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chartsheet+xml" PartName="/xl/chartsheets/sheet1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my_protein" sheetId="1" r:id="rId3"/>
    <sheet state="visible" name="class-feature" sheetId="2" r:id="rId4"/>
    <sheet state="visible" name="quasi,crossing&amp;len" sheetId="3" r:id="rId5"/>
    <sheet state="visible" name="min, max, average" sheetId="4" r:id="rId6"/>
    <sheet state="visible" name="Гистограмма длин" sheetId="5" r:id="rId7"/>
    <sheet state="visible" name="for_gisto_len" sheetId="6" r:id="rId8"/>
    <sheet state="visible" name="Число генов, псевдогенов" sheetId="7" r:id="rId9"/>
    <sheet state="visible" name="Гипотеза" sheetId="8" r:id="rId10"/>
    <sheet state="visible" name="Гистограмма пересечений" sheetId="9" r:id="rId11"/>
  </sheets>
  <definedNames>
    <definedName localSheetId="0" name="GCF_000269985.1_ASM26998v1_feature_table">my_protein!$A$1:$T$15409</definedName>
    <definedName hidden="1" localSheetId="0" name="_xlnm._FilterDatabase">my_protein!$A$1:$T$15409</definedName>
  </definedNames>
  <calcPr/>
  <pivotCaches>
    <pivotCache cacheId="0" r:id="rId12"/>
  </pivotCaches>
</workbook>
</file>

<file path=xl/sharedStrings.xml><?xml version="1.0" encoding="utf-8"?>
<sst xmlns="http://schemas.openxmlformats.org/spreadsheetml/2006/main" count="153899" uniqueCount="24639">
  <si>
    <t>quasi-operon</t>
  </si>
  <si>
    <t>crossing</t>
  </si>
  <si>
    <t>lenghts (only with protein)</t>
  </si>
  <si>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</si>
  <si>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</si>
  <si>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</si>
  <si>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</si>
  <si>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</si>
  <si>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</si>
  <si>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</si>
  <si>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</si>
  <si>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</si>
  <si>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</si>
  <si>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</si>
  <si>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</si>
  <si>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</si>
  <si>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</si>
  <si>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</si>
  <si>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</si>
  <si>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</si>
  <si>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</si>
  <si>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</si>
  <si>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</si>
  <si>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CDS</t>
  </si>
  <si>
    <t>with_protein</t>
  </si>
  <si>
    <t>GCF_000269985.1</t>
  </si>
  <si>
    <t>Primary Assembly</t>
  </si>
  <si>
    <t>NC_016109.1</t>
  </si>
  <si>
    <t>-</t>
  </si>
  <si>
    <t>WP_106437559.1</t>
  </si>
  <si>
    <t>DUF2075 domain-containing protein</t>
  </si>
  <si>
    <t>KSE_RS00015</t>
  </si>
  <si>
    <t>WP_106437560.1</t>
  </si>
  <si>
    <t>hypothetical protein</t>
  </si>
  <si>
    <t>KSE_RS37925</t>
  </si>
  <si>
    <t>WP_014133180.1</t>
  </si>
  <si>
    <t>KSE_RS00030</t>
  </si>
  <si>
    <t>+</t>
  </si>
  <si>
    <t>WP_014133181.1</t>
  </si>
  <si>
    <t>KSE_RS00035</t>
  </si>
  <si>
    <t>WP_051055067.1</t>
  </si>
  <si>
    <t>DNA helicase</t>
  </si>
  <si>
    <t>KSE_RS00040</t>
  </si>
  <si>
    <t>WP_014133183.1</t>
  </si>
  <si>
    <t>KSE_RS00045</t>
  </si>
  <si>
    <t>WP_014133184.1</t>
  </si>
  <si>
    <t>KSE_RS37930</t>
  </si>
  <si>
    <t>WP_106437561.1</t>
  </si>
  <si>
    <t>KSE_RS37935</t>
  </si>
  <si>
    <t>WP_106437562.1</t>
  </si>
  <si>
    <t>KSE_RS00060</t>
  </si>
  <si>
    <t>WP_033258909.1</t>
  </si>
  <si>
    <t>KSE_RS00065</t>
  </si>
  <si>
    <t>WP_014133188.1</t>
  </si>
  <si>
    <t>transposase</t>
  </si>
  <si>
    <t>KSE_RS00070</t>
  </si>
  <si>
    <t>WP_014133189.1</t>
  </si>
  <si>
    <t>KSE_RS00075</t>
  </si>
  <si>
    <t>WP_014133190.1</t>
  </si>
  <si>
    <t>KSE_RS00080</t>
  </si>
  <si>
    <t>WP_014133191.1</t>
  </si>
  <si>
    <t>KSE_RS00085</t>
  </si>
  <si>
    <t>WP_106437813.1</t>
  </si>
  <si>
    <t>KSE_RS00090</t>
  </si>
  <si>
    <t>WP_014133193.1</t>
  </si>
  <si>
    <t>KSE_RS00095</t>
  </si>
  <si>
    <t>WP_033258910.1</t>
  </si>
  <si>
    <t>KSE_RS40710</t>
  </si>
  <si>
    <t>WP_014133196.1</t>
  </si>
  <si>
    <t>sesquiterpene cyclase</t>
  </si>
  <si>
    <t>KSE_RS00105</t>
  </si>
  <si>
    <t>WP_014133197.1</t>
  </si>
  <si>
    <t>KSE_RS00110</t>
  </si>
  <si>
    <t>WP_041293870.1</t>
  </si>
  <si>
    <t>KSE_RS00115</t>
  </si>
  <si>
    <t>WP_014133199.1</t>
  </si>
  <si>
    <t>peptidoglycan-binding protein</t>
  </si>
  <si>
    <t>KSE_RS39490</t>
  </si>
  <si>
    <t>WP_014133200.1</t>
  </si>
  <si>
    <t>KSE_RS00125</t>
  </si>
  <si>
    <t>WP_106437814.1</t>
  </si>
  <si>
    <t>pentapeptide repeat-containing protein</t>
  </si>
  <si>
    <t>KSE_RS37945</t>
  </si>
  <si>
    <t>WP_106437815.1</t>
  </si>
  <si>
    <t>KSE_RS00135</t>
  </si>
  <si>
    <t>WP_014133204.1</t>
  </si>
  <si>
    <t>KSE_RS37950</t>
  </si>
  <si>
    <t>WP_014133205.1</t>
  </si>
  <si>
    <t>KSE_RS00145</t>
  </si>
  <si>
    <t>WP_014133206.1</t>
  </si>
  <si>
    <t>IS5 family transposase</t>
  </si>
  <si>
    <t>KSE_RS00150</t>
  </si>
  <si>
    <t>WP_033258913.1</t>
  </si>
  <si>
    <t>KSE_RS00160</t>
  </si>
  <si>
    <t>WP_014133208.1</t>
  </si>
  <si>
    <t>KSE_RS00165</t>
  </si>
  <si>
    <t>KSE_RS00170</t>
  </si>
  <si>
    <t>WP_014133209.1</t>
  </si>
  <si>
    <t>KSE_RS00175</t>
  </si>
  <si>
    <t>WP_014133210.1</t>
  </si>
  <si>
    <t>KSE_RS00180</t>
  </si>
  <si>
    <t>WP_106437816.1</t>
  </si>
  <si>
    <t>FAD-dependent oxidoreductase</t>
  </si>
  <si>
    <t>KSE_RS00185</t>
  </si>
  <si>
    <t>WP_014133212.1</t>
  </si>
  <si>
    <t>KSE_RS00190</t>
  </si>
  <si>
    <t>WP_014133213.1</t>
  </si>
  <si>
    <t>K(+)-transporting ATPase subunit F</t>
  </si>
  <si>
    <t>kdpF</t>
  </si>
  <si>
    <t>KSE_RS39260</t>
  </si>
  <si>
    <t>WP_014133214.1</t>
  </si>
  <si>
    <t>DUF4239 domain-containing protein</t>
  </si>
  <si>
    <t>KSE_RS00200</t>
  </si>
  <si>
    <t>without_protein</t>
  </si>
  <si>
    <t>amino acid permease</t>
  </si>
  <si>
    <t>KSE_RS00205</t>
  </si>
  <si>
    <t>pseudo</t>
  </si>
  <si>
    <t>WP_014133217.1</t>
  </si>
  <si>
    <t>molecular chaperone</t>
  </si>
  <si>
    <t>KSE_RS37955</t>
  </si>
  <si>
    <t>WP_106437817.1</t>
  </si>
  <si>
    <t>KSE_RS00215</t>
  </si>
  <si>
    <t>WP_014133219.1</t>
  </si>
  <si>
    <t>KSE_RS00220</t>
  </si>
  <si>
    <t>WP_081539270.1</t>
  </si>
  <si>
    <t>choice-of-anchor D domain</t>
  </si>
  <si>
    <t>KSE_RS39500</t>
  </si>
  <si>
    <t>SAM-dependent methyltransferase</t>
  </si>
  <si>
    <t>KSE_RS40715</t>
  </si>
  <si>
    <t>partial;pseudo</t>
  </si>
  <si>
    <t>WP_014133222.1</t>
  </si>
  <si>
    <t>KSE_RS00235</t>
  </si>
  <si>
    <t>WP_041293925.1</t>
  </si>
  <si>
    <t>KSE_RS40720</t>
  </si>
  <si>
    <t>WP_051055070.1</t>
  </si>
  <si>
    <t>KSE_RS40725</t>
  </si>
  <si>
    <t>WP_014133225.1</t>
  </si>
  <si>
    <t>KSE_RS00250</t>
  </si>
  <si>
    <t>WP_014133226.1</t>
  </si>
  <si>
    <t>KSE_RS00255</t>
  </si>
  <si>
    <t>WP_014133227.1</t>
  </si>
  <si>
    <t>KSE_RS00260</t>
  </si>
  <si>
    <t>WP_106437563.1</t>
  </si>
  <si>
    <t>KSE_RS40730</t>
  </si>
  <si>
    <t>WP_014133229.1</t>
  </si>
  <si>
    <t>KSE_RS37970</t>
  </si>
  <si>
    <t>KSE_RS39515</t>
  </si>
  <si>
    <t>WP_014133231.1</t>
  </si>
  <si>
    <t>cytochrome P450</t>
  </si>
  <si>
    <t>KSE_RS00275</t>
  </si>
  <si>
    <t>WP_014133232.1</t>
  </si>
  <si>
    <t>KSE_RS00280</t>
  </si>
  <si>
    <t>WP_014133233.1</t>
  </si>
  <si>
    <t>alpha/beta hydrolase</t>
  </si>
  <si>
    <t>KSE_RS00285</t>
  </si>
  <si>
    <t>WP_051055072.1</t>
  </si>
  <si>
    <t>LysR family transcriptional regulator</t>
  </si>
  <si>
    <t>KSE_RS00290</t>
  </si>
  <si>
    <t>WP_014133235.1</t>
  </si>
  <si>
    <t>KSE_RS00295</t>
  </si>
  <si>
    <t>WP_051055604.1</t>
  </si>
  <si>
    <t>KSE_RS00300</t>
  </si>
  <si>
    <t>WP_014133237.1</t>
  </si>
  <si>
    <t>KSE_RS00305</t>
  </si>
  <si>
    <t>WP_014133238.1</t>
  </si>
  <si>
    <t>KSE_RS00310</t>
  </si>
  <si>
    <t>WP_014133239.1</t>
  </si>
  <si>
    <t>KSE_RS00315</t>
  </si>
  <si>
    <t>WP_014133240.1</t>
  </si>
  <si>
    <t>KSE_RS00320</t>
  </si>
  <si>
    <t>WP_014133241.1</t>
  </si>
  <si>
    <t>XRE family transcriptional regulator</t>
  </si>
  <si>
    <t>KSE_RS00325</t>
  </si>
  <si>
    <t>WP_014133242.1</t>
  </si>
  <si>
    <t>MFS transporter</t>
  </si>
  <si>
    <t>KSE_RS00330</t>
  </si>
  <si>
    <t>WP_014133243.1</t>
  </si>
  <si>
    <t>KSE_RS00335</t>
  </si>
  <si>
    <t>WP_033260411.1</t>
  </si>
  <si>
    <t>KSE_RS00340</t>
  </si>
  <si>
    <t>WP_014133245.1</t>
  </si>
  <si>
    <t>LLM class flavin-dependent oxidoreductase</t>
  </si>
  <si>
    <t>KSE_RS00345</t>
  </si>
  <si>
    <t>WP_014133246.1</t>
  </si>
  <si>
    <t>KSE_RS00350</t>
  </si>
  <si>
    <t>WP_014133247.1</t>
  </si>
  <si>
    <t>acyltransferase</t>
  </si>
  <si>
    <t>KSE_RS00355</t>
  </si>
  <si>
    <t>WP_014133248.1</t>
  </si>
  <si>
    <t>VCBS repeat-containing protein</t>
  </si>
  <si>
    <t>KSE_RS00360</t>
  </si>
  <si>
    <t>WP_014133249.1</t>
  </si>
  <si>
    <t>KSE_RS00365</t>
  </si>
  <si>
    <t>WP_014133250.1</t>
  </si>
  <si>
    <t>UDP-N-acetylglucosamine 2-epimerase (non-hydrolyzing)</t>
  </si>
  <si>
    <t>KSE_RS00370</t>
  </si>
  <si>
    <t>WP_014133251.1</t>
  </si>
  <si>
    <t>phosphomannomutase</t>
  </si>
  <si>
    <t>manB</t>
  </si>
  <si>
    <t>KSE_RS00375</t>
  </si>
  <si>
    <t>WP_033260395.1</t>
  </si>
  <si>
    <t>FAD-binding protein</t>
  </si>
  <si>
    <t>KSE_RS00380</t>
  </si>
  <si>
    <t>WP_014133253.1</t>
  </si>
  <si>
    <t>KSE_RS00385</t>
  </si>
  <si>
    <t>WP_033260396.1</t>
  </si>
  <si>
    <t>RNA polymerase sigma factor RpoE</t>
  </si>
  <si>
    <t>KSE_RS00390</t>
  </si>
  <si>
    <t>WP_014133255.1</t>
  </si>
  <si>
    <t>SDR family NAD(P)-dependent oxidoreductase</t>
  </si>
  <si>
    <t>KSE_RS00395</t>
  </si>
  <si>
    <t>KSE_RS00400</t>
  </si>
  <si>
    <t>WP_014133256.1</t>
  </si>
  <si>
    <t>KSE_RS00405</t>
  </si>
  <si>
    <t>WP_014133257.1</t>
  </si>
  <si>
    <t>UTP--glucose-1-phosphate uridylyltransferase</t>
  </si>
  <si>
    <t>galU</t>
  </si>
  <si>
    <t>KSE_RS00410</t>
  </si>
  <si>
    <t>WP_051055074.1</t>
  </si>
  <si>
    <t>MarR family transcriptional regulator</t>
  </si>
  <si>
    <t>KSE_RS00415</t>
  </si>
  <si>
    <t>WP_014133259.1</t>
  </si>
  <si>
    <t>KSE_RS00420</t>
  </si>
  <si>
    <t>WP_014133260.1</t>
  </si>
  <si>
    <t>maltokinase</t>
  </si>
  <si>
    <t>KSE_RS00425</t>
  </si>
  <si>
    <t>WP_014133261.1</t>
  </si>
  <si>
    <t>maltose alpha-D-glucosyltransferase</t>
  </si>
  <si>
    <t>treS</t>
  </si>
  <si>
    <t>KSE_RS00430</t>
  </si>
  <si>
    <t>WP_014133262.1</t>
  </si>
  <si>
    <t>KSE_RS00435</t>
  </si>
  <si>
    <t>WP_014133263.1</t>
  </si>
  <si>
    <t>type 1 glutamine amidotransferase domain-containing protein</t>
  </si>
  <si>
    <t>KSE_RS00440</t>
  </si>
  <si>
    <t>WP_014133264.1</t>
  </si>
  <si>
    <t>thiamine pyrophosphate-binding protein</t>
  </si>
  <si>
    <t>KSE_RS00445</t>
  </si>
  <si>
    <t>WP_014133265.1</t>
  </si>
  <si>
    <t>KSE_RS00450</t>
  </si>
  <si>
    <t>WP_014133266.1</t>
  </si>
  <si>
    <t>thiazole biosynthesis protein ThiJ</t>
  </si>
  <si>
    <t>KSE_RS00455</t>
  </si>
  <si>
    <t>WP_014133267.1</t>
  </si>
  <si>
    <t>KSE_RS00460</t>
  </si>
  <si>
    <t>WP_014133268.1</t>
  </si>
  <si>
    <t>glycogen debranching protein</t>
  </si>
  <si>
    <t>KSE_RS00465</t>
  </si>
  <si>
    <t>WP_014133269.1</t>
  </si>
  <si>
    <t>anti-sigma factor antagonist</t>
  </si>
  <si>
    <t>KSE_RS00470</t>
  </si>
  <si>
    <t>WP_014133270.1</t>
  </si>
  <si>
    <t>mannose-1-phosphate guanyltransferase</t>
  </si>
  <si>
    <t>KSE_RS00475</t>
  </si>
  <si>
    <t>WP_014133271.1</t>
  </si>
  <si>
    <t>dithiol-disulfide isomerase</t>
  </si>
  <si>
    <t>KSE_RS00480</t>
  </si>
  <si>
    <t>KSE_RS00485</t>
  </si>
  <si>
    <t>WP_081539791.1</t>
  </si>
  <si>
    <t>KSE_RS00490</t>
  </si>
  <si>
    <t>WP_014133274.1</t>
  </si>
  <si>
    <t>TetR/AcrR family transcriptional regulator</t>
  </si>
  <si>
    <t>KSE_RS00495</t>
  </si>
  <si>
    <t>WP_033260391.1</t>
  </si>
  <si>
    <t>KSE_RS00500</t>
  </si>
  <si>
    <t>WP_106437818.1</t>
  </si>
  <si>
    <t>autoregulator biosynthesis protein</t>
  </si>
  <si>
    <t>KSE_RS00505</t>
  </si>
  <si>
    <t>WP_081958289.1</t>
  </si>
  <si>
    <t>KSE_RS40735</t>
  </si>
  <si>
    <t>WP_014133277.1</t>
  </si>
  <si>
    <t>KSE_RS00510</t>
  </si>
  <si>
    <t>WP_106437564.1</t>
  </si>
  <si>
    <t>transcriptional regulator</t>
  </si>
  <si>
    <t>KSE_RS00515</t>
  </si>
  <si>
    <t>WP_081539273.1</t>
  </si>
  <si>
    <t>KSE_RS39530</t>
  </si>
  <si>
    <t>KSE_RS37975</t>
  </si>
  <si>
    <t>WP_014133280.1</t>
  </si>
  <si>
    <t>KSE_RS39535</t>
  </si>
  <si>
    <t>WP_033260393.1</t>
  </si>
  <si>
    <t>oxidoreductase</t>
  </si>
  <si>
    <t>KSE_RS00525</t>
  </si>
  <si>
    <t>WP_033260392.1</t>
  </si>
  <si>
    <t>KSE_RS00530</t>
  </si>
  <si>
    <t>WP_014133283.1</t>
  </si>
  <si>
    <t>KSE_RS00535</t>
  </si>
  <si>
    <t>WP_106437819.1</t>
  </si>
  <si>
    <t>KSE_RS00540</t>
  </si>
  <si>
    <t>WP_081539275.1</t>
  </si>
  <si>
    <t>D-alanyl-D-alanine carboxypeptidase</t>
  </si>
  <si>
    <t>KSE_RS00545</t>
  </si>
  <si>
    <t>WP_014133288.1</t>
  </si>
  <si>
    <t>membrane protein</t>
  </si>
  <si>
    <t>KSE_RS00550</t>
  </si>
  <si>
    <t>WP_014133289.1</t>
  </si>
  <si>
    <t>DNA-binding response regulator</t>
  </si>
  <si>
    <t>KSE_RS00555</t>
  </si>
  <si>
    <t>WP_081539276.1</t>
  </si>
  <si>
    <t>sensor histidine kinase</t>
  </si>
  <si>
    <t>KSE_RS00560</t>
  </si>
  <si>
    <t>WP_106437565.1</t>
  </si>
  <si>
    <t>serine protease</t>
  </si>
  <si>
    <t>KSE_RS00565</t>
  </si>
  <si>
    <t>WP_014133292.1</t>
  </si>
  <si>
    <t>sporulation protein</t>
  </si>
  <si>
    <t>KSE_RS00570</t>
  </si>
  <si>
    <t>WP_033260082.1</t>
  </si>
  <si>
    <t>methyltransferase domain-containing protein</t>
  </si>
  <si>
    <t>KSE_RS00575</t>
  </si>
  <si>
    <t>WP_106437566.1</t>
  </si>
  <si>
    <t>DUF2079 domain-containing protein</t>
  </si>
  <si>
    <t>KSE_RS00580</t>
  </si>
  <si>
    <t>WP_014133295.1</t>
  </si>
  <si>
    <t>GntR family transcriptional regulator</t>
  </si>
  <si>
    <t>KSE_RS00585</t>
  </si>
  <si>
    <t>WP_081539277.1</t>
  </si>
  <si>
    <t>ABC transporter ATP-binding protein</t>
  </si>
  <si>
    <t>KSE_RS00590</t>
  </si>
  <si>
    <t>WP_014133297.1</t>
  </si>
  <si>
    <t>ABC transporter permease</t>
  </si>
  <si>
    <t>KSE_RS00595</t>
  </si>
  <si>
    <t>WP_033260090.1</t>
  </si>
  <si>
    <t>KSE_RS00600</t>
  </si>
  <si>
    <t>WP_014133299.1</t>
  </si>
  <si>
    <t>DUF4132 domain-containing protein</t>
  </si>
  <si>
    <t>KSE_RS00605</t>
  </si>
  <si>
    <t>WP_014133300.1</t>
  </si>
  <si>
    <t>serine/threonine phosphatase</t>
  </si>
  <si>
    <t>KSE_RS00610</t>
  </si>
  <si>
    <t>WP_051055075.1</t>
  </si>
  <si>
    <t>KSE_RS40740</t>
  </si>
  <si>
    <t>WP_014133302.1</t>
  </si>
  <si>
    <t>KSE_RS00620</t>
  </si>
  <si>
    <t>WP_051055076.1</t>
  </si>
  <si>
    <t>DUF1990 domain-containing protein</t>
  </si>
  <si>
    <t>KSE_RS00625</t>
  </si>
  <si>
    <t>WP_014133304.1</t>
  </si>
  <si>
    <t>EF-hand domain-containing protein</t>
  </si>
  <si>
    <t>KSE_RS00630</t>
  </si>
  <si>
    <t>WP_033260081.1</t>
  </si>
  <si>
    <t>KSE_RS00635</t>
  </si>
  <si>
    <t>WP_014133306.1</t>
  </si>
  <si>
    <t>KSE_RS00640</t>
  </si>
  <si>
    <t>WP_106437820.1</t>
  </si>
  <si>
    <t>peptidylprolyl isomerase</t>
  </si>
  <si>
    <t>KSE_RS00645</t>
  </si>
  <si>
    <t>WP_014133308.1</t>
  </si>
  <si>
    <t>KSE_RS00650</t>
  </si>
  <si>
    <t>WP_041293872.1</t>
  </si>
  <si>
    <t>KSE_RS00655</t>
  </si>
  <si>
    <t>WP_014133310.1</t>
  </si>
  <si>
    <t>KSE_RS00660</t>
  </si>
  <si>
    <t>WP_014133311.1</t>
  </si>
  <si>
    <t>KSE_RS00665</t>
  </si>
  <si>
    <t>WP_014133312.1</t>
  </si>
  <si>
    <t>KSE_RS00670</t>
  </si>
  <si>
    <t>WP_014133313.1</t>
  </si>
  <si>
    <t>KSE_RS00675</t>
  </si>
  <si>
    <t>WP_014133314.1</t>
  </si>
  <si>
    <t>KSE_RS00680</t>
  </si>
  <si>
    <t>KSE_RS00685</t>
  </si>
  <si>
    <t>WP_014133316.1</t>
  </si>
  <si>
    <t>KSE_RS00690</t>
  </si>
  <si>
    <t>WP_106437821.1</t>
  </si>
  <si>
    <t>KSE_RS00695</t>
  </si>
  <si>
    <t>WP_014133318.1</t>
  </si>
  <si>
    <t>KSE_RS40745</t>
  </si>
  <si>
    <t>WP_014133319.1</t>
  </si>
  <si>
    <t>NUDIX hydrolase</t>
  </si>
  <si>
    <t>KSE_RS00705</t>
  </si>
  <si>
    <t>WP_014133320.1</t>
  </si>
  <si>
    <t>pantoate--beta-alanine ligase</t>
  </si>
  <si>
    <t>panC</t>
  </si>
  <si>
    <t>KSE_RS00710</t>
  </si>
  <si>
    <t>WP_014133321.1</t>
  </si>
  <si>
    <t>TIR domain-containing protein</t>
  </si>
  <si>
    <t>KSE_RS00715</t>
  </si>
  <si>
    <t>WP_106437822.1</t>
  </si>
  <si>
    <t>arsenic transporter</t>
  </si>
  <si>
    <t>KSE_RS00720</t>
  </si>
  <si>
    <t>WP_014133323.1</t>
  </si>
  <si>
    <t>inositol monophosphatase</t>
  </si>
  <si>
    <t>KSE_RS00725</t>
  </si>
  <si>
    <t>WP_014133324.1</t>
  </si>
  <si>
    <t>KSE_RS00730</t>
  </si>
  <si>
    <t>WP_106437823.1</t>
  </si>
  <si>
    <t>KSE_RS00735</t>
  </si>
  <si>
    <t>WP_014133326.1</t>
  </si>
  <si>
    <t>alcohol dehydrogenase</t>
  </si>
  <si>
    <t>KSE_RS00740</t>
  </si>
  <si>
    <t>WP_014133327.1</t>
  </si>
  <si>
    <t>KSE_RS00745</t>
  </si>
  <si>
    <t>WP_014133328.1</t>
  </si>
  <si>
    <t>oleate hydratase</t>
  </si>
  <si>
    <t>KSE_RS00750</t>
  </si>
  <si>
    <t>WP_033260356.1</t>
  </si>
  <si>
    <t>copper oxidase</t>
  </si>
  <si>
    <t>KSE_RS00755</t>
  </si>
  <si>
    <t>WP_014133330.1</t>
  </si>
  <si>
    <t>KSE_RS00760</t>
  </si>
  <si>
    <t>WP_014133331.1</t>
  </si>
  <si>
    <t>hydrolase</t>
  </si>
  <si>
    <t>KSE_RS00765</t>
  </si>
  <si>
    <t>WP_041293873.1</t>
  </si>
  <si>
    <t>KSE_RS00770</t>
  </si>
  <si>
    <t>WP_014133332.1</t>
  </si>
  <si>
    <t>beta-hexosaminidase</t>
  </si>
  <si>
    <t>KSE_RS00775</t>
  </si>
  <si>
    <t>WP_014133333.1</t>
  </si>
  <si>
    <t>carbohydrate ABC transporter permease</t>
  </si>
  <si>
    <t>KSE_RS00780</t>
  </si>
  <si>
    <t>WP_081539792.1</t>
  </si>
  <si>
    <t>sugar ABC transporter permease</t>
  </si>
  <si>
    <t>KSE_RS00785</t>
  </si>
  <si>
    <t>WP_014133335.1</t>
  </si>
  <si>
    <t>sugar transporter</t>
  </si>
  <si>
    <t>KSE_RS00790</t>
  </si>
  <si>
    <t>WP_014133336.1</t>
  </si>
  <si>
    <t>KSE_RS00795</t>
  </si>
  <si>
    <t>WP_014133337.1</t>
  </si>
  <si>
    <t>KSE_RS00800</t>
  </si>
  <si>
    <t>WP_014133338.1</t>
  </si>
  <si>
    <t>DUF2975 domain-containing protein</t>
  </si>
  <si>
    <t>KSE_RS00805</t>
  </si>
  <si>
    <t>WP_033260046.1</t>
  </si>
  <si>
    <t>KSE_RS00810</t>
  </si>
  <si>
    <t>WP_033260047.1</t>
  </si>
  <si>
    <t>KSE_RS00815</t>
  </si>
  <si>
    <t>WP_014133341.1</t>
  </si>
  <si>
    <t>KSE_RS39545</t>
  </si>
  <si>
    <t>WP_051055611.1</t>
  </si>
  <si>
    <t>KSE_RS00820</t>
  </si>
  <si>
    <t>WP_106437824.1</t>
  </si>
  <si>
    <t>cysteine hydrolase</t>
  </si>
  <si>
    <t>KSE_RS00825</t>
  </si>
  <si>
    <t>WP_033260048.1</t>
  </si>
  <si>
    <t>AraC family transcriptional regulator</t>
  </si>
  <si>
    <t>KSE_RS00830</t>
  </si>
  <si>
    <t>WP_014133345.1</t>
  </si>
  <si>
    <t>KSE_RS00835</t>
  </si>
  <si>
    <t>WP_014133346.1</t>
  </si>
  <si>
    <t>KSE_RS00840</t>
  </si>
  <si>
    <t>WP_033260049.1</t>
  </si>
  <si>
    <t>KSE_RS00845</t>
  </si>
  <si>
    <t>WP_014133348.1</t>
  </si>
  <si>
    <t>KSE_RS00850</t>
  </si>
  <si>
    <t>WP_014133349.1</t>
  </si>
  <si>
    <t>KSE_RS00855</t>
  </si>
  <si>
    <t>WP_014133350.1</t>
  </si>
  <si>
    <t>KSE_RS00860</t>
  </si>
  <si>
    <t>WP_106437825.1</t>
  </si>
  <si>
    <t>KSE_RS00865</t>
  </si>
  <si>
    <t>WP_014133353.1</t>
  </si>
  <si>
    <t>KSE_RS00870</t>
  </si>
  <si>
    <t>WP_014133354.1</t>
  </si>
  <si>
    <t>KSE_RS00875</t>
  </si>
  <si>
    <t>WP_014133355.1</t>
  </si>
  <si>
    <t>KSE_RS00880</t>
  </si>
  <si>
    <t>WP_014133356.1</t>
  </si>
  <si>
    <t>KSE_RS00885</t>
  </si>
  <si>
    <t>WP_081539280.1</t>
  </si>
  <si>
    <t>SsgA family sporulation/cell division regulator</t>
  </si>
  <si>
    <t>KSE_RS00890</t>
  </si>
  <si>
    <t>WP_033260050.1</t>
  </si>
  <si>
    <t>KSE_RS00895</t>
  </si>
  <si>
    <t>WP_081539793.1</t>
  </si>
  <si>
    <t>DUF1906 domain-containing protein</t>
  </si>
  <si>
    <t>KSE_RS00900</t>
  </si>
  <si>
    <t>WP_014133360.1</t>
  </si>
  <si>
    <t>KSE_RS00905</t>
  </si>
  <si>
    <t>WP_014133361.1</t>
  </si>
  <si>
    <t>M56 family peptidase</t>
  </si>
  <si>
    <t>KSE_RS00910</t>
  </si>
  <si>
    <t>WP_106437826.1</t>
  </si>
  <si>
    <t>LytR family transcriptional regulator</t>
  </si>
  <si>
    <t>KSE_RS00915</t>
  </si>
  <si>
    <t>WP_051055078.1</t>
  </si>
  <si>
    <t>KSE_RS37985</t>
  </si>
  <si>
    <t>WP_014133364.1</t>
  </si>
  <si>
    <t>lytic transglycosylase domain-containing protein</t>
  </si>
  <si>
    <t>KSE_RS00925</t>
  </si>
  <si>
    <t>WP_014133365.1</t>
  </si>
  <si>
    <t>KSE_RS00930</t>
  </si>
  <si>
    <t>KSE_RS00935</t>
  </si>
  <si>
    <t>KSE_RS00940</t>
  </si>
  <si>
    <t>WP_033260067.1</t>
  </si>
  <si>
    <t>KSE_RS00945</t>
  </si>
  <si>
    <t>WP_014133369.1</t>
  </si>
  <si>
    <t>KSE_RS00950</t>
  </si>
  <si>
    <t>WP_014133370.1</t>
  </si>
  <si>
    <t>DUF2809 domain-containing protein</t>
  </si>
  <si>
    <t>KSE_RS37990</t>
  </si>
  <si>
    <t>WP_014133371.1</t>
  </si>
  <si>
    <t>2'-5' RNA ligase family protein</t>
  </si>
  <si>
    <t>KSE_RS00960</t>
  </si>
  <si>
    <t>WP_014133372.1</t>
  </si>
  <si>
    <t>KSE_RS00965</t>
  </si>
  <si>
    <t>WP_014133373.1</t>
  </si>
  <si>
    <t>KSE_RS00970</t>
  </si>
  <si>
    <t>WP_014133374.1</t>
  </si>
  <si>
    <t>epoxide hydrolase</t>
  </si>
  <si>
    <t>KSE_RS00975</t>
  </si>
  <si>
    <t>WP_014133375.1</t>
  </si>
  <si>
    <t>KSE_RS00980</t>
  </si>
  <si>
    <t>WP_014133376.1</t>
  </si>
  <si>
    <t>N-acetyltransferase</t>
  </si>
  <si>
    <t>KSE_RS00985</t>
  </si>
  <si>
    <t>WP_014133377.1</t>
  </si>
  <si>
    <t>KSE_RS00990</t>
  </si>
  <si>
    <t>WP_014133378.1</t>
  </si>
  <si>
    <t>Appr-1-p processing protein</t>
  </si>
  <si>
    <t>KSE_RS00995</t>
  </si>
  <si>
    <t>WP_033260069.1</t>
  </si>
  <si>
    <t>uracil-DNA glycosylase</t>
  </si>
  <si>
    <t>KSE_RS01000</t>
  </si>
  <si>
    <t>WP_033260052.1</t>
  </si>
  <si>
    <t>KSE_RS01005</t>
  </si>
  <si>
    <t>WP_081539281.1</t>
  </si>
  <si>
    <t>KSE_RS01010</t>
  </si>
  <si>
    <t>WP_014133382.1</t>
  </si>
  <si>
    <t>Clp protease</t>
  </si>
  <si>
    <t>KSE_RS01015</t>
  </si>
  <si>
    <t>WP_014133383.1</t>
  </si>
  <si>
    <t>KSE_RS01020</t>
  </si>
  <si>
    <t>WP_014133384.1</t>
  </si>
  <si>
    <t>KSE_RS01025</t>
  </si>
  <si>
    <t>WP_033260053.1</t>
  </si>
  <si>
    <t>KSE_RS01030</t>
  </si>
  <si>
    <t>WP_014133386.1</t>
  </si>
  <si>
    <t>TIGR03618 family F420-dependent PPOX class oxidoreductase</t>
  </si>
  <si>
    <t>KSE_RS01035</t>
  </si>
  <si>
    <t>WP_014133387.1</t>
  </si>
  <si>
    <t>KR domain-containing protein</t>
  </si>
  <si>
    <t>KSE_RS01040</t>
  </si>
  <si>
    <t>WP_081539282.1</t>
  </si>
  <si>
    <t>DUF2252 domain-containing protein</t>
  </si>
  <si>
    <t>KSE_RS01045</t>
  </si>
  <si>
    <t>WP_051055080.1</t>
  </si>
  <si>
    <t>KSE_RS37995</t>
  </si>
  <si>
    <t>WP_014133390.1</t>
  </si>
  <si>
    <t>KSE_RS38000</t>
  </si>
  <si>
    <t>WP_014133391.1</t>
  </si>
  <si>
    <t>KSE_RS01060</t>
  </si>
  <si>
    <t>WP_051055614.1</t>
  </si>
  <si>
    <t>DUF4343 domain-containing protein</t>
  </si>
  <si>
    <t>KSE_RS01065</t>
  </si>
  <si>
    <t>WP_014133393.1</t>
  </si>
  <si>
    <t>RidA family protein</t>
  </si>
  <si>
    <t>KSE_RS01070</t>
  </si>
  <si>
    <t>WP_014133394.1</t>
  </si>
  <si>
    <t>KSE_RS01075</t>
  </si>
  <si>
    <t>WP_014133395.1</t>
  </si>
  <si>
    <t>ferredoxin</t>
  </si>
  <si>
    <t>KSE_RS01080</t>
  </si>
  <si>
    <t>WP_014133396.1</t>
  </si>
  <si>
    <t>glyoxalase</t>
  </si>
  <si>
    <t>KSE_RS01085</t>
  </si>
  <si>
    <t>WP_014133397.1</t>
  </si>
  <si>
    <t>KSE_RS01090</t>
  </si>
  <si>
    <t>WP_014133398.1</t>
  </si>
  <si>
    <t>KSE_RS01095</t>
  </si>
  <si>
    <t>WP_033260055.1</t>
  </si>
  <si>
    <t>KSE_RS01100</t>
  </si>
  <si>
    <t>WP_014133400.1</t>
  </si>
  <si>
    <t>KSE_RS01105</t>
  </si>
  <si>
    <t>WP_014133401.1</t>
  </si>
  <si>
    <t>LacI family transcriptional regulator</t>
  </si>
  <si>
    <t>KSE_RS01110</t>
  </si>
  <si>
    <t>WP_014133402.1</t>
  </si>
  <si>
    <t>KSE_RS01115</t>
  </si>
  <si>
    <t>WP_014133403.1</t>
  </si>
  <si>
    <t>DUF1996 domain-containing protein</t>
  </si>
  <si>
    <t>KSE_RS01120</t>
  </si>
  <si>
    <t>WP_081539284.1</t>
  </si>
  <si>
    <t>KSE_RS01125</t>
  </si>
  <si>
    <t>WP_014133405.1</t>
  </si>
  <si>
    <t>cellobiose ABC transporter substrate-binding protein</t>
  </si>
  <si>
    <t>KSE_RS01130</t>
  </si>
  <si>
    <t>WP_014133406.1</t>
  </si>
  <si>
    <t>KSE_RS01135</t>
  </si>
  <si>
    <t>WP_014133407.1</t>
  </si>
  <si>
    <t>KSE_RS01140</t>
  </si>
  <si>
    <t>WP_051055617.1</t>
  </si>
  <si>
    <t>glycosyl hydrolase</t>
  </si>
  <si>
    <t>KSE_RS01145</t>
  </si>
  <si>
    <t>WP_106437567.1</t>
  </si>
  <si>
    <t>KSE_RS01150</t>
  </si>
  <si>
    <t>WP_014133410.1</t>
  </si>
  <si>
    <t>KSE_RS01155</t>
  </si>
  <si>
    <t>WP_014133411.1</t>
  </si>
  <si>
    <t>KSE_RS01160</t>
  </si>
  <si>
    <t>WP_033259827.1</t>
  </si>
  <si>
    <t>formate dehydrogenase</t>
  </si>
  <si>
    <t>KSE_RS01165</t>
  </si>
  <si>
    <t>WP_014133413.1</t>
  </si>
  <si>
    <t>KSE_RS01170</t>
  </si>
  <si>
    <t>WP_014133414.1</t>
  </si>
  <si>
    <t>phytanoyl-CoA dioxygenase</t>
  </si>
  <si>
    <t>KSE_RS01175</t>
  </si>
  <si>
    <t>WP_014133415.1</t>
  </si>
  <si>
    <t>KSE_RS01180</t>
  </si>
  <si>
    <t>WP_014133416.1</t>
  </si>
  <si>
    <t>KSE_RS01185</t>
  </si>
  <si>
    <t>WP_014133417.1</t>
  </si>
  <si>
    <t>KSE_RS01190</t>
  </si>
  <si>
    <t>WP_051055619.1</t>
  </si>
  <si>
    <t>KSE_RS01195</t>
  </si>
  <si>
    <t>WP_014133419.1</t>
  </si>
  <si>
    <t>KSE_RS01200</t>
  </si>
  <si>
    <t>WP_014133420.1</t>
  </si>
  <si>
    <t>alkene reductase</t>
  </si>
  <si>
    <t>KSE_RS01205</t>
  </si>
  <si>
    <t>WP_014133421.1</t>
  </si>
  <si>
    <t>KSE_RS01210</t>
  </si>
  <si>
    <t>WP_081539794.1</t>
  </si>
  <si>
    <t>FUSC family protein</t>
  </si>
  <si>
    <t>KSE_RS01215</t>
  </si>
  <si>
    <t>WP_014133423.1</t>
  </si>
  <si>
    <t>KSE_RS01220</t>
  </si>
  <si>
    <t>WP_033259838.1</t>
  </si>
  <si>
    <t>acylphosphatase</t>
  </si>
  <si>
    <t>KSE_RS01225</t>
  </si>
  <si>
    <t>WP_014133425.1</t>
  </si>
  <si>
    <t>cytidine deaminase</t>
  </si>
  <si>
    <t>KSE_RS01230</t>
  </si>
  <si>
    <t>WP_014133426.1</t>
  </si>
  <si>
    <t>DinB family protein</t>
  </si>
  <si>
    <t>KSE_RS01235</t>
  </si>
  <si>
    <t>WP_081539285.1</t>
  </si>
  <si>
    <t>KSE_RS01240</t>
  </si>
  <si>
    <t>WP_014133428.1</t>
  </si>
  <si>
    <t>KSE_RS01245</t>
  </si>
  <si>
    <t>WP_014133429.1</t>
  </si>
  <si>
    <t>RiPP maturation radical SAM protein 1</t>
  </si>
  <si>
    <t>KSE_RS01250</t>
  </si>
  <si>
    <t>WP_014133430.1</t>
  </si>
  <si>
    <t>KSE_RS01255</t>
  </si>
  <si>
    <t>WP_014133431.1</t>
  </si>
  <si>
    <t>DUF861 domain-containing protein</t>
  </si>
  <si>
    <t>KSE_RS01260</t>
  </si>
  <si>
    <t>WP_081539286.1</t>
  </si>
  <si>
    <t>APC family permease</t>
  </si>
  <si>
    <t>KSE_RS01265</t>
  </si>
  <si>
    <t>WP_014133433.1</t>
  </si>
  <si>
    <t>serine/threonine-protein phosphatase</t>
  </si>
  <si>
    <t>KSE_RS01270</t>
  </si>
  <si>
    <t>WP_014133435.1</t>
  </si>
  <si>
    <t>KSE_RS01275</t>
  </si>
  <si>
    <t>WP_014133436.1</t>
  </si>
  <si>
    <t>KSE_RS01280</t>
  </si>
  <si>
    <t>WP_051055081.1</t>
  </si>
  <si>
    <t>KSE_RS01285</t>
  </si>
  <si>
    <t>NUDIX domain-containing protein</t>
  </si>
  <si>
    <t>KSE_RS40750</t>
  </si>
  <si>
    <t>WP_033259829.1</t>
  </si>
  <si>
    <t>kinase</t>
  </si>
  <si>
    <t>KSE_RS40755</t>
  </si>
  <si>
    <t>WP_014133439.1</t>
  </si>
  <si>
    <t>IS4 family transposase</t>
  </si>
  <si>
    <t>KSE_RS01300</t>
  </si>
  <si>
    <t>WP_033260325.1</t>
  </si>
  <si>
    <t>2-dehydropantoate 2-reductase</t>
  </si>
  <si>
    <t>KSE_RS01305</t>
  </si>
  <si>
    <t>WP_014133441.1</t>
  </si>
  <si>
    <t>KSE_RS01310</t>
  </si>
  <si>
    <t>WP_014133442.1</t>
  </si>
  <si>
    <t>haloacid dehalogenase</t>
  </si>
  <si>
    <t>KSE_RS01315</t>
  </si>
  <si>
    <t>WP_033260324.1</t>
  </si>
  <si>
    <t>KSE_RS01320</t>
  </si>
  <si>
    <t>WP_014133444.1</t>
  </si>
  <si>
    <t>KSE_RS01325</t>
  </si>
  <si>
    <t>WP_081539289.1</t>
  </si>
  <si>
    <t>DUF4240 domain-containing protein</t>
  </si>
  <si>
    <t>KSE_RS39560</t>
  </si>
  <si>
    <t>WP_014133446.1</t>
  </si>
  <si>
    <t>KSE_RS01330</t>
  </si>
  <si>
    <t>WP_014133447.1</t>
  </si>
  <si>
    <t>KSE_RS01335</t>
  </si>
  <si>
    <t>WP_033260327.1</t>
  </si>
  <si>
    <t>KSE_RS01340</t>
  </si>
  <si>
    <t>WP_014133449.1</t>
  </si>
  <si>
    <t>KSE_RS01345</t>
  </si>
  <si>
    <t>WP_106437827.1</t>
  </si>
  <si>
    <t>KSE_RS01350</t>
  </si>
  <si>
    <t>WP_051055622.1</t>
  </si>
  <si>
    <t>KSE_RS01355</t>
  </si>
  <si>
    <t>WP_014133452.1</t>
  </si>
  <si>
    <t>KSE_RS01360</t>
  </si>
  <si>
    <t>KSE_RS39565</t>
  </si>
  <si>
    <t>WP_014133454.1</t>
  </si>
  <si>
    <t>cyclic nucleotide-binding domain-containing protein</t>
  </si>
  <si>
    <t>KSE_RS01370</t>
  </si>
  <si>
    <t>WP_106437568.1</t>
  </si>
  <si>
    <t>patatin</t>
  </si>
  <si>
    <t>KSE_RS01375</t>
  </si>
  <si>
    <t>WP_014133456.1</t>
  </si>
  <si>
    <t>KSE_RS01380</t>
  </si>
  <si>
    <t>WP_106437569.1</t>
  </si>
  <si>
    <t>PucR family transcriptional regulator</t>
  </si>
  <si>
    <t>KSE_RS01385</t>
  </si>
  <si>
    <t>WP_014133458.1</t>
  </si>
  <si>
    <t>KSE_RS01390</t>
  </si>
  <si>
    <t>WP_106437828.1</t>
  </si>
  <si>
    <t>glycerophosphotransferase</t>
  </si>
  <si>
    <t>KSE_RS01395</t>
  </si>
  <si>
    <t>WP_014133460.1</t>
  </si>
  <si>
    <t>KSE_RS01400</t>
  </si>
  <si>
    <t>WP_014133461.1</t>
  </si>
  <si>
    <t>peptidase S12</t>
  </si>
  <si>
    <t>KSE_RS01405</t>
  </si>
  <si>
    <t>WP_014133462.1</t>
  </si>
  <si>
    <t>FAD-dependent monooxygenase</t>
  </si>
  <si>
    <t>KSE_RS01410</t>
  </si>
  <si>
    <t>WP_014133463.1</t>
  </si>
  <si>
    <t>KSE_RS01415</t>
  </si>
  <si>
    <t>WP_014133464.1</t>
  </si>
  <si>
    <t>glycoside hydrolase</t>
  </si>
  <si>
    <t>KSE_RS01420</t>
  </si>
  <si>
    <t>WP_051055082.1</t>
  </si>
  <si>
    <t>KSE_RS01425</t>
  </si>
  <si>
    <t>KSE_RS01430</t>
  </si>
  <si>
    <t>WP_014133468.1</t>
  </si>
  <si>
    <t>KSE_RS01435</t>
  </si>
  <si>
    <t>WP_106437570.1</t>
  </si>
  <si>
    <t>GNAT family N-acetyltransferase</t>
  </si>
  <si>
    <t>KSE_RS01440</t>
  </si>
  <si>
    <t>IS5/IS1182 family transposase</t>
  </si>
  <si>
    <t>KSE_RS01445</t>
  </si>
  <si>
    <t>WP_014133471.1</t>
  </si>
  <si>
    <t>KSE_RS01450</t>
  </si>
  <si>
    <t>WP_081539795.1</t>
  </si>
  <si>
    <t>KSE_RS01455</t>
  </si>
  <si>
    <t>WP_014133473.1</t>
  </si>
  <si>
    <t>KSE_RS01460</t>
  </si>
  <si>
    <t>WP_014133474.1</t>
  </si>
  <si>
    <t>lysine transporter LysE</t>
  </si>
  <si>
    <t>KSE_RS01465</t>
  </si>
  <si>
    <t>WP_014133475.1</t>
  </si>
  <si>
    <t>KSE_RS01470</t>
  </si>
  <si>
    <t>WP_106437829.1</t>
  </si>
  <si>
    <t>KSE_RS01475</t>
  </si>
  <si>
    <t>WP_081539796.1</t>
  </si>
  <si>
    <t>KSE_RS01480</t>
  </si>
  <si>
    <t>WP_014133478.1</t>
  </si>
  <si>
    <t>DJ-1/PfpI family protein</t>
  </si>
  <si>
    <t>KSE_RS01485</t>
  </si>
  <si>
    <t>WP_033258951.1</t>
  </si>
  <si>
    <t>DNA-directed RNA polymerase sigma-70 factor</t>
  </si>
  <si>
    <t>KSE_RS01490</t>
  </si>
  <si>
    <t>WP_014133480.1</t>
  </si>
  <si>
    <t>KSE_RS01495</t>
  </si>
  <si>
    <t>WP_014133481.1</t>
  </si>
  <si>
    <t>KSE_RS01500</t>
  </si>
  <si>
    <t>WP_014133482.1</t>
  </si>
  <si>
    <t>KSE_RS01505</t>
  </si>
  <si>
    <t>WP_051055083.1</t>
  </si>
  <si>
    <t>RNA polymerase subunit sigma-70</t>
  </si>
  <si>
    <t>KSE_RS01510</t>
  </si>
  <si>
    <t>WP_014133484.1</t>
  </si>
  <si>
    <t>KSE_RS01515</t>
  </si>
  <si>
    <t>WP_014133485.1</t>
  </si>
  <si>
    <t>KSE_RS01520</t>
  </si>
  <si>
    <t>WP_014133486.1</t>
  </si>
  <si>
    <t>KSE_RS01525</t>
  </si>
  <si>
    <t>WP_014133487.1</t>
  </si>
  <si>
    <t>KSE_RS01530</t>
  </si>
  <si>
    <t>WP_014133488.1</t>
  </si>
  <si>
    <t>iron transporter</t>
  </si>
  <si>
    <t>KSE_RS01535</t>
  </si>
  <si>
    <t>WP_014133489.1</t>
  </si>
  <si>
    <t>deferrochelatase/peroxidase EfeB</t>
  </si>
  <si>
    <t>KSE_RS01540</t>
  </si>
  <si>
    <t>WP_014133490.1</t>
  </si>
  <si>
    <t>peptidase M75 family protein</t>
  </si>
  <si>
    <t>KSE_RS01545</t>
  </si>
  <si>
    <t>WP_014133491.1</t>
  </si>
  <si>
    <t>acyl-CoA dehydrogenase</t>
  </si>
  <si>
    <t>KSE_RS01550</t>
  </si>
  <si>
    <t>WP_106437571.1</t>
  </si>
  <si>
    <t>TetR family transcriptional regulator</t>
  </si>
  <si>
    <t>KSE_RS01555</t>
  </si>
  <si>
    <t>WP_014133493.1</t>
  </si>
  <si>
    <t>KSE_RS39570</t>
  </si>
  <si>
    <t>WP_033258937.1</t>
  </si>
  <si>
    <t>KSE_RS01565</t>
  </si>
  <si>
    <t>WP_014133495.1</t>
  </si>
  <si>
    <t>KSE_RS01570</t>
  </si>
  <si>
    <t>WP_014133496.1</t>
  </si>
  <si>
    <t>PAS domain-containing protein</t>
  </si>
  <si>
    <t>KSE_RS01575</t>
  </si>
  <si>
    <t>WP_014133498.1</t>
  </si>
  <si>
    <t>KSE_RS01580</t>
  </si>
  <si>
    <t>WP_081539797.1</t>
  </si>
  <si>
    <t>KSE_RS39575</t>
  </si>
  <si>
    <t>KSE_RS01585</t>
  </si>
  <si>
    <t>WP_033258959.1</t>
  </si>
  <si>
    <t>KSE_RS01590</t>
  </si>
  <si>
    <t>WP_014133501.1</t>
  </si>
  <si>
    <t>KSE_RS01595</t>
  </si>
  <si>
    <t>WP_014133502.1</t>
  </si>
  <si>
    <t>KSE_RS01600</t>
  </si>
  <si>
    <t>WP_014133503.1</t>
  </si>
  <si>
    <t>carboxylesterase</t>
  </si>
  <si>
    <t>KSE_RS01605</t>
  </si>
  <si>
    <t>WP_014133504.1</t>
  </si>
  <si>
    <t>KSE_RS01610</t>
  </si>
  <si>
    <t>WP_014133505.1</t>
  </si>
  <si>
    <t>KSE_RS01615</t>
  </si>
  <si>
    <t>WP_014133506.1</t>
  </si>
  <si>
    <t>DUF4243 domain-containing protein</t>
  </si>
  <si>
    <t>KSE_RS01620</t>
  </si>
  <si>
    <t>WP_014133507.1</t>
  </si>
  <si>
    <t>KSE_RS01625</t>
  </si>
  <si>
    <t>WP_014133508.1</t>
  </si>
  <si>
    <t>metallophosphoesterase</t>
  </si>
  <si>
    <t>KSE_RS01630</t>
  </si>
  <si>
    <t>RNA-binding protein</t>
  </si>
  <si>
    <t>KSE_RS40760</t>
  </si>
  <si>
    <t>WP_014133510.1</t>
  </si>
  <si>
    <t>glycosyltransferase family 2 protein</t>
  </si>
  <si>
    <t>KSE_RS01640</t>
  </si>
  <si>
    <t>KSE_RS40765</t>
  </si>
  <si>
    <t>WP_033258938.1</t>
  </si>
  <si>
    <t>KSE_RS01650</t>
  </si>
  <si>
    <t>WP_014133513.1</t>
  </si>
  <si>
    <t>KSE_RS01655</t>
  </si>
  <si>
    <t>WP_014133514.1</t>
  </si>
  <si>
    <t>epimerase</t>
  </si>
  <si>
    <t>KSE_RS01660</t>
  </si>
  <si>
    <t>WP_106437572.1</t>
  </si>
  <si>
    <t>KSE_RS01665</t>
  </si>
  <si>
    <t>WP_014133516.1</t>
  </si>
  <si>
    <t>KSE_RS01670</t>
  </si>
  <si>
    <t>WP_014133517.1</t>
  </si>
  <si>
    <t>FAD-binding oxidoreductase</t>
  </si>
  <si>
    <t>KSE_RS01675</t>
  </si>
  <si>
    <t>WP_106437830.1</t>
  </si>
  <si>
    <t>KSE_RS01680</t>
  </si>
  <si>
    <t>WP_081539290.1</t>
  </si>
  <si>
    <t>KSE_RS01685</t>
  </si>
  <si>
    <t>WP_014133520.1</t>
  </si>
  <si>
    <t>PaaI family thioesterase</t>
  </si>
  <si>
    <t>KSE_RS01690</t>
  </si>
  <si>
    <t>WP_014133521.1</t>
  </si>
  <si>
    <t>CBS domain-containing protein</t>
  </si>
  <si>
    <t>KSE_RS01695</t>
  </si>
  <si>
    <t>WP_081539291.1</t>
  </si>
  <si>
    <t>slipin family protein</t>
  </si>
  <si>
    <t>KSE_RS01700</t>
  </si>
  <si>
    <t>WP_014133523.1</t>
  </si>
  <si>
    <t>KSE_RS01705</t>
  </si>
  <si>
    <t>WP_081539292.1</t>
  </si>
  <si>
    <t>CHAD domain-containing protein</t>
  </si>
  <si>
    <t>KSE_RS01710</t>
  </si>
  <si>
    <t>WP_014133525.1</t>
  </si>
  <si>
    <t>MBL fold metallo-hydrolase</t>
  </si>
  <si>
    <t>KSE_RS01715</t>
  </si>
  <si>
    <t>WP_014133526.1</t>
  </si>
  <si>
    <t>KSE_RS01720</t>
  </si>
  <si>
    <t>WP_014133527.1</t>
  </si>
  <si>
    <t>KSE_RS01725</t>
  </si>
  <si>
    <t>WP_014133528.1</t>
  </si>
  <si>
    <t>KSE_RS01730</t>
  </si>
  <si>
    <t>WP_033258969.1</t>
  </si>
  <si>
    <t>KSE_RS01735</t>
  </si>
  <si>
    <t>WP_014133530.1</t>
  </si>
  <si>
    <t>tetracycline resistance MFS efflux pump</t>
  </si>
  <si>
    <t>KSE_RS01740</t>
  </si>
  <si>
    <t>WP_033258939.1</t>
  </si>
  <si>
    <t>KSE_RS01745</t>
  </si>
  <si>
    <t>WP_051055086.1</t>
  </si>
  <si>
    <t>KSE_RS01750</t>
  </si>
  <si>
    <t>WP_014133533.1</t>
  </si>
  <si>
    <t>KSE_RS01755</t>
  </si>
  <si>
    <t>WP_014133534.1</t>
  </si>
  <si>
    <t>KSE_RS01760</t>
  </si>
  <si>
    <t>WP_014133535.1</t>
  </si>
  <si>
    <t>KSE_RS01765</t>
  </si>
  <si>
    <t>WP_014133536.1</t>
  </si>
  <si>
    <t>ATPase AAA</t>
  </si>
  <si>
    <t>KSE_RS01770</t>
  </si>
  <si>
    <t>WP_014133537.1</t>
  </si>
  <si>
    <t>KSE_RS38015</t>
  </si>
  <si>
    <t>WP_014133538.1</t>
  </si>
  <si>
    <t>KSE_RS01780</t>
  </si>
  <si>
    <t>WP_051055628.1</t>
  </si>
  <si>
    <t>KSE_RS01785</t>
  </si>
  <si>
    <t>WP_014133540.1</t>
  </si>
  <si>
    <t>isocitrate lyase/phosphoenolpyruvate mutase family protein</t>
  </si>
  <si>
    <t>KSE_RS01790</t>
  </si>
  <si>
    <t>WP_014133541.1</t>
  </si>
  <si>
    <t>KSE_RS01795</t>
  </si>
  <si>
    <t>WP_014133542.1</t>
  </si>
  <si>
    <t>KSE_RS01800</t>
  </si>
  <si>
    <t>WP_014133543.1</t>
  </si>
  <si>
    <t>KSE_RS01805</t>
  </si>
  <si>
    <t>WP_014133544.1</t>
  </si>
  <si>
    <t>KSE_RS01810</t>
  </si>
  <si>
    <t>WP_014133545.1</t>
  </si>
  <si>
    <t>putative phosphopantetheinyl transferase</t>
  </si>
  <si>
    <t>KSE_RS38020</t>
  </si>
  <si>
    <t>WP_014133546.1</t>
  </si>
  <si>
    <t>KSE_RS01820</t>
  </si>
  <si>
    <t>WP_014133547.1</t>
  </si>
  <si>
    <t>KSE_RS01825</t>
  </si>
  <si>
    <t>WP_014133548.1</t>
  </si>
  <si>
    <t>KSE_RS01830</t>
  </si>
  <si>
    <t>WP_014133549.1</t>
  </si>
  <si>
    <t>PadR family transcriptional regulator</t>
  </si>
  <si>
    <t>KSE_RS01835</t>
  </si>
  <si>
    <t>WP_014133550.1</t>
  </si>
  <si>
    <t>DUF3459 domain-containing protein</t>
  </si>
  <si>
    <t>KSE_RS01840</t>
  </si>
  <si>
    <t>WP_014133551.1</t>
  </si>
  <si>
    <t>NADP-specific glutamate dehydrogenase</t>
  </si>
  <si>
    <t>KSE_RS01845</t>
  </si>
  <si>
    <t>WP_014133552.1</t>
  </si>
  <si>
    <t>KSE_RS01850</t>
  </si>
  <si>
    <t>energy transducer TonB</t>
  </si>
  <si>
    <t>KSE_RS40770</t>
  </si>
  <si>
    <t>WP_106437831.1</t>
  </si>
  <si>
    <t>KSE_RS01860</t>
  </si>
  <si>
    <t>protein phosphatase</t>
  </si>
  <si>
    <t>KSE_RS39580</t>
  </si>
  <si>
    <t>WP_014133556.1</t>
  </si>
  <si>
    <t>chitin-binding protein</t>
  </si>
  <si>
    <t>KSE_RS01865</t>
  </si>
  <si>
    <t>WP_014133557.1</t>
  </si>
  <si>
    <t>cellulose-binding protein II</t>
  </si>
  <si>
    <t>KSE_RS01870</t>
  </si>
  <si>
    <t>WP_014133558.1</t>
  </si>
  <si>
    <t>KSE_RS01875</t>
  </si>
  <si>
    <t>WP_106437573.1</t>
  </si>
  <si>
    <t>KSE_RS01880</t>
  </si>
  <si>
    <t>WP_014133560.1</t>
  </si>
  <si>
    <t>chitinase</t>
  </si>
  <si>
    <t>KSE_RS01885</t>
  </si>
  <si>
    <t>WP_014133561.1</t>
  </si>
  <si>
    <t>ATP synthase F0 subunit B</t>
  </si>
  <si>
    <t>KSE_RS01890</t>
  </si>
  <si>
    <t>WP_033258941.1</t>
  </si>
  <si>
    <t>KSE_RS01895</t>
  </si>
  <si>
    <t>WP_014133563.1</t>
  </si>
  <si>
    <t>glycine hydroxymethyltransferase</t>
  </si>
  <si>
    <t>KSE_RS01900</t>
  </si>
  <si>
    <t>WP_014133564.1</t>
  </si>
  <si>
    <t>KSE_RS01905</t>
  </si>
  <si>
    <t>WP_051055631.1</t>
  </si>
  <si>
    <t>protein-tyrosine-phosphatase</t>
  </si>
  <si>
    <t>KSE_RS01910</t>
  </si>
  <si>
    <t>WP_014133566.1</t>
  </si>
  <si>
    <t>DUF1255 domain-containing protein</t>
  </si>
  <si>
    <t>KSE_RS01915</t>
  </si>
  <si>
    <t>WP_014133567.1</t>
  </si>
  <si>
    <t>KSE_RS01920</t>
  </si>
  <si>
    <t>WP_106437832.1</t>
  </si>
  <si>
    <t>KSE_RS01925</t>
  </si>
  <si>
    <t>transglycosylase domain-containing protein</t>
  </si>
  <si>
    <t>KSE_RS40775</t>
  </si>
  <si>
    <t>WP_014133570.1</t>
  </si>
  <si>
    <t>CapA family protein</t>
  </si>
  <si>
    <t>KSE_RS01935</t>
  </si>
  <si>
    <t>WP_014133571.1</t>
  </si>
  <si>
    <t>diiron oxygenase</t>
  </si>
  <si>
    <t>KSE_RS01940</t>
  </si>
  <si>
    <t>WP_014133572.1</t>
  </si>
  <si>
    <t>pseudouridylate synthase</t>
  </si>
  <si>
    <t>KSE_RS01945</t>
  </si>
  <si>
    <t>WP_014133573.1</t>
  </si>
  <si>
    <t>PAS domain S-box protein</t>
  </si>
  <si>
    <t>KSE_RS38025</t>
  </si>
  <si>
    <t>WP_033258942.1</t>
  </si>
  <si>
    <t>KSE_RS01955</t>
  </si>
  <si>
    <t>WP_014133575.1</t>
  </si>
  <si>
    <t>3-oxoacyl-ACP reductase</t>
  </si>
  <si>
    <t>KSE_RS01960</t>
  </si>
  <si>
    <t>WP_014133576.1</t>
  </si>
  <si>
    <t>aldehyde dehydrogenase</t>
  </si>
  <si>
    <t>KSE_RS01965</t>
  </si>
  <si>
    <t>WP_014133577.1</t>
  </si>
  <si>
    <t>glutamine synthetase</t>
  </si>
  <si>
    <t>KSE_RS01970</t>
  </si>
  <si>
    <t>WP_014133578.1</t>
  </si>
  <si>
    <t>KSE_RS01975</t>
  </si>
  <si>
    <t>WP_014133579.1</t>
  </si>
  <si>
    <t>KSE_RS01980</t>
  </si>
  <si>
    <t>WP_014133580.1</t>
  </si>
  <si>
    <t>magnesium transporter</t>
  </si>
  <si>
    <t>KSE_RS01985</t>
  </si>
  <si>
    <t>WP_014133581.1</t>
  </si>
  <si>
    <t>divalent metal cation transporter</t>
  </si>
  <si>
    <t>KSE_RS01990</t>
  </si>
  <si>
    <t>WP_014133582.1</t>
  </si>
  <si>
    <t>DUF2087 domain-containing protein</t>
  </si>
  <si>
    <t>KSE_RS01995</t>
  </si>
  <si>
    <t>WP_014133583.1</t>
  </si>
  <si>
    <t>serine hydrolase</t>
  </si>
  <si>
    <t>KSE_RS02000</t>
  </si>
  <si>
    <t>WP_051055087.1</t>
  </si>
  <si>
    <t>KSE_RS02005</t>
  </si>
  <si>
    <t>KSE_RS02010</t>
  </si>
  <si>
    <t>WP_106437833.1</t>
  </si>
  <si>
    <t>peptidase</t>
  </si>
  <si>
    <t>KSE_RS02015</t>
  </si>
  <si>
    <t>WP_106437834.1</t>
  </si>
  <si>
    <t>serine/threonine protein kinase</t>
  </si>
  <si>
    <t>KSE_RS02020</t>
  </si>
  <si>
    <t>WP_014133588.1</t>
  </si>
  <si>
    <t>KSE_RS02025</t>
  </si>
  <si>
    <t>WP_014133589.1</t>
  </si>
  <si>
    <t>KSE_RS02030</t>
  </si>
  <si>
    <t>WP_014133590.1</t>
  </si>
  <si>
    <t>KSE_RS02035</t>
  </si>
  <si>
    <t>WP_014133591.1</t>
  </si>
  <si>
    <t>KSE_RS38030</t>
  </si>
  <si>
    <t>WP_081539799.1</t>
  </si>
  <si>
    <t>KSE_RS02045</t>
  </si>
  <si>
    <t>WP_051738434.1</t>
  </si>
  <si>
    <t>DUF1876 domain-containing protein</t>
  </si>
  <si>
    <t>KSE_RS02050</t>
  </si>
  <si>
    <t>WP_033258945.1</t>
  </si>
  <si>
    <t>HD domain-containing protein</t>
  </si>
  <si>
    <t>KSE_RS02055</t>
  </si>
  <si>
    <t>WP_014133596.1</t>
  </si>
  <si>
    <t>uridine kinase</t>
  </si>
  <si>
    <t>KSE_RS02060</t>
  </si>
  <si>
    <t>WP_014133597.1</t>
  </si>
  <si>
    <t>Fpg/Nei family DNA glycosylase</t>
  </si>
  <si>
    <t>KSE_RS02065</t>
  </si>
  <si>
    <t>WP_014133598.1</t>
  </si>
  <si>
    <t>KSE_RS02070</t>
  </si>
  <si>
    <t>WP_014133599.1</t>
  </si>
  <si>
    <t>KSE_RS02075</t>
  </si>
  <si>
    <t>WP_014133600.1</t>
  </si>
  <si>
    <t>KSE_RS02080</t>
  </si>
  <si>
    <t>WP_014133601.1</t>
  </si>
  <si>
    <t>S-methyl-5'-thioadenosine phosphorylase</t>
  </si>
  <si>
    <t>KSE_RS02085</t>
  </si>
  <si>
    <t>WP_014133602.1</t>
  </si>
  <si>
    <t>KSE_RS02090</t>
  </si>
  <si>
    <t>WP_014133603.1</t>
  </si>
  <si>
    <t>KSE_RS02095</t>
  </si>
  <si>
    <t>WP_033258946.1</t>
  </si>
  <si>
    <t>KSE_RS02100</t>
  </si>
  <si>
    <t>WP_051055639.1</t>
  </si>
  <si>
    <t>carboxymuconolactone decarboxylase family protein</t>
  </si>
  <si>
    <t>KSE_RS02105</t>
  </si>
  <si>
    <t>WP_014133606.1</t>
  </si>
  <si>
    <t>pirin family protein</t>
  </si>
  <si>
    <t>KSE_RS02110</t>
  </si>
  <si>
    <t>WP_081539800.1</t>
  </si>
  <si>
    <t>KSE_RS39585</t>
  </si>
  <si>
    <t>WP_014133607.1</t>
  </si>
  <si>
    <t>IS701 family transposase</t>
  </si>
  <si>
    <t>KSE_RS02115</t>
  </si>
  <si>
    <t>KSE_RS39590</t>
  </si>
  <si>
    <t>KSE_RS02130</t>
  </si>
  <si>
    <t>KSE_RS39595</t>
  </si>
  <si>
    <t>WP_033260360.1</t>
  </si>
  <si>
    <t>KSE_RS02135</t>
  </si>
  <si>
    <t>WP_014133611.1</t>
  </si>
  <si>
    <t>KSE_RS02140</t>
  </si>
  <si>
    <t>WP_014133612.1</t>
  </si>
  <si>
    <t>VOC family protein</t>
  </si>
  <si>
    <t>KSE_RS02145</t>
  </si>
  <si>
    <t>WP_014133613.1</t>
  </si>
  <si>
    <t>KSE_RS02150</t>
  </si>
  <si>
    <t>WP_014133614.1</t>
  </si>
  <si>
    <t>KSE_RS02155</t>
  </si>
  <si>
    <t>IS630 family transposase</t>
  </si>
  <si>
    <t>KSE_RS40780</t>
  </si>
  <si>
    <t>KSE_RS02160</t>
  </si>
  <si>
    <t>WP_014133616.1</t>
  </si>
  <si>
    <t>KSE_RS39605</t>
  </si>
  <si>
    <t>WP_014133617.1</t>
  </si>
  <si>
    <t>folylpolyglutamate synthase</t>
  </si>
  <si>
    <t>KSE_RS02175</t>
  </si>
  <si>
    <t>WP_014133618.1</t>
  </si>
  <si>
    <t>KSE_RS39280</t>
  </si>
  <si>
    <t>WP_033260221.1</t>
  </si>
  <si>
    <t>chaplin</t>
  </si>
  <si>
    <t>KSE_RS02185</t>
  </si>
  <si>
    <t>WP_014133620.1</t>
  </si>
  <si>
    <t>KSE_RS02190</t>
  </si>
  <si>
    <t>WP_014133621.1</t>
  </si>
  <si>
    <t>KSE_RS02195</t>
  </si>
  <si>
    <t>WP_014133622.1</t>
  </si>
  <si>
    <t>antibiotic biosynthesis monooxygenase</t>
  </si>
  <si>
    <t>KSE_RS02200</t>
  </si>
  <si>
    <t>KSE_RS38045</t>
  </si>
  <si>
    <t>WP_014133624.1</t>
  </si>
  <si>
    <t>SufS family cysteine desulfurase</t>
  </si>
  <si>
    <t>KSE_RS02210</t>
  </si>
  <si>
    <t>WP_014133625.1</t>
  </si>
  <si>
    <t>KSE_RS02215</t>
  </si>
  <si>
    <t>WP_014133626.1</t>
  </si>
  <si>
    <t>L-cysteine desulfhydrase</t>
  </si>
  <si>
    <t>KSE_RS02220</t>
  </si>
  <si>
    <t>WP_014133627.1</t>
  </si>
  <si>
    <t>TIGR03617 family F420-dependent LLM class oxidoreductase</t>
  </si>
  <si>
    <t>KSE_RS02225</t>
  </si>
  <si>
    <t>WP_051055647.1</t>
  </si>
  <si>
    <t>KSE_RS02230</t>
  </si>
  <si>
    <t>WP_014133629.1</t>
  </si>
  <si>
    <t>DoxX family protein</t>
  </si>
  <si>
    <t>KSE_RS02235</t>
  </si>
  <si>
    <t>WP_014133630.1</t>
  </si>
  <si>
    <t>inositol phosphorylceramide synthase</t>
  </si>
  <si>
    <t>KSE_RS02240</t>
  </si>
  <si>
    <t>WP_014133631.1</t>
  </si>
  <si>
    <t>KSE_RS02245</t>
  </si>
  <si>
    <t>WP_014133632.1</t>
  </si>
  <si>
    <t>PhzF family phenazine biosynthesis protein</t>
  </si>
  <si>
    <t>KSE_RS02250</t>
  </si>
  <si>
    <t>WP_014133633.1</t>
  </si>
  <si>
    <t>acetylxylan esterase</t>
  </si>
  <si>
    <t>KSE_RS02255</t>
  </si>
  <si>
    <t>WP_014133634.1</t>
  </si>
  <si>
    <t>KSE_RS02260</t>
  </si>
  <si>
    <t>WP_051055649.1</t>
  </si>
  <si>
    <t>KSE_RS02265</t>
  </si>
  <si>
    <t>WP_014133636.1</t>
  </si>
  <si>
    <t>KSE_RS02270</t>
  </si>
  <si>
    <t>WP_033260223.1</t>
  </si>
  <si>
    <t>KSE_RS02275</t>
  </si>
  <si>
    <t>WP_081539295.1</t>
  </si>
  <si>
    <t>DUF4937 domain-containing protein</t>
  </si>
  <si>
    <t>KSE_RS02280</t>
  </si>
  <si>
    <t>WP_014133639.1</t>
  </si>
  <si>
    <t>KSE_RS02285</t>
  </si>
  <si>
    <t>WP_014133641.1</t>
  </si>
  <si>
    <t>putative dehydratase</t>
  </si>
  <si>
    <t>KSE_RS02290</t>
  </si>
  <si>
    <t>WP_014133642.1</t>
  </si>
  <si>
    <t>putative lantibiotic modifying enzyme</t>
  </si>
  <si>
    <t>KSE_RS02295</t>
  </si>
  <si>
    <t>WP_033260225.1</t>
  </si>
  <si>
    <t>KSE_RS02300</t>
  </si>
  <si>
    <t>WP_014133644.1</t>
  </si>
  <si>
    <t>CsbD family protein</t>
  </si>
  <si>
    <t>KSE_RS02305</t>
  </si>
  <si>
    <t>WP_014133645.1</t>
  </si>
  <si>
    <t>ATP-binding protein</t>
  </si>
  <si>
    <t>KSE_RS02310</t>
  </si>
  <si>
    <t>WP_014133646.1</t>
  </si>
  <si>
    <t>KSE_RS02315</t>
  </si>
  <si>
    <t>WP_106437835.1</t>
  </si>
  <si>
    <t>KSE_RS02320</t>
  </si>
  <si>
    <t>WP_041293875.1</t>
  </si>
  <si>
    <t>hybrid sensor histidine kinase/response regulator</t>
  </si>
  <si>
    <t>KSE_RS02325</t>
  </si>
  <si>
    <t>WP_106437574.1</t>
  </si>
  <si>
    <t>ANTAR domain-containing protein</t>
  </si>
  <si>
    <t>KSE_RS02330</t>
  </si>
  <si>
    <t>WP_106437836.1</t>
  </si>
  <si>
    <t>KSE_RS40785</t>
  </si>
  <si>
    <t>WP_014133651.1</t>
  </si>
  <si>
    <t>KSE_RS02340</t>
  </si>
  <si>
    <t>WP_014133652.1</t>
  </si>
  <si>
    <t>KSE_RS02345</t>
  </si>
  <si>
    <t>WP_014133653.1</t>
  </si>
  <si>
    <t>sulfite oxidase-like oxidoreductase</t>
  </si>
  <si>
    <t>KSE_RS02350</t>
  </si>
  <si>
    <t>WP_014133654.1</t>
  </si>
  <si>
    <t>KSE_RS02355</t>
  </si>
  <si>
    <t>KSE_RS40790</t>
  </si>
  <si>
    <t>WP_014133656.1</t>
  </si>
  <si>
    <t>catalase/peroxidase HPI</t>
  </si>
  <si>
    <t>katG</t>
  </si>
  <si>
    <t>KSE_RS02365</t>
  </si>
  <si>
    <t>WP_014133657.1</t>
  </si>
  <si>
    <t>KSE_RS02370</t>
  </si>
  <si>
    <t>WP_106437575.1</t>
  </si>
  <si>
    <t>KSE_RS40795</t>
  </si>
  <si>
    <t>ribosomal_slippage</t>
  </si>
  <si>
    <t>WP_106437837.1</t>
  </si>
  <si>
    <t>KSE_RS02380</t>
  </si>
  <si>
    <t>WP_014133663.1</t>
  </si>
  <si>
    <t>KSE_RS02385</t>
  </si>
  <si>
    <t>nucleotide pyrophosphohydrolase</t>
  </si>
  <si>
    <t>KSE_RS40800</t>
  </si>
  <si>
    <t>DNA polymerase III subunit epsilon</t>
  </si>
  <si>
    <t>KSE_RS39615</t>
  </si>
  <si>
    <t>WP_014133666.1</t>
  </si>
  <si>
    <t>KSE_RS02390</t>
  </si>
  <si>
    <t>WP_081539297.1</t>
  </si>
  <si>
    <t>KSE_RS02395</t>
  </si>
  <si>
    <t>WP_033260319.1</t>
  </si>
  <si>
    <t>KSE_RS02400</t>
  </si>
  <si>
    <t>WP_014133669.1</t>
  </si>
  <si>
    <t>KSE_RS02405</t>
  </si>
  <si>
    <t>WP_014133670.1</t>
  </si>
  <si>
    <t>WhiB family transcriptional regulator</t>
  </si>
  <si>
    <t>KSE_RS02410</t>
  </si>
  <si>
    <t>WP_014133671.1</t>
  </si>
  <si>
    <t>YihY/virulence factor BrkB family protein</t>
  </si>
  <si>
    <t>KSE_RS02415</t>
  </si>
  <si>
    <t>WP_014133672.1</t>
  </si>
  <si>
    <t>KSE_RS02420</t>
  </si>
  <si>
    <t>WP_014133673.1</t>
  </si>
  <si>
    <t>cobalamin-binding protein</t>
  </si>
  <si>
    <t>KSE_RS02425</t>
  </si>
  <si>
    <t>WP_014133674.1</t>
  </si>
  <si>
    <t>serine phosphatase</t>
  </si>
  <si>
    <t>KSE_RS02430</t>
  </si>
  <si>
    <t>WP_014133675.1</t>
  </si>
  <si>
    <t>KSE_RS02435</t>
  </si>
  <si>
    <t>WP_081539298.1</t>
  </si>
  <si>
    <t>KSE_RS02440</t>
  </si>
  <si>
    <t>WP_051055090.1</t>
  </si>
  <si>
    <t>KSE_RS02445</t>
  </si>
  <si>
    <t>WP_033259693.1</t>
  </si>
  <si>
    <t>DNA starvation/stationary phase protection protein</t>
  </si>
  <si>
    <t>KSE_RS02450</t>
  </si>
  <si>
    <t>WP_014133679.1</t>
  </si>
  <si>
    <t>STAS domain-containing protein</t>
  </si>
  <si>
    <t>KSE_RS02455</t>
  </si>
  <si>
    <t>WP_014133680.1</t>
  </si>
  <si>
    <t>KSE_RS02460</t>
  </si>
  <si>
    <t>WP_014133681.1</t>
  </si>
  <si>
    <t>anti-sigma regulatory factor</t>
  </si>
  <si>
    <t>KSE_RS02465</t>
  </si>
  <si>
    <t>WP_014133682.1</t>
  </si>
  <si>
    <t>putative protein kinase/phosphatase</t>
  </si>
  <si>
    <t>KSE_RS02470</t>
  </si>
  <si>
    <t>WP_051055655.1</t>
  </si>
  <si>
    <t>KSE_RS02475</t>
  </si>
  <si>
    <t>WP_014133684.1</t>
  </si>
  <si>
    <t>KSE_RS02480</t>
  </si>
  <si>
    <t>WP_014133685.1</t>
  </si>
  <si>
    <t>KSE_RS02485</t>
  </si>
  <si>
    <t>WP_014133686.1</t>
  </si>
  <si>
    <t>phosphatase PAP2 family protein</t>
  </si>
  <si>
    <t>KSE_RS02490</t>
  </si>
  <si>
    <t>WP_014133687.1</t>
  </si>
  <si>
    <t>KSE_RS02495</t>
  </si>
  <si>
    <t>WP_014133688.1</t>
  </si>
  <si>
    <t>KSE_RS02500</t>
  </si>
  <si>
    <t>WP_014133689.1</t>
  </si>
  <si>
    <t>cardiolipin synthase B</t>
  </si>
  <si>
    <t>KSE_RS02505</t>
  </si>
  <si>
    <t>WP_014133690.1</t>
  </si>
  <si>
    <t>KSE_RS02510</t>
  </si>
  <si>
    <t>WP_014133691.1</t>
  </si>
  <si>
    <t>DUF1206 domain-containing protein</t>
  </si>
  <si>
    <t>KSE_RS02515</t>
  </si>
  <si>
    <t>WP_033259686.1</t>
  </si>
  <si>
    <t>SulP family inorganic anion transporter</t>
  </si>
  <si>
    <t>KSE_RS02520</t>
  </si>
  <si>
    <t>WP_014133693.1</t>
  </si>
  <si>
    <t>KSE_RS02525</t>
  </si>
  <si>
    <t>WP_014133694.1</t>
  </si>
  <si>
    <t>KSE_RS02530</t>
  </si>
  <si>
    <t>WP_014133695.1</t>
  </si>
  <si>
    <t>PLP-dependent cysteine synthase family protein</t>
  </si>
  <si>
    <t>KSE_RS02535</t>
  </si>
  <si>
    <t>WP_014133696.1</t>
  </si>
  <si>
    <t>KSE_RS02540</t>
  </si>
  <si>
    <t>ATP-dependent DNA ligase</t>
  </si>
  <si>
    <t>KSE_RS02545</t>
  </si>
  <si>
    <t>WP_014133699.1</t>
  </si>
  <si>
    <t>KSE_RS02550</t>
  </si>
  <si>
    <t>WP_033259676.1</t>
  </si>
  <si>
    <t>KSE_RS02555</t>
  </si>
  <si>
    <t>WP_014133701.1</t>
  </si>
  <si>
    <t>KSE_RS02560</t>
  </si>
  <si>
    <t>WP_014133702.1</t>
  </si>
  <si>
    <t>KSE_RS02565</t>
  </si>
  <si>
    <t>WP_014133703.1</t>
  </si>
  <si>
    <t>KSE_RS02570</t>
  </si>
  <si>
    <t>WP_014133704.1</t>
  </si>
  <si>
    <t>KSE_RS02575</t>
  </si>
  <si>
    <t>WP_106437576.1</t>
  </si>
  <si>
    <t>IS3 family transposase</t>
  </si>
  <si>
    <t>KSE_RS02580</t>
  </si>
  <si>
    <t>WP_014133706.1</t>
  </si>
  <si>
    <t>type I-E CRISPR-associated endoribonuclease Cas2</t>
  </si>
  <si>
    <t>cas2e</t>
  </si>
  <si>
    <t>KSE_RS02585</t>
  </si>
  <si>
    <t>WP_014133707.1</t>
  </si>
  <si>
    <t>type I-E CRISPR-associated endonuclease Cas1</t>
  </si>
  <si>
    <t>KSE_RS02590</t>
  </si>
  <si>
    <t>WP_014133708.1</t>
  </si>
  <si>
    <t>type I-E CRISPR-associated protein Cas6/Cse3/CasE</t>
  </si>
  <si>
    <t>cas6e</t>
  </si>
  <si>
    <t>KSE_RS02595</t>
  </si>
  <si>
    <t>WP_014133709.1</t>
  </si>
  <si>
    <t>type I-E CRISPR-associated protein Cas5/CasD</t>
  </si>
  <si>
    <t>cas5e</t>
  </si>
  <si>
    <t>KSE_RS02600</t>
  </si>
  <si>
    <t>WP_014133710.1</t>
  </si>
  <si>
    <t>type I-E CRISPR-associated protein Cas7/Cse4/CasC</t>
  </si>
  <si>
    <t>cas7e</t>
  </si>
  <si>
    <t>KSE_RS02605</t>
  </si>
  <si>
    <t>WP_106437577.1</t>
  </si>
  <si>
    <t>type I-E CRISPR-associated protein Cse2/CasB</t>
  </si>
  <si>
    <t>casB</t>
  </si>
  <si>
    <t>KSE_RS02610</t>
  </si>
  <si>
    <t>WP_014133712.1</t>
  </si>
  <si>
    <t>type I-E CRISPR-associated protein Cse1/CasA</t>
  </si>
  <si>
    <t>casA</t>
  </si>
  <si>
    <t>KSE_RS02615</t>
  </si>
  <si>
    <t>WP_106437838.1</t>
  </si>
  <si>
    <t>CRISPR-associated helicase Cas3'</t>
  </si>
  <si>
    <t>KSE_RS02620</t>
  </si>
  <si>
    <t>KSE_RS02625</t>
  </si>
  <si>
    <t>WP_014133715.1</t>
  </si>
  <si>
    <t>DUF91 domain-containing protein</t>
  </si>
  <si>
    <t>KSE_RS02630</t>
  </si>
  <si>
    <t>KSE_RS39620</t>
  </si>
  <si>
    <t>WP_041293931.1</t>
  </si>
  <si>
    <t>KSE_RS02645</t>
  </si>
  <si>
    <t>KSE_RS39625</t>
  </si>
  <si>
    <t>WP_081539805.1</t>
  </si>
  <si>
    <t>HIT domain-containing protein</t>
  </si>
  <si>
    <t>KSE_RS02660</t>
  </si>
  <si>
    <t>WP_014133721.1</t>
  </si>
  <si>
    <t>UDP-N-acetylglucosamine--N-acetylmuramyl-(pentapeptide) pyrophosphoryl-undecaprenol N-acetylglucosamine transferase</t>
  </si>
  <si>
    <t>KSE_RS02665</t>
  </si>
  <si>
    <t>WP_106437839.1</t>
  </si>
  <si>
    <t>proline--tRNA ligase</t>
  </si>
  <si>
    <t>KSE_RS02675</t>
  </si>
  <si>
    <t>WP_014133723.1</t>
  </si>
  <si>
    <t>glycosyl transferase</t>
  </si>
  <si>
    <t>KSE_RS02680</t>
  </si>
  <si>
    <t>WP_014133724.1</t>
  </si>
  <si>
    <t>KSE_RS02685</t>
  </si>
  <si>
    <t>WP_106437840.1</t>
  </si>
  <si>
    <t>N-acetylglucosaminylphosphatidylinositol deacetylase</t>
  </si>
  <si>
    <t>KSE_RS02690</t>
  </si>
  <si>
    <t>WP_014133726.1</t>
  </si>
  <si>
    <t>deoxycytidine triphosphate deaminase</t>
  </si>
  <si>
    <t>KSE_RS02695</t>
  </si>
  <si>
    <t>WP_014133727.1</t>
  </si>
  <si>
    <t>KSE_RS02700</t>
  </si>
  <si>
    <t>WP_014133728.1</t>
  </si>
  <si>
    <t>KSE_RS02705</t>
  </si>
  <si>
    <t>WP_106437841.1</t>
  </si>
  <si>
    <t>phosphodiesterase</t>
  </si>
  <si>
    <t>KSE_RS02710</t>
  </si>
  <si>
    <t>WP_106437578.1</t>
  </si>
  <si>
    <t>KSE_RS40805</t>
  </si>
  <si>
    <t>WP_106437579.1</t>
  </si>
  <si>
    <t>KSE_RS02720</t>
  </si>
  <si>
    <t>WP_014133732.1</t>
  </si>
  <si>
    <t>KSE_RS02725</t>
  </si>
  <si>
    <t>WP_014133733.1</t>
  </si>
  <si>
    <t>KSE_RS02730</t>
  </si>
  <si>
    <t>WP_033260280.1</t>
  </si>
  <si>
    <t>KSE_RS02735</t>
  </si>
  <si>
    <t>KSE_RS40810</t>
  </si>
  <si>
    <t>KSE_RS40815</t>
  </si>
  <si>
    <t>WP_041293933.1</t>
  </si>
  <si>
    <t>KSE_RS02750</t>
  </si>
  <si>
    <t>WP_014133739.1</t>
  </si>
  <si>
    <t>integrase</t>
  </si>
  <si>
    <t>KSE_RS02755</t>
  </si>
  <si>
    <t>WP_014133740.1</t>
  </si>
  <si>
    <t>KSE_RS02760</t>
  </si>
  <si>
    <t>WP_014133741.1</t>
  </si>
  <si>
    <t>KSE_RS02765</t>
  </si>
  <si>
    <t>WP_014133742.1</t>
  </si>
  <si>
    <t>catalase HPII</t>
  </si>
  <si>
    <t>KSE_RS02770</t>
  </si>
  <si>
    <t>WP_014133743.1</t>
  </si>
  <si>
    <t>TIGR03557 family F420-dependent LLM class oxidoreductase</t>
  </si>
  <si>
    <t>KSE_RS02775</t>
  </si>
  <si>
    <t>WP_014133744.1</t>
  </si>
  <si>
    <t>ornithine decarboxylase</t>
  </si>
  <si>
    <t>KSE_RS02780</t>
  </si>
  <si>
    <t>WP_014133745.1</t>
  </si>
  <si>
    <t>multidrug ABC transporter ATP-binding protein</t>
  </si>
  <si>
    <t>KSE_RS02785</t>
  </si>
  <si>
    <t>WP_014133746.1</t>
  </si>
  <si>
    <t>KSE_RS02790</t>
  </si>
  <si>
    <t>WP_014133747.1</t>
  </si>
  <si>
    <t>two-component sensor histidine kinase</t>
  </si>
  <si>
    <t>KSE_RS02795</t>
  </si>
  <si>
    <t>WP_014133748.1</t>
  </si>
  <si>
    <t>KSE_RS02800</t>
  </si>
  <si>
    <t>WP_033259969.1</t>
  </si>
  <si>
    <t>HAMP domain-containing protein</t>
  </si>
  <si>
    <t>KSE_RS02805</t>
  </si>
  <si>
    <t>WP_014133750.1</t>
  </si>
  <si>
    <t>KSE_RS02810</t>
  </si>
  <si>
    <t>WP_041293876.1</t>
  </si>
  <si>
    <t>KSE_RS02815</t>
  </si>
  <si>
    <t>WP_014133752.1</t>
  </si>
  <si>
    <t>KSE_RS02820</t>
  </si>
  <si>
    <t>WP_014133753.1</t>
  </si>
  <si>
    <t>DedA family protein</t>
  </si>
  <si>
    <t>KSE_RS02825</t>
  </si>
  <si>
    <t>WP_014133754.1</t>
  </si>
  <si>
    <t>KSE_RS02830</t>
  </si>
  <si>
    <t>WP_014133755.1</t>
  </si>
  <si>
    <t>KSE_RS02835</t>
  </si>
  <si>
    <t>WP_014133756.1</t>
  </si>
  <si>
    <t>KSE_RS02840</t>
  </si>
  <si>
    <t>CPBP family intramembrane metalloprotease</t>
  </si>
  <si>
    <t>KSE_RS40820</t>
  </si>
  <si>
    <t>KSE_RS39630</t>
  </si>
  <si>
    <t>WP_014133758.1</t>
  </si>
  <si>
    <t>HTH domain-containing protein</t>
  </si>
  <si>
    <t>KSE_RS02845</t>
  </si>
  <si>
    <t>WP_014133759.1</t>
  </si>
  <si>
    <t>KSE_RS02850</t>
  </si>
  <si>
    <t>WP_014133760.1</t>
  </si>
  <si>
    <t>KSE_RS02855</t>
  </si>
  <si>
    <t>WP_014133761.1</t>
  </si>
  <si>
    <t>KSE_RS02860</t>
  </si>
  <si>
    <t>WP_014133762.1</t>
  </si>
  <si>
    <t>nitrate ABC transporter substrate-binding protein</t>
  </si>
  <si>
    <t>KSE_RS02865</t>
  </si>
  <si>
    <t>WP_033259959.1</t>
  </si>
  <si>
    <t>tetratricopeptide repeat protein</t>
  </si>
  <si>
    <t>KSE_RS02870</t>
  </si>
  <si>
    <t>WP_106437580.1</t>
  </si>
  <si>
    <t>KSE_RS02875</t>
  </si>
  <si>
    <t>WP_051055091.1</t>
  </si>
  <si>
    <t>KSE_RS40825</t>
  </si>
  <si>
    <t>WP_014133766.1</t>
  </si>
  <si>
    <t>KSE_RS40830</t>
  </si>
  <si>
    <t>KSE_RS39640</t>
  </si>
  <si>
    <t>WP_014133768.1</t>
  </si>
  <si>
    <t>DUF4232 domain-containing protein</t>
  </si>
  <si>
    <t>KSE_RS02890</t>
  </si>
  <si>
    <t>WP_014133769.1</t>
  </si>
  <si>
    <t>putative acetamidase regulator</t>
  </si>
  <si>
    <t>KSE_RS02895</t>
  </si>
  <si>
    <t>WP_014133770.1</t>
  </si>
  <si>
    <t>acetamidase regulator</t>
  </si>
  <si>
    <t>KSE_RS02900</t>
  </si>
  <si>
    <t>WP_014133771.1</t>
  </si>
  <si>
    <t>KSE_RS02905</t>
  </si>
  <si>
    <t>WP_014133772.1</t>
  </si>
  <si>
    <t>acetamidase</t>
  </si>
  <si>
    <t>KSE_RS02910</t>
  </si>
  <si>
    <t>WP_014133773.1</t>
  </si>
  <si>
    <t>KSE_RS02915</t>
  </si>
  <si>
    <t>WP_014133774.1</t>
  </si>
  <si>
    <t>TerC family protein</t>
  </si>
  <si>
    <t>KSE_RS02920</t>
  </si>
  <si>
    <t>WP_014133775.1</t>
  </si>
  <si>
    <t>KSE_RS02925</t>
  </si>
  <si>
    <t>WP_014133776.1</t>
  </si>
  <si>
    <t>winged helix DNA-binding domain-containing protein</t>
  </si>
  <si>
    <t>KSE_RS02930</t>
  </si>
  <si>
    <t>WP_014133777.1</t>
  </si>
  <si>
    <t>KSE_RS02935</t>
  </si>
  <si>
    <t>WP_014133778.1</t>
  </si>
  <si>
    <t>KSE_RS02940</t>
  </si>
  <si>
    <t>WP_014133779.1</t>
  </si>
  <si>
    <t>KSE_RS02945</t>
  </si>
  <si>
    <t>WP_014133780.1</t>
  </si>
  <si>
    <t>KSE_RS02950</t>
  </si>
  <si>
    <t>WP_033259958.1</t>
  </si>
  <si>
    <t>KSE_RS02955</t>
  </si>
  <si>
    <t>WP_033259957.1</t>
  </si>
  <si>
    <t>KSE_RS40835</t>
  </si>
  <si>
    <t>WP_014133782.1</t>
  </si>
  <si>
    <t>LacI family DNA-binding transcriptional regulator</t>
  </si>
  <si>
    <t>KSE_RS02965</t>
  </si>
  <si>
    <t>WP_014133783.1</t>
  </si>
  <si>
    <t>alpha-galactosidase</t>
  </si>
  <si>
    <t>KSE_RS02970</t>
  </si>
  <si>
    <t>WP_014133784.1</t>
  </si>
  <si>
    <t>KSE_RS02975</t>
  </si>
  <si>
    <t>WP_014133785.1</t>
  </si>
  <si>
    <t>KSE_RS02980</t>
  </si>
  <si>
    <t>WP_014133786.1</t>
  </si>
  <si>
    <t>ABC transporter substrate-binding protein</t>
  </si>
  <si>
    <t>KSE_RS02985</t>
  </si>
  <si>
    <t>WP_106437842.1</t>
  </si>
  <si>
    <t>KSE_RS02990</t>
  </si>
  <si>
    <t>WP_014133788.1</t>
  </si>
  <si>
    <t>KSE_RS02995</t>
  </si>
  <si>
    <t>WP_014133789.1</t>
  </si>
  <si>
    <t>KSE_RS03000</t>
  </si>
  <si>
    <t>WP_014133790.1</t>
  </si>
  <si>
    <t>KSE_RS03005</t>
  </si>
  <si>
    <t>WP_014133791.1</t>
  </si>
  <si>
    <t>KSE_RS03010</t>
  </si>
  <si>
    <t>WP_014133792.1</t>
  </si>
  <si>
    <t>penicillin acylase</t>
  </si>
  <si>
    <t>KSE_RS03015</t>
  </si>
  <si>
    <t>WP_106437581.1</t>
  </si>
  <si>
    <t>KSE_RS03020</t>
  </si>
  <si>
    <t>WP_014133794.1</t>
  </si>
  <si>
    <t>KSE_RS03025</t>
  </si>
  <si>
    <t>WP_014133795.1</t>
  </si>
  <si>
    <t>KSE_RS03030</t>
  </si>
  <si>
    <t>WP_106437843.1</t>
  </si>
  <si>
    <t>peptide ABC transporter permease</t>
  </si>
  <si>
    <t>KSE_RS03035</t>
  </si>
  <si>
    <t>WP_014133797.1</t>
  </si>
  <si>
    <t>KSE_RS03040</t>
  </si>
  <si>
    <t>WP_014133798.1</t>
  </si>
  <si>
    <t>ABC transporter family substrate-binding protein</t>
  </si>
  <si>
    <t>KSE_RS03045</t>
  </si>
  <si>
    <t>WP_014133799.1</t>
  </si>
  <si>
    <t>prolyl aminopeptidase</t>
  </si>
  <si>
    <t>pip</t>
  </si>
  <si>
    <t>KSE_RS03050</t>
  </si>
  <si>
    <t>WP_014133800.1</t>
  </si>
  <si>
    <t>KSE_RS03055</t>
  </si>
  <si>
    <t>WP_014133801.1</t>
  </si>
  <si>
    <t>KSE_RS03060</t>
  </si>
  <si>
    <t>WP_014133802.1</t>
  </si>
  <si>
    <t>KSE_RS03070</t>
  </si>
  <si>
    <t>WP_014133803.1</t>
  </si>
  <si>
    <t>KSE_RS03075</t>
  </si>
  <si>
    <t>WP_014133804.1</t>
  </si>
  <si>
    <t>KSE_RS03080</t>
  </si>
  <si>
    <t>WP_014133805.1</t>
  </si>
  <si>
    <t>DUF3040 domain-containing protein</t>
  </si>
  <si>
    <t>KSE_RS03085</t>
  </si>
  <si>
    <t>WP_014133806.1</t>
  </si>
  <si>
    <t>DUF4383 domain-containing protein</t>
  </si>
  <si>
    <t>KSE_RS03090</t>
  </si>
  <si>
    <t>WP_014133807.1</t>
  </si>
  <si>
    <t>MerR family DNA-binding transcriptional regulator</t>
  </si>
  <si>
    <t>KSE_RS03095</t>
  </si>
  <si>
    <t>WP_014133808.1</t>
  </si>
  <si>
    <t>polyketide cyclase</t>
  </si>
  <si>
    <t>KSE_RS03100</t>
  </si>
  <si>
    <t>WP_014133809.1</t>
  </si>
  <si>
    <t>KSE_RS03105</t>
  </si>
  <si>
    <t>WP_051055662.1</t>
  </si>
  <si>
    <t>DUF1365 domain-containing protein</t>
  </si>
  <si>
    <t>KSE_RS03110</t>
  </si>
  <si>
    <t>WP_033259793.1</t>
  </si>
  <si>
    <t>KSE_RS03115</t>
  </si>
  <si>
    <t>WP_081539806.1</t>
  </si>
  <si>
    <t>DUF1295 domain-containing protein</t>
  </si>
  <si>
    <t>KSE_RS03120</t>
  </si>
  <si>
    <t>WP_014133813.1</t>
  </si>
  <si>
    <t>KSE_RS03125</t>
  </si>
  <si>
    <t>WP_014133814.1</t>
  </si>
  <si>
    <t>KSE_RS03130</t>
  </si>
  <si>
    <t>WP_014133815.1</t>
  </si>
  <si>
    <t>RNA polymerase sigma factor SigK</t>
  </si>
  <si>
    <t>KSE_RS03135</t>
  </si>
  <si>
    <t>WP_014133816.1</t>
  </si>
  <si>
    <t>KSE_RS03140</t>
  </si>
  <si>
    <t>WP_014133817.1</t>
  </si>
  <si>
    <t>KSE_RS38060</t>
  </si>
  <si>
    <t>WP_063747494.1</t>
  </si>
  <si>
    <t>KSE_RS03150</t>
  </si>
  <si>
    <t>WP_014133819.1</t>
  </si>
  <si>
    <t>KSE_RS03155</t>
  </si>
  <si>
    <t>WP_014133820.1</t>
  </si>
  <si>
    <t>S-(hydroxymethyl)mycothiol dehydrogenase</t>
  </si>
  <si>
    <t>KSE_RS03160</t>
  </si>
  <si>
    <t>WP_014133821.1</t>
  </si>
  <si>
    <t>KSE_RS03165</t>
  </si>
  <si>
    <t>WP_106437844.1</t>
  </si>
  <si>
    <t>ATP/GTP-binding protein</t>
  </si>
  <si>
    <t>KSE_RS38065</t>
  </si>
  <si>
    <t>WP_014133823.1</t>
  </si>
  <si>
    <t>KSE_RS03175</t>
  </si>
  <si>
    <t>WP_014133824.1</t>
  </si>
  <si>
    <t>KSE_RS03180</t>
  </si>
  <si>
    <t>WP_014133825.1</t>
  </si>
  <si>
    <t>UPF0016 domain-containing protein</t>
  </si>
  <si>
    <t>KSE_RS03185</t>
  </si>
  <si>
    <t>WP_106437582.1</t>
  </si>
  <si>
    <t>peptidase M4 family protein</t>
  </si>
  <si>
    <t>KSE_RS03190</t>
  </si>
  <si>
    <t>WP_014133827.1</t>
  </si>
  <si>
    <t>KSE_RS03195</t>
  </si>
  <si>
    <t>WP_014133828.1</t>
  </si>
  <si>
    <t>KSE_RS03200</t>
  </si>
  <si>
    <t>WP_014133829.1</t>
  </si>
  <si>
    <t>KSE_RS03205</t>
  </si>
  <si>
    <t>WP_033259797.1</t>
  </si>
  <si>
    <t>endonuclease/exonuclease/phosphatase family protein</t>
  </si>
  <si>
    <t>KSE_RS03210</t>
  </si>
  <si>
    <t>WP_014133831.1</t>
  </si>
  <si>
    <t>KSE_RS03215</t>
  </si>
  <si>
    <t>WP_014133832.1</t>
  </si>
  <si>
    <t>helix-turn-helix transcriptional regulator</t>
  </si>
  <si>
    <t>KSE_RS03220</t>
  </si>
  <si>
    <t>WP_014133833.1</t>
  </si>
  <si>
    <t>M4 family peptidase</t>
  </si>
  <si>
    <t>KSE_RS03225</t>
  </si>
  <si>
    <t>WP_014133834.1</t>
  </si>
  <si>
    <t>cupin domain-containing protein</t>
  </si>
  <si>
    <t>KSE_RS03230</t>
  </si>
  <si>
    <t>WP_014133835.1</t>
  </si>
  <si>
    <t>Rrf2 family transcriptional regulator</t>
  </si>
  <si>
    <t>KSE_RS03235</t>
  </si>
  <si>
    <t>WP_033260203.1</t>
  </si>
  <si>
    <t>KSE_RS03240</t>
  </si>
  <si>
    <t>WP_014133837.1</t>
  </si>
  <si>
    <t>KSE_RS03245</t>
  </si>
  <si>
    <t>WP_106437845.1</t>
  </si>
  <si>
    <t>KSE_RS03250</t>
  </si>
  <si>
    <t>WP_014133839.1</t>
  </si>
  <si>
    <t>KSE_RS03255</t>
  </si>
  <si>
    <t>WP_033260197.1</t>
  </si>
  <si>
    <t>peptide ABC transporter ATP-binding protein</t>
  </si>
  <si>
    <t>KSE_RS03260</t>
  </si>
  <si>
    <t>WP_014133841.1</t>
  </si>
  <si>
    <t>KSE_RS03265</t>
  </si>
  <si>
    <t>WP_014133842.1</t>
  </si>
  <si>
    <t>biotin transporter BioY</t>
  </si>
  <si>
    <t>KSE_RS03270</t>
  </si>
  <si>
    <t>WP_014133843.1</t>
  </si>
  <si>
    <t>KSE_RS03275</t>
  </si>
  <si>
    <t>WP_014133844.1</t>
  </si>
  <si>
    <t>KSE_RS03280</t>
  </si>
  <si>
    <t>lysophospholipase</t>
  </si>
  <si>
    <t>KSE_RS03285</t>
  </si>
  <si>
    <t>WP_014133846.1</t>
  </si>
  <si>
    <t>flavin reductase</t>
  </si>
  <si>
    <t>KSE_RS03290</t>
  </si>
  <si>
    <t>WP_014133847.1</t>
  </si>
  <si>
    <t>KSE_RS03295</t>
  </si>
  <si>
    <t>WP_014133848.1</t>
  </si>
  <si>
    <t>KSE_RS03300</t>
  </si>
  <si>
    <t>WP_014133849.1</t>
  </si>
  <si>
    <t>KSE_RS03305</t>
  </si>
  <si>
    <t>WP_014133850.1</t>
  </si>
  <si>
    <t>KSE_RS03310</t>
  </si>
  <si>
    <t>WP_014133851.1</t>
  </si>
  <si>
    <t>KSE_RS03315</t>
  </si>
  <si>
    <t>WP_014133852.1</t>
  </si>
  <si>
    <t>AMP-binding protein</t>
  </si>
  <si>
    <t>KSE_RS03320</t>
  </si>
  <si>
    <t>WP_014133853.1</t>
  </si>
  <si>
    <t>KSE_RS03325</t>
  </si>
  <si>
    <t>WP_014133854.1</t>
  </si>
  <si>
    <t>KSE_RS03330</t>
  </si>
  <si>
    <t>WP_033258819.1</t>
  </si>
  <si>
    <t>KSE_RS03335</t>
  </si>
  <si>
    <t>WP_014133856.1</t>
  </si>
  <si>
    <t>amidohydrolase</t>
  </si>
  <si>
    <t>KSE_RS03340</t>
  </si>
  <si>
    <t>WP_033258790.1</t>
  </si>
  <si>
    <t>1,3-beta-glucanase</t>
  </si>
  <si>
    <t>KSE_RS03345</t>
  </si>
  <si>
    <t>WP_014133858.1</t>
  </si>
  <si>
    <t>carbohydrate-binding protein</t>
  </si>
  <si>
    <t>KSE_RS03350</t>
  </si>
  <si>
    <t>WP_106437846.1</t>
  </si>
  <si>
    <t>KSE_RS03355</t>
  </si>
  <si>
    <t>WP_014133860.1</t>
  </si>
  <si>
    <t>KSE_RS03360</t>
  </si>
  <si>
    <t>WP_014133861.1</t>
  </si>
  <si>
    <t>KSE_RS03365</t>
  </si>
  <si>
    <t>WP_014133862.1</t>
  </si>
  <si>
    <t>KSE_RS03370</t>
  </si>
  <si>
    <t>WP_051055674.1</t>
  </si>
  <si>
    <t>KSE_RS03375</t>
  </si>
  <si>
    <t>KSE_RS03380</t>
  </si>
  <si>
    <t>WP_081539808.1</t>
  </si>
  <si>
    <t>KSE_RS39285</t>
  </si>
  <si>
    <t>WP_106437583.1</t>
  </si>
  <si>
    <t>SigB/SigF/SigG family RNA polymerase sigma factor</t>
  </si>
  <si>
    <t>KSE_RS03390</t>
  </si>
  <si>
    <t>WP_014133867.1</t>
  </si>
  <si>
    <t>KSE_RS03395</t>
  </si>
  <si>
    <t>WP_051055093.1</t>
  </si>
  <si>
    <t>KSE_RS03400</t>
  </si>
  <si>
    <t>WP_041293878.1</t>
  </si>
  <si>
    <t>KSE_RS03405</t>
  </si>
  <si>
    <t>WP_051055094.1</t>
  </si>
  <si>
    <t>KSE_RS38070</t>
  </si>
  <si>
    <t>KSE_RS03415</t>
  </si>
  <si>
    <t>WP_051055095.1</t>
  </si>
  <si>
    <t>recombinase family protein</t>
  </si>
  <si>
    <t>KSE_RS03420</t>
  </si>
  <si>
    <t>WP_014133873.1</t>
  </si>
  <si>
    <t>KSE_RS03425</t>
  </si>
  <si>
    <t>WP_014133874.1</t>
  </si>
  <si>
    <t>KSE_RS03430</t>
  </si>
  <si>
    <t>WP_014133875.1</t>
  </si>
  <si>
    <t>KSE_RS03435</t>
  </si>
  <si>
    <t>WP_014133876.1</t>
  </si>
  <si>
    <t>KSE_RS03440</t>
  </si>
  <si>
    <t>WP_014133878.1</t>
  </si>
  <si>
    <t>KSE_RS03445</t>
  </si>
  <si>
    <t>WP_014133879.1</t>
  </si>
  <si>
    <t>putative ATP-grasp-modified RiPP</t>
  </si>
  <si>
    <t>KSE_RS03450</t>
  </si>
  <si>
    <t>WP_033258789.1</t>
  </si>
  <si>
    <t>ATP-grasp ribosomal peptide maturase</t>
  </si>
  <si>
    <t>KSE_RS03455</t>
  </si>
  <si>
    <t>WP_014133881.1</t>
  </si>
  <si>
    <t>O-methyltransferase</t>
  </si>
  <si>
    <t>KSE_RS03460</t>
  </si>
  <si>
    <t>WP_106437847.1</t>
  </si>
  <si>
    <t>KSE_RS03465</t>
  </si>
  <si>
    <t>WP_014133883.1</t>
  </si>
  <si>
    <t>KSE_RS03470</t>
  </si>
  <si>
    <t>WP_014133884.1</t>
  </si>
  <si>
    <t>KSE_RS03475</t>
  </si>
  <si>
    <t>WP_014133885.1</t>
  </si>
  <si>
    <t>DUF4440 domain-containing protein</t>
  </si>
  <si>
    <t>KSE_RS03480</t>
  </si>
  <si>
    <t>KSE_RS03485</t>
  </si>
  <si>
    <t>WP_014133887.1</t>
  </si>
  <si>
    <t>putative two-component system sensor kinase</t>
  </si>
  <si>
    <t>KSE_RS03490</t>
  </si>
  <si>
    <t>KSE_RS03495</t>
  </si>
  <si>
    <t>KSE_RS40840</t>
  </si>
  <si>
    <t>WP_014133889.1</t>
  </si>
  <si>
    <t>KSE_RS03500</t>
  </si>
  <si>
    <t>WP_014133890.1</t>
  </si>
  <si>
    <t>KSE_RS39290</t>
  </si>
  <si>
    <t>short-chain dehydrogenase</t>
  </si>
  <si>
    <t>KSE_RS39650</t>
  </si>
  <si>
    <t>WP_014133891.1</t>
  </si>
  <si>
    <t>KSE_RS03510</t>
  </si>
  <si>
    <t>WP_014133892.1</t>
  </si>
  <si>
    <t>HAD family hydrolase</t>
  </si>
  <si>
    <t>KSE_RS03515</t>
  </si>
  <si>
    <t>WP_033258788.1</t>
  </si>
  <si>
    <t>KSE_RS03520</t>
  </si>
  <si>
    <t>WP_014133894.1</t>
  </si>
  <si>
    <t>KSE_RS03525</t>
  </si>
  <si>
    <t>WP_063747439.1</t>
  </si>
  <si>
    <t>AI-2E family transporter</t>
  </si>
  <si>
    <t>KSE_RS03530</t>
  </si>
  <si>
    <t>WP_014133896.1</t>
  </si>
  <si>
    <t>amidinotransferase</t>
  </si>
  <si>
    <t>KSE_RS03535</t>
  </si>
  <si>
    <t>WP_014133897.1</t>
  </si>
  <si>
    <t>iron-containing redox enzyme family protein</t>
  </si>
  <si>
    <t>KSE_RS03540</t>
  </si>
  <si>
    <t>WP_014133898.1</t>
  </si>
  <si>
    <t>KSE_RS03545</t>
  </si>
  <si>
    <t>WP_014133899.1</t>
  </si>
  <si>
    <t>putative carboxylate-amine ligase</t>
  </si>
  <si>
    <t>KSE_RS03550</t>
  </si>
  <si>
    <t>WP_014133900.1</t>
  </si>
  <si>
    <t>KSE_RS03555</t>
  </si>
  <si>
    <t>WP_051055677.1</t>
  </si>
  <si>
    <t>CDGSH iron-sulfur domain-containing protein</t>
  </si>
  <si>
    <t>KSE_RS03560</t>
  </si>
  <si>
    <t>WP_014133902.1</t>
  </si>
  <si>
    <t>KSE_RS03565</t>
  </si>
  <si>
    <t>WP_014133903.1</t>
  </si>
  <si>
    <t>KSE_RS03570</t>
  </si>
  <si>
    <t>WP_014133904.1</t>
  </si>
  <si>
    <t>type 1 glutamine amidotransferase</t>
  </si>
  <si>
    <t>KSE_RS03575</t>
  </si>
  <si>
    <t>WP_014133905.1</t>
  </si>
  <si>
    <t>KSE_RS03580</t>
  </si>
  <si>
    <t>WP_014133906.1</t>
  </si>
  <si>
    <t>DUF427 domain-containing protein</t>
  </si>
  <si>
    <t>KSE_RS03585</t>
  </si>
  <si>
    <t>WP_033258801.1</t>
  </si>
  <si>
    <t>MerR family transcriptional regulator</t>
  </si>
  <si>
    <t>KSE_RS03590</t>
  </si>
  <si>
    <t>WP_014133908.1</t>
  </si>
  <si>
    <t>KSE_RS03595</t>
  </si>
  <si>
    <t>WP_014133909.1</t>
  </si>
  <si>
    <t>KSE_RS03600</t>
  </si>
  <si>
    <t>WP_014133910.1</t>
  </si>
  <si>
    <t>KSE_RS03605</t>
  </si>
  <si>
    <t>WP_014133911.1</t>
  </si>
  <si>
    <t>KSE_RS03610</t>
  </si>
  <si>
    <t>WP_014133912.1</t>
  </si>
  <si>
    <t>putative AraC family transcriptional regulator</t>
  </si>
  <si>
    <t>KSE_RS03615</t>
  </si>
  <si>
    <t>WP_081539302.1</t>
  </si>
  <si>
    <t>ArsR family transcriptional regulator</t>
  </si>
  <si>
    <t>KSE_RS03620</t>
  </si>
  <si>
    <t>WP_014133914.1</t>
  </si>
  <si>
    <t>SRPBCC domain-containing protein</t>
  </si>
  <si>
    <t>KSE_RS03625</t>
  </si>
  <si>
    <t>WP_014133915.1</t>
  </si>
  <si>
    <t>deaminase reductase</t>
  </si>
  <si>
    <t>KSE_RS03630</t>
  </si>
  <si>
    <t>WP_014133916.1</t>
  </si>
  <si>
    <t>KSE_RS03635</t>
  </si>
  <si>
    <t>WP_014133917.1</t>
  </si>
  <si>
    <t>KSE_RS03640</t>
  </si>
  <si>
    <t>WP_014133918.1</t>
  </si>
  <si>
    <t>KSE_RS39655</t>
  </si>
  <si>
    <t>WP_014133919.1</t>
  </si>
  <si>
    <t>KSE_RS03650</t>
  </si>
  <si>
    <t>WP_014133920.1</t>
  </si>
  <si>
    <t>KSE_RS03655</t>
  </si>
  <si>
    <t>WP_014133921.1</t>
  </si>
  <si>
    <t>KSE_RS03660</t>
  </si>
  <si>
    <t>WP_014133922.1</t>
  </si>
  <si>
    <t>DUF1275 domain-containing protein</t>
  </si>
  <si>
    <t>KSE_RS03665</t>
  </si>
  <si>
    <t>WP_014133923.1</t>
  </si>
  <si>
    <t>KSE_RS03670</t>
  </si>
  <si>
    <t>WP_014133924.1</t>
  </si>
  <si>
    <t>KSE_RS03675</t>
  </si>
  <si>
    <t>WP_014133925.1</t>
  </si>
  <si>
    <t>KSE_RS03680</t>
  </si>
  <si>
    <t>WP_106437584.1</t>
  </si>
  <si>
    <t>KSE_RS40845</t>
  </si>
  <si>
    <t>WP_014133927.1</t>
  </si>
  <si>
    <t>KSE_RS03690</t>
  </si>
  <si>
    <t>WP_014133928.1</t>
  </si>
  <si>
    <t>putative phosphatase</t>
  </si>
  <si>
    <t>KSE_RS03695</t>
  </si>
  <si>
    <t>WP_014133929.1</t>
  </si>
  <si>
    <t>carbonic anhydrase</t>
  </si>
  <si>
    <t>KSE_RS03700</t>
  </si>
  <si>
    <t>WP_014133930.1</t>
  </si>
  <si>
    <t>12-oxophytodienoate reductase</t>
  </si>
  <si>
    <t>KSE_RS03705</t>
  </si>
  <si>
    <t>WP_014133931.1</t>
  </si>
  <si>
    <t>KSE_RS03710</t>
  </si>
  <si>
    <t>WP_014133932.1</t>
  </si>
  <si>
    <t>acetyl-CoA C-acetyltransferase</t>
  </si>
  <si>
    <t>KSE_RS03715</t>
  </si>
  <si>
    <t>WP_014133933.1</t>
  </si>
  <si>
    <t>KSE_RS03720</t>
  </si>
  <si>
    <t>WP_014133934.1</t>
  </si>
  <si>
    <t>KSE_RS03725</t>
  </si>
  <si>
    <t>WP_014133935.1</t>
  </si>
  <si>
    <t>KSE_RS03730</t>
  </si>
  <si>
    <t>WP_106437585.1</t>
  </si>
  <si>
    <t>KSE_RS03735</t>
  </si>
  <si>
    <t>WP_051055685.1</t>
  </si>
  <si>
    <t>3-carboxy-cis,cis-muconate cycloisomerase</t>
  </si>
  <si>
    <t>pcaB</t>
  </si>
  <si>
    <t>KSE_RS03740</t>
  </si>
  <si>
    <t>WP_014133938.1</t>
  </si>
  <si>
    <t>KSE_RS03745</t>
  </si>
  <si>
    <t>WP_014133939.1</t>
  </si>
  <si>
    <t>fused response regulator/phosphatase</t>
  </si>
  <si>
    <t>KSE_RS03750</t>
  </si>
  <si>
    <t>WP_014133940.1</t>
  </si>
  <si>
    <t>KSE_RS03755</t>
  </si>
  <si>
    <t>WP_033258792.1</t>
  </si>
  <si>
    <t>response regulator</t>
  </si>
  <si>
    <t>KSE_RS03760</t>
  </si>
  <si>
    <t>WP_014133942.1</t>
  </si>
  <si>
    <t>beta-glucosidase</t>
  </si>
  <si>
    <t>KSE_RS03765</t>
  </si>
  <si>
    <t>WP_014133943.1</t>
  </si>
  <si>
    <t>KSE_RS03770</t>
  </si>
  <si>
    <t>KSE_RS40850</t>
  </si>
  <si>
    <t>WP_014133945.1</t>
  </si>
  <si>
    <t>KSE_RS03780</t>
  </si>
  <si>
    <t>WP_014133946.1</t>
  </si>
  <si>
    <t>KSE_RS03785</t>
  </si>
  <si>
    <t>WP_014133947.1</t>
  </si>
  <si>
    <t>KSE_RS03790</t>
  </si>
  <si>
    <t>WP_081539304.1</t>
  </si>
  <si>
    <t>Crp/Fnr family transcriptional regulator</t>
  </si>
  <si>
    <t>KSE_RS03795</t>
  </si>
  <si>
    <t>WP_014133949.1</t>
  </si>
  <si>
    <t>KSE_RS38085</t>
  </si>
  <si>
    <t>WP_014133950.1</t>
  </si>
  <si>
    <t>KSE_RS03805</t>
  </si>
  <si>
    <t>WP_014133951.1</t>
  </si>
  <si>
    <t>IS110 family transposase</t>
  </si>
  <si>
    <t>KSE_RS03810</t>
  </si>
  <si>
    <t>trimeric intracellular cation channel family protein</t>
  </si>
  <si>
    <t>KSE_RS40855</t>
  </si>
  <si>
    <t>WP_014133952.1</t>
  </si>
  <si>
    <t>KSE_RS03815</t>
  </si>
  <si>
    <t>WP_033259037.1</t>
  </si>
  <si>
    <t>DNA-binding protein</t>
  </si>
  <si>
    <t>KSE_RS03820</t>
  </si>
  <si>
    <t>WP_014133954.1</t>
  </si>
  <si>
    <t>KSE_RS03825</t>
  </si>
  <si>
    <t>WP_033259036.1</t>
  </si>
  <si>
    <t>magnesium and cobalt transport protein CorA</t>
  </si>
  <si>
    <t>KSE_RS03830</t>
  </si>
  <si>
    <t>WP_014133956.1</t>
  </si>
  <si>
    <t>KSE_RS03835</t>
  </si>
  <si>
    <t>WP_014133957.1</t>
  </si>
  <si>
    <t>KSE_RS03840</t>
  </si>
  <si>
    <t>WP_106437586.1</t>
  </si>
  <si>
    <t>KSE_RS03845</t>
  </si>
  <si>
    <t>beta-glucanase</t>
  </si>
  <si>
    <t>KSE_RS03850</t>
  </si>
  <si>
    <t>WP_014133960.1</t>
  </si>
  <si>
    <t>KSE_RS03855</t>
  </si>
  <si>
    <t>WP_014133961.1</t>
  </si>
  <si>
    <t>alkaline phosphatase</t>
  </si>
  <si>
    <t>KSE_RS03860</t>
  </si>
  <si>
    <t>WP_014133962.1</t>
  </si>
  <si>
    <t>KSE_RS03865</t>
  </si>
  <si>
    <t>WP_014133963.1</t>
  </si>
  <si>
    <t>histidine kinase</t>
  </si>
  <si>
    <t>KSE_RS03870</t>
  </si>
  <si>
    <t>WP_014133964.1</t>
  </si>
  <si>
    <t>KSE_RS03875</t>
  </si>
  <si>
    <t>WP_014133965.1</t>
  </si>
  <si>
    <t>KSE_RS03880</t>
  </si>
  <si>
    <t>WP_014133966.1</t>
  </si>
  <si>
    <t>KSE_RS03885</t>
  </si>
  <si>
    <t>WP_014133967.1</t>
  </si>
  <si>
    <t>putative lysozyme precursor</t>
  </si>
  <si>
    <t>KSE_RS03890</t>
  </si>
  <si>
    <t>WP_081539307.1</t>
  </si>
  <si>
    <t>helix-turn-helix domain-containing protein</t>
  </si>
  <si>
    <t>KSE_RS38090</t>
  </si>
  <si>
    <t>WP_014133969.1</t>
  </si>
  <si>
    <t>asparagine synthase (glutamine-hydrolyzing)</t>
  </si>
  <si>
    <t>asnB</t>
  </si>
  <si>
    <t>KSE_RS03900</t>
  </si>
  <si>
    <t>WP_014133970.1</t>
  </si>
  <si>
    <t>KSE_RS03905</t>
  </si>
  <si>
    <t>WP_033259034.1</t>
  </si>
  <si>
    <t>exosortase/archaeosortase family protein</t>
  </si>
  <si>
    <t>KSE_RS03910</t>
  </si>
  <si>
    <t>WP_014133972.1</t>
  </si>
  <si>
    <t>putative glycosyltransferase</t>
  </si>
  <si>
    <t>KSE_RS03915</t>
  </si>
  <si>
    <t>WP_014133973.1</t>
  </si>
  <si>
    <t>KSE_RS03920</t>
  </si>
  <si>
    <t>WP_014133974.1</t>
  </si>
  <si>
    <t>KSE_RS03925</t>
  </si>
  <si>
    <t>WP_014133975.1</t>
  </si>
  <si>
    <t>KSE_RS03930</t>
  </si>
  <si>
    <t>WP_106437848.1</t>
  </si>
  <si>
    <t>phosphoesterase</t>
  </si>
  <si>
    <t>KSE_RS03935</t>
  </si>
  <si>
    <t>WP_014133977.1</t>
  </si>
  <si>
    <t>KSE_RS03940</t>
  </si>
  <si>
    <t>WP_033259033.1</t>
  </si>
  <si>
    <t>KSE_RS03945</t>
  </si>
  <si>
    <t>WP_014133979.1</t>
  </si>
  <si>
    <t>KSE_RS03950</t>
  </si>
  <si>
    <t>WP_014133980.1</t>
  </si>
  <si>
    <t>DUF1918 domain-containing protein</t>
  </si>
  <si>
    <t>KSE_RS03955</t>
  </si>
  <si>
    <t>WP_014133981.1</t>
  </si>
  <si>
    <t>KSE_RS03960</t>
  </si>
  <si>
    <t>WP_014133982.1</t>
  </si>
  <si>
    <t>KSE_RS03965</t>
  </si>
  <si>
    <t>WP_014133983.1</t>
  </si>
  <si>
    <t>KSE_RS03970</t>
  </si>
  <si>
    <t>WP_014133984.1</t>
  </si>
  <si>
    <t>PIG-L family deacetylase</t>
  </si>
  <si>
    <t>KSE_RS03975</t>
  </si>
  <si>
    <t>WP_014133985.1</t>
  </si>
  <si>
    <t>NADP oxidoreductase</t>
  </si>
  <si>
    <t>KSE_RS03980</t>
  </si>
  <si>
    <t>WP_014133986.1</t>
  </si>
  <si>
    <t>KSE_RS03985</t>
  </si>
  <si>
    <t>WP_014133987.1</t>
  </si>
  <si>
    <t>glyoxalase/bleomycin resistance/dioxygenase family protein</t>
  </si>
  <si>
    <t>KSE_RS03990</t>
  </si>
  <si>
    <t>KSE_RS03995</t>
  </si>
  <si>
    <t>WP_014133989.1</t>
  </si>
  <si>
    <t>HxlR family transcriptional regulator</t>
  </si>
  <si>
    <t>KSE_RS04000</t>
  </si>
  <si>
    <t>WP_014133990.1</t>
  </si>
  <si>
    <t>KSE_RS04005</t>
  </si>
  <si>
    <t>WP_014133991.1</t>
  </si>
  <si>
    <t>KSE_RS04010</t>
  </si>
  <si>
    <t>WP_014133992.1</t>
  </si>
  <si>
    <t>KSE_RS04015</t>
  </si>
  <si>
    <t>WP_014133993.1</t>
  </si>
  <si>
    <t>KSE_RS04020</t>
  </si>
  <si>
    <t>WP_014133994.1</t>
  </si>
  <si>
    <t>putative peptidase S12 family protein</t>
  </si>
  <si>
    <t>KSE_RS04025</t>
  </si>
  <si>
    <t>WP_014133995.1</t>
  </si>
  <si>
    <t>polysaccharide deacetylase</t>
  </si>
  <si>
    <t>KSE_RS04030</t>
  </si>
  <si>
    <t>WP_014133996.1</t>
  </si>
  <si>
    <t>ionic transporter y4hA</t>
  </si>
  <si>
    <t>KSE_RS04035</t>
  </si>
  <si>
    <t>WP_014133997.1</t>
  </si>
  <si>
    <t>KSE_RS38095</t>
  </si>
  <si>
    <t>WP_014133998.1</t>
  </si>
  <si>
    <t>KSE_RS04045</t>
  </si>
  <si>
    <t>WP_014133999.1</t>
  </si>
  <si>
    <t>KSE_RS04050</t>
  </si>
  <si>
    <t>WP_014134000.1</t>
  </si>
  <si>
    <t>glutamine--fructose-6-phosphate transaminase (isomerizing)</t>
  </si>
  <si>
    <t>glmS</t>
  </si>
  <si>
    <t>KSE_RS04055</t>
  </si>
  <si>
    <t>WP_051055096.1</t>
  </si>
  <si>
    <t>KSE_RS04060</t>
  </si>
  <si>
    <t>WP_033259032.1</t>
  </si>
  <si>
    <t>KSE_RS04065</t>
  </si>
  <si>
    <t>WP_106437587.1</t>
  </si>
  <si>
    <t>amino acid decarboxylase</t>
  </si>
  <si>
    <t>KSE_RS04070</t>
  </si>
  <si>
    <t>WP_051055688.1</t>
  </si>
  <si>
    <t>ACT domain-containing protein</t>
  </si>
  <si>
    <t>KSE_RS04075</t>
  </si>
  <si>
    <t>WP_014134005.1</t>
  </si>
  <si>
    <t>DUF1727 domain-containing protein</t>
  </si>
  <si>
    <t>KSE_RS04080</t>
  </si>
  <si>
    <t>WP_033259031.1</t>
  </si>
  <si>
    <t>KSE_RS04085</t>
  </si>
  <si>
    <t>WP_033259030.1</t>
  </si>
  <si>
    <t>glutamine amidotransferase</t>
  </si>
  <si>
    <t>KSE_RS04090</t>
  </si>
  <si>
    <t>WP_014134007.1</t>
  </si>
  <si>
    <t>ATP-dependent 6-phosphofructokinase</t>
  </si>
  <si>
    <t>KSE_RS04095</t>
  </si>
  <si>
    <t>WP_014134008.1</t>
  </si>
  <si>
    <t>2-hydroxyacid dehydrogenase</t>
  </si>
  <si>
    <t>KSE_RS04100</t>
  </si>
  <si>
    <t>KSE_RS40860</t>
  </si>
  <si>
    <t>KSE_RS04110</t>
  </si>
  <si>
    <t>WP_014134010.1</t>
  </si>
  <si>
    <t>KSE_RS38105</t>
  </si>
  <si>
    <t>WP_014134011.1</t>
  </si>
  <si>
    <t>KSE_RS04120</t>
  </si>
  <si>
    <t>WP_106437588.1</t>
  </si>
  <si>
    <t>KSE_RS04125</t>
  </si>
  <si>
    <t>WP_014134013.1</t>
  </si>
  <si>
    <t>KSE_RS04130</t>
  </si>
  <si>
    <t>catalase-peroxidase</t>
  </si>
  <si>
    <t>KSE_RS04135</t>
  </si>
  <si>
    <t>WP_014134015.1</t>
  </si>
  <si>
    <t>KSE_RS04140</t>
  </si>
  <si>
    <t>WP_106437849.1</t>
  </si>
  <si>
    <t>KSE_RS04145</t>
  </si>
  <si>
    <t>WP_014134018.1</t>
  </si>
  <si>
    <t>DUF2254 domain-containing protein</t>
  </si>
  <si>
    <t>KSE_RS04150</t>
  </si>
  <si>
    <t>WP_014134019.1</t>
  </si>
  <si>
    <t>KSE_RS04155</t>
  </si>
  <si>
    <t>KSE_RS04160</t>
  </si>
  <si>
    <t>WP_014134021.1</t>
  </si>
  <si>
    <t>putative MarR family transcriptional regulator</t>
  </si>
  <si>
    <t>KSE_RS04165</t>
  </si>
  <si>
    <t>WP_014134022.1</t>
  </si>
  <si>
    <t>YbaK/EbsC family protein</t>
  </si>
  <si>
    <t>KSE_RS04170</t>
  </si>
  <si>
    <t>WP_081539309.1</t>
  </si>
  <si>
    <t>KSE_RS04175</t>
  </si>
  <si>
    <t>WP_014134024.1</t>
  </si>
  <si>
    <t>KSE_RS04180</t>
  </si>
  <si>
    <t>WP_033258694.1</t>
  </si>
  <si>
    <t>KSE_RS04185</t>
  </si>
  <si>
    <t>WP_014134026.1</t>
  </si>
  <si>
    <t>KSE_RS04190</t>
  </si>
  <si>
    <t>WP_014134027.1</t>
  </si>
  <si>
    <t>class I SAM-dependent methyltransferase</t>
  </si>
  <si>
    <t>KSE_RS04195</t>
  </si>
  <si>
    <t>WP_014134028.1</t>
  </si>
  <si>
    <t>KSE_RS04200</t>
  </si>
  <si>
    <t>KSE_RS04205</t>
  </si>
  <si>
    <t>WP_014134030.1</t>
  </si>
  <si>
    <t>KSE_RS04210</t>
  </si>
  <si>
    <t>WP_106437589.1</t>
  </si>
  <si>
    <t>KSE_RS04220</t>
  </si>
  <si>
    <t>WP_014134033.1</t>
  </si>
  <si>
    <t>tetratricopeptide repeat-containing protein</t>
  </si>
  <si>
    <t>KSE_RS04225</t>
  </si>
  <si>
    <t>KSE_RS04230</t>
  </si>
  <si>
    <t>WP_014134035.1</t>
  </si>
  <si>
    <t>KSE_RS04235</t>
  </si>
  <si>
    <t>WP_014134036.1</t>
  </si>
  <si>
    <t>2,4-dienoyl-CoA reductase</t>
  </si>
  <si>
    <t>KSE_RS04240</t>
  </si>
  <si>
    <t>WP_014134037.1</t>
  </si>
  <si>
    <t>KSE_RS04245</t>
  </si>
  <si>
    <t>WP_014134038.1</t>
  </si>
  <si>
    <t>KSE_RS04250</t>
  </si>
  <si>
    <t>WP_014134039.1</t>
  </si>
  <si>
    <t>sphingomyelin phosphodiesterase</t>
  </si>
  <si>
    <t>sph</t>
  </si>
  <si>
    <t>KSE_RS04255</t>
  </si>
  <si>
    <t>WP_014134040.1</t>
  </si>
  <si>
    <t>KSE_RS04260</t>
  </si>
  <si>
    <t>WP_081539811.1</t>
  </si>
  <si>
    <t>KSE_RS04265</t>
  </si>
  <si>
    <t>WP_014134042.1</t>
  </si>
  <si>
    <t>NADP-dependent succinic semialdehyde dehydrogenase</t>
  </si>
  <si>
    <t>KSE_RS04275</t>
  </si>
  <si>
    <t>WP_014134043.1</t>
  </si>
  <si>
    <t>KSE_RS04280</t>
  </si>
  <si>
    <t>WP_014134044.1</t>
  </si>
  <si>
    <t>KSE_RS04285</t>
  </si>
  <si>
    <t>WP_014134045.1</t>
  </si>
  <si>
    <t>KSE_RS04290</t>
  </si>
  <si>
    <t>WP_033258691.1</t>
  </si>
  <si>
    <t>KSE_RS04295</t>
  </si>
  <si>
    <t>WP_014134047.1</t>
  </si>
  <si>
    <t>KSE_RS04300</t>
  </si>
  <si>
    <t>WP_106437850.1</t>
  </si>
  <si>
    <t>asparagine synthase</t>
  </si>
  <si>
    <t>KSE_RS04305</t>
  </si>
  <si>
    <t>WP_081539310.1</t>
  </si>
  <si>
    <t>KSE_RS04310</t>
  </si>
  <si>
    <t>WP_014134050.1</t>
  </si>
  <si>
    <t>aminoglycoside phosphotransferase</t>
  </si>
  <si>
    <t>KSE_RS04315</t>
  </si>
  <si>
    <t>WP_106437590.1</t>
  </si>
  <si>
    <t>KSE_RS40865</t>
  </si>
  <si>
    <t>WP_014134052.1</t>
  </si>
  <si>
    <t>KSE_RS38110</t>
  </si>
  <si>
    <t>WP_014134053.1</t>
  </si>
  <si>
    <t>KSE_RS04330</t>
  </si>
  <si>
    <t>WP_014134054.1</t>
  </si>
  <si>
    <t>ATPase</t>
  </si>
  <si>
    <t>KSE_RS04335</t>
  </si>
  <si>
    <t>WP_014134055.1</t>
  </si>
  <si>
    <t>calcium-binding protein</t>
  </si>
  <si>
    <t>KSE_RS04340</t>
  </si>
  <si>
    <t>WP_033258677.1</t>
  </si>
  <si>
    <t>KSE_RS04345</t>
  </si>
  <si>
    <t>WP_014134057.1</t>
  </si>
  <si>
    <t>KSE_RS40870</t>
  </si>
  <si>
    <t>WP_014134059.1</t>
  </si>
  <si>
    <t>DUF2156 domain-containing protein</t>
  </si>
  <si>
    <t>KSE_RS04355</t>
  </si>
  <si>
    <t>WP_014134060.1</t>
  </si>
  <si>
    <t>KSE_RS04360</t>
  </si>
  <si>
    <t>WP_014134061.1</t>
  </si>
  <si>
    <t>KSE_RS40875</t>
  </si>
  <si>
    <t>WP_014134062.1</t>
  </si>
  <si>
    <t>KSE_RS04370</t>
  </si>
  <si>
    <t>WP_014134063.1</t>
  </si>
  <si>
    <t>VlmB-like protein</t>
  </si>
  <si>
    <t>KSE_RS04375</t>
  </si>
  <si>
    <t>WP_014134064.1</t>
  </si>
  <si>
    <t>valine decarboxylase</t>
  </si>
  <si>
    <t>KSE_RS04380</t>
  </si>
  <si>
    <t>WP_014134065.1</t>
  </si>
  <si>
    <t>KSE_RS04385</t>
  </si>
  <si>
    <t>WP_081539313.1</t>
  </si>
  <si>
    <t>KSE_RS04390</t>
  </si>
  <si>
    <t>WP_014134067.1</t>
  </si>
  <si>
    <t>pyridoxal phosphate-dependent aminotransferase</t>
  </si>
  <si>
    <t>KSE_RS04395</t>
  </si>
  <si>
    <t>WP_014134068.1</t>
  </si>
  <si>
    <t>threonine dehydratase</t>
  </si>
  <si>
    <t>KSE_RS04400</t>
  </si>
  <si>
    <t>WP_014134069.1</t>
  </si>
  <si>
    <t>KSE_RS04405</t>
  </si>
  <si>
    <t>WP_014134070.1</t>
  </si>
  <si>
    <t>serine--tRNA ligase</t>
  </si>
  <si>
    <t>KSE_RS04410</t>
  </si>
  <si>
    <t>WP_106437591.1</t>
  </si>
  <si>
    <t>KSE_RS40880</t>
  </si>
  <si>
    <t>WP_106437851.1</t>
  </si>
  <si>
    <t>VlmK-like protein</t>
  </si>
  <si>
    <t>KSE_RS04420</t>
  </si>
  <si>
    <t>WP_106437592.1</t>
  </si>
  <si>
    <t>VlmJ-like protein</t>
  </si>
  <si>
    <t>KSE_RS04425</t>
  </si>
  <si>
    <t>WP_033258676.1</t>
  </si>
  <si>
    <t>KSE_RS04440</t>
  </si>
  <si>
    <t>WP_051055099.1</t>
  </si>
  <si>
    <t>KSE_RS04445</t>
  </si>
  <si>
    <t>WP_014134076.1</t>
  </si>
  <si>
    <t>DUF1508 domain-containing protein</t>
  </si>
  <si>
    <t>KSE_RS04450</t>
  </si>
  <si>
    <t>KSE_RS40885</t>
  </si>
  <si>
    <t>WP_014134077.1</t>
  </si>
  <si>
    <t>KSE_RS39675</t>
  </si>
  <si>
    <t>WP_014134078.1</t>
  </si>
  <si>
    <t>KSE_RS04460</t>
  </si>
  <si>
    <t>WP_106437593.1</t>
  </si>
  <si>
    <t>KSE_RS04465</t>
  </si>
  <si>
    <t>WP_014134080.1</t>
  </si>
  <si>
    <t>KSE_RS04470</t>
  </si>
  <si>
    <t>WP_106437852.1</t>
  </si>
  <si>
    <t>KSE_RS04475</t>
  </si>
  <si>
    <t>WP_051055693.1</t>
  </si>
  <si>
    <t>KSE_RS04480</t>
  </si>
  <si>
    <t>WP_014134083.1</t>
  </si>
  <si>
    <t>KSE_RS04485</t>
  </si>
  <si>
    <t>WP_014134084.1</t>
  </si>
  <si>
    <t>KSE_RS04490</t>
  </si>
  <si>
    <t>WP_014134085.1</t>
  </si>
  <si>
    <t>KSE_RS04495</t>
  </si>
  <si>
    <t>WP_014134086.1</t>
  </si>
  <si>
    <t>KSE_RS04500</t>
  </si>
  <si>
    <t>WP_014134087.1</t>
  </si>
  <si>
    <t>maleylpyruvate isomerase family mycothiol-dependent enzyme</t>
  </si>
  <si>
    <t>KSE_RS04505</t>
  </si>
  <si>
    <t>WP_014134088.1</t>
  </si>
  <si>
    <t>KSE_RS04510</t>
  </si>
  <si>
    <t>WP_014134089.1</t>
  </si>
  <si>
    <t>KSE_RS04515</t>
  </si>
  <si>
    <t>WP_014134090.1</t>
  </si>
  <si>
    <t>KSE_RS04520</t>
  </si>
  <si>
    <t>KSE_RS40890</t>
  </si>
  <si>
    <t>WP_106437594.1</t>
  </si>
  <si>
    <t>KSE_RS40895</t>
  </si>
  <si>
    <t>WP_014134092.1</t>
  </si>
  <si>
    <t>KSE_RS04530</t>
  </si>
  <si>
    <t>WP_033259775.1</t>
  </si>
  <si>
    <t>KSE_RS39680</t>
  </si>
  <si>
    <t>KSE_RS39685</t>
  </si>
  <si>
    <t>WP_014134094.1</t>
  </si>
  <si>
    <t>KSE_RS04545</t>
  </si>
  <si>
    <t>KSE_RS04550</t>
  </si>
  <si>
    <t>WP_106437853.1</t>
  </si>
  <si>
    <t>VWA domain-containing protein</t>
  </si>
  <si>
    <t>KSE_RS39690</t>
  </si>
  <si>
    <t>WP_014134096.1</t>
  </si>
  <si>
    <t>KSE_RS38115</t>
  </si>
  <si>
    <t>WP_014134097.1</t>
  </si>
  <si>
    <t>KSE_RS04560</t>
  </si>
  <si>
    <t>WP_014134098.1</t>
  </si>
  <si>
    <t>KSE_RS04565</t>
  </si>
  <si>
    <t>WP_014134099.1</t>
  </si>
  <si>
    <t>KSE_RS04570</t>
  </si>
  <si>
    <t>WP_014134100.1</t>
  </si>
  <si>
    <t>transcription initiation protein</t>
  </si>
  <si>
    <t>KSE_RS04575</t>
  </si>
  <si>
    <t>WP_014134101.1</t>
  </si>
  <si>
    <t>RNA polymerase subunit sigma-24</t>
  </si>
  <si>
    <t>KSE_RS04580</t>
  </si>
  <si>
    <t>WP_106437854.1</t>
  </si>
  <si>
    <t>KSE_RS04585</t>
  </si>
  <si>
    <t>WP_033259785.1</t>
  </si>
  <si>
    <t>KSE_RS04590</t>
  </si>
  <si>
    <t>30S ribosomal protein S2</t>
  </si>
  <si>
    <t>KSE_RS40900</t>
  </si>
  <si>
    <t>WP_014134104.1</t>
  </si>
  <si>
    <t>ribosome assembly protein YhbY</t>
  </si>
  <si>
    <t>KSE_RS04595</t>
  </si>
  <si>
    <t>WP_014134105.1</t>
  </si>
  <si>
    <t>KSE_RS04600</t>
  </si>
  <si>
    <t>WP_033259774.1</t>
  </si>
  <si>
    <t>KSE_RS04605</t>
  </si>
  <si>
    <t>WP_014134107.1</t>
  </si>
  <si>
    <t>KSE_RS04610</t>
  </si>
  <si>
    <t>WP_014134108.1</t>
  </si>
  <si>
    <t>KSE_RS04615</t>
  </si>
  <si>
    <t>WP_014134109.1</t>
  </si>
  <si>
    <t>KSE_RS04620</t>
  </si>
  <si>
    <t>WP_033259772.1</t>
  </si>
  <si>
    <t>KSE_RS04625</t>
  </si>
  <si>
    <t>WP_014134111.1</t>
  </si>
  <si>
    <t>KSE_RS04630</t>
  </si>
  <si>
    <t>WP_014134112.1</t>
  </si>
  <si>
    <t>KSE_RS04635</t>
  </si>
  <si>
    <t>WP_014134113.1</t>
  </si>
  <si>
    <t>polysaccharide deacetylase family protein</t>
  </si>
  <si>
    <t>KSE_RS04640</t>
  </si>
  <si>
    <t>WP_033259770.1</t>
  </si>
  <si>
    <t>KSE_RS04645</t>
  </si>
  <si>
    <t>WP_014134115.1</t>
  </si>
  <si>
    <t>KSE_RS04650</t>
  </si>
  <si>
    <t>WP_014134116.1</t>
  </si>
  <si>
    <t>KSE_RS04655</t>
  </si>
  <si>
    <t>WP_014134117.1</t>
  </si>
  <si>
    <t>KSE_RS04660</t>
  </si>
  <si>
    <t>WP_014134118.1</t>
  </si>
  <si>
    <t>KSE_RS04665</t>
  </si>
  <si>
    <t>WP_014134119.1</t>
  </si>
  <si>
    <t>KSE_RS04670</t>
  </si>
  <si>
    <t>WP_014134120.1</t>
  </si>
  <si>
    <t>KSE_RS04675</t>
  </si>
  <si>
    <t>WP_014134121.1</t>
  </si>
  <si>
    <t>KSE_RS04680</t>
  </si>
  <si>
    <t>WP_014134122.1</t>
  </si>
  <si>
    <t>LysM peptidoglycan-binding domain-containing protein</t>
  </si>
  <si>
    <t>KSE_RS04685</t>
  </si>
  <si>
    <t>WP_014134123.1</t>
  </si>
  <si>
    <t>type I methionyl aminopeptidase</t>
  </si>
  <si>
    <t>map</t>
  </si>
  <si>
    <t>KSE_RS04690</t>
  </si>
  <si>
    <t>WP_014134124.1</t>
  </si>
  <si>
    <t>KSE_RS04695</t>
  </si>
  <si>
    <t>WP_014134125.1</t>
  </si>
  <si>
    <t>DUF1348 domain-containing protein</t>
  </si>
  <si>
    <t>KSE_RS04700</t>
  </si>
  <si>
    <t>WP_014134126.1</t>
  </si>
  <si>
    <t>KSE_RS04705</t>
  </si>
  <si>
    <t>WP_106437855.1</t>
  </si>
  <si>
    <t>KSE_RS40905</t>
  </si>
  <si>
    <t>WP_106437595.1</t>
  </si>
  <si>
    <t>KSE_RS04715</t>
  </si>
  <si>
    <t>WP_014134129.1</t>
  </si>
  <si>
    <t>KSE_RS04720</t>
  </si>
  <si>
    <t>KSE_RS04725</t>
  </si>
  <si>
    <t>WP_033259768.1</t>
  </si>
  <si>
    <t>KSE_RS04730</t>
  </si>
  <si>
    <t>WP_014134132.1</t>
  </si>
  <si>
    <t>KSE_RS04735</t>
  </si>
  <si>
    <t>WP_081539314.1</t>
  </si>
  <si>
    <t>KSE_RS38120</t>
  </si>
  <si>
    <t>WP_014134134.1</t>
  </si>
  <si>
    <t>KSE_RS04745</t>
  </si>
  <si>
    <t>WP_014134135.1</t>
  </si>
  <si>
    <t>deoxyribodipyrimidine photo-lyase</t>
  </si>
  <si>
    <t>KSE_RS04750</t>
  </si>
  <si>
    <t>WP_033257846.1</t>
  </si>
  <si>
    <t>KSE_RS04755</t>
  </si>
  <si>
    <t>WP_014134137.1</t>
  </si>
  <si>
    <t>CRISPR-associated endonuclease Cas3''</t>
  </si>
  <si>
    <t>KSE_RS04760</t>
  </si>
  <si>
    <t>WP_014134138.1</t>
  </si>
  <si>
    <t>KSE_RS04765</t>
  </si>
  <si>
    <t>KSE_RS04770</t>
  </si>
  <si>
    <t>WP_014134140.1</t>
  </si>
  <si>
    <t>KSE_RS04775</t>
  </si>
  <si>
    <t>WP_014134141.1</t>
  </si>
  <si>
    <t>DUF3291 domain-containing protein</t>
  </si>
  <si>
    <t>KSE_RS04780</t>
  </si>
  <si>
    <t>WP_014134142.1</t>
  </si>
  <si>
    <t>KSE_RS04785</t>
  </si>
  <si>
    <t>WP_014134143.1</t>
  </si>
  <si>
    <t>KSE_RS04790</t>
  </si>
  <si>
    <t>WP_014134144.1</t>
  </si>
  <si>
    <t>KSE_RS38125</t>
  </si>
  <si>
    <t>WP_014134145.1</t>
  </si>
  <si>
    <t>KSE_RS04800</t>
  </si>
  <si>
    <t>WP_033257828.1</t>
  </si>
  <si>
    <t>KSE_RS04805</t>
  </si>
  <si>
    <t>WP_014134147.1</t>
  </si>
  <si>
    <t>FAD-binding monooxygenase</t>
  </si>
  <si>
    <t>KSE_RS04810</t>
  </si>
  <si>
    <t>WP_014134148.1</t>
  </si>
  <si>
    <t>sodium/hydrogen exchanger</t>
  </si>
  <si>
    <t>KSE_RS04815</t>
  </si>
  <si>
    <t>WP_014134149.1</t>
  </si>
  <si>
    <t>KSE_RS04820</t>
  </si>
  <si>
    <t>WP_014134150.1</t>
  </si>
  <si>
    <t>KSE_RS04825</t>
  </si>
  <si>
    <t>WP_014134151.1</t>
  </si>
  <si>
    <t>KSE_RS04830</t>
  </si>
  <si>
    <t>WP_033257851.1</t>
  </si>
  <si>
    <t>histidinol-phosphatase</t>
  </si>
  <si>
    <t>KSE_RS04835</t>
  </si>
  <si>
    <t>WP_014134153.1</t>
  </si>
  <si>
    <t>KSE_RS04840</t>
  </si>
  <si>
    <t>WP_014134154.1</t>
  </si>
  <si>
    <t>NADP-dependent isocitrate dehydrogenase</t>
  </si>
  <si>
    <t>KSE_RS04845</t>
  </si>
  <si>
    <t>WP_106437596.1</t>
  </si>
  <si>
    <t>DUF2867 domain-containing protein</t>
  </si>
  <si>
    <t>KSE_RS04850</t>
  </si>
  <si>
    <t>WP_106437856.1</t>
  </si>
  <si>
    <t>KSE_RS04855</t>
  </si>
  <si>
    <t>WP_106437597.1</t>
  </si>
  <si>
    <t>KSE_RS04860</t>
  </si>
  <si>
    <t>WP_014134158.1</t>
  </si>
  <si>
    <t>serine/threonine protein phosphatase</t>
  </si>
  <si>
    <t>KSE_RS04865</t>
  </si>
  <si>
    <t>WP_014134159.1</t>
  </si>
  <si>
    <t>NAD(P)H-dependent oxidoreductase</t>
  </si>
  <si>
    <t>KSE_RS04870</t>
  </si>
  <si>
    <t>WP_081539315.1</t>
  </si>
  <si>
    <t>KSE_RS04875</t>
  </si>
  <si>
    <t>WP_014134161.1</t>
  </si>
  <si>
    <t>KSE_RS04880</t>
  </si>
  <si>
    <t>WP_033257830.1</t>
  </si>
  <si>
    <t>KSE_RS04885</t>
  </si>
  <si>
    <t>WP_081539813.1</t>
  </si>
  <si>
    <t>KSE_RS04895</t>
  </si>
  <si>
    <t>WP_014134164.1</t>
  </si>
  <si>
    <t>KSE_RS04900</t>
  </si>
  <si>
    <t>WP_106437857.1</t>
  </si>
  <si>
    <t>KSE_RS04905</t>
  </si>
  <si>
    <t>WP_014134166.1</t>
  </si>
  <si>
    <t>KSE_RS04910</t>
  </si>
  <si>
    <t>WP_014134167.1</t>
  </si>
  <si>
    <t>FadR family transcriptional regulator</t>
  </si>
  <si>
    <t>KSE_RS04915</t>
  </si>
  <si>
    <t>WP_081539316.1</t>
  </si>
  <si>
    <t>KSE_RS04920</t>
  </si>
  <si>
    <t>WP_014134169.1</t>
  </si>
  <si>
    <t>KSE_RS04925</t>
  </si>
  <si>
    <t>WP_014134170.1</t>
  </si>
  <si>
    <t>ABC transporter</t>
  </si>
  <si>
    <t>KSE_RS04930</t>
  </si>
  <si>
    <t>WP_014134171.1</t>
  </si>
  <si>
    <t>KSE_RS04935</t>
  </si>
  <si>
    <t>WP_014134172.1</t>
  </si>
  <si>
    <t>dihydrodipicolinate synthase family protein</t>
  </si>
  <si>
    <t>KSE_RS04940</t>
  </si>
  <si>
    <t>WP_106437858.1</t>
  </si>
  <si>
    <t>glucokinase</t>
  </si>
  <si>
    <t>KSE_RS04945</t>
  </si>
  <si>
    <t>WP_014134174.1</t>
  </si>
  <si>
    <t>N-acetylmannosamine-6-phosphate 2-epimerase</t>
  </si>
  <si>
    <t>KSE_RS04950</t>
  </si>
  <si>
    <t>WP_014134175.1</t>
  </si>
  <si>
    <t>KSE_RS04955</t>
  </si>
  <si>
    <t>WP_014134176.1</t>
  </si>
  <si>
    <t>putative sialidase</t>
  </si>
  <si>
    <t>KSE_RS38130</t>
  </si>
  <si>
    <t>WP_081539318.1</t>
  </si>
  <si>
    <t>KSE_RS04965</t>
  </si>
  <si>
    <t>WP_014134178.1</t>
  </si>
  <si>
    <t>KSE_RS04970</t>
  </si>
  <si>
    <t>WP_014134179.1</t>
  </si>
  <si>
    <t>KSE_RS04975</t>
  </si>
  <si>
    <t>WP_014134180.1</t>
  </si>
  <si>
    <t>KSE_RS04980</t>
  </si>
  <si>
    <t>WP_033257857.1</t>
  </si>
  <si>
    <t>KSE_RS04985</t>
  </si>
  <si>
    <t>WP_033257833.1</t>
  </si>
  <si>
    <t>glyoxalase-like protein</t>
  </si>
  <si>
    <t>KSE_RS04990</t>
  </si>
  <si>
    <t>WP_014134183.1</t>
  </si>
  <si>
    <t>KSE_RS04995</t>
  </si>
  <si>
    <t>WP_014134184.1</t>
  </si>
  <si>
    <t>KSE_RS05000</t>
  </si>
  <si>
    <t>WP_014134185.1</t>
  </si>
  <si>
    <t>NAD(P)/FAD-dependent oxidoreductase</t>
  </si>
  <si>
    <t>KSE_RS05005</t>
  </si>
  <si>
    <t>WP_014134186.1</t>
  </si>
  <si>
    <t>KSE_RS05010</t>
  </si>
  <si>
    <t>WP_106437598.1</t>
  </si>
  <si>
    <t>DNA/RNA helicase</t>
  </si>
  <si>
    <t>KSE_RS05015</t>
  </si>
  <si>
    <t>WP_014134188.1</t>
  </si>
  <si>
    <t>SigE family RNA polymerase sigma factor</t>
  </si>
  <si>
    <t>KSE_RS05020</t>
  </si>
  <si>
    <t>WP_033257834.1</t>
  </si>
  <si>
    <t>KSE_RS05025</t>
  </si>
  <si>
    <t>WP_014134190.1</t>
  </si>
  <si>
    <t>polyisoprenoid-binding protein</t>
  </si>
  <si>
    <t>KSE_RS05030</t>
  </si>
  <si>
    <t>WP_014134191.1</t>
  </si>
  <si>
    <t>phosphate ABC transporter ATP-binding protein</t>
  </si>
  <si>
    <t>KSE_RS05035</t>
  </si>
  <si>
    <t>WP_033257861.1</t>
  </si>
  <si>
    <t>sortase</t>
  </si>
  <si>
    <t>KSE_RS05040</t>
  </si>
  <si>
    <t>WP_063747390.1</t>
  </si>
  <si>
    <t>phosphate ABC transporter substrate-binding protein</t>
  </si>
  <si>
    <t>KSE_RS05045</t>
  </si>
  <si>
    <t>WP_014134194.1</t>
  </si>
  <si>
    <t>phosphate ABC transporter permease PtsA</t>
  </si>
  <si>
    <t>pstA</t>
  </si>
  <si>
    <t>KSE_RS05050</t>
  </si>
  <si>
    <t>WP_014134195.1</t>
  </si>
  <si>
    <t>phosphate ABC transporter permease subunit PstC</t>
  </si>
  <si>
    <t>pstC</t>
  </si>
  <si>
    <t>KSE_RS05055</t>
  </si>
  <si>
    <t>acetyl-CoA carboxylase biotin carboxyl carrier protein subunit</t>
  </si>
  <si>
    <t>KSE_RS40910</t>
  </si>
  <si>
    <t>WP_106437599.1</t>
  </si>
  <si>
    <t>KSE_RS40915</t>
  </si>
  <si>
    <t>WP_014134197.1</t>
  </si>
  <si>
    <t>KSE_RS05065</t>
  </si>
  <si>
    <t>WP_014134198.1</t>
  </si>
  <si>
    <t>KSE_RS38135</t>
  </si>
  <si>
    <t>WP_014134199.1</t>
  </si>
  <si>
    <t>KSE_RS05075</t>
  </si>
  <si>
    <t>WP_014134200.1</t>
  </si>
  <si>
    <t>KSE_RS05080</t>
  </si>
  <si>
    <t>WP_014134201.1</t>
  </si>
  <si>
    <t>KSE_RS05085</t>
  </si>
  <si>
    <t>WP_014134202.1</t>
  </si>
  <si>
    <t>putative hydrolase</t>
  </si>
  <si>
    <t>KSE_RS05090</t>
  </si>
  <si>
    <t>WP_014134203.1</t>
  </si>
  <si>
    <t>KSE_RS05095</t>
  </si>
  <si>
    <t>WP_014134204.1</t>
  </si>
  <si>
    <t>UbiX family flavin prenyltransferase</t>
  </si>
  <si>
    <t>KSE_RS05100</t>
  </si>
  <si>
    <t>WP_014134205.1</t>
  </si>
  <si>
    <t>UbiD family decarboxylase</t>
  </si>
  <si>
    <t>KSE_RS05105</t>
  </si>
  <si>
    <t>WP_014134206.1</t>
  </si>
  <si>
    <t>KSE_RS05110</t>
  </si>
  <si>
    <t>KSE_RS39695</t>
  </si>
  <si>
    <t>WP_033257837.1</t>
  </si>
  <si>
    <t>KSE_RS05125</t>
  </si>
  <si>
    <t>WP_081539814.1</t>
  </si>
  <si>
    <t>ROK family protein</t>
  </si>
  <si>
    <t>KSE_RS05130</t>
  </si>
  <si>
    <t>WP_014134210.1</t>
  </si>
  <si>
    <t>xylulokinase</t>
  </si>
  <si>
    <t>xylB</t>
  </si>
  <si>
    <t>KSE_RS05135</t>
  </si>
  <si>
    <t>WP_014134211.1</t>
  </si>
  <si>
    <t>xylose isomerase</t>
  </si>
  <si>
    <t>xylA</t>
  </si>
  <si>
    <t>KSE_RS05140</t>
  </si>
  <si>
    <t>peptidase M23</t>
  </si>
  <si>
    <t>KSE_RS40920</t>
  </si>
  <si>
    <t>WP_014134213.1</t>
  </si>
  <si>
    <t>KSE_RS05150</t>
  </si>
  <si>
    <t>WP_014134214.1</t>
  </si>
  <si>
    <t>KSE_RS05155</t>
  </si>
  <si>
    <t>WP_014134215.1</t>
  </si>
  <si>
    <t>KSE_RS05160</t>
  </si>
  <si>
    <t>WP_033257868.1</t>
  </si>
  <si>
    <t>KSE_RS05165</t>
  </si>
  <si>
    <t>WP_014134217.1</t>
  </si>
  <si>
    <t>KSE_RS05170</t>
  </si>
  <si>
    <t>WP_033257838.1</t>
  </si>
  <si>
    <t>KSE_RS05175</t>
  </si>
  <si>
    <t>WP_081539319.1</t>
  </si>
  <si>
    <t>KSE_RS05180</t>
  </si>
  <si>
    <t>WP_081539815.1</t>
  </si>
  <si>
    <t>KSE_RS05185</t>
  </si>
  <si>
    <t>WP_014134221.1</t>
  </si>
  <si>
    <t>tyrosine phosphatase</t>
  </si>
  <si>
    <t>KSE_RS05190</t>
  </si>
  <si>
    <t>WP_106437859.1</t>
  </si>
  <si>
    <t>KSE_RS40925</t>
  </si>
  <si>
    <t>WP_014134224.1</t>
  </si>
  <si>
    <t>KSE_RS05200</t>
  </si>
  <si>
    <t>WP_081539816.1</t>
  </si>
  <si>
    <t>nuclear transport factor 2 family protein</t>
  </si>
  <si>
    <t>KSE_RS39700</t>
  </si>
  <si>
    <t>WP_014134226.1</t>
  </si>
  <si>
    <t>amidase</t>
  </si>
  <si>
    <t>KSE_RS05210</t>
  </si>
  <si>
    <t>WP_014134227.1</t>
  </si>
  <si>
    <t>KSE_RS05215</t>
  </si>
  <si>
    <t>WP_014134228.1</t>
  </si>
  <si>
    <t>KSE_RS05220</t>
  </si>
  <si>
    <t>WP_014134229.1</t>
  </si>
  <si>
    <t>KSE_RS05225</t>
  </si>
  <si>
    <t>WP_014134230.1</t>
  </si>
  <si>
    <t>KSE_RS05230</t>
  </si>
  <si>
    <t>WP_014134231.1</t>
  </si>
  <si>
    <t>KSE_RS05235</t>
  </si>
  <si>
    <t>WP_014134232.1</t>
  </si>
  <si>
    <t>endo-beta-1,3-glucanase precursor</t>
  </si>
  <si>
    <t>KSE_RS05240</t>
  </si>
  <si>
    <t>WP_014134233.1</t>
  </si>
  <si>
    <t>KSE_RS05245</t>
  </si>
  <si>
    <t>WP_014134234.1</t>
  </si>
  <si>
    <t>KSE_RS05250</t>
  </si>
  <si>
    <t>WP_033257839.1</t>
  </si>
  <si>
    <t>potassium transporter TrkA</t>
  </si>
  <si>
    <t>KSE_RS05255</t>
  </si>
  <si>
    <t>WP_014134236.1</t>
  </si>
  <si>
    <t>cation:proton antiporter</t>
  </si>
  <si>
    <t>KSE_RS05260</t>
  </si>
  <si>
    <t>WP_014134237.1</t>
  </si>
  <si>
    <t>KSE_RS05265</t>
  </si>
  <si>
    <t>WP_014134238.1</t>
  </si>
  <si>
    <t>KSE_RS05270</t>
  </si>
  <si>
    <t>WP_014134239.1</t>
  </si>
  <si>
    <t>KSE_RS05275</t>
  </si>
  <si>
    <t>WP_014134240.1</t>
  </si>
  <si>
    <t>S9 family peptidase</t>
  </si>
  <si>
    <t>KSE_RS05280</t>
  </si>
  <si>
    <t>flavodoxin</t>
  </si>
  <si>
    <t>KSE_RS39705</t>
  </si>
  <si>
    <t>WP_014134241.1</t>
  </si>
  <si>
    <t>prevent-host-death family protein</t>
  </si>
  <si>
    <t>KSE_RS05285</t>
  </si>
  <si>
    <t>WP_014134242.1</t>
  </si>
  <si>
    <t>type II toxin-antitoxin system RelE/ParE family toxin</t>
  </si>
  <si>
    <t>KSE_RS05290</t>
  </si>
  <si>
    <t>WP_033257840.1</t>
  </si>
  <si>
    <t>glutathione peroxidase</t>
  </si>
  <si>
    <t>KSE_RS05295</t>
  </si>
  <si>
    <t>WP_014134244.1</t>
  </si>
  <si>
    <t>KSE_RS05300</t>
  </si>
  <si>
    <t>WP_106437860.1</t>
  </si>
  <si>
    <t>KSE_RS05305</t>
  </si>
  <si>
    <t>WP_014134246.1</t>
  </si>
  <si>
    <t>DUF1232 domain-containing protein</t>
  </si>
  <si>
    <t>KSE_RS05310</t>
  </si>
  <si>
    <t>WP_014134247.1</t>
  </si>
  <si>
    <t>mycodextranase</t>
  </si>
  <si>
    <t>KSE_RS05315</t>
  </si>
  <si>
    <t>WP_014134248.1</t>
  </si>
  <si>
    <t>KSE_RS05320</t>
  </si>
  <si>
    <t>WP_033257871.1</t>
  </si>
  <si>
    <t>KSE_RS05325</t>
  </si>
  <si>
    <t>WP_014134250.1</t>
  </si>
  <si>
    <t>KSE_RS05330</t>
  </si>
  <si>
    <t>WP_014134251.1</t>
  </si>
  <si>
    <t>lysozyme</t>
  </si>
  <si>
    <t>KSE_RS05335</t>
  </si>
  <si>
    <t>WP_033257873.1</t>
  </si>
  <si>
    <t>phosphoribosylglycinamide formyltransferase</t>
  </si>
  <si>
    <t>purN</t>
  </si>
  <si>
    <t>KSE_RS05340</t>
  </si>
  <si>
    <t>WP_014134253.1</t>
  </si>
  <si>
    <t>KSE_RS05345</t>
  </si>
  <si>
    <t>WP_014134254.1</t>
  </si>
  <si>
    <t>KSE_RS05350</t>
  </si>
  <si>
    <t>WP_033257842.1</t>
  </si>
  <si>
    <t>KSE_RS05355</t>
  </si>
  <si>
    <t>WP_063747391.1</t>
  </si>
  <si>
    <t>restriction endonuclease</t>
  </si>
  <si>
    <t>KSE_RS05360</t>
  </si>
  <si>
    <t>WP_014134257.1</t>
  </si>
  <si>
    <t>KSE_RS05365</t>
  </si>
  <si>
    <t>WP_014134258.1</t>
  </si>
  <si>
    <t>DUF89 domain-containing protein</t>
  </si>
  <si>
    <t>KSE_RS05370</t>
  </si>
  <si>
    <t>WP_033257844.1</t>
  </si>
  <si>
    <t>DUF1517 domain-containing protein</t>
  </si>
  <si>
    <t>KSE_RS05375</t>
  </si>
  <si>
    <t>WP_033257845.1</t>
  </si>
  <si>
    <t>KSE_RS05380</t>
  </si>
  <si>
    <t>KSE_RS05385</t>
  </si>
  <si>
    <t>WP_014134262.1</t>
  </si>
  <si>
    <t>gfo/Idh/MocA family oxidoreductase</t>
  </si>
  <si>
    <t>KSE_RS05390</t>
  </si>
  <si>
    <t>WP_081539817.1</t>
  </si>
  <si>
    <t>KSE_RS05395</t>
  </si>
  <si>
    <t>WP_014134264.1</t>
  </si>
  <si>
    <t>KSE_RS05400</t>
  </si>
  <si>
    <t>WP_014134265.1</t>
  </si>
  <si>
    <t>aldo/keto reductase</t>
  </si>
  <si>
    <t>KSE_RS05405</t>
  </si>
  <si>
    <t>WP_014134266.1</t>
  </si>
  <si>
    <t>KSE_RS05410</t>
  </si>
  <si>
    <t>KSE_RS05415</t>
  </si>
  <si>
    <t>KSE_RS05420</t>
  </si>
  <si>
    <t>WP_051055103.1</t>
  </si>
  <si>
    <t>KSE_RS05425</t>
  </si>
  <si>
    <t>WP_106437600.1</t>
  </si>
  <si>
    <t>KSE_RS05430</t>
  </si>
  <si>
    <t>WP_014134270.1</t>
  </si>
  <si>
    <t>KSE_RS05435</t>
  </si>
  <si>
    <t>WP_014134271.1</t>
  </si>
  <si>
    <t>KSE_RS05440</t>
  </si>
  <si>
    <t>WP_014134272.1</t>
  </si>
  <si>
    <t>KSE_RS05445</t>
  </si>
  <si>
    <t>WP_014134273.1</t>
  </si>
  <si>
    <t>DUF1992 domain-containing protein</t>
  </si>
  <si>
    <t>KSE_RS05450</t>
  </si>
  <si>
    <t>WP_051055104.1</t>
  </si>
  <si>
    <t>KSE_RS05455</t>
  </si>
  <si>
    <t>WP_033260282.1</t>
  </si>
  <si>
    <t>KSE_RS05460</t>
  </si>
  <si>
    <t>WP_014134276.1</t>
  </si>
  <si>
    <t>KSE_RS05465</t>
  </si>
  <si>
    <t>WP_014134277.1</t>
  </si>
  <si>
    <t>KSE_RS05470</t>
  </si>
  <si>
    <t>WP_033260283.1</t>
  </si>
  <si>
    <t>KSE_RS05475</t>
  </si>
  <si>
    <t>WP_014134279.1</t>
  </si>
  <si>
    <t>KSE_RS05480</t>
  </si>
  <si>
    <t>WP_033260438.1</t>
  </si>
  <si>
    <t>KSE_RS05485</t>
  </si>
  <si>
    <t>WP_033260439.1</t>
  </si>
  <si>
    <t>KSE_RS05490</t>
  </si>
  <si>
    <t>WP_014134282.1</t>
  </si>
  <si>
    <t>vitamin K epoxide reductase</t>
  </si>
  <si>
    <t>KSE_RS05495</t>
  </si>
  <si>
    <t>WP_014134283.1</t>
  </si>
  <si>
    <t>KSE_RS05500</t>
  </si>
  <si>
    <t>WP_014134284.1</t>
  </si>
  <si>
    <t>KSE_RS05505</t>
  </si>
  <si>
    <t>WP_014134285.1</t>
  </si>
  <si>
    <t>KSE_RS05510</t>
  </si>
  <si>
    <t>WP_014134286.1</t>
  </si>
  <si>
    <t>KSE_RS05515</t>
  </si>
  <si>
    <t>WP_033258559.1</t>
  </si>
  <si>
    <t>peptidase S33</t>
  </si>
  <si>
    <t>KSE_RS05520</t>
  </si>
  <si>
    <t>WP_106437861.1</t>
  </si>
  <si>
    <t>KSE_RS05525</t>
  </si>
  <si>
    <t>WP_033258558.1</t>
  </si>
  <si>
    <t>KSE_RS05530</t>
  </si>
  <si>
    <t>WP_014134290.1</t>
  </si>
  <si>
    <t>KSE_RS05535</t>
  </si>
  <si>
    <t>WP_014134291.1</t>
  </si>
  <si>
    <t>KSE_RS05540</t>
  </si>
  <si>
    <t>WP_014134292.1</t>
  </si>
  <si>
    <t>KSE_RS05545</t>
  </si>
  <si>
    <t>WP_014134293.1</t>
  </si>
  <si>
    <t>ankyrin repeat domain-containing protein</t>
  </si>
  <si>
    <t>KSE_RS05550</t>
  </si>
  <si>
    <t>WP_014134294.1</t>
  </si>
  <si>
    <t>KSE_RS05555</t>
  </si>
  <si>
    <t>KSE_RS05560</t>
  </si>
  <si>
    <t>WP_014134296.1</t>
  </si>
  <si>
    <t>RNA polymerase-binding protein RbpA</t>
  </si>
  <si>
    <t>KSE_RS05565</t>
  </si>
  <si>
    <t>WP_014134297.1</t>
  </si>
  <si>
    <t>KSE_RS05570</t>
  </si>
  <si>
    <t>WP_014134298.1</t>
  </si>
  <si>
    <t>apolipoprotein N-acyltransferase</t>
  </si>
  <si>
    <t>lnt</t>
  </si>
  <si>
    <t>KSE_RS05575</t>
  </si>
  <si>
    <t>WP_106437601.1</t>
  </si>
  <si>
    <t>peptidase M48</t>
  </si>
  <si>
    <t>KSE_RS05580</t>
  </si>
  <si>
    <t>WP_014134300.1</t>
  </si>
  <si>
    <t>KSE_RS05585</t>
  </si>
  <si>
    <t>WP_014134301.1</t>
  </si>
  <si>
    <t>Lrp/AsnC family transcriptional regulator</t>
  </si>
  <si>
    <t>KSE_RS05590</t>
  </si>
  <si>
    <t>WP_014134302.1</t>
  </si>
  <si>
    <t>KSE_RS05595</t>
  </si>
  <si>
    <t>KSE_RS05600</t>
  </si>
  <si>
    <t>WP_081539323.1</t>
  </si>
  <si>
    <t>CbxX/CfqX</t>
  </si>
  <si>
    <t>KSE_RS05605</t>
  </si>
  <si>
    <t>WP_106437862.1</t>
  </si>
  <si>
    <t>DUF4230 domain-containing protein</t>
  </si>
  <si>
    <t>KSE_RS05610</t>
  </si>
  <si>
    <t>WP_014134306.1</t>
  </si>
  <si>
    <t>HlyC/CorC family transporter</t>
  </si>
  <si>
    <t>KSE_RS05615</t>
  </si>
  <si>
    <t>WP_014134307.1</t>
  </si>
  <si>
    <t>KSE_RS05620</t>
  </si>
  <si>
    <t>WP_106437602.1</t>
  </si>
  <si>
    <t>KSE_RS05625</t>
  </si>
  <si>
    <t>WP_014134309.1</t>
  </si>
  <si>
    <t>ATP phosphoribosyltransferase</t>
  </si>
  <si>
    <t>KSE_RS05630</t>
  </si>
  <si>
    <t>WP_014134310.1</t>
  </si>
  <si>
    <t>phosphoribosyl-ATP diphosphatase</t>
  </si>
  <si>
    <t>KSE_RS05635</t>
  </si>
  <si>
    <t>WP_014134311.1</t>
  </si>
  <si>
    <t>6,7-dimethyl-8-ribityllumazine synthase</t>
  </si>
  <si>
    <t>KSE_RS05640</t>
  </si>
  <si>
    <t>WP_014134312.1</t>
  </si>
  <si>
    <t>bifunctional 3,4-dihydroxy-2-butanone-4-phosphate synthase/GTP cyclohydrolase II</t>
  </si>
  <si>
    <t>KSE_RS05645</t>
  </si>
  <si>
    <t>WP_106437863.1</t>
  </si>
  <si>
    <t>KSE_RS05650</t>
  </si>
  <si>
    <t>WP_014134314.1</t>
  </si>
  <si>
    <t>riboflavin synthase</t>
  </si>
  <si>
    <t>KSE_RS05655</t>
  </si>
  <si>
    <t>WP_014134315.1</t>
  </si>
  <si>
    <t>DUF4242 domain-containing protein</t>
  </si>
  <si>
    <t>KSE_RS05660</t>
  </si>
  <si>
    <t>WP_014134316.1</t>
  </si>
  <si>
    <t>pyridine nucleotide-disulfide oxidoreductase</t>
  </si>
  <si>
    <t>KSE_RS05665</t>
  </si>
  <si>
    <t>WP_014134317.1</t>
  </si>
  <si>
    <t>KSE_RS05670</t>
  </si>
  <si>
    <t>WP_014134318.1</t>
  </si>
  <si>
    <t>KSE_RS05675</t>
  </si>
  <si>
    <t>WP_014134319.1</t>
  </si>
  <si>
    <t>KSE_RS05680</t>
  </si>
  <si>
    <t>WP_014134320.1</t>
  </si>
  <si>
    <t>KSE_RS05685</t>
  </si>
  <si>
    <t>WP_014134321.1</t>
  </si>
  <si>
    <t>KSE_RS40930</t>
  </si>
  <si>
    <t>WP_014134322.1</t>
  </si>
  <si>
    <t>KSE_RS05695</t>
  </si>
  <si>
    <t>KSE_RS05700</t>
  </si>
  <si>
    <t>WP_014134324.1</t>
  </si>
  <si>
    <t>cytochrome c oxidase assembly protein</t>
  </si>
  <si>
    <t>KSE_RS05705</t>
  </si>
  <si>
    <t>WP_014134325.1</t>
  </si>
  <si>
    <t>DUF302 domain-containing protein</t>
  </si>
  <si>
    <t>KSE_RS05710</t>
  </si>
  <si>
    <t>WP_014134326.1</t>
  </si>
  <si>
    <t>MMPL family transporter</t>
  </si>
  <si>
    <t>KSE_RS05715</t>
  </si>
  <si>
    <t>WP_106437864.1</t>
  </si>
  <si>
    <t>KSE_RS05725</t>
  </si>
  <si>
    <t>WP_014134329.1</t>
  </si>
  <si>
    <t>KSE_RS05730</t>
  </si>
  <si>
    <t>WP_014134330.1</t>
  </si>
  <si>
    <t>KSE_RS05735</t>
  </si>
  <si>
    <t>WP_041293879.1</t>
  </si>
  <si>
    <t>KSE_RS05740</t>
  </si>
  <si>
    <t>WP_014134332.1</t>
  </si>
  <si>
    <t>SOS response-associated peptidase</t>
  </si>
  <si>
    <t>KSE_RS05745</t>
  </si>
  <si>
    <t>WP_014134333.1</t>
  </si>
  <si>
    <t>KSE_RS05750</t>
  </si>
  <si>
    <t>WP_051055106.1</t>
  </si>
  <si>
    <t>KSE_RS05755</t>
  </si>
  <si>
    <t>WP_051055107.1</t>
  </si>
  <si>
    <t>KSE_RS05760</t>
  </si>
  <si>
    <t>WP_014134336.1</t>
  </si>
  <si>
    <t>DUF2283 domain-containing protein</t>
  </si>
  <si>
    <t>KSE_RS05765</t>
  </si>
  <si>
    <t>WP_033258545.1</t>
  </si>
  <si>
    <t>KSE_RS05770</t>
  </si>
  <si>
    <t>WP_106437603.1</t>
  </si>
  <si>
    <t>KSE_RS40935</t>
  </si>
  <si>
    <t>WP_106437604.1</t>
  </si>
  <si>
    <t>KSE_RS40940</t>
  </si>
  <si>
    <t>KSE_RS40945</t>
  </si>
  <si>
    <t>WP_081539325.1</t>
  </si>
  <si>
    <t>KSE_RS05780</t>
  </si>
  <si>
    <t>WP_014134340.1</t>
  </si>
  <si>
    <t>KSE_RS05785</t>
  </si>
  <si>
    <t>WP_014134341.1</t>
  </si>
  <si>
    <t>NmrA family transcriptional regulator</t>
  </si>
  <si>
    <t>KSE_RS05790</t>
  </si>
  <si>
    <t>WP_051055108.1</t>
  </si>
  <si>
    <t>KSE_RS05795</t>
  </si>
  <si>
    <t>WP_014134343.1</t>
  </si>
  <si>
    <t>putative transcriptional regulator</t>
  </si>
  <si>
    <t>KSE_RS05800</t>
  </si>
  <si>
    <t>WP_033258532.1</t>
  </si>
  <si>
    <t>KSE_RS05805</t>
  </si>
  <si>
    <t>WP_051055109.1</t>
  </si>
  <si>
    <t>KSE_RS05810</t>
  </si>
  <si>
    <t>WP_014134346.1</t>
  </si>
  <si>
    <t>KSE_RS05815</t>
  </si>
  <si>
    <t>WP_014134347.1</t>
  </si>
  <si>
    <t>KSE_RS05820</t>
  </si>
  <si>
    <t>WP_014134348.1</t>
  </si>
  <si>
    <t>KSE_RS39725</t>
  </si>
  <si>
    <t>WP_014134349.1</t>
  </si>
  <si>
    <t>KSE_RS05830</t>
  </si>
  <si>
    <t>WP_014134350.1</t>
  </si>
  <si>
    <t>KSE_RS05835</t>
  </si>
  <si>
    <t>WP_014134351.1</t>
  </si>
  <si>
    <t>KSE_RS38150</t>
  </si>
  <si>
    <t>WP_014134352.1</t>
  </si>
  <si>
    <t>KSE_RS05850</t>
  </si>
  <si>
    <t>WP_014134353.1</t>
  </si>
  <si>
    <t>KSE_RS05855</t>
  </si>
  <si>
    <t>WP_033258531.1</t>
  </si>
  <si>
    <t>KSE_RS05860</t>
  </si>
  <si>
    <t>WP_014134355.1</t>
  </si>
  <si>
    <t>RNA 2',3'-cyclic phosphodiesterase</t>
  </si>
  <si>
    <t>thpR</t>
  </si>
  <si>
    <t>KSE_RS05865</t>
  </si>
  <si>
    <t>WP_014134356.1</t>
  </si>
  <si>
    <t>arsenate reductase ArsC</t>
  </si>
  <si>
    <t>KSE_RS05870</t>
  </si>
  <si>
    <t>WP_014134357.1</t>
  </si>
  <si>
    <t>KSE_RS05875</t>
  </si>
  <si>
    <t>WP_014134358.1</t>
  </si>
  <si>
    <t>arsenical-resistance protein</t>
  </si>
  <si>
    <t>arsB</t>
  </si>
  <si>
    <t>KSE_RS05880</t>
  </si>
  <si>
    <t>WP_106437865.1</t>
  </si>
  <si>
    <t>KSE_RS05885</t>
  </si>
  <si>
    <t>WP_051055706.1</t>
  </si>
  <si>
    <t>KSE_RS05890</t>
  </si>
  <si>
    <t>WP_014134361.1</t>
  </si>
  <si>
    <t>DUF397 domain-containing protein</t>
  </si>
  <si>
    <t>KSE_RS05895</t>
  </si>
  <si>
    <t>WP_014134362.1</t>
  </si>
  <si>
    <t>KSE_RS05900</t>
  </si>
  <si>
    <t>WP_014134363.1</t>
  </si>
  <si>
    <t>flavoprotein</t>
  </si>
  <si>
    <t>KSE_RS05905</t>
  </si>
  <si>
    <t>WP_033258529.1</t>
  </si>
  <si>
    <t>KSE_RS05910</t>
  </si>
  <si>
    <t>WP_014134365.1</t>
  </si>
  <si>
    <t>alpha-L-arabinofuranosidase</t>
  </si>
  <si>
    <t>KSE_RS05915</t>
  </si>
  <si>
    <t>WP_014134366.1</t>
  </si>
  <si>
    <t>KSE_RS38155</t>
  </si>
  <si>
    <t>WP_014134368.1</t>
  </si>
  <si>
    <t>KSE_RS05925</t>
  </si>
  <si>
    <t>WP_014134369.1</t>
  </si>
  <si>
    <t>KSE_RS05930</t>
  </si>
  <si>
    <t>WP_014134370.1</t>
  </si>
  <si>
    <t>DUF1254 domain-containing protein</t>
  </si>
  <si>
    <t>KSE_RS05935</t>
  </si>
  <si>
    <t>WP_014134371.1</t>
  </si>
  <si>
    <t>KSE_RS05940</t>
  </si>
  <si>
    <t>WP_081539326.1</t>
  </si>
  <si>
    <t>KSE_RS05945</t>
  </si>
  <si>
    <t>WP_106437605.1</t>
  </si>
  <si>
    <t>KSE_RS05950</t>
  </si>
  <si>
    <t>WP_014134376.1</t>
  </si>
  <si>
    <t>KSE_RS05955</t>
  </si>
  <si>
    <t>WP_014134377.1</t>
  </si>
  <si>
    <t>KSE_RS05960</t>
  </si>
  <si>
    <t>WP_033258528.1</t>
  </si>
  <si>
    <t>KSE_RS05965</t>
  </si>
  <si>
    <t>WP_033258527.1</t>
  </si>
  <si>
    <t>diaminopimelate decarboxylase</t>
  </si>
  <si>
    <t>lysA</t>
  </si>
  <si>
    <t>KSE_RS05970</t>
  </si>
  <si>
    <t>WP_041293880.1</t>
  </si>
  <si>
    <t>KSE_RS05975</t>
  </si>
  <si>
    <t>WP_014134380.1</t>
  </si>
  <si>
    <t>KSE_RS05980</t>
  </si>
  <si>
    <t>WP_014134381.1</t>
  </si>
  <si>
    <t>KSE_RS05985</t>
  </si>
  <si>
    <t>WP_051055110.1</t>
  </si>
  <si>
    <t>KSE_RS05990</t>
  </si>
  <si>
    <t>WP_014134383.1</t>
  </si>
  <si>
    <t>KSE_RS05995</t>
  </si>
  <si>
    <t>WP_014134384.1</t>
  </si>
  <si>
    <t>KSE_RS06000</t>
  </si>
  <si>
    <t>WP_014134385.1</t>
  </si>
  <si>
    <t>KSE_RS06005</t>
  </si>
  <si>
    <t>WP_014134386.1</t>
  </si>
  <si>
    <t>KSE_RS06010</t>
  </si>
  <si>
    <t>WP_014134387.1</t>
  </si>
  <si>
    <t>daunorubicin resistance protein DrrA family ABC transporter ATP-binding protein</t>
  </si>
  <si>
    <t>KSE_RS06015</t>
  </si>
  <si>
    <t>WP_014134388.1</t>
  </si>
  <si>
    <t>DUF1048 domain-containing protein</t>
  </si>
  <si>
    <t>KSE_RS06020</t>
  </si>
  <si>
    <t>WP_014134389.1</t>
  </si>
  <si>
    <t>KSE_RS06025</t>
  </si>
  <si>
    <t>WP_014134390.1</t>
  </si>
  <si>
    <t>KSE_RS06030</t>
  </si>
  <si>
    <t>WP_014134391.1</t>
  </si>
  <si>
    <t>KSE_RS06035</t>
  </si>
  <si>
    <t>WP_106437866.1</t>
  </si>
  <si>
    <t>KSE_RS06040</t>
  </si>
  <si>
    <t>WP_081539327.1</t>
  </si>
  <si>
    <t>KSE_RS06045</t>
  </si>
  <si>
    <t>WP_014134394.1</t>
  </si>
  <si>
    <t>KSE_RS06050</t>
  </si>
  <si>
    <t>WP_051055710.1</t>
  </si>
  <si>
    <t>KSE_RS06055</t>
  </si>
  <si>
    <t>WP_014134396.1</t>
  </si>
  <si>
    <t>KSE_RS06060</t>
  </si>
  <si>
    <t>WP_014134397.1</t>
  </si>
  <si>
    <t>RES domain-containing protein</t>
  </si>
  <si>
    <t>KSE_RS06065</t>
  </si>
  <si>
    <t>WP_014134398.1</t>
  </si>
  <si>
    <t>KSE_RS38160</t>
  </si>
  <si>
    <t>WP_014134399.1</t>
  </si>
  <si>
    <t>KSE_RS06075</t>
  </si>
  <si>
    <t>WP_014134400.1</t>
  </si>
  <si>
    <t>Clp family protein</t>
  </si>
  <si>
    <t>KSE_RS06080</t>
  </si>
  <si>
    <t>WP_014134401.1</t>
  </si>
  <si>
    <t>radical activating enzyme</t>
  </si>
  <si>
    <t>KSE_RS06085</t>
  </si>
  <si>
    <t>WP_014134402.1</t>
  </si>
  <si>
    <t>KSE_RS06090</t>
  </si>
  <si>
    <t>WP_014134403.1</t>
  </si>
  <si>
    <t>KSE_RS06095</t>
  </si>
  <si>
    <t>WP_014134404.1</t>
  </si>
  <si>
    <t>CHAT domain-containing protein</t>
  </si>
  <si>
    <t>KSE_RS38165</t>
  </si>
  <si>
    <t>WP_014134405.1</t>
  </si>
  <si>
    <t>KSE_RS06105</t>
  </si>
  <si>
    <t>WP_014134406.1</t>
  </si>
  <si>
    <t>KSE_RS06110</t>
  </si>
  <si>
    <t>WP_051055712.1</t>
  </si>
  <si>
    <t>linear amide C-N hydrolase</t>
  </si>
  <si>
    <t>KSE_RS06115</t>
  </si>
  <si>
    <t>WP_014134408.1</t>
  </si>
  <si>
    <t>acyl-CoA oxidase</t>
  </si>
  <si>
    <t>KSE_RS06120</t>
  </si>
  <si>
    <t>WP_014134409.1</t>
  </si>
  <si>
    <t>cation transporter</t>
  </si>
  <si>
    <t>KSE_RS06125</t>
  </si>
  <si>
    <t>WP_014134410.1</t>
  </si>
  <si>
    <t>KSE_RS06130</t>
  </si>
  <si>
    <t>WP_081539819.1</t>
  </si>
  <si>
    <t>class F sortase</t>
  </si>
  <si>
    <t>KSE_RS06135</t>
  </si>
  <si>
    <t>WP_014134412.1</t>
  </si>
  <si>
    <t>KSE_RS06140</t>
  </si>
  <si>
    <t>WP_106437867.1</t>
  </si>
  <si>
    <t>iron ABC transporter permease</t>
  </si>
  <si>
    <t>KSE_RS06145</t>
  </si>
  <si>
    <t>WP_014134414.1</t>
  </si>
  <si>
    <t>KSE_RS06150</t>
  </si>
  <si>
    <t>WP_014134415.1</t>
  </si>
  <si>
    <t>fecE</t>
  </si>
  <si>
    <t>KSE_RS06155</t>
  </si>
  <si>
    <t>WP_014134416.1</t>
  </si>
  <si>
    <t>iron-siderophore ABC transporter substrate-binding protein</t>
  </si>
  <si>
    <t>KSE_RS06160</t>
  </si>
  <si>
    <t>WP_014134417.1</t>
  </si>
  <si>
    <t>ATP-grasp domain-containing protein</t>
  </si>
  <si>
    <t>KSE_RS06165</t>
  </si>
  <si>
    <t>WP_014134418.1</t>
  </si>
  <si>
    <t>siderophore biosynthesis protein</t>
  </si>
  <si>
    <t>KSE_RS06170</t>
  </si>
  <si>
    <t>WP_051055714.1</t>
  </si>
  <si>
    <t>KSE_RS06175</t>
  </si>
  <si>
    <t>WP_014134420.1</t>
  </si>
  <si>
    <t>KSE_RS06180</t>
  </si>
  <si>
    <t>WP_051055112.1</t>
  </si>
  <si>
    <t>type III PLP-dependent enzyme</t>
  </si>
  <si>
    <t>KSE_RS06185</t>
  </si>
  <si>
    <t>WP_014134422.1</t>
  </si>
  <si>
    <t>KSE_RS06190</t>
  </si>
  <si>
    <t>WP_106437868.1</t>
  </si>
  <si>
    <t>nucleotide sugar dehydrogenase</t>
  </si>
  <si>
    <t>KSE_RS06195</t>
  </si>
  <si>
    <t>WP_106437869.1</t>
  </si>
  <si>
    <t>KSE_RS06200</t>
  </si>
  <si>
    <t>KSE_RS06205</t>
  </si>
  <si>
    <t>WP_014134426.1</t>
  </si>
  <si>
    <t>KSE_RS06210</t>
  </si>
  <si>
    <t>WP_081539328.1</t>
  </si>
  <si>
    <t>KSE_RS06215</t>
  </si>
  <si>
    <t>WP_014134428.1</t>
  </si>
  <si>
    <t>site-specific integrase</t>
  </si>
  <si>
    <t>KSE_RS06220</t>
  </si>
  <si>
    <t>WP_014134429.1</t>
  </si>
  <si>
    <t>KSE_RS06225</t>
  </si>
  <si>
    <t>WP_051055716.1</t>
  </si>
  <si>
    <t>KSE_RS06230</t>
  </si>
  <si>
    <t>WP_081539329.1</t>
  </si>
  <si>
    <t>KSE_RS06235</t>
  </si>
  <si>
    <t>WP_014134432.1</t>
  </si>
  <si>
    <t>KSE_RS06240</t>
  </si>
  <si>
    <t>WP_106437606.1</t>
  </si>
  <si>
    <t>KSE_RS06245</t>
  </si>
  <si>
    <t>WP_014134434.1</t>
  </si>
  <si>
    <t>amino acid ABC transporter substrate-binding protein</t>
  </si>
  <si>
    <t>KSE_RS06250</t>
  </si>
  <si>
    <t>WP_014134435.1</t>
  </si>
  <si>
    <t>amino acid ABC transporter permease</t>
  </si>
  <si>
    <t>KSE_RS06255</t>
  </si>
  <si>
    <t>WP_014134436.1</t>
  </si>
  <si>
    <t>amino acid ABC transporter ATP-binding protein</t>
  </si>
  <si>
    <t>KSE_RS06260</t>
  </si>
  <si>
    <t>WP_033259525.1</t>
  </si>
  <si>
    <t>KSE_RS06265</t>
  </si>
  <si>
    <t>WP_106437607.1</t>
  </si>
  <si>
    <t>protein-L-isoaspartate O-methyltransferase</t>
  </si>
  <si>
    <t>KSE_RS06270</t>
  </si>
  <si>
    <t>WP_014134439.1</t>
  </si>
  <si>
    <t>KSE_RS06275</t>
  </si>
  <si>
    <t>WP_033259519.1</t>
  </si>
  <si>
    <t>KSE_RS06280</t>
  </si>
  <si>
    <t>SMI1/KNR4 family protein</t>
  </si>
  <si>
    <t>KSE_RS06285</t>
  </si>
  <si>
    <t>WP_014134443.1</t>
  </si>
  <si>
    <t>KSE_RS39730</t>
  </si>
  <si>
    <t>WP_106437870.1</t>
  </si>
  <si>
    <t>KSE_RS06290</t>
  </si>
  <si>
    <t>WP_014134445.1</t>
  </si>
  <si>
    <t>KSE_RS06295</t>
  </si>
  <si>
    <t>WP_081539330.1</t>
  </si>
  <si>
    <t>KSE_RS06300</t>
  </si>
  <si>
    <t>WP_106437871.1</t>
  </si>
  <si>
    <t>KSE_RS06305</t>
  </si>
  <si>
    <t>WP_014134448.1</t>
  </si>
  <si>
    <t>CHAP domain-containing protein</t>
  </si>
  <si>
    <t>KSE_RS39735</t>
  </si>
  <si>
    <t>WP_014134449.1</t>
  </si>
  <si>
    <t>KSE_RS06315</t>
  </si>
  <si>
    <t>WP_081539331.1</t>
  </si>
  <si>
    <t>KSE_RS06320</t>
  </si>
  <si>
    <t>WP_081539332.1</t>
  </si>
  <si>
    <t>KSE_RS06325</t>
  </si>
  <si>
    <t>WP_014134452.1</t>
  </si>
  <si>
    <t>KSE_RS06330</t>
  </si>
  <si>
    <t>WP_081539334.1</t>
  </si>
  <si>
    <t>KSE_RS06335</t>
  </si>
  <si>
    <t>WP_081539335.1</t>
  </si>
  <si>
    <t>KSE_RS39740</t>
  </si>
  <si>
    <t>WP_014134455.1</t>
  </si>
  <si>
    <t>KSE_RS06340</t>
  </si>
  <si>
    <t>WP_014134456.1</t>
  </si>
  <si>
    <t>KSE_RS06345</t>
  </si>
  <si>
    <t>WP_014134457.1</t>
  </si>
  <si>
    <t>KSE_RS06350</t>
  </si>
  <si>
    <t>WP_014134458.1</t>
  </si>
  <si>
    <t>KSE_RS06355</t>
  </si>
  <si>
    <t>WP_014134460.1</t>
  </si>
  <si>
    <t>nitrate reductase</t>
  </si>
  <si>
    <t>KSE_RS06360</t>
  </si>
  <si>
    <t>WP_014134461.1</t>
  </si>
  <si>
    <t>KSE_RS06365</t>
  </si>
  <si>
    <t>WP_014134462.1</t>
  </si>
  <si>
    <t>KSE_RS06370</t>
  </si>
  <si>
    <t>WP_014134463.1</t>
  </si>
  <si>
    <t>KSE_RS06375</t>
  </si>
  <si>
    <t>WP_014134464.1</t>
  </si>
  <si>
    <t>glycine/betaine ABC transporter substrate-binding protein</t>
  </si>
  <si>
    <t>KSE_RS06380</t>
  </si>
  <si>
    <t>WP_033259530.1</t>
  </si>
  <si>
    <t>KSE_RS06385</t>
  </si>
  <si>
    <t>WP_014134466.1</t>
  </si>
  <si>
    <t>KSE_RS06390</t>
  </si>
  <si>
    <t>WP_014134467.1</t>
  </si>
  <si>
    <t>KSE_RS06395</t>
  </si>
  <si>
    <t>WP_014134468.1</t>
  </si>
  <si>
    <t>KSE_RS06400</t>
  </si>
  <si>
    <t>WP_014134469.1</t>
  </si>
  <si>
    <t>KSE_RS06405</t>
  </si>
  <si>
    <t>WP_014134470.1</t>
  </si>
  <si>
    <t>CTP synthase</t>
  </si>
  <si>
    <t>KSE_RS06410</t>
  </si>
  <si>
    <t>cytochrome</t>
  </si>
  <si>
    <t>KSE_RS06415</t>
  </si>
  <si>
    <t>WP_106437872.1</t>
  </si>
  <si>
    <t>KSE_RS06420</t>
  </si>
  <si>
    <t>WP_014134473.1</t>
  </si>
  <si>
    <t>DUF742 domain-containing protein</t>
  </si>
  <si>
    <t>KSE_RS06425</t>
  </si>
  <si>
    <t>WP_014134474.1</t>
  </si>
  <si>
    <t>roadblock/LC7 domain-containing protein</t>
  </si>
  <si>
    <t>KSE_RS06430</t>
  </si>
  <si>
    <t>KSE_RS06435</t>
  </si>
  <si>
    <t>WP_081539821.1</t>
  </si>
  <si>
    <t>KSE_RS39745</t>
  </si>
  <si>
    <t>WP_014134477.1</t>
  </si>
  <si>
    <t>PASTA domain-containing protein</t>
  </si>
  <si>
    <t>KSE_RS06445</t>
  </si>
  <si>
    <t>WP_014134478.1</t>
  </si>
  <si>
    <t>KSE_RS06450</t>
  </si>
  <si>
    <t>WP_081539337.1</t>
  </si>
  <si>
    <t>KSE_RS06455</t>
  </si>
  <si>
    <t>KSE_RS40950</t>
  </si>
  <si>
    <t>WP_081539338.1</t>
  </si>
  <si>
    <t>KSE_RS38175</t>
  </si>
  <si>
    <t>WP_106437873.1</t>
  </si>
  <si>
    <t>tyrosine--tRNA ligase</t>
  </si>
  <si>
    <t>tyrS</t>
  </si>
  <si>
    <t>KSE_RS06465</t>
  </si>
  <si>
    <t>WP_014134483.1</t>
  </si>
  <si>
    <t>KSE_RS06470</t>
  </si>
  <si>
    <t>WP_014134484.1</t>
  </si>
  <si>
    <t>KSE_RS06475</t>
  </si>
  <si>
    <t>WP_014134485.1</t>
  </si>
  <si>
    <t>KSE_RS06480</t>
  </si>
  <si>
    <t>WP_014134486.1</t>
  </si>
  <si>
    <t>KSE_RS06485</t>
  </si>
  <si>
    <t>WP_014134487.1</t>
  </si>
  <si>
    <t>KSE_RS06490</t>
  </si>
  <si>
    <t>WP_014134488.1</t>
  </si>
  <si>
    <t>KSE_RS06495</t>
  </si>
  <si>
    <t>WP_014134489.1</t>
  </si>
  <si>
    <t>KSE_RS06500</t>
  </si>
  <si>
    <t>WP_014134490.1</t>
  </si>
  <si>
    <t>GuaB1 family IMP dehydrogenase-related protein</t>
  </si>
  <si>
    <t>KSE_RS06505</t>
  </si>
  <si>
    <t>WP_014134491.1</t>
  </si>
  <si>
    <t>KSE_RS06510</t>
  </si>
  <si>
    <t>WP_014134492.1</t>
  </si>
  <si>
    <t>KSE_RS06515</t>
  </si>
  <si>
    <t>WP_033259524.1</t>
  </si>
  <si>
    <t>KSE_RS06520</t>
  </si>
  <si>
    <t>WP_014134494.1</t>
  </si>
  <si>
    <t>KSE_RS06525</t>
  </si>
  <si>
    <t>AEC family transporter</t>
  </si>
  <si>
    <t>KSE_RS06530</t>
  </si>
  <si>
    <t>WP_014134496.1</t>
  </si>
  <si>
    <t>KSE_RS06535</t>
  </si>
  <si>
    <t>WP_014134497.1</t>
  </si>
  <si>
    <t>KSE_RS06540</t>
  </si>
  <si>
    <t>WP_014134498.1</t>
  </si>
  <si>
    <t>KSE_RS06545</t>
  </si>
  <si>
    <t>WP_051055116.1</t>
  </si>
  <si>
    <t>KSE_RS38180</t>
  </si>
  <si>
    <t>WP_014134500.1</t>
  </si>
  <si>
    <t>KSE_RS06555</t>
  </si>
  <si>
    <t>WP_014134501.1</t>
  </si>
  <si>
    <t>KSE_RS06560</t>
  </si>
  <si>
    <t>DUF3443 domain-containing protein</t>
  </si>
  <si>
    <t>KSE_RS40955</t>
  </si>
  <si>
    <t>WP_014134503.1</t>
  </si>
  <si>
    <t>transferase</t>
  </si>
  <si>
    <t>KSE_RS06570</t>
  </si>
  <si>
    <t>WP_014134504.1</t>
  </si>
  <si>
    <t>KSE_RS06575</t>
  </si>
  <si>
    <t>WP_014134505.1</t>
  </si>
  <si>
    <t>KSE_RS06580</t>
  </si>
  <si>
    <t>WP_014134506.1</t>
  </si>
  <si>
    <t>KSE_RS06585</t>
  </si>
  <si>
    <t>WP_014134507.1</t>
  </si>
  <si>
    <t>putative oxidoreductase</t>
  </si>
  <si>
    <t>KSE_RS06590</t>
  </si>
  <si>
    <t>WP_014134508.1</t>
  </si>
  <si>
    <t>KSE_RS06595</t>
  </si>
  <si>
    <t>WP_014134509.1</t>
  </si>
  <si>
    <t>sugar ABC transporter substrate-binding protein</t>
  </si>
  <si>
    <t>KSE_RS06600</t>
  </si>
  <si>
    <t>WP_106437874.1</t>
  </si>
  <si>
    <t>sugar ABC transporter ATP-binding protein</t>
  </si>
  <si>
    <t>KSE_RS06605</t>
  </si>
  <si>
    <t>WP_014134511.1</t>
  </si>
  <si>
    <t>KSE_RS06610</t>
  </si>
  <si>
    <t>WP_014134512.1</t>
  </si>
  <si>
    <t>KSE_RS06615</t>
  </si>
  <si>
    <t>WP_014134513.1</t>
  </si>
  <si>
    <t>ribulose-phosphate 3-epimerase</t>
  </si>
  <si>
    <t>rpe</t>
  </si>
  <si>
    <t>KSE_RS06620</t>
  </si>
  <si>
    <t>WP_014134514.1</t>
  </si>
  <si>
    <t>KSE_RS06625</t>
  </si>
  <si>
    <t>WP_106437875.1</t>
  </si>
  <si>
    <t>KSE_RS06630</t>
  </si>
  <si>
    <t>WP_106437876.1</t>
  </si>
  <si>
    <t>KSE_RS06635</t>
  </si>
  <si>
    <t>WP_033260126.1</t>
  </si>
  <si>
    <t>leucine-rich repeat domain-containing protein</t>
  </si>
  <si>
    <t>KSE_RS06640</t>
  </si>
  <si>
    <t>WP_014134518.1</t>
  </si>
  <si>
    <t>KSE_RS06645</t>
  </si>
  <si>
    <t>WP_033260127.1</t>
  </si>
  <si>
    <t>KSE_RS06650</t>
  </si>
  <si>
    <t>WP_014134520.1</t>
  </si>
  <si>
    <t>KSE_RS06655</t>
  </si>
  <si>
    <t>WP_014134521.1</t>
  </si>
  <si>
    <t>KSE_RS06660</t>
  </si>
  <si>
    <t>WP_014134522.1</t>
  </si>
  <si>
    <t>KSE_RS06665</t>
  </si>
  <si>
    <t>WP_014134523.1</t>
  </si>
  <si>
    <t>rRNA cytosine-C5-methyltransferase</t>
  </si>
  <si>
    <t>KSE_RS06670</t>
  </si>
  <si>
    <t>WP_014134524.1</t>
  </si>
  <si>
    <t>methionyl-tRNA formyltransferase</t>
  </si>
  <si>
    <t>KSE_RS06675</t>
  </si>
  <si>
    <t>WP_014134525.1</t>
  </si>
  <si>
    <t>peptide deformylase</t>
  </si>
  <si>
    <t>def</t>
  </si>
  <si>
    <t>KSE_RS06680</t>
  </si>
  <si>
    <t>WP_014134526.1</t>
  </si>
  <si>
    <t>KSE_RS06685</t>
  </si>
  <si>
    <t>WP_014134527.1</t>
  </si>
  <si>
    <t>KSE_RS06690</t>
  </si>
  <si>
    <t>WP_051055117.1</t>
  </si>
  <si>
    <t>primosomal protein N'</t>
  </si>
  <si>
    <t>KSE_RS06695</t>
  </si>
  <si>
    <t>WP_014134529.1</t>
  </si>
  <si>
    <t>methionine adenosyltransferase</t>
  </si>
  <si>
    <t>KSE_RS06700</t>
  </si>
  <si>
    <t>WP_014134530.1</t>
  </si>
  <si>
    <t>bifunctional phosphopantothenoylcysteine decarboxylase/phosphopantothenate--cysteine ligase CoaBC</t>
  </si>
  <si>
    <t>coaBC</t>
  </si>
  <si>
    <t>KSE_RS06705</t>
  </si>
  <si>
    <t>WP_033258145.1</t>
  </si>
  <si>
    <t>DNA-directed RNA polymerase subunit omega</t>
  </si>
  <si>
    <t>KSE_RS06710</t>
  </si>
  <si>
    <t>WP_014134532.1</t>
  </si>
  <si>
    <t>guanylate kinase</t>
  </si>
  <si>
    <t>KSE_RS06715</t>
  </si>
  <si>
    <t>WP_030459182.1</t>
  </si>
  <si>
    <t>30S ribosomal protein S13</t>
  </si>
  <si>
    <t>KSE_RS06720</t>
  </si>
  <si>
    <t>WP_014134534.1</t>
  </si>
  <si>
    <t>orotidine-5'-phosphate decarboxylase</t>
  </si>
  <si>
    <t>pyrF</t>
  </si>
  <si>
    <t>KSE_RS06725</t>
  </si>
  <si>
    <t>WP_014134535.1</t>
  </si>
  <si>
    <t>quinone-dependent dihydroorotate dehydrogenase</t>
  </si>
  <si>
    <t>KSE_RS06730</t>
  </si>
  <si>
    <t>WP_014134536.1</t>
  </si>
  <si>
    <t>carbamoyl-phosphate synthase large subunit</t>
  </si>
  <si>
    <t>carB</t>
  </si>
  <si>
    <t>KSE_RS06735</t>
  </si>
  <si>
    <t>WP_014134537.1</t>
  </si>
  <si>
    <t>carbamoyl-phosphate synthase small subunit</t>
  </si>
  <si>
    <t>KSE_RS06740</t>
  </si>
  <si>
    <t>WP_014134538.1</t>
  </si>
  <si>
    <t>KSE_RS06745</t>
  </si>
  <si>
    <t>WP_014134539.1</t>
  </si>
  <si>
    <t>dihydroorotase</t>
  </si>
  <si>
    <t>KSE_RS06750</t>
  </si>
  <si>
    <t>WP_014134540.1</t>
  </si>
  <si>
    <t>bifunctional pyr operon transcriptional regulator/uracil phosphoribosyltransferase PyrR</t>
  </si>
  <si>
    <t>KSE_RS06755</t>
  </si>
  <si>
    <t>WP_014134541.1</t>
  </si>
  <si>
    <t>KSE_RS06760</t>
  </si>
  <si>
    <t>WP_033258147.1</t>
  </si>
  <si>
    <t>KSE_RS06765</t>
  </si>
  <si>
    <t>WP_014134543.1</t>
  </si>
  <si>
    <t>thioesterase family protein</t>
  </si>
  <si>
    <t>KSE_RS06770</t>
  </si>
  <si>
    <t>WP_014134544.1</t>
  </si>
  <si>
    <t>transcription antitermination factor NusB</t>
  </si>
  <si>
    <t>KSE_RS06775</t>
  </si>
  <si>
    <t>WP_014134545.1</t>
  </si>
  <si>
    <t>elongation factor P</t>
  </si>
  <si>
    <t>efp</t>
  </si>
  <si>
    <t>KSE_RS06780</t>
  </si>
  <si>
    <t>WP_014134546.1</t>
  </si>
  <si>
    <t>X-Pro dipeptidase</t>
  </si>
  <si>
    <t>KSE_RS06785</t>
  </si>
  <si>
    <t>WP_014134547.1</t>
  </si>
  <si>
    <t>50S ribosomal protein L33</t>
  </si>
  <si>
    <t>rpmG</t>
  </si>
  <si>
    <t>KSE_RS06790</t>
  </si>
  <si>
    <t>WP_014134548.1</t>
  </si>
  <si>
    <t>type B 50S ribosomal protein L31</t>
  </si>
  <si>
    <t>KSE_RS06795</t>
  </si>
  <si>
    <t>WP_014134549.1</t>
  </si>
  <si>
    <t>KSE_RS06800</t>
  </si>
  <si>
    <t>WP_014134550.1</t>
  </si>
  <si>
    <t>EamA family transporter</t>
  </si>
  <si>
    <t>KSE_RS06805</t>
  </si>
  <si>
    <t>WP_014134551.1</t>
  </si>
  <si>
    <t>HoxN/HupN/NixA family nickel/cobalt transporter</t>
  </si>
  <si>
    <t>KSE_RS06810</t>
  </si>
  <si>
    <t>WP_014134552.1</t>
  </si>
  <si>
    <t>KSE_RS06815</t>
  </si>
  <si>
    <t>WP_014134553.1</t>
  </si>
  <si>
    <t>KSE_RS06820</t>
  </si>
  <si>
    <t>WP_014134554.1</t>
  </si>
  <si>
    <t>KSE_RS06825</t>
  </si>
  <si>
    <t>WP_014134555.1</t>
  </si>
  <si>
    <t>KSE_RS06830</t>
  </si>
  <si>
    <t>WP_014134556.1</t>
  </si>
  <si>
    <t>3-beta hydroxysteroid dehydrogenase</t>
  </si>
  <si>
    <t>KSE_RS06835</t>
  </si>
  <si>
    <t>WP_033258155.1</t>
  </si>
  <si>
    <t>KSE_RS06840</t>
  </si>
  <si>
    <t>WP_014134558.1</t>
  </si>
  <si>
    <t>type II 3-dehydroquinate dehydratase</t>
  </si>
  <si>
    <t>aroQ</t>
  </si>
  <si>
    <t>KSE_RS06845</t>
  </si>
  <si>
    <t>WP_014134559.1</t>
  </si>
  <si>
    <t>3-dehydroquinate synthase</t>
  </si>
  <si>
    <t>KSE_RS06850</t>
  </si>
  <si>
    <t>WP_014134560.1</t>
  </si>
  <si>
    <t>shikimate kinase</t>
  </si>
  <si>
    <t>KSE_RS06855</t>
  </si>
  <si>
    <t>WP_106437608.1</t>
  </si>
  <si>
    <t>chorismate synthase</t>
  </si>
  <si>
    <t>aroC</t>
  </si>
  <si>
    <t>KSE_RS06860</t>
  </si>
  <si>
    <t>WP_014134562.1</t>
  </si>
  <si>
    <t>shikimate dehydrogenase</t>
  </si>
  <si>
    <t>KSE_RS06865</t>
  </si>
  <si>
    <t>WP_033258156.1</t>
  </si>
  <si>
    <t>KSE_RS06870</t>
  </si>
  <si>
    <t>WP_033258157.1</t>
  </si>
  <si>
    <t>ABC transporter ATPase</t>
  </si>
  <si>
    <t>KSE_RS06875</t>
  </si>
  <si>
    <t>WP_014134565.1</t>
  </si>
  <si>
    <t>endolytic transglycosylase MltG</t>
  </si>
  <si>
    <t>mltG</t>
  </si>
  <si>
    <t>KSE_RS06880</t>
  </si>
  <si>
    <t>WP_081539822.1</t>
  </si>
  <si>
    <t>KSE_RS06885</t>
  </si>
  <si>
    <t>WP_014134567.1</t>
  </si>
  <si>
    <t>Holliday junction resolvase RuvX</t>
  </si>
  <si>
    <t>KSE_RS06890</t>
  </si>
  <si>
    <t>WP_014134568.1</t>
  </si>
  <si>
    <t>alanine--tRNA ligase</t>
  </si>
  <si>
    <t>KSE_RS06895</t>
  </si>
  <si>
    <t>KSE_RS39755</t>
  </si>
  <si>
    <t>WP_014134570.1</t>
  </si>
  <si>
    <t>DUF948 domain-containing protein</t>
  </si>
  <si>
    <t>KSE_RS06905</t>
  </si>
  <si>
    <t>WP_106437609.1</t>
  </si>
  <si>
    <t>regulator</t>
  </si>
  <si>
    <t>KSE_RS06910</t>
  </si>
  <si>
    <t>WP_014134572.1</t>
  </si>
  <si>
    <t>30S ribosomal protein S4</t>
  </si>
  <si>
    <t>KSE_RS06915</t>
  </si>
  <si>
    <t>WP_014134573.1</t>
  </si>
  <si>
    <t>replication-associated recombination protein A</t>
  </si>
  <si>
    <t>KSE_RS06920</t>
  </si>
  <si>
    <t>WP_014134574.1</t>
  </si>
  <si>
    <t>threonylcarbamoyl-AMP synthase</t>
  </si>
  <si>
    <t>KSE_RS06925</t>
  </si>
  <si>
    <t>WP_014134575.1</t>
  </si>
  <si>
    <t>polyphosphate kinase 2</t>
  </si>
  <si>
    <t>ppk2</t>
  </si>
  <si>
    <t>KSE_RS06930</t>
  </si>
  <si>
    <t>WP_081539339.1</t>
  </si>
  <si>
    <t>KSE_RS06935</t>
  </si>
  <si>
    <t>WP_014134577.1</t>
  </si>
  <si>
    <t>KSE_RS06940</t>
  </si>
  <si>
    <t>WP_014134578.1</t>
  </si>
  <si>
    <t>aspartate--tRNA ligase</t>
  </si>
  <si>
    <t>KSE_RS06945</t>
  </si>
  <si>
    <t>WP_033258148.1</t>
  </si>
  <si>
    <t>histidine--tRNA ligase</t>
  </si>
  <si>
    <t>KSE_RS06950</t>
  </si>
  <si>
    <t>WP_014134580.1</t>
  </si>
  <si>
    <t>KSE_RS06955</t>
  </si>
  <si>
    <t>WP_014134581.1</t>
  </si>
  <si>
    <t>KSE_RS06960</t>
  </si>
  <si>
    <t>WP_014134582.1</t>
  </si>
  <si>
    <t>DUF349 domain-containing protein</t>
  </si>
  <si>
    <t>KSE_RS06965</t>
  </si>
  <si>
    <t>WP_014134583.1</t>
  </si>
  <si>
    <t>KSE_RS06970</t>
  </si>
  <si>
    <t>WP_106437610.1</t>
  </si>
  <si>
    <t>RelA/SpoT family protein</t>
  </si>
  <si>
    <t>KSE_RS06975</t>
  </si>
  <si>
    <t>WP_014134585.1</t>
  </si>
  <si>
    <t>adenine phosphoribosyltransferase</t>
  </si>
  <si>
    <t>KSE_RS06980</t>
  </si>
  <si>
    <t>WP_014134586.1</t>
  </si>
  <si>
    <t>protein translocase subunit SecF</t>
  </si>
  <si>
    <t>KSE_RS06985</t>
  </si>
  <si>
    <t>WP_081539823.1</t>
  </si>
  <si>
    <t>protein translocase subunit SecD</t>
  </si>
  <si>
    <t>secD</t>
  </si>
  <si>
    <t>KSE_RS06990</t>
  </si>
  <si>
    <t>WP_063747407.1</t>
  </si>
  <si>
    <t>preprotein translocase subunit YajC</t>
  </si>
  <si>
    <t>yajC</t>
  </si>
  <si>
    <t>KSE_RS06995</t>
  </si>
  <si>
    <t>WP_106437611.1</t>
  </si>
  <si>
    <t>Holliday junction branch migration DNA helicase RuvB</t>
  </si>
  <si>
    <t>KSE_RS07000</t>
  </si>
  <si>
    <t>WP_014134590.1</t>
  </si>
  <si>
    <t>Holliday junction branch migration protein RuvA</t>
  </si>
  <si>
    <t>KSE_RS07005</t>
  </si>
  <si>
    <t>WP_014134591.1</t>
  </si>
  <si>
    <t>crossover junction endodeoxyribonuclease RuvC</t>
  </si>
  <si>
    <t>KSE_RS07010</t>
  </si>
  <si>
    <t>WP_014134592.1</t>
  </si>
  <si>
    <t>YebC/PmpR family DNA-binding transcriptional regulator</t>
  </si>
  <si>
    <t>KSE_RS07015</t>
  </si>
  <si>
    <t>WP_014134593.1</t>
  </si>
  <si>
    <t>pyridoxal 5'-phosphate synthase glutaminase subunit PdxT</t>
  </si>
  <si>
    <t>KSE_RS07020</t>
  </si>
  <si>
    <t>WP_014134594.1</t>
  </si>
  <si>
    <t>pyridoxal 5'-phosphate synthase lyase subunit PdxS</t>
  </si>
  <si>
    <t>KSE_RS07025</t>
  </si>
  <si>
    <t>WP_014134595.1</t>
  </si>
  <si>
    <t>KSE_RS07030</t>
  </si>
  <si>
    <t>WP_014134596.1</t>
  </si>
  <si>
    <t>KSE_RS07035</t>
  </si>
  <si>
    <t>WP_014134597.1</t>
  </si>
  <si>
    <t>glycosyltransferase family 1 protein</t>
  </si>
  <si>
    <t>KSE_RS07040</t>
  </si>
  <si>
    <t>WP_033258149.1</t>
  </si>
  <si>
    <t>phosphatidylinositol mannoside acyltransferase</t>
  </si>
  <si>
    <t>KSE_RS07045</t>
  </si>
  <si>
    <t>WP_014134599.1</t>
  </si>
  <si>
    <t>CDP-alcohol phosphatidyltransferase family protein</t>
  </si>
  <si>
    <t>KSE_RS07050</t>
  </si>
  <si>
    <t>WP_014134600.1</t>
  </si>
  <si>
    <t>elongation factor G</t>
  </si>
  <si>
    <t>KSE_RS07055</t>
  </si>
  <si>
    <t>WP_014134601.1</t>
  </si>
  <si>
    <t>DUF393 domain-containing protein</t>
  </si>
  <si>
    <t>KSE_RS07060</t>
  </si>
  <si>
    <t>WP_051055119.1</t>
  </si>
  <si>
    <t>KSE_RS07065</t>
  </si>
  <si>
    <t>WP_014134603.1</t>
  </si>
  <si>
    <t>KSE_RS07070</t>
  </si>
  <si>
    <t>WP_014134604.1</t>
  </si>
  <si>
    <t>threonine--tRNA ligase</t>
  </si>
  <si>
    <t>KSE_RS07075</t>
  </si>
  <si>
    <t>WP_014134605.1</t>
  </si>
  <si>
    <t>KSE_RS07080</t>
  </si>
  <si>
    <t>WP_030459107.1</t>
  </si>
  <si>
    <t>KSE_RS07095</t>
  </si>
  <si>
    <t>WP_014134607.1</t>
  </si>
  <si>
    <t>KSE_RS07100</t>
  </si>
  <si>
    <t>WP_014134608.1</t>
  </si>
  <si>
    <t>KSE_RS07105</t>
  </si>
  <si>
    <t>WP_014134609.1</t>
  </si>
  <si>
    <t>KSE_RS07110</t>
  </si>
  <si>
    <t>WP_014134610.1</t>
  </si>
  <si>
    <t>aminodeoxychorismate lyase</t>
  </si>
  <si>
    <t>KSE_RS07115</t>
  </si>
  <si>
    <t>WP_033258165.1</t>
  </si>
  <si>
    <t>chloride transporter</t>
  </si>
  <si>
    <t>KSE_RS07120</t>
  </si>
  <si>
    <t>KSE_RS39760</t>
  </si>
  <si>
    <t>KSE_RS07155</t>
  </si>
  <si>
    <t>WP_014134615.1</t>
  </si>
  <si>
    <t>KSE_RS07160</t>
  </si>
  <si>
    <t>WP_014134616.1</t>
  </si>
  <si>
    <t>KSE_RS38195</t>
  </si>
  <si>
    <t>WP_014134617.1</t>
  </si>
  <si>
    <t>KSE_RS07170</t>
  </si>
  <si>
    <t>WP_033258150.1</t>
  </si>
  <si>
    <t>KSE_RS07175</t>
  </si>
  <si>
    <t>WP_014134619.1</t>
  </si>
  <si>
    <t>RNA methyltransferase</t>
  </si>
  <si>
    <t>KSE_RS07180</t>
  </si>
  <si>
    <t>KSE_RS07185</t>
  </si>
  <si>
    <t>WP_033258151.1</t>
  </si>
  <si>
    <t>KSE_RS07190</t>
  </si>
  <si>
    <t>cell division protein ZapC</t>
  </si>
  <si>
    <t>KSE_RS40960</t>
  </si>
  <si>
    <t>WP_014134621.1</t>
  </si>
  <si>
    <t>uroporphyrinogen-III C-methyltransferase</t>
  </si>
  <si>
    <t>cobA</t>
  </si>
  <si>
    <t>KSE_RS07195</t>
  </si>
  <si>
    <t>WP_106437877.1</t>
  </si>
  <si>
    <t>nicotinate-nucleotide--dimethylbenzimidazole phosphoribosyltransferase</t>
  </si>
  <si>
    <t>KSE_RS07200</t>
  </si>
  <si>
    <t>WP_014134623.1</t>
  </si>
  <si>
    <t>precorrin-6y C5,15-methyltransferase (decarboxylating) subunit CbiE</t>
  </si>
  <si>
    <t>cbiE</t>
  </si>
  <si>
    <t>KSE_RS07205</t>
  </si>
  <si>
    <t>WP_014134624.1</t>
  </si>
  <si>
    <t>KSE_RS07210</t>
  </si>
  <si>
    <t>WP_014134625.1</t>
  </si>
  <si>
    <t>KSE_RS07215</t>
  </si>
  <si>
    <t>WP_014134626.1</t>
  </si>
  <si>
    <t>KSE_RS07220</t>
  </si>
  <si>
    <t>WP_014134627.1</t>
  </si>
  <si>
    <t>methionine ABC transporter ATP-binding protein</t>
  </si>
  <si>
    <t>KSE_RS07225</t>
  </si>
  <si>
    <t>WP_014134628.1</t>
  </si>
  <si>
    <t>KSE_RS07230</t>
  </si>
  <si>
    <t>WP_014134629.1</t>
  </si>
  <si>
    <t>KSE_RS07235</t>
  </si>
  <si>
    <t>WP_014134630.1</t>
  </si>
  <si>
    <t>argininosuccinate lyase</t>
  </si>
  <si>
    <t>argH</t>
  </si>
  <si>
    <t>KSE_RS07240</t>
  </si>
  <si>
    <t>WP_033258152.1</t>
  </si>
  <si>
    <t>argininosuccinate synthase</t>
  </si>
  <si>
    <t>KSE_RS07245</t>
  </si>
  <si>
    <t>WP_014134632.1</t>
  </si>
  <si>
    <t>arginine repressor</t>
  </si>
  <si>
    <t>KSE_RS07250</t>
  </si>
  <si>
    <t>WP_014134633.1</t>
  </si>
  <si>
    <t>acetylornithine transaminase</t>
  </si>
  <si>
    <t>KSE_RS07255</t>
  </si>
  <si>
    <t>WP_014134634.1</t>
  </si>
  <si>
    <t>acetylglutamate kinase</t>
  </si>
  <si>
    <t>argB</t>
  </si>
  <si>
    <t>KSE_RS07260</t>
  </si>
  <si>
    <t>WP_014134635.1</t>
  </si>
  <si>
    <t>bifunctional glutamate N-acetyltransferase/amino-acid acetyltransferase ArgJ</t>
  </si>
  <si>
    <t>KSE_RS07265</t>
  </si>
  <si>
    <t>WP_014134636.1</t>
  </si>
  <si>
    <t>N-acetyl-gamma-glutamyl-phosphate reductase</t>
  </si>
  <si>
    <t>KSE_RS07270</t>
  </si>
  <si>
    <t>WP_014134637.1</t>
  </si>
  <si>
    <t>KSE_RS07275</t>
  </si>
  <si>
    <t>WP_014134638.1</t>
  </si>
  <si>
    <t>KSE_RS07280</t>
  </si>
  <si>
    <t>WP_014134639.1</t>
  </si>
  <si>
    <t>ribokinase</t>
  </si>
  <si>
    <t>KSE_RS07285</t>
  </si>
  <si>
    <t>WP_014134640.1</t>
  </si>
  <si>
    <t>KSE_RS07290</t>
  </si>
  <si>
    <t>WP_014134641.1</t>
  </si>
  <si>
    <t>KSE_RS07295</t>
  </si>
  <si>
    <t>WP_014134642.1</t>
  </si>
  <si>
    <t>KSE_RS07300</t>
  </si>
  <si>
    <t>WP_014134643.1</t>
  </si>
  <si>
    <t>nicotinamide riboside transporter PnuC</t>
  </si>
  <si>
    <t>KSE_RS07305</t>
  </si>
  <si>
    <t>WP_014134644.1</t>
  </si>
  <si>
    <t>KSE_RS07310</t>
  </si>
  <si>
    <t>WP_014134645.1</t>
  </si>
  <si>
    <t>erythromycin esterase</t>
  </si>
  <si>
    <t>KSE_RS07315</t>
  </si>
  <si>
    <t>WP_014134646.1</t>
  </si>
  <si>
    <t>KSE_RS07320</t>
  </si>
  <si>
    <t>WP_106437878.1</t>
  </si>
  <si>
    <t>KSE_RS07325</t>
  </si>
  <si>
    <t>WP_014134648.1</t>
  </si>
  <si>
    <t>KSE_RS07330</t>
  </si>
  <si>
    <t>WP_014134649.1</t>
  </si>
  <si>
    <t>KSE_RS07335</t>
  </si>
  <si>
    <t>WP_014134650.1</t>
  </si>
  <si>
    <t>beta-ketoacyl-[acyl-carrier-protein] synthase family protein</t>
  </si>
  <si>
    <t>KSE_RS07340</t>
  </si>
  <si>
    <t>ribosylglycohydrolase</t>
  </si>
  <si>
    <t>KSE_RS40965</t>
  </si>
  <si>
    <t>WP_014134651.1</t>
  </si>
  <si>
    <t>KSE_RS07345</t>
  </si>
  <si>
    <t>WP_014134652.1</t>
  </si>
  <si>
    <t>rhomboid family intramembrane serine protease</t>
  </si>
  <si>
    <t>KSE_RS07350</t>
  </si>
  <si>
    <t>WP_106437612.1</t>
  </si>
  <si>
    <t>KSE_RS07355</t>
  </si>
  <si>
    <t>WP_014134654.1</t>
  </si>
  <si>
    <t>EamA/RhaT family transporter</t>
  </si>
  <si>
    <t>KSE_RS07360</t>
  </si>
  <si>
    <t>WP_033259478.1</t>
  </si>
  <si>
    <t>KSE_RS07365</t>
  </si>
  <si>
    <t>WP_014134656.1</t>
  </si>
  <si>
    <t>ketopantoate reductase family protein</t>
  </si>
  <si>
    <t>KSE_RS07370</t>
  </si>
  <si>
    <t>WP_014134657.1</t>
  </si>
  <si>
    <t>KSE_RS07375</t>
  </si>
  <si>
    <t>WP_014134658.1</t>
  </si>
  <si>
    <t>3-hydroxybutyryl-CoA dehydrogenase</t>
  </si>
  <si>
    <t>KSE_RS07380</t>
  </si>
  <si>
    <t>WP_014134659.1</t>
  </si>
  <si>
    <t>KSE_RS07385</t>
  </si>
  <si>
    <t>WP_106437879.1</t>
  </si>
  <si>
    <t>chitosanase</t>
  </si>
  <si>
    <t>KSE_RS07390</t>
  </si>
  <si>
    <t>WP_014134661.1</t>
  </si>
  <si>
    <t>KSE_RS07395</t>
  </si>
  <si>
    <t>KSE_RS07400</t>
  </si>
  <si>
    <t>WP_014134663.1</t>
  </si>
  <si>
    <t>phenylalanine--tRNA ligase subunit beta</t>
  </si>
  <si>
    <t>KSE_RS07405</t>
  </si>
  <si>
    <t>WP_014134664.1</t>
  </si>
  <si>
    <t>phenylalanine--tRNA ligase subunit alpha</t>
  </si>
  <si>
    <t>KSE_RS07410</t>
  </si>
  <si>
    <t>WP_014134665.1</t>
  </si>
  <si>
    <t>PAS domain-containing sensor histidine kinase</t>
  </si>
  <si>
    <t>KSE_RS07415</t>
  </si>
  <si>
    <t>WP_014134666.1</t>
  </si>
  <si>
    <t>KSE_RS07420</t>
  </si>
  <si>
    <t>WP_014134667.1</t>
  </si>
  <si>
    <t>50S ribosomal protein L20</t>
  </si>
  <si>
    <t>KSE_RS07425</t>
  </si>
  <si>
    <t>WP_014134668.1</t>
  </si>
  <si>
    <t>50S ribosomal protein L35</t>
  </si>
  <si>
    <t>KSE_RS07430</t>
  </si>
  <si>
    <t>WP_051055720.1</t>
  </si>
  <si>
    <t>translation initiation factor IF-3</t>
  </si>
  <si>
    <t>KSE_RS07435</t>
  </si>
  <si>
    <t>WP_014134670.1</t>
  </si>
  <si>
    <t>KSE_RS07440</t>
  </si>
  <si>
    <t>WP_014134671.1</t>
  </si>
  <si>
    <t>glycine dehydrogenase (aminomethyl-transferring)</t>
  </si>
  <si>
    <t>KSE_RS07445</t>
  </si>
  <si>
    <t>photosystem reaction center subunit H</t>
  </si>
  <si>
    <t>KSE_RS40970</t>
  </si>
  <si>
    <t>TIGR02996 domain-containing protein</t>
  </si>
  <si>
    <t>KSE_RS40975</t>
  </si>
  <si>
    <t>WP_106437880.1</t>
  </si>
  <si>
    <t>DUF2382 domain-containing protein</t>
  </si>
  <si>
    <t>KSE_RS40980</t>
  </si>
  <si>
    <t>WP_106437881.1</t>
  </si>
  <si>
    <t>KSE_RS07455</t>
  </si>
  <si>
    <t>WP_014134674.1</t>
  </si>
  <si>
    <t>DNA polymerase IV</t>
  </si>
  <si>
    <t>KSE_RS07460</t>
  </si>
  <si>
    <t>WP_106437613.1</t>
  </si>
  <si>
    <t>KSE_RS07465</t>
  </si>
  <si>
    <t>WP_014134676.1</t>
  </si>
  <si>
    <t>KSE_RS07470</t>
  </si>
  <si>
    <t>WP_014134677.1</t>
  </si>
  <si>
    <t>bifunctional nuclease family protein</t>
  </si>
  <si>
    <t>KSE_RS07475</t>
  </si>
  <si>
    <t>WP_033259481.1</t>
  </si>
  <si>
    <t>KSE_RS07480</t>
  </si>
  <si>
    <t>WP_014134679.1</t>
  </si>
  <si>
    <t>zinc-ribbon domain-containing protein</t>
  </si>
  <si>
    <t>KSE_RS39765</t>
  </si>
  <si>
    <t>WP_014134680.1</t>
  </si>
  <si>
    <t>DUF881 domain-containing protein</t>
  </si>
  <si>
    <t>KSE_RS07490</t>
  </si>
  <si>
    <t>WP_014134681.1</t>
  </si>
  <si>
    <t>DUF1290 domain-containing protein</t>
  </si>
  <si>
    <t>KSE_RS07495</t>
  </si>
  <si>
    <t>WP_106437614.1</t>
  </si>
  <si>
    <t>KSE_RS07500</t>
  </si>
  <si>
    <t>WP_014134683.1</t>
  </si>
  <si>
    <t>KSE_RS07505</t>
  </si>
  <si>
    <t>WP_014134684.1</t>
  </si>
  <si>
    <t>KSE_RS07510</t>
  </si>
  <si>
    <t>WP_014134685.1</t>
  </si>
  <si>
    <t>PTS glucose transporter subunit IIA</t>
  </si>
  <si>
    <t>KSE_RS07530</t>
  </si>
  <si>
    <t>WP_014134686.1</t>
  </si>
  <si>
    <t>phosphoenolpyruvate--protein phosphotransferase</t>
  </si>
  <si>
    <t>ptsP</t>
  </si>
  <si>
    <t>KSE_RS07535</t>
  </si>
  <si>
    <t>WP_081539342.1</t>
  </si>
  <si>
    <t>acetoacetate--CoA ligase</t>
  </si>
  <si>
    <t>KSE_RS07540</t>
  </si>
  <si>
    <t>WP_014134688.1</t>
  </si>
  <si>
    <t>KSE_RS07545</t>
  </si>
  <si>
    <t>WP_014134689.1</t>
  </si>
  <si>
    <t>KSE_RS07550</t>
  </si>
  <si>
    <t>WP_014134690.1</t>
  </si>
  <si>
    <t>KSE_RS07555</t>
  </si>
  <si>
    <t>WP_106437615.1</t>
  </si>
  <si>
    <t>KSE_RS40985</t>
  </si>
  <si>
    <t>WP_014134691.1</t>
  </si>
  <si>
    <t>1,4-dihydroxy-2-naphthoate octaprenyltransferase</t>
  </si>
  <si>
    <t>KSE_RS07560</t>
  </si>
  <si>
    <t>WP_014134692.1</t>
  </si>
  <si>
    <t>long-chain fatty acid--CoA ligase</t>
  </si>
  <si>
    <t>KSE_RS07565</t>
  </si>
  <si>
    <t>WP_014134693.1</t>
  </si>
  <si>
    <t>KSE_RS07570</t>
  </si>
  <si>
    <t>WP_014134694.1</t>
  </si>
  <si>
    <t>KSE_RS07575</t>
  </si>
  <si>
    <t>WP_081539824.1</t>
  </si>
  <si>
    <t>KSE_RS07580</t>
  </si>
  <si>
    <t>WP_063747504.1</t>
  </si>
  <si>
    <t>KSE_RS07585</t>
  </si>
  <si>
    <t>WP_014134697.1</t>
  </si>
  <si>
    <t>DegT/DnrJ/EryC1/StrS family aminotransferase</t>
  </si>
  <si>
    <t>KSE_RS07590</t>
  </si>
  <si>
    <t>WP_014134698.1</t>
  </si>
  <si>
    <t>KSE_RS07595</t>
  </si>
  <si>
    <t>WP_106437616.1</t>
  </si>
  <si>
    <t>KSE_RS40990</t>
  </si>
  <si>
    <t>WP_081539825.1</t>
  </si>
  <si>
    <t>sugar phosphate isomerase/epimerase</t>
  </si>
  <si>
    <t>KSE_RS07605</t>
  </si>
  <si>
    <t>WP_033260039.1</t>
  </si>
  <si>
    <t>peptidase M20</t>
  </si>
  <si>
    <t>KSE_RS07610</t>
  </si>
  <si>
    <t>WP_014134702.1</t>
  </si>
  <si>
    <t>Ldh family oxidoreductase</t>
  </si>
  <si>
    <t>KSE_RS07615</t>
  </si>
  <si>
    <t>WP_106437882.1</t>
  </si>
  <si>
    <t>KSE_RS07620</t>
  </si>
  <si>
    <t>WP_014134704.1</t>
  </si>
  <si>
    <t>KSE_RS07625</t>
  </si>
  <si>
    <t>WP_014134705.1</t>
  </si>
  <si>
    <t>KSE_RS07630</t>
  </si>
  <si>
    <t>WP_081539343.1</t>
  </si>
  <si>
    <t>homocysteine S-methyltransferase</t>
  </si>
  <si>
    <t>KSE_RS07635</t>
  </si>
  <si>
    <t>WP_106437617.1</t>
  </si>
  <si>
    <t>KSE_RS07645</t>
  </si>
  <si>
    <t>WP_014134709.1</t>
  </si>
  <si>
    <t>KSE_RS07650</t>
  </si>
  <si>
    <t>WP_014134710.1</t>
  </si>
  <si>
    <t>IclR family transcriptional regulator</t>
  </si>
  <si>
    <t>KSE_RS07655</t>
  </si>
  <si>
    <t>WP_014134711.1</t>
  </si>
  <si>
    <t>glycerol kinase</t>
  </si>
  <si>
    <t>glpK</t>
  </si>
  <si>
    <t>KSE_RS07660</t>
  </si>
  <si>
    <t>WP_014134712.1</t>
  </si>
  <si>
    <t>glycerol-3-phosphate dehydrogenase/oxidase</t>
  </si>
  <si>
    <t>KSE_RS07665</t>
  </si>
  <si>
    <t>WP_051055122.1</t>
  </si>
  <si>
    <t>gluconate transporter</t>
  </si>
  <si>
    <t>KSE_RS07670</t>
  </si>
  <si>
    <t>WP_014134714.1</t>
  </si>
  <si>
    <t>gluconokinase</t>
  </si>
  <si>
    <t>KSE_RS07675</t>
  </si>
  <si>
    <t>WP_014134715.1</t>
  </si>
  <si>
    <t>KSE_RS07680</t>
  </si>
  <si>
    <t>WP_051055123.1</t>
  </si>
  <si>
    <t>KSE_RS07685</t>
  </si>
  <si>
    <t>WP_081539826.1</t>
  </si>
  <si>
    <t>KSE_RS07690</t>
  </si>
  <si>
    <t>WP_081539827.1</t>
  </si>
  <si>
    <t>KSE_RS07695</t>
  </si>
  <si>
    <t>WP_033260010.1</t>
  </si>
  <si>
    <t>peptide ABC transporter substrate-binding protein</t>
  </si>
  <si>
    <t>KSE_RS07700</t>
  </si>
  <si>
    <t>WP_081539344.1</t>
  </si>
  <si>
    <t>KSE_RS07705</t>
  </si>
  <si>
    <t>WP_014134721.1</t>
  </si>
  <si>
    <t>KSE_RS07710</t>
  </si>
  <si>
    <t>WP_033260009.1</t>
  </si>
  <si>
    <t>KSE_RS07715</t>
  </si>
  <si>
    <t>WP_106437618.1</t>
  </si>
  <si>
    <t>KSE_RS07720</t>
  </si>
  <si>
    <t>WP_014134724.1</t>
  </si>
  <si>
    <t>KSE_RS07725</t>
  </si>
  <si>
    <t>WP_014134725.1</t>
  </si>
  <si>
    <t>NADH:flavin oxidoreductase/NADH oxidase</t>
  </si>
  <si>
    <t>KSE_RS07730</t>
  </si>
  <si>
    <t>WP_014134726.1</t>
  </si>
  <si>
    <t>KSE_RS07735</t>
  </si>
  <si>
    <t>WP_014134727.1</t>
  </si>
  <si>
    <t>KSE_RS07740</t>
  </si>
  <si>
    <t>WP_014134728.1</t>
  </si>
  <si>
    <t>KSE_RS07745</t>
  </si>
  <si>
    <t>WP_014134729.1</t>
  </si>
  <si>
    <t>KSE_RS07750</t>
  </si>
  <si>
    <t>WP_014134730.1</t>
  </si>
  <si>
    <t>KSE_RS07755</t>
  </si>
  <si>
    <t>WP_051055730.1</t>
  </si>
  <si>
    <t>KSE_RS07760</t>
  </si>
  <si>
    <t>methyl-CpG-binding protein</t>
  </si>
  <si>
    <t>KSE_RS40995</t>
  </si>
  <si>
    <t>WP_014134733.1</t>
  </si>
  <si>
    <t>KSE_RS07770</t>
  </si>
  <si>
    <t>WP_014134734.1</t>
  </si>
  <si>
    <t>DUF2804 domain-containing protein</t>
  </si>
  <si>
    <t>KSE_RS07775</t>
  </si>
  <si>
    <t>WP_014134735.1</t>
  </si>
  <si>
    <t>KSE_RS07780</t>
  </si>
  <si>
    <t>WP_014134736.1</t>
  </si>
  <si>
    <t>KSE_RS07785</t>
  </si>
  <si>
    <t>WP_081539345.1</t>
  </si>
  <si>
    <t>LamB/YcsF family protein</t>
  </si>
  <si>
    <t>KSE_RS07790</t>
  </si>
  <si>
    <t>WP_014134738.1</t>
  </si>
  <si>
    <t>KSE_RS07795</t>
  </si>
  <si>
    <t>WP_014134739.1</t>
  </si>
  <si>
    <t>KSE_RS07800</t>
  </si>
  <si>
    <t>WP_014134740.1</t>
  </si>
  <si>
    <t>KSE_RS07805</t>
  </si>
  <si>
    <t>WP_033258598.1</t>
  </si>
  <si>
    <t>undecaprenyl-diphosphate phosphatase</t>
  </si>
  <si>
    <t>KSE_RS07810</t>
  </si>
  <si>
    <t>WP_014134742.1</t>
  </si>
  <si>
    <t>KSE_RS07815</t>
  </si>
  <si>
    <t>WP_033258569.1</t>
  </si>
  <si>
    <t>methyltransferase</t>
  </si>
  <si>
    <t>KSE_RS07820</t>
  </si>
  <si>
    <t>WP_014134744.1</t>
  </si>
  <si>
    <t>KSE_RS07825</t>
  </si>
  <si>
    <t>WP_014134745.1</t>
  </si>
  <si>
    <t>KSE_RS07830</t>
  </si>
  <si>
    <t>WP_014134746.1</t>
  </si>
  <si>
    <t>KSE_RS07835</t>
  </si>
  <si>
    <t>WP_014134748.1</t>
  </si>
  <si>
    <t>KSE_RS07840</t>
  </si>
  <si>
    <t>WP_014134749.1</t>
  </si>
  <si>
    <t>KSE_RS39770</t>
  </si>
  <si>
    <t>KSE_RS07850</t>
  </si>
  <si>
    <t>WP_106437883.1</t>
  </si>
  <si>
    <t>KSE_RS07855</t>
  </si>
  <si>
    <t>WP_014134752.1</t>
  </si>
  <si>
    <t>KSE_RS38205</t>
  </si>
  <si>
    <t>WP_033258567.1</t>
  </si>
  <si>
    <t>KSE_RS07865</t>
  </si>
  <si>
    <t>WP_033258566.1</t>
  </si>
  <si>
    <t>KSE_RS07870</t>
  </si>
  <si>
    <t>WP_033258565.1</t>
  </si>
  <si>
    <t>KSE_RS07875</t>
  </si>
  <si>
    <t>WP_014134753.1</t>
  </si>
  <si>
    <t>KSE_RS07880</t>
  </si>
  <si>
    <t>phage terminase small subunit P27 family</t>
  </si>
  <si>
    <t>KSE_RS07885</t>
  </si>
  <si>
    <t>WP_014134755.1</t>
  </si>
  <si>
    <t>KSE_RS07890</t>
  </si>
  <si>
    <t>WP_014134756.1</t>
  </si>
  <si>
    <t>KSE_RS07895</t>
  </si>
  <si>
    <t>WP_014134757.1</t>
  </si>
  <si>
    <t>KSE_RS07900</t>
  </si>
  <si>
    <t>WP_014134758.1</t>
  </si>
  <si>
    <t>DUF1877 domain-containing protein</t>
  </si>
  <si>
    <t>KSE_RS07905</t>
  </si>
  <si>
    <t>WP_014134759.1</t>
  </si>
  <si>
    <t>DUF1775 domain-containing protein</t>
  </si>
  <si>
    <t>KSE_RS07910</t>
  </si>
  <si>
    <t>WP_014134760.1</t>
  </si>
  <si>
    <t>KSE_RS07915</t>
  </si>
  <si>
    <t>WP_014134761.1</t>
  </si>
  <si>
    <t>KSE_RS07920</t>
  </si>
  <si>
    <t>WP_051055128.1</t>
  </si>
  <si>
    <t>phosphotransferase</t>
  </si>
  <si>
    <t>KSE_RS07925</t>
  </si>
  <si>
    <t>WP_014134763.1</t>
  </si>
  <si>
    <t>KSE_RS07930</t>
  </si>
  <si>
    <t>WP_014134764.1</t>
  </si>
  <si>
    <t>KSE_RS07935</t>
  </si>
  <si>
    <t>WP_014134765.1</t>
  </si>
  <si>
    <t>KSE_RS07940</t>
  </si>
  <si>
    <t>WP_014134766.1</t>
  </si>
  <si>
    <t>KSE_RS07945</t>
  </si>
  <si>
    <t>WP_014134767.1</t>
  </si>
  <si>
    <t>GDP-mannose 4,6-dehydratase</t>
  </si>
  <si>
    <t>KSE_RS07950</t>
  </si>
  <si>
    <t>WP_014134768.1</t>
  </si>
  <si>
    <t>KSE_RS41000</t>
  </si>
  <si>
    <t>WP_014134769.1</t>
  </si>
  <si>
    <t>KSE_RS41005</t>
  </si>
  <si>
    <t>WP_014134770.1</t>
  </si>
  <si>
    <t>sugar transferase</t>
  </si>
  <si>
    <t>KSE_RS07965</t>
  </si>
  <si>
    <t>WP_106437884.1</t>
  </si>
  <si>
    <t>KSE_RS07970</t>
  </si>
  <si>
    <t>WP_014134772.1</t>
  </si>
  <si>
    <t>KSE_RS07975</t>
  </si>
  <si>
    <t>WP_081539346.1</t>
  </si>
  <si>
    <t>KSE_RS07980</t>
  </si>
  <si>
    <t>WP_081539347.1</t>
  </si>
  <si>
    <t>KSE_RS07985</t>
  </si>
  <si>
    <t>WP_014134775.1</t>
  </si>
  <si>
    <t>NarK/NasA family nitrate transporter</t>
  </si>
  <si>
    <t>KSE_RS07990</t>
  </si>
  <si>
    <t>WP_033258589.1</t>
  </si>
  <si>
    <t>glutamate racemase</t>
  </si>
  <si>
    <t>KSE_RS07995</t>
  </si>
  <si>
    <t>WP_014134777.1</t>
  </si>
  <si>
    <t>glycosyl transferase family 2</t>
  </si>
  <si>
    <t>KSE_RS08000</t>
  </si>
  <si>
    <t>WP_014134778.1</t>
  </si>
  <si>
    <t>KSE_RS08005</t>
  </si>
  <si>
    <t>WP_014134779.1</t>
  </si>
  <si>
    <t>KSE_RS08010</t>
  </si>
  <si>
    <t>WP_014134780.1</t>
  </si>
  <si>
    <t>KSE_RS08015</t>
  </si>
  <si>
    <t>WP_106437619.1</t>
  </si>
  <si>
    <t>KSE_RS08020</t>
  </si>
  <si>
    <t>WP_014134782.1</t>
  </si>
  <si>
    <t>thiol:disulfide interchange protein DsbA/DsbL</t>
  </si>
  <si>
    <t>KSE_RS38210</t>
  </si>
  <si>
    <t>WP_033258563.1</t>
  </si>
  <si>
    <t>KSE_RS08030</t>
  </si>
  <si>
    <t>WP_014134784.1</t>
  </si>
  <si>
    <t>KSE_RS38215</t>
  </si>
  <si>
    <t>WP_014134785.1</t>
  </si>
  <si>
    <t>KSE_RS08040</t>
  </si>
  <si>
    <t>WP_051055129.1</t>
  </si>
  <si>
    <t>KSE_RS38220</t>
  </si>
  <si>
    <t>WP_014134787.1</t>
  </si>
  <si>
    <t>KSE_RS08050</t>
  </si>
  <si>
    <t>WP_014134788.1</t>
  </si>
  <si>
    <t>KSE_RS08055</t>
  </si>
  <si>
    <t>WP_014134789.1</t>
  </si>
  <si>
    <t>KSE_RS08060</t>
  </si>
  <si>
    <t>WP_014134790.1</t>
  </si>
  <si>
    <t>KSE_RS08065</t>
  </si>
  <si>
    <t>WP_033258584.1</t>
  </si>
  <si>
    <t>large conductance mechanosensitive channel protein MscL</t>
  </si>
  <si>
    <t>mscL</t>
  </si>
  <si>
    <t>KSE_RS08070</t>
  </si>
  <si>
    <t>GcrA cell cycle regulator</t>
  </si>
  <si>
    <t>KSE_RS41010</t>
  </si>
  <si>
    <t>WP_014134792.1</t>
  </si>
  <si>
    <t>KSE_RS08075</t>
  </si>
  <si>
    <t>WP_014134793.1</t>
  </si>
  <si>
    <t>MOSC domain-containing protein</t>
  </si>
  <si>
    <t>KSE_RS08080</t>
  </si>
  <si>
    <t>WP_014134794.1</t>
  </si>
  <si>
    <t>KSE_RS08085</t>
  </si>
  <si>
    <t>WP_014134795.1</t>
  </si>
  <si>
    <t>KSE_RS08090</t>
  </si>
  <si>
    <t>WP_106437620.1</t>
  </si>
  <si>
    <t>KSE_RS08095</t>
  </si>
  <si>
    <t>WP_014134797.1</t>
  </si>
  <si>
    <t>KSE_RS08100</t>
  </si>
  <si>
    <t>WP_014134798.1</t>
  </si>
  <si>
    <t>KSE_RS08105</t>
  </si>
  <si>
    <t>WP_014134799.1</t>
  </si>
  <si>
    <t>KSE_RS08110</t>
  </si>
  <si>
    <t>WP_014134800.1</t>
  </si>
  <si>
    <t>DUF4267 domain-containing protein</t>
  </si>
  <si>
    <t>KSE_RS08115</t>
  </si>
  <si>
    <t>WP_014134801.1</t>
  </si>
  <si>
    <t>KSE_RS08120</t>
  </si>
  <si>
    <t>WP_033258562.1</t>
  </si>
  <si>
    <t>phenazine biosynthesis protein PhzF</t>
  </si>
  <si>
    <t>KSE_RS08125</t>
  </si>
  <si>
    <t>WP_014134803.1</t>
  </si>
  <si>
    <t>polyprenol monophosphomannose synthase</t>
  </si>
  <si>
    <t>KSE_RS08130</t>
  </si>
  <si>
    <t>WP_014134804.1</t>
  </si>
  <si>
    <t>KSE_RS08135</t>
  </si>
  <si>
    <t>WP_014134805.1</t>
  </si>
  <si>
    <t>KSE_RS08140</t>
  </si>
  <si>
    <t>WP_014134806.1</t>
  </si>
  <si>
    <t>KSE_RS41015</t>
  </si>
  <si>
    <t>WP_081539350.1</t>
  </si>
  <si>
    <t>KSE_RS39790</t>
  </si>
  <si>
    <t>WP_014134808.1</t>
  </si>
  <si>
    <t>KSE_RS08155</t>
  </si>
  <si>
    <t>WP_014134809.1</t>
  </si>
  <si>
    <t>KSE_RS08160</t>
  </si>
  <si>
    <t>WP_014134810.1</t>
  </si>
  <si>
    <t>KSE_RS08165</t>
  </si>
  <si>
    <t>WP_014134811.1</t>
  </si>
  <si>
    <t>KSE_RS08170</t>
  </si>
  <si>
    <t>WP_014134812.1</t>
  </si>
  <si>
    <t>KSE_RS08175</t>
  </si>
  <si>
    <t>WP_051055737.1</t>
  </si>
  <si>
    <t>KSE_RS08180</t>
  </si>
  <si>
    <t>WP_014134814.1</t>
  </si>
  <si>
    <t>KSE_RS38225</t>
  </si>
  <si>
    <t>WP_014134815.1</t>
  </si>
  <si>
    <t>KSE_RS08185</t>
  </si>
  <si>
    <t>WP_014134816.1</t>
  </si>
  <si>
    <t>putative acyltransferase</t>
  </si>
  <si>
    <t>KSE_RS08190</t>
  </si>
  <si>
    <t>WP_014134817.1</t>
  </si>
  <si>
    <t>enoyl-CoA hydratase family protein</t>
  </si>
  <si>
    <t>KSE_RS08195</t>
  </si>
  <si>
    <t>WP_014134818.1</t>
  </si>
  <si>
    <t>KSE_RS08200</t>
  </si>
  <si>
    <t>WP_014134819.1</t>
  </si>
  <si>
    <t>putative arylamine N-acetyltransferase</t>
  </si>
  <si>
    <t>KSE_RS08205</t>
  </si>
  <si>
    <t>WP_014134820.1</t>
  </si>
  <si>
    <t>KSE_RS08210</t>
  </si>
  <si>
    <t>WP_033258561.1</t>
  </si>
  <si>
    <t>TrpB-like pyridoxal phosphate-dependent enzyme</t>
  </si>
  <si>
    <t>KSE_RS08215</t>
  </si>
  <si>
    <t>WP_014134822.1</t>
  </si>
  <si>
    <t>KSE_RS08220</t>
  </si>
  <si>
    <t>WP_051055130.1</t>
  </si>
  <si>
    <t>KSE_RS38230</t>
  </si>
  <si>
    <t>WP_051055131.1</t>
  </si>
  <si>
    <t>KSE_RS08230</t>
  </si>
  <si>
    <t>WP_014134825.1</t>
  </si>
  <si>
    <t>KSE_RS08235</t>
  </si>
  <si>
    <t>WP_014134826.1</t>
  </si>
  <si>
    <t>KSE_RS08240</t>
  </si>
  <si>
    <t>WP_014134827.1</t>
  </si>
  <si>
    <t>putative diaminopimelate decarboxylase</t>
  </si>
  <si>
    <t>KSE_RS08245</t>
  </si>
  <si>
    <t>WP_014134828.1</t>
  </si>
  <si>
    <t>KSE_RS08250</t>
  </si>
  <si>
    <t>WP_014134829.1</t>
  </si>
  <si>
    <t>KSE_RS08255</t>
  </si>
  <si>
    <t>WP_051055741.1</t>
  </si>
  <si>
    <t>geranylgeranyl reductase family protein</t>
  </si>
  <si>
    <t>KSE_RS08260</t>
  </si>
  <si>
    <t>WP_014134831.1</t>
  </si>
  <si>
    <t>carboxymuconolactone decarboxylase</t>
  </si>
  <si>
    <t>KSE_RS08265</t>
  </si>
  <si>
    <t>WP_033258560.1</t>
  </si>
  <si>
    <t>KSE_RS08270</t>
  </si>
  <si>
    <t>WP_014134833.1</t>
  </si>
  <si>
    <t>DUF4184 domain-containing protein</t>
  </si>
  <si>
    <t>KSE_RS08275</t>
  </si>
  <si>
    <t>WP_014134834.1</t>
  </si>
  <si>
    <t>KSE_RS08280</t>
  </si>
  <si>
    <t>WP_014134835.1</t>
  </si>
  <si>
    <t>acyl-CoA synthetase</t>
  </si>
  <si>
    <t>KSE_RS08285</t>
  </si>
  <si>
    <t>WP_106437885.1</t>
  </si>
  <si>
    <t>protease</t>
  </si>
  <si>
    <t>KSE_RS08290</t>
  </si>
  <si>
    <t>WP_014134837.1</t>
  </si>
  <si>
    <t>electron transfer flavoprotein subunit alpha/FixB family protein</t>
  </si>
  <si>
    <t>KSE_RS08295</t>
  </si>
  <si>
    <t>WP_033260450.1</t>
  </si>
  <si>
    <t>electron transfer flavoprotein beta subunit/FixA family protein</t>
  </si>
  <si>
    <t>KSE_RS08300</t>
  </si>
  <si>
    <t>WP_014134839.1</t>
  </si>
  <si>
    <t>thioredoxin</t>
  </si>
  <si>
    <t>KSE_RS08305</t>
  </si>
  <si>
    <t>WP_033260405.1</t>
  </si>
  <si>
    <t>DUF4395 domain-containing protein</t>
  </si>
  <si>
    <t>KSE_RS08310</t>
  </si>
  <si>
    <t>WP_014134841.1</t>
  </si>
  <si>
    <t>1-acyl-sn-glycerol-3-phosphate acyltransferase</t>
  </si>
  <si>
    <t>KSE_RS08315</t>
  </si>
  <si>
    <t>WP_106437621.1</t>
  </si>
  <si>
    <t>KSE_RS41020</t>
  </si>
  <si>
    <t>WP_106437622.1</t>
  </si>
  <si>
    <t>KSE_RS41025</t>
  </si>
  <si>
    <t>WP_014134843.1</t>
  </si>
  <si>
    <t>KSE_RS08325</t>
  </si>
  <si>
    <t>WP_014134844.1</t>
  </si>
  <si>
    <t>KSE_RS08330</t>
  </si>
  <si>
    <t>WP_014134845.1</t>
  </si>
  <si>
    <t>KSE_RS08335</t>
  </si>
  <si>
    <t>WP_106437623.1</t>
  </si>
  <si>
    <t>KSE_RS41030</t>
  </si>
  <si>
    <t>WP_033260375.1</t>
  </si>
  <si>
    <t>low specificity L-threonine aldolase</t>
  </si>
  <si>
    <t>KSE_RS08355</t>
  </si>
  <si>
    <t>WP_014134847.1</t>
  </si>
  <si>
    <t>KSE_RS08360</t>
  </si>
  <si>
    <t>WP_051055132.1</t>
  </si>
  <si>
    <t>KSE_RS08365</t>
  </si>
  <si>
    <t>WP_014134849.1</t>
  </si>
  <si>
    <t>DUF5134 domain-containing protein</t>
  </si>
  <si>
    <t>KSE_RS08370</t>
  </si>
  <si>
    <t>WP_014134850.1</t>
  </si>
  <si>
    <t>KSE_RS08375</t>
  </si>
  <si>
    <t>WP_051055134.1</t>
  </si>
  <si>
    <t>KSE_RS08380</t>
  </si>
  <si>
    <t>WP_106437624.1</t>
  </si>
  <si>
    <t>KSE_RS08385</t>
  </si>
  <si>
    <t>WP_081539351.1</t>
  </si>
  <si>
    <t>KSE_RS08390</t>
  </si>
  <si>
    <t>WP_051055136.1</t>
  </si>
  <si>
    <t>KSE_RS08395</t>
  </si>
  <si>
    <t>WP_014134855.1</t>
  </si>
  <si>
    <t>KSE_RS08400</t>
  </si>
  <si>
    <t>KSE_RS08405</t>
  </si>
  <si>
    <t>WP_014134857.1</t>
  </si>
  <si>
    <t>KSE_RS08410</t>
  </si>
  <si>
    <t>WP_014134858.1</t>
  </si>
  <si>
    <t>KSE_RS08415</t>
  </si>
  <si>
    <t>WP_063747508.1</t>
  </si>
  <si>
    <t>KSE_RS39320</t>
  </si>
  <si>
    <t>WP_033260100.1</t>
  </si>
  <si>
    <t>KSE_RS08425</t>
  </si>
  <si>
    <t>WP_014134861.1</t>
  </si>
  <si>
    <t>KSE_RS08430</t>
  </si>
  <si>
    <t>WP_106437886.1</t>
  </si>
  <si>
    <t>KSE_RS08435</t>
  </si>
  <si>
    <t>WP_014134863.1</t>
  </si>
  <si>
    <t>KSE_RS08440</t>
  </si>
  <si>
    <t>WP_106437625.1</t>
  </si>
  <si>
    <t>KSE_RS08445</t>
  </si>
  <si>
    <t>WP_014134865.1</t>
  </si>
  <si>
    <t>KSE_RS08450</t>
  </si>
  <si>
    <t>WP_033260102.1</t>
  </si>
  <si>
    <t>KSE_RS08455</t>
  </si>
  <si>
    <t>WP_063747510.1</t>
  </si>
  <si>
    <t>galactose-1-epimerase</t>
  </si>
  <si>
    <t>KSE_RS08460</t>
  </si>
  <si>
    <t>WP_014134868.1</t>
  </si>
  <si>
    <t>putative regulatory protein</t>
  </si>
  <si>
    <t>KSE_RS08465</t>
  </si>
  <si>
    <t>WP_033260103.1</t>
  </si>
  <si>
    <t>KSE_RS08470</t>
  </si>
  <si>
    <t>WP_063747509.1</t>
  </si>
  <si>
    <t>SHOCT domain-containing protein</t>
  </si>
  <si>
    <t>KSE_RS08475</t>
  </si>
  <si>
    <t>WP_033260104.1</t>
  </si>
  <si>
    <t>KSE_RS08480</t>
  </si>
  <si>
    <t>WP_014134872.1</t>
  </si>
  <si>
    <t>KSE_RS08485</t>
  </si>
  <si>
    <t>WP_106437887.1</t>
  </si>
  <si>
    <t>esterase</t>
  </si>
  <si>
    <t>KSE_RS08490</t>
  </si>
  <si>
    <t>WP_051055139.1</t>
  </si>
  <si>
    <t>KSE_RS08495</t>
  </si>
  <si>
    <t>WP_106437626.1</t>
  </si>
  <si>
    <t>KSE_RS08500</t>
  </si>
  <si>
    <t>WP_014134876.1</t>
  </si>
  <si>
    <t>KSE_RS08505</t>
  </si>
  <si>
    <t>WP_014134877.1</t>
  </si>
  <si>
    <t>KSE_RS38235</t>
  </si>
  <si>
    <t>WP_014134878.1</t>
  </si>
  <si>
    <t>DUF4259 domain-containing protein</t>
  </si>
  <si>
    <t>KSE_RS08515</t>
  </si>
  <si>
    <t>WP_014134879.1</t>
  </si>
  <si>
    <t>KSE_RS08520</t>
  </si>
  <si>
    <t>WP_014134880.1</t>
  </si>
  <si>
    <t>KSE_RS38240</t>
  </si>
  <si>
    <t>WP_014134881.1</t>
  </si>
  <si>
    <t>KSE_RS08530</t>
  </si>
  <si>
    <t>WP_014134882.1</t>
  </si>
  <si>
    <t>spermidine synthase</t>
  </si>
  <si>
    <t>KSE_RS08535</t>
  </si>
  <si>
    <t>WP_014134883.1</t>
  </si>
  <si>
    <t>KSE_RS08540</t>
  </si>
  <si>
    <t>WP_014134884.1</t>
  </si>
  <si>
    <t>KSE_RS08545</t>
  </si>
  <si>
    <t>WP_014134885.1</t>
  </si>
  <si>
    <t>KSE_RS08550</t>
  </si>
  <si>
    <t>WP_033260374.1</t>
  </si>
  <si>
    <t>KSE_RS08555</t>
  </si>
  <si>
    <t>WP_106437627.1</t>
  </si>
  <si>
    <t>DUF1049 domain-containing protein</t>
  </si>
  <si>
    <t>KSE_RS08560</t>
  </si>
  <si>
    <t>WP_081539352.1</t>
  </si>
  <si>
    <t>YbhB/YbcL family Raf kinase inhibitor-like protein</t>
  </si>
  <si>
    <t>KSE_RS39795</t>
  </si>
  <si>
    <t>WP_081539829.1</t>
  </si>
  <si>
    <t>KSE_RS08570</t>
  </si>
  <si>
    <t>WP_014134890.1</t>
  </si>
  <si>
    <t>KSE_RS08575</t>
  </si>
  <si>
    <t>WP_014134891.1</t>
  </si>
  <si>
    <t>KSE_RS08580</t>
  </si>
  <si>
    <t>WP_106437888.1</t>
  </si>
  <si>
    <t>KSE_RS41035</t>
  </si>
  <si>
    <t>KSE_RS41040</t>
  </si>
  <si>
    <t>WP_051055141.1</t>
  </si>
  <si>
    <t>3-oxoacyl-ACP reductase FabG</t>
  </si>
  <si>
    <t>KSE_RS08590</t>
  </si>
  <si>
    <t>WP_014134894.1</t>
  </si>
  <si>
    <t>KSE_RS08595</t>
  </si>
  <si>
    <t>WP_106437628.1</t>
  </si>
  <si>
    <t>KSE_RS08600</t>
  </si>
  <si>
    <t>WP_014134896.1</t>
  </si>
  <si>
    <t>KSE_RS08605</t>
  </si>
  <si>
    <t>WP_014134897.1</t>
  </si>
  <si>
    <t>aspartate aminotransferase family protein</t>
  </si>
  <si>
    <t>KSE_RS08610</t>
  </si>
  <si>
    <t>WP_014134898.1</t>
  </si>
  <si>
    <t>1-deoxy-D-xylulose-5-phosphate synthase</t>
  </si>
  <si>
    <t>dxs</t>
  </si>
  <si>
    <t>KSE_RS08615</t>
  </si>
  <si>
    <t>WP_014134899.1</t>
  </si>
  <si>
    <t>adenosyl-hopene transferase HpnH</t>
  </si>
  <si>
    <t>hpnH</t>
  </si>
  <si>
    <t>KSE_RS08620</t>
  </si>
  <si>
    <t>WP_014134900.1</t>
  </si>
  <si>
    <t>KSE_RS08625</t>
  </si>
  <si>
    <t>WP_014134901.1</t>
  </si>
  <si>
    <t>squalene--hopene cyclase</t>
  </si>
  <si>
    <t>shc</t>
  </si>
  <si>
    <t>KSE_RS08630</t>
  </si>
  <si>
    <t>WP_081539830.1</t>
  </si>
  <si>
    <t>polyprenyl synthetase family protein</t>
  </si>
  <si>
    <t>KSE_RS08635</t>
  </si>
  <si>
    <t>WP_033257998.1</t>
  </si>
  <si>
    <t>KSE_RS08640</t>
  </si>
  <si>
    <t>WP_051055143.1</t>
  </si>
  <si>
    <t>squalene synthase HpnD</t>
  </si>
  <si>
    <t>hpnD</t>
  </si>
  <si>
    <t>KSE_RS08645</t>
  </si>
  <si>
    <t>WP_014134905.1</t>
  </si>
  <si>
    <t>squalene synthase HpnC</t>
  </si>
  <si>
    <t>hpnC</t>
  </si>
  <si>
    <t>KSE_RS08650</t>
  </si>
  <si>
    <t>WP_014134906.1</t>
  </si>
  <si>
    <t>KSE_RS08655</t>
  </si>
  <si>
    <t>WP_014134907.1</t>
  </si>
  <si>
    <t>KSE_RS08660</t>
  </si>
  <si>
    <t>WP_033258021.1</t>
  </si>
  <si>
    <t>KSE_RS08665</t>
  </si>
  <si>
    <t>WP_033258022.1</t>
  </si>
  <si>
    <t>KSE_RS08670</t>
  </si>
  <si>
    <t>WP_033258000.1</t>
  </si>
  <si>
    <t>dehydrogenase</t>
  </si>
  <si>
    <t>KSE_RS08675</t>
  </si>
  <si>
    <t>WP_014134911.1</t>
  </si>
  <si>
    <t>phosphocholine cytidylyltransferase family protein</t>
  </si>
  <si>
    <t>KSE_RS08680</t>
  </si>
  <si>
    <t>WP_014134912.1</t>
  </si>
  <si>
    <t>isopentenyl-diphosphate Delta-isomerase</t>
  </si>
  <si>
    <t>KSE_RS08685</t>
  </si>
  <si>
    <t>WP_106437889.1</t>
  </si>
  <si>
    <t>KSE_RS08690</t>
  </si>
  <si>
    <t>WP_014134914.1</t>
  </si>
  <si>
    <t>KSE_RS08700</t>
  </si>
  <si>
    <t>WP_033258002.1</t>
  </si>
  <si>
    <t>KSE_RS08705</t>
  </si>
  <si>
    <t>WP_106437890.1</t>
  </si>
  <si>
    <t>KSE_RS39800</t>
  </si>
  <si>
    <t>WP_014134917.1</t>
  </si>
  <si>
    <t>transcriptional repressor</t>
  </si>
  <si>
    <t>KSE_RS08715</t>
  </si>
  <si>
    <t>WP_014134918.1</t>
  </si>
  <si>
    <t>KSE_RS08720</t>
  </si>
  <si>
    <t>WP_033258024.1</t>
  </si>
  <si>
    <t>KSE_RS08725</t>
  </si>
  <si>
    <t>WP_106437891.1</t>
  </si>
  <si>
    <t>KSE_RS08730</t>
  </si>
  <si>
    <t>WP_014134921.1</t>
  </si>
  <si>
    <t>KSE_RS08735</t>
  </si>
  <si>
    <t>WP_014134922.1</t>
  </si>
  <si>
    <t>KSE_RS08740</t>
  </si>
  <si>
    <t>WP_014134923.1</t>
  </si>
  <si>
    <t>KSE_RS08745</t>
  </si>
  <si>
    <t>WP_014134924.1</t>
  </si>
  <si>
    <t>tryptophan 2-C-methyltransferase</t>
  </si>
  <si>
    <t>tsrT</t>
  </si>
  <si>
    <t>KSE_RS08750</t>
  </si>
  <si>
    <t>WP_033258004.1</t>
  </si>
  <si>
    <t>KSE_RS08755</t>
  </si>
  <si>
    <t>WP_014134926.1</t>
  </si>
  <si>
    <t>KSE_RS08760</t>
  </si>
  <si>
    <t>WP_014134927.1</t>
  </si>
  <si>
    <t>KSE_RS08765</t>
  </si>
  <si>
    <t>WP_014134928.1</t>
  </si>
  <si>
    <t>KSE_RS08770</t>
  </si>
  <si>
    <t>WP_014134929.1</t>
  </si>
  <si>
    <t>KSE_RS08775</t>
  </si>
  <si>
    <t>WP_033258026.1</t>
  </si>
  <si>
    <t>KSE_RS08780</t>
  </si>
  <si>
    <t>WP_014134931.1</t>
  </si>
  <si>
    <t>KSE_RS08785</t>
  </si>
  <si>
    <t>WP_033258005.1</t>
  </si>
  <si>
    <t>L-lysine 6-monooxygenase</t>
  </si>
  <si>
    <t>KSE_RS08790</t>
  </si>
  <si>
    <t>WP_081539832.1</t>
  </si>
  <si>
    <t>KSE_RS08795</t>
  </si>
  <si>
    <t>WP_014134934.1</t>
  </si>
  <si>
    <t>KSE_RS08800</t>
  </si>
  <si>
    <t>WP_014134935.1</t>
  </si>
  <si>
    <t>oligo-1,6-glucosidase</t>
  </si>
  <si>
    <t>KSE_RS08805</t>
  </si>
  <si>
    <t>WP_014134936.1</t>
  </si>
  <si>
    <t>KSE_RS08810</t>
  </si>
  <si>
    <t>WP_014134937.1</t>
  </si>
  <si>
    <t>KSE_RS08815</t>
  </si>
  <si>
    <t>WP_014134938.1</t>
  </si>
  <si>
    <t>hydroxymethylbilane synthase</t>
  </si>
  <si>
    <t>KSE_RS08820</t>
  </si>
  <si>
    <t>WP_014134939.1</t>
  </si>
  <si>
    <t>KSE_RS08825</t>
  </si>
  <si>
    <t>WP_033258006.1</t>
  </si>
  <si>
    <t>KSE_RS08830</t>
  </si>
  <si>
    <t>WP_106437629.1</t>
  </si>
  <si>
    <t>KSE_RS38250</t>
  </si>
  <si>
    <t>WP_014134942.1</t>
  </si>
  <si>
    <t>KSE_RS08840</t>
  </si>
  <si>
    <t>WP_014134943.1</t>
  </si>
  <si>
    <t>stilbene synthase</t>
  </si>
  <si>
    <t>KSE_RS08845</t>
  </si>
  <si>
    <t>WP_014134944.1</t>
  </si>
  <si>
    <t>isoprenylcysteine carboxyl methyltransferase</t>
  </si>
  <si>
    <t>KSE_RS08850</t>
  </si>
  <si>
    <t>WP_014134945.1</t>
  </si>
  <si>
    <t>KSE_RS08855</t>
  </si>
  <si>
    <t>WP_081539353.1</t>
  </si>
  <si>
    <t>KSE_RS08860</t>
  </si>
  <si>
    <t>WP_014134947.1</t>
  </si>
  <si>
    <t>KSE_RS08865</t>
  </si>
  <si>
    <t>3-deoxy-7-phosphoheptulonate synthase class II</t>
  </si>
  <si>
    <t>KSE_RS08870</t>
  </si>
  <si>
    <t>WP_014134949.1</t>
  </si>
  <si>
    <t>KSE_RS08875</t>
  </si>
  <si>
    <t>WP_014134950.1</t>
  </si>
  <si>
    <t>glucose-1-phosphate thymidylyltransferase</t>
  </si>
  <si>
    <t>rfbA</t>
  </si>
  <si>
    <t>KSE_RS08880</t>
  </si>
  <si>
    <t>WP_014134951.1</t>
  </si>
  <si>
    <t>dTDP-glucose 4,6-dehydratase</t>
  </si>
  <si>
    <t>rfbB</t>
  </si>
  <si>
    <t>KSE_RS08885</t>
  </si>
  <si>
    <t>WP_081539354.1</t>
  </si>
  <si>
    <t>KSE_RS38255</t>
  </si>
  <si>
    <t>WP_014134953.1</t>
  </si>
  <si>
    <t>KSE_RS08900</t>
  </si>
  <si>
    <t>WP_014134954.1</t>
  </si>
  <si>
    <t>KSE_RS08905</t>
  </si>
  <si>
    <t>KSE_RS39805</t>
  </si>
  <si>
    <t>WP_014134956.1</t>
  </si>
  <si>
    <t>KSE_RS08915</t>
  </si>
  <si>
    <t>WP_014134957.1</t>
  </si>
  <si>
    <t>KSE_RS08920</t>
  </si>
  <si>
    <t>WP_014134958.1</t>
  </si>
  <si>
    <t>KSE_RS38260</t>
  </si>
  <si>
    <t>WP_014134959.1</t>
  </si>
  <si>
    <t>catalase</t>
  </si>
  <si>
    <t>KSE_RS08930</t>
  </si>
  <si>
    <t>WP_014134960.1</t>
  </si>
  <si>
    <t>phosphotransferase family protein</t>
  </si>
  <si>
    <t>KSE_RS08935</t>
  </si>
  <si>
    <t>WP_014134961.1</t>
  </si>
  <si>
    <t>KSE_RS08940</t>
  </si>
  <si>
    <t>WP_033258007.1</t>
  </si>
  <si>
    <t>KSE_RS08945</t>
  </si>
  <si>
    <t>KSE_RS41045</t>
  </si>
  <si>
    <t>WP_014134963.1</t>
  </si>
  <si>
    <t>KSE_RS08950</t>
  </si>
  <si>
    <t>WP_106437892.1</t>
  </si>
  <si>
    <t>DUF2470 domain-containing protein</t>
  </si>
  <si>
    <t>KSE_RS08955</t>
  </si>
  <si>
    <t>WP_014134965.1</t>
  </si>
  <si>
    <t>KSE_RS08960</t>
  </si>
  <si>
    <t>WP_014134966.1</t>
  </si>
  <si>
    <t>KSE_RS08965</t>
  </si>
  <si>
    <t>WP_014134967.1</t>
  </si>
  <si>
    <t>KSE_RS08970</t>
  </si>
  <si>
    <t>WP_033258008.1</t>
  </si>
  <si>
    <t>KSE_RS08975</t>
  </si>
  <si>
    <t>WP_014134970.1</t>
  </si>
  <si>
    <t>KSE_RS08980</t>
  </si>
  <si>
    <t>WP_014134971.1</t>
  </si>
  <si>
    <t>KSE_RS08985</t>
  </si>
  <si>
    <t>WP_033258009.1</t>
  </si>
  <si>
    <t>KSE_RS08990</t>
  </si>
  <si>
    <t>WP_014134975.1</t>
  </si>
  <si>
    <t>KSE_RS08995</t>
  </si>
  <si>
    <t>WP_014134976.1</t>
  </si>
  <si>
    <t>KSE_RS09000</t>
  </si>
  <si>
    <t>WP_014134977.1</t>
  </si>
  <si>
    <t>KSE_RS38265</t>
  </si>
  <si>
    <t>WP_014134978.1</t>
  </si>
  <si>
    <t>KSE_RS09010</t>
  </si>
  <si>
    <t>KSE_RS09015</t>
  </si>
  <si>
    <t>WP_033258037.1</t>
  </si>
  <si>
    <t>KSE_RS09020</t>
  </si>
  <si>
    <t>WP_014134981.1</t>
  </si>
  <si>
    <t>KSE_RS09025</t>
  </si>
  <si>
    <t>WP_014134982.1</t>
  </si>
  <si>
    <t>zf-HC2 domain-containing protein</t>
  </si>
  <si>
    <t>KSE_RS09030</t>
  </si>
  <si>
    <t>WP_081539834.1</t>
  </si>
  <si>
    <t>RNA polymerase subunit sigma</t>
  </si>
  <si>
    <t>KSE_RS09035</t>
  </si>
  <si>
    <t>WP_014134984.1</t>
  </si>
  <si>
    <t>KSE_RS38270</t>
  </si>
  <si>
    <t>WP_014134985.1</t>
  </si>
  <si>
    <t>trxA</t>
  </si>
  <si>
    <t>KSE_RS09045</t>
  </si>
  <si>
    <t>WP_014134986.1</t>
  </si>
  <si>
    <t>Fic family protein</t>
  </si>
  <si>
    <t>KSE_RS09050</t>
  </si>
  <si>
    <t>WP_014134987.1</t>
  </si>
  <si>
    <t>KSE_RS09055</t>
  </si>
  <si>
    <t>WP_033258042.1</t>
  </si>
  <si>
    <t>KSE_RS09060</t>
  </si>
  <si>
    <t>WP_014134989.1</t>
  </si>
  <si>
    <t>KSE_RS09065</t>
  </si>
  <si>
    <t>WP_014134990.1</t>
  </si>
  <si>
    <t>dioxygenase</t>
  </si>
  <si>
    <t>KSE_RS09070</t>
  </si>
  <si>
    <t>WP_033258012.1</t>
  </si>
  <si>
    <t>KSE_RS09075</t>
  </si>
  <si>
    <t>WP_014134992.1</t>
  </si>
  <si>
    <t>KSE_RS09080</t>
  </si>
  <si>
    <t>WP_014134993.1</t>
  </si>
  <si>
    <t>KSE_RS09085</t>
  </si>
  <si>
    <t>WP_014134994.1</t>
  </si>
  <si>
    <t>KSE_RS09090</t>
  </si>
  <si>
    <t>WP_014134995.1</t>
  </si>
  <si>
    <t>KSE_RS09095</t>
  </si>
  <si>
    <t>WP_014134996.1</t>
  </si>
  <si>
    <t>KSE_RS09100</t>
  </si>
  <si>
    <t>WP_014134997.1</t>
  </si>
  <si>
    <t>KSE_RS09105</t>
  </si>
  <si>
    <t>WP_014134998.1</t>
  </si>
  <si>
    <t>KSE_RS09110</t>
  </si>
  <si>
    <t>WP_014134999.1</t>
  </si>
  <si>
    <t>KSE_RS09115</t>
  </si>
  <si>
    <t>WP_014135000.1</t>
  </si>
  <si>
    <t>KSE_RS09120</t>
  </si>
  <si>
    <t>WP_014135001.1</t>
  </si>
  <si>
    <t>KSE_RS09125</t>
  </si>
  <si>
    <t>WP_014135002.1</t>
  </si>
  <si>
    <t>putative sulfatase</t>
  </si>
  <si>
    <t>KSE_RS09130</t>
  </si>
  <si>
    <t>WP_014135003.1</t>
  </si>
  <si>
    <t>KSE_RS09135</t>
  </si>
  <si>
    <t>WP_051055146.1</t>
  </si>
  <si>
    <t>KSE_RS38275</t>
  </si>
  <si>
    <t>WP_081539356.1</t>
  </si>
  <si>
    <t>ROK family transcriptional regulator</t>
  </si>
  <si>
    <t>KSE_RS09145</t>
  </si>
  <si>
    <t>WP_014135006.1</t>
  </si>
  <si>
    <t>KSE_RS09150</t>
  </si>
  <si>
    <t>WP_014135007.1</t>
  </si>
  <si>
    <t>TIGR03084 family protein</t>
  </si>
  <si>
    <t>KSE_RS09155</t>
  </si>
  <si>
    <t>WP_014135008.1</t>
  </si>
  <si>
    <t>KSE_RS09160</t>
  </si>
  <si>
    <t>WP_014135009.1</t>
  </si>
  <si>
    <t>KSE_RS09165</t>
  </si>
  <si>
    <t>WP_106437630.1</t>
  </si>
  <si>
    <t>KSE_RS09170</t>
  </si>
  <si>
    <t>WP_014135011.1</t>
  </si>
  <si>
    <t>KSE_RS09175</t>
  </si>
  <si>
    <t>WP_014135013.1</t>
  </si>
  <si>
    <t>KSE_RS09180</t>
  </si>
  <si>
    <t>WP_014135014.1</t>
  </si>
  <si>
    <t>KSE_RS09185</t>
  </si>
  <si>
    <t>WP_033258014.1</t>
  </si>
  <si>
    <t>KSE_RS09190</t>
  </si>
  <si>
    <t>WP_106437631.1</t>
  </si>
  <si>
    <t>KSE_RS39810</t>
  </si>
  <si>
    <t>KSE_RS39815</t>
  </si>
  <si>
    <t>WP_014135018.1</t>
  </si>
  <si>
    <t>KSE_RS09210</t>
  </si>
  <si>
    <t>WP_014135019.1</t>
  </si>
  <si>
    <t>KSE_RS09215</t>
  </si>
  <si>
    <t>KSE_RS41050</t>
  </si>
  <si>
    <t>WP_033259366.1</t>
  </si>
  <si>
    <t>KSE_RS09225</t>
  </si>
  <si>
    <t>WP_014135022.1</t>
  </si>
  <si>
    <t>excinuclease ABC subunit UvrA</t>
  </si>
  <si>
    <t>KSE_RS09230</t>
  </si>
  <si>
    <t>WP_014135023.1</t>
  </si>
  <si>
    <t>KSE_RS09235</t>
  </si>
  <si>
    <t>WP_014135024.1</t>
  </si>
  <si>
    <t>KSE_RS09240</t>
  </si>
  <si>
    <t>WP_033259367.1</t>
  </si>
  <si>
    <t>NADP-dependent oxidoreductase</t>
  </si>
  <si>
    <t>KSE_RS09245</t>
  </si>
  <si>
    <t>WP_014135026.1</t>
  </si>
  <si>
    <t>KSE_RS09250</t>
  </si>
  <si>
    <t>WP_014135027.1</t>
  </si>
  <si>
    <t>KSE_RS09255</t>
  </si>
  <si>
    <t>WP_014135028.1</t>
  </si>
  <si>
    <t>isopenicillin N synthase family oxygenase</t>
  </si>
  <si>
    <t>KSE_RS09260</t>
  </si>
  <si>
    <t>WP_014135029.1</t>
  </si>
  <si>
    <t>KSE_RS09265</t>
  </si>
  <si>
    <t>WP_014135030.1</t>
  </si>
  <si>
    <t>KSE_RS09270</t>
  </si>
  <si>
    <t>WP_014135031.1</t>
  </si>
  <si>
    <t>3-hydroxyacyl-CoA dehydrogenase</t>
  </si>
  <si>
    <t>KSE_RS09275</t>
  </si>
  <si>
    <t>WP_014135032.1</t>
  </si>
  <si>
    <t>KSE_RS09280</t>
  </si>
  <si>
    <t>WP_014135033.1</t>
  </si>
  <si>
    <t>KSE_RS09285</t>
  </si>
  <si>
    <t>WP_014135034.1</t>
  </si>
  <si>
    <t>CoA transferase</t>
  </si>
  <si>
    <t>KSE_RS09290</t>
  </si>
  <si>
    <t>WP_014135035.1</t>
  </si>
  <si>
    <t>KSE_RS09295</t>
  </si>
  <si>
    <t>WP_081539357.1</t>
  </si>
  <si>
    <t>KSE_RS09300</t>
  </si>
  <si>
    <t>WP_014135037.1</t>
  </si>
  <si>
    <t>KSE_RS09305</t>
  </si>
  <si>
    <t>WP_014135038.1</t>
  </si>
  <si>
    <t>KSE_RS09310</t>
  </si>
  <si>
    <t>WP_014135039.1</t>
  </si>
  <si>
    <t>KSE_RS09315</t>
  </si>
  <si>
    <t>WP_014135040.1</t>
  </si>
  <si>
    <t>KSE_RS09320</t>
  </si>
  <si>
    <t>WP_014135041.1</t>
  </si>
  <si>
    <t>KSE_RS09325</t>
  </si>
  <si>
    <t>WP_106437632.1</t>
  </si>
  <si>
    <t>KSE_RS09330</t>
  </si>
  <si>
    <t>WP_014135043.1</t>
  </si>
  <si>
    <t>KSE_RS09335</t>
  </si>
  <si>
    <t>WP_106437893.1</t>
  </si>
  <si>
    <t>KSE_RS09340</t>
  </si>
  <si>
    <t>WP_014135045.1</t>
  </si>
  <si>
    <t>3-phosphoshikimate 1-carboxyvinyltransferase</t>
  </si>
  <si>
    <t>aroA</t>
  </si>
  <si>
    <t>KSE_RS09345</t>
  </si>
  <si>
    <t>WP_014135046.1</t>
  </si>
  <si>
    <t>KSE_RS09350</t>
  </si>
  <si>
    <t>WP_033259380.1</t>
  </si>
  <si>
    <t>KSE_RS09355</t>
  </si>
  <si>
    <t>WP_014135048.1</t>
  </si>
  <si>
    <t>nitroreductase</t>
  </si>
  <si>
    <t>KSE_RS09360</t>
  </si>
  <si>
    <t>WP_081539358.1</t>
  </si>
  <si>
    <t>KSE_RS09365</t>
  </si>
  <si>
    <t>WP_033259370.1</t>
  </si>
  <si>
    <t>KSE_RS09370</t>
  </si>
  <si>
    <t>WP_014135051.1</t>
  </si>
  <si>
    <t>ACP phosphodiesterase</t>
  </si>
  <si>
    <t>KSE_RS09375</t>
  </si>
  <si>
    <t>WP_014135052.1</t>
  </si>
  <si>
    <t>KSE_RS09380</t>
  </si>
  <si>
    <t>WP_014135053.1</t>
  </si>
  <si>
    <t>KSE_RS09385</t>
  </si>
  <si>
    <t>WP_014135054.1</t>
  </si>
  <si>
    <t>KSE_RS09390</t>
  </si>
  <si>
    <t>WP_014135055.1</t>
  </si>
  <si>
    <t>KSE_RS09395</t>
  </si>
  <si>
    <t>WP_014135056.1</t>
  </si>
  <si>
    <t>KSE_RS09400</t>
  </si>
  <si>
    <t>WP_014135057.1</t>
  </si>
  <si>
    <t>RNA-binding transcriptional accessory protein</t>
  </si>
  <si>
    <t>KSE_RS09405</t>
  </si>
  <si>
    <t>WP_014135058.1</t>
  </si>
  <si>
    <t>DUF2029 domain-containing protein</t>
  </si>
  <si>
    <t>KSE_RS09410</t>
  </si>
  <si>
    <t>WP_014135059.1</t>
  </si>
  <si>
    <t>PPOX class F420-dependent oxidoreductase</t>
  </si>
  <si>
    <t>KSE_RS09415</t>
  </si>
  <si>
    <t>WP_033259384.1</t>
  </si>
  <si>
    <t>SGNH/GDSL hydrolase family protein</t>
  </si>
  <si>
    <t>KSE_RS09420</t>
  </si>
  <si>
    <t>WP_106437894.1</t>
  </si>
  <si>
    <t>KSE_RS09425</t>
  </si>
  <si>
    <t>KSE_RS09430</t>
  </si>
  <si>
    <t>WP_106437895.1</t>
  </si>
  <si>
    <t>KSE_RS09435</t>
  </si>
  <si>
    <t>WP_014135064.1</t>
  </si>
  <si>
    <t>bacteriocin</t>
  </si>
  <si>
    <t>KSE_RS09440</t>
  </si>
  <si>
    <t>WP_014135065.1</t>
  </si>
  <si>
    <t>peroxidase</t>
  </si>
  <si>
    <t>KSE_RS09445</t>
  </si>
  <si>
    <t>WP_106437896.1</t>
  </si>
  <si>
    <t>KSE_RS09450</t>
  </si>
  <si>
    <t>WP_014135067.1</t>
  </si>
  <si>
    <t>KSE_RS09455</t>
  </si>
  <si>
    <t>WP_014135068.1</t>
  </si>
  <si>
    <t>KSE_RS09460</t>
  </si>
  <si>
    <t>WP_014135069.1</t>
  </si>
  <si>
    <t>IS982 family transposase</t>
  </si>
  <si>
    <t>KSE_RS09465</t>
  </si>
  <si>
    <t>WP_014135070.1</t>
  </si>
  <si>
    <t>KSE_RS09470</t>
  </si>
  <si>
    <t>WP_014135071.1</t>
  </si>
  <si>
    <t>KSE_RS09475</t>
  </si>
  <si>
    <t>WP_014135072.1</t>
  </si>
  <si>
    <t>KSE_RS09480</t>
  </si>
  <si>
    <t>WP_014135073.1</t>
  </si>
  <si>
    <t>KSE_RS09485</t>
  </si>
  <si>
    <t>WP_014135074.1</t>
  </si>
  <si>
    <t>KSE_RS09490</t>
  </si>
  <si>
    <t>WP_014135075.1</t>
  </si>
  <si>
    <t>KSE_RS09495</t>
  </si>
  <si>
    <t>WP_014135076.1</t>
  </si>
  <si>
    <t>YnfA family protein</t>
  </si>
  <si>
    <t>KSE_RS09500</t>
  </si>
  <si>
    <t>WP_014135077.1</t>
  </si>
  <si>
    <t>KSE_RS39820</t>
  </si>
  <si>
    <t>WP_014135078.1</t>
  </si>
  <si>
    <t>KSE_RS09505</t>
  </si>
  <si>
    <t>WP_014135079.1</t>
  </si>
  <si>
    <t>KSE_RS09510</t>
  </si>
  <si>
    <t>WP_014135080.1</t>
  </si>
  <si>
    <t>KSE_RS09515</t>
  </si>
  <si>
    <t>WP_014135081.1</t>
  </si>
  <si>
    <t>KSE_RS09520</t>
  </si>
  <si>
    <t>WP_051055151.1</t>
  </si>
  <si>
    <t>KSE_RS09525</t>
  </si>
  <si>
    <t>WP_014135083.1</t>
  </si>
  <si>
    <t>aminotransferase</t>
  </si>
  <si>
    <t>KSE_RS09530</t>
  </si>
  <si>
    <t>WP_014135084.1</t>
  </si>
  <si>
    <t>KSE_RS09535</t>
  </si>
  <si>
    <t>KSE_RS41055</t>
  </si>
  <si>
    <t>WP_014135085.1</t>
  </si>
  <si>
    <t>FAD-binding dehydrogenase</t>
  </si>
  <si>
    <t>KSE_RS09540</t>
  </si>
  <si>
    <t>WP_033260272.1</t>
  </si>
  <si>
    <t>endonuclease</t>
  </si>
  <si>
    <t>KSE_RS09545</t>
  </si>
  <si>
    <t>WP_106437897.1</t>
  </si>
  <si>
    <t>KSE_RS09550</t>
  </si>
  <si>
    <t>WP_014135088.1</t>
  </si>
  <si>
    <t>KSE_RS09555</t>
  </si>
  <si>
    <t>WP_014135089.1</t>
  </si>
  <si>
    <t>KSE_RS09560</t>
  </si>
  <si>
    <t>WP_051055153.1</t>
  </si>
  <si>
    <t>KSE_RS09565</t>
  </si>
  <si>
    <t>WP_014135091.1</t>
  </si>
  <si>
    <t>KSE_RS09570</t>
  </si>
  <si>
    <t>WP_081539836.1</t>
  </si>
  <si>
    <t>KSE_RS09575</t>
  </si>
  <si>
    <t>WP_014135093.1</t>
  </si>
  <si>
    <t>KSE_RS09580</t>
  </si>
  <si>
    <t>WP_014135094.1</t>
  </si>
  <si>
    <t>HNH endonuclease</t>
  </si>
  <si>
    <t>KSE_RS09585</t>
  </si>
  <si>
    <t>WP_014135095.1</t>
  </si>
  <si>
    <t>GTP 3',8-cyclase MoaA</t>
  </si>
  <si>
    <t>KSE_RS09590</t>
  </si>
  <si>
    <t>WP_081539359.1</t>
  </si>
  <si>
    <t>nucleotidyltransferase family protein</t>
  </si>
  <si>
    <t>KSE_RS09595</t>
  </si>
  <si>
    <t>WP_033260298.1</t>
  </si>
  <si>
    <t>KSE_RS09600</t>
  </si>
  <si>
    <t>WP_051055154.1</t>
  </si>
  <si>
    <t>KSE_RS09605</t>
  </si>
  <si>
    <t>WP_106437898.1</t>
  </si>
  <si>
    <t>iron-sulfur protein</t>
  </si>
  <si>
    <t>KSE_RS09610</t>
  </si>
  <si>
    <t>WP_014135100.1</t>
  </si>
  <si>
    <t>DUF2637 domain-containing protein</t>
  </si>
  <si>
    <t>KSE_RS09615</t>
  </si>
  <si>
    <t>WP_014135101.1</t>
  </si>
  <si>
    <t>KSE_RS09620</t>
  </si>
  <si>
    <t>WP_014135102.1</t>
  </si>
  <si>
    <t>KSE_RS09625</t>
  </si>
  <si>
    <t>WP_014135103.1</t>
  </si>
  <si>
    <t>urease subunit gamma</t>
  </si>
  <si>
    <t>ureA</t>
  </si>
  <si>
    <t>KSE_RS09630</t>
  </si>
  <si>
    <t>WP_033260239.1</t>
  </si>
  <si>
    <t>urease subunit alpha</t>
  </si>
  <si>
    <t>KSE_RS09635</t>
  </si>
  <si>
    <t>WP_014135105.1</t>
  </si>
  <si>
    <t>agmatine deiminase family protein</t>
  </si>
  <si>
    <t>KSE_RS09640</t>
  </si>
  <si>
    <t>WP_014135106.1</t>
  </si>
  <si>
    <t>KSE_RS38280</t>
  </si>
  <si>
    <t>WP_014135107.1</t>
  </si>
  <si>
    <t>KSE_RS09650</t>
  </si>
  <si>
    <t>WP_033260236.1</t>
  </si>
  <si>
    <t>KSE_RS09655</t>
  </si>
  <si>
    <t>WP_014135109.1</t>
  </si>
  <si>
    <t>KSE_RS09660</t>
  </si>
  <si>
    <t>WP_014135110.1</t>
  </si>
  <si>
    <t>KSE_RS09665</t>
  </si>
  <si>
    <t>zinc ribbon domain-containing protein</t>
  </si>
  <si>
    <t>KSE_RS41060</t>
  </si>
  <si>
    <t>WP_014135112.1</t>
  </si>
  <si>
    <t>KSE_RS09675</t>
  </si>
  <si>
    <t>WP_014135113.1</t>
  </si>
  <si>
    <t>DUF3105 domain-containing protein</t>
  </si>
  <si>
    <t>KSE_RS09680</t>
  </si>
  <si>
    <t>WP_051055752.1</t>
  </si>
  <si>
    <t>DUF305 domain-containing protein</t>
  </si>
  <si>
    <t>KSE_RS09685</t>
  </si>
  <si>
    <t>WP_014135115.1</t>
  </si>
  <si>
    <t>KSE_RS09690</t>
  </si>
  <si>
    <t>WP_014135116.1</t>
  </si>
  <si>
    <t>KSE_RS09695</t>
  </si>
  <si>
    <t>WP_106437899.1</t>
  </si>
  <si>
    <t>KSE_RS39830</t>
  </si>
  <si>
    <t>WP_033258185.1</t>
  </si>
  <si>
    <t>KSE_RS09710</t>
  </si>
  <si>
    <t>WP_014135119.1</t>
  </si>
  <si>
    <t>KSE_RS09715</t>
  </si>
  <si>
    <t>WP_014135120.1</t>
  </si>
  <si>
    <t>KSE_RS09720</t>
  </si>
  <si>
    <t>WP_014135121.1</t>
  </si>
  <si>
    <t>sirohydrochlorin chelatase</t>
  </si>
  <si>
    <t>KSE_RS09725</t>
  </si>
  <si>
    <t>WP_014135122.1</t>
  </si>
  <si>
    <t>KSE_RS09730</t>
  </si>
  <si>
    <t>WP_081539360.1</t>
  </si>
  <si>
    <t>KSE_RS09735</t>
  </si>
  <si>
    <t>WP_051055156.1</t>
  </si>
  <si>
    <t>aliphatic sulfonate ABC transporter substrate-binding protein</t>
  </si>
  <si>
    <t>KSE_RS09740</t>
  </si>
  <si>
    <t>WP_014135125.1</t>
  </si>
  <si>
    <t>sulfate adenylyltransferase</t>
  </si>
  <si>
    <t>KSE_RS09750</t>
  </si>
  <si>
    <t>WP_014135126.1</t>
  </si>
  <si>
    <t>sulfate adenylyltransferase subunit CysD</t>
  </si>
  <si>
    <t>KSE_RS09755</t>
  </si>
  <si>
    <t>WP_014135127.1</t>
  </si>
  <si>
    <t>adenylyl-sulfate kinase</t>
  </si>
  <si>
    <t>cysC</t>
  </si>
  <si>
    <t>KSE_RS09760</t>
  </si>
  <si>
    <t>WP_014135128.1</t>
  </si>
  <si>
    <t>phosphoadenylyl-sulfate reductase</t>
  </si>
  <si>
    <t>KSE_RS09765</t>
  </si>
  <si>
    <t>WP_014135130.1</t>
  </si>
  <si>
    <t>nitrite/sulfite reductase</t>
  </si>
  <si>
    <t>KSE_RS09770</t>
  </si>
  <si>
    <t>WP_106437633.1</t>
  </si>
  <si>
    <t>KSE_RS09775</t>
  </si>
  <si>
    <t>WP_014135132.1</t>
  </si>
  <si>
    <t>ribosome small subunit-dependent GTPase A</t>
  </si>
  <si>
    <t>rsgA</t>
  </si>
  <si>
    <t>KSE_RS09780</t>
  </si>
  <si>
    <t>WP_014135133.1</t>
  </si>
  <si>
    <t>KSE_RS09785</t>
  </si>
  <si>
    <t>WP_081539361.1</t>
  </si>
  <si>
    <t>DUF4365 domain-containing protein</t>
  </si>
  <si>
    <t>KSE_RS39835</t>
  </si>
  <si>
    <t>WP_051055160.1</t>
  </si>
  <si>
    <t>DNA-3-methyladenine glycosylase 2 family protein</t>
  </si>
  <si>
    <t>KSE_RS09795</t>
  </si>
  <si>
    <t>WP_014135136.1</t>
  </si>
  <si>
    <t>methylated-DNA--[protein]-cysteine S-methyltransferase</t>
  </si>
  <si>
    <t>KSE_RS09800</t>
  </si>
  <si>
    <t>WP_014135137.1</t>
  </si>
  <si>
    <t>KSE_RS09805</t>
  </si>
  <si>
    <t>WP_014135138.1</t>
  </si>
  <si>
    <t>KSE_RS09810</t>
  </si>
  <si>
    <t>WP_014135139.1</t>
  </si>
  <si>
    <t>ATP-dependent helicase</t>
  </si>
  <si>
    <t>KSE_RS09815</t>
  </si>
  <si>
    <t>WP_014135140.1</t>
  </si>
  <si>
    <t>cold-shock protein</t>
  </si>
  <si>
    <t>KSE_RS09820</t>
  </si>
  <si>
    <t>WP_014135141.1</t>
  </si>
  <si>
    <t>KSE_RS09825</t>
  </si>
  <si>
    <t>WP_051055756.1</t>
  </si>
  <si>
    <t>KSE_RS09830</t>
  </si>
  <si>
    <t>WP_106437900.1</t>
  </si>
  <si>
    <t>KSE_RS09835</t>
  </si>
  <si>
    <t>WP_106437634.1</t>
  </si>
  <si>
    <t>KSE_RS41065</t>
  </si>
  <si>
    <t>WP_106437635.1</t>
  </si>
  <si>
    <t>KSE_RS38290</t>
  </si>
  <si>
    <t>WP_014135145.1</t>
  </si>
  <si>
    <t>KSE_RS09845</t>
  </si>
  <si>
    <t>WP_033258204.1</t>
  </si>
  <si>
    <t>KSE_RS09850</t>
  </si>
  <si>
    <t>WP_014135147.1</t>
  </si>
  <si>
    <t>glycogen debranching enzyme GlgX</t>
  </si>
  <si>
    <t>glgX</t>
  </si>
  <si>
    <t>KSE_RS09855</t>
  </si>
  <si>
    <t>WP_014135148.1</t>
  </si>
  <si>
    <t>KSE_RS09860</t>
  </si>
  <si>
    <t>WP_014135149.1</t>
  </si>
  <si>
    <t>malto-oligosyltrehalose synthase</t>
  </si>
  <si>
    <t>treY</t>
  </si>
  <si>
    <t>KSE_RS09865</t>
  </si>
  <si>
    <t>WP_033258183.1</t>
  </si>
  <si>
    <t>malto-oligosyltrehalose trehalohydrolase</t>
  </si>
  <si>
    <t>treZ</t>
  </si>
  <si>
    <t>KSE_RS09870</t>
  </si>
  <si>
    <t>WP_081539837.1</t>
  </si>
  <si>
    <t>transketolase</t>
  </si>
  <si>
    <t>KSE_RS09875</t>
  </si>
  <si>
    <t>WP_014135152.1</t>
  </si>
  <si>
    <t>KSE_RS09880</t>
  </si>
  <si>
    <t>WP_014135153.1</t>
  </si>
  <si>
    <t>redox-sensitive transcriptional activator SoxR</t>
  </si>
  <si>
    <t>soxR</t>
  </si>
  <si>
    <t>KSE_RS09885</t>
  </si>
  <si>
    <t>WP_033258202.1</t>
  </si>
  <si>
    <t>KSE_RS09890</t>
  </si>
  <si>
    <t>WP_014135155.1</t>
  </si>
  <si>
    <t>sulfurtransferase</t>
  </si>
  <si>
    <t>KSE_RS09895</t>
  </si>
  <si>
    <t>WP_014135156.1</t>
  </si>
  <si>
    <t>KSE_RS09900</t>
  </si>
  <si>
    <t>WP_014135157.1</t>
  </si>
  <si>
    <t>KSE_RS09905</t>
  </si>
  <si>
    <t>WP_014135158.1</t>
  </si>
  <si>
    <t>dephospho-CoA kinase</t>
  </si>
  <si>
    <t>KSE_RS09910</t>
  </si>
  <si>
    <t>WP_081539363.1</t>
  </si>
  <si>
    <t>KSE_RS09915</t>
  </si>
  <si>
    <t>WP_014135160.1</t>
  </si>
  <si>
    <t>KSE_RS09920</t>
  </si>
  <si>
    <t>WP_081539364.1</t>
  </si>
  <si>
    <t>KSE_RS09925</t>
  </si>
  <si>
    <t>WP_014135162.1</t>
  </si>
  <si>
    <t>30S ribosomal protein S1</t>
  </si>
  <si>
    <t>KSE_RS09930</t>
  </si>
  <si>
    <t>WP_014135163.1</t>
  </si>
  <si>
    <t>KSE_RS09935</t>
  </si>
  <si>
    <t>WP_106437636.1</t>
  </si>
  <si>
    <t>ATP-dependent helicase HrpB</t>
  </si>
  <si>
    <t>hrpB</t>
  </si>
  <si>
    <t>KSE_RS09940</t>
  </si>
  <si>
    <t>WP_014135165.1</t>
  </si>
  <si>
    <t>KSE_RS09945</t>
  </si>
  <si>
    <t>WP_106437637.1</t>
  </si>
  <si>
    <t>DNA polymerase I</t>
  </si>
  <si>
    <t>KSE_RS09950</t>
  </si>
  <si>
    <t>WP_014135167.1</t>
  </si>
  <si>
    <t>thioesterase</t>
  </si>
  <si>
    <t>KSE_RS09955</t>
  </si>
  <si>
    <t>WP_014135168.1</t>
  </si>
  <si>
    <t>KSE_RS09960</t>
  </si>
  <si>
    <t>WP_033258180.1</t>
  </si>
  <si>
    <t>branched-chain amino acid ABC transporter substrate-binding protein</t>
  </si>
  <si>
    <t>KSE_RS09965</t>
  </si>
  <si>
    <t>WP_014135170.1</t>
  </si>
  <si>
    <t>branched-chain amino acid ABC transporter permease</t>
  </si>
  <si>
    <t>KSE_RS09970</t>
  </si>
  <si>
    <t>WP_106437901.1</t>
  </si>
  <si>
    <t>KSE_RS39840</t>
  </si>
  <si>
    <t>WP_081539838.1</t>
  </si>
  <si>
    <t>KSE_RS09980</t>
  </si>
  <si>
    <t>WP_014135173.1</t>
  </si>
  <si>
    <t>KSE_RS09985</t>
  </si>
  <si>
    <t>WP_081539365.1</t>
  </si>
  <si>
    <t>KSE_RS09990</t>
  </si>
  <si>
    <t>KSE_RS10000</t>
  </si>
  <si>
    <t>WP_014135176.1</t>
  </si>
  <si>
    <t>KSE_RS10005</t>
  </si>
  <si>
    <t>WP_014135177.1</t>
  </si>
  <si>
    <t>pyruvate kinase</t>
  </si>
  <si>
    <t>pyk</t>
  </si>
  <si>
    <t>KSE_RS10010</t>
  </si>
  <si>
    <t>WP_014135178.1</t>
  </si>
  <si>
    <t>multifunctional 2',3'-cyclic-nucleotide 2'-phosphodiesterase/5'-nucleotidase/3'-nucleotidase</t>
  </si>
  <si>
    <t>KSE_RS10015</t>
  </si>
  <si>
    <t>WP_014135179.1</t>
  </si>
  <si>
    <t>KSE_RS38295</t>
  </si>
  <si>
    <t>WP_014135180.1</t>
  </si>
  <si>
    <t>KSE_RS10025</t>
  </si>
  <si>
    <t>WP_014135181.1</t>
  </si>
  <si>
    <t>KSE_RS10030</t>
  </si>
  <si>
    <t>WP_014135182.1</t>
  </si>
  <si>
    <t>KSE_RS10035</t>
  </si>
  <si>
    <t>WP_014135183.1</t>
  </si>
  <si>
    <t>glutamate synthase subunit beta</t>
  </si>
  <si>
    <t>gltD</t>
  </si>
  <si>
    <t>KSE_RS10040</t>
  </si>
  <si>
    <t>WP_033258179.1</t>
  </si>
  <si>
    <t>glutamate synthase large subunit</t>
  </si>
  <si>
    <t>KSE_RS10045</t>
  </si>
  <si>
    <t>WP_014135185.1</t>
  </si>
  <si>
    <t>KSE_RS10050</t>
  </si>
  <si>
    <t>WP_014135186.1</t>
  </si>
  <si>
    <t>prolipoprotein diacylglyceryl transferase</t>
  </si>
  <si>
    <t>KSE_RS10055</t>
  </si>
  <si>
    <t>WP_014135187.1</t>
  </si>
  <si>
    <t>KSE_RS10060</t>
  </si>
  <si>
    <t>WP_014135188.1</t>
  </si>
  <si>
    <t>DoxX family membrane protein</t>
  </si>
  <si>
    <t>KSE_RS10065</t>
  </si>
  <si>
    <t>WP_014135190.1</t>
  </si>
  <si>
    <t>tryptophan synthase subunit alpha</t>
  </si>
  <si>
    <t>KSE_RS10070</t>
  </si>
  <si>
    <t>WP_014135191.1</t>
  </si>
  <si>
    <t>tryptophan synthase subunit beta</t>
  </si>
  <si>
    <t>trpB</t>
  </si>
  <si>
    <t>KSE_RS10075</t>
  </si>
  <si>
    <t>WP_033258178.1</t>
  </si>
  <si>
    <t>indole-3-glycerol phosphate synthase TrpC</t>
  </si>
  <si>
    <t>KSE_RS10080</t>
  </si>
  <si>
    <t>WP_014135193.1</t>
  </si>
  <si>
    <t>DUF2752 domain-containing protein</t>
  </si>
  <si>
    <t>KSE_RS10085</t>
  </si>
  <si>
    <t>WP_014135194.1</t>
  </si>
  <si>
    <t>KSE_RS10090</t>
  </si>
  <si>
    <t>WP_081539839.1</t>
  </si>
  <si>
    <t>TIGR02234 family membrane protein</t>
  </si>
  <si>
    <t>KSE_RS10095</t>
  </si>
  <si>
    <t>WP_014135196.1</t>
  </si>
  <si>
    <t>anthranilate synthase component I</t>
  </si>
  <si>
    <t>KSE_RS10100</t>
  </si>
  <si>
    <t>WP_014135197.1</t>
  </si>
  <si>
    <t>phosphoribosyl-AMP cyclohydrolase</t>
  </si>
  <si>
    <t>KSE_RS10105</t>
  </si>
  <si>
    <t>WP_014135198.1</t>
  </si>
  <si>
    <t>KSE_RS10110</t>
  </si>
  <si>
    <t>WP_014135199.1</t>
  </si>
  <si>
    <t>KSE_RS10115</t>
  </si>
  <si>
    <t>WP_014135200.1</t>
  </si>
  <si>
    <t>KSE_RS10120</t>
  </si>
  <si>
    <t>WP_014135201.1</t>
  </si>
  <si>
    <t>KSE_RS10125</t>
  </si>
  <si>
    <t>WP_014135202.1</t>
  </si>
  <si>
    <t>TIGR03085 family protein</t>
  </si>
  <si>
    <t>KSE_RS10130</t>
  </si>
  <si>
    <t>WP_014135203.1</t>
  </si>
  <si>
    <t>KSE_RS10135</t>
  </si>
  <si>
    <t>WP_014135204.1</t>
  </si>
  <si>
    <t>imidazole glycerol phosphate synthase subunit HisF</t>
  </si>
  <si>
    <t>KSE_RS10140</t>
  </si>
  <si>
    <t>WP_014135205.1</t>
  </si>
  <si>
    <t>KSE_RS10145</t>
  </si>
  <si>
    <t>WP_014135206.1</t>
  </si>
  <si>
    <t>bifunctional 1-(5-phosphoribosyl)-5-((5-phosphoribosylamino)methylideneamino)imidazole-4-carboxamide isomerase/phosphoribosylanthranilate isomerase PriA</t>
  </si>
  <si>
    <t>KSE_RS10150</t>
  </si>
  <si>
    <t>WP_014135207.1</t>
  </si>
  <si>
    <t>imidazole glycerol phosphate synthase subunit HisH</t>
  </si>
  <si>
    <t>KSE_RS10155</t>
  </si>
  <si>
    <t>WP_106437638.1</t>
  </si>
  <si>
    <t>KSE_RS41070</t>
  </si>
  <si>
    <t>WP_014135209.1</t>
  </si>
  <si>
    <t>imidazoleglycerol-phosphate dehydratase HisB</t>
  </si>
  <si>
    <t>KSE_RS10165</t>
  </si>
  <si>
    <t>WP_014135210.1</t>
  </si>
  <si>
    <t>histidinol-phosphate transaminase</t>
  </si>
  <si>
    <t>KSE_RS10170</t>
  </si>
  <si>
    <t>WP_014135211.1</t>
  </si>
  <si>
    <t>histidinol dehydrogenase</t>
  </si>
  <si>
    <t>hisD</t>
  </si>
  <si>
    <t>KSE_RS10175</t>
  </si>
  <si>
    <t>WP_033258177.1</t>
  </si>
  <si>
    <t>KSE_RS10185</t>
  </si>
  <si>
    <t>WP_014135214.1</t>
  </si>
  <si>
    <t>KSE_RS10190</t>
  </si>
  <si>
    <t>WP_014135215.1</t>
  </si>
  <si>
    <t>Cys-tRNA(Pro) deacylase</t>
  </si>
  <si>
    <t>ybaK</t>
  </si>
  <si>
    <t>KSE_RS10195</t>
  </si>
  <si>
    <t>KSE_RS10200</t>
  </si>
  <si>
    <t>WP_014135217.1</t>
  </si>
  <si>
    <t>KSE_RS10205</t>
  </si>
  <si>
    <t>WP_014135218.1</t>
  </si>
  <si>
    <t>KSE_RS10210</t>
  </si>
  <si>
    <t>WP_014135219.1</t>
  </si>
  <si>
    <t>NYN domain-containing protein</t>
  </si>
  <si>
    <t>KSE_RS10215</t>
  </si>
  <si>
    <t>WP_014135220.1</t>
  </si>
  <si>
    <t>KSE_RS10220</t>
  </si>
  <si>
    <t>WP_014135221.1</t>
  </si>
  <si>
    <t>aspartate-semialdehyde dehydrogenase</t>
  </si>
  <si>
    <t>KSE_RS10225</t>
  </si>
  <si>
    <t>WP_033258188.1</t>
  </si>
  <si>
    <t>dihydrodipicolinate synthase</t>
  </si>
  <si>
    <t>KSE_RS10230</t>
  </si>
  <si>
    <t>WP_014135223.1</t>
  </si>
  <si>
    <t>KSE_RS10235</t>
  </si>
  <si>
    <t>WP_014135224.1</t>
  </si>
  <si>
    <t>type II toxin-antitoxin system PemK/MazF family toxin</t>
  </si>
  <si>
    <t>KSE_RS10240</t>
  </si>
  <si>
    <t>WP_014135225.1</t>
  </si>
  <si>
    <t>RDD family protein</t>
  </si>
  <si>
    <t>KSE_RS10245</t>
  </si>
  <si>
    <t>WP_014135226.1</t>
  </si>
  <si>
    <t>DNA polymerase III subunit alpha</t>
  </si>
  <si>
    <t>KSE_RS10250</t>
  </si>
  <si>
    <t>KSE_RS41075</t>
  </si>
  <si>
    <t>WP_014135228.1</t>
  </si>
  <si>
    <t>KSE_RS10260</t>
  </si>
  <si>
    <t>WP_081539366.1</t>
  </si>
  <si>
    <t>dienelactone hydrolase</t>
  </si>
  <si>
    <t>KSE_RS10265</t>
  </si>
  <si>
    <t>WP_014135230.1</t>
  </si>
  <si>
    <t>KSE_RS10270</t>
  </si>
  <si>
    <t>WP_014135231.1</t>
  </si>
  <si>
    <t>nucleotidyltransferase</t>
  </si>
  <si>
    <t>KSE_RS10275</t>
  </si>
  <si>
    <t>WP_014135232.1</t>
  </si>
  <si>
    <t>KSE_RS10280</t>
  </si>
  <si>
    <t>WP_014135233.1</t>
  </si>
  <si>
    <t>KSE_RS10285</t>
  </si>
  <si>
    <t>WP_081539367.1</t>
  </si>
  <si>
    <t>KSE_RS10290</t>
  </si>
  <si>
    <t>WP_051055165.1</t>
  </si>
  <si>
    <t>KSE_RS10295</t>
  </si>
  <si>
    <t>WP_014135236.1</t>
  </si>
  <si>
    <t>KSE_RS10300</t>
  </si>
  <si>
    <t>WP_081539368.1</t>
  </si>
  <si>
    <t>KSE_RS10305</t>
  </si>
  <si>
    <t>DUF2267 domain-containing protein</t>
  </si>
  <si>
    <t>KSE_RS41080</t>
  </si>
  <si>
    <t>WP_014135239.1</t>
  </si>
  <si>
    <t>KSE_RS10315</t>
  </si>
  <si>
    <t>WP_014135240.1</t>
  </si>
  <si>
    <t>KSE_RS10320</t>
  </si>
  <si>
    <t>WP_051055762.1</t>
  </si>
  <si>
    <t>DUF4180 domain-containing protein</t>
  </si>
  <si>
    <t>KSE_RS10325</t>
  </si>
  <si>
    <t>WP_014135242.1</t>
  </si>
  <si>
    <t>KSE_RS10330</t>
  </si>
  <si>
    <t>WP_106437902.1</t>
  </si>
  <si>
    <t>RIO-like kinase</t>
  </si>
  <si>
    <t>KSE_RS10335</t>
  </si>
  <si>
    <t>WP_014135244.1</t>
  </si>
  <si>
    <t>KSE_RS10340</t>
  </si>
  <si>
    <t>WP_014135245.1</t>
  </si>
  <si>
    <t>KSE_RS10350</t>
  </si>
  <si>
    <t>WP_014135246.1</t>
  </si>
  <si>
    <t>KSE_RS10355</t>
  </si>
  <si>
    <t>WP_014135247.1</t>
  </si>
  <si>
    <t>KSE_RS10360</t>
  </si>
  <si>
    <t>KSE_RS41085</t>
  </si>
  <si>
    <t>WP_014135249.1</t>
  </si>
  <si>
    <t>mechanosensitive ion channel family protein</t>
  </si>
  <si>
    <t>KSE_RS10370</t>
  </si>
  <si>
    <t>WP_014135250.1</t>
  </si>
  <si>
    <t>KSE_RS10375</t>
  </si>
  <si>
    <t>WP_106437639.1</t>
  </si>
  <si>
    <t>RluA family pseudouridine synthase</t>
  </si>
  <si>
    <t>KSE_RS10380</t>
  </si>
  <si>
    <t>WP_014135252.1</t>
  </si>
  <si>
    <t>FMN-binding glutamate synthase family protein</t>
  </si>
  <si>
    <t>KSE_RS10385</t>
  </si>
  <si>
    <t>WP_014135253.1</t>
  </si>
  <si>
    <t>DUF3592 domain-containing protein</t>
  </si>
  <si>
    <t>KSE_RS10390</t>
  </si>
  <si>
    <t>WP_106437903.1</t>
  </si>
  <si>
    <t>signal peptidase II</t>
  </si>
  <si>
    <t>KSE_RS39845</t>
  </si>
  <si>
    <t>WP_081539369.1</t>
  </si>
  <si>
    <t>KSE_RS10400</t>
  </si>
  <si>
    <t>WP_014135256.1</t>
  </si>
  <si>
    <t>isoleucine--tRNA ligase</t>
  </si>
  <si>
    <t>KSE_RS10405</t>
  </si>
  <si>
    <t>WP_033258101.1</t>
  </si>
  <si>
    <t>DivIVA domain-containing protein</t>
  </si>
  <si>
    <t>KSE_RS10410</t>
  </si>
  <si>
    <t>WP_014135258.1</t>
  </si>
  <si>
    <t>YggT family protein</t>
  </si>
  <si>
    <t>KSE_RS10415</t>
  </si>
  <si>
    <t>WP_014135259.1</t>
  </si>
  <si>
    <t>DUF552 domain-containing protein</t>
  </si>
  <si>
    <t>KSE_RS10420</t>
  </si>
  <si>
    <t>WP_014135260.1</t>
  </si>
  <si>
    <t>YggS family pyridoxal phosphate-dependent enzyme</t>
  </si>
  <si>
    <t>KSE_RS10425</t>
  </si>
  <si>
    <t>WP_014135261.1</t>
  </si>
  <si>
    <t>peptidoglycan editing factor PgeF</t>
  </si>
  <si>
    <t>pgeF</t>
  </si>
  <si>
    <t>KSE_RS10430</t>
  </si>
  <si>
    <t>WP_014135262.1</t>
  </si>
  <si>
    <t>cell division protein FtsZ</t>
  </si>
  <si>
    <t>KSE_RS10435</t>
  </si>
  <si>
    <t>WP_014135263.1</t>
  </si>
  <si>
    <t>putative cell division protein FtsQ</t>
  </si>
  <si>
    <t>KSE_RS10440</t>
  </si>
  <si>
    <t>WP_014135264.1</t>
  </si>
  <si>
    <t>undecaprenyldiphospho-muramoylpentapeptide beta-N-acetylglucosaminyltransferase</t>
  </si>
  <si>
    <t>murG</t>
  </si>
  <si>
    <t>KSE_RS10445</t>
  </si>
  <si>
    <t>WP_081539840.1</t>
  </si>
  <si>
    <t>putative lipid II flippase FtsW</t>
  </si>
  <si>
    <t>ftsW</t>
  </si>
  <si>
    <t>KSE_RS10450</t>
  </si>
  <si>
    <t>WP_033258103.1</t>
  </si>
  <si>
    <t>UDP-N-acetylmuramoyl-L-alanine--D-glutamate ligase</t>
  </si>
  <si>
    <t>KSE_RS10455</t>
  </si>
  <si>
    <t>WP_014135267.1</t>
  </si>
  <si>
    <t>phospho-N-acetylmuramoyl-pentapeptide-transferase</t>
  </si>
  <si>
    <t>KSE_RS10460</t>
  </si>
  <si>
    <t>WP_014135268.1</t>
  </si>
  <si>
    <t>UDP-N-acetylmuramoyl-tripeptide--D-alanyl-D-alanine ligase</t>
  </si>
  <si>
    <t>KSE_RS10465</t>
  </si>
  <si>
    <t>WP_081539370.1</t>
  </si>
  <si>
    <t>UDP-N-acetylmuramoyl-L-alanyl-D-glutamate--2,6-diaminopimelate ligase</t>
  </si>
  <si>
    <t>KSE_RS10470</t>
  </si>
  <si>
    <t>WP_014135270.1</t>
  </si>
  <si>
    <t>penicillin-binding protein 2</t>
  </si>
  <si>
    <t>KSE_RS10475</t>
  </si>
  <si>
    <t>cell division protein FtsL</t>
  </si>
  <si>
    <t>KSE_RS41090</t>
  </si>
  <si>
    <t>WP_014135272.1</t>
  </si>
  <si>
    <t>16S rRNA (cytosine(1402)-N(4))-methyltransferase RsmH</t>
  </si>
  <si>
    <t>KSE_RS10485</t>
  </si>
  <si>
    <t>WP_014135273.1</t>
  </si>
  <si>
    <t>KSE_RS10490</t>
  </si>
  <si>
    <t>WP_051055764.1</t>
  </si>
  <si>
    <t>MoxR family ATPase</t>
  </si>
  <si>
    <t>KSE_RS10495</t>
  </si>
  <si>
    <t>WP_033258105.1</t>
  </si>
  <si>
    <t>DUF58 domain-containing protein</t>
  </si>
  <si>
    <t>KSE_RS10500</t>
  </si>
  <si>
    <t>WP_014135276.1</t>
  </si>
  <si>
    <t>KSE_RS10505</t>
  </si>
  <si>
    <t>WP_014135277.1</t>
  </si>
  <si>
    <t>KSE_RS10510</t>
  </si>
  <si>
    <t>WP_033258106.1</t>
  </si>
  <si>
    <t>KSE_RS10515</t>
  </si>
  <si>
    <t>WP_014135279.1</t>
  </si>
  <si>
    <t>KSE_RS10520</t>
  </si>
  <si>
    <t>WP_014135280.1</t>
  </si>
  <si>
    <t>DUF4126 domain-containing protein</t>
  </si>
  <si>
    <t>KSE_RS10525</t>
  </si>
  <si>
    <t>WP_014135281.1</t>
  </si>
  <si>
    <t>KSE_RS10530</t>
  </si>
  <si>
    <t>WP_014135282.1</t>
  </si>
  <si>
    <t>KSE_RS38300</t>
  </si>
  <si>
    <t>WP_014135283.1</t>
  </si>
  <si>
    <t>methylenetetrahydrofolate reductase [NAD(P)H]</t>
  </si>
  <si>
    <t>metF</t>
  </si>
  <si>
    <t>KSE_RS10540</t>
  </si>
  <si>
    <t>WP_081539841.1</t>
  </si>
  <si>
    <t>KSE_RS10545</t>
  </si>
  <si>
    <t>WP_033258108.1</t>
  </si>
  <si>
    <t>teicoplanin resistance protein VanZ</t>
  </si>
  <si>
    <t>KSE_RS10550</t>
  </si>
  <si>
    <t>WP_014135286.1</t>
  </si>
  <si>
    <t>thiamine phosphate synthase</t>
  </si>
  <si>
    <t>KSE_RS10555</t>
  </si>
  <si>
    <t>WP_014135287.1</t>
  </si>
  <si>
    <t>KSE_RS10560</t>
  </si>
  <si>
    <t>WP_051055767.1</t>
  </si>
  <si>
    <t>KSE_RS10565</t>
  </si>
  <si>
    <t>WP_051055170.1</t>
  </si>
  <si>
    <t>glycine oxidase ThiO</t>
  </si>
  <si>
    <t>thiO</t>
  </si>
  <si>
    <t>KSE_RS10570</t>
  </si>
  <si>
    <t>WP_014135290.1</t>
  </si>
  <si>
    <t>thiamine biosynthesis protein ThiS</t>
  </si>
  <si>
    <t>thiS</t>
  </si>
  <si>
    <t>KSE_RS10575</t>
  </si>
  <si>
    <t>WP_014135291.1</t>
  </si>
  <si>
    <t>thiazole synthase</t>
  </si>
  <si>
    <t>KSE_RS10580</t>
  </si>
  <si>
    <t>WP_014135292.1</t>
  </si>
  <si>
    <t>KSE_RS10585</t>
  </si>
  <si>
    <t>WP_051055172.1</t>
  </si>
  <si>
    <t>Stk1 family PASTA domain-containing Ser/Thr kinase</t>
  </si>
  <si>
    <t>pknB</t>
  </si>
  <si>
    <t>KSE_RS10590</t>
  </si>
  <si>
    <t>WP_014135294.1</t>
  </si>
  <si>
    <t>KSE_RS10595</t>
  </si>
  <si>
    <t>WP_014135295.1</t>
  </si>
  <si>
    <t>bacterioferritin</t>
  </si>
  <si>
    <t>bfr</t>
  </si>
  <si>
    <t>KSE_RS10600</t>
  </si>
  <si>
    <t>WP_014135296.1</t>
  </si>
  <si>
    <t>(2Fe-2S)-binding protein</t>
  </si>
  <si>
    <t>KSE_RS10605</t>
  </si>
  <si>
    <t>WP_014135297.1</t>
  </si>
  <si>
    <t>KSE_RS10610</t>
  </si>
  <si>
    <t>WP_014135298.1</t>
  </si>
  <si>
    <t>phenazine-specific anthranilate synthase component I</t>
  </si>
  <si>
    <t>KSE_RS10615</t>
  </si>
  <si>
    <t>WP_033258109.1</t>
  </si>
  <si>
    <t>KSE_RS10620</t>
  </si>
  <si>
    <t>WP_051055770.1</t>
  </si>
  <si>
    <t>KSE_RS10625</t>
  </si>
  <si>
    <t>WP_014135302.1</t>
  </si>
  <si>
    <t>KSE_RS10630</t>
  </si>
  <si>
    <t>WP_014135303.1</t>
  </si>
  <si>
    <t>KSE_RS10635</t>
  </si>
  <si>
    <t>WP_106437904.1</t>
  </si>
  <si>
    <t>KSE_RS10640</t>
  </si>
  <si>
    <t>WP_014135305.1</t>
  </si>
  <si>
    <t>KSE_RS10645</t>
  </si>
  <si>
    <t>WP_014135306.1</t>
  </si>
  <si>
    <t>KSE_RS10650</t>
  </si>
  <si>
    <t>WP_014135307.1</t>
  </si>
  <si>
    <t>KSE_RS10655</t>
  </si>
  <si>
    <t>WP_014135308.1</t>
  </si>
  <si>
    <t>anion-transporting ATPase</t>
  </si>
  <si>
    <t>KSE_RS10660</t>
  </si>
  <si>
    <t>WP_014135309.1</t>
  </si>
  <si>
    <t>cyclase</t>
  </si>
  <si>
    <t>KSE_RS10665</t>
  </si>
  <si>
    <t>WP_014135310.1</t>
  </si>
  <si>
    <t>KSE_RS10670</t>
  </si>
  <si>
    <t>WP_014135311.1</t>
  </si>
  <si>
    <t>KSE_RS10675</t>
  </si>
  <si>
    <t>WP_106437905.1</t>
  </si>
  <si>
    <t>KSE_RS10680</t>
  </si>
  <si>
    <t>WP_014135313.1</t>
  </si>
  <si>
    <t>carbohydrate kinase</t>
  </si>
  <si>
    <t>KSE_RS10685</t>
  </si>
  <si>
    <t>WP_051055173.1</t>
  </si>
  <si>
    <t>KSE_RS10690</t>
  </si>
  <si>
    <t>WP_014135315.1</t>
  </si>
  <si>
    <t>KSE_RS10695</t>
  </si>
  <si>
    <t>WP_014135316.1</t>
  </si>
  <si>
    <t>peptidoglycan endopeptidase</t>
  </si>
  <si>
    <t>KSE_RS10700</t>
  </si>
  <si>
    <t>WP_014135317.1</t>
  </si>
  <si>
    <t>KSE_RS10705</t>
  </si>
  <si>
    <t>WP_051055772.1</t>
  </si>
  <si>
    <t>KSE_RS10710</t>
  </si>
  <si>
    <t>WP_033258110.1</t>
  </si>
  <si>
    <t>KSE_RS10715</t>
  </si>
  <si>
    <t>WP_014135320.1</t>
  </si>
  <si>
    <t>KSE_RS10720</t>
  </si>
  <si>
    <t>WP_014135321.1</t>
  </si>
  <si>
    <t>KSE_RS10725</t>
  </si>
  <si>
    <t>WP_014135322.1</t>
  </si>
  <si>
    <t>aminotransferase class V-fold PLP-dependent enzyme</t>
  </si>
  <si>
    <t>KSE_RS10730</t>
  </si>
  <si>
    <t>WP_014135323.1</t>
  </si>
  <si>
    <t>anthranilate phosphoribosyltransferase</t>
  </si>
  <si>
    <t>trpD</t>
  </si>
  <si>
    <t>KSE_RS10735</t>
  </si>
  <si>
    <t>WP_014135324.1</t>
  </si>
  <si>
    <t>KSE_RS10740</t>
  </si>
  <si>
    <t>WP_014135325.1</t>
  </si>
  <si>
    <t>heme-copper oxidase subunit III</t>
  </si>
  <si>
    <t>KSE_RS10745</t>
  </si>
  <si>
    <t>WP_014135326.1</t>
  </si>
  <si>
    <t>cystathionine beta-lyase</t>
  </si>
  <si>
    <t>KSE_RS10750</t>
  </si>
  <si>
    <t>WP_106437640.1</t>
  </si>
  <si>
    <t>ubiquinol-cytochrome C reductase</t>
  </si>
  <si>
    <t>KSE_RS10755</t>
  </si>
  <si>
    <t>WP_014135328.1</t>
  </si>
  <si>
    <t>ubiquinol-cytochrome c reductase cytochrome b subunit</t>
  </si>
  <si>
    <t>KSE_RS10760</t>
  </si>
  <si>
    <t>WP_014135329.1</t>
  </si>
  <si>
    <t>KSE_RS10765</t>
  </si>
  <si>
    <t>WP_014135330.1</t>
  </si>
  <si>
    <t>KSE_RS10770</t>
  </si>
  <si>
    <t>WP_033258133.1</t>
  </si>
  <si>
    <t>KSE_RS10775</t>
  </si>
  <si>
    <t>WP_014135332.1</t>
  </si>
  <si>
    <t>KSE_RS10780</t>
  </si>
  <si>
    <t>WP_014135333.1</t>
  </si>
  <si>
    <t>L,D-transpeptidase</t>
  </si>
  <si>
    <t>KSE_RS10785</t>
  </si>
  <si>
    <t>WP_014135334.1</t>
  </si>
  <si>
    <t>cytochrome c oxidase subunit 4</t>
  </si>
  <si>
    <t>KSE_RS10790</t>
  </si>
  <si>
    <t>cytochrome c oxidase subunit I</t>
  </si>
  <si>
    <t>ctaD</t>
  </si>
  <si>
    <t>KSE_RS10795</t>
  </si>
  <si>
    <t>WP_014135336.1</t>
  </si>
  <si>
    <t>cytochrome c oxidase subunit II</t>
  </si>
  <si>
    <t>coxB</t>
  </si>
  <si>
    <t>KSE_RS10800</t>
  </si>
  <si>
    <t>WP_014135337.1</t>
  </si>
  <si>
    <t>KSE_RS10805</t>
  </si>
  <si>
    <t>WP_014135338.1</t>
  </si>
  <si>
    <t>carbohydrate kinase family protein</t>
  </si>
  <si>
    <t>KSE_RS10810</t>
  </si>
  <si>
    <t>WP_014135339.1</t>
  </si>
  <si>
    <t>KSE_RS10815</t>
  </si>
  <si>
    <t>30S ribosomal protein S3</t>
  </si>
  <si>
    <t>KSE_RS41095</t>
  </si>
  <si>
    <t>WP_014135341.1</t>
  </si>
  <si>
    <t>iron-sulfur cluster insertion protein ErpA</t>
  </si>
  <si>
    <t>KSE_RS10825</t>
  </si>
  <si>
    <t>WP_033258111.1</t>
  </si>
  <si>
    <t>KSE_RS10830</t>
  </si>
  <si>
    <t>WP_033258136.1</t>
  </si>
  <si>
    <t>glutamate decarboxylase</t>
  </si>
  <si>
    <t>KSE_RS10835</t>
  </si>
  <si>
    <t>WP_014135344.1</t>
  </si>
  <si>
    <t>KSE_RS10840</t>
  </si>
  <si>
    <t>WP_033258138.1</t>
  </si>
  <si>
    <t>KSE_RS10845</t>
  </si>
  <si>
    <t>WP_014135346.1</t>
  </si>
  <si>
    <t>quinolinate synthase NadA</t>
  </si>
  <si>
    <t>KSE_RS10850</t>
  </si>
  <si>
    <t>WP_014135347.1</t>
  </si>
  <si>
    <t>KSE_RS10855</t>
  </si>
  <si>
    <t>WP_081539371.1</t>
  </si>
  <si>
    <t>PspA/IM30 family protein</t>
  </si>
  <si>
    <t>KSE_RS10860</t>
  </si>
  <si>
    <t>WP_014135349.1</t>
  </si>
  <si>
    <t>DUF3043 domain-containing protein</t>
  </si>
  <si>
    <t>KSE_RS10865</t>
  </si>
  <si>
    <t>WP_033258113.1</t>
  </si>
  <si>
    <t>KSE_RS10870</t>
  </si>
  <si>
    <t>WP_014135351.1</t>
  </si>
  <si>
    <t>KSE_RS10875</t>
  </si>
  <si>
    <t>WP_014135352.1</t>
  </si>
  <si>
    <t>bifunctional adenosylcobinamide kinase/adenosylcobinamide-phosphate guanylyltransferase</t>
  </si>
  <si>
    <t>KSE_RS10880</t>
  </si>
  <si>
    <t>WP_014135353.1</t>
  </si>
  <si>
    <t>KSE_RS10885</t>
  </si>
  <si>
    <t>WP_014135354.1</t>
  </si>
  <si>
    <t>adenosylcobinamide-GDP ribazoletransferase</t>
  </si>
  <si>
    <t>KSE_RS10890</t>
  </si>
  <si>
    <t>WP_033258115.1</t>
  </si>
  <si>
    <t>leucyl aminopeptidase</t>
  </si>
  <si>
    <t>KSE_RS10895</t>
  </si>
  <si>
    <t>WP_014135356.1</t>
  </si>
  <si>
    <t>dihydrolipoyl dehydrogenase</t>
  </si>
  <si>
    <t>lpdA</t>
  </si>
  <si>
    <t>KSE_RS10900</t>
  </si>
  <si>
    <t>WP_014135357.1</t>
  </si>
  <si>
    <t>2-oxoglutarate dehydrogenase, E2 component, dihydrolipoamide succinyltransferase</t>
  </si>
  <si>
    <t>sucB</t>
  </si>
  <si>
    <t>KSE_RS10905</t>
  </si>
  <si>
    <t>WP_014135358.1</t>
  </si>
  <si>
    <t>KSE_RS10910</t>
  </si>
  <si>
    <t>WP_033258116.1</t>
  </si>
  <si>
    <t>KSE_RS10915</t>
  </si>
  <si>
    <t>WP_014135360.1</t>
  </si>
  <si>
    <t>KSE_RS10920</t>
  </si>
  <si>
    <t>WP_014135361.1</t>
  </si>
  <si>
    <t>TIGR01777 family protein</t>
  </si>
  <si>
    <t>KSE_RS10925</t>
  </si>
  <si>
    <t>WP_014135362.1</t>
  </si>
  <si>
    <t>KSE_RS10930</t>
  </si>
  <si>
    <t>WP_051055774.1</t>
  </si>
  <si>
    <t>KSE_RS10935</t>
  </si>
  <si>
    <t>WP_014135364.1</t>
  </si>
  <si>
    <t>3-hydroxybutyrate dehydrogenase</t>
  </si>
  <si>
    <t>KSE_RS10940</t>
  </si>
  <si>
    <t>WP_014135365.1</t>
  </si>
  <si>
    <t>cyclic diguanylate phosphodiesterase</t>
  </si>
  <si>
    <t>KSE_RS10945</t>
  </si>
  <si>
    <t>WP_033258143.1</t>
  </si>
  <si>
    <t>lipoyl(octanoyl) transferase LipB</t>
  </si>
  <si>
    <t>KSE_RS10950</t>
  </si>
  <si>
    <t>WP_014135367.1</t>
  </si>
  <si>
    <t>lipoyl synthase</t>
  </si>
  <si>
    <t>KSE_RS10955</t>
  </si>
  <si>
    <t>WP_033258118.1</t>
  </si>
  <si>
    <t>DUF4191 domain-containing protein</t>
  </si>
  <si>
    <t>KSE_RS10960</t>
  </si>
  <si>
    <t>WP_014135370.1</t>
  </si>
  <si>
    <t>KSE_RS10965</t>
  </si>
  <si>
    <t>WP_014135371.1</t>
  </si>
  <si>
    <t>KSE_RS10970</t>
  </si>
  <si>
    <t>KSE_RS41100</t>
  </si>
  <si>
    <t>WP_014135372.1</t>
  </si>
  <si>
    <t>type I glutamate--ammonia ligase</t>
  </si>
  <si>
    <t>glnA</t>
  </si>
  <si>
    <t>KSE_RS10975</t>
  </si>
  <si>
    <t>WP_041293896.1</t>
  </si>
  <si>
    <t>KSE_RS10980</t>
  </si>
  <si>
    <t>WP_014135374.1</t>
  </si>
  <si>
    <t>KSE_RS10985</t>
  </si>
  <si>
    <t>WP_081539372.1</t>
  </si>
  <si>
    <t>KSE_RS10990</t>
  </si>
  <si>
    <t>WP_106437906.1</t>
  </si>
  <si>
    <t>KSE_RS10995</t>
  </si>
  <si>
    <t>KSE_RS39850</t>
  </si>
  <si>
    <t>KSE_RS39855</t>
  </si>
  <si>
    <t>WP_014135379.1</t>
  </si>
  <si>
    <t>KSE_RS11020</t>
  </si>
  <si>
    <t>WP_014135380.1</t>
  </si>
  <si>
    <t>ISAs1 family transposase</t>
  </si>
  <si>
    <t>KSE_RS11025</t>
  </si>
  <si>
    <t>WP_014135381.1</t>
  </si>
  <si>
    <t>KSE_RS11030</t>
  </si>
  <si>
    <t>WP_033260369.1</t>
  </si>
  <si>
    <t>KSE_RS11035</t>
  </si>
  <si>
    <t>KSE_RS11040</t>
  </si>
  <si>
    <t>WP_106437641.1</t>
  </si>
  <si>
    <t>KSE_RS39860</t>
  </si>
  <si>
    <t>DNA topoisomerase</t>
  </si>
  <si>
    <t>KSE_RS41105</t>
  </si>
  <si>
    <t>WP_051055174.1</t>
  </si>
  <si>
    <t>KSE_RS11055</t>
  </si>
  <si>
    <t>WP_014135387.1</t>
  </si>
  <si>
    <t>DUF4235 domain-containing protein</t>
  </si>
  <si>
    <t>KSE_RS11060</t>
  </si>
  <si>
    <t>WP_033260384.1</t>
  </si>
  <si>
    <t>KSE_RS11065</t>
  </si>
  <si>
    <t>KSE_RS39865</t>
  </si>
  <si>
    <t>WP_081539843.1</t>
  </si>
  <si>
    <t>arginine 2-monooxygenase</t>
  </si>
  <si>
    <t>KSE_RS39870</t>
  </si>
  <si>
    <t>WP_014135390.1</t>
  </si>
  <si>
    <t>KSE_RS11075</t>
  </si>
  <si>
    <t>WP_014135391.1</t>
  </si>
  <si>
    <t>hemerythrin</t>
  </si>
  <si>
    <t>KSE_RS11080</t>
  </si>
  <si>
    <t>WP_081539373.1</t>
  </si>
  <si>
    <t>KSE_RS11085</t>
  </si>
  <si>
    <t>WP_014135394.1</t>
  </si>
  <si>
    <t>KSE_RS39875</t>
  </si>
  <si>
    <t>WP_014135395.1</t>
  </si>
  <si>
    <t>KSE_RS11095</t>
  </si>
  <si>
    <t>WP_051055777.1</t>
  </si>
  <si>
    <t>KSE_RS11100</t>
  </si>
  <si>
    <t>WP_014135397.1</t>
  </si>
  <si>
    <t>KSE_RS11105</t>
  </si>
  <si>
    <t>WP_033260249.1</t>
  </si>
  <si>
    <t>LuxR family transcriptional regulator</t>
  </si>
  <si>
    <t>KSE_RS11110</t>
  </si>
  <si>
    <t>WP_033260248.1</t>
  </si>
  <si>
    <t>KSE_RS11115</t>
  </si>
  <si>
    <t>WP_014135400.1</t>
  </si>
  <si>
    <t>non-ribosomal peptide synthase</t>
  </si>
  <si>
    <t>KSE_RS11120</t>
  </si>
  <si>
    <t>WP_014135401.1</t>
  </si>
  <si>
    <t>putative non-ribosomal peptide synthetase adenylation domain protein</t>
  </si>
  <si>
    <t>KSE_RS11125</t>
  </si>
  <si>
    <t>WP_014135402.1</t>
  </si>
  <si>
    <t>phosphoenolpyruvate synthase</t>
  </si>
  <si>
    <t>KSE_RS11130</t>
  </si>
  <si>
    <t>WP_014135403.1</t>
  </si>
  <si>
    <t>2,3-diaminopropionate biosynthesis protein SbnA</t>
  </si>
  <si>
    <t>KSE_RS11135</t>
  </si>
  <si>
    <t>WP_014135404.1</t>
  </si>
  <si>
    <t>KSE_RS11140</t>
  </si>
  <si>
    <t>WP_014135405.1</t>
  </si>
  <si>
    <t>KSE_RS11145</t>
  </si>
  <si>
    <t>WP_014135406.1</t>
  </si>
  <si>
    <t>KSE_RS39880</t>
  </si>
  <si>
    <t>WP_014135407.1</t>
  </si>
  <si>
    <t>KSE_RS11155</t>
  </si>
  <si>
    <t>WP_014135408.1</t>
  </si>
  <si>
    <t>KSE_RS11160</t>
  </si>
  <si>
    <t>WP_063747485.1</t>
  </si>
  <si>
    <t>FomB family phosphonate monophosphate kinase</t>
  </si>
  <si>
    <t>fomB</t>
  </si>
  <si>
    <t>KSE_RS11165</t>
  </si>
  <si>
    <t>WP_106437907.1</t>
  </si>
  <si>
    <t>KSE_RS11170</t>
  </si>
  <si>
    <t>WP_014135411.1</t>
  </si>
  <si>
    <t>pyridoxamine 5'-phosphate oxidase family protein</t>
  </si>
  <si>
    <t>KSE_RS11175</t>
  </si>
  <si>
    <t>WP_014135412.1</t>
  </si>
  <si>
    <t>KSE_RS11180</t>
  </si>
  <si>
    <t>WP_014135413.1</t>
  </si>
  <si>
    <t>KSE_RS11185</t>
  </si>
  <si>
    <t>WP_014135414.1</t>
  </si>
  <si>
    <t>2,3-diaminopropionate biosynthesis protein SbnB</t>
  </si>
  <si>
    <t>KSE_RS11190</t>
  </si>
  <si>
    <t>WP_014135415.1</t>
  </si>
  <si>
    <t>KSE_RS11195</t>
  </si>
  <si>
    <t>WP_014135416.1</t>
  </si>
  <si>
    <t>KSE_RS11200</t>
  </si>
  <si>
    <t>WP_014135417.1</t>
  </si>
  <si>
    <t>KSE_RS11205</t>
  </si>
  <si>
    <t>WP_014135418.1</t>
  </si>
  <si>
    <t>KSE_RS11210</t>
  </si>
  <si>
    <t>WP_014135419.1</t>
  </si>
  <si>
    <t>KSE_RS11215</t>
  </si>
  <si>
    <t>WP_014135421.1</t>
  </si>
  <si>
    <t>KSE_RS11220</t>
  </si>
  <si>
    <t>WP_106437642.1</t>
  </si>
  <si>
    <t>KSE_RS11225</t>
  </si>
  <si>
    <t>WP_014135423.1</t>
  </si>
  <si>
    <t>multidrug transporter</t>
  </si>
  <si>
    <t>KSE_RS11230</t>
  </si>
  <si>
    <t>WP_014135424.1</t>
  </si>
  <si>
    <t>KSE_RS11235</t>
  </si>
  <si>
    <t>WP_106437908.1</t>
  </si>
  <si>
    <t>KSE_RS11240</t>
  </si>
  <si>
    <t>WP_106437643.1</t>
  </si>
  <si>
    <t>D-alanyl-D-alanine carboxypeptidase/D-alanyl-D-alanine-endopeptidase</t>
  </si>
  <si>
    <t>dacB</t>
  </si>
  <si>
    <t>KSE_RS11245</t>
  </si>
  <si>
    <t>WP_014135427.1</t>
  </si>
  <si>
    <t>KSE_RS11250</t>
  </si>
  <si>
    <t>WP_051055175.1</t>
  </si>
  <si>
    <t>KSE_RS11255</t>
  </si>
  <si>
    <t>WP_014135429.1</t>
  </si>
  <si>
    <t>putative NAD-dependent epimerase/dehydratase</t>
  </si>
  <si>
    <t>KSE_RS11260</t>
  </si>
  <si>
    <t>WP_014135430.1</t>
  </si>
  <si>
    <t>KSE_RS11265</t>
  </si>
  <si>
    <t>WP_014135431.1</t>
  </si>
  <si>
    <t>oxygenase</t>
  </si>
  <si>
    <t>KSE_RS11270</t>
  </si>
  <si>
    <t>WP_033259626.1</t>
  </si>
  <si>
    <t>KSE_RS11275</t>
  </si>
  <si>
    <t>WP_081539844.1</t>
  </si>
  <si>
    <t>KSE_RS39885</t>
  </si>
  <si>
    <t>KSE_RS39890</t>
  </si>
  <si>
    <t>WP_014135434.1</t>
  </si>
  <si>
    <t>putative AfsR family transcriptional regulator</t>
  </si>
  <si>
    <t>KSE_RS38310</t>
  </si>
  <si>
    <t>WP_014135435.1</t>
  </si>
  <si>
    <t>KSE_RS11290</t>
  </si>
  <si>
    <t>WP_014135436.1</t>
  </si>
  <si>
    <t>KSE_RS11295</t>
  </si>
  <si>
    <t>WP_014135437.1</t>
  </si>
  <si>
    <t>KSE_RS11300</t>
  </si>
  <si>
    <t>WP_014135438.1</t>
  </si>
  <si>
    <t>KSE_RS11305</t>
  </si>
  <si>
    <t>WP_014135439.1</t>
  </si>
  <si>
    <t>MATE family efflux transporter</t>
  </si>
  <si>
    <t>KSE_RS11310</t>
  </si>
  <si>
    <t>WP_014135440.1</t>
  </si>
  <si>
    <t>KSE_RS11315</t>
  </si>
  <si>
    <t>WP_014135441.1</t>
  </si>
  <si>
    <t>KSE_RS11320</t>
  </si>
  <si>
    <t>WP_014135442.1</t>
  </si>
  <si>
    <t>KSE_RS11325</t>
  </si>
  <si>
    <t>WP_081539375.1</t>
  </si>
  <si>
    <t>KSE_RS11330</t>
  </si>
  <si>
    <t>WP_051055177.1</t>
  </si>
  <si>
    <t>KSE_RS11335</t>
  </si>
  <si>
    <t>WP_014135445.1</t>
  </si>
  <si>
    <t>KSE_RS11340</t>
  </si>
  <si>
    <t>WP_014135446.1</t>
  </si>
  <si>
    <t>KSE_RS11345</t>
  </si>
  <si>
    <t>WP_081539376.1</t>
  </si>
  <si>
    <t>KSE_RS11350</t>
  </si>
  <si>
    <t>WP_081539377.1</t>
  </si>
  <si>
    <t>KSE_RS11355</t>
  </si>
  <si>
    <t>WP_033259617.1</t>
  </si>
  <si>
    <t>KSE_RS11360</t>
  </si>
  <si>
    <t>WP_014135450.1</t>
  </si>
  <si>
    <t>arsenate reductase family protein</t>
  </si>
  <si>
    <t>KSE_RS11365</t>
  </si>
  <si>
    <t>WP_106437909.1</t>
  </si>
  <si>
    <t>siderophore-interacting protein</t>
  </si>
  <si>
    <t>KSE_RS11370</t>
  </si>
  <si>
    <t>WP_014135452.1</t>
  </si>
  <si>
    <t>DUF1152 domain-containing protein</t>
  </si>
  <si>
    <t>KSE_RS11375</t>
  </si>
  <si>
    <t>DNA mismatch repair protein MutT</t>
  </si>
  <si>
    <t>KSE_RS39895</t>
  </si>
  <si>
    <t>WP_014135453.1</t>
  </si>
  <si>
    <t>KSE_RS11380</t>
  </si>
  <si>
    <t>WP_033259612.1</t>
  </si>
  <si>
    <t>KSE_RS11385</t>
  </si>
  <si>
    <t>WP_081539378.1</t>
  </si>
  <si>
    <t>KSE_RS11390</t>
  </si>
  <si>
    <t>WP_014135456.1</t>
  </si>
  <si>
    <t>hemC</t>
  </si>
  <si>
    <t>KSE_RS11395</t>
  </si>
  <si>
    <t>WP_051055783.1</t>
  </si>
  <si>
    <t>KSE_RS11400</t>
  </si>
  <si>
    <t>WP_014135458.1</t>
  </si>
  <si>
    <t>DUF1697 domain-containing protein</t>
  </si>
  <si>
    <t>KSE_RS11405</t>
  </si>
  <si>
    <t>WP_014135459.1</t>
  </si>
  <si>
    <t>NAD(P)-dependent alcohol dehydrogenase</t>
  </si>
  <si>
    <t>KSE_RS11410</t>
  </si>
  <si>
    <t>WP_014135460.1</t>
  </si>
  <si>
    <t>KSE_RS11415</t>
  </si>
  <si>
    <t>WP_014135461.1</t>
  </si>
  <si>
    <t>putative TetR family transcriptional regulator</t>
  </si>
  <si>
    <t>KSE_RS11420</t>
  </si>
  <si>
    <t>WP_014135462.1</t>
  </si>
  <si>
    <t>hemerythrin domain-containing protein</t>
  </si>
  <si>
    <t>KSE_RS11425</t>
  </si>
  <si>
    <t>WP_106437910.1</t>
  </si>
  <si>
    <t>KSE_RS11430</t>
  </si>
  <si>
    <t>WP_106437644.1</t>
  </si>
  <si>
    <t>KSE_RS11435</t>
  </si>
  <si>
    <t>WP_014135465.1</t>
  </si>
  <si>
    <t>alpha-amylase</t>
  </si>
  <si>
    <t>KSE_RS11440</t>
  </si>
  <si>
    <t>WP_033259610.1</t>
  </si>
  <si>
    <t>glycosyltransferase</t>
  </si>
  <si>
    <t>KSE_RS11445</t>
  </si>
  <si>
    <t>WP_014135467.1</t>
  </si>
  <si>
    <t>P-II family nitrogen regulator</t>
  </si>
  <si>
    <t>KSE_RS11450</t>
  </si>
  <si>
    <t>WP_014135468.1</t>
  </si>
  <si>
    <t>ammonium transporter</t>
  </si>
  <si>
    <t>KSE_RS11455</t>
  </si>
  <si>
    <t>WP_014135469.1</t>
  </si>
  <si>
    <t>peptidase M4</t>
  </si>
  <si>
    <t>KSE_RS11460</t>
  </si>
  <si>
    <t>WP_014135470.1</t>
  </si>
  <si>
    <t>pullulanase-type alpha-1,6-glucosidase</t>
  </si>
  <si>
    <t>KSE_RS11465</t>
  </si>
  <si>
    <t>WP_014135471.1</t>
  </si>
  <si>
    <t>PAP2 family protein</t>
  </si>
  <si>
    <t>KSE_RS11470</t>
  </si>
  <si>
    <t>WP_033258066.1</t>
  </si>
  <si>
    <t>bifunctional glutamine-synthetase adenylyltransferase/deadenyltransferase</t>
  </si>
  <si>
    <t>KSE_RS11475</t>
  </si>
  <si>
    <t>WP_014135473.1</t>
  </si>
  <si>
    <t>KSE_RS11480</t>
  </si>
  <si>
    <t>WP_014135474.1</t>
  </si>
  <si>
    <t>KSE_RS11485</t>
  </si>
  <si>
    <t>WP_081539379.1</t>
  </si>
  <si>
    <t>KSE_RS11490</t>
  </si>
  <si>
    <t>KSE_RS39900</t>
  </si>
  <si>
    <t>WP_041293886.1</t>
  </si>
  <si>
    <t>KSE_RS11500</t>
  </si>
  <si>
    <t>WP_014135476.1</t>
  </si>
  <si>
    <t>KSE_RS11505</t>
  </si>
  <si>
    <t>WP_014135479.1</t>
  </si>
  <si>
    <t>KSE_RS11510</t>
  </si>
  <si>
    <t>WP_014135480.1</t>
  </si>
  <si>
    <t>KSE_RS11515</t>
  </si>
  <si>
    <t>WP_014135481.1</t>
  </si>
  <si>
    <t>NAD+ synthase</t>
  </si>
  <si>
    <t>KSE_RS11520</t>
  </si>
  <si>
    <t>WP_033258070.1</t>
  </si>
  <si>
    <t>putative protein N(5)-glutamine methyltransferase</t>
  </si>
  <si>
    <t>KSE_RS11525</t>
  </si>
  <si>
    <t>WP_081539845.1</t>
  </si>
  <si>
    <t>KSE_RS11530</t>
  </si>
  <si>
    <t>WP_014135484.1</t>
  </si>
  <si>
    <t>KSE_RS11535</t>
  </si>
  <si>
    <t>WP_014135485.1</t>
  </si>
  <si>
    <t>KSE_RS11540</t>
  </si>
  <si>
    <t>WP_014135486.1</t>
  </si>
  <si>
    <t>3-methyl-2-oxobutanoate hydroxymethyltransferase</t>
  </si>
  <si>
    <t>panB</t>
  </si>
  <si>
    <t>KSE_RS11545</t>
  </si>
  <si>
    <t>WP_033258051.1</t>
  </si>
  <si>
    <t>KSE_RS11550</t>
  </si>
  <si>
    <t>WP_014135488.1</t>
  </si>
  <si>
    <t>KSE_RS11555</t>
  </si>
  <si>
    <t>WP_014135489.1</t>
  </si>
  <si>
    <t>AfsR family transcriptional regulator</t>
  </si>
  <si>
    <t>KSE_RS11560</t>
  </si>
  <si>
    <t>WP_014135490.1</t>
  </si>
  <si>
    <t>site-2 protease family protein</t>
  </si>
  <si>
    <t>KSE_RS11565</t>
  </si>
  <si>
    <t>WP_014135491.1</t>
  </si>
  <si>
    <t>KSE_RS11570</t>
  </si>
  <si>
    <t>WP_033258052.1</t>
  </si>
  <si>
    <t>NADPH-dependent F420 reductase</t>
  </si>
  <si>
    <t>npdG</t>
  </si>
  <si>
    <t>KSE_RS11575</t>
  </si>
  <si>
    <t>WP_033258073.1</t>
  </si>
  <si>
    <t>KSE_RS11580</t>
  </si>
  <si>
    <t>WP_014135494.1</t>
  </si>
  <si>
    <t>KSE_RS11585</t>
  </si>
  <si>
    <t>WP_014135495.1</t>
  </si>
  <si>
    <t>KSE_RS11590</t>
  </si>
  <si>
    <t>WP_014135496.1</t>
  </si>
  <si>
    <t>KSE_RS11595</t>
  </si>
  <si>
    <t>WP_014135497.1</t>
  </si>
  <si>
    <t>KSE_RS11600</t>
  </si>
  <si>
    <t>WP_014135498.1</t>
  </si>
  <si>
    <t>KSE_RS11605</t>
  </si>
  <si>
    <t>WP_014135499.1</t>
  </si>
  <si>
    <t>KSE_RS39910</t>
  </si>
  <si>
    <t>WP_051055184.1</t>
  </si>
  <si>
    <t>KSE_RS11615</t>
  </si>
  <si>
    <t>WP_106437645.1</t>
  </si>
  <si>
    <t>KSE_RS11620</t>
  </si>
  <si>
    <t>WP_106437911.1</t>
  </si>
  <si>
    <t>KSE_RS11625</t>
  </si>
  <si>
    <t>WP_014135503.1</t>
  </si>
  <si>
    <t>MaoC family dehydratase</t>
  </si>
  <si>
    <t>KSE_RS11630</t>
  </si>
  <si>
    <t>WP_033258054.1</t>
  </si>
  <si>
    <t>CoA ester lyase</t>
  </si>
  <si>
    <t>KSE_RS11635</t>
  </si>
  <si>
    <t>WP_014135505.1</t>
  </si>
  <si>
    <t>4-hydroxy-2-oxovalerate aldolase</t>
  </si>
  <si>
    <t>dmpG</t>
  </si>
  <si>
    <t>KSE_RS11640</t>
  </si>
  <si>
    <t>WP_014135506.1</t>
  </si>
  <si>
    <t>acetaldehyde dehydrogenase</t>
  </si>
  <si>
    <t>KSE_RS11645</t>
  </si>
  <si>
    <t>WP_014135507.1</t>
  </si>
  <si>
    <t>2-hydroxypenta-2,4-dienoate hydratase</t>
  </si>
  <si>
    <t>KSE_RS11650</t>
  </si>
  <si>
    <t>WP_014135508.1</t>
  </si>
  <si>
    <t>KSE_RS11655</t>
  </si>
  <si>
    <t>WP_051055186.1</t>
  </si>
  <si>
    <t>KSE_RS11660</t>
  </si>
  <si>
    <t>WP_081539380.1</t>
  </si>
  <si>
    <t>KSE_RS11665</t>
  </si>
  <si>
    <t>WP_051055789.1</t>
  </si>
  <si>
    <t>KSE_RS11670</t>
  </si>
  <si>
    <t>WP_033258055.1</t>
  </si>
  <si>
    <t>Tat pathway signal sequence domain protein</t>
  </si>
  <si>
    <t>KSE_RS11675</t>
  </si>
  <si>
    <t>WP_051055187.1</t>
  </si>
  <si>
    <t>KSE_RS11680</t>
  </si>
  <si>
    <t>WP_014135515.1</t>
  </si>
  <si>
    <t>KSE_RS11685</t>
  </si>
  <si>
    <t>WP_014135516.1</t>
  </si>
  <si>
    <t>KSE_RS11690</t>
  </si>
  <si>
    <t>WP_081539381.1</t>
  </si>
  <si>
    <t>TnsA-like heteromeric transposase endonuclease subunit</t>
  </si>
  <si>
    <t>KSE_RS11695</t>
  </si>
  <si>
    <t>WP_014135518.1</t>
  </si>
  <si>
    <t>KSE_RS11700</t>
  </si>
  <si>
    <t>WP_014135519.1</t>
  </si>
  <si>
    <t>KSE_RS11705</t>
  </si>
  <si>
    <t>WP_106437912.1</t>
  </si>
  <si>
    <t>KSE_RS11710</t>
  </si>
  <si>
    <t>WP_014135521.1</t>
  </si>
  <si>
    <t>KSE_RS11715</t>
  </si>
  <si>
    <t>WP_014135522.1</t>
  </si>
  <si>
    <t>KSE_RS11720</t>
  </si>
  <si>
    <t>WP_014135523.1</t>
  </si>
  <si>
    <t>diguanylate cyclase</t>
  </si>
  <si>
    <t>KSE_RS11725</t>
  </si>
  <si>
    <t>WP_014135524.1</t>
  </si>
  <si>
    <t>KSE_RS11730</t>
  </si>
  <si>
    <t>WP_014135525.1</t>
  </si>
  <si>
    <t>heme-binding protein</t>
  </si>
  <si>
    <t>KSE_RS11735</t>
  </si>
  <si>
    <t>WP_106437646.1</t>
  </si>
  <si>
    <t>KSE_RS11740</t>
  </si>
  <si>
    <t>WP_014135527.1</t>
  </si>
  <si>
    <t>KSE_RS11745</t>
  </si>
  <si>
    <t>WP_081539382.1</t>
  </si>
  <si>
    <t>KSE_RS39915</t>
  </si>
  <si>
    <t>WP_033258084.1</t>
  </si>
  <si>
    <t>KSE_RS11755</t>
  </si>
  <si>
    <t>WP_014135531.1</t>
  </si>
  <si>
    <t>RNB domain-containing ribonuclease</t>
  </si>
  <si>
    <t>KSE_RS11760</t>
  </si>
  <si>
    <t>WP_014135532.1</t>
  </si>
  <si>
    <t>peroxide stress protein YaaA</t>
  </si>
  <si>
    <t>KSE_RS11765</t>
  </si>
  <si>
    <t>WP_014135533.1</t>
  </si>
  <si>
    <t>bifunctional RNase H/acid phosphatase</t>
  </si>
  <si>
    <t>KSE_RS11770</t>
  </si>
  <si>
    <t>WP_081539383.1</t>
  </si>
  <si>
    <t>KSE_RS11775</t>
  </si>
  <si>
    <t>WP_014135535.1</t>
  </si>
  <si>
    <t>Nif3-like dinuclear metal center hexameric protein</t>
  </si>
  <si>
    <t>KSE_RS11780</t>
  </si>
  <si>
    <t>WP_014135536.1</t>
  </si>
  <si>
    <t>putative serine/threonine protein kinase</t>
  </si>
  <si>
    <t>KSE_RS11785</t>
  </si>
  <si>
    <t>WP_014135537.1</t>
  </si>
  <si>
    <t>KSE_RS38325</t>
  </si>
  <si>
    <t>WP_014135539.1</t>
  </si>
  <si>
    <t>Zn-dependent alcohol dehydrogenase</t>
  </si>
  <si>
    <t>KSE_RS11795</t>
  </si>
  <si>
    <t>WP_014135540.1</t>
  </si>
  <si>
    <t>KSE_RS11800</t>
  </si>
  <si>
    <t>WP_014135541.1</t>
  </si>
  <si>
    <t>KSE_RS11805</t>
  </si>
  <si>
    <t>WP_014135542.1</t>
  </si>
  <si>
    <t>KSE_RS11810</t>
  </si>
  <si>
    <t>WP_106437913.1</t>
  </si>
  <si>
    <t>N-acetylmuramoyl-L-alanine amidase</t>
  </si>
  <si>
    <t>KSE_RS11815</t>
  </si>
  <si>
    <t>WP_014135544.1</t>
  </si>
  <si>
    <t>KSE_RS11820</t>
  </si>
  <si>
    <t>WP_081539846.1</t>
  </si>
  <si>
    <t>KSE_RS39925</t>
  </si>
  <si>
    <t>WP_106437914.1</t>
  </si>
  <si>
    <t>KSE_RS11830</t>
  </si>
  <si>
    <t>WP_014135549.1</t>
  </si>
  <si>
    <t>KSE_RS11835</t>
  </si>
  <si>
    <t>WP_081539847.1</t>
  </si>
  <si>
    <t>KSE_RS39930</t>
  </si>
  <si>
    <t>WP_014135551.1</t>
  </si>
  <si>
    <t>prenyltransferase</t>
  </si>
  <si>
    <t>KSE_RS11845</t>
  </si>
  <si>
    <t>WP_081539387.1</t>
  </si>
  <si>
    <t>KSE_RS11850</t>
  </si>
  <si>
    <t>WP_033258058.1</t>
  </si>
  <si>
    <t>KSE_RS11855</t>
  </si>
  <si>
    <t>WP_106437647.1</t>
  </si>
  <si>
    <t>KSE_RS11860</t>
  </si>
  <si>
    <t>WP_014135555.1</t>
  </si>
  <si>
    <t>KSE_RS11865</t>
  </si>
  <si>
    <t>WP_106437915.1</t>
  </si>
  <si>
    <t>KSE_RS11870</t>
  </si>
  <si>
    <t>WP_051055793.1</t>
  </si>
  <si>
    <t>cobalt ABC transporter permease</t>
  </si>
  <si>
    <t>KSE_RS11875</t>
  </si>
  <si>
    <t>WP_014135558.1</t>
  </si>
  <si>
    <t>cobalt ABC transporter ATP-binding protein</t>
  </si>
  <si>
    <t>KSE_RS11880</t>
  </si>
  <si>
    <t>WP_014135559.1</t>
  </si>
  <si>
    <t>ECF transporter S component</t>
  </si>
  <si>
    <t>KSE_RS11885</t>
  </si>
  <si>
    <t>WP_014135560.1</t>
  </si>
  <si>
    <t>KSE_RS11890</t>
  </si>
  <si>
    <t>WP_014135561.1</t>
  </si>
  <si>
    <t>KSE_RS11895</t>
  </si>
  <si>
    <t>WP_014135562.1</t>
  </si>
  <si>
    <t>KSE_RS11900</t>
  </si>
  <si>
    <t>WP_014135563.1</t>
  </si>
  <si>
    <t>KSE_RS11905</t>
  </si>
  <si>
    <t>WP_106437648.1</t>
  </si>
  <si>
    <t>phospholipid carrier-dependent glycosyltransferase</t>
  </si>
  <si>
    <t>KSE_RS11910</t>
  </si>
  <si>
    <t>WP_081539388.1</t>
  </si>
  <si>
    <t>KSE_RS11915</t>
  </si>
  <si>
    <t>WP_051055193.1</t>
  </si>
  <si>
    <t>KSE_RS11920</t>
  </si>
  <si>
    <t>WP_014135567.1</t>
  </si>
  <si>
    <t>KSE_RS11925</t>
  </si>
  <si>
    <t>WP_014135568.1</t>
  </si>
  <si>
    <t>KSE_RS11930</t>
  </si>
  <si>
    <t>WP_014135569.1</t>
  </si>
  <si>
    <t>KSE_RS11935</t>
  </si>
  <si>
    <t>WP_014135570.1</t>
  </si>
  <si>
    <t>KSE_RS11940</t>
  </si>
  <si>
    <t>WP_014135571.1</t>
  </si>
  <si>
    <t>putative ribonuclease inhibitor</t>
  </si>
  <si>
    <t>KSE_RS11945</t>
  </si>
  <si>
    <t>WP_014135572.1</t>
  </si>
  <si>
    <t>antibiotic resistance protein</t>
  </si>
  <si>
    <t>KSE_RS11950</t>
  </si>
  <si>
    <t>WP_081539389.1</t>
  </si>
  <si>
    <t>KSE_RS11955</t>
  </si>
  <si>
    <t>WP_014135574.1</t>
  </si>
  <si>
    <t>tryptophan 2,3-dioxygenase</t>
  </si>
  <si>
    <t>KSE_RS11960</t>
  </si>
  <si>
    <t>WP_014135575.1</t>
  </si>
  <si>
    <t>kynureninase</t>
  </si>
  <si>
    <t>kynU</t>
  </si>
  <si>
    <t>KSE_RS11965</t>
  </si>
  <si>
    <t>WP_081539390.1</t>
  </si>
  <si>
    <t>choice-of-anchor A family protein</t>
  </si>
  <si>
    <t>KSE_RS11970</t>
  </si>
  <si>
    <t>WP_106437649.1</t>
  </si>
  <si>
    <t>phosphopantetheinyl transferase</t>
  </si>
  <si>
    <t>KSE_RS11975</t>
  </si>
  <si>
    <t>WP_014135578.1</t>
  </si>
  <si>
    <t>KSE_RS11980</t>
  </si>
  <si>
    <t>WP_014135579.1</t>
  </si>
  <si>
    <t>KSE_RS11985</t>
  </si>
  <si>
    <t>WP_014135580.1</t>
  </si>
  <si>
    <t>DUF2277 domain-containing protein</t>
  </si>
  <si>
    <t>KSE_RS11990</t>
  </si>
  <si>
    <t>WP_014135581.1</t>
  </si>
  <si>
    <t>KSE_RS11995</t>
  </si>
  <si>
    <t>WP_014135582.1</t>
  </si>
  <si>
    <t>KSE_RS12000</t>
  </si>
  <si>
    <t>WP_033258061.1</t>
  </si>
  <si>
    <t>glyoxylate carboligase</t>
  </si>
  <si>
    <t>gcl</t>
  </si>
  <si>
    <t>KSE_RS12005</t>
  </si>
  <si>
    <t>WP_014135584.1</t>
  </si>
  <si>
    <t>KSE_RS12010</t>
  </si>
  <si>
    <t>WP_014135585.1</t>
  </si>
  <si>
    <t>KSE_RS12015</t>
  </si>
  <si>
    <t>WP_014135586.1</t>
  </si>
  <si>
    <t>KSE_RS12020</t>
  </si>
  <si>
    <t>WP_033258062.1</t>
  </si>
  <si>
    <t>KSE_RS12025</t>
  </si>
  <si>
    <t>WP_081539848.1</t>
  </si>
  <si>
    <t>KSE_RS39935</t>
  </si>
  <si>
    <t>WP_033258099.1</t>
  </si>
  <si>
    <t>KSE_RS12035</t>
  </si>
  <si>
    <t>WP_014135591.1</t>
  </si>
  <si>
    <t>KSE_RS12040</t>
  </si>
  <si>
    <t>WP_014135592.1</t>
  </si>
  <si>
    <t>KSE_RS12045</t>
  </si>
  <si>
    <t>WP_033258063.1</t>
  </si>
  <si>
    <t>KSE_RS12050</t>
  </si>
  <si>
    <t>WP_106437916.1</t>
  </si>
  <si>
    <t>KSE_RS12055</t>
  </si>
  <si>
    <t>KSE_RS12060</t>
  </si>
  <si>
    <t>KSE_RS12065</t>
  </si>
  <si>
    <t>recombinase XerD</t>
  </si>
  <si>
    <t>KSE_RS39345</t>
  </si>
  <si>
    <t>WP_106437650.1</t>
  </si>
  <si>
    <t>KSE_RS12080</t>
  </si>
  <si>
    <t>WP_014135597.1</t>
  </si>
  <si>
    <t>KSE_RS12085</t>
  </si>
  <si>
    <t>WP_014135598.1</t>
  </si>
  <si>
    <t>KSE_RS12090</t>
  </si>
  <si>
    <t>phosphoribosyltransferase</t>
  </si>
  <si>
    <t>KSE_RS41110</t>
  </si>
  <si>
    <t>WP_014135601.1</t>
  </si>
  <si>
    <t>KSE_RS12100</t>
  </si>
  <si>
    <t>WP_014135602.1</t>
  </si>
  <si>
    <t>TerD family protein</t>
  </si>
  <si>
    <t>KSE_RS12105</t>
  </si>
  <si>
    <t>WP_033259359.1</t>
  </si>
  <si>
    <t>Tellurium resistance</t>
  </si>
  <si>
    <t>KSE_RS12110</t>
  </si>
  <si>
    <t>WP_014135604.1</t>
  </si>
  <si>
    <t>KSE_RS12115</t>
  </si>
  <si>
    <t>WP_014135605.1</t>
  </si>
  <si>
    <t>DUF475 domain-containing protein</t>
  </si>
  <si>
    <t>KSE_RS12120</t>
  </si>
  <si>
    <t>WP_014135606.1</t>
  </si>
  <si>
    <t>KSE_RS12125</t>
  </si>
  <si>
    <t>WP_014135607.1</t>
  </si>
  <si>
    <t>KSE_RS12130</t>
  </si>
  <si>
    <t>WP_014135608.1</t>
  </si>
  <si>
    <t>KSE_RS12135</t>
  </si>
  <si>
    <t>WP_014135609.1</t>
  </si>
  <si>
    <t>peroxiredoxin</t>
  </si>
  <si>
    <t>KSE_RS12140</t>
  </si>
  <si>
    <t>WP_014135610.1</t>
  </si>
  <si>
    <t>DUF3052 domain-containing protein</t>
  </si>
  <si>
    <t>KSE_RS12145</t>
  </si>
  <si>
    <t>WP_014135611.1</t>
  </si>
  <si>
    <t>pyruvate dehydrogenase (acetyl-transferring), homodimeric type</t>
  </si>
  <si>
    <t>aceE</t>
  </si>
  <si>
    <t>KSE_RS12150</t>
  </si>
  <si>
    <t>WP_014135612.1</t>
  </si>
  <si>
    <t>KSE_RS12155</t>
  </si>
  <si>
    <t>WP_014135613.1</t>
  </si>
  <si>
    <t>KSE_RS12160</t>
  </si>
  <si>
    <t>WP_106437917.1</t>
  </si>
  <si>
    <t>KSE_RS12165</t>
  </si>
  <si>
    <t>WP_014135615.1</t>
  </si>
  <si>
    <t>KSE_RS12170</t>
  </si>
  <si>
    <t>WP_014135616.1</t>
  </si>
  <si>
    <t>KSE_RS12175</t>
  </si>
  <si>
    <t>WP_014135617.1</t>
  </si>
  <si>
    <t>KSE_RS12180</t>
  </si>
  <si>
    <t>WP_014135618.1</t>
  </si>
  <si>
    <t>MmcQ/YjbR family DNA-binding protein</t>
  </si>
  <si>
    <t>KSE_RS12185</t>
  </si>
  <si>
    <t>WP_014135619.1</t>
  </si>
  <si>
    <t>KSE_RS12190</t>
  </si>
  <si>
    <t>WP_014135620.1</t>
  </si>
  <si>
    <t>KSE_RS12195</t>
  </si>
  <si>
    <t>WP_014135621.1</t>
  </si>
  <si>
    <t>KSE_RS12200</t>
  </si>
  <si>
    <t>WP_014135622.1</t>
  </si>
  <si>
    <t>KSE_RS12205</t>
  </si>
  <si>
    <t>WP_014135623.1</t>
  </si>
  <si>
    <t>KSE_RS12210</t>
  </si>
  <si>
    <t>WP_051055798.1</t>
  </si>
  <si>
    <t>KSE_RS12215</t>
  </si>
  <si>
    <t>WP_014135625.1</t>
  </si>
  <si>
    <t>ACP S-malonyltransferase</t>
  </si>
  <si>
    <t>KSE_RS12220</t>
  </si>
  <si>
    <t>WP_014135626.1</t>
  </si>
  <si>
    <t>ketoacyl-ACP synthase III</t>
  </si>
  <si>
    <t>KSE_RS12225</t>
  </si>
  <si>
    <t>WP_014135627.1</t>
  </si>
  <si>
    <t>acyl carrier protein</t>
  </si>
  <si>
    <t>KSE_RS12230</t>
  </si>
  <si>
    <t>WP_014135628.1</t>
  </si>
  <si>
    <t>beta-ketoacyl-[acyl-carrier-protein] synthase II</t>
  </si>
  <si>
    <t>fabF</t>
  </si>
  <si>
    <t>KSE_RS12235</t>
  </si>
  <si>
    <t>WP_033259355.1</t>
  </si>
  <si>
    <t>DUF3145 domain-containing protein</t>
  </si>
  <si>
    <t>KSE_RS12240</t>
  </si>
  <si>
    <t>WP_033259364.1</t>
  </si>
  <si>
    <t>KSE_RS12245</t>
  </si>
  <si>
    <t>WP_033259356.1</t>
  </si>
  <si>
    <t>KSE_RS12250</t>
  </si>
  <si>
    <t>WP_014135632.1</t>
  </si>
  <si>
    <t>1-aminocyclopropane-1-carboxylate deaminase</t>
  </si>
  <si>
    <t>KSE_RS12255</t>
  </si>
  <si>
    <t>WP_014135633.1</t>
  </si>
  <si>
    <t>KSE_RS12260</t>
  </si>
  <si>
    <t>WP_014135634.1</t>
  </si>
  <si>
    <t>KSE_RS12265</t>
  </si>
  <si>
    <t>WP_033259357.1</t>
  </si>
  <si>
    <t>KSE_RS12270</t>
  </si>
  <si>
    <t>WP_106437918.1</t>
  </si>
  <si>
    <t>KSE_RS12280</t>
  </si>
  <si>
    <t>WP_014135637.1</t>
  </si>
  <si>
    <t>KSE_RS12285</t>
  </si>
  <si>
    <t>WP_014135638.1</t>
  </si>
  <si>
    <t>KSE_RS12300</t>
  </si>
  <si>
    <t>WP_014135639.1</t>
  </si>
  <si>
    <t>sugar kinase</t>
  </si>
  <si>
    <t>KSE_RS12305</t>
  </si>
  <si>
    <t>WP_014135640.1</t>
  </si>
  <si>
    <t>KSE_RS12310</t>
  </si>
  <si>
    <t>WP_014135641.1</t>
  </si>
  <si>
    <t>KSE_RS12315</t>
  </si>
  <si>
    <t>WP_014135642.1</t>
  </si>
  <si>
    <t>RNA polymerase sigma factor</t>
  </si>
  <si>
    <t>KSE_RS12320</t>
  </si>
  <si>
    <t>WP_014135643.1</t>
  </si>
  <si>
    <t>DNA primase</t>
  </si>
  <si>
    <t>KSE_RS12325</t>
  </si>
  <si>
    <t>WP_014135644.1</t>
  </si>
  <si>
    <t>deoxyguanosinetriphosphate triphosphohydrolase</t>
  </si>
  <si>
    <t>KSE_RS12330</t>
  </si>
  <si>
    <t>WP_014135645.1</t>
  </si>
  <si>
    <t>KSE_RS12335</t>
  </si>
  <si>
    <t>WP_014135646.1</t>
  </si>
  <si>
    <t>KSE_RS12340</t>
  </si>
  <si>
    <t>WP_014135647.1</t>
  </si>
  <si>
    <t>KSE_RS12345</t>
  </si>
  <si>
    <t>WP_014135648.1</t>
  </si>
  <si>
    <t>sel1 repeat family protein</t>
  </si>
  <si>
    <t>KSE_RS12350</t>
  </si>
  <si>
    <t>WP_014135649.1</t>
  </si>
  <si>
    <t>nitrite reductase large subunit</t>
  </si>
  <si>
    <t>KSE_RS12355</t>
  </si>
  <si>
    <t>WP_014135650.1</t>
  </si>
  <si>
    <t>nitrite reductase (NAD(P)H) small subunit</t>
  </si>
  <si>
    <t>nirD</t>
  </si>
  <si>
    <t>KSE_RS12360</t>
  </si>
  <si>
    <t>WP_014135651.1</t>
  </si>
  <si>
    <t>KSE_RS12365</t>
  </si>
  <si>
    <t>WP_014135652.1</t>
  </si>
  <si>
    <t>PAC2 family protein</t>
  </si>
  <si>
    <t>KSE_RS12370</t>
  </si>
  <si>
    <t>WP_014135653.1</t>
  </si>
  <si>
    <t>KSE_RS12375</t>
  </si>
  <si>
    <t>WP_081539391.1</t>
  </si>
  <si>
    <t>KSE_RS12380</t>
  </si>
  <si>
    <t>WP_014135655.1</t>
  </si>
  <si>
    <t>KSE_RS12385</t>
  </si>
  <si>
    <t>WP_081539392.1</t>
  </si>
  <si>
    <t>KSE_RS12390</t>
  </si>
  <si>
    <t>WP_033258254.1</t>
  </si>
  <si>
    <t>pyruvate, phosphate dikinase</t>
  </si>
  <si>
    <t>KSE_RS12395</t>
  </si>
  <si>
    <t>WP_014135658.1</t>
  </si>
  <si>
    <t>tRNA dihydrouridine synthase DusB</t>
  </si>
  <si>
    <t>KSE_RS12400</t>
  </si>
  <si>
    <t>WP_014135659.1</t>
  </si>
  <si>
    <t>KSE_RS12405</t>
  </si>
  <si>
    <t>WP_033258255.1</t>
  </si>
  <si>
    <t>KSE_RS12410</t>
  </si>
  <si>
    <t>WP_014135661.1</t>
  </si>
  <si>
    <t>KSE_RS12415</t>
  </si>
  <si>
    <t>WP_014135662.1</t>
  </si>
  <si>
    <t>KSE_RS12420</t>
  </si>
  <si>
    <t>KSE_RS39950</t>
  </si>
  <si>
    <t>WP_033258256.1</t>
  </si>
  <si>
    <t>DUF1768 domain-containing protein</t>
  </si>
  <si>
    <t>KSE_RS12430</t>
  </si>
  <si>
    <t>WP_033258257.1</t>
  </si>
  <si>
    <t>KSE_RS12435</t>
  </si>
  <si>
    <t>WP_051055200.1</t>
  </si>
  <si>
    <t>KSE_RS38345</t>
  </si>
  <si>
    <t>WP_014135666.1</t>
  </si>
  <si>
    <t>glycine--tRNA ligase</t>
  </si>
  <si>
    <t>KSE_RS12445</t>
  </si>
  <si>
    <t>WP_106437651.1</t>
  </si>
  <si>
    <t>KSE_RS41115</t>
  </si>
  <si>
    <t>WP_014135667.1</t>
  </si>
  <si>
    <t>zinc ABC transporter substrate-binding protein</t>
  </si>
  <si>
    <t>KSE_RS12450</t>
  </si>
  <si>
    <t>WP_014135668.1</t>
  </si>
  <si>
    <t>metal ABC transporter ATP-binding protein</t>
  </si>
  <si>
    <t>KSE_RS12455</t>
  </si>
  <si>
    <t>WP_014135669.1</t>
  </si>
  <si>
    <t>metal ABC transporter permease</t>
  </si>
  <si>
    <t>KSE_RS12460</t>
  </si>
  <si>
    <t>WP_014135670.1</t>
  </si>
  <si>
    <t>KSE_RS12465</t>
  </si>
  <si>
    <t>WP_014135671.1</t>
  </si>
  <si>
    <t>isoprenyl transferase</t>
  </si>
  <si>
    <t>KSE_RS12470</t>
  </si>
  <si>
    <t>WP_014135672.1</t>
  </si>
  <si>
    <t>DNA repair protein RecO</t>
  </si>
  <si>
    <t>KSE_RS12475</t>
  </si>
  <si>
    <t>WP_106437652.1</t>
  </si>
  <si>
    <t>KSE_RS12480</t>
  </si>
  <si>
    <t>WP_014135674.1</t>
  </si>
  <si>
    <t>2-isopropylmalate synthase</t>
  </si>
  <si>
    <t>leuA</t>
  </si>
  <si>
    <t>KSE_RS12485</t>
  </si>
  <si>
    <t>WP_014135675.1</t>
  </si>
  <si>
    <t>KSE_RS12490</t>
  </si>
  <si>
    <t>WP_014135676.1</t>
  </si>
  <si>
    <t>KSE_RS12495</t>
  </si>
  <si>
    <t>WP_014135677.1</t>
  </si>
  <si>
    <t>GTPase Era</t>
  </si>
  <si>
    <t>KSE_RS12500</t>
  </si>
  <si>
    <t>WP_033258276.1</t>
  </si>
  <si>
    <t>KSE_RS12505</t>
  </si>
  <si>
    <t>WP_014135680.1</t>
  </si>
  <si>
    <t>KSE_RS12510</t>
  </si>
  <si>
    <t>WP_014135681.1</t>
  </si>
  <si>
    <t>KSE_RS12515</t>
  </si>
  <si>
    <t>KSE_RS12520</t>
  </si>
  <si>
    <t>WP_033258277.1</t>
  </si>
  <si>
    <t>KSE_RS12525</t>
  </si>
  <si>
    <t>WP_014135684.1</t>
  </si>
  <si>
    <t>rRNA maturation RNase YbeY</t>
  </si>
  <si>
    <t>KSE_RS12530</t>
  </si>
  <si>
    <t>WP_014135685.1</t>
  </si>
  <si>
    <t>PhoH family protein</t>
  </si>
  <si>
    <t>KSE_RS12535</t>
  </si>
  <si>
    <t>WP_014135686.1</t>
  </si>
  <si>
    <t>ribonuclease Z</t>
  </si>
  <si>
    <t>KSE_RS12540</t>
  </si>
  <si>
    <t>WP_014135687.1</t>
  </si>
  <si>
    <t>KSE_RS12545</t>
  </si>
  <si>
    <t>WP_014135688.1</t>
  </si>
  <si>
    <t>KSE_RS12550</t>
  </si>
  <si>
    <t>WP_014135689.1</t>
  </si>
  <si>
    <t>KSE_RS12555</t>
  </si>
  <si>
    <t>WP_014135690.1</t>
  </si>
  <si>
    <t>KSE_RS12560</t>
  </si>
  <si>
    <t>WP_014135691.1</t>
  </si>
  <si>
    <t>KSE_RS12565</t>
  </si>
  <si>
    <t>WP_014135692.1</t>
  </si>
  <si>
    <t>peptidase S41</t>
  </si>
  <si>
    <t>KSE_RS12570</t>
  </si>
  <si>
    <t>WP_014135693.1</t>
  </si>
  <si>
    <t>16S rRNA (uracil(1498)-N(3))-methyltransferase</t>
  </si>
  <si>
    <t>KSE_RS12575</t>
  </si>
  <si>
    <t>WP_014135694.1</t>
  </si>
  <si>
    <t>molecular chaperone DnaJ</t>
  </si>
  <si>
    <t>KSE_RS12580</t>
  </si>
  <si>
    <t>WP_014135695.1</t>
  </si>
  <si>
    <t>heat-inducible transcriptional repressor HrcA</t>
  </si>
  <si>
    <t>KSE_RS12585</t>
  </si>
  <si>
    <t>WP_014135696.1</t>
  </si>
  <si>
    <t>zinc metalloprotease HtpX</t>
  </si>
  <si>
    <t>KSE_RS12590</t>
  </si>
  <si>
    <t>WP_014135697.1</t>
  </si>
  <si>
    <t>KSE_RS12595</t>
  </si>
  <si>
    <t>WP_033258258.1</t>
  </si>
  <si>
    <t>KSE_RS12600</t>
  </si>
  <si>
    <t>WP_014135699.1</t>
  </si>
  <si>
    <t>DUF3097 domain-containing protein</t>
  </si>
  <si>
    <t>KSE_RS12605</t>
  </si>
  <si>
    <t>WP_014135700.1</t>
  </si>
  <si>
    <t>KSE_RS12610</t>
  </si>
  <si>
    <t>WP_014135701.1</t>
  </si>
  <si>
    <t>KSE_RS12615</t>
  </si>
  <si>
    <t>WP_014135702.1</t>
  </si>
  <si>
    <t>coproporphyrinogen III oxidase</t>
  </si>
  <si>
    <t>KSE_RS12620</t>
  </si>
  <si>
    <t>WP_041293887.1</t>
  </si>
  <si>
    <t>AMP-dependent synthetase</t>
  </si>
  <si>
    <t>KSE_RS12625</t>
  </si>
  <si>
    <t>WP_033258283.1</t>
  </si>
  <si>
    <t>KSE_RS12630</t>
  </si>
  <si>
    <t>WP_051055806.1</t>
  </si>
  <si>
    <t>KSE_RS12635</t>
  </si>
  <si>
    <t>WP_014135706.1</t>
  </si>
  <si>
    <t>KSE_RS12640</t>
  </si>
  <si>
    <t>WP_014135707.1</t>
  </si>
  <si>
    <t>elongation factor 4</t>
  </si>
  <si>
    <t>KSE_RS12645</t>
  </si>
  <si>
    <t>WP_014135708.1</t>
  </si>
  <si>
    <t>KSE_RS12650</t>
  </si>
  <si>
    <t>WP_014135709.1</t>
  </si>
  <si>
    <t>30S ribosomal protein S20</t>
  </si>
  <si>
    <t>KSE_RS12655</t>
  </si>
  <si>
    <t>WP_014135710.1</t>
  </si>
  <si>
    <t>KSE_RS12660</t>
  </si>
  <si>
    <t>WP_014135711.1</t>
  </si>
  <si>
    <t>DNA polymerase III subunit delta</t>
  </si>
  <si>
    <t>holA</t>
  </si>
  <si>
    <t>KSE_RS12665</t>
  </si>
  <si>
    <t>WP_033258286.1</t>
  </si>
  <si>
    <t>KSE_RS12670</t>
  </si>
  <si>
    <t>WP_014135713.1</t>
  </si>
  <si>
    <t>KSE_RS12675</t>
  </si>
  <si>
    <t>WP_106437919.1</t>
  </si>
  <si>
    <t>KSE_RS41120</t>
  </si>
  <si>
    <t>flagellar biosynthesis protein FlgD</t>
  </si>
  <si>
    <t>KSE_RS41125</t>
  </si>
  <si>
    <t>WP_014135715.1</t>
  </si>
  <si>
    <t>DegV family protein</t>
  </si>
  <si>
    <t>KSE_RS12690</t>
  </si>
  <si>
    <t>WP_014135716.1</t>
  </si>
  <si>
    <t>KSE_RS12695</t>
  </si>
  <si>
    <t>WP_014135717.1</t>
  </si>
  <si>
    <t>leucine--tRNA ligase</t>
  </si>
  <si>
    <t>KSE_RS12700</t>
  </si>
  <si>
    <t>WP_041293888.1</t>
  </si>
  <si>
    <t>KSE_RS12705</t>
  </si>
  <si>
    <t>WP_014135718.1</t>
  </si>
  <si>
    <t>KSE_RS12710</t>
  </si>
  <si>
    <t>WP_033258289.1</t>
  </si>
  <si>
    <t>histidine phosphatase family protein</t>
  </si>
  <si>
    <t>KSE_RS12730</t>
  </si>
  <si>
    <t>WP_014135720.1</t>
  </si>
  <si>
    <t>ribosome silencing factor</t>
  </si>
  <si>
    <t>rsfS</t>
  </si>
  <si>
    <t>KSE_RS12735</t>
  </si>
  <si>
    <t>WP_014135721.1</t>
  </si>
  <si>
    <t>KSE_RS12740</t>
  </si>
  <si>
    <t>WP_014135722.1</t>
  </si>
  <si>
    <t>nicotinate-nucleotide adenylyltransferase</t>
  </si>
  <si>
    <t>KSE_RS12745</t>
  </si>
  <si>
    <t>WP_033258262.1</t>
  </si>
  <si>
    <t>KSE_RS12750</t>
  </si>
  <si>
    <t>WP_014135725.1</t>
  </si>
  <si>
    <t>KSE_RS12755</t>
  </si>
  <si>
    <t>WP_051055203.1</t>
  </si>
  <si>
    <t>KSE_RS12760</t>
  </si>
  <si>
    <t>WP_081539393.1</t>
  </si>
  <si>
    <t>KSE_RS12765</t>
  </si>
  <si>
    <t>WP_014135728.1</t>
  </si>
  <si>
    <t>glutamate-5-semialdehyde dehydrogenase</t>
  </si>
  <si>
    <t>KSE_RS12770</t>
  </si>
  <si>
    <t>WP_014135729.1</t>
  </si>
  <si>
    <t>KSE_RS12775</t>
  </si>
  <si>
    <t>WP_014135730.1</t>
  </si>
  <si>
    <t>glutamate 5-kinase</t>
  </si>
  <si>
    <t>KSE_RS12780</t>
  </si>
  <si>
    <t>WP_014135731.1</t>
  </si>
  <si>
    <t>GTPase ObgE</t>
  </si>
  <si>
    <t>obgE</t>
  </si>
  <si>
    <t>KSE_RS12785</t>
  </si>
  <si>
    <t>WP_014135732.1</t>
  </si>
  <si>
    <t>50S ribosomal protein L27</t>
  </si>
  <si>
    <t>KSE_RS12790</t>
  </si>
  <si>
    <t>WP_014135733.1</t>
  </si>
  <si>
    <t>50S ribosomal protein L21</t>
  </si>
  <si>
    <t>rplU</t>
  </si>
  <si>
    <t>KSE_RS12795</t>
  </si>
  <si>
    <t>WP_014135734.1</t>
  </si>
  <si>
    <t>ribonuclease E/G</t>
  </si>
  <si>
    <t>KSE_RS12800</t>
  </si>
  <si>
    <t>WP_014135735.1</t>
  </si>
  <si>
    <t>radical SAM protein</t>
  </si>
  <si>
    <t>KSE_RS12805</t>
  </si>
  <si>
    <t>WP_014135736.1</t>
  </si>
  <si>
    <t>KSE_RS12810</t>
  </si>
  <si>
    <t>WP_014135737.1</t>
  </si>
  <si>
    <t>B12-binding domain-containing radical SAM protein</t>
  </si>
  <si>
    <t>KSE_RS12815</t>
  </si>
  <si>
    <t>WP_014135738.1</t>
  </si>
  <si>
    <t>rod shape-determining protein RodA</t>
  </si>
  <si>
    <t>KSE_RS12820</t>
  </si>
  <si>
    <t>WP_014135739.1</t>
  </si>
  <si>
    <t>mrdA</t>
  </si>
  <si>
    <t>KSE_RS12825</t>
  </si>
  <si>
    <t>WP_014135740.1</t>
  </si>
  <si>
    <t>rod shape-determining protein MreD</t>
  </si>
  <si>
    <t>mreD</t>
  </si>
  <si>
    <t>KSE_RS12830</t>
  </si>
  <si>
    <t>WP_014135741.1</t>
  </si>
  <si>
    <t>rod shape-determining protein MreC</t>
  </si>
  <si>
    <t>KSE_RS12835</t>
  </si>
  <si>
    <t>WP_030458241.1</t>
  </si>
  <si>
    <t>rod shape-determining protein</t>
  </si>
  <si>
    <t>KSE_RS12840</t>
  </si>
  <si>
    <t>WP_014135743.1</t>
  </si>
  <si>
    <t>nucleoside-diphosphate kinase</t>
  </si>
  <si>
    <t>KSE_RS12845</t>
  </si>
  <si>
    <t>WP_014135744.1</t>
  </si>
  <si>
    <t>DUF4233 domain-containing protein</t>
  </si>
  <si>
    <t>KSE_RS12850</t>
  </si>
  <si>
    <t>WP_014135745.1</t>
  </si>
  <si>
    <t>bifunctional folylpolyglutamate synthase/dihydrofolate synthase</t>
  </si>
  <si>
    <t>KSE_RS12855</t>
  </si>
  <si>
    <t>WP_014135746.1</t>
  </si>
  <si>
    <t>KSE_RS12860</t>
  </si>
  <si>
    <t>WP_014135747.1</t>
  </si>
  <si>
    <t>KSE_RS12865</t>
  </si>
  <si>
    <t>WP_014135748.1</t>
  </si>
  <si>
    <t>KSE_RS12870</t>
  </si>
  <si>
    <t>WP_106437653.1</t>
  </si>
  <si>
    <t>valine--tRNA ligase</t>
  </si>
  <si>
    <t>KSE_RS12875</t>
  </si>
  <si>
    <t>WP_014135750.1</t>
  </si>
  <si>
    <t>KSE_RS12880</t>
  </si>
  <si>
    <t>WP_014135751.1</t>
  </si>
  <si>
    <t>KSE_RS12885</t>
  </si>
  <si>
    <t>WP_014135752.1</t>
  </si>
  <si>
    <t>ATP-dependent Clp protease ATP-binding subunit ClpX</t>
  </si>
  <si>
    <t>KSE_RS12890</t>
  </si>
  <si>
    <t>WP_014135753.1</t>
  </si>
  <si>
    <t>ATP-dependent Clp protease proteolytic subunit</t>
  </si>
  <si>
    <t>clpP</t>
  </si>
  <si>
    <t>KSE_RS12895</t>
  </si>
  <si>
    <t>WP_106437920.1</t>
  </si>
  <si>
    <t>KSE_RS12900</t>
  </si>
  <si>
    <t>WP_014135755.1</t>
  </si>
  <si>
    <t>trigger factor</t>
  </si>
  <si>
    <t>KSE_RS12905</t>
  </si>
  <si>
    <t>WP_014135756.1</t>
  </si>
  <si>
    <t>KSE_RS12920</t>
  </si>
  <si>
    <t>WP_014135757.1</t>
  </si>
  <si>
    <t>KSE_RS12925</t>
  </si>
  <si>
    <t>WP_033258298.1</t>
  </si>
  <si>
    <t>KSE_RS12930</t>
  </si>
  <si>
    <t>WP_033258263.1</t>
  </si>
  <si>
    <t>ribose-5-phosphate isomerase</t>
  </si>
  <si>
    <t>KSE_RS12935</t>
  </si>
  <si>
    <t>WP_014135761.1</t>
  </si>
  <si>
    <t>KSE_RS12940</t>
  </si>
  <si>
    <t>WP_014135762.1</t>
  </si>
  <si>
    <t>KSE_RS12945</t>
  </si>
  <si>
    <t>WP_014135763.1</t>
  </si>
  <si>
    <t>DSBA oxidoreductase</t>
  </si>
  <si>
    <t>KSE_RS12950</t>
  </si>
  <si>
    <t>WP_014135764.1</t>
  </si>
  <si>
    <t>aminopeptidase N</t>
  </si>
  <si>
    <t>pepN</t>
  </si>
  <si>
    <t>KSE_RS12955</t>
  </si>
  <si>
    <t>WP_014135765.1</t>
  </si>
  <si>
    <t>KSE_RS12960</t>
  </si>
  <si>
    <t>WP_014135766.1</t>
  </si>
  <si>
    <t>KSE_RS12965</t>
  </si>
  <si>
    <t>WP_014135767.1</t>
  </si>
  <si>
    <t>carbohydrate ABC transporter, N-acetylglucosamine/diacetylchitobiose-binding protein</t>
  </si>
  <si>
    <t>ngcE</t>
  </si>
  <si>
    <t>KSE_RS12970</t>
  </si>
  <si>
    <t>WP_014135768.1</t>
  </si>
  <si>
    <t>KSE_RS12975</t>
  </si>
  <si>
    <t>WP_014135769.1</t>
  </si>
  <si>
    <t>aconitate hydratase AcnA</t>
  </si>
  <si>
    <t>acnA</t>
  </si>
  <si>
    <t>KSE_RS12980</t>
  </si>
  <si>
    <t>WP_081539394.1</t>
  </si>
  <si>
    <t>KSE_RS12985</t>
  </si>
  <si>
    <t>WP_014135771.1</t>
  </si>
  <si>
    <t>KSE_RS12990</t>
  </si>
  <si>
    <t>WP_014135772.1</t>
  </si>
  <si>
    <t>PIN domain-containing protein</t>
  </si>
  <si>
    <t>KSE_RS12995</t>
  </si>
  <si>
    <t>WP_014135773.1</t>
  </si>
  <si>
    <t>KSE_RS13000</t>
  </si>
  <si>
    <t>WP_014135774.1</t>
  </si>
  <si>
    <t>ornithine carbamoyltransferase</t>
  </si>
  <si>
    <t>argF</t>
  </si>
  <si>
    <t>KSE_RS13005</t>
  </si>
  <si>
    <t>WP_014135775.1</t>
  </si>
  <si>
    <t>polynucleotide kinase-phosphatase</t>
  </si>
  <si>
    <t>KSE_RS13010</t>
  </si>
  <si>
    <t>WP_014135776.1</t>
  </si>
  <si>
    <t>3' terminal RNA ribose 2'-O-methyltransferase Hen1</t>
  </si>
  <si>
    <t>KSE_RS13015</t>
  </si>
  <si>
    <t>WP_014135777.1</t>
  </si>
  <si>
    <t>2,3,4,5-tetrahydropyridine-2,6-dicarboxylate N-succinyltransferase</t>
  </si>
  <si>
    <t>dapD</t>
  </si>
  <si>
    <t>KSE_RS13020</t>
  </si>
  <si>
    <t>WP_106437654.1</t>
  </si>
  <si>
    <t>KSE_RS41130</t>
  </si>
  <si>
    <t>WP_106437655.1</t>
  </si>
  <si>
    <t>KSE_RS41135</t>
  </si>
  <si>
    <t>WP_014135779.1</t>
  </si>
  <si>
    <t>KSE_RS13030</t>
  </si>
  <si>
    <t>WP_051055205.1</t>
  </si>
  <si>
    <t>KSE_RS13035</t>
  </si>
  <si>
    <t>WP_014135781.1</t>
  </si>
  <si>
    <t>KSE_RS13040</t>
  </si>
  <si>
    <t>WP_014135782.1</t>
  </si>
  <si>
    <t>KSE_RS13045</t>
  </si>
  <si>
    <t>WP_014135783.1</t>
  </si>
  <si>
    <t>toxin-antitoxin system HicB family antitoxin</t>
  </si>
  <si>
    <t>KSE_RS13050</t>
  </si>
  <si>
    <t>WP_014135784.1</t>
  </si>
  <si>
    <t>DNA polymerase III</t>
  </si>
  <si>
    <t>KSE_RS13055</t>
  </si>
  <si>
    <t>WP_051055812.1</t>
  </si>
  <si>
    <t>class I SAM-dependent RNA methyltransferase</t>
  </si>
  <si>
    <t>KSE_RS13060</t>
  </si>
  <si>
    <t>WP_014135786.1</t>
  </si>
  <si>
    <t>KSE_RS13065</t>
  </si>
  <si>
    <t>WP_014135787.1</t>
  </si>
  <si>
    <t>TrkA family potassium uptake protein</t>
  </si>
  <si>
    <t>KSE_RS13070</t>
  </si>
  <si>
    <t>WP_014135788.1</t>
  </si>
  <si>
    <t>KSE_RS13075</t>
  </si>
  <si>
    <t>WP_106437921.1</t>
  </si>
  <si>
    <t>DUF3159 domain-containing protein</t>
  </si>
  <si>
    <t>KSE_RS13080</t>
  </si>
  <si>
    <t>WP_014135790.1</t>
  </si>
  <si>
    <t>KSE_RS13085</t>
  </si>
  <si>
    <t>WP_014135791.1</t>
  </si>
  <si>
    <t>KSE_RS13090</t>
  </si>
  <si>
    <t>WP_014135792.1</t>
  </si>
  <si>
    <t>sensor histidine kinase KdpD</t>
  </si>
  <si>
    <t>KSE_RS13095</t>
  </si>
  <si>
    <t>WP_014135793.1</t>
  </si>
  <si>
    <t>KSE_RS13100</t>
  </si>
  <si>
    <t>WP_081539849.1</t>
  </si>
  <si>
    <t>KSE_RS13105</t>
  </si>
  <si>
    <t>WP_106437922.1</t>
  </si>
  <si>
    <t>KSE_RS13110</t>
  </si>
  <si>
    <t>WP_081539395.1</t>
  </si>
  <si>
    <t>KSE_RS39960</t>
  </si>
  <si>
    <t>WP_081539396.1</t>
  </si>
  <si>
    <t>KSE_RS39965</t>
  </si>
  <si>
    <t>WP_014135797.1</t>
  </si>
  <si>
    <t>KSE_RS13120</t>
  </si>
  <si>
    <t>WP_106437656.1</t>
  </si>
  <si>
    <t>KSE_RS41140</t>
  </si>
  <si>
    <t>WP_014135798.1</t>
  </si>
  <si>
    <t>nucleoside/nucleotide kinase family protein</t>
  </si>
  <si>
    <t>KSE_RS13140</t>
  </si>
  <si>
    <t>WP_014135799.1</t>
  </si>
  <si>
    <t>LD-carboxypeptidase</t>
  </si>
  <si>
    <t>KSE_RS13145</t>
  </si>
  <si>
    <t>WP_014135800.1</t>
  </si>
  <si>
    <t>tryptophan--tRNA ligase</t>
  </si>
  <si>
    <t>trpS</t>
  </si>
  <si>
    <t>KSE_RS13150</t>
  </si>
  <si>
    <t>WP_033259852.1</t>
  </si>
  <si>
    <t>KSE_RS13155</t>
  </si>
  <si>
    <t>WP_106437923.1</t>
  </si>
  <si>
    <t>KSE_RS13160</t>
  </si>
  <si>
    <t>WP_014135803.1</t>
  </si>
  <si>
    <t>KSE_RS13165</t>
  </si>
  <si>
    <t>WP_014135804.1</t>
  </si>
  <si>
    <t>KSE_RS13170</t>
  </si>
  <si>
    <t>WP_014135805.1</t>
  </si>
  <si>
    <t>KSE_RS13175</t>
  </si>
  <si>
    <t>WP_014135806.1</t>
  </si>
  <si>
    <t>KSE_RS13180</t>
  </si>
  <si>
    <t>WP_014135807.1</t>
  </si>
  <si>
    <t>acetyl-CoA carboxylase subunit beta</t>
  </si>
  <si>
    <t>KSE_RS13185</t>
  </si>
  <si>
    <t>WP_014135808.1</t>
  </si>
  <si>
    <t>KSE_RS13190</t>
  </si>
  <si>
    <t>WP_014135809.1</t>
  </si>
  <si>
    <t>hydroxymethylglutaryl-CoA lyase</t>
  </si>
  <si>
    <t>KSE_RS13195</t>
  </si>
  <si>
    <t>WP_014135810.1</t>
  </si>
  <si>
    <t>KSE_RS13200</t>
  </si>
  <si>
    <t>WP_014135811.1</t>
  </si>
  <si>
    <t>KSE_RS13205</t>
  </si>
  <si>
    <t>WP_033259851.1</t>
  </si>
  <si>
    <t>KSE_RS13210</t>
  </si>
  <si>
    <t>WP_014135813.1</t>
  </si>
  <si>
    <t>universal stress protein</t>
  </si>
  <si>
    <t>KSE_RS13215</t>
  </si>
  <si>
    <t>WP_106437924.1</t>
  </si>
  <si>
    <t>KSE_RS38355</t>
  </si>
  <si>
    <t>KSE_RS13225</t>
  </si>
  <si>
    <t>KSE_RS13230</t>
  </si>
  <si>
    <t>KSE_RS39970</t>
  </si>
  <si>
    <t>WP_014135819.1</t>
  </si>
  <si>
    <t>oligoribonuclease</t>
  </si>
  <si>
    <t>KSE_RS13240</t>
  </si>
  <si>
    <t>WP_014135820.1</t>
  </si>
  <si>
    <t>DUF4442 domain-containing protein</t>
  </si>
  <si>
    <t>KSE_RS13250</t>
  </si>
  <si>
    <t>WP_014135821.1</t>
  </si>
  <si>
    <t>KSE_RS13255</t>
  </si>
  <si>
    <t>WP_014135822.1</t>
  </si>
  <si>
    <t>sugar-binding protein</t>
  </si>
  <si>
    <t>KSE_RS13260</t>
  </si>
  <si>
    <t>WP_014135823.1</t>
  </si>
  <si>
    <t>KSE_RS13265</t>
  </si>
  <si>
    <t>WP_014135824.1</t>
  </si>
  <si>
    <t>KSE_RS13270</t>
  </si>
  <si>
    <t>WP_014135825.1</t>
  </si>
  <si>
    <t>KSE_RS13275</t>
  </si>
  <si>
    <t>WP_041293889.1</t>
  </si>
  <si>
    <t>KSE_RS13280</t>
  </si>
  <si>
    <t>WP_014135827.1</t>
  </si>
  <si>
    <t>Uma2 family endonuclease</t>
  </si>
  <si>
    <t>KSE_RS13285</t>
  </si>
  <si>
    <t>WP_033259463.1</t>
  </si>
  <si>
    <t>spermine synthase</t>
  </si>
  <si>
    <t>KSE_RS13290</t>
  </si>
  <si>
    <t>WP_051055818.1</t>
  </si>
  <si>
    <t>KSE_RS13295</t>
  </si>
  <si>
    <t>WP_014135830.1</t>
  </si>
  <si>
    <t>KSE_RS13300</t>
  </si>
  <si>
    <t>WP_014135831.1</t>
  </si>
  <si>
    <t>KSE_RS13305</t>
  </si>
  <si>
    <t>WP_106437925.1</t>
  </si>
  <si>
    <t>KSE_RS13310</t>
  </si>
  <si>
    <t>WP_014135833.1</t>
  </si>
  <si>
    <t>KSE_RS13315</t>
  </si>
  <si>
    <t>WP_106437926.1</t>
  </si>
  <si>
    <t>helicase</t>
  </si>
  <si>
    <t>KSE_RS13320</t>
  </si>
  <si>
    <t>WP_033259466.1</t>
  </si>
  <si>
    <t>KSE_RS13325</t>
  </si>
  <si>
    <t>WP_081539850.1</t>
  </si>
  <si>
    <t>KSE_RS13330</t>
  </si>
  <si>
    <t>WP_033259458.1</t>
  </si>
  <si>
    <t>KSE_RS13340</t>
  </si>
  <si>
    <t>WP_014135838.1</t>
  </si>
  <si>
    <t>KSE_RS13345</t>
  </si>
  <si>
    <t>WP_014135839.1</t>
  </si>
  <si>
    <t>lactate utilization protein</t>
  </si>
  <si>
    <t>KSE_RS13350</t>
  </si>
  <si>
    <t>WP_014135840.1</t>
  </si>
  <si>
    <t>(Fe-S)-binding protein</t>
  </si>
  <si>
    <t>KSE_RS13355</t>
  </si>
  <si>
    <t>WP_014135841.1</t>
  </si>
  <si>
    <t>KSE_RS13360</t>
  </si>
  <si>
    <t>WP_014135842.1</t>
  </si>
  <si>
    <t>glucose-6-phosphate isomerase</t>
  </si>
  <si>
    <t>KSE_RS13365</t>
  </si>
  <si>
    <t>WP_051055820.1</t>
  </si>
  <si>
    <t>Na+/H+ antiporter</t>
  </si>
  <si>
    <t>KSE_RS13370</t>
  </si>
  <si>
    <t>WP_014135844.1</t>
  </si>
  <si>
    <t>KSE_RS13380</t>
  </si>
  <si>
    <t>WP_033259468.1</t>
  </si>
  <si>
    <t>KSE_RS13385</t>
  </si>
  <si>
    <t>WP_014135846.1</t>
  </si>
  <si>
    <t>KSE_RS13390</t>
  </si>
  <si>
    <t>WP_014135847.1</t>
  </si>
  <si>
    <t>long-chain-fatty-acid--CoA ligase</t>
  </si>
  <si>
    <t>KSE_RS13395</t>
  </si>
  <si>
    <t>WP_014135848.1</t>
  </si>
  <si>
    <t>KSE_RS13400</t>
  </si>
  <si>
    <t>WP_014135849.1</t>
  </si>
  <si>
    <t>KSE_RS13405</t>
  </si>
  <si>
    <t>WP_014135850.1</t>
  </si>
  <si>
    <t>KSE_RS13410</t>
  </si>
  <si>
    <t>WP_014135851.1</t>
  </si>
  <si>
    <t>KSE_RS13415</t>
  </si>
  <si>
    <t>WP_081539397.1</t>
  </si>
  <si>
    <t>KSE_RS13420</t>
  </si>
  <si>
    <t>WP_014135853.1</t>
  </si>
  <si>
    <t>KSE_RS13425</t>
  </si>
  <si>
    <t>WP_014135854.1</t>
  </si>
  <si>
    <t>SARP family transcriptional regulator</t>
  </si>
  <si>
    <t>KSE_RS13430</t>
  </si>
  <si>
    <t>WP_014135855.1</t>
  </si>
  <si>
    <t>KSE_RS13435</t>
  </si>
  <si>
    <t>WP_014135856.1</t>
  </si>
  <si>
    <t>KSE_RS13440</t>
  </si>
  <si>
    <t>WP_014135857.1</t>
  </si>
  <si>
    <t>KSE_RS13445</t>
  </si>
  <si>
    <t>WP_014135858.1</t>
  </si>
  <si>
    <t>KSE_RS13450</t>
  </si>
  <si>
    <t>WP_014135859.1</t>
  </si>
  <si>
    <t>KSE_RS13455</t>
  </si>
  <si>
    <t>WP_033259459.1</t>
  </si>
  <si>
    <t>KSE_RS13460</t>
  </si>
  <si>
    <t>WP_014135861.1</t>
  </si>
  <si>
    <t>KSE_RS13465</t>
  </si>
  <si>
    <t>WP_014135862.1</t>
  </si>
  <si>
    <t>KSE_RS13470</t>
  </si>
  <si>
    <t>WP_033259460.1</t>
  </si>
  <si>
    <t>KSE_RS13475</t>
  </si>
  <si>
    <t>WP_033259461.1</t>
  </si>
  <si>
    <t>KSE_RS13480</t>
  </si>
  <si>
    <t>WP_014135865.1</t>
  </si>
  <si>
    <t>KSE_RS13485</t>
  </si>
  <si>
    <t>WP_014135866.1</t>
  </si>
  <si>
    <t>KSE_RS13490</t>
  </si>
  <si>
    <t>WP_014135867.1</t>
  </si>
  <si>
    <t>KSE_RS13495</t>
  </si>
  <si>
    <t>WP_014135868.1</t>
  </si>
  <si>
    <t>diacylglycerol kinase</t>
  </si>
  <si>
    <t>KSE_RS13500</t>
  </si>
  <si>
    <t>WP_014135869.1</t>
  </si>
  <si>
    <t>KSE_RS13505</t>
  </si>
  <si>
    <t>WP_014135871.1</t>
  </si>
  <si>
    <t>acyl-CoA desaturase</t>
  </si>
  <si>
    <t>KSE_RS13510</t>
  </si>
  <si>
    <t>WP_014135872.1</t>
  </si>
  <si>
    <t>KSE_RS13515</t>
  </si>
  <si>
    <t>WP_014135873.1</t>
  </si>
  <si>
    <t>KSE_RS13520</t>
  </si>
  <si>
    <t>WP_014135874.1</t>
  </si>
  <si>
    <t>KSE_RS13525</t>
  </si>
  <si>
    <t>WP_014135875.1</t>
  </si>
  <si>
    <t>putative TOMM peptide</t>
  </si>
  <si>
    <t>KSE_RS13530</t>
  </si>
  <si>
    <t>WP_014135876.1</t>
  </si>
  <si>
    <t>adenylation/heterocyclization protein</t>
  </si>
  <si>
    <t>KSE_RS13535</t>
  </si>
  <si>
    <t>WP_014135877.1</t>
  </si>
  <si>
    <t>SagB/ThcOx family dehydrogenase</t>
  </si>
  <si>
    <t>KSE_RS13540</t>
  </si>
  <si>
    <t>WP_106437927.1</t>
  </si>
  <si>
    <t>KSE_RS13545</t>
  </si>
  <si>
    <t>WP_014135879.1</t>
  </si>
  <si>
    <t>KSE_RS13550</t>
  </si>
  <si>
    <t>WP_014135880.1</t>
  </si>
  <si>
    <t>4'-phosphopantetheinyl transferase</t>
  </si>
  <si>
    <t>KSE_RS13555</t>
  </si>
  <si>
    <t>WP_081539398.1</t>
  </si>
  <si>
    <t>KSE_RS13560</t>
  </si>
  <si>
    <t>WP_014135882.1</t>
  </si>
  <si>
    <t>KSE_RS13565</t>
  </si>
  <si>
    <t>WP_106437657.1</t>
  </si>
  <si>
    <t>polyketide synthase</t>
  </si>
  <si>
    <t>KSE_RS13570</t>
  </si>
  <si>
    <t>WP_014135884.1</t>
  </si>
  <si>
    <t>KSE_RS13575</t>
  </si>
  <si>
    <t>WP_041293890.1</t>
  </si>
  <si>
    <t>KSE_RS13580</t>
  </si>
  <si>
    <t>WP_014135886.1</t>
  </si>
  <si>
    <t>KSE_RS13585</t>
  </si>
  <si>
    <t>WP_014135887.1</t>
  </si>
  <si>
    <t>KSE_RS13590</t>
  </si>
  <si>
    <t>WP_014135888.1</t>
  </si>
  <si>
    <t>nucleoside deaminase</t>
  </si>
  <si>
    <t>KSE_RS13595</t>
  </si>
  <si>
    <t>WP_014135889.1</t>
  </si>
  <si>
    <t>KSE_RS38360</t>
  </si>
  <si>
    <t>WP_014135890.1</t>
  </si>
  <si>
    <t>KSE_RS13605</t>
  </si>
  <si>
    <t>WP_014135891.1</t>
  </si>
  <si>
    <t>KSE_RS13610</t>
  </si>
  <si>
    <t>WP_014135892.1</t>
  </si>
  <si>
    <t>bifunctional acetaldehyde-CoA/alcohol dehydrogenase</t>
  </si>
  <si>
    <t>KSE_RS13615</t>
  </si>
  <si>
    <t>WP_014135893.1</t>
  </si>
  <si>
    <t>formate C-acetyltransferase</t>
  </si>
  <si>
    <t>KSE_RS13620</t>
  </si>
  <si>
    <t>WP_014135894.1</t>
  </si>
  <si>
    <t>pyruvate formate lyase-activating protein</t>
  </si>
  <si>
    <t>pflA</t>
  </si>
  <si>
    <t>KSE_RS13625</t>
  </si>
  <si>
    <t>WP_014135895.1</t>
  </si>
  <si>
    <t>phospholipase C, phosphocholine-specific</t>
  </si>
  <si>
    <t>KSE_RS13630</t>
  </si>
  <si>
    <t>WP_033259741.1</t>
  </si>
  <si>
    <t>KSE_RS13635</t>
  </si>
  <si>
    <t>WP_014135897.1</t>
  </si>
  <si>
    <t>KSE_RS13640</t>
  </si>
  <si>
    <t>WP_106437928.1</t>
  </si>
  <si>
    <t>KSE_RS13645</t>
  </si>
  <si>
    <t>WP_014135899.1</t>
  </si>
  <si>
    <t>penicillin-binding protein</t>
  </si>
  <si>
    <t>KSE_RS13660</t>
  </si>
  <si>
    <t>WP_014135900.1</t>
  </si>
  <si>
    <t>KSE_RS13665</t>
  </si>
  <si>
    <t>WP_014135901.1</t>
  </si>
  <si>
    <t>KSE_RS13670</t>
  </si>
  <si>
    <t>WP_014135902.1</t>
  </si>
  <si>
    <t>KSE_RS13675</t>
  </si>
  <si>
    <t>WP_051055210.1</t>
  </si>
  <si>
    <t>KSE_RS38365</t>
  </si>
  <si>
    <t>WP_014135904.1</t>
  </si>
  <si>
    <t>KSE_RS13685</t>
  </si>
  <si>
    <t>WP_014135905.1</t>
  </si>
  <si>
    <t>KSE_RS13690</t>
  </si>
  <si>
    <t>WP_081539851.1</t>
  </si>
  <si>
    <t>signal peptidase I</t>
  </si>
  <si>
    <t>lepB</t>
  </si>
  <si>
    <t>KSE_RS13695</t>
  </si>
  <si>
    <t>WP_014135907.1</t>
  </si>
  <si>
    <t>chorismate mutase</t>
  </si>
  <si>
    <t>KSE_RS13700</t>
  </si>
  <si>
    <t>WP_014135908.1</t>
  </si>
  <si>
    <t>OsmC family peroxiredoxin</t>
  </si>
  <si>
    <t>KSE_RS13705</t>
  </si>
  <si>
    <t>WP_033259736.1</t>
  </si>
  <si>
    <t>KSE_RS13710</t>
  </si>
  <si>
    <t>WP_014135910.1</t>
  </si>
  <si>
    <t>KSE_RS13715</t>
  </si>
  <si>
    <t>WP_014135911.1</t>
  </si>
  <si>
    <t>KSE_RS13720</t>
  </si>
  <si>
    <t>WP_014135912.1</t>
  </si>
  <si>
    <t>KSE_RS13725</t>
  </si>
  <si>
    <t>WP_014135913.1</t>
  </si>
  <si>
    <t>KSE_RS13730</t>
  </si>
  <si>
    <t>WP_033259733.1</t>
  </si>
  <si>
    <t>KSE_RS13735</t>
  </si>
  <si>
    <t>WP_014135915.1</t>
  </si>
  <si>
    <t>KSE_RS38370</t>
  </si>
  <si>
    <t>WP_014135916.1</t>
  </si>
  <si>
    <t>KSE_RS38375</t>
  </si>
  <si>
    <t>WP_081539399.1</t>
  </si>
  <si>
    <t>KSE_RS13750</t>
  </si>
  <si>
    <t>WP_014135918.1</t>
  </si>
  <si>
    <t>KSE_RS13755</t>
  </si>
  <si>
    <t>WP_014135919.1</t>
  </si>
  <si>
    <t>KSE_RS13760</t>
  </si>
  <si>
    <t>WP_014135920.1</t>
  </si>
  <si>
    <t>KSE_RS13765</t>
  </si>
  <si>
    <t>WP_014135921.1</t>
  </si>
  <si>
    <t>limonene-1,2-epoxide hydrolase</t>
  </si>
  <si>
    <t>KSE_RS13770</t>
  </si>
  <si>
    <t>WP_014135922.1</t>
  </si>
  <si>
    <t>KSE_RS13775</t>
  </si>
  <si>
    <t>WP_014135923.1</t>
  </si>
  <si>
    <t>KSE_RS13780</t>
  </si>
  <si>
    <t>WP_014135924.1</t>
  </si>
  <si>
    <t>KSE_RS13785</t>
  </si>
  <si>
    <t>WP_014135925.1</t>
  </si>
  <si>
    <t>KSE_RS13790</t>
  </si>
  <si>
    <t>WP_081539400.1</t>
  </si>
  <si>
    <t>adenosine deaminase</t>
  </si>
  <si>
    <t>KSE_RS13795</t>
  </si>
  <si>
    <t>WP_014135927.1</t>
  </si>
  <si>
    <t>KSE_RS13800</t>
  </si>
  <si>
    <t>WP_081539852.1</t>
  </si>
  <si>
    <t>DUF445 domain-containing protein</t>
  </si>
  <si>
    <t>KSE_RS13805</t>
  </si>
  <si>
    <t>WP_106437658.1</t>
  </si>
  <si>
    <t>KSE_RS13810</t>
  </si>
  <si>
    <t>WP_014135930.1</t>
  </si>
  <si>
    <t>KSE_RS13815</t>
  </si>
  <si>
    <t>WP_014135931.1</t>
  </si>
  <si>
    <t>KSE_RS13820</t>
  </si>
  <si>
    <t>WP_014135932.1</t>
  </si>
  <si>
    <t>transporter</t>
  </si>
  <si>
    <t>KSE_RS13825</t>
  </si>
  <si>
    <t>WP_014135933.1</t>
  </si>
  <si>
    <t>KSE_RS13830</t>
  </si>
  <si>
    <t>WP_081539853.1</t>
  </si>
  <si>
    <t>co-chaperone GroES</t>
  </si>
  <si>
    <t>KSE_RS13835</t>
  </si>
  <si>
    <t>WP_014135935.1</t>
  </si>
  <si>
    <t>DUF3618 domain-containing protein</t>
  </si>
  <si>
    <t>KSE_RS13840</t>
  </si>
  <si>
    <t>WP_014135936.1</t>
  </si>
  <si>
    <t>thioredoxin-dependent thiol peroxidase</t>
  </si>
  <si>
    <t>KSE_RS13845</t>
  </si>
  <si>
    <t>WP_106437929.1</t>
  </si>
  <si>
    <t>KSE_RS13850</t>
  </si>
  <si>
    <t>WP_106437930.1</t>
  </si>
  <si>
    <t>KSE_RS13855</t>
  </si>
  <si>
    <t>WP_014135939.1</t>
  </si>
  <si>
    <t>non-canonical purine NTP pyrophosphatase, RdgB/HAM1 family</t>
  </si>
  <si>
    <t>rdgB</t>
  </si>
  <si>
    <t>KSE_RS13865</t>
  </si>
  <si>
    <t>WP_033258749.1</t>
  </si>
  <si>
    <t>KSE_RS13870</t>
  </si>
  <si>
    <t>WP_014135941.1</t>
  </si>
  <si>
    <t>ribonuclease PH</t>
  </si>
  <si>
    <t>KSE_RS13875</t>
  </si>
  <si>
    <t>WP_014135942.1</t>
  </si>
  <si>
    <t>PTS sugar transporter</t>
  </si>
  <si>
    <t>KSE_RS13880</t>
  </si>
  <si>
    <t>WP_014135943.1</t>
  </si>
  <si>
    <t>PTS sugar transporter subunit IIA</t>
  </si>
  <si>
    <t>KSE_RS13885</t>
  </si>
  <si>
    <t>WP_014135944.1</t>
  </si>
  <si>
    <t>KSE_RS13890</t>
  </si>
  <si>
    <t>WP_014135945.1</t>
  </si>
  <si>
    <t>KSE_RS13895</t>
  </si>
  <si>
    <t>WP_014135946.1</t>
  </si>
  <si>
    <t>branched-chain amino acid transaminase</t>
  </si>
  <si>
    <t>KSE_RS13900</t>
  </si>
  <si>
    <t>WP_014135947.1</t>
  </si>
  <si>
    <t>KSE_RS13905</t>
  </si>
  <si>
    <t>WP_014135948.1</t>
  </si>
  <si>
    <t>KSE_RS13910</t>
  </si>
  <si>
    <t>WP_014135949.1</t>
  </si>
  <si>
    <t>cysteine synthase</t>
  </si>
  <si>
    <t>cysM</t>
  </si>
  <si>
    <t>KSE_RS13915</t>
  </si>
  <si>
    <t>WP_014135950.1</t>
  </si>
  <si>
    <t>MoaD/ThiS family protein</t>
  </si>
  <si>
    <t>KSE_RS13920</t>
  </si>
  <si>
    <t>WP_014135952.1</t>
  </si>
  <si>
    <t>KSE_RS13925</t>
  </si>
  <si>
    <t>WP_014135953.1</t>
  </si>
  <si>
    <t>proY</t>
  </si>
  <si>
    <t>KSE_RS13930</t>
  </si>
  <si>
    <t>WP_014135954.1</t>
  </si>
  <si>
    <t>DUF2017 domain-containing protein</t>
  </si>
  <si>
    <t>KSE_RS13935</t>
  </si>
  <si>
    <t>WP_033258748.1</t>
  </si>
  <si>
    <t>ATP-dependent Clp protease adapter ClpS</t>
  </si>
  <si>
    <t>KSE_RS13940</t>
  </si>
  <si>
    <t>WP_014135956.1</t>
  </si>
  <si>
    <t>nicotinate phosphoribosyltransferase</t>
  </si>
  <si>
    <t>KSE_RS13945</t>
  </si>
  <si>
    <t>WP_014135957.1</t>
  </si>
  <si>
    <t>KSE_RS13950</t>
  </si>
  <si>
    <t>WP_014135958.1</t>
  </si>
  <si>
    <t>KSE_RS13955</t>
  </si>
  <si>
    <t>WP_014135959.1</t>
  </si>
  <si>
    <t>KSE_RS13960</t>
  </si>
  <si>
    <t>WP_014135960.1</t>
  </si>
  <si>
    <t>KSE_RS13965</t>
  </si>
  <si>
    <t>WP_014135961.1</t>
  </si>
  <si>
    <t>KSE_RS38380</t>
  </si>
  <si>
    <t>WP_014135962.1</t>
  </si>
  <si>
    <t>DUF2332 domain-containing protein</t>
  </si>
  <si>
    <t>KSE_RS13975</t>
  </si>
  <si>
    <t>WP_014135963.1</t>
  </si>
  <si>
    <t>KSE_RS13980</t>
  </si>
  <si>
    <t>WP_014135964.1</t>
  </si>
  <si>
    <t>HIT family protein</t>
  </si>
  <si>
    <t>KSE_RS13985</t>
  </si>
  <si>
    <t>WP_014135965.1</t>
  </si>
  <si>
    <t>KSE_RS13990</t>
  </si>
  <si>
    <t>WP_051055213.1</t>
  </si>
  <si>
    <t>type VII secretion-associated serine protease mycosin</t>
  </si>
  <si>
    <t>mycP</t>
  </si>
  <si>
    <t>KSE_RS13995</t>
  </si>
  <si>
    <t>WP_051055215.1</t>
  </si>
  <si>
    <t>PPE domain-containing protein</t>
  </si>
  <si>
    <t>KSE_RS41145</t>
  </si>
  <si>
    <t>WP_014135968.1</t>
  </si>
  <si>
    <t>KSE_RS14005</t>
  </si>
  <si>
    <t>WP_014135969.1</t>
  </si>
  <si>
    <t>endonuclease V</t>
  </si>
  <si>
    <t>KSE_RS14010</t>
  </si>
  <si>
    <t>WP_014135970.1</t>
  </si>
  <si>
    <t>KSE_RS41150</t>
  </si>
  <si>
    <t>WP_033258747.1</t>
  </si>
  <si>
    <t>KSE_RS14020</t>
  </si>
  <si>
    <t>WP_014135972.1</t>
  </si>
  <si>
    <t>KSE_RS14025</t>
  </si>
  <si>
    <t>WP_014135973.1</t>
  </si>
  <si>
    <t>KSE_RS14030</t>
  </si>
  <si>
    <t>WP_106437931.1</t>
  </si>
  <si>
    <t>KSE_RS14035</t>
  </si>
  <si>
    <t>WP_033258772.1</t>
  </si>
  <si>
    <t>KSE_RS14040</t>
  </si>
  <si>
    <t>WP_014135976.1</t>
  </si>
  <si>
    <t>KSE_RS14045</t>
  </si>
  <si>
    <t>phage tail protein</t>
  </si>
  <si>
    <t>KSE_RS41155</t>
  </si>
  <si>
    <t>WP_014135978.1</t>
  </si>
  <si>
    <t>KSE_RS14055</t>
  </si>
  <si>
    <t>WP_081539402.1</t>
  </si>
  <si>
    <t>KSE_RS14060</t>
  </si>
  <si>
    <t>WP_033258770.1</t>
  </si>
  <si>
    <t>KSE_RS14065</t>
  </si>
  <si>
    <t>WP_014135981.1</t>
  </si>
  <si>
    <t>KSE_RS14070</t>
  </si>
  <si>
    <t>WP_033258769.1</t>
  </si>
  <si>
    <t>KSE_RS14075</t>
  </si>
  <si>
    <t>WP_081539854.1</t>
  </si>
  <si>
    <t>TM2 domain-containing protein</t>
  </si>
  <si>
    <t>KSE_RS14080</t>
  </si>
  <si>
    <t>WP_014135984.1</t>
  </si>
  <si>
    <t>KSE_RS14085</t>
  </si>
  <si>
    <t>WP_081539403.1</t>
  </si>
  <si>
    <t>KSE_RS38390</t>
  </si>
  <si>
    <t>WP_081539404.1</t>
  </si>
  <si>
    <t>KSE_RS14095</t>
  </si>
  <si>
    <t>WP_014135987.1</t>
  </si>
  <si>
    <t>KSE_RS14100</t>
  </si>
  <si>
    <t>WP_014135988.1</t>
  </si>
  <si>
    <t>KSE_RS14105</t>
  </si>
  <si>
    <t>WP_014135989.1</t>
  </si>
  <si>
    <t>KSE_RS14110</t>
  </si>
  <si>
    <t>WP_014135990.1</t>
  </si>
  <si>
    <t>KSE_RS14115</t>
  </si>
  <si>
    <t>WP_014135991.1</t>
  </si>
  <si>
    <t>ligand-binding protein SH3</t>
  </si>
  <si>
    <t>KSE_RS14120</t>
  </si>
  <si>
    <t>WP_014135992.1</t>
  </si>
  <si>
    <t>KSE_RS38395</t>
  </si>
  <si>
    <t>WP_014135993.1</t>
  </si>
  <si>
    <t>KSE_RS14135</t>
  </si>
  <si>
    <t>WP_014135994.1</t>
  </si>
  <si>
    <t>putative M08 family peptidase</t>
  </si>
  <si>
    <t>KSE_RS14140</t>
  </si>
  <si>
    <t>WP_014135995.1</t>
  </si>
  <si>
    <t>KSE_RS38400</t>
  </si>
  <si>
    <t>WP_014135996.1</t>
  </si>
  <si>
    <t>KSE_RS38405</t>
  </si>
  <si>
    <t>WP_014135997.1</t>
  </si>
  <si>
    <t>KSE_RS14160</t>
  </si>
  <si>
    <t>WP_081539405.1</t>
  </si>
  <si>
    <t>KSE_RS39985</t>
  </si>
  <si>
    <t>WP_014135999.1</t>
  </si>
  <si>
    <t>KSE_RS14170</t>
  </si>
  <si>
    <t>WP_014136000.1</t>
  </si>
  <si>
    <t>beta-N-acetylhexosaminidase</t>
  </si>
  <si>
    <t>KSE_RS14175</t>
  </si>
  <si>
    <t>WP_014136001.1</t>
  </si>
  <si>
    <t>DUF3039 domain-containing protein</t>
  </si>
  <si>
    <t>KSE_RS14180</t>
  </si>
  <si>
    <t>WP_014136002.1</t>
  </si>
  <si>
    <t>YqgE/AlgH family protein</t>
  </si>
  <si>
    <t>KSE_RS14185</t>
  </si>
  <si>
    <t>WP_014136003.1</t>
  </si>
  <si>
    <t>UDP-N-acetylglucosamine 1-carboxyvinyltransferase</t>
  </si>
  <si>
    <t>murA</t>
  </si>
  <si>
    <t>KSE_RS14190</t>
  </si>
  <si>
    <t>WP_014136004.1</t>
  </si>
  <si>
    <t>integration host factor</t>
  </si>
  <si>
    <t>KSE_RS14195</t>
  </si>
  <si>
    <t>WP_014136005.1</t>
  </si>
  <si>
    <t>NAD-dependent malic enzyme</t>
  </si>
  <si>
    <t>KSE_RS14200</t>
  </si>
  <si>
    <t>WP_014136006.1</t>
  </si>
  <si>
    <t>KSE_RS14205</t>
  </si>
  <si>
    <t>WP_014136007.1</t>
  </si>
  <si>
    <t>uroporphyrinogen-III synthase</t>
  </si>
  <si>
    <t>KSE_RS14210</t>
  </si>
  <si>
    <t>WP_014136008.1</t>
  </si>
  <si>
    <t>KSE_RS14215</t>
  </si>
  <si>
    <t>WP_014136009.1</t>
  </si>
  <si>
    <t>SsrA-binding protein SmpB</t>
  </si>
  <si>
    <t>KSE_RS14220</t>
  </si>
  <si>
    <t>WP_051055220.1</t>
  </si>
  <si>
    <t>PDZ domain-containing protein</t>
  </si>
  <si>
    <t>KSE_RS14225</t>
  </si>
  <si>
    <t>WP_014136011.1</t>
  </si>
  <si>
    <t>KSE_RS14230</t>
  </si>
  <si>
    <t>WP_014136012.1</t>
  </si>
  <si>
    <t>cell division ATP-binding protein FtsE</t>
  </si>
  <si>
    <t>ftsE</t>
  </si>
  <si>
    <t>KSE_RS14235</t>
  </si>
  <si>
    <t>WP_014136013.1</t>
  </si>
  <si>
    <t>KSE_RS14240</t>
  </si>
  <si>
    <t>WP_033258744.1</t>
  </si>
  <si>
    <t>peptide chain release factor 2</t>
  </si>
  <si>
    <t>KSE_RS14245</t>
  </si>
  <si>
    <t>WP_014136015.1</t>
  </si>
  <si>
    <t>KSE_RS14250</t>
  </si>
  <si>
    <t>WP_014136016.1</t>
  </si>
  <si>
    <t>KSE_RS14255</t>
  </si>
  <si>
    <t>WP_014136017.1</t>
  </si>
  <si>
    <t>KSE_RS14260</t>
  </si>
  <si>
    <t>WP_014136018.1</t>
  </si>
  <si>
    <t>NAD-glutamate dehydrogenase</t>
  </si>
  <si>
    <t>KSE_RS14265</t>
  </si>
  <si>
    <t>WP_014136019.1</t>
  </si>
  <si>
    <t>putative delta-1-pyrroline-5-carboxylate dehydrogenase</t>
  </si>
  <si>
    <t>KSE_RS14270</t>
  </si>
  <si>
    <t>WP_051055222.1</t>
  </si>
  <si>
    <t>KSE_RS14275</t>
  </si>
  <si>
    <t>WP_014136021.1</t>
  </si>
  <si>
    <t>KSE_RS14280</t>
  </si>
  <si>
    <t>WP_014136022.1</t>
  </si>
  <si>
    <t>KSE_RS14285</t>
  </si>
  <si>
    <t>WP_014136023.1</t>
  </si>
  <si>
    <t>KSE_RS14290</t>
  </si>
  <si>
    <t>WP_106437932.1</t>
  </si>
  <si>
    <t>KSE_RS14295</t>
  </si>
  <si>
    <t>WP_014136025.1</t>
  </si>
  <si>
    <t>KSE_RS14300</t>
  </si>
  <si>
    <t>WP_014136026.1</t>
  </si>
  <si>
    <t>LysE family translocator</t>
  </si>
  <si>
    <t>KSE_RS14305</t>
  </si>
  <si>
    <t>WP_014136027.1</t>
  </si>
  <si>
    <t>biotin carboxylase</t>
  </si>
  <si>
    <t>KSE_RS14310</t>
  </si>
  <si>
    <t>WP_014136028.1</t>
  </si>
  <si>
    <t>KSE_RS14315</t>
  </si>
  <si>
    <t>WP_014136029.1</t>
  </si>
  <si>
    <t>clavaminate synthase</t>
  </si>
  <si>
    <t>KSE_RS14320</t>
  </si>
  <si>
    <t>WP_014136031.1</t>
  </si>
  <si>
    <t>KSE_RS14325</t>
  </si>
  <si>
    <t>WP_106437659.1</t>
  </si>
  <si>
    <t>IopB</t>
  </si>
  <si>
    <t>KSE_RS14330</t>
  </si>
  <si>
    <t>WP_014136033.1</t>
  </si>
  <si>
    <t>KSE_RS14335</t>
  </si>
  <si>
    <t>intradiol ring-cleavage dioxygenase</t>
  </si>
  <si>
    <t>KSE_RS41160</t>
  </si>
  <si>
    <t>WP_014136035.1</t>
  </si>
  <si>
    <t>KSE_RS14345</t>
  </si>
  <si>
    <t>WP_014136036.1</t>
  </si>
  <si>
    <t>KSE_RS38410</t>
  </si>
  <si>
    <t>WP_014136037.1</t>
  </si>
  <si>
    <t>preprotein translocase subunit SecA</t>
  </si>
  <si>
    <t>KSE_RS14355</t>
  </si>
  <si>
    <t>WP_014136038.1</t>
  </si>
  <si>
    <t>winged helix-turn-helix domain-containing protein</t>
  </si>
  <si>
    <t>KSE_RS14360</t>
  </si>
  <si>
    <t>KSE_RS14365</t>
  </si>
  <si>
    <t>WP_014136040.1</t>
  </si>
  <si>
    <t>ribosome-associated translation inhibitor RaiA</t>
  </si>
  <si>
    <t>raiA</t>
  </si>
  <si>
    <t>KSE_RS14370</t>
  </si>
  <si>
    <t>WP_106437660.1</t>
  </si>
  <si>
    <t>KSE_RS14375</t>
  </si>
  <si>
    <t>WP_014136042.1</t>
  </si>
  <si>
    <t>lipoprotein</t>
  </si>
  <si>
    <t>KSE_RS14380</t>
  </si>
  <si>
    <t>WP_014136043.1</t>
  </si>
  <si>
    <t>KSE_RS14385</t>
  </si>
  <si>
    <t>WP_014136044.1</t>
  </si>
  <si>
    <t>KSE_RS14390</t>
  </si>
  <si>
    <t>WP_014136045.1</t>
  </si>
  <si>
    <t>KSE_RS14395</t>
  </si>
  <si>
    <t>WP_014136046.1</t>
  </si>
  <si>
    <t>DUF4129 domain-containing protein</t>
  </si>
  <si>
    <t>KSE_RS14400</t>
  </si>
  <si>
    <t>WP_014136047.1</t>
  </si>
  <si>
    <t>DUF4350 domain-containing protein</t>
  </si>
  <si>
    <t>KSE_RS14405</t>
  </si>
  <si>
    <t>WP_051055225.1</t>
  </si>
  <si>
    <t>KSE_RS14410</t>
  </si>
  <si>
    <t>WP_014136049.1</t>
  </si>
  <si>
    <t>KSE_RS14415</t>
  </si>
  <si>
    <t>KSE_RS14420</t>
  </si>
  <si>
    <t>DUF2497 domain-containing protein</t>
  </si>
  <si>
    <t>KSE_RS41165</t>
  </si>
  <si>
    <t>WP_014136052.1</t>
  </si>
  <si>
    <t>stage II sporulation protein M</t>
  </si>
  <si>
    <t>KSE_RS14440</t>
  </si>
  <si>
    <t>WP_014136053.1</t>
  </si>
  <si>
    <t>KSE_RS14445</t>
  </si>
  <si>
    <t>WP_014136054.1</t>
  </si>
  <si>
    <t>KSE_RS14450</t>
  </si>
  <si>
    <t>WP_014136055.1</t>
  </si>
  <si>
    <t>KSE_RS14455</t>
  </si>
  <si>
    <t>WP_041293891.1</t>
  </si>
  <si>
    <t>KSE_RS14460</t>
  </si>
  <si>
    <t>WP_041293892.1</t>
  </si>
  <si>
    <t>KSE_RS14465</t>
  </si>
  <si>
    <t>WP_014136057.1</t>
  </si>
  <si>
    <t>adenosylhomocysteinase</t>
  </si>
  <si>
    <t>KSE_RS14470</t>
  </si>
  <si>
    <t>WP_014136058.1</t>
  </si>
  <si>
    <t>cation diffusion facilitator transporter</t>
  </si>
  <si>
    <t>KSE_RS14475</t>
  </si>
  <si>
    <t>WP_014136059.1</t>
  </si>
  <si>
    <t>KSE_RS14480</t>
  </si>
  <si>
    <t>WP_014136060.1</t>
  </si>
  <si>
    <t>KSE_RS14485</t>
  </si>
  <si>
    <t>WP_033260181.1</t>
  </si>
  <si>
    <t>phosphomannomutase/phosphoglucomutase</t>
  </si>
  <si>
    <t>KSE_RS14490</t>
  </si>
  <si>
    <t>WP_081539406.1</t>
  </si>
  <si>
    <t>DUF3499 domain-containing protein</t>
  </si>
  <si>
    <t>KSE_RS39990</t>
  </si>
  <si>
    <t>WP_014136063.1</t>
  </si>
  <si>
    <t>KSE_RS14500</t>
  </si>
  <si>
    <t>WP_014136064.1</t>
  </si>
  <si>
    <t>KSE_RS14505</t>
  </si>
  <si>
    <t>WP_033260175.1</t>
  </si>
  <si>
    <t>KSE_RS14510</t>
  </si>
  <si>
    <t>WP_014136066.1</t>
  </si>
  <si>
    <t>KSE_RS14515</t>
  </si>
  <si>
    <t>WP_106437661.1</t>
  </si>
  <si>
    <t>KSE_RS41170</t>
  </si>
  <si>
    <t>WP_014136067.1</t>
  </si>
  <si>
    <t>putative cysteine dioxygenase</t>
  </si>
  <si>
    <t>KSE_RS14520</t>
  </si>
  <si>
    <t>WP_014136068.1</t>
  </si>
  <si>
    <t>2-phospho-L-lactate transferase</t>
  </si>
  <si>
    <t>KSE_RS14525</t>
  </si>
  <si>
    <t>WP_014136069.1</t>
  </si>
  <si>
    <t>coenzyme F420-0:L-glutamate ligase</t>
  </si>
  <si>
    <t>KSE_RS14530</t>
  </si>
  <si>
    <t>KSE_RS14535</t>
  </si>
  <si>
    <t>WP_014136070.1</t>
  </si>
  <si>
    <t>KSE_RS14540</t>
  </si>
  <si>
    <t>WP_014136071.1</t>
  </si>
  <si>
    <t>TIGR03089 family protein</t>
  </si>
  <si>
    <t>KSE_RS14545</t>
  </si>
  <si>
    <t>WP_014136072.1</t>
  </si>
  <si>
    <t>KSE_RS14550</t>
  </si>
  <si>
    <t>WP_014136073.1</t>
  </si>
  <si>
    <t>KSE_RS14555</t>
  </si>
  <si>
    <t>WP_081539407.1</t>
  </si>
  <si>
    <t>KSE_RS14560</t>
  </si>
  <si>
    <t>WP_014136075.1</t>
  </si>
  <si>
    <t>KSE_RS14565</t>
  </si>
  <si>
    <t>WP_014136076.1</t>
  </si>
  <si>
    <t>KSE_RS14570</t>
  </si>
  <si>
    <t>WP_014136077.1</t>
  </si>
  <si>
    <t>FMN reductase (NADPH)</t>
  </si>
  <si>
    <t>ssuE</t>
  </si>
  <si>
    <t>KSE_RS14575</t>
  </si>
  <si>
    <t>WP_014136078.1</t>
  </si>
  <si>
    <t>KSE_RS14580</t>
  </si>
  <si>
    <t>WP_014136079.1</t>
  </si>
  <si>
    <t>KSE_RS38415</t>
  </si>
  <si>
    <t>KSE_RS40000</t>
  </si>
  <si>
    <t>WP_033259277.1</t>
  </si>
  <si>
    <t>KSE_RS14590</t>
  </si>
  <si>
    <t>WP_014136082.1</t>
  </si>
  <si>
    <t>UDP-glucose/GDP-mannose dehydrogenase family protein</t>
  </si>
  <si>
    <t>KSE_RS14595</t>
  </si>
  <si>
    <t>WP_014136083.1</t>
  </si>
  <si>
    <t>CoA-binding protein</t>
  </si>
  <si>
    <t>KSE_RS14600</t>
  </si>
  <si>
    <t>WP_106437933.1</t>
  </si>
  <si>
    <t>KSE_RS14605</t>
  </si>
  <si>
    <t>WP_014136085.1</t>
  </si>
  <si>
    <t>membrane dipeptidase</t>
  </si>
  <si>
    <t>KSE_RS14610</t>
  </si>
  <si>
    <t>WP_033259266.1</t>
  </si>
  <si>
    <t>5-(carboxyamino)imidazole ribonucleotide mutase</t>
  </si>
  <si>
    <t>purE</t>
  </si>
  <si>
    <t>KSE_RS14615</t>
  </si>
  <si>
    <t>WP_033259267.1</t>
  </si>
  <si>
    <t>5-(carboxyamino)imidazole ribonucleotide synthase</t>
  </si>
  <si>
    <t>KSE_RS14620</t>
  </si>
  <si>
    <t>WP_014136088.1</t>
  </si>
  <si>
    <t>GtrA family protein</t>
  </si>
  <si>
    <t>KSE_RS14625</t>
  </si>
  <si>
    <t>WP_014136089.1</t>
  </si>
  <si>
    <t>KSE_RS14630</t>
  </si>
  <si>
    <t>WP_014136090.1</t>
  </si>
  <si>
    <t>KSE_RS14635</t>
  </si>
  <si>
    <t>WP_014136091.1</t>
  </si>
  <si>
    <t>imidazolonepropionase</t>
  </si>
  <si>
    <t>KSE_RS14640</t>
  </si>
  <si>
    <t>WP_033259268.1</t>
  </si>
  <si>
    <t>formimidoylglutamate deiminase</t>
  </si>
  <si>
    <t>KSE_RS14645</t>
  </si>
  <si>
    <t>WP_033259279.1</t>
  </si>
  <si>
    <t>allantoate amidohydrolase</t>
  </si>
  <si>
    <t>KSE_RS14650</t>
  </si>
  <si>
    <t>urocanate hydratase</t>
  </si>
  <si>
    <t>hutU</t>
  </si>
  <si>
    <t>KSE_RS14655</t>
  </si>
  <si>
    <t>WP_014136095.1</t>
  </si>
  <si>
    <t>KSE_RS14660</t>
  </si>
  <si>
    <t>WP_014136096.1</t>
  </si>
  <si>
    <t>MurR/RpiR family transcriptional regulator</t>
  </si>
  <si>
    <t>KSE_RS14665</t>
  </si>
  <si>
    <t>WP_014136097.1</t>
  </si>
  <si>
    <t>histidine ammonia-lyase</t>
  </si>
  <si>
    <t>hutH</t>
  </si>
  <si>
    <t>KSE_RS14670</t>
  </si>
  <si>
    <t>WP_033259269.1</t>
  </si>
  <si>
    <t>formate dehydrogenase accessory sulfurtransferase FdhD</t>
  </si>
  <si>
    <t>KSE_RS14675</t>
  </si>
  <si>
    <t>WP_106437934.1</t>
  </si>
  <si>
    <t>sensor domain-containing diguanylate cyclase</t>
  </si>
  <si>
    <t>KSE_RS14680</t>
  </si>
  <si>
    <t>WP_081539855.1</t>
  </si>
  <si>
    <t>adenylate/guanylate cyclase domain-containing protein</t>
  </si>
  <si>
    <t>KSE_RS14685</t>
  </si>
  <si>
    <t>WP_033259282.1</t>
  </si>
  <si>
    <t>biotin--[acetyl-CoA-carboxylase] ligase</t>
  </si>
  <si>
    <t>KSE_RS14690</t>
  </si>
  <si>
    <t>WP_014136102.1</t>
  </si>
  <si>
    <t>acyl-CoA carboxylase subunit beta</t>
  </si>
  <si>
    <t>KSE_RS14695</t>
  </si>
  <si>
    <t>WP_014136103.1</t>
  </si>
  <si>
    <t>acyl-CoA carboxylase subunit epsilon</t>
  </si>
  <si>
    <t>KSE_RS14700</t>
  </si>
  <si>
    <t>WP_014136104.1</t>
  </si>
  <si>
    <t>KSE_RS14705</t>
  </si>
  <si>
    <t>WP_014136106.1</t>
  </si>
  <si>
    <t>septum formation inhibitor Maf</t>
  </si>
  <si>
    <t>KSE_RS14710</t>
  </si>
  <si>
    <t>WP_014136107.1</t>
  </si>
  <si>
    <t>KSE_RS14715</t>
  </si>
  <si>
    <t>WP_014136108.1</t>
  </si>
  <si>
    <t>KSE_RS14720</t>
  </si>
  <si>
    <t>WP_014136109.1</t>
  </si>
  <si>
    <t>KSE_RS14725</t>
  </si>
  <si>
    <t>WP_033259270.1</t>
  </si>
  <si>
    <t>KSE_RS14730</t>
  </si>
  <si>
    <t>WP_081539408.1</t>
  </si>
  <si>
    <t>DeoR/GlpR transcriptional regulator</t>
  </si>
  <si>
    <t>KSE_RS14735</t>
  </si>
  <si>
    <t>WP_033259271.1</t>
  </si>
  <si>
    <t>NAD(P)H-quinone dehydrogenase</t>
  </si>
  <si>
    <t>KSE_RS14740</t>
  </si>
  <si>
    <t>WP_014136113.1</t>
  </si>
  <si>
    <t>KSE_RS38420</t>
  </si>
  <si>
    <t>WP_014136114.1</t>
  </si>
  <si>
    <t>gamma-glutamylcyclotransferase</t>
  </si>
  <si>
    <t>KSE_RS14750</t>
  </si>
  <si>
    <t>WP_014136115.1</t>
  </si>
  <si>
    <t>purine-nucleoside phosphorylase</t>
  </si>
  <si>
    <t>KSE_RS14755</t>
  </si>
  <si>
    <t>WP_014136116.1</t>
  </si>
  <si>
    <t>phospho-sugar mutase</t>
  </si>
  <si>
    <t>KSE_RS14760</t>
  </si>
  <si>
    <t>WP_051055227.1</t>
  </si>
  <si>
    <t>KSE_RS38425</t>
  </si>
  <si>
    <t>WP_051055228.1</t>
  </si>
  <si>
    <t>DUF1851 domain-containing protein</t>
  </si>
  <si>
    <t>KSE_RS14770</t>
  </si>
  <si>
    <t>KSE_RS14775</t>
  </si>
  <si>
    <t>WP_106437935.1</t>
  </si>
  <si>
    <t>KSE_RS14780</t>
  </si>
  <si>
    <t>WP_014136121.1</t>
  </si>
  <si>
    <t>KSE_RS14785</t>
  </si>
  <si>
    <t>WP_106437662.1</t>
  </si>
  <si>
    <t>KSE_RS14790</t>
  </si>
  <si>
    <t>WP_033258492.1</t>
  </si>
  <si>
    <t>KSE_RS14795</t>
  </si>
  <si>
    <t>WP_014136124.1</t>
  </si>
  <si>
    <t>KSE_RS14800</t>
  </si>
  <si>
    <t>WP_014136125.1</t>
  </si>
  <si>
    <t>KSE_RS14805</t>
  </si>
  <si>
    <t>WP_014136126.1</t>
  </si>
  <si>
    <t>antibiotic ABC transporter permease</t>
  </si>
  <si>
    <t>KSE_RS14810</t>
  </si>
  <si>
    <t>WP_106437936.1</t>
  </si>
  <si>
    <t>KSE_RS14815</t>
  </si>
  <si>
    <t>WP_014136128.1</t>
  </si>
  <si>
    <t>methionine--tRNA ligase</t>
  </si>
  <si>
    <t>KSE_RS14820</t>
  </si>
  <si>
    <t>WP_033258494.1</t>
  </si>
  <si>
    <t>KSE_RS14825</t>
  </si>
  <si>
    <t>WP_106437663.1</t>
  </si>
  <si>
    <t>KSE_RS14830</t>
  </si>
  <si>
    <t>WP_014136131.1</t>
  </si>
  <si>
    <t>KSE_RS14835</t>
  </si>
  <si>
    <t>WP_014136132.1</t>
  </si>
  <si>
    <t>deoxyribose-phosphate aldolase</t>
  </si>
  <si>
    <t>deoC</t>
  </si>
  <si>
    <t>KSE_RS14840</t>
  </si>
  <si>
    <t>WP_014136133.1</t>
  </si>
  <si>
    <t>betaine-aldehyde dehydrogenase</t>
  </si>
  <si>
    <t>KSE_RS14845</t>
  </si>
  <si>
    <t>WP_014136134.1</t>
  </si>
  <si>
    <t>KSE_RS14850</t>
  </si>
  <si>
    <t>WP_033258507.1</t>
  </si>
  <si>
    <t>KSE_RS14855</t>
  </si>
  <si>
    <t>KSE_RS14860</t>
  </si>
  <si>
    <t>WP_014136137.1</t>
  </si>
  <si>
    <t>KSE_RS38430</t>
  </si>
  <si>
    <t>WP_014136138.1</t>
  </si>
  <si>
    <t>KSE_RS14870</t>
  </si>
  <si>
    <t>WP_014136139.1</t>
  </si>
  <si>
    <t>KSE_RS14875</t>
  </si>
  <si>
    <t>WP_014136140.1</t>
  </si>
  <si>
    <t>KSE_RS14880</t>
  </si>
  <si>
    <t>WP_014136141.1</t>
  </si>
  <si>
    <t>VanZ family protein</t>
  </si>
  <si>
    <t>KSE_RS38435</t>
  </si>
  <si>
    <t>WP_014136142.1</t>
  </si>
  <si>
    <t>KSE_RS14890</t>
  </si>
  <si>
    <t>WP_014136143.1</t>
  </si>
  <si>
    <t>PspC domain-containing protein</t>
  </si>
  <si>
    <t>KSE_RS14895</t>
  </si>
  <si>
    <t>WP_014136144.1</t>
  </si>
  <si>
    <t>KSE_RS38440</t>
  </si>
  <si>
    <t>WP_014136145.1</t>
  </si>
  <si>
    <t>KSE_RS14910</t>
  </si>
  <si>
    <t>WP_014136146.1</t>
  </si>
  <si>
    <t>KSE_RS14915</t>
  </si>
  <si>
    <t>WP_014136147.1</t>
  </si>
  <si>
    <t>KSE_RS14920</t>
  </si>
  <si>
    <t>WP_014136148.1</t>
  </si>
  <si>
    <t>KSE_RS14925</t>
  </si>
  <si>
    <t>WP_014136149.1</t>
  </si>
  <si>
    <t>KSE_RS14930</t>
  </si>
  <si>
    <t>WP_033258497.1</t>
  </si>
  <si>
    <t>KSE_RS14935</t>
  </si>
  <si>
    <t>WP_014136150.1</t>
  </si>
  <si>
    <t>thymidine phosphorylase</t>
  </si>
  <si>
    <t>KSE_RS14940</t>
  </si>
  <si>
    <t>WP_106437937.1</t>
  </si>
  <si>
    <t>KSE_RS14945</t>
  </si>
  <si>
    <t>WP_014136152.1</t>
  </si>
  <si>
    <t>KSE_RS14950</t>
  </si>
  <si>
    <t>WP_014136153.1</t>
  </si>
  <si>
    <t>KSE_RS14955</t>
  </si>
  <si>
    <t>WP_081539410.1</t>
  </si>
  <si>
    <t>KSE_RS14960</t>
  </si>
  <si>
    <t>WP_014136155.1</t>
  </si>
  <si>
    <t>BMP family ABC transporter substrate-binding protein</t>
  </si>
  <si>
    <t>KSE_RS14965</t>
  </si>
  <si>
    <t>WP_106437938.1</t>
  </si>
  <si>
    <t>KSE_RS14970</t>
  </si>
  <si>
    <t>WP_106437939.1</t>
  </si>
  <si>
    <t>KSE_RS14975</t>
  </si>
  <si>
    <t>WP_014136158.1</t>
  </si>
  <si>
    <t>methylmalonyl-CoA mutase</t>
  </si>
  <si>
    <t>KSE_RS14980</t>
  </si>
  <si>
    <t>WP_033258499.1</t>
  </si>
  <si>
    <t>KSE_RS14985</t>
  </si>
  <si>
    <t>WP_081539411.1</t>
  </si>
  <si>
    <t>2-oxo-4-hydroxy-4-carboxy-5-ureidoimidazoline decarboxylase</t>
  </si>
  <si>
    <t>KSE_RS14990</t>
  </si>
  <si>
    <t>WP_014136161.1</t>
  </si>
  <si>
    <t>KSE_RS14995</t>
  </si>
  <si>
    <t>WP_033253218.1</t>
  </si>
  <si>
    <t>succinate dehydrogenase, cytochrome b556 subunit</t>
  </si>
  <si>
    <t>sdhC</t>
  </si>
  <si>
    <t>KSE_RS15000</t>
  </si>
  <si>
    <t>WP_106437940.1</t>
  </si>
  <si>
    <t>succinate dehydrogenase, hydrophobic membrane anchor protein</t>
  </si>
  <si>
    <t>sdhD</t>
  </si>
  <si>
    <t>KSE_RS15005</t>
  </si>
  <si>
    <t>WP_014136164.1</t>
  </si>
  <si>
    <t>succinate dehydrogenase flavoprotein subunit</t>
  </si>
  <si>
    <t>KSE_RS15010</t>
  </si>
  <si>
    <t>WP_014136165.1</t>
  </si>
  <si>
    <t>succinate dehydrogenase iron-sulfur subunit</t>
  </si>
  <si>
    <t>KSE_RS15015</t>
  </si>
  <si>
    <t>WP_014136166.1</t>
  </si>
  <si>
    <t>KSE_RS15020</t>
  </si>
  <si>
    <t>WP_033258500.1</t>
  </si>
  <si>
    <t>KSE_RS15025</t>
  </si>
  <si>
    <t>WP_014136168.1</t>
  </si>
  <si>
    <t>KSE_RS15030</t>
  </si>
  <si>
    <t>WP_063747420.1</t>
  </si>
  <si>
    <t>KSE_RS15035</t>
  </si>
  <si>
    <t>WP_081539413.1</t>
  </si>
  <si>
    <t>KSE_RS15040</t>
  </si>
  <si>
    <t>WP_014136171.1</t>
  </si>
  <si>
    <t>KSE_RS15045</t>
  </si>
  <si>
    <t>WP_051055230.1</t>
  </si>
  <si>
    <t>KSE_RS15050</t>
  </si>
  <si>
    <t>WP_081539414.1</t>
  </si>
  <si>
    <t>KSE_RS15055</t>
  </si>
  <si>
    <t>WP_014136174.1</t>
  </si>
  <si>
    <t>CDP-glycerol glycerophosphotransferase family protein</t>
  </si>
  <si>
    <t>KSE_RS15060</t>
  </si>
  <si>
    <t>WP_014136175.1</t>
  </si>
  <si>
    <t>KSE_RS15065</t>
  </si>
  <si>
    <t>WP_014136176.1</t>
  </si>
  <si>
    <t>KSE_RS15070</t>
  </si>
  <si>
    <t>WP_014136177.1</t>
  </si>
  <si>
    <t>KSE_RS15075</t>
  </si>
  <si>
    <t>WP_014136178.1</t>
  </si>
  <si>
    <t>malate dehydrogenase</t>
  </si>
  <si>
    <t>KSE_RS15080</t>
  </si>
  <si>
    <t>WP_014136179.1</t>
  </si>
  <si>
    <t>DUF3017 domain-containing protein</t>
  </si>
  <si>
    <t>KSE_RS15085</t>
  </si>
  <si>
    <t>WP_014136180.1</t>
  </si>
  <si>
    <t>bifunctional methylenetetrahydrofolate dehydrogenase/methenyltetrahydrofolate cyclohydrolase</t>
  </si>
  <si>
    <t>KSE_RS15090</t>
  </si>
  <si>
    <t>WP_014136181.1</t>
  </si>
  <si>
    <t>KSE_RS15095</t>
  </si>
  <si>
    <t>WP_014136182.1</t>
  </si>
  <si>
    <t>bifunctional phosphoribosylaminoimidazolecarboxamide formyltransferase/IMP cyclohydrolase PurH</t>
  </si>
  <si>
    <t>purH</t>
  </si>
  <si>
    <t>KSE_RS15100</t>
  </si>
  <si>
    <t>WP_033258501.1</t>
  </si>
  <si>
    <t>KSE_RS15105</t>
  </si>
  <si>
    <t>WP_014136184.1</t>
  </si>
  <si>
    <t>KSE_RS15110</t>
  </si>
  <si>
    <t>WP_014136185.1</t>
  </si>
  <si>
    <t>KSE_RS15115</t>
  </si>
  <si>
    <t>WP_014136186.1</t>
  </si>
  <si>
    <t>KSE_RS15120</t>
  </si>
  <si>
    <t>KSE_RS41175</t>
  </si>
  <si>
    <t>WP_014136188.1</t>
  </si>
  <si>
    <t>KSE_RS15130</t>
  </si>
  <si>
    <t>two-component system response regulator</t>
  </si>
  <si>
    <t>KSE_RS15135</t>
  </si>
  <si>
    <t>WP_014136190.1</t>
  </si>
  <si>
    <t>KSE_RS15140</t>
  </si>
  <si>
    <t>WP_014136191.1</t>
  </si>
  <si>
    <t>KSE_RS15145</t>
  </si>
  <si>
    <t>WP_014136192.1</t>
  </si>
  <si>
    <t>KSE_RS15150</t>
  </si>
  <si>
    <t>WP_014136193.1</t>
  </si>
  <si>
    <t>nucleoside-diphosphate sugar epimerase</t>
  </si>
  <si>
    <t>KSE_RS15155</t>
  </si>
  <si>
    <t>WP_014136194.1</t>
  </si>
  <si>
    <t>KSE_RS15160</t>
  </si>
  <si>
    <t>WP_014136195.1</t>
  </si>
  <si>
    <t>KSE_RS15165</t>
  </si>
  <si>
    <t>WP_014136196.1</t>
  </si>
  <si>
    <t>KSE_RS38445</t>
  </si>
  <si>
    <t>WP_081539417.1</t>
  </si>
  <si>
    <t>KSE_RS38450</t>
  </si>
  <si>
    <t>WP_014136198.1</t>
  </si>
  <si>
    <t>succinate--CoA ligase subunit alpha</t>
  </si>
  <si>
    <t>KSE_RS15180</t>
  </si>
  <si>
    <t>WP_014136199.1</t>
  </si>
  <si>
    <t>ADP-forming succinate--CoA ligase subunit beta</t>
  </si>
  <si>
    <t>KSE_RS15185</t>
  </si>
  <si>
    <t>WP_014136200.1</t>
  </si>
  <si>
    <t>KSE_RS15190</t>
  </si>
  <si>
    <t>WP_106437941.1</t>
  </si>
  <si>
    <t>KSE_RS15195</t>
  </si>
  <si>
    <t>WP_014136202.1</t>
  </si>
  <si>
    <t>KSE_RS15200</t>
  </si>
  <si>
    <t>WP_014136203.1</t>
  </si>
  <si>
    <t>SWIM zinc finger family protein</t>
  </si>
  <si>
    <t>KSE_RS15205</t>
  </si>
  <si>
    <t>WP_014136205.1</t>
  </si>
  <si>
    <t>KSE_RS15210</t>
  </si>
  <si>
    <t>WP_014136206.1</t>
  </si>
  <si>
    <t>KSE_RS15215</t>
  </si>
  <si>
    <t>WP_014136207.1</t>
  </si>
  <si>
    <t>DNA helicase PcrA</t>
  </si>
  <si>
    <t>pcrA</t>
  </si>
  <si>
    <t>KSE_RS15220</t>
  </si>
  <si>
    <t>WP_014136208.1</t>
  </si>
  <si>
    <t>KSE_RS15225</t>
  </si>
  <si>
    <t>WP_081539418.1</t>
  </si>
  <si>
    <t>KSE_RS15230</t>
  </si>
  <si>
    <t>KSE_RS41180</t>
  </si>
  <si>
    <t>WP_014136211.1</t>
  </si>
  <si>
    <t>KSE_RS15235</t>
  </si>
  <si>
    <t>WP_014136212.1</t>
  </si>
  <si>
    <t>KSE_RS15240</t>
  </si>
  <si>
    <t>WP_081539420.1</t>
  </si>
  <si>
    <t>KSE_RS38455</t>
  </si>
  <si>
    <t>WP_033258502.1</t>
  </si>
  <si>
    <t>KSE_RS15250</t>
  </si>
  <si>
    <t>WP_014136215.1</t>
  </si>
  <si>
    <t>KSE_RS41185</t>
  </si>
  <si>
    <t>WP_014136216.1</t>
  </si>
  <si>
    <t>KSE_RS38465</t>
  </si>
  <si>
    <t>WP_014136217.1</t>
  </si>
  <si>
    <t>KSE_RS39350</t>
  </si>
  <si>
    <t>WP_014136218.1</t>
  </si>
  <si>
    <t>glutamine-hydrolyzing GMP synthase</t>
  </si>
  <si>
    <t>KSE_RS15270</t>
  </si>
  <si>
    <t>WP_014136219.1</t>
  </si>
  <si>
    <t>KSE_RS15275</t>
  </si>
  <si>
    <t>WP_014136220.1</t>
  </si>
  <si>
    <t>GMC family oxidoreductase</t>
  </si>
  <si>
    <t>KSE_RS15280</t>
  </si>
  <si>
    <t>WP_014136221.1</t>
  </si>
  <si>
    <t>succinate-semialdehyde dehydrogenase (NADP(+))</t>
  </si>
  <si>
    <t>gabD2</t>
  </si>
  <si>
    <t>KSE_RS15285</t>
  </si>
  <si>
    <t>WP_014136222.1</t>
  </si>
  <si>
    <t>KSE_RS15290</t>
  </si>
  <si>
    <t>WP_051055235.1</t>
  </si>
  <si>
    <t>KSE_RS38470</t>
  </si>
  <si>
    <t>WP_014136224.1</t>
  </si>
  <si>
    <t>KSE_RS15300</t>
  </si>
  <si>
    <t>WP_014136225.1</t>
  </si>
  <si>
    <t>GuaB3 family IMP dehydrogenase-related protein</t>
  </si>
  <si>
    <t>KSE_RS15305</t>
  </si>
  <si>
    <t>WP_014136226.1</t>
  </si>
  <si>
    <t>IMP dehydrogenase</t>
  </si>
  <si>
    <t>KSE_RS15310</t>
  </si>
  <si>
    <t>WP_033257976.1</t>
  </si>
  <si>
    <t>RNA polymerase sigma factor ShbA</t>
  </si>
  <si>
    <t>KSE_RS15315</t>
  </si>
  <si>
    <t>WP_014136228.1</t>
  </si>
  <si>
    <t>KSE_RS15320</t>
  </si>
  <si>
    <t>WP_014136229.1</t>
  </si>
  <si>
    <t>KSE_RS15325</t>
  </si>
  <si>
    <t>WP_014136230.1</t>
  </si>
  <si>
    <t>KSE_RS15330</t>
  </si>
  <si>
    <t>WP_014136231.1</t>
  </si>
  <si>
    <t>chaperonin GroEL</t>
  </si>
  <si>
    <t>groL</t>
  </si>
  <si>
    <t>KSE_RS15335</t>
  </si>
  <si>
    <t>WP_014136232.1</t>
  </si>
  <si>
    <t>KSE_RS15340</t>
  </si>
  <si>
    <t>WP_014136233.1</t>
  </si>
  <si>
    <t>KSE_RS15345</t>
  </si>
  <si>
    <t>WP_014136234.1</t>
  </si>
  <si>
    <t>KSE_RS15350</t>
  </si>
  <si>
    <t>WP_014136235.1</t>
  </si>
  <si>
    <t>KSE_RS15355</t>
  </si>
  <si>
    <t>WP_106437664.1</t>
  </si>
  <si>
    <t>polysaccharide/chitin/xylan deacetylase</t>
  </si>
  <si>
    <t>KSE_RS15360</t>
  </si>
  <si>
    <t>WP_014136237.1</t>
  </si>
  <si>
    <t>KSE_RS15365</t>
  </si>
  <si>
    <t>WP_014136238.1</t>
  </si>
  <si>
    <t>tRNA (adenosine(37)-N6)-threonylcarbamoyltransferase complex transferase subunit TsaD</t>
  </si>
  <si>
    <t>tsaD</t>
  </si>
  <si>
    <t>KSE_RS15370</t>
  </si>
  <si>
    <t>WP_014136239.1</t>
  </si>
  <si>
    <t>ribosomal-protein-alanine N-acetyltransferase</t>
  </si>
  <si>
    <t>rimI</t>
  </si>
  <si>
    <t>KSE_RS15375</t>
  </si>
  <si>
    <t>WP_014136240.1</t>
  </si>
  <si>
    <t>tRNA (adenosine(37)-N6)-threonylcarbamoyltransferase complex dimerization subunit type 1 TsaB</t>
  </si>
  <si>
    <t>tsaB</t>
  </si>
  <si>
    <t>KSE_RS15380</t>
  </si>
  <si>
    <t>WP_063747396.1</t>
  </si>
  <si>
    <t>KSE_RS15385</t>
  </si>
  <si>
    <t>WP_033257966.1</t>
  </si>
  <si>
    <t>KSE_RS15390</t>
  </si>
  <si>
    <t>WP_106437942.1</t>
  </si>
  <si>
    <t>tRNA (adenosine(37)-N6)-threonylcarbamoyltransferase complex ATPase subunit type 1 TsaE</t>
  </si>
  <si>
    <t>KSE_RS15395</t>
  </si>
  <si>
    <t>WP_051055237.1</t>
  </si>
  <si>
    <t>KSE_RS15400</t>
  </si>
  <si>
    <t>WP_014136244.1</t>
  </si>
  <si>
    <t>alanine racemase</t>
  </si>
  <si>
    <t>alr</t>
  </si>
  <si>
    <t>KSE_RS15405</t>
  </si>
  <si>
    <t>WP_014136245.1</t>
  </si>
  <si>
    <t>bifunctional ADP-dependent NAD(P)H-hydrate dehydratase/NAD(P)H-hydrate epimerase</t>
  </si>
  <si>
    <t>KSE_RS15410</t>
  </si>
  <si>
    <t>WP_033257967.1</t>
  </si>
  <si>
    <t>holo-ACP synthase</t>
  </si>
  <si>
    <t>KSE_RS15415</t>
  </si>
  <si>
    <t>WP_033257978.1</t>
  </si>
  <si>
    <t>KSE_RS15420</t>
  </si>
  <si>
    <t>WP_014136248.1</t>
  </si>
  <si>
    <t>type I pantothenate kinase</t>
  </si>
  <si>
    <t>KSE_RS15425</t>
  </si>
  <si>
    <t>WP_033257968.1</t>
  </si>
  <si>
    <t>phosphoglucosamine mutase</t>
  </si>
  <si>
    <t>KSE_RS15430</t>
  </si>
  <si>
    <t>WP_014136250.1</t>
  </si>
  <si>
    <t>30S ribosomal protein S9</t>
  </si>
  <si>
    <t>KSE_RS15435</t>
  </si>
  <si>
    <t>WP_014136251.1</t>
  </si>
  <si>
    <t>50S ribosomal protein L13</t>
  </si>
  <si>
    <t>KSE_RS15440</t>
  </si>
  <si>
    <t>WP_014136252.1</t>
  </si>
  <si>
    <t>KSE_RS15445</t>
  </si>
  <si>
    <t>WP_051055239.1</t>
  </si>
  <si>
    <t>KSE_RS38475</t>
  </si>
  <si>
    <t>WP_033257980.1</t>
  </si>
  <si>
    <t>tRNA pseudouridine(38-40) synthase TruA</t>
  </si>
  <si>
    <t>KSE_RS15455</t>
  </si>
  <si>
    <t>WP_014136255.1</t>
  </si>
  <si>
    <t>50S ribosomal protein L17</t>
  </si>
  <si>
    <t>KSE_RS15460</t>
  </si>
  <si>
    <t>WP_014136256.1</t>
  </si>
  <si>
    <t>DNA-directed RNA polymerase subunit alpha</t>
  </si>
  <si>
    <t>KSE_RS15465</t>
  </si>
  <si>
    <t>WP_014136257.1</t>
  </si>
  <si>
    <t>30S ribosomal protein S11</t>
  </si>
  <si>
    <t>KSE_RS15470</t>
  </si>
  <si>
    <t>WP_014136258.1</t>
  </si>
  <si>
    <t>KSE_RS15475</t>
  </si>
  <si>
    <t>WP_003956441.1</t>
  </si>
  <si>
    <t>50S ribosomal protein L36</t>
  </si>
  <si>
    <t>KSE_RS15480</t>
  </si>
  <si>
    <t>WP_003956442.1</t>
  </si>
  <si>
    <t>translation initiation factor IF-1</t>
  </si>
  <si>
    <t>KSE_RS15485</t>
  </si>
  <si>
    <t>WP_014136259.1</t>
  </si>
  <si>
    <t>KSE_RS15490</t>
  </si>
  <si>
    <t>WP_014136260.1</t>
  </si>
  <si>
    <t>KSE_RS15495</t>
  </si>
  <si>
    <t>WP_014136261.1</t>
  </si>
  <si>
    <t>adenylate kinase</t>
  </si>
  <si>
    <t>KSE_RS15500</t>
  </si>
  <si>
    <t>WP_014136262.1</t>
  </si>
  <si>
    <t>preprotein translocase subunit SecY</t>
  </si>
  <si>
    <t>KSE_RS15505</t>
  </si>
  <si>
    <t>WP_014136263.1</t>
  </si>
  <si>
    <t>KSE_RS15510</t>
  </si>
  <si>
    <t>WP_014136264.1</t>
  </si>
  <si>
    <t>KSE_RS15515</t>
  </si>
  <si>
    <t>glycosyltransferase family 4 protein</t>
  </si>
  <si>
    <t>KSE_RS40015</t>
  </si>
  <si>
    <t>WP_014136266.1</t>
  </si>
  <si>
    <t>polysaccharide biosynthesis protein</t>
  </si>
  <si>
    <t>KSE_RS15525</t>
  </si>
  <si>
    <t>WP_014136267.1</t>
  </si>
  <si>
    <t>putative polysaccharide biosynthesis protein</t>
  </si>
  <si>
    <t>KSE_RS38480</t>
  </si>
  <si>
    <t>WP_106437665.1</t>
  </si>
  <si>
    <t>sugar phosphotransferase</t>
  </si>
  <si>
    <t>KSE_RS15535</t>
  </si>
  <si>
    <t>WP_106437666.1</t>
  </si>
  <si>
    <t>50S ribosomal protein L15</t>
  </si>
  <si>
    <t>KSE_RS15540</t>
  </si>
  <si>
    <t>WP_014136270.1</t>
  </si>
  <si>
    <t>50S ribosomal protein L30</t>
  </si>
  <si>
    <t>KSE_RS15545</t>
  </si>
  <si>
    <t>WP_014136271.1</t>
  </si>
  <si>
    <t>30S ribosomal protein S5</t>
  </si>
  <si>
    <t>KSE_RS15550</t>
  </si>
  <si>
    <t>WP_014136272.1</t>
  </si>
  <si>
    <t>50S ribosomal protein L18</t>
  </si>
  <si>
    <t>KSE_RS15555</t>
  </si>
  <si>
    <t>WP_014136273.1</t>
  </si>
  <si>
    <t>50S ribosomal protein L6</t>
  </si>
  <si>
    <t>KSE_RS15560</t>
  </si>
  <si>
    <t>WP_014136274.1</t>
  </si>
  <si>
    <t>30S ribosomal protein S8</t>
  </si>
  <si>
    <t>KSE_RS15565</t>
  </si>
  <si>
    <t>WP_008747480.1</t>
  </si>
  <si>
    <t>type Z 30S ribosomal protein S14</t>
  </si>
  <si>
    <t>KSE_RS15570</t>
  </si>
  <si>
    <t>WP_014136275.1</t>
  </si>
  <si>
    <t>50S ribosomal protein L5</t>
  </si>
  <si>
    <t>KSE_RS15575</t>
  </si>
  <si>
    <t>WP_033257984.1</t>
  </si>
  <si>
    <t>50S ribosomal protein L24</t>
  </si>
  <si>
    <t>KSE_RS15580</t>
  </si>
  <si>
    <t>WP_014136277.1</t>
  </si>
  <si>
    <t>50S ribosomal protein L14</t>
  </si>
  <si>
    <t>KSE_RS15585</t>
  </si>
  <si>
    <t>WP_014136278.1</t>
  </si>
  <si>
    <t>30S ribosomal protein S17</t>
  </si>
  <si>
    <t>KSE_RS15590</t>
  </si>
  <si>
    <t>WP_014136279.1</t>
  </si>
  <si>
    <t>50S ribosomal protein L29</t>
  </si>
  <si>
    <t>KSE_RS15595</t>
  </si>
  <si>
    <t>WP_014136280.1</t>
  </si>
  <si>
    <t>50S ribosomal protein L16</t>
  </si>
  <si>
    <t>KSE_RS15600</t>
  </si>
  <si>
    <t>WP_014136281.1</t>
  </si>
  <si>
    <t>KSE_RS15605</t>
  </si>
  <si>
    <t>WP_014136282.1</t>
  </si>
  <si>
    <t>50S ribosomal protein L22</t>
  </si>
  <si>
    <t>KSE_RS15610</t>
  </si>
  <si>
    <t>WP_014136283.1</t>
  </si>
  <si>
    <t>30S ribosomal protein S19</t>
  </si>
  <si>
    <t>KSE_RS15615</t>
  </si>
  <si>
    <t>WP_014136284.1</t>
  </si>
  <si>
    <t>50S ribosomal protein L2</t>
  </si>
  <si>
    <t>KSE_RS15620</t>
  </si>
  <si>
    <t>WP_014136285.1</t>
  </si>
  <si>
    <t>50S ribosomal protein L23</t>
  </si>
  <si>
    <t>KSE_RS15625</t>
  </si>
  <si>
    <t>WP_014136286.1</t>
  </si>
  <si>
    <t>50S ribosomal protein L4</t>
  </si>
  <si>
    <t>KSE_RS15630</t>
  </si>
  <si>
    <t>WP_014136287.1</t>
  </si>
  <si>
    <t>50S ribosomal protein L3</t>
  </si>
  <si>
    <t>KSE_RS15635</t>
  </si>
  <si>
    <t>WP_012785157.1</t>
  </si>
  <si>
    <t>30S ribosomal protein S10</t>
  </si>
  <si>
    <t>KSE_RS15640</t>
  </si>
  <si>
    <t>WP_014136288.1</t>
  </si>
  <si>
    <t>KSE_RS15645</t>
  </si>
  <si>
    <t>WP_014136289.1</t>
  </si>
  <si>
    <t>KSE_RS15650</t>
  </si>
  <si>
    <t>WP_014136290.1</t>
  </si>
  <si>
    <t>KSE_RS15655</t>
  </si>
  <si>
    <t>WP_014136291.1</t>
  </si>
  <si>
    <t>DUF2304 domain-containing protein</t>
  </si>
  <si>
    <t>KSE_RS15660</t>
  </si>
  <si>
    <t>WP_081539422.1</t>
  </si>
  <si>
    <t>KSE_RS15665</t>
  </si>
  <si>
    <t>KSE_RS15670</t>
  </si>
  <si>
    <t>WP_033257987.1</t>
  </si>
  <si>
    <t>dTDP-4-dehydrorhamnose reductase</t>
  </si>
  <si>
    <t>rfbD</t>
  </si>
  <si>
    <t>KSE_RS15675</t>
  </si>
  <si>
    <t>WP_014136295.1</t>
  </si>
  <si>
    <t>KSE_RS15680</t>
  </si>
  <si>
    <t>WP_014136296.1</t>
  </si>
  <si>
    <t>KSE_RS15685</t>
  </si>
  <si>
    <t>WP_014136297.1</t>
  </si>
  <si>
    <t>dTDP-4-dehydrorhamnose 3,5-epimerase</t>
  </si>
  <si>
    <t>rfbC</t>
  </si>
  <si>
    <t>KSE_RS15690</t>
  </si>
  <si>
    <t>WP_014136298.1</t>
  </si>
  <si>
    <t>KSE_RS15695</t>
  </si>
  <si>
    <t>WP_081539424.1</t>
  </si>
  <si>
    <t>DUF2142 domain-containing protein</t>
  </si>
  <si>
    <t>KSE_RS15700</t>
  </si>
  <si>
    <t>invasion-associated locus B family protein</t>
  </si>
  <si>
    <t>KSE_RS41190</t>
  </si>
  <si>
    <t>WP_014136300.1</t>
  </si>
  <si>
    <t>elongation factor Tu</t>
  </si>
  <si>
    <t>tuf</t>
  </si>
  <si>
    <t>KSE_RS15705</t>
  </si>
  <si>
    <t>WP_014136301.1</t>
  </si>
  <si>
    <t>fusA</t>
  </si>
  <si>
    <t>KSE_RS15710</t>
  </si>
  <si>
    <t>WP_014136302.1</t>
  </si>
  <si>
    <t>30S ribosomal protein S7</t>
  </si>
  <si>
    <t>KSE_RS15715</t>
  </si>
  <si>
    <t>WP_014136303.1</t>
  </si>
  <si>
    <t>30S ribosomal protein S12</t>
  </si>
  <si>
    <t>KSE_RS15720</t>
  </si>
  <si>
    <t>WP_014136304.1</t>
  </si>
  <si>
    <t>DUF1707 domain-containing protein</t>
  </si>
  <si>
    <t>KSE_RS15725</t>
  </si>
  <si>
    <t>WP_014136305.1</t>
  </si>
  <si>
    <t>KSE_RS15730</t>
  </si>
  <si>
    <t>WP_014136306.1</t>
  </si>
  <si>
    <t>KSE_RS15735</t>
  </si>
  <si>
    <t>WP_106437943.1</t>
  </si>
  <si>
    <t>DUF2786 domain-containing protein</t>
  </si>
  <si>
    <t>KSE_RS15740</t>
  </si>
  <si>
    <t>WP_014136308.1</t>
  </si>
  <si>
    <t>ADP-ribosylglycohydrolase family protein</t>
  </si>
  <si>
    <t>KSE_RS15745</t>
  </si>
  <si>
    <t>WP_033257969.1</t>
  </si>
  <si>
    <t>KSE_RS15750</t>
  </si>
  <si>
    <t>WP_014136310.1</t>
  </si>
  <si>
    <t>KSE_RS15755</t>
  </si>
  <si>
    <t>WP_033257970.1</t>
  </si>
  <si>
    <t>NAD-dependent deacetylase</t>
  </si>
  <si>
    <t>KSE_RS15760</t>
  </si>
  <si>
    <t>WP_014136312.1</t>
  </si>
  <si>
    <t>KSE_RS15765</t>
  </si>
  <si>
    <t>WP_033257971.1</t>
  </si>
  <si>
    <t>KSE_RS15770</t>
  </si>
  <si>
    <t>WP_051055241.1</t>
  </si>
  <si>
    <t>KSE_RS15775</t>
  </si>
  <si>
    <t>WP_033257972.1</t>
  </si>
  <si>
    <t>WGR domain-containing protein</t>
  </si>
  <si>
    <t>KSE_RS15780</t>
  </si>
  <si>
    <t>WP_014136316.1</t>
  </si>
  <si>
    <t>KSE_RS15785</t>
  </si>
  <si>
    <t>WP_014136317.1</t>
  </si>
  <si>
    <t>DNA-directed RNA polymerase subunit beta'</t>
  </si>
  <si>
    <t>KSE_RS15790</t>
  </si>
  <si>
    <t>WP_014136318.1</t>
  </si>
  <si>
    <t>DNA-directed RNA polymerase subunit beta</t>
  </si>
  <si>
    <t>rpoB</t>
  </si>
  <si>
    <t>KSE_RS15795</t>
  </si>
  <si>
    <t>WP_014136319.1</t>
  </si>
  <si>
    <t>50S ribosomal protein L7/L12</t>
  </si>
  <si>
    <t>KSE_RS15800</t>
  </si>
  <si>
    <t>WP_014136320.1</t>
  </si>
  <si>
    <t>50S ribosomal protein L10</t>
  </si>
  <si>
    <t>KSE_RS15805</t>
  </si>
  <si>
    <t>WP_014136321.1</t>
  </si>
  <si>
    <t>KSE_RS15810</t>
  </si>
  <si>
    <t>WP_014136322.1</t>
  </si>
  <si>
    <t>50S ribosomal protein L1</t>
  </si>
  <si>
    <t>KSE_RS15815</t>
  </si>
  <si>
    <t>WP_014136323.1</t>
  </si>
  <si>
    <t>50S ribosomal protein L11</t>
  </si>
  <si>
    <t>rplK</t>
  </si>
  <si>
    <t>KSE_RS15820</t>
  </si>
  <si>
    <t>WP_106437944.1</t>
  </si>
  <si>
    <t>transcription termination/antitermination protein NusG</t>
  </si>
  <si>
    <t>KSE_RS15825</t>
  </si>
  <si>
    <t>WP_014136325.1</t>
  </si>
  <si>
    <t>preprotein translocase subunit SecE</t>
  </si>
  <si>
    <t>KSE_RS15830</t>
  </si>
  <si>
    <t>WP_014136326.1</t>
  </si>
  <si>
    <t>KSE_RS15840</t>
  </si>
  <si>
    <t>WP_014136327.1</t>
  </si>
  <si>
    <t>KSE_RS15845</t>
  </si>
  <si>
    <t>WP_014136328.1</t>
  </si>
  <si>
    <t>DUF1272 domain-containing protein</t>
  </si>
  <si>
    <t>KSE_RS15850</t>
  </si>
  <si>
    <t>WP_033257995.1</t>
  </si>
  <si>
    <t>UDP-N-acetylmuramate dehydrogenase</t>
  </si>
  <si>
    <t>KSE_RS15855</t>
  </si>
  <si>
    <t>WP_081539858.1</t>
  </si>
  <si>
    <t>KSE_RS15860</t>
  </si>
  <si>
    <t>WP_014136331.1</t>
  </si>
  <si>
    <t>KSE_RS15865</t>
  </si>
  <si>
    <t>WP_033257997.1</t>
  </si>
  <si>
    <t>KSE_RS15870</t>
  </si>
  <si>
    <t>WP_014136333.1</t>
  </si>
  <si>
    <t>KSE_RS15875</t>
  </si>
  <si>
    <t>WP_014136334.1</t>
  </si>
  <si>
    <t>KSE_RS15880</t>
  </si>
  <si>
    <t>WP_081539427.1</t>
  </si>
  <si>
    <t>KSE_RS40020</t>
  </si>
  <si>
    <t>WP_014136335.1</t>
  </si>
  <si>
    <t>KSE_RS15895</t>
  </si>
  <si>
    <t>WP_014136336.1</t>
  </si>
  <si>
    <t>YajQ family cyclic di-GMP-binding protein</t>
  </si>
  <si>
    <t>KSE_RS15905</t>
  </si>
  <si>
    <t>WP_014136337.1</t>
  </si>
  <si>
    <t>KSE_RS15910</t>
  </si>
  <si>
    <t>WP_106437667.1</t>
  </si>
  <si>
    <t>KSE_RS15915</t>
  </si>
  <si>
    <t>WP_081539429.1</t>
  </si>
  <si>
    <t>KSE_RS15920</t>
  </si>
  <si>
    <t>WP_081539430.1</t>
  </si>
  <si>
    <t>KSE_RS38485</t>
  </si>
  <si>
    <t>WP_014136341.1</t>
  </si>
  <si>
    <t>KSE_RS15930</t>
  </si>
  <si>
    <t>WP_106437945.1</t>
  </si>
  <si>
    <t>KSE_RS15935</t>
  </si>
  <si>
    <t>WP_106437946.1</t>
  </si>
  <si>
    <t>DUF3631 domain-containing protein</t>
  </si>
  <si>
    <t>KSE_RS15940</t>
  </si>
  <si>
    <t>WP_014136344.1</t>
  </si>
  <si>
    <t>KSE_RS15945</t>
  </si>
  <si>
    <t>WP_033257735.1</t>
  </si>
  <si>
    <t>plasmid mobilization relaxosome protein MobC</t>
  </si>
  <si>
    <t>KSE_RS41195</t>
  </si>
  <si>
    <t>WP_106437947.1</t>
  </si>
  <si>
    <t>KSE_RS15955</t>
  </si>
  <si>
    <t>WP_081539433.1</t>
  </si>
  <si>
    <t>KSE_RS15960</t>
  </si>
  <si>
    <t>WP_014136348.1</t>
  </si>
  <si>
    <t>KSE_RS15965</t>
  </si>
  <si>
    <t>WP_014136349.1</t>
  </si>
  <si>
    <t>KSE_RS15970</t>
  </si>
  <si>
    <t>WP_033257737.1</t>
  </si>
  <si>
    <t>KSE_RS15975</t>
  </si>
  <si>
    <t>WP_014136351.1</t>
  </si>
  <si>
    <t>KSE_RS15980</t>
  </si>
  <si>
    <t>WP_106437948.1</t>
  </si>
  <si>
    <t>KSE_RS15985</t>
  </si>
  <si>
    <t>WP_106437949.1</t>
  </si>
  <si>
    <t>carbamoyltransferase</t>
  </si>
  <si>
    <t>KSE_RS15990</t>
  </si>
  <si>
    <t>WP_014136354.1</t>
  </si>
  <si>
    <t>KSE_RS15995</t>
  </si>
  <si>
    <t>WP_014136355.1</t>
  </si>
  <si>
    <t>KSE_RS16000</t>
  </si>
  <si>
    <t>WP_014136356.1</t>
  </si>
  <si>
    <t>KSE_RS16005</t>
  </si>
  <si>
    <t>WP_014136357.1</t>
  </si>
  <si>
    <t>KSE_RS16010</t>
  </si>
  <si>
    <t>WP_014136358.1</t>
  </si>
  <si>
    <t>KSE_RS16015</t>
  </si>
  <si>
    <t>WP_014136359.1</t>
  </si>
  <si>
    <t>KSE_RS16020</t>
  </si>
  <si>
    <t>WP_041293893.1</t>
  </si>
  <si>
    <t>KSE_RS16025</t>
  </si>
  <si>
    <t>WP_033257740.1</t>
  </si>
  <si>
    <t>KSE_RS16030</t>
  </si>
  <si>
    <t>WP_014136362.1</t>
  </si>
  <si>
    <t>KSE_RS16035</t>
  </si>
  <si>
    <t>WP_033257741.1</t>
  </si>
  <si>
    <t>KSE_RS16040</t>
  </si>
  <si>
    <t>WP_014136364.1</t>
  </si>
  <si>
    <t>KSE_RS16045</t>
  </si>
  <si>
    <t>WP_014136365.1</t>
  </si>
  <si>
    <t>KSE_RS38490</t>
  </si>
  <si>
    <t>WP_014136366.1</t>
  </si>
  <si>
    <t>G/U mismatch-specific DNA glycosylase</t>
  </si>
  <si>
    <t>KSE_RS16055</t>
  </si>
  <si>
    <t>WP_033257759.1</t>
  </si>
  <si>
    <t>aminoglycoside phosphotransferase family protein</t>
  </si>
  <si>
    <t>KSE_RS16060</t>
  </si>
  <si>
    <t>WP_014136368.1</t>
  </si>
  <si>
    <t>KSE_RS16065</t>
  </si>
  <si>
    <t>WP_106437950.1</t>
  </si>
  <si>
    <t>KSE_RS16070</t>
  </si>
  <si>
    <t>WP_014136370.1</t>
  </si>
  <si>
    <t>YccF domain-containing protein</t>
  </si>
  <si>
    <t>KSE_RS16075</t>
  </si>
  <si>
    <t>WP_014136371.1</t>
  </si>
  <si>
    <t>KSE_RS16080</t>
  </si>
  <si>
    <t>WP_033257742.1</t>
  </si>
  <si>
    <t>KSE_RS16085</t>
  </si>
  <si>
    <t>WP_106437668.1</t>
  </si>
  <si>
    <t>KSE_RS41200</t>
  </si>
  <si>
    <t>WP_106437669.1</t>
  </si>
  <si>
    <t>KSE_RS38495</t>
  </si>
  <si>
    <t>WP_051055244.1</t>
  </si>
  <si>
    <t>KSE_RS16095</t>
  </si>
  <si>
    <t>WP_014136375.1</t>
  </si>
  <si>
    <t>KSE_RS16105</t>
  </si>
  <si>
    <t>WP_014136376.1</t>
  </si>
  <si>
    <t>diaminopimelate epimerase</t>
  </si>
  <si>
    <t>KSE_RS16110</t>
  </si>
  <si>
    <t>KSE_RS40025</t>
  </si>
  <si>
    <t>WP_081539434.1</t>
  </si>
  <si>
    <t>KSE_RS40030</t>
  </si>
  <si>
    <t>WP_014136378.1</t>
  </si>
  <si>
    <t>dihydrouridine synthase</t>
  </si>
  <si>
    <t>KSE_RS16120</t>
  </si>
  <si>
    <t>WP_014136379.1</t>
  </si>
  <si>
    <t>dapF</t>
  </si>
  <si>
    <t>KSE_RS16125</t>
  </si>
  <si>
    <t>WP_033257744.1</t>
  </si>
  <si>
    <t>KSE_RS16130</t>
  </si>
  <si>
    <t>WP_063747387.1</t>
  </si>
  <si>
    <t>KSE_RS16135</t>
  </si>
  <si>
    <t>WP_106437951.1</t>
  </si>
  <si>
    <t>KSE_RS16140</t>
  </si>
  <si>
    <t>WP_014136383.1</t>
  </si>
  <si>
    <t>KSE_RS16145</t>
  </si>
  <si>
    <t>WP_014136384.1</t>
  </si>
  <si>
    <t>KSE_RS16150</t>
  </si>
  <si>
    <t>WP_014136385.1</t>
  </si>
  <si>
    <t>KSE_RS16155</t>
  </si>
  <si>
    <t>WP_014136386.1</t>
  </si>
  <si>
    <t>dCTP deaminase</t>
  </si>
  <si>
    <t>dcd</t>
  </si>
  <si>
    <t>KSE_RS16160</t>
  </si>
  <si>
    <t>WP_014136387.1</t>
  </si>
  <si>
    <t>KSE_RS16165</t>
  </si>
  <si>
    <t>WP_106437952.1</t>
  </si>
  <si>
    <t>KSE_RS16170</t>
  </si>
  <si>
    <t>WP_014136389.1</t>
  </si>
  <si>
    <t>KSE_RS16175</t>
  </si>
  <si>
    <t>WP_014136390.1</t>
  </si>
  <si>
    <t>KSE_RS16180</t>
  </si>
  <si>
    <t>WP_014136391.1</t>
  </si>
  <si>
    <t>KSE_RS16185</t>
  </si>
  <si>
    <t>WP_014136392.1</t>
  </si>
  <si>
    <t>KSE_RS16190</t>
  </si>
  <si>
    <t>WP_014136393.1</t>
  </si>
  <si>
    <t>KSE_RS38500</t>
  </si>
  <si>
    <t>WP_014136394.1</t>
  </si>
  <si>
    <t>KSE_RS16200</t>
  </si>
  <si>
    <t>WP_014136395.1</t>
  </si>
  <si>
    <t>KSE_RS38505</t>
  </si>
  <si>
    <t>WP_014136396.1</t>
  </si>
  <si>
    <t>KSE_RS16210</t>
  </si>
  <si>
    <t>WP_014136397.1</t>
  </si>
  <si>
    <t>KSE_RS16215</t>
  </si>
  <si>
    <t>WP_014136398.1</t>
  </si>
  <si>
    <t>recombinase</t>
  </si>
  <si>
    <t>KSE_RS16220</t>
  </si>
  <si>
    <t>KSE_RS40035</t>
  </si>
  <si>
    <t>WP_014136400.1</t>
  </si>
  <si>
    <t>KSE_RS16225</t>
  </si>
  <si>
    <t>WP_014136401.1</t>
  </si>
  <si>
    <t>KSE_RS38510</t>
  </si>
  <si>
    <t>KSE_RS40040</t>
  </si>
  <si>
    <t>WP_081539435.1</t>
  </si>
  <si>
    <t>KSE_RS40045</t>
  </si>
  <si>
    <t>WP_014136404.1</t>
  </si>
  <si>
    <t>KSE_RS16240</t>
  </si>
  <si>
    <t>WP_014136405.1</t>
  </si>
  <si>
    <t>KSE_RS16245</t>
  </si>
  <si>
    <t>WP_014136406.1</t>
  </si>
  <si>
    <t>NADH-quinone oxidoreductase subunit N</t>
  </si>
  <si>
    <t>KSE_RS16250</t>
  </si>
  <si>
    <t>WP_014136407.1</t>
  </si>
  <si>
    <t>NADH-quinone oxidoreductase subunit M</t>
  </si>
  <si>
    <t>KSE_RS16255</t>
  </si>
  <si>
    <t>WP_014136408.1</t>
  </si>
  <si>
    <t>NADH dehydrogenase</t>
  </si>
  <si>
    <t>KSE_RS16260</t>
  </si>
  <si>
    <t>WP_014136409.1</t>
  </si>
  <si>
    <t>NADH-quinone oxidoreductase subunit NuoK</t>
  </si>
  <si>
    <t>KSE_RS16265</t>
  </si>
  <si>
    <t>WP_014136410.1</t>
  </si>
  <si>
    <t>NADH-quinone oxidoreductase subunit J</t>
  </si>
  <si>
    <t>KSE_RS16270</t>
  </si>
  <si>
    <t>WP_014136411.1</t>
  </si>
  <si>
    <t>NADH-quinone oxidoreductase subunit I</t>
  </si>
  <si>
    <t>KSE_RS16275</t>
  </si>
  <si>
    <t>WP_014136412.1</t>
  </si>
  <si>
    <t>NADH-quinone oxidoreductase subunit NuoH</t>
  </si>
  <si>
    <t>KSE_RS16280</t>
  </si>
  <si>
    <t>WP_014136413.1</t>
  </si>
  <si>
    <t>NADH-quinone oxidoreductase subunit C</t>
  </si>
  <si>
    <t>KSE_RS16285</t>
  </si>
  <si>
    <t>WP_106437670.1</t>
  </si>
  <si>
    <t>NADH-quinone oxidoreductase subunit B</t>
  </si>
  <si>
    <t>KSE_RS16290</t>
  </si>
  <si>
    <t>WP_014136415.1</t>
  </si>
  <si>
    <t>NADH-quinone oxidoreductase subunit A</t>
  </si>
  <si>
    <t>KSE_RS16295</t>
  </si>
  <si>
    <t>WP_014136416.1</t>
  </si>
  <si>
    <t>KSE_RS16300</t>
  </si>
  <si>
    <t>WP_033257776.1</t>
  </si>
  <si>
    <t>KSE_RS16305</t>
  </si>
  <si>
    <t>WP_014136418.1</t>
  </si>
  <si>
    <t>UDP-glucose 4-epimerase GalE</t>
  </si>
  <si>
    <t>galE</t>
  </si>
  <si>
    <t>KSE_RS16310</t>
  </si>
  <si>
    <t>WP_014136419.1</t>
  </si>
  <si>
    <t>KSE_RS16315</t>
  </si>
  <si>
    <t>WP_014136420.1</t>
  </si>
  <si>
    <t>KSE_RS16320</t>
  </si>
  <si>
    <t>WP_014136421.1</t>
  </si>
  <si>
    <t>KSE_RS16325</t>
  </si>
  <si>
    <t>WP_106437953.1</t>
  </si>
  <si>
    <t>KSE_RS16330</t>
  </si>
  <si>
    <t>WP_014136423.1</t>
  </si>
  <si>
    <t>aminofutalosine synthase MqnE</t>
  </si>
  <si>
    <t>KSE_RS16335</t>
  </si>
  <si>
    <t>WP_014136424.1</t>
  </si>
  <si>
    <t>threonine/serine dehydratase</t>
  </si>
  <si>
    <t>KSE_RS16340</t>
  </si>
  <si>
    <t>WP_030462120.1</t>
  </si>
  <si>
    <t>KSE_RS16345</t>
  </si>
  <si>
    <t>WP_051055248.1</t>
  </si>
  <si>
    <t>KSE_RS16350</t>
  </si>
  <si>
    <t>WP_014136427.1</t>
  </si>
  <si>
    <t>cyclase family protein</t>
  </si>
  <si>
    <t>KSE_RS16355</t>
  </si>
  <si>
    <t>WP_014136428.1</t>
  </si>
  <si>
    <t>KSE_RS16360</t>
  </si>
  <si>
    <t>WP_014136429.1</t>
  </si>
  <si>
    <t>KSE_RS16365</t>
  </si>
  <si>
    <t>WP_014136430.1</t>
  </si>
  <si>
    <t>KSE_RS16370</t>
  </si>
  <si>
    <t>WP_014136431.1</t>
  </si>
  <si>
    <t>ferredoxin family protein</t>
  </si>
  <si>
    <t>KSE_RS16375</t>
  </si>
  <si>
    <t>WP_014136432.1</t>
  </si>
  <si>
    <t>KSE_RS16380</t>
  </si>
  <si>
    <t>WP_014136433.1</t>
  </si>
  <si>
    <t>KSE_RS16385</t>
  </si>
  <si>
    <t>WP_014136434.1</t>
  </si>
  <si>
    <t>KSE_RS16390</t>
  </si>
  <si>
    <t>WP_014136435.1</t>
  </si>
  <si>
    <t>fumarate reductase/succinate dehydrogenase flavoprotein subunit</t>
  </si>
  <si>
    <t>KSE_RS16395</t>
  </si>
  <si>
    <t>WP_014136436.1</t>
  </si>
  <si>
    <t>4-hydroxybenzoate octaprenyltransferase</t>
  </si>
  <si>
    <t>ubiA</t>
  </si>
  <si>
    <t>KSE_RS16400</t>
  </si>
  <si>
    <t>WP_014136437.1</t>
  </si>
  <si>
    <t>menaquinone biosynthesis decarboxylase</t>
  </si>
  <si>
    <t>KSE_RS16405</t>
  </si>
  <si>
    <t>WP_033257746.1</t>
  </si>
  <si>
    <t>KSE_RS16410</t>
  </si>
  <si>
    <t>WP_014136439.1</t>
  </si>
  <si>
    <t>KSE_RS16415</t>
  </si>
  <si>
    <t>WP_014136440.1</t>
  </si>
  <si>
    <t>KSE_RS16420</t>
  </si>
  <si>
    <t>WP_014136441.1</t>
  </si>
  <si>
    <t>KSE_RS16425</t>
  </si>
  <si>
    <t>WP_081539860.1</t>
  </si>
  <si>
    <t>c-type cytochrome biogenesis protein CcsB</t>
  </si>
  <si>
    <t>ccsB</t>
  </si>
  <si>
    <t>KSE_RS16430</t>
  </si>
  <si>
    <t>WP_014136443.1</t>
  </si>
  <si>
    <t>cytochrome c biogenesis protein ResB</t>
  </si>
  <si>
    <t>KSE_RS16435</t>
  </si>
  <si>
    <t>WP_014136444.1</t>
  </si>
  <si>
    <t>cytochrome C biogenesis protein CcdA</t>
  </si>
  <si>
    <t>KSE_RS16440</t>
  </si>
  <si>
    <t>WP_014136445.1</t>
  </si>
  <si>
    <t>TlpA family protein disulfide reductase</t>
  </si>
  <si>
    <t>KSE_RS16445</t>
  </si>
  <si>
    <t>WP_051055848.1</t>
  </si>
  <si>
    <t>KSE_RS16450</t>
  </si>
  <si>
    <t>WP_014136447.1</t>
  </si>
  <si>
    <t>glutamate-1-semialdehyde-2,1-aminomutase</t>
  </si>
  <si>
    <t>hemL</t>
  </si>
  <si>
    <t>KSE_RS16455</t>
  </si>
  <si>
    <t>WP_014136448.1</t>
  </si>
  <si>
    <t>KSE_RS16460</t>
  </si>
  <si>
    <t>WP_014136449.1</t>
  </si>
  <si>
    <t>KSE_RS16465</t>
  </si>
  <si>
    <t>WP_106437954.1</t>
  </si>
  <si>
    <t>KSE_RS16470</t>
  </si>
  <si>
    <t>WP_014136451.1</t>
  </si>
  <si>
    <t>KSE_RS16475</t>
  </si>
  <si>
    <t>WP_081539437.1</t>
  </si>
  <si>
    <t>KSE_RS38515</t>
  </si>
  <si>
    <t>WP_081539439.1</t>
  </si>
  <si>
    <t>KSE_RS16480</t>
  </si>
  <si>
    <t>WP_014136455.1</t>
  </si>
  <si>
    <t>KSE_RS16490</t>
  </si>
  <si>
    <t>WP_014136456.1</t>
  </si>
  <si>
    <t>KSE_RS16495</t>
  </si>
  <si>
    <t>WP_014136457.1</t>
  </si>
  <si>
    <t>KSE_RS16500</t>
  </si>
  <si>
    <t>WP_014136458.1</t>
  </si>
  <si>
    <t>arginine--tRNA ligase</t>
  </si>
  <si>
    <t>argS</t>
  </si>
  <si>
    <t>KSE_RS16505</t>
  </si>
  <si>
    <t>WP_014136459.1</t>
  </si>
  <si>
    <t>KSE_RS38520</t>
  </si>
  <si>
    <t>WP_014136460.1</t>
  </si>
  <si>
    <t>KSE_RS16515</t>
  </si>
  <si>
    <t>WP_014136461.1</t>
  </si>
  <si>
    <t>putative LuxR family transcriptional regulator</t>
  </si>
  <si>
    <t>KSE_RS38525</t>
  </si>
  <si>
    <t>WP_051055850.1</t>
  </si>
  <si>
    <t>KSE_RS16525</t>
  </si>
  <si>
    <t>WP_014136463.1</t>
  </si>
  <si>
    <t>KSE_RS16530</t>
  </si>
  <si>
    <t>WP_014136464.1</t>
  </si>
  <si>
    <t>KSE_RS16535</t>
  </si>
  <si>
    <t>WP_014136465.1</t>
  </si>
  <si>
    <t>KSE_RS16540</t>
  </si>
  <si>
    <t>WP_014136466.1</t>
  </si>
  <si>
    <t>DUF4291 domain-containing protein</t>
  </si>
  <si>
    <t>KSE_RS16545</t>
  </si>
  <si>
    <t>WP_014136467.1</t>
  </si>
  <si>
    <t>KSE_RS16550</t>
  </si>
  <si>
    <t>WP_014136468.1</t>
  </si>
  <si>
    <t>KSE_RS16555</t>
  </si>
  <si>
    <t>WP_014136469.1</t>
  </si>
  <si>
    <t>KSE_RS16560</t>
  </si>
  <si>
    <t>WP_014136470.1</t>
  </si>
  <si>
    <t>KSE_RS16565</t>
  </si>
  <si>
    <t>WP_014136471.1</t>
  </si>
  <si>
    <t>KSE_RS16570</t>
  </si>
  <si>
    <t>WP_014136472.1</t>
  </si>
  <si>
    <t>KSE_RS16575</t>
  </si>
  <si>
    <t>WP_014136473.1</t>
  </si>
  <si>
    <t>KSE_RS16580</t>
  </si>
  <si>
    <t>WP_014136474.1</t>
  </si>
  <si>
    <t>KSE_RS16585</t>
  </si>
  <si>
    <t>WP_014136475.1</t>
  </si>
  <si>
    <t>KSE_RS16590</t>
  </si>
  <si>
    <t>WP_106437955.1</t>
  </si>
  <si>
    <t>porphobilinogen synthase</t>
  </si>
  <si>
    <t>KSE_RS16595</t>
  </si>
  <si>
    <t>WP_014136477.1</t>
  </si>
  <si>
    <t>bifunctional uroporphyrinogen-III C-methyltransferase/uroporphyrinogen-III synthase</t>
  </si>
  <si>
    <t>KSE_RS16600</t>
  </si>
  <si>
    <t>WP_033257785.1</t>
  </si>
  <si>
    <t>KSE_RS16605</t>
  </si>
  <si>
    <t>WP_014136479.1</t>
  </si>
  <si>
    <t>glutamyl-tRNA reductase</t>
  </si>
  <si>
    <t>KSE_RS16610</t>
  </si>
  <si>
    <t>WP_081539441.1</t>
  </si>
  <si>
    <t>redox-sensing transcriptional repressor Rex</t>
  </si>
  <si>
    <t>KSE_RS16615</t>
  </si>
  <si>
    <t>3'-5' exonuclease</t>
  </si>
  <si>
    <t>KSE_RS16620</t>
  </si>
  <si>
    <t>WP_014136482.1</t>
  </si>
  <si>
    <t>glutaredoxin family protein</t>
  </si>
  <si>
    <t>KSE_RS16625</t>
  </si>
  <si>
    <t>WP_014136483.1</t>
  </si>
  <si>
    <t>HAD-IB family hydrolase</t>
  </si>
  <si>
    <t>KSE_RS16630</t>
  </si>
  <si>
    <t>WP_051055249.1</t>
  </si>
  <si>
    <t>KSE_RS16635</t>
  </si>
  <si>
    <t>acetyl-CoA carboxylase, biotin carboxyl carrier protein</t>
  </si>
  <si>
    <t>KSE_RS40050</t>
  </si>
  <si>
    <t>WP_014136486.1</t>
  </si>
  <si>
    <t>KSE_RS16645</t>
  </si>
  <si>
    <t>WP_033257749.1</t>
  </si>
  <si>
    <t>NAD-dependent dehydratase</t>
  </si>
  <si>
    <t>KSE_RS16650</t>
  </si>
  <si>
    <t>WP_003948845.1</t>
  </si>
  <si>
    <t>AURKAIP1/COX24 domain-containing protein</t>
  </si>
  <si>
    <t>KSE_RS40055</t>
  </si>
  <si>
    <t>WP_014136488.1</t>
  </si>
  <si>
    <t>KSE_RS16655</t>
  </si>
  <si>
    <t>WP_014136489.1</t>
  </si>
  <si>
    <t>KSE_RS16660</t>
  </si>
  <si>
    <t>WP_014136490.1</t>
  </si>
  <si>
    <t>acetoin utilization protein AcuC</t>
  </si>
  <si>
    <t>KSE_RS16665</t>
  </si>
  <si>
    <t>WP_051055252.1</t>
  </si>
  <si>
    <t>KSE_RS38530</t>
  </si>
  <si>
    <t>WP_014136492.1</t>
  </si>
  <si>
    <t>KSE_RS16675</t>
  </si>
  <si>
    <t>WP_014136493.1</t>
  </si>
  <si>
    <t>KSE_RS16680</t>
  </si>
  <si>
    <t>WP_014136494.1</t>
  </si>
  <si>
    <t>KSE_RS16685</t>
  </si>
  <si>
    <t>WP_014136495.1</t>
  </si>
  <si>
    <t>pyrroline-5-carboxylate reductase</t>
  </si>
  <si>
    <t>proC</t>
  </si>
  <si>
    <t>KSE_RS16690</t>
  </si>
  <si>
    <t>WP_014136496.1</t>
  </si>
  <si>
    <t>KSE_RS16695</t>
  </si>
  <si>
    <t>WP_033259060.1</t>
  </si>
  <si>
    <t>KSE_RS41205</t>
  </si>
  <si>
    <t>WP_051055253.1</t>
  </si>
  <si>
    <t>KSE_RS16705</t>
  </si>
  <si>
    <t>WP_014136499.1</t>
  </si>
  <si>
    <t>KSE_RS16710</t>
  </si>
  <si>
    <t>WP_014136500.1</t>
  </si>
  <si>
    <t>dihydroxy-acid dehydratase</t>
  </si>
  <si>
    <t>KSE_RS16715</t>
  </si>
  <si>
    <t>WP_014136501.1</t>
  </si>
  <si>
    <t>KSE_RS16720</t>
  </si>
  <si>
    <t>WP_014136502.1</t>
  </si>
  <si>
    <t>KSE_RS16725</t>
  </si>
  <si>
    <t>WP_106437956.1</t>
  </si>
  <si>
    <t>KSE_RS16730</t>
  </si>
  <si>
    <t>WP_014136504.1</t>
  </si>
  <si>
    <t>KSE_RS16735</t>
  </si>
  <si>
    <t>WP_014136505.1</t>
  </si>
  <si>
    <t>KSE_RS16740</t>
  </si>
  <si>
    <t>WP_014136506.1</t>
  </si>
  <si>
    <t>KSE_RS16745</t>
  </si>
  <si>
    <t>WP_014136507.1</t>
  </si>
  <si>
    <t>KSE_RS16750</t>
  </si>
  <si>
    <t>WP_051055854.1</t>
  </si>
  <si>
    <t>KSE_RS16755</t>
  </si>
  <si>
    <t>WP_014136509.1</t>
  </si>
  <si>
    <t>NADH dehydrogenase subunit D</t>
  </si>
  <si>
    <t>KSE_RS16760</t>
  </si>
  <si>
    <t>WP_014136510.1</t>
  </si>
  <si>
    <t>KSE_RS16765</t>
  </si>
  <si>
    <t>WP_033259058.1</t>
  </si>
  <si>
    <t>KSE_RS16770</t>
  </si>
  <si>
    <t>WP_014136512.1</t>
  </si>
  <si>
    <t>KSE_RS16775</t>
  </si>
  <si>
    <t>WP_014136513.1</t>
  </si>
  <si>
    <t>KSE_RS16780</t>
  </si>
  <si>
    <t>WP_014136514.1</t>
  </si>
  <si>
    <t>KSE_RS16785</t>
  </si>
  <si>
    <t>WP_014136515.1</t>
  </si>
  <si>
    <t>aspartate 1-decarboxylase</t>
  </si>
  <si>
    <t>KSE_RS16790</t>
  </si>
  <si>
    <t>WP_014136516.1</t>
  </si>
  <si>
    <t>L-aspartate oxidase</t>
  </si>
  <si>
    <t>KSE_RS16795</t>
  </si>
  <si>
    <t>WP_014136517.1</t>
  </si>
  <si>
    <t>nicotinate-nucleotide diphosphorylase (carboxylating)</t>
  </si>
  <si>
    <t>KSE_RS16800</t>
  </si>
  <si>
    <t>WP_014136518.1</t>
  </si>
  <si>
    <t>type III pantothenate kinase</t>
  </si>
  <si>
    <t>KSE_RS16805</t>
  </si>
  <si>
    <t>WP_014136519.1</t>
  </si>
  <si>
    <t>KSE_RS16810</t>
  </si>
  <si>
    <t>KSE_RS41210</t>
  </si>
  <si>
    <t>WP_014136521.1</t>
  </si>
  <si>
    <t>bifunctional lysylphosphatidylglycerol synthetase/lysine--tRNA ligase LysX</t>
  </si>
  <si>
    <t>KSE_RS16820</t>
  </si>
  <si>
    <t>WP_014136523.1</t>
  </si>
  <si>
    <t>BlaI family transcriptional regulator</t>
  </si>
  <si>
    <t>KSE_RS16830</t>
  </si>
  <si>
    <t>WP_014136524.1</t>
  </si>
  <si>
    <t>amino-acid N-acetyltransferase</t>
  </si>
  <si>
    <t>KSE_RS16835</t>
  </si>
  <si>
    <t>WP_014136525.1</t>
  </si>
  <si>
    <t>Lsr2 family protein</t>
  </si>
  <si>
    <t>KSE_RS16840</t>
  </si>
  <si>
    <t>WP_014136526.1</t>
  </si>
  <si>
    <t>KSE_RS16845</t>
  </si>
  <si>
    <t>WP_014136527.1</t>
  </si>
  <si>
    <t>ATP-dependent Clp protease ATP-binding subunit</t>
  </si>
  <si>
    <t>KSE_RS16850</t>
  </si>
  <si>
    <t>WP_081539862.1</t>
  </si>
  <si>
    <t>M6 family metalloprotease domain-containing protein</t>
  </si>
  <si>
    <t>KSE_RS16855</t>
  </si>
  <si>
    <t>WP_014136529.1</t>
  </si>
  <si>
    <t>threonine aldolase</t>
  </si>
  <si>
    <t>KSE_RS16860</t>
  </si>
  <si>
    <t>WP_106437957.1</t>
  </si>
  <si>
    <t>KSE_RS38535</t>
  </si>
  <si>
    <t>WP_014136531.1</t>
  </si>
  <si>
    <t>KSE_RS16870</t>
  </si>
  <si>
    <t>WP_014136532.1</t>
  </si>
  <si>
    <t>KSE_RS16875</t>
  </si>
  <si>
    <t>WP_014136533.1</t>
  </si>
  <si>
    <t>A/G-specific adenine glycosylase</t>
  </si>
  <si>
    <t>KSE_RS16880</t>
  </si>
  <si>
    <t>WP_014136534.1</t>
  </si>
  <si>
    <t>KSE_RS16885</t>
  </si>
  <si>
    <t>WP_014136535.1</t>
  </si>
  <si>
    <t>KSE_RS16890</t>
  </si>
  <si>
    <t>WP_106437958.1</t>
  </si>
  <si>
    <t>KSE_RS16895</t>
  </si>
  <si>
    <t>WP_081539444.1</t>
  </si>
  <si>
    <t>KSE_RS16900</t>
  </si>
  <si>
    <t>WP_030457911.1</t>
  </si>
  <si>
    <t>DNA integrity scanning protein DisA</t>
  </si>
  <si>
    <t>KSE_RS16905</t>
  </si>
  <si>
    <t>WP_014136539.1</t>
  </si>
  <si>
    <t>DNA repair protein RadA</t>
  </si>
  <si>
    <t>KSE_RS16910</t>
  </si>
  <si>
    <t>WP_014136540.1</t>
  </si>
  <si>
    <t>KSE_RS16915</t>
  </si>
  <si>
    <t>WP_081539445.1</t>
  </si>
  <si>
    <t>KSE_RS16920</t>
  </si>
  <si>
    <t>WP_014136542.1</t>
  </si>
  <si>
    <t>GAP family protein</t>
  </si>
  <si>
    <t>KSE_RS16925</t>
  </si>
  <si>
    <t>WP_014136543.1</t>
  </si>
  <si>
    <t>KSE_RS16930</t>
  </si>
  <si>
    <t>WP_106437959.1</t>
  </si>
  <si>
    <t>KSE_RS16935</t>
  </si>
  <si>
    <t>WP_014136545.1</t>
  </si>
  <si>
    <t>KSE_RS16940</t>
  </si>
  <si>
    <t>WP_014136546.1</t>
  </si>
  <si>
    <t>KSE_RS16945</t>
  </si>
  <si>
    <t>WP_014136547.1</t>
  </si>
  <si>
    <t>KSE_RS16950</t>
  </si>
  <si>
    <t>WP_014136548.1</t>
  </si>
  <si>
    <t>KSE_RS16955</t>
  </si>
  <si>
    <t>WP_014136549.1</t>
  </si>
  <si>
    <t>KSE_RS16960</t>
  </si>
  <si>
    <t>WP_014136550.1</t>
  </si>
  <si>
    <t>KSE_RS16965</t>
  </si>
  <si>
    <t>chloride channel core</t>
  </si>
  <si>
    <t>KSE_RS16970</t>
  </si>
  <si>
    <t>KSE_RS41215</t>
  </si>
  <si>
    <t>WP_014136553.1</t>
  </si>
  <si>
    <t>KSE_RS41220</t>
  </si>
  <si>
    <t>WP_014136554.1</t>
  </si>
  <si>
    <t>sn-glycerol-3-phosphate ABC transporter ATP-binding protein UgpC</t>
  </si>
  <si>
    <t>KSE_RS16990</t>
  </si>
  <si>
    <t>WP_033258413.1</t>
  </si>
  <si>
    <t>KSE_RS16995</t>
  </si>
  <si>
    <t>WP_014136556.1</t>
  </si>
  <si>
    <t>KSE_RS17000</t>
  </si>
  <si>
    <t>WP_014136557.1</t>
  </si>
  <si>
    <t>KSE_RS17005</t>
  </si>
  <si>
    <t>WP_014136558.1</t>
  </si>
  <si>
    <t>23S rRNA (guanosine(2251)-2'-O)-methyltransferase RlmB</t>
  </si>
  <si>
    <t>KSE_RS17010</t>
  </si>
  <si>
    <t>WP_014136559.1</t>
  </si>
  <si>
    <t>cysteine--tRNA ligase</t>
  </si>
  <si>
    <t>KSE_RS17015</t>
  </si>
  <si>
    <t>WP_014136560.1</t>
  </si>
  <si>
    <t>KSE_RS17020</t>
  </si>
  <si>
    <t>WP_014136561.1</t>
  </si>
  <si>
    <t>2-C-methyl-D-erythritol 2,4-cyclodiphosphate synthase</t>
  </si>
  <si>
    <t>KSE_RS17025</t>
  </si>
  <si>
    <t>WP_081539863.1</t>
  </si>
  <si>
    <t>2-C-methyl-D-erythritol 4-phosphate cytidylyltransferase</t>
  </si>
  <si>
    <t>KSE_RS17030</t>
  </si>
  <si>
    <t>WP_014136563.1</t>
  </si>
  <si>
    <t>CarD family transcriptional regulator</t>
  </si>
  <si>
    <t>KSE_RS17035</t>
  </si>
  <si>
    <t>KSE_RS40070</t>
  </si>
  <si>
    <t>WP_014136564.1</t>
  </si>
  <si>
    <t>KSE_RS17040</t>
  </si>
  <si>
    <t>WP_014136565.1</t>
  </si>
  <si>
    <t>KSE_RS17045</t>
  </si>
  <si>
    <t>WP_014136566.1</t>
  </si>
  <si>
    <t>KSE_RS17050</t>
  </si>
  <si>
    <t>WP_014136567.1</t>
  </si>
  <si>
    <t>phosphate transport system regulatory protein PhoU</t>
  </si>
  <si>
    <t>phoU</t>
  </si>
  <si>
    <t>KSE_RS17055</t>
  </si>
  <si>
    <t>WP_033258414.1</t>
  </si>
  <si>
    <t>KSE_RS40075</t>
  </si>
  <si>
    <t>WP_014136568.1</t>
  </si>
  <si>
    <t>KSE_RS17060</t>
  </si>
  <si>
    <t>WP_014136569.1</t>
  </si>
  <si>
    <t>phosphoglyceromutase</t>
  </si>
  <si>
    <t>KSE_RS17065</t>
  </si>
  <si>
    <t>WP_014136570.1</t>
  </si>
  <si>
    <t>KSE_RS17070</t>
  </si>
  <si>
    <t>WP_014136571.1</t>
  </si>
  <si>
    <t>DUF4231 domain-containing protein</t>
  </si>
  <si>
    <t>KSE_RS38540</t>
  </si>
  <si>
    <t>WP_014136572.1</t>
  </si>
  <si>
    <t>YbjN domain-containing protein</t>
  </si>
  <si>
    <t>KSE_RS17080</t>
  </si>
  <si>
    <t>WP_081539864.1</t>
  </si>
  <si>
    <t>D-inositol-3-phosphate glycosyltransferase</t>
  </si>
  <si>
    <t>mshA</t>
  </si>
  <si>
    <t>KSE_RS17085</t>
  </si>
  <si>
    <t>WP_051055858.1</t>
  </si>
  <si>
    <t>methylase</t>
  </si>
  <si>
    <t>KSE_RS17090</t>
  </si>
  <si>
    <t>WP_014136575.1</t>
  </si>
  <si>
    <t>O-acetyl-ADP-ribose deacetylase</t>
  </si>
  <si>
    <t>KSE_RS17095</t>
  </si>
  <si>
    <t>WP_014136576.1</t>
  </si>
  <si>
    <t>KSE_RS17100</t>
  </si>
  <si>
    <t>WP_051055262.1</t>
  </si>
  <si>
    <t>DUF2516 domain-containing protein</t>
  </si>
  <si>
    <t>KSE_RS17105</t>
  </si>
  <si>
    <t>WP_014136578.1</t>
  </si>
  <si>
    <t>KSE_RS17110</t>
  </si>
  <si>
    <t>WP_014136579.1</t>
  </si>
  <si>
    <t>KSE_RS17115</t>
  </si>
  <si>
    <t>WP_014136580.1</t>
  </si>
  <si>
    <t>KSE_RS17120</t>
  </si>
  <si>
    <t>WP_014136581.1</t>
  </si>
  <si>
    <t>KSE_RS17125</t>
  </si>
  <si>
    <t>WP_014136582.1</t>
  </si>
  <si>
    <t>KSE_RS17130</t>
  </si>
  <si>
    <t>WP_014136583.1</t>
  </si>
  <si>
    <t>KSE_RS17135</t>
  </si>
  <si>
    <t>WP_014136584.1</t>
  </si>
  <si>
    <t>KSE_RS17140</t>
  </si>
  <si>
    <t>WP_014136585.1</t>
  </si>
  <si>
    <t>KSE_RS17145</t>
  </si>
  <si>
    <t>WP_014136586.1</t>
  </si>
  <si>
    <t>KSE_RS17150</t>
  </si>
  <si>
    <t>WP_014136587.1</t>
  </si>
  <si>
    <t>KSE_RS17155</t>
  </si>
  <si>
    <t>WP_014136588.1</t>
  </si>
  <si>
    <t>KSE_RS17160</t>
  </si>
  <si>
    <t>WP_014136589.1</t>
  </si>
  <si>
    <t>KSE_RS17165</t>
  </si>
  <si>
    <t>WP_014136590.1</t>
  </si>
  <si>
    <t>DUF3046 domain-containing protein</t>
  </si>
  <si>
    <t>KSE_RS17170</t>
  </si>
  <si>
    <t>WP_014136591.1</t>
  </si>
  <si>
    <t>KSE_RS17175</t>
  </si>
  <si>
    <t>WP_014136592.1</t>
  </si>
  <si>
    <t>homoserine kinase</t>
  </si>
  <si>
    <t>KSE_RS17180</t>
  </si>
  <si>
    <t>WP_081539865.1</t>
  </si>
  <si>
    <t>KSE_RS38545</t>
  </si>
  <si>
    <t>WP_033258415.1</t>
  </si>
  <si>
    <t>KSE_RS17190</t>
  </si>
  <si>
    <t>WP_014136595.1</t>
  </si>
  <si>
    <t>KSE_RS17195</t>
  </si>
  <si>
    <t>WP_106437671.1</t>
  </si>
  <si>
    <t>KSE_RS41225</t>
  </si>
  <si>
    <t>WP_014136597.1</t>
  </si>
  <si>
    <t>KSE_RS17205</t>
  </si>
  <si>
    <t>WP_106437672.1</t>
  </si>
  <si>
    <t>KSE_RS17210</t>
  </si>
  <si>
    <t>WP_106437960.1</t>
  </si>
  <si>
    <t>KSE_RS17215</t>
  </si>
  <si>
    <t>WP_033258417.1</t>
  </si>
  <si>
    <t>KSE_RS17220</t>
  </si>
  <si>
    <t>WP_014136601.1</t>
  </si>
  <si>
    <t>KSE_RS17225</t>
  </si>
  <si>
    <t>WP_014136602.1</t>
  </si>
  <si>
    <t>KSE_RS17230</t>
  </si>
  <si>
    <t>WP_014136603.1</t>
  </si>
  <si>
    <t>KSE_RS17235</t>
  </si>
  <si>
    <t>WP_014136604.1</t>
  </si>
  <si>
    <t>putative truncated ATP-dependent helicase</t>
  </si>
  <si>
    <t>KSE_RS17240</t>
  </si>
  <si>
    <t>WP_014136605.1</t>
  </si>
  <si>
    <t>KSE_RS17245</t>
  </si>
  <si>
    <t>WP_033258418.1</t>
  </si>
  <si>
    <t>KSE_RS17250</t>
  </si>
  <si>
    <t>WP_014136607.1</t>
  </si>
  <si>
    <t>KSE_RS17255</t>
  </si>
  <si>
    <t>WP_014136608.1</t>
  </si>
  <si>
    <t>KSE_RS17260</t>
  </si>
  <si>
    <t>WP_014136609.1</t>
  </si>
  <si>
    <t>KSE_RS17265</t>
  </si>
  <si>
    <t>WP_014136610.1</t>
  </si>
  <si>
    <t>KSE_RS17270</t>
  </si>
  <si>
    <t>WP_051055863.1</t>
  </si>
  <si>
    <t>KSE_RS40080</t>
  </si>
  <si>
    <t>WP_033258420.1</t>
  </si>
  <si>
    <t>KSE_RS17280</t>
  </si>
  <si>
    <t>KSE_RS40085</t>
  </si>
  <si>
    <t>WP_081539867.1</t>
  </si>
  <si>
    <t>KSE_RS40090</t>
  </si>
  <si>
    <t>WP_106437961.1</t>
  </si>
  <si>
    <t>KSE_RS17290</t>
  </si>
  <si>
    <t>WP_014136615.1</t>
  </si>
  <si>
    <t>KSE_RS17295</t>
  </si>
  <si>
    <t>WP_014136616.1</t>
  </si>
  <si>
    <t>KSE_RS17300</t>
  </si>
  <si>
    <t>WP_081539447.1</t>
  </si>
  <si>
    <t>KSE_RS17305</t>
  </si>
  <si>
    <t>WP_014136618.1</t>
  </si>
  <si>
    <t>KSE_RS17310</t>
  </si>
  <si>
    <t>WP_014136619.1</t>
  </si>
  <si>
    <t>KSE_RS17315</t>
  </si>
  <si>
    <t>WP_014136621.1</t>
  </si>
  <si>
    <t>KSE_RS17320</t>
  </si>
  <si>
    <t>WP_014136622.1</t>
  </si>
  <si>
    <t>KSE_RS17325</t>
  </si>
  <si>
    <t>WP_014136623.1</t>
  </si>
  <si>
    <t>NlpC/P60 family protein</t>
  </si>
  <si>
    <t>KSE_RS38555</t>
  </si>
  <si>
    <t>KSE_RS17335</t>
  </si>
  <si>
    <t>WP_081539868.1</t>
  </si>
  <si>
    <t>KSE_RS17340</t>
  </si>
  <si>
    <t>WP_014136626.1</t>
  </si>
  <si>
    <t>KSE_RS17345</t>
  </si>
  <si>
    <t>WP_014136627.1</t>
  </si>
  <si>
    <t>KSE_RS17350</t>
  </si>
  <si>
    <t>WP_014136628.1</t>
  </si>
  <si>
    <t>molecular chaperone HtpG</t>
  </si>
  <si>
    <t>KSE_RS17355</t>
  </si>
  <si>
    <t>WP_014136629.1</t>
  </si>
  <si>
    <t>KSE_RS17360</t>
  </si>
  <si>
    <t>WP_014136630.1</t>
  </si>
  <si>
    <t>KSE_RS17365</t>
  </si>
  <si>
    <t>WP_014136631.1</t>
  </si>
  <si>
    <t>KSE_RS17370</t>
  </si>
  <si>
    <t>WP_014136632.1</t>
  </si>
  <si>
    <t>KSE_RS17375</t>
  </si>
  <si>
    <t>WP_014136633.1</t>
  </si>
  <si>
    <t>cupin</t>
  </si>
  <si>
    <t>KSE_RS17380</t>
  </si>
  <si>
    <t>WP_014136634.1</t>
  </si>
  <si>
    <t>KSE_RS17385</t>
  </si>
  <si>
    <t>WP_014136635.1</t>
  </si>
  <si>
    <t>KSE_RS17390</t>
  </si>
  <si>
    <t>WP_014136636.1</t>
  </si>
  <si>
    <t>DUF202 domain-containing protein</t>
  </si>
  <si>
    <t>KSE_RS17395</t>
  </si>
  <si>
    <t>WP_081539451.1</t>
  </si>
  <si>
    <t>KSE_RS17400</t>
  </si>
  <si>
    <t>WP_014136638.1</t>
  </si>
  <si>
    <t>twin-arginine translocase TatA/TatE family subunit</t>
  </si>
  <si>
    <t>KSE_RS17405</t>
  </si>
  <si>
    <t>WP_014136639.1</t>
  </si>
  <si>
    <t>KSE_RS17410</t>
  </si>
  <si>
    <t>WP_081539869.1</t>
  </si>
  <si>
    <t>two pore domain potassium channel family protein</t>
  </si>
  <si>
    <t>KSE_RS17415</t>
  </si>
  <si>
    <t>WP_014136641.1</t>
  </si>
  <si>
    <t>KSE_RS17420</t>
  </si>
  <si>
    <t>WP_014136642.1</t>
  </si>
  <si>
    <t>KSE_RS38560</t>
  </si>
  <si>
    <t>WP_106437673.1</t>
  </si>
  <si>
    <t>KSE_RS17430</t>
  </si>
  <si>
    <t>WP_014136644.1</t>
  </si>
  <si>
    <t>KSE_RS17435</t>
  </si>
  <si>
    <t>WP_014136645.1</t>
  </si>
  <si>
    <t>KSE_RS17440</t>
  </si>
  <si>
    <t>WP_014136646.1</t>
  </si>
  <si>
    <t>KSE_RS17445</t>
  </si>
  <si>
    <t>WP_014136647.1</t>
  </si>
  <si>
    <t>KSE_RS17450</t>
  </si>
  <si>
    <t>WP_033258421.1</t>
  </si>
  <si>
    <t>KSE_RS17455</t>
  </si>
  <si>
    <t>WP_051055268.1</t>
  </si>
  <si>
    <t>TIGR00374 family protein</t>
  </si>
  <si>
    <t>KSE_RS17460</t>
  </si>
  <si>
    <t>KSE_RS41230</t>
  </si>
  <si>
    <t>WP_014136651.1</t>
  </si>
  <si>
    <t>KSE_RS17470</t>
  </si>
  <si>
    <t>WP_014136652.1</t>
  </si>
  <si>
    <t>KSE_RS17475</t>
  </si>
  <si>
    <t>WP_106437674.1</t>
  </si>
  <si>
    <t>KSE_RS17480</t>
  </si>
  <si>
    <t>WP_014136654.1</t>
  </si>
  <si>
    <t>KSE_RS17485</t>
  </si>
  <si>
    <t>WP_106437962.1</t>
  </si>
  <si>
    <t>NADPH-dependent ferric siderophore reductase</t>
  </si>
  <si>
    <t>KSE_RS17490</t>
  </si>
  <si>
    <t>WP_014136656.1</t>
  </si>
  <si>
    <t>KSE_RS17495</t>
  </si>
  <si>
    <t>WP_033258422.1</t>
  </si>
  <si>
    <t>KSE_RS17500</t>
  </si>
  <si>
    <t>WP_014136658.1</t>
  </si>
  <si>
    <t>superoxide dismutase</t>
  </si>
  <si>
    <t>KSE_RS17505</t>
  </si>
  <si>
    <t>WP_014136659.1</t>
  </si>
  <si>
    <t>KSE_RS17510</t>
  </si>
  <si>
    <t>WP_033258423.1</t>
  </si>
  <si>
    <t>KSE_RS17515</t>
  </si>
  <si>
    <t>KSE_RS17520</t>
  </si>
  <si>
    <t>WP_014136662.1</t>
  </si>
  <si>
    <t>KSE_RS17525</t>
  </si>
  <si>
    <t>WP_014136663.1</t>
  </si>
  <si>
    <t>KSE_RS17530</t>
  </si>
  <si>
    <t>WP_014136664.1</t>
  </si>
  <si>
    <t>KSE_RS17535</t>
  </si>
  <si>
    <t>KSE_RS41235</t>
  </si>
  <si>
    <t>WP_014136666.1</t>
  </si>
  <si>
    <t>RNA polymerase sigma factor SigJ</t>
  </si>
  <si>
    <t>KSE_RS17545</t>
  </si>
  <si>
    <t>WP_033259898.1</t>
  </si>
  <si>
    <t>KSE_RS17550</t>
  </si>
  <si>
    <t>WP_014136668.1</t>
  </si>
  <si>
    <t>KSE_RS17555</t>
  </si>
  <si>
    <t>WP_014136669.1</t>
  </si>
  <si>
    <t>KSE_RS17560</t>
  </si>
  <si>
    <t>WP_014136670.1</t>
  </si>
  <si>
    <t>KSE_RS17565</t>
  </si>
  <si>
    <t>WP_014136671.1</t>
  </si>
  <si>
    <t>KSE_RS17570</t>
  </si>
  <si>
    <t>WP_033259899.1</t>
  </si>
  <si>
    <t>KSE_RS17575</t>
  </si>
  <si>
    <t>WP_051055866.1</t>
  </si>
  <si>
    <t>KSE_RS17580</t>
  </si>
  <si>
    <t>WP_014136675.1</t>
  </si>
  <si>
    <t>KSE_RS17585</t>
  </si>
  <si>
    <t>WP_014136676.1</t>
  </si>
  <si>
    <t>very short patch repair endonuclease</t>
  </si>
  <si>
    <t>KSE_RS17590</t>
  </si>
  <si>
    <t>WP_014136677.1</t>
  </si>
  <si>
    <t>abortive infection protein</t>
  </si>
  <si>
    <t>KSE_RS17595</t>
  </si>
  <si>
    <t>WP_014136678.1</t>
  </si>
  <si>
    <t>PD-(D/E)XK motif protein</t>
  </si>
  <si>
    <t>KSE_RS17600</t>
  </si>
  <si>
    <t>WP_014136679.1</t>
  </si>
  <si>
    <t>KSE_RS17605</t>
  </si>
  <si>
    <t>WP_014136680.1</t>
  </si>
  <si>
    <t>KSE_RS17610</t>
  </si>
  <si>
    <t>WP_033259901.1</t>
  </si>
  <si>
    <t>DNA methyltransferase</t>
  </si>
  <si>
    <t>KSE_RS17615</t>
  </si>
  <si>
    <t>KSE_RS17620</t>
  </si>
  <si>
    <t>WP_014136683.1</t>
  </si>
  <si>
    <t>KSE_RS40100</t>
  </si>
  <si>
    <t>WP_014136685.1</t>
  </si>
  <si>
    <t>leucine efflux protein LeuE</t>
  </si>
  <si>
    <t>KSE_RS17635</t>
  </si>
  <si>
    <t>WP_014136686.1</t>
  </si>
  <si>
    <t>KSE_RS17640</t>
  </si>
  <si>
    <t>KSE_RS41240</t>
  </si>
  <si>
    <t>KSE_RS41245</t>
  </si>
  <si>
    <t>WP_014136688.1</t>
  </si>
  <si>
    <t>DNA polymerase III subunit delta'</t>
  </si>
  <si>
    <t>KSE_RS17650</t>
  </si>
  <si>
    <t>WP_014136689.1</t>
  </si>
  <si>
    <t>dTMP kinase</t>
  </si>
  <si>
    <t>KSE_RS17655</t>
  </si>
  <si>
    <t>WP_014136690.1</t>
  </si>
  <si>
    <t>type I DNA topoisomerase</t>
  </si>
  <si>
    <t>topA</t>
  </si>
  <si>
    <t>KSE_RS17660</t>
  </si>
  <si>
    <t>WP_033259902.1</t>
  </si>
  <si>
    <t>KSE_RS17665</t>
  </si>
  <si>
    <t>WP_014136692.1</t>
  </si>
  <si>
    <t>KSE_RS17670</t>
  </si>
  <si>
    <t>WP_041293895.1</t>
  </si>
  <si>
    <t>KSE_RS17675</t>
  </si>
  <si>
    <t>WP_014136694.1</t>
  </si>
  <si>
    <t>KSE_RS17680</t>
  </si>
  <si>
    <t>WP_014136695.1</t>
  </si>
  <si>
    <t>KSE_RS17685</t>
  </si>
  <si>
    <t>WP_014136696.1</t>
  </si>
  <si>
    <t>DUF1998 domain-containing protein</t>
  </si>
  <si>
    <t>KSE_RS17690</t>
  </si>
  <si>
    <t>KSE_RS40105</t>
  </si>
  <si>
    <t>WP_014136697.1</t>
  </si>
  <si>
    <t>KSE_RS17695</t>
  </si>
  <si>
    <t>WP_014136698.1</t>
  </si>
  <si>
    <t>DUF4244 domain-containing protein</t>
  </si>
  <si>
    <t>KSE_RS17700</t>
  </si>
  <si>
    <t>WP_014136699.1</t>
  </si>
  <si>
    <t>KSE_RS17705</t>
  </si>
  <si>
    <t>WP_014136700.1</t>
  </si>
  <si>
    <t>KSE_RS17710</t>
  </si>
  <si>
    <t>WP_081539457.1</t>
  </si>
  <si>
    <t>secretion protein</t>
  </si>
  <si>
    <t>KSE_RS17715</t>
  </si>
  <si>
    <t>WP_014136702.1</t>
  </si>
  <si>
    <t>septum formation initiator</t>
  </si>
  <si>
    <t>KSE_RS17720</t>
  </si>
  <si>
    <t>WP_106437675.1</t>
  </si>
  <si>
    <t>KSE_RS41250</t>
  </si>
  <si>
    <t>WP_033259913.1</t>
  </si>
  <si>
    <t>KSE_RS17725</t>
  </si>
  <si>
    <t>WP_014136704.1</t>
  </si>
  <si>
    <t>KSE_RS17730</t>
  </si>
  <si>
    <t>WP_014136705.1</t>
  </si>
  <si>
    <t>KSE_RS17735</t>
  </si>
  <si>
    <t>WP_014136706.1</t>
  </si>
  <si>
    <t>KSE_RS17740</t>
  </si>
  <si>
    <t>WP_051055272.1</t>
  </si>
  <si>
    <t>KSE_RS17745</t>
  </si>
  <si>
    <t>WP_014136708.1</t>
  </si>
  <si>
    <t>acetate--CoA ligase</t>
  </si>
  <si>
    <t>acs</t>
  </si>
  <si>
    <t>KSE_RS17750</t>
  </si>
  <si>
    <t>WP_106437676.1</t>
  </si>
  <si>
    <t>KSE_RS17755</t>
  </si>
  <si>
    <t>WP_014136710.1</t>
  </si>
  <si>
    <t>Na+/H+ antiporter NhaA</t>
  </si>
  <si>
    <t>nhaA</t>
  </si>
  <si>
    <t>KSE_RS17760</t>
  </si>
  <si>
    <t>WP_014136711.1</t>
  </si>
  <si>
    <t>phage holin family protein</t>
  </si>
  <si>
    <t>KSE_RS17765</t>
  </si>
  <si>
    <t>WP_081539459.1</t>
  </si>
  <si>
    <t>KSE_RS17770</t>
  </si>
  <si>
    <t>WP_106437677.1</t>
  </si>
  <si>
    <t>KSE_RS41255</t>
  </si>
  <si>
    <t>WP_033259905.1</t>
  </si>
  <si>
    <t>metal-dependent hydrolase</t>
  </si>
  <si>
    <t>KSE_RS17775</t>
  </si>
  <si>
    <t>WP_014136714.1</t>
  </si>
  <si>
    <t>KSE_RS17780</t>
  </si>
  <si>
    <t>WP_081539871.1</t>
  </si>
  <si>
    <t>DUF4389 domain-containing protein</t>
  </si>
  <si>
    <t>KSE_RS17785</t>
  </si>
  <si>
    <t>WP_014136716.1</t>
  </si>
  <si>
    <t>CoA pyrophosphatase</t>
  </si>
  <si>
    <t>KSE_RS17790</t>
  </si>
  <si>
    <t>WP_014136717.1</t>
  </si>
  <si>
    <t>endonuclease III</t>
  </si>
  <si>
    <t>nth</t>
  </si>
  <si>
    <t>KSE_RS17795</t>
  </si>
  <si>
    <t>WP_014136718.1</t>
  </si>
  <si>
    <t>KSE_RS17800</t>
  </si>
  <si>
    <t>WP_014136719.1</t>
  </si>
  <si>
    <t>KSE_RS17805</t>
  </si>
  <si>
    <t>WP_014136720.1</t>
  </si>
  <si>
    <t>copper chaperone</t>
  </si>
  <si>
    <t>KSE_RS17810</t>
  </si>
  <si>
    <t>WP_014136721.1</t>
  </si>
  <si>
    <t>Cu(2+)-exporting ATPase</t>
  </si>
  <si>
    <t>KSE_RS17815</t>
  </si>
  <si>
    <t>WP_014136722.1</t>
  </si>
  <si>
    <t>KSE_RS17820</t>
  </si>
  <si>
    <t>WP_014136723.1</t>
  </si>
  <si>
    <t>KSE_RS17825</t>
  </si>
  <si>
    <t>WP_014136724.1</t>
  </si>
  <si>
    <t>DUF4287 domain-containing protein</t>
  </si>
  <si>
    <t>KSE_RS17830</t>
  </si>
  <si>
    <t>WP_014136725.1</t>
  </si>
  <si>
    <t>KSE_RS17835</t>
  </si>
  <si>
    <t>WP_014136726.1</t>
  </si>
  <si>
    <t>KSE_RS17840</t>
  </si>
  <si>
    <t>WP_014136727.1</t>
  </si>
  <si>
    <t>KSE_RS17845</t>
  </si>
  <si>
    <t>WP_014136728.1</t>
  </si>
  <si>
    <t>KSE_RS17850</t>
  </si>
  <si>
    <t>WP_033259941.1</t>
  </si>
  <si>
    <t>KSE_RS17855</t>
  </si>
  <si>
    <t>WP_081539461.1</t>
  </si>
  <si>
    <t>KSE_RS17860</t>
  </si>
  <si>
    <t>WP_014136731.1</t>
  </si>
  <si>
    <t>KSE_RS17865</t>
  </si>
  <si>
    <t>WP_014136732.1</t>
  </si>
  <si>
    <t>potassium-transporting ATPase subunit KdpC</t>
  </si>
  <si>
    <t>KSE_RS17870</t>
  </si>
  <si>
    <t>WP_014136733.1</t>
  </si>
  <si>
    <t>K(+)-transporting ATPase subunit B</t>
  </si>
  <si>
    <t>kdpB</t>
  </si>
  <si>
    <t>KSE_RS17875</t>
  </si>
  <si>
    <t>WP_014136734.1</t>
  </si>
  <si>
    <t>potassium-transporting ATPase subunit KdpA</t>
  </si>
  <si>
    <t>KSE_RS17880</t>
  </si>
  <si>
    <t>WP_014136735.1</t>
  </si>
  <si>
    <t>KSE_RS41260</t>
  </si>
  <si>
    <t>WP_014136736.1</t>
  </si>
  <si>
    <t>NAD-dependent protein deacetylase</t>
  </si>
  <si>
    <t>KSE_RS17890</t>
  </si>
  <si>
    <t>WP_014136737.1</t>
  </si>
  <si>
    <t>KSE_RS17895</t>
  </si>
  <si>
    <t>WP_014136738.1</t>
  </si>
  <si>
    <t>KSE_RS17900</t>
  </si>
  <si>
    <t>WP_081539872.1</t>
  </si>
  <si>
    <t>KSE_RS17905</t>
  </si>
  <si>
    <t>WP_106437678.1</t>
  </si>
  <si>
    <t>cytosine deaminase</t>
  </si>
  <si>
    <t>KSE_RS17910</t>
  </si>
  <si>
    <t>WP_014136741.1</t>
  </si>
  <si>
    <t>KSE_RS17915</t>
  </si>
  <si>
    <t>WP_014136742.1</t>
  </si>
  <si>
    <t>KSE_RS17920</t>
  </si>
  <si>
    <t>WP_014136743.1</t>
  </si>
  <si>
    <t>KSE_RS17925</t>
  </si>
  <si>
    <t>WP_014136744.1</t>
  </si>
  <si>
    <t>KSE_RS17930</t>
  </si>
  <si>
    <t>WP_081539873.1</t>
  </si>
  <si>
    <t>KSE_RS17935</t>
  </si>
  <si>
    <t>WP_014136746.1</t>
  </si>
  <si>
    <t>KSE_RS17940</t>
  </si>
  <si>
    <t>WP_014136747.1</t>
  </si>
  <si>
    <t>KSE_RS17945</t>
  </si>
  <si>
    <t>WP_014136748.1</t>
  </si>
  <si>
    <t>KSE_RS17950</t>
  </si>
  <si>
    <t>WP_014136750.1</t>
  </si>
  <si>
    <t>KSE_RS17955</t>
  </si>
  <si>
    <t>WP_014136751.1</t>
  </si>
  <si>
    <t>ArsA family ATPase</t>
  </si>
  <si>
    <t>KSE_RS17960</t>
  </si>
  <si>
    <t>WP_014136752.1</t>
  </si>
  <si>
    <t>KSE_RS17965</t>
  </si>
  <si>
    <t>WP_106437679.1</t>
  </si>
  <si>
    <t>KSE_RS17970</t>
  </si>
  <si>
    <t>WP_014136754.1</t>
  </si>
  <si>
    <t>KSE_RS17975</t>
  </si>
  <si>
    <t>WP_014136755.1</t>
  </si>
  <si>
    <t>KSE_RS17980</t>
  </si>
  <si>
    <t>WP_014136756.1</t>
  </si>
  <si>
    <t>KSE_RS17990</t>
  </si>
  <si>
    <t>WP_014136757.1</t>
  </si>
  <si>
    <t>KSE_RS17995</t>
  </si>
  <si>
    <t>WP_014136758.1</t>
  </si>
  <si>
    <t>dipeptidase</t>
  </si>
  <si>
    <t>KSE_RS18000</t>
  </si>
  <si>
    <t>WP_014136759.1</t>
  </si>
  <si>
    <t>aminopeptidase P family protein</t>
  </si>
  <si>
    <t>KSE_RS18005</t>
  </si>
  <si>
    <t>WP_014136760.1</t>
  </si>
  <si>
    <t>KSE_RS18010</t>
  </si>
  <si>
    <t>WP_014136761.1</t>
  </si>
  <si>
    <t>ketosteroid isomerase</t>
  </si>
  <si>
    <t>KSE_RS18015</t>
  </si>
  <si>
    <t>WP_081539467.1</t>
  </si>
  <si>
    <t>KSE_RS18020</t>
  </si>
  <si>
    <t>WP_014136763.1</t>
  </si>
  <si>
    <t>GlxA family transcriptional regulator</t>
  </si>
  <si>
    <t>KSE_RS18025</t>
  </si>
  <si>
    <t>WP_014136764.1</t>
  </si>
  <si>
    <t>KSE_RS18030</t>
  </si>
  <si>
    <t>WP_014136765.1</t>
  </si>
  <si>
    <t>KSE_RS18035</t>
  </si>
  <si>
    <t>WP_014136766.1</t>
  </si>
  <si>
    <t>SURF1 family protein</t>
  </si>
  <si>
    <t>KSE_RS18040</t>
  </si>
  <si>
    <t>WP_014136767.1</t>
  </si>
  <si>
    <t>KSE_RS18045</t>
  </si>
  <si>
    <t>WP_014136768.1</t>
  </si>
  <si>
    <t>KSE_RS18050</t>
  </si>
  <si>
    <t>WP_014136769.1</t>
  </si>
  <si>
    <t>KSE_RS38565</t>
  </si>
  <si>
    <t>WP_014136770.1</t>
  </si>
  <si>
    <t>KSE_RS18060</t>
  </si>
  <si>
    <t>WP_014136771.1</t>
  </si>
  <si>
    <t>KSE_RS18065</t>
  </si>
  <si>
    <t>WP_014136772.1</t>
  </si>
  <si>
    <t>KSE_RS18070</t>
  </si>
  <si>
    <t>WP_051055872.1</t>
  </si>
  <si>
    <t>KSE_RS18075</t>
  </si>
  <si>
    <t>WP_033259601.1</t>
  </si>
  <si>
    <t>aspartate kinase</t>
  </si>
  <si>
    <t>KSE_RS18080</t>
  </si>
  <si>
    <t>WP_014136775.1</t>
  </si>
  <si>
    <t>DUF5063 domain-containing protein</t>
  </si>
  <si>
    <t>KSE_RS18085</t>
  </si>
  <si>
    <t>WP_014136776.1</t>
  </si>
  <si>
    <t>recombination protein RecR</t>
  </si>
  <si>
    <t>KSE_RS18090</t>
  </si>
  <si>
    <t>WP_014136777.1</t>
  </si>
  <si>
    <t>nucleoid-associated protein, YbaB/EbfC family</t>
  </si>
  <si>
    <t>KSE_RS18095</t>
  </si>
  <si>
    <t>WP_014136778.1</t>
  </si>
  <si>
    <t>DNA polymerase III subunit gamma and tau</t>
  </si>
  <si>
    <t>KSE_RS18100</t>
  </si>
  <si>
    <t>WP_014136779.1</t>
  </si>
  <si>
    <t>KSE_RS18110</t>
  </si>
  <si>
    <t>WP_014136780.1</t>
  </si>
  <si>
    <t>KSE_RS40125</t>
  </si>
  <si>
    <t>WP_081539469.1</t>
  </si>
  <si>
    <t>KSE_RS18115</t>
  </si>
  <si>
    <t>WP_081539874.1</t>
  </si>
  <si>
    <t>type II toxin-antitoxin system prevent-host-death family antitoxin</t>
  </si>
  <si>
    <t>KSE_RS18120</t>
  </si>
  <si>
    <t>WP_014136783.1</t>
  </si>
  <si>
    <t>Txe/YoeB family addiction module toxin</t>
  </si>
  <si>
    <t>KSE_RS18125</t>
  </si>
  <si>
    <t>KSE_RS40130</t>
  </si>
  <si>
    <t>WP_014136784.1</t>
  </si>
  <si>
    <t>aspartate--tRNA(Asn) ligase</t>
  </si>
  <si>
    <t>KSE_RS18130</t>
  </si>
  <si>
    <t>WP_014136785.1</t>
  </si>
  <si>
    <t>KSE_RS18135</t>
  </si>
  <si>
    <t>WP_014136786.1</t>
  </si>
  <si>
    <t>KSE_RS18140</t>
  </si>
  <si>
    <t>WP_014136787.1</t>
  </si>
  <si>
    <t>KSE_RS18145</t>
  </si>
  <si>
    <t>WP_106437963.1</t>
  </si>
  <si>
    <t>KSE_RS41265</t>
  </si>
  <si>
    <t>WP_014136788.1</t>
  </si>
  <si>
    <t>KSE_RS18150</t>
  </si>
  <si>
    <t>WP_014136789.1</t>
  </si>
  <si>
    <t>KSE_RS18155</t>
  </si>
  <si>
    <t>WP_014136790.1</t>
  </si>
  <si>
    <t>KSE_RS18160</t>
  </si>
  <si>
    <t>WP_014136791.1</t>
  </si>
  <si>
    <t>KSE_RS18165</t>
  </si>
  <si>
    <t>WP_033259604.1</t>
  </si>
  <si>
    <t>class II aldolase/adducin family protein</t>
  </si>
  <si>
    <t>KSE_RS18170</t>
  </si>
  <si>
    <t>WP_014136793.1</t>
  </si>
  <si>
    <t>KSE_RS18175</t>
  </si>
  <si>
    <t>WP_014136794.1</t>
  </si>
  <si>
    <t>amphi-Trp domain-containing protein</t>
  </si>
  <si>
    <t>KSE_RS18180</t>
  </si>
  <si>
    <t>WP_033259605.1</t>
  </si>
  <si>
    <t>KSE_RS39375</t>
  </si>
  <si>
    <t>WP_081539875.1</t>
  </si>
  <si>
    <t>KSE_RS18190</t>
  </si>
  <si>
    <t>WP_106437964.1</t>
  </si>
  <si>
    <t>KSE_RS18195</t>
  </si>
  <si>
    <t>WP_014136798.1</t>
  </si>
  <si>
    <t>KSE_RS18200</t>
  </si>
  <si>
    <t>WP_106437680.1</t>
  </si>
  <si>
    <t>KSE_RS40135</t>
  </si>
  <si>
    <t>WP_014136800.1</t>
  </si>
  <si>
    <t>KSE_RS18210</t>
  </si>
  <si>
    <t>WP_014136801.1</t>
  </si>
  <si>
    <t>KSE_RS18215</t>
  </si>
  <si>
    <t>WP_014136802.1</t>
  </si>
  <si>
    <t>KSE_RS18220</t>
  </si>
  <si>
    <t>WP_014136803.1</t>
  </si>
  <si>
    <t>KSE_RS18225</t>
  </si>
  <si>
    <t>WP_014136804.1</t>
  </si>
  <si>
    <t>KSE_RS18230</t>
  </si>
  <si>
    <t>WP_014136805.1</t>
  </si>
  <si>
    <t>KSE_RS18235</t>
  </si>
  <si>
    <t>WP_014136806.1</t>
  </si>
  <si>
    <t>KSE_RS18240</t>
  </si>
  <si>
    <t>WP_014136807.1</t>
  </si>
  <si>
    <t>KSE_RS38570</t>
  </si>
  <si>
    <t>WP_014136808.1</t>
  </si>
  <si>
    <t>KSE_RS18250</t>
  </si>
  <si>
    <t>WP_014136809.1</t>
  </si>
  <si>
    <t>type I glyceraldehyde-3-phosphate dehydrogenase</t>
  </si>
  <si>
    <t>gap</t>
  </si>
  <si>
    <t>KSE_RS18255</t>
  </si>
  <si>
    <t>WP_014136810.1</t>
  </si>
  <si>
    <t>KSE_RS18260</t>
  </si>
  <si>
    <t>WP_014136811.1</t>
  </si>
  <si>
    <t>KSE_RS18265</t>
  </si>
  <si>
    <t>WP_014136812.1</t>
  </si>
  <si>
    <t>YafY family transcriptional regulator</t>
  </si>
  <si>
    <t>KSE_RS18270</t>
  </si>
  <si>
    <t>WP_014136813.1</t>
  </si>
  <si>
    <t>KSE_RS18275</t>
  </si>
  <si>
    <t>WP_014136814.1</t>
  </si>
  <si>
    <t>KSE_RS18280</t>
  </si>
  <si>
    <t>WP_014136815.1</t>
  </si>
  <si>
    <t>KSE_RS18285</t>
  </si>
  <si>
    <t>KSE_RS18290</t>
  </si>
  <si>
    <t>WP_014136818.1</t>
  </si>
  <si>
    <t>KSE_RS18295</t>
  </si>
  <si>
    <t>WP_014136819.1</t>
  </si>
  <si>
    <t>KSE_RS18300</t>
  </si>
  <si>
    <t>WP_014136820.1</t>
  </si>
  <si>
    <t>KSE_RS38575</t>
  </si>
  <si>
    <t>KSE_RS41270</t>
  </si>
  <si>
    <t>WP_014136822.1</t>
  </si>
  <si>
    <t>KSE_RS18315</t>
  </si>
  <si>
    <t>WP_014136823.1</t>
  </si>
  <si>
    <t>KSE_RS18320</t>
  </si>
  <si>
    <t>WP_014136824.1</t>
  </si>
  <si>
    <t>FBP domain-containing protein</t>
  </si>
  <si>
    <t>KSE_RS18325</t>
  </si>
  <si>
    <t>WP_014136825.1</t>
  </si>
  <si>
    <t>KSE_RS18330</t>
  </si>
  <si>
    <t>WP_014136826.1</t>
  </si>
  <si>
    <t>KSE_RS18335</t>
  </si>
  <si>
    <t>WP_014136827.1</t>
  </si>
  <si>
    <t>KSE_RS18340</t>
  </si>
  <si>
    <t>WP_014136828.1</t>
  </si>
  <si>
    <t>type II toxin-antitoxin system VapB family antitoxin</t>
  </si>
  <si>
    <t>KSE_RS18345</t>
  </si>
  <si>
    <t>WP_033258823.1</t>
  </si>
  <si>
    <t>KSE_RS18350</t>
  </si>
  <si>
    <t>WP_014136830.1</t>
  </si>
  <si>
    <t>uracil phosphoribosyltransferase</t>
  </si>
  <si>
    <t>KSE_RS18355</t>
  </si>
  <si>
    <t>WP_014136831.1</t>
  </si>
  <si>
    <t>KSE_RS18360</t>
  </si>
  <si>
    <t>WP_014136832.1</t>
  </si>
  <si>
    <t>KSE_RS18365</t>
  </si>
  <si>
    <t>WP_014136833.1</t>
  </si>
  <si>
    <t>KSE_RS18370</t>
  </si>
  <si>
    <t>WP_014136834.1</t>
  </si>
  <si>
    <t>DUF4328 domain-containing protein</t>
  </si>
  <si>
    <t>KSE_RS18380</t>
  </si>
  <si>
    <t>WP_014136835.1</t>
  </si>
  <si>
    <t>KSE_RS18385</t>
  </si>
  <si>
    <t>WP_014136837.1</t>
  </si>
  <si>
    <t>Dabb family protein</t>
  </si>
  <si>
    <t>KSE_RS18390</t>
  </si>
  <si>
    <t>WP_081539471.1</t>
  </si>
  <si>
    <t>RNA polymerase sigma factor SigF</t>
  </si>
  <si>
    <t>KSE_RS18395</t>
  </si>
  <si>
    <t>WP_014136839.1</t>
  </si>
  <si>
    <t>KSE_RS18400</t>
  </si>
  <si>
    <t>WP_014136840.1</t>
  </si>
  <si>
    <t>KSE_RS18405</t>
  </si>
  <si>
    <t>WP_033258824.1</t>
  </si>
  <si>
    <t>KSE_RS18410</t>
  </si>
  <si>
    <t>WP_033258825.1</t>
  </si>
  <si>
    <t>KSE_RS18415</t>
  </si>
  <si>
    <t>WP_014136843.1</t>
  </si>
  <si>
    <t>KSE_RS38585</t>
  </si>
  <si>
    <t>WP_106437965.1</t>
  </si>
  <si>
    <t>KSE_RS41275</t>
  </si>
  <si>
    <t>WP_014136845.1</t>
  </si>
  <si>
    <t>KSE_RS18430</t>
  </si>
  <si>
    <t>WP_081539473.1</t>
  </si>
  <si>
    <t>KSE_RS40140</t>
  </si>
  <si>
    <t>WP_014136847.1</t>
  </si>
  <si>
    <t>KSE_RS18440</t>
  </si>
  <si>
    <t>WP_014136848.1</t>
  </si>
  <si>
    <t>KSE_RS18445</t>
  </si>
  <si>
    <t>transcriptional modulator of MazE/toxin, MazF</t>
  </si>
  <si>
    <t>KSE_RS41280</t>
  </si>
  <si>
    <t>WP_014136850.1</t>
  </si>
  <si>
    <t>KSE_RS18470</t>
  </si>
  <si>
    <t>WP_106437966.1</t>
  </si>
  <si>
    <t>KSE_RS18475</t>
  </si>
  <si>
    <t>WP_014136852.1</t>
  </si>
  <si>
    <t>KSE_RS18480</t>
  </si>
  <si>
    <t>WP_033258826.1</t>
  </si>
  <si>
    <t>KSE_RS18485</t>
  </si>
  <si>
    <t>WP_014136854.1</t>
  </si>
  <si>
    <t>DUF4396 domain-containing protein</t>
  </si>
  <si>
    <t>KSE_RS18490</t>
  </si>
  <si>
    <t>WP_014136855.1</t>
  </si>
  <si>
    <t>fatty acid--CoA ligase</t>
  </si>
  <si>
    <t>KSE_RS18495</t>
  </si>
  <si>
    <t>WP_014136856.1</t>
  </si>
  <si>
    <t>KSE_RS18500</t>
  </si>
  <si>
    <t>WP_106437681.1</t>
  </si>
  <si>
    <t>KSE_RS18505</t>
  </si>
  <si>
    <t>WP_014136858.1</t>
  </si>
  <si>
    <t>KSE_RS18510</t>
  </si>
  <si>
    <t>WP_014136859.1</t>
  </si>
  <si>
    <t>KSE_RS18515</t>
  </si>
  <si>
    <t>WP_014136860.1</t>
  </si>
  <si>
    <t>KSE_RS18520</t>
  </si>
  <si>
    <t>WP_033258827.1</t>
  </si>
  <si>
    <t>KSE_RS18525</t>
  </si>
  <si>
    <t>WP_033258828.1</t>
  </si>
  <si>
    <t>GAF domain-containing protein</t>
  </si>
  <si>
    <t>KSE_RS18530</t>
  </si>
  <si>
    <t>WP_014136862.1</t>
  </si>
  <si>
    <t>KSE_RS18540</t>
  </si>
  <si>
    <t>WP_014136863.1</t>
  </si>
  <si>
    <t>allantoin permease</t>
  </si>
  <si>
    <t>KSE_RS18545</t>
  </si>
  <si>
    <t>WP_106437967.1</t>
  </si>
  <si>
    <t>glycerophosphodiester phosphodiesterase</t>
  </si>
  <si>
    <t>KSE_RS18550</t>
  </si>
  <si>
    <t>WP_106437682.1</t>
  </si>
  <si>
    <t>KSE_RS18555</t>
  </si>
  <si>
    <t>WP_014136866.1</t>
  </si>
  <si>
    <t>preprotein translocase SecA</t>
  </si>
  <si>
    <t>KSE_RS18560</t>
  </si>
  <si>
    <t>WP_014136867.1</t>
  </si>
  <si>
    <t>KSE_RS18565</t>
  </si>
  <si>
    <t>WP_014136868.1</t>
  </si>
  <si>
    <t>KSE_RS18570</t>
  </si>
  <si>
    <t>WP_014136869.1</t>
  </si>
  <si>
    <t>peptidase M24 family protein</t>
  </si>
  <si>
    <t>KSE_RS18575</t>
  </si>
  <si>
    <t>WP_014136870.1</t>
  </si>
  <si>
    <t>KSE_RS18580</t>
  </si>
  <si>
    <t>WP_014136871.1</t>
  </si>
  <si>
    <t>KSE_RS18585</t>
  </si>
  <si>
    <t>WP_106437968.1</t>
  </si>
  <si>
    <t>KSE_RS18590</t>
  </si>
  <si>
    <t>WP_014136873.1</t>
  </si>
  <si>
    <t>KSE_RS18595</t>
  </si>
  <si>
    <t>WP_014136874.1</t>
  </si>
  <si>
    <t>KSE_RS18600</t>
  </si>
  <si>
    <t>WP_033258830.1</t>
  </si>
  <si>
    <t>thiol reductase thioredoxin</t>
  </si>
  <si>
    <t>KSE_RS18605</t>
  </si>
  <si>
    <t>WP_014136876.1</t>
  </si>
  <si>
    <t>KSE_RS18610</t>
  </si>
  <si>
    <t>WP_014136877.1</t>
  </si>
  <si>
    <t>KSE_RS18615</t>
  </si>
  <si>
    <t>WP_033258831.1</t>
  </si>
  <si>
    <t>KSE_RS18620</t>
  </si>
  <si>
    <t>WP_014136879.1</t>
  </si>
  <si>
    <t>RNA polymerase sigma24 factor</t>
  </si>
  <si>
    <t>KSE_RS18625</t>
  </si>
  <si>
    <t>WP_081539477.1</t>
  </si>
  <si>
    <t>KSE_RS18630</t>
  </si>
  <si>
    <t>WP_106437969.1</t>
  </si>
  <si>
    <t>KSE_RS18635</t>
  </si>
  <si>
    <t>WP_014136882.1</t>
  </si>
  <si>
    <t>KSE_RS18640</t>
  </si>
  <si>
    <t>WP_014136883.1</t>
  </si>
  <si>
    <t>KSE_RS18645</t>
  </si>
  <si>
    <t>KSE_RS41285</t>
  </si>
  <si>
    <t>WP_014136885.1</t>
  </si>
  <si>
    <t>KSE_RS18655</t>
  </si>
  <si>
    <t>WP_014136886.1</t>
  </si>
  <si>
    <t>KSE_RS18660</t>
  </si>
  <si>
    <t>WP_014136887.1</t>
  </si>
  <si>
    <t>KSE_RS18665</t>
  </si>
  <si>
    <t>WP_014136888.1</t>
  </si>
  <si>
    <t>KSE_RS18670</t>
  </si>
  <si>
    <t>WP_014136889.1</t>
  </si>
  <si>
    <t>KSE_RS18675</t>
  </si>
  <si>
    <t>WP_014136890.1</t>
  </si>
  <si>
    <t>KSE_RS18680</t>
  </si>
  <si>
    <t>WP_081539479.1</t>
  </si>
  <si>
    <t>KSE_RS18685</t>
  </si>
  <si>
    <t>WP_014136892.1</t>
  </si>
  <si>
    <t>KSE_RS18690</t>
  </si>
  <si>
    <t>KSE_RS40145</t>
  </si>
  <si>
    <t>WP_014136894.1</t>
  </si>
  <si>
    <t>pyridoxamine 5'-phosphate oxidase</t>
  </si>
  <si>
    <t>KSE_RS18700</t>
  </si>
  <si>
    <t>WP_014136895.1</t>
  </si>
  <si>
    <t>KSE_RS18705</t>
  </si>
  <si>
    <t>WP_106437970.1</t>
  </si>
  <si>
    <t>Eco29kI family restriction endonuclease</t>
  </si>
  <si>
    <t>KSE_RS18710</t>
  </si>
  <si>
    <t>KSE_RS18715</t>
  </si>
  <si>
    <t>WP_014136898.1</t>
  </si>
  <si>
    <t>DNA (cytosine-5-)-methyltransferase</t>
  </si>
  <si>
    <t>KSE_RS18720</t>
  </si>
  <si>
    <t>WP_106437683.1</t>
  </si>
  <si>
    <t>KSE_RS41290</t>
  </si>
  <si>
    <t>WP_014136900.1</t>
  </si>
  <si>
    <t>KSE_RS40155</t>
  </si>
  <si>
    <t>WP_033260358.1</t>
  </si>
  <si>
    <t>KSE_RS18725</t>
  </si>
  <si>
    <t>KSE_RS18730</t>
  </si>
  <si>
    <t>KSE_RS18735</t>
  </si>
  <si>
    <t>KSE_RS40160</t>
  </si>
  <si>
    <t>WP_033260444.1</t>
  </si>
  <si>
    <t>KSE_RS18745</t>
  </si>
  <si>
    <t>KSE_RS18750</t>
  </si>
  <si>
    <t>WP_014136905.1</t>
  </si>
  <si>
    <t>KSE_RS18755</t>
  </si>
  <si>
    <t>KSE_RS18760</t>
  </si>
  <si>
    <t>WP_081539878.1</t>
  </si>
  <si>
    <t>KSE_RS18765</t>
  </si>
  <si>
    <t>WP_014136909.1</t>
  </si>
  <si>
    <t>KSE_RS18775</t>
  </si>
  <si>
    <t>WP_014136910.1</t>
  </si>
  <si>
    <t>KSE_RS18780</t>
  </si>
  <si>
    <t>WP_014136911.1</t>
  </si>
  <si>
    <t>KSE_RS18785</t>
  </si>
  <si>
    <t>WP_014136912.1</t>
  </si>
  <si>
    <t>YIP1 family protein</t>
  </si>
  <si>
    <t>KSE_RS18790</t>
  </si>
  <si>
    <t>WP_081539481.1</t>
  </si>
  <si>
    <t>GDP-mannose pyrophosphorylase</t>
  </si>
  <si>
    <t>KSE_RS18795</t>
  </si>
  <si>
    <t>WP_014136914.1</t>
  </si>
  <si>
    <t>KSE_RS18800</t>
  </si>
  <si>
    <t>WP_014136915.1</t>
  </si>
  <si>
    <t>KSE_RS18805</t>
  </si>
  <si>
    <t>WP_014136916.1</t>
  </si>
  <si>
    <t>molecular chaperone DnaK</t>
  </si>
  <si>
    <t>KSE_RS18810</t>
  </si>
  <si>
    <t>WP_014136917.1</t>
  </si>
  <si>
    <t>nucleotide exchange factor GrpE</t>
  </si>
  <si>
    <t>KSE_RS18815</t>
  </si>
  <si>
    <t>WP_014136918.1</t>
  </si>
  <si>
    <t>dnaJ</t>
  </si>
  <si>
    <t>KSE_RS18820</t>
  </si>
  <si>
    <t>WP_106437971.1</t>
  </si>
  <si>
    <t>KSE_RS18825</t>
  </si>
  <si>
    <t>WP_014136920.1</t>
  </si>
  <si>
    <t>KSE_RS18830</t>
  </si>
  <si>
    <t>WP_014136921.1</t>
  </si>
  <si>
    <t>KSE_RS18835</t>
  </si>
  <si>
    <t>WP_014136922.1</t>
  </si>
  <si>
    <t>KSE_RS18840</t>
  </si>
  <si>
    <t>KSE_RS18845</t>
  </si>
  <si>
    <t>WP_081539879.1</t>
  </si>
  <si>
    <t>KSE_RS18850</t>
  </si>
  <si>
    <t>WP_014136925.1</t>
  </si>
  <si>
    <t>KSE_RS18855</t>
  </si>
  <si>
    <t>WP_014136926.1</t>
  </si>
  <si>
    <t>KSE_RS18860</t>
  </si>
  <si>
    <t>WP_033259640.1</t>
  </si>
  <si>
    <t>KSE_RS18865</t>
  </si>
  <si>
    <t>WP_014136928.1</t>
  </si>
  <si>
    <t>KSE_RS18870</t>
  </si>
  <si>
    <t>WP_014136929.1</t>
  </si>
  <si>
    <t>C4-dicarboxylate ABC transporter</t>
  </si>
  <si>
    <t>KSE_RS18875</t>
  </si>
  <si>
    <t>WP_014136930.1</t>
  </si>
  <si>
    <t>KSE_RS18880</t>
  </si>
  <si>
    <t>WP_014136931.1</t>
  </si>
  <si>
    <t>ATP-dependent chaperone ClpB</t>
  </si>
  <si>
    <t>clpB</t>
  </si>
  <si>
    <t>KSE_RS18885</t>
  </si>
  <si>
    <t>WP_014136932.1</t>
  </si>
  <si>
    <t>KSE_RS18890</t>
  </si>
  <si>
    <t>WP_014136933.1</t>
  </si>
  <si>
    <t>KSE_RS18895</t>
  </si>
  <si>
    <t>WP_014136934.1</t>
  </si>
  <si>
    <t>putative succinyldiaminopimelate transaminase DapC</t>
  </si>
  <si>
    <t>KSE_RS18900</t>
  </si>
  <si>
    <t>WP_051055274.1</t>
  </si>
  <si>
    <t>KSE_RS18905</t>
  </si>
  <si>
    <t>WP_014136936.1</t>
  </si>
  <si>
    <t>DUF2617 domain-containing protein</t>
  </si>
  <si>
    <t>KSE_RS18910</t>
  </si>
  <si>
    <t>WP_106437972.1</t>
  </si>
  <si>
    <t>KSE_RS18915</t>
  </si>
  <si>
    <t>WP_014136938.1</t>
  </si>
  <si>
    <t>KSE_RS18920</t>
  </si>
  <si>
    <t>WP_014136939.1</t>
  </si>
  <si>
    <t>orotate phosphoribosyltransferase</t>
  </si>
  <si>
    <t>KSE_RS18925</t>
  </si>
  <si>
    <t>WP_014136940.1</t>
  </si>
  <si>
    <t>KSE_RS18930</t>
  </si>
  <si>
    <t>WP_014136941.1</t>
  </si>
  <si>
    <t>class II fructose-bisphosphate aldolase</t>
  </si>
  <si>
    <t>KSE_RS18935</t>
  </si>
  <si>
    <t>WP_014136942.1</t>
  </si>
  <si>
    <t>DUF3151 domain-containing protein</t>
  </si>
  <si>
    <t>KSE_RS18940</t>
  </si>
  <si>
    <t>KSE_RS40165</t>
  </si>
  <si>
    <t>WP_014136943.1</t>
  </si>
  <si>
    <t>KSE_RS18945</t>
  </si>
  <si>
    <t>WP_014136944.1</t>
  </si>
  <si>
    <t>DUF3152 domain-containing protein</t>
  </si>
  <si>
    <t>KSE_RS18950</t>
  </si>
  <si>
    <t>WP_041293897.1</t>
  </si>
  <si>
    <t>KSE_RS18955</t>
  </si>
  <si>
    <t>WP_014136946.1</t>
  </si>
  <si>
    <t>phosphoribosylformylglycinamidine synthase subunit PurL</t>
  </si>
  <si>
    <t>KSE_RS18960</t>
  </si>
  <si>
    <t>WP_014136947.1</t>
  </si>
  <si>
    <t>phosphoribosylformylglycinamidine synthase subunit PurQ</t>
  </si>
  <si>
    <t>KSE_RS18965</t>
  </si>
  <si>
    <t>WP_014136948.1</t>
  </si>
  <si>
    <t>phosphoribosylformylglycinamidine synthase subunit PurS</t>
  </si>
  <si>
    <t>KSE_RS18970</t>
  </si>
  <si>
    <t>WP_014136949.1</t>
  </si>
  <si>
    <t>KSE_RS18975</t>
  </si>
  <si>
    <t>WP_014136950.1</t>
  </si>
  <si>
    <t>KSE_RS18990</t>
  </si>
  <si>
    <t>WP_014136951.1</t>
  </si>
  <si>
    <t>KSE_RS18995</t>
  </si>
  <si>
    <t>WP_081539880.1</t>
  </si>
  <si>
    <t>KSE_RS19000</t>
  </si>
  <si>
    <t>WP_033259638.1</t>
  </si>
  <si>
    <t>KSE_RS19005</t>
  </si>
  <si>
    <t>WP_014136954.1</t>
  </si>
  <si>
    <t>phosphoribosylaminoimidazolesuccinocarboxamide synthase</t>
  </si>
  <si>
    <t>KSE_RS19010</t>
  </si>
  <si>
    <t>WP_014136955.1</t>
  </si>
  <si>
    <t>KSE_RS19015</t>
  </si>
  <si>
    <t>WP_014136956.1</t>
  </si>
  <si>
    <t>KSE_RS19020</t>
  </si>
  <si>
    <t>WP_014136957.1</t>
  </si>
  <si>
    <t>phosphoribosylamine--glycine ligase</t>
  </si>
  <si>
    <t>KSE_RS19025</t>
  </si>
  <si>
    <t>WP_014136958.1</t>
  </si>
  <si>
    <t>KSE_RS19030</t>
  </si>
  <si>
    <t>WP_014136959.1</t>
  </si>
  <si>
    <t>KSE_RS19035</t>
  </si>
  <si>
    <t>WP_014136960.1</t>
  </si>
  <si>
    <t>KSE_RS19040</t>
  </si>
  <si>
    <t>WP_014136961.1</t>
  </si>
  <si>
    <t>carbon-nitrogen family hydrolase</t>
  </si>
  <si>
    <t>KSE_RS19045</t>
  </si>
  <si>
    <t>WP_014136962.1</t>
  </si>
  <si>
    <t>KSE_RS19050</t>
  </si>
  <si>
    <t>WP_014136963.1</t>
  </si>
  <si>
    <t>KSE_RS19055</t>
  </si>
  <si>
    <t>WP_081539489.1</t>
  </si>
  <si>
    <t>KSE_RS19060</t>
  </si>
  <si>
    <t>WP_014136965.1</t>
  </si>
  <si>
    <t>KSE_RS19065</t>
  </si>
  <si>
    <t>WP_014136966.1</t>
  </si>
  <si>
    <t>2-oxo acid dehydrogenase subunit E2</t>
  </si>
  <si>
    <t>KSE_RS19070</t>
  </si>
  <si>
    <t>WP_106437973.1</t>
  </si>
  <si>
    <t>alpha-ketoacid dehydrogenase subunit beta</t>
  </si>
  <si>
    <t>KSE_RS19075</t>
  </si>
  <si>
    <t>WP_014136968.1</t>
  </si>
  <si>
    <t>pyruvate dehydrogenase (acetyl-transferring) E1 component subunit alpha</t>
  </si>
  <si>
    <t>pdhA</t>
  </si>
  <si>
    <t>KSE_RS19080</t>
  </si>
  <si>
    <t>WP_014136969.1</t>
  </si>
  <si>
    <t>KSE_RS19085</t>
  </si>
  <si>
    <t>WP_051055878.1</t>
  </si>
  <si>
    <t>KSE_RS19090</t>
  </si>
  <si>
    <t>WP_014136971.1</t>
  </si>
  <si>
    <t>KSE_RS19095</t>
  </si>
  <si>
    <t>WP_014136972.1</t>
  </si>
  <si>
    <t>KSE_RS19100</t>
  </si>
  <si>
    <t>WP_081539881.1</t>
  </si>
  <si>
    <t>DUF2587 domain-containing protein</t>
  </si>
  <si>
    <t>KSE_RS19105</t>
  </si>
  <si>
    <t>WP_014136974.1</t>
  </si>
  <si>
    <t>KSE_RS19110</t>
  </si>
  <si>
    <t>WP_014136975.1</t>
  </si>
  <si>
    <t>NAD(P)H-quinone oxidoreductase</t>
  </si>
  <si>
    <t>KSE_RS19115</t>
  </si>
  <si>
    <t>WP_051055880.1</t>
  </si>
  <si>
    <t>ion channel protein</t>
  </si>
  <si>
    <t>KSE_RS19120</t>
  </si>
  <si>
    <t>WP_081539491.1</t>
  </si>
  <si>
    <t>molybdopterin molybdenumtransferase MoeA</t>
  </si>
  <si>
    <t>KSE_RS19125</t>
  </si>
  <si>
    <t>WP_081539493.1</t>
  </si>
  <si>
    <t>KSE_RS19135</t>
  </si>
  <si>
    <t>WP_014136980.1</t>
  </si>
  <si>
    <t>KSE_RS19140</t>
  </si>
  <si>
    <t>WP_014136981.1</t>
  </si>
  <si>
    <t>mannose-6-phosphate isomerase, class I</t>
  </si>
  <si>
    <t>manA</t>
  </si>
  <si>
    <t>KSE_RS19145</t>
  </si>
  <si>
    <t>WP_014136982.1</t>
  </si>
  <si>
    <t>KSE_RS38600</t>
  </si>
  <si>
    <t>WP_014136983.1</t>
  </si>
  <si>
    <t>KSE_RS19155</t>
  </si>
  <si>
    <t>WP_033257734.1</t>
  </si>
  <si>
    <t>KSE_RS19160</t>
  </si>
  <si>
    <t>WP_014136985.1</t>
  </si>
  <si>
    <t>KSE_RS40175</t>
  </si>
  <si>
    <t>WP_033257675.1</t>
  </si>
  <si>
    <t>KSE_RS19175</t>
  </si>
  <si>
    <t>WP_106437684.1</t>
  </si>
  <si>
    <t>replicative DNA helicase</t>
  </si>
  <si>
    <t>dnaB</t>
  </si>
  <si>
    <t>KSE_RS19180</t>
  </si>
  <si>
    <t>WP_106437685.1</t>
  </si>
  <si>
    <t>KSE_RS41295</t>
  </si>
  <si>
    <t>WP_014136988.1</t>
  </si>
  <si>
    <t>KSE_RS19185</t>
  </si>
  <si>
    <t>WP_014136989.1</t>
  </si>
  <si>
    <t>50S ribosomal protein L9</t>
  </si>
  <si>
    <t>KSE_RS19190</t>
  </si>
  <si>
    <t>WP_014136990.1</t>
  </si>
  <si>
    <t>30S ribosomal protein S18</t>
  </si>
  <si>
    <t>rpsR</t>
  </si>
  <si>
    <t>KSE_RS19195</t>
  </si>
  <si>
    <t>WP_014136991.1</t>
  </si>
  <si>
    <t>single-stranded DNA-binding protein</t>
  </si>
  <si>
    <t>KSE_RS19200</t>
  </si>
  <si>
    <t>WP_014136992.1</t>
  </si>
  <si>
    <t>30S ribosomal protein S6</t>
  </si>
  <si>
    <t>KSE_RS19205</t>
  </si>
  <si>
    <t>WP_014136993.1</t>
  </si>
  <si>
    <t>KSE_RS19210</t>
  </si>
  <si>
    <t>WP_014136994.1</t>
  </si>
  <si>
    <t>peptidoglycan bridge formation glycyltransferase FemA/FemB family protein</t>
  </si>
  <si>
    <t>KSE_RS19215</t>
  </si>
  <si>
    <t>WP_014136995.1</t>
  </si>
  <si>
    <t>KSE_RS19220</t>
  </si>
  <si>
    <t>WP_106437686.1</t>
  </si>
  <si>
    <t>KSE_RS19225</t>
  </si>
  <si>
    <t>WP_033257730.1</t>
  </si>
  <si>
    <t>KSE_RS19230</t>
  </si>
  <si>
    <t>WP_014136998.1</t>
  </si>
  <si>
    <t>KSE_RS19235</t>
  </si>
  <si>
    <t>WP_014136999.1</t>
  </si>
  <si>
    <t>inositol-3-phosphate synthase</t>
  </si>
  <si>
    <t>KSE_RS19240</t>
  </si>
  <si>
    <t>WP_014137000.1</t>
  </si>
  <si>
    <t>KSE_RS38605</t>
  </si>
  <si>
    <t>WP_106437687.1</t>
  </si>
  <si>
    <t>KSE_RS19250</t>
  </si>
  <si>
    <t>KSE_RS41300</t>
  </si>
  <si>
    <t>WP_106437688.1</t>
  </si>
  <si>
    <t>CCA tRNA nucleotidyltransferase</t>
  </si>
  <si>
    <t>KSE_RS19260</t>
  </si>
  <si>
    <t>WP_033257674.1</t>
  </si>
  <si>
    <t>KSE_RS19265</t>
  </si>
  <si>
    <t>WP_014137005.1</t>
  </si>
  <si>
    <t>murein biosynthesis integral membrane protein MurJ</t>
  </si>
  <si>
    <t>mviN</t>
  </si>
  <si>
    <t>KSE_RS19270</t>
  </si>
  <si>
    <t>KSE_RS41305</t>
  </si>
  <si>
    <t>WP_106437689.1</t>
  </si>
  <si>
    <t>KSE_RS19275</t>
  </si>
  <si>
    <t>WP_014137007.1</t>
  </si>
  <si>
    <t>RNA polymerase sigma factor SigM</t>
  </si>
  <si>
    <t>KSE_RS19280</t>
  </si>
  <si>
    <t>WP_014137008.1</t>
  </si>
  <si>
    <t>KSE_RS38615</t>
  </si>
  <si>
    <t>WP_014137009.1</t>
  </si>
  <si>
    <t>thioredoxin-disulfide reductase</t>
  </si>
  <si>
    <t>trxB</t>
  </si>
  <si>
    <t>KSE_RS19290</t>
  </si>
  <si>
    <t>zf-TFIIB domain containing protein</t>
  </si>
  <si>
    <t>KSE_RS41310</t>
  </si>
  <si>
    <t>WP_014137010.1</t>
  </si>
  <si>
    <t>KSE_RS19295</t>
  </si>
  <si>
    <t>WP_014137011.1</t>
  </si>
  <si>
    <t>KSE_RS19300</t>
  </si>
  <si>
    <t>WP_014137012.1</t>
  </si>
  <si>
    <t>ParB/RepB/Spo0J family partition protein</t>
  </si>
  <si>
    <t>KSE_RS19305</t>
  </si>
  <si>
    <t>WP_081539882.1</t>
  </si>
  <si>
    <t>ParA family protein</t>
  </si>
  <si>
    <t>KSE_RS19310</t>
  </si>
  <si>
    <t>WP_014137014.1</t>
  </si>
  <si>
    <t>16S rRNA (guanine(527)-N(7))-methyltransferase RsmG</t>
  </si>
  <si>
    <t>KSE_RS19315</t>
  </si>
  <si>
    <t>WP_014137015.1</t>
  </si>
  <si>
    <t>KSE_RS19320</t>
  </si>
  <si>
    <t>WP_014137016.1</t>
  </si>
  <si>
    <t>membrane protein insertase YidC</t>
  </si>
  <si>
    <t>KSE_RS19325</t>
  </si>
  <si>
    <t>WP_014137017.1</t>
  </si>
  <si>
    <t>membrane protein insertion efficiency factor YidD</t>
  </si>
  <si>
    <t>KSE_RS19330</t>
  </si>
  <si>
    <t>WP_014137018.1</t>
  </si>
  <si>
    <t>ribonuclease P protein component</t>
  </si>
  <si>
    <t>rnpA</t>
  </si>
  <si>
    <t>KSE_RS40180</t>
  </si>
  <si>
    <t>WP_014137019.1</t>
  </si>
  <si>
    <t>50S ribosomal protein L34</t>
  </si>
  <si>
    <t>KSE_RS19335</t>
  </si>
  <si>
    <t>WP_014137020.1</t>
  </si>
  <si>
    <t>chromosomal replication initiator protein DnaA</t>
  </si>
  <si>
    <t>KSE_RS19340</t>
  </si>
  <si>
    <t>WP_014137021.1</t>
  </si>
  <si>
    <t>DNA polymerase III subunit beta</t>
  </si>
  <si>
    <t>KSE_RS19345</t>
  </si>
  <si>
    <t>WP_014137022.1</t>
  </si>
  <si>
    <t>6-phosphogluconate dehydrogenase (decarboxylating)</t>
  </si>
  <si>
    <t>gnd</t>
  </si>
  <si>
    <t>KSE_RS19350</t>
  </si>
  <si>
    <t>WP_014137023.1</t>
  </si>
  <si>
    <t>DNA replication and repair protein RecF</t>
  </si>
  <si>
    <t>KSE_RS19355</t>
  </si>
  <si>
    <t>WP_014137024.1</t>
  </si>
  <si>
    <t>DUF721 domain-containing protein</t>
  </si>
  <si>
    <t>KSE_RS19360</t>
  </si>
  <si>
    <t>WP_033257672.1</t>
  </si>
  <si>
    <t>DNA topoisomerase (ATP-hydrolyzing) subunit B</t>
  </si>
  <si>
    <t>gyrB</t>
  </si>
  <si>
    <t>KSE_RS19365</t>
  </si>
  <si>
    <t>WP_014137026.1</t>
  </si>
  <si>
    <t>DNA gyrase subunit A</t>
  </si>
  <si>
    <t>KSE_RS19370</t>
  </si>
  <si>
    <t>WP_106437974.1</t>
  </si>
  <si>
    <t>KSE_RS19375</t>
  </si>
  <si>
    <t>WP_014137028.1</t>
  </si>
  <si>
    <t>KSE_RS19380</t>
  </si>
  <si>
    <t>WP_014137029.1</t>
  </si>
  <si>
    <t>KSE_RS38620</t>
  </si>
  <si>
    <t>KSE_RS19395</t>
  </si>
  <si>
    <t>WP_081539495.1</t>
  </si>
  <si>
    <t>KSE_RS40185</t>
  </si>
  <si>
    <t>WP_014137033.1</t>
  </si>
  <si>
    <t>KSE_RS19410</t>
  </si>
  <si>
    <t>WP_014137034.1</t>
  </si>
  <si>
    <t>KSE_RS19415</t>
  </si>
  <si>
    <t>WP_014137035.1</t>
  </si>
  <si>
    <t>KSE_RS19420</t>
  </si>
  <si>
    <t>WP_051055281.1</t>
  </si>
  <si>
    <t>KSE_RS19425</t>
  </si>
  <si>
    <t>WP_014137038.1</t>
  </si>
  <si>
    <t>aminodeoxychorismate/anthranilate synthase component II</t>
  </si>
  <si>
    <t>KSE_RS19435</t>
  </si>
  <si>
    <t>WP_106437975.1</t>
  </si>
  <si>
    <t>KSE_RS19440</t>
  </si>
  <si>
    <t>WP_014137040.1</t>
  </si>
  <si>
    <t>class E sortase</t>
  </si>
  <si>
    <t>KSE_RS19445</t>
  </si>
  <si>
    <t>WP_014137041.1</t>
  </si>
  <si>
    <t>KSE_RS19450</t>
  </si>
  <si>
    <t>WP_014137042.1</t>
  </si>
  <si>
    <t>KSE_RS19455</t>
  </si>
  <si>
    <t>WP_014137043.1</t>
  </si>
  <si>
    <t>cell division protein FtsW</t>
  </si>
  <si>
    <t>KSE_RS19460</t>
  </si>
  <si>
    <t>WP_014137044.1</t>
  </si>
  <si>
    <t>KSE_RS19465</t>
  </si>
  <si>
    <t>WP_014137045.1</t>
  </si>
  <si>
    <t>FHA domain-containing protein</t>
  </si>
  <si>
    <t>KSE_RS19470</t>
  </si>
  <si>
    <t>WP_014137046.1</t>
  </si>
  <si>
    <t>DUF2662 domain-containing protein</t>
  </si>
  <si>
    <t>KSE_RS19475</t>
  </si>
  <si>
    <t>WP_014137047.1</t>
  </si>
  <si>
    <t>KSE_RS19485</t>
  </si>
  <si>
    <t>WP_014137048.1</t>
  </si>
  <si>
    <t>KSE_RS19490</t>
  </si>
  <si>
    <t>WP_081539883.1</t>
  </si>
  <si>
    <t>KSE_RS19495</t>
  </si>
  <si>
    <t>WP_014137050.1</t>
  </si>
  <si>
    <t>KSE_RS19500</t>
  </si>
  <si>
    <t>WP_081539497.1</t>
  </si>
  <si>
    <t>KSE_RS19505</t>
  </si>
  <si>
    <t>B/F/G family RNA polymerase sigma-70 factor</t>
  </si>
  <si>
    <t>KSE_RS41315</t>
  </si>
  <si>
    <t>WP_106437976.1</t>
  </si>
  <si>
    <t>KSE_RS19515</t>
  </si>
  <si>
    <t>WP_014137054.1</t>
  </si>
  <si>
    <t>KSE_RS19520</t>
  </si>
  <si>
    <t>WP_051055284.1</t>
  </si>
  <si>
    <t>KSE_RS19525</t>
  </si>
  <si>
    <t>WP_106437690.1</t>
  </si>
  <si>
    <t>HTTM domain-containing protein</t>
  </si>
  <si>
    <t>KSE_RS19530</t>
  </si>
  <si>
    <t>WP_014137057.1</t>
  </si>
  <si>
    <t>KSE_RS19535</t>
  </si>
  <si>
    <t>WP_014137058.1</t>
  </si>
  <si>
    <t>rRNA methyltransferase</t>
  </si>
  <si>
    <t>KSE_RS19540</t>
  </si>
  <si>
    <t>WP_014137059.1</t>
  </si>
  <si>
    <t>KSE_RS19545</t>
  </si>
  <si>
    <t>WP_014137060.1</t>
  </si>
  <si>
    <t>KSE_RS19550</t>
  </si>
  <si>
    <t>WP_014137061.1</t>
  </si>
  <si>
    <t>putative peptidase M53 family protein</t>
  </si>
  <si>
    <t>KSE_RS19555</t>
  </si>
  <si>
    <t>WP_014137062.1</t>
  </si>
  <si>
    <t>KSE_RS19560</t>
  </si>
  <si>
    <t>WP_081539499.1</t>
  </si>
  <si>
    <t>KSE_RS19565</t>
  </si>
  <si>
    <t>WP_033257707.1</t>
  </si>
  <si>
    <t>KSE_RS19570</t>
  </si>
  <si>
    <t>WP_014137065.1</t>
  </si>
  <si>
    <t>phenylacetic acid degradation protein PaaN</t>
  </si>
  <si>
    <t>paaN</t>
  </si>
  <si>
    <t>KSE_RS19575</t>
  </si>
  <si>
    <t>WP_014137066.1</t>
  </si>
  <si>
    <t>KSE_RS19580</t>
  </si>
  <si>
    <t>WP_051055886.1</t>
  </si>
  <si>
    <t>KSE_RS19585</t>
  </si>
  <si>
    <t>WP_014137068.1</t>
  </si>
  <si>
    <t>KSE_RS19590</t>
  </si>
  <si>
    <t>WP_014137069.1</t>
  </si>
  <si>
    <t>KSE_RS19595</t>
  </si>
  <si>
    <t>WP_014137070.1</t>
  </si>
  <si>
    <t>KSE_RS19600</t>
  </si>
  <si>
    <t>WP_033257671.1</t>
  </si>
  <si>
    <t>KSE_RS19605</t>
  </si>
  <si>
    <t>WP_033257670.1</t>
  </si>
  <si>
    <t>KSE_RS19610</t>
  </si>
  <si>
    <t>WP_014137073.1</t>
  </si>
  <si>
    <t>KSE_RS19615</t>
  </si>
  <si>
    <t>WP_033257704.1</t>
  </si>
  <si>
    <t>KSE_RS19620</t>
  </si>
  <si>
    <t>3-oxoadipate enol-lactone hydrolase</t>
  </si>
  <si>
    <t>KSE_RS41320</t>
  </si>
  <si>
    <t>WP_106437691.1</t>
  </si>
  <si>
    <t>flavohemoprotein</t>
  </si>
  <si>
    <t>KSE_RS19625</t>
  </si>
  <si>
    <t>WP_014137076.1</t>
  </si>
  <si>
    <t>KSE_RS19630</t>
  </si>
  <si>
    <t>WP_106437977.1</t>
  </si>
  <si>
    <t>KSE_RS19635</t>
  </si>
  <si>
    <t>WP_014137078.1</t>
  </si>
  <si>
    <t>KSE_RS19640</t>
  </si>
  <si>
    <t>WP_014137079.1</t>
  </si>
  <si>
    <t>KSE_RS19645</t>
  </si>
  <si>
    <t>WP_014137080.1</t>
  </si>
  <si>
    <t>KSE_RS19650</t>
  </si>
  <si>
    <t>WP_014137081.1</t>
  </si>
  <si>
    <t>thiaminase II</t>
  </si>
  <si>
    <t>tenA</t>
  </si>
  <si>
    <t>KSE_RS19655</t>
  </si>
  <si>
    <t>WP_014137082.1</t>
  </si>
  <si>
    <t>KSE_RS19660</t>
  </si>
  <si>
    <t>WP_106437978.1</t>
  </si>
  <si>
    <t>KSE_RS19665</t>
  </si>
  <si>
    <t>DNA recombination protein RecN</t>
  </si>
  <si>
    <t>KSE_RS41325</t>
  </si>
  <si>
    <t>WP_014137085.1</t>
  </si>
  <si>
    <t>KSE_RS19675</t>
  </si>
  <si>
    <t>WP_033257701.1</t>
  </si>
  <si>
    <t>KSE_RS19680</t>
  </si>
  <si>
    <t>WP_014137087.1</t>
  </si>
  <si>
    <t>KSE_RS19685</t>
  </si>
  <si>
    <t>WP_033257700.1</t>
  </si>
  <si>
    <t>flotillin family protein</t>
  </si>
  <si>
    <t>KSE_RS19690</t>
  </si>
  <si>
    <t>WP_014137089.1</t>
  </si>
  <si>
    <t>KSE_RS19695</t>
  </si>
  <si>
    <t>WP_033257699.1</t>
  </si>
  <si>
    <t>phosphomethylpyrimidine synthase ThiC</t>
  </si>
  <si>
    <t>KSE_RS19700</t>
  </si>
  <si>
    <t>WP_014137091.1</t>
  </si>
  <si>
    <t>KSE_RS19705</t>
  </si>
  <si>
    <t>WP_014137092.1</t>
  </si>
  <si>
    <t>KSE_RS19710</t>
  </si>
  <si>
    <t>WP_106437979.1</t>
  </si>
  <si>
    <t>AsnC family transcriptional regulator</t>
  </si>
  <si>
    <t>KSE_RS19715</t>
  </si>
  <si>
    <t>WP_014137094.1</t>
  </si>
  <si>
    <t>KSE_RS19720</t>
  </si>
  <si>
    <t>WP_014137095.1</t>
  </si>
  <si>
    <t>KSE_RS19725</t>
  </si>
  <si>
    <t>WP_081539884.1</t>
  </si>
  <si>
    <t>KSE_RS40190</t>
  </si>
  <si>
    <t>WP_014137097.1</t>
  </si>
  <si>
    <t>KSE_RS19730</t>
  </si>
  <si>
    <t>WP_041293898.1</t>
  </si>
  <si>
    <t>KSE_RS19735</t>
  </si>
  <si>
    <t>WP_041293899.1</t>
  </si>
  <si>
    <t>KSE_RS19740</t>
  </si>
  <si>
    <t>WP_033257697.1</t>
  </si>
  <si>
    <t>KSE_RS19745</t>
  </si>
  <si>
    <t>WP_014137101.1</t>
  </si>
  <si>
    <t>KSE_RS19750</t>
  </si>
  <si>
    <t>WP_014137102.1</t>
  </si>
  <si>
    <t>Ser/Thr protein kinase</t>
  </si>
  <si>
    <t>KSE_RS19755</t>
  </si>
  <si>
    <t>WP_014137103.1</t>
  </si>
  <si>
    <t>KSE_RS19760</t>
  </si>
  <si>
    <t>WP_014137104.1</t>
  </si>
  <si>
    <t>hisC</t>
  </si>
  <si>
    <t>KSE_RS19765</t>
  </si>
  <si>
    <t>WP_014137105.1</t>
  </si>
  <si>
    <t>KSE_RS19770</t>
  </si>
  <si>
    <t>WP_014137108.1</t>
  </si>
  <si>
    <t>KSE_RS19775</t>
  </si>
  <si>
    <t>WP_033257668.1</t>
  </si>
  <si>
    <t>KSE_RS19780</t>
  </si>
  <si>
    <t>WP_014137110.1</t>
  </si>
  <si>
    <t>KSE_RS19785</t>
  </si>
  <si>
    <t>WP_014137111.1</t>
  </si>
  <si>
    <t>KSE_RS19790</t>
  </si>
  <si>
    <t>KSE_RS19795</t>
  </si>
  <si>
    <t>WP_014137113.1</t>
  </si>
  <si>
    <t>KSE_RS19800</t>
  </si>
  <si>
    <t>WP_014137114.1</t>
  </si>
  <si>
    <t>KSE_RS19805</t>
  </si>
  <si>
    <t>WP_014137115.1</t>
  </si>
  <si>
    <t>KSE_RS19810</t>
  </si>
  <si>
    <t>WP_081539503.1</t>
  </si>
  <si>
    <t>KSE_RS40195</t>
  </si>
  <si>
    <t>WP_033257689.1</t>
  </si>
  <si>
    <t>KSE_RS19820</t>
  </si>
  <si>
    <t>WP_014137118.1</t>
  </si>
  <si>
    <t>KSE_RS19825</t>
  </si>
  <si>
    <t>WP_014137119.1</t>
  </si>
  <si>
    <t>cytochrome ubiquinol oxidase subunit I</t>
  </si>
  <si>
    <t>KSE_RS19830</t>
  </si>
  <si>
    <t>WP_014137120.1</t>
  </si>
  <si>
    <t>cytochrome d ubiquinol oxidase subunit II</t>
  </si>
  <si>
    <t>cydB</t>
  </si>
  <si>
    <t>KSE_RS19835</t>
  </si>
  <si>
    <t>WP_014137121.1</t>
  </si>
  <si>
    <t>thiol reductant ABC exporter subunit CydD</t>
  </si>
  <si>
    <t>KSE_RS19840</t>
  </si>
  <si>
    <t>WP_014137122.1</t>
  </si>
  <si>
    <t>KSE_RS19845</t>
  </si>
  <si>
    <t>WP_014137123.1</t>
  </si>
  <si>
    <t>DUF72 domain-containing protein</t>
  </si>
  <si>
    <t>KSE_RS19850</t>
  </si>
  <si>
    <t>WP_014137124.1</t>
  </si>
  <si>
    <t>HAD family phosphatase</t>
  </si>
  <si>
    <t>KSE_RS19855</t>
  </si>
  <si>
    <t>WP_014137125.1</t>
  </si>
  <si>
    <t>KSE_RS19860</t>
  </si>
  <si>
    <t>WP_051055286.1</t>
  </si>
  <si>
    <t>KSE_RS19865</t>
  </si>
  <si>
    <t>WP_014137127.1</t>
  </si>
  <si>
    <t>KSE_RS19870</t>
  </si>
  <si>
    <t>WP_033257666.1</t>
  </si>
  <si>
    <t>chromosome partitioning protein ParB</t>
  </si>
  <si>
    <t>KSE_RS19875</t>
  </si>
  <si>
    <t>WP_041293900.1</t>
  </si>
  <si>
    <t>KSE_RS19880</t>
  </si>
  <si>
    <t>WP_033257664.1</t>
  </si>
  <si>
    <t>KSE_RS19885</t>
  </si>
  <si>
    <t>WP_014137130.1</t>
  </si>
  <si>
    <t>KSE_RS19890</t>
  </si>
  <si>
    <t>WP_081539505.1</t>
  </si>
  <si>
    <t>KSE_RS40200</t>
  </si>
  <si>
    <t>WP_033257662.1</t>
  </si>
  <si>
    <t>KSE_RS19895</t>
  </si>
  <si>
    <t>WP_014137133.1</t>
  </si>
  <si>
    <t>KSE_RS19900</t>
  </si>
  <si>
    <t>WP_033257686.1</t>
  </si>
  <si>
    <t>KSE_RS19905</t>
  </si>
  <si>
    <t>WP_014137135.1</t>
  </si>
  <si>
    <t>KSE_RS19910</t>
  </si>
  <si>
    <t>WP_014137136.1</t>
  </si>
  <si>
    <t>KSE_RS19915</t>
  </si>
  <si>
    <t>KSE_RS41330</t>
  </si>
  <si>
    <t>WP_014137138.1</t>
  </si>
  <si>
    <t>KSE_RS19920</t>
  </si>
  <si>
    <t>WP_014137139.1</t>
  </si>
  <si>
    <t>KSE_RS19925</t>
  </si>
  <si>
    <t>KSE_RS19930</t>
  </si>
  <si>
    <t>WP_014137141.1</t>
  </si>
  <si>
    <t>KSE_RS19935</t>
  </si>
  <si>
    <t>WP_014137142.1</t>
  </si>
  <si>
    <t>KSE_RS19940</t>
  </si>
  <si>
    <t>WP_081539507.1</t>
  </si>
  <si>
    <t>KSE_RS38625</t>
  </si>
  <si>
    <t>WP_014137144.1</t>
  </si>
  <si>
    <t>KSE_RS19950</t>
  </si>
  <si>
    <t>WP_033257661.1</t>
  </si>
  <si>
    <t>KSE_RS19955</t>
  </si>
  <si>
    <t>WP_033257660.1</t>
  </si>
  <si>
    <t>KSE_RS19960</t>
  </si>
  <si>
    <t>WP_051055892.1</t>
  </si>
  <si>
    <t>KSE_RS19965</t>
  </si>
  <si>
    <t>WP_014137148.1</t>
  </si>
  <si>
    <t>KSE_RS19970</t>
  </si>
  <si>
    <t>WP_014137149.1</t>
  </si>
  <si>
    <t>KSE_RS19975</t>
  </si>
  <si>
    <t>WP_014137150.1</t>
  </si>
  <si>
    <t>KSE_RS19980</t>
  </si>
  <si>
    <t>KSE_RS19985</t>
  </si>
  <si>
    <t>WP_033257659.1</t>
  </si>
  <si>
    <t>KSE_RS19990</t>
  </si>
  <si>
    <t>WP_014137153.1</t>
  </si>
  <si>
    <t>KSE_RS19995</t>
  </si>
  <si>
    <t>WP_081539885.1</t>
  </si>
  <si>
    <t>helicase DnaB</t>
  </si>
  <si>
    <t>KSE_RS20000</t>
  </si>
  <si>
    <t>WP_033257658.1</t>
  </si>
  <si>
    <t>KSE_RS20005</t>
  </si>
  <si>
    <t>WP_014137155.1</t>
  </si>
  <si>
    <t>KSE_RS20010</t>
  </si>
  <si>
    <t>KSE_RS20015</t>
  </si>
  <si>
    <t>WP_014137157.1</t>
  </si>
  <si>
    <t>aspartate carbamoyltransferase</t>
  </si>
  <si>
    <t>pyrB</t>
  </si>
  <si>
    <t>KSE_RS20020</t>
  </si>
  <si>
    <t>WP_014137158.1</t>
  </si>
  <si>
    <t>KSE_RS20025</t>
  </si>
  <si>
    <t>WP_106437692.1</t>
  </si>
  <si>
    <t>KSE_RS38630</t>
  </si>
  <si>
    <t>WP_014137160.1</t>
  </si>
  <si>
    <t>KSE_RS38635</t>
  </si>
  <si>
    <t>sulfur globule protein CV1</t>
  </si>
  <si>
    <t>KSE_RS41335</t>
  </si>
  <si>
    <t>WP_106437693.1</t>
  </si>
  <si>
    <t>KSE_RS41340</t>
  </si>
  <si>
    <t>WP_106437694.1</t>
  </si>
  <si>
    <t>KSE_RS38640</t>
  </si>
  <si>
    <t>WP_014137163.1</t>
  </si>
  <si>
    <t>KSE_RS20050</t>
  </si>
  <si>
    <t>WP_014137164.1</t>
  </si>
  <si>
    <t>KSE_RS20055</t>
  </si>
  <si>
    <t>WP_014137165.1</t>
  </si>
  <si>
    <t>KSE_RS20060</t>
  </si>
  <si>
    <t>WP_014137166.1</t>
  </si>
  <si>
    <t>KSE_RS20065</t>
  </si>
  <si>
    <t>WP_014137167.1</t>
  </si>
  <si>
    <t>KSE_RS20070</t>
  </si>
  <si>
    <t>WP_051055288.1</t>
  </si>
  <si>
    <t>KSE_RS20075</t>
  </si>
  <si>
    <t>WP_014137169.1</t>
  </si>
  <si>
    <t>KSE_RS20080</t>
  </si>
  <si>
    <t>WP_014137170.1</t>
  </si>
  <si>
    <t>KSE_RS20085</t>
  </si>
  <si>
    <t>WP_033257657.1</t>
  </si>
  <si>
    <t>KSE_RS20090</t>
  </si>
  <si>
    <t>WP_033257656.1</t>
  </si>
  <si>
    <t>KSE_RS20095</t>
  </si>
  <si>
    <t>WP_033257655.1</t>
  </si>
  <si>
    <t>KSE_RS20100</t>
  </si>
  <si>
    <t>WP_014137173.1</t>
  </si>
  <si>
    <t>KSE_RS20105</t>
  </si>
  <si>
    <t>WP_014137174.1</t>
  </si>
  <si>
    <t>putative mandelate racemase</t>
  </si>
  <si>
    <t>KSE_RS20110</t>
  </si>
  <si>
    <t>WP_081539511.1</t>
  </si>
  <si>
    <t>KSE_RS20115</t>
  </si>
  <si>
    <t>WP_014137176.1</t>
  </si>
  <si>
    <t>KSE_RS20120</t>
  </si>
  <si>
    <t>WP_014137177.1</t>
  </si>
  <si>
    <t>phosphoketolase</t>
  </si>
  <si>
    <t>KSE_RS20125</t>
  </si>
  <si>
    <t>WP_014137178.1</t>
  </si>
  <si>
    <t>KSE_RS20130</t>
  </si>
  <si>
    <t>WP_014137179.1</t>
  </si>
  <si>
    <t>KSE_RS20135</t>
  </si>
  <si>
    <t>WP_014137180.1</t>
  </si>
  <si>
    <t>KSE_RS20140</t>
  </si>
  <si>
    <t>WP_014137181.1</t>
  </si>
  <si>
    <t>chemotaxis protein</t>
  </si>
  <si>
    <t>KSE_RS20145</t>
  </si>
  <si>
    <t>WP_014137182.1</t>
  </si>
  <si>
    <t>KSE_RS20150</t>
  </si>
  <si>
    <t>WP_051055895.1</t>
  </si>
  <si>
    <t>KSE_RS20155</t>
  </si>
  <si>
    <t>WP_014137184.1</t>
  </si>
  <si>
    <t>KSE_RS20160</t>
  </si>
  <si>
    <t>WP_014137185.1</t>
  </si>
  <si>
    <t>KSE_RS20165</t>
  </si>
  <si>
    <t>WP_014137186.1</t>
  </si>
  <si>
    <t>6-phospho-beta-glucosidase</t>
  </si>
  <si>
    <t>KSE_RS20170</t>
  </si>
  <si>
    <t>WP_014137187.1</t>
  </si>
  <si>
    <t>KSE_RS20175</t>
  </si>
  <si>
    <t>WP_014137188.1</t>
  </si>
  <si>
    <t>KSE_RS20180</t>
  </si>
  <si>
    <t>WP_014137189.1</t>
  </si>
  <si>
    <t>KSE_RS20185</t>
  </si>
  <si>
    <t>WP_014137190.1</t>
  </si>
  <si>
    <t>Cof-type HAD-IIB family hydrolase</t>
  </si>
  <si>
    <t>KSE_RS20190</t>
  </si>
  <si>
    <t>WP_014137191.1</t>
  </si>
  <si>
    <t>KSE_RS20195</t>
  </si>
  <si>
    <t>WP_014137192.1</t>
  </si>
  <si>
    <t>prephenate dehydratase</t>
  </si>
  <si>
    <t>KSE_RS20200</t>
  </si>
  <si>
    <t>WP_033259401.1</t>
  </si>
  <si>
    <t>KSE_RS41345</t>
  </si>
  <si>
    <t>WP_051055289.1</t>
  </si>
  <si>
    <t>KSE_RS20210</t>
  </si>
  <si>
    <t>WP_014137195.1</t>
  </si>
  <si>
    <t>copper chaperone PCu(A)C</t>
  </si>
  <si>
    <t>KSE_RS20215</t>
  </si>
  <si>
    <t>WP_106437980.1</t>
  </si>
  <si>
    <t>KSE_RS20220</t>
  </si>
  <si>
    <t>WP_014137197.1</t>
  </si>
  <si>
    <t>KSE_RS20225</t>
  </si>
  <si>
    <t>WP_033259403.1</t>
  </si>
  <si>
    <t>KSE_RS20230</t>
  </si>
  <si>
    <t>WP_106437695.1</t>
  </si>
  <si>
    <t>KSE_RS20235</t>
  </si>
  <si>
    <t>WP_106437981.1</t>
  </si>
  <si>
    <t>KSE_RS20240</t>
  </si>
  <si>
    <t>WP_033259404.1</t>
  </si>
  <si>
    <t>KSE_RS20245</t>
  </si>
  <si>
    <t>WP_033259405.1</t>
  </si>
  <si>
    <t>KSE_RS20250</t>
  </si>
  <si>
    <t>WP_014137203.1</t>
  </si>
  <si>
    <t>KSE_RS20255</t>
  </si>
  <si>
    <t>WP_014137204.1</t>
  </si>
  <si>
    <t>KSE_RS20260</t>
  </si>
  <si>
    <t>WP_014137205.1</t>
  </si>
  <si>
    <t>KSE_RS20265</t>
  </si>
  <si>
    <t>WP_014137206.1</t>
  </si>
  <si>
    <t>KSE_RS20270</t>
  </si>
  <si>
    <t>WP_014137207.1</t>
  </si>
  <si>
    <t>KSE_RS20275</t>
  </si>
  <si>
    <t>WP_014137208.1</t>
  </si>
  <si>
    <t>KSE_RS20280</t>
  </si>
  <si>
    <t>queuosine biosynthesis protein</t>
  </si>
  <si>
    <t>KSE_RS41350</t>
  </si>
  <si>
    <t>WP_014137209.1</t>
  </si>
  <si>
    <t>KSE_RS20285</t>
  </si>
  <si>
    <t>WP_033259387.1</t>
  </si>
  <si>
    <t>KSE_RS20290</t>
  </si>
  <si>
    <t>WP_014137211.1</t>
  </si>
  <si>
    <t>KSE_RS20295</t>
  </si>
  <si>
    <t>WP_014137212.1</t>
  </si>
  <si>
    <t>IS481 family transposase</t>
  </si>
  <si>
    <t>KSE_RS20300</t>
  </si>
  <si>
    <t>WP_081539513.1</t>
  </si>
  <si>
    <t>KSE_RS40210</t>
  </si>
  <si>
    <t>WP_014137214.1</t>
  </si>
  <si>
    <t>KSE_RS20315</t>
  </si>
  <si>
    <t>WP_014137215.1</t>
  </si>
  <si>
    <t>lasso peptide biosynthesis B2 protein</t>
  </si>
  <si>
    <t>KSE_RS20320</t>
  </si>
  <si>
    <t>WP_033259390.1</t>
  </si>
  <si>
    <t>KSE_RS20325</t>
  </si>
  <si>
    <t>WP_106437696.1</t>
  </si>
  <si>
    <t>albusnodin family lasso peptide</t>
  </si>
  <si>
    <t>KSE_RS41355</t>
  </si>
  <si>
    <t>WP_033259391.1</t>
  </si>
  <si>
    <t>KSE_RS20330</t>
  </si>
  <si>
    <t>WP_014137219.1</t>
  </si>
  <si>
    <t>KSE_RS20335</t>
  </si>
  <si>
    <t>WP_014137220.1</t>
  </si>
  <si>
    <t>KSE_RS20340</t>
  </si>
  <si>
    <t>WP_051055291.1</t>
  </si>
  <si>
    <t>KSE_RS20345</t>
  </si>
  <si>
    <t>pirin</t>
  </si>
  <si>
    <t>KSE_RS20350</t>
  </si>
  <si>
    <t>WP_014137223.1</t>
  </si>
  <si>
    <t>KSE_RS20355</t>
  </si>
  <si>
    <t>WP_014137224.1</t>
  </si>
  <si>
    <t>KSE_RS38645</t>
  </si>
  <si>
    <t>WP_014137225.1</t>
  </si>
  <si>
    <t>KSE_RS20365</t>
  </si>
  <si>
    <t>WP_106437982.1</t>
  </si>
  <si>
    <t>cell division protein FtsK</t>
  </si>
  <si>
    <t>KSE_RS20370</t>
  </si>
  <si>
    <t>WP_014137228.1</t>
  </si>
  <si>
    <t>KSE_RS20375</t>
  </si>
  <si>
    <t>WP_014137229.1</t>
  </si>
  <si>
    <t>KSE_RS20380</t>
  </si>
  <si>
    <t>WP_033259392.1</t>
  </si>
  <si>
    <t>KSE_RS20385</t>
  </si>
  <si>
    <t>WP_106437697.1</t>
  </si>
  <si>
    <t>albusnodin/ikarugamycin family macrolactam cyclase</t>
  </si>
  <si>
    <t>KSE_RS20390</t>
  </si>
  <si>
    <t>WP_106437698.1</t>
  </si>
  <si>
    <t>KSE_RS41360</t>
  </si>
  <si>
    <t>WP_106437983.1</t>
  </si>
  <si>
    <t>KSE_RS20395</t>
  </si>
  <si>
    <t>WP_014137234.1</t>
  </si>
  <si>
    <t>KSE_RS20400</t>
  </si>
  <si>
    <t>WP_014137235.1</t>
  </si>
  <si>
    <t>KSE_RS20405</t>
  </si>
  <si>
    <t>WP_081539515.1</t>
  </si>
  <si>
    <t>KSE_RS40215</t>
  </si>
  <si>
    <t>WP_041293901.1</t>
  </si>
  <si>
    <t>KSE_RS20410</t>
  </si>
  <si>
    <t>KSE_RS20415</t>
  </si>
  <si>
    <t>WP_081539887.1</t>
  </si>
  <si>
    <t>KSE_RS20420</t>
  </si>
  <si>
    <t>WP_014137239.1</t>
  </si>
  <si>
    <t>KSE_RS20425</t>
  </si>
  <si>
    <t>WP_014137240.1</t>
  </si>
  <si>
    <t>M18 family aminopeptidase</t>
  </si>
  <si>
    <t>KSE_RS20430</t>
  </si>
  <si>
    <t>WP_014137241.1</t>
  </si>
  <si>
    <t>KSE_RS20435</t>
  </si>
  <si>
    <t>WP_033259412.1</t>
  </si>
  <si>
    <t>aminoglycoside 3'-phosphotransferase</t>
  </si>
  <si>
    <t>KSE_RS20440</t>
  </si>
  <si>
    <t>WP_014137243.1</t>
  </si>
  <si>
    <t>KSE_RS20445</t>
  </si>
  <si>
    <t>WP_014137244.1</t>
  </si>
  <si>
    <t>DUF350 domain-containing protein</t>
  </si>
  <si>
    <t>KSE_RS20450</t>
  </si>
  <si>
    <t>WP_014137245.1</t>
  </si>
  <si>
    <t>KSE_RS20455</t>
  </si>
  <si>
    <t>WP_014137246.1</t>
  </si>
  <si>
    <t>adenylosuccinate synthase</t>
  </si>
  <si>
    <t>KSE_RS20460</t>
  </si>
  <si>
    <t>WP_033259413.1</t>
  </si>
  <si>
    <t>KSE_RS20465</t>
  </si>
  <si>
    <t>WP_014137248.1</t>
  </si>
  <si>
    <t>amidophosphoribosyltransferase</t>
  </si>
  <si>
    <t>KSE_RS20470</t>
  </si>
  <si>
    <t>WP_014137249.1</t>
  </si>
  <si>
    <t>phosphoribosylformylglycinamidine cyclo-ligase</t>
  </si>
  <si>
    <t>KSE_RS20475</t>
  </si>
  <si>
    <t>WP_014137250.1</t>
  </si>
  <si>
    <t>DUF3073 domain-containing protein</t>
  </si>
  <si>
    <t>KSE_RS20480</t>
  </si>
  <si>
    <t>WP_033259393.1</t>
  </si>
  <si>
    <t>Glu/Leu/Phe/Val dehydrogenase</t>
  </si>
  <si>
    <t>KSE_RS20485</t>
  </si>
  <si>
    <t>WP_014137252.1</t>
  </si>
  <si>
    <t>KSE_RS20490</t>
  </si>
  <si>
    <t>WP_014137253.1</t>
  </si>
  <si>
    <t>KSE_RS20495</t>
  </si>
  <si>
    <t>WP_033259394.1</t>
  </si>
  <si>
    <t>ATP-dependent RNA helicase HrpA</t>
  </si>
  <si>
    <t>KSE_RS20505</t>
  </si>
  <si>
    <t>WP_106437699.1</t>
  </si>
  <si>
    <t>KSE_RS20510</t>
  </si>
  <si>
    <t>WP_014137256.1</t>
  </si>
  <si>
    <t>KSE_RS38650</t>
  </si>
  <si>
    <t>WP_106437984.1</t>
  </si>
  <si>
    <t>KSE_RS20520</t>
  </si>
  <si>
    <t>WP_033259415.1</t>
  </si>
  <si>
    <t>KSE_RS20525</t>
  </si>
  <si>
    <t>WP_014137259.1</t>
  </si>
  <si>
    <t>KSE_RS20530</t>
  </si>
  <si>
    <t>WP_106437700.1</t>
  </si>
  <si>
    <t>DUF2236 domain-containing protein</t>
  </si>
  <si>
    <t>KSE_RS20535</t>
  </si>
  <si>
    <t>WP_014137262.1</t>
  </si>
  <si>
    <t>KSE_RS38655</t>
  </si>
  <si>
    <t>WP_014137263.1</t>
  </si>
  <si>
    <t>KSE_RS20550</t>
  </si>
  <si>
    <t>WP_014137264.1</t>
  </si>
  <si>
    <t>KSE_RS20555</t>
  </si>
  <si>
    <t>WP_081539517.1</t>
  </si>
  <si>
    <t>KSE_RS20560</t>
  </si>
  <si>
    <t>WP_081539519.1</t>
  </si>
  <si>
    <t>KSE_RS40220</t>
  </si>
  <si>
    <t>WP_014137266.1</t>
  </si>
  <si>
    <t>KSE_RS20565</t>
  </si>
  <si>
    <t>WP_014137267.1</t>
  </si>
  <si>
    <t>KSE_RS20570</t>
  </si>
  <si>
    <t>WP_014137268.1</t>
  </si>
  <si>
    <t>KSE_RS20575</t>
  </si>
  <si>
    <t>WP_014137269.1</t>
  </si>
  <si>
    <t>KSE_RS20580</t>
  </si>
  <si>
    <t>WP_033259395.1</t>
  </si>
  <si>
    <t>KSE_RS20585</t>
  </si>
  <si>
    <t>WP_033259421.1</t>
  </si>
  <si>
    <t>KSE_RS20605</t>
  </si>
  <si>
    <t>WP_081539520.1</t>
  </si>
  <si>
    <t>CrcB family protein</t>
  </si>
  <si>
    <t>KSE_RS20610</t>
  </si>
  <si>
    <t>WP_014137273.1</t>
  </si>
  <si>
    <t>fluoride efflux transporter CrcB</t>
  </si>
  <si>
    <t>crcB</t>
  </si>
  <si>
    <t>KSE_RS20615</t>
  </si>
  <si>
    <t>WP_033259397.1</t>
  </si>
  <si>
    <t>KSE_RS20620</t>
  </si>
  <si>
    <t>WP_106437701.1</t>
  </si>
  <si>
    <t>RNA helicase</t>
  </si>
  <si>
    <t>KSE_RS20625</t>
  </si>
  <si>
    <t>WP_014137276.1</t>
  </si>
  <si>
    <t>TIGR02452 family protein</t>
  </si>
  <si>
    <t>KSE_RS20630</t>
  </si>
  <si>
    <t>WP_014137277.1</t>
  </si>
  <si>
    <t>KSE_RS20635</t>
  </si>
  <si>
    <t>WP_014137278.1</t>
  </si>
  <si>
    <t>low temperature requirement protein A</t>
  </si>
  <si>
    <t>KSE_RS20640</t>
  </si>
  <si>
    <t>WP_033259424.1</t>
  </si>
  <si>
    <t>KSE_RS20645</t>
  </si>
  <si>
    <t>WP_014137280.1</t>
  </si>
  <si>
    <t>KSE_RS20650</t>
  </si>
  <si>
    <t>WP_014137281.1</t>
  </si>
  <si>
    <t>transglutaminase family protein</t>
  </si>
  <si>
    <t>KSE_RS20655</t>
  </si>
  <si>
    <t>WP_014137282.1</t>
  </si>
  <si>
    <t>KSE_RS20660</t>
  </si>
  <si>
    <t>WP_041293902.1</t>
  </si>
  <si>
    <t>KSE_RS20670</t>
  </si>
  <si>
    <t>WP_014137284.1</t>
  </si>
  <si>
    <t>KSE_RS20675</t>
  </si>
  <si>
    <t>WP_014137285.1</t>
  </si>
  <si>
    <t>KSE_RS20680</t>
  </si>
  <si>
    <t>WP_014137286.1</t>
  </si>
  <si>
    <t>KSE_RS20685</t>
  </si>
  <si>
    <t>WP_033260367.1</t>
  </si>
  <si>
    <t>KSE_RS20690</t>
  </si>
  <si>
    <t>WP_033260366.1</t>
  </si>
  <si>
    <t>KSE_RS20695</t>
  </si>
  <si>
    <t>WP_014137289.1</t>
  </si>
  <si>
    <t>KSE_RS20700</t>
  </si>
  <si>
    <t>WP_014137290.1</t>
  </si>
  <si>
    <t>KSE_RS20705</t>
  </si>
  <si>
    <t>WP_014137291.1</t>
  </si>
  <si>
    <t>KSE_RS20710</t>
  </si>
  <si>
    <t>WP_014137292.1</t>
  </si>
  <si>
    <t>KSE_RS20715</t>
  </si>
  <si>
    <t>WP_014137293.1</t>
  </si>
  <si>
    <t>KSE_RS20720</t>
  </si>
  <si>
    <t>KSE_RS20725</t>
  </si>
  <si>
    <t>KSE_RS20730</t>
  </si>
  <si>
    <t>KSE_RS40225</t>
  </si>
  <si>
    <t>WP_014137295.1</t>
  </si>
  <si>
    <t>KSE_RS20735</t>
  </si>
  <si>
    <t>KSE_RS20740</t>
  </si>
  <si>
    <t>KSE_RS41365</t>
  </si>
  <si>
    <t>WP_033260311.1</t>
  </si>
  <si>
    <t>KSE_RS20750</t>
  </si>
  <si>
    <t>WP_033260310.1</t>
  </si>
  <si>
    <t>ribbon-helix-helix protein, CopG family</t>
  </si>
  <si>
    <t>KSE_RS20755</t>
  </si>
  <si>
    <t>WP_033260314.1</t>
  </si>
  <si>
    <t>KSE_RS20760</t>
  </si>
  <si>
    <t>WP_081539522.1</t>
  </si>
  <si>
    <t>KSE_RS40235</t>
  </si>
  <si>
    <t>WP_051055297.1</t>
  </si>
  <si>
    <t>KSE_RS38665</t>
  </si>
  <si>
    <t>WP_106437985.1</t>
  </si>
  <si>
    <t>molybdopterin-binding oxidoreductase</t>
  </si>
  <si>
    <t>KSE_RS20770</t>
  </si>
  <si>
    <t>WP_014137302.1</t>
  </si>
  <si>
    <t>fasciclin domain-containing protein</t>
  </si>
  <si>
    <t>KSE_RS20775</t>
  </si>
  <si>
    <t>WP_014137303.1</t>
  </si>
  <si>
    <t>KSE_RS20780</t>
  </si>
  <si>
    <t>WP_014137304.1</t>
  </si>
  <si>
    <t>DUF4331 domain-containing protein</t>
  </si>
  <si>
    <t>KSE_RS20785</t>
  </si>
  <si>
    <t>WP_081539888.1</t>
  </si>
  <si>
    <t>KSE_RS20790</t>
  </si>
  <si>
    <t>WP_014137306.1</t>
  </si>
  <si>
    <t>KSE_RS20795</t>
  </si>
  <si>
    <t>WP_081539524.1</t>
  </si>
  <si>
    <t>KSE_RS20800</t>
  </si>
  <si>
    <t>WP_014137308.1</t>
  </si>
  <si>
    <t>KSE_RS20805</t>
  </si>
  <si>
    <t>WP_014137309.1</t>
  </si>
  <si>
    <t>KSE_RS20810</t>
  </si>
  <si>
    <t>WP_014137310.1</t>
  </si>
  <si>
    <t>arginine deiminase</t>
  </si>
  <si>
    <t>KSE_RS20815</t>
  </si>
  <si>
    <t>WP_081539889.1</t>
  </si>
  <si>
    <t>KSE_RS20820</t>
  </si>
  <si>
    <t>WP_033258866.1</t>
  </si>
  <si>
    <t>sigma-70 family RNA polymerase sigma factor</t>
  </si>
  <si>
    <t>KSE_RS20825</t>
  </si>
  <si>
    <t>WP_014137313.1</t>
  </si>
  <si>
    <t>KSE_RS38670</t>
  </si>
  <si>
    <t>WP_014137314.1</t>
  </si>
  <si>
    <t>KSE_RS20835</t>
  </si>
  <si>
    <t>WP_014137315.1</t>
  </si>
  <si>
    <t>KSE_RS20840</t>
  </si>
  <si>
    <t>WP_014137316.1</t>
  </si>
  <si>
    <t>KSE_RS20845</t>
  </si>
  <si>
    <t>WP_014137317.1</t>
  </si>
  <si>
    <t>KSE_RS20850</t>
  </si>
  <si>
    <t>WP_014137318.1</t>
  </si>
  <si>
    <t>KSE_RS20855</t>
  </si>
  <si>
    <t>WP_014137319.1</t>
  </si>
  <si>
    <t>KSE_RS20860</t>
  </si>
  <si>
    <t>WP_014137320.1</t>
  </si>
  <si>
    <t>PLP-dependent aminotransferase family protein</t>
  </si>
  <si>
    <t>KSE_RS20865</t>
  </si>
  <si>
    <t>WP_014137321.1</t>
  </si>
  <si>
    <t>KSE_RS20870</t>
  </si>
  <si>
    <t>WP_014137322.1</t>
  </si>
  <si>
    <t>KSE_RS20875</t>
  </si>
  <si>
    <t>WP_014137323.1</t>
  </si>
  <si>
    <t>KSE_RS20880</t>
  </si>
  <si>
    <t>WP_014137324.1</t>
  </si>
  <si>
    <t>KSE_RS20885</t>
  </si>
  <si>
    <t>WP_014137325.1</t>
  </si>
  <si>
    <t>KSE_RS20890</t>
  </si>
  <si>
    <t>WP_106437986.1</t>
  </si>
  <si>
    <t>3-hydroxyacyl-ACP dehydratase FabZ</t>
  </si>
  <si>
    <t>KSE_RS20895</t>
  </si>
  <si>
    <t>WP_014137327.1</t>
  </si>
  <si>
    <t>KSE_RS20900</t>
  </si>
  <si>
    <t>WP_014137328.1</t>
  </si>
  <si>
    <t>aminomethyl transferase family protein</t>
  </si>
  <si>
    <t>KSE_RS20905</t>
  </si>
  <si>
    <t>WP_014137329.1</t>
  </si>
  <si>
    <t>3-oxoacyl-ACP synthase</t>
  </si>
  <si>
    <t>KSE_RS20910</t>
  </si>
  <si>
    <t>KSE_RS20915</t>
  </si>
  <si>
    <t>WP_014137331.1</t>
  </si>
  <si>
    <t>KSE_RS20920</t>
  </si>
  <si>
    <t>WP_063747449.1</t>
  </si>
  <si>
    <t>KSE_RS20925</t>
  </si>
  <si>
    <t>WP_014137333.1</t>
  </si>
  <si>
    <t>KSE_RS20930</t>
  </si>
  <si>
    <t>WP_014137334.1</t>
  </si>
  <si>
    <t>KSE_RS20935</t>
  </si>
  <si>
    <t>WP_033258856.1</t>
  </si>
  <si>
    <t>KSE_RS20940</t>
  </si>
  <si>
    <t>WP_081539526.1</t>
  </si>
  <si>
    <t>KSE_RS20945</t>
  </si>
  <si>
    <t>WP_081539528.1</t>
  </si>
  <si>
    <t>KSE_RS20950</t>
  </si>
  <si>
    <t>WP_014137338.1</t>
  </si>
  <si>
    <t>KSE_RS20955</t>
  </si>
  <si>
    <t>WP_014137339.1</t>
  </si>
  <si>
    <t>KSE_RS20960</t>
  </si>
  <si>
    <t>WP_106437987.1</t>
  </si>
  <si>
    <t>KSE_RS20965</t>
  </si>
  <si>
    <t>WP_014137341.1</t>
  </si>
  <si>
    <t>KSE_RS20970</t>
  </si>
  <si>
    <t>WP_014137342.1</t>
  </si>
  <si>
    <t>KSE_RS20975</t>
  </si>
  <si>
    <t>WP_033258859.1</t>
  </si>
  <si>
    <t>KSE_RS20980</t>
  </si>
  <si>
    <t>WP_033258860.1</t>
  </si>
  <si>
    <t>KSE_RS20985</t>
  </si>
  <si>
    <t>WP_081539530.1</t>
  </si>
  <si>
    <t>KSE_RS20990</t>
  </si>
  <si>
    <t>WP_014137346.1</t>
  </si>
  <si>
    <t>KSE_RS20995</t>
  </si>
  <si>
    <t>WP_106437702.1</t>
  </si>
  <si>
    <t>KSE_RS38675</t>
  </si>
  <si>
    <t>WP_014137348.1</t>
  </si>
  <si>
    <t>KSE_RS21005</t>
  </si>
  <si>
    <t>WP_014137349.1</t>
  </si>
  <si>
    <t>KSE_RS21010</t>
  </si>
  <si>
    <t>WP_014137350.1</t>
  </si>
  <si>
    <t>KSE_RS21015</t>
  </si>
  <si>
    <t>WP_014137351.1</t>
  </si>
  <si>
    <t>peptidase S8</t>
  </si>
  <si>
    <t>KSE_RS21020</t>
  </si>
  <si>
    <t>WP_106437703.1</t>
  </si>
  <si>
    <t>KSE_RS41370</t>
  </si>
  <si>
    <t>WP_014137353.1</t>
  </si>
  <si>
    <t>glycoside hydrolase family 65 protein</t>
  </si>
  <si>
    <t>KSE_RS21030</t>
  </si>
  <si>
    <t>WP_014137354.1</t>
  </si>
  <si>
    <t>beta-phosphoglucomutase family hydrolase</t>
  </si>
  <si>
    <t>KSE_RS21035</t>
  </si>
  <si>
    <t>WP_014137355.1</t>
  </si>
  <si>
    <t>KSE_RS21040</t>
  </si>
  <si>
    <t>WP_014137356.1</t>
  </si>
  <si>
    <t>KSE_RS21045</t>
  </si>
  <si>
    <t>WP_014137357.1</t>
  </si>
  <si>
    <t>KSE_RS21050</t>
  </si>
  <si>
    <t>WP_014137358.1</t>
  </si>
  <si>
    <t>KSE_RS21055</t>
  </si>
  <si>
    <t>WP_106437988.1</t>
  </si>
  <si>
    <t>small hydrophobic protein</t>
  </si>
  <si>
    <t>KSE_RS41375</t>
  </si>
  <si>
    <t>WP_014137360.1</t>
  </si>
  <si>
    <t>KSE_RS21065</t>
  </si>
  <si>
    <t>WP_033258881.1</t>
  </si>
  <si>
    <t>pyruvate dehydrogenase</t>
  </si>
  <si>
    <t>KSE_RS21070</t>
  </si>
  <si>
    <t>WP_014137362.1</t>
  </si>
  <si>
    <t>KSE_RS21075</t>
  </si>
  <si>
    <t>WP_014137363.1</t>
  </si>
  <si>
    <t>KSE_RS21080</t>
  </si>
  <si>
    <t>WP_033258862.1</t>
  </si>
  <si>
    <t>KSE_RS21090</t>
  </si>
  <si>
    <t>WP_014137366.1</t>
  </si>
  <si>
    <t>KSE_RS21095</t>
  </si>
  <si>
    <t>WP_014137367.1</t>
  </si>
  <si>
    <t>KSE_RS21100</t>
  </si>
  <si>
    <t>WP_014137368.1</t>
  </si>
  <si>
    <t>KSE_RS38680</t>
  </si>
  <si>
    <t>WP_014137369.1</t>
  </si>
  <si>
    <t>putative serine/threonine protein phosphatase</t>
  </si>
  <si>
    <t>KSE_RS38685</t>
  </si>
  <si>
    <t>WP_014137370.1</t>
  </si>
  <si>
    <t>KSE_RS21115</t>
  </si>
  <si>
    <t>WP_014137371.1</t>
  </si>
  <si>
    <t>KSE_RS40250</t>
  </si>
  <si>
    <t>WP_014137372.1</t>
  </si>
  <si>
    <t>KSE_RS21120</t>
  </si>
  <si>
    <t>WP_014137373.1</t>
  </si>
  <si>
    <t>KSE_RS21125</t>
  </si>
  <si>
    <t>WP_033258863.1</t>
  </si>
  <si>
    <t>KSE_RS21130</t>
  </si>
  <si>
    <t>WP_081539890.1</t>
  </si>
  <si>
    <t>M23 family peptidase</t>
  </si>
  <si>
    <t>KSE_RS21135</t>
  </si>
  <si>
    <t>WP_014137376.1</t>
  </si>
  <si>
    <t>DUF3995 domain-containing protein</t>
  </si>
  <si>
    <t>KSE_RS21140</t>
  </si>
  <si>
    <t>WP_014137377.1</t>
  </si>
  <si>
    <t>KSE_RS21145</t>
  </si>
  <si>
    <t>WP_014137378.1</t>
  </si>
  <si>
    <t>KSE_RS21150</t>
  </si>
  <si>
    <t>WP_014137379.1</t>
  </si>
  <si>
    <t>KSE_RS21155</t>
  </si>
  <si>
    <t>WP_014137380.1</t>
  </si>
  <si>
    <t>KSE_RS21160</t>
  </si>
  <si>
    <t>WP_014137381.1</t>
  </si>
  <si>
    <t>KSE_RS21165</t>
  </si>
  <si>
    <t>KSE_RS40255</t>
  </si>
  <si>
    <t>WP_014137383.1</t>
  </si>
  <si>
    <t>KSE_RS21175</t>
  </si>
  <si>
    <t>WP_014137384.1</t>
  </si>
  <si>
    <t>KSE_RS21180</t>
  </si>
  <si>
    <t>WP_033258864.1</t>
  </si>
  <si>
    <t>KSE_RS21185</t>
  </si>
  <si>
    <t>WP_106437989.1</t>
  </si>
  <si>
    <t>KSE_RS21190</t>
  </si>
  <si>
    <t>WP_081539534.1</t>
  </si>
  <si>
    <t>KSE_RS21195</t>
  </si>
  <si>
    <t>KSE_RS21200</t>
  </si>
  <si>
    <t>KSE_RS21205</t>
  </si>
  <si>
    <t>WP_033260159.1</t>
  </si>
  <si>
    <t>KSE_RS21210</t>
  </si>
  <si>
    <t>WP_014137389.1</t>
  </si>
  <si>
    <t>KSE_RS21215</t>
  </si>
  <si>
    <t>WP_014137390.1</t>
  </si>
  <si>
    <t>KSE_RS21220</t>
  </si>
  <si>
    <t>WP_033260161.1</t>
  </si>
  <si>
    <t>KSE_RS21225</t>
  </si>
  <si>
    <t>WP_014137393.1</t>
  </si>
  <si>
    <t>KSE_RS21235</t>
  </si>
  <si>
    <t>WP_014137394.1</t>
  </si>
  <si>
    <t>KSE_RS21240</t>
  </si>
  <si>
    <t>WP_033260162.1</t>
  </si>
  <si>
    <t>KSE_RS21245</t>
  </si>
  <si>
    <t>WP_014137396.1</t>
  </si>
  <si>
    <t>KSE_RS21250</t>
  </si>
  <si>
    <t>WP_014137397.1</t>
  </si>
  <si>
    <t>KSE_RS21255</t>
  </si>
  <si>
    <t>WP_033260168.1</t>
  </si>
  <si>
    <t>KSE_RS21260</t>
  </si>
  <si>
    <t>WP_033260169.1</t>
  </si>
  <si>
    <t>group II intron reverse transcriptase/maturase</t>
  </si>
  <si>
    <t>ltrA</t>
  </si>
  <si>
    <t>KSE_RS21265</t>
  </si>
  <si>
    <t>KSE_RS21275</t>
  </si>
  <si>
    <t>WP_081539536.1</t>
  </si>
  <si>
    <t>protease PrsW</t>
  </si>
  <si>
    <t>KSE_RS38690</t>
  </si>
  <si>
    <t>autotransporter</t>
  </si>
  <si>
    <t>KSE_RS40260</t>
  </si>
  <si>
    <t>WP_051055303.1</t>
  </si>
  <si>
    <t>KSE_RS21290</t>
  </si>
  <si>
    <t>WP_081539891.1</t>
  </si>
  <si>
    <t>tRNA (guanosine(46)-N7)-methyltransferase TrmB</t>
  </si>
  <si>
    <t>KSE_RS21295</t>
  </si>
  <si>
    <t>WP_014137405.1</t>
  </si>
  <si>
    <t>L-2-hydroxyglutarate oxidase</t>
  </si>
  <si>
    <t>KSE_RS21300</t>
  </si>
  <si>
    <t>WP_014137406.1</t>
  </si>
  <si>
    <t>KSE_RS21305</t>
  </si>
  <si>
    <t>KSE_RS41380</t>
  </si>
  <si>
    <t>WP_014137408.1</t>
  </si>
  <si>
    <t>KSE_RS21315</t>
  </si>
  <si>
    <t>WP_014137409.1</t>
  </si>
  <si>
    <t>DsbA family oxidoreductase</t>
  </si>
  <si>
    <t>KSE_RS21320</t>
  </si>
  <si>
    <t>WP_081539538.1</t>
  </si>
  <si>
    <t>KSE_RS21325</t>
  </si>
  <si>
    <t>WP_081539540.1</t>
  </si>
  <si>
    <t>KSE_RS21330</t>
  </si>
  <si>
    <t>WP_033260166.1</t>
  </si>
  <si>
    <t>KSE_RS21335</t>
  </si>
  <si>
    <t>WP_051055306.1</t>
  </si>
  <si>
    <t>KSE_RS21340</t>
  </si>
  <si>
    <t>WP_014137414.1</t>
  </si>
  <si>
    <t>KSE_RS21345</t>
  </si>
  <si>
    <t>WP_014137416.1</t>
  </si>
  <si>
    <t>KSE_RS21350</t>
  </si>
  <si>
    <t>WP_014137417.1</t>
  </si>
  <si>
    <t>KSE_RS21355</t>
  </si>
  <si>
    <t>WP_033260167.1</t>
  </si>
  <si>
    <t>KSE_RS21360</t>
  </si>
  <si>
    <t>WP_014137419.1</t>
  </si>
  <si>
    <t>KSE_RS21365</t>
  </si>
  <si>
    <t>WP_106437704.1</t>
  </si>
  <si>
    <t>KSE_RS41385</t>
  </si>
  <si>
    <t>WP_014137420.1</t>
  </si>
  <si>
    <t>mycothiol synthase</t>
  </si>
  <si>
    <t>mshD</t>
  </si>
  <si>
    <t>KSE_RS21385</t>
  </si>
  <si>
    <t>WP_106437990.1</t>
  </si>
  <si>
    <t>RNA degradosome polyphosphate kinase</t>
  </si>
  <si>
    <t>KSE_RS21390</t>
  </si>
  <si>
    <t>WP_014137422.1</t>
  </si>
  <si>
    <t>KSE_RS21395</t>
  </si>
  <si>
    <t>WP_014137423.1</t>
  </si>
  <si>
    <t>KSE_RS21400</t>
  </si>
  <si>
    <t>WP_014137424.1</t>
  </si>
  <si>
    <t>phosphate ABC transporter substrate-binding protein PstS</t>
  </si>
  <si>
    <t>pstS</t>
  </si>
  <si>
    <t>KSE_RS21405</t>
  </si>
  <si>
    <t>WP_014137425.1</t>
  </si>
  <si>
    <t>KSE_RS21410</t>
  </si>
  <si>
    <t>WP_014137426.1</t>
  </si>
  <si>
    <t>KSE_RS21415</t>
  </si>
  <si>
    <t>WP_014137427.1</t>
  </si>
  <si>
    <t>KSE_RS21420</t>
  </si>
  <si>
    <t>WP_033257788.1</t>
  </si>
  <si>
    <t>inorganic phosphate transporter</t>
  </si>
  <si>
    <t>KSE_RS21425</t>
  </si>
  <si>
    <t>WP_014137429.1</t>
  </si>
  <si>
    <t>DUF47 domain-containing protein</t>
  </si>
  <si>
    <t>KSE_RS21430</t>
  </si>
  <si>
    <t>WP_014137430.1</t>
  </si>
  <si>
    <t>metal-sensitive transcriptional regulator</t>
  </si>
  <si>
    <t>KSE_RS21435</t>
  </si>
  <si>
    <t>WP_014137432.1</t>
  </si>
  <si>
    <t>KSE_RS21440</t>
  </si>
  <si>
    <t>WP_033257805.1</t>
  </si>
  <si>
    <t>KSE_RS21450</t>
  </si>
  <si>
    <t>WP_014137434.1</t>
  </si>
  <si>
    <t>peptidase P60</t>
  </si>
  <si>
    <t>KSE_RS21455</t>
  </si>
  <si>
    <t>WP_014137435.1</t>
  </si>
  <si>
    <t>KSE_RS21460</t>
  </si>
  <si>
    <t>WP_014137436.1</t>
  </si>
  <si>
    <t>KSE_RS21465</t>
  </si>
  <si>
    <t>WP_051055310.1</t>
  </si>
  <si>
    <t>KSE_RS21470</t>
  </si>
  <si>
    <t>WP_014137438.1</t>
  </si>
  <si>
    <t>KSE_RS21475</t>
  </si>
  <si>
    <t>WP_014137439.1</t>
  </si>
  <si>
    <t>KSE_RS21480</t>
  </si>
  <si>
    <t>WP_014137440.1</t>
  </si>
  <si>
    <t>bifunctional metallophosphatase/5'-nucleotidase</t>
  </si>
  <si>
    <t>KSE_RS21485</t>
  </si>
  <si>
    <t>WP_014137441.1</t>
  </si>
  <si>
    <t>KSE_RS21490</t>
  </si>
  <si>
    <t>WP_014137442.1</t>
  </si>
  <si>
    <t>KSE_RS21495</t>
  </si>
  <si>
    <t>WP_106437705.1</t>
  </si>
  <si>
    <t>peptidase S1</t>
  </si>
  <si>
    <t>KSE_RS21500</t>
  </si>
  <si>
    <t>WP_014137444.1</t>
  </si>
  <si>
    <t>KSE_RS21505</t>
  </si>
  <si>
    <t>WP_014137445.1</t>
  </si>
  <si>
    <t>KSE_RS21510</t>
  </si>
  <si>
    <t>WP_033257809.1</t>
  </si>
  <si>
    <t>KSE_RS21515</t>
  </si>
  <si>
    <t>WP_014137447.1</t>
  </si>
  <si>
    <t>DUF2993 domain-containing protein</t>
  </si>
  <si>
    <t>KSE_RS21520</t>
  </si>
  <si>
    <t>WP_014137448.1</t>
  </si>
  <si>
    <t>KSE_RS21525</t>
  </si>
  <si>
    <t>WP_014137449.1</t>
  </si>
  <si>
    <t>DUF1416 domain-containing protein</t>
  </si>
  <si>
    <t>KSE_RS21530</t>
  </si>
  <si>
    <t>WP_014137450.1</t>
  </si>
  <si>
    <t>DUF3099 domain-containing protein</t>
  </si>
  <si>
    <t>KSE_RS21535</t>
  </si>
  <si>
    <t>WP_014137451.1</t>
  </si>
  <si>
    <t>KSE_RS21540</t>
  </si>
  <si>
    <t>WP_014137453.1</t>
  </si>
  <si>
    <t>FABP family protein</t>
  </si>
  <si>
    <t>KSE_RS21545</t>
  </si>
  <si>
    <t>WP_014137454.1</t>
  </si>
  <si>
    <t>KSE_RS21550</t>
  </si>
  <si>
    <t>WP_014137455.1</t>
  </si>
  <si>
    <t>folate-binding protein</t>
  </si>
  <si>
    <t>KSE_RS21555</t>
  </si>
  <si>
    <t>WP_106437706.1</t>
  </si>
  <si>
    <t>D-tyrosyl-tRNA(Tyr) deacylase</t>
  </si>
  <si>
    <t>KSE_RS21560</t>
  </si>
  <si>
    <t>KSE_RS21565</t>
  </si>
  <si>
    <t>WP_014137458.1</t>
  </si>
  <si>
    <t>asparaginase</t>
  </si>
  <si>
    <t>KSE_RS21570</t>
  </si>
  <si>
    <t>WP_033257792.1</t>
  </si>
  <si>
    <t>dodecin domain-containing protein</t>
  </si>
  <si>
    <t>KSE_RS21575</t>
  </si>
  <si>
    <t>WP_014137460.1</t>
  </si>
  <si>
    <t>inorganic diphosphatase</t>
  </si>
  <si>
    <t>KSE_RS21580</t>
  </si>
  <si>
    <t>WP_051055314.1</t>
  </si>
  <si>
    <t>KSE_RS21585</t>
  </si>
  <si>
    <t>WP_014137462.1</t>
  </si>
  <si>
    <t>KSE_RS21590</t>
  </si>
  <si>
    <t>WP_014137463.1</t>
  </si>
  <si>
    <t>tRNA lysidine(34) synthetase TilS</t>
  </si>
  <si>
    <t>tilS</t>
  </si>
  <si>
    <t>KSE_RS21595</t>
  </si>
  <si>
    <t>WP_033217699.1</t>
  </si>
  <si>
    <t>hypoxanthine phosphoribosyltransferase</t>
  </si>
  <si>
    <t>hpt</t>
  </si>
  <si>
    <t>KSE_RS21600</t>
  </si>
  <si>
    <t>WP_033257793.1</t>
  </si>
  <si>
    <t>ATP-dependent zinc metalloprotease FtsH</t>
  </si>
  <si>
    <t>KSE_RS21605</t>
  </si>
  <si>
    <t>WP_014137466.1</t>
  </si>
  <si>
    <t>GTP cyclohydrolase I FolE</t>
  </si>
  <si>
    <t>folE</t>
  </si>
  <si>
    <t>KSE_RS21610</t>
  </si>
  <si>
    <t>WP_014137467.1</t>
  </si>
  <si>
    <t>KSE_RS21615</t>
  </si>
  <si>
    <t>WP_033257794.1</t>
  </si>
  <si>
    <t>KSE_RS21620</t>
  </si>
  <si>
    <t>WP_051055904.1</t>
  </si>
  <si>
    <t>dihydropteroate synthase</t>
  </si>
  <si>
    <t>folP</t>
  </si>
  <si>
    <t>KSE_RS21625</t>
  </si>
  <si>
    <t>WP_033257811.1</t>
  </si>
  <si>
    <t>KSE_RS21630</t>
  </si>
  <si>
    <t>WP_033250583.1</t>
  </si>
  <si>
    <t>dihydroneopterin aldolase</t>
  </si>
  <si>
    <t>folB</t>
  </si>
  <si>
    <t>KSE_RS21635</t>
  </si>
  <si>
    <t>WP_106437991.1</t>
  </si>
  <si>
    <t>2-amino-4-hydroxy-6-hydroxymethyldihydropteridine diphosphokinase</t>
  </si>
  <si>
    <t>folK</t>
  </si>
  <si>
    <t>KSE_RS21640</t>
  </si>
  <si>
    <t>WP_014137473.1</t>
  </si>
  <si>
    <t>DUF3180 domain-containing protein</t>
  </si>
  <si>
    <t>KSE_RS21645</t>
  </si>
  <si>
    <t>WP_033257795.1</t>
  </si>
  <si>
    <t>KSE_RS21650</t>
  </si>
  <si>
    <t>WP_014137475.1</t>
  </si>
  <si>
    <t>KSE_RS21655</t>
  </si>
  <si>
    <t>WP_033257812.1</t>
  </si>
  <si>
    <t>KSE_RS21660</t>
  </si>
  <si>
    <t>WP_014137477.1</t>
  </si>
  <si>
    <t>aminoacyl-tRNA hydrolase</t>
  </si>
  <si>
    <t>KSE_RS21665</t>
  </si>
  <si>
    <t>WP_106437707.1</t>
  </si>
  <si>
    <t>reductase</t>
  </si>
  <si>
    <t>KSE_RS21670</t>
  </si>
  <si>
    <t>WP_014137479.1</t>
  </si>
  <si>
    <t>KSE_RS21675</t>
  </si>
  <si>
    <t>WP_014137480.1</t>
  </si>
  <si>
    <t>KSE_RS21680</t>
  </si>
  <si>
    <t>WP_014137481.1</t>
  </si>
  <si>
    <t>ketose-bisphosphate aldolase</t>
  </si>
  <si>
    <t>KSE_RS21685</t>
  </si>
  <si>
    <t>WP_014137482.1</t>
  </si>
  <si>
    <t>N-acetylglucosamine-6-phosphate deacetylase</t>
  </si>
  <si>
    <t>nagA</t>
  </si>
  <si>
    <t>KSE_RS21690</t>
  </si>
  <si>
    <t>WP_033257796.1</t>
  </si>
  <si>
    <t>KSE_RS21695</t>
  </si>
  <si>
    <t>WP_014137484.1</t>
  </si>
  <si>
    <t>sugar isomerase</t>
  </si>
  <si>
    <t>KSE_RS21700</t>
  </si>
  <si>
    <t>WP_014137485.1</t>
  </si>
  <si>
    <t>KSE_RS21705</t>
  </si>
  <si>
    <t>WP_051055905.1</t>
  </si>
  <si>
    <t>KSE_RS21710</t>
  </si>
  <si>
    <t>WP_014137487.1</t>
  </si>
  <si>
    <t>DUF3263 domain-containing protein</t>
  </si>
  <si>
    <t>KSE_RS21715</t>
  </si>
  <si>
    <t>WP_014137488.1</t>
  </si>
  <si>
    <t>trehalose-phosphatase</t>
  </si>
  <si>
    <t>otsB</t>
  </si>
  <si>
    <t>KSE_RS21720</t>
  </si>
  <si>
    <t>WP_014137489.1</t>
  </si>
  <si>
    <t>trehalose-6-phosphate synthase</t>
  </si>
  <si>
    <t>KSE_RS21725</t>
  </si>
  <si>
    <t>WP_033257797.1</t>
  </si>
  <si>
    <t>glucosyl-3-phosphoglycerate synthase</t>
  </si>
  <si>
    <t>KSE_RS21730</t>
  </si>
  <si>
    <t>WP_106437708.1</t>
  </si>
  <si>
    <t>threonine synthase</t>
  </si>
  <si>
    <t>KSE_RS21735</t>
  </si>
  <si>
    <t>WP_014137492.1</t>
  </si>
  <si>
    <t>KSE_RS21740</t>
  </si>
  <si>
    <t>WP_014137493.1</t>
  </si>
  <si>
    <t>KSE_RS21745</t>
  </si>
  <si>
    <t>WP_014137494.1</t>
  </si>
  <si>
    <t>KSE_RS21750</t>
  </si>
  <si>
    <t>WP_033257798.1</t>
  </si>
  <si>
    <t>KSE_RS21755</t>
  </si>
  <si>
    <t>WP_014137496.1</t>
  </si>
  <si>
    <t>KSE_RS21760</t>
  </si>
  <si>
    <t>DUF4031 domain-containing protein</t>
  </si>
  <si>
    <t>KSE_RS21765</t>
  </si>
  <si>
    <t>WP_106437709.1</t>
  </si>
  <si>
    <t>KSE_RS21770</t>
  </si>
  <si>
    <t>WP_014137499.1</t>
  </si>
  <si>
    <t>KSE_RS21775</t>
  </si>
  <si>
    <t>WP_014137500.1</t>
  </si>
  <si>
    <t>KSE_RS21780</t>
  </si>
  <si>
    <t>WP_014137501.1</t>
  </si>
  <si>
    <t>KSE_RS21785</t>
  </si>
  <si>
    <t>WP_014137502.1</t>
  </si>
  <si>
    <t>KSE_RS41390</t>
  </si>
  <si>
    <t>WP_014137503.1</t>
  </si>
  <si>
    <t>copper homeostasis protein CutC</t>
  </si>
  <si>
    <t>KSE_RS21795</t>
  </si>
  <si>
    <t>WP_106437992.1</t>
  </si>
  <si>
    <t>AAA family ATPase</t>
  </si>
  <si>
    <t>KSE_RS21800</t>
  </si>
  <si>
    <t>WP_014137506.1</t>
  </si>
  <si>
    <t>KSE_RS21805</t>
  </si>
  <si>
    <t>WP_106437993.1</t>
  </si>
  <si>
    <t>KSE_RS21810</t>
  </si>
  <si>
    <t>WP_014137508.1</t>
  </si>
  <si>
    <t>KSE_RS21815</t>
  </si>
  <si>
    <t>WP_014137509.1</t>
  </si>
  <si>
    <t>KSE_RS21820</t>
  </si>
  <si>
    <t>KSE_RS40275</t>
  </si>
  <si>
    <t>WP_081539548.1</t>
  </si>
  <si>
    <t>KSE_RS40280</t>
  </si>
  <si>
    <t>WP_014137511.1</t>
  </si>
  <si>
    <t>KSE_RS21830</t>
  </si>
  <si>
    <t>WP_014137512.1</t>
  </si>
  <si>
    <t>KSE_RS21835</t>
  </si>
  <si>
    <t>WP_033257800.1</t>
  </si>
  <si>
    <t>KSE_RS21840</t>
  </si>
  <si>
    <t>WP_014137514.1</t>
  </si>
  <si>
    <t>KSE_RS21845</t>
  </si>
  <si>
    <t>WP_014137515.1</t>
  </si>
  <si>
    <t>KSE_RS21850</t>
  </si>
  <si>
    <t>WP_014137516.1</t>
  </si>
  <si>
    <t>1,4-dihydroxy-6-naphthoate synthase</t>
  </si>
  <si>
    <t>KSE_RS21855</t>
  </si>
  <si>
    <t>WP_014137517.1</t>
  </si>
  <si>
    <t>futalosine hydrolase</t>
  </si>
  <si>
    <t>KSE_RS21860</t>
  </si>
  <si>
    <t>WP_014137518.1</t>
  </si>
  <si>
    <t>KSE_RS21865</t>
  </si>
  <si>
    <t>WP_106437994.1</t>
  </si>
  <si>
    <t>KSE_RS21870</t>
  </si>
  <si>
    <t>WP_014137520.1</t>
  </si>
  <si>
    <t>DUF3027 domain-containing protein</t>
  </si>
  <si>
    <t>KSE_RS21875</t>
  </si>
  <si>
    <t>WP_106437995.1</t>
  </si>
  <si>
    <t>molecular chaperone Hsp90</t>
  </si>
  <si>
    <t>KSE_RS21880</t>
  </si>
  <si>
    <t>WP_014137522.1</t>
  </si>
  <si>
    <t>magnesium-transporting ATPase</t>
  </si>
  <si>
    <t>KSE_RS21885</t>
  </si>
  <si>
    <t>WP_014137523.1</t>
  </si>
  <si>
    <t>DUF2530 domain-containing protein</t>
  </si>
  <si>
    <t>KSE_RS21890</t>
  </si>
  <si>
    <t>WP_014137524.1</t>
  </si>
  <si>
    <t>NCS2 family permease</t>
  </si>
  <si>
    <t>KSE_RS21895</t>
  </si>
  <si>
    <t>WP_106437710.1</t>
  </si>
  <si>
    <t>KSE_RS21900</t>
  </si>
  <si>
    <t>WP_014137526.1</t>
  </si>
  <si>
    <t>KSE_RS21905</t>
  </si>
  <si>
    <t>WP_014137527.1</t>
  </si>
  <si>
    <t>KSE_RS21910</t>
  </si>
  <si>
    <t>WP_014137529.1</t>
  </si>
  <si>
    <t>KSE_RS21915</t>
  </si>
  <si>
    <t>WP_051055321.1</t>
  </si>
  <si>
    <t>KSE_RS38700</t>
  </si>
  <si>
    <t>WP_014137531.1</t>
  </si>
  <si>
    <t>KSE_RS21925</t>
  </si>
  <si>
    <t>WP_014137532.1</t>
  </si>
  <si>
    <t>PIN domain nuclease</t>
  </si>
  <si>
    <t>KSE_RS21930</t>
  </si>
  <si>
    <t>WP_014137533.1</t>
  </si>
  <si>
    <t>KSE_RS21935</t>
  </si>
  <si>
    <t>WP_033257801.1</t>
  </si>
  <si>
    <t>KSE_RS21940</t>
  </si>
  <si>
    <t>WP_014137535.1</t>
  </si>
  <si>
    <t>KSE_RS21945</t>
  </si>
  <si>
    <t>WP_081539892.1</t>
  </si>
  <si>
    <t>KSE_RS21950</t>
  </si>
  <si>
    <t>WP_014137537.1</t>
  </si>
  <si>
    <t>KSE_RS21955</t>
  </si>
  <si>
    <t>WP_014137538.1</t>
  </si>
  <si>
    <t>KSE_RS21960</t>
  </si>
  <si>
    <t>WP_014137539.1</t>
  </si>
  <si>
    <t>beta-galactosidase</t>
  </si>
  <si>
    <t>KSE_RS21965</t>
  </si>
  <si>
    <t>WP_014137540.1</t>
  </si>
  <si>
    <t>KSE_RS21970</t>
  </si>
  <si>
    <t>WP_014137541.1</t>
  </si>
  <si>
    <t>KSE_RS21975</t>
  </si>
  <si>
    <t>WP_014137542.1</t>
  </si>
  <si>
    <t>KSE_RS21980</t>
  </si>
  <si>
    <t>WP_014137543.1</t>
  </si>
  <si>
    <t>gamma-butyrolactone biosynthesis enzyme</t>
  </si>
  <si>
    <t>KSE_RS21985</t>
  </si>
  <si>
    <t>WP_014137544.1</t>
  </si>
  <si>
    <t>autoregulator biosynthesis enzyme</t>
  </si>
  <si>
    <t>KSE_RS21990</t>
  </si>
  <si>
    <t>WP_014137545.1</t>
  </si>
  <si>
    <t>KSE_RS21995</t>
  </si>
  <si>
    <t>WP_014137546.1</t>
  </si>
  <si>
    <t>KSE_RS40285</t>
  </si>
  <si>
    <t>monooxygenase</t>
  </si>
  <si>
    <t>KSE_RS22000</t>
  </si>
  <si>
    <t>WP_106437996.1</t>
  </si>
  <si>
    <t>KSE_RS22005</t>
  </si>
  <si>
    <t>WP_033257821.1</t>
  </si>
  <si>
    <t>KSE_RS22010</t>
  </si>
  <si>
    <t>WP_014137550.1</t>
  </si>
  <si>
    <t>KSE_RS22015</t>
  </si>
  <si>
    <t>WP_014137551.1</t>
  </si>
  <si>
    <t>phosphoserine transaminase</t>
  </si>
  <si>
    <t>KSE_RS22020</t>
  </si>
  <si>
    <t>WP_014137552.1</t>
  </si>
  <si>
    <t>citrate synthase 2</t>
  </si>
  <si>
    <t>KSE_RS22025</t>
  </si>
  <si>
    <t>WP_033257822.1</t>
  </si>
  <si>
    <t>pdxH</t>
  </si>
  <si>
    <t>KSE_RS22030</t>
  </si>
  <si>
    <t>WP_014137554.1</t>
  </si>
  <si>
    <t>FXSXX-COOH protein</t>
  </si>
  <si>
    <t>fxsA</t>
  </si>
  <si>
    <t>KSE_RS39380</t>
  </si>
  <si>
    <t>WP_014137555.1</t>
  </si>
  <si>
    <t>FxsB family radical SAM/SPASM domain protein</t>
  </si>
  <si>
    <t>KSE_RS22035</t>
  </si>
  <si>
    <t>WP_033257824.1</t>
  </si>
  <si>
    <t>AAC(3) family N-acetyltransferase</t>
  </si>
  <si>
    <t>KSE_RS22040</t>
  </si>
  <si>
    <t>WP_014137557.1</t>
  </si>
  <si>
    <t>KSE_RS22045</t>
  </si>
  <si>
    <t>WP_014137558.1</t>
  </si>
  <si>
    <t>KSE_RS22050</t>
  </si>
  <si>
    <t>WP_014137559.1</t>
  </si>
  <si>
    <t>KSE_RS22055</t>
  </si>
  <si>
    <t>WP_081539550.1</t>
  </si>
  <si>
    <t>KSE_RS22060</t>
  </si>
  <si>
    <t>WP_014137561.1</t>
  </si>
  <si>
    <t>SIS domain-containing protein</t>
  </si>
  <si>
    <t>KSE_RS22065</t>
  </si>
  <si>
    <t>WP_014137562.1</t>
  </si>
  <si>
    <t>metal-dependent transcriptional regulator</t>
  </si>
  <si>
    <t>KSE_RS22070</t>
  </si>
  <si>
    <t>WP_081539893.1</t>
  </si>
  <si>
    <t>KSE_RS22075</t>
  </si>
  <si>
    <t>WP_014137564.1</t>
  </si>
  <si>
    <t>KSE_RS22080</t>
  </si>
  <si>
    <t>WP_014137565.1</t>
  </si>
  <si>
    <t>KSE_RS38705</t>
  </si>
  <si>
    <t>WP_014137566.1</t>
  </si>
  <si>
    <t>KSE_RS22090</t>
  </si>
  <si>
    <t>WP_081539552.1</t>
  </si>
  <si>
    <t>KSE_RS22095</t>
  </si>
  <si>
    <t>WP_014137568.1</t>
  </si>
  <si>
    <t>formyltetrahydrofolate deformylase</t>
  </si>
  <si>
    <t>purU</t>
  </si>
  <si>
    <t>KSE_RS22100</t>
  </si>
  <si>
    <t>WP_014137569.1</t>
  </si>
  <si>
    <t>KSE_RS22105</t>
  </si>
  <si>
    <t>WP_081539894.1</t>
  </si>
  <si>
    <t>KSE_RS22110</t>
  </si>
  <si>
    <t>WP_081539895.1</t>
  </si>
  <si>
    <t>KSE_RS22115</t>
  </si>
  <si>
    <t>WP_014137572.1</t>
  </si>
  <si>
    <t>KSE_RS22120</t>
  </si>
  <si>
    <t>WP_081539554.1</t>
  </si>
  <si>
    <t>DUF4229 domain-containing protein</t>
  </si>
  <si>
    <t>KSE_RS22125</t>
  </si>
  <si>
    <t>WP_033259247.1</t>
  </si>
  <si>
    <t>KSE_RS22130</t>
  </si>
  <si>
    <t>WP_014137575.1</t>
  </si>
  <si>
    <t>KSE_RS22135</t>
  </si>
  <si>
    <t>WP_014137576.1</t>
  </si>
  <si>
    <t>KSE_RS22140</t>
  </si>
  <si>
    <t>WP_014137577.1</t>
  </si>
  <si>
    <t>dicarboxylate/amino acid:cation symporter</t>
  </si>
  <si>
    <t>KSE_RS22145</t>
  </si>
  <si>
    <t>WP_014137578.1</t>
  </si>
  <si>
    <t>KSE_RS22150</t>
  </si>
  <si>
    <t>WP_003998944.1</t>
  </si>
  <si>
    <t>KSE_RS22155</t>
  </si>
  <si>
    <t>WP_014137579.1</t>
  </si>
  <si>
    <t>menaquinone biosynthesis protein</t>
  </si>
  <si>
    <t>KSE_RS22160</t>
  </si>
  <si>
    <t>WP_014137580.1</t>
  </si>
  <si>
    <t>KSE_RS22165</t>
  </si>
  <si>
    <t>WP_014137581.1</t>
  </si>
  <si>
    <t>dehypoxanthine futalosine cyclase</t>
  </si>
  <si>
    <t>mqnC</t>
  </si>
  <si>
    <t>KSE_RS22170</t>
  </si>
  <si>
    <t>WP_014137582.1</t>
  </si>
  <si>
    <t>KSE_RS22175</t>
  </si>
  <si>
    <t>WP_014137583.1</t>
  </si>
  <si>
    <t>KSE_RS22180</t>
  </si>
  <si>
    <t>WP_014137584.1</t>
  </si>
  <si>
    <t>N-acetylmuramic acid 6-phosphate etherase</t>
  </si>
  <si>
    <t>KSE_RS22185</t>
  </si>
  <si>
    <t>WP_014137585.1</t>
  </si>
  <si>
    <t>KSE_RS38710</t>
  </si>
  <si>
    <t>WP_014137586.1</t>
  </si>
  <si>
    <t>KSE_RS22195</t>
  </si>
  <si>
    <t>WP_014137587.1</t>
  </si>
  <si>
    <t>KSE_RS22200</t>
  </si>
  <si>
    <t>WP_014137588.1</t>
  </si>
  <si>
    <t>KSE_RS22205</t>
  </si>
  <si>
    <t>WP_014137589.1</t>
  </si>
  <si>
    <t>KSE_RS22210</t>
  </si>
  <si>
    <t>WP_014137590.1</t>
  </si>
  <si>
    <t>KSE_RS22215</t>
  </si>
  <si>
    <t>WP_033259246.1</t>
  </si>
  <si>
    <t>KSE_RS22220</t>
  </si>
  <si>
    <t>WP_014137592.1</t>
  </si>
  <si>
    <t>demethylmenaquinone methyltransferase</t>
  </si>
  <si>
    <t>KSE_RS22225</t>
  </si>
  <si>
    <t>WP_014137593.1</t>
  </si>
  <si>
    <t>KSE_RS22230</t>
  </si>
  <si>
    <t>WP_014137594.1</t>
  </si>
  <si>
    <t>KSE_RS22235</t>
  </si>
  <si>
    <t>WP_014137595.1</t>
  </si>
  <si>
    <t>KSE_RS22240</t>
  </si>
  <si>
    <t>WP_081539556.1</t>
  </si>
  <si>
    <t>KSE_RS22245</t>
  </si>
  <si>
    <t>WP_014137597.1</t>
  </si>
  <si>
    <t>KSE_RS22250</t>
  </si>
  <si>
    <t>WP_014137598.1</t>
  </si>
  <si>
    <t>KSE_RS22255</t>
  </si>
  <si>
    <t>WP_014137599.1</t>
  </si>
  <si>
    <t>KSE_RS22260</t>
  </si>
  <si>
    <t>WP_014137600.1</t>
  </si>
  <si>
    <t>NADH-quinone oxidoreductase subunit D</t>
  </si>
  <si>
    <t>KSE_RS22265</t>
  </si>
  <si>
    <t>WP_051055911.1</t>
  </si>
  <si>
    <t>NADH-quinone oxidoreductase subunit NuoE</t>
  </si>
  <si>
    <t>KSE_RS22270</t>
  </si>
  <si>
    <t>WP_033259245.1</t>
  </si>
  <si>
    <t>NADH oxidoreductase (quinone) subunit F</t>
  </si>
  <si>
    <t>KSE_RS22275</t>
  </si>
  <si>
    <t>WP_014137603.1</t>
  </si>
  <si>
    <t>NADH-quinone oxidoreductase subunit G</t>
  </si>
  <si>
    <t>KSE_RS22280</t>
  </si>
  <si>
    <t>WP_014137604.1</t>
  </si>
  <si>
    <t>KSE_RS22285</t>
  </si>
  <si>
    <t>WP_014137605.1</t>
  </si>
  <si>
    <t>NADH-quinone oxidoreductase subunit NuoI</t>
  </si>
  <si>
    <t>KSE_RS22290</t>
  </si>
  <si>
    <t>WP_014137606.1</t>
  </si>
  <si>
    <t>KSE_RS22295</t>
  </si>
  <si>
    <t>WP_014137607.1</t>
  </si>
  <si>
    <t>KSE_RS22300</t>
  </si>
  <si>
    <t>WP_014137608.1</t>
  </si>
  <si>
    <t>NADH-quinone oxidoreductase subunit L</t>
  </si>
  <si>
    <t>KSE_RS22305</t>
  </si>
  <si>
    <t>WP_014137609.1</t>
  </si>
  <si>
    <t>KSE_RS22310</t>
  </si>
  <si>
    <t>WP_106437997.1</t>
  </si>
  <si>
    <t>NADH-quinone oxidoreductase subunit NuoN</t>
  </si>
  <si>
    <t>KSE_RS22315</t>
  </si>
  <si>
    <t>WP_014137611.1</t>
  </si>
  <si>
    <t>KSE_RS22320</t>
  </si>
  <si>
    <t>WP_014137612.1</t>
  </si>
  <si>
    <t>KSE_RS22325</t>
  </si>
  <si>
    <t>WP_081539558.1</t>
  </si>
  <si>
    <t>2-oxoacid:acceptor oxidoreductase subunit alpha</t>
  </si>
  <si>
    <t>KSE_RS22330</t>
  </si>
  <si>
    <t>WP_014137614.1</t>
  </si>
  <si>
    <t>2-oxoacid:ferredoxin oxidoreductase subunit beta</t>
  </si>
  <si>
    <t>KSE_RS22335</t>
  </si>
  <si>
    <t>WP_014137615.1</t>
  </si>
  <si>
    <t>EamA family transporter RarD</t>
  </si>
  <si>
    <t>rarD</t>
  </si>
  <si>
    <t>KSE_RS22340</t>
  </si>
  <si>
    <t>WP_081539560.1</t>
  </si>
  <si>
    <t>KSE_RS22345</t>
  </si>
  <si>
    <t>WP_014137617.1</t>
  </si>
  <si>
    <t>KSE_RS22350</t>
  </si>
  <si>
    <t>WP_033259255.1</t>
  </si>
  <si>
    <t>KSE_RS22355</t>
  </si>
  <si>
    <t>WP_014137619.1</t>
  </si>
  <si>
    <t>7,8-didemethyl-8-hydroxy-5-deazariboflavin synthase</t>
  </si>
  <si>
    <t>fbiC</t>
  </si>
  <si>
    <t>KSE_RS22360</t>
  </si>
  <si>
    <t>WP_014137620.1</t>
  </si>
  <si>
    <t>KSE_RS22365</t>
  </si>
  <si>
    <t>WP_033259243.1</t>
  </si>
  <si>
    <t>KSE_RS22370</t>
  </si>
  <si>
    <t>WP_014137622.1</t>
  </si>
  <si>
    <t>KSE_RS22375</t>
  </si>
  <si>
    <t>WP_014137623.1</t>
  </si>
  <si>
    <t>KSE_RS22380</t>
  </si>
  <si>
    <t>WP_014137624.1</t>
  </si>
  <si>
    <t>GPP34 family phosphoprotein</t>
  </si>
  <si>
    <t>KSE_RS22385</t>
  </si>
  <si>
    <t>WP_014137625.1</t>
  </si>
  <si>
    <t>putative peptidase S11 family protein</t>
  </si>
  <si>
    <t>KSE_RS38715</t>
  </si>
  <si>
    <t>WP_106437998.1</t>
  </si>
  <si>
    <t>ribonuclease BN</t>
  </si>
  <si>
    <t>KSE_RS22400</t>
  </si>
  <si>
    <t>WP_033259241.1</t>
  </si>
  <si>
    <t>KSE_RS22405</t>
  </si>
  <si>
    <t>WP_014137628.1</t>
  </si>
  <si>
    <t>KSE_RS22410</t>
  </si>
  <si>
    <t>WP_014137629.1</t>
  </si>
  <si>
    <t>KSE_RS38720</t>
  </si>
  <si>
    <t>WP_081539562.1</t>
  </si>
  <si>
    <t>KSE_RS38725</t>
  </si>
  <si>
    <t>WP_014137631.1</t>
  </si>
  <si>
    <t>KSE_RS22425</t>
  </si>
  <si>
    <t>WP_014137632.1</t>
  </si>
  <si>
    <t>KSE_RS22430</t>
  </si>
  <si>
    <t>WP_033259240.1</t>
  </si>
  <si>
    <t>KSE_RS22435</t>
  </si>
  <si>
    <t>WP_033259239.1</t>
  </si>
  <si>
    <t>KSE_RS22440</t>
  </si>
  <si>
    <t>WP_014137634.1</t>
  </si>
  <si>
    <t>KSE_RS22445</t>
  </si>
  <si>
    <t>WP_014137635.1</t>
  </si>
  <si>
    <t>KSE_RS38730</t>
  </si>
  <si>
    <t>WP_033258360.1</t>
  </si>
  <si>
    <t>KSE_RS22455</t>
  </si>
  <si>
    <t>WP_014137637.1</t>
  </si>
  <si>
    <t>HPP family protein</t>
  </si>
  <si>
    <t>KSE_RS22460</t>
  </si>
  <si>
    <t>WP_051055324.1</t>
  </si>
  <si>
    <t>KSE_RS22465</t>
  </si>
  <si>
    <t>WP_014137639.1</t>
  </si>
  <si>
    <t>KSE_RS38735</t>
  </si>
  <si>
    <t>WP_014137640.1</t>
  </si>
  <si>
    <t>KSE_RS22475</t>
  </si>
  <si>
    <t>WP_014137642.1</t>
  </si>
  <si>
    <t>KSE_RS22480</t>
  </si>
  <si>
    <t>WP_014137643.1</t>
  </si>
  <si>
    <t>KSE_RS22485</t>
  </si>
  <si>
    <t>WP_014137644.1</t>
  </si>
  <si>
    <t>putative toxin ABC transporter ATP-binding and permease protein</t>
  </si>
  <si>
    <t>KSE_RS22490</t>
  </si>
  <si>
    <t>WP_014137645.1</t>
  </si>
  <si>
    <t>ABC transporter ATP-binding protein/permease</t>
  </si>
  <si>
    <t>KSE_RS22495</t>
  </si>
  <si>
    <t>WP_014137646.1</t>
  </si>
  <si>
    <t>type 2 lantipeptide synthetase LanM</t>
  </si>
  <si>
    <t>KSE_RS22500</t>
  </si>
  <si>
    <t>WP_014137647.1</t>
  </si>
  <si>
    <t>KSE_RS22505</t>
  </si>
  <si>
    <t>WP_014137648.1</t>
  </si>
  <si>
    <t>KSE_RS22510</t>
  </si>
  <si>
    <t>WP_051055325.1</t>
  </si>
  <si>
    <t>KSE_RS22515</t>
  </si>
  <si>
    <t>WP_014137650.1</t>
  </si>
  <si>
    <t>KSE_RS22520</t>
  </si>
  <si>
    <t>WP_014137651.1</t>
  </si>
  <si>
    <t>KSE_RS22525</t>
  </si>
  <si>
    <t>WP_051055913.1</t>
  </si>
  <si>
    <t>KSE_RS22530</t>
  </si>
  <si>
    <t>WP_014137653.1</t>
  </si>
  <si>
    <t>KSE_RS22535</t>
  </si>
  <si>
    <t>KSE_RS22540</t>
  </si>
  <si>
    <t>WP_014137655.1</t>
  </si>
  <si>
    <t>KSE_RS22545</t>
  </si>
  <si>
    <t>WP_014137656.1</t>
  </si>
  <si>
    <t>RNA polymerase sigma factor SigB</t>
  </si>
  <si>
    <t>KSE_RS22550</t>
  </si>
  <si>
    <t>WP_014137657.1</t>
  </si>
  <si>
    <t>KSE_RS22555</t>
  </si>
  <si>
    <t>WP_014137658.1</t>
  </si>
  <si>
    <t>KSE_RS22560</t>
  </si>
  <si>
    <t>WP_033258361.1</t>
  </si>
  <si>
    <t>KSE_RS22565</t>
  </si>
  <si>
    <t>WP_014137659.1</t>
  </si>
  <si>
    <t>FmdB family transcriptional regulator</t>
  </si>
  <si>
    <t>KSE_RS40290</t>
  </si>
  <si>
    <t>WP_014137660.1</t>
  </si>
  <si>
    <t>KSE_RS22575</t>
  </si>
  <si>
    <t>WP_051055327.1</t>
  </si>
  <si>
    <t>potassium/proton antiporter</t>
  </si>
  <si>
    <t>KSE_RS22580</t>
  </si>
  <si>
    <t>WP_014137662.1</t>
  </si>
  <si>
    <t>penicillin acylase family protein</t>
  </si>
  <si>
    <t>KSE_RS22585</t>
  </si>
  <si>
    <t>WP_014137663.1</t>
  </si>
  <si>
    <t>5-formyltetrahydrofolate cyclo-ligase</t>
  </si>
  <si>
    <t>KSE_RS22590</t>
  </si>
  <si>
    <t>WP_014137664.1</t>
  </si>
  <si>
    <t>GGDEF domain-containing protein</t>
  </si>
  <si>
    <t>KSE_RS22595</t>
  </si>
  <si>
    <t>WP_014137665.1</t>
  </si>
  <si>
    <t>KSE_RS22600</t>
  </si>
  <si>
    <t>WP_014137666.1</t>
  </si>
  <si>
    <t>KSE_RS22605</t>
  </si>
  <si>
    <t>WP_106437999.1</t>
  </si>
  <si>
    <t>cyclic pyranopterin monophosphate synthase MoaC</t>
  </si>
  <si>
    <t>moaC</t>
  </si>
  <si>
    <t>KSE_RS22610</t>
  </si>
  <si>
    <t>WP_033258385.1</t>
  </si>
  <si>
    <t>molybdenum cofactor biosynthesis protein</t>
  </si>
  <si>
    <t>KSE_RS22615</t>
  </si>
  <si>
    <t>WP_051055329.1</t>
  </si>
  <si>
    <t>KSE_RS22620</t>
  </si>
  <si>
    <t>WP_106437711.1</t>
  </si>
  <si>
    <t>KSE_RS41395</t>
  </si>
  <si>
    <t>WP_106437712.1</t>
  </si>
  <si>
    <t>KSE_RS41400</t>
  </si>
  <si>
    <t>WP_014137671.1</t>
  </si>
  <si>
    <t>glutaminase</t>
  </si>
  <si>
    <t>KSE_RS22635</t>
  </si>
  <si>
    <t>WP_014137672.1</t>
  </si>
  <si>
    <t>DUF11 domain-containing protein</t>
  </si>
  <si>
    <t>KSE_RS22640</t>
  </si>
  <si>
    <t>WP_014137673.1</t>
  </si>
  <si>
    <t>alkylphosphonate utilization protein</t>
  </si>
  <si>
    <t>KSE_RS22645</t>
  </si>
  <si>
    <t>WP_033258387.1</t>
  </si>
  <si>
    <t>KSE_RS22650</t>
  </si>
  <si>
    <t>WP_106438000.1</t>
  </si>
  <si>
    <t>KSE_RS22655</t>
  </si>
  <si>
    <t>WP_051055917.1</t>
  </si>
  <si>
    <t>KSE_RS22660</t>
  </si>
  <si>
    <t>WP_014137679.1</t>
  </si>
  <si>
    <t>KSE_RS22665</t>
  </si>
  <si>
    <t>WP_014137680.1</t>
  </si>
  <si>
    <t>KSE_RS22670</t>
  </si>
  <si>
    <t>WP_014137681.1</t>
  </si>
  <si>
    <t>KSE_RS22675</t>
  </si>
  <si>
    <t>WP_014137682.1</t>
  </si>
  <si>
    <t>KSE_RS22680</t>
  </si>
  <si>
    <t>WP_014137683.1</t>
  </si>
  <si>
    <t>KSE_RS22685</t>
  </si>
  <si>
    <t>WP_014137684.1</t>
  </si>
  <si>
    <t>KSE_RS22690</t>
  </si>
  <si>
    <t>WP_014137685.1</t>
  </si>
  <si>
    <t>KSE_RS22695</t>
  </si>
  <si>
    <t>WP_014137686.1</t>
  </si>
  <si>
    <t>KSE_RS22700</t>
  </si>
  <si>
    <t>WP_106438001.1</t>
  </si>
  <si>
    <t>KSE_RS22705</t>
  </si>
  <si>
    <t>WP_014137688.1</t>
  </si>
  <si>
    <t>germacradienol/geosmin synthase</t>
  </si>
  <si>
    <t>KSE_RS22710</t>
  </si>
  <si>
    <t>KSE_RS22715</t>
  </si>
  <si>
    <t>WP_014137690.1</t>
  </si>
  <si>
    <t>KSE_RS22720</t>
  </si>
  <si>
    <t>WP_033258392.1</t>
  </si>
  <si>
    <t>KSE_RS22725</t>
  </si>
  <si>
    <t>WP_014137692.1</t>
  </si>
  <si>
    <t>KSE_RS22730</t>
  </si>
  <si>
    <t>WP_014137693.1</t>
  </si>
  <si>
    <t>KSE_RS22735</t>
  </si>
  <si>
    <t>WP_014137694.1</t>
  </si>
  <si>
    <t>DUF1269 domain-containing protein</t>
  </si>
  <si>
    <t>KSE_RS22740</t>
  </si>
  <si>
    <t>WP_014137695.1</t>
  </si>
  <si>
    <t>FtsW/RodA/SpoVE family cell cycle protein</t>
  </si>
  <si>
    <t>KSE_RS22745</t>
  </si>
  <si>
    <t>WP_051055920.1</t>
  </si>
  <si>
    <t>KSE_RS22750</t>
  </si>
  <si>
    <t>WP_014137697.1</t>
  </si>
  <si>
    <t>KSE_RS22755</t>
  </si>
  <si>
    <t>WP_014137698.1</t>
  </si>
  <si>
    <t>KSE_RS22760</t>
  </si>
  <si>
    <t>WP_081539569.1</t>
  </si>
  <si>
    <t>KSE_RS22765</t>
  </si>
  <si>
    <t>WP_106438002.1</t>
  </si>
  <si>
    <t>KSE_RS22770</t>
  </si>
  <si>
    <t>WP_033258365.1</t>
  </si>
  <si>
    <t>16S rRNA (cytidine(1402)-2'-O)-methyltransferase</t>
  </si>
  <si>
    <t>rsmI</t>
  </si>
  <si>
    <t>KSE_RS22775</t>
  </si>
  <si>
    <t>WP_014137702.1</t>
  </si>
  <si>
    <t>KSE_RS22780</t>
  </si>
  <si>
    <t>WP_014137703.1</t>
  </si>
  <si>
    <t>KSE_RS22785</t>
  </si>
  <si>
    <t>WP_014137704.1</t>
  </si>
  <si>
    <t>TatD family deoxyribonuclease</t>
  </si>
  <si>
    <t>KSE_RS22790</t>
  </si>
  <si>
    <t>WP_051055331.1</t>
  </si>
  <si>
    <t>KSE_RS22795</t>
  </si>
  <si>
    <t>WP_014137706.1</t>
  </si>
  <si>
    <t>16S rRNA (adenine(1518)-N(6)/adenine(1519)-N(6))-dimethyltransferase RsmA</t>
  </si>
  <si>
    <t>KSE_RS22800</t>
  </si>
  <si>
    <t>WP_014137707.1</t>
  </si>
  <si>
    <t>4-(cytidine 5'-diphospho)-2-C-methyl-D-erythritol kinase</t>
  </si>
  <si>
    <t>KSE_RS22805</t>
  </si>
  <si>
    <t>WP_014137708.1</t>
  </si>
  <si>
    <t>KSE_RS22810</t>
  </si>
  <si>
    <t>WP_014137709.1</t>
  </si>
  <si>
    <t>KSE_RS22815</t>
  </si>
  <si>
    <t>WP_106438003.1</t>
  </si>
  <si>
    <t>KSE_RS41405</t>
  </si>
  <si>
    <t>LytTR family transcriptional regulator</t>
  </si>
  <si>
    <t>KSE_RS41410</t>
  </si>
  <si>
    <t>KSE_RS41415</t>
  </si>
  <si>
    <t>WP_014137711.1</t>
  </si>
  <si>
    <t>KSE_RS22830</t>
  </si>
  <si>
    <t>WP_014137712.1</t>
  </si>
  <si>
    <t>KSE_RS22835</t>
  </si>
  <si>
    <t>WP_033258366.1</t>
  </si>
  <si>
    <t>KSE_RS22840</t>
  </si>
  <si>
    <t>WP_014137714.1</t>
  </si>
  <si>
    <t>KSE_RS22845</t>
  </si>
  <si>
    <t>WP_014137715.1</t>
  </si>
  <si>
    <t>KSE_RS22850</t>
  </si>
  <si>
    <t>WP_014137716.1</t>
  </si>
  <si>
    <t>KSE_RS22855</t>
  </si>
  <si>
    <t>WP_014137717.1</t>
  </si>
  <si>
    <t>KSE_RS22860</t>
  </si>
  <si>
    <t>WP_051055333.1</t>
  </si>
  <si>
    <t>KSE_RS22865</t>
  </si>
  <si>
    <t>WP_014137719.1</t>
  </si>
  <si>
    <t>stearoyl-CoA 9-desaturase</t>
  </si>
  <si>
    <t>KSE_RS22870</t>
  </si>
  <si>
    <t>WP_014137720.1</t>
  </si>
  <si>
    <t>bifunctional UDP-N-acetylglucosamine diphosphorylase/glucosamine-1-phosphate N-acetyltransferase GlmU</t>
  </si>
  <si>
    <t>glmU</t>
  </si>
  <si>
    <t>KSE_RS22880</t>
  </si>
  <si>
    <t>WP_014137721.1</t>
  </si>
  <si>
    <t>ribose-phosphate diphosphokinase</t>
  </si>
  <si>
    <t>KSE_RS22885</t>
  </si>
  <si>
    <t>WP_014137722.1</t>
  </si>
  <si>
    <t>50S ribosomal protein L25</t>
  </si>
  <si>
    <t>KSE_RS22890</t>
  </si>
  <si>
    <t>WP_033258367.1</t>
  </si>
  <si>
    <t>KSE_RS22895</t>
  </si>
  <si>
    <t>WP_014137724.1</t>
  </si>
  <si>
    <t>KSE_RS22900</t>
  </si>
  <si>
    <t>WP_014137725.1</t>
  </si>
  <si>
    <t>KSE_RS22905</t>
  </si>
  <si>
    <t>WP_051055337.1</t>
  </si>
  <si>
    <t>KSE_RS38740</t>
  </si>
  <si>
    <t>WP_014137727.1</t>
  </si>
  <si>
    <t>KSE_RS22915</t>
  </si>
  <si>
    <t>WP_051055339.1</t>
  </si>
  <si>
    <t>KSE_RS22920</t>
  </si>
  <si>
    <t>WP_014137729.1</t>
  </si>
  <si>
    <t>KSE_RS22925</t>
  </si>
  <si>
    <t>WP_081539898.1</t>
  </si>
  <si>
    <t>KSE_RS22930</t>
  </si>
  <si>
    <t>WP_033258368.1</t>
  </si>
  <si>
    <t>KSE_RS22935</t>
  </si>
  <si>
    <t>WP_033258402.1</t>
  </si>
  <si>
    <t>phosphoenolpyruvate carboxylase</t>
  </si>
  <si>
    <t>KSE_RS22940</t>
  </si>
  <si>
    <t>WP_014137732.1</t>
  </si>
  <si>
    <t>KSE_RS22945</t>
  </si>
  <si>
    <t>WP_033258404.1</t>
  </si>
  <si>
    <t>KSE_RS22950</t>
  </si>
  <si>
    <t>WP_106437713.1</t>
  </si>
  <si>
    <t>deaminase</t>
  </si>
  <si>
    <t>KSE_RS22955</t>
  </si>
  <si>
    <t>WP_081539576.1</t>
  </si>
  <si>
    <t>KSE_RS22960</t>
  </si>
  <si>
    <t>WP_014137736.1</t>
  </si>
  <si>
    <t>KSE_RS22965</t>
  </si>
  <si>
    <t>WP_106438004.1</t>
  </si>
  <si>
    <t>glutamine--scyllo-inositol aminotransferase</t>
  </si>
  <si>
    <t>KSE_RS22970</t>
  </si>
  <si>
    <t>WP_014137738.1</t>
  </si>
  <si>
    <t>KSE_RS22975</t>
  </si>
  <si>
    <t>WP_014137739.1</t>
  </si>
  <si>
    <t>KSE_RS22980</t>
  </si>
  <si>
    <t>WP_014137740.1</t>
  </si>
  <si>
    <t>KSE_RS22985</t>
  </si>
  <si>
    <t>WP_014137741.1</t>
  </si>
  <si>
    <t>KSE_RS22990</t>
  </si>
  <si>
    <t>WP_014137742.1</t>
  </si>
  <si>
    <t>KSE_RS22995</t>
  </si>
  <si>
    <t>WP_014137743.1</t>
  </si>
  <si>
    <t>transcription-repair coupling factor</t>
  </si>
  <si>
    <t>mfd</t>
  </si>
  <si>
    <t>KSE_RS23000</t>
  </si>
  <si>
    <t>WP_014137744.1</t>
  </si>
  <si>
    <t>DUF4352 domain-containing protein</t>
  </si>
  <si>
    <t>KSE_RS23005</t>
  </si>
  <si>
    <t>WP_014137745.1</t>
  </si>
  <si>
    <t>KSE_RS23010</t>
  </si>
  <si>
    <t>WP_033258370.1</t>
  </si>
  <si>
    <t>KSE_RS23015</t>
  </si>
  <si>
    <t>WP_051055924.1</t>
  </si>
  <si>
    <t>KSE_RS23020</t>
  </si>
  <si>
    <t>WP_014137748.1</t>
  </si>
  <si>
    <t>KSE_RS23025</t>
  </si>
  <si>
    <t>WP_014137749.1</t>
  </si>
  <si>
    <t>putative lipoprotein</t>
  </si>
  <si>
    <t>KSE_RS23030</t>
  </si>
  <si>
    <t>WP_014137750.1</t>
  </si>
  <si>
    <t>KSE_RS23035</t>
  </si>
  <si>
    <t>WP_014137751.1</t>
  </si>
  <si>
    <t>MazG family protein</t>
  </si>
  <si>
    <t>KSE_RS23040</t>
  </si>
  <si>
    <t>WP_014137752.1</t>
  </si>
  <si>
    <t>KSE_RS38745</t>
  </si>
  <si>
    <t>WP_014137753.1</t>
  </si>
  <si>
    <t>KSE_RS23050</t>
  </si>
  <si>
    <t>WP_014137754.1</t>
  </si>
  <si>
    <t>KSE_RS23055</t>
  </si>
  <si>
    <t>WP_014137755.1</t>
  </si>
  <si>
    <t>phosphopyruvate hydratase</t>
  </si>
  <si>
    <t>KSE_RS23060</t>
  </si>
  <si>
    <t>WP_014137756.1</t>
  </si>
  <si>
    <t>septum formation initiator family protein</t>
  </si>
  <si>
    <t>KSE_RS23065</t>
  </si>
  <si>
    <t>WP_014137757.1</t>
  </si>
  <si>
    <t>DUF501 domain-containing protein</t>
  </si>
  <si>
    <t>KSE_RS23070</t>
  </si>
  <si>
    <t>WP_014137758.1</t>
  </si>
  <si>
    <t>Ppx/GppA family phosphatase</t>
  </si>
  <si>
    <t>KSE_RS23075</t>
  </si>
  <si>
    <t>WP_033258371.1</t>
  </si>
  <si>
    <t>KSE_RS23080</t>
  </si>
  <si>
    <t>WP_014137760.1</t>
  </si>
  <si>
    <t>KSE_RS23085</t>
  </si>
  <si>
    <t>WP_014137761.1</t>
  </si>
  <si>
    <t>KSE_RS23090</t>
  </si>
  <si>
    <t>WP_051055345.1</t>
  </si>
  <si>
    <t>KSE_RS23095</t>
  </si>
  <si>
    <t>WP_014137763.1</t>
  </si>
  <si>
    <t>KSE_RS23100</t>
  </si>
  <si>
    <t>WP_014137764.1</t>
  </si>
  <si>
    <t>KSE_RS23105</t>
  </si>
  <si>
    <t>WP_014137765.1</t>
  </si>
  <si>
    <t>KSE_RS23110</t>
  </si>
  <si>
    <t>WP_014137766.1</t>
  </si>
  <si>
    <t>KSE_RS23115</t>
  </si>
  <si>
    <t>WP_051055347.1</t>
  </si>
  <si>
    <t>KSE_RS23120</t>
  </si>
  <si>
    <t>WP_014137768.1</t>
  </si>
  <si>
    <t>divalent-cation tolerance protein CutA</t>
  </si>
  <si>
    <t>KSE_RS23125</t>
  </si>
  <si>
    <t>WP_051055348.1</t>
  </si>
  <si>
    <t>KSE_RS23130</t>
  </si>
  <si>
    <t>WP_014137770.1</t>
  </si>
  <si>
    <t>KSE_RS23135</t>
  </si>
  <si>
    <t>WP_014137771.1</t>
  </si>
  <si>
    <t>KSE_RS23140</t>
  </si>
  <si>
    <t>WP_051055349.1</t>
  </si>
  <si>
    <t>KSE_RS23145</t>
  </si>
  <si>
    <t>WP_014137773.1</t>
  </si>
  <si>
    <t>KSE_RS38750</t>
  </si>
  <si>
    <t>WP_033260342.1</t>
  </si>
  <si>
    <t>KSE_RS23155</t>
  </si>
  <si>
    <t>WP_014137775.1</t>
  </si>
  <si>
    <t>KSE_RS23160</t>
  </si>
  <si>
    <t>WP_014137776.1</t>
  </si>
  <si>
    <t>KSE_RS23165</t>
  </si>
  <si>
    <t>WP_014137777.1</t>
  </si>
  <si>
    <t>KSE_RS23170</t>
  </si>
  <si>
    <t>WP_014137778.1</t>
  </si>
  <si>
    <t>KSE_RS23175</t>
  </si>
  <si>
    <t>WP_033260339.1</t>
  </si>
  <si>
    <t>KSE_RS23180</t>
  </si>
  <si>
    <t>WP_106438005.1</t>
  </si>
  <si>
    <t>KSE_RS23185</t>
  </si>
  <si>
    <t>WP_014137781.1</t>
  </si>
  <si>
    <t>KSE_RS23190</t>
  </si>
  <si>
    <t>WP_051055351.1</t>
  </si>
  <si>
    <t>KSE_RS23195</t>
  </si>
  <si>
    <t>WP_014137783.1</t>
  </si>
  <si>
    <t>KSE_RS23200</t>
  </si>
  <si>
    <t>WP_081539578.1</t>
  </si>
  <si>
    <t>KSE_RS23205</t>
  </si>
  <si>
    <t>WP_014137785.1</t>
  </si>
  <si>
    <t>KSE_RS23210</t>
  </si>
  <si>
    <t>WP_081539580.1</t>
  </si>
  <si>
    <t>PqqD family peptide modification chaperone</t>
  </si>
  <si>
    <t>KSE_RS23215</t>
  </si>
  <si>
    <t>WP_081539582.1</t>
  </si>
  <si>
    <t>KSE_RS23220</t>
  </si>
  <si>
    <t>WP_014137789.1</t>
  </si>
  <si>
    <t>KSE_RS23225</t>
  </si>
  <si>
    <t>WP_033260148.1</t>
  </si>
  <si>
    <t>KSE_RS23230</t>
  </si>
  <si>
    <t>WP_014137790.1</t>
  </si>
  <si>
    <t>KSE_RS38755</t>
  </si>
  <si>
    <t>WP_081539584.1</t>
  </si>
  <si>
    <t>KSE_RS23240</t>
  </si>
  <si>
    <t>WP_014137792.1</t>
  </si>
  <si>
    <t>KSE_RS23245</t>
  </si>
  <si>
    <t>WP_041293903.1</t>
  </si>
  <si>
    <t>KSE_RS23250</t>
  </si>
  <si>
    <t>WP_014137794.1</t>
  </si>
  <si>
    <t>KSE_RS23255</t>
  </si>
  <si>
    <t>WP_033260151.1</t>
  </si>
  <si>
    <t>KSE_RS23260</t>
  </si>
  <si>
    <t>WP_014137796.1</t>
  </si>
  <si>
    <t>KSE_RS23265</t>
  </si>
  <si>
    <t>WP_014137797.1</t>
  </si>
  <si>
    <t>KSE_RS23275</t>
  </si>
  <si>
    <t>WP_014137798.1</t>
  </si>
  <si>
    <t>KSE_RS23280</t>
  </si>
  <si>
    <t>WP_014137799.1</t>
  </si>
  <si>
    <t>KSE_RS23285</t>
  </si>
  <si>
    <t>WP_033260152.1</t>
  </si>
  <si>
    <t>KSE_RS23290</t>
  </si>
  <si>
    <t>WP_014137801.1</t>
  </si>
  <si>
    <t>KSE_RS23295</t>
  </si>
  <si>
    <t>WP_014137802.1</t>
  </si>
  <si>
    <t>KSE_RS23300</t>
  </si>
  <si>
    <t>WP_014137803.1</t>
  </si>
  <si>
    <t>KSE_RS23305</t>
  </si>
  <si>
    <t>WP_014137804.1</t>
  </si>
  <si>
    <t>KSE_RS23310</t>
  </si>
  <si>
    <t>WP_014137805.1</t>
  </si>
  <si>
    <t>cystathionine beta-synthase</t>
  </si>
  <si>
    <t>KSE_RS23315</t>
  </si>
  <si>
    <t>WP_014137806.1</t>
  </si>
  <si>
    <t>KSE_RS23320</t>
  </si>
  <si>
    <t>WP_106438006.1</t>
  </si>
  <si>
    <t>KSE_RS23325</t>
  </si>
  <si>
    <t>WP_033260259.1</t>
  </si>
  <si>
    <t>KSE_RS23330</t>
  </si>
  <si>
    <t>WP_014137808.1</t>
  </si>
  <si>
    <t>KSE_RS23335</t>
  </si>
  <si>
    <t>WP_081539588.1</t>
  </si>
  <si>
    <t>DUF1203 domain-containing protein</t>
  </si>
  <si>
    <t>KSE_RS23340</t>
  </si>
  <si>
    <t>WP_014137810.1</t>
  </si>
  <si>
    <t>KSE_RS23345</t>
  </si>
  <si>
    <t>WP_014137811.1</t>
  </si>
  <si>
    <t>cystathionine gamma-synthase</t>
  </si>
  <si>
    <t>KSE_RS23350</t>
  </si>
  <si>
    <t>WP_051055355.1</t>
  </si>
  <si>
    <t>KSE_RS23355</t>
  </si>
  <si>
    <t>WP_014137813.1</t>
  </si>
  <si>
    <t>threonine ammonia-lyase</t>
  </si>
  <si>
    <t>KSE_RS23360</t>
  </si>
  <si>
    <t>WP_014137814.1</t>
  </si>
  <si>
    <t>KSE_RS23365</t>
  </si>
  <si>
    <t>WP_014137815.1</t>
  </si>
  <si>
    <t>KSE_RS23370</t>
  </si>
  <si>
    <t>WP_014137816.1</t>
  </si>
  <si>
    <t>transcription elongation factor GreA</t>
  </si>
  <si>
    <t>KSE_RS23375</t>
  </si>
  <si>
    <t>WP_014137817.1</t>
  </si>
  <si>
    <t>DUF4307 domain-containing protein</t>
  </si>
  <si>
    <t>KSE_RS23380</t>
  </si>
  <si>
    <t>WP_033260258.1</t>
  </si>
  <si>
    <t>mycothiol conjugate amidase Mca</t>
  </si>
  <si>
    <t>mca</t>
  </si>
  <si>
    <t>KSE_RS23385</t>
  </si>
  <si>
    <t>WP_014137819.1</t>
  </si>
  <si>
    <t>KSE_RS23390</t>
  </si>
  <si>
    <t>WP_014137820.1</t>
  </si>
  <si>
    <t>KSE_RS23395</t>
  </si>
  <si>
    <t>WP_014137821.1</t>
  </si>
  <si>
    <t>KSE_RS23400</t>
  </si>
  <si>
    <t>WP_081539899.1</t>
  </si>
  <si>
    <t>DUF4041 domain-containing protein</t>
  </si>
  <si>
    <t>KSE_RS23405</t>
  </si>
  <si>
    <t>WP_014137823.1</t>
  </si>
  <si>
    <t>KSE_RS23410</t>
  </si>
  <si>
    <t>WP_081539900.1</t>
  </si>
  <si>
    <t>DUF255 domain-containing protein</t>
  </si>
  <si>
    <t>KSE_RS40295</t>
  </si>
  <si>
    <t>WP_014137825.1</t>
  </si>
  <si>
    <t>type II toxin-antitoxin system VapC family toxin</t>
  </si>
  <si>
    <t>KSE_RS23415</t>
  </si>
  <si>
    <t>WP_014137826.1</t>
  </si>
  <si>
    <t>KSE_RS23420</t>
  </si>
  <si>
    <t>WP_051738454.1</t>
  </si>
  <si>
    <t>DUF4357 domain-containing protein</t>
  </si>
  <si>
    <t>KSE_RS38760</t>
  </si>
  <si>
    <t>WP_014137828.1</t>
  </si>
  <si>
    <t>thioredoxin domain-containing protein</t>
  </si>
  <si>
    <t>KSE_RS23430</t>
  </si>
  <si>
    <t>WP_014137829.1</t>
  </si>
  <si>
    <t>KSE_RS23435</t>
  </si>
  <si>
    <t>WP_014137830.1</t>
  </si>
  <si>
    <t>KSE_RS23440</t>
  </si>
  <si>
    <t>WP_106437714.1</t>
  </si>
  <si>
    <t>DUF4386 domain-containing protein</t>
  </si>
  <si>
    <t>KSE_RS23445</t>
  </si>
  <si>
    <t>WP_014137832.1</t>
  </si>
  <si>
    <t>KSE_RS23450</t>
  </si>
  <si>
    <t>WP_014137833.1</t>
  </si>
  <si>
    <t>KSE_RS23455</t>
  </si>
  <si>
    <t>WP_014137834.1</t>
  </si>
  <si>
    <t>KSE_RS23460</t>
  </si>
  <si>
    <t>WP_014137835.1</t>
  </si>
  <si>
    <t>KSE_RS23465</t>
  </si>
  <si>
    <t>WP_106437715.1</t>
  </si>
  <si>
    <t>KSE_RS23470</t>
  </si>
  <si>
    <t>WP_033259590.1</t>
  </si>
  <si>
    <t>NADPH:quinone reductase</t>
  </si>
  <si>
    <t>KSE_RS23475</t>
  </si>
  <si>
    <t>WP_014137838.1</t>
  </si>
  <si>
    <t>KSE_RS23480</t>
  </si>
  <si>
    <t>WP_014137839.1</t>
  </si>
  <si>
    <t>KSE_RS23485</t>
  </si>
  <si>
    <t>WP_014137840.1</t>
  </si>
  <si>
    <t>KSE_RS23490</t>
  </si>
  <si>
    <t>WP_051055926.1</t>
  </si>
  <si>
    <t>KSE_RS23495</t>
  </si>
  <si>
    <t>WP_033259585.1</t>
  </si>
  <si>
    <t>phosphoenolpyruvate carboxykinase (GTP)</t>
  </si>
  <si>
    <t>KSE_RS23500</t>
  </si>
  <si>
    <t>WP_014137843.1</t>
  </si>
  <si>
    <t>KSE_RS23505</t>
  </si>
  <si>
    <t>WP_014137844.1</t>
  </si>
  <si>
    <t>prepilin peptidase</t>
  </si>
  <si>
    <t>KSE_RS23510</t>
  </si>
  <si>
    <t>WP_014137845.1</t>
  </si>
  <si>
    <t>KSE_RS23515</t>
  </si>
  <si>
    <t>WP_014137846.1</t>
  </si>
  <si>
    <t>KSE_RS23520</t>
  </si>
  <si>
    <t>WP_014137847.1</t>
  </si>
  <si>
    <t>KSE_RS23525</t>
  </si>
  <si>
    <t>WP_014137848.1</t>
  </si>
  <si>
    <t>KSE_RS23530</t>
  </si>
  <si>
    <t>WP_106438007.1</t>
  </si>
  <si>
    <t>KSE_RS23540</t>
  </si>
  <si>
    <t>WP_014137850.1</t>
  </si>
  <si>
    <t>alkyl hydroperoxide reductase</t>
  </si>
  <si>
    <t>KSE_RS23545</t>
  </si>
  <si>
    <t>WP_014137851.1</t>
  </si>
  <si>
    <t>KSE_RS23550</t>
  </si>
  <si>
    <t>WP_014137852.1</t>
  </si>
  <si>
    <t>hydrogen peroxide-inducible protein</t>
  </si>
  <si>
    <t>KSE_RS23555</t>
  </si>
  <si>
    <t>WP_081539901.1</t>
  </si>
  <si>
    <t>KSE_RS23560</t>
  </si>
  <si>
    <t>WP_014137854.1</t>
  </si>
  <si>
    <t>KSE_RS23565</t>
  </si>
  <si>
    <t>WP_106438008.1</t>
  </si>
  <si>
    <t>KSE_RS23570</t>
  </si>
  <si>
    <t>WP_014137856.1</t>
  </si>
  <si>
    <t>KSE_RS23575</t>
  </si>
  <si>
    <t>WP_014137857.1</t>
  </si>
  <si>
    <t>KSE_RS23580</t>
  </si>
  <si>
    <t>WP_106437716.1</t>
  </si>
  <si>
    <t>KSE_RS41420</t>
  </si>
  <si>
    <t>WP_014137859.1</t>
  </si>
  <si>
    <t>fumarate hydratase</t>
  </si>
  <si>
    <t>KSE_RS23590</t>
  </si>
  <si>
    <t>WP_106437717.1</t>
  </si>
  <si>
    <t>KSE_RS23595</t>
  </si>
  <si>
    <t>WP_106438009.1</t>
  </si>
  <si>
    <t>KSE_RS23600</t>
  </si>
  <si>
    <t>WP_014137862.1</t>
  </si>
  <si>
    <t>fructose-bisphosphatase class II</t>
  </si>
  <si>
    <t>glpX</t>
  </si>
  <si>
    <t>KSE_RS23605</t>
  </si>
  <si>
    <t>WP_033259576.1</t>
  </si>
  <si>
    <t>DUF4245 domain-containing protein</t>
  </si>
  <si>
    <t>KSE_RS23610</t>
  </si>
  <si>
    <t>WP_014137864.1</t>
  </si>
  <si>
    <t>malonic semialdehyde reductase</t>
  </si>
  <si>
    <t>KSE_RS23615</t>
  </si>
  <si>
    <t>WP_014137865.1</t>
  </si>
  <si>
    <t>exodeoxyribonuclease VII small subunit</t>
  </si>
  <si>
    <t>KSE_RS23620</t>
  </si>
  <si>
    <t>WP_014137866.1</t>
  </si>
  <si>
    <t>KSE_RS23625</t>
  </si>
  <si>
    <t>WP_014137867.1</t>
  </si>
  <si>
    <t>KSE_RS23630</t>
  </si>
  <si>
    <t>WP_014137868.1</t>
  </si>
  <si>
    <t>exodeoxyribonuclease VII large subunit</t>
  </si>
  <si>
    <t>KSE_RS23635</t>
  </si>
  <si>
    <t>WP_014137869.1</t>
  </si>
  <si>
    <t>KSE_RS23640</t>
  </si>
  <si>
    <t>WP_014137870.1</t>
  </si>
  <si>
    <t>4-hydroxy-3-methylbut-2-enyl diphosphate reductase</t>
  </si>
  <si>
    <t>KSE_RS23645</t>
  </si>
  <si>
    <t>WP_014137871.1</t>
  </si>
  <si>
    <t>KSE_RS23650</t>
  </si>
  <si>
    <t>WP_051055364.1</t>
  </si>
  <si>
    <t>KSE_RS23655</t>
  </si>
  <si>
    <t>WP_014137873.1</t>
  </si>
  <si>
    <t>redox-regulated ATPase YchF</t>
  </si>
  <si>
    <t>KSE_RS23660</t>
  </si>
  <si>
    <t>WP_014137874.1</t>
  </si>
  <si>
    <t>KSE_RS23665</t>
  </si>
  <si>
    <t>WP_033259949.1</t>
  </si>
  <si>
    <t>KSE_RS23670</t>
  </si>
  <si>
    <t>WP_033259950.1</t>
  </si>
  <si>
    <t>2-phosphosulfolactate phosphatase</t>
  </si>
  <si>
    <t>KSE_RS23675</t>
  </si>
  <si>
    <t>WP_014137877.1</t>
  </si>
  <si>
    <t>KSE_RS23680</t>
  </si>
  <si>
    <t>WP_014137878.1</t>
  </si>
  <si>
    <t>KSE_RS23685</t>
  </si>
  <si>
    <t>WP_106438010.1</t>
  </si>
  <si>
    <t>KSE_RS23690</t>
  </si>
  <si>
    <t>WP_014137880.1</t>
  </si>
  <si>
    <t>KSE_RS23695</t>
  </si>
  <si>
    <t>WP_014137881.1</t>
  </si>
  <si>
    <t>KSE_RS23700</t>
  </si>
  <si>
    <t>WP_014137882.1</t>
  </si>
  <si>
    <t>dCMP deaminase</t>
  </si>
  <si>
    <t>KSE_RS23705</t>
  </si>
  <si>
    <t>WP_014137883.1</t>
  </si>
  <si>
    <t>KSE_RS23710</t>
  </si>
  <si>
    <t>WP_014137884.1</t>
  </si>
  <si>
    <t>KSE_RS23715</t>
  </si>
  <si>
    <t>WP_014137885.1</t>
  </si>
  <si>
    <t>KSE_RS23720</t>
  </si>
  <si>
    <t>WP_051055931.1</t>
  </si>
  <si>
    <t>KSE_RS23725</t>
  </si>
  <si>
    <t>WP_014137887.1</t>
  </si>
  <si>
    <t>KSE_RS23730</t>
  </si>
  <si>
    <t>WP_014137888.1</t>
  </si>
  <si>
    <t>KSE_RS23735</t>
  </si>
  <si>
    <t>WP_106438011.1</t>
  </si>
  <si>
    <t>KSE_RS23740</t>
  </si>
  <si>
    <t>WP_106438012.1</t>
  </si>
  <si>
    <t>KSE_RS23745</t>
  </si>
  <si>
    <t>WP_014137891.1</t>
  </si>
  <si>
    <t>translational GTPase TypA</t>
  </si>
  <si>
    <t>typA</t>
  </si>
  <si>
    <t>KSE_RS23750</t>
  </si>
  <si>
    <t>WP_014137892.1</t>
  </si>
  <si>
    <t>KSE_RS23755</t>
  </si>
  <si>
    <t>WP_014137893.1</t>
  </si>
  <si>
    <t>KSE_RS23760</t>
  </si>
  <si>
    <t>WP_014137894.1</t>
  </si>
  <si>
    <t>KSE_RS23765</t>
  </si>
  <si>
    <t>WP_014137895.1</t>
  </si>
  <si>
    <t>KSE_RS23770</t>
  </si>
  <si>
    <t>WP_014137896.1</t>
  </si>
  <si>
    <t>dipeptide ABC transporter ATP-binding protein</t>
  </si>
  <si>
    <t>KSE_RS23775</t>
  </si>
  <si>
    <t>WP_014137897.1</t>
  </si>
  <si>
    <t>KSE_RS23780</t>
  </si>
  <si>
    <t>WP_014137898.1</t>
  </si>
  <si>
    <t>KSE_RS23785</t>
  </si>
  <si>
    <t>WP_033260404.1</t>
  </si>
  <si>
    <t>KSE_RS23790</t>
  </si>
  <si>
    <t>WP_014137900.1</t>
  </si>
  <si>
    <t>KSE_RS23795</t>
  </si>
  <si>
    <t>WP_014137901.1</t>
  </si>
  <si>
    <t>KSE_RS23800</t>
  </si>
  <si>
    <t>WP_014137902.1</t>
  </si>
  <si>
    <t>KSE_RS23805</t>
  </si>
  <si>
    <t>WP_014137903.1</t>
  </si>
  <si>
    <t>KSE_RS23810</t>
  </si>
  <si>
    <t>WP_014137904.1</t>
  </si>
  <si>
    <t>KSE_RS23815</t>
  </si>
  <si>
    <t>WP_051055366.1</t>
  </si>
  <si>
    <t>KSE_RS23820</t>
  </si>
  <si>
    <t>WP_014137906.1</t>
  </si>
  <si>
    <t>KSE_RS23825</t>
  </si>
  <si>
    <t>WP_014137907.1</t>
  </si>
  <si>
    <t>KSE_RS23830</t>
  </si>
  <si>
    <t>WP_014137908.1</t>
  </si>
  <si>
    <t>KSE_RS23835</t>
  </si>
  <si>
    <t>KSE_RS23840</t>
  </si>
  <si>
    <t>WP_014137910.1</t>
  </si>
  <si>
    <t>N-acetyl-1-D-myo-inositol-2-amino-2-deoxy-alpha-D-glucopyranoside deacetylase</t>
  </si>
  <si>
    <t>mshB</t>
  </si>
  <si>
    <t>KSE_RS23845</t>
  </si>
  <si>
    <t>WP_014137911.1</t>
  </si>
  <si>
    <t>KSE_RS23850</t>
  </si>
  <si>
    <t>WP_014137912.1</t>
  </si>
  <si>
    <t>KSE_RS23855</t>
  </si>
  <si>
    <t>WP_014137913.1</t>
  </si>
  <si>
    <t>KSE_RS23860</t>
  </si>
  <si>
    <t>WP_014137914.1</t>
  </si>
  <si>
    <t>KSE_RS23865</t>
  </si>
  <si>
    <t>WP_051055934.1</t>
  </si>
  <si>
    <t>KSE_RS23870</t>
  </si>
  <si>
    <t>WP_051055936.1</t>
  </si>
  <si>
    <t>KSE_RS23875</t>
  </si>
  <si>
    <t>WP_014137917.1</t>
  </si>
  <si>
    <t>KSE_RS23880</t>
  </si>
  <si>
    <t>WP_014137918.1</t>
  </si>
  <si>
    <t>KSE_RS23885</t>
  </si>
  <si>
    <t>WP_014137919.1</t>
  </si>
  <si>
    <t>KSE_RS23890</t>
  </si>
  <si>
    <t>WP_014137920.1</t>
  </si>
  <si>
    <t>succinyldiaminopimelate transaminase</t>
  </si>
  <si>
    <t>dapC</t>
  </si>
  <si>
    <t>KSE_RS23895</t>
  </si>
  <si>
    <t>WP_014137921.1</t>
  </si>
  <si>
    <t>KSE_RS38765</t>
  </si>
  <si>
    <t>WP_014137922.1</t>
  </si>
  <si>
    <t>KSE_RS23905</t>
  </si>
  <si>
    <t>WP_014137923.1</t>
  </si>
  <si>
    <t>succinyl-diaminopimelate desuccinylase</t>
  </si>
  <si>
    <t>KSE_RS23910</t>
  </si>
  <si>
    <t>WP_014137924.1</t>
  </si>
  <si>
    <t>TIGR00730 family Rossman fold protein</t>
  </si>
  <si>
    <t>KSE_RS23915</t>
  </si>
  <si>
    <t>WP_051055937.1</t>
  </si>
  <si>
    <t>KSE_RS23920</t>
  </si>
  <si>
    <t>WP_106438013.1</t>
  </si>
  <si>
    <t>KSE_RS23925</t>
  </si>
  <si>
    <t>WP_014137927.1</t>
  </si>
  <si>
    <t>DNA-3-methyladenine glycosylase I</t>
  </si>
  <si>
    <t>KSE_RS23930</t>
  </si>
  <si>
    <t>WP_014137928.1</t>
  </si>
  <si>
    <t>enoyl-CoA hydratase</t>
  </si>
  <si>
    <t>KSE_RS23935</t>
  </si>
  <si>
    <t>WP_014137929.1</t>
  </si>
  <si>
    <t>DUF3117 domain-containing protein</t>
  </si>
  <si>
    <t>KSE_RS39470</t>
  </si>
  <si>
    <t>WP_106438014.1</t>
  </si>
  <si>
    <t>KSE_RS23940</t>
  </si>
  <si>
    <t>WP_106437718.1</t>
  </si>
  <si>
    <t>RNA polymerase sigma factor SigE</t>
  </si>
  <si>
    <t>KSE_RS23945</t>
  </si>
  <si>
    <t>WP_014137932.1</t>
  </si>
  <si>
    <t>KSE_RS23950</t>
  </si>
  <si>
    <t>WP_014137933.1</t>
  </si>
  <si>
    <t>translocase</t>
  </si>
  <si>
    <t>KSE_RS23955</t>
  </si>
  <si>
    <t>WP_033259103.1</t>
  </si>
  <si>
    <t>KSE_RS23960</t>
  </si>
  <si>
    <t>WP_014137935.1</t>
  </si>
  <si>
    <t>KSE_RS23965</t>
  </si>
  <si>
    <t>WP_014137936.1</t>
  </si>
  <si>
    <t>KSE_RS23970</t>
  </si>
  <si>
    <t>WP_014137937.1</t>
  </si>
  <si>
    <t>DUF59 domain-containing protein</t>
  </si>
  <si>
    <t>KSE_RS23975</t>
  </si>
  <si>
    <t>WP_106438015.1</t>
  </si>
  <si>
    <t>DUF1003 domain-containing protein</t>
  </si>
  <si>
    <t>KSE_RS23980</t>
  </si>
  <si>
    <t>WP_014137939.1</t>
  </si>
  <si>
    <t>KSE_RS23985</t>
  </si>
  <si>
    <t>WP_014137940.1</t>
  </si>
  <si>
    <t>KSE_RS23990</t>
  </si>
  <si>
    <t>WP_014137941.1</t>
  </si>
  <si>
    <t>KSE_RS23995</t>
  </si>
  <si>
    <t>WP_014137942.1</t>
  </si>
  <si>
    <t>KSE_RS24000</t>
  </si>
  <si>
    <t>WP_014137943.1</t>
  </si>
  <si>
    <t>KSE_RS24005</t>
  </si>
  <si>
    <t>WP_014137944.1</t>
  </si>
  <si>
    <t>KSE_RS24010</t>
  </si>
  <si>
    <t>WP_014137945.1</t>
  </si>
  <si>
    <t>KSE_RS24015</t>
  </si>
  <si>
    <t>WP_014137946.1</t>
  </si>
  <si>
    <t>PHP domain-containing protein</t>
  </si>
  <si>
    <t>KSE_RS24020</t>
  </si>
  <si>
    <t>WP_014137947.1</t>
  </si>
  <si>
    <t>KSE_RS24025</t>
  </si>
  <si>
    <t>WP_014137949.1</t>
  </si>
  <si>
    <t>KSE_RS24030</t>
  </si>
  <si>
    <t>WP_081539590.1</t>
  </si>
  <si>
    <t>KSE_RS24035</t>
  </si>
  <si>
    <t>WP_033259102.1</t>
  </si>
  <si>
    <t>KSE_RS24040</t>
  </si>
  <si>
    <t>WP_014137952.1</t>
  </si>
  <si>
    <t>KSE_RS24045</t>
  </si>
  <si>
    <t>WP_014137953.1</t>
  </si>
  <si>
    <t>DUF3107 domain-containing protein</t>
  </si>
  <si>
    <t>KSE_RS24050</t>
  </si>
  <si>
    <t>WP_014137954.1</t>
  </si>
  <si>
    <t>KSE_RS24055</t>
  </si>
  <si>
    <t>WP_014137955.1</t>
  </si>
  <si>
    <t>KSE_RS24060</t>
  </si>
  <si>
    <t>WP_081539592.1</t>
  </si>
  <si>
    <t>DUF3492 domain-containing protein</t>
  </si>
  <si>
    <t>KSE_RS24065</t>
  </si>
  <si>
    <t>WP_014137957.1</t>
  </si>
  <si>
    <t>KSE_RS24070</t>
  </si>
  <si>
    <t>WP_014137958.1</t>
  </si>
  <si>
    <t>NAD(P)-dependent oxidoreductase</t>
  </si>
  <si>
    <t>KSE_RS24075</t>
  </si>
  <si>
    <t>WP_014137959.1</t>
  </si>
  <si>
    <t>adenylyltransferase/sulfurtransferase MoeZ</t>
  </si>
  <si>
    <t>KSE_RS24080</t>
  </si>
  <si>
    <t>WP_081539594.1</t>
  </si>
  <si>
    <t>UPF0104 family protein</t>
  </si>
  <si>
    <t>KSE_RS24085</t>
  </si>
  <si>
    <t>WP_033259100.1</t>
  </si>
  <si>
    <t>cysteine methyltransferase</t>
  </si>
  <si>
    <t>KSE_RS24090</t>
  </si>
  <si>
    <t>WP_106438016.1</t>
  </si>
  <si>
    <t>DNA helicase UvrD</t>
  </si>
  <si>
    <t>KSE_RS24095</t>
  </si>
  <si>
    <t>WP_014137963.1</t>
  </si>
  <si>
    <t>KSE_RS24100</t>
  </si>
  <si>
    <t>WP_014137964.1</t>
  </si>
  <si>
    <t>KSE_RS24105</t>
  </si>
  <si>
    <t>WP_033259818.1</t>
  </si>
  <si>
    <t>KSE_RS24110</t>
  </si>
  <si>
    <t>WP_014137966.1</t>
  </si>
  <si>
    <t>KSE_RS24115</t>
  </si>
  <si>
    <t>WP_014137967.1</t>
  </si>
  <si>
    <t>KSE_RS24120</t>
  </si>
  <si>
    <t>WP_014137968.1</t>
  </si>
  <si>
    <t>KSE_RS24125</t>
  </si>
  <si>
    <t>WP_014137969.1</t>
  </si>
  <si>
    <t>KSE_RS24130</t>
  </si>
  <si>
    <t>WP_014137970.1</t>
  </si>
  <si>
    <t>NAD(+) diphosphatase</t>
  </si>
  <si>
    <t>KSE_RS24135</t>
  </si>
  <si>
    <t>WP_106437719.1</t>
  </si>
  <si>
    <t>UTRA domain-containing protein</t>
  </si>
  <si>
    <t>KSE_RS24140</t>
  </si>
  <si>
    <t>WP_014137972.1</t>
  </si>
  <si>
    <t>glutaredoxin-like protein</t>
  </si>
  <si>
    <t>KSE_RS24145</t>
  </si>
  <si>
    <t>WP_014137973.1</t>
  </si>
  <si>
    <t>ATP-dependent DNA helicase UvrD2</t>
  </si>
  <si>
    <t>KSE_RS24150</t>
  </si>
  <si>
    <t>WP_033259820.1</t>
  </si>
  <si>
    <t>KSE_RS24155</t>
  </si>
  <si>
    <t>WP_033259821.1</t>
  </si>
  <si>
    <t>KSE_RS24160</t>
  </si>
  <si>
    <t>WP_014137976.1</t>
  </si>
  <si>
    <t>KSE_RS24165</t>
  </si>
  <si>
    <t>WP_033259815.1</t>
  </si>
  <si>
    <t>KSE_RS24170</t>
  </si>
  <si>
    <t>WP_014137978.1</t>
  </si>
  <si>
    <t>KSE_RS24175</t>
  </si>
  <si>
    <t>WP_014137979.1</t>
  </si>
  <si>
    <t>M48 family peptidase</t>
  </si>
  <si>
    <t>KSE_RS24180</t>
  </si>
  <si>
    <t>WP_014137980.1</t>
  </si>
  <si>
    <t>KSE_RS24185</t>
  </si>
  <si>
    <t>WP_014137981.1</t>
  </si>
  <si>
    <t>KSE_RS24190</t>
  </si>
  <si>
    <t>WP_051055942.1</t>
  </si>
  <si>
    <t>KSE_RS24195</t>
  </si>
  <si>
    <t>WP_033259816.1</t>
  </si>
  <si>
    <t>molybdenum cofactor biosynthesis protein MoaE</t>
  </si>
  <si>
    <t>KSE_RS24200</t>
  </si>
  <si>
    <t>WP_014137985.1</t>
  </si>
  <si>
    <t>KSE_RS24205</t>
  </si>
  <si>
    <t>WP_014137986.1</t>
  </si>
  <si>
    <t>KSE_RS24210</t>
  </si>
  <si>
    <t>WP_014137987.1</t>
  </si>
  <si>
    <t>UPF0182 family protein</t>
  </si>
  <si>
    <t>KSE_RS24215</t>
  </si>
  <si>
    <t>WP_051055368.1</t>
  </si>
  <si>
    <t>KSE_RS24225</t>
  </si>
  <si>
    <t>WP_014137989.1</t>
  </si>
  <si>
    <t>KSE_RS24230</t>
  </si>
  <si>
    <t>WP_014137990.1</t>
  </si>
  <si>
    <t>hisN</t>
  </si>
  <si>
    <t>KSE_RS24235</t>
  </si>
  <si>
    <t>WP_014137991.1</t>
  </si>
  <si>
    <t>QacE family quaternary ammonium compound efflux SMR transporter</t>
  </si>
  <si>
    <t>KSE_RS24240</t>
  </si>
  <si>
    <t>WP_014137992.1</t>
  </si>
  <si>
    <t>KSE_RS24245</t>
  </si>
  <si>
    <t>WP_014137993.1</t>
  </si>
  <si>
    <t>KSE_RS24250</t>
  </si>
  <si>
    <t>WP_014137994.1</t>
  </si>
  <si>
    <t>KSE_RS24255</t>
  </si>
  <si>
    <t>WP_014137995.1</t>
  </si>
  <si>
    <t>KSE_RS24260</t>
  </si>
  <si>
    <t>WP_014137996.1</t>
  </si>
  <si>
    <t>KSE_RS24265</t>
  </si>
  <si>
    <t>WP_081539596.1</t>
  </si>
  <si>
    <t>KSE_RS24270</t>
  </si>
  <si>
    <t>WP_014137998.1</t>
  </si>
  <si>
    <t>mycothiol system anti-sigma-R factor</t>
  </si>
  <si>
    <t>KSE_RS24275</t>
  </si>
  <si>
    <t>WP_081539902.1</t>
  </si>
  <si>
    <t>HD-GYP domain-containing protein</t>
  </si>
  <si>
    <t>KSE_RS24280</t>
  </si>
  <si>
    <t>WP_106438017.1</t>
  </si>
  <si>
    <t>metal-dependent phosphohydrolase</t>
  </si>
  <si>
    <t>KSE_RS24285</t>
  </si>
  <si>
    <t>WP_014138001.1</t>
  </si>
  <si>
    <t>KSE_RS24290</t>
  </si>
  <si>
    <t>WP_014138002.1</t>
  </si>
  <si>
    <t>KSE_RS24295</t>
  </si>
  <si>
    <t>WP_014138003.1</t>
  </si>
  <si>
    <t>KSE_RS24300</t>
  </si>
  <si>
    <t>WP_014138004.1</t>
  </si>
  <si>
    <t>ribonucleoside-diphosphate reductase</t>
  </si>
  <si>
    <t>KSE_RS24305</t>
  </si>
  <si>
    <t>WP_014138005.1</t>
  </si>
  <si>
    <t>ribonucleoside-diphosphate reductase subunit alpha</t>
  </si>
  <si>
    <t>KSE_RS24310</t>
  </si>
  <si>
    <t>WP_014138006.1</t>
  </si>
  <si>
    <t>KSE_RS24315</t>
  </si>
  <si>
    <t>WP_014138007.1</t>
  </si>
  <si>
    <t>KSE_RS24320</t>
  </si>
  <si>
    <t>WP_014138008.1</t>
  </si>
  <si>
    <t>KSE_RS24325</t>
  </si>
  <si>
    <t>WP_014138009.1</t>
  </si>
  <si>
    <t>sodium:solute symporter</t>
  </si>
  <si>
    <t>KSE_RS24330</t>
  </si>
  <si>
    <t>WP_081539903.1</t>
  </si>
  <si>
    <t>DUF3311 domain-containing protein</t>
  </si>
  <si>
    <t>KSE_RS24335</t>
  </si>
  <si>
    <t>WP_014138011.1</t>
  </si>
  <si>
    <t>KSE_RS24340</t>
  </si>
  <si>
    <t>WP_014138012.1</t>
  </si>
  <si>
    <t>glycoside hydrolase family 3 protein</t>
  </si>
  <si>
    <t>KSE_RS24345</t>
  </si>
  <si>
    <t>WP_014138013.1</t>
  </si>
  <si>
    <t>KSE_RS24350</t>
  </si>
  <si>
    <t>WP_033259932.1</t>
  </si>
  <si>
    <t>KSE_RS24355</t>
  </si>
  <si>
    <t>WP_033259931.1</t>
  </si>
  <si>
    <t>KSE_RS24360</t>
  </si>
  <si>
    <t>WP_014138016.1</t>
  </si>
  <si>
    <t>KSE_RS24365</t>
  </si>
  <si>
    <t>WP_014138017.1</t>
  </si>
  <si>
    <t>KSE_RS24370</t>
  </si>
  <si>
    <t>WP_081539598.1</t>
  </si>
  <si>
    <t>KSE_RS24375</t>
  </si>
  <si>
    <t>WP_014138019.1</t>
  </si>
  <si>
    <t>KSE_RS24380</t>
  </si>
  <si>
    <t>WP_014138020.1</t>
  </si>
  <si>
    <t>KSE_RS24385</t>
  </si>
  <si>
    <t>WP_014138021.1</t>
  </si>
  <si>
    <t>KSE_RS24390</t>
  </si>
  <si>
    <t>flagellar biosynthesis protein FliA</t>
  </si>
  <si>
    <t>KSE_RS24395</t>
  </si>
  <si>
    <t>WP_014138023.1</t>
  </si>
  <si>
    <t>KSE_RS24400</t>
  </si>
  <si>
    <t>WP_014138024.1</t>
  </si>
  <si>
    <t>KSE_RS24405</t>
  </si>
  <si>
    <t>WP_014138025.1</t>
  </si>
  <si>
    <t>DUF1648 domain-containing protein</t>
  </si>
  <si>
    <t>KSE_RS24410</t>
  </si>
  <si>
    <t>WP_014138026.1</t>
  </si>
  <si>
    <t>KSE_RS24415</t>
  </si>
  <si>
    <t>WP_014138027.1</t>
  </si>
  <si>
    <t>superoxide dismutase, Ni</t>
  </si>
  <si>
    <t>sodN</t>
  </si>
  <si>
    <t>KSE_RS24420</t>
  </si>
  <si>
    <t>WP_081539904.1</t>
  </si>
  <si>
    <t>nickel-type superoxide dismutase maturation protease</t>
  </si>
  <si>
    <t>sodX</t>
  </si>
  <si>
    <t>KSE_RS24425</t>
  </si>
  <si>
    <t>WP_014138029.1</t>
  </si>
  <si>
    <t>KSE_RS24430</t>
  </si>
  <si>
    <t>WP_033260289.1</t>
  </si>
  <si>
    <t>KSE_RS24435</t>
  </si>
  <si>
    <t>WP_106437720.1</t>
  </si>
  <si>
    <t>KSE_RS24440</t>
  </si>
  <si>
    <t>WP_014138032.1</t>
  </si>
  <si>
    <t>KSE_RS24445</t>
  </si>
  <si>
    <t>WP_014138033.1</t>
  </si>
  <si>
    <t>KSE_RS24450</t>
  </si>
  <si>
    <t>WP_106438018.1</t>
  </si>
  <si>
    <t>KSE_RS24455</t>
  </si>
  <si>
    <t>WP_014138035.1</t>
  </si>
  <si>
    <t>Zn-dependent oxidoreductase</t>
  </si>
  <si>
    <t>KSE_RS24460</t>
  </si>
  <si>
    <t>WP_014138036.1</t>
  </si>
  <si>
    <t>KSE_RS24465</t>
  </si>
  <si>
    <t>WP_014138037.1</t>
  </si>
  <si>
    <t>KSE_RS24470</t>
  </si>
  <si>
    <t>WP_014138038.1</t>
  </si>
  <si>
    <t>KSE_RS24475</t>
  </si>
  <si>
    <t>KSE_RS40300</t>
  </si>
  <si>
    <t>WP_014138040.1</t>
  </si>
  <si>
    <t>multifunctional oxoglutarate decarboxylase/oxoglutarate dehydrogenase thiamine pyrophosphate-binding subunit/dihydrolipoyllysine-residue succinyltransferase subunit</t>
  </si>
  <si>
    <t>kgd</t>
  </si>
  <si>
    <t>KSE_RS24485</t>
  </si>
  <si>
    <t>WP_014138041.1</t>
  </si>
  <si>
    <t>KSE_RS24490</t>
  </si>
  <si>
    <t>WP_043915991.1</t>
  </si>
  <si>
    <t>KSE_RS24495</t>
  </si>
  <si>
    <t>WP_051055370.1</t>
  </si>
  <si>
    <t>KSE_RS24500</t>
  </si>
  <si>
    <t>WP_014138044.1</t>
  </si>
  <si>
    <t>endopeptidase La</t>
  </si>
  <si>
    <t>lon</t>
  </si>
  <si>
    <t>KSE_RS24505</t>
  </si>
  <si>
    <t>WP_014138045.1</t>
  </si>
  <si>
    <t>KSE_RS24510</t>
  </si>
  <si>
    <t>WP_014138046.1</t>
  </si>
  <si>
    <t>KSE_RS24515</t>
  </si>
  <si>
    <t>WP_014138047.1</t>
  </si>
  <si>
    <t>KSE_RS24520</t>
  </si>
  <si>
    <t>WP_081539905.1</t>
  </si>
  <si>
    <t>KSE_RS24525</t>
  </si>
  <si>
    <t>WP_014138049.1</t>
  </si>
  <si>
    <t>KSE_RS24530</t>
  </si>
  <si>
    <t>WP_014138050.1</t>
  </si>
  <si>
    <t>KSE_RS24535</t>
  </si>
  <si>
    <t>KSE_RS24540</t>
  </si>
  <si>
    <t>WP_014138052.1</t>
  </si>
  <si>
    <t>KSE_RS24545</t>
  </si>
  <si>
    <t>WP_033259080.1</t>
  </si>
  <si>
    <t>adenylate cyclase</t>
  </si>
  <si>
    <t>KSE_RS24550</t>
  </si>
  <si>
    <t>WP_014138054.1</t>
  </si>
  <si>
    <t>KSE_RS24555</t>
  </si>
  <si>
    <t>WP_014138055.1</t>
  </si>
  <si>
    <t>KSE_RS24560</t>
  </si>
  <si>
    <t>WP_014138056.1</t>
  </si>
  <si>
    <t>KSE_RS24565</t>
  </si>
  <si>
    <t>WP_014138057.1</t>
  </si>
  <si>
    <t>KSE_RS24570</t>
  </si>
  <si>
    <t>WP_014138058.1</t>
  </si>
  <si>
    <t>KSE_RS24575</t>
  </si>
  <si>
    <t>WP_033259089.1</t>
  </si>
  <si>
    <t>KSE_RS24580</t>
  </si>
  <si>
    <t>WP_014138060.1</t>
  </si>
  <si>
    <t>KSE_RS24585</t>
  </si>
  <si>
    <t>WP_033259090.1</t>
  </si>
  <si>
    <t>KSE_RS24590</t>
  </si>
  <si>
    <t>WP_014138062.1</t>
  </si>
  <si>
    <t>coproporphyrinogen III oxidase family protein</t>
  </si>
  <si>
    <t>KSE_RS24595</t>
  </si>
  <si>
    <t>WP_033259091.1</t>
  </si>
  <si>
    <t>metalloenzyme domain-containing protein</t>
  </si>
  <si>
    <t>KSE_RS24600</t>
  </si>
  <si>
    <t>WP_051055372.1</t>
  </si>
  <si>
    <t>KSE_RS24605</t>
  </si>
  <si>
    <t>WP_014138065.1</t>
  </si>
  <si>
    <t>KSE_RS24610</t>
  </si>
  <si>
    <t>WP_014138066.1</t>
  </si>
  <si>
    <t>KSE_RS24615</t>
  </si>
  <si>
    <t>WP_014138067.1</t>
  </si>
  <si>
    <t>KSE_RS24620</t>
  </si>
  <si>
    <t>WP_014138068.1</t>
  </si>
  <si>
    <t>FAA hydrolase family protein</t>
  </si>
  <si>
    <t>KSE_RS24625</t>
  </si>
  <si>
    <t>WP_014138069.1</t>
  </si>
  <si>
    <t>KSE_RS24630</t>
  </si>
  <si>
    <t>WP_014138070.1</t>
  </si>
  <si>
    <t>KSE_RS24635</t>
  </si>
  <si>
    <t>WP_014138071.1</t>
  </si>
  <si>
    <t>DUF885 domain-containing protein</t>
  </si>
  <si>
    <t>KSE_RS24640</t>
  </si>
  <si>
    <t>WP_014138072.1</t>
  </si>
  <si>
    <t>KSE_RS38770</t>
  </si>
  <si>
    <t>WP_014138073.1</t>
  </si>
  <si>
    <t>KSE_RS24650</t>
  </si>
  <si>
    <t>WP_014138074.1</t>
  </si>
  <si>
    <t>KSE_RS24660</t>
  </si>
  <si>
    <t>WP_014138075.1</t>
  </si>
  <si>
    <t>KSE_RS24665</t>
  </si>
  <si>
    <t>WP_014138076.1</t>
  </si>
  <si>
    <t>KSE_RS24670</t>
  </si>
  <si>
    <t>WP_033259081.1</t>
  </si>
  <si>
    <t>homoserine dehydrogenase</t>
  </si>
  <si>
    <t>KSE_RS24675</t>
  </si>
  <si>
    <t>WP_014138078.1</t>
  </si>
  <si>
    <t>KSE_RS24680</t>
  </si>
  <si>
    <t>WP_014138079.1</t>
  </si>
  <si>
    <t>KSE_RS24685</t>
  </si>
  <si>
    <t>WP_106438019.1</t>
  </si>
  <si>
    <t>transcription termination factor Rho</t>
  </si>
  <si>
    <t>KSE_RS24690</t>
  </si>
  <si>
    <t>WP_014138081.1</t>
  </si>
  <si>
    <t>KSE_RS24695</t>
  </si>
  <si>
    <t>WP_014138082.1</t>
  </si>
  <si>
    <t>50S ribosomal protein L31</t>
  </si>
  <si>
    <t>rpmE</t>
  </si>
  <si>
    <t>KSE_RS24700</t>
  </si>
  <si>
    <t>WP_014138083.1</t>
  </si>
  <si>
    <t>peptide chain release factor 1</t>
  </si>
  <si>
    <t>KSE_RS24705</t>
  </si>
  <si>
    <t>WP_014138084.1</t>
  </si>
  <si>
    <t>peptide chain release factor N(5)-glutamine methyltransferase</t>
  </si>
  <si>
    <t>prmC</t>
  </si>
  <si>
    <t>KSE_RS24710</t>
  </si>
  <si>
    <t>WP_014138085.1</t>
  </si>
  <si>
    <t>KSE_RS24715</t>
  </si>
  <si>
    <t>WP_014138086.1</t>
  </si>
  <si>
    <t>low molecular weight phosphatase family protein</t>
  </si>
  <si>
    <t>KSE_RS24720</t>
  </si>
  <si>
    <t>WP_014138087.1</t>
  </si>
  <si>
    <t>serine hydroxymethyltransferase</t>
  </si>
  <si>
    <t>KSE_RS24725</t>
  </si>
  <si>
    <t>WP_014138088.1</t>
  </si>
  <si>
    <t>undecaprenyl/decaprenyl-phosphate alpha-N-acetylglucosaminyl 1-phosphate transferase</t>
  </si>
  <si>
    <t>KSE_RS24730</t>
  </si>
  <si>
    <t>WP_014138089.1</t>
  </si>
  <si>
    <t>KSE_RS24735</t>
  </si>
  <si>
    <t>WP_033259082.1</t>
  </si>
  <si>
    <t>ATP synthase F0 subunit A</t>
  </si>
  <si>
    <t>atpB</t>
  </si>
  <si>
    <t>KSE_RS24740</t>
  </si>
  <si>
    <t>WP_014138091.1</t>
  </si>
  <si>
    <t>ATP synthase F0 subunit C</t>
  </si>
  <si>
    <t>atpE</t>
  </si>
  <si>
    <t>KSE_RS24745</t>
  </si>
  <si>
    <t>WP_014138092.1</t>
  </si>
  <si>
    <t>F0F1 ATP synthase subunit B</t>
  </si>
  <si>
    <t>KSE_RS24750</t>
  </si>
  <si>
    <t>WP_014138093.1</t>
  </si>
  <si>
    <t>F0F1 ATP synthase subunit delta</t>
  </si>
  <si>
    <t>KSE_RS24755</t>
  </si>
  <si>
    <t>WP_014138094.1</t>
  </si>
  <si>
    <t>F0F1 ATP synthase subunit alpha</t>
  </si>
  <si>
    <t>KSE_RS24760</t>
  </si>
  <si>
    <t>WP_014138095.1</t>
  </si>
  <si>
    <t>F0F1 ATP synthase subunit gamma</t>
  </si>
  <si>
    <t>KSE_RS24765</t>
  </si>
  <si>
    <t>WP_014138096.1</t>
  </si>
  <si>
    <t>F0F1 ATP synthase subunit beta</t>
  </si>
  <si>
    <t>atpD</t>
  </si>
  <si>
    <t>KSE_RS24770</t>
  </si>
  <si>
    <t>WP_014138097.1</t>
  </si>
  <si>
    <t>F0F1 ATP synthase subunit epsilon</t>
  </si>
  <si>
    <t>KSE_RS24775</t>
  </si>
  <si>
    <t>WP_033259083.1</t>
  </si>
  <si>
    <t>DUF2550 domain-containing protein</t>
  </si>
  <si>
    <t>KSE_RS24780</t>
  </si>
  <si>
    <t>WP_014138099.1</t>
  </si>
  <si>
    <t>cob(I)yrinic acid a,c-diamide adenosyltransferase</t>
  </si>
  <si>
    <t>KSE_RS24785</t>
  </si>
  <si>
    <t>WP_014138100.1</t>
  </si>
  <si>
    <t>KSE_RS24790</t>
  </si>
  <si>
    <t>WP_014138101.1</t>
  </si>
  <si>
    <t>KSE_RS24795</t>
  </si>
  <si>
    <t>WP_014138102.1</t>
  </si>
  <si>
    <t>KSE_RS24800</t>
  </si>
  <si>
    <t>WP_014138103.1</t>
  </si>
  <si>
    <t>KSE_RS24805</t>
  </si>
  <si>
    <t>WP_014138104.1</t>
  </si>
  <si>
    <t>KSE_RS24810</t>
  </si>
  <si>
    <t>WP_014138105.1</t>
  </si>
  <si>
    <t>endonuclease NucS</t>
  </si>
  <si>
    <t>KSE_RS24815</t>
  </si>
  <si>
    <t>WP_014138106.1</t>
  </si>
  <si>
    <t>KSE_RS24820</t>
  </si>
  <si>
    <t>WP_033259724.1</t>
  </si>
  <si>
    <t>KSE_RS24825</t>
  </si>
  <si>
    <t>WP_014138108.1</t>
  </si>
  <si>
    <t>KSE_RS24830</t>
  </si>
  <si>
    <t>WP_014138109.1</t>
  </si>
  <si>
    <t>KSE_RS24835</t>
  </si>
  <si>
    <t>WP_033259711.1</t>
  </si>
  <si>
    <t>KSE_RS24840</t>
  </si>
  <si>
    <t>WP_014138111.1</t>
  </si>
  <si>
    <t>KSE_RS24845</t>
  </si>
  <si>
    <t>WP_014138112.1</t>
  </si>
  <si>
    <t>cellulose-binding protein</t>
  </si>
  <si>
    <t>KSE_RS24850</t>
  </si>
  <si>
    <t>WP_014138113.1</t>
  </si>
  <si>
    <t>KSE_RS24855</t>
  </si>
  <si>
    <t>WP_033259707.1</t>
  </si>
  <si>
    <t>methylmalonyl-CoA epimerase</t>
  </si>
  <si>
    <t>mce</t>
  </si>
  <si>
    <t>KSE_RS24860</t>
  </si>
  <si>
    <t>WP_014138115.1</t>
  </si>
  <si>
    <t>KSE_RS24865</t>
  </si>
  <si>
    <t>WP_014138116.1</t>
  </si>
  <si>
    <t>methylmalonyl Co-A mutase-associated GTPase MeaB</t>
  </si>
  <si>
    <t>KSE_RS24870</t>
  </si>
  <si>
    <t>WP_014138117.1</t>
  </si>
  <si>
    <t>KSE_RS24875</t>
  </si>
  <si>
    <t>WP_014138118.1</t>
  </si>
  <si>
    <t>KSE_RS24880</t>
  </si>
  <si>
    <t>WP_014138119.1</t>
  </si>
  <si>
    <t>putative protein kinase</t>
  </si>
  <si>
    <t>KSE_RS24885</t>
  </si>
  <si>
    <t>WP_014138120.1</t>
  </si>
  <si>
    <t>dynein regulation protein LC7</t>
  </si>
  <si>
    <t>KSE_RS24890</t>
  </si>
  <si>
    <t>WP_014138121.1</t>
  </si>
  <si>
    <t>KSE_RS24895</t>
  </si>
  <si>
    <t>WP_033259719.1</t>
  </si>
  <si>
    <t>KSE_RS24900</t>
  </si>
  <si>
    <t>WP_014138123.1</t>
  </si>
  <si>
    <t>KSE_RS24905</t>
  </si>
  <si>
    <t>WP_081539906.1</t>
  </si>
  <si>
    <t>Ser or Arg-related nuclear matrix protein</t>
  </si>
  <si>
    <t>KSE_RS24910</t>
  </si>
  <si>
    <t>WP_014138125.1</t>
  </si>
  <si>
    <t>AIM24 family protein</t>
  </si>
  <si>
    <t>KSE_RS24915</t>
  </si>
  <si>
    <t>WP_014138126.1</t>
  </si>
  <si>
    <t>KSE_RS24920</t>
  </si>
  <si>
    <t>WP_033259717.1</t>
  </si>
  <si>
    <t>DUF2127 domain-containing protein</t>
  </si>
  <si>
    <t>KSE_RS24925</t>
  </si>
  <si>
    <t>WP_033259703.1</t>
  </si>
  <si>
    <t>DUF3817 domain-containing protein</t>
  </si>
  <si>
    <t>KSE_RS24930</t>
  </si>
  <si>
    <t>WP_081539603.1</t>
  </si>
  <si>
    <t>KSE_RS24935</t>
  </si>
  <si>
    <t>WP_081539605.1</t>
  </si>
  <si>
    <t>KSE_RS24940</t>
  </si>
  <si>
    <t>WP_033259716.1</t>
  </si>
  <si>
    <t>KSE_RS24945</t>
  </si>
  <si>
    <t>WP_014138132.1</t>
  </si>
  <si>
    <t>KSE_RS24950</t>
  </si>
  <si>
    <t>WP_014138133.1</t>
  </si>
  <si>
    <t>KSE_RS24955</t>
  </si>
  <si>
    <t>WP_014138134.1</t>
  </si>
  <si>
    <t>KSE_RS24960</t>
  </si>
  <si>
    <t>WP_033259715.1</t>
  </si>
  <si>
    <t>co-chaperone YbbN</t>
  </si>
  <si>
    <t>KSE_RS24965</t>
  </si>
  <si>
    <t>WP_014138136.1</t>
  </si>
  <si>
    <t>KSE_RS24970</t>
  </si>
  <si>
    <t>WP_106438020.1</t>
  </si>
  <si>
    <t>KSE_RS24975</t>
  </si>
  <si>
    <t>WP_106437721.1</t>
  </si>
  <si>
    <t>KSE_RS41425</t>
  </si>
  <si>
    <t>WP_081539607.1</t>
  </si>
  <si>
    <t>KSE_RS40310</t>
  </si>
  <si>
    <t>WP_014138139.1</t>
  </si>
  <si>
    <t>KSE_RS24985</t>
  </si>
  <si>
    <t>WP_014138140.1</t>
  </si>
  <si>
    <t>acetate kinase</t>
  </si>
  <si>
    <t>KSE_RS24990</t>
  </si>
  <si>
    <t>WP_033259714.1</t>
  </si>
  <si>
    <t>phosphate acetyltransferase</t>
  </si>
  <si>
    <t>KSE_RS24995</t>
  </si>
  <si>
    <t>WP_014138142.1</t>
  </si>
  <si>
    <t>KSE_RS25000</t>
  </si>
  <si>
    <t>WP_106437722.1</t>
  </si>
  <si>
    <t>1,4-alpha-glucan branching enzyme</t>
  </si>
  <si>
    <t>KSE_RS25005</t>
  </si>
  <si>
    <t>WP_106438021.1</t>
  </si>
  <si>
    <t>KSE_RS25010</t>
  </si>
  <si>
    <t>WP_014138145.1</t>
  </si>
  <si>
    <t>KSE_RS25015</t>
  </si>
  <si>
    <t>WP_014138146.1</t>
  </si>
  <si>
    <t>DUF3416 domain-containing protein</t>
  </si>
  <si>
    <t>KSE_RS25020</t>
  </si>
  <si>
    <t>WP_106437723.1</t>
  </si>
  <si>
    <t>KSE_RS41430</t>
  </si>
  <si>
    <t>WP_014138147.1</t>
  </si>
  <si>
    <t>DUF3417 domain-containing protein</t>
  </si>
  <si>
    <t>KSE_RS25025</t>
  </si>
  <si>
    <t>WP_014138148.1</t>
  </si>
  <si>
    <t>KSE_RS25030</t>
  </si>
  <si>
    <t>WP_106438022.1</t>
  </si>
  <si>
    <t>KSE_RS25035</t>
  </si>
  <si>
    <t>WP_033259700.1</t>
  </si>
  <si>
    <t>xylosidase</t>
  </si>
  <si>
    <t>KSE_RS25040</t>
  </si>
  <si>
    <t>WP_014138151.1</t>
  </si>
  <si>
    <t>allophanate hydrolase</t>
  </si>
  <si>
    <t>atzF</t>
  </si>
  <si>
    <t>KSE_RS25045</t>
  </si>
  <si>
    <t>WP_014138152.1</t>
  </si>
  <si>
    <t>urea carboxylase</t>
  </si>
  <si>
    <t>uca</t>
  </si>
  <si>
    <t>KSE_RS25050</t>
  </si>
  <si>
    <t>WP_014138153.1</t>
  </si>
  <si>
    <t>DUF1989 domain-containing protein</t>
  </si>
  <si>
    <t>KSE_RS25055</t>
  </si>
  <si>
    <t>WP_014138154.1</t>
  </si>
  <si>
    <t>KSE_RS25060</t>
  </si>
  <si>
    <t>WP_014138155.1</t>
  </si>
  <si>
    <t>KSE_RS25065</t>
  </si>
  <si>
    <t>WP_014138156.1</t>
  </si>
  <si>
    <t>KSE_RS25070</t>
  </si>
  <si>
    <t>WP_014138157.1</t>
  </si>
  <si>
    <t>KSE_RS25075</t>
  </si>
  <si>
    <t>WP_014138158.1</t>
  </si>
  <si>
    <t>KSE_RS25080</t>
  </si>
  <si>
    <t>WP_014138159.1</t>
  </si>
  <si>
    <t>KSE_RS25085</t>
  </si>
  <si>
    <t>WP_033259129.1</t>
  </si>
  <si>
    <t>KSE_RS25090</t>
  </si>
  <si>
    <t>WP_033259123.1</t>
  </si>
  <si>
    <t>KSE_RS25095</t>
  </si>
  <si>
    <t>WP_081539610.1</t>
  </si>
  <si>
    <t>KSE_RS25100</t>
  </si>
  <si>
    <t>WP_014138163.1</t>
  </si>
  <si>
    <t>L-serine ammonia-lyase</t>
  </si>
  <si>
    <t>KSE_RS25105</t>
  </si>
  <si>
    <t>WP_014138164.1</t>
  </si>
  <si>
    <t>KSE_RS25110</t>
  </si>
  <si>
    <t>WP_014138165.1</t>
  </si>
  <si>
    <t>glycine cleavage system protein GcvH</t>
  </si>
  <si>
    <t>gcvH</t>
  </si>
  <si>
    <t>KSE_RS25115</t>
  </si>
  <si>
    <t>WP_014138166.1</t>
  </si>
  <si>
    <t>glycine cleavage system aminomethyltransferase GcvT</t>
  </si>
  <si>
    <t>gcvT</t>
  </si>
  <si>
    <t>KSE_RS25120</t>
  </si>
  <si>
    <t>WP_014138167.1</t>
  </si>
  <si>
    <t>enhanced serine sensitivity protein SseB</t>
  </si>
  <si>
    <t>KSE_RS25125</t>
  </si>
  <si>
    <t>WP_106438023.1</t>
  </si>
  <si>
    <t>KSE_RS25130</t>
  </si>
  <si>
    <t>WP_014138169.1</t>
  </si>
  <si>
    <t>KSE_RS25135</t>
  </si>
  <si>
    <t>WP_014138170.1</t>
  </si>
  <si>
    <t>KSE_RS25140</t>
  </si>
  <si>
    <t>WP_081539907.1</t>
  </si>
  <si>
    <t>KSE_RS25145</t>
  </si>
  <si>
    <t>WP_014138172.1</t>
  </si>
  <si>
    <t>KSE_RS25150</t>
  </si>
  <si>
    <t>WP_014138173.1</t>
  </si>
  <si>
    <t>KSE_RS25155</t>
  </si>
  <si>
    <t>WP_014138174.1</t>
  </si>
  <si>
    <t>KSE_RS25160</t>
  </si>
  <si>
    <t>WP_014138175.1</t>
  </si>
  <si>
    <t>KSE_RS25165</t>
  </si>
  <si>
    <t>WP_033259132.1</t>
  </si>
  <si>
    <t>KSE_RS25170</t>
  </si>
  <si>
    <t>WP_014138177.1</t>
  </si>
  <si>
    <t>KSE_RS25175</t>
  </si>
  <si>
    <t>WP_014138178.1</t>
  </si>
  <si>
    <t>cysteine desulfurase</t>
  </si>
  <si>
    <t>KSE_RS25180</t>
  </si>
  <si>
    <t>WP_014138179.1</t>
  </si>
  <si>
    <t>KSE_RS25185</t>
  </si>
  <si>
    <t>WP_014138180.1</t>
  </si>
  <si>
    <t>KSE_RS25190</t>
  </si>
  <si>
    <t>WP_014138181.1</t>
  </si>
  <si>
    <t>tRNA 2-thiouridine(34) synthase MnmA</t>
  </si>
  <si>
    <t>KSE_RS25195</t>
  </si>
  <si>
    <t>WP_014138182.1</t>
  </si>
  <si>
    <t>KSE_RS25200</t>
  </si>
  <si>
    <t>WP_033259124.1</t>
  </si>
  <si>
    <t>KSE_RS25205</t>
  </si>
  <si>
    <t>WP_014138183.1</t>
  </si>
  <si>
    <t>KSE_RS25210</t>
  </si>
  <si>
    <t>WP_014138184.1</t>
  </si>
  <si>
    <t>short chain dehydrogenase</t>
  </si>
  <si>
    <t>KSE_RS25215</t>
  </si>
  <si>
    <t>WP_081539612.1</t>
  </si>
  <si>
    <t>methionine synthase</t>
  </si>
  <si>
    <t>KSE_RS25220</t>
  </si>
  <si>
    <t>WP_106437724.1</t>
  </si>
  <si>
    <t>NAD-dependent DNA ligase LigA</t>
  </si>
  <si>
    <t>KSE_RS25225</t>
  </si>
  <si>
    <t>WP_051055374.1</t>
  </si>
  <si>
    <t>bifunctional diguanylate cyclase/phosphodiesterase</t>
  </si>
  <si>
    <t>KSE_RS25230</t>
  </si>
  <si>
    <t>WP_014138188.1</t>
  </si>
  <si>
    <t>Asp-tRNA(Asn)/Glu-tRNA(Gln) amidotransferase subunit GatC</t>
  </si>
  <si>
    <t>KSE_RS25235</t>
  </si>
  <si>
    <t>WP_014138189.1</t>
  </si>
  <si>
    <t>Asp-tRNA(Asn)/Glu-tRNA(Gln) amidotransferase subunit GatA</t>
  </si>
  <si>
    <t>KSE_RS25240</t>
  </si>
  <si>
    <t>WP_014138190.1</t>
  </si>
  <si>
    <t>KSE_RS25245</t>
  </si>
  <si>
    <t>WP_014138191.1</t>
  </si>
  <si>
    <t>Asp-tRNA(Asn)/Glu-tRNA(Gln) amidotransferase subunit GatB</t>
  </si>
  <si>
    <t>KSE_RS25250</t>
  </si>
  <si>
    <t>WP_033259125.1</t>
  </si>
  <si>
    <t>KSE_RS25255</t>
  </si>
  <si>
    <t>WP_033259126.1</t>
  </si>
  <si>
    <t>KSE_RS25260</t>
  </si>
  <si>
    <t>WP_081539908.1</t>
  </si>
  <si>
    <t>KSE_RS25265</t>
  </si>
  <si>
    <t>WP_014138195.1</t>
  </si>
  <si>
    <t>acetolactate synthase large subunit</t>
  </si>
  <si>
    <t>KSE_RS25270</t>
  </si>
  <si>
    <t>WP_033259134.1</t>
  </si>
  <si>
    <t>acetolactate synthase small subunit</t>
  </si>
  <si>
    <t>KSE_RS25275</t>
  </si>
  <si>
    <t>WP_014138197.1</t>
  </si>
  <si>
    <t>ketol-acid reductoisomerase</t>
  </si>
  <si>
    <t>KSE_RS25280</t>
  </si>
  <si>
    <t>WP_014138198.1</t>
  </si>
  <si>
    <t>phosphoglycerate dehydrogenase</t>
  </si>
  <si>
    <t>KSE_RS25285</t>
  </si>
  <si>
    <t>WP_014138200.1</t>
  </si>
  <si>
    <t>putative peptidase S08 family protein</t>
  </si>
  <si>
    <t>KSE_RS25290</t>
  </si>
  <si>
    <t>WP_033259127.1</t>
  </si>
  <si>
    <t>KSE_RS25295</t>
  </si>
  <si>
    <t>WP_014138202.1</t>
  </si>
  <si>
    <t>3-isopropylmalate dehydrogenase</t>
  </si>
  <si>
    <t>KSE_RS25300</t>
  </si>
  <si>
    <t>WP_014138203.1</t>
  </si>
  <si>
    <t>branched-chain amino acid aminotransferase</t>
  </si>
  <si>
    <t>KSE_RS25305</t>
  </si>
  <si>
    <t>WP_014138204.1</t>
  </si>
  <si>
    <t>KSE_RS25310</t>
  </si>
  <si>
    <t>WP_014138205.1</t>
  </si>
  <si>
    <t>citramalate synthase</t>
  </si>
  <si>
    <t>KSE_RS25315</t>
  </si>
  <si>
    <t>WP_014138206.1</t>
  </si>
  <si>
    <t>KSE_RS25320</t>
  </si>
  <si>
    <t>WP_014138207.1</t>
  </si>
  <si>
    <t>KSE_RS39385</t>
  </si>
  <si>
    <t>WP_014138208.1</t>
  </si>
  <si>
    <t>KSE_RS25330</t>
  </si>
  <si>
    <t>WP_106438024.1</t>
  </si>
  <si>
    <t>KSE_RS25335</t>
  </si>
  <si>
    <t>KSE_RS25340</t>
  </si>
  <si>
    <t>WP_014138210.1</t>
  </si>
  <si>
    <t>KSE_RS25345</t>
  </si>
  <si>
    <t>WP_014138211.1</t>
  </si>
  <si>
    <t>KSE_RS25350</t>
  </si>
  <si>
    <t>WP_014138212.1</t>
  </si>
  <si>
    <t>KSE_RS25355</t>
  </si>
  <si>
    <t>WP_014138214.1</t>
  </si>
  <si>
    <t>KSE_RS25360</t>
  </si>
  <si>
    <t>WP_014138215.1</t>
  </si>
  <si>
    <t>glutamate--tRNA ligase</t>
  </si>
  <si>
    <t>KSE_RS25365</t>
  </si>
  <si>
    <t>WP_014138216.1</t>
  </si>
  <si>
    <t>KSE_RS25395</t>
  </si>
  <si>
    <t>WP_014138217.1</t>
  </si>
  <si>
    <t>3-isopropylmalate dehydratase large subunit</t>
  </si>
  <si>
    <t>leuC</t>
  </si>
  <si>
    <t>KSE_RS25400</t>
  </si>
  <si>
    <t>WP_014138218.1</t>
  </si>
  <si>
    <t>3-isopropylmalate dehydratase small subunit</t>
  </si>
  <si>
    <t>leuD</t>
  </si>
  <si>
    <t>KSE_RS25405</t>
  </si>
  <si>
    <t>WP_033252732.1</t>
  </si>
  <si>
    <t>KSE_RS25410</t>
  </si>
  <si>
    <t>WP_014138220.1</t>
  </si>
  <si>
    <t>HU family DNA-binding protein</t>
  </si>
  <si>
    <t>KSE_RS25415</t>
  </si>
  <si>
    <t>WP_014138221.1</t>
  </si>
  <si>
    <t>KSE_RS25420</t>
  </si>
  <si>
    <t>WP_014138222.1</t>
  </si>
  <si>
    <t>KSE_RS25425</t>
  </si>
  <si>
    <t>WP_014138223.1</t>
  </si>
  <si>
    <t>KSE_RS25430</t>
  </si>
  <si>
    <t>WP_106438025.1</t>
  </si>
  <si>
    <t>2-phospho-L-lactate guanylyltransferase</t>
  </si>
  <si>
    <t>cofC</t>
  </si>
  <si>
    <t>KSE_RS39390</t>
  </si>
  <si>
    <t>WP_014138225.1</t>
  </si>
  <si>
    <t>KSE_RS25440</t>
  </si>
  <si>
    <t>WP_033259299.1</t>
  </si>
  <si>
    <t>NAD(P)-dependent glycerol-3-phosphate dehydrogenase</t>
  </si>
  <si>
    <t>KSE_RS25445</t>
  </si>
  <si>
    <t>WP_014138227.1</t>
  </si>
  <si>
    <t>D-alanine--D-alanine ligase A</t>
  </si>
  <si>
    <t>KSE_RS25450</t>
  </si>
  <si>
    <t>WP_014138228.1</t>
  </si>
  <si>
    <t>DUF3515 domain-containing protein</t>
  </si>
  <si>
    <t>KSE_RS25455</t>
  </si>
  <si>
    <t>WP_014138229.1</t>
  </si>
  <si>
    <t>KSE_RS25460</t>
  </si>
  <si>
    <t>WP_014138230.1</t>
  </si>
  <si>
    <t>thiamine-phosphate kinase</t>
  </si>
  <si>
    <t>KSE_RS25465</t>
  </si>
  <si>
    <t>WP_014138231.1</t>
  </si>
  <si>
    <t>KSE_RS25470</t>
  </si>
  <si>
    <t>WP_014138232.1</t>
  </si>
  <si>
    <t>bifunctional hydroxymethylpyrimidine kinase/phosphomethylpyrimidine kinase</t>
  </si>
  <si>
    <t>thiD</t>
  </si>
  <si>
    <t>KSE_RS25475</t>
  </si>
  <si>
    <t>WP_014138233.1</t>
  </si>
  <si>
    <t>50S ribosomal protein L28</t>
  </si>
  <si>
    <t>rpmB</t>
  </si>
  <si>
    <t>KSE_RS40315</t>
  </si>
  <si>
    <t>WP_033259288.1</t>
  </si>
  <si>
    <t>DAK2 domain-containing protein</t>
  </si>
  <si>
    <t>KSE_RS25480</t>
  </si>
  <si>
    <t>WP_033259289.1</t>
  </si>
  <si>
    <t>DNA helicase RecG</t>
  </si>
  <si>
    <t>KSE_RS25485</t>
  </si>
  <si>
    <t>WP_014138236.1</t>
  </si>
  <si>
    <t>KSE_RS25490</t>
  </si>
  <si>
    <t>WP_033259290.1</t>
  </si>
  <si>
    <t>16S rRNA (guanine(966)-N(2))-methyltransferase RsmD</t>
  </si>
  <si>
    <t>rsmD</t>
  </si>
  <si>
    <t>KSE_RS25495</t>
  </si>
  <si>
    <t>WP_014138238.1</t>
  </si>
  <si>
    <t>pantetheine-phosphate adenylyltransferase</t>
  </si>
  <si>
    <t>KSE_RS25500</t>
  </si>
  <si>
    <t>WP_014138239.1</t>
  </si>
  <si>
    <t>KSE_RS25505</t>
  </si>
  <si>
    <t>WP_106437725.1</t>
  </si>
  <si>
    <t>metal-binding protein</t>
  </si>
  <si>
    <t>KSE_RS25510</t>
  </si>
  <si>
    <t>WP_014138241.1</t>
  </si>
  <si>
    <t>50S ribosomal protein L32</t>
  </si>
  <si>
    <t>KSE_RS40320</t>
  </si>
  <si>
    <t>WP_014138242.1</t>
  </si>
  <si>
    <t>ribonuclease III</t>
  </si>
  <si>
    <t>KSE_RS25515</t>
  </si>
  <si>
    <t>WP_014138243.1</t>
  </si>
  <si>
    <t>bifunctional DNA-formamidopyrimidine glycosylase/DNA-(apurinic or apyrimidinic site) lyase</t>
  </si>
  <si>
    <t>KSE_RS25520</t>
  </si>
  <si>
    <t>WP_014138244.1</t>
  </si>
  <si>
    <t>KSE_RS25525</t>
  </si>
  <si>
    <t>WP_014138245.1</t>
  </si>
  <si>
    <t>KSE_RS25530</t>
  </si>
  <si>
    <t>WP_033259291.1</t>
  </si>
  <si>
    <t>KSE_RS25535</t>
  </si>
  <si>
    <t>WP_014138247.1</t>
  </si>
  <si>
    <t>KSE_RS25540</t>
  </si>
  <si>
    <t>WP_033259292.1</t>
  </si>
  <si>
    <t>KSE_RS25545</t>
  </si>
  <si>
    <t>WP_033259303.1</t>
  </si>
  <si>
    <t>KSE_RS25550</t>
  </si>
  <si>
    <t>WP_014138250.1</t>
  </si>
  <si>
    <t>KSE_RS25555</t>
  </si>
  <si>
    <t>WP_014138251.1</t>
  </si>
  <si>
    <t>chromosome segregation protein SMC</t>
  </si>
  <si>
    <t>smc</t>
  </si>
  <si>
    <t>KSE_RS25560</t>
  </si>
  <si>
    <t>WP_014138252.1</t>
  </si>
  <si>
    <t>signal recognition particle-docking protein FtsY</t>
  </si>
  <si>
    <t>KSE_RS25565</t>
  </si>
  <si>
    <t>WP_014138253.1</t>
  </si>
  <si>
    <t>KSE_RS25570</t>
  </si>
  <si>
    <t>WP_014138254.1</t>
  </si>
  <si>
    <t>KSE_RS25575</t>
  </si>
  <si>
    <t>WP_014138255.1</t>
  </si>
  <si>
    <t>KSE_RS25580</t>
  </si>
  <si>
    <t>WP_014138256.1</t>
  </si>
  <si>
    <t>KSE_RS25585</t>
  </si>
  <si>
    <t>WP_014138257.1</t>
  </si>
  <si>
    <t>[protein-PII] uridylyltransferase</t>
  </si>
  <si>
    <t>KSE_RS25590</t>
  </si>
  <si>
    <t>WP_014138258.1</t>
  </si>
  <si>
    <t>signal recognition particle protein</t>
  </si>
  <si>
    <t>KSE_RS25595</t>
  </si>
  <si>
    <t>WP_106437726.1</t>
  </si>
  <si>
    <t>KSE_RS25600</t>
  </si>
  <si>
    <t>WP_081539909.1</t>
  </si>
  <si>
    <t>ATP-dependent metallopeptidase FtsH/Yme1/Tma family protein</t>
  </si>
  <si>
    <t>KSE_RS25605</t>
  </si>
  <si>
    <t>WP_014138261.1</t>
  </si>
  <si>
    <t>KSE_RS25610</t>
  </si>
  <si>
    <t>WP_014138262.1</t>
  </si>
  <si>
    <t>KSE_RS25615</t>
  </si>
  <si>
    <t>WP_014138263.1</t>
  </si>
  <si>
    <t>KSE_RS25620</t>
  </si>
  <si>
    <t>WP_014138264.1</t>
  </si>
  <si>
    <t>30S ribosomal protein S16</t>
  </si>
  <si>
    <t>KSE_RS25625</t>
  </si>
  <si>
    <t>WP_014138265.1</t>
  </si>
  <si>
    <t>KSE_RS25630</t>
  </si>
  <si>
    <t>WP_014138266.1</t>
  </si>
  <si>
    <t>ribosome maturation factor RimM</t>
  </si>
  <si>
    <t>KSE_RS25635</t>
  </si>
  <si>
    <t>WP_033258660.1</t>
  </si>
  <si>
    <t>tRNA (guanosine(37)-N1)-methyltransferase TrmD</t>
  </si>
  <si>
    <t>KSE_RS25640</t>
  </si>
  <si>
    <t>WP_014138268.1</t>
  </si>
  <si>
    <t>50S ribosomal protein L19</t>
  </si>
  <si>
    <t>KSE_RS25645</t>
  </si>
  <si>
    <t>WP_014138269.1</t>
  </si>
  <si>
    <t>KSE_RS40325</t>
  </si>
  <si>
    <t>WP_014138270.1</t>
  </si>
  <si>
    <t>KSE_RS25655</t>
  </si>
  <si>
    <t>WP_014138271.1</t>
  </si>
  <si>
    <t>KSE_RS25660</t>
  </si>
  <si>
    <t>WP_014138272.1</t>
  </si>
  <si>
    <t>KSE_RS25665</t>
  </si>
  <si>
    <t>WP_033258640.1</t>
  </si>
  <si>
    <t>KSE_RS25670</t>
  </si>
  <si>
    <t>WP_014138274.1</t>
  </si>
  <si>
    <t>DUF2469 domain-containing protein</t>
  </si>
  <si>
    <t>KSE_RS25675</t>
  </si>
  <si>
    <t>WP_033258662.1</t>
  </si>
  <si>
    <t>YraN family protein</t>
  </si>
  <si>
    <t>KSE_RS25680</t>
  </si>
  <si>
    <t>WP_014138276.1</t>
  </si>
  <si>
    <t>KSE_RS25685</t>
  </si>
  <si>
    <t>WP_033258641.1</t>
  </si>
  <si>
    <t>ImmA/IrrE family metallo-endopeptidase</t>
  </si>
  <si>
    <t>KSE_RS25690</t>
  </si>
  <si>
    <t>WP_014138277.1</t>
  </si>
  <si>
    <t>KSE_RS25695</t>
  </si>
  <si>
    <t>WP_014138278.1</t>
  </si>
  <si>
    <t>KSE_RS25700</t>
  </si>
  <si>
    <t>WP_033258664.1</t>
  </si>
  <si>
    <t>KSE_RS25705</t>
  </si>
  <si>
    <t>WP_014138280.1</t>
  </si>
  <si>
    <t>ThiF family adenylyltransferase</t>
  </si>
  <si>
    <t>KSE_RS25710</t>
  </si>
  <si>
    <t>KSE_RS40330</t>
  </si>
  <si>
    <t>KSE_RS25715</t>
  </si>
  <si>
    <t>WP_014138282.1</t>
  </si>
  <si>
    <t>KSE_RS25720</t>
  </si>
  <si>
    <t>WP_051055376.1</t>
  </si>
  <si>
    <t>KSE_RS25725</t>
  </si>
  <si>
    <t>WP_014138284.1</t>
  </si>
  <si>
    <t>KSE_RS40335</t>
  </si>
  <si>
    <t>WP_033258642.1</t>
  </si>
  <si>
    <t>KSE_RS25730</t>
  </si>
  <si>
    <t>WP_014138285.1</t>
  </si>
  <si>
    <t>DUF932 domain-containing protein</t>
  </si>
  <si>
    <t>KSE_RS25735</t>
  </si>
  <si>
    <t>WP_014138286.1</t>
  </si>
  <si>
    <t>KSE_RS25740</t>
  </si>
  <si>
    <t>WP_033258644.1</t>
  </si>
  <si>
    <t>KSE_RS25745</t>
  </si>
  <si>
    <t>WP_014138288.1</t>
  </si>
  <si>
    <t>KSE_RS25750</t>
  </si>
  <si>
    <t>WP_014138289.1</t>
  </si>
  <si>
    <t>KSE_RS25755</t>
  </si>
  <si>
    <t>WP_014138290.1</t>
  </si>
  <si>
    <t>KSE_RS25760</t>
  </si>
  <si>
    <t>WP_033258645.1</t>
  </si>
  <si>
    <t>KSE_RS25765</t>
  </si>
  <si>
    <t>WP_081539616.1</t>
  </si>
  <si>
    <t>KSE_RS25770</t>
  </si>
  <si>
    <t>WP_014138293.1</t>
  </si>
  <si>
    <t>DUF87 domain-containing protein</t>
  </si>
  <si>
    <t>KSE_RS25775</t>
  </si>
  <si>
    <t>WP_106438026.1</t>
  </si>
  <si>
    <t>KSE_RS25780</t>
  </si>
  <si>
    <t>WP_081539619.1</t>
  </si>
  <si>
    <t>KSE_RS25785</t>
  </si>
  <si>
    <t>KSE_RS25790</t>
  </si>
  <si>
    <t>KSE_RS25795</t>
  </si>
  <si>
    <t>WP_081539621.1</t>
  </si>
  <si>
    <t>KSE_RS25800</t>
  </si>
  <si>
    <t>WP_014138298.1</t>
  </si>
  <si>
    <t>KSE_RS25805</t>
  </si>
  <si>
    <t>WP_014138299.1</t>
  </si>
  <si>
    <t>KSE_RS25810</t>
  </si>
  <si>
    <t>WP_014138300.1</t>
  </si>
  <si>
    <t>KSE_RS25815</t>
  </si>
  <si>
    <t>WP_014138301.1</t>
  </si>
  <si>
    <t>KSE_RS25820</t>
  </si>
  <si>
    <t>WP_014138302.1</t>
  </si>
  <si>
    <t>KSE_RS25825</t>
  </si>
  <si>
    <t>WP_014138303.1</t>
  </si>
  <si>
    <t>KSE_RS25830</t>
  </si>
  <si>
    <t>WP_014138304.1</t>
  </si>
  <si>
    <t>KSE_RS25835</t>
  </si>
  <si>
    <t>WP_033258648.1</t>
  </si>
  <si>
    <t>KSE_RS25840</t>
  </si>
  <si>
    <t>KSE_RS41435</t>
  </si>
  <si>
    <t>WP_014138306.1</t>
  </si>
  <si>
    <t>KSE_RS25845</t>
  </si>
  <si>
    <t>WP_014138307.1</t>
  </si>
  <si>
    <t>KSE_RS25850</t>
  </si>
  <si>
    <t>WP_081539623.1</t>
  </si>
  <si>
    <t>J domain-containing protein</t>
  </si>
  <si>
    <t>KSE_RS25855</t>
  </si>
  <si>
    <t>WP_014138310.1</t>
  </si>
  <si>
    <t>KSE_RS25860</t>
  </si>
  <si>
    <t>WP_014138311.1</t>
  </si>
  <si>
    <t>KSE_RS25865</t>
  </si>
  <si>
    <t>WP_041293905.1</t>
  </si>
  <si>
    <t>KSE_RS25870</t>
  </si>
  <si>
    <t>WP_033258651.1</t>
  </si>
  <si>
    <t>KSE_RS25875</t>
  </si>
  <si>
    <t>WP_014138313.1</t>
  </si>
  <si>
    <t>KSE_RS25880</t>
  </si>
  <si>
    <t>WP_014138314.1</t>
  </si>
  <si>
    <t>KSE_RS38775</t>
  </si>
  <si>
    <t>WP_014138315.1</t>
  </si>
  <si>
    <t>KSE_RS25890</t>
  </si>
  <si>
    <t>WP_033258653.1</t>
  </si>
  <si>
    <t>KSE_RS25895</t>
  </si>
  <si>
    <t>WP_014138316.1</t>
  </si>
  <si>
    <t>KSE_RS25900</t>
  </si>
  <si>
    <t>WP_033258654.1</t>
  </si>
  <si>
    <t>KSE_RS25905</t>
  </si>
  <si>
    <t>WP_014138318.1</t>
  </si>
  <si>
    <t>KSE_RS25910</t>
  </si>
  <si>
    <t>WP_033258655.1</t>
  </si>
  <si>
    <t>KSE_RS25915</t>
  </si>
  <si>
    <t>WP_081539625.1</t>
  </si>
  <si>
    <t>DUF3825 domain-containing protein</t>
  </si>
  <si>
    <t>KSE_RS40345</t>
  </si>
  <si>
    <t>WP_081539627.1</t>
  </si>
  <si>
    <t>KSE_RS25920</t>
  </si>
  <si>
    <t>WP_033258656.1</t>
  </si>
  <si>
    <t>KSE_RS25925</t>
  </si>
  <si>
    <t>WP_014138324.1</t>
  </si>
  <si>
    <t>KSE_RS25930</t>
  </si>
  <si>
    <t>KSE_RS25935</t>
  </si>
  <si>
    <t>WP_014138326.1</t>
  </si>
  <si>
    <t>DNA-protecting protein DprA</t>
  </si>
  <si>
    <t>dprA</t>
  </si>
  <si>
    <t>KSE_RS25940</t>
  </si>
  <si>
    <t>WP_014138327.1</t>
  </si>
  <si>
    <t>RNA polymerase sigma factor WhiG</t>
  </si>
  <si>
    <t>KSE_RS25945</t>
  </si>
  <si>
    <t>WP_051055381.1</t>
  </si>
  <si>
    <t>KSE_RS25950</t>
  </si>
  <si>
    <t>WP_081539910.1</t>
  </si>
  <si>
    <t>KSE_RS25955</t>
  </si>
  <si>
    <t>WP_014138330.1</t>
  </si>
  <si>
    <t>rpsB</t>
  </si>
  <si>
    <t>KSE_RS25960</t>
  </si>
  <si>
    <t>WP_014138331.1</t>
  </si>
  <si>
    <t>elongation factor Ts</t>
  </si>
  <si>
    <t>KSE_RS25965</t>
  </si>
  <si>
    <t>WP_014138332.1</t>
  </si>
  <si>
    <t>UMP kinase</t>
  </si>
  <si>
    <t>KSE_RS25970</t>
  </si>
  <si>
    <t>WP_014138333.1</t>
  </si>
  <si>
    <t>ribosome recycling factor</t>
  </si>
  <si>
    <t>KSE_RS25975</t>
  </si>
  <si>
    <t>WP_014138334.1</t>
  </si>
  <si>
    <t>phosphatidate cytidylyltransferase</t>
  </si>
  <si>
    <t>KSE_RS25980</t>
  </si>
  <si>
    <t>WP_014138335.1</t>
  </si>
  <si>
    <t>23S rRNA (adenine(2503)-C(2))-methyltransferase RlmN</t>
  </si>
  <si>
    <t>KSE_RS25985</t>
  </si>
  <si>
    <t>WP_014138336.1</t>
  </si>
  <si>
    <t>KSE_RS25990</t>
  </si>
  <si>
    <t>WP_014138337.1</t>
  </si>
  <si>
    <t>KSE_RS25995</t>
  </si>
  <si>
    <t>WP_014138338.1</t>
  </si>
  <si>
    <t>KSE_RS26000</t>
  </si>
  <si>
    <t>WP_014138339.1</t>
  </si>
  <si>
    <t>KSE_RS26005</t>
  </si>
  <si>
    <t>WP_014138340.1</t>
  </si>
  <si>
    <t>gamma-aminobutyraldehyde dehydrogenase</t>
  </si>
  <si>
    <t>KSE_RS26010</t>
  </si>
  <si>
    <t>WP_014138341.1</t>
  </si>
  <si>
    <t>KSE_RS26015</t>
  </si>
  <si>
    <t>WP_033258659.1</t>
  </si>
  <si>
    <t>KSE_RS26020</t>
  </si>
  <si>
    <t>WP_014138343.1</t>
  </si>
  <si>
    <t>KSE_RS26025</t>
  </si>
  <si>
    <t>WP_014138344.1</t>
  </si>
  <si>
    <t>KSE_RS26030</t>
  </si>
  <si>
    <t>WP_014138345.1</t>
  </si>
  <si>
    <t>KSE_RS26035</t>
  </si>
  <si>
    <t>WP_014138346.1</t>
  </si>
  <si>
    <t>KSE_RS26040</t>
  </si>
  <si>
    <t>KSE_RS26045</t>
  </si>
  <si>
    <t>WP_014138348.1</t>
  </si>
  <si>
    <t>methylmalonate-semialdehyde dehydrogenase (CoA acylating)</t>
  </si>
  <si>
    <t>mmsA</t>
  </si>
  <si>
    <t>KSE_RS26050</t>
  </si>
  <si>
    <t>WP_014138349.1</t>
  </si>
  <si>
    <t>KSE_RS26055</t>
  </si>
  <si>
    <t>WP_014138350.1</t>
  </si>
  <si>
    <t>DUF4166 domain-containing protein</t>
  </si>
  <si>
    <t>KSE_RS26060</t>
  </si>
  <si>
    <t>WP_106438027.1</t>
  </si>
  <si>
    <t>KSE_RS26080</t>
  </si>
  <si>
    <t>WP_014138352.1</t>
  </si>
  <si>
    <t>KSE_RS26085</t>
  </si>
  <si>
    <t>KSE_RS41440</t>
  </si>
  <si>
    <t>WP_033260317.1</t>
  </si>
  <si>
    <t>aldolase</t>
  </si>
  <si>
    <t>KSE_RS26095</t>
  </si>
  <si>
    <t>WP_014138355.1</t>
  </si>
  <si>
    <t>YigZ family protein</t>
  </si>
  <si>
    <t>KSE_RS26100</t>
  </si>
  <si>
    <t>WP_014138356.1</t>
  </si>
  <si>
    <t>KSE_RS38780</t>
  </si>
  <si>
    <t>WP_014138357.1</t>
  </si>
  <si>
    <t>KSE_RS26110</t>
  </si>
  <si>
    <t>WP_063747520.1</t>
  </si>
  <si>
    <t>KSE_RS26115</t>
  </si>
  <si>
    <t>WP_014138359.1</t>
  </si>
  <si>
    <t>permease</t>
  </si>
  <si>
    <t>KSE_RS26120</t>
  </si>
  <si>
    <t>WP_014138360.1</t>
  </si>
  <si>
    <t>KSE_RS26125</t>
  </si>
  <si>
    <t>WP_014138361.1</t>
  </si>
  <si>
    <t>KSE_RS26130</t>
  </si>
  <si>
    <t>WP_106438028.1</t>
  </si>
  <si>
    <t>KSE_RS26135</t>
  </si>
  <si>
    <t>WP_014138363.1</t>
  </si>
  <si>
    <t>DUF2218 domain-containing protein</t>
  </si>
  <si>
    <t>KSE_RS26140</t>
  </si>
  <si>
    <t>WP_106438029.1</t>
  </si>
  <si>
    <t>KSE_RS26145</t>
  </si>
  <si>
    <t>WP_081539629.1</t>
  </si>
  <si>
    <t>KSE_RS26150</t>
  </si>
  <si>
    <t>WP_014138366.1</t>
  </si>
  <si>
    <t>4-aminobutyrate--2-oxoglutarate transaminase</t>
  </si>
  <si>
    <t>gabT</t>
  </si>
  <si>
    <t>KSE_RS26155</t>
  </si>
  <si>
    <t>WP_014138367.1</t>
  </si>
  <si>
    <t>KSE_RS26160</t>
  </si>
  <si>
    <t>WP_014138368.1</t>
  </si>
  <si>
    <t>KSE_RS26165</t>
  </si>
  <si>
    <t>WP_014138369.1</t>
  </si>
  <si>
    <t>KSE_RS26170</t>
  </si>
  <si>
    <t>WP_014138370.1</t>
  </si>
  <si>
    <t>1-deoxy-D-xylulose-5-phosphate reductoisomerase</t>
  </si>
  <si>
    <t>KSE_RS26175</t>
  </si>
  <si>
    <t>WP_014138371.1</t>
  </si>
  <si>
    <t>KSE_RS26180</t>
  </si>
  <si>
    <t>WP_014138372.1</t>
  </si>
  <si>
    <t>flavodoxin-dependent (E)-4-hydroxy-3-methylbut-2-enyl-diphosphate synthase</t>
  </si>
  <si>
    <t>KSE_RS26185</t>
  </si>
  <si>
    <t>WP_014138373.1</t>
  </si>
  <si>
    <t>DUF4081 domain-containing protein</t>
  </si>
  <si>
    <t>KSE_RS26190</t>
  </si>
  <si>
    <t>WP_014138374.1</t>
  </si>
  <si>
    <t>KSE_RS26195</t>
  </si>
  <si>
    <t>WP_014138375.1</t>
  </si>
  <si>
    <t>KSE_RS26200</t>
  </si>
  <si>
    <t>WP_106438030.1</t>
  </si>
  <si>
    <t>DUF4439 domain-containing protein</t>
  </si>
  <si>
    <t>KSE_RS41445</t>
  </si>
  <si>
    <t>WP_014138377.1</t>
  </si>
  <si>
    <t>ribosome maturation factor RimP</t>
  </si>
  <si>
    <t>KSE_RS26210</t>
  </si>
  <si>
    <t>WP_014138378.1</t>
  </si>
  <si>
    <t>transcription termination/antitermination protein NusA</t>
  </si>
  <si>
    <t>KSE_RS26215</t>
  </si>
  <si>
    <t>WP_014138379.1</t>
  </si>
  <si>
    <t>DUF448 domain-containing protein</t>
  </si>
  <si>
    <t>KSE_RS26220</t>
  </si>
  <si>
    <t>WP_014138380.1</t>
  </si>
  <si>
    <t>translation initiation factor IF-2</t>
  </si>
  <si>
    <t>KSE_RS40360</t>
  </si>
  <si>
    <t>WP_014138381.1</t>
  </si>
  <si>
    <t>DUF503 domain-containing protein</t>
  </si>
  <si>
    <t>KSE_RS26230</t>
  </si>
  <si>
    <t>WP_014138382.1</t>
  </si>
  <si>
    <t>30S ribosome-binding factor RbfA</t>
  </si>
  <si>
    <t>KSE_RS26235</t>
  </si>
  <si>
    <t>WP_106438031.1</t>
  </si>
  <si>
    <t>DHH family phosphoesterase</t>
  </si>
  <si>
    <t>KSE_RS26240</t>
  </si>
  <si>
    <t>WP_014138384.1</t>
  </si>
  <si>
    <t>tRNA pseudouridine(55) synthase TruB</t>
  </si>
  <si>
    <t>KSE_RS26245</t>
  </si>
  <si>
    <t>WP_014138385.1</t>
  </si>
  <si>
    <t>KSE_RS26250</t>
  </si>
  <si>
    <t>WP_014138386.1</t>
  </si>
  <si>
    <t>KSE_RS26255</t>
  </si>
  <si>
    <t>WP_014138387.1</t>
  </si>
  <si>
    <t>KSE_RS26260</t>
  </si>
  <si>
    <t>WP_051055383.1</t>
  </si>
  <si>
    <t>KSE_RS26265</t>
  </si>
  <si>
    <t>WP_014138389.1</t>
  </si>
  <si>
    <t>bifunctional riboflavin kinase/FAD synthetase</t>
  </si>
  <si>
    <t>KSE_RS26270</t>
  </si>
  <si>
    <t>WP_081539631.1</t>
  </si>
  <si>
    <t>MinD/ParA family protein</t>
  </si>
  <si>
    <t>KSE_RS26275</t>
  </si>
  <si>
    <t>WP_106438032.1</t>
  </si>
  <si>
    <t>KSE_RS26280</t>
  </si>
  <si>
    <t>WP_014138392.1</t>
  </si>
  <si>
    <t>type VII secretion protein EccE</t>
  </si>
  <si>
    <t>eccE</t>
  </si>
  <si>
    <t>KSE_RS26285</t>
  </si>
  <si>
    <t>WP_014138393.1</t>
  </si>
  <si>
    <t>type VII secretion protein EccB</t>
  </si>
  <si>
    <t>eccB</t>
  </si>
  <si>
    <t>KSE_RS26290</t>
  </si>
  <si>
    <t>WP_014138394.1</t>
  </si>
  <si>
    <t>WXG100 family type VII secretion target</t>
  </si>
  <si>
    <t>KSE_RS26295</t>
  </si>
  <si>
    <t>WP_014138395.1</t>
  </si>
  <si>
    <t>KSE_RS26300</t>
  </si>
  <si>
    <t>WP_033260029.1</t>
  </si>
  <si>
    <t>KSE_RS26305</t>
  </si>
  <si>
    <t>WP_014138397.1</t>
  </si>
  <si>
    <t>KSE_RS26310</t>
  </si>
  <si>
    <t>WP_014138398.1</t>
  </si>
  <si>
    <t>type VII secretion protein EccC</t>
  </si>
  <si>
    <t>KSE_RS26315</t>
  </si>
  <si>
    <t>WP_014138399.1</t>
  </si>
  <si>
    <t>type VII secretion integral membrane protein EccD</t>
  </si>
  <si>
    <t>eccD</t>
  </si>
  <si>
    <t>KSE_RS26320</t>
  </si>
  <si>
    <t>WP_033260027.1</t>
  </si>
  <si>
    <t>30S ribosomal protein S15</t>
  </si>
  <si>
    <t>KSE_RS26325</t>
  </si>
  <si>
    <t>WP_014138401.1</t>
  </si>
  <si>
    <t>polyribonucleotide nucleotidyltransferase</t>
  </si>
  <si>
    <t>KSE_RS26330</t>
  </si>
  <si>
    <t>WP_033260028.1</t>
  </si>
  <si>
    <t>insulinase family protein</t>
  </si>
  <si>
    <t>KSE_RS26335</t>
  </si>
  <si>
    <t>WP_014138403.1</t>
  </si>
  <si>
    <t>4-hydroxy-tetrahydrodipicolinate reductase</t>
  </si>
  <si>
    <t>KSE_RS26340</t>
  </si>
  <si>
    <t>WP_014138404.1</t>
  </si>
  <si>
    <t>KSE_RS26345</t>
  </si>
  <si>
    <t>WP_014138405.1</t>
  </si>
  <si>
    <t>FAD-dependent thymidylate synthase</t>
  </si>
  <si>
    <t>thyX</t>
  </si>
  <si>
    <t>KSE_RS26350</t>
  </si>
  <si>
    <t>WP_014138406.1</t>
  </si>
  <si>
    <t>4-hydroxy-tetrahydrodipicolinate synthase</t>
  </si>
  <si>
    <t>KSE_RS26355</t>
  </si>
  <si>
    <t>WP_014138407.1</t>
  </si>
  <si>
    <t>RNase J family beta-CASP ribonuclease</t>
  </si>
  <si>
    <t>KSE_RS26360</t>
  </si>
  <si>
    <t>WP_081539635.1</t>
  </si>
  <si>
    <t>KSE_RS40365</t>
  </si>
  <si>
    <t>WP_106438033.1</t>
  </si>
  <si>
    <t>KSE_RS26380</t>
  </si>
  <si>
    <t>WP_014138409.1</t>
  </si>
  <si>
    <t>KSE_RS26385</t>
  </si>
  <si>
    <t>WP_014138410.1</t>
  </si>
  <si>
    <t>KSE_RS26390</t>
  </si>
  <si>
    <t>WP_014138411.1</t>
  </si>
  <si>
    <t>KSE_RS26395</t>
  </si>
  <si>
    <t>WP_014138412.1</t>
  </si>
  <si>
    <t>KSE_RS26400</t>
  </si>
  <si>
    <t>WP_014138413.1</t>
  </si>
  <si>
    <t>KSE_RS26405</t>
  </si>
  <si>
    <t>WP_014138414.1</t>
  </si>
  <si>
    <t>regulatory protein</t>
  </si>
  <si>
    <t>KSE_RS26410</t>
  </si>
  <si>
    <t>WP_106437727.1</t>
  </si>
  <si>
    <t>KSE_RS41450</t>
  </si>
  <si>
    <t>WP_051055965.1</t>
  </si>
  <si>
    <t>KSE_RS26415</t>
  </si>
  <si>
    <t>WP_033258485.1</t>
  </si>
  <si>
    <t>KSE_RS26420</t>
  </si>
  <si>
    <t>WP_014138417.1</t>
  </si>
  <si>
    <t>DNA translocase FtsK</t>
  </si>
  <si>
    <t>KSE_RS26425</t>
  </si>
  <si>
    <t>WP_106437728.1</t>
  </si>
  <si>
    <t>DUF4115 domain-containing protein</t>
  </si>
  <si>
    <t>KSE_RS26430</t>
  </si>
  <si>
    <t>WP_014138419.1</t>
  </si>
  <si>
    <t>30S ribosomal protein S12 methylthiotransferase RimO</t>
  </si>
  <si>
    <t>rimO</t>
  </si>
  <si>
    <t>KSE_RS26435</t>
  </si>
  <si>
    <t>WP_014138420.1</t>
  </si>
  <si>
    <t>CDP-diacylglycerol--glycerol-3-phosphate 3-phosphatidyltransferase</t>
  </si>
  <si>
    <t>pgsA</t>
  </si>
  <si>
    <t>KSE_RS26440</t>
  </si>
  <si>
    <t>WP_014138421.1</t>
  </si>
  <si>
    <t>CinA family protein</t>
  </si>
  <si>
    <t>KSE_RS26445</t>
  </si>
  <si>
    <t>WP_014138422.1</t>
  </si>
  <si>
    <t>KSE_RS26450</t>
  </si>
  <si>
    <t>WP_014138423.1</t>
  </si>
  <si>
    <t>KSE_RS26455</t>
  </si>
  <si>
    <t>WP_014138424.1</t>
  </si>
  <si>
    <t>KSE_RS26460</t>
  </si>
  <si>
    <t>WP_014138425.1</t>
  </si>
  <si>
    <t>KSE_RS26465</t>
  </si>
  <si>
    <t>WP_014138426.1</t>
  </si>
  <si>
    <t>KSE_RS26470</t>
  </si>
  <si>
    <t>WP_033258482.1</t>
  </si>
  <si>
    <t>KSE_RS26475</t>
  </si>
  <si>
    <t>WP_014138428.1</t>
  </si>
  <si>
    <t>KSE_RS26480</t>
  </si>
  <si>
    <t>WP_014138429.1</t>
  </si>
  <si>
    <t>KSE_RS38785</t>
  </si>
  <si>
    <t>WP_014138430.1</t>
  </si>
  <si>
    <t>KSE_RS26490</t>
  </si>
  <si>
    <t>WP_014138431.1</t>
  </si>
  <si>
    <t>recombinase RecA</t>
  </si>
  <si>
    <t>recA</t>
  </si>
  <si>
    <t>KSE_RS26495</t>
  </si>
  <si>
    <t>WP_106438034.1</t>
  </si>
  <si>
    <t>recombination regulator RecX</t>
  </si>
  <si>
    <t>KSE_RS26500</t>
  </si>
  <si>
    <t>WP_033258457.1</t>
  </si>
  <si>
    <t>ribonuclease Y</t>
  </si>
  <si>
    <t>rny</t>
  </si>
  <si>
    <t>KSE_RS26505</t>
  </si>
  <si>
    <t>WP_014138434.1</t>
  </si>
  <si>
    <t>KSE_RS26510</t>
  </si>
  <si>
    <t>WP_014138435.1</t>
  </si>
  <si>
    <t>KSE_RS26515</t>
  </si>
  <si>
    <t>WP_014138436.1</t>
  </si>
  <si>
    <t>KSE_RS26520</t>
  </si>
  <si>
    <t>WP_014138437.1</t>
  </si>
  <si>
    <t>KSE_RS26525</t>
  </si>
  <si>
    <t>WP_014138438.1</t>
  </si>
  <si>
    <t>KSE_RS26530</t>
  </si>
  <si>
    <t>WP_014138439.1</t>
  </si>
  <si>
    <t>KSE_RS26535</t>
  </si>
  <si>
    <t>WP_014138440.1</t>
  </si>
  <si>
    <t>KSE_RS26540</t>
  </si>
  <si>
    <t>WP_014138441.1</t>
  </si>
  <si>
    <t>KSE_RS26545</t>
  </si>
  <si>
    <t>WP_014138442.1</t>
  </si>
  <si>
    <t>tRNA (N6-isopentenyl adenosine(37)-C2)-methylthiotransferase MiaB</t>
  </si>
  <si>
    <t>KSE_RS26550</t>
  </si>
  <si>
    <t>WP_014138443.1</t>
  </si>
  <si>
    <t>KSE_RS26555</t>
  </si>
  <si>
    <t>WP_014138444.1</t>
  </si>
  <si>
    <t>antitoxin</t>
  </si>
  <si>
    <t>KSE_RS26560</t>
  </si>
  <si>
    <t>WP_051055385.1</t>
  </si>
  <si>
    <t>tRNA (adenosine(37)-N6)-dimethylallyltransferase MiaA</t>
  </si>
  <si>
    <t>KSE_RS26565</t>
  </si>
  <si>
    <t>WP_014138446.1</t>
  </si>
  <si>
    <t>KSE_RS26570</t>
  </si>
  <si>
    <t>WP_033258477.1</t>
  </si>
  <si>
    <t>KSE_RS26575</t>
  </si>
  <si>
    <t>WP_033258476.1</t>
  </si>
  <si>
    <t>bifunctional (p)ppGpp synthetase/guanosine-3',5'-bis(diphosphate) 3'-pyrophosphohydrolase</t>
  </si>
  <si>
    <t>KSE_RS26580</t>
  </si>
  <si>
    <t>WP_014138449.1</t>
  </si>
  <si>
    <t>GTPase HflX</t>
  </si>
  <si>
    <t>hflX</t>
  </si>
  <si>
    <t>KSE_RS26585</t>
  </si>
  <si>
    <t>WP_014138450.1</t>
  </si>
  <si>
    <t>KSE_RS26590</t>
  </si>
  <si>
    <t>WP_014138451.1</t>
  </si>
  <si>
    <t>KSE_RS26595</t>
  </si>
  <si>
    <t>WP_014138452.1</t>
  </si>
  <si>
    <t>KSE_RS26600</t>
  </si>
  <si>
    <t>WP_106438035.1</t>
  </si>
  <si>
    <t>KSE_RS26605</t>
  </si>
  <si>
    <t>WP_014138454.1</t>
  </si>
  <si>
    <t>lysine 6-monooxygenase</t>
  </si>
  <si>
    <t>KSE_RS26610</t>
  </si>
  <si>
    <t>WP_081539911.1</t>
  </si>
  <si>
    <t>IucA/IucC family protein</t>
  </si>
  <si>
    <t>KSE_RS26615</t>
  </si>
  <si>
    <t>WP_014138456.1</t>
  </si>
  <si>
    <t>ATP-dependent DNA helicase</t>
  </si>
  <si>
    <t>KSE_RS26620</t>
  </si>
  <si>
    <t>WP_106438036.1</t>
  </si>
  <si>
    <t>transcriptional repressor LexA</t>
  </si>
  <si>
    <t>KSE_RS26625</t>
  </si>
  <si>
    <t>WP_014138458.1</t>
  </si>
  <si>
    <t>transcriptional repressor NrdR</t>
  </si>
  <si>
    <t>KSE_RS26630</t>
  </si>
  <si>
    <t>WP_014138459.1</t>
  </si>
  <si>
    <t>vitamin B12-dependent ribonucleotide reductase</t>
  </si>
  <si>
    <t>KSE_RS26635</t>
  </si>
  <si>
    <t>WP_014138460.1</t>
  </si>
  <si>
    <t>nucleotide-diphosphate-sugar epimerase</t>
  </si>
  <si>
    <t>KSE_RS26640</t>
  </si>
  <si>
    <t>WP_014138461.1</t>
  </si>
  <si>
    <t>KSE_RS26645</t>
  </si>
  <si>
    <t>WP_014138462.1</t>
  </si>
  <si>
    <t>KSE_RS26650</t>
  </si>
  <si>
    <t>WP_081539654.1</t>
  </si>
  <si>
    <t>carbohydrate ABC transporter substrate-binding protein</t>
  </si>
  <si>
    <t>KSE_RS26655</t>
  </si>
  <si>
    <t>WP_014138464.1</t>
  </si>
  <si>
    <t>KSE_RS26660</t>
  </si>
  <si>
    <t>WP_014138465.1</t>
  </si>
  <si>
    <t>KSE_RS26665</t>
  </si>
  <si>
    <t>WP_051055387.1</t>
  </si>
  <si>
    <t>KSE_RS38790</t>
  </si>
  <si>
    <t>WP_014138467.1</t>
  </si>
  <si>
    <t>ribonuclease HII</t>
  </si>
  <si>
    <t>KSE_RS26675</t>
  </si>
  <si>
    <t>WP_106437729.1</t>
  </si>
  <si>
    <t>KSE_RS41455</t>
  </si>
  <si>
    <t>WP_106437730.1</t>
  </si>
  <si>
    <t>KSE_RS41460</t>
  </si>
  <si>
    <t>WP_106437731.1</t>
  </si>
  <si>
    <t>KSE_RS26685</t>
  </si>
  <si>
    <t>WP_014138470.1</t>
  </si>
  <si>
    <t>RecQ family ATP-dependent DNA helicase</t>
  </si>
  <si>
    <t>KSE_RS26690</t>
  </si>
  <si>
    <t>WP_081539656.1</t>
  </si>
  <si>
    <t>DUF4192 domain-containing protein</t>
  </si>
  <si>
    <t>KSE_RS26695</t>
  </si>
  <si>
    <t>WP_014138472.1</t>
  </si>
  <si>
    <t>KSE_RS26700</t>
  </si>
  <si>
    <t>WP_051055972.1</t>
  </si>
  <si>
    <t>KSE_RS26705</t>
  </si>
  <si>
    <t>WP_014138474.1</t>
  </si>
  <si>
    <t>KSE_RS26710</t>
  </si>
  <si>
    <t>WP_081539658.1</t>
  </si>
  <si>
    <t>KSE_RS26715</t>
  </si>
  <si>
    <t>WP_033258456.1</t>
  </si>
  <si>
    <t>KSE_RS26720</t>
  </si>
  <si>
    <t>WP_014138477.1</t>
  </si>
  <si>
    <t>KSE_RS26725</t>
  </si>
  <si>
    <t>WP_081539912.1</t>
  </si>
  <si>
    <t>KSE_RS26730</t>
  </si>
  <si>
    <t>WP_033258463.1</t>
  </si>
  <si>
    <t>KSE_RS26735</t>
  </si>
  <si>
    <t>WP_014138480.1</t>
  </si>
  <si>
    <t>KSE_RS26740</t>
  </si>
  <si>
    <t>WP_033258455.1</t>
  </si>
  <si>
    <t>type IIA DNA topoisomerase subunit B</t>
  </si>
  <si>
    <t>KSE_RS26745</t>
  </si>
  <si>
    <t>WP_014138482.1</t>
  </si>
  <si>
    <t>DUF1453 domain-containing protein</t>
  </si>
  <si>
    <t>KSE_RS26750</t>
  </si>
  <si>
    <t>WP_081539913.1</t>
  </si>
  <si>
    <t>KSE_RS26755</t>
  </si>
  <si>
    <t>WP_014138484.1</t>
  </si>
  <si>
    <t>KSE_RS26760</t>
  </si>
  <si>
    <t>WP_106437732.1</t>
  </si>
  <si>
    <t>DUF485 domain-containing protein</t>
  </si>
  <si>
    <t>KSE_RS26765</t>
  </si>
  <si>
    <t>WP_014138486.1</t>
  </si>
  <si>
    <t>cation acetate symporter</t>
  </si>
  <si>
    <t>KSE_RS26770</t>
  </si>
  <si>
    <t>WP_014138487.1</t>
  </si>
  <si>
    <t>sucrase ferredoxin</t>
  </si>
  <si>
    <t>KSE_RS26775</t>
  </si>
  <si>
    <t>WP_014138488.1</t>
  </si>
  <si>
    <t>DNA topoisomerase IV subunit A</t>
  </si>
  <si>
    <t>KSE_RS26780</t>
  </si>
  <si>
    <t>WP_014138489.1</t>
  </si>
  <si>
    <t>KSE_RS26785</t>
  </si>
  <si>
    <t>WP_033258460.1</t>
  </si>
  <si>
    <t>KSE_RS26790</t>
  </si>
  <si>
    <t>WP_014138491.1</t>
  </si>
  <si>
    <t>RtcB family protein</t>
  </si>
  <si>
    <t>KSE_RS26795</t>
  </si>
  <si>
    <t>WP_014138492.1</t>
  </si>
  <si>
    <t>HPr family phosphocarrier protein</t>
  </si>
  <si>
    <t>KSE_RS26800</t>
  </si>
  <si>
    <t>WP_014138493.1</t>
  </si>
  <si>
    <t>KSE_RS26805</t>
  </si>
  <si>
    <t>WP_014138494.1</t>
  </si>
  <si>
    <t>KSE_RS26810</t>
  </si>
  <si>
    <t>WP_014138495.1</t>
  </si>
  <si>
    <t>alkaline phosphatase family protein</t>
  </si>
  <si>
    <t>KSE_RS26815</t>
  </si>
  <si>
    <t>WP_014138496.1</t>
  </si>
  <si>
    <t>thymidine kinase</t>
  </si>
  <si>
    <t>KSE_RS26820</t>
  </si>
  <si>
    <t>WP_014138497.1</t>
  </si>
  <si>
    <t>KSE_RS26825</t>
  </si>
  <si>
    <t>WP_081539660.1</t>
  </si>
  <si>
    <t>DUF3071 domain-containing protein</t>
  </si>
  <si>
    <t>KSE_RS26830</t>
  </si>
  <si>
    <t>WP_014138499.1</t>
  </si>
  <si>
    <t>KSE_RS26835</t>
  </si>
  <si>
    <t>WP_014138500.1</t>
  </si>
  <si>
    <t>KSE_RS26840</t>
  </si>
  <si>
    <t>WP_014138501.1</t>
  </si>
  <si>
    <t>KSE_RS26845</t>
  </si>
  <si>
    <t>WP_014138502.1</t>
  </si>
  <si>
    <t>ferrochelatase</t>
  </si>
  <si>
    <t>KSE_RS26850</t>
  </si>
  <si>
    <t>WP_014138503.1</t>
  </si>
  <si>
    <t>KSE_RS26855</t>
  </si>
  <si>
    <t>WP_014138504.1</t>
  </si>
  <si>
    <t>KSE_RS26860</t>
  </si>
  <si>
    <t>WP_014138505.1</t>
  </si>
  <si>
    <t>KSE_RS26865</t>
  </si>
  <si>
    <t>WP_014138506.1</t>
  </si>
  <si>
    <t>KSE_RS26870</t>
  </si>
  <si>
    <t>WP_014138507.1</t>
  </si>
  <si>
    <t>acyl-ACP desaturase</t>
  </si>
  <si>
    <t>KSE_RS26875</t>
  </si>
  <si>
    <t>WP_014138508.1</t>
  </si>
  <si>
    <t>DUF4193 domain-containing protein</t>
  </si>
  <si>
    <t>KSE_RS26880</t>
  </si>
  <si>
    <t>WP_033258454.1</t>
  </si>
  <si>
    <t>DUF3093 domain-containing protein</t>
  </si>
  <si>
    <t>KSE_RS26885</t>
  </si>
  <si>
    <t>WP_081539914.1</t>
  </si>
  <si>
    <t>KSE_RS26890</t>
  </si>
  <si>
    <t>WP_014138511.1</t>
  </si>
  <si>
    <t>dUTP diphosphatase</t>
  </si>
  <si>
    <t>KSE_RS26895</t>
  </si>
  <si>
    <t>WP_033258458.1</t>
  </si>
  <si>
    <t>DUF3710 domain-containing protein</t>
  </si>
  <si>
    <t>KSE_RS26900</t>
  </si>
  <si>
    <t>WP_106437733.1</t>
  </si>
  <si>
    <t>KSE_RS41465</t>
  </si>
  <si>
    <t>WP_033260323.1</t>
  </si>
  <si>
    <t>KSE_RS26920</t>
  </si>
  <si>
    <t>WP_014138514.1</t>
  </si>
  <si>
    <t>KSE_RS26925</t>
  </si>
  <si>
    <t>WP_014138515.1</t>
  </si>
  <si>
    <t>ATP-dependent RecD-like DNA helicase</t>
  </si>
  <si>
    <t>KSE_RS26930</t>
  </si>
  <si>
    <t>WP_033260322.1</t>
  </si>
  <si>
    <t>citrate synthase</t>
  </si>
  <si>
    <t>KSE_RS26935</t>
  </si>
  <si>
    <t>WP_014138517.1</t>
  </si>
  <si>
    <t>KSE_RS26940</t>
  </si>
  <si>
    <t>WP_014138518.1</t>
  </si>
  <si>
    <t>KSE_RS26945</t>
  </si>
  <si>
    <t>WP_014138519.1</t>
  </si>
  <si>
    <t>KSE_RS26950</t>
  </si>
  <si>
    <t>WP_014138520.1</t>
  </si>
  <si>
    <t>PrsW family intramembrane metalloprotease</t>
  </si>
  <si>
    <t>KSE_RS26955</t>
  </si>
  <si>
    <t>WP_106438037.1</t>
  </si>
  <si>
    <t>KSE_RS26960</t>
  </si>
  <si>
    <t>WP_106438038.1</t>
  </si>
  <si>
    <t>bifunctional 3'-5' exonuclease/DNA polymerase</t>
  </si>
  <si>
    <t>KSE_RS26965</t>
  </si>
  <si>
    <t>WP_014138523.1</t>
  </si>
  <si>
    <t>M3 family peptidase</t>
  </si>
  <si>
    <t>KSE_RS26970</t>
  </si>
  <si>
    <t>WP_014138524.1</t>
  </si>
  <si>
    <t>KSE_RS26975</t>
  </si>
  <si>
    <t>WP_014138525.1</t>
  </si>
  <si>
    <t>KSE_RS26980</t>
  </si>
  <si>
    <t>WP_014138526.1</t>
  </si>
  <si>
    <t>enoyl-CoA hydratase/isomerase family protein</t>
  </si>
  <si>
    <t>KSE_RS26985</t>
  </si>
  <si>
    <t>WP_033259866.1</t>
  </si>
  <si>
    <t>KSE_RS26990</t>
  </si>
  <si>
    <t>WP_014138528.1</t>
  </si>
  <si>
    <t>KSE_RS26995</t>
  </si>
  <si>
    <t>WP_014138529.1</t>
  </si>
  <si>
    <t>KSE_RS27005</t>
  </si>
  <si>
    <t>WP_081539661.1</t>
  </si>
  <si>
    <t>TQXA domain-containing protein</t>
  </si>
  <si>
    <t>KSE_RS27010</t>
  </si>
  <si>
    <t>WP_014138531.1</t>
  </si>
  <si>
    <t>energy-dependent translational throttle protein EttA</t>
  </si>
  <si>
    <t>KSE_RS27015</t>
  </si>
  <si>
    <t>WP_014138532.1</t>
  </si>
  <si>
    <t>acyl-CoA thioesterase</t>
  </si>
  <si>
    <t>KSE_RS27020</t>
  </si>
  <si>
    <t>WP_014138533.1</t>
  </si>
  <si>
    <t>KSE_RS27025</t>
  </si>
  <si>
    <t>WP_014138534.1</t>
  </si>
  <si>
    <t>globin</t>
  </si>
  <si>
    <t>KSE_RS27030</t>
  </si>
  <si>
    <t>WP_014138535.1</t>
  </si>
  <si>
    <t>KSE_RS27035</t>
  </si>
  <si>
    <t>WP_106437734.1</t>
  </si>
  <si>
    <t>KSE_RS27040</t>
  </si>
  <si>
    <t>WP_014138537.1</t>
  </si>
  <si>
    <t>KSE_RS27045</t>
  </si>
  <si>
    <t>WP_014138538.1</t>
  </si>
  <si>
    <t>KSE_RS27050</t>
  </si>
  <si>
    <t>KSE_RS27055</t>
  </si>
  <si>
    <t>WP_014138540.1</t>
  </si>
  <si>
    <t>KSE_RS27060</t>
  </si>
  <si>
    <t>WP_081539915.1</t>
  </si>
  <si>
    <t>KSE_RS27065</t>
  </si>
  <si>
    <t>WP_014138542.1</t>
  </si>
  <si>
    <t>KSE_RS27070</t>
  </si>
  <si>
    <t>WP_014138543.1</t>
  </si>
  <si>
    <t>KSE_RS27075</t>
  </si>
  <si>
    <t>WP_106438039.1</t>
  </si>
  <si>
    <t>nucleoside phosphorylase</t>
  </si>
  <si>
    <t>KSE_RS27080</t>
  </si>
  <si>
    <t>WP_033259869.1</t>
  </si>
  <si>
    <t>KSE_RS27085</t>
  </si>
  <si>
    <t>WP_014138546.1</t>
  </si>
  <si>
    <t>KSE_RS27090</t>
  </si>
  <si>
    <t>WP_014138547.1</t>
  </si>
  <si>
    <t>KSE_RS27095</t>
  </si>
  <si>
    <t>KSE_RS41470</t>
  </si>
  <si>
    <t>KSE_RS41475</t>
  </si>
  <si>
    <t>WP_106437735.1</t>
  </si>
  <si>
    <t>KSE_RS38795</t>
  </si>
  <si>
    <t>WP_014138550.1</t>
  </si>
  <si>
    <t>KSE_RS27105</t>
  </si>
  <si>
    <t>WP_014138551.1</t>
  </si>
  <si>
    <t>KSE_RS27110</t>
  </si>
  <si>
    <t>WP_014138552.1</t>
  </si>
  <si>
    <t>KSE_RS27115</t>
  </si>
  <si>
    <t>WP_041293907.1</t>
  </si>
  <si>
    <t>KSE_RS27120</t>
  </si>
  <si>
    <t>WP_106438040.1</t>
  </si>
  <si>
    <t>KSE_RS27125</t>
  </si>
  <si>
    <t>WP_014138555.1</t>
  </si>
  <si>
    <t>KSE_RS27130</t>
  </si>
  <si>
    <t>WP_014138556.1</t>
  </si>
  <si>
    <t>KSE_RS27135</t>
  </si>
  <si>
    <t>WP_014138557.1</t>
  </si>
  <si>
    <t>KSE_RS27140</t>
  </si>
  <si>
    <t>WP_014138558.1</t>
  </si>
  <si>
    <t>KSE_RS27145</t>
  </si>
  <si>
    <t>WP_014138559.1</t>
  </si>
  <si>
    <t>KSE_RS27150</t>
  </si>
  <si>
    <t>WP_014138560.1</t>
  </si>
  <si>
    <t>KSE_RS27155</t>
  </si>
  <si>
    <t>WP_063747450.1</t>
  </si>
  <si>
    <t>KSE_RS38800</t>
  </si>
  <si>
    <t>WP_106438041.1</t>
  </si>
  <si>
    <t>4-alpha-glucanotransferase</t>
  </si>
  <si>
    <t>malQ</t>
  </si>
  <si>
    <t>KSE_RS27165</t>
  </si>
  <si>
    <t>WP_033258890.1</t>
  </si>
  <si>
    <t>KSE_RS27170</t>
  </si>
  <si>
    <t>WP_014138564.1</t>
  </si>
  <si>
    <t>KSE_RS27175</t>
  </si>
  <si>
    <t>WP_014138565.1</t>
  </si>
  <si>
    <t>FAD:protein FMN transferase</t>
  </si>
  <si>
    <t>KSE_RS27180</t>
  </si>
  <si>
    <t>WP_014138566.1</t>
  </si>
  <si>
    <t>FMN-binding protein</t>
  </si>
  <si>
    <t>KSE_RS27185</t>
  </si>
  <si>
    <t>WP_081539662.1</t>
  </si>
  <si>
    <t>ferric reductase</t>
  </si>
  <si>
    <t>KSE_RS27190</t>
  </si>
  <si>
    <t>WP_106437736.1</t>
  </si>
  <si>
    <t>KSE_RS27195</t>
  </si>
  <si>
    <t>WP_014138569.1</t>
  </si>
  <si>
    <t>KSE_RS27200</t>
  </si>
  <si>
    <t>WP_014138570.1</t>
  </si>
  <si>
    <t>KSE_RS27205</t>
  </si>
  <si>
    <t>WP_014138571.1</t>
  </si>
  <si>
    <t>KSE_RS27210</t>
  </si>
  <si>
    <t>WP_033258892.1</t>
  </si>
  <si>
    <t>KSE_RS27215</t>
  </si>
  <si>
    <t>WP_081539663.1</t>
  </si>
  <si>
    <t>KSE_RS27220</t>
  </si>
  <si>
    <t>WP_014138574.1</t>
  </si>
  <si>
    <t>KSE_RS27225</t>
  </si>
  <si>
    <t>WP_081539664.1</t>
  </si>
  <si>
    <t>KSE_RS27230</t>
  </si>
  <si>
    <t>WP_033258900.1</t>
  </si>
  <si>
    <t>KSE_RS27235</t>
  </si>
  <si>
    <t>WP_014138577.1</t>
  </si>
  <si>
    <t>KSE_RS27240</t>
  </si>
  <si>
    <t>WP_033258894.1</t>
  </si>
  <si>
    <t>KSE_RS27245</t>
  </si>
  <si>
    <t>WP_014138579.1</t>
  </si>
  <si>
    <t>acetyl-CoA C-acyltransferase</t>
  </si>
  <si>
    <t>KSE_RS27250</t>
  </si>
  <si>
    <t>WP_081539665.1</t>
  </si>
  <si>
    <t>ribonuclease D</t>
  </si>
  <si>
    <t>KSE_RS27255</t>
  </si>
  <si>
    <t>WP_014138581.1</t>
  </si>
  <si>
    <t>KSE_RS27260</t>
  </si>
  <si>
    <t>WP_014138582.1</t>
  </si>
  <si>
    <t>DUF3000 domain-containing protein</t>
  </si>
  <si>
    <t>KSE_RS27265</t>
  </si>
  <si>
    <t>WP_014138583.1</t>
  </si>
  <si>
    <t>uroporphyrinogen decarboxylase</t>
  </si>
  <si>
    <t>KSE_RS27270</t>
  </si>
  <si>
    <t>WP_014138584.1</t>
  </si>
  <si>
    <t>DUF4349 domain-containing protein</t>
  </si>
  <si>
    <t>KSE_RS27275</t>
  </si>
  <si>
    <t>WP_014138585.1</t>
  </si>
  <si>
    <t>protoporphyrinogen oxidase</t>
  </si>
  <si>
    <t>hemG</t>
  </si>
  <si>
    <t>KSE_RS27280</t>
  </si>
  <si>
    <t>WP_014138586.1</t>
  </si>
  <si>
    <t>KSE_RS27285</t>
  </si>
  <si>
    <t>WP_014138587.1</t>
  </si>
  <si>
    <t>TIGR04222 domain-containing membrane protein</t>
  </si>
  <si>
    <t>KSE_RS27290</t>
  </si>
  <si>
    <t>WP_014138588.1</t>
  </si>
  <si>
    <t>KSE_RS27295</t>
  </si>
  <si>
    <t>WP_014138589.1</t>
  </si>
  <si>
    <t>KSE_RS27300</t>
  </si>
  <si>
    <t>WP_014138590.1</t>
  </si>
  <si>
    <t>DUF692 domain-containing protein</t>
  </si>
  <si>
    <t>KSE_RS27305</t>
  </si>
  <si>
    <t>WP_014138591.1</t>
  </si>
  <si>
    <t>KSE_RS27310</t>
  </si>
  <si>
    <t>WP_014138592.1</t>
  </si>
  <si>
    <t>KSE_RS27315</t>
  </si>
  <si>
    <t>WP_014138593.1</t>
  </si>
  <si>
    <t>putative restriction endonuclease</t>
  </si>
  <si>
    <t>KSE_RS27320</t>
  </si>
  <si>
    <t>WP_033258903.1</t>
  </si>
  <si>
    <t>peptide-methionine (R)-S-oxide reductase</t>
  </si>
  <si>
    <t>msrB</t>
  </si>
  <si>
    <t>KSE_RS27325</t>
  </si>
  <si>
    <t>WP_106438042.1</t>
  </si>
  <si>
    <t>UDP-N-acetylmuramate--L-alanine ligase</t>
  </si>
  <si>
    <t>KSE_RS27330</t>
  </si>
  <si>
    <t>WP_014138596.1</t>
  </si>
  <si>
    <t>KSE_RS27335</t>
  </si>
  <si>
    <t>WP_014138597.1</t>
  </si>
  <si>
    <t>pyrimidine reductase family protein</t>
  </si>
  <si>
    <t>KSE_RS27340</t>
  </si>
  <si>
    <t>WP_081539916.1</t>
  </si>
  <si>
    <t>cell division protein ZapE</t>
  </si>
  <si>
    <t>KSE_RS27345</t>
  </si>
  <si>
    <t>WP_014138599.1</t>
  </si>
  <si>
    <t>excinuclease ABC subunit UvrB</t>
  </si>
  <si>
    <t>KSE_RS27350</t>
  </si>
  <si>
    <t>WP_014138600.1</t>
  </si>
  <si>
    <t>KSE_RS27355</t>
  </si>
  <si>
    <t>WP_014138601.1</t>
  </si>
  <si>
    <t>KSE_RS27360</t>
  </si>
  <si>
    <t>WP_014138602.1</t>
  </si>
  <si>
    <t>KSE_RS27365</t>
  </si>
  <si>
    <t>WP_014138603.1</t>
  </si>
  <si>
    <t>KSE_RS27370</t>
  </si>
  <si>
    <t>WP_014138604.1</t>
  </si>
  <si>
    <t>KSE_RS27375</t>
  </si>
  <si>
    <t>WP_014138605.1</t>
  </si>
  <si>
    <t>Rieske (2Fe-2S) protein</t>
  </si>
  <si>
    <t>KSE_RS27380</t>
  </si>
  <si>
    <t>WP_014138606.1</t>
  </si>
  <si>
    <t>KSE_RS27385</t>
  </si>
  <si>
    <t>WP_014138607.1</t>
  </si>
  <si>
    <t>KSE_RS27390</t>
  </si>
  <si>
    <t>WP_014138608.1</t>
  </si>
  <si>
    <t>excinuclease ABC subunit UvrC</t>
  </si>
  <si>
    <t>KSE_RS27395</t>
  </si>
  <si>
    <t>WP_106437737.1</t>
  </si>
  <si>
    <t>RNase adapter RapZ</t>
  </si>
  <si>
    <t>KSE_RS27400</t>
  </si>
  <si>
    <t>WP_033258896.1</t>
  </si>
  <si>
    <t>KSE_RS27405</t>
  </si>
  <si>
    <t>WP_014138611.1</t>
  </si>
  <si>
    <t>DNA-binding protein WhiA</t>
  </si>
  <si>
    <t>whiA</t>
  </si>
  <si>
    <t>KSE_RS27410</t>
  </si>
  <si>
    <t>WP_014138612.1</t>
  </si>
  <si>
    <t>KSE_RS27415</t>
  </si>
  <si>
    <t>WP_033258907.1</t>
  </si>
  <si>
    <t>phosphoglycerate kinase</t>
  </si>
  <si>
    <t>pgk</t>
  </si>
  <si>
    <t>KSE_RS27420</t>
  </si>
  <si>
    <t>WP_014138614.1</t>
  </si>
  <si>
    <t>triose-phosphate isomerase</t>
  </si>
  <si>
    <t>KSE_RS27425</t>
  </si>
  <si>
    <t>WP_014138615.1</t>
  </si>
  <si>
    <t>preprotein translocase subunit SecG</t>
  </si>
  <si>
    <t>KSE_RS27430</t>
  </si>
  <si>
    <t>WP_073814874.1</t>
  </si>
  <si>
    <t>KSE_RS27435</t>
  </si>
  <si>
    <t>WP_014138617.1</t>
  </si>
  <si>
    <t>6-phosphogluconolactonase</t>
  </si>
  <si>
    <t>pgl</t>
  </si>
  <si>
    <t>KSE_RS27440</t>
  </si>
  <si>
    <t>WP_014138618.1</t>
  </si>
  <si>
    <t>glucose-6-phosphate dehydrogenase assembly protein OpcA</t>
  </si>
  <si>
    <t>opcA</t>
  </si>
  <si>
    <t>KSE_RS27445</t>
  </si>
  <si>
    <t>WP_014138619.1</t>
  </si>
  <si>
    <t>glucose-6-phosphate dehydrogenase</t>
  </si>
  <si>
    <t>KSE_RS27450</t>
  </si>
  <si>
    <t>WP_014138620.1</t>
  </si>
  <si>
    <t>transaldolase</t>
  </si>
  <si>
    <t>tal</t>
  </si>
  <si>
    <t>KSE_RS27455</t>
  </si>
  <si>
    <t>WP_014138621.1</t>
  </si>
  <si>
    <t>KSE_RS27460</t>
  </si>
  <si>
    <t>WP_014138622.1</t>
  </si>
  <si>
    <t>protoheme IX farnesyltransferase</t>
  </si>
  <si>
    <t>KSE_RS27465</t>
  </si>
  <si>
    <t>WP_014138623.1</t>
  </si>
  <si>
    <t>DUF2461 domain-containing protein</t>
  </si>
  <si>
    <t>KSE_RS27470</t>
  </si>
  <si>
    <t>WP_014138624.1</t>
  </si>
  <si>
    <t>p-hydroxybenzoate hydroxylase</t>
  </si>
  <si>
    <t>KSE_RS27475</t>
  </si>
  <si>
    <t>WP_014138625.1</t>
  </si>
  <si>
    <t>KSE_RS27480</t>
  </si>
  <si>
    <t>WP_014138626.1</t>
  </si>
  <si>
    <t>KSE_RS27485</t>
  </si>
  <si>
    <t>WP_014138627.1</t>
  </si>
  <si>
    <t>KSE_RS27490</t>
  </si>
  <si>
    <t>WP_014138628.1</t>
  </si>
  <si>
    <t>heme A synthase</t>
  </si>
  <si>
    <t>KSE_RS27495</t>
  </si>
  <si>
    <t>WP_014138629.1</t>
  </si>
  <si>
    <t>KSE_RS27500</t>
  </si>
  <si>
    <t>WP_014138630.1</t>
  </si>
  <si>
    <t>KSE_RS27505</t>
  </si>
  <si>
    <t>WP_014138631.1</t>
  </si>
  <si>
    <t>KSE_RS27510</t>
  </si>
  <si>
    <t>WP_106437738.1</t>
  </si>
  <si>
    <t>KSE_RS27515</t>
  </si>
  <si>
    <t>WP_014138633.1</t>
  </si>
  <si>
    <t>Fe-S cluster assembly protein SufB</t>
  </si>
  <si>
    <t>sufB</t>
  </si>
  <si>
    <t>KSE_RS27520</t>
  </si>
  <si>
    <t>WP_014138634.1</t>
  </si>
  <si>
    <t>Fe-S cluster assembly protein SufD</t>
  </si>
  <si>
    <t>sufD</t>
  </si>
  <si>
    <t>KSE_RS27525</t>
  </si>
  <si>
    <t>WP_014138635.1</t>
  </si>
  <si>
    <t>bifunctional 3-phenylpropionate/cinnamic acid dioxygenase ferredoxin subunit</t>
  </si>
  <si>
    <t>KSE_RS27530</t>
  </si>
  <si>
    <t>WP_014138636.1</t>
  </si>
  <si>
    <t>Fe-S cluster assembly ATPase SufC</t>
  </si>
  <si>
    <t>sufC</t>
  </si>
  <si>
    <t>KSE_RS27535</t>
  </si>
  <si>
    <t>WP_014138637.1</t>
  </si>
  <si>
    <t>KSE_RS27540</t>
  </si>
  <si>
    <t>WP_014138638.1</t>
  </si>
  <si>
    <t>SUF system NifU family Fe-S cluster assembly protein</t>
  </si>
  <si>
    <t>KSE_RS27545</t>
  </si>
  <si>
    <t>WP_014138639.1</t>
  </si>
  <si>
    <t>metal-sulfur cluster assembly factor</t>
  </si>
  <si>
    <t>KSE_RS27550</t>
  </si>
  <si>
    <t>KSE_RS41480</t>
  </si>
  <si>
    <t>WP_014138641.1</t>
  </si>
  <si>
    <t>KSE_RS27560</t>
  </si>
  <si>
    <t>WP_014138642.1</t>
  </si>
  <si>
    <t>KSE_RS27565</t>
  </si>
  <si>
    <t>WP_014138643.1</t>
  </si>
  <si>
    <t>KSE_RS27570</t>
  </si>
  <si>
    <t>WP_014138644.1</t>
  </si>
  <si>
    <t>DUF839 domain-containing protein</t>
  </si>
  <si>
    <t>KSE_RS27575</t>
  </si>
  <si>
    <t>WP_106438043.1</t>
  </si>
  <si>
    <t>KSE_RS27580</t>
  </si>
  <si>
    <t>WP_033260022.1</t>
  </si>
  <si>
    <t>1-pyrroline-5-carboxylate dehydrogenase</t>
  </si>
  <si>
    <t>pruA</t>
  </si>
  <si>
    <t>KSE_RS27585</t>
  </si>
  <si>
    <t>WP_014138647.1</t>
  </si>
  <si>
    <t>proline dehydrogenase</t>
  </si>
  <si>
    <t>KSE_RS27590</t>
  </si>
  <si>
    <t>WP_014138648.1</t>
  </si>
  <si>
    <t>KSE_RS38805</t>
  </si>
  <si>
    <t>WP_106438044.1</t>
  </si>
  <si>
    <t>stress-induced protein</t>
  </si>
  <si>
    <t>KSE_RS27600</t>
  </si>
  <si>
    <t>WP_014138650.1</t>
  </si>
  <si>
    <t>KSE_RS27605</t>
  </si>
  <si>
    <t>WP_014138651.1</t>
  </si>
  <si>
    <t>KSE_RS27610</t>
  </si>
  <si>
    <t>WP_081539666.1</t>
  </si>
  <si>
    <t>KSE_RS40370</t>
  </si>
  <si>
    <t>WP_014138653.1</t>
  </si>
  <si>
    <t>KSE_RS27620</t>
  </si>
  <si>
    <t>WP_014138654.1</t>
  </si>
  <si>
    <t>KSE_RS27625</t>
  </si>
  <si>
    <t>WP_014138655.1</t>
  </si>
  <si>
    <t>BlaI/MecI/CopY family transcriptional regulator</t>
  </si>
  <si>
    <t>KSE_RS27630</t>
  </si>
  <si>
    <t>WP_081539667.1</t>
  </si>
  <si>
    <t>KSE_RS27635</t>
  </si>
  <si>
    <t>WP_014138657.1</t>
  </si>
  <si>
    <t>KSE_RS38810</t>
  </si>
  <si>
    <t>WP_014138658.1</t>
  </si>
  <si>
    <t>TIGR03364 family FAD-dependent oxidoreductase</t>
  </si>
  <si>
    <t>KSE_RS27645</t>
  </si>
  <si>
    <t>WP_033260264.1</t>
  </si>
  <si>
    <t>phosphonatase-like hydrolase</t>
  </si>
  <si>
    <t>KSE_RS27650</t>
  </si>
  <si>
    <t>WP_014138660.1</t>
  </si>
  <si>
    <t>KSE_RS27655</t>
  </si>
  <si>
    <t>WP_014138661.1</t>
  </si>
  <si>
    <t>KSE_RS38815</t>
  </si>
  <si>
    <t>WP_014138662.1</t>
  </si>
  <si>
    <t>KSE_RS27665</t>
  </si>
  <si>
    <t>WP_014138663.1</t>
  </si>
  <si>
    <t>KSE_RS27670</t>
  </si>
  <si>
    <t>WP_014138664.1</t>
  </si>
  <si>
    <t>KSE_RS27675</t>
  </si>
  <si>
    <t>WP_014138665.1</t>
  </si>
  <si>
    <t>KSE_RS27680</t>
  </si>
  <si>
    <t>WP_106438045.1</t>
  </si>
  <si>
    <t>KSE_RS27685</t>
  </si>
  <si>
    <t>WP_106438046.1</t>
  </si>
  <si>
    <t>KSE_RS27690</t>
  </si>
  <si>
    <t>WP_014138668.1</t>
  </si>
  <si>
    <t>KSE_RS27695</t>
  </si>
  <si>
    <t>WP_014138669.1</t>
  </si>
  <si>
    <t>KSE_RS27700</t>
  </si>
  <si>
    <t>WP_106438047.1</t>
  </si>
  <si>
    <t>KSE_RS27705</t>
  </si>
  <si>
    <t>WP_051055398.1</t>
  </si>
  <si>
    <t>endoribonuclease L-PSP</t>
  </si>
  <si>
    <t>KSE_RS27710</t>
  </si>
  <si>
    <t>WP_033258699.1</t>
  </si>
  <si>
    <t>DUF971 domain-containing protein</t>
  </si>
  <si>
    <t>KSE_RS27715</t>
  </si>
  <si>
    <t>WP_014138673.1</t>
  </si>
  <si>
    <t>KSE_RS27720</t>
  </si>
  <si>
    <t>WP_014138674.1</t>
  </si>
  <si>
    <t>KSE_RS27725</t>
  </si>
  <si>
    <t>WP_033258700.1</t>
  </si>
  <si>
    <t>KSE_RS27730</t>
  </si>
  <si>
    <t>WP_014138676.1</t>
  </si>
  <si>
    <t>alanine--glyoxylate aminotransferase family protein</t>
  </si>
  <si>
    <t>KSE_RS27735</t>
  </si>
  <si>
    <t>WP_014138677.1</t>
  </si>
  <si>
    <t>KSE_RS27740</t>
  </si>
  <si>
    <t>WP_033258716.1</t>
  </si>
  <si>
    <t>KSE_RS27745</t>
  </si>
  <si>
    <t>WP_014138679.1</t>
  </si>
  <si>
    <t>KSE_RS27750</t>
  </si>
  <si>
    <t>WP_014138680.1</t>
  </si>
  <si>
    <t>LPXTG cell wall anchor domain-containing protein</t>
  </si>
  <si>
    <t>KSE_RS27755</t>
  </si>
  <si>
    <t>WP_014138681.1</t>
  </si>
  <si>
    <t>KSE_RS27760</t>
  </si>
  <si>
    <t>WP_014138682.1</t>
  </si>
  <si>
    <t>KSE_RS27765</t>
  </si>
  <si>
    <t>WP_033258701.1</t>
  </si>
  <si>
    <t>KSE_RS27770</t>
  </si>
  <si>
    <t>WP_014138684.1</t>
  </si>
  <si>
    <t>KSE_RS27775</t>
  </si>
  <si>
    <t>WP_014138685.1</t>
  </si>
  <si>
    <t>KSE_RS27780</t>
  </si>
  <si>
    <t>KSE_RS41485</t>
  </si>
  <si>
    <t>WP_014138687.1</t>
  </si>
  <si>
    <t>KSE_RS27785</t>
  </si>
  <si>
    <t>WP_014138688.1</t>
  </si>
  <si>
    <t>KSE_RS27790</t>
  </si>
  <si>
    <t>WP_014138689.1</t>
  </si>
  <si>
    <t>KSE_RS27795</t>
  </si>
  <si>
    <t>WP_014138690.1</t>
  </si>
  <si>
    <t>KSE_RS27800</t>
  </si>
  <si>
    <t>WP_033258702.1</t>
  </si>
  <si>
    <t>KSE_RS27805</t>
  </si>
  <si>
    <t>WP_106438048.1</t>
  </si>
  <si>
    <t>KSE_RS27810</t>
  </si>
  <si>
    <t>WP_033258703.1</t>
  </si>
  <si>
    <t>threonine-phosphate decarboxylase</t>
  </si>
  <si>
    <t>KSE_RS27815</t>
  </si>
  <si>
    <t>WP_014138695.1</t>
  </si>
  <si>
    <t>KSE_RS41490</t>
  </si>
  <si>
    <t>WP_014138696.1</t>
  </si>
  <si>
    <t>acid phosphatase</t>
  </si>
  <si>
    <t>KSE_RS27825</t>
  </si>
  <si>
    <t>WP_014138697.1</t>
  </si>
  <si>
    <t>KSE_RS27830</t>
  </si>
  <si>
    <t>WP_033258719.1</t>
  </si>
  <si>
    <t>KSE_RS27835</t>
  </si>
  <si>
    <t>WP_014138699.1</t>
  </si>
  <si>
    <t>KSE_RS27840</t>
  </si>
  <si>
    <t>WP_014138700.1</t>
  </si>
  <si>
    <t>KSE_RS27845</t>
  </si>
  <si>
    <t>WP_063747435.1</t>
  </si>
  <si>
    <t>KSE_RS27850</t>
  </si>
  <si>
    <t>WP_014138702.1</t>
  </si>
  <si>
    <t>KSE_RS27855</t>
  </si>
  <si>
    <t>WP_033258721.1</t>
  </si>
  <si>
    <t>KSE_RS27860</t>
  </si>
  <si>
    <t>WP_014138704.1</t>
  </si>
  <si>
    <t>KSE_RS27865</t>
  </si>
  <si>
    <t>WP_014138705.1</t>
  </si>
  <si>
    <t>KSE_RS27870</t>
  </si>
  <si>
    <t>WP_014138706.1</t>
  </si>
  <si>
    <t>KSE_RS27875</t>
  </si>
  <si>
    <t>WP_014138707.1</t>
  </si>
  <si>
    <t>DUF4190 domain-containing protein</t>
  </si>
  <si>
    <t>KSE_RS27880</t>
  </si>
  <si>
    <t>WP_033258704.1</t>
  </si>
  <si>
    <t>cobyrinate a,c-diamide synthase</t>
  </si>
  <si>
    <t>KSE_RS27885</t>
  </si>
  <si>
    <t>WP_014138709.1</t>
  </si>
  <si>
    <t>cobO</t>
  </si>
  <si>
    <t>KSE_RS27890</t>
  </si>
  <si>
    <t>WP_051055974.1</t>
  </si>
  <si>
    <t>KSE_RS27895</t>
  </si>
  <si>
    <t>WP_014138711.1</t>
  </si>
  <si>
    <t>cobyric acid synthase</t>
  </si>
  <si>
    <t>KSE_RS27900</t>
  </si>
  <si>
    <t>WP_014138712.1</t>
  </si>
  <si>
    <t>cobalamin biosynthesis protein</t>
  </si>
  <si>
    <t>KSE_RS27905</t>
  </si>
  <si>
    <t>WP_033258705.1</t>
  </si>
  <si>
    <t>KSE_RS27910</t>
  </si>
  <si>
    <t>WP_014138714.1</t>
  </si>
  <si>
    <t>KSE_RS27915</t>
  </si>
  <si>
    <t>WP_014138715.1</t>
  </si>
  <si>
    <t>phosphatidylserine synthase</t>
  </si>
  <si>
    <t>KSE_RS27920</t>
  </si>
  <si>
    <t>WP_014138716.1</t>
  </si>
  <si>
    <t>phosphatidylserine decarboxylase family protein</t>
  </si>
  <si>
    <t>KSE_RS27925</t>
  </si>
  <si>
    <t>WP_014138717.1</t>
  </si>
  <si>
    <t>KSE_RS27930</t>
  </si>
  <si>
    <t>WP_014138718.1</t>
  </si>
  <si>
    <t>KSE_RS27935</t>
  </si>
  <si>
    <t>WP_014138719.1</t>
  </si>
  <si>
    <t>KSE_RS27940</t>
  </si>
  <si>
    <t>WP_014138720.1</t>
  </si>
  <si>
    <t>protein meaA</t>
  </si>
  <si>
    <t>KSE_RS27945</t>
  </si>
  <si>
    <t>WP_014138721.1</t>
  </si>
  <si>
    <t>crotonyl-CoA carboxylase/reductase</t>
  </si>
  <si>
    <t>ccrA</t>
  </si>
  <si>
    <t>KSE_RS27950</t>
  </si>
  <si>
    <t>WP_014138722.1</t>
  </si>
  <si>
    <t>KSE_RS27955</t>
  </si>
  <si>
    <t>WP_014138723.1</t>
  </si>
  <si>
    <t>KSE_RS27960</t>
  </si>
  <si>
    <t>WP_014138724.1</t>
  </si>
  <si>
    <t>KSE_RS27965</t>
  </si>
  <si>
    <t>WP_033258706.1</t>
  </si>
  <si>
    <t>KSE_RS27970</t>
  </si>
  <si>
    <t>WP_014138726.1</t>
  </si>
  <si>
    <t>KSE_RS27975</t>
  </si>
  <si>
    <t>WP_014138727.1</t>
  </si>
  <si>
    <t>KSE_RS27980</t>
  </si>
  <si>
    <t>WP_014138728.1</t>
  </si>
  <si>
    <t>KSE_RS27985</t>
  </si>
  <si>
    <t>WP_014138729.1</t>
  </si>
  <si>
    <t>KSE_RS27990</t>
  </si>
  <si>
    <t>WP_106438049.1</t>
  </si>
  <si>
    <t>KSE_RS40375</t>
  </si>
  <si>
    <t>WP_014138732.1</t>
  </si>
  <si>
    <t>KSE_RS28005</t>
  </si>
  <si>
    <t>WP_014138733.1</t>
  </si>
  <si>
    <t>KSE_RS28010</t>
  </si>
  <si>
    <t>WP_033258707.1</t>
  </si>
  <si>
    <t>KSE_RS28015</t>
  </si>
  <si>
    <t>WP_014138735.1</t>
  </si>
  <si>
    <t>KSE_RS28020</t>
  </si>
  <si>
    <t>WP_106437739.1</t>
  </si>
  <si>
    <t>KSE_RS41495</t>
  </si>
  <si>
    <t>WP_014138736.1</t>
  </si>
  <si>
    <t>KSE_RS28025</t>
  </si>
  <si>
    <t>WP_014138737.1</t>
  </si>
  <si>
    <t>KSE_RS28030</t>
  </si>
  <si>
    <t>WP_051055400.1</t>
  </si>
  <si>
    <t>DUF2568 domain-containing protein</t>
  </si>
  <si>
    <t>KSE_RS28035</t>
  </si>
  <si>
    <t>WP_014138739.1</t>
  </si>
  <si>
    <t>KSE_RS28040</t>
  </si>
  <si>
    <t>WP_014138740.1</t>
  </si>
  <si>
    <t>cellulose 1,4-beta-cellobiosidase</t>
  </si>
  <si>
    <t>KSE_RS28045</t>
  </si>
  <si>
    <t>WP_014138741.1</t>
  </si>
  <si>
    <t>KSE_RS28050</t>
  </si>
  <si>
    <t>WP_014138742.1</t>
  </si>
  <si>
    <t>KSE_RS28055</t>
  </si>
  <si>
    <t>WP_014138743.1</t>
  </si>
  <si>
    <t>SRPBCC family protein</t>
  </si>
  <si>
    <t>KSE_RS28060</t>
  </si>
  <si>
    <t>WP_014138744.1</t>
  </si>
  <si>
    <t>KSE_RS28065</t>
  </si>
  <si>
    <t>WP_014138745.1</t>
  </si>
  <si>
    <t>KSE_RS28070</t>
  </si>
  <si>
    <t>WP_014138746.1</t>
  </si>
  <si>
    <t>O-antigen ligase domain-containing protein</t>
  </si>
  <si>
    <t>KSE_RS28075</t>
  </si>
  <si>
    <t>WP_014138747.1</t>
  </si>
  <si>
    <t>KSE_RS28080</t>
  </si>
  <si>
    <t>WP_014138748.1</t>
  </si>
  <si>
    <t>KSE_RS28085</t>
  </si>
  <si>
    <t>KSE_RS40380</t>
  </si>
  <si>
    <t>WP_014138750.1</t>
  </si>
  <si>
    <t>KSE_RS28095</t>
  </si>
  <si>
    <t>WP_051055402.1</t>
  </si>
  <si>
    <t>KSE_RS28100</t>
  </si>
  <si>
    <t>WP_014138752.1</t>
  </si>
  <si>
    <t>KSE_RS28105</t>
  </si>
  <si>
    <t>WP_014138753.1</t>
  </si>
  <si>
    <t>KSE_RS28110</t>
  </si>
  <si>
    <t>WP_014138754.1</t>
  </si>
  <si>
    <t>KSE_RS28115</t>
  </si>
  <si>
    <t>WP_014138755.1</t>
  </si>
  <si>
    <t>KSE_RS28120</t>
  </si>
  <si>
    <t>WP_078914446.1</t>
  </si>
  <si>
    <t>KSE_RS28125</t>
  </si>
  <si>
    <t>WP_014138757.1</t>
  </si>
  <si>
    <t>KSE_RS28130</t>
  </si>
  <si>
    <t>WP_014138758.1</t>
  </si>
  <si>
    <t>Asp23/Gls24 family envelope stress response protein</t>
  </si>
  <si>
    <t>KSE_RS28135</t>
  </si>
  <si>
    <t>WP_106438050.1</t>
  </si>
  <si>
    <t>KSE_RS28140</t>
  </si>
  <si>
    <t>WP_014138760.1</t>
  </si>
  <si>
    <t>KSE_RS28145</t>
  </si>
  <si>
    <t>WP_051055404.1</t>
  </si>
  <si>
    <t>KSE_RS28150</t>
  </si>
  <si>
    <t>WP_014138762.1</t>
  </si>
  <si>
    <t>KSE_RS28155</t>
  </si>
  <si>
    <t>WP_014138763.1</t>
  </si>
  <si>
    <t>KSE_RS28160</t>
  </si>
  <si>
    <t>WP_014138764.1</t>
  </si>
  <si>
    <t>KSE_RS40385</t>
  </si>
  <si>
    <t>WP_033258708.1</t>
  </si>
  <si>
    <t>KSE_RS28170</t>
  </si>
  <si>
    <t>WP_014138766.1</t>
  </si>
  <si>
    <t>KSE_RS28175</t>
  </si>
  <si>
    <t>WP_014138767.1</t>
  </si>
  <si>
    <t>DEDDh family exonuclease</t>
  </si>
  <si>
    <t>KSE_RS28180</t>
  </si>
  <si>
    <t>WP_014138768.1</t>
  </si>
  <si>
    <t>KSE_RS28185</t>
  </si>
  <si>
    <t>WP_081539670.1</t>
  </si>
  <si>
    <t>KSE_RS28190</t>
  </si>
  <si>
    <t>WP_014138770.1</t>
  </si>
  <si>
    <t>KSE_RS28195</t>
  </si>
  <si>
    <t>WP_106437740.1</t>
  </si>
  <si>
    <t>KSE_RS28200</t>
  </si>
  <si>
    <t>WP_033258710.1</t>
  </si>
  <si>
    <t>KSE_RS28205</t>
  </si>
  <si>
    <t>WP_033258711.1</t>
  </si>
  <si>
    <t>KSE_RS28210</t>
  </si>
  <si>
    <t>WP_033258739.1</t>
  </si>
  <si>
    <t>RNA 2'-phosphotransferase</t>
  </si>
  <si>
    <t>KSE_RS28215</t>
  </si>
  <si>
    <t>WP_106438051.1</t>
  </si>
  <si>
    <t>KSE_RS28220</t>
  </si>
  <si>
    <t>WP_033258712.1</t>
  </si>
  <si>
    <t>TldD/PmbA family protein</t>
  </si>
  <si>
    <t>KSE_RS28225</t>
  </si>
  <si>
    <t>WP_014138777.1</t>
  </si>
  <si>
    <t>Zn-dependent hydrolase</t>
  </si>
  <si>
    <t>KSE_RS28230</t>
  </si>
  <si>
    <t>WP_014138778.1</t>
  </si>
  <si>
    <t>3-oxoacyl-[acyl-carrier-protein] reductase</t>
  </si>
  <si>
    <t>fabG</t>
  </si>
  <si>
    <t>KSE_RS28235</t>
  </si>
  <si>
    <t>WP_014138779.1</t>
  </si>
  <si>
    <t>enoyl-[acyl-carrier-protein] reductase FabI</t>
  </si>
  <si>
    <t>KSE_RS28240</t>
  </si>
  <si>
    <t>WP_014138780.1</t>
  </si>
  <si>
    <t>KSE_RS28245</t>
  </si>
  <si>
    <t>WP_014138781.1</t>
  </si>
  <si>
    <t>KSE_RS28250</t>
  </si>
  <si>
    <t>WP_014138783.1</t>
  </si>
  <si>
    <t>KSE_RS28255</t>
  </si>
  <si>
    <t>WP_014138784.1</t>
  </si>
  <si>
    <t>phosphoserine phosphatase SerB</t>
  </si>
  <si>
    <t>serB</t>
  </si>
  <si>
    <t>KSE_RS28260</t>
  </si>
  <si>
    <t>WP_106437741.1</t>
  </si>
  <si>
    <t>KSE_RS28265</t>
  </si>
  <si>
    <t>WP_014138786.1</t>
  </si>
  <si>
    <t>KSE_RS28270</t>
  </si>
  <si>
    <t>WP_014138787.1</t>
  </si>
  <si>
    <t>KSE_RS28275</t>
  </si>
  <si>
    <t>WP_014138788.1</t>
  </si>
  <si>
    <t>KSE_RS28280</t>
  </si>
  <si>
    <t>WP_014138789.1</t>
  </si>
  <si>
    <t>KSE_RS28285</t>
  </si>
  <si>
    <t>WP_014138790.1</t>
  </si>
  <si>
    <t>NfeD family protein</t>
  </si>
  <si>
    <t>KSE_RS28290</t>
  </si>
  <si>
    <t>WP_014138791.1</t>
  </si>
  <si>
    <t>SPFH/Band 7/PHB domain protein</t>
  </si>
  <si>
    <t>KSE_RS28295</t>
  </si>
  <si>
    <t>WP_014138792.1</t>
  </si>
  <si>
    <t>sulfite exporter TauE/SafE family protein</t>
  </si>
  <si>
    <t>KSE_RS28300</t>
  </si>
  <si>
    <t>WP_014138793.1</t>
  </si>
  <si>
    <t>4a-hydroxytetrahydrobiopterin dehydratase</t>
  </si>
  <si>
    <t>KSE_RS28305</t>
  </si>
  <si>
    <t>WP_014138794.1</t>
  </si>
  <si>
    <t>KSE_RS28310</t>
  </si>
  <si>
    <t>WP_014138795.1</t>
  </si>
  <si>
    <t>KSE_RS28315</t>
  </si>
  <si>
    <t>WP_014138796.1</t>
  </si>
  <si>
    <t>KSE_RS28320</t>
  </si>
  <si>
    <t>WP_041293908.1</t>
  </si>
  <si>
    <t>KSE_RS28340</t>
  </si>
  <si>
    <t>WP_106438052.1</t>
  </si>
  <si>
    <t>KSE_RS28345</t>
  </si>
  <si>
    <t>WP_014138798.1</t>
  </si>
  <si>
    <t>DUF1015 domain-containing protein</t>
  </si>
  <si>
    <t>KSE_RS28350</t>
  </si>
  <si>
    <t>WP_014138799.1</t>
  </si>
  <si>
    <t>KSE_RS28355</t>
  </si>
  <si>
    <t>WP_014138800.1</t>
  </si>
  <si>
    <t>KSE_RS28360</t>
  </si>
  <si>
    <t>WP_033259918.1</t>
  </si>
  <si>
    <t>KSE_RS28365</t>
  </si>
  <si>
    <t>WP_033259919.1</t>
  </si>
  <si>
    <t>KSE_RS28370</t>
  </si>
  <si>
    <t>WP_014138803.1</t>
  </si>
  <si>
    <t>sterol-binding protein</t>
  </si>
  <si>
    <t>KSE_RS28375</t>
  </si>
  <si>
    <t>WP_014138804.1</t>
  </si>
  <si>
    <t>KSE_RS38820</t>
  </si>
  <si>
    <t>WP_033259920.1</t>
  </si>
  <si>
    <t>KSE_RS28385</t>
  </si>
  <si>
    <t>WP_081539672.1</t>
  </si>
  <si>
    <t>TlyA family RNA methyltransferase</t>
  </si>
  <si>
    <t>KSE_RS28390</t>
  </si>
  <si>
    <t>WP_014138807.1</t>
  </si>
  <si>
    <t>NAD kinase</t>
  </si>
  <si>
    <t>KSE_RS28395</t>
  </si>
  <si>
    <t>WP_033259921.1</t>
  </si>
  <si>
    <t>KSE_RS28400</t>
  </si>
  <si>
    <t>WP_106438053.1</t>
  </si>
  <si>
    <t>KSE_RS28405</t>
  </si>
  <si>
    <t>WP_081539917.1</t>
  </si>
  <si>
    <t>DNA repair protein RecN</t>
  </si>
  <si>
    <t>recN</t>
  </si>
  <si>
    <t>KSE_RS28410</t>
  </si>
  <si>
    <t>WP_106438054.1</t>
  </si>
  <si>
    <t>KSE_RS28415</t>
  </si>
  <si>
    <t>WP_014138812.1</t>
  </si>
  <si>
    <t>glycoside hydrolase family 15 protein</t>
  </si>
  <si>
    <t>KSE_RS28420</t>
  </si>
  <si>
    <t>WP_033259927.1</t>
  </si>
  <si>
    <t>KSE_RS28425</t>
  </si>
  <si>
    <t>WP_014138814.1</t>
  </si>
  <si>
    <t>KSE_RS28430</t>
  </si>
  <si>
    <t>WP_051055406.1</t>
  </si>
  <si>
    <t>KSE_RS28435</t>
  </si>
  <si>
    <t>WP_014138816.1</t>
  </si>
  <si>
    <t>alanine dehydrogenase</t>
  </si>
  <si>
    <t>ald</t>
  </si>
  <si>
    <t>KSE_RS28440</t>
  </si>
  <si>
    <t>WP_081539674.1</t>
  </si>
  <si>
    <t>KSE_RS28445</t>
  </si>
  <si>
    <t>WP_033259922.1</t>
  </si>
  <si>
    <t>KSE_RS28450</t>
  </si>
  <si>
    <t>WP_014138819.1</t>
  </si>
  <si>
    <t>segregation/condensation protein A</t>
  </si>
  <si>
    <t>KSE_RS28455</t>
  </si>
  <si>
    <t>WP_014138820.1</t>
  </si>
  <si>
    <t>SMC-Scp complex subunit ScpB</t>
  </si>
  <si>
    <t>scpB</t>
  </si>
  <si>
    <t>KSE_RS28460</t>
  </si>
  <si>
    <t>WP_014138821.1</t>
  </si>
  <si>
    <t>rRNA pseudouridine synthase</t>
  </si>
  <si>
    <t>KSE_RS28465</t>
  </si>
  <si>
    <t>WP_014138822.1</t>
  </si>
  <si>
    <t>KSE_RS28470</t>
  </si>
  <si>
    <t>WP_014138823.1</t>
  </si>
  <si>
    <t>DUF952 domain-containing protein</t>
  </si>
  <si>
    <t>KSE_RS28475</t>
  </si>
  <si>
    <t>WP_014138824.1</t>
  </si>
  <si>
    <t>DUF4139 domain-containing protein</t>
  </si>
  <si>
    <t>KSE_RS28480</t>
  </si>
  <si>
    <t>WP_051055981.1</t>
  </si>
  <si>
    <t>KSE_RS28485</t>
  </si>
  <si>
    <t>WP_014138826.1</t>
  </si>
  <si>
    <t>prephenate dehydrogenase</t>
  </si>
  <si>
    <t>KSE_RS28490</t>
  </si>
  <si>
    <t>WP_106437742.1</t>
  </si>
  <si>
    <t>(d)CMP kinase</t>
  </si>
  <si>
    <t>KSE_RS28495</t>
  </si>
  <si>
    <t>WP_014138828.1</t>
  </si>
  <si>
    <t>ribosome biogenesis GTPase Der</t>
  </si>
  <si>
    <t>KSE_RS28500</t>
  </si>
  <si>
    <t>WP_014138829.1</t>
  </si>
  <si>
    <t>KSE_RS28505</t>
  </si>
  <si>
    <t>WP_033260409.1</t>
  </si>
  <si>
    <t>KSE_RS28510</t>
  </si>
  <si>
    <t>WP_014138831.1</t>
  </si>
  <si>
    <t>KSE_RS28515</t>
  </si>
  <si>
    <t>WP_106438055.1</t>
  </si>
  <si>
    <t>KSE_RS28520</t>
  </si>
  <si>
    <t>WP_014138833.1</t>
  </si>
  <si>
    <t>DUF4865 domain-containing protein</t>
  </si>
  <si>
    <t>KSE_RS28525</t>
  </si>
  <si>
    <t>WP_014138834.1</t>
  </si>
  <si>
    <t>KSE_RS28530</t>
  </si>
  <si>
    <t>WP_014138835.1</t>
  </si>
  <si>
    <t>KSE_RS28535</t>
  </si>
  <si>
    <t>WP_014138836.1</t>
  </si>
  <si>
    <t>acyl-CoA thioesterase II</t>
  </si>
  <si>
    <t>KSE_RS28540</t>
  </si>
  <si>
    <t>WP_014138837.1</t>
  </si>
  <si>
    <t>DUF1684 domain-containing protein</t>
  </si>
  <si>
    <t>KSE_RS28545</t>
  </si>
  <si>
    <t>WP_014138838.1</t>
  </si>
  <si>
    <t>KSE_RS28550</t>
  </si>
  <si>
    <t>WP_014138839.1</t>
  </si>
  <si>
    <t>class A beta-lactamase</t>
  </si>
  <si>
    <t>KSE_RS28555</t>
  </si>
  <si>
    <t>WP_014138840.1</t>
  </si>
  <si>
    <t>KSE_RS28560</t>
  </si>
  <si>
    <t>WP_014138841.1</t>
  </si>
  <si>
    <t>KSE_RS28565</t>
  </si>
  <si>
    <t>WP_014138842.1</t>
  </si>
  <si>
    <t>putative glycoside hydrolase</t>
  </si>
  <si>
    <t>KSE_RS28570</t>
  </si>
  <si>
    <t>WP_014138843.1</t>
  </si>
  <si>
    <t>KSE_RS28575</t>
  </si>
  <si>
    <t>WP_014138844.1</t>
  </si>
  <si>
    <t>KSE_RS28580</t>
  </si>
  <si>
    <t>WP_014138845.1</t>
  </si>
  <si>
    <t>KSE_RS28585</t>
  </si>
  <si>
    <t>WP_014138846.1</t>
  </si>
  <si>
    <t>KSE_RS28590</t>
  </si>
  <si>
    <t>WP_014138847.1</t>
  </si>
  <si>
    <t>KSE_RS28595</t>
  </si>
  <si>
    <t>WP_014138848.1</t>
  </si>
  <si>
    <t>KSE_RS28600</t>
  </si>
  <si>
    <t>KSE_RS41500</t>
  </si>
  <si>
    <t>WP_014138851.1</t>
  </si>
  <si>
    <t>KSE_RS28610</t>
  </si>
  <si>
    <t>WP_014138852.1</t>
  </si>
  <si>
    <t>KSE_RS28615</t>
  </si>
  <si>
    <t>WP_051055984.1</t>
  </si>
  <si>
    <t>KSE_RS28620</t>
  </si>
  <si>
    <t>WP_014138854.1</t>
  </si>
  <si>
    <t>KSE_RS28625</t>
  </si>
  <si>
    <t>WP_014138855.1</t>
  </si>
  <si>
    <t>KSE_RS28630</t>
  </si>
  <si>
    <t>WP_014138856.1</t>
  </si>
  <si>
    <t>type II restriction endonuclease NaeI</t>
  </si>
  <si>
    <t>KSE_RS28635</t>
  </si>
  <si>
    <t>WP_033259427.1</t>
  </si>
  <si>
    <t>KSE_RS28640</t>
  </si>
  <si>
    <t>WP_014138858.1</t>
  </si>
  <si>
    <t>KSE_RS28645</t>
  </si>
  <si>
    <t>WP_014138859.1</t>
  </si>
  <si>
    <t>KSE_RS28650</t>
  </si>
  <si>
    <t>WP_106437743.1</t>
  </si>
  <si>
    <t>KSE_RS28655</t>
  </si>
  <si>
    <t>WP_014138861.1</t>
  </si>
  <si>
    <t>KSE_RS28660</t>
  </si>
  <si>
    <t>WP_033259426.1</t>
  </si>
  <si>
    <t>KSE_RS28665</t>
  </si>
  <si>
    <t>WP_106437744.1</t>
  </si>
  <si>
    <t>KSE_RS28670</t>
  </si>
  <si>
    <t>WP_014138864.1</t>
  </si>
  <si>
    <t>KSE_RS28680</t>
  </si>
  <si>
    <t>WP_014138865.1</t>
  </si>
  <si>
    <t>KSE_RS28685</t>
  </si>
  <si>
    <t>WP_014138866.1</t>
  </si>
  <si>
    <t>KSE_RS28690</t>
  </si>
  <si>
    <t>WP_081539680.1</t>
  </si>
  <si>
    <t>KSE_RS28695</t>
  </si>
  <si>
    <t>WP_014138868.1</t>
  </si>
  <si>
    <t>KSE_RS28700</t>
  </si>
  <si>
    <t>WP_014138869.1</t>
  </si>
  <si>
    <t>KSE_RS28705</t>
  </si>
  <si>
    <t>WP_081539918.1</t>
  </si>
  <si>
    <t>KSE_RS28710</t>
  </si>
  <si>
    <t>WP_014138871.1</t>
  </si>
  <si>
    <t>KSE_RS28715</t>
  </si>
  <si>
    <t>WP_014138872.1</t>
  </si>
  <si>
    <t>KSE_RS28720</t>
  </si>
  <si>
    <t>WP_014138873.1</t>
  </si>
  <si>
    <t>KSE_RS41505</t>
  </si>
  <si>
    <t>WP_014138874.1</t>
  </si>
  <si>
    <t>KSE_RS28730</t>
  </si>
  <si>
    <t>WP_014138875.1</t>
  </si>
  <si>
    <t>KSE_RS28735</t>
  </si>
  <si>
    <t>WP_014138876.1</t>
  </si>
  <si>
    <t>putative acyl-CoA oxidase</t>
  </si>
  <si>
    <t>KSE_RS28740</t>
  </si>
  <si>
    <t>WP_051055410.1</t>
  </si>
  <si>
    <t>KSE_RS28745</t>
  </si>
  <si>
    <t>WP_081539681.1</t>
  </si>
  <si>
    <t>TIGR03086 family protein</t>
  </si>
  <si>
    <t>KSE_RS40390</t>
  </si>
  <si>
    <t>WP_014138879.1</t>
  </si>
  <si>
    <t>KSE_RS28755</t>
  </si>
  <si>
    <t>WP_014138880.1</t>
  </si>
  <si>
    <t>KSE_RS28760</t>
  </si>
  <si>
    <t>WP_014138881.1</t>
  </si>
  <si>
    <t>KSE_RS28765</t>
  </si>
  <si>
    <t>WP_014138882.1</t>
  </si>
  <si>
    <t>KSE_RS28770</t>
  </si>
  <si>
    <t>WP_014138883.1</t>
  </si>
  <si>
    <t>non-ribosomal peptide synthetase</t>
  </si>
  <si>
    <t>KSE_RS28775</t>
  </si>
  <si>
    <t>WP_014138884.1</t>
  </si>
  <si>
    <t>D-alanine--poly(phosphoribitol) ligase subunit DltA</t>
  </si>
  <si>
    <t>KSE_RS28780</t>
  </si>
  <si>
    <t>WP_081539682.1</t>
  </si>
  <si>
    <t>KSE_RS28785</t>
  </si>
  <si>
    <t>WP_014138886.1</t>
  </si>
  <si>
    <t>MbtH family protein</t>
  </si>
  <si>
    <t>KSE_RS28790</t>
  </si>
  <si>
    <t>WP_033258213.1</t>
  </si>
  <si>
    <t>KSE_RS28795</t>
  </si>
  <si>
    <t>WP_051055986.1</t>
  </si>
  <si>
    <t>KSE_RS28800</t>
  </si>
  <si>
    <t>WP_014138889.1</t>
  </si>
  <si>
    <t>KSE_RS28805</t>
  </si>
  <si>
    <t>WP_033258214.1</t>
  </si>
  <si>
    <t>KSE_RS28810</t>
  </si>
  <si>
    <t>WP_106437745.1</t>
  </si>
  <si>
    <t>KSE_RS28815</t>
  </si>
  <si>
    <t>WP_014138892.1</t>
  </si>
  <si>
    <t>KSE_RS28820</t>
  </si>
  <si>
    <t>WP_106438056.1</t>
  </si>
  <si>
    <t>KSE_RS28825</t>
  </si>
  <si>
    <t>WP_014138894.1</t>
  </si>
  <si>
    <t>KSE_RS28830</t>
  </si>
  <si>
    <t>WP_014138895.1</t>
  </si>
  <si>
    <t>3-hydroxybenzoate 6-monooxygenase</t>
  </si>
  <si>
    <t>KSE_RS28835</t>
  </si>
  <si>
    <t>WP_014138896.1</t>
  </si>
  <si>
    <t>KSE_RS28840</t>
  </si>
  <si>
    <t>WP_014138897.1</t>
  </si>
  <si>
    <t>KSE_RS28845</t>
  </si>
  <si>
    <t>WP_014138898.1</t>
  </si>
  <si>
    <t>isochorismatase</t>
  </si>
  <si>
    <t>KSE_RS28850</t>
  </si>
  <si>
    <t>WP_014138899.1</t>
  </si>
  <si>
    <t>2,3-dihydro-2,3-dihydroxybenzoate dehydrogenase</t>
  </si>
  <si>
    <t>KSE_RS28855</t>
  </si>
  <si>
    <t>WP_014138900.1</t>
  </si>
  <si>
    <t>phospho-2-dehydro-3-deoxyheptonate aldolase</t>
  </si>
  <si>
    <t>KSE_RS28860</t>
  </si>
  <si>
    <t>WP_014138901.1</t>
  </si>
  <si>
    <t>phenazine antibiotic biosynthesis protein</t>
  </si>
  <si>
    <t>KSE_RS28865</t>
  </si>
  <si>
    <t>WP_014138902.1</t>
  </si>
  <si>
    <t>KSE_RS28870</t>
  </si>
  <si>
    <t>WP_106438057.1</t>
  </si>
  <si>
    <t>KSE_RS28875</t>
  </si>
  <si>
    <t>WP_014138904.1</t>
  </si>
  <si>
    <t>KSE_RS28880</t>
  </si>
  <si>
    <t>WP_014138905.1</t>
  </si>
  <si>
    <t>KSE_RS28885</t>
  </si>
  <si>
    <t>WP_014138906.1</t>
  </si>
  <si>
    <t>KSE_RS28890</t>
  </si>
  <si>
    <t>WP_106438058.1</t>
  </si>
  <si>
    <t>polyketide oxidase</t>
  </si>
  <si>
    <t>KSE_RS28895</t>
  </si>
  <si>
    <t>WP_014138908.1</t>
  </si>
  <si>
    <t>KSE_RS28900</t>
  </si>
  <si>
    <t>WP_014138909.1</t>
  </si>
  <si>
    <t>KSE_RS28905</t>
  </si>
  <si>
    <t>WP_014138910.1</t>
  </si>
  <si>
    <t>KSE_RS28910</t>
  </si>
  <si>
    <t>WP_014138911.1</t>
  </si>
  <si>
    <t>lysine--tRNA ligase</t>
  </si>
  <si>
    <t>KSE_RS28915</t>
  </si>
  <si>
    <t>WP_014138912.1</t>
  </si>
  <si>
    <t>KSE_RS28920</t>
  </si>
  <si>
    <t>WP_033258215.1</t>
  </si>
  <si>
    <t>KSE_RS28925</t>
  </si>
  <si>
    <t>WP_014138914.1</t>
  </si>
  <si>
    <t>KSE_RS28930</t>
  </si>
  <si>
    <t>WP_014138915.1</t>
  </si>
  <si>
    <t>KSE_RS40395</t>
  </si>
  <si>
    <t>WP_014138916.1</t>
  </si>
  <si>
    <t>KSE_RS28935</t>
  </si>
  <si>
    <t>WP_014138917.1</t>
  </si>
  <si>
    <t>KSE_RS28940</t>
  </si>
  <si>
    <t>WP_014138918.1</t>
  </si>
  <si>
    <t>KSE_RS28945</t>
  </si>
  <si>
    <t>WP_014138919.1</t>
  </si>
  <si>
    <t>KSE_RS28950</t>
  </si>
  <si>
    <t>WP_014138920.1</t>
  </si>
  <si>
    <t>KSE_RS28955</t>
  </si>
  <si>
    <t>WP_014138921.1</t>
  </si>
  <si>
    <t>KSE_RS28960</t>
  </si>
  <si>
    <t>WP_014138922.1</t>
  </si>
  <si>
    <t>methylated-DNA--protein-cysteine methyltransferase</t>
  </si>
  <si>
    <t>KSE_RS28965</t>
  </si>
  <si>
    <t>WP_014138923.1</t>
  </si>
  <si>
    <t>KSE_RS28970</t>
  </si>
  <si>
    <t>KSE_RS39405</t>
  </si>
  <si>
    <t>WP_051055989.1</t>
  </si>
  <si>
    <t>alpha-ketoglutarate-dependent dioxygenase AlkB</t>
  </si>
  <si>
    <t>KSE_RS28980</t>
  </si>
  <si>
    <t>WP_033258216.1</t>
  </si>
  <si>
    <t>KSE_RS28985</t>
  </si>
  <si>
    <t>WP_014138926.1</t>
  </si>
  <si>
    <t>KSE_RS28990</t>
  </si>
  <si>
    <t>WP_014138927.1</t>
  </si>
  <si>
    <t>KSE_RS28995</t>
  </si>
  <si>
    <t>WP_014138928.1</t>
  </si>
  <si>
    <t>KSE_RS29000</t>
  </si>
  <si>
    <t>WP_014138929.1</t>
  </si>
  <si>
    <t>KSE_RS29005</t>
  </si>
  <si>
    <t>WP_033258217.1</t>
  </si>
  <si>
    <t>KSE_RS29010</t>
  </si>
  <si>
    <t>WP_041293909.1</t>
  </si>
  <si>
    <t>KSE_RS29015</t>
  </si>
  <si>
    <t>WP_014138932.1</t>
  </si>
  <si>
    <t>KSE_RS29020</t>
  </si>
  <si>
    <t>WP_033258219.1</t>
  </si>
  <si>
    <t>KSE_RS29025</t>
  </si>
  <si>
    <t>WP_033258220.1</t>
  </si>
  <si>
    <t>KSE_RS29030</t>
  </si>
  <si>
    <t>WP_106437746.1</t>
  </si>
  <si>
    <t>KSE_RS29035</t>
  </si>
  <si>
    <t>WP_014138935.1</t>
  </si>
  <si>
    <t>M1 family peptidase</t>
  </si>
  <si>
    <t>KSE_RS29040</t>
  </si>
  <si>
    <t>WP_033258222.1</t>
  </si>
  <si>
    <t>KSE_RS29045</t>
  </si>
  <si>
    <t>WP_014138937.1</t>
  </si>
  <si>
    <t>KSE_RS29050</t>
  </si>
  <si>
    <t>WP_014138938.1</t>
  </si>
  <si>
    <t>KSE_RS38845</t>
  </si>
  <si>
    <t>WP_106437747.1</t>
  </si>
  <si>
    <t>KSE_RS41510</t>
  </si>
  <si>
    <t>WP_014138940.1</t>
  </si>
  <si>
    <t>KSE_RS29065</t>
  </si>
  <si>
    <t>WP_014138941.1</t>
  </si>
  <si>
    <t>NADPH-dependent oxidoreductase</t>
  </si>
  <si>
    <t>KSE_RS29070</t>
  </si>
  <si>
    <t>WP_051055415.1</t>
  </si>
  <si>
    <t>KSE_RS29075</t>
  </si>
  <si>
    <t>WP_033258223.1</t>
  </si>
  <si>
    <t>KSE_RS29080</t>
  </si>
  <si>
    <t>WP_014138944.1</t>
  </si>
  <si>
    <t>KSE_RS29085</t>
  </si>
  <si>
    <t>WP_014138945.1</t>
  </si>
  <si>
    <t>KSE_RS29090</t>
  </si>
  <si>
    <t>WP_014138946.1</t>
  </si>
  <si>
    <t>KSE_RS29095</t>
  </si>
  <si>
    <t>WP_106438059.1</t>
  </si>
  <si>
    <t>methyltransferase, FxLD system</t>
  </si>
  <si>
    <t>fxlM</t>
  </si>
  <si>
    <t>KSE_RS29100</t>
  </si>
  <si>
    <t>WP_033258224.1</t>
  </si>
  <si>
    <t>FxLD family lantipeptide</t>
  </si>
  <si>
    <t>KSE_RS29105</t>
  </si>
  <si>
    <t>WP_033258225.1</t>
  </si>
  <si>
    <t>lanthionine biosynthesis protein</t>
  </si>
  <si>
    <t>KSE_RS29110</t>
  </si>
  <si>
    <t>WP_014138950.1</t>
  </si>
  <si>
    <t>lantibiotic modifying enzyme</t>
  </si>
  <si>
    <t>KSE_RS29115</t>
  </si>
  <si>
    <t>WP_014138951.1</t>
  </si>
  <si>
    <t>KSE_RS29120</t>
  </si>
  <si>
    <t>KSE_RS29125</t>
  </si>
  <si>
    <t>WP_014138953.1</t>
  </si>
  <si>
    <t>KSE_RS29130</t>
  </si>
  <si>
    <t>WP_033258244.1</t>
  </si>
  <si>
    <t>acetyltransferase</t>
  </si>
  <si>
    <t>KSE_RS29135</t>
  </si>
  <si>
    <t>WP_014138955.1</t>
  </si>
  <si>
    <t>KSE_RS29140</t>
  </si>
  <si>
    <t>WP_014138956.1</t>
  </si>
  <si>
    <t>KSE_RS29145</t>
  </si>
  <si>
    <t>WP_014138957.1</t>
  </si>
  <si>
    <t>long-chain acyl-CoA synthetase</t>
  </si>
  <si>
    <t>KSE_RS29150</t>
  </si>
  <si>
    <t>WP_014138958.1</t>
  </si>
  <si>
    <t>KSE_RS29155</t>
  </si>
  <si>
    <t>WP_081539683.1</t>
  </si>
  <si>
    <t>KSE_RS29160</t>
  </si>
  <si>
    <t>WP_014138960.1</t>
  </si>
  <si>
    <t>KSE_RS29165</t>
  </si>
  <si>
    <t>WP_033258226.1</t>
  </si>
  <si>
    <t>KSE_RS29170</t>
  </si>
  <si>
    <t>WP_014138962.1</t>
  </si>
  <si>
    <t>KSE_RS29175</t>
  </si>
  <si>
    <t>WP_014138963.1</t>
  </si>
  <si>
    <t>nitrite reductase</t>
  </si>
  <si>
    <t>KSE_RS29180</t>
  </si>
  <si>
    <t>WP_014138964.1</t>
  </si>
  <si>
    <t>KSE_RS29185</t>
  </si>
  <si>
    <t>WP_033258227.1</t>
  </si>
  <si>
    <t>KSE_RS29190</t>
  </si>
  <si>
    <t>WP_014138965.1</t>
  </si>
  <si>
    <t>molybdopterin oxidoreductase</t>
  </si>
  <si>
    <t>KSE_RS29195</t>
  </si>
  <si>
    <t>WP_014138966.1</t>
  </si>
  <si>
    <t>KSE_RS29200</t>
  </si>
  <si>
    <t>WP_014138967.1</t>
  </si>
  <si>
    <t>KSE_RS29205</t>
  </si>
  <si>
    <t>WP_014138968.1</t>
  </si>
  <si>
    <t>KSE_RS29210</t>
  </si>
  <si>
    <t>WP_014138969.1</t>
  </si>
  <si>
    <t>KSE_RS29215</t>
  </si>
  <si>
    <t>WP_014138970.1</t>
  </si>
  <si>
    <t>KSE_RS29220</t>
  </si>
  <si>
    <t>WP_014138971.1</t>
  </si>
  <si>
    <t>KSE_RS29225</t>
  </si>
  <si>
    <t>WP_014138972.1</t>
  </si>
  <si>
    <t>KSE_RS29230</t>
  </si>
  <si>
    <t>WP_014138973.1</t>
  </si>
  <si>
    <t>KSE_RS29235</t>
  </si>
  <si>
    <t>WP_014138974.1</t>
  </si>
  <si>
    <t>KSE_RS29240</t>
  </si>
  <si>
    <t>WP_106438060.1</t>
  </si>
  <si>
    <t>KSE_RS29245</t>
  </si>
  <si>
    <t>WP_106437748.1</t>
  </si>
  <si>
    <t>beta-ketoacyl-ACP synthase 3</t>
  </si>
  <si>
    <t>KSE_RS29250</t>
  </si>
  <si>
    <t>WP_014138977.1</t>
  </si>
  <si>
    <t>KSE_RS29255</t>
  </si>
  <si>
    <t>WP_106438061.1</t>
  </si>
  <si>
    <t>KSE_RS29260</t>
  </si>
  <si>
    <t>WP_033258229.1</t>
  </si>
  <si>
    <t>KSE_RS29265</t>
  </si>
  <si>
    <t>WP_106438062.1</t>
  </si>
  <si>
    <t>KSE_RS29270</t>
  </si>
  <si>
    <t>WP_106438063.1</t>
  </si>
  <si>
    <t>KSE_RS29275</t>
  </si>
  <si>
    <t>WP_014138982.1</t>
  </si>
  <si>
    <t>KSE_RS29280</t>
  </si>
  <si>
    <t>WP_033258251.1</t>
  </si>
  <si>
    <t>GTP cyclohydrolase II RibA</t>
  </si>
  <si>
    <t>KSE_RS29285</t>
  </si>
  <si>
    <t>WP_014138984.1</t>
  </si>
  <si>
    <t>KSE_RS29290</t>
  </si>
  <si>
    <t>WP_014138985.1</t>
  </si>
  <si>
    <t>KSE_RS29295</t>
  </si>
  <si>
    <t>WP_014138986.1</t>
  </si>
  <si>
    <t>KSE_RS38850</t>
  </si>
  <si>
    <t>WP_014138987.1</t>
  </si>
  <si>
    <t>KSE_RS29305</t>
  </si>
  <si>
    <t>WP_014138988.1</t>
  </si>
  <si>
    <t>serine acetyltransferase</t>
  </si>
  <si>
    <t>KSE_RS29310</t>
  </si>
  <si>
    <t>WP_014138989.1</t>
  </si>
  <si>
    <t>KSE_RS41515</t>
  </si>
  <si>
    <t>WP_014138990.1</t>
  </si>
  <si>
    <t>KSE_RS29320</t>
  </si>
  <si>
    <t>WP_014138991.1</t>
  </si>
  <si>
    <t>KSE_RS29325</t>
  </si>
  <si>
    <t>WP_014138992.1</t>
  </si>
  <si>
    <t>KSE_RS38855</t>
  </si>
  <si>
    <t>WP_014138993.1</t>
  </si>
  <si>
    <t>KSE_RS29335</t>
  </si>
  <si>
    <t>WP_063747519.1</t>
  </si>
  <si>
    <t>radical SAM/SPASM domain-containing protein</t>
  </si>
  <si>
    <t>KSE_RS29340</t>
  </si>
  <si>
    <t>WP_014138995.1</t>
  </si>
  <si>
    <t>KSE_RS29345</t>
  </si>
  <si>
    <t>WP_014138996.1</t>
  </si>
  <si>
    <t>KSE_RS29350</t>
  </si>
  <si>
    <t>WP_014138997.1</t>
  </si>
  <si>
    <t>KSE_RS29355</t>
  </si>
  <si>
    <t>WP_051055417.1</t>
  </si>
  <si>
    <t>KSE_RS29360</t>
  </si>
  <si>
    <t>WP_014138999.1</t>
  </si>
  <si>
    <t>KSE_RS38860</t>
  </si>
  <si>
    <t>WP_014139000.1</t>
  </si>
  <si>
    <t>KSE_RS29370</t>
  </si>
  <si>
    <t>WP_014139001.1</t>
  </si>
  <si>
    <t>KSE_RS29375</t>
  </si>
  <si>
    <t>WP_014139002.1</t>
  </si>
  <si>
    <t>DUF1205 domain-containing protein</t>
  </si>
  <si>
    <t>KSE_RS29380</t>
  </si>
  <si>
    <t>WP_014139003.1</t>
  </si>
  <si>
    <t>KSE_RS29385</t>
  </si>
  <si>
    <t>WP_014139004.1</t>
  </si>
  <si>
    <t>KSE_RS29390</t>
  </si>
  <si>
    <t>WP_106437749.1</t>
  </si>
  <si>
    <t>KSE_RS29395</t>
  </si>
  <si>
    <t>KSE_RS41520</t>
  </si>
  <si>
    <t>WP_081958285.1</t>
  </si>
  <si>
    <t>KSE_RS29405</t>
  </si>
  <si>
    <t>WP_033260301.1</t>
  </si>
  <si>
    <t>KSE_RS29410</t>
  </si>
  <si>
    <t>WP_014139009.1</t>
  </si>
  <si>
    <t>KSE_RS29415</t>
  </si>
  <si>
    <t>WP_014139010.1</t>
  </si>
  <si>
    <t>KSE_RS29420</t>
  </si>
  <si>
    <t>WP_014139011.1</t>
  </si>
  <si>
    <t>putative aminotransferase</t>
  </si>
  <si>
    <t>KSE_RS29425</t>
  </si>
  <si>
    <t>WP_106438064.1</t>
  </si>
  <si>
    <t>KSE_RS29430</t>
  </si>
  <si>
    <t>WP_106438065.1</t>
  </si>
  <si>
    <t>beta-ketoacyl-ACP synthase II</t>
  </si>
  <si>
    <t>KSE_RS29435</t>
  </si>
  <si>
    <t>WP_014139014.1</t>
  </si>
  <si>
    <t>KSE_RS29440</t>
  </si>
  <si>
    <t>KSE_RS41525</t>
  </si>
  <si>
    <t>WP_106438066.1</t>
  </si>
  <si>
    <t>1,4-beta-xylanase</t>
  </si>
  <si>
    <t>KSE_RS29445</t>
  </si>
  <si>
    <t>WP_014139016.1</t>
  </si>
  <si>
    <t>KSE_RS29450</t>
  </si>
  <si>
    <t>WP_014139017.1</t>
  </si>
  <si>
    <t>KSE_RS38865</t>
  </si>
  <si>
    <t>WP_081539921.1</t>
  </si>
  <si>
    <t>KSE_RS29460</t>
  </si>
  <si>
    <t>WP_014139019.1</t>
  </si>
  <si>
    <t>KSE_RS29465</t>
  </si>
  <si>
    <t>WP_014139020.1</t>
  </si>
  <si>
    <t>KSE_RS29470</t>
  </si>
  <si>
    <t>WP_014139021.1</t>
  </si>
  <si>
    <t>KSE_RS29475</t>
  </si>
  <si>
    <t>WP_014139022.1</t>
  </si>
  <si>
    <t>KSE_RS29480</t>
  </si>
  <si>
    <t>WP_014139023.1</t>
  </si>
  <si>
    <t>KSE_RS29485</t>
  </si>
  <si>
    <t>WP_033260094.1</t>
  </si>
  <si>
    <t>KSE_RS29490</t>
  </si>
  <si>
    <t>WP_014139025.1</t>
  </si>
  <si>
    <t>KSE_RS29495</t>
  </si>
  <si>
    <t>WP_081539922.1</t>
  </si>
  <si>
    <t>KSE_RS29500</t>
  </si>
  <si>
    <t>WP_014139027.1</t>
  </si>
  <si>
    <t>KSE_RS29505</t>
  </si>
  <si>
    <t>WP_014139028.1</t>
  </si>
  <si>
    <t>KSE_RS29510</t>
  </si>
  <si>
    <t>WP_014139029.1</t>
  </si>
  <si>
    <t>KSE_RS29515</t>
  </si>
  <si>
    <t>WP_106438067.1</t>
  </si>
  <si>
    <t>KSE_RS41530</t>
  </si>
  <si>
    <t>WP_033260093.1</t>
  </si>
  <si>
    <t>KSE_RS29525</t>
  </si>
  <si>
    <t>WP_033260092.1</t>
  </si>
  <si>
    <t>KSE_RS29530</t>
  </si>
  <si>
    <t>WP_014139033.1</t>
  </si>
  <si>
    <t>KSE_RS29535</t>
  </si>
  <si>
    <t>WP_014139034.1</t>
  </si>
  <si>
    <t>KSE_RS29540</t>
  </si>
  <si>
    <t>WP_014139035.1</t>
  </si>
  <si>
    <t>KSE_RS29545</t>
  </si>
  <si>
    <t>WP_014139036.1</t>
  </si>
  <si>
    <t>Re/Si-specific NAD(P)(+) transhydrogenase subunit beta</t>
  </si>
  <si>
    <t>KSE_RS29550</t>
  </si>
  <si>
    <t>WP_014139037.1</t>
  </si>
  <si>
    <t>Re/Si-specific NAD(P)(+) transhydrogenase subunit alpha</t>
  </si>
  <si>
    <t>KSE_RS29555</t>
  </si>
  <si>
    <t>KSE_RS29560</t>
  </si>
  <si>
    <t>KSE_RS40405</t>
  </si>
  <si>
    <t>WP_014139038.1</t>
  </si>
  <si>
    <t>allophanate hydrolase subunit 1</t>
  </si>
  <si>
    <t>KSE_RS29565</t>
  </si>
  <si>
    <t>WP_051055420.1</t>
  </si>
  <si>
    <t>KSE_RS29570</t>
  </si>
  <si>
    <t>WP_014139040.1</t>
  </si>
  <si>
    <t>KSE_RS29575</t>
  </si>
  <si>
    <t>WP_081539923.1</t>
  </si>
  <si>
    <t>KSE_RS40410</t>
  </si>
  <si>
    <t>WP_081539924.1</t>
  </si>
  <si>
    <t>HEAT repeat domain-containing protein</t>
  </si>
  <si>
    <t>KSE_RS29590</t>
  </si>
  <si>
    <t>WP_106437750.1</t>
  </si>
  <si>
    <t>KSE_RS29595</t>
  </si>
  <si>
    <t>KSE_RS29600</t>
  </si>
  <si>
    <t>WP_081539925.1</t>
  </si>
  <si>
    <t>cold shock domain-containing protein</t>
  </si>
  <si>
    <t>KSE_RS40415</t>
  </si>
  <si>
    <t>KSE_RS29605</t>
  </si>
  <si>
    <t>WP_014139048.1</t>
  </si>
  <si>
    <t>ribonuclease HI</t>
  </si>
  <si>
    <t>KSE_RS29610</t>
  </si>
  <si>
    <t>WP_014139049.1</t>
  </si>
  <si>
    <t>KSE_RS29615</t>
  </si>
  <si>
    <t>WP_106438068.1</t>
  </si>
  <si>
    <t>KSE_RS29620</t>
  </si>
  <si>
    <t>WP_014139051.1</t>
  </si>
  <si>
    <t>KSE_RS29625</t>
  </si>
  <si>
    <t>WP_014139052.1</t>
  </si>
  <si>
    <t>KSE_RS29630</t>
  </si>
  <si>
    <t>WP_014139053.1</t>
  </si>
  <si>
    <t>KSE_RS29635</t>
  </si>
  <si>
    <t>WP_106438069.1</t>
  </si>
  <si>
    <t>KSE_RS29640</t>
  </si>
  <si>
    <t>KSE_RS40420</t>
  </si>
  <si>
    <t>WP_014139056.1</t>
  </si>
  <si>
    <t>KSE_RS29645</t>
  </si>
  <si>
    <t>WP_014139057.1</t>
  </si>
  <si>
    <t>KSE_RS29650</t>
  </si>
  <si>
    <t>WP_014139058.1</t>
  </si>
  <si>
    <t>LLM class F420-dependent oxidoreductase</t>
  </si>
  <si>
    <t>KSE_RS29655</t>
  </si>
  <si>
    <t>WP_014139059.1</t>
  </si>
  <si>
    <t>KSE_RS29660</t>
  </si>
  <si>
    <t>WP_014139060.1</t>
  </si>
  <si>
    <t>KSE_RS29665</t>
  </si>
  <si>
    <t>WP_014139061.1</t>
  </si>
  <si>
    <t>KSE_RS29670</t>
  </si>
  <si>
    <t>WP_014139062.1</t>
  </si>
  <si>
    <t>KSE_RS29675</t>
  </si>
  <si>
    <t>WP_014139063.1</t>
  </si>
  <si>
    <t>KSE_RS29680</t>
  </si>
  <si>
    <t>WP_014139064.1</t>
  </si>
  <si>
    <t>KSE_RS38870</t>
  </si>
  <si>
    <t>WP_033259974.1</t>
  </si>
  <si>
    <t>KSE_RS29690</t>
  </si>
  <si>
    <t>WP_014139065.1</t>
  </si>
  <si>
    <t>KSE_RS29695</t>
  </si>
  <si>
    <t>WP_014139066.1</t>
  </si>
  <si>
    <t>KSE_RS29700</t>
  </si>
  <si>
    <t>WP_041293910.1</t>
  </si>
  <si>
    <t>KSE_RS29705</t>
  </si>
  <si>
    <t>WP_014139068.1</t>
  </si>
  <si>
    <t>KSE_RS29710</t>
  </si>
  <si>
    <t>WP_014139069.1</t>
  </si>
  <si>
    <t>KSE_RS38875</t>
  </si>
  <si>
    <t>WP_014139070.1</t>
  </si>
  <si>
    <t>KSE_RS29720</t>
  </si>
  <si>
    <t>WP_014139071.1</t>
  </si>
  <si>
    <t>KSE_RS29725</t>
  </si>
  <si>
    <t>WP_033260273.1</t>
  </si>
  <si>
    <t>KSE_RS29730</t>
  </si>
  <si>
    <t>WP_014139073.1</t>
  </si>
  <si>
    <t>GrpB family protein</t>
  </si>
  <si>
    <t>KSE_RS29735</t>
  </si>
  <si>
    <t>WP_014139074.1</t>
  </si>
  <si>
    <t>KSE_RS29740</t>
  </si>
  <si>
    <t>WP_106438070.1</t>
  </si>
  <si>
    <t>KSE_RS29745</t>
  </si>
  <si>
    <t>WP_014139076.1</t>
  </si>
  <si>
    <t>collagenase</t>
  </si>
  <si>
    <t>KSE_RS29750</t>
  </si>
  <si>
    <t>WP_014139077.1</t>
  </si>
  <si>
    <t>KSE_RS29755</t>
  </si>
  <si>
    <t>WP_106438071.1</t>
  </si>
  <si>
    <t>KSE_RS29760</t>
  </si>
  <si>
    <t>WP_033260277.1</t>
  </si>
  <si>
    <t>KSE_RS29765</t>
  </si>
  <si>
    <t>WP_033260274.1</t>
  </si>
  <si>
    <t>KSE_RS29770</t>
  </si>
  <si>
    <t>WP_014139081.1</t>
  </si>
  <si>
    <t>KSE_RS29775</t>
  </si>
  <si>
    <t>WP_014139082.1</t>
  </si>
  <si>
    <t>KSE_RS29780</t>
  </si>
  <si>
    <t>WP_014139084.1</t>
  </si>
  <si>
    <t>KSE_RS29785</t>
  </si>
  <si>
    <t>WP_014139085.1</t>
  </si>
  <si>
    <t>KSE_RS29790</t>
  </si>
  <si>
    <t>WP_014139086.1</t>
  </si>
  <si>
    <t>isocitrate dehydrogenase</t>
  </si>
  <si>
    <t>KSE_RS29795</t>
  </si>
  <si>
    <t>WP_014139087.1</t>
  </si>
  <si>
    <t>KSE_RS29800</t>
  </si>
  <si>
    <t>WP_014139088.1</t>
  </si>
  <si>
    <t>glyceraldehyde-3-phosphate dehydrogenase</t>
  </si>
  <si>
    <t>KSE_RS29805</t>
  </si>
  <si>
    <t>WP_106437751.1</t>
  </si>
  <si>
    <t>KSE_RS29810</t>
  </si>
  <si>
    <t>WP_014139091.1</t>
  </si>
  <si>
    <t>KSE_RS29815</t>
  </si>
  <si>
    <t>WP_014139092.1</t>
  </si>
  <si>
    <t>KSE_RS29820</t>
  </si>
  <si>
    <t>WP_014139093.1</t>
  </si>
  <si>
    <t>KSE_RS29825</t>
  </si>
  <si>
    <t>WP_106438072.1</t>
  </si>
  <si>
    <t>KSE_RS29830</t>
  </si>
  <si>
    <t>WP_014139095.1</t>
  </si>
  <si>
    <t>KSE_RS29835</t>
  </si>
  <si>
    <t>WP_014139096.1</t>
  </si>
  <si>
    <t>KSE_RS29840</t>
  </si>
  <si>
    <t>WP_014139097.1</t>
  </si>
  <si>
    <t>KSE_RS29845</t>
  </si>
  <si>
    <t>WP_014139098.1</t>
  </si>
  <si>
    <t>KSE_RS29850</t>
  </si>
  <si>
    <t>WP_014139099.1</t>
  </si>
  <si>
    <t>KSE_RS29855</t>
  </si>
  <si>
    <t>WP_014139100.1</t>
  </si>
  <si>
    <t>KSE_RS29860</t>
  </si>
  <si>
    <t>WP_106438073.1</t>
  </si>
  <si>
    <t>helicase SNF2</t>
  </si>
  <si>
    <t>KSE_RS29865</t>
  </si>
  <si>
    <t>WP_014139102.1</t>
  </si>
  <si>
    <t>KSE_RS29870</t>
  </si>
  <si>
    <t>WP_014139103.1</t>
  </si>
  <si>
    <t>KSE_RS29875</t>
  </si>
  <si>
    <t>WP_014139104.1</t>
  </si>
  <si>
    <t>KSE_RS38880</t>
  </si>
  <si>
    <t>KSE_RS41535</t>
  </si>
  <si>
    <t>KSE_RS41540</t>
  </si>
  <si>
    <t>KSE_RS41545</t>
  </si>
  <si>
    <t>WP_014139106.1</t>
  </si>
  <si>
    <t>KSE_RS29890</t>
  </si>
  <si>
    <t>WP_014139107.1</t>
  </si>
  <si>
    <t>KSE_RS38885</t>
  </si>
  <si>
    <t>WP_014139108.1</t>
  </si>
  <si>
    <t>KSE_RS29900</t>
  </si>
  <si>
    <t>WP_014139109.1</t>
  </si>
  <si>
    <t>KSE_RS29905</t>
  </si>
  <si>
    <t>KSE_RS41550</t>
  </si>
  <si>
    <t>WP_106438074.1</t>
  </si>
  <si>
    <t>KSE_RS29910</t>
  </si>
  <si>
    <t>WP_033257567.1</t>
  </si>
  <si>
    <t>phenylacetic acid degradation protein PaaD</t>
  </si>
  <si>
    <t>paaD</t>
  </si>
  <si>
    <t>KSE_RS29915</t>
  </si>
  <si>
    <t>WP_081539684.1</t>
  </si>
  <si>
    <t>KSE_RS29920</t>
  </si>
  <si>
    <t>WP_014139113.1</t>
  </si>
  <si>
    <t>phenylacetate--CoA ligase family protein</t>
  </si>
  <si>
    <t>KSE_RS29925</t>
  </si>
  <si>
    <t>WP_014139114.1</t>
  </si>
  <si>
    <t>KSE_RS29930</t>
  </si>
  <si>
    <t>WP_106437752.1</t>
  </si>
  <si>
    <t>KSE_RS29935</t>
  </si>
  <si>
    <t>WP_014139116.1</t>
  </si>
  <si>
    <t>KSE_RS29940</t>
  </si>
  <si>
    <t>WP_014139117.1</t>
  </si>
  <si>
    <t>KSE_RS29945</t>
  </si>
  <si>
    <t>lysine 2,3-aminomutase</t>
  </si>
  <si>
    <t>KSE_RS29950</t>
  </si>
  <si>
    <t>WP_051055423.1</t>
  </si>
  <si>
    <t>KSE_RS29955</t>
  </si>
  <si>
    <t>WP_106437753.1</t>
  </si>
  <si>
    <t>KSE_RS29960</t>
  </si>
  <si>
    <t>WP_014139121.1</t>
  </si>
  <si>
    <t>KSE_RS29965</t>
  </si>
  <si>
    <t>WP_014139122.1</t>
  </si>
  <si>
    <t>KSE_RS29970</t>
  </si>
  <si>
    <t>WP_033257568.1</t>
  </si>
  <si>
    <t>KSE_RS29975</t>
  </si>
  <si>
    <t>WP_033257569.1</t>
  </si>
  <si>
    <t>KSE_RS29980</t>
  </si>
  <si>
    <t>WP_014139124.1</t>
  </si>
  <si>
    <t>KSE_RS29985</t>
  </si>
  <si>
    <t>WP_014139125.1</t>
  </si>
  <si>
    <t>KSE_RS29990</t>
  </si>
  <si>
    <t>WP_014139126.1</t>
  </si>
  <si>
    <t>KSE_RS29995</t>
  </si>
  <si>
    <t>WP_014139127.1</t>
  </si>
  <si>
    <t>KSE_RS30000</t>
  </si>
  <si>
    <t>WP_014139128.1</t>
  </si>
  <si>
    <t>KSE_RS30005</t>
  </si>
  <si>
    <t>KSE_RS30010</t>
  </si>
  <si>
    <t>WP_014139130.1</t>
  </si>
  <si>
    <t>KSE_RS30015</t>
  </si>
  <si>
    <t>WP_033257571.1</t>
  </si>
  <si>
    <t>KSE_RS30020</t>
  </si>
  <si>
    <t>WP_033257572.1</t>
  </si>
  <si>
    <t>KSE_RS30025</t>
  </si>
  <si>
    <t>WP_081539686.1</t>
  </si>
  <si>
    <t>KSE_RS30030</t>
  </si>
  <si>
    <t>WP_081539687.1</t>
  </si>
  <si>
    <t>KSE_RS30035</t>
  </si>
  <si>
    <t>WP_051055426.1</t>
  </si>
  <si>
    <t>KSE_RS30040</t>
  </si>
  <si>
    <t>WP_014139136.1</t>
  </si>
  <si>
    <t>KSE_RS30045</t>
  </si>
  <si>
    <t>WP_014139137.1</t>
  </si>
  <si>
    <t>KSE_RS30050</t>
  </si>
  <si>
    <t>WP_014139138.1</t>
  </si>
  <si>
    <t>DUF3893 domain-containing protein</t>
  </si>
  <si>
    <t>KSE_RS30055</t>
  </si>
  <si>
    <t>WP_014139139.1</t>
  </si>
  <si>
    <t>KSE_RS30060</t>
  </si>
  <si>
    <t>WP_081539926.1</t>
  </si>
  <si>
    <t>KSE_RS30065</t>
  </si>
  <si>
    <t>WP_014139141.1</t>
  </si>
  <si>
    <t>KSE_RS30070</t>
  </si>
  <si>
    <t>WP_014139142.1</t>
  </si>
  <si>
    <t>KSE_RS30075</t>
  </si>
  <si>
    <t>WP_014139143.1</t>
  </si>
  <si>
    <t>KSE_RS30080</t>
  </si>
  <si>
    <t>WP_014139144.1</t>
  </si>
  <si>
    <t>KSE_RS30085</t>
  </si>
  <si>
    <t>WP_014139145.1</t>
  </si>
  <si>
    <t>KSE_RS30090</t>
  </si>
  <si>
    <t>WP_014139146.1</t>
  </si>
  <si>
    <t>KSE_RS30095</t>
  </si>
  <si>
    <t>KSE_RS41555</t>
  </si>
  <si>
    <t>WP_014139148.1</t>
  </si>
  <si>
    <t>KSE_RS38890</t>
  </si>
  <si>
    <t>WP_014139149.1</t>
  </si>
  <si>
    <t>alpha-D-glucose phosphate-specific phosphoglucomutase</t>
  </si>
  <si>
    <t>KSE_RS30110</t>
  </si>
  <si>
    <t>WP_014139150.1</t>
  </si>
  <si>
    <t>galactose-1-phosphate uridylyltransferase</t>
  </si>
  <si>
    <t>galT</t>
  </si>
  <si>
    <t>KSE_RS30115</t>
  </si>
  <si>
    <t>WP_014139151.1</t>
  </si>
  <si>
    <t>galactokinase</t>
  </si>
  <si>
    <t>galK</t>
  </si>
  <si>
    <t>KSE_RS30120</t>
  </si>
  <si>
    <t>WP_014139152.1</t>
  </si>
  <si>
    <t>KSE_RS30125</t>
  </si>
  <si>
    <t>WP_014139153.1</t>
  </si>
  <si>
    <t>KSE_RS30130</t>
  </si>
  <si>
    <t>WP_106438075.1</t>
  </si>
  <si>
    <t>KSE_RS30135</t>
  </si>
  <si>
    <t>WP_014139155.1</t>
  </si>
  <si>
    <t>KSE_RS30140</t>
  </si>
  <si>
    <t>KSE_RS40430</t>
  </si>
  <si>
    <t>WP_014139157.1</t>
  </si>
  <si>
    <t>KSE_RS30150</t>
  </si>
  <si>
    <t>WP_014139158.1</t>
  </si>
  <si>
    <t>KSE_RS38895</t>
  </si>
  <si>
    <t>WP_014139159.1</t>
  </si>
  <si>
    <t>KSE_RS30160</t>
  </si>
  <si>
    <t>WP_014139160.1</t>
  </si>
  <si>
    <t>KSE_RS30165</t>
  </si>
  <si>
    <t>WP_033257609.1</t>
  </si>
  <si>
    <t>proteinase inhibitor I4 serpin</t>
  </si>
  <si>
    <t>KSE_RS30170</t>
  </si>
  <si>
    <t>WP_014139162.1</t>
  </si>
  <si>
    <t>KSE_RS38900</t>
  </si>
  <si>
    <t>WP_014139163.1</t>
  </si>
  <si>
    <t>KSE_RS30185</t>
  </si>
  <si>
    <t>WP_033257573.1</t>
  </si>
  <si>
    <t>DUF3224 domain-containing protein</t>
  </si>
  <si>
    <t>KSE_RS30190</t>
  </si>
  <si>
    <t>WP_081539927.1</t>
  </si>
  <si>
    <t>KSE_RS30195</t>
  </si>
  <si>
    <t>WP_014139166.1</t>
  </si>
  <si>
    <t>KSE_RS30200</t>
  </si>
  <si>
    <t>WP_014139167.1</t>
  </si>
  <si>
    <t>KSE_RS30205</t>
  </si>
  <si>
    <t>WP_014139168.1</t>
  </si>
  <si>
    <t>KSE_RS30210</t>
  </si>
  <si>
    <t>WP_014139169.1</t>
  </si>
  <si>
    <t>KSE_RS30215</t>
  </si>
  <si>
    <t>WP_051055430.1</t>
  </si>
  <si>
    <t>KSE_RS38905</t>
  </si>
  <si>
    <t>WP_014139171.1</t>
  </si>
  <si>
    <t>KSE_RS30225</t>
  </si>
  <si>
    <t>WP_014139172.1</t>
  </si>
  <si>
    <t>DUF421 domain-containing protein</t>
  </si>
  <si>
    <t>KSE_RS30230</t>
  </si>
  <si>
    <t>WP_106438076.1</t>
  </si>
  <si>
    <t>KSE_RS30235</t>
  </si>
  <si>
    <t>WP_014139174.1</t>
  </si>
  <si>
    <t>amino acid adenylation protein</t>
  </si>
  <si>
    <t>KSE_RS30240</t>
  </si>
  <si>
    <t>WP_014139175.1</t>
  </si>
  <si>
    <t>KSE_RS30245</t>
  </si>
  <si>
    <t>WP_014139176.1</t>
  </si>
  <si>
    <t>KSE_RS30250</t>
  </si>
  <si>
    <t>WP_014139177.1</t>
  </si>
  <si>
    <t>KSE_RS30255</t>
  </si>
  <si>
    <t>WP_051056002.1</t>
  </si>
  <si>
    <t>KSE_RS30260</t>
  </si>
  <si>
    <t>WP_014139179.1</t>
  </si>
  <si>
    <t>KSE_RS30265</t>
  </si>
  <si>
    <t>WP_014139181.1</t>
  </si>
  <si>
    <t>KSE_RS30270</t>
  </si>
  <si>
    <t>WP_014139182.1</t>
  </si>
  <si>
    <t>KSE_RS30275</t>
  </si>
  <si>
    <t>WP_014139183.1</t>
  </si>
  <si>
    <t>KSE_RS30280</t>
  </si>
  <si>
    <t>WP_014139184.1</t>
  </si>
  <si>
    <t>KSE_RS30285</t>
  </si>
  <si>
    <t>WP_014139185.1</t>
  </si>
  <si>
    <t>KSE_RS30290</t>
  </si>
  <si>
    <t>WP_014139186.1</t>
  </si>
  <si>
    <t>KSE_RS30295</t>
  </si>
  <si>
    <t>WP_014139187.1</t>
  </si>
  <si>
    <t>RNA-binding S4 domain-containing protein</t>
  </si>
  <si>
    <t>KSE_RS30300</t>
  </si>
  <si>
    <t>WP_014139188.1</t>
  </si>
  <si>
    <t>NADPH-dependent 2,4-dienoyl-CoA reductase</t>
  </si>
  <si>
    <t>fadH</t>
  </si>
  <si>
    <t>KSE_RS30305</t>
  </si>
  <si>
    <t>WP_014139189.1</t>
  </si>
  <si>
    <t>PH domain-containing protein</t>
  </si>
  <si>
    <t>KSE_RS30310</t>
  </si>
  <si>
    <t>WP_014139190.1</t>
  </si>
  <si>
    <t>KSE_RS30315</t>
  </si>
  <si>
    <t>WP_014139191.1</t>
  </si>
  <si>
    <t>KSE_RS30320</t>
  </si>
  <si>
    <t>WP_014139192.1</t>
  </si>
  <si>
    <t>FMN reductase</t>
  </si>
  <si>
    <t>KSE_RS30325</t>
  </si>
  <si>
    <t>WP_014139193.1</t>
  </si>
  <si>
    <t>KSE_RS30330</t>
  </si>
  <si>
    <t>WP_014139194.1</t>
  </si>
  <si>
    <t>DUF1028 domain-containing protein</t>
  </si>
  <si>
    <t>KSE_RS30335</t>
  </si>
  <si>
    <t>WP_014139195.1</t>
  </si>
  <si>
    <t>KSE_RS30340</t>
  </si>
  <si>
    <t>WP_014139196.1</t>
  </si>
  <si>
    <t>KSE_RS30345</t>
  </si>
  <si>
    <t>WP_033257575.1</t>
  </si>
  <si>
    <t>KSE_RS30350</t>
  </si>
  <si>
    <t>WP_014139198.1</t>
  </si>
  <si>
    <t>KSE_RS30355</t>
  </si>
  <si>
    <t>WP_106437754.1</t>
  </si>
  <si>
    <t>KSE_RS30360</t>
  </si>
  <si>
    <t>WP_106438077.1</t>
  </si>
  <si>
    <t>KSE_RS30365</t>
  </si>
  <si>
    <t>WP_051055433.1</t>
  </si>
  <si>
    <t>KSE_RS30370</t>
  </si>
  <si>
    <t>WP_014139202.1</t>
  </si>
  <si>
    <t>KSE_RS30375</t>
  </si>
  <si>
    <t>WP_014139203.1</t>
  </si>
  <si>
    <t>KSE_RS30380</t>
  </si>
  <si>
    <t>WP_014139204.1</t>
  </si>
  <si>
    <t>KSE_RS30385</t>
  </si>
  <si>
    <t>WP_014139205.1</t>
  </si>
  <si>
    <t>YdcF family protein</t>
  </si>
  <si>
    <t>KSE_RS30390</t>
  </si>
  <si>
    <t>WP_014139206.1</t>
  </si>
  <si>
    <t>KSE_RS30395</t>
  </si>
  <si>
    <t>KSE_RS30400</t>
  </si>
  <si>
    <t>KSE_RS40435</t>
  </si>
  <si>
    <t>WP_014139211.1</t>
  </si>
  <si>
    <t>1-phosphofructokinase family hexose kinase</t>
  </si>
  <si>
    <t>KSE_RS30410</t>
  </si>
  <si>
    <t>WP_014139212.1</t>
  </si>
  <si>
    <t>KSE_RS30415</t>
  </si>
  <si>
    <t>WP_081539928.1</t>
  </si>
  <si>
    <t>KSE_RS30420</t>
  </si>
  <si>
    <t>WP_014139214.1</t>
  </si>
  <si>
    <t>KSE_RS30425</t>
  </si>
  <si>
    <t>WP_014139215.1</t>
  </si>
  <si>
    <t>KSE_RS30430</t>
  </si>
  <si>
    <t>WP_014139216.1</t>
  </si>
  <si>
    <t>KSE_RS30435</t>
  </si>
  <si>
    <t>WP_014139217.1</t>
  </si>
  <si>
    <t>KSE_RS30440</t>
  </si>
  <si>
    <t>WP_014139218.1</t>
  </si>
  <si>
    <t>KSE_RS30445</t>
  </si>
  <si>
    <t>WP_014139219.1</t>
  </si>
  <si>
    <t>KSE_RS30450</t>
  </si>
  <si>
    <t>WP_014139220.1</t>
  </si>
  <si>
    <t>lipase maturation factor family protein</t>
  </si>
  <si>
    <t>KSE_RS30455</t>
  </si>
  <si>
    <t>KSE_RS41560</t>
  </si>
  <si>
    <t>WP_014139222.1</t>
  </si>
  <si>
    <t>KSE_RS30465</t>
  </si>
  <si>
    <t>WP_014139223.1</t>
  </si>
  <si>
    <t>KSE_RS30470</t>
  </si>
  <si>
    <t>WP_014139224.1</t>
  </si>
  <si>
    <t>KSE_RS30475</t>
  </si>
  <si>
    <t>WP_014139225.1</t>
  </si>
  <si>
    <t>KSE_RS30480</t>
  </si>
  <si>
    <t>WP_014139226.1</t>
  </si>
  <si>
    <t>KSE_RS30485</t>
  </si>
  <si>
    <t>WP_014139227.1</t>
  </si>
  <si>
    <t>KSE_RS30490</t>
  </si>
  <si>
    <t>WP_014139228.1</t>
  </si>
  <si>
    <t>KSE_RS30495</t>
  </si>
  <si>
    <t>WP_014139229.1</t>
  </si>
  <si>
    <t>KSE_RS30500</t>
  </si>
  <si>
    <t>WP_106438078.1</t>
  </si>
  <si>
    <t>KSE_RS30505</t>
  </si>
  <si>
    <t>WP_014139231.1</t>
  </si>
  <si>
    <t>triacylglycerol lipase</t>
  </si>
  <si>
    <t>KSE_RS30510</t>
  </si>
  <si>
    <t>WP_014139232.1</t>
  </si>
  <si>
    <t>KSE_RS30515</t>
  </si>
  <si>
    <t>WP_033257577.1</t>
  </si>
  <si>
    <t>HdeD family acid-resistance protein</t>
  </si>
  <si>
    <t>KSE_RS30520</t>
  </si>
  <si>
    <t>WP_014139234.1</t>
  </si>
  <si>
    <t>KSE_RS30525</t>
  </si>
  <si>
    <t>WP_051055434.1</t>
  </si>
  <si>
    <t>KSE_RS38915</t>
  </si>
  <si>
    <t>WP_014139236.1</t>
  </si>
  <si>
    <t>KSE_RS30535</t>
  </si>
  <si>
    <t>WP_014139237.1</t>
  </si>
  <si>
    <t>KSE_RS30540</t>
  </si>
  <si>
    <t>WP_014139238.1</t>
  </si>
  <si>
    <t>KSE_RS30545</t>
  </si>
  <si>
    <t>WP_033257578.1</t>
  </si>
  <si>
    <t>KSE_RS30550</t>
  </si>
  <si>
    <t>WP_033257625.1</t>
  </si>
  <si>
    <t>fumarylacetoacetase</t>
  </si>
  <si>
    <t>fahA</t>
  </si>
  <si>
    <t>KSE_RS30555</t>
  </si>
  <si>
    <t>WP_033257626.1</t>
  </si>
  <si>
    <t>KSE_RS30560</t>
  </si>
  <si>
    <t>WP_014139242.1</t>
  </si>
  <si>
    <t>homogentisate 1,2-dioxygenase</t>
  </si>
  <si>
    <t>KSE_RS30565</t>
  </si>
  <si>
    <t>WP_014139243.1</t>
  </si>
  <si>
    <t>4-hydroxyphenylpyruvate dioxygenase</t>
  </si>
  <si>
    <t>hppD</t>
  </si>
  <si>
    <t>KSE_RS30570</t>
  </si>
  <si>
    <t>WP_014139244.1</t>
  </si>
  <si>
    <t>peptidase S9</t>
  </si>
  <si>
    <t>KSE_RS30575</t>
  </si>
  <si>
    <t>WP_014139245.1</t>
  </si>
  <si>
    <t>KSE_RS30580</t>
  </si>
  <si>
    <t>WP_106437755.1</t>
  </si>
  <si>
    <t>aspartate ammonia-lyase</t>
  </si>
  <si>
    <t>aspA</t>
  </si>
  <si>
    <t>KSE_RS30585</t>
  </si>
  <si>
    <t>WP_106438079.1</t>
  </si>
  <si>
    <t>KSE_RS30590</t>
  </si>
  <si>
    <t>WP_014139248.1</t>
  </si>
  <si>
    <t>KSE_RS30595</t>
  </si>
  <si>
    <t>WP_106437756.1</t>
  </si>
  <si>
    <t>KSE_RS30600</t>
  </si>
  <si>
    <t>WP_014139250.1</t>
  </si>
  <si>
    <t>KSE_RS38920</t>
  </si>
  <si>
    <t>WP_051055436.1</t>
  </si>
  <si>
    <t>KSE_RS38925</t>
  </si>
  <si>
    <t>WP_014139252.1</t>
  </si>
  <si>
    <t>KSE_RS30615</t>
  </si>
  <si>
    <t>WP_014139253.1</t>
  </si>
  <si>
    <t>osmoprotectant ABC transporter substrate-binding protein</t>
  </si>
  <si>
    <t>KSE_RS30620</t>
  </si>
  <si>
    <t>WP_014139254.1</t>
  </si>
  <si>
    <t>KSE_RS30625</t>
  </si>
  <si>
    <t>WP_014139255.1</t>
  </si>
  <si>
    <t>KSE_RS30630</t>
  </si>
  <si>
    <t>WP_014139256.1</t>
  </si>
  <si>
    <t>proline/glycine betaine ABC transporter ATP-binding protein</t>
  </si>
  <si>
    <t>KSE_RS30635</t>
  </si>
  <si>
    <t>WP_033257579.1</t>
  </si>
  <si>
    <t>KSE_RS30640</t>
  </si>
  <si>
    <t>WP_014139258.1</t>
  </si>
  <si>
    <t>KSE_RS30645</t>
  </si>
  <si>
    <t>WP_106437757.1</t>
  </si>
  <si>
    <t>ADP-ribose pyrophosphatase</t>
  </si>
  <si>
    <t>KSE_RS41565</t>
  </si>
  <si>
    <t>WP_033257580.1</t>
  </si>
  <si>
    <t>KSE_RS30650</t>
  </si>
  <si>
    <t>WP_014139260.1</t>
  </si>
  <si>
    <t>KSE_RS30655</t>
  </si>
  <si>
    <t>WP_106438080.1</t>
  </si>
  <si>
    <t>KSE_RS30660</t>
  </si>
  <si>
    <t>WP_014139262.1</t>
  </si>
  <si>
    <t>KSE_RS30665</t>
  </si>
  <si>
    <t>WP_014139263.1</t>
  </si>
  <si>
    <t>KSE_RS30670</t>
  </si>
  <si>
    <t>WP_014139264.1</t>
  </si>
  <si>
    <t>KSE_RS30675</t>
  </si>
  <si>
    <t>WP_014139265.1</t>
  </si>
  <si>
    <t>KSE_RS30680</t>
  </si>
  <si>
    <t>WP_014139266.1</t>
  </si>
  <si>
    <t>KSE_RS30685</t>
  </si>
  <si>
    <t>WP_051056004.1</t>
  </si>
  <si>
    <t>KSE_RS30690</t>
  </si>
  <si>
    <t>WP_014139268.1</t>
  </si>
  <si>
    <t>KSE_RS30695</t>
  </si>
  <si>
    <t>WP_014139269.1</t>
  </si>
  <si>
    <t>GlsB/YeaQ/YmgE family stress response membrane protein</t>
  </si>
  <si>
    <t>KSE_RS30700</t>
  </si>
  <si>
    <t>WP_014139270.1</t>
  </si>
  <si>
    <t>KSE_RS30705</t>
  </si>
  <si>
    <t>WP_033257633.1</t>
  </si>
  <si>
    <t>KSE_RS30715</t>
  </si>
  <si>
    <t>WP_014139272.1</t>
  </si>
  <si>
    <t>1,2-phenylacetyl-CoA epoxidase subunit A</t>
  </si>
  <si>
    <t>KSE_RS30720</t>
  </si>
  <si>
    <t>WP_033257582.1</t>
  </si>
  <si>
    <t>1,2-phenylacetyl-CoA epoxidase subunit B</t>
  </si>
  <si>
    <t>KSE_RS30725</t>
  </si>
  <si>
    <t>WP_014139274.1</t>
  </si>
  <si>
    <t>phenylacetate-CoA oxygenase subunit PaaI</t>
  </si>
  <si>
    <t>paaI</t>
  </si>
  <si>
    <t>KSE_RS30730</t>
  </si>
  <si>
    <t>WP_014139275.1</t>
  </si>
  <si>
    <t>phenylacetate-CoA oxygenase subunit PaaJ</t>
  </si>
  <si>
    <t>paaJ</t>
  </si>
  <si>
    <t>KSE_RS30735</t>
  </si>
  <si>
    <t>WP_014139276.1</t>
  </si>
  <si>
    <t>phenylacetate-CoA oxygenase/reductase subunit PaaK</t>
  </si>
  <si>
    <t>paaK</t>
  </si>
  <si>
    <t>KSE_RS30740</t>
  </si>
  <si>
    <t>WP_014139277.1</t>
  </si>
  <si>
    <t>KSE_RS30745</t>
  </si>
  <si>
    <t>WP_081539689.1</t>
  </si>
  <si>
    <t>WYL domain-containing protein</t>
  </si>
  <si>
    <t>KSE_RS30750</t>
  </si>
  <si>
    <t>WP_106437758.1</t>
  </si>
  <si>
    <t>KSE_RS41570</t>
  </si>
  <si>
    <t>WP_014139279.1</t>
  </si>
  <si>
    <t>KSE_RS30755</t>
  </si>
  <si>
    <t>WP_014139280.1</t>
  </si>
  <si>
    <t>KSE_RS30760</t>
  </si>
  <si>
    <t>KSE_RS30765</t>
  </si>
  <si>
    <t>KSE_RS41575</t>
  </si>
  <si>
    <t>WP_014139282.1</t>
  </si>
  <si>
    <t>KSE_RS30770</t>
  </si>
  <si>
    <t>WP_014139283.1</t>
  </si>
  <si>
    <t>KSE_RS30775</t>
  </si>
  <si>
    <t>WP_014139284.1</t>
  </si>
  <si>
    <t>YbjQ family protein</t>
  </si>
  <si>
    <t>KSE_RS30780</t>
  </si>
  <si>
    <t>WP_051055440.1</t>
  </si>
  <si>
    <t>KSE_RS38930</t>
  </si>
  <si>
    <t>WP_033257638.1</t>
  </si>
  <si>
    <t>peptidyl-tRNA hydrolase</t>
  </si>
  <si>
    <t>KSE_RS30795</t>
  </si>
  <si>
    <t>WP_106437759.1</t>
  </si>
  <si>
    <t>KSE_RS30800</t>
  </si>
  <si>
    <t>WP_106437760.1</t>
  </si>
  <si>
    <t>KSE_RS30805</t>
  </si>
  <si>
    <t>KSE_RS30810</t>
  </si>
  <si>
    <t>WP_014139290.1</t>
  </si>
  <si>
    <t>KSE_RS38935</t>
  </si>
  <si>
    <t>WP_014139291.1</t>
  </si>
  <si>
    <t>KSE_RS30820</t>
  </si>
  <si>
    <t>WP_051055443.1</t>
  </si>
  <si>
    <t>KSE_RS30825</t>
  </si>
  <si>
    <t>WP_014139293.1</t>
  </si>
  <si>
    <t>KSE_RS30830</t>
  </si>
  <si>
    <t>WP_014139294.1</t>
  </si>
  <si>
    <t>molybdate ABC transporter permease subunit</t>
  </si>
  <si>
    <t>modB</t>
  </si>
  <si>
    <t>KSE_RS30835</t>
  </si>
  <si>
    <t>WP_014139295.1</t>
  </si>
  <si>
    <t>molybdate ABC transporter substrate-binding protein</t>
  </si>
  <si>
    <t>modA</t>
  </si>
  <si>
    <t>KSE_RS30840</t>
  </si>
  <si>
    <t>WP_014139296.1</t>
  </si>
  <si>
    <t>KSE_RS30845</t>
  </si>
  <si>
    <t>WP_014139297.1</t>
  </si>
  <si>
    <t>DUF2004 domain-containing protein</t>
  </si>
  <si>
    <t>KSE_RS30850</t>
  </si>
  <si>
    <t>WP_014139298.1</t>
  </si>
  <si>
    <t>KSE_RS30855</t>
  </si>
  <si>
    <t>WP_014139299.1</t>
  </si>
  <si>
    <t>KSE_RS30860</t>
  </si>
  <si>
    <t>WP_014139300.1</t>
  </si>
  <si>
    <t>KSE_RS30865</t>
  </si>
  <si>
    <t>WP_014139301.1</t>
  </si>
  <si>
    <t>KSE_RS30870</t>
  </si>
  <si>
    <t>WP_014139302.1</t>
  </si>
  <si>
    <t>KSE_RS30875</t>
  </si>
  <si>
    <t>WP_014139303.1</t>
  </si>
  <si>
    <t>KSE_RS30885</t>
  </si>
  <si>
    <t>WP_014139304.1</t>
  </si>
  <si>
    <t>KSE_RS30890</t>
  </si>
  <si>
    <t>WP_014139305.1</t>
  </si>
  <si>
    <t>DUF2306 domain-containing protein</t>
  </si>
  <si>
    <t>KSE_RS30895</t>
  </si>
  <si>
    <t>WP_014139306.1</t>
  </si>
  <si>
    <t>KSE_RS30900</t>
  </si>
  <si>
    <t>WP_106438081.1</t>
  </si>
  <si>
    <t>KSE_RS30905</t>
  </si>
  <si>
    <t>WP_014139308.1</t>
  </si>
  <si>
    <t>KSE_RS30910</t>
  </si>
  <si>
    <t>WP_014139309.1</t>
  </si>
  <si>
    <t>KSE_RS30915</t>
  </si>
  <si>
    <t>WP_014139310.1</t>
  </si>
  <si>
    <t>KSE_RS30920</t>
  </si>
  <si>
    <t>WP_014139311.1</t>
  </si>
  <si>
    <t>KSE_RS30925</t>
  </si>
  <si>
    <t>WP_014139312.1</t>
  </si>
  <si>
    <t>KSE_RS30930</t>
  </si>
  <si>
    <t>WP_014139313.1</t>
  </si>
  <si>
    <t>KSE_RS30935</t>
  </si>
  <si>
    <t>WP_033257650.1</t>
  </si>
  <si>
    <t>KSE_RS30940</t>
  </si>
  <si>
    <t>WP_014139315.1</t>
  </si>
  <si>
    <t>KSE_RS30945</t>
  </si>
  <si>
    <t>WP_014139316.1</t>
  </si>
  <si>
    <t>KSE_RS30950</t>
  </si>
  <si>
    <t>WP_033257653.1</t>
  </si>
  <si>
    <t>KSE_RS30955</t>
  </si>
  <si>
    <t>WP_014139318.1</t>
  </si>
  <si>
    <t>KSE_RS30960</t>
  </si>
  <si>
    <t>WP_014139319.1</t>
  </si>
  <si>
    <t>KSE_RS30965</t>
  </si>
  <si>
    <t>WP_014139320.1</t>
  </si>
  <si>
    <t>KSE_RS30970</t>
  </si>
  <si>
    <t>WP_014139321.1</t>
  </si>
  <si>
    <t>KSE_RS30975</t>
  </si>
  <si>
    <t>WP_014139322.1</t>
  </si>
  <si>
    <t>KSE_RS30980</t>
  </si>
  <si>
    <t>WP_014139323.1</t>
  </si>
  <si>
    <t>KSE_RS30985</t>
  </si>
  <si>
    <t>WP_014139324.1</t>
  </si>
  <si>
    <t>putative glycerophosphotransferase/ glycosyltransferase</t>
  </si>
  <si>
    <t>KSE_RS30990</t>
  </si>
  <si>
    <t>WP_014139325.1</t>
  </si>
  <si>
    <t>KSE_RS30995</t>
  </si>
  <si>
    <t>WP_014139326.1</t>
  </si>
  <si>
    <t>KSE_RS31000</t>
  </si>
  <si>
    <t>WP_014139327.1</t>
  </si>
  <si>
    <t>KSE_RS31005</t>
  </si>
  <si>
    <t>WP_014139328.1</t>
  </si>
  <si>
    <t>KSE_RS31010</t>
  </si>
  <si>
    <t>WP_014139329.1</t>
  </si>
  <si>
    <t>KSE_RS31015</t>
  </si>
  <si>
    <t>WP_014139330.1</t>
  </si>
  <si>
    <t>KSE_RS31020</t>
  </si>
  <si>
    <t>WP_033258994.1</t>
  </si>
  <si>
    <t>KSE_RS31025</t>
  </si>
  <si>
    <t>WP_033259005.1</t>
  </si>
  <si>
    <t>toxin RelE</t>
  </si>
  <si>
    <t>KSE_RS31030</t>
  </si>
  <si>
    <t>WP_014139333.1</t>
  </si>
  <si>
    <t>SMC family ATPase</t>
  </si>
  <si>
    <t>KSE_RS31035</t>
  </si>
  <si>
    <t>WP_014139334.1</t>
  </si>
  <si>
    <t>exonuclease SbcCD subunit D</t>
  </si>
  <si>
    <t>KSE_RS31040</t>
  </si>
  <si>
    <t>WP_051056008.1</t>
  </si>
  <si>
    <t>KSE_RS31045</t>
  </si>
  <si>
    <t>WP_014139336.1</t>
  </si>
  <si>
    <t>KSE_RS31050</t>
  </si>
  <si>
    <t>WP_014139337.1</t>
  </si>
  <si>
    <t>KSE_RS38940</t>
  </si>
  <si>
    <t>WP_014139338.1</t>
  </si>
  <si>
    <t>KSE_RS31060</t>
  </si>
  <si>
    <t>WP_014139339.1</t>
  </si>
  <si>
    <t>KSE_RS31065</t>
  </si>
  <si>
    <t>WP_014139340.1</t>
  </si>
  <si>
    <t>KSE_RS31070</t>
  </si>
  <si>
    <t>WP_014139341.1</t>
  </si>
  <si>
    <t>KSE_RS31075</t>
  </si>
  <si>
    <t>WP_014139342.1</t>
  </si>
  <si>
    <t>KSE_RS31080</t>
  </si>
  <si>
    <t>WP_014139343.1</t>
  </si>
  <si>
    <t>winged helix family transcriptional regulator</t>
  </si>
  <si>
    <t>KSE_RS40440</t>
  </si>
  <si>
    <t>WP_106437761.1</t>
  </si>
  <si>
    <t>KSE_RS31090</t>
  </si>
  <si>
    <t>WP_014139345.1</t>
  </si>
  <si>
    <t>KSE_RS31095</t>
  </si>
  <si>
    <t>WP_106437762.1</t>
  </si>
  <si>
    <t>KSE_RS41580</t>
  </si>
  <si>
    <t>WP_014139346.1</t>
  </si>
  <si>
    <t>KSE_RS31100</t>
  </si>
  <si>
    <t>WP_014139347.1</t>
  </si>
  <si>
    <t>KSE_RS31105</t>
  </si>
  <si>
    <t>WP_014139348.1</t>
  </si>
  <si>
    <t>KSE_RS31110</t>
  </si>
  <si>
    <t>WP_014139349.1</t>
  </si>
  <si>
    <t>KSE_RS31115</t>
  </si>
  <si>
    <t>WP_014139350.1</t>
  </si>
  <si>
    <t>sulfonate ABC transporter substrate-binding protein</t>
  </si>
  <si>
    <t>KSE_RS31120</t>
  </si>
  <si>
    <t>WP_014139351.1</t>
  </si>
  <si>
    <t>KSE_RS31125</t>
  </si>
  <si>
    <t>WP_014139352.1</t>
  </si>
  <si>
    <t>glyceraldehyde 3-phosphate reductase</t>
  </si>
  <si>
    <t>KSE_RS31130</t>
  </si>
  <si>
    <t>WP_014139353.1</t>
  </si>
  <si>
    <t>KSE_RS31135</t>
  </si>
  <si>
    <t>WP_081539691.1</t>
  </si>
  <si>
    <t>KSE_RS31140</t>
  </si>
  <si>
    <t>WP_014139355.1</t>
  </si>
  <si>
    <t>KSE_RS31145</t>
  </si>
  <si>
    <t>WP_014139356.1</t>
  </si>
  <si>
    <t>KSE_RS31150</t>
  </si>
  <si>
    <t>WP_014139357.1</t>
  </si>
  <si>
    <t>KSE_RS31155</t>
  </si>
  <si>
    <t>WP_014139358.1</t>
  </si>
  <si>
    <t>KSE_RS31160</t>
  </si>
  <si>
    <t>WP_014139359.1</t>
  </si>
  <si>
    <t>KSE_RS31165</t>
  </si>
  <si>
    <t>WP_033259017.1</t>
  </si>
  <si>
    <t>KSE_RS31170</t>
  </si>
  <si>
    <t>WP_014139361.1</t>
  </si>
  <si>
    <t>KSE_RS31175</t>
  </si>
  <si>
    <t>WP_014139362.1</t>
  </si>
  <si>
    <t>aspartate-alanine antiporter</t>
  </si>
  <si>
    <t>aspT</t>
  </si>
  <si>
    <t>KSE_RS31180</t>
  </si>
  <si>
    <t>WP_014139363.1</t>
  </si>
  <si>
    <t>KSE_RS31185</t>
  </si>
  <si>
    <t>WP_014139364.1</t>
  </si>
  <si>
    <t>aspartate 4-decarboxylase</t>
  </si>
  <si>
    <t>KSE_RS31190</t>
  </si>
  <si>
    <t>WP_041293911.1</t>
  </si>
  <si>
    <t>KSE_RS31195</t>
  </si>
  <si>
    <t>WP_014139366.1</t>
  </si>
  <si>
    <t>KSE_RS31200</t>
  </si>
  <si>
    <t>WP_014139367.1</t>
  </si>
  <si>
    <t>KSE_RS31205</t>
  </si>
  <si>
    <t>WP_014139368.1</t>
  </si>
  <si>
    <t>KSE_RS31210</t>
  </si>
  <si>
    <t>WP_081539929.1</t>
  </si>
  <si>
    <t>KSE_RS31215</t>
  </si>
  <si>
    <t>WP_014139370.1</t>
  </si>
  <si>
    <t>KSE_RS31220</t>
  </si>
  <si>
    <t>WP_014139371.1</t>
  </si>
  <si>
    <t>KSE_RS31225</t>
  </si>
  <si>
    <t>WP_106438082.1</t>
  </si>
  <si>
    <t>KSE_RS31230</t>
  </si>
  <si>
    <t>WP_014139373.1</t>
  </si>
  <si>
    <t>KSE_RS31235</t>
  </si>
  <si>
    <t>WP_106437763.1</t>
  </si>
  <si>
    <t>ribonuclease</t>
  </si>
  <si>
    <t>KSE_RS31240</t>
  </si>
  <si>
    <t>WP_081539692.1</t>
  </si>
  <si>
    <t>KSE_RS40445</t>
  </si>
  <si>
    <t>WP_033259018.1</t>
  </si>
  <si>
    <t>KSE_RS41585</t>
  </si>
  <si>
    <t>WP_014139377.1</t>
  </si>
  <si>
    <t>KSE_RS31255</t>
  </si>
  <si>
    <t>WP_033259019.1</t>
  </si>
  <si>
    <t>KSE_RS31260</t>
  </si>
  <si>
    <t>WP_051055448.1</t>
  </si>
  <si>
    <t>KSE_RS31265</t>
  </si>
  <si>
    <t>WP_014139381.1</t>
  </si>
  <si>
    <t>KSE_RS38945</t>
  </si>
  <si>
    <t>WP_014139382.1</t>
  </si>
  <si>
    <t>KSE_RS31275</t>
  </si>
  <si>
    <t>WP_014139383.1</t>
  </si>
  <si>
    <t>malate synthase A</t>
  </si>
  <si>
    <t>aceB</t>
  </si>
  <si>
    <t>KSE_RS31280</t>
  </si>
  <si>
    <t>WP_014139384.1</t>
  </si>
  <si>
    <t>KSE_RS31285</t>
  </si>
  <si>
    <t>TROVE domain-containing protein</t>
  </si>
  <si>
    <t>KSE_RS40455</t>
  </si>
  <si>
    <t>WP_014139386.1</t>
  </si>
  <si>
    <t>KSE_RS31295</t>
  </si>
  <si>
    <t>WP_014139387.1</t>
  </si>
  <si>
    <t>KSE_RS31300</t>
  </si>
  <si>
    <t>WP_014139388.1</t>
  </si>
  <si>
    <t>KSE_RS31305</t>
  </si>
  <si>
    <t>WP_014139389.1</t>
  </si>
  <si>
    <t>8-oxoguanine deaminase</t>
  </si>
  <si>
    <t>KSE_RS31310</t>
  </si>
  <si>
    <t>WP_014139390.1</t>
  </si>
  <si>
    <t>purine permease</t>
  </si>
  <si>
    <t>KSE_RS31315</t>
  </si>
  <si>
    <t>WP_014139391.1</t>
  </si>
  <si>
    <t>urate oxidase</t>
  </si>
  <si>
    <t>pucL</t>
  </si>
  <si>
    <t>KSE_RS31320</t>
  </si>
  <si>
    <t>WP_033258998.1</t>
  </si>
  <si>
    <t>hydroxyisourate hydrolase</t>
  </si>
  <si>
    <t>uraH</t>
  </si>
  <si>
    <t>KSE_RS31325</t>
  </si>
  <si>
    <t>WP_033259023.1</t>
  </si>
  <si>
    <t>OHCU decarboxylase</t>
  </si>
  <si>
    <t>uraD</t>
  </si>
  <si>
    <t>KSE_RS31330</t>
  </si>
  <si>
    <t>WP_014139394.1</t>
  </si>
  <si>
    <t>KSE_RS31335</t>
  </si>
  <si>
    <t>WP_051055450.1</t>
  </si>
  <si>
    <t>KSE_RS31340</t>
  </si>
  <si>
    <t>WP_051055453.1</t>
  </si>
  <si>
    <t>hydroxypyruvate isomerase</t>
  </si>
  <si>
    <t>KSE_RS31345</t>
  </si>
  <si>
    <t>WP_014139397.1</t>
  </si>
  <si>
    <t>2-hydroxy-3-oxopropionate reductase</t>
  </si>
  <si>
    <t>KSE_RS31350</t>
  </si>
  <si>
    <t>WP_081539694.1</t>
  </si>
  <si>
    <t>glycerate kinase</t>
  </si>
  <si>
    <t>KSE_RS31355</t>
  </si>
  <si>
    <t>WP_014139399.1</t>
  </si>
  <si>
    <t>allantoinase AllB</t>
  </si>
  <si>
    <t>allB</t>
  </si>
  <si>
    <t>KSE_RS31360</t>
  </si>
  <si>
    <t>WP_106437764.1</t>
  </si>
  <si>
    <t>allantoicase</t>
  </si>
  <si>
    <t>alc</t>
  </si>
  <si>
    <t>KSE_RS31365</t>
  </si>
  <si>
    <t>WP_014139401.1</t>
  </si>
  <si>
    <t>KSE_RS31370</t>
  </si>
  <si>
    <t>WP_014139402.1</t>
  </si>
  <si>
    <t>KSE_RS31375</t>
  </si>
  <si>
    <t>WP_014139403.1</t>
  </si>
  <si>
    <t>KSE_RS40460</t>
  </si>
  <si>
    <t>WP_014139404.1</t>
  </si>
  <si>
    <t>DUF3533 domain-containing protein</t>
  </si>
  <si>
    <t>KSE_RS31385</t>
  </si>
  <si>
    <t>WP_014139405.1</t>
  </si>
  <si>
    <t>chromosome condensation protein CrcB</t>
  </si>
  <si>
    <t>KSE_RS31390</t>
  </si>
  <si>
    <t>WP_014139406.1</t>
  </si>
  <si>
    <t>KSE_RS31395</t>
  </si>
  <si>
    <t>WP_033259000.1</t>
  </si>
  <si>
    <t>urea transporter</t>
  </si>
  <si>
    <t>KSE_RS31400</t>
  </si>
  <si>
    <t>WP_014139408.1</t>
  </si>
  <si>
    <t>KSE_RS31405</t>
  </si>
  <si>
    <t>WP_014139409.1</t>
  </si>
  <si>
    <t>KSE_RS31410</t>
  </si>
  <si>
    <t>WP_014139410.1</t>
  </si>
  <si>
    <t>urease subunit beta</t>
  </si>
  <si>
    <t>KSE_RS31415</t>
  </si>
  <si>
    <t>WP_014139411.1</t>
  </si>
  <si>
    <t>ureC</t>
  </si>
  <si>
    <t>KSE_RS31420</t>
  </si>
  <si>
    <t>WP_014139412.1</t>
  </si>
  <si>
    <t>urease accessory protein</t>
  </si>
  <si>
    <t>KSE_RS31425</t>
  </si>
  <si>
    <t>WP_014139413.1</t>
  </si>
  <si>
    <t>urease accessory protein UreG</t>
  </si>
  <si>
    <t>ureG</t>
  </si>
  <si>
    <t>KSE_RS31430</t>
  </si>
  <si>
    <t>WP_014139414.1</t>
  </si>
  <si>
    <t>urease accessory protein UreD</t>
  </si>
  <si>
    <t>KSE_RS31435</t>
  </si>
  <si>
    <t>WP_033259001.1</t>
  </si>
  <si>
    <t>KSE_RS31440</t>
  </si>
  <si>
    <t>WP_014139416.1</t>
  </si>
  <si>
    <t>KSE_RS31445</t>
  </si>
  <si>
    <t>WP_014139417.1</t>
  </si>
  <si>
    <t>KSE_RS31450</t>
  </si>
  <si>
    <t>WP_014139418.1</t>
  </si>
  <si>
    <t>KSE_RS31455</t>
  </si>
  <si>
    <t>WP_033259002.1</t>
  </si>
  <si>
    <t>KSE_RS31460</t>
  </si>
  <si>
    <t>WP_014139420.1</t>
  </si>
  <si>
    <t>KSE_RS31465</t>
  </si>
  <si>
    <t>WP_014139421.1</t>
  </si>
  <si>
    <t>KSE_RS31470</t>
  </si>
  <si>
    <t>WP_106438083.1</t>
  </si>
  <si>
    <t>KSE_RS31475</t>
  </si>
  <si>
    <t>WP_014139424.1</t>
  </si>
  <si>
    <t>KSE_RS31485</t>
  </si>
  <si>
    <t>WP_014139425.1</t>
  </si>
  <si>
    <t>KSE_RS31490</t>
  </si>
  <si>
    <t>WP_014139426.1</t>
  </si>
  <si>
    <t>KSE_RS31495</t>
  </si>
  <si>
    <t>WP_014139427.1</t>
  </si>
  <si>
    <t>KSE_RS31500</t>
  </si>
  <si>
    <t>WP_014139428.1</t>
  </si>
  <si>
    <t>KSE_RS31505</t>
  </si>
  <si>
    <t>WP_014139429.1</t>
  </si>
  <si>
    <t>KSE_RS31510</t>
  </si>
  <si>
    <t>PE-PGRS family protein</t>
  </si>
  <si>
    <t>KSE_RS41590</t>
  </si>
  <si>
    <t>WP_014139431.1</t>
  </si>
  <si>
    <t>KSE_RS31520</t>
  </si>
  <si>
    <t>WP_033259172.1</t>
  </si>
  <si>
    <t>KSE_RS31525</t>
  </si>
  <si>
    <t>WP_014139433.1</t>
  </si>
  <si>
    <t>KSE_RS31530</t>
  </si>
  <si>
    <t>WP_014139434.1</t>
  </si>
  <si>
    <t>KSE_RS31535</t>
  </si>
  <si>
    <t>WP_014139435.1</t>
  </si>
  <si>
    <t>CYTH domain-containing protein</t>
  </si>
  <si>
    <t>KSE_RS31540</t>
  </si>
  <si>
    <t>WP_106438084.1</t>
  </si>
  <si>
    <t>KSE_RS31545</t>
  </si>
  <si>
    <t>WP_014139437.1</t>
  </si>
  <si>
    <t>KSE_RS31550</t>
  </si>
  <si>
    <t>WP_014139438.1</t>
  </si>
  <si>
    <t>KSE_RS31555</t>
  </si>
  <si>
    <t>WP_051055456.1</t>
  </si>
  <si>
    <t>plasmid stabilization protein</t>
  </si>
  <si>
    <t>KSE_RS31560</t>
  </si>
  <si>
    <t>WP_033259185.1</t>
  </si>
  <si>
    <t>KSE_RS31565</t>
  </si>
  <si>
    <t>WP_014139442.1</t>
  </si>
  <si>
    <t>KSE_RS31570</t>
  </si>
  <si>
    <t>WP_014139443.1</t>
  </si>
  <si>
    <t>KSE_RS31575</t>
  </si>
  <si>
    <t>WP_014139444.1</t>
  </si>
  <si>
    <t>KSE_RS31580</t>
  </si>
  <si>
    <t>WP_033259170.1</t>
  </si>
  <si>
    <t>KSE_RS31585</t>
  </si>
  <si>
    <t>WP_051056010.1</t>
  </si>
  <si>
    <t>xanthine dehydrogenase subunit D</t>
  </si>
  <si>
    <t>pucD</t>
  </si>
  <si>
    <t>KSE_RS31590</t>
  </si>
  <si>
    <t>WP_014139447.1</t>
  </si>
  <si>
    <t>KSE_RS31595</t>
  </si>
  <si>
    <t>WP_014139448.1</t>
  </si>
  <si>
    <t>carbon monoxide dehydrogenase</t>
  </si>
  <si>
    <t>KSE_RS31600</t>
  </si>
  <si>
    <t>WP_014139449.1</t>
  </si>
  <si>
    <t>KSE_RS31605</t>
  </si>
  <si>
    <t>WP_014139450.1</t>
  </si>
  <si>
    <t>KSE_RS31610</t>
  </si>
  <si>
    <t>WP_106438085.1</t>
  </si>
  <si>
    <t>KSE_RS31615</t>
  </si>
  <si>
    <t>WP_014139452.1</t>
  </si>
  <si>
    <t>KSE_RS31620</t>
  </si>
  <si>
    <t>WP_014139453.1</t>
  </si>
  <si>
    <t>gamma-glutamyltransferase</t>
  </si>
  <si>
    <t>ggt</t>
  </si>
  <si>
    <t>KSE_RS31625</t>
  </si>
  <si>
    <t>WP_081539696.1</t>
  </si>
  <si>
    <t>exodeoxyribonuclease III</t>
  </si>
  <si>
    <t>xth</t>
  </si>
  <si>
    <t>KSE_RS31630</t>
  </si>
  <si>
    <t>WP_014139455.1</t>
  </si>
  <si>
    <t>KSE_RS31635</t>
  </si>
  <si>
    <t>WP_014139456.1</t>
  </si>
  <si>
    <t>KSE_RS31640</t>
  </si>
  <si>
    <t>WP_014139457.1</t>
  </si>
  <si>
    <t>KSE_RS31645</t>
  </si>
  <si>
    <t>WP_014139458.1</t>
  </si>
  <si>
    <t>KSE_RS41595</t>
  </si>
  <si>
    <t>WP_014139459.1</t>
  </si>
  <si>
    <t>lysoplasmalogenase</t>
  </si>
  <si>
    <t>KSE_RS41600</t>
  </si>
  <si>
    <t>C-5 sterol desaturase</t>
  </si>
  <si>
    <t>KSE_RS31660</t>
  </si>
  <si>
    <t>WP_051055458.1</t>
  </si>
  <si>
    <t>DUF2398 domain-containing protein</t>
  </si>
  <si>
    <t>KSE_RS38960</t>
  </si>
  <si>
    <t>WP_014139463.1</t>
  </si>
  <si>
    <t>KSE_RS31670</t>
  </si>
  <si>
    <t>WP_014139464.1</t>
  </si>
  <si>
    <t>KSE_RS31675</t>
  </si>
  <si>
    <t>WP_014139465.1</t>
  </si>
  <si>
    <t>BCCT family transporter</t>
  </si>
  <si>
    <t>KSE_RS31680</t>
  </si>
  <si>
    <t>WP_081539698.1</t>
  </si>
  <si>
    <t>KSE_RS31685</t>
  </si>
  <si>
    <t>WP_014139467.1</t>
  </si>
  <si>
    <t>KSE_RS31690</t>
  </si>
  <si>
    <t>WP_014139468.1</t>
  </si>
  <si>
    <t>KSE_RS31695</t>
  </si>
  <si>
    <t>WP_014139469.1</t>
  </si>
  <si>
    <t>KSE_RS31700</t>
  </si>
  <si>
    <t>WP_014139470.1</t>
  </si>
  <si>
    <t>KSE_RS31705</t>
  </si>
  <si>
    <t>WP_081539931.1</t>
  </si>
  <si>
    <t>KSE_RS31710</t>
  </si>
  <si>
    <t>WP_106437765.1</t>
  </si>
  <si>
    <t>dehydratase</t>
  </si>
  <si>
    <t>KSE_RS31715</t>
  </si>
  <si>
    <t>WP_014139473.1</t>
  </si>
  <si>
    <t>KSE_RS31720</t>
  </si>
  <si>
    <t>WP_014139474.1</t>
  </si>
  <si>
    <t>KSE_RS31725</t>
  </si>
  <si>
    <t>WP_051055460.1</t>
  </si>
  <si>
    <t>KSE_RS38965</t>
  </si>
  <si>
    <t>WP_033259169.1</t>
  </si>
  <si>
    <t>KSE_RS31735</t>
  </si>
  <si>
    <t>WP_051055461.1</t>
  </si>
  <si>
    <t>KSE_RS31740</t>
  </si>
  <si>
    <t>KSE_RS40470</t>
  </si>
  <si>
    <t>WP_106437766.1</t>
  </si>
  <si>
    <t>KSE_RS31750</t>
  </si>
  <si>
    <t>WP_014139480.1</t>
  </si>
  <si>
    <t>KSE_RS31755</t>
  </si>
  <si>
    <t>WP_014139481.1</t>
  </si>
  <si>
    <t>KSE_RS31760</t>
  </si>
  <si>
    <t>WP_014139482.1</t>
  </si>
  <si>
    <t>KSE_RS31765</t>
  </si>
  <si>
    <t>WP_014139483.1</t>
  </si>
  <si>
    <t>KSE_RS31770</t>
  </si>
  <si>
    <t>WP_014139484.1</t>
  </si>
  <si>
    <t>KSE_RS31775</t>
  </si>
  <si>
    <t>WP_033260136.1</t>
  </si>
  <si>
    <t>KSE_RS31780</t>
  </si>
  <si>
    <t>WP_014139486.1</t>
  </si>
  <si>
    <t>KSE_RS38970</t>
  </si>
  <si>
    <t>WP_033260137.1</t>
  </si>
  <si>
    <t>KSE_RS41605</t>
  </si>
  <si>
    <t>WP_033260138.1</t>
  </si>
  <si>
    <t>KSE_RS31795</t>
  </si>
  <si>
    <t>WP_014139489.1</t>
  </si>
  <si>
    <t>KSE_RS31800</t>
  </si>
  <si>
    <t>WP_033260142.1</t>
  </si>
  <si>
    <t>KSE_RS31805</t>
  </si>
  <si>
    <t>WP_014139491.1</t>
  </si>
  <si>
    <t>KSE_RS31810</t>
  </si>
  <si>
    <t>WP_014139492.1</t>
  </si>
  <si>
    <t>KSE_RS31815</t>
  </si>
  <si>
    <t>WP_081539700.1</t>
  </si>
  <si>
    <t>KSE_RS31820</t>
  </si>
  <si>
    <t>WP_081539702.1</t>
  </si>
  <si>
    <t>KSE_RS31825</t>
  </si>
  <si>
    <t>WP_014139495.1</t>
  </si>
  <si>
    <t>KSE_RS31830</t>
  </si>
  <si>
    <t>WP_014139496.1</t>
  </si>
  <si>
    <t>KSE_RS31835</t>
  </si>
  <si>
    <t>WP_081539704.1</t>
  </si>
  <si>
    <t>KSE_RS31840</t>
  </si>
  <si>
    <t>WP_051056013.1</t>
  </si>
  <si>
    <t>KSE_RS31845</t>
  </si>
  <si>
    <t>WP_014139500.1</t>
  </si>
  <si>
    <t>KSE_RS31850</t>
  </si>
  <si>
    <t>WP_106437767.1</t>
  </si>
  <si>
    <t>KSE_RS41610</t>
  </si>
  <si>
    <t>WP_051055464.1</t>
  </si>
  <si>
    <t>KSE_RS38975</t>
  </si>
  <si>
    <t>WP_014139502.1</t>
  </si>
  <si>
    <t>peptidase S51</t>
  </si>
  <si>
    <t>KSE_RS31860</t>
  </si>
  <si>
    <t>WP_014139503.1</t>
  </si>
  <si>
    <t>KSE_RS31865</t>
  </si>
  <si>
    <t>WP_014139504.1</t>
  </si>
  <si>
    <t>KSE_RS31870</t>
  </si>
  <si>
    <t>WP_014139505.1</t>
  </si>
  <si>
    <t>butyryl-CoA dehydrogenase</t>
  </si>
  <si>
    <t>KSE_RS31875</t>
  </si>
  <si>
    <t>WP_033259217.1</t>
  </si>
  <si>
    <t>KSE_RS31880</t>
  </si>
  <si>
    <t>WP_014139507.1</t>
  </si>
  <si>
    <t>KSE_RS39420</t>
  </si>
  <si>
    <t>WP_081539706.1</t>
  </si>
  <si>
    <t>KSE_RS31890</t>
  </si>
  <si>
    <t>WP_014139509.1</t>
  </si>
  <si>
    <t>L-histidine N(alpha)-methyltransferase</t>
  </si>
  <si>
    <t>egtD</t>
  </si>
  <si>
    <t>KSE_RS31895</t>
  </si>
  <si>
    <t>WP_014139510.1</t>
  </si>
  <si>
    <t>ergothioneine biosynthesis protein EgtC</t>
  </si>
  <si>
    <t>egtC</t>
  </si>
  <si>
    <t>KSE_RS31900</t>
  </si>
  <si>
    <t>WP_014139511.1</t>
  </si>
  <si>
    <t>ergothioneine biosynthesis protein EgtB</t>
  </si>
  <si>
    <t>KSE_RS31905</t>
  </si>
  <si>
    <t>WP_014139512.1</t>
  </si>
  <si>
    <t>ergothioneine biosynthesis glutamate--cysteine ligase EgtA</t>
  </si>
  <si>
    <t>egtA</t>
  </si>
  <si>
    <t>KSE_RS31910</t>
  </si>
  <si>
    <t>WP_014139513.1</t>
  </si>
  <si>
    <t>KSE_RS31915</t>
  </si>
  <si>
    <t>WP_014139514.1</t>
  </si>
  <si>
    <t>KSE_RS31920</t>
  </si>
  <si>
    <t>WP_014139515.1</t>
  </si>
  <si>
    <t>KSE_RS31925</t>
  </si>
  <si>
    <t>WP_033259213.1</t>
  </si>
  <si>
    <t>KSE_RS31930</t>
  </si>
  <si>
    <t>WP_014139517.1</t>
  </si>
  <si>
    <t>KSE_RS31935</t>
  </si>
  <si>
    <t>WP_081539708.1</t>
  </si>
  <si>
    <t>KSE_RS31940</t>
  </si>
  <si>
    <t>WP_081539710.1</t>
  </si>
  <si>
    <t>glycosyl hydrolase family 5</t>
  </si>
  <si>
    <t>KSE_RS31945</t>
  </si>
  <si>
    <t>WP_014139520.1</t>
  </si>
  <si>
    <t>KSE_RS31950</t>
  </si>
  <si>
    <t>WP_106438086.1</t>
  </si>
  <si>
    <t>KSE_RS31955</t>
  </si>
  <si>
    <t>WP_014139522.1</t>
  </si>
  <si>
    <t>KSE_RS31960</t>
  </si>
  <si>
    <t>WP_051055470.1</t>
  </si>
  <si>
    <t>KSE_RS38980</t>
  </si>
  <si>
    <t>WP_014139524.1</t>
  </si>
  <si>
    <t>GTP cyclohydrolase II</t>
  </si>
  <si>
    <t>KSE_RS31970</t>
  </si>
  <si>
    <t>WP_014139525.1</t>
  </si>
  <si>
    <t>KSE_RS31975</t>
  </si>
  <si>
    <t>WP_051738438.1</t>
  </si>
  <si>
    <t>KSE_RS31980</t>
  </si>
  <si>
    <t>KSE_RS41615</t>
  </si>
  <si>
    <t>WP_014139527.1</t>
  </si>
  <si>
    <t>KSE_RS31985</t>
  </si>
  <si>
    <t>WP_014139528.1</t>
  </si>
  <si>
    <t>KSE_RS31990</t>
  </si>
  <si>
    <t>WP_014139529.1</t>
  </si>
  <si>
    <t>KSE_RS31995</t>
  </si>
  <si>
    <t>WP_014139530.1</t>
  </si>
  <si>
    <t>KSE_RS32000</t>
  </si>
  <si>
    <t>WP_106438087.1</t>
  </si>
  <si>
    <t>KSE_RS32005</t>
  </si>
  <si>
    <t>WP_014139532.1</t>
  </si>
  <si>
    <t>KSE_RS32010</t>
  </si>
  <si>
    <t>GTP cyclohydrolase</t>
  </si>
  <si>
    <t>KSE_RS41620</t>
  </si>
  <si>
    <t>WP_014139533.1</t>
  </si>
  <si>
    <t>KSE_RS32015</t>
  </si>
  <si>
    <t>WP_014139534.1</t>
  </si>
  <si>
    <t>KSE_RS32020</t>
  </si>
  <si>
    <t>WP_014139535.1</t>
  </si>
  <si>
    <t>KSE_RS32025</t>
  </si>
  <si>
    <t>WP_014139536.1</t>
  </si>
  <si>
    <t>cobaltochelatase subunit CobN</t>
  </si>
  <si>
    <t>KSE_RS32030</t>
  </si>
  <si>
    <t>WP_081539932.1</t>
  </si>
  <si>
    <t>KSE_RS32035</t>
  </si>
  <si>
    <t>WP_014139538.1</t>
  </si>
  <si>
    <t>precorrin-8X methylmutase</t>
  </si>
  <si>
    <t>KSE_RS32040</t>
  </si>
  <si>
    <t>WP_014139539.1</t>
  </si>
  <si>
    <t>precorrin-2 C(20)-methyltransferase</t>
  </si>
  <si>
    <t>KSE_RS32045</t>
  </si>
  <si>
    <t>WP_014139540.1</t>
  </si>
  <si>
    <t>cobalt-precorrin-6A reductase</t>
  </si>
  <si>
    <t>KSE_RS32050</t>
  </si>
  <si>
    <t>WP_014139541.1</t>
  </si>
  <si>
    <t>cobalt-precorrin-5B (C(1))-methyltransferase</t>
  </si>
  <si>
    <t>KSE_RS32055</t>
  </si>
  <si>
    <t>WP_014139542.1</t>
  </si>
  <si>
    <t>KSE_RS32060</t>
  </si>
  <si>
    <t>WP_014139543.1</t>
  </si>
  <si>
    <t>KSE_RS32065</t>
  </si>
  <si>
    <t>WP_014139544.1</t>
  </si>
  <si>
    <t>KSE_RS32070</t>
  </si>
  <si>
    <t>WP_033259206.1</t>
  </si>
  <si>
    <t>amino acid deaminase</t>
  </si>
  <si>
    <t>KSE_RS32075</t>
  </si>
  <si>
    <t>WP_014139546.1</t>
  </si>
  <si>
    <t>D-aminoacylase</t>
  </si>
  <si>
    <t>KSE_RS32080</t>
  </si>
  <si>
    <t>WP_014139547.1</t>
  </si>
  <si>
    <t>2-dehydro-3-deoxy-phosphogluconate aldolase</t>
  </si>
  <si>
    <t>KSE_RS32085</t>
  </si>
  <si>
    <t>WP_014139548.1</t>
  </si>
  <si>
    <t>KSE_RS32090</t>
  </si>
  <si>
    <t>WP_081539712.1</t>
  </si>
  <si>
    <t>KSE_RS38985</t>
  </si>
  <si>
    <t>WP_014139550.1</t>
  </si>
  <si>
    <t>precorrin-4 C(11)-methyltransferase</t>
  </si>
  <si>
    <t>cobM</t>
  </si>
  <si>
    <t>KSE_RS32100</t>
  </si>
  <si>
    <t>WP_106438088.1</t>
  </si>
  <si>
    <t>KSE_RS32105</t>
  </si>
  <si>
    <t>WP_014139552.1</t>
  </si>
  <si>
    <t>KSE_RS32110</t>
  </si>
  <si>
    <t>WP_106438089.1</t>
  </si>
  <si>
    <t>KSE_RS41625</t>
  </si>
  <si>
    <t>WP_014139554.1</t>
  </si>
  <si>
    <t>KSE_RS32120</t>
  </si>
  <si>
    <t>WP_014139555.1</t>
  </si>
  <si>
    <t>KSE_RS32125</t>
  </si>
  <si>
    <t>WP_014139556.1</t>
  </si>
  <si>
    <t>KSE_RS32130</t>
  </si>
  <si>
    <t>WP_014139557.1</t>
  </si>
  <si>
    <t>KSE_RS38990</t>
  </si>
  <si>
    <t>WP_014139558.1</t>
  </si>
  <si>
    <t>acetyl-CoA carboxylase carboxyltransferase subunit beta</t>
  </si>
  <si>
    <t>KSE_RS32140</t>
  </si>
  <si>
    <t>WP_014139559.1</t>
  </si>
  <si>
    <t>KSE_RS32145</t>
  </si>
  <si>
    <t>WP_014139560.1</t>
  </si>
  <si>
    <t>hemin transporter</t>
  </si>
  <si>
    <t>KSE_RS32150</t>
  </si>
  <si>
    <t>WP_014139561.1</t>
  </si>
  <si>
    <t>KSE_RS32155</t>
  </si>
  <si>
    <t>WP_051056014.1</t>
  </si>
  <si>
    <t>thiamine pyrophosphate-dependent dehydrogenase E1 component subunit alpha</t>
  </si>
  <si>
    <t>KSE_RS32160</t>
  </si>
  <si>
    <t>WP_014139563.1</t>
  </si>
  <si>
    <t>phytanoyl-CoA dioxygenase family protein</t>
  </si>
  <si>
    <t>KSE_RS32165</t>
  </si>
  <si>
    <t>WP_014139564.1</t>
  </si>
  <si>
    <t>KSE_RS32170</t>
  </si>
  <si>
    <t>WP_033259198.1</t>
  </si>
  <si>
    <t>KSE_RS32175</t>
  </si>
  <si>
    <t>WP_014139566.1</t>
  </si>
  <si>
    <t>KSE_RS32180</t>
  </si>
  <si>
    <t>KSE_RS32185</t>
  </si>
  <si>
    <t>WP_014139568.1</t>
  </si>
  <si>
    <t>3-ketoacyl-ACP synthase</t>
  </si>
  <si>
    <t>KSE_RS32190</t>
  </si>
  <si>
    <t>WP_014139569.1</t>
  </si>
  <si>
    <t>KSE_RS32195</t>
  </si>
  <si>
    <t>WP_014139570.1</t>
  </si>
  <si>
    <t>KSE_RS32200</t>
  </si>
  <si>
    <t>WP_081539714.1</t>
  </si>
  <si>
    <t>KSE_RS32205</t>
  </si>
  <si>
    <t>WP_014139572.1</t>
  </si>
  <si>
    <t>alpha-hydroxy-acid oxidizing protein</t>
  </si>
  <si>
    <t>KSE_RS32210</t>
  </si>
  <si>
    <t>WP_106438090.1</t>
  </si>
  <si>
    <t>KSE_RS32215</t>
  </si>
  <si>
    <t>WP_014139574.1</t>
  </si>
  <si>
    <t>KSE_RS32220</t>
  </si>
  <si>
    <t>WP_106438091.1</t>
  </si>
  <si>
    <t>KSE_RS32225</t>
  </si>
  <si>
    <t>WP_014139576.1</t>
  </si>
  <si>
    <t>multidrug ABC transporter permease</t>
  </si>
  <si>
    <t>KSE_RS32230</t>
  </si>
  <si>
    <t>WP_033259188.1</t>
  </si>
  <si>
    <t>KSE_RS32235</t>
  </si>
  <si>
    <t>WP_014139578.1</t>
  </si>
  <si>
    <t>KSE_RS32240</t>
  </si>
  <si>
    <t>WP_014139579.1</t>
  </si>
  <si>
    <t>KSE_RS32245</t>
  </si>
  <si>
    <t>WP_014139580.1</t>
  </si>
  <si>
    <t>KSE_RS32250</t>
  </si>
  <si>
    <t>WP_014139581.1</t>
  </si>
  <si>
    <t>KSE_RS32255</t>
  </si>
  <si>
    <t>WP_014139582.1</t>
  </si>
  <si>
    <t>KSE_RS32260</t>
  </si>
  <si>
    <t>WP_014139583.1</t>
  </si>
  <si>
    <t>KSE_RS32265</t>
  </si>
  <si>
    <t>WP_081539716.1</t>
  </si>
  <si>
    <t>KSE_RS32270</t>
  </si>
  <si>
    <t>WP_106437768.1</t>
  </si>
  <si>
    <t>KSE_RS32275</t>
  </si>
  <si>
    <t>WP_014139586.1</t>
  </si>
  <si>
    <t>KSE_RS32280</t>
  </si>
  <si>
    <t>WP_014139587.1</t>
  </si>
  <si>
    <t>KSE_RS32285</t>
  </si>
  <si>
    <t>WP_014139588.1</t>
  </si>
  <si>
    <t>KSE_RS32290</t>
  </si>
  <si>
    <t>WP_033259885.1</t>
  </si>
  <si>
    <t>KSE_RS32295</t>
  </si>
  <si>
    <t>WP_033259893.1</t>
  </si>
  <si>
    <t>KSE_RS32300</t>
  </si>
  <si>
    <t>WP_014139591.1</t>
  </si>
  <si>
    <t>murQ</t>
  </si>
  <si>
    <t>KSE_RS32305</t>
  </si>
  <si>
    <t>WP_033259884.1</t>
  </si>
  <si>
    <t>signal transduction histidine kinase</t>
  </si>
  <si>
    <t>KSE_RS32310</t>
  </si>
  <si>
    <t>WP_106437769.1</t>
  </si>
  <si>
    <t>KSE_RS40485</t>
  </si>
  <si>
    <t>WP_014139594.1</t>
  </si>
  <si>
    <t>KSE_RS32320</t>
  </si>
  <si>
    <t>WP_033259890.1</t>
  </si>
  <si>
    <t>KSE_RS32325</t>
  </si>
  <si>
    <t>WP_051055479.1</t>
  </si>
  <si>
    <t>KSE_RS32330</t>
  </si>
  <si>
    <t>WP_014139597.1</t>
  </si>
  <si>
    <t>KSE_RS32335</t>
  </si>
  <si>
    <t>WP_014139598.1</t>
  </si>
  <si>
    <t>KSE_RS32340</t>
  </si>
  <si>
    <t>WP_014139599.1</t>
  </si>
  <si>
    <t>KSE_RS32355</t>
  </si>
  <si>
    <t>WP_014139600.1</t>
  </si>
  <si>
    <t>KSE_RS32360</t>
  </si>
  <si>
    <t>WP_014139601.1</t>
  </si>
  <si>
    <t>KSE_RS32365</t>
  </si>
  <si>
    <t>WP_014139602.1</t>
  </si>
  <si>
    <t>KSE_RS32370</t>
  </si>
  <si>
    <t>WP_033259881.1</t>
  </si>
  <si>
    <t>KSE_RS32375</t>
  </si>
  <si>
    <t>WP_014139605.1</t>
  </si>
  <si>
    <t>KSE_RS40490</t>
  </si>
  <si>
    <t>WP_081539720.1</t>
  </si>
  <si>
    <t>KSE_RS32385</t>
  </si>
  <si>
    <t>WP_106437770.1</t>
  </si>
  <si>
    <t>KSE_RS32390</t>
  </si>
  <si>
    <t>WP_033259305.1</t>
  </si>
  <si>
    <t>KSE_RS32395</t>
  </si>
  <si>
    <t>WP_014139609.1</t>
  </si>
  <si>
    <t>KSE_RS32400</t>
  </si>
  <si>
    <t>beta-ketoacyl synthase</t>
  </si>
  <si>
    <t>KSE_RS41630</t>
  </si>
  <si>
    <t>KSE_RS41635</t>
  </si>
  <si>
    <t>WP_014139611.1</t>
  </si>
  <si>
    <t>KSE_RS32410</t>
  </si>
  <si>
    <t>WP_014139612.1</t>
  </si>
  <si>
    <t>KSE_RS39000</t>
  </si>
  <si>
    <t>WP_014139613.1</t>
  </si>
  <si>
    <t>KSE_RS32420</t>
  </si>
  <si>
    <t>WP_081539933.1</t>
  </si>
  <si>
    <t>KSE_RS32425</t>
  </si>
  <si>
    <t>WP_081539722.1</t>
  </si>
  <si>
    <t>KSE_RS32430</t>
  </si>
  <si>
    <t>WP_014139616.1</t>
  </si>
  <si>
    <t>KSE_RS32435</t>
  </si>
  <si>
    <t>WP_051055480.1</t>
  </si>
  <si>
    <t>KSE_RS32440</t>
  </si>
  <si>
    <t>WP_014139618.1</t>
  </si>
  <si>
    <t>KSE_RS32445</t>
  </si>
  <si>
    <t>WP_106438092.1</t>
  </si>
  <si>
    <t>KSE_RS32450</t>
  </si>
  <si>
    <t>WP_014139620.1</t>
  </si>
  <si>
    <t>KSE_RS32455</t>
  </si>
  <si>
    <t>WP_014139621.1</t>
  </si>
  <si>
    <t>KSE_RS32460</t>
  </si>
  <si>
    <t>WP_033259311.1</t>
  </si>
  <si>
    <t>KSE_RS32465</t>
  </si>
  <si>
    <t>WP_014139623.1</t>
  </si>
  <si>
    <t>KSE_RS32470</t>
  </si>
  <si>
    <t>WP_014139624.1</t>
  </si>
  <si>
    <t>KSE_RS32475</t>
  </si>
  <si>
    <t>WP_106438093.1</t>
  </si>
  <si>
    <t>lipase</t>
  </si>
  <si>
    <t>KSE_RS32480</t>
  </si>
  <si>
    <t>WP_106437771.1</t>
  </si>
  <si>
    <t>KSE_RS32485</t>
  </si>
  <si>
    <t>WP_014139627.1</t>
  </si>
  <si>
    <t>KSE_RS32490</t>
  </si>
  <si>
    <t>WP_014139628.1</t>
  </si>
  <si>
    <t>putative L-glutamate oxidase</t>
  </si>
  <si>
    <t>KSE_RS32495</t>
  </si>
  <si>
    <t>WP_106437772.1</t>
  </si>
  <si>
    <t>KSE_RS32500</t>
  </si>
  <si>
    <t>WP_014139630.1</t>
  </si>
  <si>
    <t>KSE_RS32505</t>
  </si>
  <si>
    <t>WP_033259304.1</t>
  </si>
  <si>
    <t>KSE_RS32510</t>
  </si>
  <si>
    <t>WP_014139632.1</t>
  </si>
  <si>
    <t>KSE_RS32515</t>
  </si>
  <si>
    <t>WP_033258601.1</t>
  </si>
  <si>
    <t>KSE_RS32520</t>
  </si>
  <si>
    <t>WP_014139634.1</t>
  </si>
  <si>
    <t>KSE_RS32525</t>
  </si>
  <si>
    <t>WP_014139635.1</t>
  </si>
  <si>
    <t>KSE_RS32530</t>
  </si>
  <si>
    <t>WP_033258612.1</t>
  </si>
  <si>
    <t>SseB family protein</t>
  </si>
  <si>
    <t>KSE_RS32535</t>
  </si>
  <si>
    <t>WP_106437773.1</t>
  </si>
  <si>
    <t>KSE_RS41640</t>
  </si>
  <si>
    <t>WP_014139638.1</t>
  </si>
  <si>
    <t>KSE_RS32545</t>
  </si>
  <si>
    <t>WP_033258614.1</t>
  </si>
  <si>
    <t>KSE_RS32550</t>
  </si>
  <si>
    <t>WP_014139640.1</t>
  </si>
  <si>
    <t>KSE_RS32555</t>
  </si>
  <si>
    <t>WP_014139641.1</t>
  </si>
  <si>
    <t>KSE_RS32560</t>
  </si>
  <si>
    <t>WP_106437774.1</t>
  </si>
  <si>
    <t>KSE_RS32565</t>
  </si>
  <si>
    <t>WP_014139643.1</t>
  </si>
  <si>
    <t>KSE_RS32570</t>
  </si>
  <si>
    <t>WP_051055481.1</t>
  </si>
  <si>
    <t>KSE_RS39005</t>
  </si>
  <si>
    <t>WP_014139645.1</t>
  </si>
  <si>
    <t>KSE_RS32580</t>
  </si>
  <si>
    <t>WP_014139646.1</t>
  </si>
  <si>
    <t>KSE_RS32585</t>
  </si>
  <si>
    <t>WP_014139647.1</t>
  </si>
  <si>
    <t>KSE_RS32590</t>
  </si>
  <si>
    <t>WP_014139648.1</t>
  </si>
  <si>
    <t>KSE_RS32595</t>
  </si>
  <si>
    <t>WP_014139649.1</t>
  </si>
  <si>
    <t>putative MatE family transporter</t>
  </si>
  <si>
    <t>KSE_RS32600</t>
  </si>
  <si>
    <t>WP_014139650.1</t>
  </si>
  <si>
    <t>holo-[acyl-carrier-protein] synthase</t>
  </si>
  <si>
    <t>acpS</t>
  </si>
  <si>
    <t>KSE_RS32605</t>
  </si>
  <si>
    <t>WP_051056022.1</t>
  </si>
  <si>
    <t>KSE_RS32610</t>
  </si>
  <si>
    <t>WP_014139652.1</t>
  </si>
  <si>
    <t>KSE_RS32615</t>
  </si>
  <si>
    <t>WP_106437775.1</t>
  </si>
  <si>
    <t>KSE_RS32620</t>
  </si>
  <si>
    <t>WP_014139654.1</t>
  </si>
  <si>
    <t>KSE_RS39010</t>
  </si>
  <si>
    <t>WP_014139655.1</t>
  </si>
  <si>
    <t>KSE_RS32630</t>
  </si>
  <si>
    <t>WP_014139656.1</t>
  </si>
  <si>
    <t>KSE_RS32635</t>
  </si>
  <si>
    <t>WP_014139657.1</t>
  </si>
  <si>
    <t>KSE_RS39015</t>
  </si>
  <si>
    <t>WP_014139658.1</t>
  </si>
  <si>
    <t>KSE_RS32645</t>
  </si>
  <si>
    <t>WP_014139659.1</t>
  </si>
  <si>
    <t>KSE_RS32650</t>
  </si>
  <si>
    <t>WP_033258603.1</t>
  </si>
  <si>
    <t>KSE_RS32655</t>
  </si>
  <si>
    <t>WP_014139661.1</t>
  </si>
  <si>
    <t>KSE_RS32660</t>
  </si>
  <si>
    <t>WP_014139662.1</t>
  </si>
  <si>
    <t>KSE_RS32665</t>
  </si>
  <si>
    <t>WP_081539728.1</t>
  </si>
  <si>
    <t>KSE_RS40495</t>
  </si>
  <si>
    <t>WP_014139664.1</t>
  </si>
  <si>
    <t>KSE_RS32675</t>
  </si>
  <si>
    <t>WP_014139665.1</t>
  </si>
  <si>
    <t>DUF3987 domain-containing protein</t>
  </si>
  <si>
    <t>KSE_RS32680</t>
  </si>
  <si>
    <t>WP_014139666.1</t>
  </si>
  <si>
    <t>KSE_RS32685</t>
  </si>
  <si>
    <t>WP_014139667.1</t>
  </si>
  <si>
    <t>KSE_RS32690</t>
  </si>
  <si>
    <t>WP_051055483.1</t>
  </si>
  <si>
    <t>KSE_RS32695</t>
  </si>
  <si>
    <t>WP_051055486.1</t>
  </si>
  <si>
    <t>KSE_RS39020</t>
  </si>
  <si>
    <t>WP_070097040.1</t>
  </si>
  <si>
    <t>KSE_RS39475</t>
  </si>
  <si>
    <t>WP_033258605.1</t>
  </si>
  <si>
    <t>KSE_RS32705</t>
  </si>
  <si>
    <t>WP_081539730.1</t>
  </si>
  <si>
    <t>KSE_RS32710</t>
  </si>
  <si>
    <t>WP_081539732.1</t>
  </si>
  <si>
    <t>KSE_RS32720</t>
  </si>
  <si>
    <t>WP_014139674.1</t>
  </si>
  <si>
    <t>KSE_RS32725</t>
  </si>
  <si>
    <t>WP_014139675.1</t>
  </si>
  <si>
    <t>KSE_RS32730</t>
  </si>
  <si>
    <t>WP_033258625.1</t>
  </si>
  <si>
    <t>KSE_RS32735</t>
  </si>
  <si>
    <t>WP_014139677.1</t>
  </si>
  <si>
    <t>KSE_RS32740</t>
  </si>
  <si>
    <t>WP_081539734.1</t>
  </si>
  <si>
    <t>KSE_RS32745</t>
  </si>
  <si>
    <t>WP_014139679.1</t>
  </si>
  <si>
    <t>KSE_RS32750</t>
  </si>
  <si>
    <t>WP_014139680.1</t>
  </si>
  <si>
    <t>KSE_RS32755</t>
  </si>
  <si>
    <t>WP_014139681.1</t>
  </si>
  <si>
    <t>KSE_RS32760</t>
  </si>
  <si>
    <t>WP_014139682.1</t>
  </si>
  <si>
    <t>KSE_RS32765</t>
  </si>
  <si>
    <t>WP_106437776.1</t>
  </si>
  <si>
    <t>KSE_RS32775</t>
  </si>
  <si>
    <t>WP_014139685.1</t>
  </si>
  <si>
    <t>KSE_RS32780</t>
  </si>
  <si>
    <t>WP_014139686.1</t>
  </si>
  <si>
    <t>KSE_RS32785</t>
  </si>
  <si>
    <t>WP_014139687.1</t>
  </si>
  <si>
    <t>benzoylformate decarboxylase</t>
  </si>
  <si>
    <t>KSE_RS32790</t>
  </si>
  <si>
    <t>WP_014139688.1</t>
  </si>
  <si>
    <t>KSE_RS32795</t>
  </si>
  <si>
    <t>WP_014139689.1</t>
  </si>
  <si>
    <t>KSE_RS32800</t>
  </si>
  <si>
    <t>WP_033258628.1</t>
  </si>
  <si>
    <t>corA</t>
  </si>
  <si>
    <t>KSE_RS32805</t>
  </si>
  <si>
    <t>WP_014139691.1</t>
  </si>
  <si>
    <t>MSMEG_4193 family putative phosphomutase</t>
  </si>
  <si>
    <t>KSE_RS32810</t>
  </si>
  <si>
    <t>WP_014139692.1</t>
  </si>
  <si>
    <t>DUF3090 domain-containing protein</t>
  </si>
  <si>
    <t>KSE_RS32815</t>
  </si>
  <si>
    <t>WP_033258629.1</t>
  </si>
  <si>
    <t>phosphatidylinositol kinase</t>
  </si>
  <si>
    <t>KSE_RS32820</t>
  </si>
  <si>
    <t>WP_014139694.1</t>
  </si>
  <si>
    <t>cysteine--1-D-myo-inosityl 2-amino-2-deoxy-alpha-D-glucopyranoside ligase</t>
  </si>
  <si>
    <t>KSE_RS32825</t>
  </si>
  <si>
    <t>WP_014139695.1</t>
  </si>
  <si>
    <t>KSE_RS32830</t>
  </si>
  <si>
    <t>WP_106437777.1</t>
  </si>
  <si>
    <t>KSE_RS41645</t>
  </si>
  <si>
    <t>KSE_RS41650</t>
  </si>
  <si>
    <t>WP_014139697.1</t>
  </si>
  <si>
    <t>alcohol dehydrogenase AdhP</t>
  </si>
  <si>
    <t>KSE_RS32840</t>
  </si>
  <si>
    <t>WP_014139698.1</t>
  </si>
  <si>
    <t>KSE_RS32845</t>
  </si>
  <si>
    <t>WP_014139699.1</t>
  </si>
  <si>
    <t>KSE_RS32850</t>
  </si>
  <si>
    <t>WP_014139700.1</t>
  </si>
  <si>
    <t>KSE_RS32855</t>
  </si>
  <si>
    <t>WP_014139701.1</t>
  </si>
  <si>
    <t>KSE_RS32860</t>
  </si>
  <si>
    <t>WP_014139702.1</t>
  </si>
  <si>
    <t>KSE_RS32865</t>
  </si>
  <si>
    <t>WP_033258609.1</t>
  </si>
  <si>
    <t>KSE_RS32870</t>
  </si>
  <si>
    <t>WP_014139704.1</t>
  </si>
  <si>
    <t>alpha-glucosidase</t>
  </si>
  <si>
    <t>KSE_RS32875</t>
  </si>
  <si>
    <t>WP_033258633.1</t>
  </si>
  <si>
    <t>KSE_RS32880</t>
  </si>
  <si>
    <t>WP_014139706.1</t>
  </si>
  <si>
    <t>metH</t>
  </si>
  <si>
    <t>KSE_RS32885</t>
  </si>
  <si>
    <t>WP_014139707.1</t>
  </si>
  <si>
    <t>KSE_RS32890</t>
  </si>
  <si>
    <t>WP_014139708.1</t>
  </si>
  <si>
    <t>KSE_RS32895</t>
  </si>
  <si>
    <t>WP_014139709.1</t>
  </si>
  <si>
    <t>KSE_RS32900</t>
  </si>
  <si>
    <t>WP_014139710.1</t>
  </si>
  <si>
    <t>RecB family exonuclease</t>
  </si>
  <si>
    <t>KSE_RS32905</t>
  </si>
  <si>
    <t>WP_081539934.1</t>
  </si>
  <si>
    <t>KSE_RS32910</t>
  </si>
  <si>
    <t>KSE_RS32915</t>
  </si>
  <si>
    <t>WP_014139713.1</t>
  </si>
  <si>
    <t>KSE_RS32920</t>
  </si>
  <si>
    <t>WP_014139714.1</t>
  </si>
  <si>
    <t>KSE_RS32925</t>
  </si>
  <si>
    <t>WP_014139715.1</t>
  </si>
  <si>
    <t>proteasome ATPase</t>
  </si>
  <si>
    <t>arc</t>
  </si>
  <si>
    <t>KSE_RS32930</t>
  </si>
  <si>
    <t>WP_014139716.1</t>
  </si>
  <si>
    <t>proteasome accessory factor PafA2</t>
  </si>
  <si>
    <t>KSE_RS32935</t>
  </si>
  <si>
    <t>WP_014139717.1</t>
  </si>
  <si>
    <t>ubiquitin-like protein Pup</t>
  </si>
  <si>
    <t>KSE_RS32940</t>
  </si>
  <si>
    <t>WP_014139718.1</t>
  </si>
  <si>
    <t>proteasome subunit beta</t>
  </si>
  <si>
    <t>prcB</t>
  </si>
  <si>
    <t>KSE_RS32945</t>
  </si>
  <si>
    <t>WP_014139719.1</t>
  </si>
  <si>
    <t>proteasome subunit alpha</t>
  </si>
  <si>
    <t>prcA</t>
  </si>
  <si>
    <t>KSE_RS32950</t>
  </si>
  <si>
    <t>WP_014139720.1</t>
  </si>
  <si>
    <t>Pup--protein ligase</t>
  </si>
  <si>
    <t>pafA</t>
  </si>
  <si>
    <t>KSE_RS32955</t>
  </si>
  <si>
    <t>WP_014139721.1</t>
  </si>
  <si>
    <t>FKBP-type peptidyl-prolyl cis-trans isomerase</t>
  </si>
  <si>
    <t>KSE_RS32960</t>
  </si>
  <si>
    <t>WP_014139722.1</t>
  </si>
  <si>
    <t>KSE_RS32965</t>
  </si>
  <si>
    <t>WP_014139723.1</t>
  </si>
  <si>
    <t>KSE_RS32970</t>
  </si>
  <si>
    <t>WP_014139724.1</t>
  </si>
  <si>
    <t>KSE_RS32975</t>
  </si>
  <si>
    <t>WP_063747431.1</t>
  </si>
  <si>
    <t>KSE_RS32980</t>
  </si>
  <si>
    <t>WP_014139726.1</t>
  </si>
  <si>
    <t>KSE_RS32985</t>
  </si>
  <si>
    <t>WP_014139728.1</t>
  </si>
  <si>
    <t>protein translocase TatA</t>
  </si>
  <si>
    <t>KSE_RS32990</t>
  </si>
  <si>
    <t>WP_106437778.1</t>
  </si>
  <si>
    <t>twin-arginine translocase subunit TatC</t>
  </si>
  <si>
    <t>tatC</t>
  </si>
  <si>
    <t>KSE_RS32995</t>
  </si>
  <si>
    <t>WP_014139730.1</t>
  </si>
  <si>
    <t>KSE_RS33000</t>
  </si>
  <si>
    <t>WP_014139731.1</t>
  </si>
  <si>
    <t>KSE_RS33005</t>
  </si>
  <si>
    <t>WP_014139732.1</t>
  </si>
  <si>
    <t>KSE_RS33010</t>
  </si>
  <si>
    <t>WP_014139733.1</t>
  </si>
  <si>
    <t>KSE_RS33015</t>
  </si>
  <si>
    <t>WP_014139734.1</t>
  </si>
  <si>
    <t>proline racemase</t>
  </si>
  <si>
    <t>KSE_RS33020</t>
  </si>
  <si>
    <t>WP_014139735.1</t>
  </si>
  <si>
    <t>KSE_RS33025</t>
  </si>
  <si>
    <t>WP_014139736.1</t>
  </si>
  <si>
    <t>KSE_RS33030</t>
  </si>
  <si>
    <t>WP_014139737.1</t>
  </si>
  <si>
    <t>ornithine cyclodeaminase family protein</t>
  </si>
  <si>
    <t>KSE_RS33035</t>
  </si>
  <si>
    <t>WP_014139738.1</t>
  </si>
  <si>
    <t>KSE_RS33040</t>
  </si>
  <si>
    <t>WP_014139739.1</t>
  </si>
  <si>
    <t>KSE_RS33045</t>
  </si>
  <si>
    <t>WP_014139740.1</t>
  </si>
  <si>
    <t>KSE_RS33050</t>
  </si>
  <si>
    <t>WP_014139741.1</t>
  </si>
  <si>
    <t>KSE_RS33055</t>
  </si>
  <si>
    <t>WP_014139742.1</t>
  </si>
  <si>
    <t>KSE_RS33060</t>
  </si>
  <si>
    <t>WP_014139743.1</t>
  </si>
  <si>
    <t>KSE_RS33065</t>
  </si>
  <si>
    <t>WP_014139744.1</t>
  </si>
  <si>
    <t>KSE_RS33070</t>
  </si>
  <si>
    <t>WP_033259138.1</t>
  </si>
  <si>
    <t>KSE_RS33075</t>
  </si>
  <si>
    <t>WP_014139746.1</t>
  </si>
  <si>
    <t>KSE_RS33080</t>
  </si>
  <si>
    <t>KSE_RS33085</t>
  </si>
  <si>
    <t>WP_014139748.1</t>
  </si>
  <si>
    <t>KSE_RS33090</t>
  </si>
  <si>
    <t>WP_033259139.1</t>
  </si>
  <si>
    <t>KSE_RS33095</t>
  </si>
  <si>
    <t>WP_014139750.1</t>
  </si>
  <si>
    <t>KSE_RS33100</t>
  </si>
  <si>
    <t>WP_014139751.1</t>
  </si>
  <si>
    <t>KSE_RS33105</t>
  </si>
  <si>
    <t>WP_014139752.1</t>
  </si>
  <si>
    <t>KSE_RS33110</t>
  </si>
  <si>
    <t>WP_014139753.1</t>
  </si>
  <si>
    <t>2-nitropropane dioxygenase</t>
  </si>
  <si>
    <t>KSE_RS33115</t>
  </si>
  <si>
    <t>WP_014139754.1</t>
  </si>
  <si>
    <t>KSE_RS33120</t>
  </si>
  <si>
    <t>WP_014139755.1</t>
  </si>
  <si>
    <t>KSE_RS33125</t>
  </si>
  <si>
    <t>WP_014139756.1</t>
  </si>
  <si>
    <t>KSE_RS33130</t>
  </si>
  <si>
    <t>WP_014139757.1</t>
  </si>
  <si>
    <t>KSE_RS33135</t>
  </si>
  <si>
    <t>WP_014139758.1</t>
  </si>
  <si>
    <t>KSE_RS33140</t>
  </si>
  <si>
    <t>WP_014139759.1</t>
  </si>
  <si>
    <t>KSE_RS33145</t>
  </si>
  <si>
    <t>WP_106437779.1</t>
  </si>
  <si>
    <t>KSE_RS33150</t>
  </si>
  <si>
    <t>WP_014139761.1</t>
  </si>
  <si>
    <t>KSE_RS33155</t>
  </si>
  <si>
    <t>WP_014139762.1</t>
  </si>
  <si>
    <t>KSE_RS33160</t>
  </si>
  <si>
    <t>WP_014139763.1</t>
  </si>
  <si>
    <t>diacylglyceryl transferase</t>
  </si>
  <si>
    <t>KSE_RS33165</t>
  </si>
  <si>
    <t>WP_014139764.1</t>
  </si>
  <si>
    <t>KSE_RS33170</t>
  </si>
  <si>
    <t>WP_014139765.1</t>
  </si>
  <si>
    <t>KSE_RS33175</t>
  </si>
  <si>
    <t>WP_014139766.1</t>
  </si>
  <si>
    <t>KSE_RS33180</t>
  </si>
  <si>
    <t>WP_014139767.1</t>
  </si>
  <si>
    <t>KSE_RS33185</t>
  </si>
  <si>
    <t>WP_014139768.1</t>
  </si>
  <si>
    <t>KSE_RS33190</t>
  </si>
  <si>
    <t>WP_033259149.1</t>
  </si>
  <si>
    <t>KSE_RS33195</t>
  </si>
  <si>
    <t>WP_014139770.1</t>
  </si>
  <si>
    <t>KSE_RS33200</t>
  </si>
  <si>
    <t>WP_014139771.1</t>
  </si>
  <si>
    <t>KSE_RS33205</t>
  </si>
  <si>
    <t>WP_014139772.1</t>
  </si>
  <si>
    <t>KSE_RS33210</t>
  </si>
  <si>
    <t>WP_014139773.1</t>
  </si>
  <si>
    <t>KSE_RS33215</t>
  </si>
  <si>
    <t>WP_014139774.1</t>
  </si>
  <si>
    <t>KSE_RS33220</t>
  </si>
  <si>
    <t>WP_014139775.1</t>
  </si>
  <si>
    <t>decarboxylase</t>
  </si>
  <si>
    <t>KSE_RS33225</t>
  </si>
  <si>
    <t>WP_014139776.1</t>
  </si>
  <si>
    <t>KSE_RS39030</t>
  </si>
  <si>
    <t>WP_014139777.1</t>
  </si>
  <si>
    <t>KSE_RS33235</t>
  </si>
  <si>
    <t>WP_051055491.1</t>
  </si>
  <si>
    <t>KSE_RS33240</t>
  </si>
  <si>
    <t>WP_014139779.1</t>
  </si>
  <si>
    <t>KSE_RS33245</t>
  </si>
  <si>
    <t>WP_014139780.1</t>
  </si>
  <si>
    <t>KSE_RS33250</t>
  </si>
  <si>
    <t>WP_014139781.1</t>
  </si>
  <si>
    <t>KSE_RS33255</t>
  </si>
  <si>
    <t>WP_033259154.1</t>
  </si>
  <si>
    <t>KSE_RS33260</t>
  </si>
  <si>
    <t>WP_014139783.1</t>
  </si>
  <si>
    <t>KSE_RS33265</t>
  </si>
  <si>
    <t>WP_033259156.1</t>
  </si>
  <si>
    <t>KSE_RS33270</t>
  </si>
  <si>
    <t>WP_014139785.1</t>
  </si>
  <si>
    <t>KSE_RS33275</t>
  </si>
  <si>
    <t>WP_033259158.1</t>
  </si>
  <si>
    <t>KSE_RS33280</t>
  </si>
  <si>
    <t>WP_014139787.1</t>
  </si>
  <si>
    <t>KSE_RS33285</t>
  </si>
  <si>
    <t>WP_014139788.1</t>
  </si>
  <si>
    <t>KSE_RS33290</t>
  </si>
  <si>
    <t>WP_014139789.1</t>
  </si>
  <si>
    <t>KSE_RS33295</t>
  </si>
  <si>
    <t>WP_014139790.1</t>
  </si>
  <si>
    <t>KSE_RS33300</t>
  </si>
  <si>
    <t>KSE_RS33305</t>
  </si>
  <si>
    <t>WP_014139792.1</t>
  </si>
  <si>
    <t>KSE_RS33310</t>
  </si>
  <si>
    <t>WP_051056027.1</t>
  </si>
  <si>
    <t>KSE_RS33315</t>
  </si>
  <si>
    <t>WP_014139794.1</t>
  </si>
  <si>
    <t>KSE_RS33320</t>
  </si>
  <si>
    <t>WP_106437780.1</t>
  </si>
  <si>
    <t>KSE_RS33325</t>
  </si>
  <si>
    <t>WP_106438094.1</t>
  </si>
  <si>
    <t>alpha-hydroxy-acid oxidizing enzyme</t>
  </si>
  <si>
    <t>KSE_RS33330</t>
  </si>
  <si>
    <t>WP_014139797.1</t>
  </si>
  <si>
    <t>KSE_RS33335</t>
  </si>
  <si>
    <t>WP_014139798.1</t>
  </si>
  <si>
    <t>KSE_RS33340</t>
  </si>
  <si>
    <t>WP_014139799.1</t>
  </si>
  <si>
    <t>KSE_RS33345</t>
  </si>
  <si>
    <t>WP_014139800.1</t>
  </si>
  <si>
    <t>KSE_RS33350</t>
  </si>
  <si>
    <t>WP_014139801.1</t>
  </si>
  <si>
    <t>KSE_RS33355</t>
  </si>
  <si>
    <t>WP_041293915.1</t>
  </si>
  <si>
    <t>KSE_RS33360</t>
  </si>
  <si>
    <t>WP_014139803.1</t>
  </si>
  <si>
    <t>KSE_RS33365</t>
  </si>
  <si>
    <t>WP_051055494.1</t>
  </si>
  <si>
    <t>KSE_RS33370</t>
  </si>
  <si>
    <t>WP_014139805.1</t>
  </si>
  <si>
    <t>KSE_RS33375</t>
  </si>
  <si>
    <t>WP_014139806.1</t>
  </si>
  <si>
    <t>KSE_RS33380</t>
  </si>
  <si>
    <t>WP_014139807.1</t>
  </si>
  <si>
    <t>KSE_RS33385</t>
  </si>
  <si>
    <t>WP_014139808.1</t>
  </si>
  <si>
    <t>KSE_RS33390</t>
  </si>
  <si>
    <t>WP_081539736.1</t>
  </si>
  <si>
    <t>KSE_RS33395</t>
  </si>
  <si>
    <t>WP_106438095.1</t>
  </si>
  <si>
    <t>KSE_RS33400</t>
  </si>
  <si>
    <t>WP_041293916.1</t>
  </si>
  <si>
    <t>KSE_RS33405</t>
  </si>
  <si>
    <t>WP_051056030.1</t>
  </si>
  <si>
    <t>KSE_RS33410</t>
  </si>
  <si>
    <t>WP_051055498.1</t>
  </si>
  <si>
    <t>KSE_RS39035</t>
  </si>
  <si>
    <t>WP_106437781.1</t>
  </si>
  <si>
    <t>KSE_RS33420</t>
  </si>
  <si>
    <t>WP_014139816.1</t>
  </si>
  <si>
    <t>KSE_RS33425</t>
  </si>
  <si>
    <t>WP_033259141.1</t>
  </si>
  <si>
    <t>KSE_RS33430</t>
  </si>
  <si>
    <t>WP_033259142.1</t>
  </si>
  <si>
    <t>KSE_RS33435</t>
  </si>
  <si>
    <t>WP_051055500.1</t>
  </si>
  <si>
    <t>KSE_RS33440</t>
  </si>
  <si>
    <t>WP_033259168.1</t>
  </si>
  <si>
    <t>KSE_RS33445</t>
  </si>
  <si>
    <t>KSE_RS33450</t>
  </si>
  <si>
    <t>WP_014139821.1</t>
  </si>
  <si>
    <t>KSE_RS33455</t>
  </si>
  <si>
    <t>WP_081539741.1</t>
  </si>
  <si>
    <t>KSE_RS33460</t>
  </si>
  <si>
    <t>KSE_RS33465</t>
  </si>
  <si>
    <t>KSE_RS33470</t>
  </si>
  <si>
    <t>WP_014139823.1</t>
  </si>
  <si>
    <t>KSE_RS33475</t>
  </si>
  <si>
    <t>WP_014139824.1</t>
  </si>
  <si>
    <t>KSE_RS33480</t>
  </si>
  <si>
    <t>WP_041293917.1</t>
  </si>
  <si>
    <t>KSE_RS33485</t>
  </si>
  <si>
    <t>WP_033259238.1</t>
  </si>
  <si>
    <t>5'-3' exonuclease</t>
  </si>
  <si>
    <t>KSE_RS33490</t>
  </si>
  <si>
    <t>WP_014139827.1</t>
  </si>
  <si>
    <t>KSE_RS33495</t>
  </si>
  <si>
    <t>WP_106438096.1</t>
  </si>
  <si>
    <t>chromate transporter</t>
  </si>
  <si>
    <t>KSE_RS40500</t>
  </si>
  <si>
    <t>WP_063747464.1</t>
  </si>
  <si>
    <t>gamma-glutamyl-gamma-aminobutyrate hydrolase family protein</t>
  </si>
  <si>
    <t>KSE_RS33505</t>
  </si>
  <si>
    <t>KSE_RS41655</t>
  </si>
  <si>
    <t>WP_014139831.1</t>
  </si>
  <si>
    <t>KSE_RS33515</t>
  </si>
  <si>
    <t>WP_014139832.1</t>
  </si>
  <si>
    <t>KSE_RS33520</t>
  </si>
  <si>
    <t>WP_014139833.1</t>
  </si>
  <si>
    <t>KSE_RS33525</t>
  </si>
  <si>
    <t>WP_014139834.1</t>
  </si>
  <si>
    <t>KSE_RS33530</t>
  </si>
  <si>
    <t>WP_106437782.1</t>
  </si>
  <si>
    <t>KSE_RS33535</t>
  </si>
  <si>
    <t>WP_014139836.1</t>
  </si>
  <si>
    <t>KSE_RS33540</t>
  </si>
  <si>
    <t>WP_014139837.1</t>
  </si>
  <si>
    <t>KSE_RS33545</t>
  </si>
  <si>
    <t>WP_014139838.1</t>
  </si>
  <si>
    <t>KSE_RS33550</t>
  </si>
  <si>
    <t>WP_014139839.1</t>
  </si>
  <si>
    <t>KSE_RS33555</t>
  </si>
  <si>
    <t>WP_051055509.1</t>
  </si>
  <si>
    <t>KSE_RS33560</t>
  </si>
  <si>
    <t>WP_014139841.1</t>
  </si>
  <si>
    <t>KSE_RS33565</t>
  </si>
  <si>
    <t>WP_014139842.1</t>
  </si>
  <si>
    <t>KSE_RS33570</t>
  </si>
  <si>
    <t>WP_106437783.1</t>
  </si>
  <si>
    <t>KSE_RS41660</t>
  </si>
  <si>
    <t>DUF2147 domain-containing protein</t>
  </si>
  <si>
    <t>KSE_RS41665</t>
  </si>
  <si>
    <t>WP_014139844.1</t>
  </si>
  <si>
    <t>glutamate--cysteine ligase</t>
  </si>
  <si>
    <t>KSE_RS33580</t>
  </si>
  <si>
    <t>WP_014139845.1</t>
  </si>
  <si>
    <t>KSE_RS33585</t>
  </si>
  <si>
    <t>WP_014139846.1</t>
  </si>
  <si>
    <t>KSE_RS33590</t>
  </si>
  <si>
    <t>WP_014139847.1</t>
  </si>
  <si>
    <t>KSE_RS33595</t>
  </si>
  <si>
    <t>WP_106437784.1</t>
  </si>
  <si>
    <t>KSE_RS33600</t>
  </si>
  <si>
    <t>WP_033259223.1</t>
  </si>
  <si>
    <t>KSE_RS33605</t>
  </si>
  <si>
    <t>WP_014139850.1</t>
  </si>
  <si>
    <t>carboxymethylenebutenolidase</t>
  </si>
  <si>
    <t>KSE_RS33610</t>
  </si>
  <si>
    <t>WP_106437785.1</t>
  </si>
  <si>
    <t>KSE_RS33615</t>
  </si>
  <si>
    <t>WP_014139852.1</t>
  </si>
  <si>
    <t>KSE_RS33620</t>
  </si>
  <si>
    <t>WP_014139853.1</t>
  </si>
  <si>
    <t>KSE_RS33625</t>
  </si>
  <si>
    <t>WP_014139854.1</t>
  </si>
  <si>
    <t>KSE_RS33630</t>
  </si>
  <si>
    <t>WP_033259230.1</t>
  </si>
  <si>
    <t>KSE_RS33635</t>
  </si>
  <si>
    <t>WP_014139856.1</t>
  </si>
  <si>
    <t>KSE_RS33640</t>
  </si>
  <si>
    <t>WP_014139857.1</t>
  </si>
  <si>
    <t>DUF3037 domain-containing protein</t>
  </si>
  <si>
    <t>KSE_RS33645</t>
  </si>
  <si>
    <t>WP_014139858.1</t>
  </si>
  <si>
    <t>KSE_RS33650</t>
  </si>
  <si>
    <t>WP_051055512.1</t>
  </si>
  <si>
    <t>DUF2797 domain-containing protein</t>
  </si>
  <si>
    <t>KSE_RS33655</t>
  </si>
  <si>
    <t>WP_014139860.1</t>
  </si>
  <si>
    <t>KSE_RS33660</t>
  </si>
  <si>
    <t>WP_014139861.1</t>
  </si>
  <si>
    <t>adenylosuccinate lyase</t>
  </si>
  <si>
    <t>KSE_RS33665</t>
  </si>
  <si>
    <t>WP_014139862.1</t>
  </si>
  <si>
    <t>NmrA family protein</t>
  </si>
  <si>
    <t>KSE_RS33670</t>
  </si>
  <si>
    <t>WP_014139863.1</t>
  </si>
  <si>
    <t>KSE_RS33675</t>
  </si>
  <si>
    <t>WP_106438097.1</t>
  </si>
  <si>
    <t>KSE_RS33680</t>
  </si>
  <si>
    <t>WP_106437786.1</t>
  </si>
  <si>
    <t>KSE_RS33685</t>
  </si>
  <si>
    <t>WP_014139866.1</t>
  </si>
  <si>
    <t>KSE_RS33690</t>
  </si>
  <si>
    <t>WP_033259221.1</t>
  </si>
  <si>
    <t>KSE_RS33695</t>
  </si>
  <si>
    <t>WP_014139868.1</t>
  </si>
  <si>
    <t>KSE_RS33700</t>
  </si>
  <si>
    <t>WP_014139869.1</t>
  </si>
  <si>
    <t>KSE_RS33705</t>
  </si>
  <si>
    <t>WP_014139870.1</t>
  </si>
  <si>
    <t>KSE_RS33710</t>
  </si>
  <si>
    <t>WP_033259220.1</t>
  </si>
  <si>
    <t>KSE_RS33715</t>
  </si>
  <si>
    <t>WP_014139872.1</t>
  </si>
  <si>
    <t>KSE_RS33720</t>
  </si>
  <si>
    <t>KSE_RS41670</t>
  </si>
  <si>
    <t>WP_014139874.1</t>
  </si>
  <si>
    <t>KSE_RS33730</t>
  </si>
  <si>
    <t>WP_014139875.1</t>
  </si>
  <si>
    <t>DUF2630 domain-containing protein</t>
  </si>
  <si>
    <t>KSE_RS40505</t>
  </si>
  <si>
    <t>WP_014139876.1</t>
  </si>
  <si>
    <t>KSE_RS33740</t>
  </si>
  <si>
    <t>WP_014139877.1</t>
  </si>
  <si>
    <t>organic hydroperoxide resistance protein</t>
  </si>
  <si>
    <t>KSE_RS33745</t>
  </si>
  <si>
    <t>WP_014139878.1</t>
  </si>
  <si>
    <t>KSE_RS33750</t>
  </si>
  <si>
    <t>KSE_RS41675</t>
  </si>
  <si>
    <t>WP_014139880.1</t>
  </si>
  <si>
    <t>KSE_RS33760</t>
  </si>
  <si>
    <t>WP_014139881.1</t>
  </si>
  <si>
    <t>KSE_RS33765</t>
  </si>
  <si>
    <t>WP_014139882.1</t>
  </si>
  <si>
    <t>KSE_RS33770</t>
  </si>
  <si>
    <t>WP_014139883.1</t>
  </si>
  <si>
    <t>KSE_RS33775</t>
  </si>
  <si>
    <t>WP_033259218.1</t>
  </si>
  <si>
    <t>KSE_RS33780</t>
  </si>
  <si>
    <t>WP_014139885.1</t>
  </si>
  <si>
    <t>KSE_RS33785</t>
  </si>
  <si>
    <t>WP_014139886.1</t>
  </si>
  <si>
    <t>KSE_RS33790</t>
  </si>
  <si>
    <t>WP_014139887.1</t>
  </si>
  <si>
    <t>KSE_RS33795</t>
  </si>
  <si>
    <t>WP_106437787.1</t>
  </si>
  <si>
    <t>KSE_RS33800</t>
  </si>
  <si>
    <t>WP_014139889.1</t>
  </si>
  <si>
    <t>KSE_RS33805</t>
  </si>
  <si>
    <t>WP_081539743.1</t>
  </si>
  <si>
    <t>KSE_RS33810</t>
  </si>
  <si>
    <t>WP_014139891.1</t>
  </si>
  <si>
    <t>KSE_RS33815</t>
  </si>
  <si>
    <t>WP_106438098.1</t>
  </si>
  <si>
    <t>KSE_RS33820</t>
  </si>
  <si>
    <t>KSE_RS33825</t>
  </si>
  <si>
    <t>WP_014139894.1</t>
  </si>
  <si>
    <t>KSE_RS33830</t>
  </si>
  <si>
    <t>WP_014139895.1</t>
  </si>
  <si>
    <t>nucleotidyltransferase domain-containing protein</t>
  </si>
  <si>
    <t>KSE_RS33835</t>
  </si>
  <si>
    <t>WP_014139896.1</t>
  </si>
  <si>
    <t>KSE_RS33840</t>
  </si>
  <si>
    <t>KSE_RS33845</t>
  </si>
  <si>
    <t>WP_014139898.1</t>
  </si>
  <si>
    <t>KSE_RS33850</t>
  </si>
  <si>
    <t>WP_106438099.1</t>
  </si>
  <si>
    <t>KSE_RS33855</t>
  </si>
  <si>
    <t>WP_033260381.1</t>
  </si>
  <si>
    <t>KSE_RS41680</t>
  </si>
  <si>
    <t>WP_014139900.1</t>
  </si>
  <si>
    <t>DUF2892 domain-containing protein</t>
  </si>
  <si>
    <t>KSE_RS33865</t>
  </si>
  <si>
    <t>WP_014139901.1</t>
  </si>
  <si>
    <t>KSE_RS40520</t>
  </si>
  <si>
    <t>WP_081539745.1</t>
  </si>
  <si>
    <t>rhodanese-like domain-containing protein</t>
  </si>
  <si>
    <t>KSE_RS33875</t>
  </si>
  <si>
    <t>WP_014139903.1</t>
  </si>
  <si>
    <t>KSE_RS33880</t>
  </si>
  <si>
    <t>WP_014139904.1</t>
  </si>
  <si>
    <t>KSE_RS33885</t>
  </si>
  <si>
    <t>WP_014139905.1</t>
  </si>
  <si>
    <t>KSE_RS33890</t>
  </si>
  <si>
    <t>WP_014139906.1</t>
  </si>
  <si>
    <t>KSE_RS33895</t>
  </si>
  <si>
    <t>WP_014139907.1</t>
  </si>
  <si>
    <t>KSE_RS33900</t>
  </si>
  <si>
    <t>WP_014139908.1</t>
  </si>
  <si>
    <t>KSE_RS33905</t>
  </si>
  <si>
    <t>WP_106438100.1</t>
  </si>
  <si>
    <t>KSE_RS33910</t>
  </si>
  <si>
    <t>WP_014139910.1</t>
  </si>
  <si>
    <t>DUF4037 domain-containing protein</t>
  </si>
  <si>
    <t>KSE_RS33915</t>
  </si>
  <si>
    <t>WP_033260190.1</t>
  </si>
  <si>
    <t>KSE_RS33920</t>
  </si>
  <si>
    <t>WP_014139912.1</t>
  </si>
  <si>
    <t>KSE_RS33925</t>
  </si>
  <si>
    <t>WP_106437788.1</t>
  </si>
  <si>
    <t>KSE_RS41685</t>
  </si>
  <si>
    <t>WP_106438101.1</t>
  </si>
  <si>
    <t>KSE_RS33930</t>
  </si>
  <si>
    <t>WP_014139914.1</t>
  </si>
  <si>
    <t>KSE_RS33935</t>
  </si>
  <si>
    <t>WP_014139915.1</t>
  </si>
  <si>
    <t>4Fe-4S ferredoxin</t>
  </si>
  <si>
    <t>KSE_RS33940</t>
  </si>
  <si>
    <t>WP_051056037.1</t>
  </si>
  <si>
    <t>KSE_RS33945</t>
  </si>
  <si>
    <t>WP_014139917.1</t>
  </si>
  <si>
    <t>KSE_RS33950</t>
  </si>
  <si>
    <t>WP_014139918.1</t>
  </si>
  <si>
    <t>KSE_RS33955</t>
  </si>
  <si>
    <t>WP_106438102.1</t>
  </si>
  <si>
    <t>KSE_RS33960</t>
  </si>
  <si>
    <t>WP_033260188.1</t>
  </si>
  <si>
    <t>KSE_RS33965</t>
  </si>
  <si>
    <t>WP_081539746.1</t>
  </si>
  <si>
    <t>KSE_RS33970</t>
  </si>
  <si>
    <t>KSE_RS41690</t>
  </si>
  <si>
    <t>WP_081539935.1</t>
  </si>
  <si>
    <t>KSE_RS33975</t>
  </si>
  <si>
    <t>WP_014139923.1</t>
  </si>
  <si>
    <t>KSE_RS33980</t>
  </si>
  <si>
    <t>WP_014139924.1</t>
  </si>
  <si>
    <t>KSE_RS33985</t>
  </si>
  <si>
    <t>WP_014139925.1</t>
  </si>
  <si>
    <t>KSE_RS33990</t>
  </si>
  <si>
    <t>WP_033260187.1</t>
  </si>
  <si>
    <t>KSE_RS33995</t>
  </si>
  <si>
    <t>WP_014139927.1</t>
  </si>
  <si>
    <t>KSE_RS34000</t>
  </si>
  <si>
    <t>KSE_RS34005</t>
  </si>
  <si>
    <t>WP_014139928.1</t>
  </si>
  <si>
    <t>KSE_RS34010</t>
  </si>
  <si>
    <t>WP_014139929.1</t>
  </si>
  <si>
    <t>KSE_RS34015</t>
  </si>
  <si>
    <t>WP_014139930.1</t>
  </si>
  <si>
    <t>KSE_RS34020</t>
  </si>
  <si>
    <t>WP_014139931.1</t>
  </si>
  <si>
    <t>KSE_RS34025</t>
  </si>
  <si>
    <t>WP_014139932.1</t>
  </si>
  <si>
    <t>KSE_RS34030</t>
  </si>
  <si>
    <t>KSE_RS34035</t>
  </si>
  <si>
    <t>WP_051055518.1</t>
  </si>
  <si>
    <t>KSE_RS34040</t>
  </si>
  <si>
    <t>KSE_RS34045</t>
  </si>
  <si>
    <t>WP_014139936.1</t>
  </si>
  <si>
    <t>KSE_RS34050</t>
  </si>
  <si>
    <t>WP_051056039.1</t>
  </si>
  <si>
    <t>KSE_RS34055</t>
  </si>
  <si>
    <t>WP_014139938.1</t>
  </si>
  <si>
    <t>KSE_RS34060</t>
  </si>
  <si>
    <t>WP_014139939.1</t>
  </si>
  <si>
    <t>KSE_RS34065</t>
  </si>
  <si>
    <t>WP_014139940.1</t>
  </si>
  <si>
    <t>KSE_RS34070</t>
  </si>
  <si>
    <t>WP_106438103.1</t>
  </si>
  <si>
    <t>KSE_RS34075</t>
  </si>
  <si>
    <t>WP_014139942.1</t>
  </si>
  <si>
    <t>KSE_RS34080</t>
  </si>
  <si>
    <t>WP_014139943.1</t>
  </si>
  <si>
    <t>KSE_RS34085</t>
  </si>
  <si>
    <t>WP_014139944.1</t>
  </si>
  <si>
    <t>KSE_RS34090</t>
  </si>
  <si>
    <t>WP_014139945.1</t>
  </si>
  <si>
    <t>KSE_RS34095</t>
  </si>
  <si>
    <t>WP_014139946.1</t>
  </si>
  <si>
    <t>PRC-barrel domain containing protein</t>
  </si>
  <si>
    <t>KSE_RS34100</t>
  </si>
  <si>
    <t>WP_014139947.1</t>
  </si>
  <si>
    <t>KSE_RS34105</t>
  </si>
  <si>
    <t>WP_014139948.1</t>
  </si>
  <si>
    <t>KSE_RS34110</t>
  </si>
  <si>
    <t>WP_014139949.1</t>
  </si>
  <si>
    <t>endoglucanase</t>
  </si>
  <si>
    <t>KSE_RS34115</t>
  </si>
  <si>
    <t>WP_014139950.1</t>
  </si>
  <si>
    <t>KSE_RS34120</t>
  </si>
  <si>
    <t>WP_014139951.1</t>
  </si>
  <si>
    <t>KSE_RS41695</t>
  </si>
  <si>
    <t>WP_033259327.1</t>
  </si>
  <si>
    <t>KSE_RS34130</t>
  </si>
  <si>
    <t>WP_014139953.1</t>
  </si>
  <si>
    <t>KSE_RS34135</t>
  </si>
  <si>
    <t>WP_014139954.1</t>
  </si>
  <si>
    <t>KSE_RS34140</t>
  </si>
  <si>
    <t>WP_014139955.1</t>
  </si>
  <si>
    <t>KSE_RS34145</t>
  </si>
  <si>
    <t>WP_081539749.1</t>
  </si>
  <si>
    <t>KSE_RS34150</t>
  </si>
  <si>
    <t>KSE_RS34155</t>
  </si>
  <si>
    <t>WP_014139958.1</t>
  </si>
  <si>
    <t>KSE_RS34160</t>
  </si>
  <si>
    <t>WP_014139959.1</t>
  </si>
  <si>
    <t>KSE_RS34165</t>
  </si>
  <si>
    <t>KSE_RS34170</t>
  </si>
  <si>
    <t>WP_081539750.1</t>
  </si>
  <si>
    <t>DUF2316 domain-containing protein</t>
  </si>
  <si>
    <t>KSE_RS34175</t>
  </si>
  <si>
    <t>WP_014139962.1</t>
  </si>
  <si>
    <t>KSE_RS34180</t>
  </si>
  <si>
    <t>WP_051055525.1</t>
  </si>
  <si>
    <t>KSE_RS41700</t>
  </si>
  <si>
    <t>WP_033259326.1</t>
  </si>
  <si>
    <t>KSE_RS34190</t>
  </si>
  <si>
    <t>WP_014139965.1</t>
  </si>
  <si>
    <t>KSE_RS34195</t>
  </si>
  <si>
    <t>WP_014139966.1</t>
  </si>
  <si>
    <t>KSE_RS34200</t>
  </si>
  <si>
    <t>WP_033259325.1</t>
  </si>
  <si>
    <t>KSE_RS34205</t>
  </si>
  <si>
    <t>WP_014139968.1</t>
  </si>
  <si>
    <t>KSE_RS34210</t>
  </si>
  <si>
    <t>WP_106438104.1</t>
  </si>
  <si>
    <t>KSE_RS34215</t>
  </si>
  <si>
    <t>WP_014139970.1</t>
  </si>
  <si>
    <t>KSE_RS40540</t>
  </si>
  <si>
    <t>WP_041293918.1</t>
  </si>
  <si>
    <t>KSE_RS34225</t>
  </si>
  <si>
    <t>WP_033259337.1</t>
  </si>
  <si>
    <t>KSE_RS34230</t>
  </si>
  <si>
    <t>WP_014139973.1</t>
  </si>
  <si>
    <t>KSE_RS34235</t>
  </si>
  <si>
    <t>WP_014139974.1</t>
  </si>
  <si>
    <t>KSE_RS34240</t>
  </si>
  <si>
    <t>WP_014139975.1</t>
  </si>
  <si>
    <t>KSE_RS34245</t>
  </si>
  <si>
    <t>WP_014139976.1</t>
  </si>
  <si>
    <t>KSE_RS34250</t>
  </si>
  <si>
    <t>WP_014139977.1</t>
  </si>
  <si>
    <t>KSE_RS39045</t>
  </si>
  <si>
    <t>WP_106437789.1</t>
  </si>
  <si>
    <t>KSE_RS34260</t>
  </si>
  <si>
    <t>WP_014139979.1</t>
  </si>
  <si>
    <t>KSE_RS34265</t>
  </si>
  <si>
    <t>WP_014139980.1</t>
  </si>
  <si>
    <t>cobalt transporter</t>
  </si>
  <si>
    <t>KSE_RS34270</t>
  </si>
  <si>
    <t>WP_014139981.1</t>
  </si>
  <si>
    <t>KSE_RS34275</t>
  </si>
  <si>
    <t>WP_033259324.1</t>
  </si>
  <si>
    <t>KSE_RS34280</t>
  </si>
  <si>
    <t>WP_014139983.1</t>
  </si>
  <si>
    <t>KSE_RS34285</t>
  </si>
  <si>
    <t>WP_106438105.1</t>
  </si>
  <si>
    <t>KSE_RS34290</t>
  </si>
  <si>
    <t>WP_014139985.1</t>
  </si>
  <si>
    <t>KSE_RS34295</t>
  </si>
  <si>
    <t>WP_014139986.1</t>
  </si>
  <si>
    <t>KSE_RS34300</t>
  </si>
  <si>
    <t>WP_014139987.1</t>
  </si>
  <si>
    <t>KSE_RS34305</t>
  </si>
  <si>
    <t>WP_014139988.1</t>
  </si>
  <si>
    <t>KSE_RS34310</t>
  </si>
  <si>
    <t>WP_106437790.1</t>
  </si>
  <si>
    <t>KSE_RS34315</t>
  </si>
  <si>
    <t>WP_014139990.1</t>
  </si>
  <si>
    <t>KSE_RS34320</t>
  </si>
  <si>
    <t>WP_014139991.1</t>
  </si>
  <si>
    <t>KSE_RS34325</t>
  </si>
  <si>
    <t>KSE_RS34330</t>
  </si>
  <si>
    <t>WP_033259322.1</t>
  </si>
  <si>
    <t>KSE_RS34335</t>
  </si>
  <si>
    <t>WP_014139994.1</t>
  </si>
  <si>
    <t>alkyl sulfatase</t>
  </si>
  <si>
    <t>KSE_RS34340</t>
  </si>
  <si>
    <t>WP_014139995.1</t>
  </si>
  <si>
    <t>YncE family protein</t>
  </si>
  <si>
    <t>KSE_RS34345</t>
  </si>
  <si>
    <t>WP_014139996.1</t>
  </si>
  <si>
    <t>KSE_RS34350</t>
  </si>
  <si>
    <t>WP_014139997.1</t>
  </si>
  <si>
    <t>KSE_RS34355</t>
  </si>
  <si>
    <t>WP_014139998.1</t>
  </si>
  <si>
    <t>KSE_RS34360</t>
  </si>
  <si>
    <t>WP_033259321.1</t>
  </si>
  <si>
    <t>KSE_RS34365</t>
  </si>
  <si>
    <t>WP_014140000.1</t>
  </si>
  <si>
    <t>KSE_RS34370</t>
  </si>
  <si>
    <t>WP_014140001.1</t>
  </si>
  <si>
    <t>KSE_RS34375</t>
  </si>
  <si>
    <t>WP_033259320.1</t>
  </si>
  <si>
    <t>KSE_RS34380</t>
  </si>
  <si>
    <t>WP_033259319.1</t>
  </si>
  <si>
    <t>KSE_RS34385</t>
  </si>
  <si>
    <t>WP_014140004.1</t>
  </si>
  <si>
    <t>KSE_RS34390</t>
  </si>
  <si>
    <t>WP_014140005.1</t>
  </si>
  <si>
    <t>KSE_RS34395</t>
  </si>
  <si>
    <t>WP_014140006.1</t>
  </si>
  <si>
    <t>KSE_RS34400</t>
  </si>
  <si>
    <t>WP_014140008.1</t>
  </si>
  <si>
    <t>KSE_RS34405</t>
  </si>
  <si>
    <t>WP_106437791.1</t>
  </si>
  <si>
    <t>KSE_RS34410</t>
  </si>
  <si>
    <t>KSE_RS40550</t>
  </si>
  <si>
    <t>WP_014140009.1</t>
  </si>
  <si>
    <t>KSE_RS34420</t>
  </si>
  <si>
    <t>WP_033259316.1</t>
  </si>
  <si>
    <t>KSE_RS34425</t>
  </si>
  <si>
    <t>WP_033259328.1</t>
  </si>
  <si>
    <t>KSE_RS34430</t>
  </si>
  <si>
    <t>WP_014140012.1</t>
  </si>
  <si>
    <t>KSE_RS34435</t>
  </si>
  <si>
    <t>WP_014140013.1</t>
  </si>
  <si>
    <t>KSE_RS34440</t>
  </si>
  <si>
    <t>WP_014140014.1</t>
  </si>
  <si>
    <t>KSE_RS34445</t>
  </si>
  <si>
    <t>WP_033259315.1</t>
  </si>
  <si>
    <t>KSE_RS34450</t>
  </si>
  <si>
    <t>WP_014140016.1</t>
  </si>
  <si>
    <t>KSE_RS34455</t>
  </si>
  <si>
    <t>WP_014140017.1</t>
  </si>
  <si>
    <t>KSE_RS34460</t>
  </si>
  <si>
    <t>WP_081539756.1</t>
  </si>
  <si>
    <t>KSE_RS34465</t>
  </si>
  <si>
    <t>WP_014140019.1</t>
  </si>
  <si>
    <t>KSE_RS34470</t>
  </si>
  <si>
    <t>WP_014140020.1</t>
  </si>
  <si>
    <t>KSE_RS34475</t>
  </si>
  <si>
    <t>isocitrate dehydrogenase (NADP(+))</t>
  </si>
  <si>
    <t>KSE_RS41705</t>
  </si>
  <si>
    <t>WP_014140022.1</t>
  </si>
  <si>
    <t>YbaB/EbfC family DNA-binding protein</t>
  </si>
  <si>
    <t>KSE_RS39050</t>
  </si>
  <si>
    <t>WP_014140023.1</t>
  </si>
  <si>
    <t>KSE_RS34490</t>
  </si>
  <si>
    <t>WP_014140024.1</t>
  </si>
  <si>
    <t>KSE_RS34495</t>
  </si>
  <si>
    <t>WP_014140025.1</t>
  </si>
  <si>
    <t>KSE_RS39055</t>
  </si>
  <si>
    <t>WP_014140026.1</t>
  </si>
  <si>
    <t>KSE_RS34505</t>
  </si>
  <si>
    <t>WP_014140027.1</t>
  </si>
  <si>
    <t>KSE_RS34510</t>
  </si>
  <si>
    <t>WP_106438106.1</t>
  </si>
  <si>
    <t>KSE_RS34515</t>
  </si>
  <si>
    <t>WP_014140029.1</t>
  </si>
  <si>
    <t>KSE_RS39060</t>
  </si>
  <si>
    <t>WP_014140030.1</t>
  </si>
  <si>
    <t>KSE_RS34525</t>
  </si>
  <si>
    <t>WP_033260113.1</t>
  </si>
  <si>
    <t>KSE_RS34530</t>
  </si>
  <si>
    <t>WP_014140032.1</t>
  </si>
  <si>
    <t>KSE_RS34535</t>
  </si>
  <si>
    <t>WP_014140033.1</t>
  </si>
  <si>
    <t>KSE_RS39065</t>
  </si>
  <si>
    <t>WP_014140034.1</t>
  </si>
  <si>
    <t>KSE_RS34545</t>
  </si>
  <si>
    <t>WP_081539757.1</t>
  </si>
  <si>
    <t>KSE_RS39070</t>
  </si>
  <si>
    <t>WP_081539937.1</t>
  </si>
  <si>
    <t>KSE_RS34555</t>
  </si>
  <si>
    <t>KSE_RS39075</t>
  </si>
  <si>
    <t>WP_106438107.1</t>
  </si>
  <si>
    <t>KSE_RS34565</t>
  </si>
  <si>
    <t>WP_014140039.1</t>
  </si>
  <si>
    <t>KSE_RS34570</t>
  </si>
  <si>
    <t>WP_014140040.1</t>
  </si>
  <si>
    <t>KSE_RS34575</t>
  </si>
  <si>
    <t>WP_051055536.1</t>
  </si>
  <si>
    <t>KSE_RS39080</t>
  </si>
  <si>
    <t>WP_014140042.1</t>
  </si>
  <si>
    <t>KSE_RS34585</t>
  </si>
  <si>
    <t>WP_014140043.1</t>
  </si>
  <si>
    <t>KSE_RS39085</t>
  </si>
  <si>
    <t>WP_014140044.1</t>
  </si>
  <si>
    <t>KSE_RS34595</t>
  </si>
  <si>
    <t>WP_081539759.1</t>
  </si>
  <si>
    <t>FkbM family methyltransferase</t>
  </si>
  <si>
    <t>KSE_RS34600</t>
  </si>
  <si>
    <t>WP_106438108.1</t>
  </si>
  <si>
    <t>KSE_RS41710</t>
  </si>
  <si>
    <t>WP_106437792.1</t>
  </si>
  <si>
    <t>KSE_RS41715</t>
  </si>
  <si>
    <t>WP_014140048.1</t>
  </si>
  <si>
    <t>KSE_RS34615</t>
  </si>
  <si>
    <t>WP_014140049.1</t>
  </si>
  <si>
    <t>KSE_RS34620</t>
  </si>
  <si>
    <t>WP_014140050.1</t>
  </si>
  <si>
    <t>KSE_RS34625</t>
  </si>
  <si>
    <t>WP_051055542.1</t>
  </si>
  <si>
    <t>KSE_RS34630</t>
  </si>
  <si>
    <t>WP_033257906.1</t>
  </si>
  <si>
    <t>KSE_RS34635</t>
  </si>
  <si>
    <t>phytoene/squalene synthetase</t>
  </si>
  <si>
    <t>KSE_RS40555</t>
  </si>
  <si>
    <t>KSE_RS34645</t>
  </si>
  <si>
    <t>WP_014140054.1</t>
  </si>
  <si>
    <t>KSE_RS39095</t>
  </si>
  <si>
    <t>WP_014140055.1</t>
  </si>
  <si>
    <t>KSE_RS34655</t>
  </si>
  <si>
    <t>WP_014140056.1</t>
  </si>
  <si>
    <t>KSE_RS34660</t>
  </si>
  <si>
    <t>WP_014140057.1</t>
  </si>
  <si>
    <t>KSE_RS34665</t>
  </si>
  <si>
    <t>WP_033257956.1</t>
  </si>
  <si>
    <t>KSE_RS34675</t>
  </si>
  <si>
    <t>WP_014140059.1</t>
  </si>
  <si>
    <t>KSE_RS39100</t>
  </si>
  <si>
    <t>WP_033257955.1</t>
  </si>
  <si>
    <t>KSE_RS34685</t>
  </si>
  <si>
    <t>WP_014140061.1</t>
  </si>
  <si>
    <t>KSE_RS34690</t>
  </si>
  <si>
    <t>WP_014140063.1</t>
  </si>
  <si>
    <t>KSE_RS34695</t>
  </si>
  <si>
    <t>WP_014140064.1</t>
  </si>
  <si>
    <t>KSE_RS34700</t>
  </si>
  <si>
    <t>WP_014140065.1</t>
  </si>
  <si>
    <t>KSE_RS34705</t>
  </si>
  <si>
    <t>WP_051055546.1</t>
  </si>
  <si>
    <t>KSE_RS34710</t>
  </si>
  <si>
    <t>WP_014140067.1</t>
  </si>
  <si>
    <t>KSE_RS34715</t>
  </si>
  <si>
    <t>WP_014140068.1</t>
  </si>
  <si>
    <t>KSE_RS34720</t>
  </si>
  <si>
    <t>WP_014140069.1</t>
  </si>
  <si>
    <t>KSE_RS34725</t>
  </si>
  <si>
    <t>WP_033257905.1</t>
  </si>
  <si>
    <t>2-methylisoborneol synthase</t>
  </si>
  <si>
    <t>KSE_RS34730</t>
  </si>
  <si>
    <t>WP_014140071.1</t>
  </si>
  <si>
    <t>KSE_RS34735</t>
  </si>
  <si>
    <t>WP_014140072.1</t>
  </si>
  <si>
    <t>KSE_RS34740</t>
  </si>
  <si>
    <t>WP_051055549.1</t>
  </si>
  <si>
    <t>KSE_RS34745</t>
  </si>
  <si>
    <t>WP_014140074.1</t>
  </si>
  <si>
    <t>KSE_RS34750</t>
  </si>
  <si>
    <t>WP_033257904.1</t>
  </si>
  <si>
    <t>KSE_RS34755</t>
  </si>
  <si>
    <t>KSE_RS40565</t>
  </si>
  <si>
    <t>KSE_RS40570</t>
  </si>
  <si>
    <t>WP_014140076.1</t>
  </si>
  <si>
    <t>KSE_RS34760</t>
  </si>
  <si>
    <t>WP_033257903.1</t>
  </si>
  <si>
    <t>KSE_RS34765</t>
  </si>
  <si>
    <t>WP_051055551.1</t>
  </si>
  <si>
    <t>KSE_RS34770</t>
  </si>
  <si>
    <t>WP_014140079.1</t>
  </si>
  <si>
    <t>KSE_RS34775</t>
  </si>
  <si>
    <t>WP_014140080.1</t>
  </si>
  <si>
    <t>KSE_RS34780</t>
  </si>
  <si>
    <t>WP_033257948.1</t>
  </si>
  <si>
    <t>KSE_RS34785</t>
  </si>
  <si>
    <t>WP_014140082.1</t>
  </si>
  <si>
    <t>KSE_RS34790</t>
  </si>
  <si>
    <t>WP_081539760.1</t>
  </si>
  <si>
    <t>KSE_RS34795</t>
  </si>
  <si>
    <t>WP_081539761.1</t>
  </si>
  <si>
    <t>KSE_RS40575</t>
  </si>
  <si>
    <t>WP_014140084.1</t>
  </si>
  <si>
    <t>KSE_RS34800</t>
  </si>
  <si>
    <t>WP_014140085.1</t>
  </si>
  <si>
    <t>KSE_RS34805</t>
  </si>
  <si>
    <t>WP_014140086.1</t>
  </si>
  <si>
    <t>KSE_RS34810</t>
  </si>
  <si>
    <t>KSE_RS40580</t>
  </si>
  <si>
    <t>WP_081539762.1</t>
  </si>
  <si>
    <t>KSE_RS34815</t>
  </si>
  <si>
    <t>WP_014140089.1</t>
  </si>
  <si>
    <t>KSE_RS34820</t>
  </si>
  <si>
    <t>WP_014140090.1</t>
  </si>
  <si>
    <t>KSE_RS34825</t>
  </si>
  <si>
    <t>WP_081539763.1</t>
  </si>
  <si>
    <t>KSE_RS34835</t>
  </si>
  <si>
    <t>WP_014140093.1</t>
  </si>
  <si>
    <t>putative methyltransferase</t>
  </si>
  <si>
    <t>KSE_RS34840</t>
  </si>
  <si>
    <t>WP_014140094.1</t>
  </si>
  <si>
    <t>[acyl-carrier-protein] S-malonyltransferase</t>
  </si>
  <si>
    <t>fabD</t>
  </si>
  <si>
    <t>KSE_RS34845</t>
  </si>
  <si>
    <t>WP_014140095.1</t>
  </si>
  <si>
    <t>KSE_RS34850</t>
  </si>
  <si>
    <t>WP_033257899.1</t>
  </si>
  <si>
    <t>KSE_RS34855</t>
  </si>
  <si>
    <t>WP_014140097.1</t>
  </si>
  <si>
    <t>KSE_RS34860</t>
  </si>
  <si>
    <t>WP_014140098.1</t>
  </si>
  <si>
    <t>KSE_RS34865</t>
  </si>
  <si>
    <t>WP_014140099.1</t>
  </si>
  <si>
    <t>KSE_RS34870</t>
  </si>
  <si>
    <t>WP_014140100.1</t>
  </si>
  <si>
    <t>KSE_RS34875</t>
  </si>
  <si>
    <t>WP_014140101.1</t>
  </si>
  <si>
    <t>KSE_RS34880</t>
  </si>
  <si>
    <t>WP_014140102.1</t>
  </si>
  <si>
    <t>KSE_RS34885</t>
  </si>
  <si>
    <t>WP_106437793.1</t>
  </si>
  <si>
    <t>KSE_RS40585</t>
  </si>
  <si>
    <t>WP_014140104.1</t>
  </si>
  <si>
    <t>KSE_RS34895</t>
  </si>
  <si>
    <t>WP_014140105.1</t>
  </si>
  <si>
    <t>KSE_RS34900</t>
  </si>
  <si>
    <t>WP_014140106.1</t>
  </si>
  <si>
    <t>KSE_RS34905</t>
  </si>
  <si>
    <t>WP_014140107.1</t>
  </si>
  <si>
    <t>KSE_RS34910</t>
  </si>
  <si>
    <t>WP_014140108.1</t>
  </si>
  <si>
    <t>KSE_RS34915</t>
  </si>
  <si>
    <t>WP_014140109.1</t>
  </si>
  <si>
    <t>KSE_RS34920</t>
  </si>
  <si>
    <t>WP_014140110.1</t>
  </si>
  <si>
    <t>KSE_RS34925</t>
  </si>
  <si>
    <t>KSE_RS41720</t>
  </si>
  <si>
    <t>WP_106437794.1</t>
  </si>
  <si>
    <t>KSE_RS34930</t>
  </si>
  <si>
    <t>WP_014140112.1</t>
  </si>
  <si>
    <t>KSE_RS34935</t>
  </si>
  <si>
    <t>WP_014140113.1</t>
  </si>
  <si>
    <t>KSE_RS34940</t>
  </si>
  <si>
    <t>WP_014140114.1</t>
  </si>
  <si>
    <t>KSE_RS34945</t>
  </si>
  <si>
    <t>WP_014140115.1</t>
  </si>
  <si>
    <t>2-amino-4-deoxychorismate synthase</t>
  </si>
  <si>
    <t>KSE_RS34950</t>
  </si>
  <si>
    <t>WP_033257897.1</t>
  </si>
  <si>
    <t>KSE_RS34955</t>
  </si>
  <si>
    <t>WP_014140117.1</t>
  </si>
  <si>
    <t>KSE_RS34960</t>
  </si>
  <si>
    <t>WP_014140118.1</t>
  </si>
  <si>
    <t>KSE_RS34965</t>
  </si>
  <si>
    <t>WP_106437795.1</t>
  </si>
  <si>
    <t>KSE_RS34970</t>
  </si>
  <si>
    <t>WP_014140120.1</t>
  </si>
  <si>
    <t>KSE_RS34975</t>
  </si>
  <si>
    <t>WP_081539765.1</t>
  </si>
  <si>
    <t>KSE_RS34980</t>
  </si>
  <si>
    <t>WP_081539940.1</t>
  </si>
  <si>
    <t>KSE_RS34985</t>
  </si>
  <si>
    <t>WP_106438109.1</t>
  </si>
  <si>
    <t>KSE_RS34990</t>
  </si>
  <si>
    <t>WP_014140124.1</t>
  </si>
  <si>
    <t>phospholipase</t>
  </si>
  <si>
    <t>KSE_RS34995</t>
  </si>
  <si>
    <t>WP_033257896.1</t>
  </si>
  <si>
    <t>KSE_RS35000</t>
  </si>
  <si>
    <t>WP_014140126.1</t>
  </si>
  <si>
    <t>KSE_RS35005</t>
  </si>
  <si>
    <t>WP_014140127.1</t>
  </si>
  <si>
    <t>KSE_RS35010</t>
  </si>
  <si>
    <t>WP_014140128.1</t>
  </si>
  <si>
    <t>KSE_RS35015</t>
  </si>
  <si>
    <t>WP_033257895.1</t>
  </si>
  <si>
    <t>KSE_RS35020</t>
  </si>
  <si>
    <t>WP_014140130.1</t>
  </si>
  <si>
    <t>KSE_RS35025</t>
  </si>
  <si>
    <t>WP_014140131.1</t>
  </si>
  <si>
    <t>arylsulfatase</t>
  </si>
  <si>
    <t>KSE_RS35030</t>
  </si>
  <si>
    <t>WP_014140132.1</t>
  </si>
  <si>
    <t>KSE_RS35035</t>
  </si>
  <si>
    <t>WP_014140133.1</t>
  </si>
  <si>
    <t>KSE_RS35040</t>
  </si>
  <si>
    <t>WP_014140134.1</t>
  </si>
  <si>
    <t>KSE_RS35045</t>
  </si>
  <si>
    <t>WP_014140135.1</t>
  </si>
  <si>
    <t>KSE_RS35050</t>
  </si>
  <si>
    <t>WP_014140136.1</t>
  </si>
  <si>
    <t>KSE_RS35055</t>
  </si>
  <si>
    <t>WP_014140137.1</t>
  </si>
  <si>
    <t>TauD/TfdA family dioxygenase</t>
  </si>
  <si>
    <t>KSE_RS35060</t>
  </si>
  <si>
    <t>WP_014140138.1</t>
  </si>
  <si>
    <t>KSE_RS35065</t>
  </si>
  <si>
    <t>WP_033257931.1</t>
  </si>
  <si>
    <t>KSE_RS35070</t>
  </si>
  <si>
    <t>WP_014140140.1</t>
  </si>
  <si>
    <t>KSE_RS35075</t>
  </si>
  <si>
    <t>WP_014140141.1</t>
  </si>
  <si>
    <t>KSE_RS35080</t>
  </si>
  <si>
    <t>WP_106437796.1</t>
  </si>
  <si>
    <t>8-amino-7-oxononanoate synthase</t>
  </si>
  <si>
    <t>KSE_RS35085</t>
  </si>
  <si>
    <t>WP_014140143.1</t>
  </si>
  <si>
    <t>KSE_RS35090</t>
  </si>
  <si>
    <t>WP_014140144.1</t>
  </si>
  <si>
    <t>KSE_RS35095</t>
  </si>
  <si>
    <t>WP_014140145.1</t>
  </si>
  <si>
    <t>KSE_RS35100</t>
  </si>
  <si>
    <t>WP_014140146.1</t>
  </si>
  <si>
    <t>KSE_RS35105</t>
  </si>
  <si>
    <t>WP_014140147.1</t>
  </si>
  <si>
    <t>adenosine kinase</t>
  </si>
  <si>
    <t>KSE_RS35110</t>
  </si>
  <si>
    <t>WP_033257894.1</t>
  </si>
  <si>
    <t>KSE_RS35115</t>
  </si>
  <si>
    <t>WP_051055554.1</t>
  </si>
  <si>
    <t>KSE_RS35120</t>
  </si>
  <si>
    <t>WP_014140150.1</t>
  </si>
  <si>
    <t>KSE_RS35125</t>
  </si>
  <si>
    <t>WP_014140151.1</t>
  </si>
  <si>
    <t>KSE_RS35130</t>
  </si>
  <si>
    <t>WP_014140152.1</t>
  </si>
  <si>
    <t>KSE_RS35135</t>
  </si>
  <si>
    <t>WP_014140153.1</t>
  </si>
  <si>
    <t>KSE_RS35140</t>
  </si>
  <si>
    <t>WP_014140154.1</t>
  </si>
  <si>
    <t>KSE_RS39105</t>
  </si>
  <si>
    <t>WP_033257893.1</t>
  </si>
  <si>
    <t>KSE_RS35150</t>
  </si>
  <si>
    <t>WP_014140156.1</t>
  </si>
  <si>
    <t>KSE_RS35155</t>
  </si>
  <si>
    <t>WP_014140157.1</t>
  </si>
  <si>
    <t>ATP-dependent dethiobiotin synthetase BioD</t>
  </si>
  <si>
    <t>KSE_RS35160</t>
  </si>
  <si>
    <t>WP_051056042.1</t>
  </si>
  <si>
    <t>adenosylmethionine--8-amino-7-oxononanoate transaminase</t>
  </si>
  <si>
    <t>KSE_RS35165</t>
  </si>
  <si>
    <t>WP_014140159.1</t>
  </si>
  <si>
    <t>biotin synthase BioB</t>
  </si>
  <si>
    <t>KSE_RS35170</t>
  </si>
  <si>
    <t>WP_033257892.1</t>
  </si>
  <si>
    <t>KSE_RS35175</t>
  </si>
  <si>
    <t>WP_014140161.1</t>
  </si>
  <si>
    <t>KSE_RS35180</t>
  </si>
  <si>
    <t>WP_081539766.1</t>
  </si>
  <si>
    <t>KSE_RS35185</t>
  </si>
  <si>
    <t>WP_051055556.1</t>
  </si>
  <si>
    <t>KSE_RS39110</t>
  </si>
  <si>
    <t>WP_014140164.1</t>
  </si>
  <si>
    <t>KSE_RS35195</t>
  </si>
  <si>
    <t>WP_014140165.1</t>
  </si>
  <si>
    <t>KSE_RS35200</t>
  </si>
  <si>
    <t>WP_014140166.1</t>
  </si>
  <si>
    <t>KSE_RS35205</t>
  </si>
  <si>
    <t>WP_014140167.1</t>
  </si>
  <si>
    <t>heavy metal translocating P-type ATPase</t>
  </si>
  <si>
    <t>KSE_RS35210</t>
  </si>
  <si>
    <t>WP_014140168.1</t>
  </si>
  <si>
    <t>KSE_RS35215</t>
  </si>
  <si>
    <t>WP_014140169.1</t>
  </si>
  <si>
    <t>KSE_RS39115</t>
  </si>
  <si>
    <t>WP_014140170.1</t>
  </si>
  <si>
    <t>amino acid transporter</t>
  </si>
  <si>
    <t>KSE_RS35225</t>
  </si>
  <si>
    <t>WP_014140171.1</t>
  </si>
  <si>
    <t>KSE_RS35230</t>
  </si>
  <si>
    <t>WP_014140172.1</t>
  </si>
  <si>
    <t>KSE_RS39120</t>
  </si>
  <si>
    <t>WP_014140173.1</t>
  </si>
  <si>
    <t>KSE_RS35240</t>
  </si>
  <si>
    <t>WP_081539767.1</t>
  </si>
  <si>
    <t>KSE_RS35245</t>
  </si>
  <si>
    <t>WP_014140175.1</t>
  </si>
  <si>
    <t>KSE_RS35250</t>
  </si>
  <si>
    <t>WP_014140176.1</t>
  </si>
  <si>
    <t>KSE_RS35255</t>
  </si>
  <si>
    <t>WP_014140177.1</t>
  </si>
  <si>
    <t>KSE_RS35260</t>
  </si>
  <si>
    <t>WP_014140178.1</t>
  </si>
  <si>
    <t>KSE_RS35265</t>
  </si>
  <si>
    <t>WP_014140179.1</t>
  </si>
  <si>
    <t>KSE_RS35270</t>
  </si>
  <si>
    <t>WP_014140180.1</t>
  </si>
  <si>
    <t>KSE_RS35275</t>
  </si>
  <si>
    <t>WP_014140181.1</t>
  </si>
  <si>
    <t>KSE_RS35280</t>
  </si>
  <si>
    <t>WP_014140182.1</t>
  </si>
  <si>
    <t>KSE_RS35285</t>
  </si>
  <si>
    <t>WP_014140183.1</t>
  </si>
  <si>
    <t>KSE_RS35290</t>
  </si>
  <si>
    <t>WP_033257919.1</t>
  </si>
  <si>
    <t>KSE_RS35295</t>
  </si>
  <si>
    <t>WP_033257888.1</t>
  </si>
  <si>
    <t>KSE_RS35300</t>
  </si>
  <si>
    <t>WP_014140186.1</t>
  </si>
  <si>
    <t>KSE_RS35305</t>
  </si>
  <si>
    <t>WP_106438110.1</t>
  </si>
  <si>
    <t>KSE_RS35310</t>
  </si>
  <si>
    <t>WP_106438111.1</t>
  </si>
  <si>
    <t>KSE_RS35315</t>
  </si>
  <si>
    <t>WP_081539941.1</t>
  </si>
  <si>
    <t>DUF3516 domain-containing protein</t>
  </si>
  <si>
    <t>KSE_RS35320</t>
  </si>
  <si>
    <t>WP_014140190.1</t>
  </si>
  <si>
    <t>KSE_RS35325</t>
  </si>
  <si>
    <t>WP_014140191.1</t>
  </si>
  <si>
    <t>KSE_RS35330</t>
  </si>
  <si>
    <t>WP_081539942.1</t>
  </si>
  <si>
    <t>KSE_RS35335</t>
  </si>
  <si>
    <t>WP_033257887.1</t>
  </si>
  <si>
    <t>KSE_RS35340</t>
  </si>
  <si>
    <t>KSE_RS40590</t>
  </si>
  <si>
    <t>WP_033257886.1</t>
  </si>
  <si>
    <t>KSE_RS35345</t>
  </si>
  <si>
    <t>WP_014140196.1</t>
  </si>
  <si>
    <t>KSE_RS35350</t>
  </si>
  <si>
    <t>WP_014140197.1</t>
  </si>
  <si>
    <t>KSE_RS35355</t>
  </si>
  <si>
    <t>WP_014140198.1</t>
  </si>
  <si>
    <t>KSE_RS35360</t>
  </si>
  <si>
    <t>WP_033257885.1</t>
  </si>
  <si>
    <t>KSE_RS35365</t>
  </si>
  <si>
    <t>WP_014140200.1</t>
  </si>
  <si>
    <t>KSE_RS35370</t>
  </si>
  <si>
    <t>WP_014140201.1</t>
  </si>
  <si>
    <t>KSE_RS35375</t>
  </si>
  <si>
    <t>WP_106438112.1</t>
  </si>
  <si>
    <t>KSE_RS35380</t>
  </si>
  <si>
    <t>TIGR03842 family LLM class F420-dependent oxidoreductase</t>
  </si>
  <si>
    <t>KSE_RS35385</t>
  </si>
  <si>
    <t>WP_014140204.1</t>
  </si>
  <si>
    <t>KSE_RS35390</t>
  </si>
  <si>
    <t>WP_014140205.1</t>
  </si>
  <si>
    <t>KSE_RS35395</t>
  </si>
  <si>
    <t>WP_033257884.1</t>
  </si>
  <si>
    <t>KSE_RS35400</t>
  </si>
  <si>
    <t>WP_014140207.1</t>
  </si>
  <si>
    <t>KSE_RS35405</t>
  </si>
  <si>
    <t>WP_081539768.1</t>
  </si>
  <si>
    <t>KSE_RS35410</t>
  </si>
  <si>
    <t>WP_106437797.1</t>
  </si>
  <si>
    <t>KSE_RS41725</t>
  </si>
  <si>
    <t>WP_033257915.1</t>
  </si>
  <si>
    <t>coagulation factor 5/8 type domain-containing protein</t>
  </si>
  <si>
    <t>KSE_RS35420</t>
  </si>
  <si>
    <t>WP_033257914.1</t>
  </si>
  <si>
    <t>KSE_RS35425</t>
  </si>
  <si>
    <t>WP_033257883.1</t>
  </si>
  <si>
    <t>KSE_RS35430</t>
  </si>
  <si>
    <t>WP_014140213.1</t>
  </si>
  <si>
    <t>nitroreductase family deazaflavin-dependent oxidoreductase</t>
  </si>
  <si>
    <t>KSE_RS35435</t>
  </si>
  <si>
    <t>WP_014140214.1</t>
  </si>
  <si>
    <t>KSE_RS35440</t>
  </si>
  <si>
    <t>WP_033257881.1</t>
  </si>
  <si>
    <t>KSE_RS35445</t>
  </si>
  <si>
    <t>KSE_RS41730</t>
  </si>
  <si>
    <t>WP_033257880.1</t>
  </si>
  <si>
    <t>KSE_RS35450</t>
  </si>
  <si>
    <t>WP_014140217.1</t>
  </si>
  <si>
    <t>KSE_RS35455</t>
  </si>
  <si>
    <t>WP_033257879.1</t>
  </si>
  <si>
    <t>KSE_RS35460</t>
  </si>
  <si>
    <t>WP_014140219.1</t>
  </si>
  <si>
    <t>KSE_RS35465</t>
  </si>
  <si>
    <t>WP_014140220.1</t>
  </si>
  <si>
    <t>KSE_RS35470</t>
  </si>
  <si>
    <t>WP_033257878.1</t>
  </si>
  <si>
    <t>KSE_RS35475</t>
  </si>
  <si>
    <t>WP_014140222.1</t>
  </si>
  <si>
    <t>KSE_RS35480</t>
  </si>
  <si>
    <t>WP_014140223.1</t>
  </si>
  <si>
    <t>KSE_RS35485</t>
  </si>
  <si>
    <t>WP_014140224.1</t>
  </si>
  <si>
    <t>KSE_RS35490</t>
  </si>
  <si>
    <t>WP_014140225.1</t>
  </si>
  <si>
    <t>KSE_RS39125</t>
  </si>
  <si>
    <t>WP_051055559.1</t>
  </si>
  <si>
    <t>KSE_RS35500</t>
  </si>
  <si>
    <t>WP_033257912.1</t>
  </si>
  <si>
    <t>nucleotide pyrophosphatase</t>
  </si>
  <si>
    <t>KSE_RS35505</t>
  </si>
  <si>
    <t>WP_014140228.1</t>
  </si>
  <si>
    <t>KSE_RS35510</t>
  </si>
  <si>
    <t>WP_041293921.1</t>
  </si>
  <si>
    <t>KSE_RS35515</t>
  </si>
  <si>
    <t>WP_033257876.1</t>
  </si>
  <si>
    <t>KSE_RS35520</t>
  </si>
  <si>
    <t>WP_014140230.1</t>
  </si>
  <si>
    <t>KSE_RS35525</t>
  </si>
  <si>
    <t>WP_014140231.1</t>
  </si>
  <si>
    <t>KSE_RS35530</t>
  </si>
  <si>
    <t>WP_014140232.1</t>
  </si>
  <si>
    <t>KSE_RS35535</t>
  </si>
  <si>
    <t>WP_014140233.1</t>
  </si>
  <si>
    <t>KSE_RS35540</t>
  </si>
  <si>
    <t>WP_033257910.1</t>
  </si>
  <si>
    <t>KSE_RS35545</t>
  </si>
  <si>
    <t>WP_014140235.1</t>
  </si>
  <si>
    <t>KSE_RS35550</t>
  </si>
  <si>
    <t>WP_014140236.1</t>
  </si>
  <si>
    <t>sulfatase</t>
  </si>
  <si>
    <t>KSE_RS35555</t>
  </si>
  <si>
    <t>WP_014140237.1</t>
  </si>
  <si>
    <t>formylglycine-generating enzyme family protein</t>
  </si>
  <si>
    <t>KSE_RS35560</t>
  </si>
  <si>
    <t>WP_014140238.1</t>
  </si>
  <si>
    <t>KSE_RS35565</t>
  </si>
  <si>
    <t>KSE_RS41735</t>
  </si>
  <si>
    <t>KSE_RS41740</t>
  </si>
  <si>
    <t>PE family protein</t>
  </si>
  <si>
    <t>KSE_RS41745</t>
  </si>
  <si>
    <t>WP_106437798.1</t>
  </si>
  <si>
    <t>KSE_RS41750</t>
  </si>
  <si>
    <t>WP_014140240.1</t>
  </si>
  <si>
    <t>KSE_RS35575</t>
  </si>
  <si>
    <t>WP_033259766.1</t>
  </si>
  <si>
    <t>KSE_RS35580</t>
  </si>
  <si>
    <t>WP_014140242.1</t>
  </si>
  <si>
    <t>KSE_RS35585</t>
  </si>
  <si>
    <t>WP_014140243.1</t>
  </si>
  <si>
    <t>succinate dehydrogenase</t>
  </si>
  <si>
    <t>KSE_RS35590</t>
  </si>
  <si>
    <t>WP_014140244.1</t>
  </si>
  <si>
    <t>KSE_RS35595</t>
  </si>
  <si>
    <t>WP_014140245.1</t>
  </si>
  <si>
    <t>succinate dehydrogenase/fumarate reductase iron-sulfur subunit</t>
  </si>
  <si>
    <t>KSE_RS35600</t>
  </si>
  <si>
    <t>WP_014140246.1</t>
  </si>
  <si>
    <t>KSE_RS35605</t>
  </si>
  <si>
    <t>WP_033259764.1</t>
  </si>
  <si>
    <t>KSE_RS35610</t>
  </si>
  <si>
    <t>WP_106437799.1</t>
  </si>
  <si>
    <t>AsnC family protein</t>
  </si>
  <si>
    <t>KSE_RS35615</t>
  </si>
  <si>
    <t>WP_014140249.1</t>
  </si>
  <si>
    <t>KSE_RS35620</t>
  </si>
  <si>
    <t>WP_014140250.1</t>
  </si>
  <si>
    <t>KSE_RS35625</t>
  </si>
  <si>
    <t>WP_014140251.1</t>
  </si>
  <si>
    <t>KSE_RS35630</t>
  </si>
  <si>
    <t>WP_033259763.1</t>
  </si>
  <si>
    <t>KSE_RS35635</t>
  </si>
  <si>
    <t>WP_051055561.1</t>
  </si>
  <si>
    <t>KSE_RS35640</t>
  </si>
  <si>
    <t>WP_014140254.1</t>
  </si>
  <si>
    <t>putative monooxygenase</t>
  </si>
  <si>
    <t>KSE_RS35645</t>
  </si>
  <si>
    <t>WP_106438113.1</t>
  </si>
  <si>
    <t>KSE_RS35650</t>
  </si>
  <si>
    <t>WP_014140256.1</t>
  </si>
  <si>
    <t>L-threonine 3-dehydrogenase</t>
  </si>
  <si>
    <t>KSE_RS35655</t>
  </si>
  <si>
    <t>WP_014140257.1</t>
  </si>
  <si>
    <t>glycine C-acetyltransferase</t>
  </si>
  <si>
    <t>KSE_RS35660</t>
  </si>
  <si>
    <t>WP_014140258.1</t>
  </si>
  <si>
    <t>KSE_RS35665</t>
  </si>
  <si>
    <t>WP_063747491.1</t>
  </si>
  <si>
    <t>KSE_RS35670</t>
  </si>
  <si>
    <t>WP_014140260.1</t>
  </si>
  <si>
    <t>KSE_RS35675</t>
  </si>
  <si>
    <t>WP_014140261.1</t>
  </si>
  <si>
    <t>KSE_RS35680</t>
  </si>
  <si>
    <t>WP_081539943.1</t>
  </si>
  <si>
    <t>KSE_RS35685</t>
  </si>
  <si>
    <t>WP_014140263.1</t>
  </si>
  <si>
    <t>KSE_RS35690</t>
  </si>
  <si>
    <t>WP_014140264.1</t>
  </si>
  <si>
    <t>KSE_RS35695</t>
  </si>
  <si>
    <t>WP_014140265.1</t>
  </si>
  <si>
    <t>bifunctional 5,10-methylene-tetrahydrofolate dehydrogenase/5,10-methylene-tetrahydrofolate cyclohydrolase</t>
  </si>
  <si>
    <t>KSE_RS35700</t>
  </si>
  <si>
    <t>WP_014140266.1</t>
  </si>
  <si>
    <t>KSE_RS35705</t>
  </si>
  <si>
    <t>WP_014140267.1</t>
  </si>
  <si>
    <t>KSE_RS35710</t>
  </si>
  <si>
    <t>WP_106437800.1</t>
  </si>
  <si>
    <t>KSE_RS35715</t>
  </si>
  <si>
    <t>WP_014140269.1</t>
  </si>
  <si>
    <t>KSE_RS35720</t>
  </si>
  <si>
    <t>WP_014140270.1</t>
  </si>
  <si>
    <t>KSE_RS35725</t>
  </si>
  <si>
    <t>WP_014140271.1</t>
  </si>
  <si>
    <t>KSE_RS41755</t>
  </si>
  <si>
    <t>WP_014140272.1</t>
  </si>
  <si>
    <t>KSE_RS35735</t>
  </si>
  <si>
    <t>WP_081539770.1</t>
  </si>
  <si>
    <t>KSE_RS35740</t>
  </si>
  <si>
    <t>WP_014140274.1</t>
  </si>
  <si>
    <t>acyclic terpene utilization AtuA family protein</t>
  </si>
  <si>
    <t>KSE_RS35745</t>
  </si>
  <si>
    <t>WP_014140275.1</t>
  </si>
  <si>
    <t>acetyl-CoA carboxylase carboxyltransferase subunit</t>
  </si>
  <si>
    <t>KSE_RS35750</t>
  </si>
  <si>
    <t>WP_014140276.1</t>
  </si>
  <si>
    <t>putative truncated acetyl-CoA carboxylase biotin carboxylase</t>
  </si>
  <si>
    <t>KSE_RS35755</t>
  </si>
  <si>
    <t>KSE_RS40600</t>
  </si>
  <si>
    <t>WP_014140277.1</t>
  </si>
  <si>
    <t>KSE_RS35760</t>
  </si>
  <si>
    <t>WP_081539771.1</t>
  </si>
  <si>
    <t>KSE_RS40605</t>
  </si>
  <si>
    <t>WP_014140279.1</t>
  </si>
  <si>
    <t>KSE_RS35770</t>
  </si>
  <si>
    <t>WP_014140280.1</t>
  </si>
  <si>
    <t>KSE_RS35775</t>
  </si>
  <si>
    <t>WP_014140281.1</t>
  </si>
  <si>
    <t>inositol monophosphatase family protein</t>
  </si>
  <si>
    <t>KSE_RS35780</t>
  </si>
  <si>
    <t>WP_014140282.1</t>
  </si>
  <si>
    <t>4-coumarate--CoA ligase family protein</t>
  </si>
  <si>
    <t>KSE_RS35785</t>
  </si>
  <si>
    <t>WP_014140283.1</t>
  </si>
  <si>
    <t>KSE_RS35790</t>
  </si>
  <si>
    <t>WP_106438114.1</t>
  </si>
  <si>
    <t>KSE_RS35795</t>
  </si>
  <si>
    <t>WP_014140285.1</t>
  </si>
  <si>
    <t>KSE_RS35800</t>
  </si>
  <si>
    <t>WP_014140286.1</t>
  </si>
  <si>
    <t>KSE_RS35805</t>
  </si>
  <si>
    <t>WP_033258310.1</t>
  </si>
  <si>
    <t>KSE_RS35810</t>
  </si>
  <si>
    <t>WP_014140288.1</t>
  </si>
  <si>
    <t>KSE_RS35815</t>
  </si>
  <si>
    <t>WP_014140289.1</t>
  </si>
  <si>
    <t>KSE_RS35820</t>
  </si>
  <si>
    <t>WP_014140290.1</t>
  </si>
  <si>
    <t>KSE_RS35825</t>
  </si>
  <si>
    <t>WP_014140291.1</t>
  </si>
  <si>
    <t>polyketide beta-ketoacyl synthase</t>
  </si>
  <si>
    <t>KSE_RS35830</t>
  </si>
  <si>
    <t>WP_014140292.1</t>
  </si>
  <si>
    <t>KSE_RS35835</t>
  </si>
  <si>
    <t>WP_014140293.1</t>
  </si>
  <si>
    <t>KSE_RS35840</t>
  </si>
  <si>
    <t>WP_014140294.1</t>
  </si>
  <si>
    <t>TcmI family type II polyketide cyclase</t>
  </si>
  <si>
    <t>KSE_RS35845</t>
  </si>
  <si>
    <t>WP_014140295.1</t>
  </si>
  <si>
    <t>acetyl-CoA carboxylase carboxyl transferase subunit</t>
  </si>
  <si>
    <t>KSE_RS35850</t>
  </si>
  <si>
    <t>WP_014140296.1</t>
  </si>
  <si>
    <t>acetyl-CoA carboxylase biotin carboxyl carrier protein</t>
  </si>
  <si>
    <t>KSE_RS35855</t>
  </si>
  <si>
    <t>WP_014140297.1</t>
  </si>
  <si>
    <t>acetyl-CoA carboxylase biotin carboxylase subunit</t>
  </si>
  <si>
    <t>KSE_RS35860</t>
  </si>
  <si>
    <t>WP_014140298.1</t>
  </si>
  <si>
    <t>KSE_RS35865</t>
  </si>
  <si>
    <t>WP_014140299.1</t>
  </si>
  <si>
    <t>KSE_RS35870</t>
  </si>
  <si>
    <t>WP_014140300.1</t>
  </si>
  <si>
    <t>KSE_RS35875</t>
  </si>
  <si>
    <t>WP_051055566.1</t>
  </si>
  <si>
    <t>KSE_RS35880</t>
  </si>
  <si>
    <t>WP_033258311.1</t>
  </si>
  <si>
    <t>KSE_RS35885</t>
  </si>
  <si>
    <t>WP_014140303.1</t>
  </si>
  <si>
    <t>KSE_RS35890</t>
  </si>
  <si>
    <t>WP_033258312.1</t>
  </si>
  <si>
    <t>KSE_RS35895</t>
  </si>
  <si>
    <t>WP_014140305.1</t>
  </si>
  <si>
    <t>cell division protein SepF</t>
  </si>
  <si>
    <t>KSE_RS35900</t>
  </si>
  <si>
    <t>WP_014140306.1</t>
  </si>
  <si>
    <t>KSE_RS35905</t>
  </si>
  <si>
    <t>WP_106437801.1</t>
  </si>
  <si>
    <t>KSE_RS40610</t>
  </si>
  <si>
    <t>WP_106438115.1</t>
  </si>
  <si>
    <t>KSE_RS35915</t>
  </si>
  <si>
    <t>WP_014140309.1</t>
  </si>
  <si>
    <t>deoxyribonuclease IV</t>
  </si>
  <si>
    <t>KSE_RS35920</t>
  </si>
  <si>
    <t>WP_014140310.1</t>
  </si>
  <si>
    <t>KSE_RS35925</t>
  </si>
  <si>
    <t>WP_014140311.1</t>
  </si>
  <si>
    <t>KSE_RS35930</t>
  </si>
  <si>
    <t>WP_014140312.1</t>
  </si>
  <si>
    <t>KSE_RS35935</t>
  </si>
  <si>
    <t>WP_106438116.1</t>
  </si>
  <si>
    <t>KSE_RS35940</t>
  </si>
  <si>
    <t>WP_033258337.1</t>
  </si>
  <si>
    <t>KSE_RS35945</t>
  </si>
  <si>
    <t>WP_033258338.1</t>
  </si>
  <si>
    <t>KSE_RS35950</t>
  </si>
  <si>
    <t>WP_033258313.1</t>
  </si>
  <si>
    <t>KSE_RS35955</t>
  </si>
  <si>
    <t>WP_014140317.1</t>
  </si>
  <si>
    <t>KSE_RS35960</t>
  </si>
  <si>
    <t>WP_014140318.1</t>
  </si>
  <si>
    <t>KSE_RS35965</t>
  </si>
  <si>
    <t>WP_033258314.1</t>
  </si>
  <si>
    <t>copper-transporting ATPase</t>
  </si>
  <si>
    <t>KSE_RS35970</t>
  </si>
  <si>
    <t>WP_106437802.1</t>
  </si>
  <si>
    <t>KSE_RS35975</t>
  </si>
  <si>
    <t>WP_106438117.1</t>
  </si>
  <si>
    <t>KSE_RS35980</t>
  </si>
  <si>
    <t>WP_014140322.1</t>
  </si>
  <si>
    <t>KSE_RS35985</t>
  </si>
  <si>
    <t>KSE_RS35990</t>
  </si>
  <si>
    <t>WP_033258315.1</t>
  </si>
  <si>
    <t>carbon-nitrogen hydrolase family protein</t>
  </si>
  <si>
    <t>KSE_RS35995</t>
  </si>
  <si>
    <t>WP_014140325.1</t>
  </si>
  <si>
    <t>KSE_RS36000</t>
  </si>
  <si>
    <t>WP_081539773.1</t>
  </si>
  <si>
    <t>KSE_RS36005</t>
  </si>
  <si>
    <t>WP_014140327.1</t>
  </si>
  <si>
    <t>KSE_RS36010</t>
  </si>
  <si>
    <t>WP_033258316.1</t>
  </si>
  <si>
    <t>KSE_RS36015</t>
  </si>
  <si>
    <t>WP_014140330.1</t>
  </si>
  <si>
    <t>glutathionylspermidine synthase family protein</t>
  </si>
  <si>
    <t>KSE_RS36020</t>
  </si>
  <si>
    <t>WP_033258340.1</t>
  </si>
  <si>
    <t>KSE_RS36025</t>
  </si>
  <si>
    <t>WP_014140332.1</t>
  </si>
  <si>
    <t>KSE_RS36030</t>
  </si>
  <si>
    <t>WP_033258317.1</t>
  </si>
  <si>
    <t>homoserine O-acetyltransferase</t>
  </si>
  <si>
    <t>KSE_RS36035</t>
  </si>
  <si>
    <t>WP_033258318.1</t>
  </si>
  <si>
    <t>bifunctional o-acetylhomoserine/o-acetylserine sulfhydrylase</t>
  </si>
  <si>
    <t>KSE_RS36040</t>
  </si>
  <si>
    <t>WP_014140335.1</t>
  </si>
  <si>
    <t>KSE_RS36045</t>
  </si>
  <si>
    <t>WP_106437803.1</t>
  </si>
  <si>
    <t>KSE_RS41760</t>
  </si>
  <si>
    <t>WP_033258341.1</t>
  </si>
  <si>
    <t>KSE_RS36050</t>
  </si>
  <si>
    <t>WP_014140337.1</t>
  </si>
  <si>
    <t>KSE_RS36055</t>
  </si>
  <si>
    <t>WP_081539774.1</t>
  </si>
  <si>
    <t>KSE_RS36060</t>
  </si>
  <si>
    <t>WP_014140339.1</t>
  </si>
  <si>
    <t>KSE_RS36065</t>
  </si>
  <si>
    <t>WP_014140340.1</t>
  </si>
  <si>
    <t>DUF4253 domain-containing protein</t>
  </si>
  <si>
    <t>KSE_RS36070</t>
  </si>
  <si>
    <t>WP_014140341.1</t>
  </si>
  <si>
    <t>KSE_RS36075</t>
  </si>
  <si>
    <t>WP_014140342.1</t>
  </si>
  <si>
    <t>KSE_RS36080</t>
  </si>
  <si>
    <t>WP_014140343.1</t>
  </si>
  <si>
    <t>KSE_RS36085</t>
  </si>
  <si>
    <t>WP_014140344.1</t>
  </si>
  <si>
    <t>KSE_RS39140</t>
  </si>
  <si>
    <t>WP_033258320.1</t>
  </si>
  <si>
    <t>KSE_RS36095</t>
  </si>
  <si>
    <t>WP_033258321.1</t>
  </si>
  <si>
    <t>KSE_RS36100</t>
  </si>
  <si>
    <t>WP_014140347.1</t>
  </si>
  <si>
    <t>KSE_RS36105</t>
  </si>
  <si>
    <t>KSE_RS41765</t>
  </si>
  <si>
    <t>WP_014140349.1</t>
  </si>
  <si>
    <t>KSE_RS36115</t>
  </si>
  <si>
    <t>WP_014140350.1</t>
  </si>
  <si>
    <t>KSE_RS36120</t>
  </si>
  <si>
    <t>WP_014140351.1</t>
  </si>
  <si>
    <t>KSE_RS36125</t>
  </si>
  <si>
    <t>WP_014140352.1</t>
  </si>
  <si>
    <t>KSE_RS36130</t>
  </si>
  <si>
    <t>WP_014140353.1</t>
  </si>
  <si>
    <t>KSE_RS36135</t>
  </si>
  <si>
    <t>WP_014140354.1</t>
  </si>
  <si>
    <t>KSE_RS36140</t>
  </si>
  <si>
    <t>WP_014140355.1</t>
  </si>
  <si>
    <t>dihydrofolate reductase</t>
  </si>
  <si>
    <t>KSE_RS36145</t>
  </si>
  <si>
    <t>WP_014140356.1</t>
  </si>
  <si>
    <t>KSE_RS36150</t>
  </si>
  <si>
    <t>WP_014140357.1</t>
  </si>
  <si>
    <t>KSE_RS36155</t>
  </si>
  <si>
    <t>WP_014140358.1</t>
  </si>
  <si>
    <t>KSE_RS36160</t>
  </si>
  <si>
    <t>WP_014140359.1</t>
  </si>
  <si>
    <t>KSE_RS36165</t>
  </si>
  <si>
    <t>WP_033258324.1</t>
  </si>
  <si>
    <t>KSE_RS36170</t>
  </si>
  <si>
    <t>WP_014140361.1</t>
  </si>
  <si>
    <t>KSE_RS36175</t>
  </si>
  <si>
    <t>WP_014140362.1</t>
  </si>
  <si>
    <t>KSE_RS36180</t>
  </si>
  <si>
    <t>WP_033258350.1</t>
  </si>
  <si>
    <t>KSE_RS36185</t>
  </si>
  <si>
    <t>WP_014140364.1</t>
  </si>
  <si>
    <t>hydroxylase</t>
  </si>
  <si>
    <t>KSE_RS36190</t>
  </si>
  <si>
    <t>WP_081539777.1</t>
  </si>
  <si>
    <t>KSE_RS36195</t>
  </si>
  <si>
    <t>WP_014140366.1</t>
  </si>
  <si>
    <t>KSE_RS36200</t>
  </si>
  <si>
    <t>WP_014140367.1</t>
  </si>
  <si>
    <t>peptide-methionine (S)-S-oxide reductase</t>
  </si>
  <si>
    <t>msrA</t>
  </si>
  <si>
    <t>KSE_RS36205</t>
  </si>
  <si>
    <t>WP_063747414.1</t>
  </si>
  <si>
    <t>KSE_RS36210</t>
  </si>
  <si>
    <t>WP_033258353.1</t>
  </si>
  <si>
    <t>KSE_RS36215</t>
  </si>
  <si>
    <t>WP_014140370.1</t>
  </si>
  <si>
    <t>KSE_RS36220</t>
  </si>
  <si>
    <t>WP_106438118.1</t>
  </si>
  <si>
    <t>KSE_RS36225</t>
  </si>
  <si>
    <t>WP_081539778.1</t>
  </si>
  <si>
    <t>KSE_RS36230</t>
  </si>
  <si>
    <t>WP_033258355.1</t>
  </si>
  <si>
    <t>KSE_RS36235</t>
  </si>
  <si>
    <t>WP_014140374.1</t>
  </si>
  <si>
    <t>KSE_RS36240</t>
  </si>
  <si>
    <t>WP_014140375.1</t>
  </si>
  <si>
    <t>KSE_RS36245</t>
  </si>
  <si>
    <t>WP_014140376.1</t>
  </si>
  <si>
    <t>KSE_RS36250</t>
  </si>
  <si>
    <t>WP_051055577.1</t>
  </si>
  <si>
    <t>KSE_RS39150</t>
  </si>
  <si>
    <t>WP_106437804.1</t>
  </si>
  <si>
    <t>KSE_RS36260</t>
  </si>
  <si>
    <t>WP_014140379.1</t>
  </si>
  <si>
    <t>KSE_RS36265</t>
  </si>
  <si>
    <t>WP_014140380.1</t>
  </si>
  <si>
    <t>KSE_RS36270</t>
  </si>
  <si>
    <t>WP_014140381.1</t>
  </si>
  <si>
    <t>KSE_RS36275</t>
  </si>
  <si>
    <t>WP_014140382.1</t>
  </si>
  <si>
    <t>KSE_RS36280</t>
  </si>
  <si>
    <t>collagen-like protein</t>
  </si>
  <si>
    <t>KSE_RS41770</t>
  </si>
  <si>
    <t>WP_033258359.1</t>
  </si>
  <si>
    <t>KSE_RS36290</t>
  </si>
  <si>
    <t>WP_014140385.1</t>
  </si>
  <si>
    <t>KSE_RS36295</t>
  </si>
  <si>
    <t>WP_014140386.1</t>
  </si>
  <si>
    <t>KSE_RS36300</t>
  </si>
  <si>
    <t>WP_014140387.1</t>
  </si>
  <si>
    <t>KSE_RS36305</t>
  </si>
  <si>
    <t>WP_014140388.1</t>
  </si>
  <si>
    <t>amide synthetase</t>
  </si>
  <si>
    <t>KSE_RS36310</t>
  </si>
  <si>
    <t>WP_014140389.1</t>
  </si>
  <si>
    <t>5-aminolevulinate synthase</t>
  </si>
  <si>
    <t>hemA</t>
  </si>
  <si>
    <t>KSE_RS36315</t>
  </si>
  <si>
    <t>WP_041293991.1</t>
  </si>
  <si>
    <t>KSE_RS36320</t>
  </si>
  <si>
    <t>WP_014140391.1</t>
  </si>
  <si>
    <t>KSE_RS36325</t>
  </si>
  <si>
    <t>WP_014140392.1</t>
  </si>
  <si>
    <t>KSE_RS36330</t>
  </si>
  <si>
    <t>WP_014140393.1</t>
  </si>
  <si>
    <t>KSE_RS36335</t>
  </si>
  <si>
    <t>WP_014140394.1</t>
  </si>
  <si>
    <t>KSE_RS36340</t>
  </si>
  <si>
    <t>WP_033259554.1</t>
  </si>
  <si>
    <t>3-hydroxyacyl-CoA dehydrogenase family protein</t>
  </si>
  <si>
    <t>KSE_RS36345</t>
  </si>
  <si>
    <t>WP_014140396.1</t>
  </si>
  <si>
    <t>KSE_RS36350</t>
  </si>
  <si>
    <t>WP_014140397.1</t>
  </si>
  <si>
    <t>KSE_RS36355</t>
  </si>
  <si>
    <t>WP_014140398.1</t>
  </si>
  <si>
    <t>KSE_RS36360</t>
  </si>
  <si>
    <t>WP_014140399.1</t>
  </si>
  <si>
    <t>KSE_RS36365</t>
  </si>
  <si>
    <t>WP_014140400.1</t>
  </si>
  <si>
    <t>KSE_RS36370</t>
  </si>
  <si>
    <t>WP_014140401.1</t>
  </si>
  <si>
    <t>KSE_RS36375</t>
  </si>
  <si>
    <t>WP_014140402.1</t>
  </si>
  <si>
    <t>KSE_RS36380</t>
  </si>
  <si>
    <t>WP_014140403.1</t>
  </si>
  <si>
    <t>malonyl transferase</t>
  </si>
  <si>
    <t>KSE_RS36385</t>
  </si>
  <si>
    <t>WP_014140404.1</t>
  </si>
  <si>
    <t>KSE_RS36390</t>
  </si>
  <si>
    <t>WP_106438119.1</t>
  </si>
  <si>
    <t>di-trans,poly-cis-decaprenylcistransferase</t>
  </si>
  <si>
    <t>uppS</t>
  </si>
  <si>
    <t>KSE_RS36395</t>
  </si>
  <si>
    <t>WP_014140406.1</t>
  </si>
  <si>
    <t>KSE_RS36400</t>
  </si>
  <si>
    <t>WP_014140407.1</t>
  </si>
  <si>
    <t>KSE_RS36405</t>
  </si>
  <si>
    <t>WP_106437805.1</t>
  </si>
  <si>
    <t>KSE_RS41775</t>
  </si>
  <si>
    <t>KSE_RS41780</t>
  </si>
  <si>
    <t>WP_051055580.1</t>
  </si>
  <si>
    <t>methyltransferase type 11</t>
  </si>
  <si>
    <t>KSE_RS36415</t>
  </si>
  <si>
    <t>WP_014140410.1</t>
  </si>
  <si>
    <t>biliverdin-producing heme oxygenase</t>
  </si>
  <si>
    <t>KSE_RS36420</t>
  </si>
  <si>
    <t>WP_014140411.1</t>
  </si>
  <si>
    <t>KSE_RS36425</t>
  </si>
  <si>
    <t>WP_014140412.1</t>
  </si>
  <si>
    <t>KSE_RS36430</t>
  </si>
  <si>
    <t>WP_014140413.1</t>
  </si>
  <si>
    <t>KSE_RS36435</t>
  </si>
  <si>
    <t>WP_081539779.1</t>
  </si>
  <si>
    <t>KSE_RS36440</t>
  </si>
  <si>
    <t>WP_014140415.1</t>
  </si>
  <si>
    <t>KSE_RS36445</t>
  </si>
  <si>
    <t>WP_014140416.1</t>
  </si>
  <si>
    <t>heme ABC transporter ATP-binding protein</t>
  </si>
  <si>
    <t>KSE_RS36450</t>
  </si>
  <si>
    <t>WP_033259553.1</t>
  </si>
  <si>
    <t>KSE_RS36455</t>
  </si>
  <si>
    <t>WP_033259552.1</t>
  </si>
  <si>
    <t>KSE_RS36460</t>
  </si>
  <si>
    <t>WP_106438120.1</t>
  </si>
  <si>
    <t>KSE_RS36465</t>
  </si>
  <si>
    <t>WP_014140420.1</t>
  </si>
  <si>
    <t>KSE_RS36470</t>
  </si>
  <si>
    <t>WP_014140421.1</t>
  </si>
  <si>
    <t>KSE_RS36475</t>
  </si>
  <si>
    <t>WP_033259566.1</t>
  </si>
  <si>
    <t>KSE_RS36480</t>
  </si>
  <si>
    <t>WP_014140423.1</t>
  </si>
  <si>
    <t>KSE_RS36485</t>
  </si>
  <si>
    <t>WP_014140424.1</t>
  </si>
  <si>
    <t>potassium transporter Kup</t>
  </si>
  <si>
    <t>KSE_RS36490</t>
  </si>
  <si>
    <t>WP_014140425.1</t>
  </si>
  <si>
    <t>KSE_RS36495</t>
  </si>
  <si>
    <t>WP_033259550.1</t>
  </si>
  <si>
    <t>KSE_RS36500</t>
  </si>
  <si>
    <t>KSE_RS41785</t>
  </si>
  <si>
    <t>WP_014140428.1</t>
  </si>
  <si>
    <t>glycoside hydrolase family 43 protein</t>
  </si>
  <si>
    <t>KSE_RS36510</t>
  </si>
  <si>
    <t>WP_014140429.1</t>
  </si>
  <si>
    <t>alpha-N-arabinofuranosidase</t>
  </si>
  <si>
    <t>KSE_RS36515</t>
  </si>
  <si>
    <t>WP_014140430.1</t>
  </si>
  <si>
    <t>KSE_RS36520</t>
  </si>
  <si>
    <t>WP_014140431.1</t>
  </si>
  <si>
    <t>KSE_RS36525</t>
  </si>
  <si>
    <t>WP_033259547.1</t>
  </si>
  <si>
    <t>KSE_RS36530</t>
  </si>
  <si>
    <t>WP_081539780.1</t>
  </si>
  <si>
    <t>KSE_RS39155</t>
  </si>
  <si>
    <t>WP_014140434.1</t>
  </si>
  <si>
    <t>KSE_RS36540</t>
  </si>
  <si>
    <t>KSE_RS41790</t>
  </si>
  <si>
    <t>WP_014140435.1</t>
  </si>
  <si>
    <t>KSE_RS36545</t>
  </si>
  <si>
    <t>WP_014140436.1</t>
  </si>
  <si>
    <t>KSE_RS36550</t>
  </si>
  <si>
    <t>WP_014140437.1</t>
  </si>
  <si>
    <t>KSE_RS36555</t>
  </si>
  <si>
    <t>WP_014140438.1</t>
  </si>
  <si>
    <t>KSE_RS36560</t>
  </si>
  <si>
    <t>WP_033259559.1</t>
  </si>
  <si>
    <t>KSE_RS36565</t>
  </si>
  <si>
    <t>WP_014140440.1</t>
  </si>
  <si>
    <t>endo-1,4-beta-xylanase</t>
  </si>
  <si>
    <t>KSE_RS36570</t>
  </si>
  <si>
    <t>WP_014140441.1</t>
  </si>
  <si>
    <t>KSE_RS36575</t>
  </si>
  <si>
    <t>WP_014140442.1</t>
  </si>
  <si>
    <t>KSE_RS36580</t>
  </si>
  <si>
    <t>WP_014140443.1</t>
  </si>
  <si>
    <t>KSE_RS36585</t>
  </si>
  <si>
    <t>WP_014140444.1</t>
  </si>
  <si>
    <t>KSE_RS36590</t>
  </si>
  <si>
    <t>WP_014140445.1</t>
  </si>
  <si>
    <t>aromatic ring-hydroxylating dioxygenase subunit alpha</t>
  </si>
  <si>
    <t>KSE_RS36595</t>
  </si>
  <si>
    <t>WP_106438121.1</t>
  </si>
  <si>
    <t>KSE_RS36600</t>
  </si>
  <si>
    <t>WP_106438122.1</t>
  </si>
  <si>
    <t>PaaX family transcriptional regulator</t>
  </si>
  <si>
    <t>KSE_RS36605</t>
  </si>
  <si>
    <t>WP_014140448.1</t>
  </si>
  <si>
    <t>KSE_RS36610</t>
  </si>
  <si>
    <t>WP_014140449.1</t>
  </si>
  <si>
    <t>4-hydroxyphenyl-beta-ketoacyl-CoA hydrolase</t>
  </si>
  <si>
    <t>KSE_RS36615</t>
  </si>
  <si>
    <t>WP_014140450.1</t>
  </si>
  <si>
    <t>KSE_RS36620</t>
  </si>
  <si>
    <t>WP_014140451.1</t>
  </si>
  <si>
    <t>KSE_RS36625</t>
  </si>
  <si>
    <t>WP_106437806.1</t>
  </si>
  <si>
    <t>KSE_RS41795</t>
  </si>
  <si>
    <t>WP_014140452.1</t>
  </si>
  <si>
    <t>KSE_RS36630</t>
  </si>
  <si>
    <t>KSE_RS36635</t>
  </si>
  <si>
    <t>WP_014140454.1</t>
  </si>
  <si>
    <t>KSE_RS36640</t>
  </si>
  <si>
    <t>WP_014140455.1</t>
  </si>
  <si>
    <t>Hsp20/alpha crystallin family protein</t>
  </si>
  <si>
    <t>KSE_RS36645</t>
  </si>
  <si>
    <t>WP_051056050.1</t>
  </si>
  <si>
    <t>KSE_RS36650</t>
  </si>
  <si>
    <t>WP_106438123.1</t>
  </si>
  <si>
    <t>KSE_RS36655</t>
  </si>
  <si>
    <t>WP_014140458.1</t>
  </si>
  <si>
    <t>KSE_RS36660</t>
  </si>
  <si>
    <t>WP_033259546.1</t>
  </si>
  <si>
    <t>KSE_RS36665</t>
  </si>
  <si>
    <t>WP_033259556.1</t>
  </si>
  <si>
    <t>sugar ABC transporter permease YjfF</t>
  </si>
  <si>
    <t>KSE_RS36670</t>
  </si>
  <si>
    <t>WP_106437807.1</t>
  </si>
  <si>
    <t>ribulokinase</t>
  </si>
  <si>
    <t>KSE_RS36675</t>
  </si>
  <si>
    <t>WP_014140462.1</t>
  </si>
  <si>
    <t>L-ribulose-5-phosphate 4-epimerase</t>
  </si>
  <si>
    <t>KSE_RS36680</t>
  </si>
  <si>
    <t>WP_014140463.1</t>
  </si>
  <si>
    <t>L-arabinose isomerase</t>
  </si>
  <si>
    <t>KSE_RS36685</t>
  </si>
  <si>
    <t>WP_106437808.1</t>
  </si>
  <si>
    <t>KSE_RS41800</t>
  </si>
  <si>
    <t>WP_033259555.1</t>
  </si>
  <si>
    <t>KSE_RS36690</t>
  </si>
  <si>
    <t>WP_014140465.1</t>
  </si>
  <si>
    <t>KSE_RS36695</t>
  </si>
  <si>
    <t>WP_014140466.1</t>
  </si>
  <si>
    <t>KSE_RS36700</t>
  </si>
  <si>
    <t>WP_081539781.1</t>
  </si>
  <si>
    <t>KSE_RS36705</t>
  </si>
  <si>
    <t>WP_014140468.1</t>
  </si>
  <si>
    <t>KSE_RS36710</t>
  </si>
  <si>
    <t>WP_033259994.1</t>
  </si>
  <si>
    <t>KSE_RS36715</t>
  </si>
  <si>
    <t>WP_035837169.1</t>
  </si>
  <si>
    <t>KSE_RS39160</t>
  </si>
  <si>
    <t>WP_014140471.1</t>
  </si>
  <si>
    <t>KSE_RS36725</t>
  </si>
  <si>
    <t>WP_014140472.1</t>
  </si>
  <si>
    <t>KSE_RS36730</t>
  </si>
  <si>
    <t>WP_014140473.1</t>
  </si>
  <si>
    <t>KSE_RS36735</t>
  </si>
  <si>
    <t>WP_033260005.1</t>
  </si>
  <si>
    <t>KSE_RS36740</t>
  </si>
  <si>
    <t>WP_014140475.1</t>
  </si>
  <si>
    <t>KSE_RS36745</t>
  </si>
  <si>
    <t>WP_014140476.1</t>
  </si>
  <si>
    <t>KSE_RS36750</t>
  </si>
  <si>
    <t>WP_106438124.1</t>
  </si>
  <si>
    <t>rubrerythrin family protein</t>
  </si>
  <si>
    <t>KSE_RS36755</t>
  </si>
  <si>
    <t>WP_014140478.1</t>
  </si>
  <si>
    <t>KSE_RS36760</t>
  </si>
  <si>
    <t>WP_014140479.1</t>
  </si>
  <si>
    <t>KSE_RS36765</t>
  </si>
  <si>
    <t>WP_081539944.1</t>
  </si>
  <si>
    <t>KSE_RS36770</t>
  </si>
  <si>
    <t>WP_081539782.1</t>
  </si>
  <si>
    <t>KSE_RS40620</t>
  </si>
  <si>
    <t>WP_106438125.1</t>
  </si>
  <si>
    <t>KSE_RS36775</t>
  </si>
  <si>
    <t>WP_081539783.1</t>
  </si>
  <si>
    <t>KSE_RS36780</t>
  </si>
  <si>
    <t>WP_014140483.1</t>
  </si>
  <si>
    <t>KSE_RS36790</t>
  </si>
  <si>
    <t>WP_014140484.1</t>
  </si>
  <si>
    <t>RNA polymerase ECF-subfamily sigma factor</t>
  </si>
  <si>
    <t>KSE_RS36795</t>
  </si>
  <si>
    <t>WP_014140485.1</t>
  </si>
  <si>
    <t>KSE_RS36800</t>
  </si>
  <si>
    <t>WP_014140486.1</t>
  </si>
  <si>
    <t>DUF2071 domain-containing protein</t>
  </si>
  <si>
    <t>KSE_RS36805</t>
  </si>
  <si>
    <t>KSE_RS36810</t>
  </si>
  <si>
    <t>WP_014140488.1</t>
  </si>
  <si>
    <t>KSE_RS36815</t>
  </si>
  <si>
    <t>WP_014140489.1</t>
  </si>
  <si>
    <t>KSE_RS36820</t>
  </si>
  <si>
    <t>WP_033260002.1</t>
  </si>
  <si>
    <t>KSE_RS36825</t>
  </si>
  <si>
    <t>WP_014140491.1</t>
  </si>
  <si>
    <t>KSE_RS36830</t>
  </si>
  <si>
    <t>WP_014140492.1</t>
  </si>
  <si>
    <t>KSE_RS36835</t>
  </si>
  <si>
    <t>WP_106438126.1</t>
  </si>
  <si>
    <t>KSE_RS36840</t>
  </si>
  <si>
    <t>WP_014140495.1</t>
  </si>
  <si>
    <t>KSE_RS40625</t>
  </si>
  <si>
    <t>WP_014140496.1</t>
  </si>
  <si>
    <t>KSE_RS36850</t>
  </si>
  <si>
    <t>WP_014140497.1</t>
  </si>
  <si>
    <t>KSE_RS36855</t>
  </si>
  <si>
    <t>WP_081539785.1</t>
  </si>
  <si>
    <t>KSE_RS36860</t>
  </si>
  <si>
    <t>WP_033259990.1</t>
  </si>
  <si>
    <t>KSE_RS36865</t>
  </si>
  <si>
    <t>WP_014140500.1</t>
  </si>
  <si>
    <t>KSE_RS36870</t>
  </si>
  <si>
    <t>WP_033259988.1</t>
  </si>
  <si>
    <t>KSE_RS36875</t>
  </si>
  <si>
    <t>WP_014140502.1</t>
  </si>
  <si>
    <t>KSE_RS36880</t>
  </si>
  <si>
    <t>WP_014140503.1</t>
  </si>
  <si>
    <t>KSE_RS36885</t>
  </si>
  <si>
    <t>WP_014140504.1</t>
  </si>
  <si>
    <t>KSE_RS36890</t>
  </si>
  <si>
    <t>WP_014140505.1</t>
  </si>
  <si>
    <t>KSE_RS36895</t>
  </si>
  <si>
    <t>WP_014140506.1</t>
  </si>
  <si>
    <t>KSE_RS36900</t>
  </si>
  <si>
    <t>WP_014140507.1</t>
  </si>
  <si>
    <t>KSE_RS36905</t>
  </si>
  <si>
    <t>WP_014140508.1</t>
  </si>
  <si>
    <t>KSE_RS36910</t>
  </si>
  <si>
    <t>WP_014140509.1</t>
  </si>
  <si>
    <t>KSE_RS36915</t>
  </si>
  <si>
    <t>WP_033259987.1</t>
  </si>
  <si>
    <t>KSE_RS36920</t>
  </si>
  <si>
    <t>WP_014140511.1</t>
  </si>
  <si>
    <t>KSE_RS36925</t>
  </si>
  <si>
    <t>WP_014140512.1</t>
  </si>
  <si>
    <t>KSE_RS36930</t>
  </si>
  <si>
    <t>WP_014140513.1</t>
  </si>
  <si>
    <t>KSE_RS36935</t>
  </si>
  <si>
    <t>WP_014140514.1</t>
  </si>
  <si>
    <t>KSE_RS39165</t>
  </si>
  <si>
    <t>WP_106438127.1</t>
  </si>
  <si>
    <t>KSE_RS36945</t>
  </si>
  <si>
    <t>WP_033259986.1</t>
  </si>
  <si>
    <t>peptidase M28</t>
  </si>
  <si>
    <t>KSE_RS36950</t>
  </si>
  <si>
    <t>WP_014140517.1</t>
  </si>
  <si>
    <t>KSE_RS36955</t>
  </si>
  <si>
    <t>WP_033259495.1</t>
  </si>
  <si>
    <t>KSE_RS36960</t>
  </si>
  <si>
    <t>WP_014140519.1</t>
  </si>
  <si>
    <t>KSE_RS36965</t>
  </si>
  <si>
    <t>WP_014140520.1</t>
  </si>
  <si>
    <t>KSE_RS36970</t>
  </si>
  <si>
    <t>IS21 family transposase</t>
  </si>
  <si>
    <t>KSE_RS40630</t>
  </si>
  <si>
    <t>WP_014140521.1</t>
  </si>
  <si>
    <t>KSE_RS36975</t>
  </si>
  <si>
    <t>WP_014140522.1</t>
  </si>
  <si>
    <t>KSE_RS36980</t>
  </si>
  <si>
    <t>WP_014140523.1</t>
  </si>
  <si>
    <t>KSE_RS36985</t>
  </si>
  <si>
    <t>WP_014140524.1</t>
  </si>
  <si>
    <t>KSE_RS36990</t>
  </si>
  <si>
    <t>WP_106438128.1</t>
  </si>
  <si>
    <t>KSE_RS36995</t>
  </si>
  <si>
    <t>WP_014140526.1</t>
  </si>
  <si>
    <t>5'-nucleotidase</t>
  </si>
  <si>
    <t>KSE_RS37000</t>
  </si>
  <si>
    <t>WP_106438129.1</t>
  </si>
  <si>
    <t>KSE_RS37005</t>
  </si>
  <si>
    <t>WP_051056054.1</t>
  </si>
  <si>
    <t>KSE_RS37010</t>
  </si>
  <si>
    <t>WP_014140529.1</t>
  </si>
  <si>
    <t>KSE_RS37015</t>
  </si>
  <si>
    <t>WP_014140530.1</t>
  </si>
  <si>
    <t>KSE_RS37020</t>
  </si>
  <si>
    <t>WP_014140531.1</t>
  </si>
  <si>
    <t>KSE_RS37025</t>
  </si>
  <si>
    <t>WP_014140532.1</t>
  </si>
  <si>
    <t>KSE_RS37030</t>
  </si>
  <si>
    <t>WP_014140533.1</t>
  </si>
  <si>
    <t>KSE_RS37035</t>
  </si>
  <si>
    <t>KSE_RS40635</t>
  </si>
  <si>
    <t>KSE_RS40640</t>
  </si>
  <si>
    <t>WP_033259494.1</t>
  </si>
  <si>
    <t>KSE_RS37045</t>
  </si>
  <si>
    <t>WP_014140537.1</t>
  </si>
  <si>
    <t>KSE_RS37050</t>
  </si>
  <si>
    <t>WP_051056055.1</t>
  </si>
  <si>
    <t>KSE_RS37055</t>
  </si>
  <si>
    <t>WP_014140539.1</t>
  </si>
  <si>
    <t>KSE_RS37060</t>
  </si>
  <si>
    <t>WP_014140540.1</t>
  </si>
  <si>
    <t>KSE_RS37065</t>
  </si>
  <si>
    <t>WP_014140541.1</t>
  </si>
  <si>
    <t>KSE_RS37070</t>
  </si>
  <si>
    <t>WP_014140542.1</t>
  </si>
  <si>
    <t>flavodoxin family protein</t>
  </si>
  <si>
    <t>KSE_RS37075</t>
  </si>
  <si>
    <t>WP_014140543.1</t>
  </si>
  <si>
    <t>KSE_RS39170</t>
  </si>
  <si>
    <t>WP_014140544.1</t>
  </si>
  <si>
    <t>KSE_RS37085</t>
  </si>
  <si>
    <t>WP_033259493.1</t>
  </si>
  <si>
    <t>KSE_RS37090</t>
  </si>
  <si>
    <t>WP_014140546.1</t>
  </si>
  <si>
    <t>KSE_RS37095</t>
  </si>
  <si>
    <t>WP_014140547.1</t>
  </si>
  <si>
    <t>KSE_RS37100</t>
  </si>
  <si>
    <t>WP_014140548.1</t>
  </si>
  <si>
    <t>KSE_RS37105</t>
  </si>
  <si>
    <t>WP_106438130.1</t>
  </si>
  <si>
    <t>KSE_RS37110</t>
  </si>
  <si>
    <t>WP_106438131.1</t>
  </si>
  <si>
    <t>KSE_RS37115</t>
  </si>
  <si>
    <t>WP_014140551.1</t>
  </si>
  <si>
    <t>KSE_RS37120</t>
  </si>
  <si>
    <t>WP_014140552.1</t>
  </si>
  <si>
    <t>KSE_RS37125</t>
  </si>
  <si>
    <t>WP_014140553.1</t>
  </si>
  <si>
    <t>KSE_RS37130</t>
  </si>
  <si>
    <t>WP_014140554.1</t>
  </si>
  <si>
    <t>KSE_RS37135</t>
  </si>
  <si>
    <t>WP_014140555.1</t>
  </si>
  <si>
    <t>KSE_RS37140</t>
  </si>
  <si>
    <t>WP_014140556.1</t>
  </si>
  <si>
    <t>KSE_RS39175</t>
  </si>
  <si>
    <t>WP_081539946.1</t>
  </si>
  <si>
    <t>KSE_RS37150</t>
  </si>
  <si>
    <t>WP_014140558.1</t>
  </si>
  <si>
    <t>KSE_RS37155</t>
  </si>
  <si>
    <t>WP_014140559.1</t>
  </si>
  <si>
    <t>protocatechuate 4,5-dioxygenase subunit alpha</t>
  </si>
  <si>
    <t>ligA</t>
  </si>
  <si>
    <t>KSE_RS40645</t>
  </si>
  <si>
    <t>WP_014140560.1</t>
  </si>
  <si>
    <t>2-pyrone-4,6-dicarboxylate hydrolase</t>
  </si>
  <si>
    <t>KSE_RS37165</t>
  </si>
  <si>
    <t>WP_014140561.1</t>
  </si>
  <si>
    <t>4-carboxy-4-hydroxy-2-oxoadipate aldolase/oxaloacetate decarboxylase</t>
  </si>
  <si>
    <t>ligK</t>
  </si>
  <si>
    <t>KSE_RS37170</t>
  </si>
  <si>
    <t>WP_014140562.1</t>
  </si>
  <si>
    <t>KSE_RS37175</t>
  </si>
  <si>
    <t>KSE_RS41805</t>
  </si>
  <si>
    <t>WP_014140563.1</t>
  </si>
  <si>
    <t>4-hydroxybenzoate 3-monooxygenase</t>
  </si>
  <si>
    <t>KSE_RS37180</t>
  </si>
  <si>
    <t>WP_014140564.1</t>
  </si>
  <si>
    <t>KSE_RS37185</t>
  </si>
  <si>
    <t>WP_063747481.1</t>
  </si>
  <si>
    <t>KSE_RS37190</t>
  </si>
  <si>
    <t>5-methyltetrahydropteroyltriglutamate--homocysteine S-methyltransferase</t>
  </si>
  <si>
    <t>KSE_RS37195</t>
  </si>
  <si>
    <t>WP_014140567.1</t>
  </si>
  <si>
    <t>KSE_RS39180</t>
  </si>
  <si>
    <t>WP_014140568.1</t>
  </si>
  <si>
    <t>KSE_RS37205</t>
  </si>
  <si>
    <t>WP_033259491.1</t>
  </si>
  <si>
    <t>KSE_RS37210</t>
  </si>
  <si>
    <t>WP_014140569.1</t>
  </si>
  <si>
    <t>KSE_RS37215</t>
  </si>
  <si>
    <t>WP_014140570.1</t>
  </si>
  <si>
    <t>KSE_RS37220</t>
  </si>
  <si>
    <t>WP_014140571.1</t>
  </si>
  <si>
    <t>KSE_RS37225</t>
  </si>
  <si>
    <t>WP_014140572.1</t>
  </si>
  <si>
    <t>KSE_RS37230</t>
  </si>
  <si>
    <t>WP_041293922.1</t>
  </si>
  <si>
    <t>KSE_RS37235</t>
  </si>
  <si>
    <t>WP_106437809.1</t>
  </si>
  <si>
    <t>acetolactate synthase</t>
  </si>
  <si>
    <t>KSE_RS37240</t>
  </si>
  <si>
    <t>WP_014140575.1</t>
  </si>
  <si>
    <t>KSE_RS37245</t>
  </si>
  <si>
    <t>WP_014140576.1</t>
  </si>
  <si>
    <t>KSE_RS37250</t>
  </si>
  <si>
    <t>KSE_RS40650</t>
  </si>
  <si>
    <t>KSE_RS41810</t>
  </si>
  <si>
    <t>WP_014140578.1</t>
  </si>
  <si>
    <t>KSE_RS37260</t>
  </si>
  <si>
    <t>KSE_RS40655</t>
  </si>
  <si>
    <t>WP_014140580.1</t>
  </si>
  <si>
    <t>KSE_RS37265</t>
  </si>
  <si>
    <t>WP_014140581.1</t>
  </si>
  <si>
    <t>KSE_RS37270</t>
  </si>
  <si>
    <t>WP_033259488.1</t>
  </si>
  <si>
    <t>KSE_RS37275</t>
  </si>
  <si>
    <t>WP_014140583.1</t>
  </si>
  <si>
    <t>KSE_RS37280</t>
  </si>
  <si>
    <t>WP_014140584.1</t>
  </si>
  <si>
    <t>polyprenyl synthetase</t>
  </si>
  <si>
    <t>KSE_RS37285</t>
  </si>
  <si>
    <t>WP_014140585.1</t>
  </si>
  <si>
    <t>KSE_RS37290</t>
  </si>
  <si>
    <t>WP_014140586.1</t>
  </si>
  <si>
    <t>KSE_RS37295</t>
  </si>
  <si>
    <t>WP_014140587.1</t>
  </si>
  <si>
    <t>KSE_RS37300</t>
  </si>
  <si>
    <t>WP_014140588.1</t>
  </si>
  <si>
    <t>KSE_RS37305</t>
  </si>
  <si>
    <t>WP_014140589.1</t>
  </si>
  <si>
    <t>KSE_RS37310</t>
  </si>
  <si>
    <t>WP_106438132.1</t>
  </si>
  <si>
    <t>KSE_RS37315</t>
  </si>
  <si>
    <t>WP_014140591.1</t>
  </si>
  <si>
    <t>KSE_RS37320</t>
  </si>
  <si>
    <t>WP_033260437.1</t>
  </si>
  <si>
    <t>KSE_RS37325</t>
  </si>
  <si>
    <t>WP_014140593.1</t>
  </si>
  <si>
    <t>DUF2278 domain-containing protein</t>
  </si>
  <si>
    <t>KSE_RS37330</t>
  </si>
  <si>
    <t>WP_033260214.1</t>
  </si>
  <si>
    <t>KSE_RS37335</t>
  </si>
  <si>
    <t>WP_106437810.1</t>
  </si>
  <si>
    <t>KSE_RS41815</t>
  </si>
  <si>
    <t>WP_051055592.1</t>
  </si>
  <si>
    <t>KSE_RS37340</t>
  </si>
  <si>
    <t>KSE_RS37345</t>
  </si>
  <si>
    <t>WP_014140598.1</t>
  </si>
  <si>
    <t>KSE_RS37350</t>
  </si>
  <si>
    <t>WP_033260213.1</t>
  </si>
  <si>
    <t>KSE_RS37355</t>
  </si>
  <si>
    <t>WP_033260212.1</t>
  </si>
  <si>
    <t>KSE_RS37360</t>
  </si>
  <si>
    <t>WP_033260211.1</t>
  </si>
  <si>
    <t>KSE_RS37365</t>
  </si>
  <si>
    <t>WP_014140601.1</t>
  </si>
  <si>
    <t>KSE_RS39185</t>
  </si>
  <si>
    <t>WP_014140602.1</t>
  </si>
  <si>
    <t>KSE_RS37375</t>
  </si>
  <si>
    <t>WP_081539786.1</t>
  </si>
  <si>
    <t>KSE_RS39190</t>
  </si>
  <si>
    <t>WP_014140604.1</t>
  </si>
  <si>
    <t>KSE_RS37385</t>
  </si>
  <si>
    <t>WP_106437811.1</t>
  </si>
  <si>
    <t>KSE_RS37390</t>
  </si>
  <si>
    <t>WP_041293923.1</t>
  </si>
  <si>
    <t>KSE_RS37395</t>
  </si>
  <si>
    <t>WP_081539788.1</t>
  </si>
  <si>
    <t>KSE_RS37400</t>
  </si>
  <si>
    <t>WP_014140608.1</t>
  </si>
  <si>
    <t>KSE_RS37405</t>
  </si>
  <si>
    <t>KSE_RS37410</t>
  </si>
  <si>
    <t>WP_041293924.1</t>
  </si>
  <si>
    <t>KSE_RS37415</t>
  </si>
  <si>
    <t>KSE_RS37420</t>
  </si>
  <si>
    <t>KSE_RS37425</t>
  </si>
  <si>
    <t>KSE_RS41820</t>
  </si>
  <si>
    <t>KSE_RS37430</t>
  </si>
  <si>
    <t>KSE_RS37435</t>
  </si>
  <si>
    <t>KSE_RS37440</t>
  </si>
  <si>
    <t>KSE_RS37445</t>
  </si>
  <si>
    <t>KSE_RS37450</t>
  </si>
  <si>
    <t>KSE_RS37455</t>
  </si>
  <si>
    <t>KSE_RS37460</t>
  </si>
  <si>
    <t>KSE_RS37465</t>
  </si>
  <si>
    <t>KSE_RS37470</t>
  </si>
  <si>
    <t>KSE_RS37475</t>
  </si>
  <si>
    <t>KSE_RS37480</t>
  </si>
  <si>
    <t>KSE_RS37485</t>
  </si>
  <si>
    <t>KSE_RS37490</t>
  </si>
  <si>
    <t>KSE_RS37495</t>
  </si>
  <si>
    <t>KSE_RS37500</t>
  </si>
  <si>
    <t>KSE_RS37505</t>
  </si>
  <si>
    <t>KSE_RS37510</t>
  </si>
  <si>
    <t>KSE_RS37515</t>
  </si>
  <si>
    <t>KSE_RS37520</t>
  </si>
  <si>
    <t>KSE_RS37525</t>
  </si>
  <si>
    <t>KSE_RS37530</t>
  </si>
  <si>
    <t>KSE_RS37535</t>
  </si>
  <si>
    <t>KSE_RS37540</t>
  </si>
  <si>
    <t>KSE_RS37545</t>
  </si>
  <si>
    <t>KSE_RS37550</t>
  </si>
  <si>
    <t>KSE_RS37555</t>
  </si>
  <si>
    <t>KSE_RS37560</t>
  </si>
  <si>
    <t>KSE_RS37565</t>
  </si>
  <si>
    <t>KSE_RS37570</t>
  </si>
  <si>
    <t>KSE_RS37575</t>
  </si>
  <si>
    <t>KSE_RS37580</t>
  </si>
  <si>
    <t>KSE_RS37585</t>
  </si>
  <si>
    <t>KSE_RS37590</t>
  </si>
  <si>
    <t>KSE_RS37595</t>
  </si>
  <si>
    <t>KSE_RS37600</t>
  </si>
  <si>
    <t>KSE_RS37605</t>
  </si>
  <si>
    <t>KSE_RS37610</t>
  </si>
  <si>
    <t>KSE_RS37615</t>
  </si>
  <si>
    <t>KSE_RS37620</t>
  </si>
  <si>
    <t>KSE_RS37625</t>
  </si>
  <si>
    <t>KSE_RS37630</t>
  </si>
  <si>
    <t>KSE_RS37635</t>
  </si>
  <si>
    <t>KSE_RS37640</t>
  </si>
  <si>
    <t>KSE_RS37645</t>
  </si>
  <si>
    <t>KSE_RS37650</t>
  </si>
  <si>
    <t>KSE_RS37655</t>
  </si>
  <si>
    <t>KSE_RS37660</t>
  </si>
  <si>
    <t>KSE_RS40670</t>
  </si>
  <si>
    <t>KSE_RS39195</t>
  </si>
  <si>
    <t>KSE_RS41825</t>
  </si>
  <si>
    <t>KSE_RS37675</t>
  </si>
  <si>
    <t>KSE_RS37680</t>
  </si>
  <si>
    <t>KSE_RS37685</t>
  </si>
  <si>
    <t>KSE_RS41830</t>
  </si>
  <si>
    <t>KSE_RS41835</t>
  </si>
  <si>
    <t>KSE_RS37700</t>
  </si>
  <si>
    <t>KSE_RS41840</t>
  </si>
  <si>
    <t>KSE_RS41845</t>
  </si>
  <si>
    <t>WP_033258914.1</t>
  </si>
  <si>
    <t>isopeptide-forming domain-containing fimbrial protein</t>
  </si>
  <si>
    <t>KSE_RS37710</t>
  </si>
  <si>
    <t>KSE_RS37715</t>
  </si>
  <si>
    <t>KSE_RS37720</t>
  </si>
  <si>
    <t>KSE_RS39205</t>
  </si>
  <si>
    <t>KSE_RS37730</t>
  </si>
  <si>
    <t>KSE_RS37735</t>
  </si>
  <si>
    <t>KSE_RS39460</t>
  </si>
  <si>
    <t>KSE_RS37745</t>
  </si>
  <si>
    <t>KSE_RS37750</t>
  </si>
  <si>
    <t>KSE_RS37755</t>
  </si>
  <si>
    <t>KSE_RS37760</t>
  </si>
  <si>
    <t>KSE_RS37765</t>
  </si>
  <si>
    <t>KSE_RS37770</t>
  </si>
  <si>
    <t>KSE_RS37775</t>
  </si>
  <si>
    <t>WP_106437812.1</t>
  </si>
  <si>
    <t>KSE_RS37780</t>
  </si>
  <si>
    <t>KSE_RS37785</t>
  </si>
  <si>
    <t>KSE_RS37790</t>
  </si>
  <si>
    <t>KSE_RS39210</t>
  </si>
  <si>
    <t>KSE_RS37800</t>
  </si>
  <si>
    <t>KSE_RS39215</t>
  </si>
  <si>
    <t>KSE_RS37810</t>
  </si>
  <si>
    <t>WP_051055599.1</t>
  </si>
  <si>
    <t>KSE_RS40695</t>
  </si>
  <si>
    <t>KSE_RS37820</t>
  </si>
  <si>
    <t>KSE_RS37825</t>
  </si>
  <si>
    <t>KSE_RS37830</t>
  </si>
  <si>
    <t>KSE_RS37835</t>
  </si>
  <si>
    <t>KSE_RS37840</t>
  </si>
  <si>
    <t>KSE_RS37845</t>
  </si>
  <si>
    <t>KSE_RS37850</t>
  </si>
  <si>
    <t>KSE_RS37855</t>
  </si>
  <si>
    <t>KSE_RS37860</t>
  </si>
  <si>
    <t>KSE_RS37865</t>
  </si>
  <si>
    <t>WP_106438133.1</t>
  </si>
  <si>
    <t>KSE_RS37870</t>
  </si>
  <si>
    <t>KSE_RS39225</t>
  </si>
  <si>
    <t>KSE_RS39230</t>
  </si>
  <si>
    <t>KSE_RS37885</t>
  </si>
  <si>
    <t>KSE_RS37890</t>
  </si>
  <si>
    <t>KSE_RS37895</t>
  </si>
  <si>
    <t>KSE_RS37900</t>
  </si>
  <si>
    <t>KSE_RS39235</t>
  </si>
  <si>
    <t>KSE_RS37915</t>
  </si>
  <si>
    <t>gene</t>
  </si>
  <si>
    <t>protein_coding</t>
  </si>
  <si>
    <t>old_locus_tag=KSE_00010t</t>
  </si>
  <si>
    <t>old_locus_tag=KSE_00020t</t>
  </si>
  <si>
    <t>old_locus_tag=KSE_00030t</t>
  </si>
  <si>
    <t>old_locus_tag=KSE_00040t</t>
  </si>
  <si>
    <t>old_locus_tag=KSE_00060t</t>
  </si>
  <si>
    <t>old_locus_tag=KSE_00070t</t>
  </si>
  <si>
    <t>old_locus_tag=KSE_00080t</t>
  </si>
  <si>
    <t>old_locus_tag=KSE_00090t</t>
  </si>
  <si>
    <t>old_locus_tag=KSE_00110t</t>
  </si>
  <si>
    <t>old_locus_tag=KSE_00130t</t>
  </si>
  <si>
    <t>old_locus_tag=KSE_00140t</t>
  </si>
  <si>
    <t>old_locus_tag=KSE_00150t</t>
  </si>
  <si>
    <t>old_locus_tag=KSE_00160t</t>
  </si>
  <si>
    <t>old_locus_tag=KSE_00170t</t>
  </si>
  <si>
    <t>old_locus_tag=KSE_00200t</t>
  </si>
  <si>
    <t>old_locus_tag=KSE_00210t</t>
  </si>
  <si>
    <t>old_locus_tag=KSE_00220t</t>
  </si>
  <si>
    <t>old_locus_tag=KSE_00230t</t>
  </si>
  <si>
    <t>old_locus_tag=KSE_00240t</t>
  </si>
  <si>
    <t>old_locus_tag=KSE_00250t</t>
  </si>
  <si>
    <t>old_locus_tag=KSE_00260t</t>
  </si>
  <si>
    <t>old_locus_tag=KSE_00280t</t>
  </si>
  <si>
    <t>old_locus_tag=KSE_00290t</t>
  </si>
  <si>
    <t>old_locus_tag=KSE_00300t</t>
  </si>
  <si>
    <t>old_locus_tag=KSE_00330t</t>
  </si>
  <si>
    <t>old_locus_tag=KSE_00340t</t>
  </si>
  <si>
    <t>old_locus_tag=KSE_00350t</t>
  </si>
  <si>
    <t>old_locus_tag=KSE_00360t</t>
  </si>
  <si>
    <t>old_locus_tag=KSE_00370t</t>
  </si>
  <si>
    <t>old_locus_tag=KSE_00380t</t>
  </si>
  <si>
    <t>old_locus_tag=KSE_00390t</t>
  </si>
  <si>
    <t>old_locus_tag=KSE_00400t</t>
  </si>
  <si>
    <t>pseudogene</t>
  </si>
  <si>
    <t>old_locus_tag=KSE_00440t</t>
  </si>
  <si>
    <t>old_locus_tag=KSE_00450t</t>
  </si>
  <si>
    <t>old_locus_tag=KSE_00490t</t>
  </si>
  <si>
    <t>old_locus_tag=KSE_00510t</t>
  </si>
  <si>
    <t>old_locus_tag=KSE_00520t</t>
  </si>
  <si>
    <t>old_locus_tag=KSE_00530t</t>
  </si>
  <si>
    <t>old_locus_tag=KSE_00550t</t>
  </si>
  <si>
    <t>partial;pseudo;old_locus_tag=KSE_00560t</t>
  </si>
  <si>
    <t>old_locus_tag=KSE_00570t</t>
  </si>
  <si>
    <t>old_locus_tag=KSE_00580t</t>
  </si>
  <si>
    <t>old_locus_tag=KSE_00590t</t>
  </si>
  <si>
    <t>old_locus_tag=KSE_00600t</t>
  </si>
  <si>
    <t>old_locus_tag=KSE_00610t</t>
  </si>
  <si>
    <t>old_locus_tag=KSE_00620t</t>
  </si>
  <si>
    <t>old_locus_tag=KSE_00630t</t>
  </si>
  <si>
    <t>old_locus_tag=KSE_00640t</t>
  </si>
  <si>
    <t>old_locus_tag=KSE_00650t</t>
  </si>
  <si>
    <t>old_locus_tag=KSE_00660t</t>
  </si>
  <si>
    <t>old_locus_tag=KSE_00670t</t>
  </si>
  <si>
    <t>old_locus_tag=KSE_00680t</t>
  </si>
  <si>
    <t>old_locus_tag=KSE_00690t</t>
  </si>
  <si>
    <t>old_locus_tag=KSE_00700t</t>
  </si>
  <si>
    <t>old_locus_tag=KSE_00710t</t>
  </si>
  <si>
    <t>old_locus_tag=KSE_00720t</t>
  </si>
  <si>
    <t>old_locus_tag=KSE_00730t</t>
  </si>
  <si>
    <t>old_locus_tag=KSE_00740t</t>
  </si>
  <si>
    <t>old_locus_tag=KSE_00750t</t>
  </si>
  <si>
    <t>old_locus_tag=KSE_00760t</t>
  </si>
  <si>
    <t>old_locus_tag=KSE_00780t</t>
  </si>
  <si>
    <t>old_locus_tag=KSE_00790t</t>
  </si>
  <si>
    <t>old_locus_tag=KSE_00800t</t>
  </si>
  <si>
    <t>old_locus_tag=KSE_00810t</t>
  </si>
  <si>
    <t>old_locus_tag=KSE_00820t</t>
  </si>
  <si>
    <t>old_locus_tag=KSE_00830t</t>
  </si>
  <si>
    <t>old_locus_tag=KSE_00840t</t>
  </si>
  <si>
    <t>old_locus_tag=KSE_00850t</t>
  </si>
  <si>
    <t>old_locus_tag=KSE_00860t</t>
  </si>
  <si>
    <t>old_locus_tag=KSE_00870t</t>
  </si>
  <si>
    <t>old_locus_tag=KSE_00880t</t>
  </si>
  <si>
    <t>old_locus_tag=KSE_00890t</t>
  </si>
  <si>
    <t>old_locus_tag=KSE_00900t</t>
  </si>
  <si>
    <t>old_locus_tag=KSE_00910t</t>
  </si>
  <si>
    <t>old_locus_tag=KSE_00920t</t>
  </si>
  <si>
    <t>old_locus_tag=KSE_00930t</t>
  </si>
  <si>
    <t>old_locus_tag=KSE_00940t</t>
  </si>
  <si>
    <t>old_locus_tag=KSE_00950t</t>
  </si>
  <si>
    <t>old_locus_tag=KSE_00960t</t>
  </si>
  <si>
    <t>old_locus_tag=KSE_00970t</t>
  </si>
  <si>
    <t>old_locus_tag=KSE_00980t</t>
  </si>
  <si>
    <t>old_locus_tag=KSE_00990t</t>
  </si>
  <si>
    <t>partial;pseudo;old_locus_tag=KSE_01000t</t>
  </si>
  <si>
    <t>old_locus_tag=KSE_01010t</t>
  </si>
  <si>
    <t>old_locus_tag=KSE_01020t</t>
  </si>
  <si>
    <t>old_locus_tag=KSE_01030t</t>
  </si>
  <si>
    <t>old_locus_tag=KSE_01040t</t>
  </si>
  <si>
    <t>old_locus_tag=KSE_01050t</t>
  </si>
  <si>
    <t>partial;pseudo;old_locus_tag=KSE_01070</t>
  </si>
  <si>
    <t>old_locus_tag=KSE_01080</t>
  </si>
  <si>
    <t>old_locus_tag=KSE_01090</t>
  </si>
  <si>
    <t>old_locus_tag=KSE_01100</t>
  </si>
  <si>
    <t>old_locus_tag=KSE_01110</t>
  </si>
  <si>
    <t>old_locus_tag=KSE_01130</t>
  </si>
  <si>
    <t>old_locus_tag=KSE_01150</t>
  </si>
  <si>
    <t>old_locus_tag=KSE_01160</t>
  </si>
  <si>
    <t>old_locus_tag=KSE_01170</t>
  </si>
  <si>
    <t>old_locus_tag=KSE_01180</t>
  </si>
  <si>
    <t>old_locus_tag=KSE_01190</t>
  </si>
  <si>
    <t>old_locus_tag=KSE_01200</t>
  </si>
  <si>
    <t>old_locus_tag=KSE_01210</t>
  </si>
  <si>
    <t>old_locus_tag=KSE_01230</t>
  </si>
  <si>
    <t>old_locus_tag=KSE_01240</t>
  </si>
  <si>
    <t>old_locus_tag=KSE_01250</t>
  </si>
  <si>
    <t>old_locus_tag=KSE_01260</t>
  </si>
  <si>
    <t>old_locus_tag=KSE_01270</t>
  </si>
  <si>
    <t>old_locus_tag=KSE_01280</t>
  </si>
  <si>
    <t>old_locus_tag=KSE_01290</t>
  </si>
  <si>
    <t>old_locus_tag=KSE_01300</t>
  </si>
  <si>
    <t>old_locus_tag=KSE_01310</t>
  </si>
  <si>
    <t>old_locus_tag=KSE_01320</t>
  </si>
  <si>
    <t>old_locus_tag=KSE_01330</t>
  </si>
  <si>
    <t>old_locus_tag=KSE_01340</t>
  </si>
  <si>
    <t>old_locus_tag=KSE_01360</t>
  </si>
  <si>
    <t>old_locus_tag=KSE_01370</t>
  </si>
  <si>
    <t>old_locus_tag=KSE_01380</t>
  </si>
  <si>
    <t>old_locus_tag=KSE_01390</t>
  </si>
  <si>
    <t>old_locus_tag=KSE_01400</t>
  </si>
  <si>
    <t>old_locus_tag=KSE_01410</t>
  </si>
  <si>
    <t>old_locus_tag=KSE_01420</t>
  </si>
  <si>
    <t>partial;pseudo;old_locus_tag=KSE_01430</t>
  </si>
  <si>
    <t>old_locus_tag=KSE_01440</t>
  </si>
  <si>
    <t>old_locus_tag=KSE_01450</t>
  </si>
  <si>
    <t>old_locus_tag=KSE_01460</t>
  </si>
  <si>
    <t>old_locus_tag=KSE_01470</t>
  </si>
  <si>
    <t>old_locus_tag=KSE_01480</t>
  </si>
  <si>
    <t>old_locus_tag=KSE_01490</t>
  </si>
  <si>
    <t>old_locus_tag=KSE_01500</t>
  </si>
  <si>
    <t>old_locus_tag=KSE_01510</t>
  </si>
  <si>
    <t>old_locus_tag=KSE_01520</t>
  </si>
  <si>
    <t>old_locus_tag=KSE_01530</t>
  </si>
  <si>
    <t>old_locus_tag=KSE_01540</t>
  </si>
  <si>
    <t>old_locus_tag=KSE_01550</t>
  </si>
  <si>
    <t>old_locus_tag=KSE_01560</t>
  </si>
  <si>
    <t>old_locus_tag=KSE_01570</t>
  </si>
  <si>
    <t>old_locus_tag=KSE_01580</t>
  </si>
  <si>
    <t>old_locus_tag=KSE_01590</t>
  </si>
  <si>
    <t>old_locus_tag=KSE_01600</t>
  </si>
  <si>
    <t>old_locus_tag=KSE_01610</t>
  </si>
  <si>
    <t>old_locus_tag=KSE_01620</t>
  </si>
  <si>
    <t>old_locus_tag=KSE_01630</t>
  </si>
  <si>
    <t>old_locus_tag=KSE_01640</t>
  </si>
  <si>
    <t>old_locus_tag=KSE_01650</t>
  </si>
  <si>
    <t>old_locus_tag=KSE_01660</t>
  </si>
  <si>
    <t>old_locus_tag=KSE_01670</t>
  </si>
  <si>
    <t>old_locus_tag=KSE_01680</t>
  </si>
  <si>
    <t>old_locus_tag=KSE_01690</t>
  </si>
  <si>
    <t>old_locus_tag=KSE_01700</t>
  </si>
  <si>
    <t>old_locus_tag=KSE_01710</t>
  </si>
  <si>
    <t>old_locus_tag=KSE_01720</t>
  </si>
  <si>
    <t>old_locus_tag=KSE_01730</t>
  </si>
  <si>
    <t>old_locus_tag=KSE_01740</t>
  </si>
  <si>
    <t>old_locus_tag=KSE_01750</t>
  </si>
  <si>
    <t>old_locus_tag=KSE_01770</t>
  </si>
  <si>
    <t>old_locus_tag=KSE_01780</t>
  </si>
  <si>
    <t>old_locus_tag=KSE_01800</t>
  </si>
  <si>
    <t>old_locus_tag=KSE_01810</t>
  </si>
  <si>
    <t>old_locus_tag=KSE_01820</t>
  </si>
  <si>
    <t>old_locus_tag=KSE_01830</t>
  </si>
  <si>
    <t>old_locus_tag=KSE_01840</t>
  </si>
  <si>
    <t>old_locus_tag=KSE_01870</t>
  </si>
  <si>
    <t>old_locus_tag=KSE_01890</t>
  </si>
  <si>
    <t>old_locus_tag=KSE_01900</t>
  </si>
  <si>
    <t>old_locus_tag=KSE_01910</t>
  </si>
  <si>
    <t>old_locus_tag=KSE_01920</t>
  </si>
  <si>
    <t>old_locus_tag=KSE_01930</t>
  </si>
  <si>
    <t>old_locus_tag=KSE_01940</t>
  </si>
  <si>
    <t>old_locus_tag=KSE_01970</t>
  </si>
  <si>
    <t>old_locus_tag=KSE_01980</t>
  </si>
  <si>
    <t>old_locus_tag=KSE_01990</t>
  </si>
  <si>
    <t>old_locus_tag=KSE_02000</t>
  </si>
  <si>
    <t>old_locus_tag=KSE_02010</t>
  </si>
  <si>
    <t>old_locus_tag=KSE_02020</t>
  </si>
  <si>
    <t>old_locus_tag=KSE_02030</t>
  </si>
  <si>
    <t>old_locus_tag=KSE_02040</t>
  </si>
  <si>
    <t>old_locus_tag=KSE_02050</t>
  </si>
  <si>
    <t>old_locus_tag=KSE_02060</t>
  </si>
  <si>
    <t>old_locus_tag=KSE_02070</t>
  </si>
  <si>
    <t>old_locus_tag=KSE_02080</t>
  </si>
  <si>
    <t>old_locus_tag=KSE_02090</t>
  </si>
  <si>
    <t>old_locus_tag=KSE_02100</t>
  </si>
  <si>
    <t>old_locus_tag=KSE_02110</t>
  </si>
  <si>
    <t>old_locus_tag=KSE_02120</t>
  </si>
  <si>
    <t>old_locus_tag=KSE_02130</t>
  </si>
  <si>
    <t>old_locus_tag=KSE_02140</t>
  </si>
  <si>
    <t>old_locus_tag=KSE_02150</t>
  </si>
  <si>
    <t>old_locus_tag=KSE_02160</t>
  </si>
  <si>
    <t>old_locus_tag=KSE_02170</t>
  </si>
  <si>
    <t>old_locus_tag=KSE_02180</t>
  </si>
  <si>
    <t>old_locus_tag=KSE_02190</t>
  </si>
  <si>
    <t>old_locus_tag=KSE_02200</t>
  </si>
  <si>
    <t>old_locus_tag=KSE_02210</t>
  </si>
  <si>
    <t>old_locus_tag=KSE_02220</t>
  </si>
  <si>
    <t>old_locus_tag=KSE_02230</t>
  </si>
  <si>
    <t>old_locus_tag=KSE_02240</t>
  </si>
  <si>
    <t>old_locus_tag=KSE_02250</t>
  </si>
  <si>
    <t>old_locus_tag=KSE_02260</t>
  </si>
  <si>
    <t>old_locus_tag=KSE_02270</t>
  </si>
  <si>
    <t>old_locus_tag=KSE_02275</t>
  </si>
  <si>
    <t>old_locus_tag=KSE_02280</t>
  </si>
  <si>
    <t>old_locus_tag=KSE_02290</t>
  </si>
  <si>
    <t>old_locus_tag=KSE_02310</t>
  </si>
  <si>
    <t>old_locus_tag=KSE_02320</t>
  </si>
  <si>
    <t>old_locus_tag=KSE_02330</t>
  </si>
  <si>
    <t>old_locus_tag=KSE_02340</t>
  </si>
  <si>
    <t>old_locus_tag=KSE_02350</t>
  </si>
  <si>
    <t>old_locus_tag=KSE_02360</t>
  </si>
  <si>
    <t>old_locus_tag=KSE_02370</t>
  </si>
  <si>
    <t>old_locus_tag=KSE_02380</t>
  </si>
  <si>
    <t>old_locus_tag=KSE_02390</t>
  </si>
  <si>
    <t>old_locus_tag=KSE_02400</t>
  </si>
  <si>
    <t>old_locus_tag=KSE_02410</t>
  </si>
  <si>
    <t>old_locus_tag=KSE_02430</t>
  </si>
  <si>
    <t>old_locus_tag=KSE_02440</t>
  </si>
  <si>
    <t>old_locus_tag=KSE_02450</t>
  </si>
  <si>
    <t>old_locus_tag=KSE_02460</t>
  </si>
  <si>
    <t>old_locus_tag=KSE_02480</t>
  </si>
  <si>
    <t>old_locus_tag=KSE_02490</t>
  </si>
  <si>
    <t>old_locus_tag=KSE_02500</t>
  </si>
  <si>
    <t>old_locus_tag=KSE_02520</t>
  </si>
  <si>
    <t>old_locus_tag=KSE_02540</t>
  </si>
  <si>
    <t>old_locus_tag=KSE_02550</t>
  </si>
  <si>
    <t>old_locus_tag=KSE_02560</t>
  </si>
  <si>
    <t>old_locus_tag=KSE_02570</t>
  </si>
  <si>
    <t>old_locus_tag=KSE_02580</t>
  </si>
  <si>
    <t>old_locus_tag=KSE_02590</t>
  </si>
  <si>
    <t>old_locus_tag=KSE_02600</t>
  </si>
  <si>
    <t>old_locus_tag=KSE_02620</t>
  </si>
  <si>
    <t>old_locus_tag=KSE_02630</t>
  </si>
  <si>
    <t>old_locus_tag=KSE_02640</t>
  </si>
  <si>
    <t>old_locus_tag=KSE_02650</t>
  </si>
  <si>
    <t>old_locus_tag=KSE_02670</t>
  </si>
  <si>
    <t>old_locus_tag=KSE_02680</t>
  </si>
  <si>
    <t>old_locus_tag=KSE_02690</t>
  </si>
  <si>
    <t>old_locus_tag=KSE_02710</t>
  </si>
  <si>
    <t>old_locus_tag=KSE_02720</t>
  </si>
  <si>
    <t>old_locus_tag=KSE_02730</t>
  </si>
  <si>
    <t>old_locus_tag=KSE_02740</t>
  </si>
  <si>
    <t>old_locus_tag=KSE_02750</t>
  </si>
  <si>
    <t>old_locus_tag=KSE_02760</t>
  </si>
  <si>
    <t>old_locus_tag=KSE_02790</t>
  </si>
  <si>
    <t>old_locus_tag=KSE_02800</t>
  </si>
  <si>
    <t>old_locus_tag=KSE_02810</t>
  </si>
  <si>
    <t>old_locus_tag=KSE_02820</t>
  </si>
  <si>
    <t>old_locus_tag=KSE_02840</t>
  </si>
  <si>
    <t>old_locus_tag=KSE_02860</t>
  </si>
  <si>
    <t>old_locus_tag=KSE_02870</t>
  </si>
  <si>
    <t>old_locus_tag=KSE_02880</t>
  </si>
  <si>
    <t>old_locus_tag=KSE_02890</t>
  </si>
  <si>
    <t>old_locus_tag=KSE_02900</t>
  </si>
  <si>
    <t>old_locus_tag=KSE_02910</t>
  </si>
  <si>
    <t>old_locus_tag=KSE_02920</t>
  </si>
  <si>
    <t>old_locus_tag=KSE_02930</t>
  </si>
  <si>
    <t>old_locus_tag=KSE_02940</t>
  </si>
  <si>
    <t>old_locus_tag=KSE_02950</t>
  </si>
  <si>
    <t>old_locus_tag=KSE_02960</t>
  </si>
  <si>
    <t>old_locus_tag=KSE_02970</t>
  </si>
  <si>
    <t>old_locus_tag=KSE_03000</t>
  </si>
  <si>
    <t>old_locus_tag=KSE_03010</t>
  </si>
  <si>
    <t>old_locus_tag=KSE_03030</t>
  </si>
  <si>
    <t>old_locus_tag=KSE_03040</t>
  </si>
  <si>
    <t>old_locus_tag=KSE_03050</t>
  </si>
  <si>
    <t>old_locus_tag=KSE_03060</t>
  </si>
  <si>
    <t>old_locus_tag=KSE_03070</t>
  </si>
  <si>
    <t>old_locus_tag=KSE_03080</t>
  </si>
  <si>
    <t>old_locus_tag=KSE_03090</t>
  </si>
  <si>
    <t>old_locus_tag=KSE_03100</t>
  </si>
  <si>
    <t>old_locus_tag=KSE_03110</t>
  </si>
  <si>
    <t>old_locus_tag=KSE_03120</t>
  </si>
  <si>
    <t>old_locus_tag=KSE_03130</t>
  </si>
  <si>
    <t>old_locus_tag=KSE_03140</t>
  </si>
  <si>
    <t>old_locus_tag=KSE_03150</t>
  </si>
  <si>
    <t>old_locus_tag=KSE_03160</t>
  </si>
  <si>
    <t>old_locus_tag=KSE_03170</t>
  </si>
  <si>
    <t>old_locus_tag=KSE_03180</t>
  </si>
  <si>
    <t>old_locus_tag=KSE_03190</t>
  </si>
  <si>
    <t>old_locus_tag=KSE_03200</t>
  </si>
  <si>
    <t>old_locus_tag=KSE_03210</t>
  </si>
  <si>
    <t>old_locus_tag=KSE_03220</t>
  </si>
  <si>
    <t>old_locus_tag=KSE_03230</t>
  </si>
  <si>
    <t>old_locus_tag=KSE_03240</t>
  </si>
  <si>
    <t>old_locus_tag=KSE_03250</t>
  </si>
  <si>
    <t>old_locus_tag=KSE_03260</t>
  </si>
  <si>
    <t>old_locus_tag=KSE_03270</t>
  </si>
  <si>
    <t>old_locus_tag=KSE_03280</t>
  </si>
  <si>
    <t>old_locus_tag=KSE_03310</t>
  </si>
  <si>
    <t>old_locus_tag=KSE_03330</t>
  </si>
  <si>
    <t>old_locus_tag=KSE_03340</t>
  </si>
  <si>
    <t>old_locus_tag=KSE_03350</t>
  </si>
  <si>
    <t>old_locus_tag=KSE_03360</t>
  </si>
  <si>
    <t>old_locus_tag=KSE_03370</t>
  </si>
  <si>
    <t>old_locus_tag=KSE_03380</t>
  </si>
  <si>
    <t>old_locus_tag=KSE_03390</t>
  </si>
  <si>
    <t>old_locus_tag=KSE_03400</t>
  </si>
  <si>
    <t>old_locus_tag=KSE_03410</t>
  </si>
  <si>
    <t>old_locus_tag=KSE_03430</t>
  </si>
  <si>
    <t>old_locus_tag=KSE_03450</t>
  </si>
  <si>
    <t>old_locus_tag=KSE_03460</t>
  </si>
  <si>
    <t>old_locus_tag=KSE_03470</t>
  </si>
  <si>
    <t>old_locus_tag=KSE_03480</t>
  </si>
  <si>
    <t>old_locus_tag=KSE_03490</t>
  </si>
  <si>
    <t>old_locus_tag=KSE_03500</t>
  </si>
  <si>
    <t>old_locus_tag=KSE_03510</t>
  </si>
  <si>
    <t>old_locus_tag=KSE_03520</t>
  </si>
  <si>
    <t>old_locus_tag=KSE_03530</t>
  </si>
  <si>
    <t>old_locus_tag=KSE_03540</t>
  </si>
  <si>
    <t>old_locus_tag=KSE_03550</t>
  </si>
  <si>
    <t>old_locus_tag=KSE_03560</t>
  </si>
  <si>
    <t>old_locus_tag=KSE_03570</t>
  </si>
  <si>
    <t>old_locus_tag=KSE_03580</t>
  </si>
  <si>
    <t>old_locus_tag=KSE_03590</t>
  </si>
  <si>
    <t>old_locus_tag=KSE_03600</t>
  </si>
  <si>
    <t>old_locus_tag=KSE_03610</t>
  </si>
  <si>
    <t>old_locus_tag=KSE_03620</t>
  </si>
  <si>
    <t>old_locus_tag=KSE_03630</t>
  </si>
  <si>
    <t>old_locus_tag=KSE_03640</t>
  </si>
  <si>
    <t>old_locus_tag=KSE_03650</t>
  </si>
  <si>
    <t>old_locus_tag=KSE_03660</t>
  </si>
  <si>
    <t>old_locus_tag=KSE_03680</t>
  </si>
  <si>
    <t>old_locus_tag=KSE_03690</t>
  </si>
  <si>
    <t>old_locus_tag=KSE_03700</t>
  </si>
  <si>
    <t>old_locus_tag=KSE_03710</t>
  </si>
  <si>
    <t>old_locus_tag=KSE_03720</t>
  </si>
  <si>
    <t>old_locus_tag=KSE_03730</t>
  </si>
  <si>
    <t>old_locus_tag=KSE_03740</t>
  </si>
  <si>
    <t>old_locus_tag=KSE_03750</t>
  </si>
  <si>
    <t>old_locus_tag=KSE_03760</t>
  </si>
  <si>
    <t>old_locus_tag=KSE_03770</t>
  </si>
  <si>
    <t>old_locus_tag=KSE_03780</t>
  </si>
  <si>
    <t>old_locus_tag=KSE_03790</t>
  </si>
  <si>
    <t>old_locus_tag=KSE_03800</t>
  </si>
  <si>
    <t>old_locus_tag=KSE_03810</t>
  </si>
  <si>
    <t>old_locus_tag=KSE_03820</t>
  </si>
  <si>
    <t>old_locus_tag=KSE_03830</t>
  </si>
  <si>
    <t>old_locus_tag=KSE_03840</t>
  </si>
  <si>
    <t>old_locus_tag=KSE_03850</t>
  </si>
  <si>
    <t>old_locus_tag=KSE_03870</t>
  </si>
  <si>
    <t>partial;pseudo;old_locus_tag=KSE_03880</t>
  </si>
  <si>
    <t>old_locus_tag=KSE_03890</t>
  </si>
  <si>
    <t>old_locus_tag=KSE_03900</t>
  </si>
  <si>
    <t>old_locus_tag=KSE_03910</t>
  </si>
  <si>
    <t>old_locus_tag=KSE_03920</t>
  </si>
  <si>
    <t>old_locus_tag=KSE_03930</t>
  </si>
  <si>
    <t>old_locus_tag=KSE_03940</t>
  </si>
  <si>
    <t>old_locus_tag=KSE_03950</t>
  </si>
  <si>
    <t>old_locus_tag=KSE_03960</t>
  </si>
  <si>
    <t>old_locus_tag=KSE_03970</t>
  </si>
  <si>
    <t>old_locus_tag=KSE_03980</t>
  </si>
  <si>
    <t>old_locus_tag=KSE_03990</t>
  </si>
  <si>
    <t>old_locus_tag=KSE_04000</t>
  </si>
  <si>
    <t>old_locus_tag=KSE_04010</t>
  </si>
  <si>
    <t>old_locus_tag=KSE_04030</t>
  </si>
  <si>
    <t>old_locus_tag=KSE_04040</t>
  </si>
  <si>
    <t>old_locus_tag=KSE_04050</t>
  </si>
  <si>
    <t>old_locus_tag=KSE_04060</t>
  </si>
  <si>
    <t>old_locus_tag=KSE_04090</t>
  </si>
  <si>
    <t>old_locus_tag=KSE_04100</t>
  </si>
  <si>
    <t>old_locus_tag=KSE_04110</t>
  </si>
  <si>
    <t>old_locus_tag=KSE_04120</t>
  </si>
  <si>
    <t>old_locus_tag=KSE_04140</t>
  </si>
  <si>
    <t>old_locus_tag=KSE_04150</t>
  </si>
  <si>
    <t>old_locus_tag=KSE_04170</t>
  </si>
  <si>
    <t>partial;pseudo;old_locus_tag=KSE_04180</t>
  </si>
  <si>
    <t>old_locus_tag=KSE_04200</t>
  </si>
  <si>
    <t>old_locus_tag=KSE_04210</t>
  </si>
  <si>
    <t>old_locus_tag=KSE_04220</t>
  </si>
  <si>
    <t>old_locus_tag=KSE_04230</t>
  </si>
  <si>
    <t>old_locus_tag=KSE_04240</t>
  </si>
  <si>
    <t>old_locus_tag=KSE_04250</t>
  </si>
  <si>
    <t>old_locus_tag=KSE_04280</t>
  </si>
  <si>
    <t>old_locus_tag=KSE_04290</t>
  </si>
  <si>
    <t>old_locus_tag=KSE_04300</t>
  </si>
  <si>
    <t>old_locus_tag=KSE_04310</t>
  </si>
  <si>
    <t>old_locus_tag=KSE_04320</t>
  </si>
  <si>
    <t>old_locus_tag=KSE_04330</t>
  </si>
  <si>
    <t>old_locus_tag=KSE_04340</t>
  </si>
  <si>
    <t>old_locus_tag=KSE_04360</t>
  </si>
  <si>
    <t>old_locus_tag=KSE_04370</t>
  </si>
  <si>
    <t>old_locus_tag=KSE_04380</t>
  </si>
  <si>
    <t>old_locus_tag=KSE_04390</t>
  </si>
  <si>
    <t>old_locus_tag=KSE_04400</t>
  </si>
  <si>
    <t>old_locus_tag=KSE_04430</t>
  </si>
  <si>
    <t>old_locus_tag=KSE_04440</t>
  </si>
  <si>
    <t>old_locus_tag=KSE_04450</t>
  </si>
  <si>
    <t>old_locus_tag=KSE_04460</t>
  </si>
  <si>
    <t>old_locus_tag=KSE_04470</t>
  </si>
  <si>
    <t>old_locus_tag=KSE_04500</t>
  </si>
  <si>
    <t>old_locus_tag=KSE_04510</t>
  </si>
  <si>
    <t>old_locus_tag=KSE_04520</t>
  </si>
  <si>
    <t>old_locus_tag=KSE_04530</t>
  </si>
  <si>
    <t>old_locus_tag=KSE_04540</t>
  </si>
  <si>
    <t>old_locus_tag=KSE_04550</t>
  </si>
  <si>
    <t>old_locus_tag=KSE_04560</t>
  </si>
  <si>
    <t>partial;pseudo;old_locus_tag=KSE_04570</t>
  </si>
  <si>
    <t>old_locus_tag=KSE_04580</t>
  </si>
  <si>
    <t>old_locus_tag=KSE_04590</t>
  </si>
  <si>
    <t>old_locus_tag=KSE_04600</t>
  </si>
  <si>
    <t>old_locus_tag=KSE_04610</t>
  </si>
  <si>
    <t>old_locus_tag=KSE_04620</t>
  </si>
  <si>
    <t>old_locus_tag=KSE_04630</t>
  </si>
  <si>
    <t>old_locus_tag=KSE_04640</t>
  </si>
  <si>
    <t>old_locus_tag=KSE_04650</t>
  </si>
  <si>
    <t>old_locus_tag=KSE_04660</t>
  </si>
  <si>
    <t>old_locus_tag=KSE_04670</t>
  </si>
  <si>
    <t>old_locus_tag=KSE_04680</t>
  </si>
  <si>
    <t>old_locus_tag=KSE_04690</t>
  </si>
  <si>
    <t>old_locus_tag=KSE_04700</t>
  </si>
  <si>
    <t>old_locus_tag=KSE_04710</t>
  </si>
  <si>
    <t>old_locus_tag=KSE_04730</t>
  </si>
  <si>
    <t>old_locus_tag=KSE_04740</t>
  </si>
  <si>
    <t>old_locus_tag=KSE_04760</t>
  </si>
  <si>
    <t>old_locus_tag=KSE_04780</t>
  </si>
  <si>
    <t>old_locus_tag=KSE_04790</t>
  </si>
  <si>
    <t>old_locus_tag=KSE_04810</t>
  </si>
  <si>
    <t>old_locus_tag=KSE_04820</t>
  </si>
  <si>
    <t>old_locus_tag=KSE_04830</t>
  </si>
  <si>
    <t>old_locus_tag=KSE_04840</t>
  </si>
  <si>
    <t>old_locus_tag=KSE_04860</t>
  </si>
  <si>
    <t>old_locus_tag=KSE_04870</t>
  </si>
  <si>
    <t>old_locus_tag=KSE_04880</t>
  </si>
  <si>
    <t>old_locus_tag=KSE_04890</t>
  </si>
  <si>
    <t>old_locus_tag=KSE_04910</t>
  </si>
  <si>
    <t>old_locus_tag=KSE_04920</t>
  </si>
  <si>
    <t>old_locus_tag=KSE_04970</t>
  </si>
  <si>
    <t>old_locus_tag=KSE_04980</t>
  </si>
  <si>
    <t>old_locus_tag=KSE_05010</t>
  </si>
  <si>
    <t>old_locus_tag=KSE_05020</t>
  </si>
  <si>
    <t>old_locus_tag=KSE_05030</t>
  </si>
  <si>
    <t>old_locus_tag=KSE_05040</t>
  </si>
  <si>
    <t>old_locus_tag=KSE_05050</t>
  </si>
  <si>
    <t>old_locus_tag=KSE_05060</t>
  </si>
  <si>
    <t>old_locus_tag=KSE_05070</t>
  </si>
  <si>
    <t>old_locus_tag=KSE_05090</t>
  </si>
  <si>
    <t>old_locus_tag=KSE_05100</t>
  </si>
  <si>
    <t>old_locus_tag=KSE_05110</t>
  </si>
  <si>
    <t>old_locus_tag=KSE_05120</t>
  </si>
  <si>
    <t>old_locus_tag=KSE_05130</t>
  </si>
  <si>
    <t>old_locus_tag=KSE_05140</t>
  </si>
  <si>
    <t>old_locus_tag=KSE_05150</t>
  </si>
  <si>
    <t>old_locus_tag=KSE_05160</t>
  </si>
  <si>
    <t>old_locus_tag=KSE_05170</t>
  </si>
  <si>
    <t>old_locus_tag=KSE_05180</t>
  </si>
  <si>
    <t>old_locus_tag=KSE_05190</t>
  </si>
  <si>
    <t>old_locus_tag=KSE_05200</t>
  </si>
  <si>
    <t>old_locus_tag=KSE_05210</t>
  </si>
  <si>
    <t>old_locus_tag=KSE_05220</t>
  </si>
  <si>
    <t>old_locus_tag=KSE_05230</t>
  </si>
  <si>
    <t>old_locus_tag=KSE_05240</t>
  </si>
  <si>
    <t>old_locus_tag=KSE_05250</t>
  </si>
  <si>
    <t>old_locus_tag=KSE_05260</t>
  </si>
  <si>
    <t>old_locus_tag=KSE_05270</t>
  </si>
  <si>
    <t>old_locus_tag=KSE_05280</t>
  </si>
  <si>
    <t>old_locus_tag=KSE_05290</t>
  </si>
  <si>
    <t>old_locus_tag=KSE_05300</t>
  </si>
  <si>
    <t>old_locus_tag=KSE_05310</t>
  </si>
  <si>
    <t>old_locus_tag=KSE_05340</t>
  </si>
  <si>
    <t>old_locus_tag=KSE_05350</t>
  </si>
  <si>
    <t>old_locus_tag=KSE_05360</t>
  </si>
  <si>
    <t>old_locus_tag=KSE_05370</t>
  </si>
  <si>
    <t>old_locus_tag=KSE_05380</t>
  </si>
  <si>
    <t>old_locus_tag=KSE_05400</t>
  </si>
  <si>
    <t>old_locus_tag=KSE_05410</t>
  </si>
  <si>
    <t>old_locus_tag=KSE_05430</t>
  </si>
  <si>
    <t>old_locus_tag=KSE_05440</t>
  </si>
  <si>
    <t>old_locus_tag=KSE_05450</t>
  </si>
  <si>
    <t>old_locus_tag=KSE_05460</t>
  </si>
  <si>
    <t>old_locus_tag=KSE_05470</t>
  </si>
  <si>
    <t>old_locus_tag=KSE_05480</t>
  </si>
  <si>
    <t>old_locus_tag=KSE_05490</t>
  </si>
  <si>
    <t>old_locus_tag=KSE_05500</t>
  </si>
  <si>
    <t>partial;pseudo;old_locus_tag=KSE_05510</t>
  </si>
  <si>
    <t>old_locus_tag=KSE_05520</t>
  </si>
  <si>
    <t>old_locus_tag=KSE_05580</t>
  </si>
  <si>
    <t>old_locus_tag=KSE_05590</t>
  </si>
  <si>
    <t>tRNA</t>
  </si>
  <si>
    <t>KSE_RS02670</t>
  </si>
  <si>
    <t>old_locus_tag=KSE_t0002</t>
  </si>
  <si>
    <t>old_locus_tag=KSE_05600</t>
  </si>
  <si>
    <t>old_locus_tag=KSE_05610</t>
  </si>
  <si>
    <t>old_locus_tag=KSE_05620</t>
  </si>
  <si>
    <t>old_locus_tag=KSE_05630</t>
  </si>
  <si>
    <t>old_locus_tag=KSE_05640</t>
  </si>
  <si>
    <t>old_locus_tag=KSE_05650</t>
  </si>
  <si>
    <t>old_locus_tag=KSE_05660</t>
  </si>
  <si>
    <t>old_locus_tag=KSE_05670</t>
  </si>
  <si>
    <t>old_locus_tag=KSE_05690</t>
  </si>
  <si>
    <t>old_locus_tag=KSE_05700</t>
  </si>
  <si>
    <t>old_locus_tag=KSE_05710</t>
  </si>
  <si>
    <t>old_locus_tag=KSE_05720</t>
  </si>
  <si>
    <t>partial;pseudo;old_locus_tag=KSE_05730</t>
  </si>
  <si>
    <t>old_locus_tag=KSE_05770</t>
  </si>
  <si>
    <t>old_locus_tag=KSE_05780</t>
  </si>
  <si>
    <t>old_locus_tag=KSE_05790</t>
  </si>
  <si>
    <t>old_locus_tag=KSE_05800</t>
  </si>
  <si>
    <t>old_locus_tag=KSE_05810</t>
  </si>
  <si>
    <t>old_locus_tag=KSE_05820</t>
  </si>
  <si>
    <t>old_locus_tag=KSE_05830</t>
  </si>
  <si>
    <t>old_locus_tag=KSE_05840</t>
  </si>
  <si>
    <t>old_locus_tag=KSE_05850</t>
  </si>
  <si>
    <t>old_locus_tag=KSE_05860</t>
  </si>
  <si>
    <t>old_locus_tag=KSE_05870</t>
  </si>
  <si>
    <t>old_locus_tag=KSE_05880</t>
  </si>
  <si>
    <t>old_locus_tag=KSE_05890</t>
  </si>
  <si>
    <t>old_locus_tag=KSE_05900</t>
  </si>
  <si>
    <t>old_locus_tag=KSE_05910</t>
  </si>
  <si>
    <t>old_locus_tag=KSE_05920</t>
  </si>
  <si>
    <t>old_locus_tag=KSE_05940</t>
  </si>
  <si>
    <t>old_locus_tag=KSE_05950</t>
  </si>
  <si>
    <t>old_locus_tag=KSE_05970</t>
  </si>
  <si>
    <t>old_locus_tag=KSE_05980</t>
  </si>
  <si>
    <t>old_locus_tag=KSE_05990</t>
  </si>
  <si>
    <t>old_locus_tag=KSE_06000</t>
  </si>
  <si>
    <t>old_locus_tag=KSE_06010</t>
  </si>
  <si>
    <t>old_locus_tag=KSE_06020</t>
  </si>
  <si>
    <t>old_locus_tag=KSE_06030</t>
  </si>
  <si>
    <t>old_locus_tag=KSE_06040</t>
  </si>
  <si>
    <t>old_locus_tag=KSE_06050</t>
  </si>
  <si>
    <t>old_locus_tag=KSE_06070</t>
  </si>
  <si>
    <t>old_locus_tag=KSE_06090</t>
  </si>
  <si>
    <t>old_locus_tag=KSE_06100</t>
  </si>
  <si>
    <t>old_locus_tag=KSE_06110</t>
  </si>
  <si>
    <t>old_locus_tag=KSE_06120</t>
  </si>
  <si>
    <t>old_locus_tag=KSE_06130</t>
  </si>
  <si>
    <t>old_locus_tag=KSE_06140</t>
  </si>
  <si>
    <t>old_locus_tag=KSE_06150</t>
  </si>
  <si>
    <t>old_locus_tag=KSE_06160</t>
  </si>
  <si>
    <t>old_locus_tag=KSE_06170</t>
  </si>
  <si>
    <t>old_locus_tag=KSE_06180</t>
  </si>
  <si>
    <t>old_locus_tag=KSE_06200</t>
  </si>
  <si>
    <t>old_locus_tag=KSE_06220</t>
  </si>
  <si>
    <t>old_locus_tag=KSE_06230</t>
  </si>
  <si>
    <t>old_locus_tag=KSE_06240</t>
  </si>
  <si>
    <t>old_locus_tag=KSE_06260</t>
  </si>
  <si>
    <t>old_locus_tag=KSE_06280</t>
  </si>
  <si>
    <t>old_locus_tag=KSE_06290</t>
  </si>
  <si>
    <t>old_locus_tag=KSE_06300</t>
  </si>
  <si>
    <t>old_locus_tag=KSE_06310</t>
  </si>
  <si>
    <t>old_locus_tag=KSE_06320</t>
  </si>
  <si>
    <t>old_locus_tag=KSE_06330</t>
  </si>
  <si>
    <t>old_locus_tag=KSE_06340</t>
  </si>
  <si>
    <t>old_locus_tag=KSE_06350</t>
  </si>
  <si>
    <t>old_locus_tag=KSE_06360</t>
  </si>
  <si>
    <t>old_locus_tag=KSE_06370</t>
  </si>
  <si>
    <t>old_locus_tag=KSE_06380</t>
  </si>
  <si>
    <t>old_locus_tag=KSE_06390</t>
  </si>
  <si>
    <t>old_locus_tag=KSE_06400</t>
  </si>
  <si>
    <t>old_locus_tag=KSE_06420</t>
  </si>
  <si>
    <t>old_locus_tag=KSE_06430</t>
  </si>
  <si>
    <t>old_locus_tag=KSE_06440</t>
  </si>
  <si>
    <t>old_locus_tag=KSE_06450</t>
  </si>
  <si>
    <t>old_locus_tag=KSE_06460</t>
  </si>
  <si>
    <t>old_locus_tag=KSE_06470</t>
  </si>
  <si>
    <t>old_locus_tag=KSE_06480</t>
  </si>
  <si>
    <t>old_locus_tag=KSE_06490</t>
  </si>
  <si>
    <t>old_locus_tag=KSE_06500</t>
  </si>
  <si>
    <t>old_locus_tag=KSE_06510</t>
  </si>
  <si>
    <t>old_locus_tag=KSE_06520</t>
  </si>
  <si>
    <t>old_locus_tag=KSE_06530</t>
  </si>
  <si>
    <t>old_locus_tag=KSE_06540</t>
  </si>
  <si>
    <t>old_locus_tag=KSE_06550</t>
  </si>
  <si>
    <t>old_locus_tag=KSE_06560</t>
  </si>
  <si>
    <t>old_locus_tag=KSE_06570</t>
  </si>
  <si>
    <t>old_locus_tag=KSE_06580</t>
  </si>
  <si>
    <t>old_locus_tag=KSE_06600</t>
  </si>
  <si>
    <t>old_locus_tag=KSE_06610</t>
  </si>
  <si>
    <t>old_locus_tag=KSE_06620</t>
  </si>
  <si>
    <t>old_locus_tag=KSE_06630</t>
  </si>
  <si>
    <t>old_locus_tag=KSE_06640</t>
  </si>
  <si>
    <t>old_locus_tag=KSE_06650</t>
  </si>
  <si>
    <t>old_locus_tag=KSE_06660</t>
  </si>
  <si>
    <t>old_locus_tag=KSE_06670</t>
  </si>
  <si>
    <t>old_locus_tag=KSE_06680</t>
  </si>
  <si>
    <t>old_locus_tag=KSE_06690</t>
  </si>
  <si>
    <t>old_locus_tag=KSE_06700</t>
  </si>
  <si>
    <t>old_locus_tag=KSE_06710</t>
  </si>
  <si>
    <t>old_locus_tag=KSE_06720</t>
  </si>
  <si>
    <t>old_locus_tag=KSE_06730</t>
  </si>
  <si>
    <t>old_locus_tag=KSE_06740</t>
  </si>
  <si>
    <t>old_locus_tag=KSE_06750</t>
  </si>
  <si>
    <t>old_locus_tag=KSE_06760</t>
  </si>
  <si>
    <t>old_locus_tag=KSE_06770</t>
  </si>
  <si>
    <t>old_locus_tag=KSE_06780</t>
  </si>
  <si>
    <t>old_locus_tag=KSE_06790</t>
  </si>
  <si>
    <t>old_locus_tag=KSE_06800</t>
  </si>
  <si>
    <t>old_locus_tag=KSE_06810</t>
  </si>
  <si>
    <t>old_locus_tag=KSE_06830</t>
  </si>
  <si>
    <t>old_locus_tag=KSE_06840</t>
  </si>
  <si>
    <t>old_locus_tag=KSE_06850</t>
  </si>
  <si>
    <t>partial;pseudo;old_locus_tag=KSE_06860</t>
  </si>
  <si>
    <t>old_locus_tag=KSE_06870</t>
  </si>
  <si>
    <t>old_locus_tag=KSE_06880</t>
  </si>
  <si>
    <t>old_locus_tag=KSE_06890</t>
  </si>
  <si>
    <t>old_locus_tag=KSE_06900</t>
  </si>
  <si>
    <t>old_locus_tag=KSE_06910</t>
  </si>
  <si>
    <t>old_locus_tag=KSE_06920</t>
  </si>
  <si>
    <t>old_locus_tag=KSE_06930</t>
  </si>
  <si>
    <t>old_locus_tag=KSE_06940</t>
  </si>
  <si>
    <t>old_locus_tag=KSE_06950</t>
  </si>
  <si>
    <t>old_locus_tag=KSE_06960</t>
  </si>
  <si>
    <t>old_locus_tag=KSE_06970</t>
  </si>
  <si>
    <t>old_locus_tag=KSE_06980</t>
  </si>
  <si>
    <t>old_locus_tag=KSE_06990</t>
  </si>
  <si>
    <t>old_locus_tag=KSE_07000</t>
  </si>
  <si>
    <t>old_locus_tag=KSE_07010</t>
  </si>
  <si>
    <t>old_locus_tag=KSE_07020</t>
  </si>
  <si>
    <t>old_locus_tag=KSE_07030</t>
  </si>
  <si>
    <t>old_locus_tag=KSE_07040</t>
  </si>
  <si>
    <t>partial;pseudo;old_locus_tag=KSE_07050</t>
  </si>
  <si>
    <t>old_locus_tag=KSE_07060</t>
  </si>
  <si>
    <t>old_locus_tag=KSE_07070</t>
  </si>
  <si>
    <t>old_locus_tag=KSE_07080</t>
  </si>
  <si>
    <t>old_locus_tag=KSE_07100</t>
  </si>
  <si>
    <t>old_locus_tag=KSE_07110</t>
  </si>
  <si>
    <t>partial;pseudo;old_locus_tag=KSE_07120</t>
  </si>
  <si>
    <t>old_locus_tag=KSE_07130</t>
  </si>
  <si>
    <t>old_locus_tag=KSE_07140</t>
  </si>
  <si>
    <t>old_locus_tag=KSE_07150</t>
  </si>
  <si>
    <t>old_locus_tag=KSE_07160</t>
  </si>
  <si>
    <t>old_locus_tag=KSE_07170</t>
  </si>
  <si>
    <t>old_locus_tag=KSE_07190</t>
  </si>
  <si>
    <t>old_locus_tag=KSE_07200</t>
  </si>
  <si>
    <t>old_locus_tag=KSE_07220</t>
  </si>
  <si>
    <t>old_locus_tag=KSE_07230</t>
  </si>
  <si>
    <t>old_locus_tag=KSE_07240</t>
  </si>
  <si>
    <t>old_locus_tag=KSE_07250</t>
  </si>
  <si>
    <t>old_locus_tag=KSE_07260</t>
  </si>
  <si>
    <t>partial;pseudo;old_locus_tag=KSE_07270</t>
  </si>
  <si>
    <t>old_locus_tag=KSE_07300</t>
  </si>
  <si>
    <t>old_locus_tag=KSE_07310</t>
  </si>
  <si>
    <t>old_locus_tag=KSE_07330</t>
  </si>
  <si>
    <t>old_locus_tag=KSE_07340</t>
  </si>
  <si>
    <t>old_locus_tag=KSE_07350</t>
  </si>
  <si>
    <t>old_locus_tag=KSE_07360</t>
  </si>
  <si>
    <t>old_locus_tag=KSE_07370</t>
  </si>
  <si>
    <t>old_locus_tag=KSE_07380</t>
  </si>
  <si>
    <t>old_locus_tag=KSE_07390</t>
  </si>
  <si>
    <t>old_locus_tag=KSE_07400</t>
  </si>
  <si>
    <t>old_locus_tag=KSE_07410</t>
  </si>
  <si>
    <t>old_locus_tag=KSE_07420</t>
  </si>
  <si>
    <t>old_locus_tag=KSE_07430</t>
  </si>
  <si>
    <t>old_locus_tag=KSE_07440</t>
  </si>
  <si>
    <t>old_locus_tag=KSE_07450</t>
  </si>
  <si>
    <t>old_locus_tag=KSE_07460</t>
  </si>
  <si>
    <t>old_locus_tag=KSE_07470</t>
  </si>
  <si>
    <t>old_locus_tag=KSE_07480</t>
  </si>
  <si>
    <t>old_locus_tag=KSE_07490</t>
  </si>
  <si>
    <t>old_locus_tag=KSE_07500</t>
  </si>
  <si>
    <t>old_locus_tag=KSE_07510</t>
  </si>
  <si>
    <t>old_locus_tag=KSE_07520</t>
  </si>
  <si>
    <t>old_locus_tag=KSE_07530</t>
  </si>
  <si>
    <t>old_locus_tag=KSE_07540</t>
  </si>
  <si>
    <t>old_locus_tag=KSE_07550</t>
  </si>
  <si>
    <t>old_locus_tag=KSE_07560</t>
  </si>
  <si>
    <t>old_locus_tag=KSE_07570</t>
  </si>
  <si>
    <t>old_locus_tag=KSE_07580</t>
  </si>
  <si>
    <t>old_locus_tag=KSE_07590</t>
  </si>
  <si>
    <t>old_locus_tag=KSE_07600</t>
  </si>
  <si>
    <t>old_locus_tag=KSE_07610</t>
  </si>
  <si>
    <t>old_locus_tag=KSE_07630</t>
  </si>
  <si>
    <t>old_locus_tag=KSE_07640</t>
  </si>
  <si>
    <t>old_locus_tag=KSE_07650</t>
  </si>
  <si>
    <t>old_locus_tag=KSE_07660</t>
  </si>
  <si>
    <t>old_locus_tag=KSE_07680</t>
  </si>
  <si>
    <t>old_locus_tag=KSE_07690</t>
  </si>
  <si>
    <t>old_locus_tag=KSE_07700</t>
  </si>
  <si>
    <t>old_locus_tag=KSE_07720</t>
  </si>
  <si>
    <t>old_locus_tag=KSE_07730</t>
  </si>
  <si>
    <t>old_locus_tag=KSE_07740</t>
  </si>
  <si>
    <t>old_locus_tag=KSE_07750</t>
  </si>
  <si>
    <t>old_locus_tag=KSE_07760</t>
  </si>
  <si>
    <t>old_locus_tag=KSE_07770</t>
  </si>
  <si>
    <t>old_locus_tag=KSE_07780</t>
  </si>
  <si>
    <t>old_locus_tag=KSE_07790</t>
  </si>
  <si>
    <t>old_locus_tag=KSE_07800</t>
  </si>
  <si>
    <t>old_locus_tag=KSE_07810</t>
  </si>
  <si>
    <t>old_locus_tag=KSE_07820</t>
  </si>
  <si>
    <t>old_locus_tag=KSE_07840</t>
  </si>
  <si>
    <t>old_locus_tag=KSE_07850</t>
  </si>
  <si>
    <t>old_locus_tag=KSE_07870</t>
  </si>
  <si>
    <t>old_locus_tag=KSE_07880</t>
  </si>
  <si>
    <t>old_locus_tag=KSE_07890</t>
  </si>
  <si>
    <t>old_locus_tag=KSE_07910</t>
  </si>
  <si>
    <t>old_locus_tag=KSE_07920</t>
  </si>
  <si>
    <t>old_locus_tag=KSE_07930</t>
  </si>
  <si>
    <t>old_locus_tag=KSE_07940</t>
  </si>
  <si>
    <t>old_locus_tag=KSE_07950</t>
  </si>
  <si>
    <t>old_locus_tag=KSE_07960</t>
  </si>
  <si>
    <t>old_locus_tag=KSE_07970</t>
  </si>
  <si>
    <t>old_locus_tag=KSE_07980</t>
  </si>
  <si>
    <t>old_locus_tag=KSE_07990</t>
  </si>
  <si>
    <t>old_locus_tag=KSE_08000</t>
  </si>
  <si>
    <t>partial;pseudo;old_locus_tag=KSE_08010</t>
  </si>
  <si>
    <t>old_locus_tag=KSE_08020</t>
  </si>
  <si>
    <t>old_locus_tag=KSE_08030</t>
  </si>
  <si>
    <t>old_locus_tag=KSE_08040</t>
  </si>
  <si>
    <t>old_locus_tag=KSE_08050</t>
  </si>
  <si>
    <t>old_locus_tag=KSE_08060</t>
  </si>
  <si>
    <t>old_locus_tag=KSE_08070</t>
  </si>
  <si>
    <t>old_locus_tag=KSE_08080</t>
  </si>
  <si>
    <t>old_locus_tag=KSE_08100</t>
  </si>
  <si>
    <t>old_locus_tag=KSE_08110</t>
  </si>
  <si>
    <t>old_locus_tag=KSE_08120</t>
  </si>
  <si>
    <t>old_locus_tag=KSE_08130</t>
  </si>
  <si>
    <t>old_locus_tag=KSE_08140</t>
  </si>
  <si>
    <t>old_locus_tag=KSE_08150</t>
  </si>
  <si>
    <t>old_locus_tag=KSE_08170</t>
  </si>
  <si>
    <t>old_locus_tag=KSE_08180</t>
  </si>
  <si>
    <t>old_locus_tag=KSE_08190</t>
  </si>
  <si>
    <t>old_locus_tag=KSE_08200</t>
  </si>
  <si>
    <t>old_locus_tag=KSE_08210</t>
  </si>
  <si>
    <t>old_locus_tag=KSE_08220</t>
  </si>
  <si>
    <t>old_locus_tag=KSE_08230</t>
  </si>
  <si>
    <t>old_locus_tag=KSE_08240</t>
  </si>
  <si>
    <t>old_locus_tag=KSE_08250</t>
  </si>
  <si>
    <t>old_locus_tag=KSE_08260</t>
  </si>
  <si>
    <t>old_locus_tag=KSE_08270</t>
  </si>
  <si>
    <t>old_locus_tag=KSE_08280</t>
  </si>
  <si>
    <t>old_locus_tag=KSE_08290</t>
  </si>
  <si>
    <t>partial;pseudo;old_locus_tag=KSE_08300</t>
  </si>
  <si>
    <t>old_locus_tag=KSE_08310</t>
  </si>
  <si>
    <t>old_locus_tag=KSE_08320</t>
  </si>
  <si>
    <t>old_locus_tag=KSE_08330</t>
  </si>
  <si>
    <t>old_locus_tag=KSE_08340</t>
  </si>
  <si>
    <t>old_locus_tag=KSE_08350</t>
  </si>
  <si>
    <t>old_locus_tag=KSE_08370</t>
  </si>
  <si>
    <t>old_locus_tag=KSE_08380</t>
  </si>
  <si>
    <t>old_locus_tag=KSE_08390</t>
  </si>
  <si>
    <t>old_locus_tag=KSE_08400</t>
  </si>
  <si>
    <t>old_locus_tag=KSE_08410</t>
  </si>
  <si>
    <t>old_locus_tag=KSE_08420</t>
  </si>
  <si>
    <t>old_locus_tag=KSE_08430</t>
  </si>
  <si>
    <t>old_locus_tag=KSE_08440</t>
  </si>
  <si>
    <t>old_locus_tag=KSE_08450</t>
  </si>
  <si>
    <t>old_locus_tag=KSE_08460</t>
  </si>
  <si>
    <t>old_locus_tag=KSE_08470</t>
  </si>
  <si>
    <t>old_locus_tag=KSE_08490</t>
  </si>
  <si>
    <t>old_locus_tag=KSE_08500</t>
  </si>
  <si>
    <t>old_locus_tag=KSE_08540</t>
  </si>
  <si>
    <t>old_locus_tag=KSE_08550</t>
  </si>
  <si>
    <t>old_locus_tag=KSE_08560</t>
  </si>
  <si>
    <t>old_locus_tag=KSE_08570</t>
  </si>
  <si>
    <t>partial;pseudo;old_locus_tag=KSE_08580</t>
  </si>
  <si>
    <t>old_locus_tag=KSE_08590</t>
  </si>
  <si>
    <t>old_locus_tag=KSE_08610</t>
  </si>
  <si>
    <t>old_locus_tag=KSE_08620</t>
  </si>
  <si>
    <t>old_locus_tag=KSE_08630</t>
  </si>
  <si>
    <t>old_locus_tag=KSE_08660</t>
  </si>
  <si>
    <t>old_locus_tag=KSE_08670</t>
  </si>
  <si>
    <t>old_locus_tag=KSE_08680</t>
  </si>
  <si>
    <t>old_locus_tag=KSE_08690</t>
  </si>
  <si>
    <t>old_locus_tag=KSE_08700</t>
  </si>
  <si>
    <t>old_locus_tag=KSE_08710</t>
  </si>
  <si>
    <t>old_locus_tag=KSE_08720</t>
  </si>
  <si>
    <t>partial;pseudo;old_locus_tag=KSE_08730</t>
  </si>
  <si>
    <t>old_locus_tag=KSE_08740</t>
  </si>
  <si>
    <t>old_locus_tag=KSE_08770</t>
  </si>
  <si>
    <t>pseudo;old_locus_tag=KSE_08780</t>
  </si>
  <si>
    <t>old_locus_tag=KSE_08790</t>
  </si>
  <si>
    <t>old_locus_tag=KSE_08800</t>
  </si>
  <si>
    <t>old_locus_tag=KSE_08810</t>
  </si>
  <si>
    <t>old_locus_tag=KSE_08820</t>
  </si>
  <si>
    <t>old_locus_tag=KSE_08830</t>
  </si>
  <si>
    <t>old_locus_tag=KSE_08840</t>
  </si>
  <si>
    <t>old_locus_tag=KSE_08850</t>
  </si>
  <si>
    <t>KSE_RS04270</t>
  </si>
  <si>
    <t>old_locus_tag=KSE_t0003</t>
  </si>
  <si>
    <t>old_locus_tag=KSE_08860</t>
  </si>
  <si>
    <t>old_locus_tag=KSE_08870</t>
  </si>
  <si>
    <t>old_locus_tag=KSE_08880</t>
  </si>
  <si>
    <t>old_locus_tag=KSE_08890</t>
  </si>
  <si>
    <t>old_locus_tag=KSE_08900</t>
  </si>
  <si>
    <t>old_locus_tag=KSE_08920</t>
  </si>
  <si>
    <t>old_locus_tag=KSE_08930</t>
  </si>
  <si>
    <t>old_locus_tag=KSE_08940</t>
  </si>
  <si>
    <t>old_locus_tag=KSE_08960</t>
  </si>
  <si>
    <t>old_locus_tag=KSE_08970</t>
  </si>
  <si>
    <t>old_locus_tag=KSE_08980</t>
  </si>
  <si>
    <t>old_locus_tag=KSE_08990</t>
  </si>
  <si>
    <t>old_locus_tag=KSE_09000</t>
  </si>
  <si>
    <t>old_locus_tag=KSE_09010</t>
  </si>
  <si>
    <t>old_locus_tag=KSE_09030</t>
  </si>
  <si>
    <t>old_locus_tag=KSE_09040</t>
  </si>
  <si>
    <t>old_locus_tag=KSE_09050</t>
  </si>
  <si>
    <t>old_locus_tag=KSE_09060</t>
  </si>
  <si>
    <t>old_locus_tag=KSE_09070</t>
  </si>
  <si>
    <t>old_locus_tag=KSE_09080</t>
  </si>
  <si>
    <t>old_locus_tag=KSE_09090</t>
  </si>
  <si>
    <t>old_locus_tag=KSE_09100</t>
  </si>
  <si>
    <t>old_locus_tag=KSE_09110</t>
  </si>
  <si>
    <t>old_locus_tag=KSE_09120</t>
  </si>
  <si>
    <t>old_locus_tag=KSE_09140</t>
  </si>
  <si>
    <t>old_locus_tag=KSE_09160</t>
  </si>
  <si>
    <t>old_locus_tag=KSE_09170</t>
  </si>
  <si>
    <t>KSE_RS04430</t>
  </si>
  <si>
    <t>old_locus_tag=KSE_t0004</t>
  </si>
  <si>
    <t>KSE_RS04435</t>
  </si>
  <si>
    <t>old_locus_tag=KSE_t0005</t>
  </si>
  <si>
    <t>old_locus_tag=KSE_09180</t>
  </si>
  <si>
    <t>old_locus_tag=KSE_09190</t>
  </si>
  <si>
    <t>old_locus_tag=KSE_09200</t>
  </si>
  <si>
    <t>old_locus_tag=KSE_09210</t>
  </si>
  <si>
    <t>old_locus_tag=KSE_09220</t>
  </si>
  <si>
    <t>old_locus_tag=KSE_09230</t>
  </si>
  <si>
    <t>old_locus_tag=KSE_09240</t>
  </si>
  <si>
    <t>old_locus_tag=KSE_09250</t>
  </si>
  <si>
    <t>old_locus_tag=KSE_09260</t>
  </si>
  <si>
    <t>old_locus_tag=KSE_09270</t>
  </si>
  <si>
    <t>old_locus_tag=KSE_09280</t>
  </si>
  <si>
    <t>old_locus_tag=KSE_09290</t>
  </si>
  <si>
    <t>old_locus_tag=KSE_09300</t>
  </si>
  <si>
    <t>old_locus_tag=KSE_09310</t>
  </si>
  <si>
    <t>old_locus_tag=KSE_09320</t>
  </si>
  <si>
    <t>old_locus_tag=KSE_09330</t>
  </si>
  <si>
    <t>old_locus_tag=KSE_09340</t>
  </si>
  <si>
    <t>old_locus_tag=KSE_09360</t>
  </si>
  <si>
    <t>old_locus_tag=KSE_09380</t>
  </si>
  <si>
    <t>old_locus_tag=KSE_09400</t>
  </si>
  <si>
    <t>old_locus_tag=KSE_09410</t>
  </si>
  <si>
    <t>old_locus_tag=KSE_09420</t>
  </si>
  <si>
    <t>old_locus_tag=KSE_09430</t>
  </si>
  <si>
    <t>old_locus_tag=KSE_09440</t>
  </si>
  <si>
    <t>old_locus_tag=KSE_09450</t>
  </si>
  <si>
    <t>old_locus_tag=KSE_09460</t>
  </si>
  <si>
    <t>old_locus_tag=KSE_09470</t>
  </si>
  <si>
    <t>old_locus_tag=KSE_09480</t>
  </si>
  <si>
    <t>old_locus_tag=KSE_09490</t>
  </si>
  <si>
    <t>old_locus_tag=KSE_09500</t>
  </si>
  <si>
    <t>old_locus_tag=KSE_09510</t>
  </si>
  <si>
    <t>old_locus_tag=KSE_09520</t>
  </si>
  <si>
    <t>old_locus_tag=KSE_09530</t>
  </si>
  <si>
    <t>old_locus_tag=KSE_09540</t>
  </si>
  <si>
    <t>old_locus_tag=KSE_09560</t>
  </si>
  <si>
    <t>old_locus_tag=KSE_09570</t>
  </si>
  <si>
    <t>old_locus_tag=KSE_09580</t>
  </si>
  <si>
    <t>old_locus_tag=KSE_09590</t>
  </si>
  <si>
    <t>old_locus_tag=KSE_09600</t>
  </si>
  <si>
    <t>old_locus_tag=KSE_09610</t>
  </si>
  <si>
    <t>old_locus_tag=KSE_09620</t>
  </si>
  <si>
    <t>old_locus_tag=KSE_09630</t>
  </si>
  <si>
    <t>old_locus_tag=KSE_09640</t>
  </si>
  <si>
    <t>old_locus_tag=KSE_09650</t>
  </si>
  <si>
    <t>old_locus_tag=KSE_09660</t>
  </si>
  <si>
    <t>old_locus_tag=KSE_09670</t>
  </si>
  <si>
    <t>old_locus_tag=KSE_09680</t>
  </si>
  <si>
    <t>old_locus_tag=KSE_09690</t>
  </si>
  <si>
    <t>old_locus_tag=KSE_09700</t>
  </si>
  <si>
    <t>old_locus_tag=KSE_09710</t>
  </si>
  <si>
    <t>old_locus_tag=KSE_09730</t>
  </si>
  <si>
    <t>old_locus_tag=KSE_09740</t>
  </si>
  <si>
    <t>partial;pseudo;old_locus_tag=KSE_09750</t>
  </si>
  <si>
    <t>old_locus_tag=KSE_09760</t>
  </si>
  <si>
    <t>old_locus_tag=KSE_09770</t>
  </si>
  <si>
    <t>old_locus_tag=KSE_09780</t>
  </si>
  <si>
    <t>old_locus_tag=KSE_09790</t>
  </si>
  <si>
    <t>old_locus_tag=KSE_09800</t>
  </si>
  <si>
    <t>old_locus_tag=KSE_09810</t>
  </si>
  <si>
    <t>old_locus_tag=KSE_09820</t>
  </si>
  <si>
    <t>old_locus_tag=KSE_09830</t>
  </si>
  <si>
    <t>old_locus_tag=KSE_09850</t>
  </si>
  <si>
    <t>old_locus_tag=KSE_09860</t>
  </si>
  <si>
    <t>old_locus_tag=KSE_09870</t>
  </si>
  <si>
    <t>old_locus_tag=KSE_09880</t>
  </si>
  <si>
    <t>old_locus_tag=KSE_09890</t>
  </si>
  <si>
    <t>old_locus_tag=KSE_09900</t>
  </si>
  <si>
    <t>old_locus_tag=KSE_09910</t>
  </si>
  <si>
    <t>old_locus_tag=KSE_09920</t>
  </si>
  <si>
    <t>old_locus_tag=KSE_09930</t>
  </si>
  <si>
    <t>old_locus_tag=KSE_09940</t>
  </si>
  <si>
    <t>old_locus_tag=KSE_09950</t>
  </si>
  <si>
    <t>old_locus_tag=KSE_09960</t>
  </si>
  <si>
    <t>old_locus_tag=KSE_09970</t>
  </si>
  <si>
    <t>old_locus_tag=KSE_09980</t>
  </si>
  <si>
    <t>old_locus_tag=KSE_09990</t>
  </si>
  <si>
    <t>old_locus_tag=KSE_10000</t>
  </si>
  <si>
    <t>old_locus_tag=KSE_10010</t>
  </si>
  <si>
    <t>old_locus_tag=KSE_10020</t>
  </si>
  <si>
    <t>old_locus_tag=KSE_10030</t>
  </si>
  <si>
    <t>old_locus_tag=KSE_10050</t>
  </si>
  <si>
    <t>old_locus_tag=KSE_10060</t>
  </si>
  <si>
    <t>old_locus_tag=KSE_10070</t>
  </si>
  <si>
    <t>old_locus_tag=KSE_10080</t>
  </si>
  <si>
    <t>old_locus_tag=KSE_10090</t>
  </si>
  <si>
    <t>old_locus_tag=KSE_10100</t>
  </si>
  <si>
    <t>old_locus_tag=KSE_10110</t>
  </si>
  <si>
    <t>old_locus_tag=KSE_10120</t>
  </si>
  <si>
    <t>old_locus_tag=KSE_10130</t>
  </si>
  <si>
    <t>old_locus_tag=KSE_10140</t>
  </si>
  <si>
    <t>old_locus_tag=KSE_10150</t>
  </si>
  <si>
    <t>old_locus_tag=KSE_10160</t>
  </si>
  <si>
    <t>old_locus_tag=KSE_10170</t>
  </si>
  <si>
    <t>old_locus_tag=KSE_10180</t>
  </si>
  <si>
    <t>old_locus_tag=KSE_10190</t>
  </si>
  <si>
    <t>old_locus_tag=KSE_10200</t>
  </si>
  <si>
    <t>old_locus_tag=KSE_10210</t>
  </si>
  <si>
    <t>old_locus_tag=KSE_10220</t>
  </si>
  <si>
    <t>old_locus_tag=KSE_10230</t>
  </si>
  <si>
    <t>old_locus_tag=KSE_10240</t>
  </si>
  <si>
    <t>old_locus_tag=KSE_10250</t>
  </si>
  <si>
    <t>old_locus_tag=KSE_10260</t>
  </si>
  <si>
    <t>old_locus_tag=KSE_10270</t>
  </si>
  <si>
    <t>old_locus_tag=KSE_10280</t>
  </si>
  <si>
    <t>old_locus_tag=KSE_10290</t>
  </si>
  <si>
    <t>old_locus_tag=KSE_10300</t>
  </si>
  <si>
    <t>old_locus_tag=KSE_10310</t>
  </si>
  <si>
    <t>old_locus_tag=KSE_10320</t>
  </si>
  <si>
    <t>old_locus_tag=KSE_10330</t>
  </si>
  <si>
    <t>old_locus_tag=KSE_10350</t>
  </si>
  <si>
    <t>old_locus_tag=KSE_10360</t>
  </si>
  <si>
    <t>old_locus_tag=KSE_10370</t>
  </si>
  <si>
    <t>old_locus_tag=KSE_10380</t>
  </si>
  <si>
    <t>old_locus_tag=KSE_10390</t>
  </si>
  <si>
    <t>old_locus_tag=KSE_10410</t>
  </si>
  <si>
    <t>old_locus_tag=KSE_10430</t>
  </si>
  <si>
    <t>old_locus_tag=KSE_10450</t>
  </si>
  <si>
    <t>old_locus_tag=KSE_10460</t>
  </si>
  <si>
    <t>old_locus_tag=KSE_10470</t>
  </si>
  <si>
    <t>old_locus_tag=KSE_10480</t>
  </si>
  <si>
    <t>old_locus_tag=KSE_10500</t>
  </si>
  <si>
    <t>old_locus_tag=KSE_10510</t>
  </si>
  <si>
    <t>old_locus_tag=KSE_10520</t>
  </si>
  <si>
    <t>old_locus_tag=KSE_10530</t>
  </si>
  <si>
    <t>partial;pseudo;old_locus_tag=KSE_10540</t>
  </si>
  <si>
    <t>old_locus_tag=KSE_10550</t>
  </si>
  <si>
    <t>old_locus_tag=KSE_10560</t>
  </si>
  <si>
    <t>old_locus_tag=KSE_10570</t>
  </si>
  <si>
    <t>old_locus_tag=KSE_10580</t>
  </si>
  <si>
    <t>old_locus_tag=KSE_10600</t>
  </si>
  <si>
    <t>old_locus_tag=KSE_10610</t>
  </si>
  <si>
    <t>old_locus_tag=KSE_10620</t>
  </si>
  <si>
    <t>old_locus_tag=KSE_10630</t>
  </si>
  <si>
    <t>old_locus_tag=KSE_10640</t>
  </si>
  <si>
    <t>old_locus_tag=KSE_10650</t>
  </si>
  <si>
    <t>old_locus_tag=KSE_10660</t>
  </si>
  <si>
    <t>old_locus_tag=KSE_10670</t>
  </si>
  <si>
    <t>old_locus_tag=KSE_10680</t>
  </si>
  <si>
    <t>old_locus_tag=KSE_10710</t>
  </si>
  <si>
    <t>old_locus_tag=KSE_10730</t>
  </si>
  <si>
    <t>old_locus_tag=KSE_10740</t>
  </si>
  <si>
    <t>old_locus_tag=KSE_10750</t>
  </si>
  <si>
    <t>old_locus_tag=KSE_10760</t>
  </si>
  <si>
    <t>old_locus_tag=KSE_10770</t>
  </si>
  <si>
    <t>old_locus_tag=KSE_10780</t>
  </si>
  <si>
    <t>old_locus_tag=KSE_10790</t>
  </si>
  <si>
    <t>old_locus_tag=KSE_10800</t>
  </si>
  <si>
    <t>old_locus_tag=KSE_10810</t>
  </si>
  <si>
    <t>old_locus_tag=KSE_10820</t>
  </si>
  <si>
    <t>old_locus_tag=KSE_10830</t>
  </si>
  <si>
    <t>old_locus_tag=KSE_10840</t>
  </si>
  <si>
    <t>old_locus_tag=KSE_10850</t>
  </si>
  <si>
    <t>old_locus_tag=KSE_10860</t>
  </si>
  <si>
    <t>old_locus_tag=KSE_10870</t>
  </si>
  <si>
    <t>old_locus_tag=KSE_10880</t>
  </si>
  <si>
    <t>old_locus_tag=KSE_10890</t>
  </si>
  <si>
    <t>old_locus_tag=KSE_10900</t>
  </si>
  <si>
    <t>old_locus_tag=KSE_10910</t>
  </si>
  <si>
    <t>old_locus_tag=KSE_10930</t>
  </si>
  <si>
    <t>old_locus_tag=KSE_10940</t>
  </si>
  <si>
    <t>old_locus_tag=KSE_10950</t>
  </si>
  <si>
    <t>old_locus_tag=KSE_10960</t>
  </si>
  <si>
    <t>old_locus_tag=KSE_10970</t>
  </si>
  <si>
    <t>old_locus_tag=KSE_10980</t>
  </si>
  <si>
    <t>old_locus_tag=KSE_10990</t>
  </si>
  <si>
    <t>old_locus_tag=KSE_11000</t>
  </si>
  <si>
    <t>old_locus_tag=KSE_11010</t>
  </si>
  <si>
    <t>old_locus_tag=KSE_11020</t>
  </si>
  <si>
    <t>old_locus_tag=KSE_11030</t>
  </si>
  <si>
    <t>old_locus_tag=KSE_11040</t>
  </si>
  <si>
    <t>old_locus_tag=KSE_11050</t>
  </si>
  <si>
    <t>old_locus_tag=KSE_11060</t>
  </si>
  <si>
    <t>old_locus_tag=KSE_11070</t>
  </si>
  <si>
    <t>old_locus_tag=KSE_11090</t>
  </si>
  <si>
    <t>old_locus_tag=KSE_11100</t>
  </si>
  <si>
    <t>old_locus_tag=KSE_11110</t>
  </si>
  <si>
    <t>old_locus_tag=KSE_11120</t>
  </si>
  <si>
    <t>old_locus_tag=KSE_11130</t>
  </si>
  <si>
    <t>old_locus_tag=KSE_11140</t>
  </si>
  <si>
    <t>partial;pseudo;old_locus_tag=KSE_11150</t>
  </si>
  <si>
    <t>old_locus_tag=KSE_11170</t>
  </si>
  <si>
    <t>old_locus_tag=KSE_11180</t>
  </si>
  <si>
    <t>old_locus_tag=KSE_11190</t>
  </si>
  <si>
    <t>old_locus_tag=KSE_11200</t>
  </si>
  <si>
    <t>old_locus_tag=KSE_11210</t>
  </si>
  <si>
    <t>old_locus_tag=KSE_11240</t>
  </si>
  <si>
    <t>old_locus_tag=KSE_11250</t>
  </si>
  <si>
    <t>old_locus_tag=KSE_11260</t>
  </si>
  <si>
    <t>old_locus_tag=KSE_11270</t>
  </si>
  <si>
    <t>old_locus_tag=KSE_11280</t>
  </si>
  <si>
    <t>old_locus_tag=KSE_11290</t>
  </si>
  <si>
    <t>old_locus_tag=KSE_11300</t>
  </si>
  <si>
    <t>old_locus_tag=KSE_11310</t>
  </si>
  <si>
    <t>old_locus_tag=KSE_11320</t>
  </si>
  <si>
    <t>old_locus_tag=KSE_11330</t>
  </si>
  <si>
    <t>old_locus_tag=KSE_11340</t>
  </si>
  <si>
    <t>old_locus_tag=KSE_11350</t>
  </si>
  <si>
    <t>old_locus_tag=KSE_11360</t>
  </si>
  <si>
    <t>old_locus_tag=KSE_11370</t>
  </si>
  <si>
    <t>old_locus_tag=KSE_11390</t>
  </si>
  <si>
    <t>old_locus_tag=KSE_11400</t>
  </si>
  <si>
    <t>old_locus_tag=KSE_11410</t>
  </si>
  <si>
    <t>old_locus_tag=KSE_11420</t>
  </si>
  <si>
    <t>partial;pseudo;old_locus_tag=KSE_11430</t>
  </si>
  <si>
    <t>old_locus_tag=KSE_11440</t>
  </si>
  <si>
    <t>old_locus_tag=KSE_11450</t>
  </si>
  <si>
    <t>old_locus_tag=KSE_11460</t>
  </si>
  <si>
    <t>old_locus_tag=KSE_11470</t>
  </si>
  <si>
    <t>old_locus_tag=KSE_11480</t>
  </si>
  <si>
    <t>old_locus_tag=KSE_11490</t>
  </si>
  <si>
    <t>old_locus_tag=KSE_11500</t>
  </si>
  <si>
    <t>partial;pseudo;old_locus_tag=KSE_11510</t>
  </si>
  <si>
    <t>old_locus_tag=KSE_11520</t>
  </si>
  <si>
    <t>old_locus_tag=KSE_11540</t>
  </si>
  <si>
    <t>old_locus_tag=KSE_11550</t>
  </si>
  <si>
    <t>old_locus_tag=KSE_11560</t>
  </si>
  <si>
    <t>old_locus_tag=KSE_11570</t>
  </si>
  <si>
    <t>old_locus_tag=KSE_11580</t>
  </si>
  <si>
    <t>old_locus_tag=KSE_11590</t>
  </si>
  <si>
    <t>old_locus_tag=KSE_11600</t>
  </si>
  <si>
    <t>old_locus_tag=KSE_11610</t>
  </si>
  <si>
    <t>old_locus_tag=KSE_11620</t>
  </si>
  <si>
    <t>old_locus_tag=KSE_11630</t>
  </si>
  <si>
    <t>old_locus_tag=KSE_11640</t>
  </si>
  <si>
    <t>old_locus_tag=KSE_11650</t>
  </si>
  <si>
    <t>old_locus_tag=KSE_11660</t>
  </si>
  <si>
    <t>old_locus_tag=KSE_11670</t>
  </si>
  <si>
    <t>old_locus_tag=KSE_11680</t>
  </si>
  <si>
    <t>old_locus_tag=KSE_11690</t>
  </si>
  <si>
    <t>old_locus_tag=KSE_11700</t>
  </si>
  <si>
    <t>pseudo;old_locus_tag=KSE_11710</t>
  </si>
  <si>
    <t>old_locus_tag=KSE_11720</t>
  </si>
  <si>
    <t>old_locus_tag=KSE_11730</t>
  </si>
  <si>
    <t>old_locus_tag=KSE_11740</t>
  </si>
  <si>
    <t>old_locus_tag=KSE_11760</t>
  </si>
  <si>
    <t>old_locus_tag=KSE_11780</t>
  </si>
  <si>
    <t>old_locus_tag=KSE_11800</t>
  </si>
  <si>
    <t>old_locus_tag=KSE_11810</t>
  </si>
  <si>
    <t>old_locus_tag=KSE_11820</t>
  </si>
  <si>
    <t>old_locus_tag=KSE_11830</t>
  </si>
  <si>
    <t>old_locus_tag=KSE_11840</t>
  </si>
  <si>
    <t>old_locus_tag=KSE_11850</t>
  </si>
  <si>
    <t>old_locus_tag=KSE_11860</t>
  </si>
  <si>
    <t>old_locus_tag=KSE_11880</t>
  </si>
  <si>
    <t>old_locus_tag=KSE_11890</t>
  </si>
  <si>
    <t>old_locus_tag=KSE_11900</t>
  </si>
  <si>
    <t>old_locus_tag=KSE_11910</t>
  </si>
  <si>
    <t>old_locus_tag=KSE_11920</t>
  </si>
  <si>
    <t>old_locus_tag=KSE_11930</t>
  </si>
  <si>
    <t>old_locus_tag=KSE_11940</t>
  </si>
  <si>
    <t>old_locus_tag=KSE_11950</t>
  </si>
  <si>
    <t>old_locus_tag=KSE_11960</t>
  </si>
  <si>
    <t>old_locus_tag=KSE_11970</t>
  </si>
  <si>
    <t>old_locus_tag=KSE_11980</t>
  </si>
  <si>
    <t>old_locus_tag=KSE_11990</t>
  </si>
  <si>
    <t>old_locus_tag=KSE_12000</t>
  </si>
  <si>
    <t>old_locus_tag=KSE_12010</t>
  </si>
  <si>
    <t>old_locus_tag=KSE_12020</t>
  </si>
  <si>
    <t>old_locus_tag=KSE_12030</t>
  </si>
  <si>
    <t>old_locus_tag=KSE_12040</t>
  </si>
  <si>
    <t>old_locus_tag=KSE_12050</t>
  </si>
  <si>
    <t>old_locus_tag=KSE_12060</t>
  </si>
  <si>
    <t>old_locus_tag=KSE_12070</t>
  </si>
  <si>
    <t>old_locus_tag=KSE_12080</t>
  </si>
  <si>
    <t>old_locus_tag=KSE_12090</t>
  </si>
  <si>
    <t>old_locus_tag=KSE_12100</t>
  </si>
  <si>
    <t>old_locus_tag=KSE_12110</t>
  </si>
  <si>
    <t>old_locus_tag=KSE_12120</t>
  </si>
  <si>
    <t>old_locus_tag=KSE_12130</t>
  </si>
  <si>
    <t>old_locus_tag=KSE_12140</t>
  </si>
  <si>
    <t>old_locus_tag=KSE_12150</t>
  </si>
  <si>
    <t>old_locus_tag=KSE_12170</t>
  </si>
  <si>
    <t>old_locus_tag=KSE_12180</t>
  </si>
  <si>
    <t>old_locus_tag=KSE_12190</t>
  </si>
  <si>
    <t>old_locus_tag=KSE_12200</t>
  </si>
  <si>
    <t>old_locus_tag=KSE_12220</t>
  </si>
  <si>
    <t>old_locus_tag=KSE_12240</t>
  </si>
  <si>
    <t>old_locus_tag=KSE_12250</t>
  </si>
  <si>
    <t>old_locus_tag=KSE_12260</t>
  </si>
  <si>
    <t>old_locus_tag=KSE_12280</t>
  </si>
  <si>
    <t>old_locus_tag=KSE_12290</t>
  </si>
  <si>
    <t>old_locus_tag=KSE_12300</t>
  </si>
  <si>
    <t>old_locus_tag=KSE_12310</t>
  </si>
  <si>
    <t>old_locus_tag=KSE_12320</t>
  </si>
  <si>
    <t>old_locus_tag=KSE_12330</t>
  </si>
  <si>
    <t>old_locus_tag=KSE_12340</t>
  </si>
  <si>
    <t>old_locus_tag=KSE_12350</t>
  </si>
  <si>
    <t>old_locus_tag=KSE_12360</t>
  </si>
  <si>
    <t>old_locus_tag=KSE_12370</t>
  </si>
  <si>
    <t>old_locus_tag=KSE_12380</t>
  </si>
  <si>
    <t>old_locus_tag=KSE_12390</t>
  </si>
  <si>
    <t>old_locus_tag=KSE_12400</t>
  </si>
  <si>
    <t>old_locus_tag=KSE_12410</t>
  </si>
  <si>
    <t>old_locus_tag=KSE_12420</t>
  </si>
  <si>
    <t>old_locus_tag=KSE_12430</t>
  </si>
  <si>
    <t>old_locus_tag=KSE_12440</t>
  </si>
  <si>
    <t>old_locus_tag=KSE_12450</t>
  </si>
  <si>
    <t>old_locus_tag=KSE_12460</t>
  </si>
  <si>
    <t>old_locus_tag=KSE_12470</t>
  </si>
  <si>
    <t>old_locus_tag=KSE_12480</t>
  </si>
  <si>
    <t>old_locus_tag=KSE_12490</t>
  </si>
  <si>
    <t>old_locus_tag=KSE_12500</t>
  </si>
  <si>
    <t>old_locus_tag=KSE_12510</t>
  </si>
  <si>
    <t>old_locus_tag=KSE_12520</t>
  </si>
  <si>
    <t>old_locus_tag=KSE_12530</t>
  </si>
  <si>
    <t>old_locus_tag=KSE_12540</t>
  </si>
  <si>
    <t>old_locus_tag=KSE_12560</t>
  </si>
  <si>
    <t>old_locus_tag=KSE_12570</t>
  </si>
  <si>
    <t>old_locus_tag=KSE_12580</t>
  </si>
  <si>
    <t>old_locus_tag=KSE_12590</t>
  </si>
  <si>
    <t>old_locus_tag=KSE_12600</t>
  </si>
  <si>
    <t>old_locus_tag=KSE_12610</t>
  </si>
  <si>
    <t>old_locus_tag=KSE_12620</t>
  </si>
  <si>
    <t>old_locus_tag=KSE_12630</t>
  </si>
  <si>
    <t>old_locus_tag=KSE_12640</t>
  </si>
  <si>
    <t>old_locus_tag=KSE_12650</t>
  </si>
  <si>
    <t>old_locus_tag=KSE_12660</t>
  </si>
  <si>
    <t>old_locus_tag=KSE_12670</t>
  </si>
  <si>
    <t>old_locus_tag=KSE_12680</t>
  </si>
  <si>
    <t>old_locus_tag=KSE_12690</t>
  </si>
  <si>
    <t>old_locus_tag=KSE_12700</t>
  </si>
  <si>
    <t>old_locus_tag=KSE_12720</t>
  </si>
  <si>
    <t>old_locus_tag=KSE_12730</t>
  </si>
  <si>
    <t>old_locus_tag=KSE_12740</t>
  </si>
  <si>
    <t>old_locus_tag=KSE_12770</t>
  </si>
  <si>
    <t>old_locus_tag=KSE_12780</t>
  </si>
  <si>
    <t>old_locus_tag=KSE_12790</t>
  </si>
  <si>
    <t>old_locus_tag=KSE_12800</t>
  </si>
  <si>
    <t>old_locus_tag=KSE_12810</t>
  </si>
  <si>
    <t>old_locus_tag=KSE_12820</t>
  </si>
  <si>
    <t>old_locus_tag=KSE_12830</t>
  </si>
  <si>
    <t>old_locus_tag=KSE_12840</t>
  </si>
  <si>
    <t>old_locus_tag=KSE_12850</t>
  </si>
  <si>
    <t>old_locus_tag=KSE_12860</t>
  </si>
  <si>
    <t>old_locus_tag=KSE_12870</t>
  </si>
  <si>
    <t>old_locus_tag=KSE_12880</t>
  </si>
  <si>
    <t>old_locus_tag=KSE_12890</t>
  </si>
  <si>
    <t>old_locus_tag=KSE_12910</t>
  </si>
  <si>
    <t>old_locus_tag=KSE_12920</t>
  </si>
  <si>
    <t>pseudo;old_locus_tag=KSE_12935</t>
  </si>
  <si>
    <t>old_locus_tag=KSE_12940</t>
  </si>
  <si>
    <t>old_locus_tag=KSE_12950</t>
  </si>
  <si>
    <t>old_locus_tag=KSE_12960</t>
  </si>
  <si>
    <t>old_locus_tag=KSE_12970</t>
  </si>
  <si>
    <t>old_locus_tag=KSE_12990</t>
  </si>
  <si>
    <t>old_locus_tag=KSE_13000</t>
  </si>
  <si>
    <t>old_locus_tag=KSE_13010</t>
  </si>
  <si>
    <t>old_locus_tag=KSE_13020</t>
  </si>
  <si>
    <t>old_locus_tag=KSE_13040</t>
  </si>
  <si>
    <t>old_locus_tag=KSE_13060</t>
  </si>
  <si>
    <t>old_locus_tag=KSE_13070</t>
  </si>
  <si>
    <t>old_locus_tag=KSE_13080</t>
  </si>
  <si>
    <t>old_locus_tag=KSE_13090</t>
  </si>
  <si>
    <t>old_locus_tag=KSE_13100</t>
  </si>
  <si>
    <t>old_locus_tag=KSE_13120</t>
  </si>
  <si>
    <t>old_locus_tag=KSE_13130</t>
  </si>
  <si>
    <t>old_locus_tag=KSE_13140</t>
  </si>
  <si>
    <t>old_locus_tag=KSE_13150</t>
  </si>
  <si>
    <t>old_locus_tag=KSE_13160</t>
  </si>
  <si>
    <t>old_locus_tag=KSE_13170</t>
  </si>
  <si>
    <t>old_locus_tag=KSE_13180</t>
  </si>
  <si>
    <t>old_locus_tag=KSE_13190</t>
  </si>
  <si>
    <t>old_locus_tag=KSE_13200</t>
  </si>
  <si>
    <t>old_locus_tag=KSE_13210</t>
  </si>
  <si>
    <t>old_locus_tag=KSE_13220</t>
  </si>
  <si>
    <t>partial;pseudo;old_locus_tag=KSE_13230</t>
  </si>
  <si>
    <t>old_locus_tag=KSE_13240</t>
  </si>
  <si>
    <t>old_locus_tag=KSE_13250</t>
  </si>
  <si>
    <t>old_locus_tag=KSE_13260</t>
  </si>
  <si>
    <t>partial;pseudo;old_locus_tag=KSE_13270</t>
  </si>
  <si>
    <t>old_locus_tag=KSE_13280</t>
  </si>
  <si>
    <t>old_locus_tag=KSE_13290</t>
  </si>
  <si>
    <t>old_locus_tag=KSE_13300</t>
  </si>
  <si>
    <t>old_locus_tag=KSE_13340</t>
  </si>
  <si>
    <t>old_locus_tag=KSE_13350</t>
  </si>
  <si>
    <t>old_locus_tag=KSE_13360</t>
  </si>
  <si>
    <t>old_locus_tag=KSE_13370</t>
  </si>
  <si>
    <t>old_locus_tag=KSE_13380</t>
  </si>
  <si>
    <t>old_locus_tag=KSE_13390</t>
  </si>
  <si>
    <t>old_locus_tag=KSE_13400</t>
  </si>
  <si>
    <t>old_locus_tag=KSE_13410</t>
  </si>
  <si>
    <t>old_locus_tag=KSE_13420</t>
  </si>
  <si>
    <t>old_locus_tag=KSE_13430</t>
  </si>
  <si>
    <t>old_locus_tag=KSE_13440</t>
  </si>
  <si>
    <t>old_locus_tag=KSE_13450</t>
  </si>
  <si>
    <t>old_locus_tag=KSE_13460</t>
  </si>
  <si>
    <t>pseudo;old_locus_tag=KSE_13480</t>
  </si>
  <si>
    <t>old_locus_tag=KSE_13490</t>
  </si>
  <si>
    <t>old_locus_tag=KSE_13510</t>
  </si>
  <si>
    <t>old_locus_tag=KSE_13520</t>
  </si>
  <si>
    <t>old_locus_tag=KSE_13530</t>
  </si>
  <si>
    <t>old_locus_tag=KSE_13540</t>
  </si>
  <si>
    <t>old_locus_tag=KSE_13560</t>
  </si>
  <si>
    <t>old_locus_tag=KSE_13580</t>
  </si>
  <si>
    <t>old_locus_tag=KSE_13590</t>
  </si>
  <si>
    <t>old_locus_tag=KSE_13600</t>
  </si>
  <si>
    <t>old_locus_tag=KSE_13610</t>
  </si>
  <si>
    <t>old_locus_tag=KSE_13620</t>
  </si>
  <si>
    <t>old_locus_tag=KSE_13630</t>
  </si>
  <si>
    <t>old_locus_tag=KSE_13640</t>
  </si>
  <si>
    <t>old_locus_tag=KSE_13650</t>
  </si>
  <si>
    <t>old_locus_tag=KSE_13660</t>
  </si>
  <si>
    <t>old_locus_tag=KSE_13670</t>
  </si>
  <si>
    <t>old_locus_tag=KSE_13680</t>
  </si>
  <si>
    <t>old_locus_tag=KSE_13690</t>
  </si>
  <si>
    <t>old_locus_tag=KSE_13700</t>
  </si>
  <si>
    <t>old_locus_tag=KSE_13710</t>
  </si>
  <si>
    <t>old_locus_tag=KSE_13720</t>
  </si>
  <si>
    <t>old_locus_tag=KSE_13730</t>
  </si>
  <si>
    <t>old_locus_tag=KSE_13740</t>
  </si>
  <si>
    <t>old_locus_tag=KSE_13750</t>
  </si>
  <si>
    <t>old_locus_tag=KSE_13760</t>
  </si>
  <si>
    <t>old_locus_tag=KSE_13770</t>
  </si>
  <si>
    <t>old_locus_tag=KSE_13780</t>
  </si>
  <si>
    <t>old_locus_tag=KSE_13790</t>
  </si>
  <si>
    <t>old_locus_tag=KSE_13800</t>
  </si>
  <si>
    <t>old_locus_tag=KSE_13810</t>
  </si>
  <si>
    <t>old_locus_tag=KSE_13820</t>
  </si>
  <si>
    <t>old_locus_tag=KSE_13830</t>
  </si>
  <si>
    <t>old_locus_tag=KSE_13840</t>
  </si>
  <si>
    <t>old_locus_tag=KSE_13850</t>
  </si>
  <si>
    <t>old_locus_tag=KSE_13860</t>
  </si>
  <si>
    <t>old_locus_tag=KSE_13870</t>
  </si>
  <si>
    <t>old_locus_tag=KSE_13880</t>
  </si>
  <si>
    <t>old_locus_tag=KSE_13890</t>
  </si>
  <si>
    <t>old_locus_tag=KSE_13900</t>
  </si>
  <si>
    <t>old_locus_tag=KSE_13910</t>
  </si>
  <si>
    <t>old_locus_tag=KSE_13920</t>
  </si>
  <si>
    <t>old_locus_tag=KSE_13930</t>
  </si>
  <si>
    <t>old_locus_tag=KSE_13940</t>
  </si>
  <si>
    <t>old_locus_tag=KSE_13950</t>
  </si>
  <si>
    <t>old_locus_tag=KSE_13960</t>
  </si>
  <si>
    <t>old_locus_tag=KSE_13970</t>
  </si>
  <si>
    <t>old_locus_tag=KSE_13980</t>
  </si>
  <si>
    <t>old_locus_tag=KSE_13990</t>
  </si>
  <si>
    <t>old_locus_tag=KSE_14000</t>
  </si>
  <si>
    <t>old_locus_tag=KSE_14010</t>
  </si>
  <si>
    <t>old_locus_tag=KSE_14020</t>
  </si>
  <si>
    <t>old_locus_tag=KSE_14030</t>
  </si>
  <si>
    <t>old_locus_tag=KSE_14040</t>
  </si>
  <si>
    <t>old_locus_tag=KSE_14050</t>
  </si>
  <si>
    <t>old_locus_tag=KSE_14060</t>
  </si>
  <si>
    <t>old_locus_tag=KSE_14070</t>
  </si>
  <si>
    <t>old_locus_tag=KSE_14080</t>
  </si>
  <si>
    <t>old_locus_tag=KSE_14090</t>
  </si>
  <si>
    <t>old_locus_tag=KSE_14100</t>
  </si>
  <si>
    <t>old_locus_tag=KSE_14110</t>
  </si>
  <si>
    <t>old_locus_tag=KSE_14120</t>
  </si>
  <si>
    <t>old_locus_tag=KSE_14130</t>
  </si>
  <si>
    <t>old_locus_tag=KSE_14140</t>
  </si>
  <si>
    <t>old_locus_tag=KSE_14150</t>
  </si>
  <si>
    <t>old_locus_tag=KSE_14160</t>
  </si>
  <si>
    <t>old_locus_tag=KSE_14170</t>
  </si>
  <si>
    <t>old_locus_tag=KSE_14180</t>
  </si>
  <si>
    <t>old_locus_tag=KSE_14190</t>
  </si>
  <si>
    <t>old_locus_tag=KSE_14210</t>
  </si>
  <si>
    <t>old_locus_tag=KSE_14220</t>
  </si>
  <si>
    <t>old_locus_tag=KSE_14240</t>
  </si>
  <si>
    <t>old_locus_tag=KSE_14250</t>
  </si>
  <si>
    <t>old_locus_tag=KSE_14260</t>
  </si>
  <si>
    <t>old_locus_tag=KSE_14270</t>
  </si>
  <si>
    <t>old_locus_tag=KSE_14280</t>
  </si>
  <si>
    <t>old_locus_tag=KSE_14290</t>
  </si>
  <si>
    <t>old_locus_tag=KSE_14310</t>
  </si>
  <si>
    <t>old_locus_tag=KSE_14320</t>
  </si>
  <si>
    <t>old_locus_tag=KSE_14330</t>
  </si>
  <si>
    <t>old_locus_tag=KSE_14340</t>
  </si>
  <si>
    <t>old_locus_tag=KSE_14350</t>
  </si>
  <si>
    <t>old_locus_tag=KSE_14360</t>
  </si>
  <si>
    <t>old_locus_tag=KSE_14370</t>
  </si>
  <si>
    <t>old_locus_tag=KSE_14380</t>
  </si>
  <si>
    <t>old_locus_tag=KSE_14390</t>
  </si>
  <si>
    <t>old_locus_tag=KSE_14400</t>
  </si>
  <si>
    <t>old_locus_tag=KSE_14410</t>
  </si>
  <si>
    <t>old_locus_tag=KSE_14420</t>
  </si>
  <si>
    <t>old_locus_tag=KSE_14430</t>
  </si>
  <si>
    <t>old_locus_tag=KSE_14440</t>
  </si>
  <si>
    <t>old_locus_tag=KSE_14450</t>
  </si>
  <si>
    <t>old_locus_tag=KSE_14460</t>
  </si>
  <si>
    <t>old_locus_tag=KSE_14470</t>
  </si>
  <si>
    <t>old_locus_tag=KSE_14480</t>
  </si>
  <si>
    <t>old_locus_tag=KSE_14490</t>
  </si>
  <si>
    <t>old_locus_tag=KSE_14500</t>
  </si>
  <si>
    <t>old_locus_tag=KSE_14510</t>
  </si>
  <si>
    <t>old_locus_tag=KSE_14520</t>
  </si>
  <si>
    <t>old_locus_tag=KSE_14530</t>
  </si>
  <si>
    <t>old_locus_tag=KSE_14540</t>
  </si>
  <si>
    <t>old_locus_tag=KSE_14550</t>
  </si>
  <si>
    <t>old_locus_tag=KSE_14560</t>
  </si>
  <si>
    <t>old_locus_tag=KSE_14570</t>
  </si>
  <si>
    <t>old_locus_tag=KSE_14580</t>
  </si>
  <si>
    <t>old_locus_tag=KSE_14590</t>
  </si>
  <si>
    <t>KSE_RS07085</t>
  </si>
  <si>
    <t>old_locus_tag=KSE_t0006</t>
  </si>
  <si>
    <t>KSE_RS07090</t>
  </si>
  <si>
    <t>old_locus_tag=KSE_t0007</t>
  </si>
  <si>
    <t>old_locus_tag=KSE_14600</t>
  </si>
  <si>
    <t>old_locus_tag=KSE_14610</t>
  </si>
  <si>
    <t>old_locus_tag=KSE_14620</t>
  </si>
  <si>
    <t>old_locus_tag=KSE_14630</t>
  </si>
  <si>
    <t>old_locus_tag=KSE_14640</t>
  </si>
  <si>
    <t>old_locus_tag=KSE_14650</t>
  </si>
  <si>
    <t>KSE_RS07125</t>
  </si>
  <si>
    <t>old_locus_tag=KSE_t0008</t>
  </si>
  <si>
    <t>KSE_RS07130</t>
  </si>
  <si>
    <t>old_locus_tag=KSE_t0009</t>
  </si>
  <si>
    <t>KSE_RS07135</t>
  </si>
  <si>
    <t>old_locus_tag=KSE_t0010</t>
  </si>
  <si>
    <t>KSE_RS07140</t>
  </si>
  <si>
    <t>old_locus_tag=KSE_t0011</t>
  </si>
  <si>
    <t>KSE_RS07145</t>
  </si>
  <si>
    <t>old_locus_tag=KSE_t0012</t>
  </si>
  <si>
    <t>partial;pseudo;old_locus_tag=KSE_14670</t>
  </si>
  <si>
    <t>old_locus_tag=KSE_14690</t>
  </si>
  <si>
    <t>old_locus_tag=KSE_14700</t>
  </si>
  <si>
    <t>old_locus_tag=KSE_14710</t>
  </si>
  <si>
    <t>old_locus_tag=KSE_14720</t>
  </si>
  <si>
    <t>old_locus_tag=KSE_14730</t>
  </si>
  <si>
    <t>old_locus_tag=KSE_14760</t>
  </si>
  <si>
    <t>old_locus_tag=KSE_14770</t>
  </si>
  <si>
    <t>old_locus_tag=KSE_14780</t>
  </si>
  <si>
    <t>old_locus_tag=KSE_14790</t>
  </si>
  <si>
    <t>old_locus_tag=KSE_14800</t>
  </si>
  <si>
    <t>old_locus_tag=KSE_14810</t>
  </si>
  <si>
    <t>old_locus_tag=KSE_14820</t>
  </si>
  <si>
    <t>old_locus_tag=KSE_14830</t>
  </si>
  <si>
    <t>old_locus_tag=KSE_14840</t>
  </si>
  <si>
    <t>old_locus_tag=KSE_14850</t>
  </si>
  <si>
    <t>old_locus_tag=KSE_14860</t>
  </si>
  <si>
    <t>old_locus_tag=KSE_14870</t>
  </si>
  <si>
    <t>old_locus_tag=KSE_14880</t>
  </si>
  <si>
    <t>old_locus_tag=KSE_14890</t>
  </si>
  <si>
    <t>old_locus_tag=KSE_14900</t>
  </si>
  <si>
    <t>old_locus_tag=KSE_14910</t>
  </si>
  <si>
    <t>old_locus_tag=KSE_14920</t>
  </si>
  <si>
    <t>old_locus_tag=KSE_14930</t>
  </si>
  <si>
    <t>old_locus_tag=KSE_14940</t>
  </si>
  <si>
    <t>old_locus_tag=KSE_14950</t>
  </si>
  <si>
    <t>old_locus_tag=KSE_14960</t>
  </si>
  <si>
    <t>old_locus_tag=KSE_14970</t>
  </si>
  <si>
    <t>old_locus_tag=KSE_14980</t>
  </si>
  <si>
    <t>old_locus_tag=KSE_14990</t>
  </si>
  <si>
    <t>old_locus_tag=KSE_15000</t>
  </si>
  <si>
    <t>old_locus_tag=KSE_15010</t>
  </si>
  <si>
    <t>old_locus_tag=KSE_15020</t>
  </si>
  <si>
    <t>old_locus_tag=KSE_15030</t>
  </si>
  <si>
    <t>old_locus_tag=KSE_15040</t>
  </si>
  <si>
    <t>old_locus_tag=KSE_15050</t>
  </si>
  <si>
    <t>old_locus_tag=KSE_15060</t>
  </si>
  <si>
    <t>old_locus_tag=KSE_15070</t>
  </si>
  <si>
    <t>old_locus_tag=KSE_15080</t>
  </si>
  <si>
    <t>old_locus_tag=KSE_15100</t>
  </si>
  <si>
    <t>old_locus_tag=KSE_15110</t>
  </si>
  <si>
    <t>old_locus_tag=KSE_15120</t>
  </si>
  <si>
    <t>old_locus_tag=KSE_15130</t>
  </si>
  <si>
    <t>old_locus_tag=KSE_15140</t>
  </si>
  <si>
    <t>old_locus_tag=KSE_15150</t>
  </si>
  <si>
    <t>old_locus_tag=KSE_15160</t>
  </si>
  <si>
    <t>partial;pseudo;old_locus_tag=KSE_15170</t>
  </si>
  <si>
    <t>old_locus_tag=KSE_15180</t>
  </si>
  <si>
    <t>old_locus_tag=KSE_15190</t>
  </si>
  <si>
    <t>old_locus_tag=KSE_15200</t>
  </si>
  <si>
    <t>old_locus_tag=KSE_15210</t>
  </si>
  <si>
    <t>old_locus_tag=KSE_15220</t>
  </si>
  <si>
    <t>old_locus_tag=KSE_15230</t>
  </si>
  <si>
    <t>old_locus_tag=KSE_15240</t>
  </si>
  <si>
    <t>old_locus_tag=KSE_15250</t>
  </si>
  <si>
    <t>old_locus_tag=KSE_15260</t>
  </si>
  <si>
    <t>old_locus_tag=KSE_15280</t>
  </si>
  <si>
    <t>old_locus_tag=KSE_15290</t>
  </si>
  <si>
    <t>old_locus_tag=KSE_15300</t>
  </si>
  <si>
    <t>old_locus_tag=KSE_15310</t>
  </si>
  <si>
    <t>old_locus_tag=KSE_15320</t>
  </si>
  <si>
    <t>old_locus_tag=KSE_15330</t>
  </si>
  <si>
    <t>old_locus_tag=KSE_15340</t>
  </si>
  <si>
    <t>old_locus_tag=KSE_15360</t>
  </si>
  <si>
    <t>old_locus_tag=KSE_15380</t>
  </si>
  <si>
    <t>old_locus_tag=KSE_15390</t>
  </si>
  <si>
    <t>rRNA</t>
  </si>
  <si>
    <t>rrf</t>
  </si>
  <si>
    <t>KSE_RS07515</t>
  </si>
  <si>
    <t>old_locus_tag=KSE_r0001</t>
  </si>
  <si>
    <t>KSE_RS07520</t>
  </si>
  <si>
    <t>old_locus_tag=KSE_r0002</t>
  </si>
  <si>
    <t>KSE_RS07525</t>
  </si>
  <si>
    <t>old_locus_tag=KSE_r0003</t>
  </si>
  <si>
    <t>old_locus_tag=KSE_15400</t>
  </si>
  <si>
    <t>old_locus_tag=KSE_15410</t>
  </si>
  <si>
    <t>old_locus_tag=KSE_15420</t>
  </si>
  <si>
    <t>old_locus_tag=KSE_15430</t>
  </si>
  <si>
    <t>old_locus_tag=KSE_15440</t>
  </si>
  <si>
    <t>old_locus_tag=KSE_15450</t>
  </si>
  <si>
    <t>old_locus_tag=KSE_15460</t>
  </si>
  <si>
    <t>old_locus_tag=KSE_15470</t>
  </si>
  <si>
    <t>old_locus_tag=KSE_15480</t>
  </si>
  <si>
    <t>old_locus_tag=KSE_15490</t>
  </si>
  <si>
    <t>old_locus_tag=KSE_15500</t>
  </si>
  <si>
    <t>old_locus_tag=KSE_15510</t>
  </si>
  <si>
    <t>old_locus_tag=KSE_15520</t>
  </si>
  <si>
    <t>old_locus_tag=KSE_15530</t>
  </si>
  <si>
    <t>old_locus_tag=KSE_15560</t>
  </si>
  <si>
    <t>old_locus_tag=KSE_15570</t>
  </si>
  <si>
    <t>old_locus_tag=KSE_15580</t>
  </si>
  <si>
    <t>old_locus_tag=KSE_15590</t>
  </si>
  <si>
    <t>old_locus_tag=KSE_15600</t>
  </si>
  <si>
    <t>old_locus_tag=KSE_15610</t>
  </si>
  <si>
    <t>old_locus_tag=KSE_15630</t>
  </si>
  <si>
    <t>old_locus_tag=KSE_15640</t>
  </si>
  <si>
    <t>old_locus_tag=KSE_15650</t>
  </si>
  <si>
    <t>old_locus_tag=KSE_15660</t>
  </si>
  <si>
    <t>old_locus_tag=KSE_15670</t>
  </si>
  <si>
    <t>old_locus_tag=KSE_15680</t>
  </si>
  <si>
    <t>old_locus_tag=KSE_15690</t>
  </si>
  <si>
    <t>old_locus_tag=KSE_15700</t>
  </si>
  <si>
    <t>old_locus_tag=KSE_15710</t>
  </si>
  <si>
    <t>old_locus_tag=KSE_15720</t>
  </si>
  <si>
    <t>old_locus_tag=KSE_15730</t>
  </si>
  <si>
    <t>old_locus_tag=KSE_15740</t>
  </si>
  <si>
    <t>old_locus_tag=KSE_15750</t>
  </si>
  <si>
    <t>old_locus_tag=KSE_15760</t>
  </si>
  <si>
    <t>old_locus_tag=KSE_15770</t>
  </si>
  <si>
    <t>old_locus_tag=KSE_15780</t>
  </si>
  <si>
    <t>old_locus_tag=KSE_15790</t>
  </si>
  <si>
    <t>old_locus_tag=KSE_15800</t>
  </si>
  <si>
    <t>old_locus_tag=KSE_15820</t>
  </si>
  <si>
    <t>old_locus_tag=KSE_15830</t>
  </si>
  <si>
    <t>old_locus_tag=KSE_15840</t>
  </si>
  <si>
    <t>old_locus_tag=KSE_15850</t>
  </si>
  <si>
    <t>old_locus_tag=KSE_15860</t>
  </si>
  <si>
    <t>old_locus_tag=KSE_15880</t>
  </si>
  <si>
    <t>old_locus_tag=KSE_15890</t>
  </si>
  <si>
    <t>old_locus_tag=KSE_15900</t>
  </si>
  <si>
    <t>old_locus_tag=KSE_15910</t>
  </si>
  <si>
    <t>old_locus_tag=KSE_15920</t>
  </si>
  <si>
    <t>old_locus_tag=KSE_15930</t>
  </si>
  <si>
    <t>old_locus_tag=KSE_15940</t>
  </si>
  <si>
    <t>old_locus_tag=KSE_15950</t>
  </si>
  <si>
    <t>old_locus_tag=KSE_15960</t>
  </si>
  <si>
    <t>old_locus_tag=KSE_15970</t>
  </si>
  <si>
    <t>old_locus_tag=KSE_15980</t>
  </si>
  <si>
    <t>old_locus_tag=KSE_15990</t>
  </si>
  <si>
    <t>old_locus_tag=KSE_16000</t>
  </si>
  <si>
    <t>old_locus_tag=KSE_16010</t>
  </si>
  <si>
    <t>old_locus_tag=KSE_16030</t>
  </si>
  <si>
    <t>old_locus_tag=KSE_16035</t>
  </si>
  <si>
    <t>old_locus_tag=KSE_16060</t>
  </si>
  <si>
    <t>old_locus_tag=KSE_16080</t>
  </si>
  <si>
    <t>old_locus_tag=KSE_16085</t>
  </si>
  <si>
    <t>old_locus_tag=KSE_16130</t>
  </si>
  <si>
    <t>old_locus_tag=KSE_16140</t>
  </si>
  <si>
    <t>old_locus_tag=KSE_16150</t>
  </si>
  <si>
    <t>old_locus_tag=KSE_16160</t>
  </si>
  <si>
    <t>old_locus_tag=KSE_16170</t>
  </si>
  <si>
    <t>old_locus_tag=KSE_16180</t>
  </si>
  <si>
    <t>old_locus_tag=KSE_16190</t>
  </si>
  <si>
    <t>old_locus_tag=KSE_16200</t>
  </si>
  <si>
    <t>old_locus_tag=KSE_16210</t>
  </si>
  <si>
    <t>old_locus_tag=KSE_16220</t>
  </si>
  <si>
    <t>old_locus_tag=KSE_16240</t>
  </si>
  <si>
    <t>old_locus_tag=KSE_16250</t>
  </si>
  <si>
    <t>old_locus_tag=KSE_16260</t>
  </si>
  <si>
    <t>old_locus_tag=KSE_16270</t>
  </si>
  <si>
    <t>old_locus_tag=KSE_16280</t>
  </si>
  <si>
    <t>old_locus_tag=KSE_16290</t>
  </si>
  <si>
    <t>old_locus_tag=KSE_16300</t>
  </si>
  <si>
    <t>old_locus_tag=KSE_16310</t>
  </si>
  <si>
    <t>old_locus_tag=KSE_16320</t>
  </si>
  <si>
    <t>old_locus_tag=KSE_16330</t>
  </si>
  <si>
    <t>old_locus_tag=KSE_16340</t>
  </si>
  <si>
    <t>old_locus_tag=KSE_16350</t>
  </si>
  <si>
    <t>old_locus_tag=KSE_16360</t>
  </si>
  <si>
    <t>old_locus_tag=KSE_16370</t>
  </si>
  <si>
    <t>old_locus_tag=KSE_16380</t>
  </si>
  <si>
    <t>old_locus_tag=KSE_16390</t>
  </si>
  <si>
    <t>old_locus_tag=KSE_16400</t>
  </si>
  <si>
    <t>old_locus_tag=KSE_16410</t>
  </si>
  <si>
    <t>old_locus_tag=KSE_16420</t>
  </si>
  <si>
    <t>old_locus_tag=KSE_16430</t>
  </si>
  <si>
    <t>old_locus_tag=KSE_16440</t>
  </si>
  <si>
    <t>old_locus_tag=KSE_16450</t>
  </si>
  <si>
    <t>old_locus_tag=KSE_16460</t>
  </si>
  <si>
    <t>old_locus_tag=KSE_16470</t>
  </si>
  <si>
    <t>old_locus_tag=KSE_16480</t>
  </si>
  <si>
    <t>old_locus_tag=KSE_16500</t>
  </si>
  <si>
    <t>old_locus_tag=KSE_16510</t>
  </si>
  <si>
    <t>old_locus_tag=KSE_16520</t>
  </si>
  <si>
    <t>old_locus_tag=KSE_16530</t>
  </si>
  <si>
    <t>old_locus_tag=KSE_16540</t>
  </si>
  <si>
    <t>old_locus_tag=KSE_16550</t>
  </si>
  <si>
    <t>old_locus_tag=KSE_16560</t>
  </si>
  <si>
    <t>old_locus_tag=KSE_16570</t>
  </si>
  <si>
    <t>old_locus_tag=KSE_16580</t>
  </si>
  <si>
    <t>old_locus_tag=KSE_16590</t>
  </si>
  <si>
    <t>old_locus_tag=KSE_16600</t>
  </si>
  <si>
    <t>old_locus_tag=KSE_16610</t>
  </si>
  <si>
    <t>old_locus_tag=KSE_16620</t>
  </si>
  <si>
    <t>old_locus_tag=KSE_16630</t>
  </si>
  <si>
    <t>old_locus_tag=KSE_16650</t>
  </si>
  <si>
    <t>old_locus_tag=KSE_16660</t>
  </si>
  <si>
    <t>old_locus_tag=KSE_16670</t>
  </si>
  <si>
    <t>old_locus_tag=KSE_16680</t>
  </si>
  <si>
    <t>old_locus_tag=KSE_16690</t>
  </si>
  <si>
    <t>old_locus_tag=KSE_16700</t>
  </si>
  <si>
    <t>old_locus_tag=KSE_16710</t>
  </si>
  <si>
    <t>old_locus_tag=KSE_16720</t>
  </si>
  <si>
    <t>old_locus_tag=KSE_16730</t>
  </si>
  <si>
    <t>old_locus_tag=KSE_16740</t>
  </si>
  <si>
    <t>old_locus_tag=KSE_16750</t>
  </si>
  <si>
    <t>old_locus_tag=KSE_16760</t>
  </si>
  <si>
    <t>old_locus_tag=KSE_16770</t>
  </si>
  <si>
    <t>old_locus_tag=KSE_16780</t>
  </si>
  <si>
    <t>old_locus_tag=KSE_16790</t>
  </si>
  <si>
    <t>old_locus_tag=KSE_16800</t>
  </si>
  <si>
    <t>old_locus_tag=KSE_16820</t>
  </si>
  <si>
    <t>old_locus_tag=KSE_16830</t>
  </si>
  <si>
    <t>old_locus_tag=KSE_16840</t>
  </si>
  <si>
    <t>old_locus_tag=KSE_16850</t>
  </si>
  <si>
    <t>old_locus_tag=KSE_16860</t>
  </si>
  <si>
    <t>old_locus_tag=KSE_16870</t>
  </si>
  <si>
    <t>old_locus_tag=KSE_16880</t>
  </si>
  <si>
    <t>old_locus_tag=KSE_16900</t>
  </si>
  <si>
    <t>old_locus_tag=KSE_16910</t>
  </si>
  <si>
    <t>old_locus_tag=KSE_16920</t>
  </si>
  <si>
    <t>old_locus_tag=KSE_16930</t>
  </si>
  <si>
    <t>old_locus_tag=KSE_16940</t>
  </si>
  <si>
    <t>old_locus_tag=KSE_16950</t>
  </si>
  <si>
    <t>old_locus_tag=KSE_16960</t>
  </si>
  <si>
    <t>old_locus_tag=KSE_16980</t>
  </si>
  <si>
    <t>old_locus_tag=KSE_16990</t>
  </si>
  <si>
    <t>old_locus_tag=KSE_17010</t>
  </si>
  <si>
    <t>old_locus_tag=KSE_17020</t>
  </si>
  <si>
    <t>old_locus_tag=KSE_17030</t>
  </si>
  <si>
    <t>KSE_RS08340</t>
  </si>
  <si>
    <t>old_locus_tag=KSE_r0004</t>
  </si>
  <si>
    <t>KSE_RS08345</t>
  </si>
  <si>
    <t>old_locus_tag=KSE_r0005</t>
  </si>
  <si>
    <t>KSE_RS08350</t>
  </si>
  <si>
    <t>old_locus_tag=KSE_r0006</t>
  </si>
  <si>
    <t>old_locus_tag=KSE_17040</t>
  </si>
  <si>
    <t>old_locus_tag=KSE_17050</t>
  </si>
  <si>
    <t>old_locus_tag=KSE_17060</t>
  </si>
  <si>
    <t>old_locus_tag=KSE_17070</t>
  </si>
  <si>
    <t>old_locus_tag=KSE_17080</t>
  </si>
  <si>
    <t>old_locus_tag=KSE_17090</t>
  </si>
  <si>
    <t>old_locus_tag=KSE_17100</t>
  </si>
  <si>
    <t>old_locus_tag=KSE_17110</t>
  </si>
  <si>
    <t>old_locus_tag=KSE_17120</t>
  </si>
  <si>
    <t>old_locus_tag=KSE_17130</t>
  </si>
  <si>
    <t>old_locus_tag=KSE_17150</t>
  </si>
  <si>
    <t>old_locus_tag=KSE_17160</t>
  </si>
  <si>
    <t>old_locus_tag=KSE_17170</t>
  </si>
  <si>
    <t>old_locus_tag=KSE_17180</t>
  </si>
  <si>
    <t>old_locus_tag=KSE_17190</t>
  </si>
  <si>
    <t>old_locus_tag=KSE_17200</t>
  </si>
  <si>
    <t>old_locus_tag=KSE_17210</t>
  </si>
  <si>
    <t>old_locus_tag=KSE_17220</t>
  </si>
  <si>
    <t>old_locus_tag=KSE_17230</t>
  </si>
  <si>
    <t>old_locus_tag=KSE_17240</t>
  </si>
  <si>
    <t>old_locus_tag=KSE_17250</t>
  </si>
  <si>
    <t>old_locus_tag=KSE_17260</t>
  </si>
  <si>
    <t>old_locus_tag=KSE_17270</t>
  </si>
  <si>
    <t>old_locus_tag=KSE_17280</t>
  </si>
  <si>
    <t>old_locus_tag=KSE_17290</t>
  </si>
  <si>
    <t>old_locus_tag=KSE_17300</t>
  </si>
  <si>
    <t>old_locus_tag=KSE_17310</t>
  </si>
  <si>
    <t>old_locus_tag=KSE_17320</t>
  </si>
  <si>
    <t>old_locus_tag=KSE_17330</t>
  </si>
  <si>
    <t>old_locus_tag=KSE_17340</t>
  </si>
  <si>
    <t>old_locus_tag=KSE_17350</t>
  </si>
  <si>
    <t>old_locus_tag=KSE_17360</t>
  </si>
  <si>
    <t>old_locus_tag=KSE_17370</t>
  </si>
  <si>
    <t>old_locus_tag=KSE_17380</t>
  </si>
  <si>
    <t>old_locus_tag=KSE_17390</t>
  </si>
  <si>
    <t>old_locus_tag=KSE_17400</t>
  </si>
  <si>
    <t>old_locus_tag=KSE_17410</t>
  </si>
  <si>
    <t>old_locus_tag=KSE_17420</t>
  </si>
  <si>
    <t>old_locus_tag=KSE_17430</t>
  </si>
  <si>
    <t>old_locus_tag=KSE_17440</t>
  </si>
  <si>
    <t>old_locus_tag=KSE_17450</t>
  </si>
  <si>
    <t>old_locus_tag=KSE_17460</t>
  </si>
  <si>
    <t>old_locus_tag=KSE_17470</t>
  </si>
  <si>
    <t>old_locus_tag=KSE_17480</t>
  </si>
  <si>
    <t>old_locus_tag=KSE_17490</t>
  </si>
  <si>
    <t>old_locus_tag=KSE_17510</t>
  </si>
  <si>
    <t>old_locus_tag=KSE_17520</t>
  </si>
  <si>
    <t>old_locus_tag=KSE_17530</t>
  </si>
  <si>
    <t>old_locus_tag=KSE_17540</t>
  </si>
  <si>
    <t>old_locus_tag=KSE_17550</t>
  </si>
  <si>
    <t>old_locus_tag=KSE_17560</t>
  </si>
  <si>
    <t>old_locus_tag=KSE_17570</t>
  </si>
  <si>
    <t>old_locus_tag=KSE_17580</t>
  </si>
  <si>
    <t>old_locus_tag=KSE_17590</t>
  </si>
  <si>
    <t>old_locus_tag=KSE_17600</t>
  </si>
  <si>
    <t>old_locus_tag=KSE_17610</t>
  </si>
  <si>
    <t>old_locus_tag=KSE_17620</t>
  </si>
  <si>
    <t>old_locus_tag=KSE_17630</t>
  </si>
  <si>
    <t>old_locus_tag=KSE_17640</t>
  </si>
  <si>
    <t>old_locus_tag=KSE_17650</t>
  </si>
  <si>
    <t>old_locus_tag=KSE_17660</t>
  </si>
  <si>
    <t>old_locus_tag=KSE_17670</t>
  </si>
  <si>
    <t>old_locus_tag=KSE_17680</t>
  </si>
  <si>
    <t>old_locus_tag=KSE_17690</t>
  </si>
  <si>
    <t>old_locus_tag=KSE_17700</t>
  </si>
  <si>
    <t>old_locus_tag=KSE_17710</t>
  </si>
  <si>
    <t>KSE_RS08695</t>
  </si>
  <si>
    <t>old_locus_tag=KSE_t0013</t>
  </si>
  <si>
    <t>old_locus_tag=KSE_17750</t>
  </si>
  <si>
    <t>old_locus_tag=KSE_17760</t>
  </si>
  <si>
    <t>old_locus_tag=KSE_17770</t>
  </si>
  <si>
    <t>old_locus_tag=KSE_17780</t>
  </si>
  <si>
    <t>old_locus_tag=KSE_17790</t>
  </si>
  <si>
    <t>old_locus_tag=KSE_17810</t>
  </si>
  <si>
    <t>old_locus_tag=KSE_17820</t>
  </si>
  <si>
    <t>old_locus_tag=KSE_17830</t>
  </si>
  <si>
    <t>old_locus_tag=KSE_17840</t>
  </si>
  <si>
    <t>old_locus_tag=KSE_17850</t>
  </si>
  <si>
    <t>old_locus_tag=KSE_17860</t>
  </si>
  <si>
    <t>old_locus_tag=KSE_17870</t>
  </si>
  <si>
    <t>old_locus_tag=KSE_17880</t>
  </si>
  <si>
    <t>old_locus_tag=KSE_17890</t>
  </si>
  <si>
    <t>old_locus_tag=KSE_17900</t>
  </si>
  <si>
    <t>old_locus_tag=KSE_17910</t>
  </si>
  <si>
    <t>old_locus_tag=KSE_17915</t>
  </si>
  <si>
    <t>old_locus_tag=KSE_17920</t>
  </si>
  <si>
    <t>old_locus_tag=KSE_17930</t>
  </si>
  <si>
    <t>old_locus_tag=KSE_17940</t>
  </si>
  <si>
    <t>old_locus_tag=KSE_17950</t>
  </si>
  <si>
    <t>old_locus_tag=KSE_17960</t>
  </si>
  <si>
    <t>old_locus_tag=KSE_17970</t>
  </si>
  <si>
    <t>old_locus_tag=KSE_17980</t>
  </si>
  <si>
    <t>old_locus_tag=KSE_17990</t>
  </si>
  <si>
    <t>old_locus_tag=KSE_18000</t>
  </si>
  <si>
    <t>old_locus_tag=KSE_18010</t>
  </si>
  <si>
    <t>old_locus_tag=KSE_18020</t>
  </si>
  <si>
    <t>old_locus_tag=KSE_18030</t>
  </si>
  <si>
    <t>old_locus_tag=KSE_18040</t>
  </si>
  <si>
    <t>old_locus_tag=KSE_18060</t>
  </si>
  <si>
    <t>old_locus_tag=KSE_18070</t>
  </si>
  <si>
    <t>old_locus_tag=KSE_18080</t>
  </si>
  <si>
    <t>old_locus_tag=KSE_18090</t>
  </si>
  <si>
    <t>old_locus_tag=KSE_18110</t>
  </si>
  <si>
    <t>old_locus_tag=KSE_18130</t>
  </si>
  <si>
    <t>old_locus_tag=KSE_18150</t>
  </si>
  <si>
    <t>old_locus_tag=KSE_18160</t>
  </si>
  <si>
    <t>old_locus_tag=KSE_18170</t>
  </si>
  <si>
    <t>old_locus_tag=KSE_18180</t>
  </si>
  <si>
    <t>old_locus_tag=KSE_18190</t>
  </si>
  <si>
    <t>old_locus_tag=KSE_18200</t>
  </si>
  <si>
    <t>old_locus_tag=KSE_18210</t>
  </si>
  <si>
    <t>old_locus_tag=KSE_18220</t>
  </si>
  <si>
    <t>old_locus_tag=KSE_18230</t>
  </si>
  <si>
    <t>old_locus_tag=KSE_18240</t>
  </si>
  <si>
    <t>old_locus_tag=KSE_18260</t>
  </si>
  <si>
    <t>old_locus_tag=KSE_18270</t>
  </si>
  <si>
    <t>old_locus_tag=KSE_18280</t>
  </si>
  <si>
    <t>old_locus_tag=KSE_18300</t>
  </si>
  <si>
    <t>old_locus_tag=KSE_18320</t>
  </si>
  <si>
    <t>old_locus_tag=KSE_18330</t>
  </si>
  <si>
    <t>old_locus_tag=KSE_18340</t>
  </si>
  <si>
    <t>old_locus_tag=KSE_18350</t>
  </si>
  <si>
    <t>partial;pseudo;old_locus_tag=KSE_18360</t>
  </si>
  <si>
    <t>old_locus_tag=KSE_18370</t>
  </si>
  <si>
    <t>old_locus_tag=KSE_18380</t>
  </si>
  <si>
    <t>old_locus_tag=KSE_18390</t>
  </si>
  <si>
    <t>old_locus_tag=KSE_18400</t>
  </si>
  <si>
    <t>old_locus_tag=KSE_18410</t>
  </si>
  <si>
    <t>old_locus_tag=KSE_18420</t>
  </si>
  <si>
    <t>old_locus_tag=KSE_18430</t>
  </si>
  <si>
    <t>old_locus_tag=KSE_18440</t>
  </si>
  <si>
    <t>old_locus_tag=KSE_18450</t>
  </si>
  <si>
    <t>old_locus_tag=KSE_18460</t>
  </si>
  <si>
    <t>old_locus_tag=KSE_18470</t>
  </si>
  <si>
    <t>old_locus_tag=KSE_18480</t>
  </si>
  <si>
    <t>old_locus_tag=KSE_18490</t>
  </si>
  <si>
    <t>old_locus_tag=KSE_18500</t>
  </si>
  <si>
    <t>old_locus_tag=KSE_18510</t>
  </si>
  <si>
    <t>old_locus_tag=KSE_18520</t>
  </si>
  <si>
    <t>old_locus_tag=KSE_18530</t>
  </si>
  <si>
    <t>old_locus_tag=KSE_18540</t>
  </si>
  <si>
    <t>old_locus_tag=KSE_18550</t>
  </si>
  <si>
    <t>old_locus_tag=KSE_18560</t>
  </si>
  <si>
    <t>old_locus_tag=KSE_18570</t>
  </si>
  <si>
    <t>old_locus_tag=KSE_18580</t>
  </si>
  <si>
    <t>old_locus_tag=KSE_18590</t>
  </si>
  <si>
    <t>old_locus_tag=KSE_18600</t>
  </si>
  <si>
    <t>old_locus_tag=KSE_18610</t>
  </si>
  <si>
    <t>old_locus_tag=KSE_18620</t>
  </si>
  <si>
    <t>old_locus_tag=KSE_18630</t>
  </si>
  <si>
    <t>old_locus_tag=KSE_18640</t>
  </si>
  <si>
    <t>old_locus_tag=KSE_18650</t>
  </si>
  <si>
    <t>old_locus_tag=KSE_18660</t>
  </si>
  <si>
    <t>old_locus_tag=KSE_18670</t>
  </si>
  <si>
    <t>old_locus_tag=KSE_18680</t>
  </si>
  <si>
    <t>old_locus_tag=KSE_18700</t>
  </si>
  <si>
    <t>old_locus_tag=KSE_18710</t>
  </si>
  <si>
    <t>old_locus_tag=KSE_18760</t>
  </si>
  <si>
    <t>old_locus_tag=KSE_18770</t>
  </si>
  <si>
    <t>old_locus_tag=KSE_18790</t>
  </si>
  <si>
    <t>old_locus_tag=KSE_18800</t>
  </si>
  <si>
    <t>old_locus_tag=KSE_18810</t>
  </si>
  <si>
    <t>old_locus_tag=KSE_18820</t>
  </si>
  <si>
    <t>old_locus_tag=KSE_18830</t>
  </si>
  <si>
    <t>old_locus_tag=KSE_18840</t>
  </si>
  <si>
    <t>old_locus_tag=KSE_18850</t>
  </si>
  <si>
    <t>old_locus_tag=KSE_18860</t>
  </si>
  <si>
    <t>old_locus_tag=KSE_18870</t>
  </si>
  <si>
    <t>old_locus_tag=KSE_18880</t>
  </si>
  <si>
    <t>old_locus_tag=KSE_18890</t>
  </si>
  <si>
    <t>old_locus_tag=KSE_18900</t>
  </si>
  <si>
    <t>old_locus_tag=KSE_18910</t>
  </si>
  <si>
    <t>old_locus_tag=KSE_18920</t>
  </si>
  <si>
    <t>old_locus_tag=KSE_18930</t>
  </si>
  <si>
    <t>old_locus_tag=KSE_18940</t>
  </si>
  <si>
    <t>old_locus_tag=KSE_18950</t>
  </si>
  <si>
    <t>old_locus_tag=KSE_18960</t>
  </si>
  <si>
    <t>old_locus_tag=KSE_18970</t>
  </si>
  <si>
    <t>old_locus_tag=KSE_18980</t>
  </si>
  <si>
    <t>old_locus_tag=KSE_18990</t>
  </si>
  <si>
    <t>old_locus_tag=KSE_19000</t>
  </si>
  <si>
    <t>old_locus_tag=KSE_19010</t>
  </si>
  <si>
    <t>old_locus_tag=KSE_19020</t>
  </si>
  <si>
    <t>old_locus_tag=KSE_19030</t>
  </si>
  <si>
    <t>old_locus_tag=KSE_19040</t>
  </si>
  <si>
    <t>old_locus_tag=KSE_19050</t>
  </si>
  <si>
    <t>old_locus_tag=KSE_19060</t>
  </si>
  <si>
    <t>old_locus_tag=KSE_19070</t>
  </si>
  <si>
    <t>old_locus_tag=KSE_19080</t>
  </si>
  <si>
    <t>old_locus_tag=KSE_19090</t>
  </si>
  <si>
    <t>old_locus_tag=KSE_19100</t>
  </si>
  <si>
    <t>old_locus_tag=KSE_19110</t>
  </si>
  <si>
    <t>old_locus_tag=KSE_19120</t>
  </si>
  <si>
    <t>old_locus_tag=KSE_19130</t>
  </si>
  <si>
    <t>old_locus_tag=KSE_19135</t>
  </si>
  <si>
    <t>old_locus_tag=KSE_19150</t>
  </si>
  <si>
    <t>old_locus_tag=KSE_19160</t>
  </si>
  <si>
    <t>old_locus_tag=KSE_19170</t>
  </si>
  <si>
    <t>old_locus_tag=KSE_19180</t>
  </si>
  <si>
    <t>old_locus_tag=KSE_19190</t>
  </si>
  <si>
    <t>partial;pseudo;old_locus_tag=KSE_19200</t>
  </si>
  <si>
    <t>old_locus_tag=KSE_19210</t>
  </si>
  <si>
    <t>old_locus_tag=KSE_19220</t>
  </si>
  <si>
    <t>old_locus_tag=KSE_19230</t>
  </si>
  <si>
    <t>old_locus_tag=KSE_19240</t>
  </si>
  <si>
    <t>old_locus_tag=KSE_19250</t>
  </si>
  <si>
    <t>old_locus_tag=KSE_19260</t>
  </si>
  <si>
    <t>old_locus_tag=KSE_19270</t>
  </si>
  <si>
    <t>old_locus_tag=KSE_19280</t>
  </si>
  <si>
    <t>old_locus_tag=KSE_19290</t>
  </si>
  <si>
    <t>old_locus_tag=KSE_19300</t>
  </si>
  <si>
    <t>old_locus_tag=KSE_19310</t>
  </si>
  <si>
    <t>old_locus_tag=KSE_19320</t>
  </si>
  <si>
    <t>old_locus_tag=KSE_19340</t>
  </si>
  <si>
    <t>old_locus_tag=KSE_19350</t>
  </si>
  <si>
    <t>old_locus_tag=KSE_19360</t>
  </si>
  <si>
    <t>old_locus_tag=KSE_19370</t>
  </si>
  <si>
    <t>old_locus_tag=KSE_19380</t>
  </si>
  <si>
    <t>old_locus_tag=KSE_19390</t>
  </si>
  <si>
    <t>old_locus_tag=KSE_19400</t>
  </si>
  <si>
    <t>old_locus_tag=KSE_19410</t>
  </si>
  <si>
    <t>old_locus_tag=KSE_19420</t>
  </si>
  <si>
    <t>old_locus_tag=KSE_19430</t>
  </si>
  <si>
    <t>old_locus_tag=KSE_19440</t>
  </si>
  <si>
    <t>old_locus_tag=KSE_19450</t>
  </si>
  <si>
    <t>old_locus_tag=KSE_19460</t>
  </si>
  <si>
    <t>old_locus_tag=KSE_19470</t>
  </si>
  <si>
    <t>old_locus_tag=KSE_19480</t>
  </si>
  <si>
    <t>old_locus_tag=KSE_19490</t>
  </si>
  <si>
    <t>old_locus_tag=KSE_19500</t>
  </si>
  <si>
    <t>old_locus_tag=KSE_19510</t>
  </si>
  <si>
    <t>old_locus_tag=KSE_19520</t>
  </si>
  <si>
    <t>old_locus_tag=KSE_19530</t>
  </si>
  <si>
    <t>old_locus_tag=KSE_19540</t>
  </si>
  <si>
    <t>old_locus_tag=KSE_19550</t>
  </si>
  <si>
    <t>old_locus_tag=KSE_19560</t>
  </si>
  <si>
    <t>old_locus_tag=KSE_19570</t>
  </si>
  <si>
    <t>old_locus_tag=KSE_19580</t>
  </si>
  <si>
    <t>old_locus_tag=KSE_19590</t>
  </si>
  <si>
    <t>old_locus_tag=KSE_19610</t>
  </si>
  <si>
    <t>old_locus_tag=KSE_19620</t>
  </si>
  <si>
    <t>old_locus_tag=KSE_19630</t>
  </si>
  <si>
    <t>old_locus_tag=KSE_19640</t>
  </si>
  <si>
    <t>old_locus_tag=KSE_19650</t>
  </si>
  <si>
    <t>old_locus_tag=KSE_19660</t>
  </si>
  <si>
    <t>old_locus_tag=KSE_19670</t>
  </si>
  <si>
    <t>old_locus_tag=KSE_19680</t>
  </si>
  <si>
    <t>old_locus_tag=KSE_19700</t>
  </si>
  <si>
    <t>old_locus_tag=KSE_19710</t>
  </si>
  <si>
    <t>old_locus_tag=KSE_19720</t>
  </si>
  <si>
    <t>old_locus_tag=KSE_19730</t>
  </si>
  <si>
    <t>old_locus_tag=KSE_19740</t>
  </si>
  <si>
    <t>old_locus_tag=KSE_19780</t>
  </si>
  <si>
    <t>old_locus_tag=KSE_19800</t>
  </si>
  <si>
    <t>old_locus_tag=KSE_19810</t>
  </si>
  <si>
    <t>old_locus_tag=KSE_19820</t>
  </si>
  <si>
    <t>old_locus_tag=KSE_19830</t>
  </si>
  <si>
    <t>old_locus_tag=KSE_19840</t>
  </si>
  <si>
    <t>old_locus_tag=KSE_19850</t>
  </si>
  <si>
    <t>old_locus_tag=KSE_19860</t>
  </si>
  <si>
    <t>old_locus_tag=KSE_19870</t>
  </si>
  <si>
    <t>old_locus_tag=KSE_19890</t>
  </si>
  <si>
    <t>old_locus_tag=KSE_19900</t>
  </si>
  <si>
    <t>old_locus_tag=KSE_19910</t>
  </si>
  <si>
    <t>old_locus_tag=KSE_19920</t>
  </si>
  <si>
    <t>old_locus_tag=KSE_19930</t>
  </si>
  <si>
    <t>old_locus_tag=KSE_19940</t>
  </si>
  <si>
    <t>old_locus_tag=KSE_19950</t>
  </si>
  <si>
    <t>old_locus_tag=KSE_19960</t>
  </si>
  <si>
    <t>old_locus_tag=KSE_19970</t>
  </si>
  <si>
    <t>old_locus_tag=KSE_19980</t>
  </si>
  <si>
    <t>old_locus_tag=KSE_19990</t>
  </si>
  <si>
    <t>old_locus_tag=KSE_20000</t>
  </si>
  <si>
    <t>old_locus_tag=KSE_20010</t>
  </si>
  <si>
    <t>old_locus_tag=KSE_20020</t>
  </si>
  <si>
    <t>old_locus_tag=KSE_20030</t>
  </si>
  <si>
    <t>old_locus_tag=KSE_20040</t>
  </si>
  <si>
    <t>old_locus_tag=KSE_20050</t>
  </si>
  <si>
    <t>old_locus_tag=KSE_20060</t>
  </si>
  <si>
    <t>old_locus_tag=KSE_20070</t>
  </si>
  <si>
    <t>old_locus_tag=KSE_20080</t>
  </si>
  <si>
    <t>old_locus_tag=KSE_20090</t>
  </si>
  <si>
    <t>old_locus_tag=KSE_20100</t>
  </si>
  <si>
    <t>old_locus_tag=KSE_20110</t>
  </si>
  <si>
    <t>old_locus_tag=KSE_20120</t>
  </si>
  <si>
    <t>old_locus_tag=KSE_20130</t>
  </si>
  <si>
    <t>old_locus_tag=KSE_20140</t>
  </si>
  <si>
    <t>old_locus_tag=KSE_20150</t>
  </si>
  <si>
    <t>old_locus_tag=KSE_20160</t>
  </si>
  <si>
    <t>old_locus_tag=KSE_20170</t>
  </si>
  <si>
    <t>old_locus_tag=KSE_20180</t>
  </si>
  <si>
    <t>old_locus_tag=KSE_20190</t>
  </si>
  <si>
    <t>old_locus_tag=KSE_20200</t>
  </si>
  <si>
    <t>old_locus_tag=KSE_20210</t>
  </si>
  <si>
    <t>old_locus_tag=KSE_20220</t>
  </si>
  <si>
    <t>old_locus_tag=KSE_20230</t>
  </si>
  <si>
    <t>old_locus_tag=KSE_20240</t>
  </si>
  <si>
    <t>old_locus_tag=KSE_20250</t>
  </si>
  <si>
    <t>old_locus_tag=KSE_20260</t>
  </si>
  <si>
    <t>old_locus_tag=KSE_20270</t>
  </si>
  <si>
    <t>old_locus_tag=KSE_20280</t>
  </si>
  <si>
    <t>old_locus_tag=KSE_20290</t>
  </si>
  <si>
    <t>old_locus_tag=KSE_20300</t>
  </si>
  <si>
    <t>old_locus_tag=KSE_20310</t>
  </si>
  <si>
    <t>old_locus_tag=KSE_20320</t>
  </si>
  <si>
    <t>old_locus_tag=KSE_20330</t>
  </si>
  <si>
    <t>KSE_RS09995</t>
  </si>
  <si>
    <t>old_locus_tag=KSE_t0015</t>
  </si>
  <si>
    <t>old_locus_tag=KSE_20350</t>
  </si>
  <si>
    <t>old_locus_tag=KSE_20360</t>
  </si>
  <si>
    <t>old_locus_tag=KSE_20370</t>
  </si>
  <si>
    <t>old_locus_tag=KSE_20380</t>
  </si>
  <si>
    <t>old_locus_tag=KSE_20390</t>
  </si>
  <si>
    <t>old_locus_tag=KSE_20400</t>
  </si>
  <si>
    <t>old_locus_tag=KSE_20410</t>
  </si>
  <si>
    <t>old_locus_tag=KSE_20420</t>
  </si>
  <si>
    <t>old_locus_tag=KSE_20430</t>
  </si>
  <si>
    <t>old_locus_tag=KSE_20440</t>
  </si>
  <si>
    <t>old_locus_tag=KSE_20450</t>
  </si>
  <si>
    <t>old_locus_tag=KSE_20460</t>
  </si>
  <si>
    <t>old_locus_tag=KSE_20470</t>
  </si>
  <si>
    <t>old_locus_tag=KSE_20490</t>
  </si>
  <si>
    <t>old_locus_tag=KSE_20500</t>
  </si>
  <si>
    <t>old_locus_tag=KSE_20510</t>
  </si>
  <si>
    <t>old_locus_tag=KSE_20520</t>
  </si>
  <si>
    <t>old_locus_tag=KSE_20530</t>
  </si>
  <si>
    <t>old_locus_tag=KSE_20540</t>
  </si>
  <si>
    <t>old_locus_tag=KSE_20550</t>
  </si>
  <si>
    <t>old_locus_tag=KSE_20560</t>
  </si>
  <si>
    <t>old_locus_tag=KSE_20570</t>
  </si>
  <si>
    <t>old_locus_tag=KSE_20580</t>
  </si>
  <si>
    <t>old_locus_tag=KSE_20590</t>
  </si>
  <si>
    <t>old_locus_tag=KSE_20600</t>
  </si>
  <si>
    <t>old_locus_tag=KSE_20610</t>
  </si>
  <si>
    <t>old_locus_tag=KSE_20620</t>
  </si>
  <si>
    <t>old_locus_tag=KSE_20630</t>
  </si>
  <si>
    <t>old_locus_tag=KSE_20650</t>
  </si>
  <si>
    <t>old_locus_tag=KSE_20660</t>
  </si>
  <si>
    <t>old_locus_tag=KSE_20680</t>
  </si>
  <si>
    <t>old_locus_tag=KSE_20690</t>
  </si>
  <si>
    <t>old_locus_tag=KSE_20700</t>
  </si>
  <si>
    <t>old_locus_tag=KSE_20720</t>
  </si>
  <si>
    <t>old_locus_tag=KSE_20730</t>
  </si>
  <si>
    <t>old_locus_tag=KSE_20740</t>
  </si>
  <si>
    <t>old_locus_tag=KSE_20760</t>
  </si>
  <si>
    <t>old_locus_tag=KSE_20770</t>
  </si>
  <si>
    <t>old_locus_tag=KSE_20780</t>
  </si>
  <si>
    <t>old_locus_tag=KSE_20790</t>
  </si>
  <si>
    <t>old_locus_tag=KSE_20800</t>
  </si>
  <si>
    <t>old_locus_tag=KSE_20810</t>
  </si>
  <si>
    <t>old_locus_tag=KSE_20820</t>
  </si>
  <si>
    <t>old_locus_tag=KSE_20830</t>
  </si>
  <si>
    <t>old_locus_tag=KSE_20850</t>
  </si>
  <si>
    <t>old_locus_tag=KSE_20870</t>
  </si>
  <si>
    <t>old_locus_tag=KSE_20880</t>
  </si>
  <si>
    <t>old_locus_tag=KSE_20890</t>
  </si>
  <si>
    <t>old_locus_tag=KSE_20900</t>
  </si>
  <si>
    <t>old_locus_tag=KSE_20910</t>
  </si>
  <si>
    <t>old_locus_tag=KSE_20920</t>
  </si>
  <si>
    <t>old_locus_tag=KSE_20930</t>
  </si>
  <si>
    <t>old_locus_tag=KSE_20940</t>
  </si>
  <si>
    <t>old_locus_tag=KSE_20950</t>
  </si>
  <si>
    <t>old_locus_tag=KSE_20980</t>
  </si>
  <si>
    <t>old_locus_tag=KSE_20990</t>
  </si>
  <si>
    <t>old_locus_tag=KSE_21000</t>
  </si>
  <si>
    <t>old_locus_tag=KSE_21010</t>
  </si>
  <si>
    <t>old_locus_tag=KSE_21020</t>
  </si>
  <si>
    <t>old_locus_tag=KSE_21040</t>
  </si>
  <si>
    <t>old_locus_tag=KSE_21050</t>
  </si>
  <si>
    <t>old_locus_tag=KSE_21060</t>
  </si>
  <si>
    <t>old_locus_tag=KSE_21080</t>
  </si>
  <si>
    <t>old_locus_tag=KSE_21090</t>
  </si>
  <si>
    <t>old_locus_tag=KSE_21100</t>
  </si>
  <si>
    <t>old_locus_tag=KSE_21110</t>
  </si>
  <si>
    <t>old_locus_tag=KSE_21120</t>
  </si>
  <si>
    <t>old_locus_tag=KSE_21130</t>
  </si>
  <si>
    <t>old_locus_tag=KSE_21140</t>
  </si>
  <si>
    <t>old_locus_tag=KSE_21150</t>
  </si>
  <si>
    <t>old_locus_tag=KSE_21160</t>
  </si>
  <si>
    <t>old_locus_tag=KSE_21170</t>
  </si>
  <si>
    <t>old_locus_tag=KSE_21180</t>
  </si>
  <si>
    <t>old_locus_tag=KSE_21190</t>
  </si>
  <si>
    <t>old_locus_tag=KSE_21200</t>
  </si>
  <si>
    <t>old_locus_tag=KSE_21210</t>
  </si>
  <si>
    <t>old_locus_tag=KSE_21220</t>
  </si>
  <si>
    <t>old_locus_tag=KSE_21230</t>
  </si>
  <si>
    <t>old_locus_tag=KSE_21240</t>
  </si>
  <si>
    <t>old_locus_tag=KSE_21250</t>
  </si>
  <si>
    <t>old_locus_tag=KSE_21260</t>
  </si>
  <si>
    <t>old_locus_tag=KSE_21270</t>
  </si>
  <si>
    <t>old_locus_tag=KSE_21280</t>
  </si>
  <si>
    <t>old_locus_tag=KSE_21290</t>
  </si>
  <si>
    <t>old_locus_tag=KSE_21310</t>
  </si>
  <si>
    <t>old_locus_tag=KSE_21320</t>
  </si>
  <si>
    <t>old_locus_tag=KSE_21330</t>
  </si>
  <si>
    <t>old_locus_tag=KSE_21340</t>
  </si>
  <si>
    <t>old_locus_tag=KSE_21350</t>
  </si>
  <si>
    <t>old_locus_tag=KSE_21360</t>
  </si>
  <si>
    <t>old_locus_tag=KSE_21370</t>
  </si>
  <si>
    <t>old_locus_tag=KSE_21380</t>
  </si>
  <si>
    <t>old_locus_tag=KSE_21390</t>
  </si>
  <si>
    <t>old_locus_tag=KSE_21400</t>
  </si>
  <si>
    <t>old_locus_tag=KSE_21410</t>
  </si>
  <si>
    <t>old_locus_tag=KSE_21420</t>
  </si>
  <si>
    <t>old_locus_tag=KSE_21430</t>
  </si>
  <si>
    <t>old_locus_tag=KSE_21440</t>
  </si>
  <si>
    <t>old_locus_tag=KSE_21450</t>
  </si>
  <si>
    <t>old_locus_tag=KSE_21460</t>
  </si>
  <si>
    <t>old_locus_tag=KSE_21470</t>
  </si>
  <si>
    <t>old_locus_tag=KSE_21480</t>
  </si>
  <si>
    <t>old_locus_tag=KSE_21490</t>
  </si>
  <si>
    <t>old_locus_tag=KSE_21500</t>
  </si>
  <si>
    <t>old_locus_tag=KSE_21510</t>
  </si>
  <si>
    <t>old_locus_tag=KSE_21520</t>
  </si>
  <si>
    <t>old_locus_tag=KSE_21530</t>
  </si>
  <si>
    <t>old_locus_tag=KSE_21540</t>
  </si>
  <si>
    <t>old_locus_tag=KSE_21550</t>
  </si>
  <si>
    <t>old_locus_tag=KSE_21560</t>
  </si>
  <si>
    <t>old_locus_tag=KSE_21580</t>
  </si>
  <si>
    <t>old_locus_tag=KSE_21600</t>
  </si>
  <si>
    <t>old_locus_tag=KSE_21610</t>
  </si>
  <si>
    <t>old_locus_tag=KSE_21620</t>
  </si>
  <si>
    <t>old_locus_tag=KSE_21630</t>
  </si>
  <si>
    <t>old_locus_tag=KSE_21640</t>
  </si>
  <si>
    <t>old_locus_tag=KSE_21650</t>
  </si>
  <si>
    <t>old_locus_tag=KSE_21660</t>
  </si>
  <si>
    <t>old_locus_tag=KSE_21670</t>
  </si>
  <si>
    <t>old_locus_tag=KSE_21680</t>
  </si>
  <si>
    <t>old_locus_tag=KSE_21690</t>
  </si>
  <si>
    <t>old_locus_tag=KSE_21700</t>
  </si>
  <si>
    <t>old_locus_tag=KSE_21710</t>
  </si>
  <si>
    <t>old_locus_tag=KSE_21720</t>
  </si>
  <si>
    <t>old_locus_tag=KSE_21730</t>
  </si>
  <si>
    <t>old_locus_tag=KSE_21740</t>
  </si>
  <si>
    <t>old_locus_tag=KSE_21750</t>
  </si>
  <si>
    <t>old_locus_tag=KSE_21760</t>
  </si>
  <si>
    <t>old_locus_tag=KSE_21770</t>
  </si>
  <si>
    <t>old_locus_tag=KSE_21780</t>
  </si>
  <si>
    <t>old_locus_tag=KSE_21790</t>
  </si>
  <si>
    <t>old_locus_tag=KSE_21800</t>
  </si>
  <si>
    <t>old_locus_tag=KSE_21810</t>
  </si>
  <si>
    <t>old_locus_tag=KSE_21820</t>
  </si>
  <si>
    <t>old_locus_tag=KSE_21830</t>
  </si>
  <si>
    <t>old_locus_tag=KSE_21840</t>
  </si>
  <si>
    <t>old_locus_tag=KSE_21850</t>
  </si>
  <si>
    <t>old_locus_tag=KSE_21860</t>
  </si>
  <si>
    <t>old_locus_tag=KSE_21870</t>
  </si>
  <si>
    <t>old_locus_tag=KSE_21880</t>
  </si>
  <si>
    <t>old_locus_tag=KSE_21890</t>
  </si>
  <si>
    <t>old_locus_tag=KSE_21900</t>
  </si>
  <si>
    <t>old_locus_tag=KSE_21910</t>
  </si>
  <si>
    <t>old_locus_tag=KSE_21920</t>
  </si>
  <si>
    <t>old_locus_tag=KSE_21930</t>
  </si>
  <si>
    <t>old_locus_tag=KSE_21940</t>
  </si>
  <si>
    <t>partial;pseudo;old_locus_tag=KSE_21950</t>
  </si>
  <si>
    <t>old_locus_tag=KSE_21960</t>
  </si>
  <si>
    <t>old_locus_tag=KSE_21970</t>
  </si>
  <si>
    <t>old_locus_tag=KSE_21980</t>
  </si>
  <si>
    <t>old_locus_tag=KSE_21990</t>
  </si>
  <si>
    <t>old_locus_tag=KSE_22010</t>
  </si>
  <si>
    <t>old_locus_tag=KSE_22020</t>
  </si>
  <si>
    <t>old_locus_tag=KSE_22030</t>
  </si>
  <si>
    <t>old_locus_tag=KSE_22040</t>
  </si>
  <si>
    <t>old_locus_tag=KSE_22050</t>
  </si>
  <si>
    <t>old_locus_tag=KSE_22060</t>
  </si>
  <si>
    <t>old_locus_tag=KSE_22070</t>
  </si>
  <si>
    <t>old_locus_tag=KSE_22080</t>
  </si>
  <si>
    <t>old_locus_tag=KSE_22090</t>
  </si>
  <si>
    <t>old_locus_tag=KSE_22100</t>
  </si>
  <si>
    <t>old_locus_tag=KSE_22110</t>
  </si>
  <si>
    <t>old_locus_tag=KSE_22120</t>
  </si>
  <si>
    <t>old_locus_tag=KSE_22130</t>
  </si>
  <si>
    <t>old_locus_tag=KSE_22140</t>
  </si>
  <si>
    <t>old_locus_tag=KSE_22150</t>
  </si>
  <si>
    <t>old_locus_tag=KSE_22160</t>
  </si>
  <si>
    <t>old_locus_tag=KSE_22170</t>
  </si>
  <si>
    <t>old_locus_tag=KSE_22180</t>
  </si>
  <si>
    <t>old_locus_tag=KSE_22190</t>
  </si>
  <si>
    <t>old_locus_tag=KSE_22200</t>
  </si>
  <si>
    <t>old_locus_tag=KSE_22210</t>
  </si>
  <si>
    <t>old_locus_tag=KSE_22220</t>
  </si>
  <si>
    <t>old_locus_tag=KSE_22230</t>
  </si>
  <si>
    <t>old_locus_tag=KSE_22240</t>
  </si>
  <si>
    <t>old_locus_tag=KSE_22250</t>
  </si>
  <si>
    <t>old_locus_tag=KSE_22260</t>
  </si>
  <si>
    <t>old_locus_tag=KSE_22270</t>
  </si>
  <si>
    <t>old_locus_tag=KSE_22290</t>
  </si>
  <si>
    <t>old_locus_tag=KSE_22300</t>
  </si>
  <si>
    <t>old_locus_tag=KSE_22310</t>
  </si>
  <si>
    <t>old_locus_tag=KSE_22320</t>
  </si>
  <si>
    <t>old_locus_tag=KSE_22330</t>
  </si>
  <si>
    <t>old_locus_tag=KSE_22340</t>
  </si>
  <si>
    <t>old_locus_tag=KSE_22410</t>
  </si>
  <si>
    <t>old_locus_tag=KSE_22420</t>
  </si>
  <si>
    <t>old_locus_tag=KSE_22430</t>
  </si>
  <si>
    <t>partial;pseudo;old_locus_tag=KSE_22450</t>
  </si>
  <si>
    <t>old_locus_tag=KSE_22500</t>
  </si>
  <si>
    <t>old_locus_tag=KSE_22510</t>
  </si>
  <si>
    <t>old_locus_tag=KSE_22540</t>
  </si>
  <si>
    <t>old_locus_tag=KSE_22550</t>
  </si>
  <si>
    <t>old_locus_tag=KSE_22560</t>
  </si>
  <si>
    <t>old_locus_tag=KSE_22580</t>
  </si>
  <si>
    <t>old_locus_tag=KSE_22590</t>
  </si>
  <si>
    <t>old_locus_tag=KSE_22600</t>
  </si>
  <si>
    <t>old_locus_tag=KSE_22610</t>
  </si>
  <si>
    <t>old_locus_tag=KSE_22620</t>
  </si>
  <si>
    <t>old_locus_tag=KSE_22630</t>
  </si>
  <si>
    <t>old_locus_tag=KSE_22640</t>
  </si>
  <si>
    <t>old_locus_tag=KSE_22650</t>
  </si>
  <si>
    <t>old_locus_tag=KSE_22660</t>
  </si>
  <si>
    <t>old_locus_tag=KSE_22670</t>
  </si>
  <si>
    <t>old_locus_tag=KSE_22680</t>
  </si>
  <si>
    <t>old_locus_tag=KSE_22690</t>
  </si>
  <si>
    <t>old_locus_tag=KSE_22700</t>
  </si>
  <si>
    <t>old_locus_tag=KSE_22710</t>
  </si>
  <si>
    <t>old_locus_tag=KSE_22720</t>
  </si>
  <si>
    <t>old_locus_tag=KSE_22730</t>
  </si>
  <si>
    <t>old_locus_tag=KSE_22740</t>
  </si>
  <si>
    <t>old_locus_tag=KSE_22750</t>
  </si>
  <si>
    <t>old_locus_tag=KSE_22760</t>
  </si>
  <si>
    <t>old_locus_tag=KSE_22780</t>
  </si>
  <si>
    <t>old_locus_tag=KSE_22790</t>
  </si>
  <si>
    <t>old_locus_tag=KSE_22800</t>
  </si>
  <si>
    <t>old_locus_tag=KSE_22810</t>
  </si>
  <si>
    <t>old_locus_tag=KSE_22820</t>
  </si>
  <si>
    <t>old_locus_tag=KSE_22830</t>
  </si>
  <si>
    <t>old_locus_tag=KSE_22850</t>
  </si>
  <si>
    <t>old_locus_tag=KSE_22870</t>
  </si>
  <si>
    <t>old_locus_tag=KSE_22880</t>
  </si>
  <si>
    <t>old_locus_tag=KSE_22890</t>
  </si>
  <si>
    <t>old_locus_tag=KSE_22900</t>
  </si>
  <si>
    <t>old_locus_tag=KSE_22910</t>
  </si>
  <si>
    <t>old_locus_tag=KSE_22920</t>
  </si>
  <si>
    <t>old_locus_tag=KSE_22930</t>
  </si>
  <si>
    <t>old_locus_tag=KSE_22940</t>
  </si>
  <si>
    <t>old_locus_tag=KSE_22950</t>
  </si>
  <si>
    <t>old_locus_tag=KSE_22960</t>
  </si>
  <si>
    <t>old_locus_tag=KSE_22980</t>
  </si>
  <si>
    <t>old_locus_tag=KSE_22990</t>
  </si>
  <si>
    <t>old_locus_tag=KSE_23000</t>
  </si>
  <si>
    <t>old_locus_tag=KSE_23010</t>
  </si>
  <si>
    <t>old_locus_tag=KSE_23020</t>
  </si>
  <si>
    <t>old_locus_tag=KSE_23030</t>
  </si>
  <si>
    <t>old_locus_tag=KSE_23040</t>
  </si>
  <si>
    <t>old_locus_tag=KSE_23050</t>
  </si>
  <si>
    <t>old_locus_tag=KSE_23060</t>
  </si>
  <si>
    <t>old_locus_tag=KSE_23070</t>
  </si>
  <si>
    <t>old_locus_tag=KSE_23080</t>
  </si>
  <si>
    <t>old_locus_tag=KSE_23090</t>
  </si>
  <si>
    <t>old_locus_tag=KSE_23100</t>
  </si>
  <si>
    <t>old_locus_tag=KSE_23110</t>
  </si>
  <si>
    <t>old_locus_tag=KSE_23120</t>
  </si>
  <si>
    <t>old_locus_tag=KSE_23130</t>
  </si>
  <si>
    <t>old_locus_tag=KSE_23140</t>
  </si>
  <si>
    <t>old_locus_tag=KSE_23150</t>
  </si>
  <si>
    <t>old_locus_tag=KSE_23160</t>
  </si>
  <si>
    <t>old_locus_tag=KSE_23170</t>
  </si>
  <si>
    <t>old_locus_tag=KSE_23180</t>
  </si>
  <si>
    <t>old_locus_tag=KSE_23210</t>
  </si>
  <si>
    <t>old_locus_tag=KSE_23220</t>
  </si>
  <si>
    <t>old_locus_tag=KSE_23230</t>
  </si>
  <si>
    <t>old_locus_tag=KSE_23240</t>
  </si>
  <si>
    <t>old_locus_tag=KSE_23250</t>
  </si>
  <si>
    <t>old_locus_tag=KSE_23260</t>
  </si>
  <si>
    <t>old_locus_tag=KSE_23270</t>
  </si>
  <si>
    <t>old_locus_tag=KSE_23280</t>
  </si>
  <si>
    <t>old_locus_tag=KSE_23290</t>
  </si>
  <si>
    <t>old_locus_tag=KSE_23300</t>
  </si>
  <si>
    <t>old_locus_tag=KSE_23310</t>
  </si>
  <si>
    <t>old_locus_tag=KSE_23320</t>
  </si>
  <si>
    <t>old_locus_tag=KSE_23330</t>
  </si>
  <si>
    <t>old_locus_tag=KSE_23340</t>
  </si>
  <si>
    <t>old_locus_tag=KSE_23350</t>
  </si>
  <si>
    <t>old_locus_tag=KSE_23360</t>
  </si>
  <si>
    <t>old_locus_tag=KSE_23370</t>
  </si>
  <si>
    <t>old_locus_tag=KSE_23380</t>
  </si>
  <si>
    <t>old_locus_tag=KSE_23390</t>
  </si>
  <si>
    <t>old_locus_tag=KSE_23410</t>
  </si>
  <si>
    <t>old_locus_tag=KSE_23440</t>
  </si>
  <si>
    <t>old_locus_tag=KSE_23450</t>
  </si>
  <si>
    <t>old_locus_tag=KSE_23460</t>
  </si>
  <si>
    <t>old_locus_tag=KSE_23480</t>
  </si>
  <si>
    <t>old_locus_tag=KSE_23490</t>
  </si>
  <si>
    <t>old_locus_tag=KSE_23500</t>
  </si>
  <si>
    <t>old_locus_tag=KSE_23510</t>
  </si>
  <si>
    <t>old_locus_tag=KSE_23520</t>
  </si>
  <si>
    <t>old_locus_tag=KSE_23530</t>
  </si>
  <si>
    <t>old_locus_tag=KSE_23540</t>
  </si>
  <si>
    <t>old_locus_tag=KSE_23550</t>
  </si>
  <si>
    <t>old_locus_tag=KSE_23560</t>
  </si>
  <si>
    <t>old_locus_tag=KSE_23570</t>
  </si>
  <si>
    <t>old_locus_tag=KSE_23580</t>
  </si>
  <si>
    <t>old_locus_tag=KSE_23590</t>
  </si>
  <si>
    <t>old_locus_tag=KSE_23600</t>
  </si>
  <si>
    <t>old_locus_tag=KSE_23610</t>
  </si>
  <si>
    <t>old_locus_tag=KSE_23620</t>
  </si>
  <si>
    <t>old_locus_tag=KSE_23630</t>
  </si>
  <si>
    <t>old_locus_tag=KSE_23640</t>
  </si>
  <si>
    <t>old_locus_tag=KSE_23650</t>
  </si>
  <si>
    <t>old_locus_tag=KSE_23670</t>
  </si>
  <si>
    <t>old_locus_tag=KSE_23680</t>
  </si>
  <si>
    <t>old_locus_tag=KSE_23690</t>
  </si>
  <si>
    <t>old_locus_tag=KSE_23700</t>
  </si>
  <si>
    <t>old_locus_tag=KSE_23720</t>
  </si>
  <si>
    <t>old_locus_tag=KSE_23730</t>
  </si>
  <si>
    <t>old_locus_tag=KSE_23740</t>
  </si>
  <si>
    <t>old_locus_tag=KSE_23780</t>
  </si>
  <si>
    <t>old_locus_tag=KSE_23790</t>
  </si>
  <si>
    <t>old_locus_tag=KSE_23820</t>
  </si>
  <si>
    <t>old_locus_tag=KSE_23830</t>
  </si>
  <si>
    <t>old_locus_tag=KSE_23840</t>
  </si>
  <si>
    <t>old_locus_tag=KSE_23850</t>
  </si>
  <si>
    <t>old_locus_tag=KSE_23860</t>
  </si>
  <si>
    <t>old_locus_tag=KSE_23870</t>
  </si>
  <si>
    <t>old_locus_tag=KSE_23880</t>
  </si>
  <si>
    <t>old_locus_tag=KSE_23890</t>
  </si>
  <si>
    <t>old_locus_tag=KSE_23900</t>
  </si>
  <si>
    <t>old_locus_tag=KSE_23920</t>
  </si>
  <si>
    <t>old_locus_tag=KSE_23930</t>
  </si>
  <si>
    <t>old_locus_tag=KSE_23940</t>
  </si>
  <si>
    <t>RNase_P_RNA</t>
  </si>
  <si>
    <t>rnpB</t>
  </si>
  <si>
    <t>KSE_RS39250</t>
  </si>
  <si>
    <t>old_locus_tag=KSE_23970</t>
  </si>
  <si>
    <t>old_locus_tag=KSE_23980</t>
  </si>
  <si>
    <t>old_locus_tag=KSE_23990</t>
  </si>
  <si>
    <t>old_locus_tag=KSE_24000</t>
  </si>
  <si>
    <t>old_locus_tag=KSE_24010</t>
  </si>
  <si>
    <t>old_locus_tag=KSE_24020</t>
  </si>
  <si>
    <t>old_locus_tag=KSE_24030</t>
  </si>
  <si>
    <t>old_locus_tag=KSE_24040</t>
  </si>
  <si>
    <t>old_locus_tag=KSE_24060</t>
  </si>
  <si>
    <t>old_locus_tag=KSE_24070</t>
  </si>
  <si>
    <t>old_locus_tag=KSE_24080</t>
  </si>
  <si>
    <t>old_locus_tag=KSE_24090</t>
  </si>
  <si>
    <t>old_locus_tag=KSE_24100</t>
  </si>
  <si>
    <t>old_locus_tag=KSE_24110</t>
  </si>
  <si>
    <t>old_locus_tag=KSE_24160</t>
  </si>
  <si>
    <t>old_locus_tag=KSE_24170</t>
  </si>
  <si>
    <t>old_locus_tag=KSE_24180</t>
  </si>
  <si>
    <t>old_locus_tag=KSE_24190</t>
  </si>
  <si>
    <t>old_locus_tag=KSE_24200</t>
  </si>
  <si>
    <t>old_locus_tag=KSE_24210</t>
  </si>
  <si>
    <t>old_locus_tag=KSE_24220</t>
  </si>
  <si>
    <t>old_locus_tag=KSE_24230</t>
  </si>
  <si>
    <t>old_locus_tag=KSE_24240</t>
  </si>
  <si>
    <t>old_locus_tag=KSE_24250</t>
  </si>
  <si>
    <t>old_locus_tag=KSE_24260</t>
  </si>
  <si>
    <t>old_locus_tag=KSE_24270</t>
  </si>
  <si>
    <t>old_locus_tag=KSE_24280</t>
  </si>
  <si>
    <t>old_locus_tag=KSE_24290</t>
  </si>
  <si>
    <t>old_locus_tag=KSE_24300</t>
  </si>
  <si>
    <t>old_locus_tag=KSE_24310</t>
  </si>
  <si>
    <t>old_locus_tag=KSE_24320</t>
  </si>
  <si>
    <t>old_locus_tag=KSE_24330</t>
  </si>
  <si>
    <t>old_locus_tag=KSE_24340</t>
  </si>
  <si>
    <t>old_locus_tag=KSE_24350</t>
  </si>
  <si>
    <t>old_locus_tag=KSE_24370</t>
  </si>
  <si>
    <t>old_locus_tag=KSE_24380</t>
  </si>
  <si>
    <t>old_locus_tag=KSE_24390</t>
  </si>
  <si>
    <t>old_locus_tag=KSE_24400</t>
  </si>
  <si>
    <t>old_locus_tag=KSE_24410</t>
  </si>
  <si>
    <t>old_locus_tag=KSE_24420</t>
  </si>
  <si>
    <t>old_locus_tag=KSE_24430</t>
  </si>
  <si>
    <t>old_locus_tag=KSE_24440</t>
  </si>
  <si>
    <t>old_locus_tag=KSE_24450</t>
  </si>
  <si>
    <t>old_locus_tag=KSE_24470</t>
  </si>
  <si>
    <t>old_locus_tag=KSE_24480</t>
  </si>
  <si>
    <t>old_locus_tag=KSE_24490</t>
  </si>
  <si>
    <t>old_locus_tag=KSE_24500</t>
  </si>
  <si>
    <t>old_locus_tag=KSE_24510</t>
  </si>
  <si>
    <t>old_locus_tag=KSE_24520</t>
  </si>
  <si>
    <t>old_locus_tag=KSE_24540</t>
  </si>
  <si>
    <t>old_locus_tag=KSE_24550</t>
  </si>
  <si>
    <t>old_locus_tag=KSE_24560</t>
  </si>
  <si>
    <t>old_locus_tag=KSE_24570</t>
  </si>
  <si>
    <t>old_locus_tag=KSE_24580</t>
  </si>
  <si>
    <t>old_locus_tag=KSE_24600</t>
  </si>
  <si>
    <t>old_locus_tag=KSE_24610</t>
  </si>
  <si>
    <t>old_locus_tag=KSE_24630</t>
  </si>
  <si>
    <t>old_locus_tag=KSE_24640</t>
  </si>
  <si>
    <t>old_locus_tag=KSE_24650</t>
  </si>
  <si>
    <t>old_locus_tag=KSE_24660</t>
  </si>
  <si>
    <t>partial;pseudo;old_locus_tag=KSE_24670</t>
  </si>
  <si>
    <t>KSE_RS12075</t>
  </si>
  <si>
    <t>old_locus_tag=KSE_t0016</t>
  </si>
  <si>
    <t>old_locus_tag=KSE_24680</t>
  </si>
  <si>
    <t>old_locus_tag=KSE_24690</t>
  </si>
  <si>
    <t>old_locus_tag=KSE_24700</t>
  </si>
  <si>
    <t>old_locus_tag=KSE_24730</t>
  </si>
  <si>
    <t>old_locus_tag=KSE_24740</t>
  </si>
  <si>
    <t>old_locus_tag=KSE_24750</t>
  </si>
  <si>
    <t>old_locus_tag=KSE_24760</t>
  </si>
  <si>
    <t>old_locus_tag=KSE_24770</t>
  </si>
  <si>
    <t>old_locus_tag=KSE_24780</t>
  </si>
  <si>
    <t>old_locus_tag=KSE_24790</t>
  </si>
  <si>
    <t>old_locus_tag=KSE_24800</t>
  </si>
  <si>
    <t>old_locus_tag=KSE_24810</t>
  </si>
  <si>
    <t>old_locus_tag=KSE_24820</t>
  </si>
  <si>
    <t>old_locus_tag=KSE_24830</t>
  </si>
  <si>
    <t>old_locus_tag=KSE_24840</t>
  </si>
  <si>
    <t>old_locus_tag=KSE_24850</t>
  </si>
  <si>
    <t>old_locus_tag=KSE_24860</t>
  </si>
  <si>
    <t>old_locus_tag=KSE_24870</t>
  </si>
  <si>
    <t>old_locus_tag=KSE_24880</t>
  </si>
  <si>
    <t>old_locus_tag=KSE_24890</t>
  </si>
  <si>
    <t>old_locus_tag=KSE_24900</t>
  </si>
  <si>
    <t>old_locus_tag=KSE_24910</t>
  </si>
  <si>
    <t>old_locus_tag=KSE_24920</t>
  </si>
  <si>
    <t>old_locus_tag=KSE_24940</t>
  </si>
  <si>
    <t>old_locus_tag=KSE_24950</t>
  </si>
  <si>
    <t>old_locus_tag=KSE_24960</t>
  </si>
  <si>
    <t>old_locus_tag=KSE_24970</t>
  </si>
  <si>
    <t>old_locus_tag=KSE_24980</t>
  </si>
  <si>
    <t>old_locus_tag=KSE_24990</t>
  </si>
  <si>
    <t>old_locus_tag=KSE_25000</t>
  </si>
  <si>
    <t>old_locus_tag=KSE_25010</t>
  </si>
  <si>
    <t>old_locus_tag=KSE_25020</t>
  </si>
  <si>
    <t>old_locus_tag=KSE_25030</t>
  </si>
  <si>
    <t>old_locus_tag=KSE_25040</t>
  </si>
  <si>
    <t>old_locus_tag=KSE_25050</t>
  </si>
  <si>
    <t>old_locus_tag=KSE_25060</t>
  </si>
  <si>
    <t>old_locus_tag=KSE_25070</t>
  </si>
  <si>
    <t>KSE_RS12275</t>
  </si>
  <si>
    <t>old_locus_tag=KSE_t0017</t>
  </si>
  <si>
    <t>old_locus_tag=KSE_25080</t>
  </si>
  <si>
    <t>old_locus_tag=KSE_25090</t>
  </si>
  <si>
    <t>KSE_RS12290</t>
  </si>
  <si>
    <t>old_locus_tag=KSE_t0018</t>
  </si>
  <si>
    <t>KSE_RS12295</t>
  </si>
  <si>
    <t>old_locus_tag=KSE_t0019</t>
  </si>
  <si>
    <t>old_locus_tag=KSE_25100</t>
  </si>
  <si>
    <t>old_locus_tag=KSE_25110</t>
  </si>
  <si>
    <t>old_locus_tag=KSE_25120</t>
  </si>
  <si>
    <t>old_locus_tag=KSE_25130</t>
  </si>
  <si>
    <t>old_locus_tag=KSE_25140</t>
  </si>
  <si>
    <t>old_locus_tag=KSE_25150</t>
  </si>
  <si>
    <t>old_locus_tag=KSE_25160</t>
  </si>
  <si>
    <t>old_locus_tag=KSE_25170</t>
  </si>
  <si>
    <t>old_locus_tag=KSE_25190</t>
  </si>
  <si>
    <t>old_locus_tag=KSE_25200</t>
  </si>
  <si>
    <t>old_locus_tag=KSE_25220</t>
  </si>
  <si>
    <t>old_locus_tag=KSE_25230</t>
  </si>
  <si>
    <t>old_locus_tag=KSE_25240</t>
  </si>
  <si>
    <t>old_locus_tag=KSE_25250</t>
  </si>
  <si>
    <t>old_locus_tag=KSE_25260</t>
  </si>
  <si>
    <t>old_locus_tag=KSE_25270</t>
  </si>
  <si>
    <t>old_locus_tag=KSE_25280</t>
  </si>
  <si>
    <t>old_locus_tag=KSE_25290</t>
  </si>
  <si>
    <t>old_locus_tag=KSE_25300</t>
  </si>
  <si>
    <t>old_locus_tag=KSE_25310</t>
  </si>
  <si>
    <t>old_locus_tag=KSE_25320</t>
  </si>
  <si>
    <t>old_locus_tag=KSE_25330</t>
  </si>
  <si>
    <t>old_locus_tag=KSE_25340</t>
  </si>
  <si>
    <t>old_locus_tag=KSE_25350</t>
  </si>
  <si>
    <t>old_locus_tag=KSE_25380</t>
  </si>
  <si>
    <t>old_locus_tag=KSE_25390</t>
  </si>
  <si>
    <t>old_locus_tag=KSE_25400</t>
  </si>
  <si>
    <t>old_locus_tag=KSE_25410</t>
  </si>
  <si>
    <t>old_locus_tag=KSE_25430</t>
  </si>
  <si>
    <t>old_locus_tag=KSE_25440</t>
  </si>
  <si>
    <t>old_locus_tag=KSE_25450</t>
  </si>
  <si>
    <t>old_locus_tag=KSE_25460</t>
  </si>
  <si>
    <t>old_locus_tag=KSE_25470</t>
  </si>
  <si>
    <t>old_locus_tag=KSE_25480</t>
  </si>
  <si>
    <t>old_locus_tag=KSE_25490</t>
  </si>
  <si>
    <t>old_locus_tag=KSE_25500</t>
  </si>
  <si>
    <t>old_locus_tag=KSE_25520</t>
  </si>
  <si>
    <t>old_locus_tag=KSE_25530</t>
  </si>
  <si>
    <t>old_locus_tag=KSE_25540</t>
  </si>
  <si>
    <t>partial;pseudo;old_locus_tag=KSE_25550</t>
  </si>
  <si>
    <t>old_locus_tag=KSE_25560</t>
  </si>
  <si>
    <t>old_locus_tag=KSE_25570</t>
  </si>
  <si>
    <t>old_locus_tag=KSE_25590</t>
  </si>
  <si>
    <t>old_locus_tag=KSE_25600</t>
  </si>
  <si>
    <t>old_locus_tag=KSE_25610</t>
  </si>
  <si>
    <t>old_locus_tag=KSE_25620</t>
  </si>
  <si>
    <t>old_locus_tag=KSE_25630</t>
  </si>
  <si>
    <t>old_locus_tag=KSE_25640</t>
  </si>
  <si>
    <t>old_locus_tag=KSE_25650</t>
  </si>
  <si>
    <t>old_locus_tag=KSE_25660</t>
  </si>
  <si>
    <t>old_locus_tag=KSE_25670</t>
  </si>
  <si>
    <t>old_locus_tag=KSE_25680</t>
  </si>
  <si>
    <t>old_locus_tag=KSE_25690</t>
  </si>
  <si>
    <t>old_locus_tag=KSE_25700</t>
  </si>
  <si>
    <t>old_locus_tag=KSE_25710</t>
  </si>
  <si>
    <t>old_locus_tag=KSE_25720</t>
  </si>
  <si>
    <t>old_locus_tag=KSE_25730</t>
  </si>
  <si>
    <t>old_locus_tag=KSE_25740</t>
  </si>
  <si>
    <t>old_locus_tag=KSE_25750</t>
  </si>
  <si>
    <t>old_locus_tag=KSE_25760</t>
  </si>
  <si>
    <t>old_locus_tag=KSE_25770</t>
  </si>
  <si>
    <t>old_locus_tag=KSE_25780</t>
  </si>
  <si>
    <t>old_locus_tag=KSE_25790</t>
  </si>
  <si>
    <t>old_locus_tag=KSE_25800</t>
  </si>
  <si>
    <t>old_locus_tag=KSE_25810</t>
  </si>
  <si>
    <t>old_locus_tag=KSE_25820</t>
  </si>
  <si>
    <t>old_locus_tag=KSE_25830</t>
  </si>
  <si>
    <t>old_locus_tag=KSE_25840</t>
  </si>
  <si>
    <t>old_locus_tag=KSE_25850</t>
  </si>
  <si>
    <t>old_locus_tag=KSE_25880</t>
  </si>
  <si>
    <t>old_locus_tag=KSE_25900</t>
  </si>
  <si>
    <t>old_locus_tag=KSE_25910</t>
  </si>
  <si>
    <t>KSE_RS12715</t>
  </si>
  <si>
    <t>old_locus_tag=KSE_t0020</t>
  </si>
  <si>
    <t>KSE_RS12720</t>
  </si>
  <si>
    <t>old_locus_tag=KSE_t0021</t>
  </si>
  <si>
    <t>KSE_RS12725</t>
  </si>
  <si>
    <t>old_locus_tag=KSE_t0022</t>
  </si>
  <si>
    <t>old_locus_tag=KSE_25930</t>
  </si>
  <si>
    <t>old_locus_tag=KSE_25940</t>
  </si>
  <si>
    <t>old_locus_tag=KSE_25950</t>
  </si>
  <si>
    <t>old_locus_tag=KSE_25980</t>
  </si>
  <si>
    <t>old_locus_tag=KSE_25990</t>
  </si>
  <si>
    <t>old_locus_tag=KSE_26000</t>
  </si>
  <si>
    <t>old_locus_tag=KSE_26010</t>
  </si>
  <si>
    <t>old_locus_tag=KSE_26020</t>
  </si>
  <si>
    <t>old_locus_tag=KSE_26030</t>
  </si>
  <si>
    <t>old_locus_tag=KSE_26040</t>
  </si>
  <si>
    <t>old_locus_tag=KSE_26050</t>
  </si>
  <si>
    <t>old_locus_tag=KSE_26060</t>
  </si>
  <si>
    <t>old_locus_tag=KSE_26080</t>
  </si>
  <si>
    <t>old_locus_tag=KSE_26090</t>
  </si>
  <si>
    <t>old_locus_tag=KSE_26100</t>
  </si>
  <si>
    <t>old_locus_tag=KSE_26110</t>
  </si>
  <si>
    <t>old_locus_tag=KSE_26120</t>
  </si>
  <si>
    <t>old_locus_tag=KSE_26130</t>
  </si>
  <si>
    <t>old_locus_tag=KSE_26140</t>
  </si>
  <si>
    <t>old_locus_tag=KSE_26150</t>
  </si>
  <si>
    <t>old_locus_tag=KSE_26160</t>
  </si>
  <si>
    <t>old_locus_tag=KSE_26170</t>
  </si>
  <si>
    <t>old_locus_tag=KSE_26180</t>
  </si>
  <si>
    <t>old_locus_tag=KSE_26190</t>
  </si>
  <si>
    <t>old_locus_tag=KSE_26200</t>
  </si>
  <si>
    <t>old_locus_tag=KSE_26210</t>
  </si>
  <si>
    <t>old_locus_tag=KSE_26220</t>
  </si>
  <si>
    <t>old_locus_tag=KSE_26230</t>
  </si>
  <si>
    <t>old_locus_tag=KSE_26240</t>
  </si>
  <si>
    <t>old_locus_tag=KSE_26250</t>
  </si>
  <si>
    <t>old_locus_tag=KSE_26260</t>
  </si>
  <si>
    <t>old_locus_tag=KSE_26270</t>
  </si>
  <si>
    <t>old_locus_tag=KSE_26280</t>
  </si>
  <si>
    <t>old_locus_tag=KSE_26290</t>
  </si>
  <si>
    <t>KSE_RS12910</t>
  </si>
  <si>
    <t>old_locus_tag=KSE_t0023</t>
  </si>
  <si>
    <t>KSE_RS12915</t>
  </si>
  <si>
    <t>old_locus_tag=KSE_t0024</t>
  </si>
  <si>
    <t>old_locus_tag=KSE_26300</t>
  </si>
  <si>
    <t>old_locus_tag=KSE_26310</t>
  </si>
  <si>
    <t>old_locus_tag=KSE_26330</t>
  </si>
  <si>
    <t>old_locus_tag=KSE_26340</t>
  </si>
  <si>
    <t>old_locus_tag=KSE_26350</t>
  </si>
  <si>
    <t>old_locus_tag=KSE_26360</t>
  </si>
  <si>
    <t>old_locus_tag=KSE_26370</t>
  </si>
  <si>
    <t>old_locus_tag=KSE_26380</t>
  </si>
  <si>
    <t>old_locus_tag=KSE_26390</t>
  </si>
  <si>
    <t>old_locus_tag=KSE_26400</t>
  </si>
  <si>
    <t>old_locus_tag=KSE_26410</t>
  </si>
  <si>
    <t>old_locus_tag=KSE_26420</t>
  </si>
  <si>
    <t>old_locus_tag=KSE_26430</t>
  </si>
  <si>
    <t>old_locus_tag=KSE_26440</t>
  </si>
  <si>
    <t>old_locus_tag=KSE_26450</t>
  </si>
  <si>
    <t>old_locus_tag=KSE_26460</t>
  </si>
  <si>
    <t>old_locus_tag=KSE_26480</t>
  </si>
  <si>
    <t>old_locus_tag=KSE_26490</t>
  </si>
  <si>
    <t>old_locus_tag=KSE_26500</t>
  </si>
  <si>
    <t>old_locus_tag=KSE_26510</t>
  </si>
  <si>
    <t>old_locus_tag=KSE_26530</t>
  </si>
  <si>
    <t>old_locus_tag=KSE_26540</t>
  </si>
  <si>
    <t>old_locus_tag=KSE_26550</t>
  </si>
  <si>
    <t>old_locus_tag=KSE_26560</t>
  </si>
  <si>
    <t>old_locus_tag=KSE_26570</t>
  </si>
  <si>
    <t>old_locus_tag=KSE_26580</t>
  </si>
  <si>
    <t>old_locus_tag=KSE_26610</t>
  </si>
  <si>
    <t>old_locus_tag=KSE_26620</t>
  </si>
  <si>
    <t>old_locus_tag=KSE_26630</t>
  </si>
  <si>
    <t>old_locus_tag=KSE_26640</t>
  </si>
  <si>
    <t>old_locus_tag=KSE_26650</t>
  </si>
  <si>
    <t>old_locus_tag=KSE_26660</t>
  </si>
  <si>
    <t>old_locus_tag=KSE_26670</t>
  </si>
  <si>
    <t>old_locus_tag=KSE_26680</t>
  </si>
  <si>
    <t>old_locus_tag=KSE_26690</t>
  </si>
  <si>
    <t>old_locus_tag=KSE_26700</t>
  </si>
  <si>
    <t>KSE_RS13125</t>
  </si>
  <si>
    <t>old_locus_tag=KSE_r0007</t>
  </si>
  <si>
    <t>KSE_RS13130</t>
  </si>
  <si>
    <t>old_locus_tag=KSE_r0008</t>
  </si>
  <si>
    <t>KSE_RS13135</t>
  </si>
  <si>
    <t>old_locus_tag=KSE_r0009</t>
  </si>
  <si>
    <t>old_locus_tag=KSE_26740</t>
  </si>
  <si>
    <t>old_locus_tag=KSE_26750</t>
  </si>
  <si>
    <t>old_locus_tag=KSE_26760</t>
  </si>
  <si>
    <t>old_locus_tag=KSE_26770</t>
  </si>
  <si>
    <t>old_locus_tag=KSE_26780</t>
  </si>
  <si>
    <t>old_locus_tag=KSE_26790</t>
  </si>
  <si>
    <t>old_locus_tag=KSE_26800</t>
  </si>
  <si>
    <t>old_locus_tag=KSE_26810</t>
  </si>
  <si>
    <t>old_locus_tag=KSE_26820</t>
  </si>
  <si>
    <t>old_locus_tag=KSE_26830</t>
  </si>
  <si>
    <t>old_locus_tag=KSE_26840</t>
  </si>
  <si>
    <t>old_locus_tag=KSE_26850</t>
  </si>
  <si>
    <t>old_locus_tag=KSE_26860</t>
  </si>
  <si>
    <t>old_locus_tag=KSE_26870</t>
  </si>
  <si>
    <t>old_locus_tag=KSE_26880</t>
  </si>
  <si>
    <t>old_locus_tag=KSE_26890</t>
  </si>
  <si>
    <t>old_locus_tag=KSE_26940</t>
  </si>
  <si>
    <t>KSE_RS13245</t>
  </si>
  <si>
    <t>old_locus_tag=KSE_t0025</t>
  </si>
  <si>
    <t>old_locus_tag=KSE_26950</t>
  </si>
  <si>
    <t>old_locus_tag=KSE_26960</t>
  </si>
  <si>
    <t>old_locus_tag=KSE_26970</t>
  </si>
  <si>
    <t>old_locus_tag=KSE_26980</t>
  </si>
  <si>
    <t>old_locus_tag=KSE_26990</t>
  </si>
  <si>
    <t>old_locus_tag=KSE_27000</t>
  </si>
  <si>
    <t>old_locus_tag=KSE_27010</t>
  </si>
  <si>
    <t>old_locus_tag=KSE_27020</t>
  </si>
  <si>
    <t>old_locus_tag=KSE_27030</t>
  </si>
  <si>
    <t>old_locus_tag=KSE_27040</t>
  </si>
  <si>
    <t>old_locus_tag=KSE_27050</t>
  </si>
  <si>
    <t>old_locus_tag=KSE_27060</t>
  </si>
  <si>
    <t>old_locus_tag=KSE_27070</t>
  </si>
  <si>
    <t>old_locus_tag=KSE_27080</t>
  </si>
  <si>
    <t>old_locus_tag=KSE_27090</t>
  </si>
  <si>
    <t>old_locus_tag=KSE_27100</t>
  </si>
  <si>
    <t>old_locus_tag=KSE_27110</t>
  </si>
  <si>
    <t>KSE_RS13335</t>
  </si>
  <si>
    <t>old_locus_tag=KSE_t0026</t>
  </si>
  <si>
    <t>old_locus_tag=KSE_27120</t>
  </si>
  <si>
    <t>old_locus_tag=KSE_27130</t>
  </si>
  <si>
    <t>old_locus_tag=KSE_27140</t>
  </si>
  <si>
    <t>old_locus_tag=KSE_27150</t>
  </si>
  <si>
    <t>old_locus_tag=KSE_27160</t>
  </si>
  <si>
    <t>old_locus_tag=KSE_27170</t>
  </si>
  <si>
    <t>old_locus_tag=KSE_27180</t>
  </si>
  <si>
    <t>KSE_RS13375</t>
  </si>
  <si>
    <t>old_locus_tag=KSE_t0027</t>
  </si>
  <si>
    <t>old_locus_tag=KSE_27190</t>
  </si>
  <si>
    <t>old_locus_tag=KSE_27200</t>
  </si>
  <si>
    <t>old_locus_tag=KSE_27210</t>
  </si>
  <si>
    <t>old_locus_tag=KSE_27220</t>
  </si>
  <si>
    <t>old_locus_tag=KSE_27230</t>
  </si>
  <si>
    <t>old_locus_tag=KSE_27240</t>
  </si>
  <si>
    <t>old_locus_tag=KSE_27250</t>
  </si>
  <si>
    <t>old_locus_tag=KSE_27260</t>
  </si>
  <si>
    <t>old_locus_tag=KSE_27270</t>
  </si>
  <si>
    <t>old_locus_tag=KSE_27280</t>
  </si>
  <si>
    <t>old_locus_tag=KSE_27290</t>
  </si>
  <si>
    <t>old_locus_tag=KSE_27300</t>
  </si>
  <si>
    <t>old_locus_tag=KSE_27310</t>
  </si>
  <si>
    <t>old_locus_tag=KSE_27320</t>
  </si>
  <si>
    <t>old_locus_tag=KSE_27330</t>
  </si>
  <si>
    <t>old_locus_tag=KSE_27340</t>
  </si>
  <si>
    <t>old_locus_tag=KSE_27350</t>
  </si>
  <si>
    <t>old_locus_tag=KSE_27360</t>
  </si>
  <si>
    <t>old_locus_tag=KSE_27370</t>
  </si>
  <si>
    <t>old_locus_tag=KSE_27380</t>
  </si>
  <si>
    <t>old_locus_tag=KSE_27390</t>
  </si>
  <si>
    <t>old_locus_tag=KSE_27400</t>
  </si>
  <si>
    <t>old_locus_tag=KSE_27410</t>
  </si>
  <si>
    <t>old_locus_tag=KSE_27420</t>
  </si>
  <si>
    <t>old_locus_tag=KSE_27430</t>
  </si>
  <si>
    <t>old_locus_tag=KSE_27440</t>
  </si>
  <si>
    <t>old_locus_tag=KSE_27460</t>
  </si>
  <si>
    <t>old_locus_tag=KSE_27470</t>
  </si>
  <si>
    <t>old_locus_tag=KSE_27480</t>
  </si>
  <si>
    <t>old_locus_tag=KSE_27490</t>
  </si>
  <si>
    <t>old_locus_tag=KSE_27520</t>
  </si>
  <si>
    <t>old_locus_tag=KSE_27530</t>
  </si>
  <si>
    <t>old_locus_tag=KSE_27550</t>
  </si>
  <si>
    <t>old_locus_tag=KSE_27560</t>
  </si>
  <si>
    <t>old_locus_tag=KSE_27570</t>
  </si>
  <si>
    <t>old_locus_tag=KSE_27580</t>
  </si>
  <si>
    <t>old_locus_tag=KSE_27590</t>
  </si>
  <si>
    <t>old_locus_tag=KSE_27600</t>
  </si>
  <si>
    <t>old_locus_tag=KSE_27610</t>
  </si>
  <si>
    <t>old_locus_tag=KSE_27620</t>
  </si>
  <si>
    <t>old_locus_tag=KSE_27630</t>
  </si>
  <si>
    <t>old_locus_tag=KSE_27640</t>
  </si>
  <si>
    <t>old_locus_tag=KSE_27650</t>
  </si>
  <si>
    <t>old_locus_tag=KSE_27660</t>
  </si>
  <si>
    <t>old_locus_tag=KSE_27670</t>
  </si>
  <si>
    <t>old_locus_tag=KSE_27680</t>
  </si>
  <si>
    <t>old_locus_tag=KSE_27690</t>
  </si>
  <si>
    <t>old_locus_tag=KSE_27700</t>
  </si>
  <si>
    <t>old_locus_tag=KSE_27710</t>
  </si>
  <si>
    <t>old_locus_tag=KSE_27720</t>
  </si>
  <si>
    <t>old_locus_tag=KSE_27730</t>
  </si>
  <si>
    <t>old_locus_tag=KSE_27740</t>
  </si>
  <si>
    <t>KSE_RS13650</t>
  </si>
  <si>
    <t>old_locus_tag=KSE_t0033</t>
  </si>
  <si>
    <t>KSE_RS13655</t>
  </si>
  <si>
    <t>old_locus_tag=KSE_t0034</t>
  </si>
  <si>
    <t>old_locus_tag=KSE_27750</t>
  </si>
  <si>
    <t>old_locus_tag=KSE_27760</t>
  </si>
  <si>
    <t>old_locus_tag=KSE_27770</t>
  </si>
  <si>
    <t>old_locus_tag=KSE_27780</t>
  </si>
  <si>
    <t>old_locus_tag=KSE_27790</t>
  </si>
  <si>
    <t>old_locus_tag=KSE_27800</t>
  </si>
  <si>
    <t>old_locus_tag=KSE_27810</t>
  </si>
  <si>
    <t>old_locus_tag=KSE_27820</t>
  </si>
  <si>
    <t>old_locus_tag=KSE_27830</t>
  </si>
  <si>
    <t>old_locus_tag=KSE_27840</t>
  </si>
  <si>
    <t>old_locus_tag=KSE_27850</t>
  </si>
  <si>
    <t>old_locus_tag=KSE_27860</t>
  </si>
  <si>
    <t>old_locus_tag=KSE_27870</t>
  </si>
  <si>
    <t>old_locus_tag=KSE_27880</t>
  </si>
  <si>
    <t>old_locus_tag=KSE_27890</t>
  </si>
  <si>
    <t>old_locus_tag=KSE_27900</t>
  </si>
  <si>
    <t>old_locus_tag=KSE_27910</t>
  </si>
  <si>
    <t>old_locus_tag=KSE_27920</t>
  </si>
  <si>
    <t>old_locus_tag=KSE_27940</t>
  </si>
  <si>
    <t>old_locus_tag=KSE_27950</t>
  </si>
  <si>
    <t>old_locus_tag=KSE_27960</t>
  </si>
  <si>
    <t>old_locus_tag=KSE_27970</t>
  </si>
  <si>
    <t>old_locus_tag=KSE_27980</t>
  </si>
  <si>
    <t>old_locus_tag=KSE_27990</t>
  </si>
  <si>
    <t>old_locus_tag=KSE_28000</t>
  </si>
  <si>
    <t>old_locus_tag=KSE_28010</t>
  </si>
  <si>
    <t>old_locus_tag=KSE_28020</t>
  </si>
  <si>
    <t>old_locus_tag=KSE_28030</t>
  </si>
  <si>
    <t>old_locus_tag=KSE_28040</t>
  </si>
  <si>
    <t>old_locus_tag=KSE_28050</t>
  </si>
  <si>
    <t>old_locus_tag=KSE_28060</t>
  </si>
  <si>
    <t>old_locus_tag=KSE_28070</t>
  </si>
  <si>
    <t>old_locus_tag=KSE_28080</t>
  </si>
  <si>
    <t>old_locus_tag=KSE_28090</t>
  </si>
  <si>
    <t>old_locus_tag=KSE_28100</t>
  </si>
  <si>
    <t>old_locus_tag=KSE_28110</t>
  </si>
  <si>
    <t>old_locus_tag=KSE_28120</t>
  </si>
  <si>
    <t>old_locus_tag=KSE_28130</t>
  </si>
  <si>
    <t>old_locus_tag=KSE_28140</t>
  </si>
  <si>
    <t>KSE_RS13860</t>
  </si>
  <si>
    <t>old_locus_tag=KSE_t0035</t>
  </si>
  <si>
    <t>old_locus_tag=KSE_28150</t>
  </si>
  <si>
    <t>old_locus_tag=KSE_28160</t>
  </si>
  <si>
    <t>old_locus_tag=KSE_28170</t>
  </si>
  <si>
    <t>old_locus_tag=KSE_28180</t>
  </si>
  <si>
    <t>old_locus_tag=KSE_28190</t>
  </si>
  <si>
    <t>old_locus_tag=KSE_28200</t>
  </si>
  <si>
    <t>old_locus_tag=KSE_28210</t>
  </si>
  <si>
    <t>old_locus_tag=KSE_28220</t>
  </si>
  <si>
    <t>old_locus_tag=KSE_28230</t>
  </si>
  <si>
    <t>old_locus_tag=KSE_28240</t>
  </si>
  <si>
    <t>old_locus_tag=KSE_28250</t>
  </si>
  <si>
    <t>old_locus_tag=KSE_28260</t>
  </si>
  <si>
    <t>old_locus_tag=KSE_28280</t>
  </si>
  <si>
    <t>old_locus_tag=KSE_28290</t>
  </si>
  <si>
    <t>old_locus_tag=KSE_28300</t>
  </si>
  <si>
    <t>old_locus_tag=KSE_28310</t>
  </si>
  <si>
    <t>old_locus_tag=KSE_28320</t>
  </si>
  <si>
    <t>old_locus_tag=KSE_28330</t>
  </si>
  <si>
    <t>old_locus_tag=KSE_28340</t>
  </si>
  <si>
    <t>old_locus_tag=KSE_28350</t>
  </si>
  <si>
    <t>old_locus_tag=KSE_28370</t>
  </si>
  <si>
    <t>old_locus_tag=KSE_28380</t>
  </si>
  <si>
    <t>old_locus_tag=KSE_28390</t>
  </si>
  <si>
    <t>old_locus_tag=KSE_28400</t>
  </si>
  <si>
    <t>old_locus_tag=KSE_28410</t>
  </si>
  <si>
    <t>old_locus_tag=KSE_28440</t>
  </si>
  <si>
    <t>old_locus_tag=KSE_28450</t>
  </si>
  <si>
    <t>old_locus_tag=KSE_28460</t>
  </si>
  <si>
    <t>old_locus_tag=KSE_28480</t>
  </si>
  <si>
    <t>old_locus_tag=KSE_28490</t>
  </si>
  <si>
    <t>old_locus_tag=KSE_28500</t>
  </si>
  <si>
    <t>old_locus_tag=KSE_28510</t>
  </si>
  <si>
    <t>old_locus_tag=KSE_28520</t>
  </si>
  <si>
    <t>old_locus_tag=KSE_28540</t>
  </si>
  <si>
    <t>old_locus_tag=KSE_28550</t>
  </si>
  <si>
    <t>old_locus_tag=KSE_28560</t>
  </si>
  <si>
    <t>old_locus_tag=KSE_28570</t>
  </si>
  <si>
    <t>old_locus_tag=KSE_28580</t>
  </si>
  <si>
    <t>old_locus_tag=KSE_28590</t>
  </si>
  <si>
    <t>old_locus_tag=KSE_28600</t>
  </si>
  <si>
    <t>old_locus_tag=KSE_28610</t>
  </si>
  <si>
    <t>old_locus_tag=KSE_28620</t>
  </si>
  <si>
    <t>old_locus_tag=KSE_28630</t>
  </si>
  <si>
    <t>old_locus_tag=KSE_28650</t>
  </si>
  <si>
    <t>old_locus_tag=KSE_28660</t>
  </si>
  <si>
    <t>old_locus_tag=KSE_28670</t>
  </si>
  <si>
    <t>KSE_RS14125</t>
  </si>
  <si>
    <t>old_locus_tag=KSE_t0036</t>
  </si>
  <si>
    <t>old_locus_tag=KSE_28680</t>
  </si>
  <si>
    <t>old_locus_tag=KSE_28690</t>
  </si>
  <si>
    <t>old_locus_tag=KSE_28700</t>
  </si>
  <si>
    <t>old_locus_tag=KSE_28710</t>
  </si>
  <si>
    <t>old_locus_tag=KSE_28720</t>
  </si>
  <si>
    <t>old_locus_tag=KSE_28730</t>
  </si>
  <si>
    <t>old_locus_tag=KSE_28740</t>
  </si>
  <si>
    <t>old_locus_tag=KSE_28750</t>
  </si>
  <si>
    <t>old_locus_tag=KSE_28760</t>
  </si>
  <si>
    <t>old_locus_tag=KSE_28770</t>
  </si>
  <si>
    <t>old_locus_tag=KSE_28780</t>
  </si>
  <si>
    <t>old_locus_tag=KSE_28790</t>
  </si>
  <si>
    <t>old_locus_tag=KSE_28800</t>
  </si>
  <si>
    <t>old_locus_tag=KSE_28810</t>
  </si>
  <si>
    <t>old_locus_tag=KSE_28820</t>
  </si>
  <si>
    <t>old_locus_tag=KSE_28830</t>
  </si>
  <si>
    <t>old_locus_tag=KSE_28840</t>
  </si>
  <si>
    <t>tmRNA</t>
  </si>
  <si>
    <t>ssrA</t>
  </si>
  <si>
    <t>KSE_RS39240</t>
  </si>
  <si>
    <t>old_locus_tag=KSE_28850</t>
  </si>
  <si>
    <t>old_locus_tag=KSE_28860</t>
  </si>
  <si>
    <t>old_locus_tag=KSE_28870</t>
  </si>
  <si>
    <t>old_locus_tag=KSE_28880</t>
  </si>
  <si>
    <t>old_locus_tag=KSE_28890</t>
  </si>
  <si>
    <t>old_locus_tag=KSE_28900</t>
  </si>
  <si>
    <t>old_locus_tag=KSE_28910</t>
  </si>
  <si>
    <t>old_locus_tag=KSE_28920</t>
  </si>
  <si>
    <t>old_locus_tag=KSE_28930</t>
  </si>
  <si>
    <t>old_locus_tag=KSE_28940</t>
  </si>
  <si>
    <t>old_locus_tag=KSE_28950</t>
  </si>
  <si>
    <t>old_locus_tag=KSE_28960</t>
  </si>
  <si>
    <t>old_locus_tag=KSE_28970</t>
  </si>
  <si>
    <t>old_locus_tag=KSE_28980</t>
  </si>
  <si>
    <t>old_locus_tag=KSE_28990</t>
  </si>
  <si>
    <t>old_locus_tag=KSE_29000</t>
  </si>
  <si>
    <t>old_locus_tag=KSE_29010</t>
  </si>
  <si>
    <t>old_locus_tag=KSE_29020</t>
  </si>
  <si>
    <t>old_locus_tag=KSE_29030</t>
  </si>
  <si>
    <t>old_locus_tag=KSE_29040</t>
  </si>
  <si>
    <t>old_locus_tag=KSE_29050</t>
  </si>
  <si>
    <t>old_locus_tag=KSE_29070</t>
  </si>
  <si>
    <t>old_locus_tag=KSE_29080</t>
  </si>
  <si>
    <t>old_locus_tag=KSE_29090</t>
  </si>
  <si>
    <t>old_locus_tag=KSE_29110</t>
  </si>
  <si>
    <t>old_locus_tag=KSE_29120</t>
  </si>
  <si>
    <t>old_locus_tag=KSE_29130</t>
  </si>
  <si>
    <t>old_locus_tag=KSE_29140</t>
  </si>
  <si>
    <t>partial;pseudo;old_locus_tag=KSE_29150</t>
  </si>
  <si>
    <t>old_locus_tag=KSE_29160</t>
  </si>
  <si>
    <t>old_locus_tag=KSE_29180</t>
  </si>
  <si>
    <t>old_locus_tag=KSE_29200</t>
  </si>
  <si>
    <t>old_locus_tag=KSE_29210</t>
  </si>
  <si>
    <t>old_locus_tag=KSE_29220</t>
  </si>
  <si>
    <t>old_locus_tag=KSE_29230</t>
  </si>
  <si>
    <t>old_locus_tag=KSE_29240</t>
  </si>
  <si>
    <t>old_locus_tag=KSE_29250</t>
  </si>
  <si>
    <t>partial;pseudo;old_locus_tag=KSE_29260</t>
  </si>
  <si>
    <t>KSE_RS14425</t>
  </si>
  <si>
    <t>old_locus_tag=KSE_r0010</t>
  </si>
  <si>
    <t>KSE_RS14430</t>
  </si>
  <si>
    <t>old_locus_tag=KSE_r0011</t>
  </si>
  <si>
    <t>KSE_RS14435</t>
  </si>
  <si>
    <t>old_locus_tag=KSE_r0012</t>
  </si>
  <si>
    <t>old_locus_tag=KSE_29270</t>
  </si>
  <si>
    <t>old_locus_tag=KSE_29280</t>
  </si>
  <si>
    <t>old_locus_tag=KSE_29290</t>
  </si>
  <si>
    <t>old_locus_tag=KSE_29300</t>
  </si>
  <si>
    <t>old_locus_tag=KSE_29320</t>
  </si>
  <si>
    <t>old_locus_tag=KSE_29330</t>
  </si>
  <si>
    <t>old_locus_tag=KSE_29340</t>
  </si>
  <si>
    <t>old_locus_tag=KSE_29350</t>
  </si>
  <si>
    <t>old_locus_tag=KSE_29360</t>
  </si>
  <si>
    <t>old_locus_tag=KSE_29380</t>
  </si>
  <si>
    <t>old_locus_tag=KSE_29390</t>
  </si>
  <si>
    <t>old_locus_tag=KSE_29400</t>
  </si>
  <si>
    <t>old_locus_tag=KSE_29410</t>
  </si>
  <si>
    <t>old_locus_tag=KSE_29430</t>
  </si>
  <si>
    <t>old_locus_tag=KSE_29440</t>
  </si>
  <si>
    <t>old_locus_tag=KSE_29450</t>
  </si>
  <si>
    <t>old_locus_tag=KSE_29460</t>
  </si>
  <si>
    <t>old_locus_tag=KSE_29470</t>
  </si>
  <si>
    <t>old_locus_tag=KSE_29480</t>
  </si>
  <si>
    <t>old_locus_tag=KSE_29490</t>
  </si>
  <si>
    <t>old_locus_tag=KSE_29510</t>
  </si>
  <si>
    <t>old_locus_tag=KSE_29520</t>
  </si>
  <si>
    <t>old_locus_tag=KSE_29530</t>
  </si>
  <si>
    <t>old_locus_tag=KSE_29540</t>
  </si>
  <si>
    <t>old_locus_tag=KSE_29550</t>
  </si>
  <si>
    <t>partial;pseudo;old_locus_tag=KSE_29560</t>
  </si>
  <si>
    <t>old_locus_tag=KSE_29570</t>
  </si>
  <si>
    <t>old_locus_tag=KSE_29580</t>
  </si>
  <si>
    <t>old_locus_tag=KSE_29590</t>
  </si>
  <si>
    <t>old_locus_tag=KSE_29600</t>
  </si>
  <si>
    <t>old_locus_tag=KSE_29610</t>
  </si>
  <si>
    <t>old_locus_tag=KSE_29620</t>
  </si>
  <si>
    <t>old_locus_tag=KSE_29630</t>
  </si>
  <si>
    <t>old_locus_tag=KSE_29650</t>
  </si>
  <si>
    <t>old_locus_tag=KSE_29660</t>
  </si>
  <si>
    <t>old_locus_tag=KSE_29670</t>
  </si>
  <si>
    <t>old_locus_tag=KSE_29680</t>
  </si>
  <si>
    <t>old_locus_tag=KSE_29690</t>
  </si>
  <si>
    <t>partial;pseudo;old_locus_tag=KSE_29700</t>
  </si>
  <si>
    <t>old_locus_tag=KSE_29710</t>
  </si>
  <si>
    <t>old_locus_tag=KSE_29720</t>
  </si>
  <si>
    <t>old_locus_tag=KSE_29730</t>
  </si>
  <si>
    <t>old_locus_tag=KSE_29740</t>
  </si>
  <si>
    <t>old_locus_tag=KSE_29760</t>
  </si>
  <si>
    <t>old_locus_tag=KSE_29770</t>
  </si>
  <si>
    <t>old_locus_tag=KSE_29780</t>
  </si>
  <si>
    <t>old_locus_tag=KSE_29790</t>
  </si>
  <si>
    <t>old_locus_tag=KSE_29820</t>
  </si>
  <si>
    <t>old_locus_tag=KSE_29830</t>
  </si>
  <si>
    <t>old_locus_tag=KSE_29840</t>
  </si>
  <si>
    <t>old_locus_tag=KSE_29850</t>
  </si>
  <si>
    <t>old_locus_tag=KSE_29860</t>
  </si>
  <si>
    <t>old_locus_tag=KSE_29870</t>
  </si>
  <si>
    <t>old_locus_tag=KSE_29880</t>
  </si>
  <si>
    <t>old_locus_tag=KSE_29890</t>
  </si>
  <si>
    <t>old_locus_tag=KSE_29900</t>
  </si>
  <si>
    <t>old_locus_tag=KSE_29910</t>
  </si>
  <si>
    <t>old_locus_tag=KSE_29920</t>
  </si>
  <si>
    <t>old_locus_tag=KSE_29930</t>
  </si>
  <si>
    <t>old_locus_tag=KSE_29940</t>
  </si>
  <si>
    <t>partial;pseudo;old_locus_tag=KSE_29950</t>
  </si>
  <si>
    <t>old_locus_tag=KSE_29960</t>
  </si>
  <si>
    <t>old_locus_tag=KSE_29970</t>
  </si>
  <si>
    <t>old_locus_tag=KSE_29980</t>
  </si>
  <si>
    <t>old_locus_tag=KSE_29990</t>
  </si>
  <si>
    <t>old_locus_tag=KSE_30000</t>
  </si>
  <si>
    <t>old_locus_tag=KSE_30010</t>
  </si>
  <si>
    <t>old_locus_tag=KSE_30020</t>
  </si>
  <si>
    <t>old_locus_tag=KSE_30030</t>
  </si>
  <si>
    <t>old_locus_tag=KSE_30040</t>
  </si>
  <si>
    <t>old_locus_tag=KSE_30050</t>
  </si>
  <si>
    <t>old_locus_tag=KSE_30060</t>
  </si>
  <si>
    <t>old_locus_tag=KSE_30070</t>
  </si>
  <si>
    <t>old_locus_tag=KSE_30080</t>
  </si>
  <si>
    <t>old_locus_tag=KSE_30090</t>
  </si>
  <si>
    <t>old_locus_tag=KSE_30100</t>
  </si>
  <si>
    <t>old_locus_tag=KSE_30110</t>
  </si>
  <si>
    <t>partial;pseudo;old_locus_tag=KSE_30120</t>
  </si>
  <si>
    <t>old_locus_tag=KSE_30130</t>
  </si>
  <si>
    <t>old_locus_tag=KSE_30140</t>
  </si>
  <si>
    <t>old_locus_tag=KSE_30150</t>
  </si>
  <si>
    <t>old_locus_tag=KSE_30160</t>
  </si>
  <si>
    <t>old_locus_tag=KSE_30170</t>
  </si>
  <si>
    <t>old_locus_tag=KSE_30180</t>
  </si>
  <si>
    <t>old_locus_tag=KSE_30190</t>
  </si>
  <si>
    <t>old_locus_tag=KSE_30200</t>
  </si>
  <si>
    <t>old_locus_tag=KSE_30210</t>
  </si>
  <si>
    <t>old_locus_tag=KSE_30220</t>
  </si>
  <si>
    <t>old_locus_tag=KSE_30230</t>
  </si>
  <si>
    <t>old_locus_tag=KSE_30240</t>
  </si>
  <si>
    <t>old_locus_tag=KSE_30250</t>
  </si>
  <si>
    <t>old_locus_tag=KSE_30270</t>
  </si>
  <si>
    <t>old_locus_tag=KSE_30280</t>
  </si>
  <si>
    <t>old_locus_tag=KSE_30290</t>
  </si>
  <si>
    <t>old_locus_tag=KSE_30300</t>
  </si>
  <si>
    <t>old_locus_tag=KSE_30310</t>
  </si>
  <si>
    <t>old_locus_tag=KSE_30320</t>
  </si>
  <si>
    <t>old_locus_tag=KSE_30330</t>
  </si>
  <si>
    <t>old_locus_tag=KSE_30340</t>
  </si>
  <si>
    <t>old_locus_tag=KSE_30350</t>
  </si>
  <si>
    <t>old_locus_tag=KSE_30360</t>
  </si>
  <si>
    <t>old_locus_tag=KSE_30370</t>
  </si>
  <si>
    <t>old_locus_tag=KSE_30380</t>
  </si>
  <si>
    <t>old_locus_tag=KSE_30390</t>
  </si>
  <si>
    <t>old_locus_tag=KSE_30400</t>
  </si>
  <si>
    <t>old_locus_tag=KSE_30410</t>
  </si>
  <si>
    <t>old_locus_tag=KSE_30420</t>
  </si>
  <si>
    <t>old_locus_tag=KSE_30430</t>
  </si>
  <si>
    <t>old_locus_tag=KSE_30440</t>
  </si>
  <si>
    <t>old_locus_tag=KSE_30450</t>
  </si>
  <si>
    <t>old_locus_tag=KSE_30460</t>
  </si>
  <si>
    <t>old_locus_tag=KSE_30470</t>
  </si>
  <si>
    <t>old_locus_tag=KSE_30480</t>
  </si>
  <si>
    <t>old_locus_tag=KSE_30490</t>
  </si>
  <si>
    <t>old_locus_tag=KSE_30500</t>
  </si>
  <si>
    <t>old_locus_tag=KSE_30510</t>
  </si>
  <si>
    <t>old_locus_tag=KSE_30520</t>
  </si>
  <si>
    <t>old_locus_tag=KSE_30530</t>
  </si>
  <si>
    <t>old_locus_tag=KSE_30540</t>
  </si>
  <si>
    <t>old_locus_tag=KSE_30550</t>
  </si>
  <si>
    <t>old_locus_tag=KSE_30560</t>
  </si>
  <si>
    <t>old_locus_tag=KSE_30570</t>
  </si>
  <si>
    <t>old_locus_tag=KSE_30580</t>
  </si>
  <si>
    <t>old_locus_tag=KSE_30590</t>
  </si>
  <si>
    <t>old_locus_tag=KSE_30600</t>
  </si>
  <si>
    <t>old_locus_tag=KSE_30610</t>
  </si>
  <si>
    <t>old_locus_tag=KSE_30630</t>
  </si>
  <si>
    <t>old_locus_tag=KSE_30650</t>
  </si>
  <si>
    <t>old_locus_tag=KSE_30670</t>
  </si>
  <si>
    <t>old_locus_tag=KSE_30680</t>
  </si>
  <si>
    <t>old_locus_tag=KSE_30690</t>
  </si>
  <si>
    <t>old_locus_tag=KSE_30700</t>
  </si>
  <si>
    <t>old_locus_tag=KSE_30710</t>
  </si>
  <si>
    <t>old_locus_tag=KSE_30720</t>
  </si>
  <si>
    <t>old_locus_tag=KSE_30730</t>
  </si>
  <si>
    <t>old_locus_tag=KSE_30740</t>
  </si>
  <si>
    <t>old_locus_tag=KSE_30750</t>
  </si>
  <si>
    <t>old_locus_tag=KSE_30760</t>
  </si>
  <si>
    <t>old_locus_tag=KSE_30770</t>
  </si>
  <si>
    <t>old_locus_tag=KSE_30780</t>
  </si>
  <si>
    <t>old_locus_tag=KSE_30790</t>
  </si>
  <si>
    <t>old_locus_tag=KSE_30800</t>
  </si>
  <si>
    <t>old_locus_tag=KSE_30830</t>
  </si>
  <si>
    <t>old_locus_tag=KSE_30840</t>
  </si>
  <si>
    <t>old_locus_tag=KSE_30850</t>
  </si>
  <si>
    <t>old_locus_tag=KSE_30860</t>
  </si>
  <si>
    <t>old_locus_tag=KSE_30870</t>
  </si>
  <si>
    <t>old_locus_tag=KSE_30890</t>
  </si>
  <si>
    <t>old_locus_tag=KSE_30900</t>
  </si>
  <si>
    <t>old_locus_tag=KSE_30910</t>
  </si>
  <si>
    <t>old_locus_tag=KSE_30920</t>
  </si>
  <si>
    <t>old_locus_tag=KSE_30930</t>
  </si>
  <si>
    <t>old_locus_tag=KSE_30940</t>
  </si>
  <si>
    <t>old_locus_tag=KSE_30950</t>
  </si>
  <si>
    <t>old_locus_tag=KSE_30960</t>
  </si>
  <si>
    <t>old_locus_tag=KSE_30970</t>
  </si>
  <si>
    <t>old_locus_tag=KSE_30980</t>
  </si>
  <si>
    <t>old_locus_tag=KSE_30990</t>
  </si>
  <si>
    <t>old_locus_tag=KSE_31000</t>
  </si>
  <si>
    <t>old_locus_tag=KSE_31010</t>
  </si>
  <si>
    <t>old_locus_tag=KSE_31020</t>
  </si>
  <si>
    <t>old_locus_tag=KSE_31030</t>
  </si>
  <si>
    <t>old_locus_tag=KSE_31040</t>
  </si>
  <si>
    <t>old_locus_tag=KSE_31050</t>
  </si>
  <si>
    <t>old_locus_tag=KSE_31060</t>
  </si>
  <si>
    <t>old_locus_tag=KSE_31070</t>
  </si>
  <si>
    <t>old_locus_tag=KSE_31080</t>
  </si>
  <si>
    <t>old_locus_tag=KSE_31090</t>
  </si>
  <si>
    <t>old_locus_tag=KSE_31100</t>
  </si>
  <si>
    <t>old_locus_tag=KSE_31110</t>
  </si>
  <si>
    <t>old_locus_tag=KSE_31120</t>
  </si>
  <si>
    <t>old_locus_tag=KSE_31130</t>
  </si>
  <si>
    <t>old_locus_tag=KSE_31140</t>
  </si>
  <si>
    <t>old_locus_tag=KSE_31150</t>
  </si>
  <si>
    <t>old_locus_tag=KSE_31160</t>
  </si>
  <si>
    <t>old_locus_tag=KSE_31170</t>
  </si>
  <si>
    <t>old_locus_tag=KSE_31180</t>
  </si>
  <si>
    <t>old_locus_tag=KSE_31190</t>
  </si>
  <si>
    <t>old_locus_tag=KSE_31200</t>
  </si>
  <si>
    <t>old_locus_tag=KSE_31210</t>
  </si>
  <si>
    <t>old_locus_tag=KSE_31220</t>
  </si>
  <si>
    <t>old_locus_tag=KSE_31230</t>
  </si>
  <si>
    <t>old_locus_tag=KSE_31240</t>
  </si>
  <si>
    <t>old_locus_tag=KSE_31250</t>
  </si>
  <si>
    <t>old_locus_tag=KSE_31260</t>
  </si>
  <si>
    <t>old_locus_tag=KSE_31270</t>
  </si>
  <si>
    <t>old_locus_tag=KSE_31280</t>
  </si>
  <si>
    <t>old_locus_tag=KSE_31290</t>
  </si>
  <si>
    <t>old_locus_tag=KSE_31300</t>
  </si>
  <si>
    <t>old_locus_tag=KSE_31310</t>
  </si>
  <si>
    <t>old_locus_tag=KSE_31320</t>
  </si>
  <si>
    <t>old_locus_tag=KSE_31330</t>
  </si>
  <si>
    <t>old_locus_tag=KSE_31340</t>
  </si>
  <si>
    <t>old_locus_tag=KSE_31350</t>
  </si>
  <si>
    <t>old_locus_tag=KSE_31360</t>
  </si>
  <si>
    <t>old_locus_tag=KSE_31370</t>
  </si>
  <si>
    <t>old_locus_tag=KSE_31380</t>
  </si>
  <si>
    <t>old_locus_tag=KSE_31390</t>
  </si>
  <si>
    <t>old_locus_tag=KSE_31400</t>
  </si>
  <si>
    <t>old_locus_tag=KSE_31410</t>
  </si>
  <si>
    <t>old_locus_tag=KSE_31420</t>
  </si>
  <si>
    <t>old_locus_tag=KSE_31430</t>
  </si>
  <si>
    <t>old_locus_tag=KSE_31460</t>
  </si>
  <si>
    <t>old_locus_tag=KSE_31470</t>
  </si>
  <si>
    <t>old_locus_tag=KSE_31480</t>
  </si>
  <si>
    <t>old_locus_tag=KSE_31490</t>
  </si>
  <si>
    <t>old_locus_tag=KSE_31500</t>
  </si>
  <si>
    <t>old_locus_tag=KSE_31510</t>
  </si>
  <si>
    <t>old_locus_tag=KSE_31520</t>
  </si>
  <si>
    <t>old_locus_tag=KSE_31530</t>
  </si>
  <si>
    <t>old_locus_tag=KSE_31540</t>
  </si>
  <si>
    <t>old_locus_tag=KSE_31550</t>
  </si>
  <si>
    <t>old_locus_tag=KSE_31560</t>
  </si>
  <si>
    <t>old_locus_tag=KSE_31570</t>
  </si>
  <si>
    <t>old_locus_tag=KSE_31580</t>
  </si>
  <si>
    <t>old_locus_tag=KSE_31590</t>
  </si>
  <si>
    <t>old_locus_tag=KSE_31600</t>
  </si>
  <si>
    <t>old_locus_tag=KSE_31610</t>
  </si>
  <si>
    <t>old_locus_tag=KSE_31620</t>
  </si>
  <si>
    <t>old_locus_tag=KSE_31630</t>
  </si>
  <si>
    <t>old_locus_tag=KSE_31640</t>
  </si>
  <si>
    <t>old_locus_tag=KSE_31650</t>
  </si>
  <si>
    <t>old_locus_tag=KSE_31660</t>
  </si>
  <si>
    <t>old_locus_tag=KSE_31670</t>
  </si>
  <si>
    <t>old_locus_tag=KSE_31680</t>
  </si>
  <si>
    <t>old_locus_tag=KSE_31690</t>
  </si>
  <si>
    <t>old_locus_tag=KSE_31700</t>
  </si>
  <si>
    <t>old_locus_tag=KSE_31710</t>
  </si>
  <si>
    <t>old_locus_tag=KSE_31720</t>
  </si>
  <si>
    <t>old_locus_tag=KSE_31740</t>
  </si>
  <si>
    <t>partial;pseudo;old_locus_tag=KSE_31750</t>
  </si>
  <si>
    <t>old_locus_tag=KSE_31760</t>
  </si>
  <si>
    <t>old_locus_tag=KSE_31770</t>
  </si>
  <si>
    <t>old_locus_tag=KSE_31780</t>
  </si>
  <si>
    <t>old_locus_tag=KSE_31790</t>
  </si>
  <si>
    <t>old_locus_tag=KSE_31810</t>
  </si>
  <si>
    <t>old_locus_tag=KSE_31820</t>
  </si>
  <si>
    <t>old_locus_tag=KSE_31830</t>
  </si>
  <si>
    <t>old_locus_tag=KSE_31840</t>
  </si>
  <si>
    <t>old_locus_tag=KSE_31850</t>
  </si>
  <si>
    <t>old_locus_tag=KSE_31860</t>
  </si>
  <si>
    <t>old_locus_tag=KSE_31870</t>
  </si>
  <si>
    <t>old_locus_tag=KSE_31880</t>
  </si>
  <si>
    <t>old_locus_tag=KSE_31890</t>
  </si>
  <si>
    <t>old_locus_tag=KSE_31900</t>
  </si>
  <si>
    <t>old_locus_tag=KSE_31910</t>
  </si>
  <si>
    <t>old_locus_tag=KSE_31920</t>
  </si>
  <si>
    <t>old_locus_tag=KSE_31930</t>
  </si>
  <si>
    <t>old_locus_tag=KSE_31940</t>
  </si>
  <si>
    <t>old_locus_tag=KSE_31950</t>
  </si>
  <si>
    <t>old_locus_tag=KSE_31960</t>
  </si>
  <si>
    <t>old_locus_tag=KSE_31970</t>
  </si>
  <si>
    <t>old_locus_tag=KSE_31980</t>
  </si>
  <si>
    <t>old_locus_tag=KSE_31990</t>
  </si>
  <si>
    <t>old_locus_tag=KSE_32000</t>
  </si>
  <si>
    <t>old_locus_tag=KSE_32010</t>
  </si>
  <si>
    <t>old_locus_tag=KSE_32020</t>
  </si>
  <si>
    <t>old_locus_tag=KSE_32030</t>
  </si>
  <si>
    <t>old_locus_tag=KSE_32040</t>
  </si>
  <si>
    <t>old_locus_tag=KSE_32050</t>
  </si>
  <si>
    <t>old_locus_tag=KSE_32060</t>
  </si>
  <si>
    <t>old_locus_tag=KSE_32070</t>
  </si>
  <si>
    <t>KSE_RS15835</t>
  </si>
  <si>
    <t>old_locus_tag=KSE_t0038</t>
  </si>
  <si>
    <t>old_locus_tag=KSE_32080</t>
  </si>
  <si>
    <t>old_locus_tag=KSE_32090</t>
  </si>
  <si>
    <t>old_locus_tag=KSE_32100</t>
  </si>
  <si>
    <t>old_locus_tag=KSE_32110</t>
  </si>
  <si>
    <t>old_locus_tag=KSE_32120</t>
  </si>
  <si>
    <t>old_locus_tag=KSE_32130</t>
  </si>
  <si>
    <t>old_locus_tag=KSE_32140</t>
  </si>
  <si>
    <t>old_locus_tag=KSE_32150</t>
  </si>
  <si>
    <t>old_locus_tag=KSE_32160</t>
  </si>
  <si>
    <t>old_locus_tag=KSE_32170</t>
  </si>
  <si>
    <t>KSE_RS15885</t>
  </si>
  <si>
    <t>old_locus_tag=KSE_t0039</t>
  </si>
  <si>
    <t>KSE_RS15890</t>
  </si>
  <si>
    <t>old_locus_tag=KSE_t0040</t>
  </si>
  <si>
    <t>old_locus_tag=KSE_32180</t>
  </si>
  <si>
    <t>KSE_RS15900</t>
  </si>
  <si>
    <t>old_locus_tag=KSE_t0041</t>
  </si>
  <si>
    <t>old_locus_tag=KSE_32190</t>
  </si>
  <si>
    <t>old_locus_tag=KSE_32200</t>
  </si>
  <si>
    <t>old_locus_tag=KSE_32210</t>
  </si>
  <si>
    <t>old_locus_tag=KSE_32220</t>
  </si>
  <si>
    <t>old_locus_tag=KSE_32230</t>
  </si>
  <si>
    <t>old_locus_tag=KSE_32240</t>
  </si>
  <si>
    <t>old_locus_tag=KSE_32250</t>
  </si>
  <si>
    <t>old_locus_tag=KSE_32260</t>
  </si>
  <si>
    <t>old_locus_tag=KSE_32270</t>
  </si>
  <si>
    <t>old_locus_tag=KSE_32300</t>
  </si>
  <si>
    <t>old_locus_tag=KSE_32310</t>
  </si>
  <si>
    <t>old_locus_tag=KSE_32320</t>
  </si>
  <si>
    <t>old_locus_tag=KSE_32330</t>
  </si>
  <si>
    <t>old_locus_tag=KSE_32340</t>
  </si>
  <si>
    <t>old_locus_tag=KSE_32350</t>
  </si>
  <si>
    <t>old_locus_tag=KSE_32360</t>
  </si>
  <si>
    <t>old_locus_tag=KSE_32370</t>
  </si>
  <si>
    <t>old_locus_tag=KSE_32380</t>
  </si>
  <si>
    <t>old_locus_tag=KSE_32390</t>
  </si>
  <si>
    <t>old_locus_tag=KSE_32400</t>
  </si>
  <si>
    <t>old_locus_tag=KSE_32410</t>
  </si>
  <si>
    <t>old_locus_tag=KSE_32420</t>
  </si>
  <si>
    <t>old_locus_tag=KSE_32430</t>
  </si>
  <si>
    <t>old_locus_tag=KSE_32450</t>
  </si>
  <si>
    <t>old_locus_tag=KSE_32460</t>
  </si>
  <si>
    <t>old_locus_tag=KSE_32470</t>
  </si>
  <si>
    <t>old_locus_tag=KSE_32480</t>
  </si>
  <si>
    <t>old_locus_tag=KSE_32490</t>
  </si>
  <si>
    <t>old_locus_tag=KSE_32500</t>
  </si>
  <si>
    <t>old_locus_tag=KSE_32510</t>
  </si>
  <si>
    <t>old_locus_tag=KSE_32520</t>
  </si>
  <si>
    <t>old_locus_tag=KSE_32530</t>
  </si>
  <si>
    <t>old_locus_tag=KSE_32540</t>
  </si>
  <si>
    <t>old_locus_tag=KSE_32550</t>
  </si>
  <si>
    <t>old_locus_tag=KSE_32560</t>
  </si>
  <si>
    <t>old_locus_tag=KSE_32570</t>
  </si>
  <si>
    <t>old_locus_tag=KSE_32580</t>
  </si>
  <si>
    <t>old_locus_tag=KSE_32590</t>
  </si>
  <si>
    <t>old_locus_tag=KSE_32600</t>
  </si>
  <si>
    <t>old_locus_tag=KSE_32620</t>
  </si>
  <si>
    <t>old_locus_tag=KSE_32630</t>
  </si>
  <si>
    <t>old_locus_tag=KSE_32640</t>
  </si>
  <si>
    <t>old_locus_tag=KSE_32650</t>
  </si>
  <si>
    <t>old_locus_tag=KSE_32660</t>
  </si>
  <si>
    <t>old_locus_tag=KSE_32670</t>
  </si>
  <si>
    <t>old_locus_tag=KSE_32680</t>
  </si>
  <si>
    <t>old_locus_tag=KSE_32690</t>
  </si>
  <si>
    <t>old_locus_tag=KSE_32700</t>
  </si>
  <si>
    <t>old_locus_tag=KSE_32710</t>
  </si>
  <si>
    <t>old_locus_tag=KSE_32720</t>
  </si>
  <si>
    <t>old_locus_tag=KSE_32730</t>
  </si>
  <si>
    <t>old_locus_tag=KSE_32740</t>
  </si>
  <si>
    <t>old_locus_tag=KSE_32750</t>
  </si>
  <si>
    <t>old_locus_tag=KSE_32760</t>
  </si>
  <si>
    <t>old_locus_tag=KSE_32770</t>
  </si>
  <si>
    <t>old_locus_tag=KSE_32780</t>
  </si>
  <si>
    <t>old_locus_tag=KSE_32790</t>
  </si>
  <si>
    <t>old_locus_tag=KSE_32800</t>
  </si>
  <si>
    <t>old_locus_tag=KSE_32810</t>
  </si>
  <si>
    <t>old_locus_tag=KSE_32820</t>
  </si>
  <si>
    <t>partial;pseudo;old_locus_tag=KSE_32830</t>
  </si>
  <si>
    <t>old_locus_tag=KSE_32840</t>
  </si>
  <si>
    <t>old_locus_tag=KSE_32850</t>
  </si>
  <si>
    <t>old_locus_tag=KSE_32865</t>
  </si>
  <si>
    <t>old_locus_tag=KSE_32870</t>
  </si>
  <si>
    <t>old_locus_tag=KSE_32880</t>
  </si>
  <si>
    <t>old_locus_tag=KSE_32890</t>
  </si>
  <si>
    <t>old_locus_tag=KSE_32900</t>
  </si>
  <si>
    <t>old_locus_tag=KSE_32910</t>
  </si>
  <si>
    <t>old_locus_tag=KSE_32920</t>
  </si>
  <si>
    <t>old_locus_tag=KSE_32930</t>
  </si>
  <si>
    <t>old_locus_tag=KSE_32940</t>
  </si>
  <si>
    <t>old_locus_tag=KSE_32950</t>
  </si>
  <si>
    <t>old_locus_tag=KSE_32960</t>
  </si>
  <si>
    <t>old_locus_tag=KSE_32970</t>
  </si>
  <si>
    <t>old_locus_tag=KSE_32980</t>
  </si>
  <si>
    <t>old_locus_tag=KSE_32990</t>
  </si>
  <si>
    <t>old_locus_tag=KSE_33000</t>
  </si>
  <si>
    <t>old_locus_tag=KSE_33010</t>
  </si>
  <si>
    <t>old_locus_tag=KSE_33020</t>
  </si>
  <si>
    <t>old_locus_tag=KSE_33030</t>
  </si>
  <si>
    <t>old_locus_tag=KSE_33040</t>
  </si>
  <si>
    <t>old_locus_tag=KSE_33050</t>
  </si>
  <si>
    <t>old_locus_tag=KSE_33060</t>
  </si>
  <si>
    <t>old_locus_tag=KSE_33070</t>
  </si>
  <si>
    <t>old_locus_tag=KSE_33080</t>
  </si>
  <si>
    <t>old_locus_tag=KSE_33090</t>
  </si>
  <si>
    <t>old_locus_tag=KSE_33100</t>
  </si>
  <si>
    <t>old_locus_tag=KSE_33110</t>
  </si>
  <si>
    <t>old_locus_tag=KSE_33120</t>
  </si>
  <si>
    <t>old_locus_tag=KSE_33130</t>
  </si>
  <si>
    <t>old_locus_tag=KSE_33140</t>
  </si>
  <si>
    <t>old_locus_tag=KSE_33150</t>
  </si>
  <si>
    <t>old_locus_tag=KSE_33160</t>
  </si>
  <si>
    <t>old_locus_tag=KSE_33170</t>
  </si>
  <si>
    <t>old_locus_tag=KSE_33180</t>
  </si>
  <si>
    <t>old_locus_tag=KSE_33190</t>
  </si>
  <si>
    <t>old_locus_tag=KSE_33200</t>
  </si>
  <si>
    <t>old_locus_tag=KSE_33210</t>
  </si>
  <si>
    <t>old_locus_tag=KSE_33220</t>
  </si>
  <si>
    <t>old_locus_tag=KSE_33230</t>
  </si>
  <si>
    <t>old_locus_tag=KSE_33240</t>
  </si>
  <si>
    <t>old_locus_tag=KSE_33250</t>
  </si>
  <si>
    <t>old_locus_tag=KSE_33260</t>
  </si>
  <si>
    <t>old_locus_tag=KSE_33270</t>
  </si>
  <si>
    <t>old_locus_tag=KSE_33280</t>
  </si>
  <si>
    <t>old_locus_tag=KSE_33290</t>
  </si>
  <si>
    <t>old_locus_tag=KSE_33300</t>
  </si>
  <si>
    <t>old_locus_tag=KSE_33310</t>
  </si>
  <si>
    <t>old_locus_tag=KSE_33320</t>
  </si>
  <si>
    <t>old_locus_tag=KSE_33330</t>
  </si>
  <si>
    <t>old_locus_tag=KSE_33340</t>
  </si>
  <si>
    <t>old_locus_tag=KSE_33350</t>
  </si>
  <si>
    <t>old_locus_tag=KSE_33360</t>
  </si>
  <si>
    <t>old_locus_tag=KSE_33380</t>
  </si>
  <si>
    <t>old_locus_tag=KSE_33390</t>
  </si>
  <si>
    <t>old_locus_tag=KSE_33400</t>
  </si>
  <si>
    <t>old_locus_tag=KSE_33410</t>
  </si>
  <si>
    <t>old_locus_tag=KSE_33420</t>
  </si>
  <si>
    <t>old_locus_tag=KSE_33430</t>
  </si>
  <si>
    <t>old_locus_tag=KSE_33450</t>
  </si>
  <si>
    <t>old_locus_tag=KSE_33460</t>
  </si>
  <si>
    <t>old_locus_tag=KSE_33470</t>
  </si>
  <si>
    <t>old_locus_tag=KSE_33490</t>
  </si>
  <si>
    <t>old_locus_tag=KSE_33500</t>
  </si>
  <si>
    <t>old_locus_tag=KSE_33510</t>
  </si>
  <si>
    <t>old_locus_tag=KSE_33520</t>
  </si>
  <si>
    <t>old_locus_tag=KSE_33530</t>
  </si>
  <si>
    <t>old_locus_tag=KSE_33540</t>
  </si>
  <si>
    <t>old_locus_tag=KSE_33550</t>
  </si>
  <si>
    <t>old_locus_tag=KSE_33560</t>
  </si>
  <si>
    <t>old_locus_tag=KSE_33570</t>
  </si>
  <si>
    <t>old_locus_tag=KSE_33580</t>
  </si>
  <si>
    <t>old_locus_tag=KSE_33590</t>
  </si>
  <si>
    <t>old_locus_tag=KSE_33600</t>
  </si>
  <si>
    <t>old_locus_tag=KSE_33610</t>
  </si>
  <si>
    <t>old_locus_tag=KSE_33620</t>
  </si>
  <si>
    <t>old_locus_tag=KSE_33630</t>
  </si>
  <si>
    <t>old_locus_tag=KSE_33640</t>
  </si>
  <si>
    <t>old_locus_tag=KSE_33660</t>
  </si>
  <si>
    <t>old_locus_tag=KSE_33670</t>
  </si>
  <si>
    <t>old_locus_tag=KSE_33690</t>
  </si>
  <si>
    <t>old_locus_tag=KSE_33710</t>
  </si>
  <si>
    <t>old_locus_tag=KSE_33720</t>
  </si>
  <si>
    <t>old_locus_tag=KSE_33730</t>
  </si>
  <si>
    <t>old_locus_tag=KSE_33740</t>
  </si>
  <si>
    <t>old_locus_tag=KSE_33750</t>
  </si>
  <si>
    <t>old_locus_tag=KSE_33780</t>
  </si>
  <si>
    <t>old_locus_tag=KSE_33790</t>
  </si>
  <si>
    <t>old_locus_tag=KSE_33800</t>
  </si>
  <si>
    <t>old_locus_tag=KSE_33810</t>
  </si>
  <si>
    <t>old_locus_tag=KSE_33820</t>
  </si>
  <si>
    <t>old_locus_tag=KSE_33840</t>
  </si>
  <si>
    <t>old_locus_tag=KSE_33850</t>
  </si>
  <si>
    <t>old_locus_tag=KSE_33860</t>
  </si>
  <si>
    <t>old_locus_tag=KSE_33870</t>
  </si>
  <si>
    <t>old_locus_tag=KSE_33880</t>
  </si>
  <si>
    <t>old_locus_tag=KSE_33890</t>
  </si>
  <si>
    <t>old_locus_tag=KSE_33900</t>
  </si>
  <si>
    <t>old_locus_tag=KSE_33910</t>
  </si>
  <si>
    <t>old_locus_tag=KSE_33920</t>
  </si>
  <si>
    <t>old_locus_tag=KSE_33930</t>
  </si>
  <si>
    <t>old_locus_tag=KSE_33940</t>
  </si>
  <si>
    <t>old_locus_tag=KSE_33950</t>
  </si>
  <si>
    <t>old_locus_tag=KSE_33960</t>
  </si>
  <si>
    <t>old_locus_tag=KSE_33970</t>
  </si>
  <si>
    <t>old_locus_tag=KSE_33980</t>
  </si>
  <si>
    <t>old_locus_tag=KSE_33990</t>
  </si>
  <si>
    <t>old_locus_tag=KSE_34000</t>
  </si>
  <si>
    <t>old_locus_tag=KSE_34010</t>
  </si>
  <si>
    <t>old_locus_tag=KSE_34020</t>
  </si>
  <si>
    <t>old_locus_tag=KSE_34030</t>
  </si>
  <si>
    <t>old_locus_tag=KSE_34040</t>
  </si>
  <si>
    <t>old_locus_tag=KSE_34070</t>
  </si>
  <si>
    <t>old_locus_tag=KSE_34090</t>
  </si>
  <si>
    <t>old_locus_tag=KSE_34100</t>
  </si>
  <si>
    <t>old_locus_tag=KSE_34110</t>
  </si>
  <si>
    <t>old_locus_tag=KSE_34130</t>
  </si>
  <si>
    <t>old_locus_tag=KSE_34140</t>
  </si>
  <si>
    <t>old_locus_tag=KSE_34150</t>
  </si>
  <si>
    <t>old_locus_tag=KSE_34160</t>
  </si>
  <si>
    <t>old_locus_tag=KSE_34170</t>
  </si>
  <si>
    <t>old_locus_tag=KSE_34180</t>
  </si>
  <si>
    <t>old_locus_tag=KSE_34190</t>
  </si>
  <si>
    <t>old_locus_tag=KSE_34210</t>
  </si>
  <si>
    <t>old_locus_tag=KSE_34220</t>
  </si>
  <si>
    <t>old_locus_tag=KSE_34240</t>
  </si>
  <si>
    <t>old_locus_tag=KSE_34250</t>
  </si>
  <si>
    <t>old_locus_tag=KSE_34260</t>
  </si>
  <si>
    <t>old_locus_tag=KSE_34270</t>
  </si>
  <si>
    <t>old_locus_tag=KSE_34280</t>
  </si>
  <si>
    <t>old_locus_tag=KSE_34290</t>
  </si>
  <si>
    <t>old_locus_tag=KSE_34300</t>
  </si>
  <si>
    <t>old_locus_tag=KSE_34310</t>
  </si>
  <si>
    <t>old_locus_tag=KSE_34320</t>
  </si>
  <si>
    <t>old_locus_tag=KSE_34330</t>
  </si>
  <si>
    <t>old_locus_tag=KSE_34340</t>
  </si>
  <si>
    <t>old_locus_tag=KSE_34350</t>
  </si>
  <si>
    <t>old_locus_tag=KSE_34360</t>
  </si>
  <si>
    <t>partial;pseudo;old_locus_tag=KSE_34370</t>
  </si>
  <si>
    <t>old_locus_tag=KSE_34390</t>
  </si>
  <si>
    <t>KSE_RS16985</t>
  </si>
  <si>
    <t>old_locus_tag=KSE_t0042</t>
  </si>
  <si>
    <t>old_locus_tag=KSE_34400</t>
  </si>
  <si>
    <t>old_locus_tag=KSE_34410</t>
  </si>
  <si>
    <t>old_locus_tag=KSE_34420</t>
  </si>
  <si>
    <t>old_locus_tag=KSE_34430</t>
  </si>
  <si>
    <t>old_locus_tag=KSE_34440</t>
  </si>
  <si>
    <t>old_locus_tag=KSE_34450</t>
  </si>
  <si>
    <t>old_locus_tag=KSE_34460</t>
  </si>
  <si>
    <t>old_locus_tag=KSE_34470</t>
  </si>
  <si>
    <t>old_locus_tag=KSE_34480</t>
  </si>
  <si>
    <t>old_locus_tag=KSE_34490</t>
  </si>
  <si>
    <t>old_locus_tag=KSE_34500</t>
  </si>
  <si>
    <t>old_locus_tag=KSE_34510</t>
  </si>
  <si>
    <t>old_locus_tag=KSE_34520</t>
  </si>
  <si>
    <t>old_locus_tag=KSE_34530</t>
  </si>
  <si>
    <t>old_locus_tag=KSE_34540</t>
  </si>
  <si>
    <t>old_locus_tag=KSE_34550</t>
  </si>
  <si>
    <t>old_locus_tag=KSE_34560</t>
  </si>
  <si>
    <t>old_locus_tag=KSE_34570</t>
  </si>
  <si>
    <t>old_locus_tag=KSE_34580</t>
  </si>
  <si>
    <t>old_locus_tag=KSE_34590</t>
  </si>
  <si>
    <t>old_locus_tag=KSE_34600</t>
  </si>
  <si>
    <t>old_locus_tag=KSE_34610</t>
  </si>
  <si>
    <t>old_locus_tag=KSE_34620</t>
  </si>
  <si>
    <t>old_locus_tag=KSE_34630</t>
  </si>
  <si>
    <t>old_locus_tag=KSE_34640</t>
  </si>
  <si>
    <t>old_locus_tag=KSE_34650</t>
  </si>
  <si>
    <t>old_locus_tag=KSE_34660</t>
  </si>
  <si>
    <t>old_locus_tag=KSE_34670</t>
  </si>
  <si>
    <t>old_locus_tag=KSE_34680</t>
  </si>
  <si>
    <t>old_locus_tag=KSE_34690</t>
  </si>
  <si>
    <t>old_locus_tag=KSE_34700</t>
  </si>
  <si>
    <t>old_locus_tag=KSE_34710</t>
  </si>
  <si>
    <t>old_locus_tag=KSE_34720</t>
  </si>
  <si>
    <t>old_locus_tag=KSE_34730</t>
  </si>
  <si>
    <t>old_locus_tag=KSE_34740</t>
  </si>
  <si>
    <t>old_locus_tag=KSE_34750</t>
  </si>
  <si>
    <t>old_locus_tag=KSE_34760</t>
  </si>
  <si>
    <t>old_locus_tag=KSE_34770</t>
  </si>
  <si>
    <t>old_locus_tag=KSE_34780</t>
  </si>
  <si>
    <t>old_locus_tag=KSE_34790</t>
  </si>
  <si>
    <t>old_locus_tag=KSE_34800</t>
  </si>
  <si>
    <t>old_locus_tag=KSE_34810</t>
  </si>
  <si>
    <t>old_locus_tag=KSE_34830</t>
  </si>
  <si>
    <t>old_locus_tag=KSE_34840</t>
  </si>
  <si>
    <t>old_locus_tag=KSE_34850</t>
  </si>
  <si>
    <t>old_locus_tag=KSE_34860</t>
  </si>
  <si>
    <t>old_locus_tag=KSE_34870</t>
  </si>
  <si>
    <t>old_locus_tag=KSE_34880</t>
  </si>
  <si>
    <t>old_locus_tag=KSE_34890</t>
  </si>
  <si>
    <t>old_locus_tag=KSE_34900</t>
  </si>
  <si>
    <t>old_locus_tag=KSE_34910</t>
  </si>
  <si>
    <t>old_locus_tag=KSE_34920</t>
  </si>
  <si>
    <t>old_locus_tag=KSE_34930</t>
  </si>
  <si>
    <t>old_locus_tag=KSE_34940</t>
  </si>
  <si>
    <t>old_locus_tag=KSE_34960</t>
  </si>
  <si>
    <t>old_locus_tag=KSE_34970</t>
  </si>
  <si>
    <t>old_locus_tag=KSE_34990</t>
  </si>
  <si>
    <t>old_locus_tag=KSE_35005</t>
  </si>
  <si>
    <t>old_locus_tag=KSE_35010</t>
  </si>
  <si>
    <t>old_locus_tag=KSE_35020</t>
  </si>
  <si>
    <t>old_locus_tag=KSE_35030</t>
  </si>
  <si>
    <t>old_locus_tag=KSE_35040</t>
  </si>
  <si>
    <t>old_locus_tag=KSE_35050</t>
  </si>
  <si>
    <t>old_locus_tag=KSE_35060</t>
  </si>
  <si>
    <t>old_locus_tag=KSE_35080</t>
  </si>
  <si>
    <t>old_locus_tag=KSE_35090</t>
  </si>
  <si>
    <t>old_locus_tag=KSE_35100</t>
  </si>
  <si>
    <t>old_locus_tag=KSE_35120</t>
  </si>
  <si>
    <t>old_locus_tag=KSE_35130</t>
  </si>
  <si>
    <t>old_locus_tag=KSE_35140</t>
  </si>
  <si>
    <t>old_locus_tag=KSE_35150</t>
  </si>
  <si>
    <t>old_locus_tag=KSE_35160</t>
  </si>
  <si>
    <t>old_locus_tag=KSE_35180</t>
  </si>
  <si>
    <t>old_locus_tag=KSE_35190</t>
  </si>
  <si>
    <t>old_locus_tag=KSE_35200</t>
  </si>
  <si>
    <t>old_locus_tag=KSE_35210</t>
  </si>
  <si>
    <t>old_locus_tag=KSE_35220</t>
  </si>
  <si>
    <t>old_locus_tag=KSE_35230</t>
  </si>
  <si>
    <t>old_locus_tag=KSE_35240</t>
  </si>
  <si>
    <t>old_locus_tag=KSE_35250</t>
  </si>
  <si>
    <t>old_locus_tag=KSE_35260</t>
  </si>
  <si>
    <t>old_locus_tag=KSE_35270</t>
  </si>
  <si>
    <t>old_locus_tag=KSE_35300</t>
  </si>
  <si>
    <t>old_locus_tag=KSE_35310</t>
  </si>
  <si>
    <t>old_locus_tag=KSE_35320</t>
  </si>
  <si>
    <t>old_locus_tag=KSE_35330</t>
  </si>
  <si>
    <t>old_locus_tag=KSE_35340</t>
  </si>
  <si>
    <t>old_locus_tag=KSE_35350</t>
  </si>
  <si>
    <t>old_locus_tag=KSE_35360</t>
  </si>
  <si>
    <t>old_locus_tag=KSE_35370</t>
  </si>
  <si>
    <t>old_locus_tag=KSE_35390</t>
  </si>
  <si>
    <t>old_locus_tag=KSE_35400</t>
  </si>
  <si>
    <t>old_locus_tag=KSE_35410</t>
  </si>
  <si>
    <t>old_locus_tag=KSE_35420</t>
  </si>
  <si>
    <t>old_locus_tag=KSE_35430</t>
  </si>
  <si>
    <t>old_locus_tag=KSE_35440</t>
  </si>
  <si>
    <t>old_locus_tag=KSE_35450</t>
  </si>
  <si>
    <t>old_locus_tag=KSE_35460</t>
  </si>
  <si>
    <t>old_locus_tag=KSE_35470</t>
  </si>
  <si>
    <t>old_locus_tag=KSE_35490</t>
  </si>
  <si>
    <t>partial;pseudo;old_locus_tag=KSE_35500</t>
  </si>
  <si>
    <t>old_locus_tag=KSE_35510</t>
  </si>
  <si>
    <t>old_locus_tag=KSE_35520</t>
  </si>
  <si>
    <t>old_locus_tag=KSE_35530</t>
  </si>
  <si>
    <t>old_locus_tag=KSE_35550</t>
  </si>
  <si>
    <t>old_locus_tag=KSE_35570</t>
  </si>
  <si>
    <t>old_locus_tag=KSE_35580</t>
  </si>
  <si>
    <t>old_locus_tag=KSE_35590</t>
  </si>
  <si>
    <t>old_locus_tag=KSE_35630</t>
  </si>
  <si>
    <t>old_locus_tag=KSE_35640</t>
  </si>
  <si>
    <t>old_locus_tag=KSE_35650</t>
  </si>
  <si>
    <t>old_locus_tag=KSE_35660</t>
  </si>
  <si>
    <t>old_locus_tag=KSE_35670</t>
  </si>
  <si>
    <t>old_locus_tag=KSE_35680</t>
  </si>
  <si>
    <t>old_locus_tag=KSE_35690</t>
  </si>
  <si>
    <t>old_locus_tag=KSE_35700</t>
  </si>
  <si>
    <t>pseudo;old_locus_tag=KSE_35710</t>
  </si>
  <si>
    <t>old_locus_tag=KSE_35720</t>
  </si>
  <si>
    <t>KSE_RS17630</t>
  </si>
  <si>
    <t>old_locus_tag=KSE_t0043</t>
  </si>
  <si>
    <t>old_locus_tag=KSE_35740</t>
  </si>
  <si>
    <t>old_locus_tag=KSE_35750</t>
  </si>
  <si>
    <t>old_locus_tag=KSE_35770</t>
  </si>
  <si>
    <t>old_locus_tag=KSE_35780</t>
  </si>
  <si>
    <t>old_locus_tag=KSE_35790</t>
  </si>
  <si>
    <t>old_locus_tag=KSE_35800</t>
  </si>
  <si>
    <t>old_locus_tag=KSE_35810</t>
  </si>
  <si>
    <t>old_locus_tag=KSE_35820</t>
  </si>
  <si>
    <t>old_locus_tag=KSE_35830</t>
  </si>
  <si>
    <t>old_locus_tag=KSE_35840</t>
  </si>
  <si>
    <t>old_locus_tag=KSE_35850</t>
  </si>
  <si>
    <t>old_locus_tag=KSE_35870</t>
  </si>
  <si>
    <t>old_locus_tag=KSE_35880</t>
  </si>
  <si>
    <t>old_locus_tag=KSE_35890</t>
  </si>
  <si>
    <t>old_locus_tag=KSE_35910</t>
  </si>
  <si>
    <t>old_locus_tag=KSE_35920</t>
  </si>
  <si>
    <t>old_locus_tag=KSE_35930</t>
  </si>
  <si>
    <t>old_locus_tag=KSE_35940</t>
  </si>
  <si>
    <t>old_locus_tag=KSE_35950</t>
  </si>
  <si>
    <t>old_locus_tag=KSE_35960</t>
  </si>
  <si>
    <t>old_locus_tag=KSE_35970</t>
  </si>
  <si>
    <t>old_locus_tag=KSE_35980</t>
  </si>
  <si>
    <t>old_locus_tag=KSE_35990</t>
  </si>
  <si>
    <t>old_locus_tag=KSE_36000</t>
  </si>
  <si>
    <t>old_locus_tag=KSE_36010</t>
  </si>
  <si>
    <t>old_locus_tag=KSE_36020</t>
  </si>
  <si>
    <t>old_locus_tag=KSE_36030</t>
  </si>
  <si>
    <t>old_locus_tag=KSE_36040</t>
  </si>
  <si>
    <t>old_locus_tag=KSE_36050</t>
  </si>
  <si>
    <t>old_locus_tag=KSE_36060</t>
  </si>
  <si>
    <t>old_locus_tag=KSE_36070</t>
  </si>
  <si>
    <t>old_locus_tag=KSE_36080</t>
  </si>
  <si>
    <t>old_locus_tag=KSE_36090</t>
  </si>
  <si>
    <t>old_locus_tag=KSE_36100</t>
  </si>
  <si>
    <t>old_locus_tag=KSE_36110</t>
  </si>
  <si>
    <t>old_locus_tag=KSE_36120</t>
  </si>
  <si>
    <t>old_locus_tag=KSE_36130</t>
  </si>
  <si>
    <t>old_locus_tag=KSE_36140</t>
  </si>
  <si>
    <t>old_locus_tag=KSE_36150</t>
  </si>
  <si>
    <t>old_locus_tag=KSE_36160</t>
  </si>
  <si>
    <t>old_locus_tag=KSE_36170</t>
  </si>
  <si>
    <t>old_locus_tag=KSE_36180</t>
  </si>
  <si>
    <t>old_locus_tag=KSE_36190</t>
  </si>
  <si>
    <t>old_locus_tag=KSE_36200</t>
  </si>
  <si>
    <t>old_locus_tag=KSE_36210</t>
  </si>
  <si>
    <t>old_locus_tag=KSE_36220</t>
  </si>
  <si>
    <t>old_locus_tag=KSE_36230</t>
  </si>
  <si>
    <t>old_locus_tag=KSE_36240</t>
  </si>
  <si>
    <t>old_locus_tag=KSE_36250</t>
  </si>
  <si>
    <t>old_locus_tag=KSE_36260</t>
  </si>
  <si>
    <t>old_locus_tag=KSE_36270</t>
  </si>
  <si>
    <t>old_locus_tag=KSE_36280</t>
  </si>
  <si>
    <t>old_locus_tag=KSE_36290</t>
  </si>
  <si>
    <t>old_locus_tag=KSE_36300</t>
  </si>
  <si>
    <t>old_locus_tag=KSE_36310</t>
  </si>
  <si>
    <t>old_locus_tag=KSE_36320</t>
  </si>
  <si>
    <t>old_locus_tag=KSE_36330</t>
  </si>
  <si>
    <t>old_locus_tag=KSE_36340</t>
  </si>
  <si>
    <t>old_locus_tag=KSE_36350</t>
  </si>
  <si>
    <t>old_locus_tag=KSE_36360</t>
  </si>
  <si>
    <t>old_locus_tag=KSE_36370</t>
  </si>
  <si>
    <t>old_locus_tag=KSE_36380</t>
  </si>
  <si>
    <t>old_locus_tag=KSE_36400</t>
  </si>
  <si>
    <t>old_locus_tag=KSE_36410</t>
  </si>
  <si>
    <t>old_locus_tag=KSE_36420</t>
  </si>
  <si>
    <t>old_locus_tag=KSE_36430</t>
  </si>
  <si>
    <t>old_locus_tag=KSE_36440</t>
  </si>
  <si>
    <t>old_locus_tag=KSE_36450</t>
  </si>
  <si>
    <t>KSE_RS17985</t>
  </si>
  <si>
    <t>old_locus_tag=KSE_t0044</t>
  </si>
  <si>
    <t>old_locus_tag=KSE_36460</t>
  </si>
  <si>
    <t>old_locus_tag=KSE_36470</t>
  </si>
  <si>
    <t>old_locus_tag=KSE_36480</t>
  </si>
  <si>
    <t>old_locus_tag=KSE_36490</t>
  </si>
  <si>
    <t>old_locus_tag=KSE_36500</t>
  </si>
  <si>
    <t>old_locus_tag=KSE_36510</t>
  </si>
  <si>
    <t>old_locus_tag=KSE_36520</t>
  </si>
  <si>
    <t>old_locus_tag=KSE_36530</t>
  </si>
  <si>
    <t>old_locus_tag=KSE_36540</t>
  </si>
  <si>
    <t>old_locus_tag=KSE_36550</t>
  </si>
  <si>
    <t>old_locus_tag=KSE_36560</t>
  </si>
  <si>
    <t>old_locus_tag=KSE_36570</t>
  </si>
  <si>
    <t>old_locus_tag=KSE_36580</t>
  </si>
  <si>
    <t>old_locus_tag=KSE_36590</t>
  </si>
  <si>
    <t>old_locus_tag=KSE_36600</t>
  </si>
  <si>
    <t>old_locus_tag=KSE_36610</t>
  </si>
  <si>
    <t>old_locus_tag=KSE_36620</t>
  </si>
  <si>
    <t>old_locus_tag=KSE_36630</t>
  </si>
  <si>
    <t>old_locus_tag=KSE_36640</t>
  </si>
  <si>
    <t>old_locus_tag=KSE_36650</t>
  </si>
  <si>
    <t>old_locus_tag=KSE_36660</t>
  </si>
  <si>
    <t>old_locus_tag=KSE_36670</t>
  </si>
  <si>
    <t>old_locus_tag=KSE_36680</t>
  </si>
  <si>
    <t>SRP_RNA</t>
  </si>
  <si>
    <t>ffs</t>
  </si>
  <si>
    <t>KSE_RS39245</t>
  </si>
  <si>
    <t>KSE_RS18105</t>
  </si>
  <si>
    <t>old_locus_tag=KSE_t0045</t>
  </si>
  <si>
    <t>old_locus_tag=KSE_36690</t>
  </si>
  <si>
    <t>old_locus_tag=KSE_36700</t>
  </si>
  <si>
    <t>old_locus_tag=KSE_36710</t>
  </si>
  <si>
    <t>old_locus_tag=KSE_36720</t>
  </si>
  <si>
    <t>old_locus_tag=KSE_36730</t>
  </si>
  <si>
    <t>old_locus_tag=KSE_36740</t>
  </si>
  <si>
    <t>old_locus_tag=KSE_36760</t>
  </si>
  <si>
    <t>old_locus_tag=KSE_36770</t>
  </si>
  <si>
    <t>old_locus_tag=KSE_36780</t>
  </si>
  <si>
    <t>old_locus_tag=KSE_36790</t>
  </si>
  <si>
    <t>old_locus_tag=KSE_36800</t>
  </si>
  <si>
    <t>old_locus_tag=KSE_36810</t>
  </si>
  <si>
    <t>old_locus_tag=KSE_36830</t>
  </si>
  <si>
    <t>old_locus_tag=KSE_36840</t>
  </si>
  <si>
    <t>old_locus_tag=KSE_36850</t>
  </si>
  <si>
    <t>old_locus_tag=KSE_36860</t>
  </si>
  <si>
    <t>old_locus_tag=KSE_36880</t>
  </si>
  <si>
    <t>old_locus_tag=KSE_36890</t>
  </si>
  <si>
    <t>old_locus_tag=KSE_36900</t>
  </si>
  <si>
    <t>old_locus_tag=KSE_36910</t>
  </si>
  <si>
    <t>old_locus_tag=KSE_36920</t>
  </si>
  <si>
    <t>old_locus_tag=KSE_36930</t>
  </si>
  <si>
    <t>old_locus_tag=KSE_36940</t>
  </si>
  <si>
    <t>old_locus_tag=KSE_36950</t>
  </si>
  <si>
    <t>old_locus_tag=KSE_36960</t>
  </si>
  <si>
    <t>old_locus_tag=KSE_36970</t>
  </si>
  <si>
    <t>old_locus_tag=KSE_36980</t>
  </si>
  <si>
    <t>old_locus_tag=KSE_36990</t>
  </si>
  <si>
    <t>old_locus_tag=KSE_37000</t>
  </si>
  <si>
    <t>old_locus_tag=KSE_37010</t>
  </si>
  <si>
    <t>old_locus_tag=KSE_37020</t>
  </si>
  <si>
    <t>old_locus_tag=KSE_37030</t>
  </si>
  <si>
    <t>old_locus_tag=KSE_37040</t>
  </si>
  <si>
    <t>old_locus_tag=KSE_37050</t>
  </si>
  <si>
    <t>old_locus_tag=KSE_37060</t>
  </si>
  <si>
    <t>old_locus_tag=KSE_37070</t>
  </si>
  <si>
    <t>pseudo;old_locus_tag=KSE_37080</t>
  </si>
  <si>
    <t>old_locus_tag=KSE_37100</t>
  </si>
  <si>
    <t>old_locus_tag=KSE_37110</t>
  </si>
  <si>
    <t>old_locus_tag=KSE_37120</t>
  </si>
  <si>
    <t>old_locus_tag=KSE_37150</t>
  </si>
  <si>
    <t>old_locus_tag=KSE_37160</t>
  </si>
  <si>
    <t>old_locus_tag=KSE_37170</t>
  </si>
  <si>
    <t>old_locus_tag=KSE_37180</t>
  </si>
  <si>
    <t>old_locus_tag=KSE_37190</t>
  </si>
  <si>
    <t>old_locus_tag=KSE_37200</t>
  </si>
  <si>
    <t>old_locus_tag=KSE_37210</t>
  </si>
  <si>
    <t>old_locus_tag=KSE_37220</t>
  </si>
  <si>
    <t>old_locus_tag=KSE_37230</t>
  </si>
  <si>
    <t>old_locus_tag=KSE_37240</t>
  </si>
  <si>
    <t>old_locus_tag=KSE_37250</t>
  </si>
  <si>
    <t>old_locus_tag=KSE_37260</t>
  </si>
  <si>
    <t>KSE_RS18375</t>
  </si>
  <si>
    <t>old_locus_tag=KSE_t0046</t>
  </si>
  <si>
    <t>old_locus_tag=KSE_37280</t>
  </si>
  <si>
    <t>old_locus_tag=KSE_37300</t>
  </si>
  <si>
    <t>old_locus_tag=KSE_37310</t>
  </si>
  <si>
    <t>old_locus_tag=KSE_37320</t>
  </si>
  <si>
    <t>old_locus_tag=KSE_37330</t>
  </si>
  <si>
    <t>old_locus_tag=KSE_37350</t>
  </si>
  <si>
    <t>old_locus_tag=KSE_37360</t>
  </si>
  <si>
    <t>old_locus_tag=KSE_37380</t>
  </si>
  <si>
    <t>old_locus_tag=KSE_37420</t>
  </si>
  <si>
    <t>KSE_RS18455</t>
  </si>
  <si>
    <t>old_locus_tag=KSE_t0047</t>
  </si>
  <si>
    <t>KSE_RS18460</t>
  </si>
  <si>
    <t>old_locus_tag=KSE_t0048</t>
  </si>
  <si>
    <t>KSE_RS18465</t>
  </si>
  <si>
    <t>old_locus_tag=KSE_t0049</t>
  </si>
  <si>
    <t>old_locus_tag=KSE_37450</t>
  </si>
  <si>
    <t>old_locus_tag=KSE_37460</t>
  </si>
  <si>
    <t>old_locus_tag=KSE_37470</t>
  </si>
  <si>
    <t>old_locus_tag=KSE_37490</t>
  </si>
  <si>
    <t>old_locus_tag=KSE_37500</t>
  </si>
  <si>
    <t>old_locus_tag=KSE_37520</t>
  </si>
  <si>
    <t>old_locus_tag=KSE_37530</t>
  </si>
  <si>
    <t>old_locus_tag=KSE_37540</t>
  </si>
  <si>
    <t>old_locus_tag=KSE_37550</t>
  </si>
  <si>
    <t>KSE_RS18535</t>
  </si>
  <si>
    <t>old_locus_tag=KSE_t0050</t>
  </si>
  <si>
    <t>old_locus_tag=KSE_37570</t>
  </si>
  <si>
    <t>old_locus_tag=KSE_37590</t>
  </si>
  <si>
    <t>old_locus_tag=KSE_37600</t>
  </si>
  <si>
    <t>old_locus_tag=KSE_37620</t>
  </si>
  <si>
    <t>old_locus_tag=KSE_37630</t>
  </si>
  <si>
    <t>old_locus_tag=KSE_37640</t>
  </si>
  <si>
    <t>old_locus_tag=KSE_37650</t>
  </si>
  <si>
    <t>old_locus_tag=KSE_37660</t>
  </si>
  <si>
    <t>old_locus_tag=KSE_37670</t>
  </si>
  <si>
    <t>old_locus_tag=KSE_37680</t>
  </si>
  <si>
    <t>old_locus_tag=KSE_37690</t>
  </si>
  <si>
    <t>old_locus_tag=KSE_37700</t>
  </si>
  <si>
    <t>old_locus_tag=KSE_37710</t>
  </si>
  <si>
    <t>old_locus_tag=KSE_37720</t>
  </si>
  <si>
    <t>old_locus_tag=KSE_37730</t>
  </si>
  <si>
    <t>old_locus_tag=KSE_37740</t>
  </si>
  <si>
    <t>old_locus_tag=KSE_37750</t>
  </si>
  <si>
    <t>old_locus_tag=KSE_37760</t>
  </si>
  <si>
    <t>old_locus_tag=KSE_37770</t>
  </si>
  <si>
    <t>old_locus_tag=KSE_37780</t>
  </si>
  <si>
    <t>old_locus_tag=KSE_37810</t>
  </si>
  <si>
    <t>old_locus_tag=KSE_37820</t>
  </si>
  <si>
    <t>old_locus_tag=KSE_37830</t>
  </si>
  <si>
    <t>old_locus_tag=KSE_37840</t>
  </si>
  <si>
    <t>old_locus_tag=KSE_37850</t>
  </si>
  <si>
    <t>old_locus_tag=KSE_37860</t>
  </si>
  <si>
    <t>old_locus_tag=KSE_37870</t>
  </si>
  <si>
    <t>old_locus_tag=KSE_37880</t>
  </si>
  <si>
    <t>old_locus_tag=KSE_37900</t>
  </si>
  <si>
    <t>old_locus_tag=KSE_37910</t>
  </si>
  <si>
    <t>old_locus_tag=KSE_37920</t>
  </si>
  <si>
    <t>partial;pseudo;old_locus_tag=KSE_37930</t>
  </si>
  <si>
    <t>old_locus_tag=KSE_37940</t>
  </si>
  <si>
    <t>old_locus_tag=KSE_37960</t>
  </si>
  <si>
    <t>old_locus_tag=KSE_38020</t>
  </si>
  <si>
    <t>old_locus_tag=KSE_38030</t>
  </si>
  <si>
    <t>partial;pseudo;old_locus_tag=KSE_38040</t>
  </si>
  <si>
    <t>old_locus_tag=KSE_38050</t>
  </si>
  <si>
    <t>KSE_RS18770</t>
  </si>
  <si>
    <t>old_locus_tag=KSE_t0051</t>
  </si>
  <si>
    <t>old_locus_tag=KSE_38070</t>
  </si>
  <si>
    <t>old_locus_tag=KSE_38080</t>
  </si>
  <si>
    <t>old_locus_tag=KSE_38090</t>
  </si>
  <si>
    <t>old_locus_tag=KSE_38100</t>
  </si>
  <si>
    <t>old_locus_tag=KSE_38110</t>
  </si>
  <si>
    <t>old_locus_tag=KSE_38120</t>
  </si>
  <si>
    <t>old_locus_tag=KSE_38130</t>
  </si>
  <si>
    <t>old_locus_tag=KSE_38140</t>
  </si>
  <si>
    <t>old_locus_tag=KSE_38150</t>
  </si>
  <si>
    <t>old_locus_tag=KSE_38160</t>
  </si>
  <si>
    <t>old_locus_tag=KSE_38180</t>
  </si>
  <si>
    <t>old_locus_tag=KSE_38190</t>
  </si>
  <si>
    <t>old_locus_tag=KSE_38200</t>
  </si>
  <si>
    <t>partial;pseudo;old_locus_tag=KSE_38210</t>
  </si>
  <si>
    <t>old_locus_tag=KSE_38220</t>
  </si>
  <si>
    <t>old_locus_tag=KSE_38230</t>
  </si>
  <si>
    <t>old_locus_tag=KSE_38240</t>
  </si>
  <si>
    <t>old_locus_tag=KSE_38250</t>
  </si>
  <si>
    <t>old_locus_tag=KSE_38260</t>
  </si>
  <si>
    <t>old_locus_tag=KSE_38280</t>
  </si>
  <si>
    <t>old_locus_tag=KSE_38290</t>
  </si>
  <si>
    <t>old_locus_tag=KSE_38300</t>
  </si>
  <si>
    <t>old_locus_tag=KSE_38310</t>
  </si>
  <si>
    <t>old_locus_tag=KSE_38320</t>
  </si>
  <si>
    <t>old_locus_tag=KSE_38330</t>
  </si>
  <si>
    <t>old_locus_tag=KSE_38340</t>
  </si>
  <si>
    <t>old_locus_tag=KSE_38360</t>
  </si>
  <si>
    <t>old_locus_tag=KSE_38370</t>
  </si>
  <si>
    <t>old_locus_tag=KSE_38380</t>
  </si>
  <si>
    <t>old_locus_tag=KSE_38390</t>
  </si>
  <si>
    <t>old_locus_tag=KSE_38400</t>
  </si>
  <si>
    <t>old_locus_tag=KSE_38410</t>
  </si>
  <si>
    <t>old_locus_tag=KSE_38420</t>
  </si>
  <si>
    <t>old_locus_tag=KSE_38430</t>
  </si>
  <si>
    <t>old_locus_tag=KSE_38440</t>
  </si>
  <si>
    <t>old_locus_tag=KSE_38450</t>
  </si>
  <si>
    <t>old_locus_tag=KSE_38460</t>
  </si>
  <si>
    <t>old_locus_tag=KSE_38470</t>
  </si>
  <si>
    <t>old_locus_tag=KSE_38480</t>
  </si>
  <si>
    <t>KSE_RS18980</t>
  </si>
  <si>
    <t>old_locus_tag=KSE_t0052</t>
  </si>
  <si>
    <t>KSE_RS18985</t>
  </si>
  <si>
    <t>old_locus_tag=KSE_t0053</t>
  </si>
  <si>
    <t>old_locus_tag=KSE_38490</t>
  </si>
  <si>
    <t>old_locus_tag=KSE_38500</t>
  </si>
  <si>
    <t>old_locus_tag=KSE_38510</t>
  </si>
  <si>
    <t>old_locus_tag=KSE_38520</t>
  </si>
  <si>
    <t>old_locus_tag=KSE_38530</t>
  </si>
  <si>
    <t>old_locus_tag=KSE_38540</t>
  </si>
  <si>
    <t>old_locus_tag=KSE_38550</t>
  </si>
  <si>
    <t>old_locus_tag=KSE_38560</t>
  </si>
  <si>
    <t>old_locus_tag=KSE_38570</t>
  </si>
  <si>
    <t>old_locus_tag=KSE_38580</t>
  </si>
  <si>
    <t>old_locus_tag=KSE_38600</t>
  </si>
  <si>
    <t>old_locus_tag=KSE_38610</t>
  </si>
  <si>
    <t>old_locus_tag=KSE_38620</t>
  </si>
  <si>
    <t>old_locus_tag=KSE_38630</t>
  </si>
  <si>
    <t>old_locus_tag=KSE_38640</t>
  </si>
  <si>
    <t>old_locus_tag=KSE_38650</t>
  </si>
  <si>
    <t>old_locus_tag=KSE_38660</t>
  </si>
  <si>
    <t>old_locus_tag=KSE_38670</t>
  </si>
  <si>
    <t>old_locus_tag=KSE_38680</t>
  </si>
  <si>
    <t>old_locus_tag=KSE_38690</t>
  </si>
  <si>
    <t>old_locus_tag=KSE_38710</t>
  </si>
  <si>
    <t>old_locus_tag=KSE_38720</t>
  </si>
  <si>
    <t>old_locus_tag=KSE_38730</t>
  </si>
  <si>
    <t>old_locus_tag=KSE_38740</t>
  </si>
  <si>
    <t>old_locus_tag=KSE_38750</t>
  </si>
  <si>
    <t>old_locus_tag=KSE_38760</t>
  </si>
  <si>
    <t>old_locus_tag=KSE_38780</t>
  </si>
  <si>
    <t>old_locus_tag=KSE_38800</t>
  </si>
  <si>
    <t>old_locus_tag=KSE_38810</t>
  </si>
  <si>
    <t>old_locus_tag=KSE_38820</t>
  </si>
  <si>
    <t>old_locus_tag=KSE_38830</t>
  </si>
  <si>
    <t>old_locus_tag=KSE_38840</t>
  </si>
  <si>
    <t>old_locus_tag=KSE_38850</t>
  </si>
  <si>
    <t>old_locus_tag=KSE_38860</t>
  </si>
  <si>
    <t>old_locus_tag=KSE_38870</t>
  </si>
  <si>
    <t>old_locus_tag=KSE_38880</t>
  </si>
  <si>
    <t>old_locus_tag=KSE_38890</t>
  </si>
  <si>
    <t>old_locus_tag=KSE_38900</t>
  </si>
  <si>
    <t>old_locus_tag=KSE_38910</t>
  </si>
  <si>
    <t>old_locus_tag=KSE_38920</t>
  </si>
  <si>
    <t>old_locus_tag=KSE_38930</t>
  </si>
  <si>
    <t>old_locus_tag=KSE_38940</t>
  </si>
  <si>
    <t>old_locus_tag=KSE_38950</t>
  </si>
  <si>
    <t>old_locus_tag=KSE_38960</t>
  </si>
  <si>
    <t>old_locus_tag=KSE_38970</t>
  </si>
  <si>
    <t>old_locus_tag=KSE_38980</t>
  </si>
  <si>
    <t>old_locus_tag=KSE_38990</t>
  </si>
  <si>
    <t>old_locus_tag=KSE_39000</t>
  </si>
  <si>
    <t>old_locus_tag=KSE_39020</t>
  </si>
  <si>
    <t>old_locus_tag=KSE_39030</t>
  </si>
  <si>
    <t>old_locus_tag=KSE_39070</t>
  </si>
  <si>
    <t>old_locus_tag=KSE_39080</t>
  </si>
  <si>
    <t>old_locus_tag=KSE_39090</t>
  </si>
  <si>
    <t>old_locus_tag=KSE_39100</t>
  </si>
  <si>
    <t>old_locus_tag=KSE_39110</t>
  </si>
  <si>
    <t>old_locus_tag=KSE_39120</t>
  </si>
  <si>
    <t>old_locus_tag=KSE_39130</t>
  </si>
  <si>
    <t>old_locus_tag=KSE_39140</t>
  </si>
  <si>
    <t>old_locus_tag=KSE_39150</t>
  </si>
  <si>
    <t>old_locus_tag=KSE_39160</t>
  </si>
  <si>
    <t>old_locus_tag=KSE_39170</t>
  </si>
  <si>
    <t>old_locus_tag=KSE_39180</t>
  </si>
  <si>
    <t>old_locus_tag=KSE_39190</t>
  </si>
  <si>
    <t>old_locus_tag=KSE_39200</t>
  </si>
  <si>
    <t>old_locus_tag=KSE_39210</t>
  </si>
  <si>
    <t>old_locus_tag=KSE_39220</t>
  </si>
  <si>
    <t>old_locus_tag=KSE_39230</t>
  </si>
  <si>
    <t>old_locus_tag=KSE_39240</t>
  </si>
  <si>
    <t>old_locus_tag=KSE_39250</t>
  </si>
  <si>
    <t>old_locus_tag=KSE_39260</t>
  </si>
  <si>
    <t>old_locus_tag=KSE_39270</t>
  </si>
  <si>
    <t>KSE_RS19385</t>
  </si>
  <si>
    <t>old_locus_tag=KSE_t0054</t>
  </si>
  <si>
    <t>old_locus_tag=KSE_39280</t>
  </si>
  <si>
    <t>KSE_RS19400</t>
  </si>
  <si>
    <t>old_locus_tag=KSE_t0055</t>
  </si>
  <si>
    <t>old_locus_tag=KSE_39320</t>
  </si>
  <si>
    <t>old_locus_tag=KSE_39330</t>
  </si>
  <si>
    <t>old_locus_tag=KSE_39340</t>
  </si>
  <si>
    <t>old_locus_tag=KSE_39350</t>
  </si>
  <si>
    <t>old_locus_tag=KSE_39370</t>
  </si>
  <si>
    <t>old_locus_tag=KSE_39380</t>
  </si>
  <si>
    <t>old_locus_tag=KSE_39390</t>
  </si>
  <si>
    <t>old_locus_tag=KSE_39400</t>
  </si>
  <si>
    <t>old_locus_tag=KSE_39410</t>
  </si>
  <si>
    <t>old_locus_tag=KSE_39430</t>
  </si>
  <si>
    <t>old_locus_tag=KSE_39440</t>
  </si>
  <si>
    <t>old_locus_tag=KSE_39450</t>
  </si>
  <si>
    <t>KSE_RS19480</t>
  </si>
  <si>
    <t>old_locus_tag=KSE_t0056</t>
  </si>
  <si>
    <t>old_locus_tag=KSE_39460</t>
  </si>
  <si>
    <t>old_locus_tag=KSE_39470</t>
  </si>
  <si>
    <t>old_locus_tag=KSE_39480</t>
  </si>
  <si>
    <t>old_locus_tag=KSE_39490</t>
  </si>
  <si>
    <t>old_locus_tag=KSE_39500</t>
  </si>
  <si>
    <t>old_locus_tag=KSE_39520</t>
  </si>
  <si>
    <t>old_locus_tag=KSE_39540</t>
  </si>
  <si>
    <t>old_locus_tag=KSE_39550</t>
  </si>
  <si>
    <t>old_locus_tag=KSE_39560</t>
  </si>
  <si>
    <t>old_locus_tag=KSE_39570</t>
  </si>
  <si>
    <t>old_locus_tag=KSE_39580</t>
  </si>
  <si>
    <t>old_locus_tag=KSE_39590</t>
  </si>
  <si>
    <t>old_locus_tag=KSE_39610</t>
  </si>
  <si>
    <t>old_locus_tag=KSE_39620</t>
  </si>
  <si>
    <t>old_locus_tag=KSE_39630</t>
  </si>
  <si>
    <t>old_locus_tag=KSE_39640</t>
  </si>
  <si>
    <t>old_locus_tag=KSE_39650</t>
  </si>
  <si>
    <t>old_locus_tag=KSE_39660</t>
  </si>
  <si>
    <t>old_locus_tag=KSE_39670</t>
  </si>
  <si>
    <t>old_locus_tag=KSE_39680</t>
  </si>
  <si>
    <t>old_locus_tag=KSE_39690</t>
  </si>
  <si>
    <t>old_locus_tag=KSE_39700</t>
  </si>
  <si>
    <t>old_locus_tag=KSE_39710</t>
  </si>
  <si>
    <t>old_locus_tag=KSE_39720</t>
  </si>
  <si>
    <t>old_locus_tag=KSE_39730</t>
  </si>
  <si>
    <t>old_locus_tag=KSE_39750</t>
  </si>
  <si>
    <t>old_locus_tag=KSE_39770</t>
  </si>
  <si>
    <t>old_locus_tag=KSE_39780</t>
  </si>
  <si>
    <t>old_locus_tag=KSE_39790</t>
  </si>
  <si>
    <t>old_locus_tag=KSE_39800</t>
  </si>
  <si>
    <t>old_locus_tag=KSE_39810</t>
  </si>
  <si>
    <t>old_locus_tag=KSE_39820</t>
  </si>
  <si>
    <t>old_locus_tag=KSE_39840</t>
  </si>
  <si>
    <t>old_locus_tag=KSE_39850</t>
  </si>
  <si>
    <t>old_locus_tag=KSE_39860</t>
  </si>
  <si>
    <t>old_locus_tag=KSE_39870</t>
  </si>
  <si>
    <t>old_locus_tag=KSE_39880</t>
  </si>
  <si>
    <t>old_locus_tag=KSE_39900</t>
  </si>
  <si>
    <t>old_locus_tag=KSE_39920</t>
  </si>
  <si>
    <t>old_locus_tag=KSE_39930</t>
  </si>
  <si>
    <t>old_locus_tag=KSE_39940</t>
  </si>
  <si>
    <t>old_locus_tag=KSE_39950</t>
  </si>
  <si>
    <t>old_locus_tag=KSE_39960</t>
  </si>
  <si>
    <t>old_locus_tag=KSE_39970</t>
  </si>
  <si>
    <t>old_locus_tag=KSE_39980</t>
  </si>
  <si>
    <t>old_locus_tag=KSE_40000</t>
  </si>
  <si>
    <t>old_locus_tag=KSE_40040</t>
  </si>
  <si>
    <t>old_locus_tag=KSE_40050</t>
  </si>
  <si>
    <t>old_locus_tag=KSE_40060</t>
  </si>
  <si>
    <t>old_locus_tag=KSE_40090</t>
  </si>
  <si>
    <t>old_locus_tag=KSE_40100</t>
  </si>
  <si>
    <t>old_locus_tag=KSE_40110</t>
  </si>
  <si>
    <t>old_locus_tag=KSE_40140</t>
  </si>
  <si>
    <t>partial;pseudo;old_locus_tag=KSE_40150</t>
  </si>
  <si>
    <t>old_locus_tag=KSE_40160</t>
  </si>
  <si>
    <t>old_locus_tag=KSE_40170</t>
  </si>
  <si>
    <t>old_locus_tag=KSE_40180</t>
  </si>
  <si>
    <t>old_locus_tag=KSE_40200</t>
  </si>
  <si>
    <t>old_locus_tag=KSE_40210</t>
  </si>
  <si>
    <t>old_locus_tag=KSE_40220</t>
  </si>
  <si>
    <t>old_locus_tag=KSE_40230</t>
  </si>
  <si>
    <t>old_locus_tag=KSE_40240</t>
  </si>
  <si>
    <t>old_locus_tag=KSE_40250</t>
  </si>
  <si>
    <t>old_locus_tag=KSE_40260</t>
  </si>
  <si>
    <t>old_locus_tag=KSE_40270</t>
  </si>
  <si>
    <t>old_locus_tag=KSE_40280</t>
  </si>
  <si>
    <t>old_locus_tag=KSE_40290</t>
  </si>
  <si>
    <t>old_locus_tag=KSE_40300</t>
  </si>
  <si>
    <t>old_locus_tag=KSE_40310</t>
  </si>
  <si>
    <t>old_locus_tag=KSE_40320</t>
  </si>
  <si>
    <t>old_locus_tag=KSE_40330</t>
  </si>
  <si>
    <t>old_locus_tag=KSE_40350</t>
  </si>
  <si>
    <t>old_locus_tag=KSE_40360</t>
  </si>
  <si>
    <t>old_locus_tag=KSE_40370</t>
  </si>
  <si>
    <t>old_locus_tag=KSE_40380</t>
  </si>
  <si>
    <t>old_locus_tag=KSE_40390</t>
  </si>
  <si>
    <t>old_locus_tag=KSE_40410</t>
  </si>
  <si>
    <t>old_locus_tag=KSE_40420</t>
  </si>
  <si>
    <t>partial;pseudo;old_locus_tag=KSE_40430</t>
  </si>
  <si>
    <t>old_locus_tag=KSE_40440</t>
  </si>
  <si>
    <t>old_locus_tag=KSE_40450</t>
  </si>
  <si>
    <t>old_locus_tag=KSE_40460</t>
  </si>
  <si>
    <t>old_locus_tag=KSE_40470</t>
  </si>
  <si>
    <t>old_locus_tag=KSE_40480</t>
  </si>
  <si>
    <t>old_locus_tag=KSE_40490</t>
  </si>
  <si>
    <t>old_locus_tag=KSE_40510</t>
  </si>
  <si>
    <t>old_locus_tag=KSE_40520</t>
  </si>
  <si>
    <t>old_locus_tag=KSE_40530</t>
  </si>
  <si>
    <t>old_locus_tag=KSE_40540</t>
  </si>
  <si>
    <t>partial;pseudo;old_locus_tag=KSE_40550</t>
  </si>
  <si>
    <t>old_locus_tag=KSE_40560</t>
  </si>
  <si>
    <t>old_locus_tag=KSE_40570</t>
  </si>
  <si>
    <t>old_locus_tag=KSE_40580</t>
  </si>
  <si>
    <t>old_locus_tag=KSE_40600</t>
  </si>
  <si>
    <t>partial;pseudo;old_locus_tag=KSE_40610</t>
  </si>
  <si>
    <t>old_locus_tag=KSE_40620</t>
  </si>
  <si>
    <t>old_locus_tag=KSE_40630</t>
  </si>
  <si>
    <t>old_locus_tag=KSE_40640</t>
  </si>
  <si>
    <t>old_locus_tag=KSE_40650</t>
  </si>
  <si>
    <t>old_locus_tag=KSE_40670</t>
  </si>
  <si>
    <t>old_locus_tag=KSE_40680</t>
  </si>
  <si>
    <t>old_locus_tag=KSE_40690</t>
  </si>
  <si>
    <t>old_locus_tag=KSE_40700</t>
  </si>
  <si>
    <t>old_locus_tag=KSE_40710</t>
  </si>
  <si>
    <t>old_locus_tag=KSE_40720</t>
  </si>
  <si>
    <t>old_locus_tag=KSE_40730</t>
  </si>
  <si>
    <t>old_locus_tag=KSE_40740</t>
  </si>
  <si>
    <t>old_locus_tag=KSE_40750</t>
  </si>
  <si>
    <t>old_locus_tag=KSE_40770</t>
  </si>
  <si>
    <t>old_locus_tag=KSE_40780</t>
  </si>
  <si>
    <t>old_locus_tag=KSE_40790</t>
  </si>
  <si>
    <t>old_locus_tag=KSE_40800</t>
  </si>
  <si>
    <t>old_locus_tag=KSE_40810</t>
  </si>
  <si>
    <t>old_locus_tag=KSE_40820</t>
  </si>
  <si>
    <t>old_locus_tag=KSE_40830</t>
  </si>
  <si>
    <t>old_locus_tag=KSE_40840</t>
  </si>
  <si>
    <t>old_locus_tag=KSE_40850</t>
  </si>
  <si>
    <t>old_locus_tag=KSE_40860</t>
  </si>
  <si>
    <t>old_locus_tag=KSE_40870</t>
  </si>
  <si>
    <t>old_locus_tag=KSE_40880</t>
  </si>
  <si>
    <t>old_locus_tag=KSE_40890</t>
  </si>
  <si>
    <t>old_locus_tag=KSE_40900</t>
  </si>
  <si>
    <t>old_locus_tag=KSE_40910</t>
  </si>
  <si>
    <t>old_locus_tag=KSE_40920</t>
  </si>
  <si>
    <t>old_locus_tag=KSE_40930</t>
  </si>
  <si>
    <t>old_locus_tag=KSE_40960</t>
  </si>
  <si>
    <t>old_locus_tag=KSE_40970</t>
  </si>
  <si>
    <t>old_locus_tag=KSE_40980</t>
  </si>
  <si>
    <t>old_locus_tag=KSE_40990</t>
  </si>
  <si>
    <t>old_locus_tag=KSE_41000</t>
  </si>
  <si>
    <t>old_locus_tag=KSE_41010</t>
  </si>
  <si>
    <t>old_locus_tag=KSE_41020</t>
  </si>
  <si>
    <t>old_locus_tag=KSE_41030</t>
  </si>
  <si>
    <t>old_locus_tag=KSE_41040</t>
  </si>
  <si>
    <t>old_locus_tag=KSE_41050</t>
  </si>
  <si>
    <t>old_locus_tag=KSE_41060</t>
  </si>
  <si>
    <t>old_locus_tag=KSE_41070</t>
  </si>
  <si>
    <t>old_locus_tag=KSE_41080</t>
  </si>
  <si>
    <t>old_locus_tag=KSE_41090</t>
  </si>
  <si>
    <t>old_locus_tag=KSE_41100</t>
  </si>
  <si>
    <t>old_locus_tag=KSE_41110</t>
  </si>
  <si>
    <t>old_locus_tag=KSE_41130</t>
  </si>
  <si>
    <t>old_locus_tag=KSE_41140</t>
  </si>
  <si>
    <t>old_locus_tag=KSE_41150</t>
  </si>
  <si>
    <t>old_locus_tag=KSE_41160</t>
  </si>
  <si>
    <t>old_locus_tag=KSE_41170</t>
  </si>
  <si>
    <t>old_locus_tag=KSE_41180</t>
  </si>
  <si>
    <t>old_locus_tag=KSE_41190</t>
  </si>
  <si>
    <t>old_locus_tag=KSE_41200</t>
  </si>
  <si>
    <t>old_locus_tag=KSE_41210</t>
  </si>
  <si>
    <t>old_locus_tag=KSE_41220</t>
  </si>
  <si>
    <t>old_locus_tag=KSE_41230</t>
  </si>
  <si>
    <t>old_locus_tag=KSE_41260</t>
  </si>
  <si>
    <t>old_locus_tag=KSE_41270</t>
  </si>
  <si>
    <t>old_locus_tag=KSE_41280</t>
  </si>
  <si>
    <t>old_locus_tag=KSE_41290</t>
  </si>
  <si>
    <t>partial;pseudo;old_locus_tag=KSE_41300</t>
  </si>
  <si>
    <t>old_locus_tag=KSE_41310</t>
  </si>
  <si>
    <t>old_locus_tag=KSE_41320</t>
  </si>
  <si>
    <t>old_locus_tag=KSE_41330</t>
  </si>
  <si>
    <t>old_locus_tag=KSE_41350</t>
  </si>
  <si>
    <t>old_locus_tag=KSE_41360</t>
  </si>
  <si>
    <t>old_locus_tag=KSE_41370</t>
  </si>
  <si>
    <t>old_locus_tag=KSE_41380</t>
  </si>
  <si>
    <t>old_locus_tag=KSE_41390</t>
  </si>
  <si>
    <t>old_locus_tag=KSE_41420</t>
  </si>
  <si>
    <t>old_locus_tag=KSE_41430</t>
  </si>
  <si>
    <t>old_locus_tag=KSE_41440</t>
  </si>
  <si>
    <t>old_locus_tag=KSE_41450</t>
  </si>
  <si>
    <t>partial;pseudo;old_locus_tag=KSE_41460</t>
  </si>
  <si>
    <t>old_locus_tag=KSE_41470</t>
  </si>
  <si>
    <t>old_locus_tag=KSE_41480</t>
  </si>
  <si>
    <t>old_locus_tag=KSE_41490</t>
  </si>
  <si>
    <t>old_locus_tag=KSE_41500</t>
  </si>
  <si>
    <t>old_locus_tag=KSE_41520</t>
  </si>
  <si>
    <t>old_locus_tag=KSE_41530</t>
  </si>
  <si>
    <t>old_locus_tag=KSE_41540</t>
  </si>
  <si>
    <t>old_locus_tag=KSE_41550</t>
  </si>
  <si>
    <t>old_locus_tag=KSE_41560</t>
  </si>
  <si>
    <t>old_locus_tag=KSE_41570</t>
  </si>
  <si>
    <t>old_locus_tag=KSE_41580</t>
  </si>
  <si>
    <t>old_locus_tag=KSE_41590</t>
  </si>
  <si>
    <t>old_locus_tag=KSE_41600</t>
  </si>
  <si>
    <t>old_locus_tag=KSE_41610</t>
  </si>
  <si>
    <t>old_locus_tag=KSE_41620</t>
  </si>
  <si>
    <t>KSE_RS20500</t>
  </si>
  <si>
    <t>old_locus_tag=KSE_t0057</t>
  </si>
  <si>
    <t>old_locus_tag=KSE_41630</t>
  </si>
  <si>
    <t>old_locus_tag=KSE_41640</t>
  </si>
  <si>
    <t>old_locus_tag=KSE_41650</t>
  </si>
  <si>
    <t>old_locus_tag=KSE_41660</t>
  </si>
  <si>
    <t>old_locus_tag=KSE_41670</t>
  </si>
  <si>
    <t>old_locus_tag=KSE_41680</t>
  </si>
  <si>
    <t>old_locus_tag=KSE_41690</t>
  </si>
  <si>
    <t>old_locus_tag=KSE_41710</t>
  </si>
  <si>
    <t>old_locus_tag=KSE_41720</t>
  </si>
  <si>
    <t>old_locus_tag=KSE_41730</t>
  </si>
  <si>
    <t>old_locus_tag=KSE_41740</t>
  </si>
  <si>
    <t>old_locus_tag=KSE_41750</t>
  </si>
  <si>
    <t>old_locus_tag=KSE_41760</t>
  </si>
  <si>
    <t>old_locus_tag=KSE_41770</t>
  </si>
  <si>
    <t>old_locus_tag=KSE_41780</t>
  </si>
  <si>
    <t>old_locus_tag=KSE_41790</t>
  </si>
  <si>
    <t>KSE_RS20590</t>
  </si>
  <si>
    <t>old_locus_tag=KSE_t0058</t>
  </si>
  <si>
    <t>KSE_RS20595</t>
  </si>
  <si>
    <t>old_locus_tag=KSE_t0059</t>
  </si>
  <si>
    <t>KSE_RS20600</t>
  </si>
  <si>
    <t>old_locus_tag=KSE_t0060</t>
  </si>
  <si>
    <t>old_locus_tag=KSE_41800</t>
  </si>
  <si>
    <t>old_locus_tag=KSE_41810</t>
  </si>
  <si>
    <t>old_locus_tag=KSE_41820</t>
  </si>
  <si>
    <t>old_locus_tag=KSE_41830</t>
  </si>
  <si>
    <t>old_locus_tag=KSE_41840</t>
  </si>
  <si>
    <t>old_locus_tag=KSE_41850</t>
  </si>
  <si>
    <t>old_locus_tag=KSE_41860</t>
  </si>
  <si>
    <t>old_locus_tag=KSE_41870</t>
  </si>
  <si>
    <t>old_locus_tag=KSE_41880</t>
  </si>
  <si>
    <t>old_locus_tag=KSE_41890</t>
  </si>
  <si>
    <t>old_locus_tag=KSE_41900</t>
  </si>
  <si>
    <t>old_locus_tag=KSE_41910</t>
  </si>
  <si>
    <t>KSE_RS20665</t>
  </si>
  <si>
    <t>old_locus_tag=KSE_t0061</t>
  </si>
  <si>
    <t>old_locus_tag=KSE_41920</t>
  </si>
  <si>
    <t>old_locus_tag=KSE_41930</t>
  </si>
  <si>
    <t>old_locus_tag=KSE_41940</t>
  </si>
  <si>
    <t>old_locus_tag=KSE_41950</t>
  </si>
  <si>
    <t>old_locus_tag=KSE_41960</t>
  </si>
  <si>
    <t>old_locus_tag=KSE_41970</t>
  </si>
  <si>
    <t>old_locus_tag=KSE_41980</t>
  </si>
  <si>
    <t>old_locus_tag=KSE_41990</t>
  </si>
  <si>
    <t>old_locus_tag=KSE_42000</t>
  </si>
  <si>
    <t>old_locus_tag=KSE_42010</t>
  </si>
  <si>
    <t>old_locus_tag=KSE_42020</t>
  </si>
  <si>
    <t>old_locus_tag=KSE_42050</t>
  </si>
  <si>
    <t>old_locus_tag=KSE_42060</t>
  </si>
  <si>
    <t>old_locus_tag=KSE_42070</t>
  </si>
  <si>
    <t>old_locus_tag=KSE_42080</t>
  </si>
  <si>
    <t>old_locus_tag=KSE_42090</t>
  </si>
  <si>
    <t>old_locus_tag=KSE_42110</t>
  </si>
  <si>
    <t>old_locus_tag=KSE_42130</t>
  </si>
  <si>
    <t>old_locus_tag=KSE_42140</t>
  </si>
  <si>
    <t>old_locus_tag=KSE_42150</t>
  </si>
  <si>
    <t>old_locus_tag=KSE_42160</t>
  </si>
  <si>
    <t>old_locus_tag=KSE_42170</t>
  </si>
  <si>
    <t>old_locus_tag=KSE_42180</t>
  </si>
  <si>
    <t>old_locus_tag=KSE_42190</t>
  </si>
  <si>
    <t>old_locus_tag=KSE_42200</t>
  </si>
  <si>
    <t>old_locus_tag=KSE_42210</t>
  </si>
  <si>
    <t>old_locus_tag=KSE_42220</t>
  </si>
  <si>
    <t>old_locus_tag=KSE_42230</t>
  </si>
  <si>
    <t>old_locus_tag=KSE_42240</t>
  </si>
  <si>
    <t>old_locus_tag=KSE_42250</t>
  </si>
  <si>
    <t>old_locus_tag=KSE_42260</t>
  </si>
  <si>
    <t>old_locus_tag=KSE_42270</t>
  </si>
  <si>
    <t>old_locus_tag=KSE_42280</t>
  </si>
  <si>
    <t>old_locus_tag=KSE_42290</t>
  </si>
  <si>
    <t>old_locus_tag=KSE_42300</t>
  </si>
  <si>
    <t>old_locus_tag=KSE_42310</t>
  </si>
  <si>
    <t>old_locus_tag=KSE_42320</t>
  </si>
  <si>
    <t>old_locus_tag=KSE_42330</t>
  </si>
  <si>
    <t>old_locus_tag=KSE_42340</t>
  </si>
  <si>
    <t>old_locus_tag=KSE_42350</t>
  </si>
  <si>
    <t>old_locus_tag=KSE_42360</t>
  </si>
  <si>
    <t>old_locus_tag=KSE_42370</t>
  </si>
  <si>
    <t>old_locus_tag=KSE_42380</t>
  </si>
  <si>
    <t>old_locus_tag=KSE_42390</t>
  </si>
  <si>
    <t>old_locus_tag=KSE_42400</t>
  </si>
  <si>
    <t>old_locus_tag=KSE_42410</t>
  </si>
  <si>
    <t>old_locus_tag=KSE_42420</t>
  </si>
  <si>
    <t>old_locus_tag=KSE_42440</t>
  </si>
  <si>
    <t>old_locus_tag=KSE_42460</t>
  </si>
  <si>
    <t>old_locus_tag=KSE_42470</t>
  </si>
  <si>
    <t>old_locus_tag=KSE_42500</t>
  </si>
  <si>
    <t>old_locus_tag=KSE_42510</t>
  </si>
  <si>
    <t>old_locus_tag=KSE_42520</t>
  </si>
  <si>
    <t>old_locus_tag=KSE_42530</t>
  </si>
  <si>
    <t>old_locus_tag=KSE_42540</t>
  </si>
  <si>
    <t>old_locus_tag=KSE_42550</t>
  </si>
  <si>
    <t>old_locus_tag=KSE_42560</t>
  </si>
  <si>
    <t>old_locus_tag=KSE_42570</t>
  </si>
  <si>
    <t>old_locus_tag=KSE_42580</t>
  </si>
  <si>
    <t>old_locus_tag=KSE_42590</t>
  </si>
  <si>
    <t>old_locus_tag=KSE_42600</t>
  </si>
  <si>
    <t>old_locus_tag=KSE_42610</t>
  </si>
  <si>
    <t>old_locus_tag=KSE_42620</t>
  </si>
  <si>
    <t>old_locus_tag=KSE_42630</t>
  </si>
  <si>
    <t>old_locus_tag=KSE_42640</t>
  </si>
  <si>
    <t>old_locus_tag=KSE_42660</t>
  </si>
  <si>
    <t>old_locus_tag=KSE_42670</t>
  </si>
  <si>
    <t>old_locus_tag=KSE_42680</t>
  </si>
  <si>
    <t>old_locus_tag=KSE_42690</t>
  </si>
  <si>
    <t>old_locus_tag=KSE_42700</t>
  </si>
  <si>
    <t>old_locus_tag=KSE_42710</t>
  </si>
  <si>
    <t>old_locus_tag=KSE_42730</t>
  </si>
  <si>
    <t>old_locus_tag=KSE_42740</t>
  </si>
  <si>
    <t>old_locus_tag=KSE_42750</t>
  </si>
  <si>
    <t>old_locus_tag=KSE_42760</t>
  </si>
  <si>
    <t>old_locus_tag=KSE_42780</t>
  </si>
  <si>
    <t>old_locus_tag=KSE_42790</t>
  </si>
  <si>
    <t>old_locus_tag=KSE_42800</t>
  </si>
  <si>
    <t>old_locus_tag=KSE_42810</t>
  </si>
  <si>
    <t>old_locus_tag=KSE_42820</t>
  </si>
  <si>
    <t>old_locus_tag=KSE_42830</t>
  </si>
  <si>
    <t>old_locus_tag=KSE_42840</t>
  </si>
  <si>
    <t>old_locus_tag=KSE_42850</t>
  </si>
  <si>
    <t>old_locus_tag=KSE_42860</t>
  </si>
  <si>
    <t>old_locus_tag=KSE_42870</t>
  </si>
  <si>
    <t>old_locus_tag=KSE_42880</t>
  </si>
  <si>
    <t>old_locus_tag=KSE_42890</t>
  </si>
  <si>
    <t>old_locus_tag=KSE_42900</t>
  </si>
  <si>
    <t>old_locus_tag=KSE_42910</t>
  </si>
  <si>
    <t>old_locus_tag=KSE_42930</t>
  </si>
  <si>
    <t>old_locus_tag=KSE_42940</t>
  </si>
  <si>
    <t>old_locus_tag=KSE_42960</t>
  </si>
  <si>
    <t>old_locus_tag=KSE_42970</t>
  </si>
  <si>
    <t>old_locus_tag=KSE_43000</t>
  </si>
  <si>
    <t>old_locus_tag=KSE_43010</t>
  </si>
  <si>
    <t>old_locus_tag=KSE_43020</t>
  </si>
  <si>
    <t>old_locus_tag=KSE_43030</t>
  </si>
  <si>
    <t>old_locus_tag=KSE_43050</t>
  </si>
  <si>
    <t>old_locus_tag=KSE_43060</t>
  </si>
  <si>
    <t>old_locus_tag=KSE_43070</t>
  </si>
  <si>
    <t>old_locus_tag=KSE_43080</t>
  </si>
  <si>
    <t>old_locus_tag=KSE_43090</t>
  </si>
  <si>
    <t>old_locus_tag=KSE_43100</t>
  </si>
  <si>
    <t>old_locus_tag=KSE_43105</t>
  </si>
  <si>
    <t>old_locus_tag=KSE_43120</t>
  </si>
  <si>
    <t>old_locus_tag=KSE_43130</t>
  </si>
  <si>
    <t>old_locus_tag=KSE_43150</t>
  </si>
  <si>
    <t>old_locus_tag=KSE_43160</t>
  </si>
  <si>
    <t>KSE_RS21270</t>
  </si>
  <si>
    <t>old_locus_tag=KSE_t0062</t>
  </si>
  <si>
    <t>KSE_RS21280</t>
  </si>
  <si>
    <t>old_locus_tag=KSE_t0063</t>
  </si>
  <si>
    <t>old_locus_tag=KSE_43180</t>
  </si>
  <si>
    <t>old_locus_tag=KSE_43200</t>
  </si>
  <si>
    <t>old_locus_tag=KSE_43210</t>
  </si>
  <si>
    <t>old_locus_tag=KSE_43220</t>
  </si>
  <si>
    <t>old_locus_tag=KSE_43240</t>
  </si>
  <si>
    <t>old_locus_tag=KSE_43250</t>
  </si>
  <si>
    <t>old_locus_tag=KSE_43260</t>
  </si>
  <si>
    <t>old_locus_tag=KSE_43270</t>
  </si>
  <si>
    <t>old_locus_tag=KSE_43280</t>
  </si>
  <si>
    <t>old_locus_tag=KSE_43300</t>
  </si>
  <si>
    <t>old_locus_tag=KSE_43320</t>
  </si>
  <si>
    <t>old_locus_tag=KSE_43330</t>
  </si>
  <si>
    <t>old_locus_tag=KSE_43340</t>
  </si>
  <si>
    <t>old_locus_tag=KSE_43350</t>
  </si>
  <si>
    <t>KSE_RS21370</t>
  </si>
  <si>
    <t>old_locus_tag=KSE_r0013</t>
  </si>
  <si>
    <t>KSE_RS21375</t>
  </si>
  <si>
    <t>old_locus_tag=KSE_r0014</t>
  </si>
  <si>
    <t>KSE_RS21380</t>
  </si>
  <si>
    <t>old_locus_tag=KSE_r0015</t>
  </si>
  <si>
    <t>old_locus_tag=KSE_43360</t>
  </si>
  <si>
    <t>old_locus_tag=KSE_43370</t>
  </si>
  <si>
    <t>old_locus_tag=KSE_43380</t>
  </si>
  <si>
    <t>old_locus_tag=KSE_43390</t>
  </si>
  <si>
    <t>old_locus_tag=KSE_43400</t>
  </si>
  <si>
    <t>old_locus_tag=KSE_43410</t>
  </si>
  <si>
    <t>old_locus_tag=KSE_43420</t>
  </si>
  <si>
    <t>old_locus_tag=KSE_43430</t>
  </si>
  <si>
    <t>old_locus_tag=KSE_43440</t>
  </si>
  <si>
    <t>old_locus_tag=KSE_43450</t>
  </si>
  <si>
    <t>old_locus_tag=KSE_43460</t>
  </si>
  <si>
    <t>old_locus_tag=KSE_43480</t>
  </si>
  <si>
    <t>old_locus_tag=KSE_43500</t>
  </si>
  <si>
    <t>old_locus_tag=KSE_43510</t>
  </si>
  <si>
    <t>old_locus_tag=KSE_43520</t>
  </si>
  <si>
    <t>old_locus_tag=KSE_43530</t>
  </si>
  <si>
    <t>old_locus_tag=KSE_43540</t>
  </si>
  <si>
    <t>old_locus_tag=KSE_43550</t>
  </si>
  <si>
    <t>old_locus_tag=KSE_43560</t>
  </si>
  <si>
    <t>old_locus_tag=KSE_43570</t>
  </si>
  <si>
    <t>old_locus_tag=KSE_43580</t>
  </si>
  <si>
    <t>old_locus_tag=KSE_43590</t>
  </si>
  <si>
    <t>old_locus_tag=KSE_43600</t>
  </si>
  <si>
    <t>old_locus_tag=KSE_43610</t>
  </si>
  <si>
    <t>old_locus_tag=KSE_43620</t>
  </si>
  <si>
    <t>old_locus_tag=KSE_43630</t>
  </si>
  <si>
    <t>old_locus_tag=KSE_43650</t>
  </si>
  <si>
    <t>old_locus_tag=KSE_43660</t>
  </si>
  <si>
    <t>old_locus_tag=KSE_43670</t>
  </si>
  <si>
    <t>old_locus_tag=KSE_43680</t>
  </si>
  <si>
    <t>old_locus_tag=KSE_43700</t>
  </si>
  <si>
    <t>old_locus_tag=KSE_43710</t>
  </si>
  <si>
    <t>old_locus_tag=KSE_43720</t>
  </si>
  <si>
    <t>old_locus_tag=KSE_43730</t>
  </si>
  <si>
    <t>pseudo;old_locus_tag=KSE_43740</t>
  </si>
  <si>
    <t>old_locus_tag=KSE_43750</t>
  </si>
  <si>
    <t>old_locus_tag=KSE_43760</t>
  </si>
  <si>
    <t>old_locus_tag=KSE_43770</t>
  </si>
  <si>
    <t>old_locus_tag=KSE_43780</t>
  </si>
  <si>
    <t>old_locus_tag=KSE_43790</t>
  </si>
  <si>
    <t>old_locus_tag=KSE_43800</t>
  </si>
  <si>
    <t>old_locus_tag=KSE_43810</t>
  </si>
  <si>
    <t>old_locus_tag=KSE_43820</t>
  </si>
  <si>
    <t>old_locus_tag=KSE_43830</t>
  </si>
  <si>
    <t>old_locus_tag=KSE_43840</t>
  </si>
  <si>
    <t>old_locus_tag=KSE_43850</t>
  </si>
  <si>
    <t>old_locus_tag=KSE_43860</t>
  </si>
  <si>
    <t>old_locus_tag=KSE_43870</t>
  </si>
  <si>
    <t>old_locus_tag=KSE_43880</t>
  </si>
  <si>
    <t>old_locus_tag=KSE_43890</t>
  </si>
  <si>
    <t>old_locus_tag=KSE_43900</t>
  </si>
  <si>
    <t>old_locus_tag=KSE_43910</t>
  </si>
  <si>
    <t>old_locus_tag=KSE_43920</t>
  </si>
  <si>
    <t>old_locus_tag=KSE_43930</t>
  </si>
  <si>
    <t>old_locus_tag=KSE_43940</t>
  </si>
  <si>
    <t>old_locus_tag=KSE_43950</t>
  </si>
  <si>
    <t>old_locus_tag=KSE_43960</t>
  </si>
  <si>
    <t>old_locus_tag=KSE_43970</t>
  </si>
  <si>
    <t>old_locus_tag=KSE_43980</t>
  </si>
  <si>
    <t>old_locus_tag=KSE_43990</t>
  </si>
  <si>
    <t>old_locus_tag=KSE_44000</t>
  </si>
  <si>
    <t>old_locus_tag=KSE_44010</t>
  </si>
  <si>
    <t>old_locus_tag=KSE_44020</t>
  </si>
  <si>
    <t>old_locus_tag=KSE_44030</t>
  </si>
  <si>
    <t>old_locus_tag=KSE_44040</t>
  </si>
  <si>
    <t>old_locus_tag=KSE_44050</t>
  </si>
  <si>
    <t>old_locus_tag=KSE_44060</t>
  </si>
  <si>
    <t>old_locus_tag=KSE_44070</t>
  </si>
  <si>
    <t>old_locus_tag=KSE_44080</t>
  </si>
  <si>
    <t>old_locus_tag=KSE_44090</t>
  </si>
  <si>
    <t>old_locus_tag=KSE_44100</t>
  </si>
  <si>
    <t>old_locus_tag=KSE_44110</t>
  </si>
  <si>
    <t>old_locus_tag=KSE_44120</t>
  </si>
  <si>
    <t>old_locus_tag=KSE_44130</t>
  </si>
  <si>
    <t>pseudo;old_locus_tag=KSE_44140</t>
  </si>
  <si>
    <t>old_locus_tag=KSE_44150</t>
  </si>
  <si>
    <t>old_locus_tag=KSE_44160</t>
  </si>
  <si>
    <t>old_locus_tag=KSE_44170</t>
  </si>
  <si>
    <t>old_locus_tag=KSE_44180</t>
  </si>
  <si>
    <t>old_locus_tag=KSE_44190</t>
  </si>
  <si>
    <t>old_locus_tag=KSE_44200</t>
  </si>
  <si>
    <t>old_locus_tag=KSE_44210</t>
  </si>
  <si>
    <t>old_locus_tag=KSE_44230</t>
  </si>
  <si>
    <t>old_locus_tag=KSE_44240</t>
  </si>
  <si>
    <t>old_locus_tag=KSE_44250</t>
  </si>
  <si>
    <t>old_locus_tag=KSE_44260</t>
  </si>
  <si>
    <t>old_locus_tag=KSE_44280</t>
  </si>
  <si>
    <t>old_locus_tag=KSE_44290</t>
  </si>
  <si>
    <t>old_locus_tag=KSE_44300</t>
  </si>
  <si>
    <t>old_locus_tag=KSE_44310</t>
  </si>
  <si>
    <t>old_locus_tag=KSE_44320</t>
  </si>
  <si>
    <t>old_locus_tag=KSE_44330</t>
  </si>
  <si>
    <t>old_locus_tag=KSE_44340</t>
  </si>
  <si>
    <t>old_locus_tag=KSE_44350</t>
  </si>
  <si>
    <t>old_locus_tag=KSE_44360</t>
  </si>
  <si>
    <t>old_locus_tag=KSE_44370</t>
  </si>
  <si>
    <t>old_locus_tag=KSE_44380</t>
  </si>
  <si>
    <t>old_locus_tag=KSE_44390</t>
  </si>
  <si>
    <t>old_locus_tag=KSE_44400</t>
  </si>
  <si>
    <t>old_locus_tag=KSE_44410</t>
  </si>
  <si>
    <t>old_locus_tag=KSE_44420</t>
  </si>
  <si>
    <t>old_locus_tag=KSE_44430</t>
  </si>
  <si>
    <t>old_locus_tag=KSE_44440</t>
  </si>
  <si>
    <t>old_locus_tag=KSE_44460</t>
  </si>
  <si>
    <t>old_locus_tag=KSE_44470</t>
  </si>
  <si>
    <t>old_locus_tag=KSE_44480</t>
  </si>
  <si>
    <t>old_locus_tag=KSE_44490</t>
  </si>
  <si>
    <t>old_locus_tag=KSE_44500</t>
  </si>
  <si>
    <t>old_locus_tag=KSE_44510</t>
  </si>
  <si>
    <t>old_locus_tag=KSE_44520</t>
  </si>
  <si>
    <t>old_locus_tag=KSE_44530</t>
  </si>
  <si>
    <t>old_locus_tag=KSE_44540</t>
  </si>
  <si>
    <t>old_locus_tag=KSE_44550</t>
  </si>
  <si>
    <t>old_locus_tag=KSE_44560</t>
  </si>
  <si>
    <t>old_locus_tag=KSE_44570</t>
  </si>
  <si>
    <t>old_locus_tag=KSE_44580</t>
  </si>
  <si>
    <t>old_locus_tag=KSE_44590</t>
  </si>
  <si>
    <t>old_locus_tag=KSE_44600</t>
  </si>
  <si>
    <t>old_locus_tag=KSE_44610</t>
  </si>
  <si>
    <t>old_locus_tag=KSE_44620</t>
  </si>
  <si>
    <t>old_locus_tag=KSE_44630</t>
  </si>
  <si>
    <t>old_locus_tag=KSE_44650</t>
  </si>
  <si>
    <t>old_locus_tag=KSE_44660</t>
  </si>
  <si>
    <t>old_locus_tag=KSE_44670</t>
  </si>
  <si>
    <t>old_locus_tag=KSE_44680</t>
  </si>
  <si>
    <t>old_locus_tag=KSE_44690</t>
  </si>
  <si>
    <t>old_locus_tag=KSE_44700</t>
  </si>
  <si>
    <t>old_locus_tag=KSE_44710</t>
  </si>
  <si>
    <t>old_locus_tag=KSE_44720</t>
  </si>
  <si>
    <t>old_locus_tag=KSE_44730</t>
  </si>
  <si>
    <t>old_locus_tag=KSE_44750</t>
  </si>
  <si>
    <t>old_locus_tag=KSE_44760</t>
  </si>
  <si>
    <t>old_locus_tag=KSE_44770</t>
  </si>
  <si>
    <t>old_locus_tag=KSE_44780</t>
  </si>
  <si>
    <t>old_locus_tag=KSE_44790</t>
  </si>
  <si>
    <t>old_locus_tag=KSE_44800</t>
  </si>
  <si>
    <t>old_locus_tag=KSE_44810</t>
  </si>
  <si>
    <t>old_locus_tag=KSE_44820</t>
  </si>
  <si>
    <t>old_locus_tag=KSE_44830</t>
  </si>
  <si>
    <t>old_locus_tag=KSE_44840</t>
  </si>
  <si>
    <t>old_locus_tag=KSE_44850</t>
  </si>
  <si>
    <t>old_locus_tag=KSE_44860</t>
  </si>
  <si>
    <t>old_locus_tag=KSE_44870</t>
  </si>
  <si>
    <t>old_locus_tag=KSE_44880</t>
  </si>
  <si>
    <t>old_locus_tag=KSE_44890</t>
  </si>
  <si>
    <t>old_locus_tag=KSE_44900</t>
  </si>
  <si>
    <t>old_locus_tag=KSE_44910</t>
  </si>
  <si>
    <t>old_locus_tag=KSE_44920</t>
  </si>
  <si>
    <t>old_locus_tag=KSE_44930</t>
  </si>
  <si>
    <t>old_locus_tag=KSE_44940</t>
  </si>
  <si>
    <t>old_locus_tag=KSE_44950</t>
  </si>
  <si>
    <t>old_locus_tag=KSE_44960</t>
  </si>
  <si>
    <t>old_locus_tag=KSE_44970</t>
  </si>
  <si>
    <t>old_locus_tag=KSE_44980</t>
  </si>
  <si>
    <t>old_locus_tag=KSE_44990</t>
  </si>
  <si>
    <t>old_locus_tag=KSE_45000</t>
  </si>
  <si>
    <t>old_locus_tag=KSE_45010</t>
  </si>
  <si>
    <t>old_locus_tag=KSE_45020</t>
  </si>
  <si>
    <t>old_locus_tag=KSE_45030</t>
  </si>
  <si>
    <t>old_locus_tag=KSE_45040</t>
  </si>
  <si>
    <t>old_locus_tag=KSE_45050</t>
  </si>
  <si>
    <t>old_locus_tag=KSE_45060</t>
  </si>
  <si>
    <t>old_locus_tag=KSE_45070</t>
  </si>
  <si>
    <t>old_locus_tag=KSE_45080</t>
  </si>
  <si>
    <t>old_locus_tag=KSE_45090</t>
  </si>
  <si>
    <t>old_locus_tag=KSE_45100</t>
  </si>
  <si>
    <t>old_locus_tag=KSE_45110</t>
  </si>
  <si>
    <t>old_locus_tag=KSE_45120</t>
  </si>
  <si>
    <t>old_locus_tag=KSE_45130</t>
  </si>
  <si>
    <t>old_locus_tag=KSE_45140</t>
  </si>
  <si>
    <t>old_locus_tag=KSE_45150</t>
  </si>
  <si>
    <t>old_locus_tag=KSE_45160</t>
  </si>
  <si>
    <t>old_locus_tag=KSE_45170</t>
  </si>
  <si>
    <t>old_locus_tag=KSE_45180</t>
  </si>
  <si>
    <t>old_locus_tag=KSE_45190</t>
  </si>
  <si>
    <t>old_locus_tag=KSE_45200</t>
  </si>
  <si>
    <t>old_locus_tag=KSE_45210</t>
  </si>
  <si>
    <t>old_locus_tag=KSE_45220</t>
  </si>
  <si>
    <t>old_locus_tag=KSE_45230</t>
  </si>
  <si>
    <t>old_locus_tag=KSE_45240</t>
  </si>
  <si>
    <t>old_locus_tag=KSE_45250</t>
  </si>
  <si>
    <t>old_locus_tag=KSE_45260</t>
  </si>
  <si>
    <t>old_locus_tag=KSE_45270</t>
  </si>
  <si>
    <t>old_locus_tag=KSE_45280</t>
  </si>
  <si>
    <t>old_locus_tag=KSE_45290</t>
  </si>
  <si>
    <t>old_locus_tag=KSE_45300</t>
  </si>
  <si>
    <t>old_locus_tag=KSE_45310</t>
  </si>
  <si>
    <t>old_locus_tag=KSE_45320</t>
  </si>
  <si>
    <t>old_locus_tag=KSE_45330</t>
  </si>
  <si>
    <t>old_locus_tag=KSE_45340</t>
  </si>
  <si>
    <t>old_locus_tag=KSE_45350</t>
  </si>
  <si>
    <t>old_locus_tag=KSE_45360</t>
  </si>
  <si>
    <t>old_locus_tag=KSE_45370</t>
  </si>
  <si>
    <t>old_locus_tag=KSE_45380</t>
  </si>
  <si>
    <t>old_locus_tag=KSE_45390</t>
  </si>
  <si>
    <t>old_locus_tag=KSE_45400</t>
  </si>
  <si>
    <t>old_locus_tag=KSE_45410</t>
  </si>
  <si>
    <t>old_locus_tag=KSE_45420</t>
  </si>
  <si>
    <t>old_locus_tag=KSE_45430</t>
  </si>
  <si>
    <t>old_locus_tag=KSE_45440</t>
  </si>
  <si>
    <t>old_locus_tag=KSE_45450</t>
  </si>
  <si>
    <t>old_locus_tag=KSE_45460</t>
  </si>
  <si>
    <t>KSE_RS22415</t>
  </si>
  <si>
    <t>old_locus_tag=KSE_t0065</t>
  </si>
  <si>
    <t>old_locus_tag=KSE_45480</t>
  </si>
  <si>
    <t>old_locus_tag=KSE_45490</t>
  </si>
  <si>
    <t>old_locus_tag=KSE_45510</t>
  </si>
  <si>
    <t>old_locus_tag=KSE_45540</t>
  </si>
  <si>
    <t>old_locus_tag=KSE_45550</t>
  </si>
  <si>
    <t>old_locus_tag=KSE_45570</t>
  </si>
  <si>
    <t>old_locus_tag=KSE_45590</t>
  </si>
  <si>
    <t>old_locus_tag=KSE_45600</t>
  </si>
  <si>
    <t>old_locus_tag=KSE_45630</t>
  </si>
  <si>
    <t>old_locus_tag=KSE_45640</t>
  </si>
  <si>
    <t>old_locus_tag=KSE_45650</t>
  </si>
  <si>
    <t>old_locus_tag=KSE_45660</t>
  </si>
  <si>
    <t>old_locus_tag=KSE_45670</t>
  </si>
  <si>
    <t>old_locus_tag=KSE_45690</t>
  </si>
  <si>
    <t>old_locus_tag=KSE_45700</t>
  </si>
  <si>
    <t>old_locus_tag=KSE_45710</t>
  </si>
  <si>
    <t>old_locus_tag=KSE_45720</t>
  </si>
  <si>
    <t>old_locus_tag=KSE_45730</t>
  </si>
  <si>
    <t>old_locus_tag=KSE_45760</t>
  </si>
  <si>
    <t>old_locus_tag=KSE_45770</t>
  </si>
  <si>
    <t>old_locus_tag=KSE_45780</t>
  </si>
  <si>
    <t>old_locus_tag=KSE_45785</t>
  </si>
  <si>
    <t>old_locus_tag=KSE_45800</t>
  </si>
  <si>
    <t>old_locus_tag=KSE_45810</t>
  </si>
  <si>
    <t>old_locus_tag=KSE_45820</t>
  </si>
  <si>
    <t>old_locus_tag=KSE_45830</t>
  </si>
  <si>
    <t>old_locus_tag=KSE_45850</t>
  </si>
  <si>
    <t>old_locus_tag=KSE_45860</t>
  </si>
  <si>
    <t>old_locus_tag=KSE_45870</t>
  </si>
  <si>
    <t>old_locus_tag=KSE_45880</t>
  </si>
  <si>
    <t>KSE_RS22630</t>
  </si>
  <si>
    <t>old_locus_tag=KSE_t0066</t>
  </si>
  <si>
    <t>old_locus_tag=KSE_45910</t>
  </si>
  <si>
    <t>old_locus_tag=KSE_45930</t>
  </si>
  <si>
    <t>old_locus_tag=KSE_45940</t>
  </si>
  <si>
    <t>old_locus_tag=KSE_45960</t>
  </si>
  <si>
    <t>old_locus_tag=KSE_45990</t>
  </si>
  <si>
    <t>old_locus_tag=KSE_46000</t>
  </si>
  <si>
    <t>old_locus_tag=KSE_46020</t>
  </si>
  <si>
    <t>old_locus_tag=KSE_46030</t>
  </si>
  <si>
    <t>old_locus_tag=KSE_46040</t>
  </si>
  <si>
    <t>old_locus_tag=KSE_46050</t>
  </si>
  <si>
    <t>old_locus_tag=KSE_46060</t>
  </si>
  <si>
    <t>old_locus_tag=KSE_46070</t>
  </si>
  <si>
    <t>old_locus_tag=KSE_46080</t>
  </si>
  <si>
    <t>partial;pseudo;old_locus_tag=KSE_46090</t>
  </si>
  <si>
    <t>old_locus_tag=KSE_46100</t>
  </si>
  <si>
    <t>old_locus_tag=KSE_46110</t>
  </si>
  <si>
    <t>old_locus_tag=KSE_46120</t>
  </si>
  <si>
    <t>old_locus_tag=KSE_46130</t>
  </si>
  <si>
    <t>old_locus_tag=KSE_46140</t>
  </si>
  <si>
    <t>old_locus_tag=KSE_46150</t>
  </si>
  <si>
    <t>old_locus_tag=KSE_46160</t>
  </si>
  <si>
    <t>old_locus_tag=KSE_46170</t>
  </si>
  <si>
    <t>old_locus_tag=KSE_46180</t>
  </si>
  <si>
    <t>old_locus_tag=KSE_46190</t>
  </si>
  <si>
    <t>old_locus_tag=KSE_46200</t>
  </si>
  <si>
    <t>old_locus_tag=KSE_46210</t>
  </si>
  <si>
    <t>old_locus_tag=KSE_46230</t>
  </si>
  <si>
    <t>old_locus_tag=KSE_46240</t>
  </si>
  <si>
    <t>old_locus_tag=KSE_46250</t>
  </si>
  <si>
    <t>old_locus_tag=KSE_46260</t>
  </si>
  <si>
    <t>old_locus_tag=KSE_46270</t>
  </si>
  <si>
    <t>old_locus_tag=KSE_46280</t>
  </si>
  <si>
    <t>old_locus_tag=KSE_46290</t>
  </si>
  <si>
    <t>KSE_RS22825</t>
  </si>
  <si>
    <t>old_locus_tag=KSE_t0067</t>
  </si>
  <si>
    <t>old_locus_tag=KSE_46310</t>
  </si>
  <si>
    <t>old_locus_tag=KSE_46320</t>
  </si>
  <si>
    <t>old_locus_tag=KSE_46330</t>
  </si>
  <si>
    <t>old_locus_tag=KSE_46340</t>
  </si>
  <si>
    <t>old_locus_tag=KSE_46350</t>
  </si>
  <si>
    <t>old_locus_tag=KSE_46360</t>
  </si>
  <si>
    <t>old_locus_tag=KSE_46370</t>
  </si>
  <si>
    <t>old_locus_tag=KSE_46380</t>
  </si>
  <si>
    <t>old_locus_tag=KSE_46390</t>
  </si>
  <si>
    <t>KSE_RS22875</t>
  </si>
  <si>
    <t>old_locus_tag=KSE_t0068</t>
  </si>
  <si>
    <t>old_locus_tag=KSE_46400</t>
  </si>
  <si>
    <t>old_locus_tag=KSE_46410</t>
  </si>
  <si>
    <t>old_locus_tag=KSE_46420</t>
  </si>
  <si>
    <t>old_locus_tag=KSE_46430</t>
  </si>
  <si>
    <t>old_locus_tag=KSE_46450</t>
  </si>
  <si>
    <t>old_locus_tag=KSE_46460</t>
  </si>
  <si>
    <t>old_locus_tag=KSE_46470</t>
  </si>
  <si>
    <t>old_locus_tag=KSE_46480</t>
  </si>
  <si>
    <t>old_locus_tag=KSE_46490</t>
  </si>
  <si>
    <t>old_locus_tag=KSE_46500</t>
  </si>
  <si>
    <t>old_locus_tag=KSE_46510</t>
  </si>
  <si>
    <t>old_locus_tag=KSE_46520</t>
  </si>
  <si>
    <t>old_locus_tag=KSE_46530</t>
  </si>
  <si>
    <t>old_locus_tag=KSE_46540</t>
  </si>
  <si>
    <t>old_locus_tag=KSE_46550</t>
  </si>
  <si>
    <t>old_locus_tag=KSE_46560</t>
  </si>
  <si>
    <t>old_locus_tag=KSE_46570</t>
  </si>
  <si>
    <t>old_locus_tag=KSE_46580</t>
  </si>
  <si>
    <t>old_locus_tag=KSE_46590</t>
  </si>
  <si>
    <t>old_locus_tag=KSE_46600</t>
  </si>
  <si>
    <t>old_locus_tag=KSE_46610</t>
  </si>
  <si>
    <t>old_locus_tag=KSE_46620</t>
  </si>
  <si>
    <t>old_locus_tag=KSE_46630</t>
  </si>
  <si>
    <t>old_locus_tag=KSE_46640</t>
  </si>
  <si>
    <t>old_locus_tag=KSE_46650</t>
  </si>
  <si>
    <t>old_locus_tag=KSE_46660</t>
  </si>
  <si>
    <t>old_locus_tag=KSE_46670</t>
  </si>
  <si>
    <t>old_locus_tag=KSE_46680</t>
  </si>
  <si>
    <t>old_locus_tag=KSE_46690</t>
  </si>
  <si>
    <t>old_locus_tag=KSE_46700</t>
  </si>
  <si>
    <t>old_locus_tag=KSE_46710</t>
  </si>
  <si>
    <t>old_locus_tag=KSE_46720</t>
  </si>
  <si>
    <t>old_locus_tag=KSE_46730</t>
  </si>
  <si>
    <t>old_locus_tag=KSE_46740</t>
  </si>
  <si>
    <t>old_locus_tag=KSE_46750</t>
  </si>
  <si>
    <t>old_locus_tag=KSE_46760</t>
  </si>
  <si>
    <t>old_locus_tag=KSE_46780</t>
  </si>
  <si>
    <t>old_locus_tag=KSE_46790</t>
  </si>
  <si>
    <t>old_locus_tag=KSE_46800</t>
  </si>
  <si>
    <t>old_locus_tag=KSE_46810</t>
  </si>
  <si>
    <t>old_locus_tag=KSE_46820</t>
  </si>
  <si>
    <t>old_locus_tag=KSE_46830</t>
  </si>
  <si>
    <t>old_locus_tag=KSE_46840</t>
  </si>
  <si>
    <t>old_locus_tag=KSE_46850</t>
  </si>
  <si>
    <t>old_locus_tag=KSE_46860</t>
  </si>
  <si>
    <t>old_locus_tag=KSE_46870</t>
  </si>
  <si>
    <t>old_locus_tag=KSE_46880</t>
  </si>
  <si>
    <t>old_locus_tag=KSE_46890</t>
  </si>
  <si>
    <t>old_locus_tag=KSE_46900</t>
  </si>
  <si>
    <t>old_locus_tag=KSE_46910</t>
  </si>
  <si>
    <t>old_locus_tag=KSE_46920</t>
  </si>
  <si>
    <t>old_locus_tag=KSE_46930</t>
  </si>
  <si>
    <t>old_locus_tag=KSE_46940</t>
  </si>
  <si>
    <t>old_locus_tag=KSE_46950</t>
  </si>
  <si>
    <t>old_locus_tag=KSE_46960</t>
  </si>
  <si>
    <t>old_locus_tag=KSE_46970</t>
  </si>
  <si>
    <t>old_locus_tag=KSE_47000</t>
  </si>
  <si>
    <t>old_locus_tag=KSE_47010</t>
  </si>
  <si>
    <t>old_locus_tag=KSE_47020</t>
  </si>
  <si>
    <t>old_locus_tag=KSE_47040</t>
  </si>
  <si>
    <t>old_locus_tag=KSE_47050</t>
  </si>
  <si>
    <t>old_locus_tag=KSE_47060</t>
  </si>
  <si>
    <t>old_locus_tag=KSE_47070</t>
  </si>
  <si>
    <t>old_locus_tag=KSE_47080</t>
  </si>
  <si>
    <t>old_locus_tag=KSE_47100</t>
  </si>
  <si>
    <t>old_locus_tag=KSE_47110</t>
  </si>
  <si>
    <t>old_locus_tag=KSE_47120</t>
  </si>
  <si>
    <t>old_locus_tag=KSE_47130</t>
  </si>
  <si>
    <t>old_locus_tag=KSE_47150</t>
  </si>
  <si>
    <t>old_locus_tag=KSE_47160</t>
  </si>
  <si>
    <t>KSE_RS23270</t>
  </si>
  <si>
    <t>old_locus_tag=KSE_t0069</t>
  </si>
  <si>
    <t>old_locus_tag=KSE_47180</t>
  </si>
  <si>
    <t>old_locus_tag=KSE_47190</t>
  </si>
  <si>
    <t>old_locus_tag=KSE_47200</t>
  </si>
  <si>
    <t>old_locus_tag=KSE_47210</t>
  </si>
  <si>
    <t>old_locus_tag=KSE_47220</t>
  </si>
  <si>
    <t>old_locus_tag=KSE_47230</t>
  </si>
  <si>
    <t>old_locus_tag=KSE_47240</t>
  </si>
  <si>
    <t>old_locus_tag=KSE_47250</t>
  </si>
  <si>
    <t>old_locus_tag=KSE_47260</t>
  </si>
  <si>
    <t>old_locus_tag=KSE_47270</t>
  </si>
  <si>
    <t>old_locus_tag=KSE_47280</t>
  </si>
  <si>
    <t>old_locus_tag=KSE_47290</t>
  </si>
  <si>
    <t>old_locus_tag=KSE_47300</t>
  </si>
  <si>
    <t>old_locus_tag=KSE_47310</t>
  </si>
  <si>
    <t>old_locus_tag=KSE_47320</t>
  </si>
  <si>
    <t>old_locus_tag=KSE_47330</t>
  </si>
  <si>
    <t>old_locus_tag=KSE_47340</t>
  </si>
  <si>
    <t>old_locus_tag=KSE_47350</t>
  </si>
  <si>
    <t>old_locus_tag=KSE_47360</t>
  </si>
  <si>
    <t>old_locus_tag=KSE_47370</t>
  </si>
  <si>
    <t>old_locus_tag=KSE_47380</t>
  </si>
  <si>
    <t>old_locus_tag=KSE_47390</t>
  </si>
  <si>
    <t>old_locus_tag=KSE_47400</t>
  </si>
  <si>
    <t>old_locus_tag=KSE_47410</t>
  </si>
  <si>
    <t>old_locus_tag=KSE_47420</t>
  </si>
  <si>
    <t>old_locus_tag=KSE_47430</t>
  </si>
  <si>
    <t>old_locus_tag=KSE_47440</t>
  </si>
  <si>
    <t>old_locus_tag=KSE_47450</t>
  </si>
  <si>
    <t>old_locus_tag=KSE_47460</t>
  </si>
  <si>
    <t>old_locus_tag=KSE_47470</t>
  </si>
  <si>
    <t>old_locus_tag=KSE_47480</t>
  </si>
  <si>
    <t>old_locus_tag=KSE_47490</t>
  </si>
  <si>
    <t>old_locus_tag=KSE_47500</t>
  </si>
  <si>
    <t>old_locus_tag=KSE_47520</t>
  </si>
  <si>
    <t>old_locus_tag=KSE_47530</t>
  </si>
  <si>
    <t>old_locus_tag=KSE_47540</t>
  </si>
  <si>
    <t>old_locus_tag=KSE_47550</t>
  </si>
  <si>
    <t>old_locus_tag=KSE_47560</t>
  </si>
  <si>
    <t>old_locus_tag=KSE_47570</t>
  </si>
  <si>
    <t>old_locus_tag=KSE_47580</t>
  </si>
  <si>
    <t>old_locus_tag=KSE_47590</t>
  </si>
  <si>
    <t>old_locus_tag=KSE_47600</t>
  </si>
  <si>
    <t>old_locus_tag=KSE_47610</t>
  </si>
  <si>
    <t>old_locus_tag=KSE_47620</t>
  </si>
  <si>
    <t>old_locus_tag=KSE_47630</t>
  </si>
  <si>
    <t>old_locus_tag=KSE_47640</t>
  </si>
  <si>
    <t>old_locus_tag=KSE_47650</t>
  </si>
  <si>
    <t>old_locus_tag=KSE_47660</t>
  </si>
  <si>
    <t>old_locus_tag=KSE_47670</t>
  </si>
  <si>
    <t>old_locus_tag=KSE_47680</t>
  </si>
  <si>
    <t>old_locus_tag=KSE_47690</t>
  </si>
  <si>
    <t>old_locus_tag=KSE_47710</t>
  </si>
  <si>
    <t>old_locus_tag=KSE_47720</t>
  </si>
  <si>
    <t>old_locus_tag=KSE_47730</t>
  </si>
  <si>
    <t>old_locus_tag=KSE_47760</t>
  </si>
  <si>
    <t>old_locus_tag=KSE_47770</t>
  </si>
  <si>
    <t>old_locus_tag=KSE_47780</t>
  </si>
  <si>
    <t>old_locus_tag=KSE_47800</t>
  </si>
  <si>
    <t>old_locus_tag=KSE_47810</t>
  </si>
  <si>
    <t>old_locus_tag=KSE_47820</t>
  </si>
  <si>
    <t>old_locus_tag=KSE_47830</t>
  </si>
  <si>
    <t>old_locus_tag=KSE_47840</t>
  </si>
  <si>
    <t>old_locus_tag=KSE_47850</t>
  </si>
  <si>
    <t>old_locus_tag=KSE_47860</t>
  </si>
  <si>
    <t>old_locus_tag=KSE_47870</t>
  </si>
  <si>
    <t>old_locus_tag=KSE_47890</t>
  </si>
  <si>
    <t>old_locus_tag=KSE_47900</t>
  </si>
  <si>
    <t>old_locus_tag=KSE_47910</t>
  </si>
  <si>
    <t>old_locus_tag=KSE_47920</t>
  </si>
  <si>
    <t>old_locus_tag=KSE_47940</t>
  </si>
  <si>
    <t>old_locus_tag=KSE_47960</t>
  </si>
  <si>
    <t>old_locus_tag=KSE_47970</t>
  </si>
  <si>
    <t>old_locus_tag=KSE_47990</t>
  </si>
  <si>
    <t>old_locus_tag=KSE_48000</t>
  </si>
  <si>
    <t>old_locus_tag=KSE_48010</t>
  </si>
  <si>
    <t>old_locus_tag=KSE_48020</t>
  </si>
  <si>
    <t>old_locus_tag=KSE_48040</t>
  </si>
  <si>
    <t>old_locus_tag=KSE_48050</t>
  </si>
  <si>
    <t>old_locus_tag=KSE_48060</t>
  </si>
  <si>
    <t>old_locus_tag=KSE_48070</t>
  </si>
  <si>
    <t>old_locus_tag=KSE_48080</t>
  </si>
  <si>
    <t>old_locus_tag=KSE_48090</t>
  </si>
  <si>
    <t>old_locus_tag=KSE_48100</t>
  </si>
  <si>
    <t>old_locus_tag=KSE_48110</t>
  </si>
  <si>
    <t>old_locus_tag=KSE_48120</t>
  </si>
  <si>
    <t>old_locus_tag=KSE_48130</t>
  </si>
  <si>
    <t>old_locus_tag=KSE_48140</t>
  </si>
  <si>
    <t>old_locus_tag=KSE_48150</t>
  </si>
  <si>
    <t>old_locus_tag=KSE_48160</t>
  </si>
  <si>
    <t>old_locus_tag=KSE_48170</t>
  </si>
  <si>
    <t>old_locus_tag=KSE_48180</t>
  </si>
  <si>
    <t>old_locus_tag=KSE_48190</t>
  </si>
  <si>
    <t>old_locus_tag=KSE_48200</t>
  </si>
  <si>
    <t>old_locus_tag=KSE_48210</t>
  </si>
  <si>
    <t>old_locus_tag=KSE_48220</t>
  </si>
  <si>
    <t>old_locus_tag=KSE_48230</t>
  </si>
  <si>
    <t>old_locus_tag=KSE_48240</t>
  </si>
  <si>
    <t>old_locus_tag=KSE_48250</t>
  </si>
  <si>
    <t>old_locus_tag=KSE_48260</t>
  </si>
  <si>
    <t>old_locus_tag=KSE_48270</t>
  </si>
  <si>
    <t>old_locus_tag=KSE_48280</t>
  </si>
  <si>
    <t>old_locus_tag=KSE_48290</t>
  </si>
  <si>
    <t>old_locus_tag=KSE_48300</t>
  </si>
  <si>
    <t>old_locus_tag=KSE_48310</t>
  </si>
  <si>
    <t>partial;pseudo;old_locus_tag=KSE_48320</t>
  </si>
  <si>
    <t>old_locus_tag=KSE_48330</t>
  </si>
  <si>
    <t>old_locus_tag=KSE_48340</t>
  </si>
  <si>
    <t>old_locus_tag=KSE_48350</t>
  </si>
  <si>
    <t>old_locus_tag=KSE_48360</t>
  </si>
  <si>
    <t>old_locus_tag=KSE_48370</t>
  </si>
  <si>
    <t>old_locus_tag=KSE_48380</t>
  </si>
  <si>
    <t>old_locus_tag=KSE_48390</t>
  </si>
  <si>
    <t>old_locus_tag=KSE_48400</t>
  </si>
  <si>
    <t>old_locus_tag=KSE_48410</t>
  </si>
  <si>
    <t>old_locus_tag=KSE_48420</t>
  </si>
  <si>
    <t>old_locus_tag=KSE_48430</t>
  </si>
  <si>
    <t>old_locus_tag=KSE_48440</t>
  </si>
  <si>
    <t>old_locus_tag=KSE_48460</t>
  </si>
  <si>
    <t>old_locus_tag=KSE_48470</t>
  </si>
  <si>
    <t>old_locus_tag=KSE_48480</t>
  </si>
  <si>
    <t>old_locus_tag=KSE_48490</t>
  </si>
  <si>
    <t>old_locus_tag=KSE_48500</t>
  </si>
  <si>
    <t>old_locus_tag=KSE_48510</t>
  </si>
  <si>
    <t>old_locus_tag=KSE_48520</t>
  </si>
  <si>
    <t>old_locus_tag=KSE_48530</t>
  </si>
  <si>
    <t>old_locus_tag=KSE_48560</t>
  </si>
  <si>
    <t>old_locus_tag=KSE_48570</t>
  </si>
  <si>
    <t>old_locus_tag=KSE_48580</t>
  </si>
  <si>
    <t>old_locus_tag=KSE_48590</t>
  </si>
  <si>
    <t>old_locus_tag=KSE_48600</t>
  </si>
  <si>
    <t>old_locus_tag=KSE_48610</t>
  </si>
  <si>
    <t>old_locus_tag=KSE_48620</t>
  </si>
  <si>
    <t>old_locus_tag=KSE_48630</t>
  </si>
  <si>
    <t>old_locus_tag=KSE_48640</t>
  </si>
  <si>
    <t>old_locus_tag=KSE_48650</t>
  </si>
  <si>
    <t>old_locus_tag=KSE_48660</t>
  </si>
  <si>
    <t>old_locus_tag=KSE_48670</t>
  </si>
  <si>
    <t>old_locus_tag=KSE_48680</t>
  </si>
  <si>
    <t>old_locus_tag=KSE_48690</t>
  </si>
  <si>
    <t>old_locus_tag=KSE_48700</t>
  </si>
  <si>
    <t>old_locus_tag=KSE_48720</t>
  </si>
  <si>
    <t>old_locus_tag=KSE_48730</t>
  </si>
  <si>
    <t>old_locus_tag=KSE_48740</t>
  </si>
  <si>
    <t>old_locus_tag=KSE_48750</t>
  </si>
  <si>
    <t>old_locus_tag=KSE_48770</t>
  </si>
  <si>
    <t>old_locus_tag=KSE_48780</t>
  </si>
  <si>
    <t>old_locus_tag=KSE_48800</t>
  </si>
  <si>
    <t>old_locus_tag=KSE_48810</t>
  </si>
  <si>
    <t>old_locus_tag=KSE_48820</t>
  </si>
  <si>
    <t>old_locus_tag=KSE_48830</t>
  </si>
  <si>
    <t>old_locus_tag=KSE_48840</t>
  </si>
  <si>
    <t>old_locus_tag=KSE_48850</t>
  </si>
  <si>
    <t>old_locus_tag=KSE_48860</t>
  </si>
  <si>
    <t>old_locus_tag=KSE_48870</t>
  </si>
  <si>
    <t>old_locus_tag=KSE_48880</t>
  </si>
  <si>
    <t>old_locus_tag=KSE_48890</t>
  </si>
  <si>
    <t>old_locus_tag=KSE_48900</t>
  </si>
  <si>
    <t>old_locus_tag=KSE_48910</t>
  </si>
  <si>
    <t>old_locus_tag=KSE_48920</t>
  </si>
  <si>
    <t>old_locus_tag=KSE_48930</t>
  </si>
  <si>
    <t>old_locus_tag=KSE_48940</t>
  </si>
  <si>
    <t>old_locus_tag=KSE_48950</t>
  </si>
  <si>
    <t>old_locus_tag=KSE_48960</t>
  </si>
  <si>
    <t>old_locus_tag=KSE_48990</t>
  </si>
  <si>
    <t>old_locus_tag=KSE_49000</t>
  </si>
  <si>
    <t>old_locus_tag=KSE_49010</t>
  </si>
  <si>
    <t>old_locus_tag=KSE_49020</t>
  </si>
  <si>
    <t>old_locus_tag=KSE_49030</t>
  </si>
  <si>
    <t>old_locus_tag=KSE_49040</t>
  </si>
  <si>
    <t>old_locus_tag=KSE_49050</t>
  </si>
  <si>
    <t>old_locus_tag=KSE_49060</t>
  </si>
  <si>
    <t>old_locus_tag=KSE_49080</t>
  </si>
  <si>
    <t>old_locus_tag=KSE_49090</t>
  </si>
  <si>
    <t>old_locus_tag=KSE_49100</t>
  </si>
  <si>
    <t>KSE_RS24220</t>
  </si>
  <si>
    <t>old_locus_tag=KSE_t0070</t>
  </si>
  <si>
    <t>old_locus_tag=KSE_49110</t>
  </si>
  <si>
    <t>old_locus_tag=KSE_49120</t>
  </si>
  <si>
    <t>old_locus_tag=KSE_49130</t>
  </si>
  <si>
    <t>old_locus_tag=KSE_49140</t>
  </si>
  <si>
    <t>old_locus_tag=KSE_49150</t>
  </si>
  <si>
    <t>old_locus_tag=KSE_49160</t>
  </si>
  <si>
    <t>old_locus_tag=KSE_49170</t>
  </si>
  <si>
    <t>old_locus_tag=KSE_49180</t>
  </si>
  <si>
    <t>old_locus_tag=KSE_49190</t>
  </si>
  <si>
    <t>old_locus_tag=KSE_49200</t>
  </si>
  <si>
    <t>old_locus_tag=KSE_49220</t>
  </si>
  <si>
    <t>old_locus_tag=KSE_49230</t>
  </si>
  <si>
    <t>old_locus_tag=KSE_49240</t>
  </si>
  <si>
    <t>old_locus_tag=KSE_49250</t>
  </si>
  <si>
    <t>old_locus_tag=KSE_49260</t>
  </si>
  <si>
    <t>old_locus_tag=KSE_49270</t>
  </si>
  <si>
    <t>old_locus_tag=KSE_49280</t>
  </si>
  <si>
    <t>old_locus_tag=KSE_49290</t>
  </si>
  <si>
    <t>old_locus_tag=KSE_49300</t>
  </si>
  <si>
    <t>old_locus_tag=KSE_49310</t>
  </si>
  <si>
    <t>old_locus_tag=KSE_49320</t>
  </si>
  <si>
    <t>old_locus_tag=KSE_49330</t>
  </si>
  <si>
    <t>old_locus_tag=KSE_49340</t>
  </si>
  <si>
    <t>old_locus_tag=KSE_49350</t>
  </si>
  <si>
    <t>old_locus_tag=KSE_49360</t>
  </si>
  <si>
    <t>old_locus_tag=KSE_49370</t>
  </si>
  <si>
    <t>old_locus_tag=KSE_49380</t>
  </si>
  <si>
    <t>old_locus_tag=KSE_49390</t>
  </si>
  <si>
    <t>old_locus_tag=KSE_49400</t>
  </si>
  <si>
    <t>old_locus_tag=KSE_49410</t>
  </si>
  <si>
    <t>old_locus_tag=KSE_49420</t>
  </si>
  <si>
    <t>old_locus_tag=KSE_49430</t>
  </si>
  <si>
    <t>old_locus_tag=KSE_49440</t>
  </si>
  <si>
    <t>old_locus_tag=KSE_49460</t>
  </si>
  <si>
    <t>old_locus_tag=KSE_49470</t>
  </si>
  <si>
    <t>old_locus_tag=KSE_49480</t>
  </si>
  <si>
    <t>old_locus_tag=KSE_49490</t>
  </si>
  <si>
    <t>old_locus_tag=KSE_49500</t>
  </si>
  <si>
    <t>old_locus_tag=KSE_49510</t>
  </si>
  <si>
    <t>old_locus_tag=KSE_49520</t>
  </si>
  <si>
    <t>old_locus_tag=KSE_49530</t>
  </si>
  <si>
    <t>old_locus_tag=KSE_49540</t>
  </si>
  <si>
    <t>old_locus_tag=KSE_49550</t>
  </si>
  <si>
    <t>old_locus_tag=KSE_49560</t>
  </si>
  <si>
    <t>old_locus_tag=KSE_49570</t>
  </si>
  <si>
    <t>old_locus_tag=KSE_49580</t>
  </si>
  <si>
    <t>old_locus_tag=KSE_49590</t>
  </si>
  <si>
    <t>old_locus_tag=KSE_49600</t>
  </si>
  <si>
    <t>old_locus_tag=KSE_49610</t>
  </si>
  <si>
    <t>old_locus_tag=KSE_49630</t>
  </si>
  <si>
    <t>old_locus_tag=KSE_49640</t>
  </si>
  <si>
    <t>old_locus_tag=KSE_49650</t>
  </si>
  <si>
    <t>old_locus_tag=KSE_49660</t>
  </si>
  <si>
    <t>old_locus_tag=KSE_49670</t>
  </si>
  <si>
    <t>old_locus_tag=KSE_49680</t>
  </si>
  <si>
    <t>old_locus_tag=KSE_49690</t>
  </si>
  <si>
    <t>old_locus_tag=KSE_49700</t>
  </si>
  <si>
    <t>old_locus_tag=KSE_49710</t>
  </si>
  <si>
    <t>old_locus_tag=KSE_49720</t>
  </si>
  <si>
    <t>old_locus_tag=KSE_49730</t>
  </si>
  <si>
    <t>old_locus_tag=KSE_49750</t>
  </si>
  <si>
    <t>old_locus_tag=KSE_49760</t>
  </si>
  <si>
    <t>old_locus_tag=KSE_49770</t>
  </si>
  <si>
    <t>old_locus_tag=KSE_49780</t>
  </si>
  <si>
    <t>old_locus_tag=KSE_49790</t>
  </si>
  <si>
    <t>old_locus_tag=KSE_49800</t>
  </si>
  <si>
    <t>old_locus_tag=KSE_49810</t>
  </si>
  <si>
    <t>old_locus_tag=KSE_49820</t>
  </si>
  <si>
    <t>old_locus_tag=KSE_49830</t>
  </si>
  <si>
    <t>old_locus_tag=KSE_49840</t>
  </si>
  <si>
    <t>old_locus_tag=KSE_49850</t>
  </si>
  <si>
    <t>old_locus_tag=KSE_49860</t>
  </si>
  <si>
    <t>old_locus_tag=KSE_49870</t>
  </si>
  <si>
    <t>old_locus_tag=KSE_49880</t>
  </si>
  <si>
    <t>old_locus_tag=KSE_49890</t>
  </si>
  <si>
    <t>old_locus_tag=KSE_49900</t>
  </si>
  <si>
    <t>old_locus_tag=KSE_49910</t>
  </si>
  <si>
    <t>old_locus_tag=KSE_49920</t>
  </si>
  <si>
    <t>old_locus_tag=KSE_49930</t>
  </si>
  <si>
    <t>old_locus_tag=KSE_49940</t>
  </si>
  <si>
    <t>old_locus_tag=KSE_49950</t>
  </si>
  <si>
    <t>old_locus_tag=KSE_49960</t>
  </si>
  <si>
    <t>KSE_RS24655</t>
  </si>
  <si>
    <t>old_locus_tag=KSE_t0071</t>
  </si>
  <si>
    <t>old_locus_tag=KSE_49980</t>
  </si>
  <si>
    <t>old_locus_tag=KSE_49990</t>
  </si>
  <si>
    <t>old_locus_tag=KSE_50000</t>
  </si>
  <si>
    <t>old_locus_tag=KSE_50010</t>
  </si>
  <si>
    <t>old_locus_tag=KSE_50020</t>
  </si>
  <si>
    <t>old_locus_tag=KSE_50030</t>
  </si>
  <si>
    <t>old_locus_tag=KSE_50040</t>
  </si>
  <si>
    <t>old_locus_tag=KSE_50050</t>
  </si>
  <si>
    <t>old_locus_tag=KSE_50060</t>
  </si>
  <si>
    <t>old_locus_tag=KSE_50070</t>
  </si>
  <si>
    <t>old_locus_tag=KSE_50080</t>
  </si>
  <si>
    <t>old_locus_tag=KSE_50090</t>
  </si>
  <si>
    <t>old_locus_tag=KSE_50100</t>
  </si>
  <si>
    <t>old_locus_tag=KSE_50110</t>
  </si>
  <si>
    <t>old_locus_tag=KSE_50120</t>
  </si>
  <si>
    <t>old_locus_tag=KSE_50130</t>
  </si>
  <si>
    <t>old_locus_tag=KSE_50140</t>
  </si>
  <si>
    <t>old_locus_tag=KSE_50150</t>
  </si>
  <si>
    <t>old_locus_tag=KSE_50160</t>
  </si>
  <si>
    <t>old_locus_tag=KSE_50170</t>
  </si>
  <si>
    <t>old_locus_tag=KSE_50180</t>
  </si>
  <si>
    <t>old_locus_tag=KSE_50190</t>
  </si>
  <si>
    <t>old_locus_tag=KSE_50200</t>
  </si>
  <si>
    <t>old_locus_tag=KSE_50210</t>
  </si>
  <si>
    <t>old_locus_tag=KSE_50220</t>
  </si>
  <si>
    <t>old_locus_tag=KSE_50230</t>
  </si>
  <si>
    <t>old_locus_tag=KSE_50240</t>
  </si>
  <si>
    <t>old_locus_tag=KSE_50250</t>
  </si>
  <si>
    <t>old_locus_tag=KSE_50260</t>
  </si>
  <si>
    <t>old_locus_tag=KSE_50270</t>
  </si>
  <si>
    <t>old_locus_tag=KSE_50280</t>
  </si>
  <si>
    <t>old_locus_tag=KSE_50290</t>
  </si>
  <si>
    <t>old_locus_tag=KSE_50300</t>
  </si>
  <si>
    <t>old_locus_tag=KSE_50310</t>
  </si>
  <si>
    <t>old_locus_tag=KSE_50320</t>
  </si>
  <si>
    <t>old_locus_tag=KSE_50330</t>
  </si>
  <si>
    <t>old_locus_tag=KSE_50340</t>
  </si>
  <si>
    <t>old_locus_tag=KSE_50350</t>
  </si>
  <si>
    <t>old_locus_tag=KSE_50370</t>
  </si>
  <si>
    <t>old_locus_tag=KSE_50380</t>
  </si>
  <si>
    <t>old_locus_tag=KSE_50390</t>
  </si>
  <si>
    <t>old_locus_tag=KSE_50400</t>
  </si>
  <si>
    <t>old_locus_tag=KSE_50410</t>
  </si>
  <si>
    <t>old_locus_tag=KSE_50430</t>
  </si>
  <si>
    <t>old_locus_tag=KSE_50440</t>
  </si>
  <si>
    <t>old_locus_tag=KSE_50450</t>
  </si>
  <si>
    <t>old_locus_tag=KSE_50460</t>
  </si>
  <si>
    <t>old_locus_tag=KSE_50480</t>
  </si>
  <si>
    <t>old_locus_tag=KSE_50490</t>
  </si>
  <si>
    <t>old_locus_tag=KSE_50500</t>
  </si>
  <si>
    <t>old_locus_tag=KSE_50510</t>
  </si>
  <si>
    <t>old_locus_tag=KSE_50520</t>
  </si>
  <si>
    <t>old_locus_tag=KSE_50530</t>
  </si>
  <si>
    <t>old_locus_tag=KSE_50540</t>
  </si>
  <si>
    <t>old_locus_tag=KSE_50550</t>
  </si>
  <si>
    <t>old_locus_tag=KSE_50560</t>
  </si>
  <si>
    <t>old_locus_tag=KSE_50570</t>
  </si>
  <si>
    <t>old_locus_tag=KSE_50580</t>
  </si>
  <si>
    <t>old_locus_tag=KSE_50590</t>
  </si>
  <si>
    <t>old_locus_tag=KSE_50600</t>
  </si>
  <si>
    <t>old_locus_tag=KSE_50620</t>
  </si>
  <si>
    <t>old_locus_tag=KSE_50630</t>
  </si>
  <si>
    <t>old_locus_tag=KSE_50640</t>
  </si>
  <si>
    <t>old_locus_tag=KSE_50650</t>
  </si>
  <si>
    <t>old_locus_tag=KSE_50660</t>
  </si>
  <si>
    <t>old_locus_tag=KSE_50670</t>
  </si>
  <si>
    <t>old_locus_tag=KSE_50680</t>
  </si>
  <si>
    <t>old_locus_tag=KSE_50690</t>
  </si>
  <si>
    <t>old_locus_tag=KSE_50700</t>
  </si>
  <si>
    <t>old_locus_tag=KSE_50710</t>
  </si>
  <si>
    <t>old_locus_tag=KSE_50720</t>
  </si>
  <si>
    <t>old_locus_tag=KSE_50730</t>
  </si>
  <si>
    <t>old_locus_tag=KSE_50740</t>
  </si>
  <si>
    <t>old_locus_tag=KSE_50750</t>
  </si>
  <si>
    <t>old_locus_tag=KSE_50760</t>
  </si>
  <si>
    <t>old_locus_tag=KSE_50770</t>
  </si>
  <si>
    <t>old_locus_tag=KSE_50780</t>
  </si>
  <si>
    <t>old_locus_tag=KSE_50790</t>
  </si>
  <si>
    <t>old_locus_tag=KSE_50800</t>
  </si>
  <si>
    <t>old_locus_tag=KSE_50810</t>
  </si>
  <si>
    <t>old_locus_tag=KSE_50820</t>
  </si>
  <si>
    <t>old_locus_tag=KSE_50830</t>
  </si>
  <si>
    <t>old_locus_tag=KSE_50840</t>
  </si>
  <si>
    <t>old_locus_tag=KSE_50860</t>
  </si>
  <si>
    <t>old_locus_tag=KSE_50870</t>
  </si>
  <si>
    <t>old_locus_tag=KSE_50880</t>
  </si>
  <si>
    <t>old_locus_tag=KSE_50890</t>
  </si>
  <si>
    <t>old_locus_tag=KSE_50900</t>
  </si>
  <si>
    <t>old_locus_tag=KSE_50910</t>
  </si>
  <si>
    <t>old_locus_tag=KSE_50920</t>
  </si>
  <si>
    <t>old_locus_tag=KSE_50930</t>
  </si>
  <si>
    <t>old_locus_tag=KSE_50940</t>
  </si>
  <si>
    <t>old_locus_tag=KSE_50950</t>
  </si>
  <si>
    <t>old_locus_tag=KSE_50960</t>
  </si>
  <si>
    <t>old_locus_tag=KSE_50970</t>
  </si>
  <si>
    <t>old_locus_tag=KSE_50980</t>
  </si>
  <si>
    <t>old_locus_tag=KSE_50990</t>
  </si>
  <si>
    <t>old_locus_tag=KSE_51000</t>
  </si>
  <si>
    <t>old_locus_tag=KSE_51010</t>
  </si>
  <si>
    <t>old_locus_tag=KSE_51020</t>
  </si>
  <si>
    <t>old_locus_tag=KSE_51030</t>
  </si>
  <si>
    <t>old_locus_tag=KSE_51040</t>
  </si>
  <si>
    <t>old_locus_tag=KSE_51050</t>
  </si>
  <si>
    <t>old_locus_tag=KSE_51060</t>
  </si>
  <si>
    <t>old_locus_tag=KSE_51070</t>
  </si>
  <si>
    <t>old_locus_tag=KSE_51080</t>
  </si>
  <si>
    <t>old_locus_tag=KSE_51090</t>
  </si>
  <si>
    <t>old_locus_tag=KSE_51100</t>
  </si>
  <si>
    <t>old_locus_tag=KSE_51110</t>
  </si>
  <si>
    <t>old_locus_tag=KSE_51120</t>
  </si>
  <si>
    <t>old_locus_tag=KSE_51130</t>
  </si>
  <si>
    <t>old_locus_tag=KSE_51140</t>
  </si>
  <si>
    <t>old_locus_tag=KSE_51160</t>
  </si>
  <si>
    <t>old_locus_tag=KSE_51170</t>
  </si>
  <si>
    <t>old_locus_tag=KSE_51180</t>
  </si>
  <si>
    <t>old_locus_tag=KSE_51190</t>
  </si>
  <si>
    <t>old_locus_tag=KSE_51200</t>
  </si>
  <si>
    <t>old_locus_tag=KSE_51210</t>
  </si>
  <si>
    <t>old_locus_tag=KSE_51220</t>
  </si>
  <si>
    <t>old_locus_tag=KSE_51230</t>
  </si>
  <si>
    <t>old_locus_tag=KSE_51240</t>
  </si>
  <si>
    <t>old_locus_tag=KSE_51250</t>
  </si>
  <si>
    <t>old_locus_tag=KSE_51260</t>
  </si>
  <si>
    <t>old_locus_tag=KSE_51270</t>
  </si>
  <si>
    <t>old_locus_tag=KSE_51280</t>
  </si>
  <si>
    <t>old_locus_tag=KSE_51290</t>
  </si>
  <si>
    <t>old_locus_tag=KSE_51300</t>
  </si>
  <si>
    <t>old_locus_tag=KSE_51310</t>
  </si>
  <si>
    <t>old_locus_tag=KSE_51320</t>
  </si>
  <si>
    <t>old_locus_tag=KSE_51330</t>
  </si>
  <si>
    <t>old_locus_tag=KSE_51340</t>
  </si>
  <si>
    <t>old_locus_tag=KSE_51350</t>
  </si>
  <si>
    <t>old_locus_tag=KSE_51370</t>
  </si>
  <si>
    <t>old_locus_tag=KSE_51380</t>
  </si>
  <si>
    <t>KSE_RS25370</t>
  </si>
  <si>
    <t>old_locus_tag=KSE_t0072</t>
  </si>
  <si>
    <t>KSE_RS25375</t>
  </si>
  <si>
    <t>old_locus_tag=KSE_t0073</t>
  </si>
  <si>
    <t>KSE_RS25380</t>
  </si>
  <si>
    <t>old_locus_tag=KSE_t0074</t>
  </si>
  <si>
    <t>KSE_RS25385</t>
  </si>
  <si>
    <t>old_locus_tag=KSE_t0075</t>
  </si>
  <si>
    <t>KSE_RS25390</t>
  </si>
  <si>
    <t>old_locus_tag=KSE_t0076</t>
  </si>
  <si>
    <t>old_locus_tag=KSE_51390</t>
  </si>
  <si>
    <t>old_locus_tag=KSE_51400</t>
  </si>
  <si>
    <t>old_locus_tag=KSE_51410</t>
  </si>
  <si>
    <t>old_locus_tag=KSE_51430</t>
  </si>
  <si>
    <t>old_locus_tag=KSE_51440</t>
  </si>
  <si>
    <t>old_locus_tag=KSE_51450</t>
  </si>
  <si>
    <t>old_locus_tag=KSE_51460</t>
  </si>
  <si>
    <t>old_locus_tag=KSE_51470</t>
  </si>
  <si>
    <t>old_locus_tag=KSE_51480</t>
  </si>
  <si>
    <t>old_locus_tag=KSE_51490</t>
  </si>
  <si>
    <t>old_locus_tag=KSE_51500</t>
  </si>
  <si>
    <t>old_locus_tag=KSE_51510</t>
  </si>
  <si>
    <t>old_locus_tag=KSE_51520</t>
  </si>
  <si>
    <t>old_locus_tag=KSE_51530</t>
  </si>
  <si>
    <t>old_locus_tag=KSE_51540</t>
  </si>
  <si>
    <t>old_locus_tag=KSE_51550</t>
  </si>
  <si>
    <t>old_locus_tag=KSE_51560</t>
  </si>
  <si>
    <t>old_locus_tag=KSE_51570</t>
  </si>
  <si>
    <t>old_locus_tag=KSE_51580</t>
  </si>
  <si>
    <t>old_locus_tag=KSE_51590</t>
  </si>
  <si>
    <t>old_locus_tag=KSE_51600</t>
  </si>
  <si>
    <t>old_locus_tag=KSE_51610</t>
  </si>
  <si>
    <t>old_locus_tag=KSE_51620</t>
  </si>
  <si>
    <t>old_locus_tag=KSE_51630</t>
  </si>
  <si>
    <t>old_locus_tag=KSE_51640</t>
  </si>
  <si>
    <t>old_locus_tag=KSE_51650</t>
  </si>
  <si>
    <t>old_locus_tag=KSE_51660</t>
  </si>
  <si>
    <t>old_locus_tag=KSE_51670</t>
  </si>
  <si>
    <t>old_locus_tag=KSE_51680</t>
  </si>
  <si>
    <t>old_locus_tag=KSE_51690</t>
  </si>
  <si>
    <t>old_locus_tag=KSE_51700</t>
  </si>
  <si>
    <t>old_locus_tag=KSE_51710</t>
  </si>
  <si>
    <t>old_locus_tag=KSE_51720</t>
  </si>
  <si>
    <t>old_locus_tag=KSE_51740</t>
  </si>
  <si>
    <t>old_locus_tag=KSE_51750</t>
  </si>
  <si>
    <t>old_locus_tag=KSE_51760</t>
  </si>
  <si>
    <t>old_locus_tag=KSE_51770</t>
  </si>
  <si>
    <t>old_locus_tag=KSE_51780</t>
  </si>
  <si>
    <t>old_locus_tag=KSE_51790</t>
  </si>
  <si>
    <t>old_locus_tag=KSE_51800</t>
  </si>
  <si>
    <t>old_locus_tag=KSE_51810</t>
  </si>
  <si>
    <t>old_locus_tag=KSE_51820</t>
  </si>
  <si>
    <t>old_locus_tag=KSE_51830</t>
  </si>
  <si>
    <t>old_locus_tag=KSE_51840</t>
  </si>
  <si>
    <t>old_locus_tag=KSE_51850</t>
  </si>
  <si>
    <t>old_locus_tag=KSE_51860</t>
  </si>
  <si>
    <t>old_locus_tag=KSE_51870</t>
  </si>
  <si>
    <t>old_locus_tag=KSE_51880</t>
  </si>
  <si>
    <t>old_locus_tag=KSE_51890</t>
  </si>
  <si>
    <t>old_locus_tag=KSE_51900</t>
  </si>
  <si>
    <t>old_locus_tag=KSE_51910</t>
  </si>
  <si>
    <t>old_locus_tag=KSE_51920</t>
  </si>
  <si>
    <t>old_locus_tag=KSE_51930</t>
  </si>
  <si>
    <t>old_locus_tag=KSE_51950</t>
  </si>
  <si>
    <t>old_locus_tag=KSE_51960</t>
  </si>
  <si>
    <t>old_locus_tag=KSE_51970</t>
  </si>
  <si>
    <t>old_locus_tag=KSE_51980</t>
  </si>
  <si>
    <t>old_locus_tag=KSE_51990</t>
  </si>
  <si>
    <t>old_locus_tag=KSE_52000</t>
  </si>
  <si>
    <t>old_locus_tag=KSE_52020</t>
  </si>
  <si>
    <t>old_locus_tag=KSE_52030</t>
  </si>
  <si>
    <t>old_locus_tag=KSE_52040</t>
  </si>
  <si>
    <t>old_locus_tag=KSE_52050</t>
  </si>
  <si>
    <t>partial;pseudo;old_locus_tag=KSE_52060</t>
  </si>
  <si>
    <t>old_locus_tag=KSE_52070</t>
  </si>
  <si>
    <t>old_locus_tag=KSE_52090</t>
  </si>
  <si>
    <t>old_locus_tag=KSE_52110</t>
  </si>
  <si>
    <t>old_locus_tag=KSE_52120</t>
  </si>
  <si>
    <t>old_locus_tag=KSE_52130</t>
  </si>
  <si>
    <t>old_locus_tag=KSE_52140</t>
  </si>
  <si>
    <t>old_locus_tag=KSE_52150</t>
  </si>
  <si>
    <t>old_locus_tag=KSE_52160</t>
  </si>
  <si>
    <t>old_locus_tag=KSE_52180</t>
  </si>
  <si>
    <t>old_locus_tag=KSE_52190</t>
  </si>
  <si>
    <t>old_locus_tag=KSE_52200</t>
  </si>
  <si>
    <t>old_locus_tag=KSE_52210</t>
  </si>
  <si>
    <t>old_locus_tag=KSE_52220</t>
  </si>
  <si>
    <t>partial;pseudo;old_locus_tag=KSE_52230</t>
  </si>
  <si>
    <t>old_locus_tag=KSE_52240</t>
  </si>
  <si>
    <t>old_locus_tag=KSE_52260</t>
  </si>
  <si>
    <t>old_locus_tag=KSE_52270</t>
  </si>
  <si>
    <t>old_locus_tag=KSE_52280</t>
  </si>
  <si>
    <t>old_locus_tag=KSE_52290</t>
  </si>
  <si>
    <t>old_locus_tag=KSE_52300</t>
  </si>
  <si>
    <t>old_locus_tag=KSE_52310</t>
  </si>
  <si>
    <t>old_locus_tag=KSE_52320</t>
  </si>
  <si>
    <t>old_locus_tag=KSE_52340</t>
  </si>
  <si>
    <t>old_locus_tag=KSE_52350</t>
  </si>
  <si>
    <t>old_locus_tag=KSE_52360</t>
  </si>
  <si>
    <t>old_locus_tag=KSE_52370</t>
  </si>
  <si>
    <t>old_locus_tag=KSE_52380</t>
  </si>
  <si>
    <t>old_locus_tag=KSE_52420</t>
  </si>
  <si>
    <t>old_locus_tag=KSE_52430</t>
  </si>
  <si>
    <t>old_locus_tag=KSE_52440</t>
  </si>
  <si>
    <t>old_locus_tag=KSE_52450</t>
  </si>
  <si>
    <t>old_locus_tag=KSE_52460</t>
  </si>
  <si>
    <t>old_locus_tag=KSE_52470</t>
  </si>
  <si>
    <t>old_locus_tag=KSE_52475</t>
  </si>
  <si>
    <t>old_locus_tag=KSE_52510</t>
  </si>
  <si>
    <t>pseudo;old_locus_tag=KSE_52520</t>
  </si>
  <si>
    <t>old_locus_tag=KSE_52530</t>
  </si>
  <si>
    <t>old_locus_tag=KSE_52540</t>
  </si>
  <si>
    <t>old_locus_tag=KSE_52550</t>
  </si>
  <si>
    <t>old_locus_tag=KSE_52570</t>
  </si>
  <si>
    <t>old_locus_tag=KSE_52580</t>
  </si>
  <si>
    <t>old_locus_tag=KSE_52590</t>
  </si>
  <si>
    <t>old_locus_tag=KSE_52600</t>
  </si>
  <si>
    <t>old_locus_tag=KSE_52610</t>
  </si>
  <si>
    <t>old_locus_tag=KSE_52620</t>
  </si>
  <si>
    <t>old_locus_tag=KSE_52630</t>
  </si>
  <si>
    <t>old_locus_tag=KSE_52640</t>
  </si>
  <si>
    <t>old_locus_tag=KSE_52650</t>
  </si>
  <si>
    <t>old_locus_tag=KSE_52660</t>
  </si>
  <si>
    <t>old_locus_tag=KSE_52670</t>
  </si>
  <si>
    <t>old_locus_tag=KSE_52680</t>
  </si>
  <si>
    <t>old_locus_tag=KSE_52690</t>
  </si>
  <si>
    <t>old_locus_tag=KSE_52700</t>
  </si>
  <si>
    <t>old_locus_tag=KSE_52710</t>
  </si>
  <si>
    <t>old_locus_tag=KSE_52720</t>
  </si>
  <si>
    <t>old_locus_tag=KSE_52730</t>
  </si>
  <si>
    <t>partial;pseudo;old_locus_tag=KSE_52740</t>
  </si>
  <si>
    <t>old_locus_tag=KSE_52750</t>
  </si>
  <si>
    <t>old_locus_tag=KSE_52760</t>
  </si>
  <si>
    <t>old_locus_tag=KSE_52770</t>
  </si>
  <si>
    <t>KSE_RS26065</t>
  </si>
  <si>
    <t>old_locus_tag=KSE_r0016</t>
  </si>
  <si>
    <t>KSE_RS26070</t>
  </si>
  <si>
    <t>old_locus_tag=KSE_r0017</t>
  </si>
  <si>
    <t>KSE_RS26075</t>
  </si>
  <si>
    <t>old_locus_tag=KSE_r0018</t>
  </si>
  <si>
    <t>old_locus_tag=KSE_52780</t>
  </si>
  <si>
    <t>old_locus_tag=KSE_52790</t>
  </si>
  <si>
    <t>old_locus_tag=KSE_52810</t>
  </si>
  <si>
    <t>old_locus_tag=KSE_52820</t>
  </si>
  <si>
    <t>old_locus_tag=KSE_52830</t>
  </si>
  <si>
    <t>old_locus_tag=KSE_52840</t>
  </si>
  <si>
    <t>old_locus_tag=KSE_52860</t>
  </si>
  <si>
    <t>old_locus_tag=KSE_52870</t>
  </si>
  <si>
    <t>old_locus_tag=KSE_52880</t>
  </si>
  <si>
    <t>old_locus_tag=KSE_52890</t>
  </si>
  <si>
    <t>old_locus_tag=KSE_52900</t>
  </si>
  <si>
    <t>old_locus_tag=KSE_52910</t>
  </si>
  <si>
    <t>old_locus_tag=KSE_52920</t>
  </si>
  <si>
    <t>old_locus_tag=KSE_52930</t>
  </si>
  <si>
    <t>old_locus_tag=KSE_52940</t>
  </si>
  <si>
    <t>old_locus_tag=KSE_52950</t>
  </si>
  <si>
    <t>old_locus_tag=KSE_52960</t>
  </si>
  <si>
    <t>old_locus_tag=KSE_52970</t>
  </si>
  <si>
    <t>old_locus_tag=KSE_52980</t>
  </si>
  <si>
    <t>old_locus_tag=KSE_52990</t>
  </si>
  <si>
    <t>old_locus_tag=KSE_53000</t>
  </si>
  <si>
    <t>old_locus_tag=KSE_53010</t>
  </si>
  <si>
    <t>old_locus_tag=KSE_53020</t>
  </si>
  <si>
    <t>old_locus_tag=KSE_53040</t>
  </si>
  <si>
    <t>old_locus_tag=KSE_53050</t>
  </si>
  <si>
    <t>old_locus_tag=KSE_53060</t>
  </si>
  <si>
    <t>old_locus_tag=KSE_53070</t>
  </si>
  <si>
    <t>old_locus_tag=KSE_53080</t>
  </si>
  <si>
    <t>old_locus_tag=KSE_53090</t>
  </si>
  <si>
    <t>old_locus_tag=KSE_53100</t>
  </si>
  <si>
    <t>old_locus_tag=KSE_53110</t>
  </si>
  <si>
    <t>old_locus_tag=KSE_53120</t>
  </si>
  <si>
    <t>old_locus_tag=KSE_53130</t>
  </si>
  <si>
    <t>old_locus_tag=KSE_53140</t>
  </si>
  <si>
    <t>old_locus_tag=KSE_53150</t>
  </si>
  <si>
    <t>old_locus_tag=KSE_53160</t>
  </si>
  <si>
    <t>old_locus_tag=KSE_53170</t>
  </si>
  <si>
    <t>old_locus_tag=KSE_53190</t>
  </si>
  <si>
    <t>old_locus_tag=KSE_53200</t>
  </si>
  <si>
    <t>old_locus_tag=KSE_53210</t>
  </si>
  <si>
    <t>old_locus_tag=KSE_53220</t>
  </si>
  <si>
    <t>old_locus_tag=KSE_53230</t>
  </si>
  <si>
    <t>old_locus_tag=KSE_53240</t>
  </si>
  <si>
    <t>old_locus_tag=KSE_53250</t>
  </si>
  <si>
    <t>old_locus_tag=KSE_53260</t>
  </si>
  <si>
    <t>old_locus_tag=KSE_53270</t>
  </si>
  <si>
    <t>old_locus_tag=KSE_53280</t>
  </si>
  <si>
    <t>old_locus_tag=KSE_53290</t>
  </si>
  <si>
    <t>old_locus_tag=KSE_53300</t>
  </si>
  <si>
    <t>old_locus_tag=KSE_53310</t>
  </si>
  <si>
    <t>old_locus_tag=KSE_53320</t>
  </si>
  <si>
    <t>old_locus_tag=KSE_53330</t>
  </si>
  <si>
    <t>old_locus_tag=KSE_53340</t>
  </si>
  <si>
    <t>old_locus_tag=KSE_53350</t>
  </si>
  <si>
    <t>KSE_RS26365</t>
  </si>
  <si>
    <t>old_locus_tag=KSE_r0019</t>
  </si>
  <si>
    <t>KSE_RS26370</t>
  </si>
  <si>
    <t>old_locus_tag=KSE_r0020</t>
  </si>
  <si>
    <t>KSE_RS26375</t>
  </si>
  <si>
    <t>old_locus_tag=KSE_r0021</t>
  </si>
  <si>
    <t>old_locus_tag=KSE_53360</t>
  </si>
  <si>
    <t>old_locus_tag=KSE_53380</t>
  </si>
  <si>
    <t>old_locus_tag=KSE_53390</t>
  </si>
  <si>
    <t>old_locus_tag=KSE_53400</t>
  </si>
  <si>
    <t>old_locus_tag=KSE_53410</t>
  </si>
  <si>
    <t>old_locus_tag=KSE_53420</t>
  </si>
  <si>
    <t>old_locus_tag=KSE_53430</t>
  </si>
  <si>
    <t>old_locus_tag=KSE_53440</t>
  </si>
  <si>
    <t>old_locus_tag=KSE_53450</t>
  </si>
  <si>
    <t>old_locus_tag=KSE_53460</t>
  </si>
  <si>
    <t>old_locus_tag=KSE_53470</t>
  </si>
  <si>
    <t>old_locus_tag=KSE_53480</t>
  </si>
  <si>
    <t>old_locus_tag=KSE_53500</t>
  </si>
  <si>
    <t>old_locus_tag=KSE_53510</t>
  </si>
  <si>
    <t>old_locus_tag=KSE_53520</t>
  </si>
  <si>
    <t>old_locus_tag=KSE_53540</t>
  </si>
  <si>
    <t>old_locus_tag=KSE_53550</t>
  </si>
  <si>
    <t>old_locus_tag=KSE_53560</t>
  </si>
  <si>
    <t>old_locus_tag=KSE_53570</t>
  </si>
  <si>
    <t>old_locus_tag=KSE_53580</t>
  </si>
  <si>
    <t>old_locus_tag=KSE_53590</t>
  </si>
  <si>
    <t>old_locus_tag=KSE_53600</t>
  </si>
  <si>
    <t>old_locus_tag=KSE_53610</t>
  </si>
  <si>
    <t>old_locus_tag=KSE_53620</t>
  </si>
  <si>
    <t>old_locus_tag=KSE_53630</t>
  </si>
  <si>
    <t>old_locus_tag=KSE_53640</t>
  </si>
  <si>
    <t>old_locus_tag=KSE_53650</t>
  </si>
  <si>
    <t>old_locus_tag=KSE_53660</t>
  </si>
  <si>
    <t>old_locus_tag=KSE_53670</t>
  </si>
  <si>
    <t>old_locus_tag=KSE_53680</t>
  </si>
  <si>
    <t>old_locus_tag=KSE_53690</t>
  </si>
  <si>
    <t>old_locus_tag=KSE_53700</t>
  </si>
  <si>
    <t>old_locus_tag=KSE_53710</t>
  </si>
  <si>
    <t>old_locus_tag=KSE_53720</t>
  </si>
  <si>
    <t>old_locus_tag=KSE_53730</t>
  </si>
  <si>
    <t>old_locus_tag=KSE_53740</t>
  </si>
  <si>
    <t>old_locus_tag=KSE_53750</t>
  </si>
  <si>
    <t>old_locus_tag=KSE_53760</t>
  </si>
  <si>
    <t>old_locus_tag=KSE_53770</t>
  </si>
  <si>
    <t>old_locus_tag=KSE_53780</t>
  </si>
  <si>
    <t>old_locus_tag=KSE_53790</t>
  </si>
  <si>
    <t>old_locus_tag=KSE_53800</t>
  </si>
  <si>
    <t>old_locus_tag=KSE_53810</t>
  </si>
  <si>
    <t>old_locus_tag=KSE_53820</t>
  </si>
  <si>
    <t>old_locus_tag=KSE_53830</t>
  </si>
  <si>
    <t>old_locus_tag=KSE_53840</t>
  </si>
  <si>
    <t>old_locus_tag=KSE_53850</t>
  </si>
  <si>
    <t>old_locus_tag=KSE_53860</t>
  </si>
  <si>
    <t>old_locus_tag=KSE_53870</t>
  </si>
  <si>
    <t>old_locus_tag=KSE_53880</t>
  </si>
  <si>
    <t>old_locus_tag=KSE_53890</t>
  </si>
  <si>
    <t>old_locus_tag=KSE_53900</t>
  </si>
  <si>
    <t>old_locus_tag=KSE_53910</t>
  </si>
  <si>
    <t>old_locus_tag=KSE_53920</t>
  </si>
  <si>
    <t>old_locus_tag=KSE_53930</t>
  </si>
  <si>
    <t>old_locus_tag=KSE_53940</t>
  </si>
  <si>
    <t>old_locus_tag=KSE_53950</t>
  </si>
  <si>
    <t>old_locus_tag=KSE_53970</t>
  </si>
  <si>
    <t>old_locus_tag=KSE_53980</t>
  </si>
  <si>
    <t>old_locus_tag=KSE_54000</t>
  </si>
  <si>
    <t>old_locus_tag=KSE_54010</t>
  </si>
  <si>
    <t>old_locus_tag=KSE_54020</t>
  </si>
  <si>
    <t>old_locus_tag=KSE_54040</t>
  </si>
  <si>
    <t>old_locus_tag=KSE_54050</t>
  </si>
  <si>
    <t>old_locus_tag=KSE_54060</t>
  </si>
  <si>
    <t>old_locus_tag=KSE_54070</t>
  </si>
  <si>
    <t>old_locus_tag=KSE_54080</t>
  </si>
  <si>
    <t>old_locus_tag=KSE_54090</t>
  </si>
  <si>
    <t>old_locus_tag=KSE_54100</t>
  </si>
  <si>
    <t>old_locus_tag=KSE_54110</t>
  </si>
  <si>
    <t>old_locus_tag=KSE_54120</t>
  </si>
  <si>
    <t>old_locus_tag=KSE_54130</t>
  </si>
  <si>
    <t>old_locus_tag=KSE_54140</t>
  </si>
  <si>
    <t>old_locus_tag=KSE_54150</t>
  </si>
  <si>
    <t>old_locus_tag=KSE_54160</t>
  </si>
  <si>
    <t>old_locus_tag=KSE_54170</t>
  </si>
  <si>
    <t>old_locus_tag=KSE_54180</t>
  </si>
  <si>
    <t>old_locus_tag=KSE_54190</t>
  </si>
  <si>
    <t>old_locus_tag=KSE_54200</t>
  </si>
  <si>
    <t>old_locus_tag=KSE_54210</t>
  </si>
  <si>
    <t>old_locus_tag=KSE_54220</t>
  </si>
  <si>
    <t>old_locus_tag=KSE_54230</t>
  </si>
  <si>
    <t>old_locus_tag=KSE_54240</t>
  </si>
  <si>
    <t>old_locus_tag=KSE_54250</t>
  </si>
  <si>
    <t>old_locus_tag=KSE_54260</t>
  </si>
  <si>
    <t>old_locus_tag=KSE_54270</t>
  </si>
  <si>
    <t>old_locus_tag=KSE_54280</t>
  </si>
  <si>
    <t>old_locus_tag=KSE_54290</t>
  </si>
  <si>
    <t>old_locus_tag=KSE_54300</t>
  </si>
  <si>
    <t>old_locus_tag=KSE_54310</t>
  </si>
  <si>
    <t>old_locus_tag=KSE_54320</t>
  </si>
  <si>
    <t>old_locus_tag=KSE_54330</t>
  </si>
  <si>
    <t>old_locus_tag=KSE_54340</t>
  </si>
  <si>
    <t>old_locus_tag=KSE_54350</t>
  </si>
  <si>
    <t>old_locus_tag=KSE_54360</t>
  </si>
  <si>
    <t>old_locus_tag=KSE_54370</t>
  </si>
  <si>
    <t>old_locus_tag=KSE_54380</t>
  </si>
  <si>
    <t>old_locus_tag=KSE_54390</t>
  </si>
  <si>
    <t>old_locus_tag=KSE_54400</t>
  </si>
  <si>
    <t>KSE_RS26905</t>
  </si>
  <si>
    <t>old_locus_tag=KSE_r0022</t>
  </si>
  <si>
    <t>KSE_RS26910</t>
  </si>
  <si>
    <t>old_locus_tag=KSE_r0023</t>
  </si>
  <si>
    <t>KSE_RS26915</t>
  </si>
  <si>
    <t>old_locus_tag=KSE_r0024</t>
  </si>
  <si>
    <t>old_locus_tag=KSE_54410</t>
  </si>
  <si>
    <t>old_locus_tag=KSE_54420</t>
  </si>
  <si>
    <t>old_locus_tag=KSE_54430</t>
  </si>
  <si>
    <t>old_locus_tag=KSE_54440</t>
  </si>
  <si>
    <t>old_locus_tag=KSE_54450</t>
  </si>
  <si>
    <t>old_locus_tag=KSE_54460</t>
  </si>
  <si>
    <t>old_locus_tag=KSE_54480</t>
  </si>
  <si>
    <t>old_locus_tag=KSE_54490</t>
  </si>
  <si>
    <t>old_locus_tag=KSE_54500</t>
  </si>
  <si>
    <t>old_locus_tag=KSE_54510</t>
  </si>
  <si>
    <t>old_locus_tag=KSE_54520</t>
  </si>
  <si>
    <t>old_locus_tag=KSE_54530</t>
  </si>
  <si>
    <t>old_locus_tag=KSE_54540</t>
  </si>
  <si>
    <t>old_locus_tag=KSE_54550</t>
  </si>
  <si>
    <t>old_locus_tag=KSE_54560</t>
  </si>
  <si>
    <t>KSE_RS27000</t>
  </si>
  <si>
    <t>old_locus_tag=KSE_t0077</t>
  </si>
  <si>
    <t>old_locus_tag=KSE_54570</t>
  </si>
  <si>
    <t>old_locus_tag=KSE_54580</t>
  </si>
  <si>
    <t>old_locus_tag=KSE_54590</t>
  </si>
  <si>
    <t>old_locus_tag=KSE_54600</t>
  </si>
  <si>
    <t>old_locus_tag=KSE_54610</t>
  </si>
  <si>
    <t>old_locus_tag=KSE_54620</t>
  </si>
  <si>
    <t>old_locus_tag=KSE_54630</t>
  </si>
  <si>
    <t>old_locus_tag=KSE_54640</t>
  </si>
  <si>
    <t>old_locus_tag=KSE_54650</t>
  </si>
  <si>
    <t>old_locus_tag=KSE_54660</t>
  </si>
  <si>
    <t>old_locus_tag=KSE_54680</t>
  </si>
  <si>
    <t>old_locus_tag=KSE_54690</t>
  </si>
  <si>
    <t>old_locus_tag=KSE_54700</t>
  </si>
  <si>
    <t>old_locus_tag=KSE_54710</t>
  </si>
  <si>
    <t>old_locus_tag=KSE_54720</t>
  </si>
  <si>
    <t>old_locus_tag=KSE_54730</t>
  </si>
  <si>
    <t>old_locus_tag=KSE_54740</t>
  </si>
  <si>
    <t>old_locus_tag=KSE_54750</t>
  </si>
  <si>
    <t>old_locus_tag=KSE_54770</t>
  </si>
  <si>
    <t>old_locus_tag=KSE_54780</t>
  </si>
  <si>
    <t>old_locus_tag=KSE_54790</t>
  </si>
  <si>
    <t>old_locus_tag=KSE_54800</t>
  </si>
  <si>
    <t>old_locus_tag=KSE_54810</t>
  </si>
  <si>
    <t>old_locus_tag=KSE_54820</t>
  </si>
  <si>
    <t>old_locus_tag=KSE_54830</t>
  </si>
  <si>
    <t>old_locus_tag=KSE_54840</t>
  </si>
  <si>
    <t>old_locus_tag=KSE_54850</t>
  </si>
  <si>
    <t>old_locus_tag=KSE_54870</t>
  </si>
  <si>
    <t>old_locus_tag=KSE_54880</t>
  </si>
  <si>
    <t>old_locus_tag=KSE_54890</t>
  </si>
  <si>
    <t>old_locus_tag=KSE_54900</t>
  </si>
  <si>
    <t>old_locus_tag=KSE_54910</t>
  </si>
  <si>
    <t>old_locus_tag=KSE_54920</t>
  </si>
  <si>
    <t>old_locus_tag=KSE_54930</t>
  </si>
  <si>
    <t>old_locus_tag=KSE_54940</t>
  </si>
  <si>
    <t>old_locus_tag=KSE_54950</t>
  </si>
  <si>
    <t>old_locus_tag=KSE_54960</t>
  </si>
  <si>
    <t>old_locus_tag=KSE_54970</t>
  </si>
  <si>
    <t>old_locus_tag=KSE_54980</t>
  </si>
  <si>
    <t>old_locus_tag=KSE_54990</t>
  </si>
  <si>
    <t>old_locus_tag=KSE_55000</t>
  </si>
  <si>
    <t>old_locus_tag=KSE_55010</t>
  </si>
  <si>
    <t>old_locus_tag=KSE_55020</t>
  </si>
  <si>
    <t>old_locus_tag=KSE_55030</t>
  </si>
  <si>
    <t>old_locus_tag=KSE_55040</t>
  </si>
  <si>
    <t>old_locus_tag=KSE_55050</t>
  </si>
  <si>
    <t>old_locus_tag=KSE_55060</t>
  </si>
  <si>
    <t>old_locus_tag=KSE_55070</t>
  </si>
  <si>
    <t>old_locus_tag=KSE_55080</t>
  </si>
  <si>
    <t>old_locus_tag=KSE_55090</t>
  </si>
  <si>
    <t>old_locus_tag=KSE_55100</t>
  </si>
  <si>
    <t>old_locus_tag=KSE_55110</t>
  </si>
  <si>
    <t>old_locus_tag=KSE_55120</t>
  </si>
  <si>
    <t>old_locus_tag=KSE_55130</t>
  </si>
  <si>
    <t>old_locus_tag=KSE_55140</t>
  </si>
  <si>
    <t>old_locus_tag=KSE_55150</t>
  </si>
  <si>
    <t>old_locus_tag=KSE_55160</t>
  </si>
  <si>
    <t>old_locus_tag=KSE_55170</t>
  </si>
  <si>
    <t>old_locus_tag=KSE_55180</t>
  </si>
  <si>
    <t>old_locus_tag=KSE_55190</t>
  </si>
  <si>
    <t>old_locus_tag=KSE_55200</t>
  </si>
  <si>
    <t>old_locus_tag=KSE_55210</t>
  </si>
  <si>
    <t>old_locus_tag=KSE_55220</t>
  </si>
  <si>
    <t>old_locus_tag=KSE_55230</t>
  </si>
  <si>
    <t>old_locus_tag=KSE_55240</t>
  </si>
  <si>
    <t>old_locus_tag=KSE_55250</t>
  </si>
  <si>
    <t>old_locus_tag=KSE_55260</t>
  </si>
  <si>
    <t>old_locus_tag=KSE_55270</t>
  </si>
  <si>
    <t>old_locus_tag=KSE_55280</t>
  </si>
  <si>
    <t>old_locus_tag=KSE_55290</t>
  </si>
  <si>
    <t>old_locus_tag=KSE_55300</t>
  </si>
  <si>
    <t>old_locus_tag=KSE_55310</t>
  </si>
  <si>
    <t>old_locus_tag=KSE_55320</t>
  </si>
  <si>
    <t>old_locus_tag=KSE_55330</t>
  </si>
  <si>
    <t>old_locus_tag=KSE_55340</t>
  </si>
  <si>
    <t>old_locus_tag=KSE_55350</t>
  </si>
  <si>
    <t>old_locus_tag=KSE_55360</t>
  </si>
  <si>
    <t>old_locus_tag=KSE_55370</t>
  </si>
  <si>
    <t>old_locus_tag=KSE_55380</t>
  </si>
  <si>
    <t>old_locus_tag=KSE_55390</t>
  </si>
  <si>
    <t>old_locus_tag=KSE_55400</t>
  </si>
  <si>
    <t>old_locus_tag=KSE_55410</t>
  </si>
  <si>
    <t>old_locus_tag=KSE_55420</t>
  </si>
  <si>
    <t>old_locus_tag=KSE_55430</t>
  </si>
  <si>
    <t>old_locus_tag=KSE_55440</t>
  </si>
  <si>
    <t>old_locus_tag=KSE_55450</t>
  </si>
  <si>
    <t>old_locus_tag=KSE_55460</t>
  </si>
  <si>
    <t>old_locus_tag=KSE_55470</t>
  </si>
  <si>
    <t>old_locus_tag=KSE_55480</t>
  </si>
  <si>
    <t>old_locus_tag=KSE_55490</t>
  </si>
  <si>
    <t>old_locus_tag=KSE_55500</t>
  </si>
  <si>
    <t>old_locus_tag=KSE_55510</t>
  </si>
  <si>
    <t>old_locus_tag=KSE_55520</t>
  </si>
  <si>
    <t>old_locus_tag=KSE_55530</t>
  </si>
  <si>
    <t>old_locus_tag=KSE_55540</t>
  </si>
  <si>
    <t>old_locus_tag=KSE_55550</t>
  </si>
  <si>
    <t>old_locus_tag=KSE_55560</t>
  </si>
  <si>
    <t>old_locus_tag=KSE_55570</t>
  </si>
  <si>
    <t>old_locus_tag=KSE_55580</t>
  </si>
  <si>
    <t>old_locus_tag=KSE_55590</t>
  </si>
  <si>
    <t>old_locus_tag=KSE_55600</t>
  </si>
  <si>
    <t>old_locus_tag=KSE_55610</t>
  </si>
  <si>
    <t>old_locus_tag=KSE_55620</t>
  </si>
  <si>
    <t>old_locus_tag=KSE_55630</t>
  </si>
  <si>
    <t>old_locus_tag=KSE_55640</t>
  </si>
  <si>
    <t>old_locus_tag=KSE_55650</t>
  </si>
  <si>
    <t>old_locus_tag=KSE_55660</t>
  </si>
  <si>
    <t>old_locus_tag=KSE_55690</t>
  </si>
  <si>
    <t>old_locus_tag=KSE_55700</t>
  </si>
  <si>
    <t>old_locus_tag=KSE_55710</t>
  </si>
  <si>
    <t>old_locus_tag=KSE_55720</t>
  </si>
  <si>
    <t>old_locus_tag=KSE_55730</t>
  </si>
  <si>
    <t>old_locus_tag=KSE_55740</t>
  </si>
  <si>
    <t>old_locus_tag=KSE_55750</t>
  </si>
  <si>
    <t>old_locus_tag=KSE_55760</t>
  </si>
  <si>
    <t>old_locus_tag=KSE_55770</t>
  </si>
  <si>
    <t>old_locus_tag=KSE_55780</t>
  </si>
  <si>
    <t>old_locus_tag=KSE_55810</t>
  </si>
  <si>
    <t>old_locus_tag=KSE_55820</t>
  </si>
  <si>
    <t>old_locus_tag=KSE_55830</t>
  </si>
  <si>
    <t>old_locus_tag=KSE_55840</t>
  </si>
  <si>
    <t>old_locus_tag=KSE_55860</t>
  </si>
  <si>
    <t>old_locus_tag=KSE_55870</t>
  </si>
  <si>
    <t>old_locus_tag=KSE_55880</t>
  </si>
  <si>
    <t>old_locus_tag=KSE_55890</t>
  </si>
  <si>
    <t>old_locus_tag=KSE_55900</t>
  </si>
  <si>
    <t>old_locus_tag=KSE_55910</t>
  </si>
  <si>
    <t>old_locus_tag=KSE_55920</t>
  </si>
  <si>
    <t>old_locus_tag=KSE_55930</t>
  </si>
  <si>
    <t>old_locus_tag=KSE_55940</t>
  </si>
  <si>
    <t>old_locus_tag=KSE_55950</t>
  </si>
  <si>
    <t>old_locus_tag=KSE_55960</t>
  </si>
  <si>
    <t>old_locus_tag=KSE_55970</t>
  </si>
  <si>
    <t>old_locus_tag=KSE_55980</t>
  </si>
  <si>
    <t>old_locus_tag=KSE_55990</t>
  </si>
  <si>
    <t>old_locus_tag=KSE_56000</t>
  </si>
  <si>
    <t>old_locus_tag=KSE_56010</t>
  </si>
  <si>
    <t>old_locus_tag=KSE_56020</t>
  </si>
  <si>
    <t>old_locus_tag=KSE_56030</t>
  </si>
  <si>
    <t>old_locus_tag=KSE_56040</t>
  </si>
  <si>
    <t>old_locus_tag=KSE_56050</t>
  </si>
  <si>
    <t>old_locus_tag=KSE_56060</t>
  </si>
  <si>
    <t>old_locus_tag=KSE_56070</t>
  </si>
  <si>
    <t>old_locus_tag=KSE_56080</t>
  </si>
  <si>
    <t>old_locus_tag=KSE_56090</t>
  </si>
  <si>
    <t>old_locus_tag=KSE_56100</t>
  </si>
  <si>
    <t>old_locus_tag=KSE_56110</t>
  </si>
  <si>
    <t>old_locus_tag=KSE_56120</t>
  </si>
  <si>
    <t>old_locus_tag=KSE_56130</t>
  </si>
  <si>
    <t>old_locus_tag=KSE_56140</t>
  </si>
  <si>
    <t>old_locus_tag=KSE_56150</t>
  </si>
  <si>
    <t>partial;pseudo;old_locus_tag=KSE_56160</t>
  </si>
  <si>
    <t>old_locus_tag=KSE_56170</t>
  </si>
  <si>
    <t>old_locus_tag=KSE_56180</t>
  </si>
  <si>
    <t>old_locus_tag=KSE_56190</t>
  </si>
  <si>
    <t>old_locus_tag=KSE_56200</t>
  </si>
  <si>
    <t>old_locus_tag=KSE_56210</t>
  </si>
  <si>
    <t>old_locus_tag=KSE_56230</t>
  </si>
  <si>
    <t>old_locus_tag=KSE_56240</t>
  </si>
  <si>
    <t>old_locus_tag=KSE_56250</t>
  </si>
  <si>
    <t>old_locus_tag=KSE_56260</t>
  </si>
  <si>
    <t>old_locus_tag=KSE_56270</t>
  </si>
  <si>
    <t>old_locus_tag=KSE_56280</t>
  </si>
  <si>
    <t>old_locus_tag=KSE_56290</t>
  </si>
  <si>
    <t>old_locus_tag=KSE_56300</t>
  </si>
  <si>
    <t>old_locus_tag=KSE_56310</t>
  </si>
  <si>
    <t>old_locus_tag=KSE_56320</t>
  </si>
  <si>
    <t>old_locus_tag=KSE_56330</t>
  </si>
  <si>
    <t>old_locus_tag=KSE_56340</t>
  </si>
  <si>
    <t>old_locus_tag=KSE_56350</t>
  </si>
  <si>
    <t>old_locus_tag=KSE_56360</t>
  </si>
  <si>
    <t>old_locus_tag=KSE_56370</t>
  </si>
  <si>
    <t>old_locus_tag=KSE_56380</t>
  </si>
  <si>
    <t>old_locus_tag=KSE_56390</t>
  </si>
  <si>
    <t>old_locus_tag=KSE_56400</t>
  </si>
  <si>
    <t>old_locus_tag=KSE_56410</t>
  </si>
  <si>
    <t>old_locus_tag=KSE_56420</t>
  </si>
  <si>
    <t>old_locus_tag=KSE_56430</t>
  </si>
  <si>
    <t>old_locus_tag=KSE_56440</t>
  </si>
  <si>
    <t>old_locus_tag=KSE_56450</t>
  </si>
  <si>
    <t>old_locus_tag=KSE_56460</t>
  </si>
  <si>
    <t>old_locus_tag=KSE_56470</t>
  </si>
  <si>
    <t>old_locus_tag=KSE_56480</t>
  </si>
  <si>
    <t>old_locus_tag=KSE_56490</t>
  </si>
  <si>
    <t>old_locus_tag=KSE_56500</t>
  </si>
  <si>
    <t>old_locus_tag=KSE_56510</t>
  </si>
  <si>
    <t>old_locus_tag=KSE_56520</t>
  </si>
  <si>
    <t>old_locus_tag=KSE_56530</t>
  </si>
  <si>
    <t>old_locus_tag=KSE_56540</t>
  </si>
  <si>
    <t>old_locus_tag=KSE_56550</t>
  </si>
  <si>
    <t>old_locus_tag=KSE_56560</t>
  </si>
  <si>
    <t>old_locus_tag=KSE_56570</t>
  </si>
  <si>
    <t>old_locus_tag=KSE_56580</t>
  </si>
  <si>
    <t>old_locus_tag=KSE_56590</t>
  </si>
  <si>
    <t>old_locus_tag=KSE_56620</t>
  </si>
  <si>
    <t>old_locus_tag=KSE_56630</t>
  </si>
  <si>
    <t>old_locus_tag=KSE_56640</t>
  </si>
  <si>
    <t>old_locus_tag=KSE_56650</t>
  </si>
  <si>
    <t>old_locus_tag=KSE_56660</t>
  </si>
  <si>
    <t>old_locus_tag=KSE_56690</t>
  </si>
  <si>
    <t>old_locus_tag=KSE_56700</t>
  </si>
  <si>
    <t>old_locus_tag=KSE_56710</t>
  </si>
  <si>
    <t>old_locus_tag=KSE_56720</t>
  </si>
  <si>
    <t>old_locus_tag=KSE_56730</t>
  </si>
  <si>
    <t>old_locus_tag=KSE_56740</t>
  </si>
  <si>
    <t>old_locus_tag=KSE_56750</t>
  </si>
  <si>
    <t>old_locus_tag=KSE_56760</t>
  </si>
  <si>
    <t>old_locus_tag=KSE_56770</t>
  </si>
  <si>
    <t>old_locus_tag=KSE_56800</t>
  </si>
  <si>
    <t>old_locus_tag=KSE_56810</t>
  </si>
  <si>
    <t>old_locus_tag=KSE_56830</t>
  </si>
  <si>
    <t>old_locus_tag=KSE_56840</t>
  </si>
  <si>
    <t>old_locus_tag=KSE_56850</t>
  </si>
  <si>
    <t>old_locus_tag=KSE_56860</t>
  </si>
  <si>
    <t>old_locus_tag=KSE_56870</t>
  </si>
  <si>
    <t>old_locus_tag=KSE_56880</t>
  </si>
  <si>
    <t>old_locus_tag=KSE_56890</t>
  </si>
  <si>
    <t>old_locus_tag=KSE_56900</t>
  </si>
  <si>
    <t>old_locus_tag=KSE_56920</t>
  </si>
  <si>
    <t>old_locus_tag=KSE_56930</t>
  </si>
  <si>
    <t>old_locus_tag=KSE_56940</t>
  </si>
  <si>
    <t>old_locus_tag=KSE_56950</t>
  </si>
  <si>
    <t>old_locus_tag=KSE_56960</t>
  </si>
  <si>
    <t>old_locus_tag=KSE_56970</t>
  </si>
  <si>
    <t>old_locus_tag=KSE_56980</t>
  </si>
  <si>
    <t>old_locus_tag=KSE_56990</t>
  </si>
  <si>
    <t>old_locus_tag=KSE_57000</t>
  </si>
  <si>
    <t>old_locus_tag=KSE_57010</t>
  </si>
  <si>
    <t>old_locus_tag=KSE_57020</t>
  </si>
  <si>
    <t>old_locus_tag=KSE_57030</t>
  </si>
  <si>
    <t>old_locus_tag=KSE_57040</t>
  </si>
  <si>
    <t>old_locus_tag=KSE_57050</t>
  </si>
  <si>
    <t>old_locus_tag=KSE_57060</t>
  </si>
  <si>
    <t>old_locus_tag=KSE_57070</t>
  </si>
  <si>
    <t>old_locus_tag=KSE_57080</t>
  </si>
  <si>
    <t>old_locus_tag=KSE_57090</t>
  </si>
  <si>
    <t>old_locus_tag=KSE_57100</t>
  </si>
  <si>
    <t>old_locus_tag=KSE_57110</t>
  </si>
  <si>
    <t>old_locus_tag=KSE_57130</t>
  </si>
  <si>
    <t>old_locus_tag=KSE_57140</t>
  </si>
  <si>
    <t>old_locus_tag=KSE_57150</t>
  </si>
  <si>
    <t>old_locus_tag=KSE_57160</t>
  </si>
  <si>
    <t>old_locus_tag=KSE_57170</t>
  </si>
  <si>
    <t>old_locus_tag=KSE_57180</t>
  </si>
  <si>
    <t>old_locus_tag=KSE_57190</t>
  </si>
  <si>
    <t>old_locus_tag=KSE_57200</t>
  </si>
  <si>
    <t>old_locus_tag=KSE_57210</t>
  </si>
  <si>
    <t>old_locus_tag=KSE_57220</t>
  </si>
  <si>
    <t>old_locus_tag=KSE_57230</t>
  </si>
  <si>
    <t>old_locus_tag=KSE_57240</t>
  </si>
  <si>
    <t>old_locus_tag=KSE_57250</t>
  </si>
  <si>
    <t>old_locus_tag=KSE_57260</t>
  </si>
  <si>
    <t>KSE_RS28325</t>
  </si>
  <si>
    <t>old_locus_tag=KSE_r0025</t>
  </si>
  <si>
    <t>KSE_RS28330</t>
  </si>
  <si>
    <t>old_locus_tag=KSE_r0026</t>
  </si>
  <si>
    <t>KSE_RS28335</t>
  </si>
  <si>
    <t>old_locus_tag=KSE_r0027</t>
  </si>
  <si>
    <t>old_locus_tag=KSE_57270</t>
  </si>
  <si>
    <t>old_locus_tag=KSE_57280</t>
  </si>
  <si>
    <t>old_locus_tag=KSE_57300</t>
  </si>
  <si>
    <t>old_locus_tag=KSE_57310</t>
  </si>
  <si>
    <t>old_locus_tag=KSE_57320</t>
  </si>
  <si>
    <t>old_locus_tag=KSE_57330</t>
  </si>
  <si>
    <t>old_locus_tag=KSE_57340</t>
  </si>
  <si>
    <t>old_locus_tag=KSE_57350</t>
  </si>
  <si>
    <t>old_locus_tag=KSE_57360</t>
  </si>
  <si>
    <t>old_locus_tag=KSE_57370</t>
  </si>
  <si>
    <t>old_locus_tag=KSE_57380</t>
  </si>
  <si>
    <t>old_locus_tag=KSE_57390</t>
  </si>
  <si>
    <t>old_locus_tag=KSE_57400</t>
  </si>
  <si>
    <t>old_locus_tag=KSE_57410</t>
  </si>
  <si>
    <t>old_locus_tag=KSE_57420</t>
  </si>
  <si>
    <t>old_locus_tag=KSE_57430</t>
  </si>
  <si>
    <t>old_locus_tag=KSE_57440</t>
  </si>
  <si>
    <t>old_locus_tag=KSE_57450</t>
  </si>
  <si>
    <t>old_locus_tag=KSE_57460</t>
  </si>
  <si>
    <t>old_locus_tag=KSE_57470</t>
  </si>
  <si>
    <t>old_locus_tag=KSE_57480</t>
  </si>
  <si>
    <t>old_locus_tag=KSE_57490</t>
  </si>
  <si>
    <t>old_locus_tag=KSE_57510</t>
  </si>
  <si>
    <t>old_locus_tag=KSE_57520</t>
  </si>
  <si>
    <t>old_locus_tag=KSE_57530</t>
  </si>
  <si>
    <t>old_locus_tag=KSE_57540</t>
  </si>
  <si>
    <t>old_locus_tag=KSE_57550</t>
  </si>
  <si>
    <t>old_locus_tag=KSE_57560</t>
  </si>
  <si>
    <t>old_locus_tag=KSE_57570</t>
  </si>
  <si>
    <t>old_locus_tag=KSE_57580</t>
  </si>
  <si>
    <t>old_locus_tag=KSE_57600</t>
  </si>
  <si>
    <t>old_locus_tag=KSE_57610</t>
  </si>
  <si>
    <t>old_locus_tag=KSE_57620</t>
  </si>
  <si>
    <t>old_locus_tag=KSE_57630</t>
  </si>
  <si>
    <t>old_locus_tag=KSE_57640</t>
  </si>
  <si>
    <t>old_locus_tag=KSE_57650</t>
  </si>
  <si>
    <t>old_locus_tag=KSE_57660</t>
  </si>
  <si>
    <t>old_locus_tag=KSE_57670</t>
  </si>
  <si>
    <t>old_locus_tag=KSE_57680</t>
  </si>
  <si>
    <t>old_locus_tag=KSE_57690</t>
  </si>
  <si>
    <t>old_locus_tag=KSE_57700</t>
  </si>
  <si>
    <t>old_locus_tag=KSE_57710</t>
  </si>
  <si>
    <t>old_locus_tag=KSE_57720</t>
  </si>
  <si>
    <t>old_locus_tag=KSE_57730</t>
  </si>
  <si>
    <t>old_locus_tag=KSE_57740</t>
  </si>
  <si>
    <t>old_locus_tag=KSE_57750</t>
  </si>
  <si>
    <t>old_locus_tag=KSE_57760</t>
  </si>
  <si>
    <t>old_locus_tag=KSE_57780</t>
  </si>
  <si>
    <t>old_locus_tag=KSE_57790</t>
  </si>
  <si>
    <t>old_locus_tag=KSE_57820</t>
  </si>
  <si>
    <t>old_locus_tag=KSE_57830</t>
  </si>
  <si>
    <t>old_locus_tag=KSE_57840</t>
  </si>
  <si>
    <t>old_locus_tag=KSE_57850</t>
  </si>
  <si>
    <t>old_locus_tag=KSE_57860</t>
  </si>
  <si>
    <t>old_locus_tag=KSE_57870</t>
  </si>
  <si>
    <t>old_locus_tag=KSE_57880</t>
  </si>
  <si>
    <t>old_locus_tag=KSE_57890</t>
  </si>
  <si>
    <t>old_locus_tag=KSE_57900</t>
  </si>
  <si>
    <t>old_locus_tag=KSE_57910</t>
  </si>
  <si>
    <t>old_locus_tag=KSE_57920</t>
  </si>
  <si>
    <t>old_locus_tag=KSE_57930</t>
  </si>
  <si>
    <t>old_locus_tag=KSE_57940</t>
  </si>
  <si>
    <t>KSE_RS28675</t>
  </si>
  <si>
    <t>old_locus_tag=KSE_t0078</t>
  </si>
  <si>
    <t>old_locus_tag=KSE_57960</t>
  </si>
  <si>
    <t>old_locus_tag=KSE_57970</t>
  </si>
  <si>
    <t>old_locus_tag=KSE_57980</t>
  </si>
  <si>
    <t>old_locus_tag=KSE_57990</t>
  </si>
  <si>
    <t>old_locus_tag=KSE_58000</t>
  </si>
  <si>
    <t>old_locus_tag=KSE_58010</t>
  </si>
  <si>
    <t>old_locus_tag=KSE_58020</t>
  </si>
  <si>
    <t>old_locus_tag=KSE_58030</t>
  </si>
  <si>
    <t>old_locus_tag=KSE_58040</t>
  </si>
  <si>
    <t>old_locus_tag=KSE_58050</t>
  </si>
  <si>
    <t>old_locus_tag=KSE_58060</t>
  </si>
  <si>
    <t>old_locus_tag=KSE_58070</t>
  </si>
  <si>
    <t>old_locus_tag=KSE_58080</t>
  </si>
  <si>
    <t>old_locus_tag=KSE_58110</t>
  </si>
  <si>
    <t>old_locus_tag=KSE_58120</t>
  </si>
  <si>
    <t>old_locus_tag=KSE_58130</t>
  </si>
  <si>
    <t>old_locus_tag=KSE_58140</t>
  </si>
  <si>
    <t>old_locus_tag=KSE_58150</t>
  </si>
  <si>
    <t>old_locus_tag=KSE_58160</t>
  </si>
  <si>
    <t>old_locus_tag=KSE_58170</t>
  </si>
  <si>
    <t>old_locus_tag=KSE_58180</t>
  </si>
  <si>
    <t>old_locus_tag=KSE_58190</t>
  </si>
  <si>
    <t>old_locus_tag=KSE_58200</t>
  </si>
  <si>
    <t>old_locus_tag=KSE_58210</t>
  </si>
  <si>
    <t>old_locus_tag=KSE_58240</t>
  </si>
  <si>
    <t>old_locus_tag=KSE_58250</t>
  </si>
  <si>
    <t>old_locus_tag=KSE_58260</t>
  </si>
  <si>
    <t>old_locus_tag=KSE_58270</t>
  </si>
  <si>
    <t>old_locus_tag=KSE_58280</t>
  </si>
  <si>
    <t>old_locus_tag=KSE_58290</t>
  </si>
  <si>
    <t>old_locus_tag=KSE_58300</t>
  </si>
  <si>
    <t>old_locus_tag=KSE_58310</t>
  </si>
  <si>
    <t>old_locus_tag=KSE_58320</t>
  </si>
  <si>
    <t>old_locus_tag=KSE_58340</t>
  </si>
  <si>
    <t>old_locus_tag=KSE_58350</t>
  </si>
  <si>
    <t>old_locus_tag=KSE_58360</t>
  </si>
  <si>
    <t>old_locus_tag=KSE_58370</t>
  </si>
  <si>
    <t>old_locus_tag=KSE_58380</t>
  </si>
  <si>
    <t>old_locus_tag=KSE_58390</t>
  </si>
  <si>
    <t>old_locus_tag=KSE_58400</t>
  </si>
  <si>
    <t>old_locus_tag=KSE_58410</t>
  </si>
  <si>
    <t>old_locus_tag=KSE_58420</t>
  </si>
  <si>
    <t>old_locus_tag=KSE_58430</t>
  </si>
  <si>
    <t>old_locus_tag=KSE_58440</t>
  </si>
  <si>
    <t>old_locus_tag=KSE_58450</t>
  </si>
  <si>
    <t>old_locus_tag=KSE_58460</t>
  </si>
  <si>
    <t>old_locus_tag=KSE_58470</t>
  </si>
  <si>
    <t>old_locus_tag=KSE_58480</t>
  </si>
  <si>
    <t>old_locus_tag=KSE_58490</t>
  </si>
  <si>
    <t>old_locus_tag=KSE_58500</t>
  </si>
  <si>
    <t>old_locus_tag=KSE_58510</t>
  </si>
  <si>
    <t>old_locus_tag=KSE_58520</t>
  </si>
  <si>
    <t>old_locus_tag=KSE_58530</t>
  </si>
  <si>
    <t>old_locus_tag=KSE_58540</t>
  </si>
  <si>
    <t>old_locus_tag=KSE_58550</t>
  </si>
  <si>
    <t>old_locus_tag=KSE_58580</t>
  </si>
  <si>
    <t>old_locus_tag=KSE_58590</t>
  </si>
  <si>
    <t>old_locus_tag=KSE_58600</t>
  </si>
  <si>
    <t>old_locus_tag=KSE_58610</t>
  </si>
  <si>
    <t>old_locus_tag=KSE_58620</t>
  </si>
  <si>
    <t>old_locus_tag=KSE_58630</t>
  </si>
  <si>
    <t>old_locus_tag=KSE_58650</t>
  </si>
  <si>
    <t>old_locus_tag=KSE_58680</t>
  </si>
  <si>
    <t>old_locus_tag=KSE_58690</t>
  </si>
  <si>
    <t>old_locus_tag=KSE_58700</t>
  </si>
  <si>
    <t>old_locus_tag=KSE_58710</t>
  </si>
  <si>
    <t>old_locus_tag=KSE_58730</t>
  </si>
  <si>
    <t>old_locus_tag=KSE_58740</t>
  </si>
  <si>
    <t>old_locus_tag=KSE_58760</t>
  </si>
  <si>
    <t>old_locus_tag=KSE_58770</t>
  </si>
  <si>
    <t>old_locus_tag=KSE_58780</t>
  </si>
  <si>
    <t>old_locus_tag=KSE_58790</t>
  </si>
  <si>
    <t>old_locus_tag=KSE_58800</t>
  </si>
  <si>
    <t>old_locus_tag=KSE_58810</t>
  </si>
  <si>
    <t>old_locus_tag=KSE_58820</t>
  </si>
  <si>
    <t>old_locus_tag=KSE_58830</t>
  </si>
  <si>
    <t>old_locus_tag=KSE_58840</t>
  </si>
  <si>
    <t>partial;pseudo;old_locus_tag=KSE_58850</t>
  </si>
  <si>
    <t>old_locus_tag=KSE_58860</t>
  </si>
  <si>
    <t>old_locus_tag=KSE_58870</t>
  </si>
  <si>
    <t>old_locus_tag=KSE_58880</t>
  </si>
  <si>
    <t>old_locus_tag=KSE_58890</t>
  </si>
  <si>
    <t>old_locus_tag=KSE_58900</t>
  </si>
  <si>
    <t>old_locus_tag=KSE_58910</t>
  </si>
  <si>
    <t>old_locus_tag=KSE_58920</t>
  </si>
  <si>
    <t>old_locus_tag=KSE_58930</t>
  </si>
  <si>
    <t>old_locus_tag=KSE_58940</t>
  </si>
  <si>
    <t>old_locus_tag=KSE_58950</t>
  </si>
  <si>
    <t>old_locus_tag=KSE_58960</t>
  </si>
  <si>
    <t>old_locus_tag=KSE_58970</t>
  </si>
  <si>
    <t>old_locus_tag=KSE_58980</t>
  </si>
  <si>
    <t>old_locus_tag=KSE_58990</t>
  </si>
  <si>
    <t>old_locus_tag=KSE_59000</t>
  </si>
  <si>
    <t>old_locus_tag=KSE_59010</t>
  </si>
  <si>
    <t>old_locus_tag=KSE_59020</t>
  </si>
  <si>
    <t>old_locus_tag=KSE_59030</t>
  </si>
  <si>
    <t>old_locus_tag=KSE_59040</t>
  </si>
  <si>
    <t>old_locus_tag=KSE_59050</t>
  </si>
  <si>
    <t>old_locus_tag=KSE_59060</t>
  </si>
  <si>
    <t>old_locus_tag=KSE_59070</t>
  </si>
  <si>
    <t>old_locus_tag=KSE_59080</t>
  </si>
  <si>
    <t>old_locus_tag=KSE_59090</t>
  </si>
  <si>
    <t>old_locus_tag=KSE_59100</t>
  </si>
  <si>
    <t>old_locus_tag=KSE_59110</t>
  </si>
  <si>
    <t>old_locus_tag=KSE_59120</t>
  </si>
  <si>
    <t>old_locus_tag=KSE_59130</t>
  </si>
  <si>
    <t>old_locus_tag=KSE_59140</t>
  </si>
  <si>
    <t>old_locus_tag=KSE_59150</t>
  </si>
  <si>
    <t>old_locus_tag=KSE_59160</t>
  </si>
  <si>
    <t>old_locus_tag=KSE_59170</t>
  </si>
  <si>
    <t>old_locus_tag=KSE_59180</t>
  </si>
  <si>
    <t>old_locus_tag=KSE_59190</t>
  </si>
  <si>
    <t>old_locus_tag=KSE_59200</t>
  </si>
  <si>
    <t>old_locus_tag=KSE_59210</t>
  </si>
  <si>
    <t>old_locus_tag=KSE_59220</t>
  </si>
  <si>
    <t>old_locus_tag=KSE_59230</t>
  </si>
  <si>
    <t>old_locus_tag=KSE_59240</t>
  </si>
  <si>
    <t>old_locus_tag=KSE_59250</t>
  </si>
  <si>
    <t>old_locus_tag=KSE_59260</t>
  </si>
  <si>
    <t>old_locus_tag=KSE_59270</t>
  </si>
  <si>
    <t>old_locus_tag=KSE_59280</t>
  </si>
  <si>
    <t>old_locus_tag=KSE_59290</t>
  </si>
  <si>
    <t>old_locus_tag=KSE_59300</t>
  </si>
  <si>
    <t>old_locus_tag=KSE_59310</t>
  </si>
  <si>
    <t>old_locus_tag=KSE_59320</t>
  </si>
  <si>
    <t>old_locus_tag=KSE_59330</t>
  </si>
  <si>
    <t>old_locus_tag=KSE_59340</t>
  </si>
  <si>
    <t>old_locus_tag=KSE_59350</t>
  </si>
  <si>
    <t>old_locus_tag=KSE_59360</t>
  </si>
  <si>
    <t>old_locus_tag=KSE_59370</t>
  </si>
  <si>
    <t>old_locus_tag=KSE_59380</t>
  </si>
  <si>
    <t>old_locus_tag=KSE_59400</t>
  </si>
  <si>
    <t>old_locus_tag=KSE_59410</t>
  </si>
  <si>
    <t>old_locus_tag=KSE_59420</t>
  </si>
  <si>
    <t>old_locus_tag=KSE_59430</t>
  </si>
  <si>
    <t>old_locus_tag=KSE_59450</t>
  </si>
  <si>
    <t>old_locus_tag=KSE_59460</t>
  </si>
  <si>
    <t>old_locus_tag=KSE_59470</t>
  </si>
  <si>
    <t>old_locus_tag=KSE_59480</t>
  </si>
  <si>
    <t>old_locus_tag=KSE_59490</t>
  </si>
  <si>
    <t>old_locus_tag=KSE_59500</t>
  </si>
  <si>
    <t>old_locus_tag=KSE_59510</t>
  </si>
  <si>
    <t>old_locus_tag=KSE_59520</t>
  </si>
  <si>
    <t>old_locus_tag=KSE_59530</t>
  </si>
  <si>
    <t>old_locus_tag=KSE_59540</t>
  </si>
  <si>
    <t>old_locus_tag=KSE_59550</t>
  </si>
  <si>
    <t>old_locus_tag=KSE_59560</t>
  </si>
  <si>
    <t>old_locus_tag=KSE_59570</t>
  </si>
  <si>
    <t>old_locus_tag=KSE_59580</t>
  </si>
  <si>
    <t>old_locus_tag=KSE_59590</t>
  </si>
  <si>
    <t>old_locus_tag=KSE_59600</t>
  </si>
  <si>
    <t>old_locus_tag=KSE_59610</t>
  </si>
  <si>
    <t>old_locus_tag=KSE_59620</t>
  </si>
  <si>
    <t>old_locus_tag=KSE_59640</t>
  </si>
  <si>
    <t>old_locus_tag=KSE_59650</t>
  </si>
  <si>
    <t>old_locus_tag=KSE_59660</t>
  </si>
  <si>
    <t>old_locus_tag=KSE_59670</t>
  </si>
  <si>
    <t>old_locus_tag=KSE_59680</t>
  </si>
  <si>
    <t>old_locus_tag=KSE_59690</t>
  </si>
  <si>
    <t>old_locus_tag=KSE_59700</t>
  </si>
  <si>
    <t>old_locus_tag=KSE_59710</t>
  </si>
  <si>
    <t>old_locus_tag=KSE_59720</t>
  </si>
  <si>
    <t>old_locus_tag=KSE_59730</t>
  </si>
  <si>
    <t>old_locus_tag=KSE_59780</t>
  </si>
  <si>
    <t>old_locus_tag=KSE_59790</t>
  </si>
  <si>
    <t>old_locus_tag=KSE_59820</t>
  </si>
  <si>
    <t>old_locus_tag=KSE_59830</t>
  </si>
  <si>
    <t>old_locus_tag=KSE_59840</t>
  </si>
  <si>
    <t>old_locus_tag=KSE_59850</t>
  </si>
  <si>
    <t>old_locus_tag=KSE_59860</t>
  </si>
  <si>
    <t>old_locus_tag=KSE_59870</t>
  </si>
  <si>
    <t>old_locus_tag=KSE_59880</t>
  </si>
  <si>
    <t>old_locus_tag=KSE_59900</t>
  </si>
  <si>
    <t>old_locus_tag=KSE_59910</t>
  </si>
  <si>
    <t>old_locus_tag=KSE_59920</t>
  </si>
  <si>
    <t>old_locus_tag=KSE_59930</t>
  </si>
  <si>
    <t>old_locus_tag=KSE_59940</t>
  </si>
  <si>
    <t>old_locus_tag=KSE_59950</t>
  </si>
  <si>
    <t>old_locus_tag=KSE_59960</t>
  </si>
  <si>
    <t>old_locus_tag=KSE_59970</t>
  </si>
  <si>
    <t>old_locus_tag=KSE_59980</t>
  </si>
  <si>
    <t>old_locus_tag=KSE_60000</t>
  </si>
  <si>
    <t>old_locus_tag=KSE_60010</t>
  </si>
  <si>
    <t>old_locus_tag=KSE_60030</t>
  </si>
  <si>
    <t>old_locus_tag=KSE_60040</t>
  </si>
  <si>
    <t>old_locus_tag=KSE_60050</t>
  </si>
  <si>
    <t>old_locus_tag=KSE_60060</t>
  </si>
  <si>
    <t>old_locus_tag=KSE_60070</t>
  </si>
  <si>
    <t>old_locus_tag=KSE_60080</t>
  </si>
  <si>
    <t>old_locus_tag=KSE_60090</t>
  </si>
  <si>
    <t>old_locus_tag=KSE_60100</t>
  </si>
  <si>
    <t>old_locus_tag=KSE_60110</t>
  </si>
  <si>
    <t>old_locus_tag=KSE_60120</t>
  </si>
  <si>
    <t>old_locus_tag=KSE_60130</t>
  </si>
  <si>
    <t>old_locus_tag=KSE_60140</t>
  </si>
  <si>
    <t>old_locus_tag=KSE_60160</t>
  </si>
  <si>
    <t>old_locus_tag=KSE_60170</t>
  </si>
  <si>
    <t>old_locus_tag=KSE_60180</t>
  </si>
  <si>
    <t>old_locus_tag=KSE_60200</t>
  </si>
  <si>
    <t>old_locus_tag=KSE_60210</t>
  </si>
  <si>
    <t>old_locus_tag=KSE_60220</t>
  </si>
  <si>
    <t>old_locus_tag=KSE_60230</t>
  </si>
  <si>
    <t>old_locus_tag=KSE_60240</t>
  </si>
  <si>
    <t>old_locus_tag=KSE_60250</t>
  </si>
  <si>
    <t>old_locus_tag=KSE_60270</t>
  </si>
  <si>
    <t>old_locus_tag=KSE_60280</t>
  </si>
  <si>
    <t>old_locus_tag=KSE_60290</t>
  </si>
  <si>
    <t>old_locus_tag=KSE_60300</t>
  </si>
  <si>
    <t>old_locus_tag=KSE_60310</t>
  </si>
  <si>
    <t>old_locus_tag=KSE_60320</t>
  </si>
  <si>
    <t>old_locus_tag=KSE_60330</t>
  </si>
  <si>
    <t>old_locus_tag=KSE_60340</t>
  </si>
  <si>
    <t>old_locus_tag=KSE_60350</t>
  </si>
  <si>
    <t>old_locus_tag=KSE_60360</t>
  </si>
  <si>
    <t>old_locus_tag=KSE_60370</t>
  </si>
  <si>
    <t>old_locus_tag=KSE_60380</t>
  </si>
  <si>
    <t>old_locus_tag=KSE_60390</t>
  </si>
  <si>
    <t>old_locus_tag=KSE_60400</t>
  </si>
  <si>
    <t>old_locus_tag=KSE_60420</t>
  </si>
  <si>
    <t>old_locus_tag=KSE_60430</t>
  </si>
  <si>
    <t>old_locus_tag=KSE_60440</t>
  </si>
  <si>
    <t>old_locus_tag=KSE_60450</t>
  </si>
  <si>
    <t>old_locus_tag=KSE_60460</t>
  </si>
  <si>
    <t>old_locus_tag=KSE_60480</t>
  </si>
  <si>
    <t>old_locus_tag=KSE_60490</t>
  </si>
  <si>
    <t>old_locus_tag=KSE_60500</t>
  </si>
  <si>
    <t>old_locus_tag=KSE_60510</t>
  </si>
  <si>
    <t>old_locus_tag=KSE_60520</t>
  </si>
  <si>
    <t>old_locus_tag=KSE_60530</t>
  </si>
  <si>
    <t>old_locus_tag=KSE_60540</t>
  </si>
  <si>
    <t>partial;pseudo;old_locus_tag=KSE_60550</t>
  </si>
  <si>
    <t>old_locus_tag=KSE_60560</t>
  </si>
  <si>
    <t>old_locus_tag=KSE_60570</t>
  </si>
  <si>
    <t>old_locus_tag=KSE_60590</t>
  </si>
  <si>
    <t>old_locus_tag=KSE_60620</t>
  </si>
  <si>
    <t>old_locus_tag=KSE_60630</t>
  </si>
  <si>
    <t>old_locus_tag=KSE_60640</t>
  </si>
  <si>
    <t>old_locus_tag=KSE_60650</t>
  </si>
  <si>
    <t>old_locus_tag=KSE_60660</t>
  </si>
  <si>
    <t>partial;pseudo;old_locus_tag=KSE_60670</t>
  </si>
  <si>
    <t>old_locus_tag=KSE_60680</t>
  </si>
  <si>
    <t>old_locus_tag=KSE_60690</t>
  </si>
  <si>
    <t>old_locus_tag=KSE_60700</t>
  </si>
  <si>
    <t>old_locus_tag=KSE_60720</t>
  </si>
  <si>
    <t>old_locus_tag=KSE_60740</t>
  </si>
  <si>
    <t>old_locus_tag=KSE_60750</t>
  </si>
  <si>
    <t>old_locus_tag=KSE_60760</t>
  </si>
  <si>
    <t>old_locus_tag=KSE_60770</t>
  </si>
  <si>
    <t>old_locus_tag=KSE_60780</t>
  </si>
  <si>
    <t>old_locus_tag=KSE_60790</t>
  </si>
  <si>
    <t>old_locus_tag=KSE_60800</t>
  </si>
  <si>
    <t>old_locus_tag=KSE_60810</t>
  </si>
  <si>
    <t>old_locus_tag=KSE_60820</t>
  </si>
  <si>
    <t>old_locus_tag=KSE_60830</t>
  </si>
  <si>
    <t>old_locus_tag=KSE_60840</t>
  </si>
  <si>
    <t>old_locus_tag=KSE_60860</t>
  </si>
  <si>
    <t>old_locus_tag=KSE_60870</t>
  </si>
  <si>
    <t>old_locus_tag=KSE_60880</t>
  </si>
  <si>
    <t>old_locus_tag=KSE_60890</t>
  </si>
  <si>
    <t>old_locus_tag=KSE_60900</t>
  </si>
  <si>
    <t>old_locus_tag=KSE_60910</t>
  </si>
  <si>
    <t>old_locus_tag=KSE_60920</t>
  </si>
  <si>
    <t>old_locus_tag=KSE_60930</t>
  </si>
  <si>
    <t>old_locus_tag=KSE_60950</t>
  </si>
  <si>
    <t>old_locus_tag=KSE_60960</t>
  </si>
  <si>
    <t>old_locus_tag=KSE_60970</t>
  </si>
  <si>
    <t>old_locus_tag=KSE_60980</t>
  </si>
  <si>
    <t>old_locus_tag=KSE_60990</t>
  </si>
  <si>
    <t>old_locus_tag=KSE_61000</t>
  </si>
  <si>
    <t>old_locus_tag=KSE_61020</t>
  </si>
  <si>
    <t>old_locus_tag=KSE_61030</t>
  </si>
  <si>
    <t>old_locus_tag=KSE_61040</t>
  </si>
  <si>
    <t>old_locus_tag=KSE_61050</t>
  </si>
  <si>
    <t>old_locus_tag=KSE_61060</t>
  </si>
  <si>
    <t>old_locus_tag=KSE_61070</t>
  </si>
  <si>
    <t>old_locus_tag=KSE_61080</t>
  </si>
  <si>
    <t>old_locus_tag=KSE_61090</t>
  </si>
  <si>
    <t>old_locus_tag=KSE_61100</t>
  </si>
  <si>
    <t>old_locus_tag=KSE_61110</t>
  </si>
  <si>
    <t>old_locus_tag=KSE_61120</t>
  </si>
  <si>
    <t>old_locus_tag=KSE_61130</t>
  </si>
  <si>
    <t>old_locus_tag=KSE_61140</t>
  </si>
  <si>
    <t>old_locus_tag=KSE_61150</t>
  </si>
  <si>
    <t>old_locus_tag=KSE_61160</t>
  </si>
  <si>
    <t>old_locus_tag=KSE_61170</t>
  </si>
  <si>
    <t>old_locus_tag=KSE_61190</t>
  </si>
  <si>
    <t>old_locus_tag=KSE_61200</t>
  </si>
  <si>
    <t>old_locus_tag=KSE_61210</t>
  </si>
  <si>
    <t>old_locus_tag=KSE_61220</t>
  </si>
  <si>
    <t>old_locus_tag=KSE_61230</t>
  </si>
  <si>
    <t>old_locus_tag=KSE_61250</t>
  </si>
  <si>
    <t>old_locus_tag=KSE_61260</t>
  </si>
  <si>
    <t>old_locus_tag=KSE_61270</t>
  </si>
  <si>
    <t>old_locus_tag=KSE_61280</t>
  </si>
  <si>
    <t>old_locus_tag=KSE_61290</t>
  </si>
  <si>
    <t>old_locus_tag=KSE_61300</t>
  </si>
  <si>
    <t>old_locus_tag=KSE_61310</t>
  </si>
  <si>
    <t>old_locus_tag=KSE_61320</t>
  </si>
  <si>
    <t>old_locus_tag=KSE_61330</t>
  </si>
  <si>
    <t>old_locus_tag=KSE_61340</t>
  </si>
  <si>
    <t>old_locus_tag=KSE_61350</t>
  </si>
  <si>
    <t>old_locus_tag=KSE_61360</t>
  </si>
  <si>
    <t>old_locus_tag=KSE_61370</t>
  </si>
  <si>
    <t>old_locus_tag=KSE_61380</t>
  </si>
  <si>
    <t>old_locus_tag=KSE_61400</t>
  </si>
  <si>
    <t>old_locus_tag=KSE_61410</t>
  </si>
  <si>
    <t>old_locus_tag=KSE_61420</t>
  </si>
  <si>
    <t>old_locus_tag=KSE_61430</t>
  </si>
  <si>
    <t>old_locus_tag=KSE_61440</t>
  </si>
  <si>
    <t>old_locus_tag=KSE_61490</t>
  </si>
  <si>
    <t>old_locus_tag=KSE_61500</t>
  </si>
  <si>
    <t>old_locus_tag=KSE_61510</t>
  </si>
  <si>
    <t>old_locus_tag=KSE_61520</t>
  </si>
  <si>
    <t>old_locus_tag=KSE_61530</t>
  </si>
  <si>
    <t>old_locus_tag=KSE_61540</t>
  </si>
  <si>
    <t>old_locus_tag=KSE_61550</t>
  </si>
  <si>
    <t>old_locus_tag=KSE_61560</t>
  </si>
  <si>
    <t>old_locus_tag=KSE_61570</t>
  </si>
  <si>
    <t>old_locus_tag=KSE_61580</t>
  </si>
  <si>
    <t>old_locus_tag=KSE_61600</t>
  </si>
  <si>
    <t>old_locus_tag=KSE_61610</t>
  </si>
  <si>
    <t>old_locus_tag=KSE_61620</t>
  </si>
  <si>
    <t>old_locus_tag=KSE_61640</t>
  </si>
  <si>
    <t>old_locus_tag=KSE_61650</t>
  </si>
  <si>
    <t>old_locus_tag=KSE_61660</t>
  </si>
  <si>
    <t>old_locus_tag=KSE_61670</t>
  </si>
  <si>
    <t>old_locus_tag=KSE_61680</t>
  </si>
  <si>
    <t>old_locus_tag=KSE_61690</t>
  </si>
  <si>
    <t>old_locus_tag=KSE_61700</t>
  </si>
  <si>
    <t>old_locus_tag=KSE_61710</t>
  </si>
  <si>
    <t>old_locus_tag=KSE_61720</t>
  </si>
  <si>
    <t>old_locus_tag=KSE_61730</t>
  </si>
  <si>
    <t>old_locus_tag=KSE_61750</t>
  </si>
  <si>
    <t>old_locus_tag=KSE_61760</t>
  </si>
  <si>
    <t>old_locus_tag=KSE_61770</t>
  </si>
  <si>
    <t>old_locus_tag=KSE_61790</t>
  </si>
  <si>
    <t>old_locus_tag=KSE_61800</t>
  </si>
  <si>
    <t>old_locus_tag=KSE_61810</t>
  </si>
  <si>
    <t>old_locus_tag=KSE_61820</t>
  </si>
  <si>
    <t>old_locus_tag=KSE_61830</t>
  </si>
  <si>
    <t>old_locus_tag=KSE_61840</t>
  </si>
  <si>
    <t>old_locus_tag=KSE_61850</t>
  </si>
  <si>
    <t>old_locus_tag=KSE_61860</t>
  </si>
  <si>
    <t>old_locus_tag=KSE_61870</t>
  </si>
  <si>
    <t>old_locus_tag=KSE_61880</t>
  </si>
  <si>
    <t>old_locus_tag=KSE_61890</t>
  </si>
  <si>
    <t>old_locus_tag=KSE_61900</t>
  </si>
  <si>
    <t>old_locus_tag=KSE_61910</t>
  </si>
  <si>
    <t>old_locus_tag=KSE_61920</t>
  </si>
  <si>
    <t>old_locus_tag=KSE_61930</t>
  </si>
  <si>
    <t>old_locus_tag=KSE_61940</t>
  </si>
  <si>
    <t>old_locus_tag=KSE_61950</t>
  </si>
  <si>
    <t>old_locus_tag=KSE_61960</t>
  </si>
  <si>
    <t>old_locus_tag=KSE_61980</t>
  </si>
  <si>
    <t>old_locus_tag=KSE_61990</t>
  </si>
  <si>
    <t>old_locus_tag=KSE_62000</t>
  </si>
  <si>
    <t>old_locus_tag=KSE_62010</t>
  </si>
  <si>
    <t>old_locus_tag=KSE_62020</t>
  </si>
  <si>
    <t>old_locus_tag=KSE_62030</t>
  </si>
  <si>
    <t>old_locus_tag=KSE_62050</t>
  </si>
  <si>
    <t>old_locus_tag=KSE_62060</t>
  </si>
  <si>
    <t>old_locus_tag=KSE_62070</t>
  </si>
  <si>
    <t>old_locus_tag=KSE_62080</t>
  </si>
  <si>
    <t>old_locus_tag=KSE_62090</t>
  </si>
  <si>
    <t>old_locus_tag=KSE_62100</t>
  </si>
  <si>
    <t>old_locus_tag=KSE_62110</t>
  </si>
  <si>
    <t>old_locus_tag=KSE_62120</t>
  </si>
  <si>
    <t>old_locus_tag=KSE_62130</t>
  </si>
  <si>
    <t>old_locus_tag=KSE_62140</t>
  </si>
  <si>
    <t>old_locus_tag=KSE_62150</t>
  </si>
  <si>
    <t>old_locus_tag=KSE_62160</t>
  </si>
  <si>
    <t>old_locus_tag=KSE_62170</t>
  </si>
  <si>
    <t>old_locus_tag=KSE_62180</t>
  </si>
  <si>
    <t>old_locus_tag=KSE_62190</t>
  </si>
  <si>
    <t>partial;pseudo;old_locus_tag=KSE_62200</t>
  </si>
  <si>
    <t>old_locus_tag=KSE_62210</t>
  </si>
  <si>
    <t>old_locus_tag=KSE_62220</t>
  </si>
  <si>
    <t>old_locus_tag=KSE_62230</t>
  </si>
  <si>
    <t>old_locus_tag=KSE_62240</t>
  </si>
  <si>
    <t>old_locus_tag=KSE_62250</t>
  </si>
  <si>
    <t>old_locus_tag=KSE_62260</t>
  </si>
  <si>
    <t>old_locus_tag=KSE_62270</t>
  </si>
  <si>
    <t>partial;pseudo;old_locus_tag=KSE_62290</t>
  </si>
  <si>
    <t>old_locus_tag=KSE_62300</t>
  </si>
  <si>
    <t>old_locus_tag=KSE_62310</t>
  </si>
  <si>
    <t>old_locus_tag=KSE_62320</t>
  </si>
  <si>
    <t>old_locus_tag=KSE_62330</t>
  </si>
  <si>
    <t>old_locus_tag=KSE_62340</t>
  </si>
  <si>
    <t>old_locus_tag=KSE_62350</t>
  </si>
  <si>
    <t>old_locus_tag=KSE_62360</t>
  </si>
  <si>
    <t>old_locus_tag=KSE_62370</t>
  </si>
  <si>
    <t>old_locus_tag=KSE_62380</t>
  </si>
  <si>
    <t>old_locus_tag=KSE_62390</t>
  </si>
  <si>
    <t>old_locus_tag=KSE_62400</t>
  </si>
  <si>
    <t>old_locus_tag=KSE_62410</t>
  </si>
  <si>
    <t>old_locus_tag=KSE_62420</t>
  </si>
  <si>
    <t>old_locus_tag=KSE_62430</t>
  </si>
  <si>
    <t>old_locus_tag=KSE_62440</t>
  </si>
  <si>
    <t>old_locus_tag=KSE_62450</t>
  </si>
  <si>
    <t>old_locus_tag=KSE_62470</t>
  </si>
  <si>
    <t>old_locus_tag=KSE_62480</t>
  </si>
  <si>
    <t>old_locus_tag=KSE_62490</t>
  </si>
  <si>
    <t>old_locus_tag=KSE_62500</t>
  </si>
  <si>
    <t>old_locus_tag=KSE_62520</t>
  </si>
  <si>
    <t>old_locus_tag=KSE_62530</t>
  </si>
  <si>
    <t>old_locus_tag=KSE_62540</t>
  </si>
  <si>
    <t>old_locus_tag=KSE_62550</t>
  </si>
  <si>
    <t>old_locus_tag=KSE_62560</t>
  </si>
  <si>
    <t>old_locus_tag=KSE_62570</t>
  </si>
  <si>
    <t>old_locus_tag=KSE_62580</t>
  </si>
  <si>
    <t>old_locus_tag=KSE_62590</t>
  </si>
  <si>
    <t>old_locus_tag=KSE_62600</t>
  </si>
  <si>
    <t>old_locus_tag=KSE_62610</t>
  </si>
  <si>
    <t>old_locus_tag=KSE_62620</t>
  </si>
  <si>
    <t>old_locus_tag=KSE_62630</t>
  </si>
  <si>
    <t>old_locus_tag=KSE_62640</t>
  </si>
  <si>
    <t>old_locus_tag=KSE_62650</t>
  </si>
  <si>
    <t>old_locus_tag=KSE_62660</t>
  </si>
  <si>
    <t>old_locus_tag=KSE_62670</t>
  </si>
  <si>
    <t>old_locus_tag=KSE_62680</t>
  </si>
  <si>
    <t>old_locus_tag=KSE_62690</t>
  </si>
  <si>
    <t>old_locus_tag=KSE_62700</t>
  </si>
  <si>
    <t>old_locus_tag=KSE_62720</t>
  </si>
  <si>
    <t>old_locus_tag=KSE_62730</t>
  </si>
  <si>
    <t>old_locus_tag=KSE_62740</t>
  </si>
  <si>
    <t>old_locus_tag=KSE_62750</t>
  </si>
  <si>
    <t>old_locus_tag=KSE_62770</t>
  </si>
  <si>
    <t>old_locus_tag=KSE_62780</t>
  </si>
  <si>
    <t>old_locus_tag=KSE_62790</t>
  </si>
  <si>
    <t>old_locus_tag=KSE_62800</t>
  </si>
  <si>
    <t>old_locus_tag=KSE_62810</t>
  </si>
  <si>
    <t>old_locus_tag=KSE_62830</t>
  </si>
  <si>
    <t>old_locus_tag=KSE_62840</t>
  </si>
  <si>
    <t>old_locus_tag=KSE_62860</t>
  </si>
  <si>
    <t>old_locus_tag=KSE_62870</t>
  </si>
  <si>
    <t>old_locus_tag=KSE_62880</t>
  </si>
  <si>
    <t>old_locus_tag=KSE_62890</t>
  </si>
  <si>
    <t>old_locus_tag=KSE_62900</t>
  </si>
  <si>
    <t>old_locus_tag=KSE_62910</t>
  </si>
  <si>
    <t>old_locus_tag=KSE_62920</t>
  </si>
  <si>
    <t>old_locus_tag=KSE_62930</t>
  </si>
  <si>
    <t>old_locus_tag=KSE_62940</t>
  </si>
  <si>
    <t>old_locus_tag=KSE_63000</t>
  </si>
  <si>
    <t>old_locus_tag=KSE_63020</t>
  </si>
  <si>
    <t>old_locus_tag=KSE_63030</t>
  </si>
  <si>
    <t>old_locus_tag=KSE_63040</t>
  </si>
  <si>
    <t>old_locus_tag=KSE_63060</t>
  </si>
  <si>
    <t>old_locus_tag=KSE_63070</t>
  </si>
  <si>
    <t>old_locus_tag=KSE_63080</t>
  </si>
  <si>
    <t>old_locus_tag=KSE_63090</t>
  </si>
  <si>
    <t>old_locus_tag=KSE_63100</t>
  </si>
  <si>
    <t>old_locus_tag=KSE_63110</t>
  </si>
  <si>
    <t>old_locus_tag=KSE_63120</t>
  </si>
  <si>
    <t>old_locus_tag=KSE_63130</t>
  </si>
  <si>
    <t>old_locus_tag=KSE_63140</t>
  </si>
  <si>
    <t>old_locus_tag=KSE_63150</t>
  </si>
  <si>
    <t>old_locus_tag=KSE_63160</t>
  </si>
  <si>
    <t>old_locus_tag=KSE_63170</t>
  </si>
  <si>
    <t>old_locus_tag=KSE_63180</t>
  </si>
  <si>
    <t>old_locus_tag=KSE_63190</t>
  </si>
  <si>
    <t>old_locus_tag=KSE_63200</t>
  </si>
  <si>
    <t>old_locus_tag=KSE_63205</t>
  </si>
  <si>
    <t>old_locus_tag=KSE_63230</t>
  </si>
  <si>
    <t>old_locus_tag=KSE_63240</t>
  </si>
  <si>
    <t>old_locus_tag=KSE_63270</t>
  </si>
  <si>
    <t>old_locus_tag=KSE_63280</t>
  </si>
  <si>
    <t>old_locus_tag=KSE_63290</t>
  </si>
  <si>
    <t>old_locus_tag=KSE_63300</t>
  </si>
  <si>
    <t>old_locus_tag=KSE_63320</t>
  </si>
  <si>
    <t>old_locus_tag=KSE_63330</t>
  </si>
  <si>
    <t>old_locus_tag=KSE_63340</t>
  </si>
  <si>
    <t>old_locus_tag=KSE_63350</t>
  </si>
  <si>
    <t>old_locus_tag=KSE_63360</t>
  </si>
  <si>
    <t>old_locus_tag=KSE_63370</t>
  </si>
  <si>
    <t>old_locus_tag=KSE_63380</t>
  </si>
  <si>
    <t>old_locus_tag=KSE_63390</t>
  </si>
  <si>
    <t>old_locus_tag=KSE_63400</t>
  </si>
  <si>
    <t>old_locus_tag=KSE_63420</t>
  </si>
  <si>
    <t>old_locus_tag=KSE_63430</t>
  </si>
  <si>
    <t>old_locus_tag=KSE_63440</t>
  </si>
  <si>
    <t>old_locus_tag=KSE_63450</t>
  </si>
  <si>
    <t>old_locus_tag=KSE_63460</t>
  </si>
  <si>
    <t>old_locus_tag=KSE_63470</t>
  </si>
  <si>
    <t>old_locus_tag=KSE_63480</t>
  </si>
  <si>
    <t>old_locus_tag=KSE_63485</t>
  </si>
  <si>
    <t>old_locus_tag=KSE_63490</t>
  </si>
  <si>
    <t>old_locus_tag=KSE_63500</t>
  </si>
  <si>
    <t>old_locus_tag=KSE_63510</t>
  </si>
  <si>
    <t>old_locus_tag=KSE_63520</t>
  </si>
  <si>
    <t>old_locus_tag=KSE_63530</t>
  </si>
  <si>
    <t>old_locus_tag=KSE_63540</t>
  </si>
  <si>
    <t>old_locus_tag=KSE_63550</t>
  </si>
  <si>
    <t>old_locus_tag=KSE_63560</t>
  </si>
  <si>
    <t>old_locus_tag=KSE_63570</t>
  </si>
  <si>
    <t>old_locus_tag=KSE_63580</t>
  </si>
  <si>
    <t>old_locus_tag=KSE_63590</t>
  </si>
  <si>
    <t>old_locus_tag=KSE_63600</t>
  </si>
  <si>
    <t>old_locus_tag=KSE_63610</t>
  </si>
  <si>
    <t>old_locus_tag=KSE_63620</t>
  </si>
  <si>
    <t>old_locus_tag=KSE_63630</t>
  </si>
  <si>
    <t>old_locus_tag=KSE_63640</t>
  </si>
  <si>
    <t>old_locus_tag=KSE_63650</t>
  </si>
  <si>
    <t>old_locus_tag=KSE_63660</t>
  </si>
  <si>
    <t>old_locus_tag=KSE_63670</t>
  </si>
  <si>
    <t>old_locus_tag=KSE_63680</t>
  </si>
  <si>
    <t>old_locus_tag=KSE_63700</t>
  </si>
  <si>
    <t>old_locus_tag=KSE_63710</t>
  </si>
  <si>
    <t>old_locus_tag=KSE_63720</t>
  </si>
  <si>
    <t>old_locus_tag=KSE_63730</t>
  </si>
  <si>
    <t>old_locus_tag=KSE_63740</t>
  </si>
  <si>
    <t>old_locus_tag=KSE_63760</t>
  </si>
  <si>
    <t>old_locus_tag=KSE_63770</t>
  </si>
  <si>
    <t>old_locus_tag=KSE_63780</t>
  </si>
  <si>
    <t>old_locus_tag=KSE_63790</t>
  </si>
  <si>
    <t>old_locus_tag=KSE_63800</t>
  </si>
  <si>
    <t>old_locus_tag=KSE_63810</t>
  </si>
  <si>
    <t>old_locus_tag=KSE_63820</t>
  </si>
  <si>
    <t>old_locus_tag=KSE_63830</t>
  </si>
  <si>
    <t>old_locus_tag=KSE_63840</t>
  </si>
  <si>
    <t>old_locus_tag=KSE_63850</t>
  </si>
  <si>
    <t>old_locus_tag=KSE_63870</t>
  </si>
  <si>
    <t>old_locus_tag=KSE_63880</t>
  </si>
  <si>
    <t>old_locus_tag=KSE_63890</t>
  </si>
  <si>
    <t>old_locus_tag=KSE_63900</t>
  </si>
  <si>
    <t>old_locus_tag=KSE_63910</t>
  </si>
  <si>
    <t>old_locus_tag=KSE_63920</t>
  </si>
  <si>
    <t>old_locus_tag=KSE_63930</t>
  </si>
  <si>
    <t>old_locus_tag=KSE_63940</t>
  </si>
  <si>
    <t>old_locus_tag=KSE_63950</t>
  </si>
  <si>
    <t>old_locus_tag=KSE_63960</t>
  </si>
  <si>
    <t>old_locus_tag=KSE_63970</t>
  </si>
  <si>
    <t>old_locus_tag=KSE_63980</t>
  </si>
  <si>
    <t>old_locus_tag=KSE_63990</t>
  </si>
  <si>
    <t>old_locus_tag=KSE_64000</t>
  </si>
  <si>
    <t>old_locus_tag=KSE_64010</t>
  </si>
  <si>
    <t>old_locus_tag=KSE_64020</t>
  </si>
  <si>
    <t>old_locus_tag=KSE_64030</t>
  </si>
  <si>
    <t>old_locus_tag=KSE_64040</t>
  </si>
  <si>
    <t>old_locus_tag=KSE_64070</t>
  </si>
  <si>
    <t>old_locus_tag=KSE_64080</t>
  </si>
  <si>
    <t>old_locus_tag=KSE_64090</t>
  </si>
  <si>
    <t>old_locus_tag=KSE_64100</t>
  </si>
  <si>
    <t>old_locus_tag=KSE_64110</t>
  </si>
  <si>
    <t>old_locus_tag=KSE_64120</t>
  </si>
  <si>
    <t>old_locus_tag=KSE_64130</t>
  </si>
  <si>
    <t>old_locus_tag=KSE_64140</t>
  </si>
  <si>
    <t>old_locus_tag=KSE_64150</t>
  </si>
  <si>
    <t>old_locus_tag=KSE_64170</t>
  </si>
  <si>
    <t>old_locus_tag=KSE_64180</t>
  </si>
  <si>
    <t>old_locus_tag=KSE_64190</t>
  </si>
  <si>
    <t>old_locus_tag=KSE_64200</t>
  </si>
  <si>
    <t>old_locus_tag=KSE_64210</t>
  </si>
  <si>
    <t>old_locus_tag=KSE_64220</t>
  </si>
  <si>
    <t>old_locus_tag=KSE_64240</t>
  </si>
  <si>
    <t>old_locus_tag=KSE_64250</t>
  </si>
  <si>
    <t>old_locus_tag=KSE_64260</t>
  </si>
  <si>
    <t>old_locus_tag=KSE_64270</t>
  </si>
  <si>
    <t>old_locus_tag=KSE_64280</t>
  </si>
  <si>
    <t>old_locus_tag=KSE_64290</t>
  </si>
  <si>
    <t>old_locus_tag=KSE_64300</t>
  </si>
  <si>
    <t>old_locus_tag=KSE_64310</t>
  </si>
  <si>
    <t>old_locus_tag=KSE_64340</t>
  </si>
  <si>
    <t>old_locus_tag=KSE_64360</t>
  </si>
  <si>
    <t>old_locus_tag=KSE_64370</t>
  </si>
  <si>
    <t>old_locus_tag=KSE_64380</t>
  </si>
  <si>
    <t>old_locus_tag=KSE_64400</t>
  </si>
  <si>
    <t>old_locus_tag=KSE_64410</t>
  </si>
  <si>
    <t>old_locus_tag=KSE_64420</t>
  </si>
  <si>
    <t>old_locus_tag=KSE_64430</t>
  </si>
  <si>
    <t>old_locus_tag=KSE_64450</t>
  </si>
  <si>
    <t>old_locus_tag=KSE_64460</t>
  </si>
  <si>
    <t>old_locus_tag=KSE_64470</t>
  </si>
  <si>
    <t>old_locus_tag=KSE_64480</t>
  </si>
  <si>
    <t>old_locus_tag=KSE_64490</t>
  </si>
  <si>
    <t>old_locus_tag=KSE_64500</t>
  </si>
  <si>
    <t>old_locus_tag=KSE_64510</t>
  </si>
  <si>
    <t>old_locus_tag=KSE_64520</t>
  </si>
  <si>
    <t>old_locus_tag=KSE_64530</t>
  </si>
  <si>
    <t>old_locus_tag=KSE_64540</t>
  </si>
  <si>
    <t>old_locus_tag=KSE_64550</t>
  </si>
  <si>
    <t>old_locus_tag=KSE_64560</t>
  </si>
  <si>
    <t>old_locus_tag=KSE_64570</t>
  </si>
  <si>
    <t>old_locus_tag=KSE_64580</t>
  </si>
  <si>
    <t>old_locus_tag=KSE_64590</t>
  </si>
  <si>
    <t>old_locus_tag=KSE_64600</t>
  </si>
  <si>
    <t>old_locus_tag=KSE_64610</t>
  </si>
  <si>
    <t>old_locus_tag=KSE_64620</t>
  </si>
  <si>
    <t>old_locus_tag=KSE_64630</t>
  </si>
  <si>
    <t>old_locus_tag=KSE_64650</t>
  </si>
  <si>
    <t>old_locus_tag=KSE_64660</t>
  </si>
  <si>
    <t>old_locus_tag=KSE_64670</t>
  </si>
  <si>
    <t>old_locus_tag=KSE_64680</t>
  </si>
  <si>
    <t>old_locus_tag=KSE_64690</t>
  </si>
  <si>
    <t>old_locus_tag=KSE_64695</t>
  </si>
  <si>
    <t>old_locus_tag=KSE_64710</t>
  </si>
  <si>
    <t>old_locus_tag=KSE_64720</t>
  </si>
  <si>
    <t>old_locus_tag=KSE_64730</t>
  </si>
  <si>
    <t>old_locus_tag=KSE_64740</t>
  </si>
  <si>
    <t>old_locus_tag=KSE_64750</t>
  </si>
  <si>
    <t>old_locus_tag=KSE_64760</t>
  </si>
  <si>
    <t>old_locus_tag=KSE_64770</t>
  </si>
  <si>
    <t>old_locus_tag=KSE_64780</t>
  </si>
  <si>
    <t>old_locus_tag=KSE_64790</t>
  </si>
  <si>
    <t>old_locus_tag=KSE_64800</t>
  </si>
  <si>
    <t>old_locus_tag=KSE_64810</t>
  </si>
  <si>
    <t>old_locus_tag=KSE_64820</t>
  </si>
  <si>
    <t>old_locus_tag=KSE_64830</t>
  </si>
  <si>
    <t>old_locus_tag=KSE_64840</t>
  </si>
  <si>
    <t>old_locus_tag=KSE_64850</t>
  </si>
  <si>
    <t>old_locus_tag=KSE_64860</t>
  </si>
  <si>
    <t>old_locus_tag=KSE_64870</t>
  </si>
  <si>
    <t>old_locus_tag=KSE_64880</t>
  </si>
  <si>
    <t>old_locus_tag=KSE_64890</t>
  </si>
  <si>
    <t>old_locus_tag=KSE_64900</t>
  </si>
  <si>
    <t>old_locus_tag=KSE_64910</t>
  </si>
  <si>
    <t>old_locus_tag=KSE_64920</t>
  </si>
  <si>
    <t>old_locus_tag=KSE_64930</t>
  </si>
  <si>
    <t>old_locus_tag=KSE_64940</t>
  </si>
  <si>
    <t>old_locus_tag=KSE_64950</t>
  </si>
  <si>
    <t>old_locus_tag=KSE_64960</t>
  </si>
  <si>
    <t>old_locus_tag=KSE_64980</t>
  </si>
  <si>
    <t>old_locus_tag=KSE_64990</t>
  </si>
  <si>
    <t>old_locus_tag=KSE_65000</t>
  </si>
  <si>
    <t>old_locus_tag=KSE_65010</t>
  </si>
  <si>
    <t>old_locus_tag=KSE_65020</t>
  </si>
  <si>
    <t>old_locus_tag=KSE_65030</t>
  </si>
  <si>
    <t>old_locus_tag=KSE_65040</t>
  </si>
  <si>
    <t>old_locus_tag=KSE_65050</t>
  </si>
  <si>
    <t>old_locus_tag=KSE_65060</t>
  </si>
  <si>
    <t>old_locus_tag=KSE_65070</t>
  </si>
  <si>
    <t>old_locus_tag=KSE_65080</t>
  </si>
  <si>
    <t>old_locus_tag=KSE_65090</t>
  </si>
  <si>
    <t>old_locus_tag=KSE_65100</t>
  </si>
  <si>
    <t>pseudo;old_locus_tag=KSE_65110</t>
  </si>
  <si>
    <t>old_locus_tag=KSE_65120</t>
  </si>
  <si>
    <t>old_locus_tag=KSE_65130</t>
  </si>
  <si>
    <t>old_locus_tag=KSE_65140</t>
  </si>
  <si>
    <t>old_locus_tag=KSE_65160</t>
  </si>
  <si>
    <t>old_locus_tag=KSE_65170</t>
  </si>
  <si>
    <t>old_locus_tag=KSE_65180</t>
  </si>
  <si>
    <t>old_locus_tag=KSE_65190</t>
  </si>
  <si>
    <t>old_locus_tag=KSE_65200</t>
  </si>
  <si>
    <t>old_locus_tag=KSE_65210</t>
  </si>
  <si>
    <t>old_locus_tag=KSE_65220</t>
  </si>
  <si>
    <t>old_locus_tag=KSE_65230</t>
  </si>
  <si>
    <t>old_locus_tag=KSE_65240</t>
  </si>
  <si>
    <t>old_locus_tag=KSE_65260</t>
  </si>
  <si>
    <t>old_locus_tag=KSE_65280</t>
  </si>
  <si>
    <t>old_locus_tag=KSE_65290</t>
  </si>
  <si>
    <t>old_locus_tag=KSE_65300</t>
  </si>
  <si>
    <t>old_locus_tag=KSE_65320</t>
  </si>
  <si>
    <t>old_locus_tag=KSE_65330</t>
  </si>
  <si>
    <t>old_locus_tag=KSE_65340</t>
  </si>
  <si>
    <t>old_locus_tag=KSE_65350</t>
  </si>
  <si>
    <t>old_locus_tag=KSE_65360</t>
  </si>
  <si>
    <t>old_locus_tag=KSE_65370</t>
  </si>
  <si>
    <t>old_locus_tag=KSE_65380</t>
  </si>
  <si>
    <t>old_locus_tag=KSE_65390</t>
  </si>
  <si>
    <t>old_locus_tag=KSE_65400</t>
  </si>
  <si>
    <t>old_locus_tag=KSE_65420</t>
  </si>
  <si>
    <t>old_locus_tag=KSE_65430</t>
  </si>
  <si>
    <t>KSE_RS32345</t>
  </si>
  <si>
    <t>old_locus_tag=KSE_t0081</t>
  </si>
  <si>
    <t>KSE_RS32350</t>
  </si>
  <si>
    <t>old_locus_tag=KSE_t0082</t>
  </si>
  <si>
    <t>old_locus_tag=KSE_65440</t>
  </si>
  <si>
    <t>old_locus_tag=KSE_65450</t>
  </si>
  <si>
    <t>old_locus_tag=KSE_65460</t>
  </si>
  <si>
    <t>old_locus_tag=KSE_65470</t>
  </si>
  <si>
    <t>old_locus_tag=KSE_65490</t>
  </si>
  <si>
    <t>old_locus_tag=KSE_65500</t>
  </si>
  <si>
    <t>old_locus_tag=KSE_65510</t>
  </si>
  <si>
    <t>old_locus_tag=KSE_65520</t>
  </si>
  <si>
    <t>old_locus_tag=KSE_65530</t>
  </si>
  <si>
    <t>old_locus_tag=KSE_65540</t>
  </si>
  <si>
    <t>old_locus_tag=KSE_65560</t>
  </si>
  <si>
    <t>old_locus_tag=KSE_65570</t>
  </si>
  <si>
    <t>old_locus_tag=KSE_65580</t>
  </si>
  <si>
    <t>old_locus_tag=KSE_65590</t>
  </si>
  <si>
    <t>old_locus_tag=KSE_65600</t>
  </si>
  <si>
    <t>old_locus_tag=KSE_65610</t>
  </si>
  <si>
    <t>old_locus_tag=KSE_65620</t>
  </si>
  <si>
    <t>old_locus_tag=KSE_65630</t>
  </si>
  <si>
    <t>old_locus_tag=KSE_65640</t>
  </si>
  <si>
    <t>old_locus_tag=KSE_65650</t>
  </si>
  <si>
    <t>old_locus_tag=KSE_65660</t>
  </si>
  <si>
    <t>old_locus_tag=KSE_65670</t>
  </si>
  <si>
    <t>old_locus_tag=KSE_65680</t>
  </si>
  <si>
    <t>old_locus_tag=KSE_65690</t>
  </si>
  <si>
    <t>old_locus_tag=KSE_65700</t>
  </si>
  <si>
    <t>old_locus_tag=KSE_65710</t>
  </si>
  <si>
    <t>old_locus_tag=KSE_65720</t>
  </si>
  <si>
    <t>old_locus_tag=KSE_65730</t>
  </si>
  <si>
    <t>old_locus_tag=KSE_65740</t>
  </si>
  <si>
    <t>old_locus_tag=KSE_65750</t>
  </si>
  <si>
    <t>old_locus_tag=KSE_65760</t>
  </si>
  <si>
    <t>old_locus_tag=KSE_65770</t>
  </si>
  <si>
    <t>old_locus_tag=KSE_65780</t>
  </si>
  <si>
    <t>old_locus_tag=KSE_65790</t>
  </si>
  <si>
    <t>old_locus_tag=KSE_65810</t>
  </si>
  <si>
    <t>old_locus_tag=KSE_65830</t>
  </si>
  <si>
    <t>old_locus_tag=KSE_65850</t>
  </si>
  <si>
    <t>old_locus_tag=KSE_65860</t>
  </si>
  <si>
    <t>old_locus_tag=KSE_65870</t>
  </si>
  <si>
    <t>old_locus_tag=KSE_65880</t>
  </si>
  <si>
    <t>old_locus_tag=KSE_65890</t>
  </si>
  <si>
    <t>old_locus_tag=KSE_65900</t>
  </si>
  <si>
    <t>old_locus_tag=KSE_65920</t>
  </si>
  <si>
    <t>old_locus_tag=KSE_65930</t>
  </si>
  <si>
    <t>old_locus_tag=KSE_65940</t>
  </si>
  <si>
    <t>old_locus_tag=KSE_65950</t>
  </si>
  <si>
    <t>old_locus_tag=KSE_65980</t>
  </si>
  <si>
    <t>old_locus_tag=KSE_65990</t>
  </si>
  <si>
    <t>old_locus_tag=KSE_66000</t>
  </si>
  <si>
    <t>old_locus_tag=KSE_66010</t>
  </si>
  <si>
    <t>old_locus_tag=KSE_66020</t>
  </si>
  <si>
    <t>old_locus_tag=KSE_66030</t>
  </si>
  <si>
    <t>old_locus_tag=KSE_66040</t>
  </si>
  <si>
    <t>old_locus_tag=KSE_66050</t>
  </si>
  <si>
    <t>old_locus_tag=KSE_66060</t>
  </si>
  <si>
    <t>old_locus_tag=KSE_66070</t>
  </si>
  <si>
    <t>old_locus_tag=KSE_66080</t>
  </si>
  <si>
    <t>old_locus_tag=KSE_66090</t>
  </si>
  <si>
    <t>old_locus_tag=KSE_66100</t>
  </si>
  <si>
    <t>old_locus_tag=KSE_66110</t>
  </si>
  <si>
    <t>old_locus_tag=KSE_66120</t>
  </si>
  <si>
    <t>old_locus_tag=KSE_66130</t>
  </si>
  <si>
    <t>old_locus_tag=KSE_66140</t>
  </si>
  <si>
    <t>old_locus_tag=KSE_66150</t>
  </si>
  <si>
    <t>old_locus_tag=KSE_66160</t>
  </si>
  <si>
    <t>old_locus_tag=KSE_66170</t>
  </si>
  <si>
    <t>KSE_RS32715</t>
  </si>
  <si>
    <t>old_locus_tag=KSE_t0083</t>
  </si>
  <si>
    <t>old_locus_tag=KSE_66180</t>
  </si>
  <si>
    <t>old_locus_tag=KSE_66190</t>
  </si>
  <si>
    <t>old_locus_tag=KSE_66200</t>
  </si>
  <si>
    <t>old_locus_tag=KSE_66210</t>
  </si>
  <si>
    <t>old_locus_tag=KSE_66220</t>
  </si>
  <si>
    <t>old_locus_tag=KSE_66230</t>
  </si>
  <si>
    <t>old_locus_tag=KSE_66240</t>
  </si>
  <si>
    <t>old_locus_tag=KSE_66250</t>
  </si>
  <si>
    <t>old_locus_tag=KSE_66260</t>
  </si>
  <si>
    <t>old_locus_tag=KSE_66270</t>
  </si>
  <si>
    <t>old_locus_tag=KSE_66300</t>
  </si>
  <si>
    <t>old_locus_tag=KSE_66310</t>
  </si>
  <si>
    <t>old_locus_tag=KSE_66320</t>
  </si>
  <si>
    <t>old_locus_tag=KSE_66330</t>
  </si>
  <si>
    <t>old_locus_tag=KSE_66340</t>
  </si>
  <si>
    <t>old_locus_tag=KSE_66350</t>
  </si>
  <si>
    <t>old_locus_tag=KSE_66360</t>
  </si>
  <si>
    <t>old_locus_tag=KSE_66370</t>
  </si>
  <si>
    <t>old_locus_tag=KSE_66380</t>
  </si>
  <si>
    <t>old_locus_tag=KSE_66390</t>
  </si>
  <si>
    <t>old_locus_tag=KSE_66400</t>
  </si>
  <si>
    <t>old_locus_tag=KSE_66420</t>
  </si>
  <si>
    <t>old_locus_tag=KSE_66430</t>
  </si>
  <si>
    <t>old_locus_tag=KSE_66440</t>
  </si>
  <si>
    <t>old_locus_tag=KSE_66450</t>
  </si>
  <si>
    <t>old_locus_tag=KSE_66460</t>
  </si>
  <si>
    <t>old_locus_tag=KSE_66470</t>
  </si>
  <si>
    <t>old_locus_tag=KSE_66480</t>
  </si>
  <si>
    <t>old_locus_tag=KSE_66490</t>
  </si>
  <si>
    <t>old_locus_tag=KSE_66500</t>
  </si>
  <si>
    <t>old_locus_tag=KSE_66510</t>
  </si>
  <si>
    <t>old_locus_tag=KSE_66520</t>
  </si>
  <si>
    <t>old_locus_tag=KSE_66530</t>
  </si>
  <si>
    <t>old_locus_tag=KSE_66540</t>
  </si>
  <si>
    <t>old_locus_tag=KSE_66550</t>
  </si>
  <si>
    <t>old_locus_tag=KSE_66560</t>
  </si>
  <si>
    <t>partial;pseudo;old_locus_tag=KSE_66570</t>
  </si>
  <si>
    <t>old_locus_tag=KSE_66590</t>
  </si>
  <si>
    <t>old_locus_tag=KSE_66600</t>
  </si>
  <si>
    <t>old_locus_tag=KSE_66610</t>
  </si>
  <si>
    <t>old_locus_tag=KSE_66620</t>
  </si>
  <si>
    <t>old_locus_tag=KSE_66630</t>
  </si>
  <si>
    <t>old_locus_tag=KSE_66640</t>
  </si>
  <si>
    <t>old_locus_tag=KSE_66650</t>
  </si>
  <si>
    <t>old_locus_tag=KSE_66660</t>
  </si>
  <si>
    <t>old_locus_tag=KSE_66680</t>
  </si>
  <si>
    <t>old_locus_tag=KSE_66690</t>
  </si>
  <si>
    <t>old_locus_tag=KSE_66700</t>
  </si>
  <si>
    <t>old_locus_tag=KSE_66710</t>
  </si>
  <si>
    <t>old_locus_tag=KSE_66730</t>
  </si>
  <si>
    <t>old_locus_tag=KSE_66740</t>
  </si>
  <si>
    <t>old_locus_tag=KSE_66750</t>
  </si>
  <si>
    <t>old_locus_tag=KSE_66770</t>
  </si>
  <si>
    <t>old_locus_tag=KSE_66780</t>
  </si>
  <si>
    <t>old_locus_tag=KSE_66790</t>
  </si>
  <si>
    <t>old_locus_tag=KSE_66800</t>
  </si>
  <si>
    <t>old_locus_tag=KSE_66810</t>
  </si>
  <si>
    <t>old_locus_tag=KSE_66820</t>
  </si>
  <si>
    <t>old_locus_tag=KSE_66830</t>
  </si>
  <si>
    <t>old_locus_tag=KSE_66840</t>
  </si>
  <si>
    <t>old_locus_tag=KSE_66850</t>
  </si>
  <si>
    <t>old_locus_tag=KSE_66860</t>
  </si>
  <si>
    <t>old_locus_tag=KSE_66880</t>
  </si>
  <si>
    <t>old_locus_tag=KSE_66900</t>
  </si>
  <si>
    <t>old_locus_tag=KSE_66910</t>
  </si>
  <si>
    <t>old_locus_tag=KSE_66920</t>
  </si>
  <si>
    <t>partial;pseudo;old_locus_tag=KSE_66930</t>
  </si>
  <si>
    <t>old_locus_tag=KSE_66940</t>
  </si>
  <si>
    <t>old_locus_tag=KSE_66950</t>
  </si>
  <si>
    <t>old_locus_tag=KSE_66970</t>
  </si>
  <si>
    <t>old_locus_tag=KSE_66980</t>
  </si>
  <si>
    <t>old_locus_tag=KSE_66990</t>
  </si>
  <si>
    <t>old_locus_tag=KSE_67000</t>
  </si>
  <si>
    <t>old_locus_tag=KSE_67010</t>
  </si>
  <si>
    <t>old_locus_tag=KSE_67020</t>
  </si>
  <si>
    <t>old_locus_tag=KSE_67030</t>
  </si>
  <si>
    <t>old_locus_tag=KSE_67040</t>
  </si>
  <si>
    <t>old_locus_tag=KSE_67050</t>
  </si>
  <si>
    <t>old_locus_tag=KSE_67060</t>
  </si>
  <si>
    <t>old_locus_tag=KSE_67070</t>
  </si>
  <si>
    <t>old_locus_tag=KSE_67080</t>
  </si>
  <si>
    <t>old_locus_tag=KSE_67090</t>
  </si>
  <si>
    <t>old_locus_tag=KSE_67110</t>
  </si>
  <si>
    <t>old_locus_tag=KSE_67120</t>
  </si>
  <si>
    <t>old_locus_tag=KSE_67130</t>
  </si>
  <si>
    <t>old_locus_tag=KSE_67140</t>
  </si>
  <si>
    <t>old_locus_tag=KSE_67150</t>
  </si>
  <si>
    <t>old_locus_tag=KSE_67160</t>
  </si>
  <si>
    <t>old_locus_tag=KSE_67170</t>
  </si>
  <si>
    <t>old_locus_tag=KSE_67180</t>
  </si>
  <si>
    <t>old_locus_tag=KSE_67190</t>
  </si>
  <si>
    <t>old_locus_tag=KSE_67200</t>
  </si>
  <si>
    <t>old_locus_tag=KSE_67210</t>
  </si>
  <si>
    <t>old_locus_tag=KSE_67220</t>
  </si>
  <si>
    <t>old_locus_tag=KSE_67230</t>
  </si>
  <si>
    <t>old_locus_tag=KSE_67250</t>
  </si>
  <si>
    <t>old_locus_tag=KSE_67260</t>
  </si>
  <si>
    <t>old_locus_tag=KSE_67270</t>
  </si>
  <si>
    <t>old_locus_tag=KSE_67280</t>
  </si>
  <si>
    <t>old_locus_tag=KSE_67290</t>
  </si>
  <si>
    <t>old_locus_tag=KSE_67300</t>
  </si>
  <si>
    <t>old_locus_tag=KSE_67310</t>
  </si>
  <si>
    <t>old_locus_tag=KSE_67320</t>
  </si>
  <si>
    <t>old_locus_tag=KSE_67330</t>
  </si>
  <si>
    <t>old_locus_tag=KSE_67340</t>
  </si>
  <si>
    <t>old_locus_tag=KSE_67350</t>
  </si>
  <si>
    <t>old_locus_tag=KSE_67360</t>
  </si>
  <si>
    <t>old_locus_tag=KSE_67380</t>
  </si>
  <si>
    <t>old_locus_tag=KSE_67390</t>
  </si>
  <si>
    <t>old_locus_tag=KSE_67400</t>
  </si>
  <si>
    <t>old_locus_tag=KSE_67410</t>
  </si>
  <si>
    <t>old_locus_tag=KSE_67420</t>
  </si>
  <si>
    <t>old_locus_tag=KSE_67430</t>
  </si>
  <si>
    <t>old_locus_tag=KSE_67440</t>
  </si>
  <si>
    <t>old_locus_tag=KSE_67450</t>
  </si>
  <si>
    <t>old_locus_tag=KSE_67460</t>
  </si>
  <si>
    <t>old_locus_tag=KSE_67470</t>
  </si>
  <si>
    <t>old_locus_tag=KSE_67480</t>
  </si>
  <si>
    <t>old_locus_tag=KSE_67490</t>
  </si>
  <si>
    <t>old_locus_tag=KSE_67500</t>
  </si>
  <si>
    <t>old_locus_tag=KSE_67510</t>
  </si>
  <si>
    <t>old_locus_tag=KSE_67520</t>
  </si>
  <si>
    <t>old_locus_tag=KSE_67530</t>
  </si>
  <si>
    <t>old_locus_tag=KSE_67540</t>
  </si>
  <si>
    <t>old_locus_tag=KSE_67550</t>
  </si>
  <si>
    <t>old_locus_tag=KSE_67560</t>
  </si>
  <si>
    <t>old_locus_tag=KSE_67570</t>
  </si>
  <si>
    <t>old_locus_tag=KSE_67580</t>
  </si>
  <si>
    <t>old_locus_tag=KSE_67590</t>
  </si>
  <si>
    <t>old_locus_tag=KSE_67610</t>
  </si>
  <si>
    <t>old_locus_tag=KSE_67620</t>
  </si>
  <si>
    <t>old_locus_tag=KSE_67630</t>
  </si>
  <si>
    <t>old_locus_tag=KSE_67640</t>
  </si>
  <si>
    <t>old_locus_tag=KSE_67650</t>
  </si>
  <si>
    <t>old_locus_tag=KSE_67660</t>
  </si>
  <si>
    <t>old_locus_tag=KSE_67670</t>
  </si>
  <si>
    <t>old_locus_tag=KSE_67680</t>
  </si>
  <si>
    <t>old_locus_tag=KSE_67690</t>
  </si>
  <si>
    <t>old_locus_tag=KSE_67700</t>
  </si>
  <si>
    <t>old_locus_tag=KSE_67710</t>
  </si>
  <si>
    <t>old_locus_tag=KSE_67720</t>
  </si>
  <si>
    <t>old_locus_tag=KSE_67730</t>
  </si>
  <si>
    <t>old_locus_tag=KSE_67740</t>
  </si>
  <si>
    <t>old_locus_tag=KSE_67750</t>
  </si>
  <si>
    <t>old_locus_tag=KSE_67760</t>
  </si>
  <si>
    <t>old_locus_tag=KSE_67770</t>
  </si>
  <si>
    <t>old_locus_tag=KSE_67780</t>
  </si>
  <si>
    <t>old_locus_tag=KSE_67800</t>
  </si>
  <si>
    <t>old_locus_tag=KSE_67810</t>
  </si>
  <si>
    <t>old_locus_tag=KSE_67820</t>
  </si>
  <si>
    <t>old_locus_tag=KSE_67830</t>
  </si>
  <si>
    <t>old_locus_tag=KSE_67850</t>
  </si>
  <si>
    <t>old_locus_tag=KSE_67860</t>
  </si>
  <si>
    <t>old_locus_tag=KSE_67870</t>
  </si>
  <si>
    <t>old_locus_tag=KSE_67880</t>
  </si>
  <si>
    <t>old_locus_tag=KSE_67900</t>
  </si>
  <si>
    <t>old_locus_tag=KSE_67910</t>
  </si>
  <si>
    <t>old_locus_tag=KSE_67930</t>
  </si>
  <si>
    <t>old_locus_tag=KSE_67940</t>
  </si>
  <si>
    <t>old_locus_tag=KSE_67950</t>
  </si>
  <si>
    <t>old_locus_tag=KSE_67960</t>
  </si>
  <si>
    <t>old_locus_tag=KSE_67970</t>
  </si>
  <si>
    <t>old_locus_tag=KSE_67980</t>
  </si>
  <si>
    <t>old_locus_tag=KSE_67990</t>
  </si>
  <si>
    <t>old_locus_tag=KSE_68000</t>
  </si>
  <si>
    <t>old_locus_tag=KSE_68010</t>
  </si>
  <si>
    <t>old_locus_tag=KSE_68020</t>
  </si>
  <si>
    <t>old_locus_tag=KSE_68030</t>
  </si>
  <si>
    <t>old_locus_tag=KSE_68040</t>
  </si>
  <si>
    <t>old_locus_tag=KSE_68050</t>
  </si>
  <si>
    <t>old_locus_tag=KSE_68060</t>
  </si>
  <si>
    <t>old_locus_tag=KSE_68070</t>
  </si>
  <si>
    <t>old_locus_tag=KSE_68080</t>
  </si>
  <si>
    <t>old_locus_tag=KSE_68090</t>
  </si>
  <si>
    <t>old_locus_tag=KSE_68100</t>
  </si>
  <si>
    <t>old_locus_tag=KSE_68110</t>
  </si>
  <si>
    <t>old_locus_tag=KSE_68120</t>
  </si>
  <si>
    <t>old_locus_tag=KSE_68130</t>
  </si>
  <si>
    <t>old_locus_tag=KSE_68140</t>
  </si>
  <si>
    <t>old_locus_tag=KSE_68150</t>
  </si>
  <si>
    <t>old_locus_tag=KSE_68160</t>
  </si>
  <si>
    <t>old_locus_tag=KSE_68170</t>
  </si>
  <si>
    <t>old_locus_tag=KSE_68180</t>
  </si>
  <si>
    <t>old_locus_tag=KSE_68190</t>
  </si>
  <si>
    <t>old_locus_tag=KSE_68200</t>
  </si>
  <si>
    <t>old_locus_tag=KSE_68210</t>
  </si>
  <si>
    <t>old_locus_tag=KSE_68230</t>
  </si>
  <si>
    <t>old_locus_tag=KSE_68240</t>
  </si>
  <si>
    <t>old_locus_tag=KSE_68250</t>
  </si>
  <si>
    <t>old_locus_tag=KSE_68260</t>
  </si>
  <si>
    <t>old_locus_tag=KSE_68270</t>
  </si>
  <si>
    <t>old_locus_tag=KSE_68290</t>
  </si>
  <si>
    <t>old_locus_tag=KSE_68300</t>
  </si>
  <si>
    <t>old_locus_tag=KSE_68310</t>
  </si>
  <si>
    <t>old_locus_tag=KSE_68320</t>
  </si>
  <si>
    <t>old_locus_tag=KSE_68330</t>
  </si>
  <si>
    <t>old_locus_tag=KSE_68340</t>
  </si>
  <si>
    <t>old_locus_tag=KSE_68350</t>
  </si>
  <si>
    <t>old_locus_tag=KSE_68360</t>
  </si>
  <si>
    <t>old_locus_tag=KSE_68370</t>
  </si>
  <si>
    <t>old_locus_tag=KSE_68380</t>
  </si>
  <si>
    <t>old_locus_tag=KSE_68400</t>
  </si>
  <si>
    <t>old_locus_tag=KSE_68410</t>
  </si>
  <si>
    <t>partial;pseudo;old_locus_tag=KSE_68420</t>
  </si>
  <si>
    <t>old_locus_tag=KSE_68440</t>
  </si>
  <si>
    <t>old_locus_tag=KSE_68470</t>
  </si>
  <si>
    <t>old_locus_tag=KSE_68480</t>
  </si>
  <si>
    <t>old_locus_tag=KSE_68490</t>
  </si>
  <si>
    <t>old_locus_tag=KSE_68500</t>
  </si>
  <si>
    <t>old_locus_tag=KSE_68510</t>
  </si>
  <si>
    <t>old_locus_tag=KSE_68520</t>
  </si>
  <si>
    <t>old_locus_tag=KSE_68530</t>
  </si>
  <si>
    <t>old_locus_tag=KSE_68540</t>
  </si>
  <si>
    <t>old_locus_tag=KSE_68550</t>
  </si>
  <si>
    <t>old_locus_tag=KSE_68560</t>
  </si>
  <si>
    <t>old_locus_tag=KSE_68570</t>
  </si>
  <si>
    <t>old_locus_tag=KSE_68580</t>
  </si>
  <si>
    <t>old_locus_tag=KSE_68590</t>
  </si>
  <si>
    <t>old_locus_tag=KSE_68600</t>
  </si>
  <si>
    <t>old_locus_tag=KSE_68610</t>
  </si>
  <si>
    <t>old_locus_tag=KSE_68620</t>
  </si>
  <si>
    <t>old_locus_tag=KSE_68630</t>
  </si>
  <si>
    <t>old_locus_tag=KSE_68640</t>
  </si>
  <si>
    <t>old_locus_tag=KSE_68650</t>
  </si>
  <si>
    <t>old_locus_tag=KSE_68670</t>
  </si>
  <si>
    <t>old_locus_tag=KSE_68680</t>
  </si>
  <si>
    <t>old_locus_tag=KSE_68690</t>
  </si>
  <si>
    <t>old_locus_tag=KSE_68700</t>
  </si>
  <si>
    <t>old_locus_tag=KSE_68710</t>
  </si>
  <si>
    <t>old_locus_tag=KSE_68720</t>
  </si>
  <si>
    <t>old_locus_tag=KSE_68730</t>
  </si>
  <si>
    <t>old_locus_tag=KSE_68740</t>
  </si>
  <si>
    <t>old_locus_tag=KSE_68750</t>
  </si>
  <si>
    <t>old_locus_tag=KSE_68760</t>
  </si>
  <si>
    <t>old_locus_tag=KSE_68770</t>
  </si>
  <si>
    <t>old_locus_tag=KSE_68780</t>
  </si>
  <si>
    <t>old_locus_tag=KSE_68790</t>
  </si>
  <si>
    <t>old_locus_tag=KSE_68800</t>
  </si>
  <si>
    <t>old_locus_tag=KSE_68810</t>
  </si>
  <si>
    <t>old_locus_tag=KSE_68830</t>
  </si>
  <si>
    <t>old_locus_tag=KSE_68850</t>
  </si>
  <si>
    <t>partial;pseudo;old_locus_tag=KSE_68860</t>
  </si>
  <si>
    <t>old_locus_tag=KSE_68870</t>
  </si>
  <si>
    <t>old_locus_tag=KSE_68880</t>
  </si>
  <si>
    <t>old_locus_tag=KSE_68890</t>
  </si>
  <si>
    <t>old_locus_tag=KSE_68900</t>
  </si>
  <si>
    <t>old_locus_tag=KSE_68910</t>
  </si>
  <si>
    <t>old_locus_tag=KSE_68920</t>
  </si>
  <si>
    <t>old_locus_tag=KSE_68930</t>
  </si>
  <si>
    <t>old_locus_tag=KSE_68940</t>
  </si>
  <si>
    <t>old_locus_tag=KSE_68950</t>
  </si>
  <si>
    <t>old_locus_tag=KSE_68960</t>
  </si>
  <si>
    <t>old_locus_tag=KSE_68970</t>
  </si>
  <si>
    <t>old_locus_tag=KSE_68980</t>
  </si>
  <si>
    <t>old_locus_tag=KSE_68990</t>
  </si>
  <si>
    <t>old_locus_tag=KSE_69000</t>
  </si>
  <si>
    <t>old_locus_tag=KSE_69010</t>
  </si>
  <si>
    <t>old_locus_tag=KSE_69020</t>
  </si>
  <si>
    <t>old_locus_tag=KSE_69030</t>
  </si>
  <si>
    <t>old_locus_tag=KSE_69040</t>
  </si>
  <si>
    <t>old_locus_tag=KSE_69050</t>
  </si>
  <si>
    <t>old_locus_tag=KSE_69060</t>
  </si>
  <si>
    <t>old_locus_tag=KSE_69070</t>
  </si>
  <si>
    <t>partial;pseudo;old_locus_tag=KSE_69080</t>
  </si>
  <si>
    <t>old_locus_tag=KSE_69090</t>
  </si>
  <si>
    <t>old_locus_tag=KSE_69100</t>
  </si>
  <si>
    <t>old_locus_tag=KSE_69120</t>
  </si>
  <si>
    <t>old_locus_tag=KSE_69140</t>
  </si>
  <si>
    <t>old_locus_tag=KSE_69150</t>
  </si>
  <si>
    <t>old_locus_tag=KSE_69170</t>
  </si>
  <si>
    <t>old_locus_tag=KSE_69190</t>
  </si>
  <si>
    <t>old_locus_tag=KSE_69200</t>
  </si>
  <si>
    <t>old_locus_tag=KSE_69230</t>
  </si>
  <si>
    <t>old_locus_tag=KSE_69240</t>
  </si>
  <si>
    <t>old_locus_tag=KSE_69260</t>
  </si>
  <si>
    <t>old_locus_tag=KSE_69270</t>
  </si>
  <si>
    <t>old_locus_tag=KSE_69280</t>
  </si>
  <si>
    <t>old_locus_tag=KSE_69290</t>
  </si>
  <si>
    <t>old_locus_tag=KSE_69300</t>
  </si>
  <si>
    <t>old_locus_tag=KSE_69310</t>
  </si>
  <si>
    <t>old_locus_tag=KSE_69320</t>
  </si>
  <si>
    <t>old_locus_tag=KSE_69330</t>
  </si>
  <si>
    <t>old_locus_tag=KSE_69340</t>
  </si>
  <si>
    <t>old_locus_tag=KSE_69350</t>
  </si>
  <si>
    <t>old_locus_tag=KSE_69360</t>
  </si>
  <si>
    <t>old_locus_tag=KSE_69370</t>
  </si>
  <si>
    <t>old_locus_tag=KSE_69380</t>
  </si>
  <si>
    <t>old_locus_tag=KSE_69390</t>
  </si>
  <si>
    <t>old_locus_tag=KSE_69400</t>
  </si>
  <si>
    <t>old_locus_tag=KSE_69410</t>
  </si>
  <si>
    <t>old_locus_tag=KSE_69420</t>
  </si>
  <si>
    <t>partial;pseudo;old_locus_tag=KSE_69430</t>
  </si>
  <si>
    <t>old_locus_tag=KSE_69440</t>
  </si>
  <si>
    <t>old_locus_tag=KSE_69450</t>
  </si>
  <si>
    <t>old_locus_tag=KSE_69460</t>
  </si>
  <si>
    <t>old_locus_tag=KSE_69470</t>
  </si>
  <si>
    <t>old_locus_tag=KSE_69480</t>
  </si>
  <si>
    <t>old_locus_tag=KSE_69490</t>
  </si>
  <si>
    <t>old_locus_tag=KSE_69500</t>
  </si>
  <si>
    <t>old_locus_tag=KSE_69510</t>
  </si>
  <si>
    <t>old_locus_tag=KSE_69520</t>
  </si>
  <si>
    <t>old_locus_tag=KSE_69530</t>
  </si>
  <si>
    <t>old_locus_tag=KSE_69540</t>
  </si>
  <si>
    <t>old_locus_tag=KSE_69550</t>
  </si>
  <si>
    <t>old_locus_tag=KSE_69560</t>
  </si>
  <si>
    <t>old_locus_tag=KSE_69570</t>
  </si>
  <si>
    <t>old_locus_tag=KSE_69580</t>
  </si>
  <si>
    <t>old_locus_tag=KSE_69600</t>
  </si>
  <si>
    <t>old_locus_tag=KSE_69610</t>
  </si>
  <si>
    <t>old_locus_tag=KSE_69620</t>
  </si>
  <si>
    <t>old_locus_tag=KSE_69630</t>
  </si>
  <si>
    <t>old_locus_tag=KSE_69640</t>
  </si>
  <si>
    <t>old_locus_tag=KSE_69650</t>
  </si>
  <si>
    <t>old_locus_tag=KSE_69660</t>
  </si>
  <si>
    <t>old_locus_tag=KSE_69670</t>
  </si>
  <si>
    <t>old_locus_tag=KSE_69680</t>
  </si>
  <si>
    <t>old_locus_tag=KSE_69690</t>
  </si>
  <si>
    <t>old_locus_tag=KSE_69700</t>
  </si>
  <si>
    <t>old_locus_tag=KSE_69710</t>
  </si>
  <si>
    <t>old_locus_tag=KSE_69730</t>
  </si>
  <si>
    <t>old_locus_tag=KSE_69740</t>
  </si>
  <si>
    <t>old_locus_tag=KSE_69750</t>
  </si>
  <si>
    <t>old_locus_tag=KSE_69760</t>
  </si>
  <si>
    <t>old_locus_tag=KSE_69770</t>
  </si>
  <si>
    <t>old_locus_tag=KSE_69780</t>
  </si>
  <si>
    <t>old_locus_tag=KSE_69790</t>
  </si>
  <si>
    <t>old_locus_tag=KSE_69800</t>
  </si>
  <si>
    <t>old_locus_tag=KSE_69820</t>
  </si>
  <si>
    <t>old_locus_tag=KSE_69830</t>
  </si>
  <si>
    <t>old_locus_tag=KSE_69840</t>
  </si>
  <si>
    <t>old_locus_tag=KSE_69850</t>
  </si>
  <si>
    <t>old_locus_tag=KSE_69860</t>
  </si>
  <si>
    <t>old_locus_tag=KSE_69870</t>
  </si>
  <si>
    <t>partial;pseudo;old_locus_tag=KSE_69880</t>
  </si>
  <si>
    <t>old_locus_tag=KSE_69890</t>
  </si>
  <si>
    <t>old_locus_tag=KSE_69900</t>
  </si>
  <si>
    <t>old_locus_tag=KSE_69910</t>
  </si>
  <si>
    <t>old_locus_tag=KSE_69920</t>
  </si>
  <si>
    <t>old_locus_tag=KSE_69930</t>
  </si>
  <si>
    <t>old_locus_tag=KSE_69940</t>
  </si>
  <si>
    <t>old_locus_tag=KSE_69950</t>
  </si>
  <si>
    <t>old_locus_tag=KSE_69960</t>
  </si>
  <si>
    <t>old_locus_tag=KSE_69990</t>
  </si>
  <si>
    <t>old_locus_tag=KSE_70000</t>
  </si>
  <si>
    <t>old_locus_tag=KSE_70010</t>
  </si>
  <si>
    <t>old_locus_tag=KSE_70020</t>
  </si>
  <si>
    <t>old_locus_tag=KSE_70030</t>
  </si>
  <si>
    <t>partial;pseudo;old_locus_tag=KSE_70050</t>
  </si>
  <si>
    <t>old_locus_tag=KSE_70060</t>
  </si>
  <si>
    <t>old_locus_tag=KSE_70070</t>
  </si>
  <si>
    <t>old_locus_tag=KSE_70040</t>
  </si>
  <si>
    <t>old_locus_tag=KSE_70080</t>
  </si>
  <si>
    <t>old_locus_tag=KSE_70100</t>
  </si>
  <si>
    <t>old_locus_tag=KSE_70110</t>
  </si>
  <si>
    <t>old_locus_tag=KSE_70120</t>
  </si>
  <si>
    <t>old_locus_tag=KSE_70130</t>
  </si>
  <si>
    <t>old_locus_tag=KSE_70140</t>
  </si>
  <si>
    <t>old_locus_tag=KSE_70150</t>
  </si>
  <si>
    <t>old_locus_tag=KSE_70160</t>
  </si>
  <si>
    <t>old_locus_tag=KSE_70190</t>
  </si>
  <si>
    <t>old_locus_tag=KSE_70200</t>
  </si>
  <si>
    <t>old_locus_tag=KSE_70210</t>
  </si>
  <si>
    <t>old_locus_tag=KSE_70220</t>
  </si>
  <si>
    <t>old_locus_tag=KSE_70230</t>
  </si>
  <si>
    <t>old_locus_tag=KSE_70240</t>
  </si>
  <si>
    <t>old_locus_tag=KSE_70250</t>
  </si>
  <si>
    <t>old_locus_tag=KSE_70260</t>
  </si>
  <si>
    <t>old_locus_tag=KSE_70270</t>
  </si>
  <si>
    <t>old_locus_tag=KSE_70280</t>
  </si>
  <si>
    <t>old_locus_tag=KSE_70290</t>
  </si>
  <si>
    <t>old_locus_tag=KSE_70300</t>
  </si>
  <si>
    <t>old_locus_tag=KSE_70310</t>
  </si>
  <si>
    <t>old_locus_tag=KSE_70330</t>
  </si>
  <si>
    <t>old_locus_tag=KSE_70340</t>
  </si>
  <si>
    <t>old_locus_tag=KSE_70360</t>
  </si>
  <si>
    <t>old_locus_tag=KSE_70370</t>
  </si>
  <si>
    <t>old_locus_tag=KSE_70390</t>
  </si>
  <si>
    <t>old_locus_tag=KSE_70400</t>
  </si>
  <si>
    <t>old_locus_tag=KSE_70410</t>
  </si>
  <si>
    <t>old_locus_tag=KSE_70430</t>
  </si>
  <si>
    <t>old_locus_tag=KSE_70450</t>
  </si>
  <si>
    <t>old_locus_tag=KSE_70460</t>
  </si>
  <si>
    <t>old_locus_tag=KSE_70470</t>
  </si>
  <si>
    <t>old_locus_tag=KSE_70480</t>
  </si>
  <si>
    <t>old_locus_tag=KSE_70490</t>
  </si>
  <si>
    <t>old_locus_tag=KSE_70500</t>
  </si>
  <si>
    <t>old_locus_tag=KSE_70510</t>
  </si>
  <si>
    <t>old_locus_tag=KSE_70520</t>
  </si>
  <si>
    <t>old_locus_tag=KSE_70550</t>
  </si>
  <si>
    <t>old_locus_tag=KSE_70560</t>
  </si>
  <si>
    <t>old_locus_tag=KSE_70570</t>
  </si>
  <si>
    <t>old_locus_tag=KSE_70580</t>
  </si>
  <si>
    <t>old_locus_tag=KSE_70590</t>
  </si>
  <si>
    <t>old_locus_tag=KSE_70600</t>
  </si>
  <si>
    <t>old_locus_tag=KSE_70610</t>
  </si>
  <si>
    <t>old_locus_tag=KSE_70620</t>
  </si>
  <si>
    <t>old_locus_tag=KSE_70630</t>
  </si>
  <si>
    <t>old_locus_tag=KSE_70640</t>
  </si>
  <si>
    <t>old_locus_tag=KSE_70650</t>
  </si>
  <si>
    <t>old_locus_tag=KSE_70660</t>
  </si>
  <si>
    <t>old_locus_tag=KSE_70670</t>
  </si>
  <si>
    <t>old_locus_tag=KSE_70680</t>
  </si>
  <si>
    <t>old_locus_tag=KSE_70690</t>
  </si>
  <si>
    <t>old_locus_tag=KSE_70700</t>
  </si>
  <si>
    <t>old_locus_tag=KSE_70710</t>
  </si>
  <si>
    <t>old_locus_tag=KSE_70720</t>
  </si>
  <si>
    <t>old_locus_tag=KSE_70730</t>
  </si>
  <si>
    <t>old_locus_tag=KSE_70740</t>
  </si>
  <si>
    <t>old_locus_tag=KSE_70750</t>
  </si>
  <si>
    <t>old_locus_tag=KSE_70760</t>
  </si>
  <si>
    <t>old_locus_tag=KSE_70770</t>
  </si>
  <si>
    <t>old_locus_tag=KSE_70790</t>
  </si>
  <si>
    <t>old_locus_tag=KSE_70800</t>
  </si>
  <si>
    <t>old_locus_tag=KSE_70810</t>
  </si>
  <si>
    <t>old_locus_tag=KSE_70820</t>
  </si>
  <si>
    <t>old_locus_tag=KSE_70840</t>
  </si>
  <si>
    <t>old_locus_tag=KSE_70850</t>
  </si>
  <si>
    <t>old_locus_tag=KSE_70860</t>
  </si>
  <si>
    <t>old_locus_tag=KSE_70870</t>
  </si>
  <si>
    <t>old_locus_tag=KSE_70880</t>
  </si>
  <si>
    <t>old_locus_tag=KSE_70890</t>
  </si>
  <si>
    <t>old_locus_tag=KSE_70900</t>
  </si>
  <si>
    <t>old_locus_tag=KSE_70910</t>
  </si>
  <si>
    <t>old_locus_tag=KSE_70920</t>
  </si>
  <si>
    <t>old_locus_tag=KSE_70930</t>
  </si>
  <si>
    <t>old_locus_tag=KSE_70940</t>
  </si>
  <si>
    <t>old_locus_tag=KSE_70950</t>
  </si>
  <si>
    <t>old_locus_tag=KSE_70960</t>
  </si>
  <si>
    <t>old_locus_tag=KSE_70970</t>
  </si>
  <si>
    <t>old_locus_tag=KSE_70980</t>
  </si>
  <si>
    <t>old_locus_tag=KSE_70990</t>
  </si>
  <si>
    <t>old_locus_tag=KSE_71000</t>
  </si>
  <si>
    <t>old_locus_tag=KSE_71010</t>
  </si>
  <si>
    <t>old_locus_tag=KSE_71020</t>
  </si>
  <si>
    <t>old_locus_tag=KSE_71030</t>
  </si>
  <si>
    <t>old_locus_tag=KSE_71040</t>
  </si>
  <si>
    <t>old_locus_tag=KSE_71050</t>
  </si>
  <si>
    <t>old_locus_tag=KSE_71060</t>
  </si>
  <si>
    <t>old_locus_tag=KSE_71070</t>
  </si>
  <si>
    <t>old_locus_tag=KSE_71080</t>
  </si>
  <si>
    <t>old_locus_tag=KSE_71090</t>
  </si>
  <si>
    <t>old_locus_tag=KSE_71100</t>
  </si>
  <si>
    <t>old_locus_tag=KSE_71110</t>
  </si>
  <si>
    <t>old_locus_tag=KSE_71120</t>
  </si>
  <si>
    <t>old_locus_tag=KSE_71130</t>
  </si>
  <si>
    <t>old_locus_tag=KSE_71140</t>
  </si>
  <si>
    <t>old_locus_tag=KSE_71150</t>
  </si>
  <si>
    <t>old_locus_tag=KSE_71170</t>
  </si>
  <si>
    <t>old_locus_tag=KSE_71160</t>
  </si>
  <si>
    <t>old_locus_tag=KSE_71180</t>
  </si>
  <si>
    <t>old_locus_tag=KSE_71190</t>
  </si>
  <si>
    <t>old_locus_tag=KSE_71200</t>
  </si>
  <si>
    <t>old_locus_tag=KSE_71210</t>
  </si>
  <si>
    <t>old_locus_tag=KSE_71220</t>
  </si>
  <si>
    <t>old_locus_tag=KSE_71230</t>
  </si>
  <si>
    <t>old_locus_tag=KSE_71240</t>
  </si>
  <si>
    <t>old_locus_tag=KSE_71250</t>
  </si>
  <si>
    <t>old_locus_tag=KSE_71270</t>
  </si>
  <si>
    <t>old_locus_tag=KSE_71280</t>
  </si>
  <si>
    <t>old_locus_tag=KSE_71290</t>
  </si>
  <si>
    <t>old_locus_tag=KSE_71300</t>
  </si>
  <si>
    <t>old_locus_tag=KSE_71310</t>
  </si>
  <si>
    <t>old_locus_tag=KSE_71320</t>
  </si>
  <si>
    <t>old_locus_tag=KSE_71330</t>
  </si>
  <si>
    <t>old_locus_tag=KSE_71340</t>
  </si>
  <si>
    <t>old_locus_tag=KSE_71350</t>
  </si>
  <si>
    <t>old_locus_tag=KSE_71360</t>
  </si>
  <si>
    <t>old_locus_tag=KSE_71370</t>
  </si>
  <si>
    <t>old_locus_tag=KSE_71380</t>
  </si>
  <si>
    <t>old_locus_tag=KSE_71390</t>
  </si>
  <si>
    <t>old_locus_tag=KSE_71400</t>
  </si>
  <si>
    <t>old_locus_tag=KSE_71410</t>
  </si>
  <si>
    <t>old_locus_tag=KSE_71420</t>
  </si>
  <si>
    <t>old_locus_tag=KSE_71430</t>
  </si>
  <si>
    <t>old_locus_tag=KSE_71440</t>
  </si>
  <si>
    <t>old_locus_tag=KSE_71450</t>
  </si>
  <si>
    <t>old_locus_tag=KSE_71460</t>
  </si>
  <si>
    <t>old_locus_tag=KSE_71490</t>
  </si>
  <si>
    <t>old_locus_tag=KSE_71500</t>
  </si>
  <si>
    <t>old_locus_tag=KSE_71510</t>
  </si>
  <si>
    <t>old_locus_tag=KSE_71520</t>
  </si>
  <si>
    <t>old_locus_tag=KSE_71530</t>
  </si>
  <si>
    <t>old_locus_tag=KSE_71540</t>
  </si>
  <si>
    <t>old_locus_tag=KSE_71550</t>
  </si>
  <si>
    <t>partial;pseudo;old_locus_tag=KSE_71560</t>
  </si>
  <si>
    <t>old_locus_tag=KSE_71570</t>
  </si>
  <si>
    <t>old_locus_tag=KSE_71580</t>
  </si>
  <si>
    <t>old_locus_tag=KSE_71590</t>
  </si>
  <si>
    <t>old_locus_tag=KSE_71600</t>
  </si>
  <si>
    <t>old_locus_tag=KSE_71610</t>
  </si>
  <si>
    <t>old_locus_tag=KSE_71630</t>
  </si>
  <si>
    <t>old_locus_tag=KSE_71640</t>
  </si>
  <si>
    <t>old_locus_tag=KSE_71650</t>
  </si>
  <si>
    <t>old_locus_tag=KSE_71660</t>
  </si>
  <si>
    <t>old_locus_tag=KSE_71680</t>
  </si>
  <si>
    <t>old_locus_tag=KSE_71690</t>
  </si>
  <si>
    <t>old_locus_tag=KSE_71700</t>
  </si>
  <si>
    <t>old_locus_tag=KSE_71710</t>
  </si>
  <si>
    <t>old_locus_tag=KSE_71720</t>
  </si>
  <si>
    <t>old_locus_tag=KSE_71740</t>
  </si>
  <si>
    <t>old_locus_tag=KSE_71750</t>
  </si>
  <si>
    <t>old_locus_tag=KSE_71760</t>
  </si>
  <si>
    <t>old_locus_tag=KSE_71770</t>
  </si>
  <si>
    <t>old_locus_tag=KSE_71780</t>
  </si>
  <si>
    <t>old_locus_tag=KSE_71790</t>
  </si>
  <si>
    <t>old_locus_tag=KSE_71800</t>
  </si>
  <si>
    <t>old_locus_tag=KSE_71810</t>
  </si>
  <si>
    <t>old_locus_tag=KSE_71820</t>
  </si>
  <si>
    <t>old_locus_tag=KSE_71840</t>
  </si>
  <si>
    <t>old_locus_tag=KSE_71860</t>
  </si>
  <si>
    <t>old_locus_tag=KSE_71870</t>
  </si>
  <si>
    <t>old_locus_tag=KSE_71890</t>
  </si>
  <si>
    <t>old_locus_tag=KSE_71900</t>
  </si>
  <si>
    <t>old_locus_tag=KSE_71910</t>
  </si>
  <si>
    <t>old_locus_tag=KSE_71920</t>
  </si>
  <si>
    <t>old_locus_tag=KSE_71940</t>
  </si>
  <si>
    <t>old_locus_tag=KSE_71950</t>
  </si>
  <si>
    <t>old_locus_tag=KSE_71960</t>
  </si>
  <si>
    <t>old_locus_tag=KSE_71970</t>
  </si>
  <si>
    <t>old_locus_tag=KSE_71980</t>
  </si>
  <si>
    <t>old_locus_tag=KSE_71990</t>
  </si>
  <si>
    <t>old_locus_tag=KSE_72000</t>
  </si>
  <si>
    <t>old_locus_tag=KSE_72010</t>
  </si>
  <si>
    <t>old_locus_tag=KSE_72020</t>
  </si>
  <si>
    <t>old_locus_tag=KSE_72030</t>
  </si>
  <si>
    <t>old_locus_tag=KSE_72040</t>
  </si>
  <si>
    <t>old_locus_tag=KSE_72050</t>
  </si>
  <si>
    <t>old_locus_tag=KSE_72060</t>
  </si>
  <si>
    <t>old_locus_tag=KSE_72070</t>
  </si>
  <si>
    <t>old_locus_tag=KSE_72080</t>
  </si>
  <si>
    <t>old_locus_tag=KSE_72090</t>
  </si>
  <si>
    <t>old_locus_tag=KSE_72100</t>
  </si>
  <si>
    <t>old_locus_tag=KSE_72110</t>
  </si>
  <si>
    <t>old_locus_tag=KSE_72120</t>
  </si>
  <si>
    <t>old_locus_tag=KSE_72130</t>
  </si>
  <si>
    <t>old_locus_tag=KSE_72140</t>
  </si>
  <si>
    <t>old_locus_tag=KSE_72150</t>
  </si>
  <si>
    <t>old_locus_tag=KSE_72160</t>
  </si>
  <si>
    <t>old_locus_tag=KSE_72170</t>
  </si>
  <si>
    <t>old_locus_tag=KSE_72180</t>
  </si>
  <si>
    <t>old_locus_tag=KSE_72190</t>
  </si>
  <si>
    <t>old_locus_tag=KSE_72200</t>
  </si>
  <si>
    <t>old_locus_tag=KSE_72210</t>
  </si>
  <si>
    <t>old_locus_tag=KSE_72220</t>
  </si>
  <si>
    <t>old_locus_tag=KSE_72240</t>
  </si>
  <si>
    <t>old_locus_tag=KSE_72250</t>
  </si>
  <si>
    <t>old_locus_tag=KSE_72260</t>
  </si>
  <si>
    <t>old_locus_tag=KSE_72280</t>
  </si>
  <si>
    <t>old_locus_tag=KSE_72290</t>
  </si>
  <si>
    <t>old_locus_tag=KSE_72300</t>
  </si>
  <si>
    <t>old_locus_tag=KSE_72310</t>
  </si>
  <si>
    <t>old_locus_tag=KSE_72330</t>
  </si>
  <si>
    <t>old_locus_tag=KSE_72340</t>
  </si>
  <si>
    <t>old_locus_tag=KSE_72350</t>
  </si>
  <si>
    <t>old_locus_tag=KSE_72360</t>
  </si>
  <si>
    <t>old_locus_tag=KSE_72370</t>
  </si>
  <si>
    <t>old_locus_tag=KSE_72380</t>
  </si>
  <si>
    <t>old_locus_tag=KSE_72390</t>
  </si>
  <si>
    <t>old_locus_tag=KSE_72400</t>
  </si>
  <si>
    <t>old_locus_tag=KSE_72410</t>
  </si>
  <si>
    <t>old_locus_tag=KSE_72420</t>
  </si>
  <si>
    <t>old_locus_tag=KSE_72430</t>
  </si>
  <si>
    <t>old_locus_tag=KSE_72440</t>
  </si>
  <si>
    <t>old_locus_tag=KSE_72450</t>
  </si>
  <si>
    <t>old_locus_tag=KSE_72460</t>
  </si>
  <si>
    <t>old_locus_tag=KSE_72470</t>
  </si>
  <si>
    <t>old_locus_tag=KSE_72480</t>
  </si>
  <si>
    <t>old_locus_tag=KSE_72490</t>
  </si>
  <si>
    <t>old_locus_tag=KSE_72500</t>
  </si>
  <si>
    <t>old_locus_tag=KSE_72510</t>
  </si>
  <si>
    <t>old_locus_tag=KSE_72520</t>
  </si>
  <si>
    <t>old_locus_tag=KSE_72530</t>
  </si>
  <si>
    <t>old_locus_tag=KSE_72540</t>
  </si>
  <si>
    <t>old_locus_tag=KSE_72550</t>
  </si>
  <si>
    <t>old_locus_tag=KSE_72560</t>
  </si>
  <si>
    <t>old_locus_tag=KSE_72570</t>
  </si>
  <si>
    <t>old_locus_tag=KSE_72580</t>
  </si>
  <si>
    <t>old_locus_tag=KSE_72620</t>
  </si>
  <si>
    <t>old_locus_tag=KSE_72630</t>
  </si>
  <si>
    <t>old_locus_tag=KSE_72640</t>
  </si>
  <si>
    <t>old_locus_tag=KSE_72650</t>
  </si>
  <si>
    <t>old_locus_tag=KSE_72660</t>
  </si>
  <si>
    <t>old_locus_tag=KSE_72670</t>
  </si>
  <si>
    <t>old_locus_tag=KSE_72680</t>
  </si>
  <si>
    <t>old_locus_tag=KSE_72690</t>
  </si>
  <si>
    <t>old_locus_tag=KSE_72700</t>
  </si>
  <si>
    <t>old_locus_tag=KSE_72710</t>
  </si>
  <si>
    <t>old_locus_tag=KSE_72720</t>
  </si>
  <si>
    <t>old_locus_tag=KSE_72730</t>
  </si>
  <si>
    <t>old_locus_tag=KSE_72740</t>
  </si>
  <si>
    <t>old_locus_tag=KSE_72750</t>
  </si>
  <si>
    <t>old_locus_tag=KSE_72760</t>
  </si>
  <si>
    <t>old_locus_tag=KSE_72780</t>
  </si>
  <si>
    <t>old_locus_tag=KSE_72790</t>
  </si>
  <si>
    <t>old_locus_tag=KSE_72800</t>
  </si>
  <si>
    <t>old_locus_tag=KSE_72810</t>
  </si>
  <si>
    <t>old_locus_tag=KSE_72840</t>
  </si>
  <si>
    <t>old_locus_tag=KSE_72850</t>
  </si>
  <si>
    <t>old_locus_tag=KSE_72860</t>
  </si>
  <si>
    <t>old_locus_tag=KSE_72870</t>
  </si>
  <si>
    <t>old_locus_tag=KSE_72880</t>
  </si>
  <si>
    <t>old_locus_tag=KSE_72890</t>
  </si>
  <si>
    <t>old_locus_tag=KSE_72900</t>
  </si>
  <si>
    <t>old_locus_tag=KSE_72910</t>
  </si>
  <si>
    <t>old_locus_tag=KSE_72920</t>
  </si>
  <si>
    <t>old_locus_tag=KSE_72930</t>
  </si>
  <si>
    <t>old_locus_tag=KSE_72940</t>
  </si>
  <si>
    <t>old_locus_tag=KSE_72950</t>
  </si>
  <si>
    <t>old_locus_tag=KSE_72960</t>
  </si>
  <si>
    <t>old_locus_tag=KSE_72970</t>
  </si>
  <si>
    <t>old_locus_tag=KSE_72980</t>
  </si>
  <si>
    <t>old_locus_tag=KSE_73000</t>
  </si>
  <si>
    <t>old_locus_tag=KSE_73010</t>
  </si>
  <si>
    <t>old_locus_tag=KSE_73030</t>
  </si>
  <si>
    <t>old_locus_tag=KSE_73050</t>
  </si>
  <si>
    <t>old_locus_tag=KSE_73060</t>
  </si>
  <si>
    <t>old_locus_tag=KSE_73070</t>
  </si>
  <si>
    <t>old_locus_tag=KSE_73080</t>
  </si>
  <si>
    <t>old_locus_tag=KSE_73090</t>
  </si>
  <si>
    <t>old_locus_tag=KSE_73100</t>
  </si>
  <si>
    <t>old_locus_tag=KSE_73110</t>
  </si>
  <si>
    <t>old_locus_tag=KSE_73140</t>
  </si>
  <si>
    <t>old_locus_tag=KSE_73150</t>
  </si>
  <si>
    <t>old_locus_tag=KSE_73160</t>
  </si>
  <si>
    <t>old_locus_tag=KSE_73170</t>
  </si>
  <si>
    <t>old_locus_tag=KSE_73180</t>
  </si>
  <si>
    <t>old_locus_tag=KSE_73190</t>
  </si>
  <si>
    <t>old_locus_tag=KSE_73200</t>
  </si>
  <si>
    <t>old_locus_tag=KSE_73210</t>
  </si>
  <si>
    <t>old_locus_tag=KSE_73230</t>
  </si>
  <si>
    <t>old_locus_tag=KSE_73240</t>
  </si>
  <si>
    <t>old_locus_tag=KSE_73250</t>
  </si>
  <si>
    <t>old_locus_tag=KSE_73270</t>
  </si>
  <si>
    <t>old_locus_tag=KSE_73280</t>
  </si>
  <si>
    <t>old_locus_tag=KSE_73290</t>
  </si>
  <si>
    <t>old_locus_tag=KSE_73300</t>
  </si>
  <si>
    <t>old_locus_tag=KSE_73310</t>
  </si>
  <si>
    <t>old_locus_tag=KSE_73320</t>
  </si>
  <si>
    <t>old_locus_tag=KSE_73330</t>
  </si>
  <si>
    <t>old_locus_tag=KSE_73340</t>
  </si>
  <si>
    <t>old_locus_tag=KSE_73360</t>
  </si>
  <si>
    <t>old_locus_tag=KSE_73380</t>
  </si>
  <si>
    <t>old_locus_tag=KSE_73390</t>
  </si>
  <si>
    <t>old_locus_tag=KSE_73400</t>
  </si>
  <si>
    <t>old_locus_tag=KSE_73410</t>
  </si>
  <si>
    <t>old_locus_tag=KSE_73420</t>
  </si>
  <si>
    <t>old_locus_tag=KSE_73430</t>
  </si>
  <si>
    <t>old_locus_tag=KSE_73440</t>
  </si>
  <si>
    <t>old_locus_tag=KSE_73450</t>
  </si>
  <si>
    <t>old_locus_tag=KSE_73460</t>
  </si>
  <si>
    <t>old_locus_tag=KSE_73470</t>
  </si>
  <si>
    <t>old_locus_tag=KSE_73480</t>
  </si>
  <si>
    <t>old_locus_tag=KSE_73490</t>
  </si>
  <si>
    <t>old_locus_tag=KSE_73500</t>
  </si>
  <si>
    <t>old_locus_tag=KSE_73510</t>
  </si>
  <si>
    <t>old_locus_tag=KSE_73520</t>
  </si>
  <si>
    <t>old_locus_tag=KSE_73530</t>
  </si>
  <si>
    <t>old_locus_tag=KSE_73540</t>
  </si>
  <si>
    <t>old_locus_tag=KSE_73550</t>
  </si>
  <si>
    <t>old_locus_tag=KSE_73560</t>
  </si>
  <si>
    <t>old_locus_tag=KSE_73570</t>
  </si>
  <si>
    <t>old_locus_tag=KSE_73580</t>
  </si>
  <si>
    <t>old_locus_tag=KSE_73590</t>
  </si>
  <si>
    <t>old_locus_tag=KSE_73600</t>
  </si>
  <si>
    <t>old_locus_tag=KSE_73610</t>
  </si>
  <si>
    <t>old_locus_tag=KSE_73630</t>
  </si>
  <si>
    <t>old_locus_tag=KSE_73640</t>
  </si>
  <si>
    <t>old_locus_tag=KSE_73650</t>
  </si>
  <si>
    <t>old_locus_tag=KSE_73660</t>
  </si>
  <si>
    <t>old_locus_tag=KSE_73670</t>
  </si>
  <si>
    <t>old_locus_tag=KSE_73680</t>
  </si>
  <si>
    <t>old_locus_tag=KSE_73690</t>
  </si>
  <si>
    <t>old_locus_tag=KSE_73700</t>
  </si>
  <si>
    <t>old_locus_tag=KSE_73730</t>
  </si>
  <si>
    <t>old_locus_tag=KSE_73740</t>
  </si>
  <si>
    <t>old_locus_tag=KSE_73750</t>
  </si>
  <si>
    <t>old_locus_tag=KSE_73760</t>
  </si>
  <si>
    <t>old_locus_tag=KSE_73770</t>
  </si>
  <si>
    <t>old_locus_tag=KSE_73780</t>
  </si>
  <si>
    <t>old_locus_tag=KSE_73790</t>
  </si>
  <si>
    <t>old_locus_tag=KSE_73800</t>
  </si>
  <si>
    <t>old_locus_tag=KSE_73820</t>
  </si>
  <si>
    <t>old_locus_tag=KSE_73830</t>
  </si>
  <si>
    <t>old_locus_tag=KSE_73840</t>
  </si>
  <si>
    <t>old_locus_tag=KSE_73850</t>
  </si>
  <si>
    <t>old_locus_tag=KSE_73860</t>
  </si>
  <si>
    <t>old_locus_tag=KSE_73870</t>
  </si>
  <si>
    <t>old_locus_tag=KSE_73880</t>
  </si>
  <si>
    <t>old_locus_tag=KSE_73890</t>
  </si>
  <si>
    <t>old_locus_tag=KSE_73900</t>
  </si>
  <si>
    <t>old_locus_tag=KSE_73910</t>
  </si>
  <si>
    <t>old_locus_tag=KSE_73920</t>
  </si>
  <si>
    <t>old_locus_tag=KSE_73930</t>
  </si>
  <si>
    <t>old_locus_tag=KSE_73940</t>
  </si>
  <si>
    <t>old_locus_tag=KSE_73950</t>
  </si>
  <si>
    <t>old_locus_tag=KSE_73960</t>
  </si>
  <si>
    <t>old_locus_tag=KSE_73970</t>
  </si>
  <si>
    <t>old_locus_tag=KSE_73980</t>
  </si>
  <si>
    <t>old_locus_tag=KSE_73990</t>
  </si>
  <si>
    <t>old_locus_tag=KSE_74000</t>
  </si>
  <si>
    <t>old_locus_tag=KSE_74010</t>
  </si>
  <si>
    <t>old_locus_tag=KSE_74020</t>
  </si>
  <si>
    <t>old_locus_tag=KSE_74030</t>
  </si>
  <si>
    <t>old_locus_tag=KSE_74040</t>
  </si>
  <si>
    <t>old_locus_tag=KSE_74050</t>
  </si>
  <si>
    <t>old_locus_tag=KSE_74060</t>
  </si>
  <si>
    <t>old_locus_tag=KSE_74080</t>
  </si>
  <si>
    <t>old_locus_tag=KSE_74090</t>
  </si>
  <si>
    <t>old_locus_tag=KSE_74100</t>
  </si>
  <si>
    <t>old_locus_tag=KSE_74110</t>
  </si>
  <si>
    <t>old_locus_tag=KSE_74120</t>
  </si>
  <si>
    <t>old_locus_tag=KSE_74130</t>
  </si>
  <si>
    <t>old_locus_tag=KSE_74140</t>
  </si>
  <si>
    <t>old_locus_tag=KSE_74150</t>
  </si>
  <si>
    <t>old_locus_tag=KSE_74160</t>
  </si>
  <si>
    <t>old_locus_tag=KSE_74170</t>
  </si>
  <si>
    <t>old_locus_tag=KSE_74180</t>
  </si>
  <si>
    <t>old_locus_tag=KSE_74190</t>
  </si>
  <si>
    <t>old_locus_tag=KSE_74200</t>
  </si>
  <si>
    <t>old_locus_tag=KSE_74210</t>
  </si>
  <si>
    <t>old_locus_tag=KSE_74220</t>
  </si>
  <si>
    <t>old_locus_tag=KSE_74230</t>
  </si>
  <si>
    <t>old_locus_tag=KSE_74260</t>
  </si>
  <si>
    <t>old_locus_tag=KSE_74270</t>
  </si>
  <si>
    <t>old_locus_tag=KSE_74290</t>
  </si>
  <si>
    <t>old_locus_tag=KSE_74300</t>
  </si>
  <si>
    <t>old_locus_tag=KSE_74310</t>
  </si>
  <si>
    <t>old_locus_tag=KSE_74320</t>
  </si>
  <si>
    <t>old_locus_tag=KSE_74330</t>
  </si>
  <si>
    <t>old_locus_tag=KSE_74340</t>
  </si>
  <si>
    <t>old_locus_tag=KSE_74350</t>
  </si>
  <si>
    <t>old_locus_tag=KSE_74360</t>
  </si>
  <si>
    <t>old_locus_tag=KSE_74370</t>
  </si>
  <si>
    <t>old_locus_tag=KSE_74380</t>
  </si>
  <si>
    <t>old_locus_tag=KSE_74390</t>
  </si>
  <si>
    <t>old_locus_tag=KSE_74400</t>
  </si>
  <si>
    <t>old_locus_tag=KSE_74420</t>
  </si>
  <si>
    <t>old_locus_tag=KSE_74430</t>
  </si>
  <si>
    <t>old_locus_tag=KSE_74440</t>
  </si>
  <si>
    <t>old_locus_tag=KSE_74450</t>
  </si>
  <si>
    <t>old_locus_tag=KSE_74460</t>
  </si>
  <si>
    <t>old_locus_tag=KSE_74470</t>
  </si>
  <si>
    <t>old_locus_tag=KSE_74490</t>
  </si>
  <si>
    <t>old_locus_tag=KSE_74500</t>
  </si>
  <si>
    <t>old_locus_tag=KSE_74510</t>
  </si>
  <si>
    <t>old_locus_tag=KSE_74520</t>
  </si>
  <si>
    <t>old_locus_tag=KSE_74530</t>
  </si>
  <si>
    <t>old_locus_tag=KSE_74540</t>
  </si>
  <si>
    <t>old_locus_tag=KSE_74550</t>
  </si>
  <si>
    <t>old_locus_tag=KSE_74560</t>
  </si>
  <si>
    <t>old_locus_tag=KSE_74570</t>
  </si>
  <si>
    <t>old_locus_tag=KSE_74580</t>
  </si>
  <si>
    <t>old_locus_tag=KSE_74590</t>
  </si>
  <si>
    <t>old_locus_tag=KSE_74600</t>
  </si>
  <si>
    <t>old_locus_tag=KSE_74610</t>
  </si>
  <si>
    <t>old_locus_tag=KSE_74620</t>
  </si>
  <si>
    <t>old_locus_tag=KSE_74630</t>
  </si>
  <si>
    <t>old_locus_tag=KSE_74640</t>
  </si>
  <si>
    <t>old_locus_tag=KSE_74650</t>
  </si>
  <si>
    <t>old_locus_tag=KSE_74660</t>
  </si>
  <si>
    <t>old_locus_tag=KSE_74670</t>
  </si>
  <si>
    <t>old_locus_tag=KSE_74680</t>
  </si>
  <si>
    <t>old_locus_tag=KSE_74690</t>
  </si>
  <si>
    <t>old_locus_tag=KSE_74700</t>
  </si>
  <si>
    <t>old_locus_tag=KSE_74710</t>
  </si>
  <si>
    <t>old_locus_tag=KSE_74720</t>
  </si>
  <si>
    <t>old_locus_tag=KSE_74730</t>
  </si>
  <si>
    <t>old_locus_tag=KSE_74740</t>
  </si>
  <si>
    <t>old_locus_tag=KSE_74750</t>
  </si>
  <si>
    <t>old_locus_tag=KSE_74760</t>
  </si>
  <si>
    <t>old_locus_tag=KSE_74770</t>
  </si>
  <si>
    <t>old_locus_tag=KSE_74780</t>
  </si>
  <si>
    <t>old_locus_tag=KSE_74790</t>
  </si>
  <si>
    <t>old_locus_tag=KSE_74800</t>
  </si>
  <si>
    <t>old_locus_tag=KSE_74810</t>
  </si>
  <si>
    <t>old_locus_tag=KSE_74820</t>
  </si>
  <si>
    <t>old_locus_tag=KSE_74830</t>
  </si>
  <si>
    <t>old_locus_tag=KSE_74840</t>
  </si>
  <si>
    <t>old_locus_tag=KSE_74850</t>
  </si>
  <si>
    <t>old_locus_tag=KSE_74870</t>
  </si>
  <si>
    <t>old_locus_tag=KSE_74910</t>
  </si>
  <si>
    <t>old_locus_tag=KSE_74920</t>
  </si>
  <si>
    <t>old_locus_tag=KSE_74930</t>
  </si>
  <si>
    <t>old_locus_tag=KSE_74950</t>
  </si>
  <si>
    <t>old_locus_tag=KSE_74960</t>
  </si>
  <si>
    <t>old_locus_tag=KSE_74970</t>
  </si>
  <si>
    <t>old_locus_tag=KSE_74980</t>
  </si>
  <si>
    <t>old_locus_tag=KSE_74990</t>
  </si>
  <si>
    <t>old_locus_tag=KSE_75000</t>
  </si>
  <si>
    <t>old_locus_tag=KSE_75010</t>
  </si>
  <si>
    <t>old_locus_tag=KSE_75020</t>
  </si>
  <si>
    <t>old_locus_tag=KSE_75030</t>
  </si>
  <si>
    <t>old_locus_tag=KSE_75040</t>
  </si>
  <si>
    <t>old_locus_tag=KSE_75050</t>
  </si>
  <si>
    <t>old_locus_tag=KSE_75060</t>
  </si>
  <si>
    <t>old_locus_tag=KSE_75070</t>
  </si>
  <si>
    <t>old_locus_tag=KSE_75080</t>
  </si>
  <si>
    <t>old_locus_tag=KSE_75090</t>
  </si>
  <si>
    <t>old_locus_tag=KSE_75110</t>
  </si>
  <si>
    <t>old_locus_tag=KSE_75120</t>
  </si>
  <si>
    <t>old_locus_tag=KSE_75130</t>
  </si>
  <si>
    <t>old_locus_tag=KSE_75140</t>
  </si>
  <si>
    <t>old_locus_tag=KSE_75150</t>
  </si>
  <si>
    <t>old_locus_tag=KSE_75160</t>
  </si>
  <si>
    <t>old_locus_tag=KSE_75170</t>
  </si>
  <si>
    <t>old_locus_tag=KSE_75180</t>
  </si>
  <si>
    <t>old_locus_tag=KSE_75190</t>
  </si>
  <si>
    <t>old_locus_tag=KSE_75200</t>
  </si>
  <si>
    <t>partial;pseudo;old_locus_tag=KSE_75210</t>
  </si>
  <si>
    <t>old_locus_tag=KSE_75220</t>
  </si>
  <si>
    <t>old_locus_tag=KSE_75230</t>
  </si>
  <si>
    <t>old_locus_tag=KSE_75250</t>
  </si>
  <si>
    <t>old_locus_tag=KSE_75260</t>
  </si>
  <si>
    <t>old_locus_tag=KSE_75270</t>
  </si>
  <si>
    <t>old_locus_tag=KSE_75280</t>
  </si>
  <si>
    <t>old_locus_tag=KSE_75290</t>
  </si>
  <si>
    <t>old_locus_tag=KSE_75300</t>
  </si>
  <si>
    <t>old_locus_tag=KSE_75320</t>
  </si>
  <si>
    <t>old_locus_tag=KSE_75330</t>
  </si>
  <si>
    <t>old_locus_tag=KSE_75360</t>
  </si>
  <si>
    <t>old_locus_tag=KSE_75370</t>
  </si>
  <si>
    <t>old_locus_tag=KSE_75380</t>
  </si>
  <si>
    <t>old_locus_tag=KSE_75400</t>
  </si>
  <si>
    <t>old_locus_tag=KSE_75410</t>
  </si>
  <si>
    <t>old_locus_tag=KSE_75420</t>
  </si>
  <si>
    <t>old_locus_tag=KSE_75430</t>
  </si>
  <si>
    <t>old_locus_tag=KSE_75440</t>
  </si>
  <si>
    <t>old_locus_tag=KSE_75450</t>
  </si>
  <si>
    <t>old_locus_tag=KSE_75460</t>
  </si>
  <si>
    <t>old_locus_tag=KSE_75470</t>
  </si>
  <si>
    <t>old_locus_tag=KSE_75480</t>
  </si>
  <si>
    <t>old_locus_tag=KSE_75490</t>
  </si>
  <si>
    <t>old_locus_tag=KSE_75500</t>
  </si>
  <si>
    <t>old_locus_tag=KSE_75510</t>
  </si>
  <si>
    <t>old_locus_tag=KSE_75520</t>
  </si>
  <si>
    <t>partial;pseudo;old_locus_tag=KSE_75530</t>
  </si>
  <si>
    <t>old_locus_tag=KSE_75540</t>
  </si>
  <si>
    <t>old_locus_tag=KSE_75550</t>
  </si>
  <si>
    <t>old_locus_tag=KSE_75560</t>
  </si>
  <si>
    <t>old_locus_tag=KSE_75570</t>
  </si>
  <si>
    <t>old_locus_tag=KSE_75580</t>
  </si>
  <si>
    <t>old_locus_tag=KSE_75590</t>
  </si>
  <si>
    <t>old_locus_tag=KSE_75600</t>
  </si>
  <si>
    <t>old_locus_tag=KSE_75610</t>
  </si>
  <si>
    <t>old_locus_tag=KSE_75620</t>
  </si>
  <si>
    <t>old_locus_tag=KSE_75640</t>
  </si>
  <si>
    <t>old_locus_tag=KSE_75670</t>
  </si>
  <si>
    <t>old_locus_tag=KSE_75690t</t>
  </si>
  <si>
    <t>old_locus_tag=KSE_75700t</t>
  </si>
  <si>
    <t>old_locus_tag=KSE_75710t</t>
  </si>
  <si>
    <t>old_locus_tag=KSE_75720t</t>
  </si>
  <si>
    <t>old_locus_tag=KSE_75730t</t>
  </si>
  <si>
    <t>partial;pseudo;old_locus_tag=KSE_75740t</t>
  </si>
  <si>
    <t>old_locus_tag=KSE_75750t</t>
  </si>
  <si>
    <t>old_locus_tag=KSE_75760t</t>
  </si>
  <si>
    <t>old_locus_tag=KSE_75770t</t>
  </si>
  <si>
    <t>old_locus_tag=KSE_75780t</t>
  </si>
  <si>
    <t>old_locus_tag=KSE_75790t</t>
  </si>
  <si>
    <t>old_locus_tag=KSE_75800t</t>
  </si>
  <si>
    <t>old_locus_tag=KSE_75810t</t>
  </si>
  <si>
    <t>old_locus_tag=KSE_75820t</t>
  </si>
  <si>
    <t>old_locus_tag=KSE_75830t</t>
  </si>
  <si>
    <t>old_locus_tag=KSE_75840t</t>
  </si>
  <si>
    <t>old_locus_tag=KSE_75850t</t>
  </si>
  <si>
    <t>old_locus_tag=KSE_75860t</t>
  </si>
  <si>
    <t>old_locus_tag=KSE_75870t</t>
  </si>
  <si>
    <t>old_locus_tag=KSE_75880t</t>
  </si>
  <si>
    <t>old_locus_tag=KSE_75890t</t>
  </si>
  <si>
    <t>old_locus_tag=KSE_75900t</t>
  </si>
  <si>
    <t>old_locus_tag=KSE_75910t</t>
  </si>
  <si>
    <t>old_locus_tag=KSE_75920t</t>
  </si>
  <si>
    <t>old_locus_tag=KSE_75930t</t>
  </si>
  <si>
    <t>old_locus_tag=KSE_75940t</t>
  </si>
  <si>
    <t>old_locus_tag=KSE_75950t</t>
  </si>
  <si>
    <t>old_locus_tag=KSE_75960t</t>
  </si>
  <si>
    <t>old_locus_tag=KSE_75980t</t>
  </si>
  <si>
    <t>old_locus_tag=KSE_75990t</t>
  </si>
  <si>
    <t>old_locus_tag=KSE_76000t</t>
  </si>
  <si>
    <t>old_locus_tag=KSE_76010t</t>
  </si>
  <si>
    <t>old_locus_tag=KSE_76020t</t>
  </si>
  <si>
    <t>old_locus_tag=KSE_76030t</t>
  </si>
  <si>
    <t>old_locus_tag=KSE_76040t</t>
  </si>
  <si>
    <t>old_locus_tag=KSE_76050t</t>
  </si>
  <si>
    <t>old_locus_tag=KSE_76060t</t>
  </si>
  <si>
    <t>old_locus_tag=KSE_76070t</t>
  </si>
  <si>
    <t>old_locus_tag=KSE_76080t</t>
  </si>
  <si>
    <t>old_locus_tag=KSE_76090t</t>
  </si>
  <si>
    <t>old_locus_tag=KSE_76100t</t>
  </si>
  <si>
    <t>old_locus_tag=KSE_76110t</t>
  </si>
  <si>
    <t>old_locus_tag=KSE_76120t</t>
  </si>
  <si>
    <t>old_locus_tag=KSE_76130t</t>
  </si>
  <si>
    <t>old_locus_tag=KSE_76140t</t>
  </si>
  <si>
    <t>old_locus_tag=KSE_76150t</t>
  </si>
  <si>
    <t>old_locus_tag=KSE_76160t</t>
  </si>
  <si>
    <t>old_locus_tag=KSE_76170t</t>
  </si>
  <si>
    <t>partial;pseudo;old_locus_tag=KSE_76180t</t>
  </si>
  <si>
    <t>old_locus_tag=KSE_76190t</t>
  </si>
  <si>
    <t>old_locus_tag=KSE_76210t</t>
  </si>
  <si>
    <t>old_locus_tag=KSE_76220t</t>
  </si>
  <si>
    <t>old_locus_tag=KSE_76230t</t>
  </si>
  <si>
    <t>old_locus_tag=KSE_76250t</t>
  </si>
  <si>
    <t>old_locus_tag=KSE_76280t</t>
  </si>
  <si>
    <t>old_locus_tag=KSE_76290t</t>
  </si>
  <si>
    <t>old_locus_tag=KSE_76310t</t>
  </si>
  <si>
    <t>old_locus_tag=KSE_76340t</t>
  </si>
  <si>
    <t>old_locus_tag=KSE_76350t</t>
  </si>
  <si>
    <t>old_locus_tag=KSE_76360t</t>
  </si>
  <si>
    <t>old_locus_tag=KSE_76370t</t>
  </si>
  <si>
    <t>old_locus_tag=KSE_76380t</t>
  </si>
  <si>
    <t>old_locus_tag=KSE_76390t</t>
  </si>
  <si>
    <t>old_locus_tag=KSE_76400t</t>
  </si>
  <si>
    <t>old_locus_tag=KSE_76410t</t>
  </si>
  <si>
    <t>old_locus_tag=KSE_76430t</t>
  </si>
  <si>
    <t>old_locus_tag=KSE_76440t</t>
  </si>
  <si>
    <t>old_locus_tag=KSE_76450t</t>
  </si>
  <si>
    <t>old_locus_tag=KSE_76460t</t>
  </si>
  <si>
    <t>old_locus_tag=KSE_76480t</t>
  </si>
  <si>
    <t>old_locus_tag=KSE_76490t</t>
  </si>
  <si>
    <t>old_locus_tag=KSE_76500t</t>
  </si>
  <si>
    <t>old_locus_tag=KSE_76510t</t>
  </si>
  <si>
    <t>old_locus_tag=KSE_76520t</t>
  </si>
  <si>
    <t>old_locus_tag=KSE_76530t</t>
  </si>
  <si>
    <t>old_locus_tag=KSE_76540t</t>
  </si>
  <si>
    <t>old_locus_tag=KSE_76570t</t>
  </si>
  <si>
    <t>old_locus_tag=KSE_76580t</t>
  </si>
  <si>
    <t>old_locus_tag=KSE_76590t</t>
  </si>
  <si>
    <t>old_locus_tag=KSE_76600t</t>
  </si>
  <si>
    <t>old_locus_tag=KSE_76610t</t>
  </si>
  <si>
    <t>old_locus_tag=KSE_76630t</t>
  </si>
  <si>
    <t>old_locus_tag=KSE_76650t</t>
  </si>
  <si>
    <t>old_locus_tag=KSE_76660t</t>
  </si>
  <si>
    <t>old_locus_tag=KSE_76670t</t>
  </si>
  <si>
    <t>old_locus_tag=KSE_76680t</t>
  </si>
  <si>
    <t>old_locus_tag=KSE_76700t</t>
  </si>
  <si>
    <t>old_locus_tag=KSE_76710t</t>
  </si>
  <si>
    <t>old_locus_tag=KSE_76720t</t>
  </si>
  <si>
    <t>old_locus_tag=KSE_76730t</t>
  </si>
  <si>
    <t>ncRNA</t>
  </si>
  <si>
    <t>RNase P RNA component class A</t>
  </si>
  <si>
    <t>signal recognition particle sRNA small type</t>
  </si>
  <si>
    <t>5S ribosomal RNA</t>
  </si>
  <si>
    <t>23S ribosomal RNA</t>
  </si>
  <si>
    <t>16S ribosomal RNA</t>
  </si>
  <si>
    <t>transfer-messenger RNA</t>
  </si>
  <si>
    <t>tRNA-Thr</t>
  </si>
  <si>
    <t>anticodon=AGT</t>
  </si>
  <si>
    <t>tRNA-Cys</t>
  </si>
  <si>
    <t>anticodon=GCA</t>
  </si>
  <si>
    <t>tRNA-OTHER</t>
  </si>
  <si>
    <t>tRNA-Val</t>
  </si>
  <si>
    <t>anticodon=CAC</t>
  </si>
  <si>
    <t>tRNA-Gly</t>
  </si>
  <si>
    <t>anticodon=GCC</t>
  </si>
  <si>
    <t>anticodon=GAC</t>
  </si>
  <si>
    <t>tRNA-Leu</t>
  </si>
  <si>
    <t>anticodon=GAG</t>
  </si>
  <si>
    <t>anticodon=CAA</t>
  </si>
  <si>
    <t>anticodon=TAC</t>
  </si>
  <si>
    <t>tRNA-Met</t>
  </si>
  <si>
    <t>anticodon=CAT</t>
  </si>
  <si>
    <t>tRNA-Asn</t>
  </si>
  <si>
    <t>anticodon=GTT</t>
  </si>
  <si>
    <t>tRNA-Ala</t>
  </si>
  <si>
    <t>anticodon=GGC</t>
  </si>
  <si>
    <t>tRNA-Pro</t>
  </si>
  <si>
    <t>anticodon=TGG</t>
  </si>
  <si>
    <t>anticodon=TCC</t>
  </si>
  <si>
    <t>tRNA-His</t>
  </si>
  <si>
    <t>anticodon=GTG</t>
  </si>
  <si>
    <t>tRNA-Lys</t>
  </si>
  <si>
    <t>anticodon=CTT</t>
  </si>
  <si>
    <t>anticodon=TAG</t>
  </si>
  <si>
    <t>tRNA-Trp</t>
  </si>
  <si>
    <t>anticodon=CCA</t>
  </si>
  <si>
    <t>anticodon=GGT</t>
  </si>
  <si>
    <t>tRNA-Tyr</t>
  </si>
  <si>
    <t>anticodon=GTA</t>
  </si>
  <si>
    <t>anticodon=TGT</t>
  </si>
  <si>
    <t>anticodon=CGT</t>
  </si>
  <si>
    <t>anticodon=CGG</t>
  </si>
  <si>
    <t>tRNA-Ser</t>
  </si>
  <si>
    <t>anticodon=GGA</t>
  </si>
  <si>
    <t>anticodon=CGA</t>
  </si>
  <si>
    <t>tRNA-Arg</t>
  </si>
  <si>
    <t>anticodon=ACG</t>
  </si>
  <si>
    <t>anticodon=GCT</t>
  </si>
  <si>
    <t>anticodon=TGA</t>
  </si>
  <si>
    <t>anticodon=CCC</t>
  </si>
  <si>
    <t>tRNA-Ile</t>
  </si>
  <si>
    <t>anticodon=GAT</t>
  </si>
  <si>
    <t>anticodon=TGC</t>
  </si>
  <si>
    <t>anticodon=CAG</t>
  </si>
  <si>
    <t>tRNA-Asp</t>
  </si>
  <si>
    <t>anticodon=GTC</t>
  </si>
  <si>
    <t>tRNA-Phe</t>
  </si>
  <si>
    <t>anticodon=GAA</t>
  </si>
  <si>
    <t>tRNA-Glu</t>
  </si>
  <si>
    <t>anticodon=TTC</t>
  </si>
  <si>
    <t>anticodon=TTT</t>
  </si>
  <si>
    <t>anticodon=CCT</t>
  </si>
  <si>
    <t>anticodon=CGC</t>
  </si>
  <si>
    <t>tRNA-Gln</t>
  </si>
  <si>
    <t>anticodon=TTG</t>
  </si>
  <si>
    <t>anticodon=TAA</t>
  </si>
  <si>
    <t>anticodon=CCG</t>
  </si>
  <si>
    <t>anticodon=CTG</t>
  </si>
  <si>
    <t>anticodon=CTC</t>
  </si>
  <si>
    <t>anticodon=TCT</t>
  </si>
  <si>
    <t>anticodon=GGG</t>
  </si>
  <si>
    <t>min</t>
  </si>
  <si>
    <t>max</t>
  </si>
  <si>
    <t>average lenght</t>
  </si>
  <si>
    <t>st. deviation</t>
  </si>
  <si>
    <t>median</t>
  </si>
  <si>
    <t>ranges from</t>
  </si>
  <si>
    <t>ranges to</t>
  </si>
  <si>
    <t>counted</t>
  </si>
  <si>
    <t>range</t>
  </si>
  <si>
    <t>&gt;1000</t>
  </si>
  <si>
    <t>Цепь ДНК</t>
  </si>
  <si>
    <t>Генов белков</t>
  </si>
  <si>
    <t>Псевдогенов</t>
  </si>
  <si>
    <t>Генов РНК</t>
  </si>
  <si>
    <t>Прямая</t>
  </si>
  <si>
    <t>Комплементарная</t>
  </si>
  <si>
    <t>Количество генов</t>
  </si>
  <si>
    <t>Среднее</t>
  </si>
  <si>
    <t>Проверка гипотезы</t>
  </si>
  <si>
    <t>Исходя из критерия хи-квадрат, ячейки таблицы с координатами Degrees of Freedom = 1, Probability of a larger value of x^2 = 0.50 можем заключить то, что распределение генов на обеих цепях соответствует ожидаемому.</t>
  </si>
  <si>
    <t>P</t>
  </si>
  <si>
    <t>DF</t>
  </si>
  <si>
    <t>0.995</t>
  </si>
  <si>
    <t>0.975</t>
  </si>
  <si>
    <t>0.20</t>
  </si>
  <si>
    <t>0.10</t>
  </si>
  <si>
    <t>0.05</t>
  </si>
  <si>
    <t>0.025</t>
  </si>
  <si>
    <t>0.02</t>
  </si>
  <si>
    <t>0.01</t>
  </si>
  <si>
    <t>0.005</t>
  </si>
  <si>
    <t>0.002</t>
  </si>
  <si>
    <t>0.001</t>
  </si>
  <si>
    <t>0.0000393</t>
  </si>
  <si>
    <t>0.000982</t>
  </si>
  <si>
    <t>1.642</t>
  </si>
  <si>
    <t>2.706</t>
  </si>
  <si>
    <t>3.841</t>
  </si>
  <si>
    <t>5.024</t>
  </si>
  <si>
    <t>5.412</t>
  </si>
  <si>
    <t>6.635</t>
  </si>
  <si>
    <t>7.879</t>
  </si>
  <si>
    <t>9.550</t>
  </si>
  <si>
    <t>10.828</t>
  </si>
  <si>
    <t>0.0100</t>
  </si>
  <si>
    <t>0.0506</t>
  </si>
  <si>
    <t>3.219</t>
  </si>
  <si>
    <t>4.605</t>
  </si>
  <si>
    <t>5.991</t>
  </si>
  <si>
    <t>7.378</t>
  </si>
  <si>
    <t>7.824</t>
  </si>
  <si>
    <t>9.210</t>
  </si>
  <si>
    <t>10.597</t>
  </si>
  <si>
    <t>12.429</t>
  </si>
  <si>
    <t>13.816</t>
  </si>
  <si>
    <t>0.0717</t>
  </si>
  <si>
    <t>0.216</t>
  </si>
  <si>
    <t>4.642</t>
  </si>
  <si>
    <t>6.251</t>
  </si>
  <si>
    <t>7.815</t>
  </si>
  <si>
    <t>9.348</t>
  </si>
  <si>
    <t>9.837</t>
  </si>
  <si>
    <t>11.345</t>
  </si>
  <si>
    <t>12.838</t>
  </si>
  <si>
    <t>14.796</t>
  </si>
  <si>
    <t>16.266</t>
  </si>
  <si>
    <t>0.207</t>
  </si>
  <si>
    <t>0.484</t>
  </si>
  <si>
    <t>5.989</t>
  </si>
  <si>
    <t>7.779</t>
  </si>
  <si>
    <t>9.488</t>
  </si>
  <si>
    <t>11.143</t>
  </si>
  <si>
    <t>11.668</t>
  </si>
  <si>
    <t>13.277</t>
  </si>
  <si>
    <t>14.860</t>
  </si>
  <si>
    <t>16.924</t>
  </si>
  <si>
    <t>18.467</t>
  </si>
  <si>
    <t>0.412</t>
  </si>
  <si>
    <t>0.831</t>
  </si>
  <si>
    <t>7.289</t>
  </si>
  <si>
    <t>9.236</t>
  </si>
  <si>
    <t>11.070</t>
  </si>
  <si>
    <t>12.833</t>
  </si>
  <si>
    <t>13.388</t>
  </si>
  <si>
    <t>15.086</t>
  </si>
  <si>
    <t>16.750</t>
  </si>
  <si>
    <t>18.907</t>
  </si>
  <si>
    <t>20.515</t>
  </si>
  <si>
    <t>ranges-left</t>
  </si>
  <si>
    <t>ranges-right</t>
  </si>
  <si>
    <t>counts</t>
  </si>
  <si>
    <t>&gt;243</t>
  </si>
  <si>
    <t>Count of class</t>
  </si>
  <si>
    <t>Итого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</si>
</sst>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1.0"/>
      <color rgb="FF000000"/>
      <name val="Calibri"/>
    </font>
    <font>
      <b/>
      <name val="Calibri"/>
    </font>
    <font>
      <b/>
    </font>
    <font>
      <b/>
      <color rgb="FF000000"/>
      <name val="Calibri"/>
    </font>
    <font>
      <name val="Calibri"/>
    </font>
    <font/>
    <font>
      <b/>
      <color rgb="FFFFFF00"/>
      <name val="Arial"/>
    </font>
    <font>
      <name val="Arial"/>
    </font>
    <font>
      <b/>
      <name val="Arial"/>
    </font>
    <font>
      <sz val="11.0"/>
      <color rgb="FF000000"/>
      <name val="Arial"/>
    </font>
    <font>
      <sz val="11.0"/>
      <color rgb="FF11A9CC"/>
      <name val="Inconsolata"/>
    </font>
    <font>
      <b/>
      <sz val="11.0"/>
      <color rgb="FF000000"/>
      <name val="Roboto"/>
    </font>
    <font>
      <sz val="11.0"/>
      <color rgb="FF000000"/>
      <name val="Roboto"/>
    </font>
  </fonts>
  <fills count="6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FF"/>
        <bgColor rgb="FF0000FF"/>
      </patternFill>
    </fill>
    <fill>
      <patternFill patternType="solid">
        <fgColor rgb="FFFFF2CC"/>
        <bgColor rgb="FFFFF2CC"/>
      </patternFill>
    </fill>
    <fill>
      <patternFill patternType="solid">
        <fgColor rgb="FF6FA8DC"/>
        <bgColor rgb="FF6FA8DC"/>
      </patternFill>
    </fill>
  </fills>
  <borders count="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</borders>
  <cellStyleXfs count="1">
    <xf borderId="0" fillId="0" fontId="0" numFmtId="0" applyAlignment="1" applyFont="1"/>
  </cellStyleXfs>
  <cellXfs count="28">
    <xf borderId="0" fillId="0" fontId="0" numFmtId="0" xfId="0" applyAlignment="1" applyFont="1">
      <alignment readingOrder="0" shrinkToFit="0" vertical="bottom" wrapText="0"/>
    </xf>
    <xf borderId="0" fillId="0" fontId="1" numFmtId="3" xfId="0" applyFont="1" applyNumberFormat="1"/>
    <xf borderId="0" fillId="0" fontId="2" numFmtId="0" xfId="0" applyAlignment="1" applyFont="1">
      <alignment readingOrder="0"/>
    </xf>
    <xf borderId="0" fillId="0" fontId="3" numFmtId="0" xfId="0" applyAlignment="1" applyFont="1">
      <alignment horizontal="right"/>
    </xf>
    <xf borderId="0" fillId="0" fontId="2" numFmtId="0" xfId="0" applyFont="1"/>
    <xf borderId="0" fillId="0" fontId="4" numFmtId="3" xfId="0" applyFont="1" applyNumberFormat="1"/>
    <xf borderId="0" fillId="0" fontId="0" numFmtId="49" xfId="0" applyFont="1" applyNumberFormat="1"/>
    <xf borderId="0" fillId="0" fontId="0" numFmtId="1" xfId="0" applyFont="1" applyNumberFormat="1"/>
    <xf borderId="0" fillId="0" fontId="5" numFmtId="3" xfId="0" applyFont="1" applyNumberFormat="1"/>
    <xf borderId="0" fillId="2" fontId="0" numFmtId="0" xfId="0" applyFill="1" applyFont="1"/>
    <xf borderId="0" fillId="2" fontId="0" numFmtId="3" xfId="0" applyFont="1" applyNumberFormat="1"/>
    <xf borderId="0" fillId="3" fontId="6" numFmtId="0" xfId="0" applyAlignment="1" applyFill="1" applyFont="1">
      <alignment horizontal="left"/>
    </xf>
    <xf borderId="0" fillId="4" fontId="7" numFmtId="0" xfId="0" applyFill="1" applyFont="1"/>
    <xf borderId="0" fillId="4" fontId="7" numFmtId="2" xfId="0" applyFont="1" applyNumberFormat="1"/>
    <xf borderId="0" fillId="0" fontId="8" numFmtId="0" xfId="0" applyAlignment="1" applyFont="1">
      <alignment horizontal="left"/>
    </xf>
    <xf borderId="0" fillId="0" fontId="7" numFmtId="0" xfId="0" applyFont="1"/>
    <xf borderId="0" fillId="4" fontId="9" numFmtId="0" xfId="0" applyFont="1"/>
    <xf borderId="0" fillId="3" fontId="6" numFmtId="0" xfId="0" applyFont="1"/>
    <xf borderId="0" fillId="3" fontId="6" numFmtId="0" xfId="0" applyAlignment="1" applyFont="1">
      <alignment readingOrder="0"/>
    </xf>
    <xf borderId="0" fillId="0" fontId="7" numFmtId="0" xfId="0" applyAlignment="1" applyFont="1">
      <alignment readingOrder="0"/>
    </xf>
    <xf borderId="0" fillId="2" fontId="10" numFmtId="0" xfId="0" applyAlignment="1" applyFont="1">
      <alignment readingOrder="0"/>
    </xf>
    <xf borderId="0" fillId="5" fontId="5" numFmtId="0" xfId="0" applyAlignment="1" applyFill="1" applyFont="1">
      <alignment horizontal="center" readingOrder="0" vertical="center"/>
    </xf>
    <xf borderId="1" fillId="2" fontId="11" numFmtId="0" xfId="0" applyAlignment="1" applyBorder="1" applyFont="1">
      <alignment horizontal="center" readingOrder="0"/>
    </xf>
    <xf borderId="2" fillId="0" fontId="5" numFmtId="0" xfId="0" applyBorder="1" applyFont="1"/>
    <xf borderId="3" fillId="0" fontId="5" numFmtId="0" xfId="0" applyBorder="1" applyFont="1"/>
    <xf borderId="4" fillId="2" fontId="11" numFmtId="0" xfId="0" applyAlignment="1" applyBorder="1" applyFont="1">
      <alignment horizontal="center" readingOrder="0"/>
    </xf>
    <xf borderId="5" fillId="2" fontId="12" numFmtId="0" xfId="0" applyAlignment="1" applyBorder="1" applyFont="1">
      <alignment horizontal="center" readingOrder="0" vertical="top"/>
    </xf>
    <xf borderId="0" fillId="0" fontId="5" numFmtId="49" xfId="0" applyFont="1" applyNumberFormat="1"/>
  </cellXfs>
  <cellStyles count="1">
    <cellStyle xfId="0" name="Normal" builtinId="0"/>
  </cellStyles>
  <dxfs count="6">
    <dxf>
      <font/>
      <fill>
        <patternFill patternType="none"/>
      </fill>
      <border/>
    </dxf>
    <dxf>
      <font>
        <color rgb="FF000000"/>
      </font>
      <fill>
        <patternFill patternType="solid">
          <fgColor rgb="FFFFFFFF"/>
          <bgColor rgb="FFFFFFFF"/>
        </patternFill>
      </fill>
      <border/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</dxfs>
  <tableStyles count="1">
    <tableStyle count="12" table="0" name="Google Sheets Pivot Table Style">
      <tableStyleElement dxfId="1" type="wholeTable"/>
      <tableStyleElement dxfId="2" type="firstRowSubheading"/>
      <tableStyleElement dxfId="2" type="secondRowSubheading"/>
      <tableStyleElement dxfId="2" type="thirdRowSubheading"/>
      <tableStyleElement dxfId="3" type="firstColumnSubheading"/>
      <tableStyleElement dxfId="3" type="secondColumnSubheading"/>
      <tableStyleElement dxfId="3" type="thirdColumnSubheading"/>
      <tableStyleElement dxfId="3" type="headerRow"/>
      <tableStyleElement dxfId="4" type="firstSubtotalRow"/>
      <tableStyleElement dxfId="4" type="secondSubtotalRow"/>
      <tableStyleElement dxfId="4" type="thirdSubtotalRow"/>
      <tableStyleElement dxfId="5" type="totalRow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chartsheet" Target="chartsheets/sheet1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434343"/>
                </a:solidFill>
              </a:defRPr>
            </a:pPr>
            <a:r>
              <a:t>Частота длин белков</a:t>
            </a:r>
          </a:p>
        </c:rich>
      </c:tx>
      <c:overlay val="0"/>
    </c:title>
    <c:plotArea>
      <c:layout>
        <c:manualLayout>
          <c:xMode val="edge"/>
          <c:yMode val="edge"/>
          <c:x val="0.07702356557377053"/>
          <c:y val="0.1256786102062974"/>
          <c:w val="0.9078772109577221"/>
          <c:h val="0.7409291636452928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0B5394"/>
            </a:solidFill>
          </c:spPr>
          <c:dLbls>
            <c:txPr>
              <a:bodyPr/>
              <a:lstStyle/>
              <a:p>
                <a:pPr lvl="0">
                  <a:defRPr b="1" i="0">
                    <a:solidFill>
                      <a:srgbClr val="FFFF00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for_gisto_len!$D$2:$D$17</c:f>
            </c:strRef>
          </c:cat>
          <c:val>
            <c:numRef>
              <c:f>for_gisto_len!$C$2:$C$17</c:f>
            </c:numRef>
          </c:val>
        </c:ser>
        <c:axId val="103065185"/>
        <c:axId val="643761981"/>
      </c:barChart>
      <c:catAx>
        <c:axId val="10306518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>
                    <a:solidFill>
                      <a:srgbClr val="434343"/>
                    </a:solidFill>
                  </a:defRPr>
                </a:pPr>
                <a:r>
                  <a:t>Длины белков</a:t>
                </a:r>
              </a:p>
            </c:rich>
          </c:tx>
          <c:overlay val="0"/>
        </c:title>
        <c:txPr>
          <a:bodyPr/>
          <a:lstStyle/>
          <a:p>
            <a:pPr lvl="0">
              <a:defRPr b="0" i="0">
                <a:solidFill>
                  <a:srgbClr val="000000"/>
                </a:solidFill>
              </a:defRPr>
            </a:pPr>
          </a:p>
        </c:txPr>
        <c:crossAx val="643761981"/>
      </c:catAx>
      <c:valAx>
        <c:axId val="643761981"/>
        <c:scaling>
          <c:orientation val="minMax"/>
        </c:scaling>
        <c:delete val="0"/>
        <c:axPos val="l"/>
        <c:majorGridlines>
          <c:spPr>
            <a:ln>
              <a:solidFill>
                <a:srgbClr val="999999"/>
              </a:solidFill>
            </a:ln>
          </c:spPr>
        </c:majorGridlines>
        <c:minorGridlines>
          <c:spPr>
            <a:ln>
              <a:solidFill>
                <a:srgbClr val="CCCCCC"/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434343"/>
                    </a:solidFill>
                  </a:defRPr>
                </a:pPr>
                <a:r>
                  <a:t>Абсолютное количество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</a:defRPr>
            </a:pPr>
          </a:p>
        </c:txPr>
        <c:crossAx val="103065185"/>
      </c:valAx>
      <c:spPr>
        <a:solidFill>
          <a:srgbClr val="FFFFFF"/>
        </a:solidFill>
      </c:spPr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>
                <a:solidFill>
                  <a:srgbClr val="434343"/>
                </a:solidFill>
              </a:defRPr>
            </a:pPr>
            <a:r>
              <a:t>Пересечения генов</a:t>
            </a:r>
          </a:p>
        </c:rich>
      </c:tx>
      <c:overlay val="0"/>
    </c:title>
    <c:plotArea>
      <c:layout/>
      <c:barChart>
        <c:barDir val="col"/>
        <c:grouping val="clustered"/>
        <c:ser>
          <c:idx val="0"/>
          <c:order val="0"/>
          <c:tx>
            <c:strRef>
              <c:f>'Гистограмма пересечений'!$D$1</c:f>
            </c:strRef>
          </c:tx>
          <c:spPr>
            <a:solidFill>
              <a:srgbClr val="0B5394"/>
            </a:solidFill>
          </c:spPr>
          <c:dLbls>
            <c:txPr>
              <a:bodyPr/>
              <a:lstStyle/>
              <a:p>
                <a:pPr lvl="0">
                  <a:defRPr b="1" i="0">
                    <a:solidFill>
                      <a:srgbClr val="FFFF00"/>
                    </a:solidFill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'Гистограмма пересечений'!$C$2:$C$7</c:f>
            </c:strRef>
          </c:cat>
          <c:val>
            <c:numRef>
              <c:f>'Гистограмма пересечений'!$D$2:$D$7</c:f>
            </c:numRef>
          </c:val>
        </c:ser>
        <c:axId val="1016658508"/>
        <c:axId val="742142738"/>
      </c:barChart>
      <c:catAx>
        <c:axId val="10166585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 i="0">
                    <a:solidFill>
                      <a:srgbClr val="434343"/>
                    </a:solidFill>
                  </a:defRPr>
                </a:pPr>
                <a:r>
                  <a:t>Количество аминокислотных отатков</a:t>
                </a:r>
              </a:p>
            </c:rich>
          </c:tx>
          <c:overlay val="0"/>
        </c:title>
        <c:txPr>
          <a:bodyPr/>
          <a:lstStyle/>
          <a:p>
            <a:pPr lvl="0">
              <a:defRPr b="0" i="0">
                <a:solidFill>
                  <a:srgbClr val="000000"/>
                </a:solidFill>
              </a:defRPr>
            </a:pPr>
          </a:p>
        </c:txPr>
        <c:crossAx val="742142738"/>
      </c:catAx>
      <c:valAx>
        <c:axId val="74214273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434343"/>
                    </a:solidFill>
                  </a:defRPr>
                </a:pPr>
                <a:r>
                  <a:t>Количество перекрытий</a:t>
                </a:r>
              </a:p>
            </c:rich>
          </c:tx>
          <c:overlay val="0"/>
        </c:title>
        <c:numFmt formatCode="General" sourceLinked="1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</a:defRPr>
            </a:pPr>
          </a:p>
        </c:txPr>
        <c:crossAx val="1016658508"/>
      </c:valAx>
      <c:spPr>
        <a:solidFill>
          <a:srgbClr val="FFFFFF"/>
        </a:solidFill>
      </c:spPr>
    </c:plotArea>
    <c:legend>
      <c:legendPos val="r"/>
      <c:overlay val="0"/>
    </c:legend>
    <c:plotVisOnly val="1"/>
  </c:chart>
</c:chartSpace>
</file>

<file path=xl/chart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drawing r:id="rId1"/>
</chartsheet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absoluteAnchor>
    <xdr:pos x="0" y="0"/>
    <xdr:ext cx="8610600" cy="6276975"/>
    <xdr:graphicFrame>
      <xdr:nvGraphicFramePr>
        <xdr:cNvPr id="1" name="Chart 1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38100</xdr:colOff>
      <xdr:row>7</xdr:row>
      <xdr:rowOff>9525</xdr:rowOff>
    </xdr:from>
    <xdr:ext cx="5715000" cy="3533775"/>
    <xdr:graphicFrame>
      <xdr:nvGraphicFramePr>
        <xdr:cNvPr id="2" name="Chart 2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 invalid="1" refreshOnLoad="1">
  <cacheSource type="worksheet">
    <worksheetSource ref="A1:T15409" sheet="my_protein"/>
  </cacheSource>
  <cacheFields>
    <cacheField name="# feature" numFmtId="49">
      <sharedItems>
        <s v="CDS"/>
        <s v="gene"/>
        <s v="ncRNA"/>
        <s v="rRNA"/>
        <s v="tmRNA"/>
        <s v="tRNA"/>
      </sharedItems>
    </cacheField>
    <cacheField name="class" numFmtId="49">
      <sharedItems containsBlank="1">
        <s v="with_protein"/>
        <s v="without_protein"/>
        <s v="protein_coding"/>
        <s v="pseudogene"/>
        <s v="tRNA"/>
        <s v="rRNA"/>
        <s v="RNase_P_RNA"/>
        <s v="tmRNA"/>
        <s v="SRP_RNA"/>
        <m/>
      </sharedItems>
    </cacheField>
    <cacheField name="assembly" numFmtId="49">
      <sharedItems>
        <s v="GCF_000269985.1"/>
      </sharedItems>
    </cacheField>
    <cacheField name="assembly_unit" numFmtId="49">
      <sharedItems>
        <s v="Primary Assembly"/>
      </sharedItems>
    </cacheField>
    <cacheField name="seq_type" numFmtId="49">
      <sharedItems>
        <s v="chromosome"/>
      </sharedItems>
    </cacheField>
    <cacheField name="chromosome" numFmtId="0">
      <sharedItems containsString="0" containsBlank="1">
        <m/>
      </sharedItems>
    </cacheField>
    <cacheField name="genomic_accession" numFmtId="49">
      <sharedItems>
        <s v="NC_016109.1"/>
      </sharedItems>
    </cacheField>
    <cacheField name="start" numFmtId="1">
      <sharedItems containsSemiMixedTypes="0" containsString="0" containsNumber="1" containsInteger="1">
        <n v="382.0"/>
        <n v="2892.0"/>
        <n v="4964.0"/>
        <n v="6255.0"/>
        <n v="8497.0"/>
        <n v="11456.0"/>
        <n v="12518.0"/>
        <n v="13584.0"/>
        <n v="17270.0"/>
        <n v="18565.0"/>
        <n v="19212.0"/>
        <n v="21719.0"/>
        <n v="22971.0"/>
        <n v="26324.0"/>
        <n v="29078.0"/>
        <n v="29443.0"/>
        <n v="30936.0"/>
        <n v="31737.0"/>
        <n v="33650.0"/>
        <n v="35150.0"/>
        <n v="35980.0"/>
        <n v="36948.0"/>
        <n v="37496.0"/>
        <n v="38130.0"/>
        <n v="39091.0"/>
        <n v="40216.0"/>
        <n v="40719.0"/>
        <n v="42282.0"/>
        <n v="43035.0"/>
        <n v="44138.0"/>
        <n v="45296.0"/>
        <n v="46907.0"/>
        <n v="47500.0"/>
        <n v="49097.0"/>
        <n v="50078.0"/>
        <n v="50380.0"/>
        <n v="51250.0"/>
        <n v="53335.0"/>
        <n v="53685.0"/>
        <n v="54634.0"/>
        <n v="57687.0"/>
        <n v="58720.0"/>
        <n v="59265.0"/>
        <n v="60840.0"/>
        <n v="61085.0"/>
        <n v="62027.0"/>
        <n v="62909.0"/>
        <n v="63604.0"/>
        <n v="65642.0"/>
        <n v="65878.0"/>
        <n v="66041.0"/>
        <n v="67003.0"/>
        <n v="68427.0"/>
        <n v="69275.0"/>
        <n v="70045.0"/>
        <n v="70722.0"/>
        <n v="71507.0"/>
        <n v="72676.0"/>
        <n v="74123.0"/>
        <n v="75148.0"/>
        <n v="76817.0"/>
        <n v="77837.0"/>
        <n v="78929.0"/>
        <n v="80623.0"/>
        <n v="81576.0"/>
        <n v="82087.0"/>
        <n v="83156.0"/>
        <n v="84034.0"/>
        <n v="85399.0"/>
        <n v="86663.0"/>
        <n v="87415.0"/>
        <n v="89514.0"/>
        <n v="91029.0"/>
        <n v="92775.0"/>
        <n v="94001.0"/>
        <n v="94642.0"/>
        <n v="95532.0"/>
        <n v="97070.0"/>
        <n v="98282.0"/>
        <n v="99401.0"/>
        <n v="99914.0"/>
        <n v="100528.0"/>
        <n v="101958.0"/>
        <n v="103851.0"/>
        <n v="105299.0"/>
        <n v="106174.0"/>
        <n v="107976.0"/>
        <n v="108553.0"/>
        <n v="109161.0"/>
        <n v="110981.0"/>
        <n v="113094.0"/>
        <n v="113585.0"/>
        <n v="116396.0"/>
        <n v="117136.0"/>
        <n v="118302.0"/>
        <n v="120128.0"/>
        <n v="121243.0"/>
        <n v="123256.0"/>
        <n v="124424.0"/>
        <n v="125292.0"/>
        <n v="126020.0"/>
        <n v="127029.0"/>
        <n v="127439.0"/>
        <n v="127904.0"/>
        <n v="129338.0"/>
        <n v="130087.0"/>
        <n v="130726.0"/>
        <n v="131671.0"/>
        <n v="133366.0"/>
        <n v="134493.0"/>
        <n v="135595.0"/>
        <n v="136301.0"/>
        <n v="137933.0"/>
        <n v="139639.0"/>
        <n v="140507.0"/>
        <n v="141435.0"/>
        <n v="143044.0"/>
        <n v="143421.0"/>
        <n v="144503.0"/>
        <n v="145626.0"/>
        <n v="147357.0"/>
        <n v="151111.0"/>
        <n v="152226.0"/>
        <n v="152883.0"/>
        <n v="153723.0"/>
        <n v="154411.0"/>
        <n v="154754.0"/>
        <n v="155406.0"/>
        <n v="156009.0"/>
        <n v="156986.0"/>
        <n v="160308.0"/>
        <n v="163082.0"/>
        <n v="163490.0"/>
        <n v="164250.0"/>
        <n v="164595.0"/>
        <n v="165110.0"/>
        <n v="165556.0"/>
        <n v="165786.0"/>
        <n v="166232.0"/>
        <n v="166822.0"/>
        <n v="167494.0"/>
        <n v="168131.0"/>
        <n v="169043.0"/>
        <n v="175432.0"/>
        <n v="176605.0"/>
        <n v="177518.0"/>
        <n v="178214.0"/>
        <n v="179423.0"/>
        <n v="180693.0"/>
        <n v="181517.0"/>
        <n v="183335.0"/>
        <n v="184903.0"/>
        <n v="185529.0"/>
        <n v="186910.0"/>
        <n v="187166.0"/>
        <n v="188809.0"/>
        <n v="189717.0"/>
        <n v="190686.0"/>
        <n v="192285.0"/>
        <n v="193184.0"/>
        <n v="193453.0"/>
        <n v="194050.0"/>
        <n v="194761.0"/>
        <n v="195857.0"/>
        <n v="197453.0"/>
        <n v="198816.0"/>
        <n v="199515.0"/>
        <n v="200666.0"/>
        <n v="201697.0"/>
        <n v="202261.0"/>
        <n v="206846.0"/>
        <n v="213018.0"/>
        <n v="213385.0"/>
        <n v="214061.0"/>
        <n v="214866.0"/>
        <n v="215396.0"/>
        <n v="215935.0"/>
        <n v="216512.0"/>
        <n v="217014.0"/>
        <n v="217717.0"/>
        <n v="218198.0"/>
        <n v="219517.0"/>
        <n v="219971.0"/>
        <n v="220952.0"/>
        <n v="222573.0"/>
        <n v="223538.0"/>
        <n v="224328.0"/>
        <n v="225016.0"/>
        <n v="225382.0"/>
        <n v="225791.0"/>
        <n v="226626.0"/>
        <n v="227878.0"/>
        <n v="228558.0"/>
        <n v="229170.0"/>
        <n v="230846.0"/>
        <n v="232332.0"/>
        <n v="233577.0"/>
        <n v="234110.0"/>
        <n v="234696.0"/>
        <n v="235431.0"/>
        <n v="236255.0"/>
        <n v="238169.0"/>
        <n v="239014.0"/>
        <n v="240171.0"/>
        <n v="240698.0"/>
        <n v="241105.0"/>
        <n v="241470.0"/>
        <n v="242338.0"/>
        <n v="242842.0"/>
        <n v="243814.0"/>
        <n v="245797.0"/>
        <n v="247044.0"/>
        <n v="247735.0"/>
        <n v="248487.0"/>
        <n v="249414.0"/>
        <n v="249996.0"/>
        <n v="251240.0"/>
        <n v="251612.0"/>
        <n v="252220.0"/>
        <n v="253493.0"/>
        <n v="254197.0"/>
        <n v="254682.0"/>
        <n v="255115.0"/>
        <n v="256295.0"/>
        <n v="257031.0"/>
        <n v="258738.0"/>
        <n v="262566.0"/>
        <n v="264002.0"/>
        <n v="264985.0"/>
        <n v="265845.0"/>
        <n v="268357.0"/>
        <n v="269015.0"/>
        <n v="269712.0"/>
        <n v="270552.0"/>
        <n v="272912.0"/>
        <n v="273805.0"/>
        <n v="274949.0"/>
        <n v="276028.0"/>
        <n v="277416.0"/>
        <n v="278170.0"/>
        <n v="279457.0"/>
        <n v="280802.0"/>
        <n v="281979.0"/>
        <n v="283040.0"/>
        <n v="285162.0"/>
        <n v="285985.0"/>
        <n v="286280.0"/>
        <n v="286798.0"/>
        <n v="287496.0"/>
        <n v="288888.0"/>
        <n v="289588.0"/>
        <n v="291993.0"/>
        <n v="293471.0"/>
        <n v="293842.0"/>
        <n v="295699.0"/>
        <n v="297022.0"/>
        <n v="299166.0"/>
        <n v="300372.0"/>
        <n v="302018.0"/>
        <n v="302486.0"/>
        <n v="303211.0"/>
        <n v="304773.0"/>
        <n v="306010.0"/>
        <n v="307065.0"/>
        <n v="307900.0"/>
        <n v="308417.0"/>
        <n v="309118.0"/>
        <n v="309614.0"/>
        <n v="310316.0"/>
        <n v="310926.0"/>
        <n v="312459.0"/>
        <n v="313164.0"/>
        <n v="313962.0"/>
        <n v="314796.0"/>
        <n v="315826.0"/>
        <n v="316778.0"/>
        <n v="318628.0"/>
        <n v="319875.0"/>
        <n v="321280.0"/>
        <n v="322739.0"/>
        <n v="323919.0"/>
        <n v="327826.0"/>
        <n v="329356.0"/>
        <n v="330754.0"/>
        <n v="332145.0"/>
        <n v="333249.0"/>
        <n v="335368.0"/>
        <n v="337228.0"/>
        <n v="339191.0"/>
        <n v="340121.0"/>
        <n v="340775.0"/>
        <n v="342096.0"/>
        <n v="342738.0"/>
        <n v="343219.0"/>
        <n v="345187.0"/>
        <n v="345579.0"/>
        <n v="346053.0"/>
        <n v="347290.0"/>
        <n v="347961.0"/>
        <n v="348659.0"/>
        <n v="349710.0"/>
        <n v="353114.0"/>
        <n v="355906.0"/>
        <n v="356953.0"/>
        <n v="357952.0"/>
        <n v="358479.0"/>
        <n v="359416.0"/>
        <n v="360330.0"/>
        <n v="361069.0"/>
        <n v="361956.0"/>
        <n v="363459.0"/>
        <n v="364959.0"/>
        <n v="366266.0"/>
        <n v="367159.0"/>
        <n v="368090.0"/>
        <n v="369552.0"/>
        <n v="370035.0"/>
        <n v="372781.0"/>
        <n v="373192.0"/>
        <n v="373606.0"/>
        <n v="374392.0"/>
        <n v="375475.0"/>
        <n v="377253.0"/>
        <n v="378043.0"/>
        <n v="379055.0"/>
        <n v="379691.0"/>
        <n v="381246.0"/>
        <n v="382453.0"/>
        <n v="382921.0"/>
        <n v="384912.0"/>
        <n v="385841.0"/>
        <n v="387343.0"/>
        <n v="387879.0"/>
        <n v="388205.0"/>
        <n v="388824.0"/>
        <n v="389743.0"/>
        <n v="390581.0"/>
        <n v="391285.0"/>
        <n v="394188.0"/>
        <n v="395322.0"/>
        <n v="396528.0"/>
        <n v="397076.0"/>
        <n v="397610.0"/>
        <n v="398663.0"/>
        <n v="399478.0"/>
        <n v="400466.0"/>
        <n v="401438.0"/>
        <n v="401805.0"/>
        <n v="403357.0"/>
        <n v="404097.0"/>
        <n v="404928.0"/>
        <n v="406500.0"/>
        <n v="407095.0"/>
        <n v="415560.0"/>
        <n v="416500.0"/>
        <n v="416931.0"/>
        <n v="418955.0"/>
        <n v="419980.0"/>
        <n v="423718.0"/>
        <n v="424251.0"/>
        <n v="425575.0"/>
        <n v="426428.0"/>
        <n v="426952.0"/>
        <n v="428552.0"/>
        <n v="429844.0"/>
        <n v="435663.0"/>
        <n v="436334.0"/>
        <n v="437270.0"/>
        <n v="438916.0"/>
        <n v="439719.0"/>
        <n v="440526.0"/>
        <n v="442672.0"/>
        <n v="444456.0"/>
        <n v="445148.0"/>
        <n v="445939.0"/>
        <n v="447315.0"/>
        <n v="448090.0"/>
        <n v="449412.0"/>
        <n v="451125.0"/>
        <n v="452969.0"/>
        <n v="453940.0"/>
        <n v="455358.0"/>
        <n v="455961.0"/>
        <n v="456745.0"/>
        <n v="458608.0"/>
        <n v="459230.0"/>
        <n v="460076.0"/>
        <n v="460457.0"/>
        <n v="461935.0"/>
        <n v="463948.0"/>
        <n v="465188.0"/>
        <n v="466567.0"/>
        <n v="467623.0"/>
        <n v="468715.0"/>
        <n v="472038.0"/>
        <n v="472521.0"/>
        <n v="473297.0"/>
        <n v="474712.0"/>
        <n v="476373.0"/>
        <n v="477322.0"/>
        <n v="479076.0"/>
        <n v="480647.0"/>
        <n v="482039.0"/>
        <n v="482398.0"/>
        <n v="484132.0"/>
        <n v="486057.0"/>
        <n v="487510.0"/>
        <n v="489509.0"/>
        <n v="490520.0"/>
        <n v="491066.0"/>
        <n v="493593.0"/>
        <n v="494027.0"/>
        <n v="494763.0"/>
        <n v="496707.0"/>
        <n v="497244.0"/>
        <n v="497937.0"/>
        <n v="498600.0"/>
        <n v="499567.0"/>
        <n v="500666.0"/>
        <n v="501887.0"/>
        <n v="502413.0"/>
        <n v="503700.0"/>
        <n v="504701.0"/>
        <n v="505344.0"/>
        <n v="506744.0"/>
        <n v="507357.0"/>
        <n v="508449.0"/>
        <n v="508595.0"/>
        <n v="509888.0"/>
        <n v="510792.0"/>
        <n v="511946.0"/>
        <n v="512143.0"/>
        <n v="513775.0"/>
        <n v="514444.0"/>
        <n v="515449.0"/>
        <n v="516442.0"/>
        <n v="517931.0"/>
        <n v="518322.0"/>
        <n v="518710.0"/>
        <n v="519770.0"/>
        <n v="521207.0"/>
        <n v="523204.0"/>
        <n v="523561.0"/>
        <n v="524434.0"/>
        <n v="524846.0"/>
        <n v="525423.0"/>
        <n v="527200.0"/>
        <n v="528599.0"/>
        <n v="530022.0"/>
        <n v="531633.0"/>
        <n v="532725.0"/>
        <n v="533560.0"/>
        <n v="534096.0"/>
        <n v="535036.0"/>
        <n v="535727.0"/>
        <n v="536664.0"/>
        <n v="537816.0"/>
        <n v="539084.0"/>
        <n v="540609.0"/>
        <n v="542350.0"/>
        <n v="543117.0"/>
        <n v="544340.0"/>
        <n v="546145.0"/>
        <n v="549693.0"/>
        <n v="551256.0"/>
        <n v="552165.0"/>
        <n v="552429.0"/>
        <n v="553019.0"/>
        <n v="553677.0"/>
        <n v="557556.0"/>
        <n v="561878.0"/>
        <n v="565202.0"/>
        <n v="566056.0"/>
        <n v="566325.0"/>
        <n v="567063.0"/>
        <n v="567693.0"/>
        <n v="568475.0"/>
        <n v="569652.0"/>
        <n v="572098.0"/>
        <n v="573479.0"/>
        <n v="575125.0"/>
        <n v="577376.0"/>
        <n v="578193.0"/>
        <n v="578426.0"/>
        <n v="578818.0"/>
        <n v="579081.0"/>
        <n v="579518.0"/>
        <n v="579841.0"/>
        <n v="580257.0"/>
        <n v="580789.0"/>
        <n v="582093.0"/>
        <n v="582425.0"/>
        <n v="583624.0"/>
        <n v="585495.0"/>
        <n v="585935.0"/>
        <n v="586611.0"/>
        <n v="587299.0"/>
        <n v="587975.0"/>
        <n v="588811.0"/>
        <n v="589185.0"/>
        <n v="589598.0"/>
        <n v="590887.0"/>
        <n v="592647.0"/>
        <n v="594397.0"/>
        <n v="594760.0"/>
        <n v="595536.0"/>
        <n v="596546.0"/>
        <n v="598339.0"/>
        <n v="599629.0"/>
        <n v="599938.0"/>
        <n v="600785.0"/>
        <n v="602559.0"/>
        <n v="603338.0"/>
        <n v="603829.0"/>
        <n v="605019.0"/>
        <n v="606461.0"/>
        <n v="607644.0"/>
        <n v="608041.0"/>
        <n v="608491.0"/>
        <n v="608812.0"/>
        <n v="609565.0"/>
        <n v="611817.0"/>
        <n v="611978.0"/>
        <n v="613848.0"/>
        <n v="614123.0"/>
        <n v="615161.0"/>
        <n v="615937.0"/>
        <n v="616770.0"/>
        <n v="617984.0"/>
        <n v="618576.0"/>
        <n v="620511.0"/>
        <n v="626018.0"/>
        <n v="626394.0"/>
        <n v="627049.0"/>
        <n v="627875.0"/>
        <n v="628270.0"/>
        <n v="629249.0"/>
        <n v="629741.0"/>
        <n v="631239.0"/>
        <n v="632906.0"/>
        <n v="634030.0"/>
        <n v="634773.0"/>
        <n v="635455.0"/>
        <n v="636012.0"/>
        <n v="636563.0"/>
        <n v="637366.0"/>
        <n v="638571.0"/>
        <n v="639762.0"/>
        <n v="640979.0"/>
        <n v="641499.0"/>
        <n v="642107.0"/>
        <n v="643412.0"/>
        <n v="644059.0"/>
        <n v="644928.0"/>
        <n v="645226.0"/>
        <n v="646382.0"/>
        <n v="647560.0"/>
        <n v="647846.0"/>
        <n v="650233.0"/>
        <n v="651302.0"/>
        <n v="652957.0"/>
        <n v="653919.0"/>
        <n v="654832.0"/>
        <n v="656244.0"/>
        <n v="656928.0"/>
        <n v="658324.0"/>
        <n v="659222.0"/>
        <n v="659792.0"/>
        <n v="660687.0"/>
        <n v="661328.0"/>
        <n v="662855.0"/>
        <n v="663581.0"/>
        <n v="664435.0"/>
        <n v="664606.0"/>
        <n v="664822.0"/>
        <n v="665511.0"/>
        <n v="667402.0"/>
        <n v="668216.0"/>
        <n v="669120.0"/>
        <n v="670405.0"/>
        <n v="670814.0"/>
        <n v="672643.0"/>
        <n v="673139.0"/>
        <n v="673801.0"/>
        <n v="673970.0"/>
        <n v="674799.0"/>
        <n v="675383.0"/>
        <n v="676574.0"/>
        <n v="678058.0"/>
        <n v="679164.0"/>
        <n v="679519.0"/>
        <n v="680609.0"/>
        <n v="681121.0"/>
        <n v="682231.0"/>
        <n v="683932.0"/>
        <n v="684651.0"/>
        <n v="685969.0"/>
        <n v="688187.0"/>
        <n v="688425.0"/>
        <n v="688858.0"/>
        <n v="689906.0"/>
        <n v="691726.0"/>
        <n v="692544.0"/>
        <n v="693512.0"/>
        <n v="695570.0"/>
        <n v="697538.0"/>
        <n v="698030.0"/>
        <n v="698594.0"/>
        <n v="699669.0"/>
        <n v="700364.0"/>
        <n v="703580.0"/>
        <n v="704145.0"/>
        <n v="704806.0"/>
        <n v="706899.0"/>
        <n v="707909.0"/>
        <n v="709253.0"/>
        <n v="711005.0"/>
        <n v="712103.0"/>
        <n v="713838.0"/>
        <n v="715208.0"/>
        <n v="716798.0"/>
        <n v="717338.0"/>
        <n v="717732.0"/>
        <n v="718159.0"/>
        <n v="718906.0"/>
        <n v="720172.0"/>
        <n v="720799.0"/>
        <n v="722112.0"/>
        <n v="722936.0"/>
        <n v="724261.0"/>
        <n v="725198.0"/>
        <n v="726052.0"/>
        <n v="726816.0"/>
        <n v="727603.0"/>
        <n v="728230.0"/>
        <n v="729641.0"/>
        <n v="730659.0"/>
        <n v="731082.0"/>
        <n v="732167.0"/>
        <n v="732848.0"/>
        <n v="733498.0"/>
        <n v="733788.0"/>
        <n v="735549.0"/>
        <n v="736272.0"/>
        <n v="737969.0"/>
        <n v="739209.0"/>
        <n v="740748.0"/>
        <n v="741701.0"/>
        <n v="742865.0"/>
        <n v="743822.0"/>
        <n v="746766.0"/>
        <n v="749034.0"/>
        <n v="749787.0"/>
        <n v="750308.0"/>
        <n v="751689.0"/>
        <n v="753317.0"/>
        <n v="754333.0"/>
        <n v="755240.0"/>
        <n v="756419.0"/>
        <n v="757405.0"/>
        <n v="759828.0"/>
        <n v="761071.0"/>
        <n v="762294.0"/>
        <n v="763158.0"/>
        <n v="763664.0"/>
        <n v="764933.0"/>
        <n v="765866.0"/>
        <n v="767324.0"/>
        <n v="769622.0"/>
        <n v="771697.0"/>
        <n v="773538.0"/>
        <n v="774004.0"/>
        <n v="774682.0"/>
        <n v="775357.0"/>
        <n v="776527.0"/>
        <n v="778255.0"/>
        <n v="780467.0"/>
        <n v="781426.0"/>
        <n v="783192.0"/>
        <n v="783460.0"/>
        <n v="785819.0"/>
        <n v="789997.0"/>
        <n v="790440.0"/>
        <n v="791016.0"/>
        <n v="792424.0"/>
        <n v="792753.0"/>
        <n v="793269.0"/>
        <n v="793872.0"/>
        <n v="794716.0"/>
        <n v="795141.0"/>
        <n v="797196.0"/>
        <n v="797447.0"/>
        <n v="798565.0"/>
        <n v="800095.0"/>
        <n v="800895.0"/>
        <n v="801318.0"/>
        <n v="801596.0"/>
        <n v="802561.0"/>
        <n v="803804.0"/>
        <n v="804218.0"/>
        <n v="804580.0"/>
        <n v="805115.0"/>
        <n v="805566.0"/>
        <n v="806260.0"/>
        <n v="807774.0"/>
        <n v="808410.0"/>
        <n v="808787.0"/>
        <n v="812344.0"/>
        <n v="812782.0"/>
        <n v="813150.0"/>
        <n v="813898.0"/>
        <n v="814617.0"/>
        <n v="814814.0"/>
        <n v="815229.0"/>
        <n v="816590.0"/>
        <n v="817488.0"/>
        <n v="818597.0"/>
        <n v="819190.0"/>
        <n v="820511.0"/>
        <n v="821229.0"/>
        <n v="821527.0"/>
        <n v="821905.0"/>
        <n v="824556.0"/>
        <n v="825207.0"/>
        <n v="825551.0"/>
        <n v="825935.0"/>
        <n v="826388.0"/>
        <n v="827635.0"/>
        <n v="829062.0"/>
        <n v="830684.0"/>
        <n v="831128.0"/>
        <n v="832198.0"/>
        <n v="832943.0"/>
        <n v="833805.0"/>
        <n v="834450.0"/>
        <n v="836496.0"/>
        <n v="838086.0"/>
        <n v="840565.0"/>
        <n v="841157.0"/>
        <n v="841807.0"/>
        <n v="844408.0"/>
        <n v="845801.0"/>
        <n v="846196.0"/>
        <n v="846563.0"/>
        <n v="846838.0"/>
        <n v="847516.0"/>
        <n v="848647.0"/>
        <n v="849546.0"/>
        <n v="850420.0"/>
        <n v="851726.0"/>
        <n v="852218.0"/>
        <n v="853635.0"/>
        <n v="854315.0"/>
        <n v="856111.0"/>
        <n v="857613.0"/>
        <n v="859628.0"/>
        <n v="861173.0"/>
        <n v="862768.0"/>
        <n v="863976.0"/>
        <n v="865917.0"/>
        <n v="866713.0"/>
        <n v="868363.0"/>
        <n v="869236.0"/>
        <n v="869836.0"/>
        <n v="870651.0"/>
        <n v="871507.0"/>
        <n v="875975.0"/>
        <n v="876885.0"/>
        <n v="877673.0"/>
        <n v="877972.0"/>
        <n v="879268.0"/>
        <n v="879384.0"/>
        <n v="880133.0"/>
        <n v="880429.0"/>
        <n v="881612.0"/>
        <n v="883182.0"/>
        <n v="884132.0"/>
        <n v="885087.0"/>
        <n v="886431.0"/>
        <n v="887191.0"/>
        <n v="888449.0"/>
        <n v="890135.0"/>
        <n v="892247.0"/>
        <n v="894018.0"/>
        <n v="894742.0"/>
        <n v="897057.0"/>
        <n v="897701.0"/>
        <n v="898731.0"/>
        <n v="902774.0"/>
        <n v="904934.0"/>
        <n v="905905.0"/>
        <n v="906498.0"/>
        <n v="907835.0"/>
        <n v="908536.0"/>
        <n v="909180.0"/>
        <n v="910462.0"/>
        <n v="912384.0"/>
        <n v="912632.0"/>
        <n v="913504.0"/>
        <n v="914280.0"/>
        <n v="914535.0"/>
        <n v="915288.0"/>
        <n v="915834.0"/>
        <n v="916537.0"/>
        <n v="917369.0"/>
        <n v="918193.0"/>
        <n v="918709.0"/>
        <n v="919160.0"/>
        <n v="919723.0"/>
        <n v="920729.0"/>
        <n v="922151.0"/>
        <n v="922432.0"/>
        <n v="923184.0"/>
        <n v="924113.0"/>
        <n v="925305.0"/>
        <n v="926238.0"/>
        <n v="927522.0"/>
        <n v="927851.0"/>
        <n v="929449.0"/>
        <n v="929922.0"/>
        <n v="931819.0"/>
        <n v="932416.0"/>
        <n v="933586.0"/>
        <n v="935150.0"/>
        <n v="936749.0"/>
        <n v="937963.0"/>
        <n v="938290.0"/>
        <n v="939351.0"/>
        <n v="940604.0"/>
        <n v="941694.0"/>
        <n v="942064.0"/>
        <n v="942533.0"/>
        <n v="943898.0"/>
        <n v="944328.0"/>
        <n v="945818.0"/>
        <n v="946649.0"/>
        <n v="947822.0"/>
        <n v="948819.0"/>
        <n v="949881.0"/>
        <n v="951457.0"/>
        <n v="951771.0"/>
        <n v="952459.0"/>
        <n v="953183.0"/>
        <n v="953737.0"/>
        <n v="954538.0"/>
        <n v="955275.0"/>
        <n v="956236.0"/>
        <n v="957009.0"/>
        <n v="958048.0"/>
        <n v="959728.0"/>
        <n v="961176.0"/>
        <n v="966281.0"/>
        <n v="967725.0"/>
        <n v="969530.0"/>
        <n v="970248.0"/>
        <n v="970948.0"/>
        <n v="972342.0"/>
        <n v="973131.0"/>
        <n v="974054.0"/>
        <n v="975084.0"/>
        <n v="975508.0"/>
        <n v="976309.0"/>
        <n v="977898.0"/>
        <n v="978273.0"/>
        <n v="979066.0"/>
        <n v="980265.0"/>
        <n v="981091.0"/>
        <n v="981803.0"/>
        <n v="983530.0"/>
        <n v="984930.0"/>
        <n v="985676.0"/>
        <n v="987196.0"/>
        <n v="991928.0"/>
        <n v="992436.0"/>
        <n v="993233.0"/>
        <n v="993854.0"/>
        <n v="996553.0"/>
        <n v="997214.0"/>
        <n v="998367.0"/>
        <n v="999542.0"/>
        <n v="1000027.0"/>
        <n v="1000601.0"/>
        <n v="1001628.0"/>
        <n v="1003253.0"/>
        <n v="1004209.0"/>
        <n v="1004702.0"/>
        <n v="1005954.0"/>
        <n v="1007085.0"/>
        <n v="1008617.0"/>
        <n v="1010406.0"/>
        <n v="1011633.0"/>
        <n v="1013242.0"/>
        <n v="1014839.0"/>
        <n v="1016331.0"/>
        <n v="1017566.0"/>
        <n v="1017847.0"/>
        <n v="1017902.0"/>
        <n v="1019135.0"/>
        <n v="1019650.0"/>
        <n v="1021148.0"/>
        <n v="1021681.0"/>
        <n v="1022858.0"/>
        <n v="1023914.0"/>
        <n v="1026233.0"/>
        <n v="1026955.0"/>
        <n v="1027740.0"/>
        <n v="1031433.0"/>
        <n v="1032827.0"/>
        <n v="1034296.0"/>
        <n v="1037813.0"/>
        <n v="1038737.0"/>
        <n v="1039235.0"/>
        <n v="1039440.0"/>
        <n v="1040364.0"/>
        <n v="1040780.0"/>
        <n v="1041604.0"/>
        <n v="1042710.0"/>
        <n v="1045206.0"/>
        <n v="1046318.0"/>
        <n v="1048512.0"/>
        <n v="1049087.0"/>
        <n v="1049676.0"/>
        <n v="1050512.0"/>
        <n v="1050931.0"/>
        <n v="1052457.0"/>
        <n v="1054326.0"/>
        <n v="1055030.0"/>
        <n v="1055159.0"/>
        <n v="1056258.0"/>
        <n v="1057111.0"/>
        <n v="1057939.0"/>
        <n v="1058614.0"/>
        <n v="1060331.0"/>
        <n v="1061146.0"/>
        <n v="1063011.0"/>
        <n v="1064228.0"/>
        <n v="1065071.0"/>
        <n v="1066376.0"/>
        <n v="1066901.0"/>
        <n v="1067917.0"/>
        <n v="1069563.0"/>
        <n v="1070904.0"/>
        <n v="1071982.0"/>
        <n v="1073020.0"/>
        <n v="1073433.0"/>
        <n v="1073933.0"/>
        <n v="1075227.0"/>
        <n v="1076206.0"/>
        <n v="1076891.0"/>
        <n v="1077475.0"/>
        <n v="1077779.0"/>
        <n v="1078317.0"/>
        <n v="1078679.0"/>
        <n v="1079458.0"/>
        <n v="1080203.0"/>
        <n v="1081183.0"/>
        <n v="1082895.0"/>
        <n v="1083708.0"/>
        <n v="1084614.0"/>
        <n v="1086195.0"/>
        <n v="1087421.0"/>
        <n v="1089854.0"/>
        <n v="1090632.0"/>
        <n v="1091158.0"/>
        <n v="1093081.0"/>
        <n v="1093626.0"/>
        <n v="1094563.0"/>
        <n v="1095003.0"/>
        <n v="1096344.0"/>
        <n v="1097122.0"/>
        <n v="1098724.0"/>
        <n v="1100375.0"/>
        <n v="1102250.0"/>
        <n v="1102692.0"/>
        <n v="1103185.0"/>
        <n v="1103754.0"/>
        <n v="1104806.0"/>
        <n v="1105417.0"/>
        <n v="1107738.0"/>
        <n v="1109442.0"/>
        <n v="1109995.0"/>
        <n v="1111385.0"/>
        <n v="1113445.0"/>
        <n v="1114041.0"/>
        <n v="1114559.0"/>
        <n v="1115431.0"/>
        <n v="1116401.0"/>
        <n v="1117515.0"/>
        <n v="1119563.0"/>
        <n v="1120359.0"/>
        <n v="1121413.0"/>
        <n v="1122270.0"/>
        <n v="1124136.0"/>
        <n v="1125090.0"/>
        <n v="1127033.0"/>
        <n v="1128013.0"/>
        <n v="1129062.0"/>
        <n v="1130135.0"/>
        <n v="1130918.0"/>
        <n v="1131650.0"/>
        <n v="1133469.0"/>
        <n v="1134435.0"/>
        <n v="1136285.0"/>
        <n v="1136925.0"/>
        <n v="1138033.0"/>
        <n v="1138459.0"/>
        <n v="1138919.0"/>
        <n v="1140174.0"/>
        <n v="1141516.0"/>
        <n v="1143110.0"/>
        <n v="1143964.0"/>
        <n v="1148756.0"/>
        <n v="1149384.0"/>
        <n v="1150743.0"/>
        <n v="1151452.0"/>
        <n v="1152375.0"/>
        <n v="1153375.0"/>
        <n v="1155174.0"/>
        <n v="1156441.0"/>
        <n v="1157864.0"/>
        <n v="1160232.0"/>
        <n v="1160482.0"/>
        <n v="1161391.0"/>
        <n v="1163009.0"/>
        <n v="1163419.0"/>
        <n v="1164251.0"/>
        <n v="1164958.0"/>
        <n v="1165831.0"/>
        <n v="1166919.0"/>
        <n v="1167584.0"/>
        <n v="1169295.0"/>
        <n v="1170578.0"/>
        <n v="1171817.0"/>
        <n v="1172744.0"/>
        <n v="1174138.0"/>
        <n v="1175779.0"/>
        <n v="1177568.0"/>
        <n v="1178245.0"/>
        <n v="1179284.0"/>
        <n v="1180261.0"/>
        <n v="1181074.0"/>
        <n v="1181813.0"/>
        <n v="1182268.0"/>
        <n v="1183013.0"/>
        <n v="1184284.0"/>
        <n v="1185204.0"/>
        <n v="1187749.0"/>
        <n v="1189245.0"/>
        <n v="1189805.0"/>
        <n v="1190440.0"/>
        <n v="1191964.0"/>
        <n v="1192595.0"/>
        <n v="1194955.0"/>
        <n v="1196258.0"/>
        <n v="1197880.0"/>
        <n v="1199640.0"/>
        <n v="1202580.0"/>
        <n v="1202922.0"/>
        <n v="1203537.0"/>
        <n v="1204012.0"/>
        <n v="1205335.0"/>
        <n v="1206332.0"/>
        <n v="1206814.0"/>
        <n v="1208107.0"/>
        <n v="1210584.0"/>
        <n v="1210944.0"/>
        <n v="1211195.0"/>
        <n v="1211953.0"/>
        <n v="1212572.0"/>
        <n v="1213192.0"/>
        <n v="1213630.0"/>
        <n v="1214192.0"/>
        <n v="1216300.0"/>
        <n v="1217011.0"/>
        <n v="1218204.0"/>
        <n v="1219360.0"/>
        <n v="1220416.0"/>
        <n v="1221175.0"/>
        <n v="1222233.0"/>
        <n v="1223307.0"/>
        <n v="1224003.0"/>
        <n v="1224733.0"/>
        <n v="1225401.0"/>
        <n v="1226703.0"/>
        <n v="1228220.0"/>
        <n v="1229387.0"/>
        <n v="1230411.0"/>
        <n v="1231340.0"/>
        <n v="1232182.0"/>
        <n v="1233177.0"/>
        <n v="1234178.0"/>
        <n v="1234800.0"/>
        <n v="1235850.0"/>
        <n v="1236119.0"/>
        <n v="1237465.0"/>
        <n v="1238759.0"/>
        <n v="1239602.0"/>
        <n v="1240888.0"/>
        <n v="1242241.0"/>
        <n v="1242992.0"/>
        <n v="1244385.0"/>
        <n v="1244907.0"/>
        <n v="1246213.0"/>
        <n v="1246943.0"/>
        <n v="1247795.0"/>
        <n v="1249551.0"/>
        <n v="1250379.0"/>
        <n v="1251187.0"/>
        <n v="1251959.0"/>
        <n v="1252830.0"/>
        <n v="1253293.0"/>
        <n v="1254230.0"/>
        <n v="1254775.0"/>
        <n v="1255529.0"/>
        <n v="1256103.0"/>
        <n v="1256410.0"/>
        <n v="1257634.0"/>
        <n v="1259351.0"/>
        <n v="1259936.0"/>
        <n v="1260734.0"/>
        <n v="1261042.0"/>
        <n v="1262979.0"/>
        <n v="1263476.0"/>
        <n v="1264191.0"/>
        <n v="1266031.0"/>
        <n v="1267007.0"/>
        <n v="1268670.0"/>
        <n v="1269317.0"/>
        <n v="1269927.0"/>
        <n v="1270735.0"/>
        <n v="1273065.0"/>
        <n v="1273724.0"/>
        <n v="1274770.0"/>
        <n v="1276321.0"/>
        <n v="1276852.0"/>
        <n v="1277745.0"/>
        <n v="1278115.0"/>
        <n v="1278732.0"/>
        <n v="1279994.0"/>
        <n v="1280632.0"/>
        <n v="1281757.0"/>
        <n v="1282220.0"/>
        <n v="1283684.0"/>
        <n v="1284331.0"/>
        <n v="1285552.0"/>
        <n v="1286462.0"/>
        <n v="1291540.0"/>
        <n v="1292200.0"/>
        <n v="1294550.0"/>
        <n v="1295596.0"/>
        <n v="1296714.0"/>
        <n v="1297208.0"/>
        <n v="1299741.0"/>
        <n v="1300534.0"/>
        <n v="1301867.0"/>
        <n v="1302282.0"/>
        <n v="1303079.0"/>
        <n v="1304146.0"/>
        <n v="1305443.0"/>
        <n v="1309853.0"/>
        <n v="1316866.0"/>
        <n v="1317375.0"/>
        <n v="1318467.0"/>
        <n v="1319160.0"/>
        <n v="1321244.0"/>
        <n v="1321888.0"/>
        <n v="1323345.0"/>
        <n v="1323864.0"/>
        <n v="1324721.0"/>
        <n v="1325412.0"/>
        <n v="1326950.0"/>
        <n v="1327522.0"/>
        <n v="1328104.0"/>
        <n v="1328758.0"/>
        <n v="1329660.0"/>
        <n v="1330948.0"/>
        <n v="1331303.0"/>
        <n v="1333050.0"/>
        <n v="1333890.0"/>
        <n v="1335156.0"/>
        <n v="1336310.0"/>
        <n v="1337415.0"/>
        <n v="1338009.0"/>
        <n v="1338594.0"/>
        <n v="1338899.0"/>
        <n v="1340020.0"/>
        <n v="1341080.0"/>
        <n v="1342324.0"/>
        <n v="1342724.0"/>
        <n v="1343206.0"/>
        <n v="1344597.0"/>
        <n v="1345122.0"/>
        <n v="1347401.0"/>
        <n v="1348088.0"/>
        <n v="1349786.0"/>
        <n v="1350756.0"/>
        <n v="1352222.0"/>
        <n v="1356217.0"/>
        <n v="1357952.0"/>
        <n v="1359263.0"/>
        <n v="1359977.0"/>
        <n v="1361449.0"/>
        <n v="1361787.0"/>
        <n v="1363231.0"/>
        <n v="1363663.0"/>
        <n v="1364723.0"/>
        <n v="1365502.0"/>
        <n v="1366118.0"/>
        <n v="1366687.0"/>
        <n v="1369043.0"/>
        <n v="1371798.0"/>
        <n v="1372583.0"/>
        <n v="1373780.0"/>
        <n v="1374151.0"/>
        <n v="1374700.0"/>
        <n v="1375119.0"/>
        <n v="1375385.0"/>
        <n v="1375644.0"/>
        <n v="1376551.0"/>
        <n v="1376790.0"/>
        <n v="1377688.0"/>
        <n v="1379052.0"/>
        <n v="1379728.0"/>
        <n v="1380623.0"/>
        <n v="1382007.0"/>
        <n v="1384097.0"/>
        <n v="1384771.0"/>
        <n v="1385373.0"/>
        <n v="1388413.0"/>
        <n v="1392632.0"/>
        <n v="1393260.0"/>
        <n v="1394116.0"/>
        <n v="1395117.0"/>
        <n v="1397050.0"/>
        <n v="1398516.0"/>
        <n v="1399019.0"/>
        <n v="1399773.0"/>
        <n v="1400733.0"/>
        <n v="1401698.0"/>
        <n v="1402792.0"/>
        <n v="1403745.0"/>
        <n v="1404864.0"/>
        <n v="1406057.0"/>
        <n v="1407778.0"/>
        <n v="1408983.0"/>
        <n v="1410846.0"/>
        <n v="1412774.0"/>
        <n v="1413849.0"/>
        <n v="1415264.0"/>
        <n v="1416981.0"/>
        <n v="1418873.0"/>
        <n v="1419701.0"/>
        <n v="1421293.0"/>
        <n v="1422897.0"/>
        <n v="1423594.0"/>
        <n v="1424387.0"/>
        <n v="1425482.0"/>
        <n v="1425949.0"/>
        <n v="1427262.0"/>
        <n v="1428191.0"/>
        <n v="1429069.0"/>
        <n v="1429980.0"/>
        <n v="1430692.0"/>
        <n v="1432558.0"/>
        <n v="1434505.0"/>
        <n v="1435659.0"/>
        <n v="1436303.0"/>
        <n v="1436609.0"/>
        <n v="1437954.0"/>
        <n v="1438651.0"/>
        <n v="1440683.0"/>
        <n v="1442616.0"/>
        <n v="1445055.0"/>
        <n v="1445369.0"/>
        <n v="1446728.0"/>
        <n v="1447679.0"/>
        <n v="1450176.0"/>
        <n v="1451035.0"/>
        <n v="1451556.0"/>
        <n v="1459329.0"/>
        <n v="1460201.0"/>
        <n v="1463698.0"/>
        <n v="1464300.0"/>
        <n v="1465693.0"/>
        <n v="1466254.0"/>
        <n v="1467409.0"/>
        <n v="1468220.0"/>
        <n v="1469324.0"/>
        <n v="1470178.0"/>
        <n v="1472173.0"/>
        <n v="1473490.0"/>
        <n v="1474004.0"/>
        <n v="1474996.0"/>
        <n v="1475990.0"/>
        <n v="1477313.0"/>
        <n v="1478013.0"/>
        <n v="1478479.0"/>
        <n v="1478958.0"/>
        <n v="1481021.0"/>
        <n v="1481680.0"/>
        <n v="1482255.0"/>
        <n v="1483207.0"/>
        <n v="1483928.0"/>
        <n v="1484215.0"/>
        <n v="1485378.0"/>
        <n v="1487320.0"/>
        <n v="1487946.0"/>
        <n v="1488784.0"/>
        <n v="1489440.0"/>
        <n v="1490386.0"/>
        <n v="1491132.0"/>
        <n v="1492544.0"/>
        <n v="1492963.0"/>
        <n v="1494607.0"/>
        <n v="1495398.0"/>
        <n v="1496603.0"/>
        <n v="1497500.0"/>
        <n v="1498953.0"/>
        <n v="1499784.0"/>
        <n v="1501277.0"/>
        <n v="1501854.0"/>
        <n v="1502886.0"/>
        <n v="1504822.0"/>
        <n v="1505431.0"/>
        <n v="1507454.0"/>
        <n v="1507843.0"/>
        <n v="1508844.0"/>
        <n v="1510379.0"/>
        <n v="1511167.0"/>
        <n v="1512684.0"/>
        <n v="1514348.0"/>
        <n v="1515640.0"/>
        <n v="1516767.0"/>
        <n v="1518353.0"/>
        <n v="1519396.0"/>
        <n v="1520496.0"/>
        <n v="1521478.0"/>
        <n v="1522487.0"/>
        <n v="1523476.0"/>
        <n v="1524869.0"/>
        <n v="1525712.0"/>
        <n v="1526901.0"/>
        <n v="1527686.0"/>
        <n v="1528858.0"/>
        <n v="1529558.0"/>
        <n v="1529921.0"/>
        <n v="1531482.0"/>
        <n v="1532611.0"/>
        <n v="1533441.0"/>
        <n v="1534093.0"/>
        <n v="1534375.0"/>
        <n v="1536614.0"/>
        <n v="1538070.0"/>
        <n v="1539488.0"/>
        <n v="1539835.0"/>
        <n v="1540441.0"/>
        <n v="1541000.0"/>
        <n v="1541902.0"/>
        <n v="1543256.0"/>
        <n v="1546557.0"/>
        <n v="1547705.0"/>
        <n v="1548265.0"/>
        <n v="1549608.0"/>
        <n v="1550515.0"/>
        <n v="1551128.0"/>
        <n v="1552098.0"/>
        <n v="1553065.0"/>
        <n v="1553505.0"/>
        <n v="1554139.0"/>
        <n v="1555430.0"/>
        <n v="1555678.0"/>
        <n v="1555970.0"/>
        <n v="1556690.0"/>
        <n v="1557556.0"/>
        <n v="1559002.0"/>
        <n v="1559780.0"/>
        <n v="1560658.0"/>
        <n v="1560952.0"/>
        <n v="1561611.0"/>
        <n v="1562566.0"/>
        <n v="1563507.0"/>
        <n v="1563947.0"/>
        <n v="1565034.0"/>
        <n v="1565561.0"/>
        <n v="1566929.0"/>
        <n v="1567753.0"/>
        <n v="1568256.0"/>
        <n v="1569189.0"/>
        <n v="1571136.0"/>
        <n v="1572421.0"/>
        <n v="1572906.0"/>
        <n v="1575749.0"/>
        <n v="1576018.0"/>
        <n v="1576848.0"/>
        <n v="1578950.0"/>
        <n v="1579884.0"/>
        <n v="1581278.0"/>
        <n v="1581908.0"/>
        <n v="1582958.0"/>
        <n v="1583896.0"/>
        <n v="1584573.0"/>
        <n v="1586372.0"/>
        <n v="1587646.0"/>
        <n v="1588581.0"/>
        <n v="1589541.0"/>
        <n v="1590831.0"/>
        <n v="1591742.0"/>
        <n v="1594222.0"/>
        <n v="1594797.0"/>
        <n v="1595922.0"/>
        <n v="1597854.0"/>
        <n v="1598431.0"/>
        <n v="1599575.0"/>
        <n v="1600243.0"/>
        <n v="1601013.0"/>
        <n v="1601866.0"/>
        <n v="1602576.0"/>
        <n v="1603636.0"/>
        <n v="1604201.0"/>
        <n v="1604613.0"/>
        <n v="1605782.0"/>
        <n v="1606684.0"/>
        <n v="1607543.0"/>
        <n v="1609583.0"/>
        <n v="1610212.0"/>
        <n v="1611931.0"/>
        <n v="1612573.0"/>
        <n v="1614812.0"/>
        <n v="1616509.0"/>
        <n v="1617211.0"/>
        <n v="1617872.0"/>
        <n v="1618428.0"/>
        <n v="1619339.0"/>
        <n v="1620154.0"/>
        <n v="1623096.0"/>
        <n v="1625120.0"/>
        <n v="1626563.0"/>
        <n v="1627210.0"/>
        <n v="1627794.0"/>
        <n v="1628762.0"/>
        <n v="1629216.0"/>
        <n v="1630141.0"/>
        <n v="1630294.0"/>
        <n v="1630561.0"/>
        <n v="1630688.0"/>
        <n v="1632087.0"/>
        <n v="1636094.0"/>
        <n v="1637589.0"/>
        <n v="1638372.0"/>
        <n v="1639334.0"/>
        <n v="1640071.0"/>
        <n v="1641524.0"/>
        <n v="1642306.0"/>
        <n v="1643725.0"/>
        <n v="1645231.0"/>
        <n v="1646535.0"/>
        <n v="1647115.0"/>
        <n v="1648314.0"/>
        <n v="1649270.0"/>
        <n v="1650445.0"/>
        <n v="1651578.0"/>
        <n v="1653000.0"/>
        <n v="1654353.0"/>
        <n v="1655321.0"/>
        <n v="1656739.0"/>
        <n v="1657292.0"/>
        <n v="1657949.0"/>
        <n v="1659243.0"/>
        <n v="1660883.0"/>
        <n v="1662230.0"/>
        <n v="1663004.0"/>
        <n v="1664647.0"/>
        <n v="1666316.0"/>
        <n v="1667122.0"/>
        <n v="1668375.0"/>
        <n v="1668581.0"/>
        <n v="1669899.0"/>
        <n v="1670852.0"/>
        <n v="1672449.0"/>
        <n v="1673496.0"/>
        <n v="1674399.0"/>
        <n v="1675502.0"/>
        <n v="1676600.0"/>
        <n v="1677528.0"/>
        <n v="1678148.0"/>
        <n v="1679281.0"/>
        <n v="1679846.0"/>
        <n v="1681196.0"/>
        <n v="1683706.0"/>
        <n v="1684955.0"/>
        <n v="1686099.0"/>
        <n v="1687081.0"/>
        <n v="1687572.0"/>
        <n v="1687898.0"/>
        <n v="1689090.0"/>
        <n v="1689642.0"/>
        <n v="1693009.0"/>
        <n v="1693453.0"/>
        <n v="1693507.0"/>
        <n v="1694427.0"/>
        <n v="1695923.0"/>
        <n v="1697347.0"/>
        <n v="1698139.0"/>
        <n v="1699110.0"/>
        <n v="1699679.0"/>
        <n v="1700491.0"/>
        <n v="1701536.0"/>
        <n v="1702487.0"/>
        <n v="1702816.0"/>
        <n v="1704010.0"/>
        <n v="1706631.0"/>
        <n v="1713134.0"/>
        <n v="1713624.0"/>
        <n v="1715416.0"/>
        <n v="1717622.0"/>
        <n v="1719290.0"/>
        <n v="1720066.0"/>
        <n v="1720526.0"/>
        <n v="1720627.0"/>
        <n v="1721640.0"/>
        <n v="1723296.0"/>
        <n v="1724783.0"/>
        <n v="1725613.0"/>
        <n v="1727174.0"/>
        <n v="1728896.0"/>
        <n v="1730067.0"/>
        <n v="1731485.0"/>
        <n v="1732627.0"/>
        <n v="1733606.0"/>
        <n v="1735069.0"/>
        <n v="1736223.0"/>
        <n v="1737188.0"/>
        <n v="1737808.0"/>
        <n v="1738807.0"/>
        <n v="1739924.0"/>
        <n v="1741455.0"/>
        <n v="1742796.0"/>
        <n v="1743837.0"/>
        <n v="1745481.0"/>
        <n v="1747161.0"/>
        <n v="1748634.0"/>
        <n v="1749343.0"/>
        <n v="1750301.0"/>
        <n v="1750634.0"/>
        <n v="1751532.0"/>
        <n v="1752984.0"/>
        <n v="1754623.0"/>
        <n v="1755678.0"/>
        <n v="1756556.0"/>
        <n v="1758445.0"/>
        <n v="1759610.0"/>
        <n v="1760269.0"/>
        <n v="1761490.0"/>
        <n v="1762272.0"/>
        <n v="1763952.0"/>
        <n v="1766884.0"/>
        <n v="1771477.0"/>
        <n v="1772474.0"/>
        <n v="1774303.0"/>
        <n v="1774798.0"/>
        <n v="1775259.0"/>
        <n v="1776495.0"/>
        <n v="1778096.0"/>
        <n v="1778758.0"/>
        <n v="1779780.0"/>
        <n v="1780122.0"/>
        <n v="1781119.0"/>
        <n v="1781897.0"/>
        <n v="1782867.0"/>
        <n v="1783375.0"/>
        <n v="1784514.0"/>
        <n v="1785476.0"/>
        <n v="1785979.0"/>
        <n v="1786769.0"/>
        <n v="1787186.0"/>
        <n v="1788437.0"/>
        <n v="1788999.0"/>
        <n v="1790611.0"/>
        <n v="1791208.0"/>
        <n v="1792356.0"/>
        <n v="1792589.0"/>
        <n v="1792867.0"/>
        <n v="1794220.0"/>
        <n v="1795078.0"/>
        <n v="1795702.0"/>
        <n v="1796847.0"/>
        <n v="1798078.0"/>
        <n v="1798612.0"/>
        <n v="1799445.0"/>
        <n v="1801139.0"/>
        <n v="1803043.0"/>
        <n v="1804207.0"/>
        <n v="1805499.0"/>
        <n v="1806803.0"/>
        <n v="1807323.0"/>
        <n v="1808039.0"/>
        <n v="1809033.0"/>
        <n v="1809531.0"/>
        <n v="1810296.0"/>
        <n v="1811099.0"/>
        <n v="1812279.0"/>
        <n v="1813377.0"/>
        <n v="1813636.0"/>
        <n v="1815070.0"/>
        <n v="1816503.0"/>
        <n v="1817368.0"/>
        <n v="1818624.0"/>
        <n v="1819376.0"/>
        <n v="1820584.0"/>
        <n v="1821773.0"/>
        <n v="1823038.0"/>
        <n v="1824092.0"/>
        <n v="1825013.0"/>
        <n v="1826243.0"/>
        <n v="1827787.0"/>
        <n v="1829718.0"/>
        <n v="1830873.0"/>
        <n v="1831907.0"/>
        <n v="1833424.0"/>
        <n v="1834729.0"/>
        <n v="1835126.0"/>
        <n v="1835547.0"/>
        <n v="1836343.0"/>
        <n v="1837527.0"/>
        <n v="1839997.0"/>
        <n v="1840335.0"/>
        <n v="1840818.0"/>
        <n v="1841667.0"/>
        <n v="1842622.0"/>
        <n v="1843323.0"/>
        <n v="1843824.0"/>
        <n v="1845062.0"/>
        <n v="1846137.0"/>
        <n v="1846926.0"/>
        <n v="1848275.0"/>
        <n v="1849560.0"/>
        <n v="1850712.0"/>
        <n v="1852121.0"/>
        <n v="1853191.0"/>
        <n v="1853655.0"/>
        <n v="1854287.0"/>
        <n v="1855170.0"/>
        <n v="1856405.0"/>
        <n v="1857311.0"/>
        <n v="1857721.0"/>
        <n v="1858042.0"/>
        <n v="1858926.0"/>
        <n v="1859933.0"/>
        <n v="1861219.0"/>
        <n v="1862112.0"/>
        <n v="1863079.0"/>
        <n v="1864422.0"/>
        <n v="1864764.0"/>
        <n v="1865747.0"/>
        <n v="1866459.0"/>
        <n v="1867688.0"/>
        <n v="1867932.0"/>
        <n v="1869311.0"/>
        <n v="1871586.0"/>
        <n v="1874079.0"/>
        <n v="1875506.0"/>
        <n v="1876027.0"/>
        <n v="1876343.0"/>
        <n v="1877288.0"/>
        <n v="1878464.0"/>
        <n v="1880277.0"/>
        <n v="1881586.0"/>
        <n v="1882587.0"/>
        <n v="1883729.0"/>
        <n v="1884423.0"/>
        <n v="1884993.0"/>
        <n v="1886166.0"/>
        <n v="1886494.0"/>
        <n v="1886943.0"/>
        <n v="1887567.0"/>
        <n v="1888172.0"/>
        <n v="1893858.0"/>
        <n v="1894356.0"/>
        <n v="1895447.0"/>
        <n v="1896214.0"/>
        <n v="1898008.0"/>
        <n v="1898761.0"/>
        <n v="1899776.0"/>
        <n v="1900257.0"/>
        <n v="1902322.0"/>
        <n v="1903601.0"/>
        <n v="1904334.0"/>
        <n v="1904955.0"/>
        <n v="1905958.0"/>
        <n v="1908381.0"/>
        <n v="1909729.0"/>
        <n v="1911173.0"/>
        <n v="1911476.0"/>
        <n v="1913483.0"/>
        <n v="1914534.0"/>
        <n v="1916316.0"/>
        <n v="1917290.0"/>
        <n v="1918347.0"/>
        <n v="1919937.0"/>
        <n v="1921147.0"/>
        <n v="1924475.0"/>
        <n v="1925453.0"/>
        <n v="1925838.0"/>
        <n v="1926428.0"/>
        <n v="1926800.0"/>
        <n v="1928059.0"/>
        <n v="1928546.0"/>
        <n v="1929217.0"/>
        <n v="1930135.0"/>
        <n v="1932614.0"/>
        <n v="1933083.0"/>
        <n v="1933563.0"/>
        <n v="1934285.0"/>
        <n v="1936109.0"/>
        <n v="1936928.0"/>
        <n v="1937782.0"/>
        <n v="1938441.0"/>
        <n v="1939364.0"/>
        <n v="1940173.0"/>
        <n v="1940593.0"/>
        <n v="1941356.0"/>
        <n v="1943241.0"/>
        <n v="1945562.0"/>
        <n v="1946683.0"/>
        <n v="1947142.0"/>
        <n v="1947992.0"/>
        <n v="1948957.0"/>
        <n v="1949455.0"/>
        <n v="1950673.0"/>
        <n v="1950959.0"/>
        <n v="1952373.0"/>
        <n v="1954411.0"/>
        <n v="1955440.0"/>
        <n v="1956105.0"/>
        <n v="1958071.0"/>
        <n v="1959231.0"/>
        <n v="1960723.0"/>
        <n v="1961622.0"/>
        <n v="1962735.0"/>
        <n v="1963537.0"/>
        <n v="1964597.0"/>
        <n v="1965478.0"/>
        <n v="1966286.0"/>
        <n v="1967335.0"/>
        <n v="1968638.0"/>
        <n v="1969567.0"/>
        <n v="1970663.0"/>
        <n v="1971834.0"/>
        <n v="1973423.0"/>
        <n v="1974284.0"/>
        <n v="1974899.0"/>
        <n v="1977194.0"/>
        <n v="1978081.0"/>
        <n v="1979430.0"/>
        <n v="1979774.0"/>
        <n v="1980213.0"/>
        <n v="1981020.0"/>
        <n v="1982784.0"/>
        <n v="1984028.0"/>
        <n v="1985227.0"/>
        <n v="1986540.0"/>
        <n v="1987805.0"/>
        <n v="1989076.0"/>
        <n v="1990140.0"/>
        <n v="1991687.0"/>
        <n v="1993180.0"/>
        <n v="1995012.0"/>
        <n v="1995629.0"/>
        <n v="1997218.0"/>
        <n v="1998275.0"/>
        <n v="1999618.0"/>
        <n v="2000688.0"/>
        <n v="2002993.0"/>
        <n v="2003675.0"/>
        <n v="2005808.0"/>
        <n v="2006488.0"/>
        <n v="2007552.0"/>
        <n v="2008070.0"/>
        <n v="2009120.0"/>
        <n v="2010525.0"/>
        <n v="2010907.0"/>
        <n v="2012703.0"/>
        <n v="2014037.0"/>
        <n v="2015005.0"/>
        <n v="2016301.0"/>
        <n v="2017481.0"/>
        <n v="2019682.0"/>
        <n v="2020824.0"/>
        <n v="2021964.0"/>
        <n v="2022372.0"/>
        <n v="2023391.0"/>
        <n v="2024434.0"/>
        <n v="2026055.0"/>
        <n v="2027079.0"/>
        <n v="2028298.0"/>
        <n v="2029150.0"/>
        <n v="2029278.0"/>
        <n v="2030063.0"/>
        <n v="2030794.0"/>
        <n v="2031798.0"/>
        <n v="2033062.0"/>
        <n v="2033819.0"/>
        <n v="2034108.0"/>
        <n v="2034968.0"/>
        <n v="2035998.0"/>
        <n v="2036987.0"/>
        <n v="2037898.0"/>
        <n v="2038314.0"/>
        <n v="2039300.0"/>
        <n v="2040909.0"/>
        <n v="2041174.0"/>
        <n v="2041564.0"/>
        <n v="2041864.0"/>
        <n v="2042583.0"/>
        <n v="2043358.0"/>
        <n v="2044103.0"/>
        <n v="2044602.0"/>
        <n v="2045820.0"/>
        <n v="2046861.0"/>
        <n v="2048021.0"/>
        <n v="2048588.0"/>
        <n v="2049514.0"/>
        <n v="2049873.0"/>
        <n v="2050629.0"/>
        <n v="2051872.0"/>
        <n v="2053543.0"/>
        <n v="2054345.0"/>
        <n v="2056028.0"/>
        <n v="2056984.0"/>
        <n v="2057847.0"/>
        <n v="2059735.0"/>
        <n v="2061817.0"/>
        <n v="2062840.0"/>
        <n v="2064139.0"/>
        <n v="2065326.0"/>
        <n v="2066468.0"/>
        <n v="2067837.0"/>
        <n v="2068673.0"/>
        <n v="2069628.0"/>
        <n v="2073944.0"/>
        <n v="2074717.0"/>
        <n v="2076282.0"/>
        <n v="2077015.0"/>
        <n v="2077839.0"/>
        <n v="2078350.0"/>
        <n v="2079290.0"/>
        <n v="2080380.0"/>
        <n v="2081002.0"/>
        <n v="2081431.0"/>
        <n v="2083010.0"/>
        <n v="2083132.0"/>
        <n v="2085596.0"/>
        <n v="2088499.0"/>
        <n v="2089373.0"/>
        <n v="2089817.0"/>
        <n v="2091066.0"/>
        <n v="2091747.0"/>
        <n v="2092609.0"/>
        <n v="2093689.0"/>
        <n v="2095244.0"/>
        <n v="2095975.0"/>
        <n v="2098212.0"/>
        <n v="2099462.0"/>
        <n v="2100617.0"/>
        <n v="2102018.0"/>
        <n v="2102882.0"/>
        <n v="2104537.0"/>
        <n v="2104960.0"/>
        <n v="2105661.0"/>
        <n v="2105933.0"/>
        <n v="2106367.0"/>
        <n v="2107370.0"/>
        <n v="2108724.0"/>
        <n v="2109821.0"/>
        <n v="2110628.0"/>
        <n v="2112150.0"/>
        <n v="2114146.0"/>
        <n v="2115922.0"/>
        <n v="2116654.0"/>
        <n v="2117348.0"/>
        <n v="2118136.0"/>
        <n v="2118822.0"/>
        <n v="2119757.0"/>
        <n v="2123110.0"/>
        <n v="2123631.0"/>
        <n v="2123940.0"/>
        <n v="2124427.0"/>
        <n v="2127056.0"/>
        <n v="2128396.0"/>
        <n v="2128800.0"/>
        <n v="2129671.0"/>
        <n v="2130918.0"/>
        <n v="2131208.0"/>
        <n v="2132751.0"/>
        <n v="2133548.0"/>
        <n v="2134720.0"/>
        <n v="2135258.0"/>
        <n v="2136450.0"/>
        <n v="2138582.0"/>
        <n v="2139652.0"/>
        <n v="2140278.0"/>
        <n v="2140837.0"/>
        <n v="2141397.0"/>
        <n v="2141862.0"/>
        <n v="2143317.0"/>
        <n v="2143822.0"/>
        <n v="2144481.0"/>
        <n v="2144743.0"/>
        <n v="2145443.0"/>
        <n v="2146305.0"/>
        <n v="2148479.0"/>
        <n v="2149069.0"/>
        <n v="2150840.0"/>
        <n v="2151700.0"/>
        <n v="2152211.0"/>
        <n v="2152311.0"/>
        <n v="2154159.0"/>
        <n v="2156852.0"/>
        <n v="2158077.0"/>
        <n v="2159068.0"/>
        <n v="2160691.0"/>
        <n v="2163129.0"/>
        <n v="2165242.0"/>
        <n v="2166502.0"/>
        <n v="2169102.0"/>
        <n v="2170428.0"/>
        <n v="2171591.0"/>
        <n v="2172846.0"/>
        <n v="2173946.0"/>
        <n v="2174874.0"/>
        <n v="2175846.0"/>
        <n v="2176884.0"/>
        <n v="2179498.0"/>
        <n v="2180313.0"/>
        <n v="2181079.0"/>
        <n v="2182822.0"/>
        <n v="2183954.0"/>
        <n v="2187380.0"/>
        <n v="2187622.0"/>
        <n v="2187961.0"/>
        <n v="2188797.0"/>
        <n v="2190358.0"/>
        <n v="2191235.0"/>
        <n v="2191836.0"/>
        <n v="2192678.0"/>
        <n v="2193403.0"/>
        <n v="2195022.0"/>
        <n v="2195851.0"/>
        <n v="2196622.0"/>
        <n v="2197004.0"/>
        <n v="2197381.0"/>
        <n v="2198017.0"/>
        <n v="2198826.0"/>
        <n v="2199718.0"/>
        <n v="2200650.0"/>
        <n v="2202035.0"/>
        <n v="2203358.0"/>
        <n v="2204293.0"/>
        <n v="2204923.0"/>
        <n v="2205778.0"/>
        <n v="2207821.0"/>
        <n v="2209475.0"/>
        <n v="2210714.0"/>
        <n v="2211985.0"/>
        <n v="2212770.0"/>
        <n v="2214383.0"/>
        <n v="2215056.0"/>
        <n v="2215722.0"/>
        <n v="2216332.0"/>
        <n v="2218303.0"/>
        <n v="2218804.0"/>
        <n v="2221475.0"/>
        <n v="2223736.0"/>
        <n v="2224727.0"/>
        <n v="2225167.0"/>
        <n v="2225797.0"/>
        <n v="2226632.0"/>
        <n v="2228282.0"/>
        <n v="2230485.0"/>
        <n v="2231404.0"/>
        <n v="2233794.0"/>
        <n v="2235608.0"/>
        <n v="2236540.0"/>
        <n v="2237310.0"/>
        <n v="2237956.0"/>
        <n v="2238899.0"/>
        <n v="2239802.0"/>
        <n v="2240388.0"/>
        <n v="2242154.0"/>
        <n v="2242916.0"/>
        <n v="2243972.0"/>
        <n v="2244627.0"/>
        <n v="2247179.0"/>
        <n v="2249174.0"/>
        <n v="2250037.0"/>
        <n v="2252798.0"/>
        <n v="2253430.0"/>
        <n v="2256315.0"/>
        <n v="2256852.0"/>
        <n v="2257824.0"/>
        <n v="2259195.0"/>
        <n v="2260262.0"/>
        <n v="2262190.0"/>
        <n v="2262948.0"/>
        <n v="2263749.0"/>
        <n v="2264686.0"/>
        <n v="2265537.0"/>
        <n v="2266663.0"/>
        <n v="2268435.0"/>
        <n v="2270434.0"/>
        <n v="2271453.0"/>
        <n v="2272035.0"/>
        <n v="2273550.0"/>
        <n v="2274790.0"/>
        <n v="2276243.0"/>
        <n v="2281265.0"/>
        <n v="2282189.0"/>
        <n v="2283235.0"/>
        <n v="2284181.0"/>
        <n v="2285172.0"/>
        <n v="2285983.0"/>
        <n v="2287431.0"/>
        <n v="2288475.0"/>
        <n v="2289064.0"/>
        <n v="2289446.0"/>
        <n v="2290214.0"/>
        <n v="2291765.0"/>
        <n v="2292378.0"/>
        <n v="2293072.0"/>
        <n v="2294919.0"/>
        <n v="2295463.0"/>
        <n v="2295993.0"/>
        <n v="2296729.0"/>
        <n v="2297518.0"/>
        <n v="2298285.0"/>
        <n v="2298752.0"/>
        <n v="2299503.0"/>
        <n v="2300150.0"/>
        <n v="2300293.0"/>
        <n v="2300893.0"/>
        <n v="2301990.0"/>
        <n v="2304187.0"/>
        <n v="2305908.0"/>
        <n v="2306654.0"/>
        <n v="2307324.0"/>
        <n v="2308034.0"/>
        <n v="2308825.0"/>
        <n v="2309855.0"/>
        <n v="2311250.0"/>
        <n v="2312131.0"/>
        <n v="2313321.0"/>
        <n v="2314232.0"/>
        <n v="2315155.0"/>
        <n v="2315695.0"/>
        <n v="2316324.0"/>
        <n v="2320623.0"/>
        <n v="2321080.0"/>
        <n v="2322248.0"/>
        <n v="2323023.0"/>
        <n v="2325909.0"/>
        <n v="2327009.0"/>
        <n v="2327725.0"/>
        <n v="2328527.0"/>
        <n v="2329752.0"/>
        <n v="2330656.0"/>
        <n v="2331411.0"/>
        <n v="2332495.0"/>
        <n v="2333606.0"/>
        <n v="2333876.0"/>
        <n v="2335469.0"/>
        <n v="2335828.0"/>
        <n v="2336665.0"/>
        <n v="2337816.0"/>
        <n v="2339816.0"/>
        <n v="2340622.0"/>
        <n v="2341601.0"/>
        <n v="2344504.0"/>
        <n v="2344929.0"/>
        <n v="2346013.0"/>
        <n v="2346491.0"/>
        <n v="2347690.0"/>
        <n v="2349238.0"/>
        <n v="2350241.0"/>
        <n v="2351100.0"/>
        <n v="2352210.0"/>
        <n v="2355505.0"/>
        <n v="2356895.0"/>
        <n v="2357264.0"/>
        <n v="2358086.0"/>
        <n v="2358871.0"/>
        <n v="2359602.0"/>
        <n v="2361157.0"/>
        <n v="2361926.0"/>
        <n v="2363039.0"/>
        <n v="2364514.0"/>
        <n v="2365941.0"/>
        <n v="2366999.0"/>
        <n v="2368399.0"/>
        <n v="2370047.0"/>
        <n v="2372395.0"/>
        <n v="2372797.0"/>
        <n v="2374249.0"/>
        <n v="2374967.0"/>
        <n v="2375979.0"/>
        <n v="2377304.0"/>
        <n v="2379888.0"/>
        <n v="2380498.0"/>
        <n v="2381402.0"/>
        <n v="2382371.0"/>
        <n v="2383270.0"/>
        <n v="2384666.0"/>
        <n v="2385544.0"/>
        <n v="2386714.0"/>
        <n v="2387765.0"/>
        <n v="2388694.0"/>
        <n v="2389338.0"/>
        <n v="2389721.0"/>
        <n v="2391126.0"/>
        <n v="2392295.0"/>
        <n v="2392508.0"/>
        <n v="2393417.0"/>
        <n v="2393814.0"/>
        <n v="2395576.0"/>
        <n v="2396505.0"/>
        <n v="2397015.0"/>
        <n v="2397401.0"/>
        <n v="2399039.0"/>
        <n v="2401688.0"/>
        <n v="2402358.0"/>
        <n v="2403596.0"/>
        <n v="2404545.0"/>
        <n v="2405503.0"/>
        <n v="2406062.0"/>
        <n v="2406977.0"/>
        <n v="2408115.0"/>
        <n v="2408494.0"/>
        <n v="2409669.0"/>
        <n v="2410349.0"/>
        <n v="2412217.0"/>
        <n v="2413763.0"/>
        <n v="2415069.0"/>
        <n v="2415997.0"/>
        <n v="2417304.0"/>
        <n v="2418594.0"/>
        <n v="2420251.0"/>
        <n v="2421474.0"/>
        <n v="2423158.0"/>
        <n v="2423562.0"/>
        <n v="2424374.0"/>
        <n v="2424663.0"/>
        <n v="2426309.0"/>
        <n v="2427529.0"/>
        <n v="2428260.0"/>
        <n v="2428972.0"/>
        <n v="2429802.0"/>
        <n v="2430854.0"/>
        <n v="2432622.0"/>
        <n v="2433049.0"/>
        <n v="2434676.0"/>
        <n v="2435418.0"/>
        <n v="2436934.0"/>
        <n v="2438416.0"/>
        <n v="2438925.0"/>
        <n v="2440604.0"/>
        <n v="2441825.0"/>
        <n v="2443263.0"/>
        <n v="2444444.0"/>
        <n v="2444910.0"/>
        <n v="2445461.0"/>
        <n v="2446021.0"/>
        <n v="2446919.0"/>
        <n v="2448432.0"/>
        <n v="2448990.0"/>
        <n v="2450098.0"/>
        <n v="2451352.0"/>
        <n v="2451674.0"/>
        <n v="2452667.0"/>
        <n v="2453470.0"/>
        <n v="2454240.0"/>
        <n v="2454540.0"/>
        <n v="2455112.0"/>
        <n v="2456268.0"/>
        <n v="2457318.0"/>
        <n v="2459200.0"/>
        <n v="2460647.0"/>
        <n v="2462600.0"/>
        <n v="2463158.0"/>
        <n v="2463982.0"/>
        <n v="2464561.0"/>
        <n v="2465863.0"/>
        <n v="2467239.0"/>
        <n v="2469152.0"/>
        <n v="2470137.0"/>
        <n v="2472235.0"/>
        <n v="2473126.0"/>
        <n v="2474580.0"/>
        <n v="2475411.0"/>
        <n v="2476389.0"/>
        <n v="2476862.0"/>
        <n v="2477238.0"/>
        <n v="2479057.0"/>
        <n v="2479581.0"/>
        <n v="2480187.0"/>
        <n v="2481218.0"/>
        <n v="2481613.0"/>
        <n v="2482576.0"/>
        <n v="2483778.0"/>
        <n v="2484162.0"/>
        <n v="2485654.0"/>
        <n v="2488328.0"/>
        <n v="2489811.0"/>
        <n v="2491412.0"/>
        <n v="2492713.0"/>
        <n v="2493014.0"/>
        <n v="2494102.0"/>
        <n v="2494540.0"/>
        <n v="2495234.0"/>
        <n v="2495847.0"/>
        <n v="2496195.0"/>
        <n v="2496764.0"/>
        <n v="2497386.0"/>
        <n v="2499799.0"/>
        <n v="2501905.0"/>
        <n v="2502853.0"/>
        <n v="2503175.0"/>
        <n v="2504515.0"/>
        <n v="2505769.0"/>
        <n v="2507115.0"/>
        <n v="2507357.0"/>
        <n v="2509043.0"/>
        <n v="2509948.0"/>
        <n v="2510928.0"/>
        <n v="2512592.0"/>
        <n v="2513752.0"/>
        <n v="2515722.0"/>
        <n v="2517995.0"/>
        <n v="2518672.0"/>
        <n v="2519785.0"/>
        <n v="2520756.0"/>
        <n v="2521427.0"/>
        <n v="2521951.0"/>
        <n v="2522568.0"/>
        <n v="2523605.0"/>
        <n v="2524721.0"/>
        <n v="2525072.0"/>
        <n v="2526082.0"/>
        <n v="2527120.0"/>
        <n v="2528217.0"/>
        <n v="2528882.0"/>
        <n v="2530456.0"/>
        <n v="2532730.0"/>
        <n v="2535061.0"/>
        <n v="2537169.0"/>
        <n v="2538918.0"/>
        <n v="2541233.0"/>
        <n v="2542459.0"/>
        <n v="2543490.0"/>
        <n v="2545835.0"/>
        <n v="2547463.0"/>
        <n v="2548131.0"/>
        <n v="2548650.0"/>
        <n v="2549437.0"/>
        <n v="2552728.0"/>
        <n v="2553381.0"/>
        <n v="2554814.0"/>
        <n v="2556351.0"/>
        <n v="2556988.0"/>
        <n v="2558467.0"/>
        <n v="2560081.0"/>
        <n v="2560874.0"/>
        <n v="2562572.0"/>
        <n v="2562952.0"/>
        <n v="2564712.0"/>
        <n v="2565244.0"/>
        <n v="2566027.0"/>
        <n v="2567053.0"/>
        <n v="2568403.0"/>
        <n v="2569816.0"/>
        <n v="2570307.0"/>
        <n v="2571227.0"/>
        <n v="2572211.0"/>
        <n v="2572533.0"/>
        <n v="2572742.0"/>
        <n v="2573806.0"/>
        <n v="2574488.0"/>
        <n v="2575736.0"/>
        <n v="2576675.0"/>
        <n v="2577501.0"/>
        <n v="2578607.0"/>
        <n v="2579447.0"/>
        <n v="2580211.0"/>
        <n v="2581224.0"/>
        <n v="2582676.0"/>
        <n v="2583525.0"/>
        <n v="2585987.0"/>
        <n v="2587461.0"/>
        <n v="2587796.0"/>
        <n v="2589308.0"/>
        <n v="2592127.0"/>
        <n v="2598007.0"/>
        <n v="2599048.0"/>
        <n v="2602274.0"/>
        <n v="2603389.0"/>
        <n v="2604644.0"/>
        <n v="2607057.0"/>
        <n v="2607842.0"/>
        <n v="2608186.0"/>
        <n v="2609197.0"/>
        <n v="2610444.0"/>
        <n v="2612105.0"/>
        <n v="2614143.0"/>
        <n v="2614939.0"/>
        <n v="2616188.0"/>
        <n v="2616874.0"/>
        <n v="2618702.0"/>
        <n v="2619685.0"/>
        <n v="2620662.0"/>
        <n v="2621541.0"/>
        <n v="2625385.0"/>
        <n v="2626237.0"/>
        <n v="2626561.0"/>
        <n v="2627310.0"/>
        <n v="2627980.0"/>
        <n v="2629301.0"/>
        <n v="2629670.0"/>
        <n v="2630616.0"/>
        <n v="2631732.0"/>
        <n v="2632210.0"/>
        <n v="2633417.0"/>
        <n v="2633914.0"/>
        <n v="2636049.0"/>
        <n v="2637234.0"/>
        <n v="2637764.0"/>
        <n v="2638636.0"/>
        <n v="2639901.0"/>
        <n v="2640831.0"/>
        <n v="2641624.0"/>
        <n v="2642543.0"/>
        <n v="2643662.0"/>
        <n v="2645086.0"/>
        <n v="2645987.0"/>
        <n v="2647446.0"/>
        <n v="2648679.0"/>
        <n v="2649705.0"/>
        <n v="2650652.0"/>
        <n v="2651527.0"/>
        <n v="2653608.0"/>
        <n v="2655067.0"/>
        <n v="2655510.0"/>
        <n v="2656024.0"/>
        <n v="2657053.0"/>
        <n v="2659122.0"/>
        <n v="2659596.0"/>
        <n v="2660472.0"/>
        <n v="2661716.0"/>
        <n v="2662852.0"/>
        <n v="2663437.0"/>
        <n v="2664985.0"/>
        <n v="2666663.0"/>
        <n v="2667498.0"/>
        <n v="2668657.0"/>
        <n v="2669436.0"/>
        <n v="2670777.0"/>
        <n v="2673620.0"/>
        <n v="2675936.0"/>
        <n v="2677180.0"/>
        <n v="2678633.0"/>
        <n v="2679539.0"/>
        <n v="2681013.0"/>
        <n v="2682151.0"/>
        <n v="2683734.0"/>
        <n v="2684343.0"/>
        <n v="2685810.0"/>
        <n v="2687042.0"/>
        <n v="2687621.0"/>
        <n v="2688697.0"/>
        <n v="2689488.0"/>
        <n v="2691066.0"/>
        <n v="2691997.0"/>
        <n v="2693451.0"/>
        <n v="2694263.0"/>
        <n v="2695357.0"/>
        <n v="2696970.0"/>
        <n v="2697865.0"/>
        <n v="2698224.0"/>
        <n v="2698555.0"/>
        <n v="2700025.0"/>
        <n v="2700783.0"/>
        <n v="2702554.0"/>
        <n v="2703652.0"/>
        <n v="2705092.0"/>
        <n v="2705805.0"/>
        <n v="2707898.0"/>
        <n v="2708465.0"/>
        <n v="2709144.0"/>
        <n v="2709479.0"/>
        <n v="2710254.0"/>
        <n v="2710852.0"/>
        <n v="2711715.0"/>
        <n v="2713017.0"/>
        <n v="2714564.0"/>
        <n v="2715635.0"/>
        <n v="2716525.0"/>
        <n v="2717598.0"/>
        <n v="2717803.0"/>
        <n v="2718374.0"/>
        <n v="2719420.0"/>
        <n v="2721480.0"/>
        <n v="2722198.0"/>
        <n v="2724064.0"/>
        <n v="2725604.0"/>
        <n v="2726584.0"/>
        <n v="2729286.0"/>
        <n v="2730371.0"/>
        <n v="2733321.0"/>
        <n v="2734541.0"/>
        <n v="2735776.0"/>
        <n v="2739728.0"/>
        <n v="2740252.0"/>
        <n v="2740852.0"/>
        <n v="2741430.0"/>
        <n v="2742722.0"/>
        <n v="2743053.0"/>
        <n v="2743903.0"/>
        <n v="2746713.0"/>
        <n v="2748244.0"/>
        <n v="2749364.0"/>
        <n v="2750324.0"/>
        <n v="2751559.0"/>
        <n v="2752702.0"/>
        <n v="2753669.0"/>
        <n v="2756139.0"/>
        <n v="2756866.0"/>
        <n v="2757551.0"/>
        <n v="2758456.0"/>
        <n v="2761362.0"/>
        <n v="2763231.0"/>
        <n v="2764057.0"/>
        <n v="2765259.0"/>
        <n v="2766059.0"/>
        <n v="2767255.0"/>
        <n v="2768531.0"/>
        <n v="2769011.0"/>
        <n v="2770248.0"/>
        <n v="2771267.0"/>
        <n v="2771934.0"/>
        <n v="2772783.0"/>
        <n v="2773870.0"/>
        <n v="2775157.0"/>
        <n v="2776092.0"/>
        <n v="2777202.0"/>
        <n v="2777559.0"/>
        <n v="2778908.0"/>
        <n v="2779818.0"/>
        <n v="2780501.0"/>
        <n v="2782143.0"/>
        <n v="2783102.0"/>
        <n v="2784268.0"/>
        <n v="2785520.0"/>
        <n v="2788654.0"/>
        <n v="2789514.0"/>
        <n v="2790882.0"/>
        <n v="2791320.0"/>
        <n v="2792849.0"/>
        <n v="2794372.0"/>
        <n v="2795304.0"/>
        <n v="2796682.0"/>
        <n v="2798691.0"/>
        <n v="2800113.0"/>
        <n v="2800775.0"/>
        <n v="2802240.0"/>
        <n v="2803228.0"/>
        <n v="2806739.0"/>
        <n v="2809363.0"/>
        <n v="2809806.0"/>
        <n v="2810766.0"/>
        <n v="2812361.0"/>
        <n v="2813354.0"/>
        <n v="2813719.0"/>
        <n v="2814400.0"/>
        <n v="2815215.0"/>
        <n v="2818490.0"/>
        <n v="2819860.0"/>
        <n v="2820735.0"/>
        <n v="2821370.0"/>
        <n v="2822765.0"/>
        <n v="2823262.0"/>
        <n v="2824669.0"/>
        <n v="2825574.0"/>
        <n v="2825913.0"/>
        <n v="2827312.0"/>
        <n v="2828842.0"/>
        <n v="2829055.0"/>
        <n v="2830077.0"/>
        <n v="2830898.0"/>
        <n v="2832013.0"/>
        <n v="2832628.0"/>
        <n v="2833458.0"/>
        <n v="2834398.0"/>
        <n v="2835408.0"/>
        <n v="2837616.0"/>
        <n v="2837964.0"/>
        <n v="2838709.0"/>
        <n v="2840143.0"/>
        <n v="2840539.0"/>
        <n v="2841627.0"/>
        <n v="2842172.0"/>
        <n v="2842554.0"/>
        <n v="2843896.0"/>
        <n v="2844405.0"/>
        <n v="2845725.0"/>
        <n v="2846649.0"/>
        <n v="2847055.0"/>
        <n v="2847477.0"/>
        <n v="2847914.0"/>
        <n v="2849577.0"/>
        <n v="2850025.0"/>
        <n v="2853316.0"/>
        <n v="2854172.0"/>
        <n v="2855387.0"/>
        <n v="2856762.0"/>
        <n v="2857761.0"/>
        <n v="2858367.0"/>
        <n v="2859231.0"/>
        <n v="2860076.0"/>
        <n v="2860771.0"/>
        <n v="2861523.0"/>
        <n v="2862870.0"/>
        <n v="2865081.0"/>
        <n v="2866937.0"/>
        <n v="2869019.0"/>
        <n v="2870217.0"/>
        <n v="2872190.0"/>
        <n v="2872675.0"/>
        <n v="2873489.0"/>
        <n v="2874262.0"/>
        <n v="2875482.0"/>
        <n v="2875882.0"/>
        <n v="2879042.0"/>
        <n v="2879700.0"/>
        <n v="2880321.0"/>
        <n v="2881375.0"/>
        <n v="2882525.0"/>
        <n v="2885513.0"/>
        <n v="2885846.0"/>
        <n v="2887913.0"/>
        <n v="2888557.0"/>
        <n v="2889247.0"/>
        <n v="2891381.0"/>
        <n v="2892576.0"/>
        <n v="2893092.0"/>
        <n v="2894240.0"/>
        <n v="2895508.0"/>
        <n v="2896274.0"/>
        <n v="2897707.0"/>
        <n v="2898321.0"/>
        <n v="2899700.0"/>
        <n v="2901263.0"/>
        <n v="2901559.0"/>
        <n v="2902116.0"/>
        <n v="2906195.0"/>
        <n v="2907101.0"/>
        <n v="2907905.0"/>
        <n v="2909933.0"/>
        <n v="2911132.0"/>
        <n v="2913388.0"/>
        <n v="2914032.0"/>
        <n v="2915038.0"/>
        <n v="2916462.0"/>
        <n v="2916972.0"/>
        <n v="2917341.0"/>
        <n v="2918861.0"/>
        <n v="2920414.0"/>
        <n v="2922059.0"/>
        <n v="2922892.0"/>
        <n v="2925691.0"/>
        <n v="2926702.0"/>
        <n v="2927605.0"/>
        <n v="2929172.0"/>
        <n v="2929879.0"/>
        <n v="2930765.0"/>
        <n v="2932864.0"/>
        <n v="2934403.0"/>
        <n v="2935067.0"/>
        <n v="2936605.0"/>
        <n v="2937162.0"/>
        <n v="2938035.0"/>
        <n v="2939484.0"/>
        <n v="2940300.0"/>
        <n v="2943007.0"/>
        <n v="2943971.0"/>
        <n v="2945031.0"/>
        <n v="2946797.0"/>
        <n v="2948298.0"/>
        <n v="2951095.0"/>
        <n v="2951946.0"/>
        <n v="2952846.0"/>
        <n v="2953434.0"/>
        <n v="2954149.0"/>
        <n v="2955314.0"/>
        <n v="2957914.0"/>
        <n v="2959623.0"/>
        <n v="2960944.0"/>
        <n v="2961914.0"/>
        <n v="2962114.0"/>
        <n v="2962467.0"/>
        <n v="2964024.0"/>
        <n v="2964990.0"/>
        <n v="2965400.0"/>
        <n v="2965805.0"/>
        <n v="2967796.0"/>
        <n v="2969679.0"/>
        <n v="2972017.0"/>
        <n v="2972685.0"/>
        <n v="2973408.0"/>
        <n v="2974145.0"/>
        <n v="2974644.0"/>
        <n v="2975321.0"/>
        <n v="2978094.0"/>
        <n v="2978958.0"/>
        <n v="2979635.0"/>
        <n v="2980942.0"/>
        <n v="2981346.0"/>
        <n v="2982065.0"/>
        <n v="2988190.0"/>
        <n v="2988595.0"/>
        <n v="2989322.0"/>
        <n v="2990481.0"/>
        <n v="2991886.0"/>
        <n v="2992717.0"/>
        <n v="2993438.0"/>
        <n v="2994304.0"/>
        <n v="2995999.0"/>
        <n v="2999962.0"/>
        <n v="3000854.0"/>
        <n v="3002637.0"/>
        <n v="3004826.0"/>
        <n v="3005901.0"/>
        <n v="3007170.0"/>
        <n v="3008260.0"/>
        <n v="3010252.0"/>
        <n v="3011604.0"/>
        <n v="3012656.0"/>
        <n v="3013721.0"/>
        <n v="3015650.0"/>
        <n v="3017346.0"/>
        <n v="3018315.0"/>
        <n v="3018896.0"/>
        <n v="3020529.0"/>
        <n v="3021966.0"/>
        <n v="3022924.0"/>
        <n v="3023903.0"/>
        <n v="3025556.0"/>
        <n v="3026370.0"/>
        <n v="3026942.0"/>
        <n v="3028057.0"/>
        <n v="3028819.0"/>
        <n v="3030277.0"/>
        <n v="3031108.0"/>
        <n v="3032286.0"/>
        <n v="3033893.0"/>
        <n v="3035530.0"/>
        <n v="3035907.0"/>
        <n v="3036817.0"/>
        <n v="3037071.0"/>
        <n v="3037694.0"/>
        <n v="3039109.0"/>
        <n v="3039929.0"/>
        <n v="3040656.0"/>
        <n v="3042508.0"/>
        <n v="3044341.0"/>
        <n v="3044952.0"/>
        <n v="3045347.0"/>
        <n v="3049825.0"/>
        <n v="3051423.0"/>
        <n v="3052433.0"/>
        <n v="3053334.0"/>
        <n v="3054994.0"/>
        <n v="3055608.0"/>
        <n v="3057184.0"/>
        <n v="3058556.0"/>
        <n v="3059418.0"/>
        <n v="3060791.0"/>
        <n v="3062374.0"/>
        <n v="3063591.0"/>
        <n v="3063836.0"/>
        <n v="3064897.0"/>
        <n v="3065877.0"/>
        <n v="3066449.0"/>
        <n v="3067017.0"/>
        <n v="3067496.0"/>
        <n v="3068809.0"/>
        <n v="3069988.0"/>
        <n v="3071734.0"/>
        <n v="3073276.0"/>
        <n v="3075000.0"/>
        <n v="3076413.0"/>
        <n v="3077652.0"/>
        <n v="3079262.0"/>
        <n v="3079743.0"/>
        <n v="3080724.0"/>
        <n v="3081070.0"/>
        <n v="3083437.0"/>
        <n v="3085299.0"/>
        <n v="3086239.0"/>
        <n v="3086916.0"/>
        <n v="3087779.0"/>
        <n v="3088111.0"/>
        <n v="3089874.0"/>
        <n v="3092100.0"/>
        <n v="3094033.0"/>
        <n v="3097287.0"/>
        <n v="3097827.0"/>
        <n v="3098678.0"/>
        <n v="3099173.0"/>
        <n v="3100294.0"/>
        <n v="3100596.0"/>
        <n v="3101070.0"/>
        <n v="3103875.0"/>
        <n v="3106194.0"/>
        <n v="3107035.0"/>
        <n v="3109255.0"/>
        <n v="3110460.0"/>
        <n v="3111008.0"/>
        <n v="3112416.0"/>
        <n v="3114688.0"/>
        <n v="3115736.0"/>
        <n v="3116069.0"/>
        <n v="3116734.0"/>
        <n v="3118140.0"/>
        <n v="3118874.0"/>
        <n v="3119943.0"/>
        <n v="3120730.0"/>
        <n v="3121384.0"/>
        <n v="3122322.0"/>
        <n v="3124068.0"/>
        <n v="3125098.0"/>
        <n v="3126680.0"/>
        <n v="3127600.0"/>
        <n v="3128878.0"/>
        <n v="3130239.0"/>
        <n v="3130897.0"/>
        <n v="3132675.0"/>
        <n v="3134490.0"/>
        <n v="3135335.0"/>
        <n v="3136437.0"/>
        <n v="3137397.0"/>
        <n v="3137960.0"/>
        <n v="3138994.0"/>
        <n v="3140491.0"/>
        <n v="3141028.0"/>
        <n v="3141777.0"/>
        <n v="3143055.0"/>
        <n v="3144036.0"/>
        <n v="3145442.0"/>
        <n v="3146809.0"/>
        <n v="3148103.0"/>
        <n v="3149087.0"/>
        <n v="3149946.0"/>
        <n v="3150939.0"/>
        <n v="3151423.0"/>
        <n v="3151918.0"/>
        <n v="3152475.0"/>
        <n v="3155159.0"/>
        <n v="3157902.0"/>
        <n v="3158536.0"/>
        <n v="3159055.0"/>
        <n v="3159904.0"/>
        <n v="3160510.0"/>
        <n v="3162067.0"/>
        <n v="3163331.0"/>
        <n v="3164484.0"/>
        <n v="3165415.0"/>
        <n v="3166359.0"/>
        <n v="3166793.0"/>
        <n v="3167761.0"/>
        <n v="3168424.0"/>
        <n v="3168876.0"/>
        <n v="3170558.0"/>
        <n v="3171173.0"/>
        <n v="3171641.0"/>
        <n v="3173215.0"/>
        <n v="3173828.0"/>
        <n v="3175359.0"/>
        <n v="3175920.0"/>
        <n v="3177480.0"/>
        <n v="3178107.0"/>
        <n v="3179220.0"/>
        <n v="3179818.0"/>
        <n v="3180280.0"/>
        <n v="3180720.0"/>
        <n v="3182292.0"/>
        <n v="3183814.0"/>
        <n v="3184368.0"/>
        <n v="3185282.0"/>
        <n v="3185725.0"/>
        <n v="3186515.0"/>
        <n v="3188728.0"/>
        <n v="3189314.0"/>
        <n v="3191323.0"/>
        <n v="3192740.0"/>
        <n v="3193769.0"/>
        <n v="3194332.0"/>
        <n v="3194903.0"/>
        <n v="3195890.0"/>
        <n v="3196840.0"/>
        <n v="3197884.0"/>
        <n v="3198344.0"/>
        <n v="3198843.0"/>
        <n v="3200854.0"/>
        <n v="3202115.0"/>
        <n v="3202809.0"/>
        <n v="3203531.0"/>
        <n v="3206476.0"/>
        <n v="3207920.0"/>
        <n v="3209463.0"/>
        <n v="3210497.0"/>
        <n v="3212025.0"/>
        <n v="3212479.0"/>
        <n v="3214175.0"/>
        <n v="3215822.0"/>
        <n v="3217524.0"/>
        <n v="3219842.0"/>
        <n v="3220786.0"/>
        <n v="3221926.0"/>
        <n v="3223638.0"/>
        <n v="3223983.0"/>
        <n v="3224777.0"/>
        <n v="3226212.0"/>
        <n v="3226923.0"/>
        <n v="3228725.0"/>
        <n v="3231129.0"/>
        <n v="3232464.0"/>
        <n v="3234529.0"/>
        <n v="3235056.0"/>
        <n v="3236253.0"/>
        <n v="3237170.0"/>
        <n v="3238120.0"/>
        <n v="3238475.0"/>
        <n v="3239613.0"/>
        <n v="3241016.0"/>
        <n v="3243250.0"/>
        <n v="3246071.0"/>
        <n v="3251301.0"/>
        <n v="3253001.0"/>
        <n v="3253716.0"/>
        <n v="3254577.0"/>
        <n v="3255898.0"/>
        <n v="3257188.0"/>
        <n v="3258488.0"/>
        <n v="3259597.0"/>
        <n v="3260244.0"/>
        <n v="3261646.0"/>
        <n v="3262943.0"/>
        <n v="3264186.0"/>
        <n v="3266061.0"/>
        <n v="3268460.0"/>
        <n v="3269809.0"/>
        <n v="3270662.0"/>
        <n v="3271542.0"/>
        <n v="3272174.0"/>
        <n v="3275171.0"/>
        <n v="3276471.0"/>
        <n v="3277376.0"/>
        <n v="3278397.0"/>
        <n v="3279264.0"/>
        <n v="3281095.0"/>
        <n v="3283200.0"/>
        <n v="3284105.0"/>
        <n v="3285172.0"/>
        <n v="3285846.0"/>
        <n v="3287090.0"/>
        <n v="3288166.0"/>
        <n v="3289487.0"/>
        <n v="3289633.0"/>
        <n v="3295653.0"/>
        <n v="3296919.0"/>
        <n v="3297989.0"/>
        <n v="3298724.0"/>
        <n v="3299241.0"/>
        <n v="3299761.0"/>
        <n v="3300443.0"/>
        <n v="3302081.0"/>
        <n v="3303124.0"/>
        <n v="3304319.0"/>
        <n v="3304628.0"/>
        <n v="3306142.0"/>
        <n v="3306635.0"/>
        <n v="3307117.0"/>
        <n v="3308776.0"/>
        <n v="3312829.0"/>
        <n v="3313137.0"/>
        <n v="3313740.0"/>
        <n v="3314393.0"/>
        <n v="3315361.0"/>
        <n v="3316720.0"/>
        <n v="3318184.0"/>
        <n v="3319229.0"/>
        <n v="3320206.0"/>
        <n v="3321982.0"/>
        <n v="3322813.0"/>
        <n v="3324434.0"/>
        <n v="3327006.0"/>
        <n v="3328080.0"/>
        <n v="3328985.0"/>
        <n v="3330436.0"/>
        <n v="3330929.0"/>
        <n v="3331245.0"/>
        <n v="3332580.0"/>
        <n v="3333964.0"/>
        <n v="3334378.0"/>
        <n v="3335253.0"/>
        <n v="3336459.0"/>
        <n v="3336983.0"/>
        <n v="3338312.0"/>
        <n v="3338912.0"/>
        <n v="3340221.0"/>
        <n v="3341127.0"/>
        <n v="3342355.0"/>
        <n v="3343692.0"/>
        <n v="3344981.0"/>
        <n v="3346796.0"/>
        <n v="3347250.0"/>
        <n v="3348286.0"/>
        <n v="3349964.0"/>
        <n v="3350784.0"/>
        <n v="3352693.0"/>
        <n v="3353961.0"/>
        <n v="3355072.0"/>
        <n v="3356703.0"/>
        <n v="3356974.0"/>
        <n v="3357803.0"/>
        <n v="3358424.0"/>
        <n v="3359436.0"/>
        <n v="3360409.0"/>
        <n v="3362245.0"/>
        <n v="3363715.0"/>
        <n v="3364844.0"/>
        <n v="3366487.0"/>
        <n v="3367191.0"/>
        <n v="3367764.0"/>
        <n v="3368787.0"/>
        <n v="3370585.0"/>
        <n v="3371781.0"/>
        <n v="3372731.0"/>
        <n v="3379949.0"/>
        <n v="3384747.0"/>
        <n v="3385244.0"/>
        <n v="3386242.0"/>
        <n v="3386714.0"/>
        <n v="3387711.0"/>
        <n v="3388476.0"/>
        <n v="3389216.0"/>
        <n v="3390214.0"/>
        <n v="3391940.0"/>
        <n v="3392415.0"/>
        <n v="3393146.0"/>
        <n v="3394049.0"/>
        <n v="3395041.0"/>
        <n v="3396530.0"/>
        <n v="3397661.0"/>
        <n v="3398286.0"/>
        <n v="3399077.0"/>
        <n v="3400156.0"/>
        <n v="3400871.0"/>
        <n v="3402379.0"/>
        <n v="3402766.0"/>
        <n v="3403562.0"/>
        <n v="3404693.0"/>
        <n v="3405198.0"/>
        <n v="3405907.0"/>
        <n v="3407150.0"/>
        <n v="3408171.0"/>
        <n v="3409424.0"/>
        <n v="3409978.0"/>
        <n v="3410313.0"/>
        <n v="3410743.0"/>
        <n v="3412116.0"/>
        <n v="3412514.0"/>
        <n v="3413776.0"/>
        <n v="3414947.0"/>
        <n v="3416931.0"/>
        <n v="3418280.0"/>
        <n v="3419990.0"/>
        <n v="3422066.0"/>
        <n v="3423830.0"/>
        <n v="3424657.0"/>
        <n v="3425367.0"/>
        <n v="3426367.0"/>
        <n v="3426774.0"/>
        <n v="3427269.0"/>
        <n v="3429011.0"/>
        <n v="3429872.0"/>
        <n v="3431394.0"/>
        <n v="3433117.0"/>
        <n v="3433524.0"/>
        <n v="3434722.0"/>
        <n v="3435678.0"/>
        <n v="3436712.0"/>
        <n v="3437835.0"/>
        <n v="3441555.0"/>
        <n v="3444172.0"/>
        <n v="3444729.0"/>
        <n v="3445796.0"/>
        <n v="3447215.0"/>
        <n v="3448396.0"/>
        <n v="3448815.0"/>
        <n v="3449908.0"/>
        <n v="3450743.0"/>
        <n v="3452323.0"/>
        <n v="3453339.0"/>
        <n v="3453974.0"/>
        <n v="3455104.0"/>
        <n v="3455386.0"/>
        <n v="3455561.0"/>
        <n v="3455830.0"/>
        <n v="3456490.0"/>
        <n v="3457726.0"/>
        <n v="3458346.0"/>
        <n v="3458816.0"/>
        <n v="3459895.0"/>
        <n v="3460800.0"/>
        <n v="3461596.0"/>
        <n v="3462904.0"/>
        <n v="3464659.0"/>
        <n v="3465571.0"/>
        <n v="3467098.0"/>
        <n v="3468261.0"/>
        <n v="3470708.0"/>
        <n v="3472059.0"/>
        <n v="3473775.0"/>
        <n v="3475403.0"/>
        <n v="3475971.0"/>
        <n v="3478693.0"/>
        <n v="3479868.0"/>
        <n v="3481707.0"/>
        <n v="3481943.0"/>
        <n v="3482613.0"/>
        <n v="3484130.0"/>
        <n v="3485755.0"/>
        <n v="3486281.0"/>
        <n v="3487761.0"/>
        <n v="3489244.0"/>
        <n v="3490427.0"/>
        <n v="3492839.0"/>
        <n v="3494490.0"/>
        <n v="3496271.0"/>
        <n v="3497954.0"/>
        <n v="3499816.0"/>
        <n v="3501037.0"/>
        <n v="3502921.0"/>
        <n v="3504224.0"/>
        <n v="3506021.0"/>
        <n v="3506939.0"/>
        <n v="3508084.0"/>
        <n v="3508562.0"/>
        <n v="3509722.0"/>
        <n v="3511471.0"/>
        <n v="3512067.0"/>
        <n v="3512459.0"/>
        <n v="3512830.0"/>
        <n v="3513987.0"/>
        <n v="3514955.0"/>
        <n v="3515212.0"/>
        <n v="3516293.0"/>
        <n v="3516854.0"/>
        <n v="3517731.0"/>
        <n v="3518295.0"/>
        <n v="3518607.0"/>
        <n v="3519170.0"/>
        <n v="3520319.0"/>
        <n v="3521644.0"/>
        <n v="3523200.0"/>
        <n v="3523632.0"/>
        <n v="3525588.0"/>
        <n v="3526627.0"/>
        <n v="3528131.0"/>
        <n v="3528685.0"/>
        <n v="3529358.0"/>
        <n v="3531123.0"/>
        <n v="3532275.0"/>
        <n v="3533275.0"/>
        <n v="3533926.0"/>
        <n v="3535082.0"/>
        <n v="3535562.0"/>
        <n v="3536117.0"/>
        <n v="3536266.0"/>
        <n v="3536653.0"/>
        <n v="3537196.0"/>
        <n v="3538147.0"/>
        <n v="3538806.0"/>
        <n v="3540305.0"/>
        <n v="3542462.0"/>
        <n v="3545850.0"/>
        <n v="3546992.0"/>
        <n v="3548749.0"/>
        <n v="3550444.0"/>
        <n v="3552314.0"/>
        <n v="3552769.0"/>
        <n v="3552951.0"/>
        <n v="3553620.0"/>
        <n v="3554007.0"/>
        <n v="3554569.0"/>
        <n v="3555242.0"/>
        <n v="3555431.0"/>
        <n v="3556000.0"/>
        <n v="3556327.0"/>
        <n v="3556801.0"/>
        <n v="3557073.0"/>
        <n v="3557297.0"/>
        <n v="3557722.0"/>
        <n v="3558555.0"/>
        <n v="3558995.0"/>
        <n v="3559288.0"/>
        <n v="3560170.0"/>
        <n v="3560487.0"/>
        <n v="3561170.0"/>
        <n v="3561832.0"/>
        <n v="3562573.0"/>
        <n v="3564566.0"/>
        <n v="3566441.0"/>
        <n v="3567352.0"/>
        <n v="3567747.0"/>
        <n v="3568616.0"/>
        <n v="3569827.0"/>
        <n v="3570738.0"/>
        <n v="3571799.0"/>
        <n v="3572671.0"/>
        <n v="3573334.0"/>
        <n v="3573792.0"/>
        <n v="3575417.0"/>
        <n v="3575657.0"/>
        <n v="3577058.0"/>
        <n v="3579203.0"/>
        <n v="3579676.0"/>
        <n v="3580389.0"/>
        <n v="3581199.0"/>
        <n v="3581975.0"/>
        <n v="3583857.0"/>
        <n v="3585266.0"/>
        <n v="3586458.0"/>
        <n v="3587846.0"/>
        <n v="3589158.0"/>
        <n v="3589904.0"/>
        <n v="3590641.0"/>
        <n v="3591401.0"/>
        <n v="3592758.0"/>
        <n v="3594363.0"/>
        <n v="3595201.0"/>
        <n v="3599201.0"/>
        <n v="3603308.0"/>
        <n v="3603772.0"/>
        <n v="3604636.0"/>
        <n v="3605668.0"/>
        <n v="3606469.0"/>
        <n v="3607070.0"/>
        <n v="3608197.0"/>
        <n v="3609088.0"/>
        <n v="3610420.0"/>
        <n v="3611597.0"/>
        <n v="3611870.0"/>
        <n v="3612951.0"/>
        <n v="3613407.0"/>
        <n v="3614895.0"/>
        <n v="3615664.0"/>
        <n v="3616089.0"/>
        <n v="3616649.0"/>
        <n v="3617348.0"/>
        <n v="3618972.0"/>
        <n v="3619975.0"/>
        <n v="3621356.0"/>
        <n v="3622225.0"/>
        <n v="3622718.0"/>
        <n v="3623160.0"/>
        <n v="3625118.0"/>
        <n v="3625683.0"/>
        <n v="3627069.0"/>
        <n v="3628609.0"/>
        <n v="3629095.0"/>
        <n v="3629729.0"/>
        <n v="3630755.0"/>
        <n v="3631872.0"/>
        <n v="3633511.0"/>
        <n v="3633778.0"/>
        <n v="3634898.0"/>
        <n v="3635800.0"/>
        <n v="3637494.0"/>
        <n v="3638628.0"/>
        <n v="3639175.0"/>
        <n v="3639972.0"/>
        <n v="3640748.0"/>
        <n v="3641373.0"/>
        <n v="3641950.0"/>
        <n v="3642845.0"/>
        <n v="3644790.0"/>
        <n v="3647022.0"/>
        <n v="3648038.0"/>
        <n v="3649491.0"/>
        <n v="3650115.0"/>
        <n v="3650702.0"/>
        <n v="3651587.0"/>
        <n v="3652260.0"/>
        <n v="3652691.0"/>
        <n v="3653262.0"/>
        <n v="3654254.0"/>
        <n v="3654830.0"/>
        <n v="3655024.0"/>
        <n v="3656190.0"/>
        <n v="3659037.0"/>
        <n v="3662476.0"/>
        <n v="3663248.0"/>
        <n v="3663857.0"/>
        <n v="3664536.0"/>
        <n v="3665674.0"/>
        <n v="3666794.0"/>
        <n v="3668055.0"/>
        <n v="3668288.0"/>
        <n v="3669430.0"/>
        <n v="3669955.0"/>
        <n v="3671256.0"/>
        <n v="3672479.0"/>
        <n v="3673015.0"/>
        <n v="3673575.0"/>
        <n v="3674748.0"/>
        <n v="3675983.0"/>
        <n v="3676352.0"/>
        <n v="3677527.0"/>
        <n v="3678095.0"/>
        <n v="3679114.0"/>
        <n v="3680832.0"/>
        <n v="3681791.0"/>
        <n v="3682814.0"/>
        <n v="3683785.0"/>
        <n v="3685727.0"/>
        <n v="3685920.0"/>
        <n v="3686516.0"/>
        <n v="3687304.0"/>
        <n v="3688081.0"/>
        <n v="3688751.0"/>
        <n v="3689338.0"/>
        <n v="3690301.0"/>
        <n v="3691863.0"/>
        <n v="3693571.0"/>
        <n v="3695574.0"/>
        <n v="3695932.0"/>
        <n v="3696639.0"/>
        <n v="3697217.0"/>
        <n v="3698173.0"/>
        <n v="3699273.0"/>
        <n v="3699893.0"/>
        <n v="3700559.0"/>
        <n v="3701861.0"/>
        <n v="3703090.0"/>
        <n v="3704136.0"/>
        <n v="3706810.0"/>
        <n v="3707632.0"/>
        <n v="3708673.0"/>
        <n v="3709787.0"/>
        <n v="3711004.0"/>
        <n v="3712050.0"/>
        <n v="3712630.0"/>
        <n v="3713380.0"/>
        <n v="3714222.0"/>
        <n v="3714936.0"/>
        <n v="3715526.0"/>
        <n v="3716348.0"/>
        <n v="3716587.0"/>
        <n v="3717963.0"/>
        <n v="3718745.0"/>
        <n v="3719484.0"/>
        <n v="3722221.0"/>
        <n v="3723206.0"/>
        <n v="3724739.0"/>
        <n v="3725510.0"/>
        <n v="3727160.0"/>
        <n v="3727437.0"/>
        <n v="3727933.0"/>
        <n v="3729058.0"/>
        <n v="3730827.0"/>
        <n v="3731597.0"/>
        <n v="3732346.0"/>
        <n v="3733059.0"/>
        <n v="3734763.0"/>
        <n v="3735532.0"/>
        <n v="3736111.0"/>
        <n v="3736563.0"/>
        <n v="3738074.0"/>
        <n v="3739306.0"/>
        <n v="3743015.0"/>
        <n v="3744274.0"/>
        <n v="3745066.0"/>
        <n v="3746015.0"/>
        <n v="3747511.0"/>
        <n v="3748503.0"/>
        <n v="3750103.0"/>
        <n v="3751090.0"/>
        <n v="3752989.0"/>
        <n v="3753918.0"/>
        <n v="3754447.0"/>
        <n v="3755512.0"/>
        <n v="3756190.0"/>
        <n v="3756879.0"/>
        <n v="3757211.0"/>
        <n v="3757626.0"/>
        <n v="3758097.0"/>
        <n v="3759072.0"/>
        <n v="3759565.0"/>
        <n v="3760111.0"/>
        <n v="3760543.0"/>
        <n v="3761146.0"/>
        <n v="3762197.0"/>
        <n v="3763813.0"/>
        <n v="3764829.0"/>
        <n v="3766267.0"/>
        <n v="3767367.0"/>
        <n v="3768076.0"/>
        <n v="3768432.0"/>
        <n v="3769887.0"/>
        <n v="3771910.0"/>
        <n v="3772391.0"/>
        <n v="3773398.0"/>
        <n v="3774671.0"/>
        <n v="3774892.0"/>
        <n v="3775220.0"/>
        <n v="3776056.0"/>
        <n v="3777959.0"/>
        <n v="3778403.0"/>
        <n v="3778659.0"/>
        <n v="3779969.0"/>
        <n v="3780646.0"/>
        <n v="3781602.0"/>
        <n v="3782376.0"/>
        <n v="3782863.0"/>
        <n v="3784019.0"/>
        <n v="3784598.0"/>
        <n v="3786571.0"/>
        <n v="3787351.0"/>
        <n v="3787834.0"/>
        <n v="3788823.0"/>
        <n v="3789826.0"/>
        <n v="3791100.0"/>
        <n v="3794387.0"/>
        <n v="3795049.0"/>
        <n v="3795850.0"/>
        <n v="3797029.0"/>
        <n v="3798153.0"/>
        <n v="3799420.0"/>
        <n v="3800184.0"/>
        <n v="3801098.0"/>
        <n v="3802093.0"/>
        <n v="3802559.0"/>
        <n v="3804222.0"/>
        <n v="3805217.0"/>
        <n v="3806177.0"/>
        <n v="3808248.0"/>
        <n v="3809244.0"/>
        <n v="3811097.0"/>
        <n v="3811501.0"/>
        <n v="3812133.0"/>
        <n v="3812517.0"/>
        <n v="3813415.0"/>
        <n v="3816372.0"/>
        <n v="3818725.0"/>
        <n v="3820295.0"/>
        <n v="3821229.0"/>
        <n v="3822047.0"/>
        <n v="3823707.0"/>
        <n v="3824649.0"/>
        <n v="3825547.0"/>
        <n v="3826418.0"/>
        <n v="3827739.0"/>
        <n v="3828410.0"/>
        <n v="3829641.0"/>
        <n v="3831326.0"/>
        <n v="3833109.0"/>
        <n v="3834848.0"/>
        <n v="3835553.0"/>
        <n v="3836909.0"/>
        <n v="3838449.0"/>
        <n v="3839522.0"/>
        <n v="3841005.0"/>
        <n v="3842860.0"/>
        <n v="3844047.0"/>
        <n v="3844695.0"/>
        <n v="3845144.0"/>
        <n v="3846904.0"/>
        <n v="3848355.0"/>
        <n v="3851803.0"/>
        <n v="3853135.0"/>
        <n v="3853777.0"/>
        <n v="3854653.0"/>
        <n v="3856434.0"/>
        <n v="3857520.0"/>
        <n v="3858981.0"/>
        <n v="3859421.0"/>
        <n v="3859908.0"/>
        <n v="3860937.0"/>
        <n v="3861381.0"/>
        <n v="3861794.0"/>
        <n v="3862533.0"/>
        <n v="3863222.0"/>
        <n v="3864796.0"/>
        <n v="3865666.0"/>
        <n v="3865987.0"/>
        <n v="3866873.0"/>
        <n v="3867793.0"/>
        <n v="3869128.0"/>
        <n v="3869657.0"/>
        <n v="3870270.0"/>
        <n v="3871813.0"/>
        <n v="3872891.0"/>
        <n v="3873634.0"/>
        <n v="3875179.0"/>
        <n v="3875617.0"/>
        <n v="3876278.0"/>
        <n v="3876783.0"/>
        <n v="3877916.0"/>
        <n v="3879059.0"/>
        <n v="3879737.0"/>
        <n v="3880593.0"/>
        <n v="3880796.0"/>
        <n v="3882307.0"/>
        <n v="3883698.0"/>
        <n v="3885443.0"/>
        <n v="3887619.0"/>
        <n v="3888244.0"/>
        <n v="3888633.0"/>
        <n v="3889789.0"/>
        <n v="3890828.0"/>
        <n v="3892069.0"/>
        <n v="3893024.0"/>
        <n v="3893989.0"/>
        <n v="3894618.0"/>
        <n v="3896171.0"/>
        <n v="3897046.0"/>
        <n v="3898161.0"/>
        <n v="3898530.0"/>
        <n v="3899908.0"/>
        <n v="3900743.0"/>
        <n v="3901699.0"/>
        <n v="3903642.0"/>
        <n v="3905474.0"/>
        <n v="3906822.0"/>
        <n v="3907547.0"/>
        <n v="3908775.0"/>
        <n v="3909227.0"/>
        <n v="3910122.0"/>
        <n v="3910316.0"/>
        <n v="3911275.0"/>
        <n v="3912499.0"/>
        <n v="3913576.0"/>
        <n v="3914280.0"/>
        <n v="3914867.0"/>
        <n v="3915426.0"/>
        <n v="3916515.0"/>
        <n v="3917611.0"/>
        <n v="3918466.0"/>
        <n v="3919445.0"/>
        <n v="3920823.0"/>
        <n v="3922546.0"/>
        <n v="3923462.0"/>
        <n v="3925336.0"/>
        <n v="3926358.0"/>
        <n v="3928709.0"/>
        <n v="3931013.0"/>
        <n v="3931455.0"/>
        <n v="3932677.0"/>
        <n v="3933939.0"/>
        <n v="3934350.0"/>
        <n v="3934717.0"/>
        <n v="3935418.0"/>
        <n v="3937067.0"/>
        <n v="3937399.0"/>
        <n v="3937969.0"/>
        <n v="3938406.0"/>
        <n v="3939614.0"/>
        <n v="3940246.0"/>
        <n v="3942322.0"/>
        <n v="3943233.0"/>
        <n v="3944255.0"/>
        <n v="3945065.0"/>
        <n v="3945838.0"/>
        <n v="3946812.0"/>
        <n v="3947364.0"/>
        <n v="3947761.0"/>
        <n v="3950224.0"/>
        <n v="3950508.0"/>
        <n v="3951386.0"/>
        <n v="3952408.0"/>
        <n v="3953613.0"/>
        <n v="3954749.0"/>
        <n v="3955555.0"/>
        <n v="3956106.0"/>
        <n v="3957189.0"/>
        <n v="3957820.0"/>
        <n v="3958909.0"/>
        <n v="3959788.0"/>
        <n v="3960729.0"/>
        <n v="3963189.0"/>
        <n v="3964460.0"/>
        <n v="3965336.0"/>
        <n v="3966313.0"/>
        <n v="3967547.0"/>
        <n v="3967924.0"/>
        <n v="3968965.0"/>
        <n v="3969575.0"/>
        <n v="3969895.0"/>
        <n v="3970927.0"/>
        <n v="3971835.0"/>
        <n v="3974048.0"/>
        <n v="3975246.0"/>
        <n v="3975770.0"/>
        <n v="3977772.0"/>
        <n v="3978779.0"/>
        <n v="3981630.0"/>
        <n v="3983220.0"/>
        <n v="3985617.0"/>
        <n v="3986512.0"/>
        <n v="3987408.0"/>
        <n v="3988205.0"/>
        <n v="3990207.0"/>
        <n v="3990876.0"/>
        <n v="3991349.0"/>
        <n v="3992756.0"/>
        <n v="3996002.0"/>
        <n v="3999235.0"/>
        <n v="4000014.0"/>
        <n v="4002343.0"/>
        <n v="4003340.0"/>
        <n v="4003918.0"/>
        <n v="4004482.0"/>
        <n v="4007065.0"/>
        <n v="4007485.0"/>
        <n v="4007867.0"/>
        <n v="4008189.0"/>
        <n v="4009114.0"/>
        <n v="4010291.0"/>
        <n v="4012046.0"/>
        <n v="4013656.0"/>
        <n v="4013952.0"/>
        <n v="4015179.0"/>
        <n v="4016288.0"/>
        <n v="4017719.0"/>
        <n v="4020117.0"/>
        <n v="4020983.0"/>
        <n v="4023048.0"/>
        <n v="4024535.0"/>
        <n v="4025957.0"/>
        <n v="4026505.0"/>
        <n v="4027596.0"/>
        <n v="4027931.0"/>
        <n v="4028779.0"/>
        <n v="4030189.0"/>
        <n v="4030930.0"/>
        <n v="4031622.0"/>
        <n v="4032515.0"/>
        <n v="4033988.0"/>
        <n v="4035218.0"/>
        <n v="4035547.0"/>
        <n v="4037962.0"/>
        <n v="4038554.0"/>
        <n v="4039578.0"/>
        <n v="4039817.0"/>
        <n v="4040651.0"/>
        <n v="4041237.0"/>
        <n v="4041852.0"/>
        <n v="4043313.0"/>
        <n v="4044575.0"/>
        <n v="4045237.0"/>
        <n v="4047916.0"/>
        <n v="4048553.0"/>
        <n v="4050628.0"/>
        <n v="4052291.0"/>
        <n v="4052662.0"/>
        <n v="4053659.0"/>
        <n v="4054057.0"/>
        <n v="4054806.0"/>
        <n v="4055270.0"/>
        <n v="4056590.0"/>
        <n v="4058119.0"/>
        <n v="4059512.0"/>
        <n v="4060402.0"/>
        <n v="4061174.0"/>
        <n v="4062036.0"/>
        <n v="4062350.0"/>
        <n v="4063308.0"/>
        <n v="4064151.0"/>
        <n v="4065233.0"/>
        <n v="4066503.0"/>
        <n v="4067257.0"/>
        <n v="4069556.0"/>
        <n v="4070175.0"/>
        <n v="4071684.0"/>
        <n v="4073159.0"/>
        <n v="4073614.0"/>
        <n v="4074994.0"/>
        <n v="4076158.0"/>
        <n v="4077137.0"/>
        <n v="4077733.0"/>
        <n v="4078962.0"/>
        <n v="4079953.0"/>
        <n v="4080480.0"/>
        <n v="4081140.0"/>
        <n v="4081955.0"/>
        <n v="4082794.0"/>
        <n v="4084770.0"/>
        <n v="4085367.0"/>
        <n v="4086326.0"/>
        <n v="4087115.0"/>
        <n v="4088259.0"/>
        <n v="4089071.0"/>
        <n v="4090635.0"/>
        <n v="4091293.0"/>
        <n v="4092118.0"/>
        <n v="4092593.0"/>
        <n v="4095513.0"/>
        <n v="4095971.0"/>
        <n v="4096720.0"/>
        <n v="4097862.0"/>
        <n v="4098146.0"/>
        <n v="4098726.0"/>
        <n v="4099280.0"/>
        <n v="4101093.0"/>
        <n v="4102629.0"/>
        <n v="4103302.0"/>
        <n v="4103528.0"/>
        <n v="4103731.0"/>
        <n v="4105220.0"/>
        <n v="4105508.0"/>
        <n v="4105988.0"/>
        <n v="4106498.0"/>
        <n v="4107160.0"/>
        <n v="4107677.0"/>
        <n v="4108037.0"/>
        <n v="4108479.0"/>
        <n v="4109984.0"/>
        <n v="4110979.0"/>
        <n v="4112130.0"/>
        <n v="4114206.0"/>
        <n v="4115220.0"/>
        <n v="4115982.0"/>
        <n v="4116977.0"/>
        <n v="4117855.0"/>
        <n v="4118740.0"/>
        <n v="4119555.0"/>
        <n v="4120268.0"/>
        <n v="4120830.0"/>
        <n v="4122141.0"/>
        <n v="4123275.0"/>
        <n v="4124296.0"/>
        <n v="4125009.0"/>
        <n v="4125992.0"/>
        <n v="4126481.0"/>
        <n v="4127190.0"/>
        <n v="4128181.0"/>
        <n v="4129034.0"/>
        <n v="4129952.0"/>
        <n v="4131330.0"/>
        <n v="4132942.0"/>
        <n v="4133825.0"/>
        <n v="4134454.0"/>
        <n v="4135135.0"/>
        <n v="4135682.0"/>
        <n v="4136248.0"/>
        <n v="4137322.0"/>
        <n v="4138640.0"/>
        <n v="4139142.0"/>
        <n v="4139934.0"/>
        <n v="4140727.0"/>
        <n v="4141359.0"/>
        <n v="4141952.0"/>
        <n v="4142793.0"/>
        <n v="4143525.0"/>
        <n v="4146375.0"/>
        <n v="4146821.0"/>
        <n v="4147934.0"/>
        <n v="4148846.0"/>
        <n v="4149828.0"/>
        <n v="4150185.0"/>
        <n v="4151263.0"/>
        <n v="4152231.0"/>
        <n v="4153799.0"/>
        <n v="4157428.0"/>
        <n v="4158110.0"/>
        <n v="4159368.0"/>
        <n v="4160474.0"/>
        <n v="4161583.0"/>
        <n v="4164989.0"/>
        <n v="4166625.0"/>
        <n v="4167607.0"/>
        <n v="4168211.0"/>
        <n v="4168862.0"/>
        <n v="4170899.0"/>
        <n v="4172137.0"/>
        <n v="4173343.0"/>
        <n v="4174227.0"/>
        <n v="4175699.0"/>
        <n v="4176044.0"/>
        <n v="4176515.0"/>
        <n v="4177667.0"/>
        <n v="4179752.0"/>
        <n v="4181267.0"/>
        <n v="4182407.0"/>
        <n v="4182865.0"/>
        <n v="4184049.0"/>
        <n v="4185105.0"/>
        <n v="4186800.0"/>
        <n v="4188700.0"/>
        <n v="4189836.0"/>
        <n v="4190717.0"/>
        <n v="4191177.0"/>
        <n v="4191654.0"/>
        <n v="4192832.0"/>
        <n v="4193172.0"/>
        <n v="4193686.0"/>
        <n v="4194715.0"/>
        <n v="4195065.0"/>
        <n v="4196404.0"/>
        <n v="4197801.0"/>
        <n v="4198253.0"/>
        <n v="4199839.0"/>
        <n v="4200852.0"/>
        <n v="4201504.0"/>
        <n v="4203876.0"/>
        <n v="4205147.0"/>
        <n v="4205545.0"/>
        <n v="4205900.0"/>
        <n v="4206527.0"/>
        <n v="4207975.0"/>
        <n v="4209461.0"/>
        <n v="4211154.0"/>
        <n v="4214476.0"/>
        <n v="4215131.0"/>
        <n v="4216533.0"/>
        <n v="4217337.0"/>
        <n v="4218241.0"/>
        <n v="4219539.0"/>
        <n v="4220391.0"/>
        <n v="4222214.0"/>
        <n v="4222594.0"/>
        <n v="4223538.0"/>
        <n v="4223890.0"/>
        <n v="4224628.0"/>
        <n v="4225708.0"/>
        <n v="4226232.0"/>
        <n v="4227903.0"/>
        <n v="4235119.0"/>
        <n v="4240628.0"/>
        <n v="4240921.0"/>
        <n v="4241591.0"/>
        <n v="4242568.0"/>
        <n v="4243718.0"/>
        <n v="4245103.0"/>
        <n v="4246443.0"/>
        <n v="4249003.0"/>
        <n v="4250847.0"/>
        <n v="4251574.0"/>
        <n v="4252799.0"/>
        <n v="4253451.0"/>
        <n v="4255025.0"/>
        <n v="4255641.0"/>
        <n v="4256687.0"/>
        <n v="4257631.0"/>
        <n v="4258581.0"/>
        <n v="4259581.0"/>
        <n v="4259874.0"/>
        <n v="4260952.0"/>
        <n v="4262819.0"/>
        <n v="4263990.0"/>
        <n v="4265063.0"/>
        <n v="4267721.0"/>
        <n v="4268938.0"/>
        <n v="4269677.0"/>
        <n v="4271180.0"/>
        <n v="4272047.0"/>
        <n v="4272939.0"/>
        <n v="4274634.0"/>
        <n v="4275548.0"/>
        <n v="4276203.0"/>
        <n v="4277205.0"/>
        <n v="4278351.0"/>
        <n v="4278902.0"/>
        <n v="4279177.0"/>
        <n v="4279907.0"/>
        <n v="4280769.0"/>
        <n v="4281691.0"/>
        <n v="4283946.0"/>
        <n v="4284620.0"/>
        <n v="4285356.0"/>
        <n v="4286186.0"/>
        <n v="4287184.0"/>
        <n v="4288153.0"/>
        <n v="4289292.0"/>
        <n v="4289946.0"/>
        <n v="4290904.0"/>
        <n v="4292609.0"/>
        <n v="4294528.0"/>
        <n v="4296282.0"/>
        <n v="4297105.0"/>
        <n v="4297798.0"/>
        <n v="4298996.0"/>
        <n v="4299952.0"/>
        <n v="4300780.0"/>
        <n v="4302192.0"/>
        <n v="4303678.0"/>
        <n v="4304029.0"/>
        <n v="4305467.0"/>
        <n v="4306441.0"/>
        <n v="4307909.0"/>
        <n v="4308732.0"/>
        <n v="4309757.0"/>
        <n v="4311699.0"/>
        <n v="4313151.0"/>
        <n v="4313845.0"/>
        <n v="4315073.0"/>
        <n v="4316257.0"/>
        <n v="4317441.0"/>
        <n v="4319066.0"/>
        <n v="4319685.0"/>
        <n v="4320831.0"/>
        <n v="4322117.0"/>
        <n v="4323840.0"/>
        <n v="4324507.0"/>
        <n v="4325914.0"/>
        <n v="4327078.0"/>
        <n v="4328470.0"/>
        <n v="4330958.0"/>
        <n v="4331785.0"/>
        <n v="4333267.0"/>
        <n v="4333731.0"/>
        <n v="4334036.0"/>
        <n v="4334740.0"/>
        <n v="4335264.0"/>
        <n v="4335771.0"/>
        <n v="4336945.0"/>
        <n v="4338044.0"/>
        <n v="4339872.0"/>
        <n v="4342889.0"/>
        <n v="4343701.0"/>
        <n v="4344865.0"/>
        <n v="4346681.0"/>
        <n v="4348433.0"/>
        <n v="4348956.0"/>
        <n v="4350704.0"/>
        <n v="4353059.0"/>
        <n v="4356144.0"/>
        <n v="4356334.0"/>
        <n v="4358093.0"/>
        <n v="4358917.0"/>
        <n v="4360074.0"/>
        <n v="4361063.0"/>
        <n v="4361248.0"/>
        <n v="4361835.0"/>
        <n v="4362603.0"/>
        <n v="4363670.0"/>
        <n v="4364941.0"/>
        <n v="4365866.0"/>
        <n v="4366440.0"/>
        <n v="4367637.0"/>
        <n v="4367948.0"/>
        <n v="4368396.0"/>
        <n v="4368964.0"/>
        <n v="4372119.0"/>
        <n v="4373393.0"/>
        <n v="4374305.0"/>
        <n v="4375518.0"/>
        <n v="4376281.0"/>
        <n v="4378335.0"/>
        <n v="4381125.0"/>
        <n v="4381966.0"/>
        <n v="4383727.0"/>
        <n v="4384845.0"/>
        <n v="4385197.0"/>
        <n v="4386798.0"/>
        <n v="4387467.0"/>
        <n v="4388644.0"/>
        <n v="4389065.0"/>
        <n v="4390202.0"/>
        <n v="4391196.0"/>
        <n v="4391859.0"/>
        <n v="4392688.0"/>
        <n v="4395023.0"/>
        <n v="4396477.0"/>
        <n v="4398157.0"/>
        <n v="4399723.0"/>
        <n v="4400257.0"/>
        <n v="4401623.0"/>
        <n v="4402324.0"/>
        <n v="4403328.0"/>
        <n v="4404494.0"/>
        <n v="4405325.0"/>
        <n v="4407676.0"/>
        <n v="4408157.0"/>
        <n v="4411013.0"/>
        <n v="4412197.0"/>
        <n v="4412733.0"/>
        <n v="4413959.0"/>
        <n v="4416100.0"/>
        <n v="4416820.0"/>
        <n v="4418434.0"/>
        <n v="4419781.0"/>
        <n v="4422136.0"/>
        <n v="4423741.0"/>
        <n v="4425038.0"/>
        <n v="4425757.0"/>
        <n v="4427551.0"/>
        <n v="4428297.0"/>
        <n v="4429711.0"/>
        <n v="4430803.0"/>
        <n v="4431384.0"/>
        <n v="4431918.0"/>
        <n v="4432533.0"/>
        <n v="4433708.0"/>
        <n v="4434721.0"/>
        <n v="4436377.0"/>
        <n v="4436451.0"/>
        <n v="4437839.0"/>
        <n v="4438736.0"/>
        <n v="4439826.0"/>
        <n v="4440331.0"/>
        <n v="4440824.0"/>
        <n v="4441229.0"/>
        <n v="4442075.0"/>
        <n v="4442253.0"/>
        <n v="4443421.0"/>
        <n v="4444370.0"/>
        <n v="4445885.0"/>
        <n v="4446727.0"/>
        <n v="4447863.0"/>
        <n v="4449544.0"/>
        <n v="4449986.0"/>
        <n v="4452004.0"/>
        <n v="4452814.0"/>
        <n v="4454040.0"/>
        <n v="4455158.0"/>
        <n v="4456550.0"/>
        <n v="4456834.0"/>
        <n v="4457344.0"/>
        <n v="4457538.0"/>
        <n v="4457792.0"/>
        <n v="4458762.0"/>
        <n v="4459134.0"/>
        <n v="4460181.0"/>
        <n v="4461554.0"/>
        <n v="4462999.0"/>
        <n v="4464177.0"/>
        <n v="4466098.0"/>
        <n v="4466303.0"/>
        <n v="4466826.0"/>
        <n v="4468462.0"/>
        <n v="4469828.0"/>
        <n v="4470433.0"/>
        <n v="4471788.0"/>
        <n v="4472564.0"/>
        <n v="4474112.0"/>
        <n v="4474610.0"/>
        <n v="4475313.0"/>
        <n v="4477042.0"/>
        <n v="4478595.0"/>
        <n v="4479617.0"/>
        <n v="4483189.0"/>
        <n v="4485066.0"/>
        <n v="4485925.0"/>
        <n v="4486814.0"/>
        <n v="4487881.0"/>
        <n v="4488574.0"/>
        <n v="4489561.0"/>
        <n v="4490848.0"/>
        <n v="4492278.0"/>
        <n v="4492487.0"/>
        <n v="4493026.0"/>
        <n v="4493440.0"/>
        <n v="4494056.0"/>
        <n v="4494445.0"/>
        <n v="4494802.0"/>
        <n v="4496085.0"/>
        <n v="4496402.0"/>
        <n v="4496606.0"/>
        <n v="4497004.0"/>
        <n v="4497314.0"/>
        <n v="4497654.0"/>
        <n v="4498587.0"/>
        <n v="4499787.0"/>
        <n v="4500377.0"/>
        <n v="4501890.0"/>
        <n v="4502795.0"/>
        <n v="4504567.0"/>
        <n v="4505684.0"/>
        <n v="4506304.0"/>
        <n v="4506773.0"/>
        <n v="4507695.0"/>
        <n v="4509362.0"/>
        <n v="4510160.0"/>
        <n v="4511556.0"/>
        <n v="4513289.0"/>
        <n v="4514314.0"/>
        <n v="4515776.0"/>
        <n v="4516655.0"/>
        <n v="4518096.0"/>
        <n v="4519611.0"/>
        <n v="4520623.0"/>
        <n v="4521549.0"/>
        <n v="4522267.0"/>
        <n v="4522652.0"/>
        <n v="4523552.0"/>
        <n v="4524583.0"/>
        <n v="4525489.0"/>
        <n v="4526417.0"/>
        <n v="4527204.0"/>
        <n v="4528515.0"/>
        <n v="4529550.0"/>
        <n v="4530762.0"/>
        <n v="4532143.0"/>
        <n v="4532323.0"/>
        <n v="4532734.0"/>
        <n v="4533260.0"/>
        <n v="4534324.0"/>
        <n v="4535520.0"/>
        <n v="4536264.0"/>
        <n v="4537379.0"/>
        <n v="4539526.0"/>
        <n v="4540433.0"/>
        <n v="4541508.0"/>
        <n v="4542606.0"/>
        <n v="4544062.0"/>
        <n v="4545404.0"/>
        <n v="4546758.0"/>
        <n v="4547723.0"/>
        <n v="4548613.0"/>
        <n v="4549947.0"/>
        <n v="4551107.0"/>
        <n v="4552189.0"/>
        <n v="4554099.0"/>
        <n v="4554943.0"/>
        <n v="4556926.0"/>
        <n v="4557996.0"/>
        <n v="4559237.0"/>
        <n v="4561283.0"/>
        <n v="4561762.0"/>
        <n v="4562567.0"/>
        <n v="4563452.0"/>
        <n v="4564492.0"/>
        <n v="4565427.0"/>
        <n v="4566953.0"/>
        <n v="4567672.0"/>
        <n v="4568112.0"/>
        <n v="4568861.0"/>
        <n v="4569871.0"/>
        <n v="4570504.0"/>
        <n v="4571345.0"/>
        <n v="4572016.0"/>
        <n v="4572961.0"/>
        <n v="4573076.0"/>
        <n v="4574287.0"/>
        <n v="4575252.0"/>
        <n v="4576020.0"/>
        <n v="4576967.0"/>
        <n v="4577696.0"/>
        <n v="4578247.0"/>
        <n v="4578873.0"/>
        <n v="4580631.0"/>
        <n v="4581437.0"/>
        <n v="4582911.0"/>
        <n v="4583464.0"/>
        <n v="4583916.0"/>
        <n v="4584876.0"/>
        <n v="4585673.0"/>
        <n v="4587460.0"/>
        <n v="4588101.0"/>
        <n v="4589862.0"/>
        <n v="4591378.0"/>
        <n v="4593661.0"/>
        <n v="4594230.0"/>
        <n v="4594844.0"/>
        <n v="4596614.0"/>
        <n v="4597042.0"/>
        <n v="4597653.0"/>
        <n v="4598967.0"/>
        <n v="4600071.0"/>
        <n v="4602001.0"/>
        <n v="4603050.0"/>
        <n v="4603416.0"/>
        <n v="4604121.0"/>
        <n v="4606254.0"/>
        <n v="4607598.0"/>
        <n v="4611014.0"/>
        <n v="4611875.0"/>
        <n v="4612456.0"/>
        <n v="4612901.0"/>
        <n v="4613620.0"/>
        <n v="4615090.0"/>
        <n v="4616074.0"/>
        <n v="4617747.0"/>
        <n v="4618975.0"/>
        <n v="4619599.0"/>
        <n v="4620904.0"/>
        <n v="4622363.0"/>
        <n v="4623165.0"/>
        <n v="4627410.0"/>
        <n v="4627799.0"/>
        <n v="4629027.0"/>
        <n v="4629967.0"/>
        <n v="4630738.0"/>
        <n v="4631385.0"/>
        <n v="4633269.0"/>
        <n v="4633841.0"/>
        <n v="4634756.0"/>
        <n v="4635834.0"/>
        <n v="4637465.0"/>
        <n v="4637929.0"/>
        <n v="4638329.0"/>
        <n v="4638917.0"/>
        <n v="4639407.0"/>
        <n v="4640228.0"/>
        <n v="4641328.0"/>
        <n v="4641757.0"/>
        <n v="4642194.0"/>
        <n v="4642697.0"/>
        <n v="4643508.0"/>
        <n v="4645905.0"/>
        <n v="4646750.0"/>
        <n v="4647186.0"/>
        <n v="4648445.0"/>
        <n v="4649335.0"/>
        <n v="4650208.0"/>
        <n v="4651026.0"/>
        <n v="4651973.0"/>
        <n v="4652604.0"/>
        <n v="4652879.0"/>
        <n v="4653663.0"/>
        <n v="4655071.0"/>
        <n v="4655874.0"/>
        <n v="4656604.0"/>
        <n v="4656986.0"/>
        <n v="4657900.0"/>
        <n v="4658540.0"/>
        <n v="4660712.0"/>
        <n v="4661023.0"/>
        <n v="4662361.0"/>
        <n v="4663515.0"/>
        <n v="4663764.0"/>
        <n v="4664720.0"/>
        <n v="4664881.0"/>
        <n v="4665979.0"/>
        <n v="4667363.0"/>
        <n v="4667698.0"/>
        <n v="4668265.0"/>
        <n v="4668636.0"/>
        <n v="4668947.0"/>
        <n v="4670532.0"/>
        <n v="4671249.0"/>
        <n v="4672619.0"/>
        <n v="4674131.0"/>
        <n v="4676068.0"/>
        <n v="4676430.0"/>
        <n v="4677284.0"/>
        <n v="4678741.0"/>
        <n v="4680512.0"/>
        <n v="4681978.0"/>
        <n v="4684065.0"/>
        <n v="4684651.0"/>
        <n v="4685668.0"/>
        <n v="4686028.0"/>
        <n v="4687056.0"/>
        <n v="4687976.0"/>
        <n v="4688910.0"/>
        <n v="4690411.0"/>
        <n v="4690667.0"/>
        <n v="4691869.0"/>
        <n v="4694229.0"/>
        <n v="4695281.0"/>
        <n v="4696309.0"/>
        <n v="4697114.0"/>
        <n v="4697503.0"/>
        <n v="4697999.0"/>
        <n v="4700054.0"/>
        <n v="4701082.0"/>
        <n v="4704033.0"/>
        <n v="4704778.0"/>
        <n v="4706342.0"/>
        <n v="4707765.0"/>
        <n v="4708934.0"/>
        <n v="4710887.0"/>
        <n v="4711277.0"/>
        <n v="4711499.0"/>
        <n v="4713306.0"/>
        <n v="4714682.0"/>
        <n v="4716162.0"/>
        <n v="4716986.0"/>
        <n v="4717886.0"/>
        <n v="4719376.0"/>
        <n v="4720890.0"/>
        <n v="4722886.0"/>
        <n v="4723965.0"/>
        <n v="4725660.0"/>
        <n v="4727054.0"/>
        <n v="4727806.0"/>
        <n v="4728066.0"/>
        <n v="4728712.0"/>
        <n v="4730379.0"/>
        <n v="4730710.0"/>
        <n v="4733109.0"/>
        <n v="4733919.0"/>
        <n v="4734441.0"/>
        <n v="4735112.0"/>
        <n v="4735636.0"/>
        <n v="4737085.0"/>
        <n v="4737344.0"/>
        <n v="4738344.0"/>
        <n v="4740165.0"/>
        <n v="4740504.0"/>
        <n v="4743049.0"/>
        <n v="4743623.0"/>
        <n v="4743973.0"/>
        <n v="4744367.0"/>
        <n v="4745730.0"/>
        <n v="4748066.0"/>
        <n v="4748487.0"/>
        <n v="4748740.0"/>
        <n v="4749324.0"/>
        <n v="4750316.0"/>
        <n v="4751144.0"/>
        <n v="4751816.0"/>
        <n v="4752426.0"/>
        <n v="4753493.0"/>
        <n v="4754285.0"/>
        <n v="4754997.0"/>
        <n v="4755428.0"/>
        <n v="4756923.0"/>
        <n v="4757629.0"/>
        <n v="4758104.0"/>
        <n v="4758988.0"/>
        <n v="4759746.0"/>
        <n v="4761083.0"/>
        <n v="4762159.0"/>
        <n v="4762608.0"/>
        <n v="4763990.0"/>
        <n v="4764514.0"/>
        <n v="4765139.0"/>
        <n v="4765840.0"/>
        <n v="4766914.0"/>
        <n v="4767146.0"/>
        <n v="4767698.0"/>
        <n v="4768641.0"/>
        <n v="4768838.0"/>
        <n v="4769568.0"/>
        <n v="4770979.0"/>
        <n v="4773696.0"/>
        <n v="4774273.0"/>
        <n v="4775754.0"/>
        <n v="4775828.0"/>
        <n v="4776282.0"/>
        <n v="4777218.0"/>
        <n v="4778533.0"/>
        <n v="4781798.0"/>
        <n v="4782851.0"/>
        <n v="4783455.0"/>
        <n v="4784226.0"/>
        <n v="4786696.0"/>
        <n v="4788405.0"/>
        <n v="4789130.0"/>
        <n v="4790944.0"/>
        <n v="4791830.0"/>
        <n v="4792323.0"/>
        <n v="4793112.0"/>
        <n v="4794744.0"/>
        <n v="4795909.0"/>
        <n v="4801908.0"/>
        <n v="4803438.0"/>
        <n v="4805674.0"/>
        <n v="4806792.0"/>
        <n v="4807544.0"/>
        <n v="4808852.0"/>
        <n v="4809832.0"/>
        <n v="4810950.0"/>
        <n v="4811865.0"/>
        <n v="4812866.0"/>
        <n v="4813710.0"/>
        <n v="4814460.0"/>
        <n v="4815719.0"/>
        <n v="4816659.0"/>
        <n v="4817965.0"/>
        <n v="4818469.0"/>
        <n v="4819280.0"/>
        <n v="4820568.0"/>
        <n v="4822170.0"/>
        <n v="4823679.0"/>
        <n v="4825546.0"/>
        <n v="4826991.0"/>
        <n v="4827834.0"/>
        <n v="4829058.0"/>
        <n v="4830263.0"/>
        <n v="4831644.0"/>
        <n v="4832023.0"/>
        <n v="4833235.0"/>
        <n v="4834108.0"/>
        <n v="4834474.0"/>
        <n v="4834755.0"/>
        <n v="4835360.0"/>
        <n v="4836031.0"/>
        <n v="4836488.0"/>
        <n v="4837454.0"/>
        <n v="4838173.0"/>
        <n v="4838760.0"/>
        <n v="4839876.0"/>
        <n v="4840198.0"/>
        <n v="4840829.0"/>
        <n v="4842377.0"/>
        <n v="4843793.0"/>
        <n v="4844999.0"/>
        <n v="4845762.0"/>
        <n v="4847928.0"/>
        <n v="4848611.0"/>
        <n v="4850185.0"/>
        <n v="4852203.0"/>
        <n v="4853057.0"/>
        <n v="4853686.0"/>
        <n v="4854042.0"/>
        <n v="4854904.0"/>
        <n v="4855572.0"/>
        <n v="4856585.0"/>
        <n v="4857299.0"/>
        <n v="4857862.0"/>
        <n v="4858446.0"/>
        <n v="4859231.0"/>
        <n v="4861196.0"/>
        <n v="4862172.0"/>
        <n v="4863135.0"/>
        <n v="4864307.0"/>
        <n v="4865386.0"/>
        <n v="4866492.0"/>
        <n v="4867596.0"/>
        <n v="4868854.0"/>
        <n v="4869149.0"/>
        <n v="4870346.0"/>
        <n v="4871891.0"/>
        <n v="4873149.0"/>
        <n v="4874487.0"/>
        <n v="4875417.0"/>
        <n v="4876011.0"/>
        <n v="4877821.0"/>
        <n v="4878419.0"/>
        <n v="4878775.0"/>
        <n v="4879064.0"/>
        <n v="4879855.0"/>
        <n v="4880571.0"/>
        <n v="4883405.0"/>
        <n v="4883746.0"/>
        <n v="4884808.0"/>
        <n v="4885655.0"/>
        <n v="4888242.0"/>
        <n v="4889945.0"/>
        <n v="4891766.0"/>
        <n v="4892093.0"/>
        <n v="4895183.0"/>
        <n v="4895487.0"/>
        <n v="4895808.0"/>
        <n v="4896944.0"/>
        <n v="4897560.0"/>
        <n v="4898024.0"/>
        <n v="4899638.0"/>
        <n v="4900029.0"/>
        <n v="4900882.0"/>
        <n v="4901574.0"/>
        <n v="4902228.0"/>
        <n v="4904124.0"/>
        <n v="4905130.0"/>
        <n v="4908409.0"/>
        <n v="4911016.0"/>
        <n v="4911563.0"/>
        <n v="4913088.0"/>
        <n v="4913627.0"/>
        <n v="4915167.0"/>
        <n v="4915804.0"/>
        <n v="4916767.0"/>
        <n v="4918178.0"/>
        <n v="4918375.0"/>
        <n v="4919005.0"/>
        <n v="4919672.0"/>
        <n v="4920305.0"/>
        <n v="4921201.0"/>
        <n v="4922499.0"/>
        <n v="4923084.0"/>
        <n v="4923656.0"/>
        <n v="4926005.0"/>
        <n v="4926866.0"/>
        <n v="4927713.0"/>
        <n v="4928887.0"/>
        <n v="4929807.0"/>
        <n v="4930736.0"/>
        <n v="4931942.0"/>
        <n v="4932145.0"/>
        <n v="4933541.0"/>
        <n v="4934616.0"/>
        <n v="4935279.0"/>
        <n v="4936554.0"/>
        <n v="4937853.0"/>
        <n v="4939398.0"/>
        <n v="4940321.0"/>
        <n v="4940528.0"/>
        <n v="4942990.0"/>
        <n v="4943854.0"/>
        <n v="4945209.0"/>
        <n v="4949476.0"/>
        <n v="4950360.0"/>
        <n v="4951463.0"/>
        <n v="4952412.0"/>
        <n v="4953683.0"/>
        <n v="4954643.0"/>
        <n v="4956220.0"/>
        <n v="4957488.0"/>
        <n v="4959059.0"/>
        <n v="4959652.0"/>
        <n v="4960939.0"/>
        <n v="4961994.0"/>
        <n v="4963360.0"/>
        <n v="4964563.0"/>
        <n v="4965095.0"/>
        <n v="4965518.0"/>
        <n v="4966540.0"/>
        <n v="4967027.0"/>
        <n v="4968646.0"/>
        <n v="4970105.0"/>
        <n v="4970840.0"/>
        <n v="4971399.0"/>
        <n v="4972372.0"/>
        <n v="4974084.0"/>
        <n v="4975307.0"/>
        <n v="4975913.0"/>
        <n v="4976767.0"/>
        <n v="4977689.0"/>
        <n v="4978966.0"/>
        <n v="4979831.0"/>
        <n v="4981079.0"/>
        <n v="4982120.0"/>
        <n v="4982932.0"/>
        <n v="4983791.0"/>
        <n v="4984436.0"/>
        <n v="4985227.0"/>
        <n v="4986575.0"/>
        <n v="4986979.0"/>
        <n v="4987237.0"/>
        <n v="4988743.0"/>
        <n v="4989180.0"/>
        <n v="4989731.0"/>
        <n v="4990453.0"/>
        <n v="4991799.0"/>
        <n v="4992518.0"/>
        <n v="4993873.0"/>
        <n v="4996320.0"/>
        <n v="4997703.0"/>
        <n v="4998287.0"/>
        <n v="4999135.0"/>
        <n v="4999450.0"/>
        <n v="5001345.0"/>
        <n v="5003042.0"/>
        <n v="5004824.0"/>
        <n v="5005869.0"/>
        <n v="5006608.0"/>
        <n v="5008626.0"/>
        <n v="5009850.0"/>
        <n v="5010843.0"/>
        <n v="5012318.0"/>
        <n v="5012723.0"/>
        <n v="5014155.0"/>
        <n v="5017002.0"/>
        <n v="5018297.0"/>
        <n v="5019543.0"/>
        <n v="5019746.0"/>
        <n v="5020969.0"/>
        <n v="5021998.0"/>
        <n v="5024347.0"/>
        <n v="5025336.0"/>
        <n v="5026285.0"/>
        <n v="5027741.0"/>
        <n v="5028038.0"/>
        <n v="5028730.0"/>
        <n v="5030266.0"/>
        <n v="5031898.0"/>
        <n v="5032460.0"/>
        <n v="5033248.0"/>
        <n v="5034481.0"/>
        <n v="5036030.0"/>
        <n v="5036326.0"/>
        <n v="5036989.0"/>
        <n v="5037653.0"/>
        <n v="5038459.0"/>
        <n v="5039962.0"/>
        <n v="5041197.0"/>
        <n v="5042003.0"/>
        <n v="5044345.0"/>
        <n v="5046611.0"/>
        <n v="5049898.0"/>
        <n v="5052224.0"/>
        <n v="5053854.0"/>
        <n v="5054584.0"/>
        <n v="5055118.0"/>
        <n v="5055802.0"/>
        <n v="5056932.0"/>
        <n v="5057674.0"/>
        <n v="5059612.0"/>
        <n v="5060781.0"/>
        <n v="5061836.0"/>
        <n v="5062118.0"/>
        <n v="5062586.0"/>
        <n v="5063162.0"/>
        <n v="5063593.0"/>
        <n v="5065076.0"/>
        <n v="5066838.0"/>
        <n v="5069616.0"/>
        <n v="5070267.0"/>
        <n v="5071164.0"/>
        <n v="5072110.0"/>
        <n v="5073435.0"/>
        <n v="5073953.0"/>
        <n v="5074462.0"/>
        <n v="5075060.0"/>
        <n v="5075657.0"/>
        <n v="5076511.0"/>
        <n v="5077836.0"/>
        <n v="5082740.0"/>
        <n v="5083401.0"/>
        <n v="5083867.0"/>
        <n v="5085930.0"/>
        <n v="5086679.0"/>
        <n v="5087596.0"/>
        <n v="5087889.0"/>
        <n v="5089229.0"/>
        <n v="5089936.0"/>
        <n v="5090451.0"/>
        <n v="5091088.0"/>
        <n v="5091672.0"/>
        <n v="5092979.0"/>
        <n v="5094054.0"/>
        <n v="5096401.0"/>
        <n v="5097246.0"/>
        <n v="5098707.0"/>
        <n v="5099543.0"/>
        <n v="5100225.0"/>
        <n v="5101818.0"/>
        <n v="5102416.0"/>
        <n v="5103852.0"/>
        <n v="5105374.0"/>
        <n v="5106819.0"/>
        <n v="5108379.0"/>
        <n v="5110318.0"/>
        <n v="5112217.0"/>
        <n v="5113278.0"/>
        <n v="5113808.0"/>
        <n v="5115412.0"/>
        <n v="5116342.0"/>
        <n v="5116910.0"/>
        <n v="5117797.0"/>
        <n v="5118801.0"/>
        <n v="5119860.0"/>
        <n v="5121699.0"/>
        <n v="5123225.0"/>
        <n v="5123462.0"/>
        <n v="5124024.0"/>
        <n v="5124842.0"/>
        <n v="5125988.0"/>
        <n v="5126954.0"/>
        <n v="5128553.0"/>
        <n v="5129166.0"/>
        <n v="5129971.0"/>
        <n v="5130876.0"/>
        <n v="5131586.0"/>
        <n v="5133014.0"/>
        <n v="5134624.0"/>
        <n v="5135861.0"/>
        <n v="5136573.0"/>
        <n v="5137332.0"/>
        <n v="5137714.0"/>
        <n v="5138337.0"/>
        <n v="5139083.0"/>
        <n v="5139769.0"/>
        <n v="5141241.0"/>
        <n v="5142065.0"/>
        <n v="5143407.0"/>
        <n v="5143713.0"/>
        <n v="5146831.0"/>
        <n v="5148099.0"/>
        <n v="5148650.0"/>
        <n v="5149418.0"/>
        <n v="5150608.0"/>
        <n v="5151698.0"/>
        <n v="5152872.0"/>
        <n v="5154122.0"/>
        <n v="5155153.0"/>
        <n v="5157685.0"/>
        <n v="5158964.0"/>
        <n v="5160823.0"/>
        <n v="5164535.0"/>
        <n v="5165320.0"/>
        <n v="5167537.0"/>
        <n v="5168136.0"/>
        <n v="5169687.0"/>
        <n v="5171742.0"/>
        <n v="5172552.0"/>
        <n v="5174873.0"/>
        <n v="5175952.0"/>
        <n v="5176538.0"/>
        <n v="5178218.0"/>
        <n v="5179249.0"/>
        <n v="5180623.0"/>
        <n v="5181128.0"/>
        <n v="5181790.0"/>
        <n v="5183193.0"/>
        <n v="5184812.0"/>
        <n v="5185717.0"/>
        <n v="5186175.0"/>
        <n v="5186969.0"/>
        <n v="5187450.0"/>
        <n v="5188094.0"/>
        <n v="5189297.0"/>
        <n v="5190237.0"/>
        <n v="5191498.0"/>
        <n v="5191979.0"/>
        <n v="5193408.0"/>
        <n v="5193860.0"/>
        <n v="5194342.0"/>
        <n v="5195114.0"/>
        <n v="5196235.0"/>
        <n v="5198328.0"/>
        <n v="5199179.0"/>
        <n v="5199757.0"/>
        <n v="5200430.0"/>
        <n v="5201002.0"/>
        <n v="5202029.0"/>
        <n v="5202928.0"/>
        <n v="5203463.0"/>
        <n v="5204909.0"/>
        <n v="5205351.0"/>
        <n v="5206490.0"/>
        <n v="5206924.0"/>
        <n v="5207181.0"/>
        <n v="5209326.0"/>
        <n v="5210433.0"/>
        <n v="5210835.0"/>
        <n v="5211535.0"/>
        <n v="5212790.0"/>
        <n v="5213402.0"/>
        <n v="5214130.0"/>
        <n v="5214816.0"/>
        <n v="5215779.0"/>
        <n v="5216901.0"/>
        <n v="5217727.0"/>
        <n v="5220352.0"/>
        <n v="5221049.0"/>
        <n v="5222100.0"/>
        <n v="5222551.0"/>
        <n v="5223793.0"/>
        <n v="5225122.0"/>
        <n v="5226515.0"/>
        <n v="5228417.0"/>
        <n v="5228931.0"/>
        <n v="5230236.0"/>
        <n v="5230720.0"/>
        <n v="5231789.0"/>
        <n v="5232332.0"/>
        <n v="5232869.0"/>
        <n v="5234046.0"/>
        <n v="5234587.0"/>
        <n v="5235992.0"/>
        <n v="5237013.0"/>
        <n v="5238006.0"/>
        <n v="5238843.0"/>
        <n v="5239439.0"/>
        <n v="5240398.0"/>
        <n v="5240656.0"/>
        <n v="5242102.0"/>
        <n v="5243241.0"/>
        <n v="5245191.0"/>
        <n v="5245925.0"/>
        <n v="5246135.0"/>
        <n v="5246539.0"/>
        <n v="5246895.0"/>
        <n v="5248002.0"/>
        <n v="5250105.0"/>
        <n v="5251080.0"/>
        <n v="5251879.0"/>
        <n v="5252436.0"/>
        <n v="5253219.0"/>
        <n v="5254411.0"/>
        <n v="5255091.0"/>
        <n v="5256061.0"/>
        <n v="5257204.0"/>
        <n v="5258173.0"/>
        <n v="5258826.0"/>
        <n v="5260690.0"/>
        <n v="5260980.0"/>
        <n v="5261925.0"/>
        <n v="5263808.0"/>
        <n v="5265170.0"/>
        <n v="5265961.0"/>
        <n v="5267914.0"/>
        <n v="5268902.0"/>
        <n v="5270639.0"/>
        <n v="5271834.0"/>
        <n v="5273263.0"/>
        <n v="5273802.0"/>
        <n v="5274522.0"/>
        <n v="5275615.0"/>
        <n v="5276541.0"/>
        <n v="5277270.0"/>
        <n v="5279080.0"/>
        <n v="5280305.0"/>
        <n v="5283468.0"/>
        <n v="5283781.0"/>
        <n v="5285636.0"/>
        <n v="5286591.0"/>
        <n v="5287036.0"/>
        <n v="5288360.0"/>
        <n v="5288927.0"/>
        <n v="5289716.0"/>
        <n v="5290030.0"/>
        <n v="5290443.0"/>
        <n v="5291382.0"/>
        <n v="5292618.0"/>
        <n v="5294055.0"/>
        <n v="5295171.0"/>
        <n v="5296002.0"/>
        <n v="5296803.0"/>
        <n v="5298123.0"/>
        <n v="5300113.0"/>
        <n v="5302684.0"/>
        <n v="5303324.0"/>
        <n v="5303965.0"/>
        <n v="5304591.0"/>
        <n v="5305979.0"/>
        <n v="5306792.0"/>
        <n v="5307530.0"/>
        <n v="5307978.0"/>
        <n v="5308778.0"/>
        <n v="5309512.0"/>
        <n v="5310462.0"/>
        <n v="5310784.0"/>
        <n v="5311305.0"/>
        <n v="5312068.0"/>
        <n v="5314819.0"/>
        <n v="5317549.0"/>
        <n v="5319809.0"/>
        <n v="5321586.0"/>
        <n v="5322505.0"/>
        <n v="5323475.0"/>
        <n v="5324523.0"/>
        <n v="5325719.0"/>
        <n v="5327426.0"/>
        <n v="5328444.0"/>
        <n v="5329376.0"/>
        <n v="5330418.0"/>
        <n v="5331576.0"/>
        <n v="5332652.0"/>
        <n v="5333781.0"/>
        <n v="5334840.0"/>
        <n v="5336696.0"/>
        <n v="5338245.0"/>
        <n v="5340165.0"/>
        <n v="5342838.0"/>
        <n v="5343227.0"/>
        <n v="5344183.0"/>
        <n v="5344621.0"/>
        <n v="5346871.0"/>
        <n v="5347881.0"/>
        <n v="5348672.0"/>
        <n v="5349930.0"/>
        <n v="5350523.0"/>
        <n v="5351478.0"/>
        <n v="5352601.0"/>
        <n v="5352950.0"/>
        <n v="5354300.0"/>
        <n v="5355457.0"/>
        <n v="5356578.0"/>
        <n v="5357754.0"/>
        <n v="5358565.0"/>
        <n v="5359604.0"/>
        <n v="5360035.0"/>
        <n v="5360615.0"/>
        <n v="5361722.0"/>
        <n v="5362013.0"/>
        <n v="5362821.0"/>
        <n v="5363639.0"/>
        <n v="5364669.0"/>
        <n v="5365305.0"/>
        <n v="5365975.0"/>
        <n v="5366831.0"/>
        <n v="5367418.0"/>
        <n v="5368635.0"/>
        <n v="5369254.0"/>
        <n v="5370700.0"/>
        <n v="5371409.0"/>
        <n v="5372367.0"/>
        <n v="5373921.0"/>
        <n v="5374677.0"/>
        <n v="5374998.0"/>
        <n v="5375405.0"/>
        <n v="5376295.0"/>
        <n v="5377782.0"/>
        <n v="5378801.0"/>
        <n v="5382034.0"/>
        <n v="5382793.0"/>
        <n v="5383204.0"/>
        <n v="5383573.0"/>
        <n v="5384483.0"/>
        <n v="5385597.0"/>
        <n v="5387423.0"/>
        <n v="5388549.0"/>
        <n v="5389654.0"/>
        <n v="5390927.0"/>
        <n v="5393754.0"/>
        <n v="5394277.0"/>
        <n v="5397479.0"/>
        <n v="5400899.0"/>
        <n v="5402105.0"/>
        <n v="5403106.0"/>
        <n v="5403738.0"/>
        <n v="5404499.0"/>
        <n v="5407448.0"/>
        <n v="5408880.0"/>
        <n v="5410047.0"/>
        <n v="5411075.0"/>
        <n v="5411536.0"/>
        <n v="5414677.0"/>
        <n v="5415117.0"/>
        <n v="5415607.0"/>
        <n v="5416822.0"/>
        <n v="5418525.0"/>
        <n v="5419969.0"/>
        <n v="5420672.0"/>
        <n v="5421232.0"/>
        <n v="5423034.0"/>
        <n v="5424226.0"/>
        <n v="5425126.0"/>
        <n v="5426275.0"/>
        <n v="5427006.0"/>
        <n v="5430408.0"/>
        <n v="5432813.0"/>
        <n v="5434806.0"/>
        <n v="5435623.0"/>
        <n v="5436048.0"/>
        <n v="5437119.0"/>
        <n v="5438467.0"/>
        <n v="5439290.0"/>
        <n v="5440248.0"/>
        <n v="5441156.0"/>
        <n v="5442061.0"/>
        <n v="5442871.0"/>
        <n v="5444040.0"/>
        <n v="5445473.0"/>
        <n v="5446542.0"/>
        <n v="5447212.0"/>
        <n v="5448456.0"/>
        <n v="5449475.0"/>
        <n v="5452296.0"/>
        <n v="5453060.0"/>
        <n v="5454137.0"/>
        <n v="5455060.0"/>
        <n v="5456664.0"/>
        <n v="5457295.0"/>
        <n v="5458327.0"/>
        <n v="5459964.0"/>
        <n v="5460884.0"/>
        <n v="5462035.0"/>
        <n v="5464619.0"/>
        <n v="5466133.0"/>
        <n v="5467624.0"/>
        <n v="5469575.0"/>
        <n v="5470170.0"/>
        <n v="5471193.0"/>
        <n v="5471736.0"/>
        <n v="5472856.0"/>
        <n v="5473441.0"/>
        <n v="5474100.0"/>
        <n v="5475071.0"/>
        <n v="5475582.0"/>
        <n v="5476130.0"/>
        <n v="5476708.0"/>
        <n v="5477465.0"/>
        <n v="5478265.0"/>
        <n v="5479341.0"/>
        <n v="5480568.0"/>
        <n v="5482170.0"/>
        <n v="5483464.0"/>
        <n v="5484524.0"/>
        <n v="5485528.0"/>
        <n v="5486638.0"/>
        <n v="5487812.0"/>
        <n v="5489125.0"/>
        <n v="5493179.0"/>
        <n v="5494498.0"/>
        <n v="5495534.0"/>
        <n v="5496420.0"/>
        <n v="5498951.0"/>
        <n v="5499516.0"/>
        <n v="5500637.0"/>
        <n v="5501297.0"/>
        <n v="5502932.0"/>
        <n v="5503177.0"/>
        <n v="5504633.0"/>
        <n v="5506165.0"/>
        <n v="5508506.0"/>
        <n v="5510404.0"/>
        <n v="5512021.0"/>
        <n v="5513166.0"/>
        <n v="5513711.0"/>
        <n v="5514652.0"/>
        <n v="5515632.0"/>
        <n v="5516440.0"/>
        <n v="5517458.0"/>
        <n v="5518333.0"/>
        <n v="5519673.0"/>
        <n v="5520503.0"/>
        <n v="5521692.0"/>
        <n v="5522855.0"/>
        <n v="5523243.0"/>
        <n v="5524555.0"/>
        <n v="5525456.0"/>
        <n v="5526354.0"/>
        <n v="5527073.0"/>
        <n v="5529084.0"/>
        <n v="5530116.0"/>
        <n v="5531204.0"/>
        <n v="5531855.0"/>
        <n v="5533609.0"/>
        <n v="5535133.0"/>
        <n v="5536436.0"/>
        <n v="5537831.0"/>
        <n v="5539280.0"/>
        <n v="5541527.0"/>
        <n v="5542764.0"/>
        <n v="5543112.0"/>
        <n v="5544207.0"/>
        <n v="5545220.0"/>
        <n v="5545864.0"/>
        <n v="5546707.0"/>
        <n v="5548132.0"/>
        <n v="5549729.0"/>
        <n v="5550434.0"/>
        <n v="5551325.0"/>
        <n v="5551594.0"/>
        <n v="5552148.0"/>
        <n v="5553118.0"/>
        <n v="5554726.0"/>
        <n v="5555643.0"/>
        <n v="5557315.0"/>
        <n v="5557827.0"/>
        <n v="5558373.0"/>
        <n v="5558970.0"/>
        <n v="5559633.0"/>
        <n v="5560835.0"/>
        <n v="5561953.0"/>
        <n v="5562568.0"/>
        <n v="5565173.0"/>
        <n v="5566398.0"/>
        <n v="5566924.0"/>
        <n v="5568612.0"/>
        <n v="5568934.0"/>
        <n v="5569703.0"/>
        <n v="5570804.0"/>
        <n v="5571693.0"/>
        <n v="5572731.0"/>
        <n v="5577542.0"/>
        <n v="5578224.0"/>
        <n v="5579505.0"/>
        <n v="5580475.0"/>
        <n v="5581182.0"/>
        <n v="5582296.0"/>
        <n v="5583693.0"/>
        <n v="5584109.0"/>
        <n v="5584533.0"/>
        <n v="5585078.0"/>
        <n v="5586334.0"/>
        <n v="5587353.0"/>
        <n v="5588003.0"/>
        <n v="5588761.0"/>
        <n v="5589716.0"/>
        <n v="5590129.0"/>
        <n v="5592100.0"/>
        <n v="5592854.0"/>
        <n v="5593385.0"/>
        <n v="5595165.0"/>
        <n v="5596056.0"/>
        <n v="5597114.0"/>
        <n v="5598650.0"/>
        <n v="5599506.0"/>
        <n v="5600347.0"/>
        <n v="5600702.0"/>
        <n v="5601305.0"/>
        <n v="5602848.0"/>
        <n v="5604050.0"/>
        <n v="5606322.0"/>
        <n v="5607327.0"/>
        <n v="5609974.0"/>
        <n v="5611734.0"/>
        <n v="5613449.0"/>
        <n v="5615620.0"/>
        <n v="5616452.0"/>
        <n v="5619194.0"/>
        <n v="5620986.0"/>
        <n v="5623472.0"/>
        <n v="5625541.0"/>
        <n v="5627193.0"/>
        <n v="5630762.0"/>
        <n v="5631457.0"/>
        <n v="5632458.0"/>
        <n v="5634219.0"/>
        <n v="5636048.0"/>
        <n v="5638023.0"/>
        <n v="5640417.0"/>
        <n v="5641829.0"/>
        <n v="5643237.0"/>
        <n v="5644579.0"/>
        <n v="5645357.0"/>
        <n v="5646892.0"/>
        <n v="5648177.0"/>
        <n v="5648642.0"/>
        <n v="5650156.0"/>
        <n v="5651169.0"/>
        <n v="5652483.0"/>
        <n v="5653510.0"/>
        <n v="5655445.0"/>
        <n v="5656398.0"/>
        <n v="5657473.0"/>
        <n v="5658631.0"/>
        <n v="5659670.0"/>
        <n v="5660495.0"/>
        <n v="5661090.0"/>
        <n v="5662015.0"/>
        <n v="5663248.0"/>
        <n v="5663843.0"/>
        <n v="5665348.0"/>
        <n v="5666478.0"/>
        <n v="5667111.0"/>
        <n v="5668280.0"/>
        <n v="5668828.0"/>
        <n v="5669596.0"/>
        <n v="5670627.0"/>
        <n v="5673305.0"/>
        <n v="5675037.0"/>
        <n v="5675339.0"/>
        <n v="5676829.0"/>
        <n v="5677095.0"/>
        <n v="5678789.0"/>
        <n v="5679064.0"/>
        <n v="5682459.0"/>
        <n v="5685625.0"/>
        <n v="5687507.0"/>
        <n v="5688153.0"/>
        <n v="5689383.0"/>
        <n v="5691540.0"/>
        <n v="5694706.0"/>
        <n v="5695338.0"/>
        <n v="5696549.0"/>
        <n v="5697750.0"/>
        <n v="5698629.0"/>
        <n v="5700324.0"/>
        <n v="5700892.0"/>
        <n v="5701730.0"/>
        <n v="5702154.0"/>
        <n v="5706062.0"/>
        <n v="5706630.0"/>
        <n v="5707256.0"/>
        <n v="5707680.0"/>
        <n v="5712461.0"/>
        <n v="5713254.0"/>
        <n v="5715545.0"/>
        <n v="5716492.0"/>
        <n v="5717918.0"/>
        <n v="5718736.0"/>
        <n v="5719073.0"/>
        <n v="5720009.0"/>
        <n v="5720937.0"/>
        <n v="5721164.0"/>
        <n v="5721584.0"/>
        <n v="5722743.0"/>
        <n v="5723558.0"/>
        <n v="5724572.0"/>
        <n v="5725730.0"/>
        <n v="5726283.0"/>
        <n v="5726685.0"/>
        <n v="5727782.0"/>
        <n v="5728839.0"/>
        <n v="5729794.0"/>
        <n v="5730280.0"/>
        <n v="5731924.0"/>
        <n v="5734241.0"/>
        <n v="5734893.0"/>
        <n v="5735510.0"/>
        <n v="5736125.0"/>
        <n v="5737400.0"/>
        <n v="5738070.0"/>
        <n v="5738264.0"/>
        <n v="5739084.0"/>
        <n v="5739955.0"/>
        <n v="5740674.0"/>
        <n v="5741825.0"/>
        <n v="5743203.0"/>
        <n v="5744683.0"/>
        <n v="5745589.0"/>
        <n v="5746264.0"/>
        <n v="5746723.0"/>
        <n v="5750416.0"/>
        <n v="5751763.0"/>
        <n v="5752877.0"/>
        <n v="5754607.0"/>
        <n v="5755926.0"/>
        <n v="5756367.0"/>
        <n v="5758903.0"/>
        <n v="5760591.0"/>
        <n v="5761274.0"/>
        <n v="5763206.0"/>
        <n v="5764366.0"/>
        <n v="5766250.0"/>
        <n v="5767227.0"/>
        <n v="5767658.0"/>
        <n v="5768166.0"/>
        <n v="5768804.0"/>
        <n v="5769779.0"/>
        <n v="5770195.0"/>
        <n v="5771111.0"/>
        <n v="5772377.0"/>
        <n v="5773462.0"/>
        <n v="5774294.0"/>
        <n v="5774797.0"/>
        <n v="5775468.0"/>
        <n v="5775913.0"/>
        <n v="5777037.0"/>
        <n v="5777603.0"/>
        <n v="5778069.0"/>
        <n v="5778353.0"/>
        <n v="5778730.0"/>
        <n v="5780180.0"/>
        <n v="5780571.0"/>
        <n v="5780898.0"/>
        <n v="5782193.0"/>
        <n v="5782975.0"/>
        <n v="5784791.0"/>
        <n v="5785079.0"/>
        <n v="5787034.0"/>
        <n v="5787261.0"/>
        <n v="5787484.0"/>
        <n v="5787679.0"/>
        <n v="5788464.0"/>
        <n v="5789251.0"/>
        <n v="5789606.0"/>
        <n v="5790543.0"/>
        <n v="5794402.0"/>
        <n v="5794800.0"/>
        <n v="5795206.0"/>
        <n v="5796642.0"/>
        <n v="5797018.0"/>
        <n v="5798824.0"/>
        <n v="5800008.0"/>
        <n v="5800888.0"/>
        <n v="5801960.0"/>
        <n v="5802540.0"/>
        <n v="5802863.0"/>
        <n v="5803678.0"/>
        <n v="5804557.0"/>
        <n v="5805199.0"/>
        <n v="5805377.0"/>
        <n v="5806149.0"/>
        <n v="5807891.0"/>
        <n v="5809240.0"/>
        <n v="5810012.0"/>
        <n v="5810214.0"/>
        <n v="5810710.0"/>
        <n v="5812292.0"/>
        <n v="5812673.0"/>
        <n v="5813458.0"/>
        <n v="5815698.0"/>
        <n v="5815889.0"/>
        <n v="5816065.0"/>
        <n v="5816295.0"/>
        <n v="5816522.0"/>
        <n v="5817404.0"/>
        <n v="5819033.0"/>
        <n v="5820677.0"/>
        <n v="5821741.0"/>
        <n v="5823233.0"/>
        <n v="5824578.0"/>
        <n v="5827131.0"/>
        <n v="5828145.0"/>
        <n v="5828784.0"/>
        <n v="5829957.0"/>
        <n v="5830989.0"/>
        <n v="5832118.0"/>
        <n v="5832955.0"/>
        <n v="5833701.0"/>
        <n v="5834665.0"/>
        <n v="5835850.0"/>
        <n v="5836999.0"/>
        <n v="5837999.0"/>
        <n v="5839390.0"/>
        <n v="5840130.0"/>
        <n v="5841750.0"/>
        <n v="5843224.0"/>
        <n v="5843535.0"/>
        <n v="5844542.0"/>
        <n v="5845232.0"/>
        <n v="5847065.0"/>
        <n v="5848725.0"/>
        <n v="5849331.0"/>
        <n v="5850974.0"/>
        <n v="5851701.0"/>
        <n v="5858994.0"/>
        <n v="5859842.0"/>
        <n v="5860779.0"/>
        <n v="5862650.0"/>
        <n v="5864040.0"/>
        <n v="5864935.0"/>
        <n v="5866654.0"/>
        <n v="5868666.0"/>
        <n v="5869277.0"/>
        <n v="5870345.0"/>
        <n v="5871372.0"/>
        <n v="5872216.0"/>
        <n v="5872830.0"/>
        <n v="5873205.0"/>
        <n v="5874430.0"/>
        <n v="5875481.0"/>
        <n v="5877042.0"/>
        <n v="5879231.0"/>
        <n v="5880922.0"/>
        <n v="5882496.0"/>
        <n v="5883745.0"/>
        <n v="5885176.0"/>
        <n v="5886422.0"/>
        <n v="5887305.0"/>
        <n v="5887906.0"/>
        <n v="5888910.0"/>
        <n v="5890092.0"/>
        <n v="5890649.0"/>
        <n v="5891720.0"/>
        <n v="5892213.0"/>
        <n v="5895450.0"/>
        <n v="5895886.0"/>
        <n v="5896398.0"/>
        <n v="5897672.0"/>
        <n v="5898595.0"/>
        <n v="5899246.0"/>
        <n v="5900001.0"/>
        <n v="5901043.0"/>
        <n v="5904610.0"/>
        <n v="5905611.0"/>
        <n v="5907844.0"/>
        <n v="5908602.0"/>
        <n v="5910263.0"/>
        <n v="5912033.0"/>
        <n v="5912414.0"/>
        <n v="5912973.0"/>
        <n v="5914303.0"/>
        <n v="5916231.0"/>
        <n v="5920677.0"/>
        <n v="5922232.0"/>
        <n v="5922912.0"/>
        <n v="5925211.0"/>
        <n v="5926607.0"/>
        <n v="5927367.0"/>
        <n v="5927866.0"/>
        <n v="5928961.0"/>
        <n v="5930032.0"/>
        <n v="5931806.0"/>
        <n v="5937515.0"/>
        <n v="5938290.0"/>
        <n v="5939299.0"/>
        <n v="5940318.0"/>
        <n v="5941229.0"/>
        <n v="5941816.0"/>
        <n v="5942682.0"/>
        <n v="5945562.0"/>
        <n v="5945761.0"/>
        <n v="5950436.0"/>
        <n v="5951194.0"/>
        <n v="5954020.0"/>
        <n v="5955005.0"/>
        <n v="5956474.0"/>
        <n v="5957099.0"/>
        <n v="5957962.0"/>
        <n v="5958383.0"/>
        <n v="5958680.0"/>
        <n v="5963460.0"/>
        <n v="5965093.0"/>
        <n v="5965523.0"/>
        <n v="5966760.0"/>
        <n v="5967290.0"/>
        <n v="5968391.0"/>
        <n v="5970609.0"/>
        <n v="5971930.0"/>
        <n v="5972822.0"/>
        <n v="5974324.0"/>
        <n v="5976108.0"/>
        <n v="5976932.0"/>
        <n v="5977650.0"/>
        <n v="5978637.0"/>
        <n v="5979825.0"/>
        <n v="5980623.0"/>
        <n v="5982116.0"/>
        <n v="5983227.0"/>
        <n v="5984805.0"/>
        <n v="5985520.0"/>
        <n v="5985850.0"/>
        <n v="5987083.0"/>
        <n v="5987645.0"/>
        <n v="5988682.0"/>
        <n v="5990933.0"/>
        <n v="5992527.0"/>
        <n v="5993776.0"/>
        <n v="5995220.0"/>
        <n v="5996872.0"/>
        <n v="5997541.0"/>
        <n v="5998979.0"/>
        <n v="6000701.0"/>
        <n v="6002852.0"/>
        <n v="6004028.0"/>
        <n v="6004673.0"/>
        <n v="6007791.0"/>
        <n v="6008612.0"/>
        <n v="6008844.0"/>
        <n v="6009442.0"/>
        <n v="6011142.0"/>
        <n v="6012164.0"/>
        <n v="6013442.0"/>
        <n v="6016819.0"/>
        <n v="6017710.0"/>
        <n v="6018147.0"/>
        <n v="6018612.0"/>
        <n v="6019712.0"/>
        <n v="6022036.0"/>
        <n v="6023694.0"/>
        <n v="6026163.0"/>
        <n v="6028394.0"/>
        <n v="6029335.0"/>
        <n v="6031092.0"/>
        <n v="6032166.0"/>
        <n v="6033403.0"/>
        <n v="6035287.0"/>
        <n v="6036271.0"/>
        <n v="6036970.0"/>
        <n v="6039221.0"/>
        <n v="6039884.0"/>
        <n v="6040936.0"/>
        <n v="6041676.0"/>
        <n v="6042167.0"/>
        <n v="6043873.0"/>
        <n v="6044945.0"/>
        <n v="6047634.0"/>
        <n v="6048995.0"/>
        <n v="6050726.0"/>
        <n v="6051976.0"/>
        <n v="6052414.0"/>
        <n v="6055296.0"/>
        <n v="6055887.0"/>
        <n v="6057088.0"/>
        <n v="6057822.0"/>
        <n v="6058748.0"/>
        <n v="6060281.0"/>
        <n v="6061109.0"/>
        <n v="6062537.0"/>
        <n v="6063960.0"/>
        <n v="6065148.0"/>
        <n v="6066108.0"/>
        <n v="6066762.0"/>
        <n v="6067479.0"/>
        <n v="6069007.0"/>
        <n v="6070571.0"/>
        <n v="6071122.0"/>
        <n v="6071585.0"/>
        <n v="6072268.0"/>
        <n v="6072887.0"/>
        <n v="6073618.0"/>
        <n v="6079443.0"/>
        <n v="6082868.0"/>
        <n v="6085961.0"/>
        <n v="6088393.0"/>
        <n v="6090169.0"/>
        <n v="6090899.0"/>
        <n v="6093240.0"/>
        <n v="6093665.0"/>
        <n v="6094941.0"/>
        <n v="6095942.0"/>
        <n v="6097864.0"/>
        <n v="6099982.0"/>
        <n v="6100755.0"/>
        <n v="6102032.0"/>
        <n v="6102979.0"/>
        <n v="6103592.0"/>
        <n v="6105169.0"/>
        <n v="6105958.0"/>
        <n v="6107713.0"/>
        <n v="6109494.0"/>
        <n v="6109984.0"/>
        <n v="6110770.0"/>
        <n v="6111262.0"/>
        <n v="6112386.0"/>
        <n v="6113470.0"/>
        <n v="6114980.0"/>
        <n v="6116639.0"/>
        <n v="6117652.0"/>
        <n v="6120083.0"/>
        <n v="6121678.0"/>
        <n v="6122664.0"/>
        <n v="6124264.0"/>
        <n v="6124984.0"/>
        <n v="6125331.0"/>
        <n v="6125718.0"/>
        <n v="6126812.0"/>
        <n v="6127059.0"/>
        <n v="6127145.0"/>
        <n v="6129791.0"/>
        <n v="6130860.0"/>
        <n v="6132149.0"/>
        <n v="6133049.0"/>
        <n v="6134007.0"/>
        <n v="6135490.0"/>
        <n v="6136887.0"/>
        <n v="6137841.0"/>
        <n v="6138514.0"/>
        <n v="6140127.0"/>
        <n v="6141580.0"/>
        <n v="6142292.0"/>
        <n v="6146508.0"/>
        <n v="6148644.0"/>
        <n v="6149062.0"/>
        <n v="6149786.0"/>
        <n v="6150499.0"/>
        <n v="6150972.0"/>
        <n v="6152515.0"/>
        <n v="6153216.0"/>
        <n v="6154738.0"/>
        <n v="6157466.0"/>
        <n v="6158817.0"/>
        <n v="6160076.0"/>
        <n v="6160861.0"/>
        <n v="6162243.0"/>
        <n v="6164402.0"/>
        <n v="6165894.0"/>
        <n v="6166607.0"/>
        <n v="6168736.0"/>
        <n v="6170116.0"/>
        <n v="6171575.0"/>
        <n v="6172727.0"/>
        <n v="6173566.0"/>
        <n v="6174755.0"/>
        <n v="6175969.0"/>
        <n v="6177369.0"/>
        <n v="6178135.0"/>
        <n v="6178997.0"/>
        <n v="6180105.0"/>
        <n v="6180541.0"/>
        <n v="6181579.0"/>
        <n v="6182609.0"/>
        <n v="6183192.0"/>
        <n v="6185440.0"/>
        <n v="6185882.0"/>
        <n v="6187384.0"/>
        <n v="6187970.0"/>
        <n v="6188954.0"/>
        <n v="6189949.0"/>
        <n v="6192254.0"/>
        <n v="6193075.0"/>
        <n v="6194143.0"/>
        <n v="6194846.0"/>
        <n v="6195918.0"/>
        <n v="6198950.0"/>
        <n v="6199413.0"/>
        <n v="6200224.0"/>
        <n v="6200494.0"/>
        <n v="6202518.0"/>
        <n v="6203476.0"/>
        <n v="6204510.0"/>
        <n v="6205721.0"/>
        <n v="6206886.0"/>
        <n v="6208099.0"/>
        <n v="6208972.0"/>
        <n v="6209320.0"/>
        <n v="6209788.0"/>
        <n v="6210522.0"/>
        <n v="6211658.0"/>
        <n v="6213288.0"/>
        <n v="6214528.0"/>
        <n v="6217026.0"/>
        <n v="6218008.0"/>
        <n v="6218748.0"/>
        <n v="6220011.0"/>
        <n v="6220355.0"/>
        <n v="6221015.0"/>
        <n v="6221672.0"/>
        <n v="6222875.0"/>
        <n v="6224266.0"/>
        <n v="6225033.0"/>
        <n v="6226039.0"/>
        <n v="6226932.0"/>
        <n v="6228401.0"/>
        <n v="6229630.0"/>
        <n v="6229955.0"/>
        <n v="6230716.0"/>
        <n v="6231990.0"/>
        <n v="6232466.0"/>
        <n v="6233230.0"/>
        <n v="6233532.0"/>
        <n v="6235235.0"/>
        <n v="6236999.0"/>
        <n v="6238276.0"/>
        <n v="6239879.0"/>
        <n v="6241723.0"/>
        <n v="6243452.0"/>
        <n v="6244461.0"/>
        <n v="6245382.0"/>
        <n v="6246741.0"/>
        <n v="6249787.0"/>
        <n v="6250949.0"/>
        <n v="6251539.0"/>
        <n v="6253057.0"/>
        <n v="6254040.0"/>
        <n v="6254515.0"/>
        <n v="6255462.0"/>
        <n v="6256100.0"/>
        <n v="6257272.0"/>
        <n v="6258043.0"/>
        <n v="6259340.0"/>
        <n v="6259984.0"/>
        <n v="6260304.0"/>
        <n v="6261098.0"/>
        <n v="6262212.0"/>
        <n v="6263042.0"/>
        <n v="6264043.0"/>
        <n v="6265533.0"/>
        <n v="6266358.0"/>
        <n v="6266585.0"/>
        <n v="6266982.0"/>
        <n v="6267387.0"/>
        <n v="6269137.0"/>
        <n v="6270055.0"/>
        <n v="6270977.0"/>
        <n v="6271662.0"/>
        <n v="6272862.0"/>
        <n v="6273963.0"/>
        <n v="6274691.0"/>
        <n v="6275695.0"/>
        <n v="6276909.0"/>
        <n v="6278091.0"/>
        <n v="6279028.0"/>
        <n v="6280060.0"/>
        <n v="6281253.0"/>
        <n v="6281786.0"/>
        <n v="6281931.0"/>
        <n v="6282678.0"/>
        <n v="6283492.0"/>
        <n v="6284370.0"/>
        <n v="6284824.0"/>
        <n v="6285837.0"/>
        <n v="6286618.0"/>
        <n v="6287655.0"/>
        <n v="6288410.0"/>
        <n v="6289310.0"/>
        <n v="6290739.0"/>
        <n v="6291842.0"/>
        <n v="6292472.0"/>
        <n v="6292926.0"/>
        <n v="6293567.0"/>
        <n v="6294556.0"/>
        <n v="6296211.0"/>
        <n v="6297833.0"/>
        <n v="6298321.0"/>
        <n v="6299136.0"/>
        <n v="6300595.0"/>
        <n v="6302054.0"/>
        <n v="6302656.0"/>
        <n v="6304722.0"/>
        <n v="6306367.0"/>
        <n v="6307699.0"/>
        <n v="6309226.0"/>
        <n v="6310655.0"/>
        <n v="6311517.0"/>
        <n v="6312573.0"/>
        <n v="6313939.0"/>
        <n v="6314441.0"/>
        <n v="6315422.0"/>
        <n v="6317446.0"/>
        <n v="6319153.0"/>
        <n v="6320262.0"/>
        <n v="6322484.0"/>
        <n v="6323139.0"/>
        <n v="6324774.0"/>
        <n v="6325747.0"/>
        <n v="6327166.0"/>
        <n v="6328631.0"/>
        <n v="6329229.0"/>
        <n v="6330732.0"/>
        <n v="6331420.0"/>
        <n v="6332112.0"/>
        <n v="6332578.0"/>
        <n v="6333279.0"/>
        <n v="6333579.0"/>
        <n v="6334085.0"/>
        <n v="6334429.0"/>
        <n v="6335113.0"/>
        <n v="6337028.0"/>
        <n v="6340147.0"/>
        <n v="6341696.0"/>
        <n v="6342709.0"/>
        <n v="6343269.0"/>
        <n v="6344728.0"/>
        <n v="6346292.0"/>
        <n v="6347611.0"/>
        <n v="6349367.0"/>
        <n v="6350164.0"/>
        <n v="6352017.0"/>
        <n v="6352703.0"/>
        <n v="6353861.0"/>
        <n v="6355049.0"/>
        <n v="6356136.0"/>
        <n v="6357147.0"/>
        <n v="6359094.0"/>
        <n v="6359615.0"/>
        <n v="6360555.0"/>
        <n v="6361102.0"/>
        <n v="6361287.0"/>
        <n v="6361709.0"/>
        <n v="6362227.0"/>
        <n v="6362893.0"/>
        <n v="6363707.0"/>
        <n v="6365395.0"/>
        <n v="6367702.0"/>
        <n v="6368525.0"/>
        <n v="6369650.0"/>
        <n v="6370853.0"/>
        <n v="6371302.0"/>
        <n v="6372906.0"/>
        <n v="6374046.0"/>
        <n v="6374574.0"/>
        <n v="6375073.0"/>
        <n v="6375672.0"/>
        <n v="6377066.0"/>
        <n v="6378743.0"/>
        <n v="6380119.0"/>
        <n v="6380841.0"/>
        <n v="6381682.0"/>
        <n v="6382435.0"/>
        <n v="6384012.0"/>
        <n v="6384624.0"/>
        <n v="6386132.0"/>
        <n v="6389014.0"/>
        <n v="6390146.0"/>
        <n v="6390810.0"/>
        <n v="6391743.0"/>
        <n v="6392638.0"/>
        <n v="6393083.0"/>
        <n v="6394322.0"/>
        <n v="6395183.0"/>
        <n v="6395604.0"/>
        <n v="6397593.0"/>
        <n v="6398346.0"/>
        <n v="6405721.0"/>
        <n v="6407094.0"/>
        <n v="6408003.0"/>
        <n v="6409470.0"/>
        <n v="6410048.0"/>
        <n v="6411215.0"/>
        <n v="6411962.0"/>
        <n v="6412595.0"/>
        <n v="6413069.0"/>
        <n v="6414316.0"/>
        <n v="6414482.0"/>
        <n v="6415462.0"/>
        <n v="6416506.0"/>
        <n v="6418128.0"/>
        <n v="6418880.0"/>
        <n v="6420776.0"/>
        <n v="6421905.0"/>
        <n v="6424291.0"/>
        <n v="6426040.0"/>
        <n v="6426849.0"/>
        <n v="6428985.0"/>
        <n v="6430513.0"/>
        <n v="6431664.0"/>
        <n v="6432360.0"/>
        <n v="6433157.0"/>
        <n v="6433930.0"/>
        <n v="6435435.0"/>
        <n v="6436455.0"/>
        <n v="6436920.0"/>
        <n v="6438575.0"/>
        <n v="6440830.0"/>
        <n v="6442124.0"/>
        <n v="6443209.0"/>
        <n v="6444754.0"/>
        <n v="6445547.0"/>
        <n v="6447065.0"/>
        <n v="6448209.0"/>
        <n v="6448552.0"/>
        <n v="6449181.0"/>
        <n v="6450009.0"/>
        <n v="6451053.0"/>
        <n v="6452011.0"/>
        <n v="6452953.0"/>
        <n v="6454139.0"/>
        <n v="6455096.0"/>
        <n v="6456211.0"/>
        <n v="6456764.0"/>
        <n v="6459981.0"/>
        <n v="6461468.0"/>
        <n v="6462419.0"/>
        <n v="6463446.0"/>
        <n v="6465494.0"/>
        <n v="6467694.0"/>
        <n v="6468979.0"/>
        <n v="6470409.0"/>
        <n v="6472247.0"/>
        <n v="6473758.0"/>
        <n v="6474670.0"/>
        <n v="6475526.0"/>
        <n v="6476969.0"/>
        <n v="6478226.0"/>
        <n v="6478700.0"/>
        <n v="6481023.0"/>
        <n v="6482149.0"/>
        <n v="6482854.0"/>
        <n v="6483738.0"/>
        <n v="6484374.0"/>
        <n v="6486729.0"/>
        <n v="6487450.0"/>
        <n v="6488275.0"/>
        <n v="6489217.0"/>
        <n v="6490421.0"/>
        <n v="6491184.0"/>
        <n v="6491819.0"/>
        <n v="6493346.0"/>
        <n v="6494533.0"/>
        <n v="6496146.0"/>
        <n v="6496409.0"/>
        <n v="6497303.0"/>
        <n v="6498940.0"/>
        <n v="6500745.0"/>
        <n v="6501514.0"/>
        <n v="6502833.0"/>
        <n v="6503403.0"/>
        <n v="6504523.0"/>
        <n v="6505856.0"/>
        <n v="6507076.0"/>
        <n v="6514492.0"/>
        <n v="6521004.0"/>
        <n v="6526279.0"/>
        <n v="6526725.0"/>
        <n v="6527002.0"/>
        <n v="6530647.0"/>
        <n v="6531471.0"/>
        <n v="6532024.0"/>
        <n v="6533127.0"/>
        <n v="6535203.0"/>
        <n v="6536668.0"/>
        <n v="6537849.0"/>
        <n v="6539152.0"/>
        <n v="6539481.0"/>
        <n v="6541406.0"/>
        <n v="6542087.0"/>
        <n v="6542936.0"/>
        <n v="6544789.0"/>
        <n v="6545886.0"/>
        <n v="6547420.0"/>
        <n v="6548289.0"/>
        <n v="6548905.0"/>
        <n v="6550731.0"/>
        <n v="6551400.0"/>
        <n v="6552947.0"/>
        <n v="6553648.0"/>
        <n v="6554923.0"/>
        <n v="6556080.0"/>
        <n v="6557832.0"/>
        <n v="6558247.0"/>
        <n v="6559074.0"/>
        <n v="6559579.0"/>
        <n v="6560112.0"/>
        <n v="6560811.0"/>
        <n v="6561224.0"/>
        <n v="6562483.0"/>
        <n v="6562889.0"/>
        <n v="6563506.0"/>
        <n v="6564089.0"/>
        <n v="6564878.0"/>
        <n v="6565204.0"/>
        <n v="6565786.0"/>
        <n v="6566441.0"/>
        <n v="6566913.0"/>
        <n v="6568659.0"/>
        <n v="6569704.0"/>
        <n v="6570492.0"/>
        <n v="6571100.0"/>
        <n v="6571776.0"/>
        <n v="6572085.0"/>
        <n v="6573059.0"/>
        <n v="6573249.0"/>
        <n v="6573850.0"/>
        <n v="6575420.0"/>
        <n v="6576948.0"/>
        <n v="6577544.0"/>
        <n v="6578758.0"/>
        <n v="6580233.0"/>
        <n v="6580823.0"/>
        <n v="6584594.0"/>
        <n v="6585184.0"/>
        <n v="6586733.0"/>
        <n v="6587083.0"/>
        <n v="6587301.0"/>
        <n v="6588374.0"/>
        <n v="6589165.0"/>
        <n v="6590402.0"/>
        <n v="6590670.0"/>
        <n v="6593561.0"/>
        <n v="6594825.0"/>
        <n v="6595729.0"/>
        <n v="6596954.0"/>
        <n v="6597598.0"/>
        <n v="6598460.0"/>
        <n v="6599020.0"/>
        <n v="6599878.0"/>
        <n v="6601619.0"/>
        <n v="6603171.0"/>
        <n v="6604645.0"/>
        <n v="6605198.0"/>
        <n v="6606039.0"/>
        <n v="6606232.0"/>
        <n v="6607494.0"/>
        <n v="6608927.0"/>
        <n v="6609175.0"/>
        <n v="6611372.0"/>
        <n v="6612943.0"/>
        <n v="6614962.0"/>
        <n v="6616688.0"/>
        <n v="6617434.0"/>
        <n v="6618563.0"/>
        <n v="6619142.0"/>
        <n v="6620368.0"/>
        <n v="6621196.0"/>
        <n v="6621915.0"/>
        <n v="6623910.0"/>
        <n v="6625033.0"/>
        <n v="6625867.0"/>
        <n v="6627673.0"/>
        <n v="6627989.0"/>
        <n v="6631413.0"/>
        <n v="6632828.0"/>
        <n v="6634753.0"/>
        <n v="6635376.0"/>
        <n v="6636323.0"/>
        <n v="6637401.0"/>
        <n v="6638135.0"/>
        <n v="6639076.0"/>
        <n v="6639623.0"/>
        <n v="6640613.0"/>
        <n v="6644396.0"/>
        <n v="6645148.0"/>
        <n v="6645913.0"/>
        <n v="6646140.0"/>
        <n v="6647410.0"/>
        <n v="6648301.0"/>
        <n v="6648794.0"/>
        <n v="6649366.0"/>
        <n v="6649688.0"/>
        <n v="6649967.0"/>
        <n v="6653798.0"/>
        <n v="6655081.0"/>
        <n v="6656427.0"/>
        <n v="6657423.0"/>
        <n v="6658380.0"/>
        <n v="6659329.0"/>
        <n v="6659593.0"/>
        <n v="6660955.0"/>
        <n v="6662127.0"/>
        <n v="6663343.0"/>
        <n v="6663801.0"/>
        <n v="6665113.0"/>
        <n v="6665508.0"/>
        <n v="6666804.0"/>
        <n v="6667841.0"/>
        <n v="6667881.0"/>
        <n v="6669171.0"/>
        <n v="6669862.0"/>
        <n v="6671209.0"/>
        <n v="6672618.0"/>
        <n v="6673529.0"/>
        <n v="6675302.0"/>
        <n v="6676668.0"/>
        <n v="6677845.0"/>
        <n v="6679157.0"/>
        <n v="6680122.0"/>
        <n v="6680949.0"/>
        <n v="6683626.0"/>
        <n v="6686425.0"/>
        <n v="6687741.0"/>
        <n v="6688891.0"/>
        <n v="6689209.0"/>
        <n v="6689593.0"/>
        <n v="6690141.0"/>
        <n v="6692488.0"/>
        <n v="6693729.0"/>
        <n v="6694430.0"/>
        <n v="6695867.0"/>
        <n v="6697652.0"/>
        <n v="6698806.0"/>
        <n v="6699112.0"/>
        <n v="6699816.0"/>
        <n v="6700820.0"/>
        <n v="6701333.0"/>
        <n v="6703220.0"/>
        <n v="6704159.0"/>
        <n v="6705359.0"/>
        <n v="6706172.0"/>
        <n v="6706748.0"/>
        <n v="6707238.0"/>
        <n v="6708088.0"/>
        <n v="6710260.0"/>
        <n v="6712391.0"/>
        <n v="6713899.0"/>
        <n v="6714678.0"/>
        <n v="6715161.0"/>
        <n v="6716284.0"/>
        <n v="6716583.0"/>
        <n v="6717897.0"/>
        <n v="6719055.0"/>
        <n v="6720119.0"/>
        <n v="6721905.0"/>
        <n v="6723194.0"/>
        <n v="6725838.0"/>
        <n v="6726099.0"/>
        <n v="6726954.0"/>
        <n v="6727942.0"/>
        <n v="6728305.0"/>
        <n v="6729894.0"/>
        <n v="6730361.0"/>
        <n v="6730873.0"/>
        <n v="6732211.0"/>
        <n v="6733903.0"/>
        <n v="6734576.0"/>
        <n v="6734995.0"/>
        <n v="6735899.0"/>
        <n v="6736562.0"/>
        <n v="6737919.0"/>
        <n v="6739161.0"/>
        <n v="6742027.0"/>
        <n v="6743476.0"/>
        <n v="6745073.0"/>
        <n v="6746421.0"/>
        <n v="6747319.0"/>
        <n v="6748020.0"/>
        <n v="6749280.0"/>
        <n v="6750239.0"/>
        <n v="6750979.0"/>
        <n v="6752343.0"/>
        <n v="6753306.0"/>
        <n v="6754811.0"/>
        <n v="6755788.0"/>
        <n v="6756400.0"/>
        <n v="6757308.0"/>
        <n v="6758420.0"/>
        <n v="6759232.0"/>
        <n v="6759483.0"/>
        <n v="6760498.0"/>
        <n v="6761231.0"/>
        <n v="6761809.0"/>
        <n v="6762069.0"/>
        <n v="6763428.0"/>
        <n v="6765646.0"/>
        <n v="6766891.0"/>
        <n v="6768128.0"/>
        <n v="6769342.0"/>
        <n v="6769698.0"/>
        <n v="6770644.0"/>
        <n v="6771442.0"/>
        <n v="6772271.0"/>
        <n v="6774625.0"/>
        <n v="6775577.0"/>
        <n v="6792195.0"/>
        <n v="6793146.0"/>
        <n v="6796032.0"/>
        <n v="6796584.0"/>
        <n v="6800735.0"/>
        <n v="6802034.0"/>
        <n v="6802867.0"/>
        <n v="6804210.0"/>
        <n v="6805460.0"/>
        <n v="6806569.0"/>
        <n v="6807936.0"/>
        <n v="6809840.0"/>
        <n v="6811291.0"/>
        <n v="6811817.0"/>
        <n v="6813979.0"/>
        <n v="6814182.0"/>
        <n v="6814606.0"/>
        <n v="6815563.0"/>
        <n v="6816262.0"/>
        <n v="6817378.0"/>
        <n v="6818089.0"/>
        <n v="6818951.0"/>
        <n v="6819712.0"/>
        <n v="6820589.0"/>
        <n v="6821260.0"/>
        <n v="6822253.0"/>
        <n v="6823632.0"/>
        <n v="6825935.0"/>
        <n v="6827430.0"/>
        <n v="6828571.0"/>
        <n v="6832209.0"/>
        <n v="6835198.0"/>
        <n v="6836208.0"/>
        <n v="6837766.0"/>
        <n v="6839539.0"/>
        <n v="6840926.0"/>
        <n v="6841394.0"/>
        <n v="6843080.0"/>
        <n v="6843692.0"/>
        <n v="6844715.0"/>
        <n v="6845833.0"/>
        <n v="6847385.0"/>
        <n v="6849201.0"/>
        <n v="6850380.0"/>
        <n v="6851700.0"/>
        <n v="6852535.0"/>
        <n v="6853809.0"/>
        <n v="6854476.0"/>
        <n v="6855705.0"/>
        <n v="6857339.0"/>
        <n v="6858267.0"/>
        <n v="6859345.0"/>
        <n v="6860497.0"/>
        <n v="6860950.0"/>
        <n v="6862205.0"/>
        <n v="6863046.0"/>
        <n v="6863804.0"/>
        <n v="6864221.0"/>
        <n v="6865535.0"/>
        <n v="6866715.0"/>
        <n v="6867101.0"/>
        <n v="6868068.0"/>
        <n v="6869044.0"/>
        <n v="6871866.0"/>
        <n v="6872508.0"/>
        <n v="6873318.0"/>
        <n v="6875620.0"/>
        <n v="6879476.0"/>
        <n v="6880903.0"/>
        <n v="6882414.0"/>
        <n v="6883807.0"/>
        <n v="6884162.0"/>
        <n v="6885484.0"/>
        <n v="6886219.0"/>
        <n v="6888977.0"/>
        <n v="6889932.0"/>
        <n v="6890973.0"/>
        <n v="6891596.0"/>
        <n v="6892114.0"/>
        <n v="6892604.0"/>
        <n v="6894657.0"/>
        <n v="6895200.0"/>
        <n v="6895887.0"/>
        <n v="6896978.0"/>
        <n v="6897633.0"/>
        <n v="6898073.0"/>
        <n v="6898914.0"/>
        <n v="6899696.0"/>
        <n v="6901058.0"/>
        <n v="6901821.0"/>
        <n v="6902502.0"/>
        <n v="6903582.0"/>
        <n v="6904739.0"/>
        <n v="6906470.0"/>
        <n v="6907738.0"/>
        <n v="6908376.0"/>
        <n v="6910528.0"/>
        <n v="6911548.0"/>
        <n v="6912577.0"/>
        <n v="6913379.0"/>
        <n v="6913996.0"/>
        <n v="6915285.0"/>
        <n v="6916105.0"/>
        <n v="6917034.0"/>
        <n v="6918506.0"/>
        <n v="6919503.0"/>
        <n v="6920207.0"/>
        <n v="6921553.0"/>
        <n v="6922814.0"/>
        <n v="6924150.0"/>
        <n v="6927282.0"/>
        <n v="6927848.0"/>
        <n v="6928409.0"/>
        <n v="6929395.0"/>
        <n v="6930841.0"/>
        <n v="6933149.0"/>
        <n v="6933597.0"/>
        <n v="6933979.0"/>
        <n v="6934598.0"/>
        <n v="6935250.0"/>
        <n v="6936753.0"/>
        <n v="6938117.0"/>
        <n v="6938595.0"/>
        <n v="6939373.0"/>
        <n v="6941406.0"/>
        <n v="6942639.0"/>
        <n v="6943767.0"/>
        <n v="6944688.0"/>
        <n v="6945866.0"/>
        <n v="6946322.0"/>
        <n v="6947548.0"/>
        <n v="6948339.0"/>
        <n v="6949561.0"/>
        <n v="6950906.0"/>
        <n v="6952347.0"/>
        <n v="6952849.0"/>
        <n v="6954473.0"/>
        <n v="6955820.0"/>
        <n v="6956303.0"/>
        <n v="6957748.0"/>
        <n v="6958787.0"/>
        <n v="6959987.0"/>
        <n v="6962361.0"/>
        <n v="6963290.0"/>
        <n v="6964084.0"/>
        <n v="6964733.0"/>
        <n v="6965913.0"/>
        <n v="6966305.0"/>
        <n v="6967073.0"/>
        <n v="6967311.0"/>
        <n v="6967520.0"/>
        <n v="6968050.0"/>
        <n v="6969501.0"/>
        <n v="6970324.0"/>
        <n v="6970865.0"/>
        <n v="6971433.0"/>
        <n v="6972136.0"/>
        <n v="6972795.0"/>
        <n v="6973263.0"/>
        <n v="6974471.0"/>
        <n v="6974842.0"/>
        <n v="6976668.0"/>
        <n v="6977958.0"/>
        <n v="6978992.0"/>
        <n v="6979318.0"/>
        <n v="6980193.0"/>
        <n v="6980687.0"/>
        <n v="6981774.0"/>
        <n v="6982540.0"/>
        <n v="6983660.0"/>
        <n v="6983981.0"/>
        <n v="6985545.0"/>
        <n v="6986833.0"/>
        <n v="6987693.0"/>
        <n v="6987966.0"/>
        <n v="6989404.0"/>
        <n v="6990573.0"/>
        <n v="6991163.0"/>
        <n v="6992038.0"/>
        <n v="6992905.0"/>
        <n v="6993311.0"/>
        <n v="6997795.0"/>
        <n v="6998264.0"/>
        <n v="7000971.0"/>
        <n v="7002157.0"/>
        <n v="7005070.0"/>
        <n v="7006176.0"/>
        <n v="7007018.0"/>
        <n v="7008136.0"/>
        <n v="7009624.0"/>
        <n v="7010409.0"/>
        <n v="7011254.0"/>
        <n v="7013830.0"/>
        <n v="7014248.0"/>
        <n v="7014654.0"/>
        <n v="7015488.0"/>
        <n v="7016708.0"/>
        <n v="7017775.0"/>
        <n v="7018661.0"/>
        <n v="7019836.0"/>
        <n v="7020587.0"/>
        <n v="7021644.0"/>
        <n v="7022149.0"/>
        <n v="7022977.0"/>
        <n v="7024418.0"/>
        <n v="7025919.0"/>
        <n v="7026989.0"/>
        <n v="7028049.0"/>
        <n v="7029055.0"/>
        <n v="7030686.0"/>
        <n v="7031681.0"/>
        <n v="7032786.0"/>
        <n v="7035413.0"/>
        <n v="7036309.0"/>
        <n v="7038162.0"/>
        <n v="7038954.0"/>
        <n v="7039918.0"/>
        <n v="7042747.0"/>
        <n v="7043272.0"/>
        <n v="7044015.0"/>
        <n v="7044544.0"/>
        <n v="7045067.0"/>
        <n v="7045310.0"/>
        <n v="7046238.0"/>
        <n v="7046546.0"/>
        <n v="7046968.0"/>
        <n v="7050026.0"/>
        <n v="7051581.0"/>
        <n v="7052340.0"/>
        <n v="7053252.0"/>
        <n v="7054520.0"/>
        <n v="7056714.0"/>
        <n v="7059371.0"/>
        <n v="7059804.0"/>
        <n v="7060294.0"/>
        <n v="7061557.0"/>
        <n v="7062336.0"/>
        <n v="7062667.0"/>
        <n v="7063349.0"/>
        <n v="7063859.0"/>
        <n v="7064903.0"/>
        <n v="7065934.0"/>
        <n v="7066779.0"/>
        <n v="7067597.0"/>
        <n v="7068520.0"/>
        <n v="7069667.0"/>
        <n v="7070805.0"/>
        <n v="7071325.0"/>
        <n v="7073553.0"/>
        <n v="7076378.0"/>
        <n v="7077025.0"/>
        <n v="7077830.0"/>
        <n v="7078329.0"/>
        <n v="7079784.0"/>
        <n v="7083351.0"/>
        <n v="7085714.0"/>
        <n v="7087403.0"/>
        <n v="7089135.0"/>
        <n v="7090875.0"/>
        <n v="7091358.0"/>
        <n v="7092035.0"/>
        <n v="7093308.0"/>
        <n v="7094732.0"/>
        <n v="7095609.0"/>
        <n v="7096448.0"/>
        <n v="7097807.0"/>
        <n v="7098714.0"/>
        <n v="7099181.0"/>
        <n v="7099629.0"/>
        <n v="7101435.0"/>
        <n v="7102334.0"/>
        <n v="7102894.0"/>
        <n v="7103837.0"/>
        <n v="7106197.0"/>
        <n v="7107500.0"/>
        <n v="7108398.0"/>
        <n v="7110147.0"/>
        <n v="7110720.0"/>
        <n v="7112001.0"/>
        <n v="7113056.0"/>
        <n v="7114276.0"/>
        <n v="7114896.0"/>
        <n v="7116239.0"/>
        <n v="7117876.0"/>
        <n v="7118826.0"/>
        <n v="7119203.0"/>
        <n v="7119927.0"/>
        <n v="7120295.0"/>
        <n v="7120761.0"/>
        <n v="7121724.0"/>
        <n v="7122808.0"/>
        <n v="7124147.0"/>
        <n v="7125622.0"/>
        <n v="7126897.0"/>
        <n v="7128561.0"/>
        <n v="7129260.0"/>
        <n v="7130853.0"/>
        <n v="7132159.0"/>
        <n v="7132526.0"/>
        <n v="7133194.0"/>
        <n v="7134190.0"/>
        <n v="7134498.0"/>
        <n v="7135319.0"/>
        <n v="7135764.0"/>
        <n v="7137492.0"/>
        <n v="7138259.0"/>
        <n v="7138881.0"/>
        <n v="7139877.0"/>
        <n v="7141263.0"/>
        <n v="7141867.0"/>
        <n v="7144045.0"/>
        <n v="7145806.0"/>
        <n v="7146753.0"/>
        <n v="7147756.0"/>
        <n v="7148333.0"/>
        <n v="7149265.0"/>
        <n v="7150256.0"/>
        <n v="7151248.0"/>
        <n v="7152329.0"/>
        <n v="7153198.0"/>
        <n v="7155099.0"/>
        <n v="7156068.0"/>
        <n v="7156356.0"/>
        <n v="7156771.0"/>
        <n v="7156955.0"/>
        <n v="7157920.0"/>
        <n v="7158548.0"/>
        <n v="7159156.0"/>
        <n v="7160467.0"/>
        <n v="7163278.0"/>
        <n v="7164134.0"/>
        <n v="7165557.0"/>
        <n v="7166909.0"/>
        <n v="7167214.0"/>
        <n v="7167503.0"/>
        <n v="7168703.0"/>
        <n v="7170358.0"/>
        <n v="7172715.0"/>
        <n v="7173197.0"/>
        <n v="7174368.0"/>
        <n v="7176039.0"/>
        <n v="7177473.0"/>
        <n v="7178570.0"/>
        <n v="7180162.0"/>
        <n v="7181998.0"/>
        <n v="7183047.0"/>
        <n v="7183571.0"/>
        <n v="7184254.0"/>
        <n v="7186781.0"/>
        <n v="7187479.0"/>
        <n v="7188222.0"/>
        <n v="7189334.0"/>
        <n v="7190625.0"/>
        <n v="7190972.0"/>
        <n v="7191488.0"/>
        <n v="7193189.0"/>
        <n v="7193921.0"/>
        <n v="7194995.0"/>
        <n v="7196407.0"/>
        <n v="7199189.0"/>
        <n v="7201801.0"/>
        <n v="7203546.0"/>
        <n v="7204189.0"/>
        <n v="7204852.0"/>
        <n v="7205830.0"/>
        <n v="7206495.0"/>
        <n v="7207492.0"/>
        <n v="7208130.0"/>
        <n v="7209532.0"/>
        <n v="7211145.0"/>
        <n v="7212113.0"/>
        <n v="7213172.0"/>
        <n v="7213567.0"/>
        <n v="7213971.0"/>
        <n v="7214486.0"/>
        <n v="7214914.0"/>
        <n v="7219380.0"/>
        <n v="7219832.0"/>
        <n v="7221044.0"/>
        <n v="7221579.0"/>
        <n v="7222085.0"/>
        <n v="7223231.0"/>
        <n v="7223893.0"/>
        <n v="7224764.0"/>
        <n v="7225955.0"/>
        <n v="7226994.0"/>
        <n v="7228091.0"/>
        <n v="7229428.0"/>
        <n v="7230626.0"/>
        <n v="7231379.0"/>
        <n v="7231686.0"/>
        <n v="7234038.0"/>
        <n v="7234855.0"/>
        <n v="7235666.0"/>
        <n v="7236914.0"/>
        <n v="7238272.0"/>
        <n v="7238915.0"/>
        <n v="7240515.0"/>
        <n v="7242943.0"/>
        <n v="7243926.0"/>
        <n v="7244759.0"/>
        <n v="7246158.0"/>
        <n v="7247603.0"/>
        <n v="7248825.0"/>
        <n v="7251046.0"/>
        <n v="7251947.0"/>
        <n v="7252882.0"/>
        <n v="7253520.0"/>
        <n v="7255263.0"/>
        <n v="7257850.0"/>
        <n v="7258809.0"/>
        <n v="7261312.0"/>
        <n v="7262376.0"/>
        <n v="7265606.0"/>
        <n v="7266312.0"/>
        <n v="7266774.0"/>
        <n v="7268396.0"/>
        <n v="7268615.0"/>
        <n v="7268971.0"/>
        <n v="7270134.0"/>
        <n v="7270943.0"/>
        <n v="7271674.0"/>
        <n v="7272635.0"/>
        <n v="7274340.0"/>
        <n v="7274748.0"/>
        <n v="7275668.0"/>
        <n v="7276476.0"/>
        <n v="7278216.0"/>
        <n v="7282477.0"/>
        <n v="7283799.0"/>
        <n v="7284422.0"/>
        <n v="7286013.0"/>
        <n v="7286887.0"/>
        <n v="7288184.0"/>
        <n v="7288636.0"/>
        <n v="7289445.0"/>
        <n v="7290973.0"/>
        <n v="7292238.0"/>
        <n v="7293939.0"/>
        <n v="7294633.0"/>
        <n v="7295446.0"/>
        <n v="7297171.0"/>
        <n v="7297908.0"/>
        <n v="7299461.0"/>
        <n v="7300602.0"/>
        <n v="7301384.0"/>
        <n v="7302129.0"/>
        <n v="7302782.0"/>
        <n v="7303385.0"/>
        <n v="7305064.0"/>
        <n v="7306825.0"/>
        <n v="7307492.0"/>
        <n v="7308819.0"/>
        <n v="7309778.0"/>
        <n v="7310749.0"/>
        <n v="7311749.0"/>
        <n v="7312747.0"/>
        <n v="7314057.0"/>
        <n v="7315846.0"/>
        <n v="7316657.0"/>
        <n v="7317772.0"/>
        <n v="7318038.0"/>
        <n v="7319043.0"/>
        <n v="7320641.0"/>
        <n v="7321884.0"/>
        <n v="7322726.0"/>
        <n v="7323757.0"/>
        <n v="7325097.0"/>
        <n v="7325904.0"/>
        <n v="7327024.0"/>
        <n v="7328457.0"/>
        <n v="7329509.0"/>
        <n v="7329847.0"/>
        <n v="7330773.0"/>
        <n v="7331629.0"/>
        <n v="7332512.0"/>
        <n v="7334253.0"/>
        <n v="7336200.0"/>
        <n v="7337021.0"/>
        <n v="7338057.0"/>
        <n v="7339775.0"/>
        <n v="7341080.0"/>
        <n v="7341892.0"/>
        <n v="7342868.0"/>
        <n v="7345251.0"/>
        <n v="7348308.0"/>
        <n v="7348837.0"/>
        <n v="7349707.0"/>
        <n v="7351591.0"/>
        <n v="7353841.0"/>
        <n v="7355479.0"/>
        <n v="7356689.0"/>
        <n v="7357528.0"/>
        <n v="7358861.0"/>
        <n v="7359993.0"/>
        <n v="7360547.0"/>
        <n v="7362102.0"/>
        <n v="7363232.0"/>
        <n v="7365483.0"/>
        <n v="7367317.0"/>
        <n v="7375673.0"/>
        <n v="7380191.0"/>
        <n v="7384983.0"/>
        <n v="7389110.0"/>
        <n v="7390124.0"/>
        <n v="7391685.0"/>
        <n v="7392764.0"/>
        <n v="7396027.0"/>
        <n v="7396846.0"/>
        <n v="7398693.0"/>
        <n v="7399666.0"/>
        <n v="7400676.0"/>
        <n v="7402635.0"/>
        <n v="7403528.0"/>
        <n v="7405307.0"/>
        <n v="7405912.0"/>
        <n v="7407098.0"/>
        <n v="7408533.0"/>
        <n v="7409690.0"/>
        <n v="7410485.0"/>
        <n v="7412878.0"/>
        <n v="7414220.0"/>
        <n v="7418219.0"/>
        <n v="7420057.0"/>
        <n v="7421464.0"/>
        <n v="7424361.0"/>
        <n v="7426891.0"/>
        <n v="7427640.0"/>
        <n v="7428178.0"/>
        <n v="7428613.0"/>
        <n v="7429343.0"/>
        <n v="7430040.0"/>
        <n v="7431330.0"/>
        <n v="7432720.0"/>
        <n v="7434163.0"/>
        <n v="7434552.0"/>
        <n v="7435214.0"/>
        <n v="7436164.0"/>
        <n v="7436859.0"/>
        <n v="7438081.0"/>
        <n v="7438845.0"/>
        <n v="7440221.0"/>
        <n v="7440616.0"/>
        <n v="7441503.0"/>
        <n v="7441789.0"/>
        <n v="7442976.0"/>
        <n v="7444013.0"/>
        <n v="7445603.0"/>
        <n v="7447396.0"/>
        <n v="7449079.0"/>
        <n v="7450887.0"/>
        <n v="7451092.0"/>
        <n v="7451607.0"/>
        <n v="7452536.0"/>
        <n v="7452810.0"/>
        <n v="7453160.0"/>
        <n v="7453609.0"/>
        <n v="7455033.0"/>
        <n v="7456167.0"/>
        <n v="7457448.0"/>
        <n v="7458137.0"/>
        <n v="7458781.0"/>
        <n v="7459098.0"/>
        <n v="7459655.0"/>
        <n v="7461346.0"/>
        <n v="7462983.0"/>
        <n v="7463548.0"/>
        <n v="7464538.0"/>
        <n v="7465201.0"/>
        <n v="7465861.0"/>
        <n v="7469591.0"/>
        <n v="7471889.0"/>
        <n v="7473097.0"/>
        <n v="7474334.0"/>
        <n v="7474995.0"/>
        <n v="7476512.0"/>
        <n v="7477620.0"/>
        <n v="7478723.0"/>
        <n v="7480532.0"/>
        <n v="7482110.0"/>
        <n v="7483421.0"/>
        <n v="7484474.0"/>
        <n v="7485327.0"/>
        <n v="7485992.0"/>
        <n v="7486861.0"/>
        <n v="7488182.0"/>
        <n v="7489210.0"/>
        <n v="7489867.0"/>
        <n v="7490309.0"/>
        <n v="7491425.0"/>
        <n v="7492650.0"/>
        <n v="7497043.0"/>
        <n v="7498285.0"/>
        <n v="7499788.0"/>
        <n v="7500735.0"/>
        <n v="7501658.0"/>
        <n v="7503278.0"/>
        <n v="7504554.0"/>
        <n v="7508229.0"/>
        <n v="7509279.0"/>
        <n v="7510956.0"/>
        <n v="7511628.0"/>
        <n v="7512725.0"/>
        <n v="7513898.0"/>
        <n v="7515024.0"/>
        <n v="7515644.0"/>
        <n v="7516164.0"/>
        <n v="7518034.0"/>
        <n v="7519643.0"/>
        <n v="7520041.0"/>
        <n v="7520918.0"/>
        <n v="7521768.0"/>
        <n v="7523209.0"/>
        <n v="7524318.0"/>
        <n v="7525669.0"/>
        <n v="7526160.0"/>
        <n v="7527161.0"/>
        <n v="7528093.0"/>
        <n v="7528636.0"/>
        <n v="7529020.0"/>
        <n v="7530059.0"/>
        <n v="7531373.0"/>
        <n v="7531662.0"/>
        <n v="7533284.0"/>
        <n v="7534295.0"/>
        <n v="7535467.0"/>
        <n v="7536846.0"/>
        <n v="7537856.0"/>
        <n v="7538905.0"/>
        <n v="7539817.0"/>
        <n v="7540612.0"/>
        <n v="7541843.0"/>
        <n v="7543198.0"/>
        <n v="7543981.0"/>
        <n v="7544371.0"/>
        <n v="7546668.0"/>
        <n v="7547774.0"/>
        <n v="7548967.0"/>
        <n v="7550058.0"/>
        <n v="7550534.0"/>
        <n v="7551056.0"/>
        <n v="7551920.0"/>
        <n v="7552533.0"/>
        <n v="7552925.0"/>
        <n v="7554022.0"/>
        <n v="7555703.0"/>
        <n v="7557459.0"/>
        <n v="7558424.0"/>
        <n v="7559410.0"/>
        <n v="7560393.0"/>
        <n v="7561713.0"/>
        <n v="7564189.0"/>
        <n v="7566024.0"/>
        <n v="7566533.0"/>
        <n v="7567002.0"/>
        <n v="7568087.0"/>
        <n v="7568676.0"/>
        <n v="7570001.0"/>
        <n v="7570691.0"/>
        <n v="7573107.0"/>
        <n v="7575272.0"/>
        <n v="7576801.0"/>
        <n v="7577174.0"/>
        <n v="7578137.0"/>
        <n v="7579178.0"/>
        <n v="7582314.0"/>
        <n v="7584270.0"/>
        <n v="7584792.0"/>
        <n v="7585773.0"/>
        <n v="7586148.0"/>
        <n v="7587335.0"/>
        <n v="7589459.0"/>
        <n v="7591000.0"/>
        <n v="7592337.0"/>
        <n v="7593401.0"/>
        <n v="7594597.0"/>
        <n v="7595595.0"/>
        <n v="7596665.0"/>
        <n v="7597639.0"/>
        <n v="7598750.0"/>
        <n v="7600009.0"/>
        <n v="7601879.0"/>
        <n v="7602352.0"/>
        <n v="7603461.0"/>
        <n v="7603742.0"/>
        <n v="7604098.0"/>
        <n v="7605729.0"/>
        <n v="7607116.0"/>
        <n v="7608063.0"/>
        <n v="7609487.0"/>
        <n v="7610276.0"/>
        <n v="7611333.0"/>
        <n v="7612487.0"/>
        <n v="7612915.0"/>
        <n v="7613906.0"/>
        <n v="7614222.0"/>
        <n v="7615049.0"/>
        <n v="7615843.0"/>
        <n v="7616352.0"/>
        <n v="7618201.0"/>
        <n v="7621669.0"/>
        <n v="7622477.0"/>
        <n v="7623021.0"/>
        <n v="7623299.0"/>
        <n v="7624664.0"/>
        <n v="7627475.0"/>
        <n v="7628480.0"/>
        <n v="7630021.0"/>
        <n v="7631144.0"/>
        <n v="7634733.0"/>
        <n v="7637790.0"/>
        <n v="7638743.0"/>
        <n v="7640140.0"/>
        <n v="7641748.0"/>
        <n v="7642272.0"/>
        <n v="7642913.0"/>
        <n v="7644125.0"/>
        <n v="7645484.0"/>
        <n v="7649677.0"/>
        <n v="7650726.0"/>
        <n v="7652010.0"/>
        <n v="7653301.0"/>
        <n v="7654346.0"/>
        <n v="7655633.0"/>
        <n v="7656832.0"/>
        <n v="7657548.0"/>
        <n v="7658335.0"/>
        <n v="7659578.0"/>
        <n v="7660415.0"/>
        <n v="7661241.0"/>
        <n v="7662321.0"/>
        <n v="7662647.0"/>
        <n v="7664035.0"/>
        <n v="7664666.0"/>
        <n v="7665481.0"/>
        <n v="7665949.0"/>
        <n v="7666469.0"/>
        <n v="7667002.0"/>
        <n v="7668675.0"/>
        <n v="7669585.0"/>
        <n v="7669872.0"/>
        <n v="7670472.0"/>
        <n v="7671780.0"/>
        <n v="7672408.0"/>
        <n v="7673288.0"/>
        <n v="7674890.0"/>
        <n v="7675593.0"/>
        <n v="7677020.0"/>
        <n v="7677226.0"/>
        <n v="7678785.0"/>
        <n v="7679540.0"/>
        <n v="7680041.0"/>
        <n v="7680493.0"/>
        <n v="7681474.0"/>
        <n v="7681924.0"/>
        <n v="7683467.0"/>
        <n v="7684495.0"/>
        <n v="7685082.0"/>
        <n v="7686694.0"/>
        <n v="7687778.0"/>
        <n v="7688981.0"/>
        <n v="7689681.0"/>
        <n v="7690734.0"/>
        <n v="7691362.0"/>
        <n v="7691975.0"/>
        <n v="7692996.0"/>
        <n v="7694876.0"/>
        <n v="7695005.0"/>
        <n v="7695582.0"/>
        <n v="7695948.0"/>
        <n v="7696675.0"/>
        <n v="7697213.0"/>
        <n v="7698162.0"/>
        <n v="7698371.0"/>
        <n v="7698820.0"/>
        <n v="7699521.0"/>
        <n v="7700313.0"/>
        <n v="7701390.0"/>
        <n v="7701794.0"/>
        <n v="7702690.0"/>
        <n v="7703982.0"/>
        <n v="7705033.0"/>
        <n v="7705624.0"/>
        <n v="7706511.0"/>
        <n v="7707034.0"/>
        <n v="7708060.0"/>
        <n v="7709526.0"/>
        <n v="7710871.0"/>
        <n v="7712196.0"/>
        <n v="7713117.0"/>
        <n v="7714401.0"/>
        <n v="7715605.0"/>
        <n v="7717551.0"/>
        <n v="7718670.0"/>
        <n v="7719032.0"/>
        <n v="7719793.0"/>
        <n v="7720800.0"/>
        <n v="7721466.0"/>
        <n v="7723033.0"/>
        <n v="7723519.0"/>
        <n v="7723927.0"/>
        <n v="7724967.0"/>
        <n v="7726245.0"/>
        <n v="7727681.0"/>
        <n v="7729032.0"/>
        <n v="7730229.0"/>
        <n v="7731121.0"/>
        <n v="7731776.0"/>
        <n v="7732068.0"/>
        <n v="7733054.0"/>
        <n v="7735361.0"/>
        <n v="7736080.0"/>
        <n v="7736795.0"/>
        <n v="7737372.0"/>
        <n v="7738310.0"/>
        <n v="7739807.0"/>
        <n v="7740290.0"/>
        <n v="7742469.0"/>
        <n v="7742584.0"/>
        <n v="7745070.0"/>
        <n v="7746326.0"/>
        <n v="7747477.0"/>
        <n v="7747852.0"/>
        <n v="7750020.0"/>
        <n v="7751015.0"/>
        <n v="7751948.0"/>
        <n v="7753706.0"/>
        <n v="7754410.0"/>
        <n v="7755263.0"/>
        <n v="7756887.0"/>
        <n v="7757608.0"/>
        <n v="7758368.0"/>
        <n v="7758838.0"/>
        <n v="7760172.0"/>
        <n v="7761514.0"/>
        <n v="7763302.0"/>
        <n v="7764558.0"/>
        <n v="7764935.0"/>
        <n v="7765419.0"/>
        <n v="7766030.0"/>
        <n v="7766562.0"/>
        <n v="7767721.0"/>
        <n v="7768183.0"/>
        <n v="7768698.0"/>
        <n v="7769197.0"/>
        <n v="7770018.0"/>
        <n v="7771032.0"/>
        <n v="7773294.0"/>
        <n v="7774301.0"/>
        <n v="7776021.0"/>
        <n v="7776367.0"/>
        <n v="7777388.0"/>
        <n v="7777865.0"/>
        <n v="7778610.0"/>
        <n v="7779687.0"/>
        <n v="7780163.0"/>
        <n v="7780934.0"/>
        <n v="7781347.0"/>
        <n v="7781663.0"/>
        <n v="7782291.0"/>
        <n v="7783325.0"/>
        <n v="7784340.0"/>
        <n v="7785335.0"/>
        <n v="7786690.0"/>
        <n v="7787950.0"/>
        <n v="7788273.0"/>
        <n v="7789661.0"/>
        <n v="7790936.0"/>
        <n v="7791604.0"/>
        <n v="7792102.0"/>
        <n v="7794751.0"/>
        <n v="7796995.0"/>
        <n v="7797522.0"/>
        <n v="7798239.0"/>
        <n v="7798883.0"/>
        <n v="7799340.0"/>
        <n v="7800818.0"/>
        <n v="7801741.0"/>
        <n v="7801997.0"/>
        <n v="7802816.0"/>
        <n v="7803670.0"/>
        <n v="7804074.0"/>
        <n v="7804964.0"/>
        <n v="7806094.0"/>
        <n v="7807673.0"/>
        <n v="7809111.0"/>
        <n v="7809762.0"/>
        <n v="7811061.0"/>
        <n v="7811945.0"/>
        <n v="7812622.0"/>
        <n v="7817849.0"/>
        <n v="7818350.0"/>
        <n v="7820692.0"/>
        <n v="7822282.0"/>
        <n v="7823166.0"/>
        <n v="7823463.0"/>
        <n v="7824878.0"/>
        <n v="7825341.0"/>
        <n v="7826113.0"/>
        <n v="7826985.0"/>
        <n v="7828076.0"/>
        <n v="7829137.0"/>
        <n v="7831813.0"/>
        <n v="7832317.0"/>
        <n v="7832915.0"/>
        <n v="7833865.0"/>
        <n v="7834275.0"/>
        <n v="7835411.0"/>
        <n v="7836334.0"/>
        <n v="7839301.0"/>
        <n v="7840619.0"/>
        <n v="7841356.0"/>
        <n v="7841832.0"/>
        <n v="7842212.0"/>
        <n v="7846389.0"/>
        <n v="7847835.0"/>
        <n v="7849336.0"/>
        <n v="7849851.0"/>
        <n v="7850162.0"/>
        <n v="7851876.0"/>
        <n v="7852801.0"/>
        <n v="7853234.0"/>
        <n v="7853656.0"/>
        <n v="7864968.0"/>
        <n v="7866577.0"/>
        <n v="7869948.0"/>
        <n v="7871592.0"/>
        <n v="7872111.0"/>
        <n v="7874434.0"/>
        <n v="7875681.0"/>
        <n v="7877778.0"/>
        <n v="7878933.0"/>
        <n v="7879531.0"/>
        <n v="7881026.0"/>
        <n v="7881989.0"/>
        <n v="7883621.0"/>
        <n v="7884576.0"/>
        <n v="7887568.0"/>
        <n v="7888557.0"/>
        <n v="7889204.0"/>
        <n v="7893993.0"/>
        <n v="7895159.0"/>
        <n v="7897317.0"/>
        <n v="7897897.0"/>
        <n v="7899253.0"/>
        <n v="7899557.0"/>
        <n v="7901715.0"/>
        <n v="7902494.0"/>
        <n v="7905046.0"/>
        <n v="7908043.0"/>
        <n v="7911482.0"/>
        <n v="7912217.0"/>
        <n v="7912911.0"/>
        <n v="7913361.0"/>
        <n v="7913697.0"/>
        <n v="7915331.0"/>
        <n v="7916215.0"/>
        <n v="7917647.0"/>
        <n v="7918374.0"/>
        <n v="7919803.0"/>
        <n v="7920849.0"/>
        <n v="7921558.0"/>
        <n v="7922826.0"/>
        <n v="7923656.0"/>
        <n v="7925080.0"/>
        <n v="7927086.0"/>
        <n v="7927952.0"/>
        <n v="7929510.0"/>
        <n v="7932725.0"/>
        <n v="7934137.0"/>
        <n v="7935198.0"/>
        <n v="7935691.0"/>
        <n v="7936797.0"/>
        <n v="7937576.0"/>
        <n v="7937907.0"/>
        <n v="7938131.0"/>
        <n v="7938369.0"/>
        <n v="7940384.0"/>
        <n v="7942429.0"/>
        <n v="7944924.0"/>
        <n v="7948546.0"/>
        <n v="7951010.0"/>
        <n v="7951584.0"/>
        <n v="7952876.0"/>
        <n v="7955177.0"/>
        <n v="7955544.0"/>
        <n v="7956505.0"/>
        <n v="7957992.0"/>
        <n v="7958636.0"/>
        <n v="7958937.0"/>
        <n v="7959396.0"/>
        <n v="7960537.0"/>
        <n v="7963066.0"/>
        <n v="7966410.0"/>
        <n v="7967414.0"/>
        <n v="7970804.0"/>
        <n v="7972090.0"/>
        <n v="7973328.0"/>
        <n v="7973779.0"/>
        <n v="7974863.0"/>
        <n v="7976324.0"/>
        <n v="7976949.0"/>
        <n v="7977423.0"/>
        <n v="7979123.0"/>
        <n v="7979985.0"/>
        <n v="7980377.0"/>
        <n v="7981921.0"/>
        <n v="7987982.0"/>
        <n v="8000125.0"/>
        <n v="8004879.0"/>
        <n v="8024414.0"/>
        <n v="8031406.0"/>
        <n v="8033068.0"/>
        <n v="8040820.0"/>
        <n v="8042047.0"/>
        <n v="8043075.0"/>
        <n v="8044717.0"/>
        <n v="8046150.0"/>
        <n v="8046712.0"/>
        <n v="8048258.0"/>
        <n v="8049656.0"/>
        <n v="8051032.0"/>
        <n v="8051946.0"/>
        <n v="8053089.0"/>
        <n v="8053948.0"/>
        <n v="8054535.0"/>
        <n v="8055267.0"/>
        <n v="8056724.0"/>
        <n v="8057412.0"/>
        <n v="8058270.0"/>
        <n v="8059135.0"/>
        <n v="8060083.0"/>
        <n v="8060978.0"/>
        <n v="8063311.0"/>
        <n v="8065013.0"/>
        <n v="8065866.0"/>
        <n v="8066814.0"/>
        <n v="8068541.0"/>
        <n v="8069814.0"/>
        <n v="8071323.0"/>
        <n v="8071761.0"/>
        <n v="8072233.0"/>
        <n v="8072719.0"/>
        <n v="8073985.0"/>
        <n v="8075181.0"/>
        <n v="8075974.0"/>
        <n v="8076906.0"/>
        <n v="8079463.0"/>
        <n v="8080311.0"/>
        <n v="8081325.0"/>
        <n v="8081756.0"/>
        <n v="8082577.0"/>
        <n v="8083254.0"/>
        <n v="8083923.0"/>
        <n v="8085884.0"/>
        <n v="8086483.0"/>
        <n v="8087115.0"/>
        <n v="8089367.0"/>
        <n v="8091909.0"/>
        <n v="8092719.0"/>
        <n v="8094068.0"/>
        <n v="8095572.0"/>
        <n v="8096053.0"/>
        <n v="8096810.0"/>
        <n v="8098398.0"/>
        <n v="8098646.0"/>
        <n v="8100164.0"/>
        <n v="8100750.0"/>
        <n v="8101330.0"/>
        <n v="8103434.0"/>
        <n v="8103909.0"/>
        <n v="8104736.0"/>
        <n v="8105511.0"/>
        <n v="8108513.0"/>
        <n v="8110237.0"/>
        <n v="8110722.0"/>
        <n v="8111967.0"/>
        <n v="8113103.0"/>
        <n v="8116237.0"/>
        <n v="8117235.0"/>
        <n v="8118187.0"/>
        <n v="8119304.0"/>
        <n v="8120572.0"/>
        <n v="8121188.0"/>
        <n v="8122445.0"/>
        <n v="8123014.0"/>
        <n v="8123606.0"/>
        <n v="8124550.0"/>
        <n v="8125580.0"/>
        <n v="8126045.0"/>
        <n v="8126730.0"/>
        <n v="8129423.0"/>
        <n v="8129803.0"/>
        <n v="8130834.0"/>
        <n v="8131553.0"/>
        <n v="8132217.0"/>
        <n v="8132503.0"/>
        <n v="8132948.0"/>
        <n v="8133926.0"/>
        <n v="8134922.0"/>
        <n v="8136322.0"/>
        <n v="8136772.0"/>
        <n v="8137360.0"/>
        <n v="8138015.0"/>
        <n v="8139124.0"/>
        <n v="8139741.0"/>
        <n v="8142726.0"/>
        <n v="8143275.0"/>
        <n v="8143992.0"/>
        <n v="8144970.0"/>
        <n v="8145672.0"/>
        <n v="8146323.0"/>
        <n v="8148548.0"/>
        <n v="8150428.0"/>
        <n v="8151019.0"/>
        <n v="8151985.0"/>
        <n v="8152733.0"/>
        <n v="8153812.0"/>
        <n v="8154051.0"/>
        <n v="8155157.0"/>
        <n v="8155886.0"/>
        <n v="8156613.0"/>
        <n v="8157190.0"/>
        <n v="8157760.0"/>
        <n v="8158759.0"/>
        <n v="8159413.0"/>
        <n v="8160301.0"/>
        <n v="8160595.0"/>
        <n v="8161452.0"/>
        <n v="8162745.0"/>
        <n v="8164532.0"/>
        <n v="8165370.0"/>
        <n v="8165764.0"/>
        <n v="8166079.0"/>
        <n v="8167226.0"/>
        <n v="8168110.0"/>
        <n v="8169292.0"/>
        <n v="8170179.0"/>
        <n v="8170784.0"/>
        <n v="8171514.0"/>
        <n v="8173040.0"/>
        <n v="8174397.0"/>
        <n v="8176736.0"/>
        <n v="8177395.0"/>
        <n v="8177955.0"/>
        <n v="8178134.0"/>
        <n v="8179607.0"/>
        <n v="8182204.0"/>
        <n v="8182868.0"/>
        <n v="8183867.0"/>
        <n v="8184675.0"/>
        <n v="8186618.0"/>
        <n v="8187389.0"/>
        <n v="8187795.0"/>
        <n v="8188147.0"/>
        <n v="8189327.0"/>
        <n v="8190991.0"/>
        <n v="8191302.0"/>
        <n v="8192829.0"/>
        <n v="8194489.0"/>
        <n v="8195650.0"/>
        <n v="8196971.0"/>
        <n v="8199340.0"/>
        <n v="8200433.0"/>
        <n v="8201902.0"/>
        <n v="8202933.0"/>
        <n v="8204573.0"/>
        <n v="8205575.0"/>
        <n v="8205832.0"/>
        <n v="8206439.0"/>
        <n v="8207318.0"/>
        <n v="8208426.0"/>
        <n v="8209445.0"/>
        <n v="8210157.0"/>
        <n v="8211065.0"/>
        <n v="8211925.0"/>
        <n v="8213366.0"/>
        <n v="8214061.0"/>
        <n v="8215048.0"/>
        <n v="8215896.0"/>
        <n v="8216811.0"/>
        <n v="8218634.0"/>
        <n v="8220268.0"/>
        <n v="8221495.0"/>
        <n v="8221641.0"/>
        <n v="8222900.0"/>
        <n v="8223727.0"/>
        <n v="8224973.0"/>
        <n v="8225901.0"/>
        <n v="8227092.0"/>
        <n v="8228874.0"/>
        <n v="8229685.0"/>
        <n v="8232241.0"/>
        <n v="8232872.0"/>
        <n v="8234368.0"/>
        <n v="8236288.0"/>
        <n v="8237509.0"/>
        <n v="8237934.0"/>
        <n v="8239196.0"/>
        <n v="8240453.0"/>
        <n v="8240709.0"/>
        <n v="8241173.0"/>
        <n v="8241562.0"/>
        <n v="8243253.0"/>
        <n v="8243784.0"/>
        <n v="8245215.0"/>
        <n v="8246342.0"/>
        <n v="8247709.0"/>
        <n v="8248031.0"/>
        <n v="8249058.0"/>
        <n v="8250843.0"/>
        <n v="8252411.0"/>
        <n v="8253188.0"/>
        <n v="8253987.0"/>
        <n v="8254450.0"/>
        <n v="8255154.0"/>
        <n v="8256027.0"/>
        <n v="8257093.0"/>
        <n v="8257909.0"/>
        <n v="8259190.0"/>
        <n v="8260798.0"/>
        <n v="8261409.0"/>
        <n v="8262737.0"/>
        <n v="8263881.0"/>
        <n v="8265022.0"/>
        <n v="8266034.0"/>
        <n v="8267510.0"/>
        <n v="8267715.0"/>
        <n v="8269498.0"/>
        <n v="8270232.0"/>
        <n v="8270812.0"/>
        <n v="8271311.0"/>
        <n v="8272101.0"/>
        <n v="8273025.0"/>
        <n v="8276270.0"/>
        <n v="8277068.0"/>
        <n v="8277435.0"/>
        <n v="8278670.0"/>
        <n v="8279155.0"/>
        <n v="8279625.0"/>
        <n v="8280791.0"/>
        <n v="8282437.0"/>
        <n v="8283333.0"/>
        <n v="8283586.0"/>
        <n v="8284504.0"/>
        <n v="8285623.0"/>
        <n v="8286770.0"/>
        <n v="8287670.0"/>
        <n v="8288853.0"/>
        <n v="8290519.0"/>
        <n v="8293169.0"/>
        <n v="8294196.0"/>
        <n v="8295457.0"/>
        <n v="8296078.0"/>
        <n v="8296839.0"/>
        <n v="8297855.0"/>
        <n v="8299941.0"/>
        <n v="8300563.0"/>
        <n v="8301380.0"/>
        <n v="8303021.0"/>
        <n v="8303499.0"/>
        <n v="8306963.0"/>
        <n v="8307815.0"/>
        <n v="8308710.0"/>
        <n v="8309771.0"/>
        <n v="8310611.0"/>
        <n v="8311836.0"/>
        <n v="8313361.0"/>
        <n v="8314088.0"/>
        <n v="8315093.0"/>
        <n v="8315547.0"/>
        <n v="8316168.0"/>
        <n v="8317057.0"/>
        <n v="8317513.0"/>
        <n v="8318239.0"/>
        <n v="8319030.0"/>
        <n v="8319784.0"/>
        <n v="8320485.0"/>
        <n v="8321165.0"/>
        <n v="8321864.0"/>
        <n v="8322384.0"/>
        <n v="8323513.0"/>
        <n v="8324292.0"/>
        <n v="8325328.0"/>
        <n v="8326195.0"/>
        <n v="8329059.0"/>
        <n v="8330069.0"/>
        <n v="8330932.0"/>
        <n v="8331961.0"/>
        <n v="8332241.0"/>
        <n v="8333740.0"/>
        <n v="8334013.0"/>
        <n v="8334628.0"/>
        <n v="8335053.0"/>
        <n v="8335471.0"/>
        <n v="8337095.0"/>
        <n v="8338860.0"/>
        <n v="8340357.0"/>
        <n v="8354839.0"/>
        <n v="8369933.0"/>
        <n v="8381931.0"/>
        <n v="8392273.0"/>
        <n v="8398623.0"/>
        <n v="8399579.0"/>
        <n v="8399853.0"/>
        <n v="8401004.0"/>
        <n v="8402217.0"/>
        <n v="8402944.0"/>
        <n v="8405298.0"/>
        <n v="8406105.0"/>
        <n v="8406708.0"/>
        <n v="8407667.0"/>
        <n v="8408811.0"/>
        <n v="8409728.0"/>
        <n v="8410799.0"/>
        <n v="8411793.0"/>
        <n v="8412231.0"/>
        <n v="8412750.0"/>
        <n v="8413735.0"/>
        <n v="8414571.0"/>
        <n v="8415026.0"/>
        <n v="8416707.0"/>
        <n v="8418282.0"/>
        <n v="8419388.0"/>
        <n v="8420476.0"/>
        <n v="8421423.0"/>
        <n v="8421709.0"/>
        <n v="8422097.0"/>
        <n v="8422742.0"/>
        <n v="8423985.0"/>
        <n v="8424707.0"/>
        <n v="8425771.0"/>
        <n v="8426859.0"/>
        <n v="8428849.0"/>
        <n v="8431097.0"/>
        <n v="8434620.0"/>
        <n v="8435053.0"/>
        <n v="8436608.0"/>
        <n v="8438148.0"/>
        <n v="8438990.0"/>
        <n v="8440027.0"/>
        <n v="8441680.0"/>
        <n v="8444960.0"/>
        <n v="8446002.0"/>
        <n v="8446723.0"/>
        <n v="8447930.0"/>
        <n v="8448721.0"/>
        <n v="8450026.0"/>
        <n v="8451311.0"/>
        <n v="8452828.0"/>
        <n v="8454858.0"/>
        <n v="8456268.0"/>
        <n v="8457744.0"/>
        <n v="8460511.0"/>
        <n v="8461491.0"/>
        <n v="8462644.0"/>
        <n v="8463629.0"/>
        <n v="8464566.0"/>
        <n v="8465483.0"/>
        <n v="8466398.0"/>
        <n v="8467946.0"/>
        <n v="8468489.0"/>
        <n v="8468713.0"/>
        <n v="8470362.0"/>
        <n v="8471757.0"/>
        <n v="8472585.0"/>
        <n v="8473176.0"/>
        <n v="8474645.0"/>
        <n v="8475706.0"/>
        <n v="8477223.0"/>
        <n v="8478320.0"/>
        <n v="8479527.0"/>
        <n v="8481258.0"/>
        <n v="8481943.0"/>
        <n v="8483456.0"/>
        <n v="8483640.0"/>
        <n v="8484736.0"/>
        <n v="8486001.0"/>
        <n v="8486867.0"/>
        <n v="8487941.0"/>
        <n v="8489486.0"/>
        <n v="8489801.0"/>
        <n v="8490495.0"/>
        <n v="8492104.0"/>
        <n v="8492730.0"/>
        <n v="8494501.0"/>
        <n v="8494924.0"/>
        <n v="8495757.0"/>
        <n v="8497321.0"/>
        <n v="8498175.0"/>
        <n v="8499021.0"/>
        <n v="8500497.0"/>
        <n v="8500933.0"/>
        <n v="8501228.0"/>
        <n v="8502187.0"/>
        <n v="8503308.0"/>
        <n v="8504942.0"/>
        <n v="8505603.0"/>
        <n v="8506751.0"/>
        <n v="8507680.0"/>
        <n v="8508057.0"/>
        <n v="8508667.0"/>
        <n v="8509324.0"/>
        <n v="8510105.0"/>
        <n v="8511363.0"/>
        <n v="8511837.0"/>
        <n v="8513506.0"/>
        <n v="8514149.0"/>
        <n v="8514716.0"/>
        <n v="8515226.0"/>
        <n v="8516268.0"/>
        <n v="8516798.0"/>
        <n v="8517411.0"/>
        <n v="8517731.0"/>
        <n v="8519005.0"/>
        <n v="8520797.0"/>
        <n v="8521813.0"/>
        <n v="8523013.0"/>
        <n v="8525481.0"/>
        <n v="8526274.0"/>
        <n v="8527451.0"/>
        <n v="8529276.0"/>
        <n v="8529935.0"/>
        <n v="8530362.0"/>
        <n v="8531036.0"/>
        <n v="8531794.0"/>
        <n v="8532322.0"/>
        <n v="8533404.0"/>
        <n v="8536929.0"/>
        <n v="8538434.0"/>
        <n v="8539161.0"/>
        <n v="8540024.0"/>
        <n v="8540842.0"/>
        <n v="8541232.0"/>
        <n v="8542155.0"/>
        <n v="8543077.0"/>
        <n v="8543414.0"/>
        <n v="8544413.0"/>
        <n v="8545127.0"/>
        <n v="8546164.0"/>
        <n v="8546675.0"/>
        <n v="8547685.0"/>
        <n v="8548619.0"/>
        <n v="8550143.0"/>
        <n v="8550589.0"/>
        <n v="8551142.0"/>
        <n v="8551999.0"/>
        <n v="8552263.0"/>
        <n v="8554203.0"/>
        <n v="8554867.0"/>
        <n v="8555986.0"/>
        <n v="8556288.0"/>
        <n v="8556912.0"/>
        <n v="8557902.0"/>
        <n v="8558920.0"/>
        <n v="8559946.0"/>
        <n v="8560435.0"/>
        <n v="8560975.0"/>
        <n v="8563036.0"/>
        <n v="8563809.0"/>
        <n v="8565131.0"/>
        <n v="8566045.0"/>
        <n v="8567400.0"/>
        <n v="8568110.0"/>
        <n v="8568763.0"/>
        <n v="8569367.0"/>
        <n v="8570552.0"/>
        <n v="8572727.0"/>
        <n v="8573620.0"/>
        <n v="8578146.0"/>
        <n v="8579144.0"/>
        <n v="8580120.0"/>
        <n v="8581433.0"/>
        <n v="8582359.0"/>
        <n v="8583081.0"/>
        <n v="8584133.0"/>
        <n v="8584194.0"/>
        <n v="8585660.0"/>
        <n v="8586536.0"/>
        <n v="8587273.0"/>
        <n v="8587953.0"/>
        <n v="8589238.0"/>
        <n v="8590868.0"/>
        <n v="8591231.0"/>
        <n v="8592567.0"/>
        <n v="8593513.0"/>
        <n v="8594408.0"/>
        <n v="8595388.0"/>
        <n v="8596812.0"/>
        <n v="8599055.0"/>
        <n v="8600461.0"/>
        <n v="8601238.0"/>
        <n v="8601393.0"/>
        <n v="8601675.0"/>
        <n v="8602981.0"/>
        <n v="8603303.0"/>
        <n v="8604084.0"/>
        <n v="8604943.0"/>
        <n v="8605281.0"/>
        <n v="8606045.0"/>
        <n v="8607122.0"/>
        <n v="8614639.0"/>
        <n v="8629914.0"/>
        <n v="8630649.0"/>
        <n v="8631151.0"/>
        <n v="8631778.0"/>
        <n v="8633279.0"/>
        <n v="8634342.0"/>
        <n v="8635989.0"/>
        <n v="8636799.0"/>
        <n v="8637199.0"/>
        <n v="8637943.0"/>
        <n v="8638865.0"/>
        <n v="8639272.0"/>
        <n v="8639670.0"/>
        <n v="8640115.0"/>
        <n v="8640980.0"/>
        <n v="8642353.0"/>
        <n v="8643449.0"/>
        <n v="8644180.0"/>
        <n v="8647837.0"/>
        <n v="8648128.0"/>
        <n v="8648739.0"/>
        <n v="8653127.0"/>
        <n v="8654214.0"/>
        <n v="8654801.0"/>
        <n v="8655700.0"/>
        <n v="8656213.0"/>
        <n v="8657346.0"/>
        <n v="8658604.0"/>
        <n v="8659064.0"/>
        <n v="8660849.0"/>
        <n v="8662555.0"/>
        <n v="8663538.0"/>
        <n v="8664974.0"/>
        <n v="8666281.0"/>
        <n v="8667199.0"/>
        <n v="8669844.0"/>
        <n v="8670175.0"/>
        <n v="8672295.0"/>
        <n v="8674115.0"/>
        <n v="8674854.0"/>
        <n v="8675408.0"/>
        <n v="8677153.0"/>
        <n v="8678256.0"/>
        <n v="8679534.0"/>
        <n v="8681318.0"/>
        <n v="8682742.0"/>
        <n v="8683432.0"/>
        <n v="8684083.0"/>
        <n v="8685193.0"/>
        <n v="8686299.0"/>
        <n v="8687840.0"/>
        <n v="8688688.0"/>
        <n v="8689278.0"/>
        <n v="8690583.0"/>
        <n v="8692392.0"/>
        <n v="8694668.0"/>
        <n v="8695864.0"/>
        <n v="8696627.0"/>
        <n v="8697986.0"/>
        <n v="8699338.0"/>
        <n v="8700218.0"/>
        <n v="8701203.0"/>
        <n v="8701811.0"/>
        <n v="8702902.0"/>
        <n v="8704525.0"/>
        <n v="8705827.0"/>
        <n v="8706449.0"/>
        <n v="8708299.0"/>
        <n v="8709158.0"/>
        <n v="8710618.0"/>
        <n v="8711769.0"/>
        <n v="8712554.0"/>
        <n v="8713231.0"/>
        <n v="8713998.0"/>
        <n v="8714945.0"/>
        <n v="8716492.0"/>
        <n v="8717210.0"/>
        <n v="8717455.0"/>
        <n v="8718188.0"/>
        <n v="8719897.0"/>
        <n v="8720869.0"/>
        <n v="8721454.0"/>
        <n v="8722188.0"/>
        <n v="8722968.0"/>
        <n v="8724443.0"/>
        <n v="8724651.0"/>
        <n v="8725253.0"/>
        <n v="8728100.0"/>
        <n v="8728713.0"/>
        <n v="8729591.0"/>
        <n v="8730255.0"/>
        <n v="8732186.0"/>
        <n v="8733112.0"/>
        <n v="8733601.0"/>
        <n v="8734364.0"/>
        <n v="8735815.0"/>
        <n v="8736955.0"/>
        <n v="8738302.0"/>
        <n v="8739405.0"/>
        <n v="8740584.0"/>
        <n v="8741123.0"/>
        <n v="8741706.0"/>
        <n v="8742635.0"/>
        <n v="8743067.0"/>
        <n v="8744856.0"/>
        <n v="8745139.0"/>
        <n v="8745990.0"/>
        <n v="8746496.0"/>
        <n v="8747362.0"/>
        <n v="8748349.0"/>
        <n v="8750526.0"/>
        <n v="8753345.0"/>
        <n v="8754007.0"/>
        <n v="8754802.0"/>
        <n v="8757126.0"/>
        <n v="8760478.0"/>
        <n v="8761557.0"/>
        <n v="8764064.0"/>
        <n v="8764933.0"/>
        <n v="8765991.0"/>
        <n v="8770063.0"/>
        <n v="8770978.0"/>
        <n v="8772362.0"/>
        <n v="8775204.0"/>
        <n v="8777560.0"/>
        <n v="8778420.0"/>
        <n v="8780393.0"/>
        <n v="631024.0"/>
        <n v="976172.0"/>
        <n v="1014267.0"/>
        <n v="1014387.0"/>
        <n v="1615691.0"/>
        <n v="1615972.0"/>
        <n v="1621501.0"/>
        <n v="1621653.0"/>
        <n v="1621763.0"/>
        <n v="1621869.0"/>
        <n v="1621978.0"/>
        <n v="1707344.0"/>
        <n v="1707534.0"/>
        <n v="1710935.0"/>
        <n v="1888620.0"/>
        <n v="1888810.0"/>
        <n v="1892210.0"/>
        <n v="1970574.0"/>
        <n v="2264495.0"/>
        <n v="2662416.0"/>
        <n v="2741186.0"/>
        <n v="2788071.0"/>
        <n v="2790422.0"/>
        <n v="2790500.0"/>
        <n v="2887231.0"/>
        <n v="2887573.0"/>
        <n v="2887684.0"/>
        <n v="2932411.0"/>
        <n v="2932639.0"/>
        <n v="2982955.0"/>
        <n v="2983145.0"/>
        <n v="2986543.0"/>
        <n v="3018063.0"/>
        <n v="3036654.0"/>
        <n v="3044201.0"/>
        <n v="3111827.0"/>
        <n v="3112030.0"/>
        <n v="3157748.0"/>
        <n v="3210241.0"/>
        <n v="3234028.0"/>
        <n v="3289891.0"/>
        <n v="3290081.0"/>
        <n v="3293481.0"/>
        <n v="3608705.0"/>
        <n v="3616894.0"/>
        <n v="3617012.0"/>
        <n v="3618677.0"/>
        <n v="3851412.0"/>
        <n v="3987214.0"/>
        <n v="4071208.0"/>
        <n v="4094876.0"/>
        <n v="4095099.0"/>
        <n v="4142544.0"/>
        <n v="4160864.0"/>
        <n v="4160975.0"/>
        <n v="4161291.0"/>
        <n v="4177523.0"/>
        <n v="4240397.0"/>
        <n v="4285828.0"/>
        <n v="4285952.0"/>
        <n v="4383368.0"/>
        <n v="4385556.0"/>
        <n v="4401492.0"/>
        <n v="4622975.0"/>
        <n v="4640883.0"/>
        <n v="4640994.0"/>
        <n v="4641110.0"/>
        <n v="4651832.0"/>
        <n v="4773547.0"/>
        <n v="4774128.0"/>
        <n v="4796510.0"/>
        <n v="4798306.0"/>
        <n v="4801511.0"/>
        <n v="5027433.0"/>
        <n v="5076388.0"/>
        <n v="5123784.0"/>
        <n v="5132819.0"/>
        <n v="5216466.0"/>
        <n v="5430075.0"/>
        <n v="5530949.0"/>
        <n v="5714968.0"/>
        <n v="5715061.0"/>
        <n v="5715172.0"/>
        <n v="5715258.0"/>
        <n v="5715335.0"/>
        <n v="5853168.0"/>
        <n v="5854953.0"/>
        <n v="5858159.0"/>
        <n v="5932168.0"/>
        <n v="5933953.0"/>
        <n v="5937157.0"/>
        <n v="6074082.0"/>
        <n v="6075875.0"/>
        <n v="6079080.0"/>
        <n v="6104344.0"/>
        <n v="6400221.0"/>
        <n v="6402017.0"/>
        <n v="6405253.0"/>
        <n v="6485836.0"/>
        <n v="7355279.0"/>
        <n v="7355374.0"/>
        <n v="7461078.0"/>
      </sharedItems>
    </cacheField>
    <cacheField name="end" numFmtId="3">
      <sharedItems containsSemiMixedTypes="0" containsString="0" containsNumber="1" containsInteger="1">
        <n v="2886.0"/>
        <n v="4859.0"/>
        <n v="5719.0"/>
        <n v="8075.0"/>
        <n v="10917.0"/>
        <n v="12301.0"/>
        <n v="13216.0"/>
        <n v="17288.0"/>
        <n v="18346.0"/>
        <n v="19215.0"/>
        <n v="21722.0"/>
        <n v="22801.0"/>
        <n v="26153.0"/>
        <n v="28477.0"/>
        <n v="29272.0"/>
        <n v="29934.0"/>
        <n v="31205.0"/>
        <n v="32753.0"/>
        <n v="34930.0"/>
        <n v="35917.0"/>
        <n v="36783.0"/>
        <n v="37289.0"/>
        <n v="38140.0"/>
        <n v="38423.0"/>
        <n v="40212.0"/>
        <n v="40644.0"/>
        <n v="41573.0"/>
        <n v="42695.0"/>
        <n v="43874.0"/>
        <n v="44977.0"/>
        <n v="46324.0"/>
        <n v="47464.0"/>
        <n v="48915.0"/>
        <n v="49678.0"/>
        <n v="50167.0"/>
        <n v="51093.0"/>
        <n v="53024.0"/>
        <n v="53688.0"/>
        <n v="54566.0"/>
        <n v="55179.0"/>
        <n v="58628.0"/>
        <n v="58836.0"/>
        <n v="60311.0"/>
        <n v="61091.0"/>
        <n v="61825.0"/>
        <n v="62410.0"/>
        <n v="63382.0"/>
        <n v="65091.0"/>
        <n v="65824.0"/>
        <n v="66069.0"/>
        <n v="66787.0"/>
        <n v="68334.0"/>
        <n v="69281.0"/>
        <n v="70048.0"/>
        <n v="70725.0"/>
        <n v="71510.0"/>
        <n v="72661.0"/>
        <n v="74121.0"/>
        <n v="74980.0"/>
        <n v="76830.0"/>
        <n v="77452.0"/>
        <n v="78754.0"/>
        <n v="80377.0"/>
        <n v="81468.0"/>
        <n v="82076.0"/>
        <n v="83061.0"/>
        <n v="83941.0"/>
        <n v="85293.0"/>
        <n v="86652.0"/>
        <n v="87415.0"/>
        <n v="88611.0"/>
        <n v="90887.0"/>
        <n v="92696.0"/>
        <n v="94001.0"/>
        <n v="94591.0"/>
        <n v="95439.0"/>
        <n v="96980.0"/>
        <n v="98086.0"/>
        <n v="99196.0"/>
        <n v="99847.0"/>
        <n v="100537.0"/>
        <n v="101961.0"/>
        <n v="103745.0"/>
        <n v="105023.0"/>
        <n v="106126.0"/>
        <n v="107871.0"/>
        <n v="108425.0"/>
        <n v="109164.0"/>
        <n v="110984.0"/>
        <n v="113104.0"/>
        <n v="113435.0"/>
        <n v="116080.0"/>
        <n v="116998.0"/>
        <n v="118305.0"/>
        <n v="119741.0"/>
        <n v="120724.0"/>
        <n v="122430.0"/>
        <n v="124215.0"/>
        <n v="124675.0"/>
        <n v="125933.0"/>
        <n v="127066.0"/>
        <n v="127409.0"/>
        <n v="127675.0"/>
        <n v="129214.0"/>
        <n v="129691.0"/>
        <n v="130398.0"/>
        <n v="131187.0"/>
        <n v="133092.0"/>
        <n v="134433.0"/>
        <n v="135431.0"/>
        <n v="136344.0"/>
        <n v="137794.0"/>
        <n v="139495.0"/>
        <n v="140403.0"/>
        <n v="141295.0"/>
        <n v="142910.0"/>
        <n v="143424.0"/>
        <n v="144506.0"/>
        <n v="145507.0"/>
        <n v="147212.0"/>
        <n v="151010.0"/>
        <n v="151914.0"/>
        <n v="152690.0"/>
        <n v="153656.0"/>
        <n v="154277.0"/>
        <n v="154623.0"/>
        <n v="155110.0"/>
        <n v="155969.0"/>
        <n v="156644.0"/>
        <n v="160168.0"/>
        <n v="163013.0"/>
        <n v="163459.0"/>
        <n v="164053.0"/>
        <n v="164540.0"/>
        <n v="165086.0"/>
        <n v="165544.0"/>
        <n v="165741.0"/>
        <n v="166220.0"/>
        <n v="166891.0"/>
        <n v="167310.0"/>
        <n v="167949.0"/>
        <n v="169027.0"/>
        <n v="174970.0"/>
        <n v="176580.0"/>
        <n v="177540.0"/>
        <n v="178177.0"/>
        <n v="179185.0"/>
        <n v="180511.0"/>
        <n v="181373.0"/>
        <n v="183283.0"/>
        <n v="184894.0"/>
        <n v="185388.0"/>
        <n v="186992.0"/>
        <n v="187173.0"/>
        <n v="188698.0"/>
        <n v="189720.0"/>
        <n v="190565.0"/>
        <n v="191960.0"/>
        <n v="193133.0"/>
        <n v="193453.0"/>
        <n v="193944.0"/>
        <n v="194718.0"/>
        <n v="195666.0"/>
        <n v="197260.0"/>
        <n v="198625.0"/>
        <n v="199427.0"/>
        <n v="200492.0"/>
        <n v="201472.0"/>
        <n v="202104.0"/>
        <n v="206517.0"/>
        <n v="212956.0"/>
        <n v="213365.0"/>
        <n v="213705.0"/>
        <n v="214744.0"/>
        <n v="215186.0"/>
        <n v="215833.0"/>
        <n v="216495.0"/>
        <n v="216850.0"/>
        <n v="217562.0"/>
        <n v="217986.0"/>
        <n v="218851.0"/>
        <n v="219966.0"/>
        <n v="220903.0"/>
        <n v="222346.0"/>
        <n v="223247.0"/>
        <n v="224209.0"/>
        <n v="224906.0"/>
        <n v="225330.0"/>
        <n v="225632.0"/>
        <n v="226510.0"/>
        <n v="227723.0"/>
        <n v="228495.0"/>
        <n v="229082.0"/>
        <n v="230675.0"/>
        <n v="232351.0"/>
        <n v="233453.0"/>
        <n v="234098.0"/>
        <n v="234661.0"/>
        <n v="235337.0"/>
        <n v="236114.0"/>
        <n v="237871.0"/>
        <n v="238945.0"/>
        <n v="240174.0"/>
        <n v="240701.0"/>
        <n v="240934.0"/>
        <n v="241473.0"/>
        <n v="242135.0"/>
        <n v="242739.0"/>
        <n v="243696.0"/>
        <n v="245637.0"/>
        <n v="246867.0"/>
        <n v="247592.0"/>
        <n v="248271.0"/>
        <n v="249296.0"/>
        <n v="249815.0"/>
        <n v="251243.0"/>
        <n v="251476.0"/>
        <n v="252061.0"/>
        <n v="253485.0"/>
        <n v="254041.0"/>
        <n v="254607.0"/>
        <n v="254987.0"/>
        <n v="256164.0"/>
        <n v="256897.0"/>
        <n v="258416.0"/>
        <n v="262262.0"/>
        <n v="263894.0"/>
        <n v="264988.0"/>
        <n v="265833.0"/>
        <n v="268298.0"/>
        <n v="268884.0"/>
        <n v="269548.0"/>
        <n v="270284.0"/>
        <n v="272870.0"/>
        <n v="273553.0"/>
        <n v="274917.0"/>
        <n v="275965.0"/>
        <n v="277227.0"/>
        <n v="278165.0"/>
        <n v="279111.0"/>
        <n v="280482.0"/>
        <n v="281887.0"/>
        <n v="282794.0"/>
        <n v="284875.0"/>
        <n v="285770.0"/>
        <n v="286236.0"/>
        <n v="286720.0"/>
        <n v="287439.0"/>
        <n v="288818.0"/>
        <n v="289604.0"/>
        <n v="291483.0"/>
        <n v="293384.0"/>
        <n v="293845.0"/>
        <n v="295467.0"/>
        <n v="296814.0"/>
        <n v="298920.0"/>
        <n v="299954.0"/>
        <n v="301616.0"/>
        <n v="302449.0"/>
        <n v="303013.0"/>
        <n v="304452.0"/>
        <n v="305750.0"/>
        <n v="306966.0"/>
        <n v="307751.0"/>
        <n v="308337.0"/>
        <n v="309034.0"/>
        <n v="309564.0"/>
        <n v="310333.0"/>
        <n v="310867.0"/>
        <n v="312335.0"/>
        <n v="312911.0"/>
        <n v="313925.0"/>
        <n v="314546.0"/>
        <n v="315560.0"/>
        <n v="316149.0"/>
        <n v="318184.0"/>
        <n v="319704.0"/>
        <n v="320945.0"/>
        <n v="322548.0"/>
        <n v="323884.0"/>
        <n v="327833.0"/>
        <n v="329262.0"/>
        <n v="330726.0"/>
        <n v="331986.0"/>
        <n v="332954.0"/>
        <n v="335291.0"/>
        <n v="336795.0"/>
        <n v="338379.0"/>
        <n v="340141.0"/>
        <n v="340648.0"/>
        <n v="341370.0"/>
        <n v="342698.0"/>
        <n v="343100.0"/>
        <n v="344979.0"/>
        <n v="345444.0"/>
        <n v="346022.0"/>
        <n v="347291.0"/>
        <n v="347778.0"/>
        <n v="348593.0"/>
        <n v="349582.0"/>
        <n v="353024.0"/>
        <n v="355879.0"/>
        <n v="356907.0"/>
        <n v="357930.0"/>
        <n v="358215.0"/>
        <n v="359273.0"/>
        <n v="360207.0"/>
        <n v="360914.0"/>
        <n v="361911.0"/>
        <n v="363251.0"/>
        <n v="364616.0"/>
        <n v="366110.0"/>
        <n v="366937.0"/>
        <n v="367656.0"/>
        <n v="369400.0"/>
        <n v="369938.0"/>
        <n v="372044.0"/>
        <n v="373140.0"/>
        <n v="373542.0"/>
        <n v="374310.0"/>
        <n v="375402.0"/>
        <n v="377256.0"/>
        <n v="377981.0"/>
        <n v="378927.0"/>
        <n v="379522.0"/>
        <n v="380935.0"/>
        <n v="382385.0"/>
        <n v="382854.0"/>
        <n v="384204.0"/>
        <n v="385019.0"/>
        <n v="386836.0"/>
        <n v="387726.0"/>
        <n v="388127.0"/>
        <n v="388654.0"/>
        <n v="389525.0"/>
        <n v="390369.0"/>
        <n v="391108.0"/>
        <n v="394203.0"/>
        <n v="395162.0"/>
        <n v="396491.0"/>
        <n v="397043.0"/>
        <n v="397498.0"/>
        <n v="398527.0"/>
        <n v="399472.0"/>
        <n v="400362.0"/>
        <n v="401149.0"/>
        <n v="401659.0"/>
        <n v="403202.0"/>
        <n v="403860.0"/>
        <n v="404753.0"/>
        <n v="406406.0"/>
        <n v="406814.0"/>
        <n v="415437.0"/>
        <n v="416405.0"/>
        <n v="416913.0"/>
        <n v="418958.0"/>
        <n v="419983.0"/>
        <n v="423666.0"/>
        <n v="424152.0"/>
        <n v="425519.0"/>
        <n v="426336.0"/>
        <n v="426961.0"/>
        <n v="428277.0"/>
        <n v="429847.0"/>
        <n v="435666.0"/>
        <n v="436361.0"/>
        <n v="437107.0"/>
        <n v="438832.0"/>
        <n v="439665.0"/>
        <n v="440222.0"/>
        <n v="442241.0"/>
        <n v="444051.0"/>
        <n v="444962.0"/>
        <n v="445231.0"/>
        <n v="446910.0"/>
        <n v="447431.0"/>
        <n v="449019.0"/>
        <n v="451031.0"/>
        <n v="452639.0"/>
        <n v="453679.0"/>
        <n v="455223.0"/>
        <n v="455849.0"/>
        <n v="456476.0"/>
        <n v="458193.0"/>
        <n v="459114.0"/>
        <n v="459958.0"/>
        <n v="460357.0"/>
        <n v="461812.0"/>
        <n v="463263.0"/>
        <n v="464328.0"/>
        <n v="466411.0"/>
        <n v="467466.0"/>
        <n v="468579.0"/>
        <n v="471813.0"/>
        <n v="472439.0"/>
        <n v="473300.0"/>
        <n v="474673.0"/>
        <n v="476070.0"/>
        <n v="477281.0"/>
        <n v="478008.0"/>
        <n v="480443.0"/>
        <n v="481849.0"/>
        <n v="482416.0"/>
        <n v="483498.0"/>
        <n v="485121.0"/>
        <n v="487319.0"/>
        <n v="489315.0"/>
        <n v="490405.0"/>
        <n v="491062.0"/>
        <n v="493447.0"/>
        <n v="493871.0"/>
        <n v="494749.0"/>
        <n v="496442.0"/>
        <n v="497015.0"/>
        <n v="497756.0"/>
        <n v="498569.0"/>
        <n v="499391.0"/>
        <n v="500328.0"/>
        <n v="501550.0"/>
        <n v="502213.0"/>
        <n v="503273.0"/>
        <n v="504458.0"/>
        <n v="505243.0"/>
        <n v="506564.0"/>
        <n v="507211.0"/>
        <n v="508358.0"/>
        <n v="508631.0"/>
        <n v="509785.0"/>
        <n v="510717.0"/>
        <n v="511982.0"/>
        <n v="512128.0"/>
        <n v="513567.0"/>
        <n v="514365.0"/>
        <n v="514833.0"/>
        <n v="516339.0"/>
        <n v="517932.0"/>
        <n v="518089.0"/>
        <n v="518555.0"/>
        <n v="519660.0"/>
        <n v="521128.0"/>
        <n v="522769.0"/>
        <n v="523446.0"/>
        <n v="524370.0"/>
        <n v="524862.0"/>
        <n v="525139.0"/>
        <n v="526559.0"/>
        <n v="528612.0"/>
        <n v="529822.0"/>
        <n v="531392.0"/>
        <n v="532664.0"/>
        <n v="533273.0"/>
        <n v="533994.0"/>
        <n v="534884.0"/>
        <n v="535632.0"/>
        <n v="536548.0"/>
        <n v="537629.0"/>
        <n v="539027.0"/>
        <n v="540184.0"/>
        <n v="541949.0"/>
        <n v="542805.0"/>
        <n v="543845.0"/>
        <n v="545290.0"/>
        <n v="549696.0"/>
        <n v="550928.0"/>
        <n v="552044.0"/>
        <n v="552338.0"/>
        <n v="552857.0"/>
        <n v="553390.0"/>
        <n v="557378.0"/>
        <n v="561836.0"/>
        <n v="564394.0"/>
        <n v="565996.0"/>
        <n v="566307.0"/>
        <n v="567047.0"/>
        <n v="567662.0"/>
        <n v="568289.0"/>
        <n v="568687.0"/>
        <n v="571907.0"/>
        <n v="573066.0"/>
        <n v="574281.0"/>
        <n v="577020.0"/>
        <n v="577933.0"/>
        <n v="578294.0"/>
        <n v="578628.0"/>
        <n v="579003.0"/>
        <n v="579452.0"/>
        <n v="579766.0"/>
        <n v="580248.0"/>
        <n v="580565.0"/>
        <n v="581865.0"/>
        <n v="582428.0"/>
        <n v="583627.0"/>
        <n v="585237.0"/>
        <n v="585875.0"/>
        <n v="586363.0"/>
        <n v="587036.0"/>
        <n v="587772.0"/>
        <n v="588814.0"/>
        <n v="589188.0"/>
        <n v="589601.0"/>
        <n v="590842.0"/>
        <n v="592650.0"/>
        <n v="594284.0"/>
        <n v="594753.0"/>
        <n v="595539.0"/>
        <n v="596546.0"/>
        <n v="598222.0"/>
        <n v="599556.0"/>
        <n v="599898.0"/>
        <n v="600759.0"/>
        <n v="602260.0"/>
        <n v="602921.0"/>
        <n v="603718.0"/>
        <n v="605022.0"/>
        <n v="606293.0"/>
        <n v="607383.0"/>
        <n v="607898.0"/>
        <n v="608487.0"/>
        <n v="608847.0"/>
        <n v="609498.0"/>
        <n v="609765.0"/>
        <n v="612137.0"/>
        <n v="613006.0"/>
        <n v="614126.0"/>
        <n v="615157.0"/>
        <n v="615928.0"/>
        <n v="616770.0"/>
        <n v="617918.0"/>
        <n v="618589.0"/>
        <n v="620288.0"/>
        <n v="623267.0"/>
        <n v="626323.0"/>
        <n v="627044.0"/>
        <n v="627878.0"/>
        <n v="628255.0"/>
        <n v="629124.0"/>
        <n v="629728.0"/>
        <n v="630835.0"/>
        <n v="632888.0"/>
        <n v="634033.0"/>
        <n v="634776.0"/>
        <n v="635411.0"/>
        <n v="636015.0"/>
        <n v="636566.0"/>
        <n v="637369.0"/>
        <n v="638487.0"/>
        <n v="639725.0"/>
        <n v="640982.0"/>
        <n v="641482.0"/>
        <n v="642086.0"/>
        <n v="643162.0"/>
        <n v="643797.0"/>
        <n v="644913.0"/>
        <n v="645308.0"/>
        <n v="646260.0"/>
        <n v="647437.0"/>
        <n v="647730.0"/>
        <n v="650047.0"/>
        <n v="651195.0"/>
        <n v="652768.0"/>
        <n v="653922.0"/>
        <n v="654767.0"/>
        <n v="656247.0"/>
        <n v="656918.0"/>
        <n v="658277.0"/>
        <n v="659001.0"/>
        <n v="659665.0"/>
        <n v="660583.0"/>
        <n v="661331.0"/>
        <n v="662011.0"/>
        <n v="663403.0"/>
        <n v="664132.0"/>
        <n v="664506.0"/>
        <n v="664738.0"/>
        <n v="665514.0"/>
        <n v="667109.0"/>
        <n v="668226.0"/>
        <n v="669079.0"/>
        <n v="670178.0"/>
        <n v="670830.0"/>
        <n v="672559.0"/>
        <n v="673065.0"/>
        <n v="673411.0"/>
        <n v="673920.0"/>
        <n v="674626.0"/>
        <n v="675293.0"/>
        <n v="676447.0"/>
        <n v="678061.0"/>
        <n v="679080.0"/>
        <n v="679490.0"/>
        <n v="680481.0"/>
        <n v="681037.0"/>
        <n v="682191.0"/>
        <n v="683724.0"/>
        <n v="684654.0"/>
        <n v="685826.0"/>
        <n v="687963.0"/>
        <n v="688441.0"/>
        <n v="688793.0"/>
        <n v="689856.0"/>
        <n v="691720.0"/>
        <n v="692547.0"/>
        <n v="693515.0"/>
        <n v="694858.0"/>
        <n v="697459.0"/>
        <n v="697885.0"/>
        <n v="698545.0"/>
        <n v="699556.0"/>
        <n v="700058.0"/>
        <n v="703561.0"/>
        <n v="704113.0"/>
        <n v="704684.0"/>
        <n v="706902.0"/>
        <n v="707825.0"/>
        <n v="708892.0"/>
        <n v="710959.0"/>
        <n v="711976.0"/>
        <n v="713479.0"/>
        <n v="714992.0"/>
        <n v="716617.0"/>
        <n v="717229.0"/>
        <n v="717634.0"/>
        <n v="718049.0"/>
        <n v="718704.0"/>
        <n v="720033.0"/>
        <n v="720612.0"/>
        <n v="722073.0"/>
        <n v="722870.0"/>
        <n v="724204.0"/>
        <n v="725019.0"/>
        <n v="725782.0"/>
        <n v="726819.0"/>
        <n v="727403.0"/>
        <n v="728004.0"/>
        <n v="729594.0"/>
        <n v="730459.0"/>
        <n v="730886.0"/>
        <n v="732167.0"/>
        <n v="732796.0"/>
        <n v="733417.0"/>
        <n v="733704.0"/>
        <n v="735011.0"/>
        <n v="736133.0"/>
        <n v="737876.0"/>
        <n v="739156.0"/>
        <n v="740573.0"/>
        <n v="741521.0"/>
        <n v="742600.0"/>
        <n v="743719.0"/>
        <n v="746578.0"/>
        <n v="748970.0"/>
        <n v="749573.0"/>
        <n v="750224.0"/>
        <n v="751168.0"/>
        <n v="753245.0"/>
        <n v="754336.0"/>
        <n v="755262.0"/>
        <n v="756301.0"/>
        <n v="757375.0"/>
        <n v="759831.0"/>
        <n v="761006.0"/>
        <n v="762207.0"/>
        <n v="763013.0"/>
        <n v="763673.0"/>
        <n v="764764.0"/>
        <n v="765802.0"/>
        <n v="767173.0"/>
        <n v="769258.0"/>
        <n v="771460.0"/>
        <n v="773385.0"/>
        <n v="773840.0"/>
        <n v="774621.0"/>
        <n v="775194.0"/>
        <n v="776271.0"/>
        <n v="777840.0"/>
        <n v="780012.0"/>
        <n v="781309.0"/>
        <n v="782949.0"/>
        <n v="783371.0"/>
        <n v="785814.0"/>
        <n v="789682.0"/>
        <n v="790440.0"/>
        <n v="790835.0"/>
        <n v="791870.0"/>
        <n v="792747.0"/>
        <n v="793133.0"/>
        <n v="793820.0"/>
        <n v="794393.0"/>
        <n v="795045.0"/>
        <n v="796865.0"/>
        <n v="797444.0"/>
        <n v="797944.0"/>
        <n v="799788.0"/>
        <n v="800355.0"/>
        <n v="801137.0"/>
        <n v="801596.0"/>
        <n v="802564.0"/>
        <n v="803694.0"/>
        <n v="804055.0"/>
        <n v="804580.0"/>
        <n v="804816.0"/>
        <n v="805525.0"/>
        <n v="806222.0"/>
        <n v="807564.0"/>
        <n v="808448.0"/>
        <n v="808508.0"/>
        <n v="811846.0"/>
        <n v="812733.0"/>
        <n v="813116.0"/>
        <n v="813719.0"/>
        <n v="814584.0"/>
        <n v="814808.0"/>
        <n v="815158.0"/>
        <n v="816476.0"/>
        <n v="817498.0"/>
        <n v="818600.0"/>
        <n v="819193.0"/>
        <n v="820383.0"/>
        <n v="821176.0"/>
        <n v="821480.0"/>
        <n v="821757.0"/>
        <n v="824436.0"/>
        <n v="825161.0"/>
        <n v="825443.0"/>
        <n v="825841.0"/>
        <n v="826312.0"/>
        <n v="827605.0"/>
        <n v="829065.0"/>
        <n v="830270.0"/>
        <n v="831001.0"/>
        <n v="832147.0"/>
        <n v="832938.0"/>
        <n v="833716.0"/>
        <n v="834377.0"/>
        <n v="835943.0"/>
        <n v="837944.0"/>
        <n v="840359.0"/>
        <n v="840996.0"/>
        <n v="841810.0"/>
        <n v="844308.0"/>
        <n v="845046.0"/>
        <n v="846091.0"/>
        <n v="846477.0"/>
        <n v="846844.0"/>
        <n v="847293.0"/>
        <n v="848607.0"/>
        <n v="849321.0"/>
        <n v="850187.0"/>
        <n v="851583.0"/>
        <n v="852178.0"/>
        <n v="853402.0"/>
        <n v="854243.0"/>
        <n v="855778.0"/>
        <n v="857352.0"/>
        <n v="859616.0"/>
        <n v="861067.0"/>
        <n v="862420.0"/>
        <n v="863979.0"/>
        <n v="865613.0"/>
        <n v="866516.0"/>
        <n v="868053.0"/>
        <n v="868851.0"/>
        <n v="869544.0"/>
        <n v="870579.0"/>
        <n v="871364.0"/>
        <n v="875952.0"/>
        <n v="876799.0"/>
        <n v="877676.0"/>
        <n v="877966.0"/>
        <n v="879171.0"/>
        <n v="879390.0"/>
        <n v="880136.0"/>
        <n v="880432.0"/>
        <n v="881559.0"/>
        <n v="882784.0"/>
        <n v="884141.0"/>
        <n v="885193.0"/>
        <n v="886298.0"/>
        <n v="887066.0"/>
        <n v="888456.0"/>
        <n v="889987.0"/>
        <n v="892087.0"/>
        <n v="894010.0"/>
        <n v="894638.0"/>
        <n v="896805.0"/>
        <n v="897647.0"/>
        <n v="898516.0"/>
        <n v="902732.0"/>
        <n v="904627.0"/>
        <n v="905869.0"/>
        <n v="906501.0"/>
        <n v="907838.0"/>
        <n v="908539.0"/>
        <n v="909180.0"/>
        <n v="910343.0"/>
        <n v="912099.0"/>
        <n v="912590.0"/>
        <n v="913432.0"/>
        <n v="914178.0"/>
        <n v="914480.0"/>
        <n v="915257.0"/>
        <n v="915752.0"/>
        <n v="916424.0"/>
        <n v="917298.0"/>
        <n v="918025.0"/>
        <n v="918648.0"/>
        <n v="919098.0"/>
        <n v="919732.0"/>
        <n v="920622.0"/>
        <n v="921997.0"/>
        <n v="922360.0"/>
        <n v="923187.0"/>
        <n v="924116.0"/>
        <n v="925225.0"/>
        <n v="926141.0"/>
        <n v="927341.0"/>
        <n v="927854.0"/>
        <n v="929452.0"/>
        <n v="929901.0"/>
        <n v="931763.0"/>
        <n v="932124.0"/>
        <n v="933537.0"/>
        <n v="935034.0"/>
        <n v="936511.0"/>
        <n v="938005.0"/>
        <n v="938220.0"/>
        <n v="939015.0"/>
        <n v="940376.0"/>
        <n v="941596.0"/>
        <n v="941871.0"/>
        <n v="942323.0"/>
        <n v="943723.0"/>
        <n v="944434.0"/>
        <n v="945077.0"/>
        <n v="946645.0"/>
        <n v="947767.0"/>
        <n v="948322.0"/>
        <n v="949784.0"/>
        <n v="951317.0"/>
        <n v="951753.0"/>
        <n v="952390.0"/>
        <n v="953085.0"/>
        <n v="953671.0"/>
        <n v="954465.0"/>
        <n v="955119.0"/>
        <n v="956087.0"/>
        <n v="956889.0"/>
        <n v="957674.0"/>
        <n v="959232.0"/>
        <n v="961098.0"/>
        <n v="962012.0"/>
        <n v="967630.0"/>
        <n v="969542.0"/>
        <n v="970152.0"/>
        <n v="970856.0"/>
        <n v="972189.0"/>
        <n v="973052.0"/>
        <n v="973865.0"/>
        <n v="975031.0"/>
        <n v="975497.0"/>
        <n v="975957.0"/>
        <n v="977706.0"/>
        <n v="978167.0"/>
        <n v="978929.0"/>
        <n v="980259.0"/>
        <n v="981071.0"/>
        <n v="981723.0"/>
        <n v="983518.0"/>
        <n v="984876.0"/>
        <n v="985760.0"/>
        <n v="986779.0"/>
        <n v="991923.0"/>
        <n v="992260.0"/>
        <n v="993017.0"/>
        <n v="993784.0"/>
        <n v="996151.0"/>
        <n v="996933.0"/>
        <n v="998209.0"/>
        <n v="999503.0"/>
        <n v="1000030.0"/>
        <n v="1000590.0"/>
        <n v="1001581.0"/>
        <n v="1003256.0"/>
        <n v="1004212.0"/>
        <n v="1004673.0"/>
        <n v="1005919.0"/>
        <n v="1006955.0"/>
        <n v="1008554.0"/>
        <n v="1009879.0"/>
        <n v="1011611.0"/>
        <n v="1013153.0"/>
        <n v="1014306.0"/>
        <n v="1015951.0"/>
        <n v="1017437.0"/>
        <n v="1017754.0"/>
        <n v="1017939.0"/>
        <n v="1018975.0"/>
        <n v="1019533.0"/>
        <n v="1021026.0"/>
        <n v="1021684.0"/>
        <n v="1022757.0"/>
        <n v="1023889.0"/>
        <n v="1025875.0"/>
        <n v="1026769.0"/>
        <n v="1027635.0"/>
        <n v="1031417.0"/>
        <n v="1032119.0"/>
        <n v="1033930.0"/>
        <n v="1037772.0"/>
        <n v="1038349.0"/>
        <n v="1038817.0"/>
        <n v="1039420.0"/>
        <n v="1040237.0"/>
        <n v="1040699.0"/>
        <n v="1041338.0"/>
        <n v="1042710.0"/>
        <n v="1045082.0"/>
        <n v="1046321.0"/>
        <n v="1048432.0"/>
        <n v="1049063.0"/>
        <n v="1049641.0"/>
        <n v="1050251.0"/>
        <n v="1050931.0"/>
        <n v="1052313.0"/>
        <n v="1054133.0"/>
        <n v="1055069.0"/>
        <n v="1055128.0"/>
        <n v="1056025.0"/>
        <n v="1056932.0"/>
        <n v="1057836.0"/>
        <n v="1058586.0"/>
        <n v="1060200.0"/>
        <n v="1060828.0"/>
        <n v="1062657.0"/>
        <n v="1064231.0"/>
        <n v="1064905.0"/>
        <n v="1066165.0"/>
        <n v="1066876.0"/>
        <n v="1067671.0"/>
        <n v="1069542.0"/>
        <n v="1070678.0"/>
        <n v="1071929.0"/>
        <n v="1072737.0"/>
        <n v="1073373.0"/>
        <n v="1073792.0"/>
        <n v="1074712.0"/>
        <n v="1075994.0"/>
        <n v="1076775.0"/>
        <n v="1077355.0"/>
        <n v="1077738.0"/>
        <n v="1077979.0"/>
        <n v="1078658.0"/>
        <n v="1079389.0"/>
        <n v="1079703.0"/>
        <n v="1080964.0"/>
        <n v="1082835.0"/>
        <n v="1083509.0"/>
        <n v="1084532.0"/>
        <n v="1085939.0"/>
        <n v="1087133.0"/>
        <n v="1089778.0"/>
        <n v="1090321.0"/>
        <n v="1090949.0"/>
        <n v="1093059.0"/>
        <n v="1093593.0"/>
        <n v="1094306.0"/>
        <n v="1094814.0"/>
        <n v="1096169.0"/>
        <n v="1097003.0"/>
        <n v="1098456.0"/>
        <n v="1100091.0"/>
        <n v="1102126.0"/>
        <n v="1102522.0"/>
        <n v="1103123.0"/>
        <n v="1103745.0"/>
        <n v="1104668.0"/>
        <n v="1105276.0"/>
        <n v="1107636.0"/>
        <n v="1109231.0"/>
        <n v="1110440.0"/>
        <n v="1111302.0"/>
        <n v="1113073.0"/>
        <n v="1114011.0"/>
        <n v="1114412.0"/>
        <n v="1115251.0"/>
        <n v="1116090.0"/>
        <n v="1117366.0"/>
        <n v="1119341.0"/>
        <n v="1120144.0"/>
        <n v="1121330.0"/>
        <n v="1122204.0"/>
        <n v="1124048.0"/>
        <n v="1125086.0"/>
        <n v="1127036.0"/>
        <n v="1128016.0"/>
        <n v="1128936.0"/>
        <n v="1130063.0"/>
        <n v="1130860.0"/>
        <n v="1131307.0"/>
        <n v="1133461.0"/>
        <n v="1134338.0"/>
        <n v="1135976.0"/>
        <n v="1136845.0"/>
        <n v="1137764.0"/>
        <n v="1138389.0"/>
        <n v="1138836.0"/>
        <n v="1139938.0"/>
        <n v="1141193.0"/>
        <n v="1142952.0"/>
        <n v="1143967.0"/>
        <n v="1148583.0"/>
        <n v="1149367.0"/>
        <n v="1150580.0"/>
        <n v="1151294.0"/>
        <n v="1152339.0"/>
        <n v="1153169.0"/>
        <n v="1155177.0"/>
        <n v="1156427.0"/>
        <n v="1157457.0"/>
        <n v="1157959.0"/>
        <n v="1160414.0"/>
        <n v="1161066.0"/>
        <n v="1162413.0"/>
        <n v="1163422.0"/>
        <n v="1163877.0"/>
        <n v="1165051.0"/>
        <n v="1165764.0"/>
        <n v="1166787.0"/>
        <n v="1167506.0"/>
        <n v="1169107.0"/>
        <n v="1170326.0"/>
        <n v="1171399.0"/>
        <n v="1172617.0"/>
        <n v="1173952.0"/>
        <n v="1175568.0"/>
        <n v="1176945.0"/>
        <n v="1177660.0"/>
        <n v="1179249.0"/>
        <n v="1180186.0"/>
        <n v="1180956.0"/>
        <n v="1181826.0"/>
        <n v="1182280.0"/>
        <n v="1182831.0"/>
        <n v="1184287.0"/>
        <n v="1184925.0"/>
        <n v="1185698.0"/>
        <n v="1189137.0"/>
        <n v="1189706.0"/>
        <n v="1190479.0"/>
        <n v="1191957.0"/>
        <n v="1192497.0"/>
        <n v="1194502.0"/>
        <n v="1195944.0"/>
        <n v="1197883.0"/>
        <n v="1199553.0"/>
        <n v="1202189.0"/>
        <n v="1202831.0"/>
        <n v="1203419.0"/>
        <n v="1204007.0"/>
        <n v="1205223.0"/>
        <n v="1206225.0"/>
        <n v="1206709.0"/>
        <n v="1207803.0"/>
        <n v="1210191.0"/>
        <n v="1210720.0"/>
        <n v="1211198.0"/>
        <n v="1211443.0"/>
        <n v="1212447.0"/>
        <n v="1213156.0"/>
        <n v="1213386.0"/>
        <n v="1214052.0"/>
        <n v="1216270.0"/>
        <n v="1216881.0"/>
        <n v="1218123.0"/>
        <n v="1219076.0"/>
        <n v="1220259.0"/>
        <n v="1221000.0"/>
        <n v="1222137.0"/>
        <n v="1223147.0"/>
        <n v="1223771.0"/>
        <n v="1224638.0"/>
        <n v="1225248.0"/>
        <n v="1226585.0"/>
        <n v="1228058.0"/>
        <n v="1229308.0"/>
        <n v="1230121.0"/>
        <n v="1231301.0"/>
        <n v="1232101.0"/>
        <n v="1232856.0"/>
        <n v="1234082.0"/>
        <n v="1234759.0"/>
        <n v="1235627.0"/>
        <n v="1236050.0"/>
        <n v="1237024.0"/>
        <n v="1238472.0"/>
        <n v="1239427.0"/>
        <n v="1240648.0"/>
        <n v="1241898.0"/>
        <n v="1242639.0"/>
        <n v="1244452.0"/>
        <n v="1244591.0"/>
        <n v="1246049.0"/>
        <n v="1246908.0"/>
        <n v="1247719.0"/>
        <n v="1249078.0"/>
        <n v="1250189.0"/>
        <n v="1251182.0"/>
        <n v="1251792.0"/>
        <n v="1252711.0"/>
        <n v="1253204.0"/>
        <n v="1254108.0"/>
        <n v="1254718.0"/>
        <n v="1255503.0"/>
        <n v="1256059.0"/>
        <n v="1256420.0"/>
        <n v="1257363.0"/>
        <n v="1259100.0"/>
        <n v="1259842.0"/>
        <n v="1260364.0"/>
        <n v="1260928.0"/>
        <n v="1262601.0"/>
        <n v="1263353.0"/>
        <n v="1264072.0"/>
        <n v="1265870.0"/>
        <n v="1266771.0"/>
        <n v="1268614.0"/>
        <n v="1269110.0"/>
        <n v="1269718.0"/>
        <n v="1270466.0"/>
        <n v="1272792.0"/>
        <n v="1273634.0"/>
        <n v="1274773.0"/>
        <n v="1276113.0"/>
        <n v="1276788.0"/>
        <n v="1277703.0"/>
        <n v="1278017.0"/>
        <n v="1278609.0"/>
        <n v="1279997.0"/>
        <n v="1280575.0"/>
        <n v="1281291.0"/>
        <n v="1282005.0"/>
        <n v="1283611.0"/>
        <n v="1284334.0"/>
        <n v="1285443.0"/>
        <n v="1286145.0"/>
        <n v="1291363.0"/>
        <n v="1292049.0"/>
        <n v="1294602.0"/>
        <n v="1295424.0"/>
        <n v="1296585.0"/>
        <n v="1297106.0"/>
        <n v="1299370.0"/>
        <n v="1300418.0"/>
        <n v="1301745.0"/>
        <n v="1302100.0"/>
        <n v="1302731.0"/>
        <n v="1303828.0"/>
        <n v="1304820.0"/>
        <n v="1309741.0"/>
        <n v="1316869.0"/>
        <n v="1317111.0"/>
        <n v="1318097.0"/>
        <n v="1318664.0"/>
        <n v="1319381.0"/>
        <n v="1321999.0"/>
        <n v="1323225.0"/>
        <n v="1323764.0"/>
        <n v="1324733.0"/>
        <n v="1325383.0"/>
        <n v="1326632.0"/>
        <n v="1327414.0"/>
        <n v="1328046.0"/>
        <n v="1328601.0"/>
        <n v="1329546.0"/>
        <n v="1330652.0"/>
        <n v="1331217.0"/>
        <n v="1332706.0"/>
        <n v="1333748.0"/>
        <n v="1334960.0"/>
        <n v="1336076.0"/>
        <n v="1337236.0"/>
        <n v="1337996.0"/>
        <n v="1338434.0"/>
        <n v="1338899.0"/>
        <n v="1340002.0"/>
        <n v="1341072.0"/>
        <n v="1341553.0"/>
        <n v="1342536.0"/>
        <n v="1343083.0"/>
        <n v="1344582.0"/>
        <n v="1344797.0"/>
        <n v="1347233.0"/>
        <n v="1347895.0"/>
        <n v="1349734.0"/>
        <n v="1350394.0"/>
        <n v="1352132.0"/>
        <n v="1355725.0"/>
        <n v="1357866.0"/>
        <n v="1359235.0"/>
        <n v="1359676.0"/>
        <n v="1361206.0"/>
        <n v="1361688.0"/>
        <n v="1363166.0"/>
        <n v="1363425.0"/>
        <n v="1364709.0"/>
        <n v="1365175.0"/>
        <n v="1365996.0"/>
        <n v="1366354.0"/>
        <n v="1368855.0"/>
        <n v="1371853.0"/>
        <n v="1372586.0"/>
        <n v="1373548.0"/>
        <n v="1374148.0"/>
        <n v="1374519.0"/>
        <n v="1375122.0"/>
        <n v="1375388.0"/>
        <n v="1375570.0"/>
        <n v="1376558.0"/>
        <n v="1376757.0"/>
        <n v="1377401.0"/>
        <n v="1378875.0"/>
        <n v="1379723.0"/>
        <n v="1380453.0"/>
        <n v="1382017.0"/>
        <n v="1384109.0"/>
        <n v="1384783.0"/>
        <n v="1385343.0"/>
        <n v="1388372.0"/>
        <n v="1392600.0"/>
        <n v="1393249.0"/>
        <n v="1394108.0"/>
        <n v="1395078.0"/>
        <n v="1396937.0"/>
        <n v="1398105.0"/>
        <n v="1399022.0"/>
        <n v="1399699.0"/>
        <n v="1400570.0"/>
        <n v="1401701.0"/>
        <n v="1402795.0"/>
        <n v="1403619.0"/>
        <n v="1404761.0"/>
        <n v="1406060.0"/>
        <n v="1407766.0"/>
        <n v="1408986.0"/>
        <n v="1410707.0"/>
        <n v="1412042.0"/>
        <n v="1413379.0"/>
        <n v="1415135.0"/>
        <n v="1416649.0"/>
        <n v="1418306.0"/>
        <n v="1419679.0"/>
        <n v="1421098.0"/>
        <n v="1422231.0"/>
        <n v="1423325.0"/>
        <n v="1424352.0"/>
        <n v="1425442.0"/>
        <n v="1425730.0"/>
        <n v="1427160.0"/>
        <n v="1428149.0"/>
        <n v="1429072.0"/>
        <n v="1429827.0"/>
        <n v="1430390.0"/>
        <n v="1431912.0"/>
        <n v="1434192.0"/>
        <n v="1435545.0"/>
        <n v="1436221.0"/>
        <n v="1436536.0"/>
        <n v="1437574.0"/>
        <n v="1438484.0"/>
        <n v="1439457.0"/>
        <n v="1442341.0"/>
        <n v="1443923.0"/>
        <n v="1445375.0"/>
        <n v="1446532.0"/>
        <n v="1447486.0"/>
        <n v="1449973.0"/>
        <n v="1450832.0"/>
        <n v="1451604.0"/>
        <n v="1458839.0"/>
        <n v="1460198.0"/>
        <n v="1463629.0"/>
        <n v="1463973.0"/>
        <n v="1465685.0"/>
        <n v="1466124.0"/>
        <n v="1467333.0"/>
        <n v="1468233.0"/>
        <n v="1469263.0"/>
        <n v="1470166.0"/>
        <n v="1471350.0"/>
        <n v="1473003.0"/>
        <n v="1473981.0"/>
        <n v="1474888.0"/>
        <n v="1475721.0"/>
        <n v="1477174.0"/>
        <n v="1477882.0"/>
        <n v="1478366.0"/>
        <n v="1478886.0"/>
        <n v="1480634.0"/>
        <n v="1481374.0"/>
        <n v="1482258.0"/>
        <n v="1482803.0"/>
        <n v="1483872.0"/>
        <n v="1484038.0"/>
        <n v="1485243.0"/>
        <n v="1486703.0"/>
        <n v="1487949.0"/>
        <n v="1488761.0"/>
        <n v="1489443.0"/>
        <n v="1490180.0"/>
        <n v="1491069.0"/>
        <n v="1492505.0"/>
        <n v="1492885.0"/>
        <n v="1494402.0"/>
        <n v="1495269.0"/>
        <n v="1496480.0"/>
        <n v="1497421.0"/>
        <n v="1498279.0"/>
        <n v="1499680.0"/>
        <n v="1501283.0"/>
        <n v="1501768.0"/>
        <n v="1502585.0"/>
        <n v="1504523.0"/>
        <n v="1505352.0"/>
        <n v="1506456.0"/>
        <n v="1507618.0"/>
        <n v="1508451.0"/>
        <n v="1510244.0"/>
        <n v="1510693.0"/>
        <n v="1512636.0"/>
        <n v="1514351.0"/>
        <n v="1515493.0"/>
        <n v="1516782.0"/>
        <n v="1518356.0"/>
        <n v="1519363.0"/>
        <n v="1520355.0"/>
        <n v="1521179.0"/>
        <n v="1522335.0"/>
        <n v="1523092.0"/>
        <n v="1524684.0"/>
        <n v="1525576.0"/>
        <n v="1526683.0"/>
        <n v="1527674.0"/>
        <n v="1528657.0"/>
        <n v="1529550.0"/>
        <n v="1529881.0"/>
        <n v="1531354.0"/>
        <n v="1532414.0"/>
        <n v="1533156.0"/>
        <n v="1533941.0"/>
        <n v="1534338.0"/>
        <n v="1536531.0"/>
        <n v="1537822.0"/>
        <n v="1539296.0"/>
        <n v="1539754.0"/>
        <n v="1540392.0"/>
        <n v="1540767.0"/>
        <n v="1541836.0"/>
        <n v="1542999.0"/>
        <n v="1546564.0"/>
        <n v="1547708.0"/>
        <n v="1548265.0"/>
        <n v="1549557.0"/>
        <n v="1550219.0"/>
        <n v="1551018.0"/>
        <n v="1551913.0"/>
        <n v="1552937.0"/>
        <n v="1553502.0"/>
        <n v="1554068.0"/>
        <n v="1555245.0"/>
        <n v="1555594.0"/>
        <n v="1555920.0"/>
        <n v="1556545.0"/>
        <n v="1557535.0"/>
        <n v="1558677.0"/>
        <n v="1559694.0"/>
        <n v="1560586.0"/>
        <n v="1560942.0"/>
        <n v="1561518.0"/>
        <n v="1562513.0"/>
        <n v="1563393.0"/>
        <n v="1563950.0"/>
        <n v="1565041.0"/>
        <n v="1565564.0"/>
        <n v="1566745.0"/>
        <n v="1567756.0"/>
        <n v="1568208.0"/>
        <n v="1569110.0"/>
        <n v="1571018.0"/>
        <n v="1572071.0"/>
        <n v="1572894.0"/>
        <n v="1575572.0"/>
        <n v="1576012.0"/>
        <n v="1576497.0"/>
        <n v="1578962.0"/>
        <n v="1579564.0"/>
        <n v="1581233.0"/>
        <n v="1581898.0"/>
        <n v="1582705.0"/>
        <n v="1583923.0"/>
        <n v="1584402.0"/>
        <n v="1586375.0"/>
        <n v="1587634.0"/>
        <n v="1588353.0"/>
        <n v="1589333.0"/>
        <n v="1590770.0"/>
        <n v="1591619.0"/>
        <n v="1594099.0"/>
        <n v="1594776.0"/>
        <n v="1595918.0"/>
        <n v="1597616.0"/>
        <n v="1598204.0"/>
        <n v="1599516.0"/>
        <n v="1600186.0"/>
        <n v="1600878.0"/>
        <n v="1601768.0"/>
        <n v="1602477.0"/>
        <n v="1603487.0"/>
        <n v="1604181.0"/>
        <n v="1604563.0"/>
        <n v="1605785.0"/>
        <n v="1606687.0"/>
        <n v="1607340.0"/>
        <n v="1609576.0"/>
        <n v="1610005.0"/>
        <n v="1611840.0"/>
        <n v="1612488.0"/>
        <n v="1614552.0"/>
        <n v="1615585.0"/>
        <n v="1616922.0"/>
        <n v="1617786.0"/>
        <n v="1618387.0"/>
        <n v="1619273.0"/>
        <n v="1620157.0"/>
        <n v="1621197.0"/>
        <n v="1624505.0"/>
        <n v="1626546.0"/>
        <n v="1627138.0"/>
        <n v="1627767.0"/>
        <n v="1628609.0"/>
        <n v="1629160.0"/>
        <n v="1630019.0"/>
        <n v="1630353.0"/>
        <n v="1630560.0"/>
        <n v="1630728.0"/>
        <n v="1631920.0"/>
        <n v="1635386.0"/>
        <n v="1637332.0"/>
        <n v="1638215.0"/>
        <n v="1639211.0"/>
        <n v="1640074.0"/>
        <n v="1641099.0"/>
        <n v="1642018.0"/>
        <n v="1643670.0"/>
        <n v="1645146.0"/>
        <n v="1646424.0"/>
        <n v="1647089.0"/>
        <n v="1648317.0"/>
        <n v="1649246.0"/>
        <n v="1650448.0"/>
        <n v="1651473.0"/>
        <n v="1652780.0"/>
        <n v="1653998.0"/>
        <n v="1655261.0"/>
        <n v="1656667.0"/>
        <n v="1657299.0"/>
        <n v="1657732.0"/>
        <n v="1658647.0"/>
        <n v="1660757.0"/>
        <n v="1662148.0"/>
        <n v="1662997.0"/>
        <n v="1664599.0"/>
        <n v="1666140.0"/>
        <n v="1666912.0"/>
        <n v="1668336.0"/>
        <n v="1668521.0"/>
        <n v="1669747.0"/>
        <n v="1670831.0"/>
        <n v="1672450.0"/>
        <n v="1673453.0"/>
        <n v="1674347.0"/>
        <n v="1675436.0"/>
        <n v="1676320.0"/>
        <n v="1677466.0"/>
        <n v="1677941.0"/>
        <n v="1678822.0"/>
        <n v="1679772.0"/>
        <n v="1681003.0"/>
        <n v="1683706.0"/>
        <n v="1684827.0"/>
        <n v="1686043.0"/>
        <n v="1686959.0"/>
        <n v="1687467.0"/>
        <n v="1687766.0"/>
        <n v="1688632.0"/>
        <n v="1689464.0"/>
        <n v="1692512.0"/>
        <n v="1693326.0"/>
        <n v="1693551.0"/>
        <n v="1694145.0"/>
        <n v="1695818.0"/>
        <n v="1697311.0"/>
        <n v="1698078.0"/>
        <n v="1698816.0"/>
        <n v="1699583.0"/>
        <n v="1700374.0"/>
        <n v="1701354.0"/>
        <n v="1702477.0"/>
        <n v="1702819.0"/>
        <n v="1703814.0"/>
        <n v="1706505.0"/>
        <n v="1707242.0"/>
        <n v="1713583.0"/>
        <n v="1715294.0"/>
        <n v="1717542.0"/>
        <n v="1719199.0"/>
        <n v="1719841.0"/>
        <n v="1720377.0"/>
        <n v="1720726.0"/>
        <n v="1721598.0"/>
        <n v="1723268.0"/>
        <n v="1724786.0"/>
        <n v="1725574.0"/>
        <n v="1727133.0"/>
        <n v="1728847.0"/>
        <n v="1730059.0"/>
        <n v="1731248.0"/>
        <n v="1732141.0"/>
        <n v="1733595.0"/>
        <n v="1734901.0"/>
        <n v="1736217.0"/>
        <n v="1737191.0"/>
        <n v="1737649.0"/>
        <n v="1738347.0"/>
        <n v="1739748.0"/>
        <n v="1741426.0"/>
        <n v="1742645.0"/>
        <n v="1743563.0"/>
        <n v="1745381.0"/>
        <n v="1747085.0"/>
        <n v="1748561.0"/>
        <n v="1749167.0"/>
        <n v="1750041.0"/>
        <n v="1750612.0"/>
        <n v="1751470.0"/>
        <n v="1752722.0"/>
        <n v="1754636.0"/>
        <n v="1755681.0"/>
        <n v="1756559.0"/>
        <n v="1758412.0"/>
        <n v="1759560.0"/>
        <n v="1760155.0"/>
        <n v="1761363.0"/>
        <n v="1761897.0"/>
        <n v="1763936.0"/>
        <n v="1766798.0"/>
        <n v="1771431.0"/>
        <n v="1772358.0"/>
        <n v="1774030.0"/>
        <n v="1774428.0"/>
        <n v="1775247.0"/>
        <n v="1776329.0"/>
        <n v="1778015.0"/>
        <n v="1778557.0"/>
        <n v="1779600.0"/>
        <n v="1780091.0"/>
        <n v="1780958.0"/>
        <n v="1781727.0"/>
        <n v="1782739.0"/>
        <n v="1783253.0"/>
        <n v="1784517.0"/>
        <n v="1785476.0"/>
        <n v="1785748.0"/>
        <n v="1786206.0"/>
        <n v="1787002.0"/>
        <n v="1788409.0"/>
        <n v="1788773.0"/>
        <n v="1790183.0"/>
        <n v="1791120.0"/>
        <n v="1791597.0"/>
        <n v="1792592.0"/>
        <n v="1792771.0"/>
        <n v="1793994.0"/>
        <n v="1794717.0"/>
        <n v="1795485.0"/>
        <n v="1796685.0"/>
        <n v="1798073.0"/>
        <n v="1798575.0"/>
        <n v="1799379.0"/>
        <n v="1800872.0"/>
        <n v="1802623.0"/>
        <n v="1804203.0"/>
        <n v="1805343.0"/>
        <n v="1805987.0"/>
        <n v="1807078.0"/>
        <n v="1807880.0"/>
        <n v="1808968.0"/>
        <n v="1809521.0"/>
        <n v="1810151.0"/>
        <n v="1810961.0"/>
        <n v="1812208.0"/>
        <n v="1813106.0"/>
        <n v="1813646.0"/>
        <n v="1814991.0"/>
        <n v="1816293.0"/>
        <n v="1817246.0"/>
        <n v="1818594.0"/>
        <n v="1819355.0"/>
        <n v="1820581.0"/>
        <n v="1821783.0"/>
        <n v="1822927.0"/>
        <n v="1823826.0"/>
        <n v="1824802.0"/>
        <n v="1826083.0"/>
        <n v="1827379.0"/>
        <n v="1829721.0"/>
        <n v="1830827.0"/>
        <n v="1831907.0"/>
        <n v="1833427.0"/>
        <n v="1834641.0"/>
        <n v="1835181.0"/>
        <n v="1835224.0"/>
        <n v="1836167.0"/>
        <n v="1837245.0"/>
        <n v="1839950.0"/>
        <n v="1840311.0"/>
        <n v="1840724.0"/>
        <n v="1841537.0"/>
        <n v="1842545.0"/>
        <n v="1843194.0"/>
        <n v="1843784.0"/>
        <n v="1844930.0"/>
        <n v="1846018.0"/>
        <n v="1846877.0"/>
        <n v="1848233.0"/>
        <n v="1849516.0"/>
        <n v="1850126.0"/>
        <n v="1851212.0"/>
        <n v="1853194.0"/>
        <n v="1853658.0"/>
        <n v="1854290.0"/>
        <n v="1855048.0"/>
        <n v="1856387.0"/>
        <n v="1857118.0"/>
        <n v="1857724.0"/>
        <n v="1857975.0"/>
        <n v="1858827.0"/>
        <n v="1859690.0"/>
        <n v="1861126.0"/>
        <n v="1862115.0"/>
        <n v="1863089.0"/>
        <n v="1864419.0"/>
        <n v="1864703.0"/>
        <n v="1865753.0"/>
        <n v="1866466.0"/>
        <n v="1867691.0"/>
        <n v="1867945.0"/>
        <n v="1869314.0"/>
        <n v="1870816.0"/>
        <n v="1873874.0"/>
        <n v="1875254.0"/>
        <n v="1876036.0"/>
        <n v="1876236.0"/>
        <n v="1877044.0"/>
        <n v="1878337.0"/>
        <n v="1879885.0"/>
        <n v="1881485.0"/>
        <n v="1882548.0"/>
        <n v="1883348.0"/>
        <n v="1884151.0"/>
        <n v="1884818.0"/>
        <n v="1885748.0"/>
        <n v="1886495.0"/>
        <n v="1886856.0"/>
        <n v="1887488.0"/>
        <n v="1888139.0"/>
        <n v="1888537.0"/>
        <n v="1894259.0"/>
        <n v="1895465.0"/>
        <n v="1896217.0"/>
        <n v="1897620.0"/>
        <n v="1898568.0"/>
        <n v="1899708.0"/>
        <n v="1900213.0"/>
        <n v="1901852.0"/>
        <n v="1903188.0"/>
        <n v="1904122.0"/>
        <n v="1904576.0"/>
        <n v="1905725.0"/>
        <n v="1908177.0"/>
        <n v="1909157.0"/>
        <n v="1911063.0"/>
        <n v="1911373.0"/>
        <n v="1913410.0"/>
        <n v="1914511.0"/>
        <n v="1916252.0"/>
        <n v="1917293.0"/>
        <n v="1918240.0"/>
        <n v="1919630.0"/>
        <n v="1920944.0"/>
        <n v="1924104.0"/>
        <n v="1925422.0"/>
        <n v="1925818.0"/>
        <n v="1926266.0"/>
        <n v="1926754.0"/>
        <n v="1928002.0"/>
        <n v="1928457.0"/>
        <n v="1929097.0"/>
        <n v="1929981.0"/>
        <n v="1932450.0"/>
        <n v="1933042.0"/>
        <n v="1933490.0"/>
        <n v="1933889.0"/>
        <n v="1936099.0"/>
        <n v="1936771.0"/>
        <n v="1937785.0"/>
        <n v="1938426.0"/>
        <n v="1939352.0"/>
        <n v="1940092.0"/>
        <n v="1940484.0"/>
        <n v="1941258.0"/>
        <n v="1943041.0"/>
        <n v="1945202.0"/>
        <n v="1946437.0"/>
        <n v="1947114.0"/>
        <n v="1947579.0"/>
        <n v="1948777.0"/>
        <n v="1949148.0"/>
        <n v="1950552.0"/>
        <n v="1950948.0"/>
        <n v="1952350.0"/>
        <n v="1954298.0"/>
        <n v="1955436.0"/>
        <n v="1956108.0"/>
        <n v="1958063.0"/>
        <n v="1959234.0"/>
        <n v="1960628.0"/>
        <n v="1961580.0"/>
        <n v="1962581.0"/>
        <n v="1963544.0"/>
        <n v="1964478.0"/>
        <n v="1965442.0"/>
        <n v="1966215.0"/>
        <n v="1967347.0"/>
        <n v="1968090.0"/>
        <n v="1969255.0"/>
        <n v="1969938.0"/>
        <n v="1971622.0"/>
        <n v="1972850.0"/>
        <n v="1974205.0"/>
        <n v="1974694.0"/>
        <n v="1977124.0"/>
        <n v="1977967.0"/>
        <n v="1979415.0"/>
        <n v="1979777.0"/>
        <n v="1980163.0"/>
        <n v="1980887.0"/>
        <n v="1982747.0"/>
        <n v="1983953.0"/>
        <n v="1985230.0"/>
        <n v="1986543.0"/>
        <n v="1987808.0"/>
        <n v="1989079.0"/>
        <n v="1990104.0"/>
        <n v="1991687.0"/>
        <n v="1992967.0"/>
        <n v="1994685.0"/>
        <n v="1995368.0"/>
        <n v="1997197.0"/>
        <n v="1998189.0"/>
        <n v="1999579.0"/>
        <n v="2000532.0"/>
        <n v="2002766.0"/>
        <n v="2003808.0"/>
        <n v="2005741.0"/>
        <n v="2006353.0"/>
        <n v="2007543.0"/>
        <n v="2008073.0"/>
        <n v="2009101.0"/>
        <n v="2010544.0"/>
        <n v="2010770.0"/>
        <n v="2012046.0"/>
        <n v="2013968.0"/>
        <n v="2014906.0"/>
        <n v="2015997.0"/>
        <n v="2017320.0"/>
        <n v="2019685.0"/>
        <n v="2020920.0"/>
        <n v="2021189.0"/>
        <n v="2022311.0"/>
        <n v="2023217.0"/>
        <n v="2024245.0"/>
        <n v="2025885.0"/>
        <n v="2027074.0"/>
        <n v="2028290.0"/>
        <n v="2029053.0"/>
        <n v="2029281.0"/>
        <n v="2029910.0"/>
        <n v="2030752.0"/>
        <n v="2031582.0"/>
        <n v="2033045.0"/>
        <n v="2033322.0"/>
        <n v="2034031.0"/>
        <n v="2034971.0"/>
        <n v="2035723.0"/>
        <n v="2036324.0"/>
        <n v="2037859.0"/>
        <n v="2038317.0"/>
        <n v="2038649.0"/>
        <n v="2040844.0"/>
        <n v="2041160.0"/>
        <n v="2041458.0"/>
        <n v="2041749.0"/>
        <n v="2042586.0"/>
        <n v="2043338.0"/>
        <n v="2044008.0"/>
        <n v="2044486.0"/>
        <n v="2045741.0"/>
        <n v="2046575.0"/>
        <n v="2047937.0"/>
        <n v="2048485.0"/>
        <n v="2049370.0"/>
        <n v="2049879.0"/>
        <n v="2050514.0"/>
        <n v="2051624.0"/>
        <n v="2053470.0"/>
        <n v="2054295.0"/>
        <n v="2055910.0"/>
        <n v="2056987.0"/>
        <n v="2057850.0"/>
        <n v="2059658.0"/>
        <n v="2061717.0"/>
        <n v="2062833.0"/>
        <n v="2064135.0"/>
        <n v="2065140.0"/>
        <n v="2066096.0"/>
        <n v="2067856.0"/>
        <n v="2068637.0"/>
        <n v="2069488.0"/>
        <n v="2073947.0"/>
        <n v="2074315.0"/>
        <n v="2076297.0"/>
        <n v="2076599.0"/>
        <n v="2077842.0"/>
        <n v="2078087.0"/>
        <n v="2078532.0"/>
        <n v="2080080.0"/>
        <n v="2080754.0"/>
        <n v="2081325.0"/>
        <n v="2081739.0"/>
        <n v="2083138.0"/>
        <n v="2085459.0"/>
        <n v="2088037.0"/>
        <n v="2089344.0"/>
        <n v="2089741.0"/>
        <n v="2090917.0"/>
        <n v="2091560.0"/>
        <n v="2092307.0"/>
        <n v="2093625.0"/>
        <n v="2095167.0"/>
        <n v="2095981.0"/>
        <n v="2098137.0"/>
        <n v="2099432.0"/>
        <n v="2100604.0"/>
        <n v="2101831.0"/>
        <n v="2102779.0"/>
        <n v="2104435.0"/>
        <n v="2104800.0"/>
        <n v="2105613.0"/>
        <n v="2105951.0"/>
        <n v="2106346.0"/>
        <n v="2107179.0"/>
        <n v="2108680.0"/>
        <n v="2109698.0"/>
        <n v="2110582.0"/>
        <n v="2111860.0"/>
        <n v="2113766.0"/>
        <n v="2115792.0"/>
        <n v="2116599.0"/>
        <n v="2117265.0"/>
        <n v="2117989.0"/>
        <n v="2118768.0"/>
        <n v="2119370.0"/>
        <n v="2122897.0"/>
        <n v="2123580.0"/>
        <n v="2123936.0"/>
        <n v="2124227.0"/>
        <n v="2126766.0"/>
        <n v="2128366.0"/>
        <n v="2128782.0"/>
        <n v="2129567.0"/>
        <n v="2130879.0"/>
        <n v="2131190.0"/>
        <n v="2132344.0"/>
        <n v="2133551.0"/>
        <n v="2134603.0"/>
        <n v="2135130.0"/>
        <n v="2136283.0"/>
        <n v="2138564.0"/>
        <n v="2139496.0"/>
        <n v="2140197.0"/>
        <n v="2140787.0"/>
        <n v="2141340.0"/>
        <n v="2141762.0"/>
        <n v="2143073.0"/>
        <n v="2143811.0"/>
        <n v="2144154.0"/>
        <n v="2144750.0"/>
        <n v="2145366.0"/>
        <n v="2146297.0"/>
        <n v="2148482.0"/>
        <n v="2148892.0"/>
        <n v="2150691.0"/>
        <n v="2151604.0"/>
        <n v="2152200.0"/>
        <n v="2152302.0"/>
        <n v="2153969.0"/>
        <n v="2156549.0"/>
        <n v="2157880.0"/>
        <n v="2158973.0"/>
        <n v="2160528.0"/>
        <n v="2163054.0"/>
        <n v="2164988.0"/>
        <n v="2166345.0"/>
        <n v="2168982.0"/>
        <n v="2169851.0"/>
        <n v="2171459.0"/>
        <n v="2172454.0"/>
        <n v="2173646.0"/>
        <n v="2174725.0"/>
        <n v="2175692.0"/>
        <n v="2176862.0"/>
        <n v="2179214.0"/>
        <n v="2180004.0"/>
        <n v="2181032.0"/>
        <n v="2182791.0"/>
        <n v="2183868.0"/>
        <n v="2187259.0"/>
        <n v="2187625.0"/>
        <n v="2187855.0"/>
        <n v="2188713.0"/>
        <n v="2189399.0"/>
        <n v="2190468.0"/>
        <n v="2191723.0"/>
        <n v="2192567.0"/>
        <n v="2193286.0"/>
        <n v="2194854.0"/>
        <n v="2195528.0"/>
        <n v="2196656.0"/>
        <n v="2196924.0"/>
        <n v="2197363.0"/>
        <n v="2197800.0"/>
        <n v="2198820.0"/>
        <n v="2199731.0"/>
        <n v="2200605.0"/>
        <n v="2201798.0"/>
        <n v="2203354.0"/>
        <n v="2204296.0"/>
        <n v="2204859.0"/>
        <n v="2205621.0"/>
        <n v="2207499.0"/>
        <n v="2209173.0"/>
        <n v="2210596.0"/>
        <n v="2211988.0"/>
        <n v="2212623.0"/>
        <n v="2214386.0"/>
        <n v="2214898.0"/>
        <n v="2215577.0"/>
        <n v="2216174.0"/>
        <n v="2218116.0"/>
        <n v="2218506.0"/>
        <n v="2220972.0"/>
        <n v="2223679.0"/>
        <n v="2224590.0"/>
        <n v="2225026.0"/>
        <n v="2225757.0"/>
        <n v="2226504.0"/>
        <n v="2227759.0"/>
        <n v="2230390.0"/>
        <n v="2231324.0"/>
        <n v="2233794.0"/>
        <n v="2235551.0"/>
        <n v="2236498.0"/>
        <n v="2237244.0"/>
        <n v="2237831.0"/>
        <n v="2238771.0"/>
        <n v="2239774.0"/>
        <n v="2240293.0"/>
        <n v="2241725.0"/>
        <n v="2242750.0"/>
        <n v="2243926.0"/>
        <n v="2244616.0"/>
        <n v="2246903.0"/>
        <n v="2248669.0"/>
        <n v="2250136.0"/>
        <n v="2252703.0"/>
        <n v="2253376.0"/>
        <n v="2256225.0"/>
        <n v="2256767.0"/>
        <n v="2257532.0"/>
        <n v="2259068.0"/>
        <n v="2260124.0"/>
        <n v="2262103.0"/>
        <n v="2262951.0"/>
        <n v="2263664.0"/>
        <n v="2264432.0"/>
        <n v="2265490.0"/>
        <n v="2266448.0"/>
        <n v="2268090.0"/>
        <n v="2270270.0"/>
        <n v="2271417.0"/>
        <n v="2271956.0"/>
        <n v="2273492.0"/>
        <n v="2274419.0"/>
        <n v="2276250.0"/>
        <n v="2280838.0"/>
        <n v="2282005.0"/>
        <n v="2283154.0"/>
        <n v="2284092.0"/>
        <n v="2284693.0"/>
        <n v="2285981.0"/>
        <n v="2287215.0"/>
        <n v="2288243.0"/>
        <n v="2288957.0"/>
        <n v="2289312.0"/>
        <n v="2289988.0"/>
        <n v="2291719.0"/>
        <n v="2292139.0"/>
        <n v="2292980.0"/>
        <n v="2294922.0"/>
        <n v="2295233.0"/>
        <n v="2295939.0"/>
        <n v="2296643.0"/>
        <n v="2297490.0"/>
        <n v="2298288.0"/>
        <n v="2298755.0"/>
        <n v="2299480.0"/>
        <n v="2300138.0"/>
        <n v="2300389.0"/>
        <n v="2300886.0"/>
        <n v="2301993.0"/>
        <n v="2303297.0"/>
        <n v="2305845.0"/>
        <n v="2306636.0"/>
        <n v="2307145.0"/>
        <n v="2307842.0"/>
        <n v="2308828.0"/>
        <n v="2309790.0"/>
        <n v="2311042.0"/>
        <n v="2312044.0"/>
        <n v="2313159.0"/>
        <n v="2314160.0"/>
        <n v="2315116.0"/>
        <n v="2315604.0"/>
        <n v="2316231.0"/>
        <n v="2319851.0"/>
        <n v="2320703.0"/>
        <n v="2322180.0"/>
        <n v="2322940.0"/>
        <n v="2325704.0"/>
        <n v="2327009.0"/>
        <n v="2327728.0"/>
        <n v="2328537.0"/>
        <n v="2329717.0"/>
        <n v="2330669.0"/>
        <n v="2331414.0"/>
        <n v="2332415.0"/>
        <n v="2332617.0"/>
        <n v="2333872.0"/>
        <n v="2335417.0"/>
        <n v="2335795.0"/>
        <n v="2336241.0"/>
        <n v="2337624.0"/>
        <n v="2339741.0"/>
        <n v="2340370.0"/>
        <n v="2341491.0"/>
        <n v="2344432.0"/>
        <n v="2344611.0"/>
        <n v="2345945.0"/>
        <n v="2346489.0"/>
        <n v="2347621.0"/>
        <n v="2349207.0"/>
        <n v="2350110.0"/>
        <n v="2350963.0"/>
        <n v="2351690.0"/>
        <n v="2355341.0"/>
        <n v="2356848.0"/>
        <n v="2357185.0"/>
        <n v="2357890.0"/>
        <n v="2358874.0"/>
        <n v="2359605.0"/>
        <n v="2360822.0"/>
        <n v="2361933.0"/>
        <n v="2363032.0"/>
        <n v="2364280.0"/>
        <n v="2365944.0"/>
        <n v="2367002.0"/>
        <n v="2368402.0"/>
        <n v="2370045.0"/>
        <n v="2372203.0"/>
        <n v="2372661.0"/>
        <n v="2373765.0"/>
        <n v="2374764.0"/>
        <n v="2375977.0"/>
        <n v="2377307.0"/>
        <n v="2379760.0"/>
        <n v="2380265.0"/>
        <n v="2381250.0"/>
        <n v="2381887.0"/>
        <n v="2382979.0"/>
        <n v="2384658.0"/>
        <n v="2385382.0"/>
        <n v="2386458.0"/>
        <n v="2387736.0"/>
        <n v="2388424.0"/>
        <n v="2389341.0"/>
        <n v="2389703.0"/>
        <n v="2390869.0"/>
        <n v="2392298.0"/>
        <n v="2392504.0"/>
        <n v="2393299.0"/>
        <n v="2393731.0"/>
        <n v="2395550.0"/>
        <n v="2396205.0"/>
        <n v="2396984.0"/>
        <n v="2397269.0"/>
        <n v="2398732.0"/>
        <n v="2400976.0"/>
        <n v="2402341.0"/>
        <n v="2403470.0"/>
        <n v="2404366.0"/>
        <n v="2405327.0"/>
        <n v="2405997.0"/>
        <n v="2406820.0"/>
        <n v="2407918.0"/>
        <n v="2408444.0"/>
        <n v="2409660.0"/>
        <n v="2410100.0"/>
        <n v="2412145.0"/>
        <n v="2413359.0"/>
        <n v="2414989.0"/>
        <n v="2415971.0"/>
        <n v="2417076.0"/>
        <n v="2418365.0"/>
        <n v="2419691.0"/>
        <n v="2421288.0"/>
        <n v="2422874.0"/>
        <n v="2423424.0"/>
        <n v="2424377.0"/>
        <n v="2424655.0"/>
        <n v="2426030.0"/>
        <n v="2427388.0"/>
        <n v="2427954.0"/>
        <n v="2428880.0"/>
        <n v="2429793.0"/>
        <n v="2430857.0"/>
        <n v="2432512.0"/>
        <n v="2432990.0"/>
        <n v="2434650.0"/>
        <n v="2435308.0"/>
        <n v="2436878.0"/>
        <n v="2438184.0"/>
        <n v="2438832.0"/>
        <n v="2440538.0"/>
        <n v="2441461.0"/>
        <n v="2443249.0"/>
        <n v="2444240.0"/>
        <n v="2444662.0"/>
        <n v="2444990.0"/>
        <n v="2445814.0"/>
        <n v="2446902.0"/>
        <n v="2448265.0"/>
        <n v="2448905.0"/>
        <n v="2449901.0"/>
        <n v="2451279.0"/>
        <n v="2451645.0"/>
        <n v="2452462.0"/>
        <n v="2453269.0"/>
        <n v="2454180.0"/>
        <n v="2454440.0"/>
        <n v="2455100.0"/>
        <n v="2456230.0"/>
        <n v="2457092.0"/>
        <n v="2458814.0"/>
        <n v="2460588.0"/>
        <n v="2462413.0"/>
        <n v="2463115.0"/>
        <n v="2463865.0"/>
        <n v="2464485.0"/>
        <n v="2465475.0"/>
        <n v="2467188.0"/>
        <n v="2468684.0"/>
        <n v="2469925.0"/>
        <n v="2472029.0"/>
        <n v="2473008.0"/>
        <n v="2474082.0"/>
        <n v="2475266.0"/>
        <n v="2476325.0"/>
        <n v="2476856.0"/>
        <n v="2476945.0"/>
        <n v="2478650.0"/>
        <n v="2479671.0"/>
        <n v="2480120.0"/>
        <n v="2481065.0"/>
        <n v="2481535.0"/>
        <n v="2482467.0"/>
        <n v="2483366.0"/>
        <n v="2484050.0"/>
        <n v="2485313.0"/>
        <n v="2486352.0"/>
        <n v="2489725.0"/>
        <n v="2490332.0"/>
        <n v="2492202.0"/>
        <n v="2492853.0"/>
        <n v="2493745.0"/>
        <n v="2494362.0"/>
        <n v="2495061.0"/>
        <n v="2495829.0"/>
        <n v="2495984.0"/>
        <n v="2496656.0"/>
        <n v="2497237.0"/>
        <n v="2499020.0"/>
        <n v="2501817.0"/>
        <n v="2502114.0"/>
        <n v="2503134.0"/>
        <n v="2504464.0"/>
        <n v="2505462.0"/>
        <n v="2507085.0"/>
        <n v="2507360.0"/>
        <n v="2508958.0"/>
        <n v="2509903.0"/>
        <n v="2510931.0"/>
        <n v="2512595.0"/>
        <n v="2513755.0"/>
        <n v="2515725.0"/>
        <n v="2517998.0"/>
        <n v="2518675.0"/>
        <n v="2519685.0"/>
        <n v="2520759.0"/>
        <n v="2521412.0"/>
        <n v="2521951.0"/>
        <n v="2522571.0"/>
        <n v="2523608.0"/>
        <n v="2524474.0"/>
        <n v="2524960.0"/>
        <n v="2526043.0"/>
        <n v="2526912.0"/>
        <n v="2527548.0"/>
        <n v="2528885.0"/>
        <n v="2530066.0"/>
        <n v="2532672.0"/>
        <n v="2534931.0"/>
        <n v="2536296.0"/>
        <n v="2538824.0"/>
        <n v="2541188.0"/>
        <n v="2542462.0"/>
        <n v="2543493.0"/>
        <n v="2545826.0"/>
        <n v="2547466.0"/>
        <n v="2548134.0"/>
        <n v="2548616.0"/>
        <n v="2549582.0"/>
        <n v="2552613.0"/>
        <n v="2553384.0"/>
        <n v="2554817.0"/>
        <n v="2556298.0"/>
        <n v="2556875.0"/>
        <n v="2558385.0"/>
        <n v="2559930.0"/>
        <n v="2560743.0"/>
        <n v="2562469.0"/>
        <n v="2562949.0"/>
        <n v="2564715.0"/>
        <n v="2565209.0"/>
        <n v="2565810.0"/>
        <n v="2567028.0"/>
        <n v="2568243.0"/>
        <n v="2569686.0"/>
        <n v="2570175.0"/>
        <n v="2571158.0"/>
        <n v="2572189.0"/>
        <n v="2572414.0"/>
        <n v="2572745.0"/>
        <n v="2573572.0"/>
        <n v="2574537.0"/>
        <n v="2575459.0"/>
        <n v="2576644.0"/>
        <n v="2577226.0"/>
        <n v="2578541.0"/>
        <n v="2579374.0"/>
        <n v="2580106.0"/>
        <n v="2580963.0"/>
        <n v="2582054.0"/>
        <n v="2583428.0"/>
        <n v="2585663.0"/>
        <n v="2587135.0"/>
        <n v="2587799.0"/>
        <n v="2589127.0"/>
        <n v="2591662.0"/>
        <n v="2597685.0"/>
        <n v="2598957.0"/>
        <n v="2602068.0"/>
        <n v="2603422.0"/>
        <n v="2604531.0"/>
        <n v="2607097.0"/>
        <n v="2607293.0"/>
        <n v="2608132.0"/>
        <n v="2608614.0"/>
        <n v="2610339.0"/>
        <n v="2611805.0"/>
        <n v="2613850.0"/>
        <n v="2614901.0"/>
        <n v="2615955.0"/>
        <n v="2616850.0"/>
        <n v="2618484.0"/>
        <n v="2619577.0"/>
        <n v="2620665.0"/>
        <n v="2621489.0"/>
        <n v="2624870.0"/>
        <n v="2626203.0"/>
        <n v="2626431.0"/>
        <n v="2627262.0"/>
        <n v="2627888.0"/>
        <n v="2629290.0"/>
        <n v="2629525.0"/>
        <n v="2630515.0"/>
        <n v="2631320.0"/>
        <n v="2631950.0"/>
        <n v="2633379.0"/>
        <n v="2633917.0"/>
        <n v="2635830.0"/>
        <n v="2637161.0"/>
        <n v="2637767.0"/>
        <n v="2638627.0"/>
        <n v="2639904.0"/>
        <n v="2640788.0"/>
        <n v="2641631.0"/>
        <n v="2642373.0"/>
        <n v="2642968.0"/>
        <n v="2644978.0"/>
        <n v="2645928.0"/>
        <n v="2647345.0"/>
        <n v="2648510.0"/>
        <n v="2649527.0"/>
        <n v="2650775.0"/>
        <n v="2651527.0"/>
        <n v="2653608.0"/>
        <n v="2654729.0"/>
        <n v="2655429.0"/>
        <n v="2655908.0"/>
        <n v="2657049.0"/>
        <n v="2658810.0"/>
        <n v="2659472.0"/>
        <n v="2660153.0"/>
        <n v="2661644.0"/>
        <n v="2662345.0"/>
        <n v="2663406.0"/>
        <n v="2664870.0"/>
        <n v="2666439.0"/>
        <n v="2667463.0"/>
        <n v="2668652.0"/>
        <n v="2669472.0"/>
        <n v="2670281.0"/>
        <n v="2673551.0"/>
        <n v="2675443.0"/>
        <n v="2677015.0"/>
        <n v="2678511.0"/>
        <n v="2679298.0"/>
        <n v="2680867.0"/>
        <n v="2681903.0"/>
        <n v="2683125.0"/>
        <n v="2684060.0"/>
        <n v="2684807.0"/>
        <n v="2686538.0"/>
        <n v="2687596.0"/>
        <n v="2688700.0"/>
        <n v="2689491.0"/>
        <n v="2690807.0"/>
        <n v="2691746.0"/>
        <n v="2693379.0"/>
        <n v="2694164.0"/>
        <n v="2695360.0"/>
        <n v="2696973.0"/>
        <n v="2697812.0"/>
        <n v="2698179.0"/>
        <n v="2698442.0"/>
        <n v="2700009.0"/>
        <n v="2700615.0"/>
        <n v="2702474.0"/>
        <n v="2703543.0"/>
        <n v="2704959.0"/>
        <n v="2705655.0"/>
        <n v="2707631.0"/>
        <n v="2708404.0"/>
        <n v="2709028.0"/>
        <n v="2709461.0"/>
        <n v="2710120.0"/>
        <n v="2710853.0"/>
        <n v="2711697.0"/>
        <n v="2712944.0"/>
        <n v="2714546.0"/>
        <n v="2715274.0"/>
        <n v="2716420.0"/>
        <n v="2717538.0"/>
        <n v="2717834.0"/>
        <n v="2718288.0"/>
        <n v="2719216.0"/>
        <n v="2721201.0"/>
        <n v="2722130.0"/>
        <n v="2723739.0"/>
        <n v="2725410.0"/>
        <n v="2726179.0"/>
        <n v="2729229.0"/>
        <n v="2730371.0"/>
        <n v="2732560.0"/>
        <n v="2734265.0"/>
        <n v="2735404.0"/>
        <n v="2739681.0"/>
        <n v="2740342.0"/>
        <n v="2740791.0"/>
        <n v="2741106.0"/>
        <n v="2742695.0"/>
        <n v="2742937.0"/>
        <n v="2743871.0"/>
        <n v="2746421.0"/>
        <n v="2747885.0"/>
        <n v="2749320.0"/>
        <n v="2750107.0"/>
        <n v="2751478.0"/>
        <n v="2752641.0"/>
        <n v="2753277.0"/>
        <n v="2756074.0"/>
        <n v="2756714.0"/>
        <n v="2757324.0"/>
        <n v="2757988.0"/>
        <n v="2761206.0"/>
        <n v="2762960.0"/>
        <n v="2763884.0"/>
        <n v="2765262.0"/>
        <n v="2765936.0"/>
        <n v="2767168.0"/>
        <n v="2768466.0"/>
        <n v="2768866.0"/>
        <n v="2770201.0"/>
        <n v="2771270.0"/>
        <n v="2771815.0"/>
        <n v="2772764.0"/>
        <n v="2773607.0"/>
        <n v="2775066.0"/>
        <n v="2776095.0"/>
        <n v="2777120.0"/>
        <n v="2777444.0"/>
        <n v="2778827.0"/>
        <n v="2779402.0"/>
        <n v="2780270.0"/>
        <n v="2782123.0"/>
        <n v="2783033.0"/>
        <n v="2784271.0"/>
        <n v="2784906.0"/>
        <n v="2787781.0"/>
        <n v="2789340.0"/>
        <n v="2790302.0"/>
        <n v="2791175.0"/>
        <n v="2792753.0"/>
        <n v="2794261.0"/>
        <n v="2795286.0"/>
        <n v="2796473.0"/>
        <n v="2798589.0"/>
        <n v="2799962.0"/>
        <n v="2800778.0"/>
        <n v="2802268.0"/>
        <n v="2802995.0"/>
        <n v="2805255.0"/>
        <n v="2809366.0"/>
        <n v="2809722.0"/>
        <n v="2810765.0"/>
        <n v="2811707.0"/>
        <n v="2813116.0"/>
        <n v="2813824.0"/>
        <n v="2814219.0"/>
        <n v="2814954.0"/>
        <n v="2817923.0"/>
        <n v="2819677.0"/>
        <n v="2820738.0"/>
        <n v="2821382.0"/>
        <n v="2822629.0"/>
        <n v="2823265.0"/>
        <n v="2823675.0"/>
        <n v="2825247.0"/>
        <n v="2825963.0"/>
        <n v="2827115.0"/>
        <n v="2828694.0"/>
        <n v="2829021.0"/>
        <n v="2830023.0"/>
        <n v="2830901.0"/>
        <n v="2831977.0"/>
        <n v="2832432.0"/>
        <n v="2833455.0"/>
        <n v="2834204.0"/>
        <n v="2835054.0"/>
        <n v="2837192.0"/>
        <n v="2837882.0"/>
        <n v="2838677.0"/>
        <n v="2839638.0"/>
        <n v="2840496.0"/>
        <n v="2841528.0"/>
        <n v="2842172.0"/>
        <n v="2842519.0"/>
        <n v="2843858.0"/>
        <n v="2844390.0"/>
        <n v="2845508.0"/>
        <n v="2846645.0"/>
        <n v="2847002.0"/>
        <n v="2847462.0"/>
        <n v="2847872.0"/>
        <n v="2849470.0"/>
        <n v="2849864.0"/>
        <n v="2853228.0"/>
        <n v="2854059.0"/>
        <n v="2855305.0"/>
        <n v="2856460.0"/>
        <n v="2857682.0"/>
        <n v="2858348.0"/>
        <n v="2859089.0"/>
        <n v="2860079.0"/>
        <n v="2860774.0"/>
        <n v="2861385.0"/>
        <n v="2862752.0"/>
        <n v="2864771.0"/>
        <n v="2866766.0"/>
        <n v="2868835.0"/>
        <n v="2870092.0"/>
        <n v="2872085.0"/>
        <n v="2872495.0"/>
        <n v="2872938.0"/>
        <n v="2874121.0"/>
        <n v="2875257.0"/>
        <n v="2875721.0"/>
        <n v="2878758.0"/>
        <n v="2879512.0"/>
        <n v="2879783.0"/>
        <n v="2881256.0"/>
        <n v="2882157.0"/>
        <n v="2885404.0"/>
        <n v="2885839.0"/>
        <n v="2887138.0"/>
        <n v="2888560.0"/>
        <n v="2888994.0"/>
        <n v="2891361.0"/>
        <n v="2892043.0"/>
        <n v="2892806.0"/>
        <n v="2894183.0"/>
        <n v="2895166.0"/>
        <n v="2896116.0"/>
        <n v="2897581.0"/>
        <n v="2898240.0"/>
        <n v="2899457.0"/>
        <n v="2901160.0"/>
        <n v="2901520.0"/>
        <n v="2901876.0"/>
        <n v="2905832.0"/>
        <n v="2906968.0"/>
        <n v="2907718.0"/>
        <n v="2909833.0"/>
        <n v="2911135.0"/>
        <n v="2913366.0"/>
        <n v="2914032.0"/>
        <n v="2914967.0"/>
        <n v="2916063.0"/>
        <n v="2916875.0"/>
        <n v="2917334.0"/>
        <n v="2918732.0"/>
        <n v="2920264.0"/>
        <n v="2921994.0"/>
        <n v="2922613.0"/>
        <n v="2925627.0"/>
        <n v="2926620.0"/>
        <n v="2927520.0"/>
        <n v="2928891.0"/>
        <n v="2929834.0"/>
        <n v="2930496.0"/>
        <n v="2932159.0"/>
        <n v="2933883.0"/>
        <n v="2934597.0"/>
        <n v="2936206.0"/>
        <n v="2937090.0"/>
        <n v="2937758.0"/>
        <n v="2939420.0"/>
        <n v="2940119.0"/>
        <n v="2942885.0"/>
        <n v="2943960.0"/>
        <n v="2944903.0"/>
        <n v="2946422.0"/>
        <n v="2948128.0"/>
        <n v="2950958.0"/>
        <n v="2951883.0"/>
        <n v="2952827.0"/>
        <n v="2953250.0"/>
        <n v="2953988.0"/>
        <n v="2955150.0"/>
        <n v="2957917.0"/>
        <n v="2959521.0"/>
        <n v="2960612.0"/>
        <n v="2961153.0"/>
        <n v="2962210.0"/>
        <n v="2962470.0"/>
        <n v="2963852.0"/>
        <n v="2964854.0"/>
        <n v="2965403.0"/>
        <n v="2965636.0"/>
        <n v="2967658.0"/>
        <n v="2969130.0"/>
        <n v="2971772.0"/>
        <n v="2972685.0"/>
        <n v="2973341.0"/>
        <n v="2973998.0"/>
        <n v="2974555.0"/>
        <n v="2975324.0"/>
        <n v="2977954.0"/>
        <n v="2978924.0"/>
        <n v="2979623.0"/>
        <n v="2980483.0"/>
        <n v="2981364.0"/>
        <n v="2981534.0"/>
        <n v="2982772.0"/>
        <n v="2988588.0"/>
        <n v="2989311.0"/>
        <n v="2990251.0"/>
        <n v="2991560.0"/>
        <n v="2992662.0"/>
        <n v="2993439.0"/>
        <n v="2994370.0"/>
        <n v="2995701.0"/>
        <n v="2999712.0"/>
        <n v="3000723.0"/>
        <n v="3002560.0"/>
        <n v="3004829.0"/>
        <n v="3005833.0"/>
        <n v="3007091.0"/>
        <n v="3007964.0"/>
        <n v="3010029.0"/>
        <n v="3010755.0"/>
        <n v="3012572.0"/>
        <n v="3013500.0"/>
        <n v="3014636.0"/>
        <n v="3016642.0"/>
        <n v="3017948.0"/>
        <n v="3018761.0"/>
        <n v="3019960.0"/>
        <n v="3021854.0"/>
        <n v="3022922.0"/>
        <n v="3023838.0"/>
        <n v="3025354.0"/>
        <n v="3026365.0"/>
        <n v="3026915.0"/>
        <n v="3027730.0"/>
        <n v="3028416.0"/>
        <n v="3030198.0"/>
        <n v="3030927.0"/>
        <n v="3032289.0"/>
        <n v="3033884.0"/>
        <n v="3035323.0"/>
        <n v="3035862.0"/>
        <n v="3036545.0"/>
        <n v="3037074.0"/>
        <n v="3037697.0"/>
        <n v="3039112.0"/>
        <n v="3039903.0"/>
        <n v="3040579.0"/>
        <n v="3042320.0"/>
        <n v="3044037.0"/>
        <n v="3044712.0"/>
        <n v="3045314.0"/>
        <n v="3049825.0"/>
        <n v="3051426.0"/>
        <n v="3052403.0"/>
        <n v="3053212.0"/>
        <n v="3054791.0"/>
        <n v="3056016.0"/>
        <n v="3057062.0"/>
        <n v="3058377.0"/>
        <n v="3059320.0"/>
        <n v="3060686.0"/>
        <n v="3062263.0"/>
        <n v="3063591.0"/>
        <n v="3063821.0"/>
        <n v="3064900.0"/>
        <n v="3065880.0"/>
        <n v="3066452.0"/>
        <n v="3067003.0"/>
        <n v="3067493.0"/>
        <n v="3068779.0"/>
        <n v="3069948.0"/>
        <n v="3071610.0"/>
        <n v="3073203.0"/>
        <n v="3074226.0"/>
        <n v="3076004.0"/>
        <n v="3077558.0"/>
        <n v="3079013.0"/>
        <n v="3079543.0"/>
        <n v="3080552.0"/>
        <n v="3081068.0"/>
        <n v="3083331.0"/>
        <n v="3084879.0"/>
        <n v="3086273.0"/>
        <n v="3086847.0"/>
        <n v="3087782.0"/>
        <n v="3088114.0"/>
        <n v="3089877.0"/>
        <n v="3091793.0"/>
        <n v="3093773.0"/>
        <n v="3097251.0"/>
        <n v="3097733.0"/>
        <n v="3098681.0"/>
        <n v="3099118.0"/>
        <n v="3100072.0"/>
        <n v="3100515.0"/>
        <n v="3100781.0"/>
        <n v="3103769.0"/>
        <n v="3106142.0"/>
        <n v="3106964.0"/>
        <n v="3109086.0"/>
        <n v="3109896.0"/>
        <n v="3110816.0"/>
        <n v="3111742.0"/>
        <n v="3114647.0"/>
        <n v="3115698.0"/>
        <n v="3116035.0"/>
        <n v="3116737.0"/>
        <n v="3117933.0"/>
        <n v="3118877.0"/>
        <n v="3119935.0"/>
        <n v="3120548.0"/>
        <n v="3121056.0"/>
        <n v="3121809.0"/>
        <n v="3124037.0"/>
        <n v="3125048.0"/>
        <n v="3126231.0"/>
        <n v="3127294.0"/>
        <n v="3128856.0"/>
        <n v="3129546.0"/>
        <n v="3130859.0"/>
        <n v="3132567.0"/>
        <n v="3134219.0"/>
        <n v="3135269.0"/>
        <n v="3136276.0"/>
        <n v="3137354.0"/>
        <n v="3137810.0"/>
        <n v="3138880.0"/>
        <n v="3140067.0"/>
        <n v="3140790.0"/>
        <n v="3141804.0"/>
        <n v="3142919.0"/>
        <n v="3143867.0"/>
        <n v="3145247.0"/>
        <n v="3146812.0"/>
        <n v="3148026.0"/>
        <n v="3149071.0"/>
        <n v="3149953.0"/>
        <n v="3150752.0"/>
        <n v="3151241.0"/>
        <n v="3151764.0"/>
        <n v="3152391.0"/>
        <n v="3154868.0"/>
        <n v="3157363.0"/>
        <n v="3158507.0"/>
        <n v="3158931.0"/>
        <n v="3159780.0"/>
        <n v="3160137.0"/>
        <n v="3161799.0"/>
        <n v="3163323.0"/>
        <n v="3164287.0"/>
        <n v="3165401.0"/>
        <n v="3166167.0"/>
        <n v="3166547.0"/>
        <n v="3167761.0"/>
        <n v="3168039.0"/>
        <n v="3168855.0"/>
        <n v="3170399.0"/>
        <n v="3171130.0"/>
        <n v="3171466.0"/>
        <n v="3172954.0"/>
        <n v="3173805.0"/>
        <n v="3174859.0"/>
        <n v="3175760.0"/>
        <n v="3177173.0"/>
        <n v="3177869.0"/>
        <n v="3179198.0"/>
        <n v="3179741.0"/>
        <n v="3180261.0"/>
        <n v="3180519.0"/>
        <n v="3182072.0"/>
        <n v="3183767.0"/>
        <n v="3184227.0"/>
        <n v="3185057.0"/>
        <n v="3185629.0"/>
        <n v="3186432.0"/>
        <n v="3188290.0"/>
        <n v="3189147.0"/>
        <n v="3190648.0"/>
        <n v="3192714.0"/>
        <n v="3193435.0"/>
        <n v="3193867.0"/>
        <n v="3194823.0"/>
        <n v="3195793.0"/>
        <n v="3196681.0"/>
        <n v="3197490.0"/>
        <n v="3198261.0"/>
        <n v="3198676.0"/>
        <n v="3200669.0"/>
        <n v="3202053.0"/>
        <n v="3202714.0"/>
        <n v="3203429.0"/>
        <n v="3206065.0"/>
        <n v="3207771.0"/>
        <n v="3209365.0"/>
        <n v="3209777.0"/>
        <n v="3212023.0"/>
        <n v="3212351.0"/>
        <n v="3213897.0"/>
        <n v="3215725.0"/>
        <n v="3217474.0"/>
        <n v="3219845.0"/>
        <n v="3220897.0"/>
        <n v="3221682.0"/>
        <n v="3223563.0"/>
        <n v="3223913.0"/>
        <n v="3224552.0"/>
        <n v="3226132.0"/>
        <n v="3226493.0"/>
        <n v="3228398.0"/>
        <n v="3231025.0"/>
        <n v="3232289.0"/>
        <n v="3233834.0"/>
        <n v="3235011.0"/>
        <n v="3236201.0"/>
        <n v="3237158.0"/>
        <n v="3237859.0"/>
        <n v="3238308.0"/>
        <n v="3239578.0"/>
        <n v="3240863.0"/>
        <n v="3242896.0"/>
        <n v="3245979.0"/>
        <n v="3251008.0"/>
        <n v="3252917.0"/>
        <n v="3253609.0"/>
        <n v="3254543.0"/>
        <n v="3255755.0"/>
        <n v="3257157.0"/>
        <n v="3258378.0"/>
        <n v="3259525.0"/>
        <n v="3260220.0"/>
        <n v="3261527.0"/>
        <n v="3262893.0"/>
        <n v="3263965.0"/>
        <n v="3266027.0"/>
        <n v="3268232.0"/>
        <n v="3269212.0"/>
        <n v="3269895.0"/>
        <n v="3271171.0"/>
        <n v="3272099.0"/>
        <n v="3274951.0"/>
        <n v="3276427.0"/>
        <n v="3277139.0"/>
        <n v="3278068.0"/>
        <n v="3279218.0"/>
        <n v="3281120.0"/>
        <n v="3283197.0"/>
        <n v="3283877.0"/>
        <n v="3285166.0"/>
        <n v="3285849.0"/>
        <n v="3287111.0"/>
        <n v="3288094.0"/>
        <n v="3289479.0"/>
        <n v="3289663.0"/>
        <n v="3289727.0"/>
        <n v="3296657.0"/>
        <n v="3297977.0"/>
        <n v="3298615.0"/>
        <n v="3299233.0"/>
        <n v="3299726.0"/>
        <n v="3300375.0"/>
        <n v="3301891.0"/>
        <n v="3303055.0"/>
        <n v="3304284.0"/>
        <n v="3304501.0"/>
        <n v="3306028.0"/>
        <n v="3306708.0"/>
        <n v="3307081.0"/>
        <n v="3308769.0"/>
        <n v="3312624.0"/>
        <n v="3313101.0"/>
        <n v="3313412.0"/>
        <n v="3314372.0"/>
        <n v="3315364.0"/>
        <n v="3316674.0"/>
        <n v="3317961.0"/>
        <n v="3319098.0"/>
        <n v="3320017.0"/>
        <n v="3321963.0"/>
        <n v="3322587.0"/>
        <n v="3324396.0"/>
        <n v="3326986.0"/>
        <n v="3327791.0"/>
        <n v="3328634.0"/>
        <n v="3330316.0"/>
        <n v="3330906.0"/>
        <n v="3331120.0"/>
        <n v="3332252.0"/>
        <n v="3333923.0"/>
        <n v="3334371.0"/>
        <n v="3335187.0"/>
        <n v="3336446.0"/>
        <n v="3336986.0"/>
        <n v="3338140.0"/>
        <n v="3338890.0"/>
        <n v="3340162.0"/>
        <n v="3340895.0"/>
        <n v="3342293.0"/>
        <n v="3343707.0"/>
        <n v="3344879.0"/>
        <n v="3346642.0"/>
        <n v="3347146.0"/>
        <n v="3348122.0"/>
        <n v="3349848.0"/>
        <n v="3350779.0"/>
        <n v="3352469.0"/>
        <n v="3353613.0"/>
        <n v="3354818.0"/>
        <n v="3356679.0"/>
        <n v="3356903.0"/>
        <n v="3357396.0"/>
        <n v="3358414.0"/>
        <n v="3359188.0"/>
        <n v="3360191.0"/>
        <n v="3362187.0"/>
        <n v="3363597.0"/>
        <n v="3364650.0"/>
        <n v="3366361.0"/>
        <n v="3367041.0"/>
        <n v="3367628.0"/>
        <n v="3368594.0"/>
        <n v="3370490.0"/>
        <n v="3371259.0"/>
        <n v="3372362.0"/>
        <n v="3379543.0"/>
        <n v="3384277.0"/>
        <n v="3385127.0"/>
        <n v="3386221.0"/>
        <n v="3386634.0"/>
        <n v="3387634.0"/>
        <n v="3388379.0"/>
        <n v="3389219.0"/>
        <n v="3389998.0"/>
        <n v="3391923.0"/>
        <n v="3392527.0"/>
        <n v="3393149.0"/>
        <n v="3393883.0"/>
        <n v="3395035.0"/>
        <n v="3396537.0"/>
        <n v="3397432.0"/>
        <n v="3398281.0"/>
        <n v="3398729.0"/>
        <n v="3399895.0"/>
        <n v="3400842.0"/>
        <n v="3402382.0"/>
        <n v="3402714.0"/>
        <n v="3403437.0"/>
        <n v="3404377.0"/>
        <n v="3404875.0"/>
        <n v="3405692.0"/>
        <n v="3407055.0"/>
        <n v="3408106.0"/>
        <n v="3409427.0"/>
        <n v="3409981.0"/>
        <n v="3410316.0"/>
        <n v="3410705.0"/>
        <n v="3412020.0"/>
        <n v="3412661.0"/>
        <n v="3413779.0"/>
        <n v="3414942.0"/>
        <n v="3416674.0"/>
        <n v="3417995.0"/>
        <n v="3419470.0"/>
        <n v="3421984.0"/>
        <n v="3423655.0"/>
        <n v="3424573.0"/>
        <n v="3425328.0"/>
        <n v="3426116.0"/>
        <n v="3426747.0"/>
        <n v="3427241.0"/>
        <n v="3429011.0"/>
        <n v="3429784.0"/>
        <n v="3431215.0"/>
        <n v="3433067.0"/>
        <n v="3433386.0"/>
        <n v="3434690.0"/>
        <n v="3435675.0"/>
        <n v="3436622.0"/>
        <n v="3437710.0"/>
        <n v="3441437.0"/>
        <n v="3444089.0"/>
        <n v="3444729.0"/>
        <n v="3445766.0"/>
        <n v="3447109.0"/>
        <n v="3448207.0"/>
        <n v="3448797.0"/>
        <n v="3449669.0"/>
        <n v="3450654.0"/>
        <n v="3452326.0"/>
        <n v="3452961.0"/>
        <n v="3453914.0"/>
        <n v="3454996.0"/>
        <n v="3455307.0"/>
        <n v="3455481.0"/>
        <n v="3455869.0"/>
        <n v="3456532.0"/>
        <n v="3457620.0"/>
        <n v="3458247.0"/>
        <n v="3458819.0"/>
        <n v="3459682.0"/>
        <n v="3460803.0"/>
        <n v="3461540.0"/>
        <n v="3462870.0"/>
        <n v="3464511.0"/>
        <n v="3465552.0"/>
        <n v="3466743.0"/>
        <n v="3468231.0"/>
        <n v="3470651.0"/>
        <n v="3471841.0"/>
        <n v="3473372.0"/>
        <n v="3475337.0"/>
        <n v="3475810.0"/>
        <n v="3478628.0"/>
        <n v="3479865.0"/>
        <n v="3481571.0"/>
        <n v="3481787.0"/>
        <n v="3482620.0"/>
        <n v="3484004.0"/>
        <n v="3485755.0"/>
        <n v="3485985.0"/>
        <n v="3487537.0"/>
        <n v="3489182.0"/>
        <n v="3490287.0"/>
        <n v="3492013.0"/>
        <n v="3494425.0"/>
        <n v="3496250.0"/>
        <n v="3497878.0"/>
        <n v="3499606.0"/>
        <n v="3500925.0"/>
        <n v="3502674.0"/>
        <n v="3504039.0"/>
        <n v="3505726.0"/>
        <n v="3506605.0"/>
        <n v="3507550.0"/>
        <n v="3508410.0"/>
        <n v="3509563.0"/>
        <n v="3511356.0"/>
        <n v="3511776.0"/>
        <n v="3512390.0"/>
        <n v="3512800.0"/>
        <n v="3514011.0"/>
        <n v="3514880.0"/>
        <n v="3515215.0"/>
        <n v="3516300.0"/>
        <n v="3516799.0"/>
        <n v="3517501.0"/>
        <n v="3518249.0"/>
        <n v="3518504.0"/>
        <n v="3519077.0"/>
        <n v="3520315.0"/>
        <n v="3521503.0"/>
        <n v="3523098.0"/>
        <n v="3523568.0"/>
        <n v="3525488.0"/>
        <n v="3526580.0"/>
        <n v="3527991.0"/>
        <n v="3528637.0"/>
        <n v="3529128.0"/>
        <n v="3531016.0"/>
        <n v="3532232.0"/>
        <n v="3533153.0"/>
        <n v="3533799.0"/>
        <n v="3534948.0"/>
        <n v="3535489.0"/>
        <n v="3535942.0"/>
        <n v="3536230.0"/>
        <n v="3536487.0"/>
        <n v="3537087.0"/>
        <n v="3538032.0"/>
        <n v="3538806.0"/>
        <n v="3540113.0"/>
        <n v="3542401.0"/>
        <n v="3544579.0"/>
        <n v="3546995.0"/>
        <n v="3548752.0"/>
        <n v="3550377.0"/>
        <n v="3552087.0"/>
        <n v="3552769.0"/>
        <n v="3552951.0"/>
        <n v="3553571.0"/>
        <n v="3554003.0"/>
        <n v="3554546.0"/>
        <n v="3554976.0"/>
        <n v="3555427.0"/>
        <n v="3556000.0"/>
        <n v="3556311.0"/>
        <n v="3556698.0"/>
        <n v="3557073.0"/>
        <n v="3557297.0"/>
        <n v="3557716.0"/>
        <n v="3558555.0"/>
        <n v="3558902.0"/>
        <n v="3559276.0"/>
        <n v="3560124.0"/>
        <n v="3560487.0"/>
        <n v="3561164.0"/>
        <n v="3561817.0"/>
        <n v="3562140.0"/>
        <n v="3564396.0"/>
        <n v="3566323.0"/>
        <n v="3567346.0"/>
        <n v="3567747.0"/>
        <n v="3568502.0"/>
        <n v="3569830.0"/>
        <n v="3570684.0"/>
        <n v="3571715.0"/>
        <n v="3572674.0"/>
        <n v="3573270.0"/>
        <n v="3573780.0"/>
        <n v="3575453.0"/>
        <n v="3575543.0"/>
        <n v="3576850.0"/>
        <n v="3579163.0"/>
        <n v="3579673.0"/>
        <n v="3580047.0"/>
        <n v="3580901.0"/>
        <n v="3581978.0"/>
        <n v="3583618.0"/>
        <n v="3585227.0"/>
        <n v="3586429.0"/>
        <n v="3587453.0"/>
        <n v="3589099.0"/>
        <n v="3589907.0"/>
        <n v="3590443.0"/>
        <n v="3591327.0"/>
        <n v="3592654.0"/>
        <n v="3594212.0"/>
        <n v="3595013.0"/>
        <n v="3599094.0"/>
        <n v="3602674.0"/>
        <n v="3603688.0"/>
        <n v="3604326.0"/>
        <n v="3605439.0"/>
        <n v="3606390.0"/>
        <n v="3606903.0"/>
        <n v="3607912.0"/>
        <n v="3608565.0"/>
        <n v="3610326.0"/>
        <n v="3611448.0"/>
        <n v="3611791.0"/>
        <n v="3612907.0"/>
        <n v="3613277.0"/>
        <n v="3614813.0"/>
        <n v="3615476.0"/>
        <n v="3616092.0"/>
        <n v="3616547.0"/>
        <n v="3616864.0"/>
        <n v="3618601.0"/>
        <n v="3619460.0"/>
        <n v="3621318.0"/>
        <n v="3622384.0"/>
        <n v="3622545.0"/>
        <n v="3623152.0"/>
        <n v="3624479.0"/>
        <n v="3625291.0"/>
        <n v="3626798.0"/>
        <n v="3628112.0"/>
        <n v="3628944.0"/>
        <n v="3629403.0"/>
        <n v="3630685.0"/>
        <n v="3631840.0"/>
        <n v="3633203.0"/>
        <n v="3633723.0"/>
        <n v="3634770.0"/>
        <n v="3635773.0"/>
        <n v="3637497.0"/>
        <n v="3638549.0"/>
        <n v="3639137.0"/>
        <n v="3639975.0"/>
        <n v="3640751.0"/>
        <n v="3641224.0"/>
        <n v="3641846.0"/>
        <n v="3642765.0"/>
        <n v="3644578.0"/>
        <n v="3646454.0"/>
        <n v="3648041.0"/>
        <n v="3648976.0"/>
        <n v="3649925.0"/>
        <n v="3650705.0"/>
        <n v="3651451.0"/>
        <n v="3652228.0"/>
        <n v="3652511.0"/>
        <n v="3653092.0"/>
        <n v="3654170.0"/>
        <n v="3654565.0"/>
        <n v="3655024.0"/>
        <n v="3656124.0"/>
        <n v="3658961.0"/>
        <n v="3662246.0"/>
        <n v="3663351.0"/>
        <n v="3663838.0"/>
        <n v="3664564.0"/>
        <n v="3665621.0"/>
        <n v="3666672.0"/>
        <n v="3667696.0"/>
        <n v="3668285.0"/>
        <n v="3669130.0"/>
        <n v="3669909.0"/>
        <n v="3671259.0"/>
        <n v="3672482.0"/>
        <n v="3673018.0"/>
        <n v="3673551.0"/>
        <n v="3674663.0"/>
        <n v="3675791.0"/>
        <n v="3676189.0"/>
        <n v="3677311.0"/>
        <n v="3677853.0"/>
        <n v="3679009.0"/>
        <n v="3680835.0"/>
        <n v="3681275.0"/>
        <n v="3682750.0"/>
        <n v="3683371.0"/>
        <n v="3685743.0"/>
        <n v="3685849.0"/>
        <n v="3686513.0"/>
        <n v="3687307.0"/>
        <n v="3687992.0"/>
        <n v="3688677.0"/>
        <n v="3689167.0"/>
        <n v="3690195.0"/>
        <n v="3691863.0"/>
        <n v="3693389.0"/>
        <n v="3695577.0"/>
        <n v="3695930.0"/>
        <n v="3696642.0"/>
        <n v="3697217.0"/>
        <n v="3698176.0"/>
        <n v="3699276.0"/>
        <n v="3700019.0"/>
        <n v="3700300.0"/>
        <n v="3701764.0"/>
        <n v="3702913.0"/>
        <n v="3704064.0"/>
        <n v="3706505.0"/>
        <n v="3707451.0"/>
        <n v="3708576.0"/>
        <n v="3709428.0"/>
        <n v="3710950.0"/>
        <n v="3711966.0"/>
        <n v="3712511.0"/>
        <n v="3713316.0"/>
        <n v="3714120.0"/>
        <n v="3714932.0"/>
        <n v="3715313.0"/>
        <n v="3716290.0"/>
        <n v="3716575.0"/>
        <n v="3717966.0"/>
        <n v="3718748.0"/>
        <n v="3719461.0"/>
        <n v="3722138.0"/>
        <n v="3723123.0"/>
        <n v="3724663.0"/>
        <n v="3725158.0"/>
        <n v="3727102.0"/>
        <n v="3727360.0"/>
        <n v="3727841.0"/>
        <n v="3728991.0"/>
        <n v="3730824.0"/>
        <n v="3731600.0"/>
        <n v="3732193.0"/>
        <n v="3732996.0"/>
        <n v="3734402.0"/>
        <n v="3735251.0"/>
        <n v="3736092.0"/>
        <n v="3736452.0"/>
        <n v="3738077.0"/>
        <n v="3739366.0"/>
        <n v="3741354.0"/>
        <n v="3744277.0"/>
        <n v="3745053.0"/>
        <n v="3745986.0"/>
        <n v="3747511.0"/>
        <n v="3748467.0"/>
        <n v="3749672.0"/>
        <n v="3751041.0"/>
        <n v="3752832.0"/>
        <n v="3753747.0"/>
        <n v="3754418.0"/>
        <n v="3755421.0"/>
        <n v="3756090.0"/>
        <n v="3756429.0"/>
        <n v="3757121.0"/>
        <n v="3757498.0"/>
        <n v="3758009.0"/>
        <n v="3758804.0"/>
        <n v="3759416.0"/>
        <n v="3759909.0"/>
        <n v="3760368.0"/>
        <n v="3761121.0"/>
        <n v="3762072.0"/>
        <n v="3763816.0"/>
        <n v="3764787.0"/>
        <n v="3766235.0"/>
        <n v="3767247.0"/>
        <n v="3767948.0"/>
        <n v="3768348.0"/>
        <n v="3769379.0"/>
        <n v="3770777.0"/>
        <n v="3772008.0"/>
        <n v="3773401.0"/>
        <n v="3774471.0"/>
        <n v="3774769.0"/>
        <n v="3775101.0"/>
        <n v="3776059.0"/>
        <n v="3777243.0"/>
        <n v="3778372.0"/>
        <n v="3778651.0"/>
        <n v="3779873.0"/>
        <n v="3780622.0"/>
        <n v="3781473.0"/>
        <n v="3782195.0"/>
        <n v="3782729.0"/>
        <n v="3784011.0"/>
        <n v="3784549.0"/>
        <n v="3786442.0"/>
        <n v="3787326.0"/>
        <n v="3787776.0"/>
        <n v="3788658.0"/>
        <n v="3789776.0"/>
        <n v="3791103.0"/>
        <n v="3794309.0"/>
        <n v="3794731.0"/>
        <n v="3795825.0"/>
        <n v="3797013.0"/>
        <n v="3798033.0"/>
        <n v="3799364.0"/>
        <n v="3800109.0"/>
        <n v="3801098.0"/>
        <n v="3802003.0"/>
        <n v="3802542.0"/>
        <n v="3804172.0"/>
        <n v="3805193.0"/>
        <n v="3806014.0"/>
        <n v="3806875.0"/>
        <n v="3808427.0"/>
        <n v="3810836.0"/>
        <n v="3811489.0"/>
        <n v="3812028.0"/>
        <n v="3812492.0"/>
        <n v="3812948.0"/>
        <n v="3815931.0"/>
        <n v="3818648.0"/>
        <n v="3819831.0"/>
        <n v="3821173.0"/>
        <n v="3821837.0"/>
        <n v="3823639.0"/>
        <n v="3824612.0"/>
        <n v="3825413.0"/>
        <n v="3826398.0"/>
        <n v="3827632.0"/>
        <n v="3828413.0"/>
        <n v="3829468.0"/>
        <n v="3831173.0"/>
        <n v="3833101.0"/>
        <n v="3834848.0"/>
        <n v="3835516.0"/>
        <n v="3836881.0"/>
        <n v="3838204.0"/>
        <n v="3839450.0"/>
        <n v="3840610.0"/>
        <n v="3842411.0"/>
        <n v="3843966.0"/>
        <n v="3844595.0"/>
        <n v="3844919.0"/>
        <n v="3846418.0"/>
        <n v="3847005.0"/>
        <n v="3851321.0"/>
        <n v="3852900.0"/>
        <n v="3853572.0"/>
        <n v="3854526.0"/>
        <n v="3856293.0"/>
        <n v="3857426.0"/>
        <n v="3858914.0"/>
        <n v="3859376.0"/>
        <n v="3859918.0"/>
        <n v="3860777.0"/>
        <n v="3861419.0"/>
        <n v="3861586.0"/>
        <n v="3862468.0"/>
        <n v="3863225.0"/>
        <n v="3864508.0"/>
        <n v="3865470.0"/>
        <n v="3865848.0"/>
        <n v="3866577.0"/>
        <n v="3867631.0"/>
        <n v="3869094.0"/>
        <n v="3869625.0"/>
        <n v="3870196.0"/>
        <n v="3871496.0"/>
        <n v="3872637.0"/>
        <n v="3873406.0"/>
        <n v="3875082.0"/>
        <n v="3875541.0"/>
        <n v="3876177.0"/>
        <n v="3876664.0"/>
        <n v="3877811.0"/>
        <n v="3878857.0"/>
        <n v="3879682.0"/>
        <n v="3880567.0"/>
        <n v="3880790.0"/>
        <n v="3882121.0"/>
        <n v="3883698.0"/>
        <n v="3885446.0"/>
        <n v="3887617.0"/>
        <n v="3888134.0"/>
        <n v="3888438.0"/>
        <n v="3889694.0"/>
        <n v="3890838.0"/>
        <n v="3892345.0"/>
        <n v="3893037.0"/>
        <n v="3893992.0"/>
        <n v="3895068.0"/>
        <n v="3896174.0"/>
        <n v="3897151.0"/>
        <n v="3898077.0"/>
        <n v="3898367.0"/>
        <n v="3899876.0"/>
        <n v="3900522.0"/>
        <n v="3901456.0"/>
        <n v="3903516.0"/>
        <n v="3905477.0"/>
        <n v="3906538.0"/>
        <n v="3907439.0"/>
        <n v="3908512.0"/>
        <n v="3909227.0"/>
        <n v="3909985.0"/>
        <n v="3910301.0"/>
        <n v="3911047.0"/>
        <n v="3912345.0"/>
        <n v="3913068.0"/>
        <n v="3914217.0"/>
        <n v="3914780.0"/>
        <n v="3915379.0"/>
        <n v="3916415.0"/>
        <n v="3916967.0"/>
        <n v="3917940.0"/>
        <n v="3919437.0"/>
        <n v="3920740.0"/>
        <n v="3922133.0"/>
        <n v="3923412.0"/>
        <n v="3924868.0"/>
        <n v="3926313.0"/>
        <n v="3928712.0"/>
        <n v="3930682.0"/>
        <n v="3931330.0"/>
        <n v="3932522.0"/>
        <n v="3933834.0"/>
        <n v="3934199.0"/>
        <n v="3934685.0"/>
        <n v="3935295.0"/>
        <n v="3936959.0"/>
        <n v="3937456.0"/>
        <n v="3937776.0"/>
        <n v="3938241.0"/>
        <n v="3939725.0"/>
        <n v="3940225.0"/>
        <n v="3941799.0"/>
        <n v="3943236.0"/>
        <n v="3943967.0"/>
        <n v="3944992.0"/>
        <n v="3945796.0"/>
        <n v="3946533.0"/>
        <n v="3947306.0"/>
        <n v="3947642.0"/>
        <n v="3950193.0"/>
        <n v="3950364.0"/>
        <n v="3951335.0"/>
        <n v="3952411.0"/>
        <n v="3953493.0"/>
        <n v="3954665.0"/>
        <n v="3955519.0"/>
        <n v="3955971.0"/>
        <n v="3957035.0"/>
        <n v="3957788.0"/>
        <n v="3958680.0"/>
        <n v="3959637.0"/>
        <n v="3960573.0"/>
        <n v="3963110.0"/>
        <n v="3964463.0"/>
        <n v="3964753.0"/>
        <n v="3965725.0"/>
        <n v="3967236.0"/>
        <n v="3967846.0"/>
        <n v="3968304.0"/>
        <n v="3969330.0"/>
        <n v="3969895.0"/>
        <n v="3970671.0"/>
        <n v="3971541.0"/>
        <n v="3974051.0"/>
        <n v="3975277.0"/>
        <n v="3975731.0"/>
        <n v="3977779.0"/>
        <n v="3978782.0"/>
        <n v="3981565.0"/>
        <n v="3983102.0"/>
        <n v="3985214.0"/>
        <n v="3986381.0"/>
        <n v="3986757.0"/>
        <n v="3988070.0"/>
        <n v="3989809.0"/>
        <n v="3990290.0"/>
        <n v="3990959.0"/>
        <n v="3992554.0"/>
        <n v="3995923.0"/>
        <n v="3998875.0"/>
        <n v="3999735.0"/>
        <n v="4001564.0"/>
        <n v="4003017.0"/>
        <n v="4003759.0"/>
        <n v="4004259.0"/>
        <n v="4006863.0"/>
        <n v="4007481.0"/>
        <n v="4007877.0"/>
        <n v="4008118.0"/>
        <n v="4008986.0"/>
        <n v="4010196.0"/>
        <n v="4012036.0"/>
        <n v="4013146.0"/>
        <n v="4013856.0"/>
        <n v="4014755.0"/>
        <n v="4016075.0"/>
        <n v="4017274.0"/>
        <n v="4020055.0"/>
        <n v="4020578.0"/>
        <n v="4022938.0"/>
        <n v="4024283.0"/>
        <n v="4025827.0"/>
        <n v="4026427.0"/>
        <n v="4027473.0"/>
        <n v="4027799.0"/>
        <n v="4028632.0"/>
        <n v="4029963.0"/>
        <n v="4030914.0"/>
        <n v="4031625.0"/>
        <n v="4032437.0"/>
        <n v="4033915.0"/>
        <n v="4034929.0"/>
        <n v="4035493.0"/>
        <n v="4037799.0"/>
        <n v="4038405.0"/>
        <n v="4039459.0"/>
        <n v="4039790.0"/>
        <n v="4040614.0"/>
        <n v="4041106.0"/>
        <n v="4041659.0"/>
        <n v="4043147.0"/>
        <n v="4044635.0"/>
        <n v="4045210.0"/>
        <n v="4047810.0"/>
        <n v="4048533.0"/>
        <n v="4050628.0"/>
        <n v="4052289.0"/>
        <n v="4052380.0"/>
        <n v="4053501.0"/>
        <n v="4054060.0"/>
        <n v="4054572.0"/>
        <n v="4055213.0"/>
        <n v="4056526.0"/>
        <n v="4058080.0"/>
        <n v="4059342.0"/>
        <n v="4060183.0"/>
        <n v="4061076.0"/>
        <n v="4061911.0"/>
        <n v="4062227.0"/>
        <n v="4063192.0"/>
        <n v="4063772.0"/>
        <n v="4065236.0"/>
        <n v="4066465.0"/>
        <n v="4066877.0"/>
        <n v="4069458.0"/>
        <n v="4070011.0"/>
        <n v="4071119.0"/>
        <n v="4073162.0"/>
        <n v="4073593.0"/>
        <n v="4074975.0"/>
        <n v="4076112.0"/>
        <n v="4077039.0"/>
        <n v="4077508.0"/>
        <n v="4078914.0"/>
        <n v="4079891.0"/>
        <n v="4080483.0"/>
        <n v="4081055.0"/>
        <n v="4081946.0"/>
        <n v="4082752.0"/>
        <n v="4084617.0"/>
        <n v="4085342.0"/>
        <n v="4086185.0"/>
        <n v="4087084.0"/>
        <n v="4088266.0"/>
        <n v="4088786.0"/>
        <n v="4090351.0"/>
        <n v="4091300.0"/>
        <n v="4091892.0"/>
        <n v="4092465.0"/>
        <n v="4094809.0"/>
        <n v="4095974.0"/>
        <n v="4096327.0"/>
        <n v="4097763.0"/>
        <n v="4098149.0"/>
        <n v="4098412.0"/>
        <n v="4098809.0"/>
        <n v="4100587.0"/>
        <n v="4102394.0"/>
        <n v="4102850.0"/>
        <n v="4103505.0"/>
        <n v="4103734.0"/>
        <n v="4105194.0"/>
        <n v="4105501.0"/>
        <n v="4105777.0"/>
        <n v="4106383.0"/>
        <n v="4107163.0"/>
        <n v="4107690.0"/>
        <n v="4107934.0"/>
        <n v="4108321.0"/>
        <n v="4109576.0"/>
        <n v="4110985.0"/>
        <n v="4111908.0"/>
        <n v="4114103.0"/>
        <n v="4114961.0"/>
        <n v="4115888.0"/>
        <n v="4116980.0"/>
        <n v="4117753.0"/>
        <n v="4118652.0"/>
        <n v="4119558.0"/>
        <n v="4120073.0"/>
        <n v="4120693.0"/>
        <n v="4122050.0"/>
        <n v="4123139.0"/>
        <n v="4124231.0"/>
        <n v="4124901.0"/>
        <n v="4125995.0"/>
        <n v="4126372.0"/>
        <n v="4127056.0"/>
        <n v="4128161.0"/>
        <n v="4129014.0"/>
        <n v="4129555.0"/>
        <n v="4131100.0"/>
        <n v="4132463.0"/>
        <n v="4133037.0"/>
        <n v="4134427.0"/>
        <n v="4135020.0"/>
        <n v="4135629.0"/>
        <n v="4136203.0"/>
        <n v="4137147.0"/>
        <n v="4138485.0"/>
        <n v="4138936.0"/>
        <n v="4139846.0"/>
        <n v="4140569.0"/>
        <n v="4140987.0"/>
        <n v="4141922.0"/>
        <n v="4142491.0"/>
        <n v="4143458.0"/>
        <n v="4145597.0"/>
        <n v="4146668.0"/>
        <n v="4147777.0"/>
        <n v="4148824.0"/>
        <n v="4149694.0"/>
        <n v="4150034.0"/>
        <n v="4151141.0"/>
        <n v="4152234.0"/>
        <n v="4152968.0"/>
        <n v="4157383.0"/>
        <n v="4158099.0"/>
        <n v="4159309.0"/>
        <n v="4160354.0"/>
        <n v="4160566.0"/>
        <n v="4164981.0"/>
        <n v="4166524.0"/>
        <n v="4167302.0"/>
        <n v="4168191.0"/>
        <n v="4168741.0"/>
        <n v="4170553.0"/>
        <n v="4171996.0"/>
        <n v="4173123.0"/>
        <n v="4173675.0"/>
        <n v="4175591.0"/>
        <n v="4175935.0"/>
        <n v="4176496.0"/>
        <n v="4177270.0"/>
        <n v="4179367.0"/>
        <n v="4181134.0"/>
        <n v="4182013.0"/>
        <n v="4182787.0"/>
        <n v="4183842.0"/>
        <n v="4184711.0"/>
        <n v="4186664.0"/>
        <n v="4188293.0"/>
        <n v="4189716.0"/>
        <n v="4190633.0"/>
        <n v="4191133.0"/>
        <n v="4191599.0"/>
        <n v="4192694.0"/>
        <n v="4193146.0"/>
        <n v="4193588.0"/>
        <n v="4194486.0"/>
        <n v="4195068.0"/>
        <n v="4196351.0"/>
        <n v="4197630.0"/>
        <n v="4197989.0"/>
        <n v="4199791.0"/>
        <n v="4200483.0"/>
        <n v="4201058.0"/>
        <n v="4203264.0"/>
        <n v="4205150.0"/>
        <n v="4205548.0"/>
        <n v="4205925.0"/>
        <n v="4206511.0"/>
        <n v="4207855.0"/>
        <n v="4209207.0"/>
        <n v="4210750.0"/>
        <n v="4213151.0"/>
        <n v="4215123.0"/>
        <n v="4216414.0"/>
        <n v="4217051.0"/>
        <n v="4218116.0"/>
        <n v="4219542.0"/>
        <n v="4220381.0"/>
        <n v="4221212.0"/>
        <n v="4222555.0"/>
        <n v="4223541.0"/>
        <n v="4223852.0"/>
        <n v="4224405.0"/>
        <n v="4224912.0"/>
        <n v="4226322.0"/>
        <n v="4226771.0"/>
        <n v="4234727.0"/>
        <n v="4239468.0"/>
        <n v="4240849.0"/>
        <n v="4241496.0"/>
        <n v="4242484.0"/>
        <n v="4243560.0"/>
        <n v="4244866.0"/>
        <n v="4246158.0"/>
        <n v="4248674.0"/>
        <n v="4250850.0"/>
        <n v="4251437.0"/>
        <n v="4252719.0"/>
        <n v="4253251.0"/>
        <n v="4254434.0"/>
        <n v="4255633.0"/>
        <n v="4256624.0"/>
        <n v="4257634.0"/>
        <n v="4258497.0"/>
        <n v="4259588.0"/>
        <n v="4259796.0"/>
        <n v="4260959.0"/>
        <n v="4262151.0"/>
        <n v="4263919.0"/>
        <n v="4264961.0"/>
        <n v="4267666.0"/>
        <n v="4268578.0"/>
        <n v="4269486.0"/>
        <n v="4270846.0"/>
        <n v="4271542.0"/>
        <n v="4272709.0"/>
        <n v="4274495.0"/>
        <n v="4275515.0"/>
        <n v="4276084.0"/>
        <n v="4276925.0"/>
        <n v="4278227.0"/>
        <n v="4278764.0"/>
        <n v="4279192.0"/>
        <n v="4279764.0"/>
        <n v="4280752.0"/>
        <n v="4281581.0"/>
        <n v="4283946.0"/>
        <n v="4284623.0"/>
        <n v="4284910.0"/>
        <n v="4285673.0"/>
        <n v="4287187.0"/>
        <n v="4288011.0"/>
        <n v="4289295.0"/>
        <n v="4289906.0"/>
        <n v="4290845.0"/>
        <n v="4292445.0"/>
        <n v="4294099.0"/>
        <n v="4295772.0"/>
        <n v="4297052.0"/>
        <n v="4297752.0"/>
        <n v="4298784.0"/>
        <n v="4299793.0"/>
        <n v="4300779.0"/>
        <n v="4302126.0"/>
        <n v="4303799.0"/>
        <n v="4303941.0"/>
        <n v="4305453.0"/>
        <n v="4306444.0"/>
        <n v="4307598.0"/>
        <n v="4308568.0"/>
        <n v="4309721.0"/>
        <n v="4311481.0"/>
        <n v="4313048.0"/>
        <n v="4313756.0"/>
        <n v="4314969.0"/>
        <n v="4316056.0"/>
        <n v="4317315.0"/>
        <n v="4318991.0"/>
        <n v="4319674.0"/>
        <n v="4320617.0"/>
        <n v="4322030.0"/>
        <n v="4323556.0"/>
        <n v="4324391.0"/>
        <n v="4325721.0"/>
        <n v="4326777.0"/>
        <n v="4328298.0"/>
        <n v="4330971.0"/>
        <n v="4331467.0"/>
        <n v="4333158.0"/>
        <n v="4333713.0"/>
        <n v="4333967.0"/>
        <n v="4334638.0"/>
        <n v="4335030.0"/>
        <n v="4335581.0"/>
        <n v="4336889.0"/>
        <n v="4337976.0"/>
        <n v="4339606.0"/>
        <n v="4342163.0"/>
        <n v="4343554.0"/>
        <n v="4344783.0"/>
        <n v="4346682.0"/>
        <n v="4348147.0"/>
        <n v="4348510.0"/>
        <n v="4350452.0"/>
        <n v="4353010.0"/>
        <n v="4355422.0"/>
        <n v="4356254.0"/>
        <n v="4357980.0"/>
        <n v="4358920.0"/>
        <n v="4359918.0"/>
        <n v="4361042.0"/>
        <n v="4361153.0"/>
        <n v="4361574.0"/>
        <n v="4362452.0"/>
        <n v="4363673.0"/>
        <n v="4364635.0"/>
        <n v="4365723.0"/>
        <n v="4366387.0"/>
        <n v="4367633.0"/>
        <n v="4367951.0"/>
        <n v="4368376.0"/>
        <n v="4368533.0"/>
        <n v="4370853.0"/>
        <n v="4373249.0"/>
        <n v="4374268.0"/>
        <n v="4375468.0"/>
        <n v="4376030.0"/>
        <n v="4378296.0"/>
        <n v="4380938.0"/>
        <n v="4381730.0"/>
        <n v="4383351.0"/>
        <n v="4384749.0"/>
        <n v="4385123.0"/>
        <n v="4385445.0"/>
        <n v="4387325.0"/>
        <n v="4388390.0"/>
        <n v="4388898.0"/>
        <n v="4389823.0"/>
        <n v="4390864.0"/>
        <n v="4391831.0"/>
        <n v="4392593.0"/>
        <n v="4394742.0"/>
        <n v="4396480.0"/>
        <n v="4398120.0"/>
        <n v="4399677.0"/>
        <n v="4400244.0"/>
        <n v="4401138.0"/>
        <n v="4402147.0"/>
        <n v="4403331.0"/>
        <n v="4404398.0"/>
        <n v="4405162.0"/>
        <n v="4407133.0"/>
        <n v="4407870.0"/>
        <n v="4410532.0"/>
        <n v="4412134.0"/>
        <n v="4412823.0"/>
        <n v="4413920.0"/>
        <n v="4416103.0"/>
        <n v="4416759.0"/>
        <n v="4418145.0"/>
        <n v="4419531.0"/>
        <n v="4421958.0"/>
        <n v="4423611.0"/>
        <n v="4424976.0"/>
        <n v="4425562.0"/>
        <n v="4427451.0"/>
        <n v="4428186.0"/>
        <n v="4429532.0"/>
        <n v="4430754.0"/>
        <n v="4431387.0"/>
        <n v="4431905.0"/>
        <n v="4432385.0"/>
        <n v="4433711.0"/>
        <n v="4434715.0"/>
        <n v="4436019.0"/>
        <n v="4436583.0"/>
        <n v="4437815.0"/>
        <n v="4438366.0"/>
        <n v="4439566.0"/>
        <n v="4440254.0"/>
        <n v="4440705.0"/>
        <n v="4441141.0"/>
        <n v="4441885.0"/>
        <n v="4442275.0"/>
        <n v="4443149.0"/>
        <n v="4443666.0"/>
        <n v="4445845.0"/>
        <n v="4446616.0"/>
        <n v="4447734.0"/>
        <n v="4449344.0"/>
        <n v="4449744.0"/>
        <n v="4451779.0"/>
        <n v="4452549.0"/>
        <n v="4454025.0"/>
        <n v="4455032.0"/>
        <n v="4456579.0"/>
        <n v="4456837.0"/>
        <n v="4457070.0"/>
        <n v="4457541.0"/>
        <n v="4457870.0"/>
        <n v="4458376.0"/>
        <n v="4459112.0"/>
        <n v="4460003.0"/>
        <n v="4461365.0"/>
        <n v="4462711.0"/>
        <n v="4464075.0"/>
        <n v="4465469.0"/>
        <n v="4466325.0"/>
        <n v="4466818.0"/>
        <n v="4467680.0"/>
        <n v="4469592.0"/>
        <n v="4470241.0"/>
        <n v="4471788.0"/>
        <n v="4472567.0"/>
        <n v="4473766.0"/>
        <n v="4474372.0"/>
        <n v="4475311.0"/>
        <n v="4476779.0"/>
        <n v="4478583.0"/>
        <n v="4479599.0"/>
        <n v="4483096.0"/>
        <n v="4484973.0"/>
        <n v="4485947.0"/>
        <n v="4486740.0"/>
        <n v="4487782.0"/>
        <n v="4488354.0"/>
        <n v="4489467.0"/>
        <n v="4490628.0"/>
        <n v="4492038.0"/>
        <n v="4492466.0"/>
        <n v="4492960.0"/>
        <n v="4493418.0"/>
        <n v="4493919.0"/>
        <n v="4494448.0"/>
        <n v="4494744.0"/>
        <n v="4496046.0"/>
        <n v="4496396.0"/>
        <n v="4496557.0"/>
        <n v="4497007.0"/>
        <n v="4497252.0"/>
        <n v="4497529.0"/>
        <n v="4498541.0"/>
        <n v="4499531.0"/>
        <n v="4500410.0"/>
        <n v="4501762.0"/>
        <n v="4502792.0"/>
        <n v="4503934.0"/>
        <n v="4505661.0"/>
        <n v="4506259.0"/>
        <n v="4506639.0"/>
        <n v="4507498.0"/>
        <n v="4509365.0"/>
        <n v="4509961.0"/>
        <n v="4511293.0"/>
        <n v="4512980.0"/>
        <n v="4513519.0"/>
        <n v="4515747.0"/>
        <n v="4516450.0"/>
        <n v="4517698.0"/>
        <n v="4519412.0"/>
        <n v="4520588.0"/>
        <n v="4521540.0"/>
        <n v="4521650.0"/>
        <n v="4522689.0"/>
        <n v="4523425.0"/>
        <n v="4524586.0"/>
        <n v="4525479.0"/>
        <n v="4526406.0"/>
        <n v="4527133.0"/>
        <n v="4528451.0"/>
        <n v="4529279.0"/>
        <n v="4530677.0"/>
        <n v="4532000.0"/>
        <n v="4532340.0"/>
        <n v="4532541.0"/>
        <n v="4533162.0"/>
        <n v="4534324.0"/>
        <n v="4535523.0"/>
        <n v="4536233.0"/>
        <n v="4537382.0"/>
        <n v="4539529.0"/>
        <n v="4540389.0"/>
        <n v="4541233.0"/>
        <n v="4542317.0"/>
        <n v="4543907.0"/>
        <n v="4545255.0"/>
        <n v="4546747.0"/>
        <n v="4547717.0"/>
        <n v="4548613.0"/>
        <n v="4549902.0"/>
        <n v="4550963.0"/>
        <n v="4551940.0"/>
        <n v="4554024.0"/>
        <n v="4554914.0"/>
        <n v="4556223.0"/>
        <n v="4557861.0"/>
        <n v="4559201.0"/>
        <n v="4561276.0"/>
        <n v="4561765.0"/>
        <n v="4562409.0"/>
        <n v="4563295.0"/>
        <n v="4564237.0"/>
        <n v="4565205.0"/>
        <n v="4566707.0"/>
        <n v="4567342.0"/>
        <n v="4567905.0"/>
        <n v="4568735.0"/>
        <n v="4569727.0"/>
        <n v="4570110.0"/>
        <n v="4571325.0"/>
        <n v="4571905.0"/>
        <n v="4572918.0"/>
        <n v="4573086.0"/>
        <n v="4574290.0"/>
        <n v="4575165.0"/>
        <n v="4575758.0"/>
        <n v="4576970.0"/>
        <n v="4577650.0"/>
        <n v="4578250.0"/>
        <n v="4578876.0"/>
        <n v="4580552.0"/>
        <n v="4580762.0"/>
        <n v="4582894.0"/>
        <n v="4583399.0"/>
        <n v="4583784.0"/>
        <n v="4584800.0"/>
        <n v="4585607.0"/>
        <n v="4587388.0"/>
        <n v="4588104.0"/>
        <n v="4589561.0"/>
        <n v="4591145.0"/>
        <n v="4591767.0"/>
        <n v="4594218.0"/>
        <n v="4594847.0"/>
        <n v="4596610.0"/>
        <n v="4596742.0"/>
        <n v="4597410.0"/>
        <n v="4598966.0"/>
        <n v="4599500.0"/>
        <n v="4601018.0"/>
        <n v="4602957.0"/>
        <n v="4603280.0"/>
        <n v="4603856.0"/>
        <n v="4605950.0"/>
        <n v="4607555.0"/>
        <n v="4609424.0"/>
        <n v="4611802.0"/>
        <n v="4612366.0"/>
        <n v="4612878.0"/>
        <n v="4613494.0"/>
        <n v="4614903.0"/>
        <n v="4615845.0"/>
        <n v="4617654.0"/>
        <n v="4618823.0"/>
        <n v="4619220.0"/>
        <n v="4620741.0"/>
        <n v="4621815.0"/>
        <n v="4622569.0"/>
        <n v="4627139.0"/>
        <n v="4627754.0"/>
        <n v="4628908.0"/>
        <n v="4629782.0"/>
        <n v="4630578.0"/>
        <n v="4631175.0"/>
        <n v="4632371.0"/>
        <n v="4633778.0"/>
        <n v="4634290.0"/>
        <n v="4635787.0"/>
        <n v="4637477.0"/>
        <n v="4637734.0"/>
        <n v="4638192.0"/>
        <n v="4638889.0"/>
        <n v="4639306.0"/>
        <n v="4640183.0"/>
        <n v="4640773.0"/>
        <n v="4641669.0"/>
        <n v="4642197.0"/>
        <n v="4642553.0"/>
        <n v="4643224.0"/>
        <n v="4645775.0"/>
        <n v="4646720.0"/>
        <n v="4647049.0"/>
        <n v="4648418.0"/>
        <n v="4649161.0"/>
        <n v="4650099.0"/>
        <n v="4650828.0"/>
        <n v="4651709.0"/>
        <n v="4652317.0"/>
        <n v="4652810.0"/>
        <n v="4653619.0"/>
        <n v="4655066.0"/>
        <n v="4655832.0"/>
        <n v="4656452.0"/>
        <n v="4656903.0"/>
        <n v="4657495.0"/>
        <n v="4658547.0"/>
        <n v="4658956.0"/>
        <n v="4661026.0"/>
        <n v="4661969.0"/>
        <n v="4663551.0"/>
        <n v="4663697.0"/>
        <n v="4664696.0"/>
        <n v="4665040.0"/>
        <n v="4665909.0"/>
        <n v="4667280.0"/>
        <n v="4667689.0"/>
        <n v="4668171.0"/>
        <n v="4668639.0"/>
        <n v="4668866.0"/>
        <n v="4670458.0"/>
        <n v="4671188.0"/>
        <n v="4672556.0"/>
        <n v="4674064.0"/>
        <n v="4676047.0"/>
        <n v="4676406.0"/>
        <n v="4677248.0"/>
        <n v="4678462.0"/>
        <n v="4680204.0"/>
        <n v="4681750.0"/>
        <n v="4683744.0"/>
        <n v="4684637.0"/>
        <n v="4685604.0"/>
        <n v="4685931.0"/>
        <n v="4687056.0"/>
        <n v="4687850.0"/>
        <n v="4688923.0"/>
        <n v="4690430.0"/>
        <n v="4690653.0"/>
        <n v="4691872.0"/>
        <n v="4694232.0"/>
        <n v="4695284.0"/>
        <n v="4696312.0"/>
        <n v="4697061.0"/>
        <n v="4697404.0"/>
        <n v="4697946.0"/>
        <n v="4700017.0"/>
        <n v="4701082.0"/>
        <n v="4703406.0"/>
        <n v="4704563.0"/>
        <n v="4705977.0"/>
        <n v="4707739.0"/>
        <n v="4708760.0"/>
        <n v="4710784.0"/>
        <n v="4711111.0"/>
        <n v="4711471.0"/>
        <n v="4713091.0"/>
        <n v="4714538.0"/>
        <n v="4715992.0"/>
        <n v="4716989.0"/>
        <n v="4717828.0"/>
        <n v="4719229.0"/>
        <n v="4720824.0"/>
        <n v="4722599.0"/>
        <n v="4723827.0"/>
        <n v="4725641.0"/>
        <n v="4727057.0"/>
        <n v="4727566.0"/>
        <n v="4727985.0"/>
        <n v="4728611.0"/>
        <n v="4729893.0"/>
        <n v="4730642.0"/>
        <n v="4733112.0"/>
        <n v="4733855.0"/>
        <n v="4734386.0"/>
        <n v="4735058.0"/>
        <n v="4735585.0"/>
        <n v="4737060.0"/>
        <n v="4737177.0"/>
        <n v="4737949.0"/>
        <n v="4740056.0"/>
        <n v="4740422.0"/>
        <n v="4741736.0"/>
        <n v="4743645.0"/>
        <n v="4743976.0"/>
        <n v="4744383.0"/>
        <n v="4745590.0"/>
        <n v="4747901.0"/>
        <n v="4748290.0"/>
        <n v="4748678.0"/>
        <n v="4749324.0"/>
        <n v="4750178.0"/>
        <n v="4750606.0"/>
        <n v="4751803.0"/>
        <n v="4752298.0"/>
        <n v="4753238.0"/>
        <n v="4754191.0"/>
        <n v="4754989.0"/>
        <n v="4755362.0"/>
        <n v="4756666.0"/>
        <n v="4757447.0"/>
        <n v="4758099.0"/>
        <n v="4758847.0"/>
        <n v="4759182.0"/>
        <n v="4760855.0"/>
        <n v="4762162.0"/>
        <n v="4762698.0"/>
        <n v="4763222.0"/>
        <n v="4764364.0"/>
        <n v="4765098.0"/>
        <n v="4765846.0"/>
        <n v="4766178.0"/>
        <n v="4767174.0"/>
        <n v="4767670.0"/>
        <n v="4768546.0"/>
        <n v="4768841.0"/>
        <n v="4769035.0"/>
        <n v="4770692.0"/>
        <n v="4772697.0"/>
        <n v="4774013.0"/>
        <n v="4775598.0"/>
        <n v="4775858.0"/>
        <n v="4776262.0"/>
        <n v="4777034.0"/>
        <n v="4778450.0"/>
        <n v="4779948.0"/>
        <n v="4781890.0"/>
        <n v="4783363.0"/>
        <n v="4784150.0"/>
        <n v="4786376.0"/>
        <n v="4787490.0"/>
        <n v="4789130.0"/>
        <n v="4790947.0"/>
        <n v="4791519.0"/>
        <n v="4792198.0"/>
        <n v="4792895.0"/>
        <n v="4794449.0"/>
        <n v="4795985.0"/>
        <n v="4796391.0"/>
        <n v="4802828.0"/>
        <n v="4805582.0"/>
        <n v="4806753.0"/>
        <n v="4807298.0"/>
        <n v="4808683.0"/>
        <n v="4809835.0"/>
        <n v="4810908.0"/>
        <n v="4811726.0"/>
        <n v="4812860.0"/>
        <n v="4813486.0"/>
        <n v="4814090.0"/>
        <n v="4815290.0"/>
        <n v="4816462.0"/>
        <n v="4817714.0"/>
        <n v="4818312.0"/>
        <n v="4819290.0"/>
        <n v="4820560.0"/>
        <n v="4822142.0"/>
        <n v="4823516.0"/>
        <n v="4825484.0"/>
        <n v="4826994.0"/>
        <n v="4827761.0"/>
        <n v="4828931.0"/>
        <n v="4830113.0"/>
        <n v="4831012.0"/>
        <n v="4831901.0"/>
        <n v="4832691.0"/>
        <n v="4834068.0"/>
        <n v="4834398.0"/>
        <n v="4834761.0"/>
        <n v="4835117.0"/>
        <n v="4835944.0"/>
        <n v="4836477.0"/>
        <n v="4837444.0"/>
        <n v="4837894.0"/>
        <n v="4838752.0"/>
        <n v="4839764.0"/>
        <n v="4840097.0"/>
        <n v="4840689.0"/>
        <n v="4842307.0"/>
        <n v="4843561.0"/>
        <n v="4844920.0"/>
        <n v="4845538.0"/>
        <n v="4847804.0"/>
        <n v="4848533.0"/>
        <n v="4849792.0"/>
        <n v="4852020.0"/>
        <n v="4853012.0"/>
        <n v="4853518.0"/>
        <n v="4854045.0"/>
        <n v="4854680.0"/>
        <n v="4855401.0"/>
        <n v="4856513.0"/>
        <n v="4857160.0"/>
        <n v="4857790.0"/>
        <n v="4858293.0"/>
        <n v="4859006.0"/>
        <n v="4861099.0"/>
        <n v="4862131.0"/>
        <n v="4863026.0"/>
        <n v="4864310.0"/>
        <n v="4865239.0"/>
        <n v="4866306.0"/>
        <n v="4867280.0"/>
        <n v="4868795.0"/>
        <n v="4869081.0"/>
        <n v="4869997.0"/>
        <n v="4871812.0"/>
        <n v="4872889.0"/>
        <n v="4874453.0"/>
        <n v="4874765.0"/>
        <n v="4875623.0"/>
        <n v="4877633.0"/>
        <n v="4878396.0"/>
        <n v="4878778.0"/>
        <n v="4879067.0"/>
        <n v="4879714.0"/>
        <n v="4880574.0"/>
        <n v="4883270.0"/>
        <n v="4883749.0"/>
        <n v="4884705.0"/>
        <n v="4885494.0"/>
        <n v="4887625.0"/>
        <n v="4889873.0"/>
        <n v="4891462.0"/>
        <n v="4892050.0"/>
        <n v="4894585.0"/>
        <n v="4895386.0"/>
        <n v="4895756.0"/>
        <n v="4896836.0"/>
        <n v="4897549.0"/>
        <n v="4897826.0"/>
        <n v="4899157.0"/>
        <n v="4900021.0"/>
        <n v="4900880.0"/>
        <n v="4901562.0"/>
        <n v="4902107.0"/>
        <n v="4903496.0"/>
        <n v="4904999.0"/>
        <n v="4908405.0"/>
        <n v="4910931.0"/>
        <n v="4911297.0"/>
        <n v="4913026.0"/>
        <n v="4913543.0"/>
        <n v="4914979.0"/>
        <n v="4915391.0"/>
        <n v="4916730.0"/>
        <n v="4917999.0"/>
        <n v="4918378.0"/>
        <n v="4918794.0"/>
        <n v="4919502.0"/>
        <n v="4920217.0"/>
        <n v="4920739.0"/>
        <n v="4922475.0"/>
        <n v="4923032.0"/>
        <n v="4923644.0"/>
        <n v="4925422.0"/>
        <n v="4926595.0"/>
        <n v="4927522.0"/>
        <n v="4928480.0"/>
        <n v="4929810.0"/>
        <n v="4930769.0"/>
        <n v="4931728.0"/>
        <n v="4932145.0"/>
        <n v="4933523.0"/>
        <n v="4934485.0"/>
        <n v="4935065.0"/>
        <n v="4936376.0"/>
        <n v="4937672.0"/>
        <n v="4938953.0"/>
        <n v="4940021.0"/>
        <n v="4940494.0"/>
        <n v="4942909.0"/>
        <n v="4943751.0"/>
        <n v="4945104.0"/>
        <n v="4949210.0"/>
        <n v="4950357.0"/>
        <n v="4951328.0"/>
        <n v="4952212.0"/>
        <n v="4953101.0"/>
        <n v="4954378.0"/>
        <n v="4956019.0"/>
        <n v="4957410.0"/>
        <n v="4958771.0"/>
        <n v="4959508.0"/>
        <n v="4960515.0"/>
        <n v="4961424.0"/>
        <n v="4963136.0"/>
        <n v="4964553.0"/>
        <n v="4965081.0"/>
        <n v="4965511.0"/>
        <n v="4966534.0"/>
        <n v="4966974.0"/>
        <n v="4968220.0"/>
        <n v="4969977.0"/>
        <n v="4970668.0"/>
        <n v="4971043.0"/>
        <n v="4972286.0"/>
        <n v="4973982.0"/>
        <n v="4975292.0"/>
        <n v="4975906.0"/>
        <n v="4976770.0"/>
        <n v="4977705.0"/>
        <n v="4978921.0"/>
        <n v="4979841.0"/>
        <n v="4980853.0"/>
        <n v="4982116.0"/>
        <n v="4982953.0"/>
        <n v="4983726.0"/>
        <n v="4984348.0"/>
        <n v="4985131.0"/>
        <n v="4986504.0"/>
        <n v="4986982.0"/>
        <n v="4987212.0"/>
        <n v="4988319.0"/>
        <n v="4989102.0"/>
        <n v="4989734.0"/>
        <n v="4990453.0"/>
        <n v="4991781.0"/>
        <n v="4992518.0"/>
        <n v="4993876.0"/>
        <n v="4996323.0"/>
        <n v="4997696.0"/>
        <n v="4998290.0"/>
        <n v="4999138.0"/>
        <n v="4999434.0"/>
        <n v="5001345.0"/>
        <n v="5002958.0"/>
        <n v="5004592.0"/>
        <n v="5005837.0"/>
        <n v="5006531.0"/>
        <n v="5008629.0"/>
        <n v="5009663.0"/>
        <n v="5010782.0"/>
        <n v="5012162.0"/>
        <n v="5012665.0"/>
        <n v="5013922.0"/>
        <n v="5016803.0"/>
        <n v="5018108.0"/>
        <n v="5019403.0"/>
        <n v="5019749.0"/>
        <n v="5020603.0"/>
        <n v="5021697.0"/>
        <n v="5024220.0"/>
        <n v="5025138.0"/>
        <n v="5026097.0"/>
        <n v="5027319.0"/>
        <n v="5028004.0"/>
        <n v="5028442.0"/>
        <n v="5030187.0"/>
        <n v="5031555.0"/>
        <n v="5032437.0"/>
        <n v="5032702.0"/>
        <n v="5034282.0"/>
        <n v="5035608.0"/>
        <n v="5036230.0"/>
        <n v="5036817.0"/>
        <n v="5037474.0"/>
        <n v="5038462.0"/>
        <n v="5039418.0"/>
        <n v="5041200.0"/>
        <n v="5042006.0"/>
        <n v="5044348.0"/>
        <n v="5046609.0"/>
        <n v="5049868.0"/>
        <n v="5052168.0"/>
        <n v="5053750.0"/>
        <n v="5054552.0"/>
        <n v="5054814.0"/>
        <n v="5055447.0"/>
        <n v="5056761.0"/>
        <n v="5057132.0"/>
        <n v="5059062.0"/>
        <n v="5060349.0"/>
        <n v="5061752.0"/>
        <n v="5062054.0"/>
        <n v="5062534.0"/>
        <n v="5062843.0"/>
        <n v="5063497.0"/>
        <n v="5064894.0"/>
        <n v="5066668.0"/>
        <n v="5069579.0"/>
        <n v="5070188.0"/>
        <n v="5071154.0"/>
        <n v="5072084.0"/>
        <n v="5073423.0"/>
        <n v="5073977.0"/>
        <n v="5074465.0"/>
        <n v="5075088.0"/>
        <n v="5075602.0"/>
        <n v="5076238.0"/>
        <n v="5077542.0"/>
        <n v="5082665.0"/>
        <n v="5083090.0"/>
        <n v="5083775.0"/>
        <n v="5085846.0"/>
        <n v="5086340.0"/>
        <n v="5087218.0"/>
        <n v="5087892.0"/>
        <n v="5089229.0"/>
        <n v="5089939.0"/>
        <n v="5090454.0"/>
        <n v="5091077.0"/>
        <n v="5091732.0"/>
        <n v="5092982.0"/>
        <n v="5093713.0"/>
        <n v="5096246.0"/>
        <n v="5097243.0"/>
        <n v="5098613.0"/>
        <n v="5099546.0"/>
        <n v="5100190.0"/>
        <n v="5101658.0"/>
        <n v="5102321.0"/>
        <n v="5103765.0"/>
        <n v="5105276.0"/>
        <n v="5106780.0"/>
        <n v="5108357.0"/>
        <n v="5110262.0"/>
        <n v="5111907.0"/>
        <n v="5113062.0"/>
        <n v="5113694.0"/>
        <n v="5115412.0"/>
        <n v="5116299.0"/>
        <n v="5116893.0"/>
        <n v="5117794.0"/>
        <n v="5118723.0"/>
        <n v="5119787.0"/>
        <n v="5121671.0"/>
        <n v="5122493.0"/>
        <n v="5123362.0"/>
        <n v="5123551.0"/>
        <n v="5124683.0"/>
        <n v="5125801.0"/>
        <n v="5126893.0"/>
        <n v="5128495.0"/>
        <n v="5129047.0"/>
        <n v="5129963.0"/>
        <n v="5130822.0"/>
        <n v="5131589.0"/>
        <n v="5132572.0"/>
        <n v="5134459.0"/>
        <n v="5135604.0"/>
        <n v="5136463.0"/>
        <n v="5137148.0"/>
        <n v="5137646.0"/>
        <n v="5138040.0"/>
        <n v="5139086.0"/>
        <n v="5139625.0"/>
        <n v="5141241.0"/>
        <n v="5141933.0"/>
        <n v="5143243.0"/>
        <n v="5143631.0"/>
        <n v="5146466.0"/>
        <n v="5148102.0"/>
        <n v="5148611.0"/>
        <n v="5149228.0"/>
        <n v="5150611.0"/>
        <n v="5151591.0"/>
        <n v="5152816.0"/>
        <n v="5153978.0"/>
        <n v="5155123.0"/>
        <n v="5157513.0"/>
        <n v="5158932.0"/>
        <n v="5160271.0"/>
        <n v="5164431.0"/>
        <n v="5165137.0"/>
        <n v="5167386.0"/>
        <n v="5168082.0"/>
        <n v="5169677.0"/>
        <n v="5171411.0"/>
        <n v="5172365.0"/>
        <n v="5174768.0"/>
        <n v="5175865.0"/>
        <n v="5176383.0"/>
        <n v="5177782.0"/>
        <n v="5178958.0"/>
        <n v="5180529.0"/>
        <n v="5181060.0"/>
        <n v="5181793.0"/>
        <n v="5182725.0"/>
        <n v="5184560.0"/>
        <n v="5185276.0"/>
        <n v="5186154.0"/>
        <n v="5186966.0"/>
        <n v="5187466.0"/>
        <n v="5188097.0"/>
        <n v="5189110.0"/>
        <n v="5189992.0"/>
        <n v="5191490.0"/>
        <n v="5191821.0"/>
        <n v="5192521.0"/>
        <n v="5193854.0"/>
        <n v="5194309.0"/>
        <n v="5195136.0"/>
        <n v="5196235.0"/>
        <n v="5197764.0"/>
        <n v="5199182.0"/>
        <n v="5199655.0"/>
        <n v="5200266.0"/>
        <n v="5201005.0"/>
        <n v="5201409.0"/>
        <n v="5202943.0"/>
        <n v="5203461.0"/>
        <n v="5204008.0"/>
        <n v="5205271.0"/>
        <n v="5206688.0"/>
        <n v="5206927.0"/>
        <n v="5207295.0"/>
        <n v="5208971.0"/>
        <n v="5210192.0"/>
        <n v="5210687.0"/>
        <n v="5211395.0"/>
        <n v="5212791.0"/>
        <n v="5213329.0"/>
        <n v="5214076.0"/>
        <n v="5214510.0"/>
        <n v="5215682.0"/>
        <n v="5216147.0"/>
        <n v="5217674.0"/>
        <n v="5220288.0"/>
        <n v="5220879.0"/>
        <n v="5221927.0"/>
        <n v="5222441.0"/>
        <n v="5223504.0"/>
        <n v="5225064.0"/>
        <n v="5226222.0"/>
        <n v="5227915.0"/>
        <n v="5228743.0"/>
        <n v="5230154.0"/>
        <n v="5230721.0"/>
        <n v="5231640.0"/>
        <n v="5232322.0"/>
        <n v="5232700.0"/>
        <n v="5234023.0"/>
        <n v="5234495.0"/>
        <n v="5235798.0"/>
        <n v="5237011.0"/>
        <n v="5237873.0"/>
        <n v="5238503.0"/>
        <n v="5239280.0"/>
        <n v="5240308.0"/>
        <n v="5240589.0"/>
        <n v="5242017.0"/>
        <n v="5243079.0"/>
        <n v="5244905.0"/>
        <n v="5245757.0"/>
        <n v="5246107.0"/>
        <n v="5246542.0"/>
        <n v="5246811.0"/>
        <n v="5247839.0"/>
        <n v="5250065.0"/>
        <n v="5251001.0"/>
        <n v="5251634.0"/>
        <n v="5252430.0"/>
        <n v="5253200.0"/>
        <n v="5254157.0"/>
        <n v="5255079.0"/>
        <n v="5255930.0"/>
        <n v="5257071.0"/>
        <n v="5258136.0"/>
        <n v="5258829.0"/>
        <n v="5260475.0"/>
        <n v="5260962.0"/>
        <n v="5261639.0"/>
        <n v="5263742.0"/>
        <n v="5265022.0"/>
        <n v="5265841.0"/>
        <n v="5267577.0"/>
        <n v="5268708.0"/>
        <n v="5270233.0"/>
        <n v="5271313.0"/>
        <n v="5273177.0"/>
        <n v="5273796.0"/>
        <n v="5274353.0"/>
        <n v="5275535.0"/>
        <n v="5276544.0"/>
        <n v="5277269.0"/>
        <n v="5279006.0"/>
        <n v="5279817.0"/>
        <n v="5283274.0"/>
        <n v="5283812.0"/>
        <n v="5285442.0"/>
        <n v="5286343.0"/>
        <n v="5286938.0"/>
        <n v="5288076.0"/>
        <n v="5288848.0"/>
        <n v="5289520.0"/>
        <n v="5289955.0"/>
        <n v="5290509.0"/>
        <n v="5291108.0"/>
        <n v="5292608.0"/>
        <n v="5293970.0"/>
        <n v="5295029.0"/>
        <n v="5295914.0"/>
        <n v="5296514.0"/>
        <n v="5297876.0"/>
        <n v="5300003.0"/>
        <n v="5302152.0"/>
        <n v="5303373.0"/>
        <n v="5303911.0"/>
        <n v="5304555.0"/>
        <n v="5305892.0"/>
        <n v="5306764.0"/>
        <n v="5307448.0"/>
        <n v="5307991.0"/>
        <n v="5308673.0"/>
        <n v="5309362.0"/>
        <n v="5310330.0"/>
        <n v="5310665.0"/>
        <n v="5311254.0"/>
        <n v="5311706.0"/>
        <n v="5314692.0"/>
        <n v="5317311.0"/>
        <n v="5319453.0"/>
        <n v="5321443.0"/>
        <n v="5322512.0"/>
        <n v="5323458.0"/>
        <n v="5324530.0"/>
        <n v="5325542.0"/>
        <n v="5327344.0"/>
        <n v="5328352.0"/>
        <n v="5329358.0"/>
        <n v="5330428.0"/>
        <n v="5331503.0"/>
        <n v="5332640.0"/>
        <n v="5333719.0"/>
        <n v="5334758.0"/>
        <n v="5336606.0"/>
        <n v="5337739.0"/>
        <n v="5339978.0"/>
        <n v="5342477.0"/>
        <n v="5343188.0"/>
        <n v="5344114.0"/>
        <n v="5344377.0"/>
        <n v="5346738.0"/>
        <n v="5347884.0"/>
        <n v="5348603.0"/>
        <n v="5349853.0"/>
        <n v="5350502.0"/>
        <n v="5351392.0"/>
        <n v="5352473.0"/>
        <n v="5352927.0"/>
        <n v="5354095.0"/>
        <n v="5355025.0"/>
        <n v="5356425.0"/>
        <n v="5357651.0"/>
        <n v="5358536.0"/>
        <n v="5359377.0"/>
        <n v="5360038.0"/>
        <n v="5360604.0"/>
        <n v="5361415.0"/>
        <n v="5361889.0"/>
        <n v="5362546.0"/>
        <n v="5363642.0"/>
        <n v="5364535.0"/>
        <n v="5365088.0"/>
        <n v="5365955.0"/>
        <n v="5366787.0"/>
        <n v="5367307.0"/>
        <n v="5368578.0"/>
        <n v="5369216.0"/>
        <n v="5370555.0"/>
        <n v="5371233.0"/>
        <n v="5372329.0"/>
        <n v="5373482.0"/>
        <n v="5374568.0"/>
        <n v="5374991.0"/>
        <n v="5375318.0"/>
        <n v="5376253.0"/>
        <n v="5376933.0"/>
        <n v="5378627.0"/>
        <n v="5381797.0"/>
        <n v="5382759.0"/>
        <n v="5383068.0"/>
        <n v="5383503.0"/>
        <n v="5384229.0"/>
        <n v="5385412.0"/>
        <n v="5387369.0"/>
        <n v="5388427.0"/>
        <n v="5389493.0"/>
        <n v="5390832.0"/>
        <n v="5393620.0"/>
        <n v="5394110.0"/>
        <n v="5397492.0"/>
        <n v="5400700.0"/>
        <n v="5402095.0"/>
        <n v="5403004.0"/>
        <n v="5403720.0"/>
        <n v="5404502.0"/>
        <n v="5407324.0"/>
        <n v="5408845.0"/>
        <n v="5409821.0"/>
        <n v="5410856.0"/>
        <n v="5411326.0"/>
        <n v="5413836.0"/>
        <n v="5414952.0"/>
        <n v="5415362.0"/>
        <n v="5416680.0"/>
        <n v="5418162.0"/>
        <n v="5419634.0"/>
        <n v="5420568.0"/>
        <n v="5421235.0"/>
        <n v="5422809.0"/>
        <n v="5424149.0"/>
        <n v="5424678.0"/>
        <n v="5426211.0"/>
        <n v="5426835.0"/>
        <n v="5430017.0"/>
        <n v="5432459.0"/>
        <n v="5434762.0"/>
        <n v="5435603.0"/>
        <n v="5435946.0"/>
        <n v="5437103.0"/>
        <n v="5438438.0"/>
        <n v="5439174.0"/>
        <n v="5440027.0"/>
        <n v="5440877.0"/>
        <n v="5442064.0"/>
        <n v="5442423.0"/>
        <n v="5444013.0"/>
        <n v="5445365.0"/>
        <n v="5446456.0"/>
        <n v="5447198.0"/>
        <n v="5448357.0"/>
        <n v="5449475.0"/>
        <n v="5451889.0"/>
        <n v="5452790.0"/>
        <n v="5454031.0"/>
        <n v="5454895.0"/>
        <n v="5456667.0"/>
        <n v="5456870.0"/>
        <n v="5458083.0"/>
        <n v="5459901.0"/>
        <n v="5460887.0"/>
        <n v="5461873.0"/>
        <n v="5463351.0"/>
        <n v="5465923.0"/>
        <n v="5467191.0"/>
        <n v="5469144.0"/>
        <n v="5469826.0"/>
        <n v="5471141.0"/>
        <n v="5471621.0"/>
        <n v="5472473.0"/>
        <n v="5473269.0"/>
        <n v="5473920.0"/>
        <n v="5475074.0"/>
        <n v="5475418.0"/>
        <n v="5475977.0"/>
        <n v="5476501.0"/>
        <n v="5477298.0"/>
        <n v="5478217.0"/>
        <n v="5479398.0"/>
        <n v="5480294.0"/>
        <n v="5481524.0"/>
        <n v="5483282.0"/>
        <n v="5484426.0"/>
        <n v="5485528.0"/>
        <n v="5486421.0"/>
        <n v="5486817.0"/>
        <n v="5488915.0"/>
        <n v="5492877.0"/>
        <n v="5494330.0"/>
        <n v="5495238.0"/>
        <n v="5496235.0"/>
        <n v="5498813.0"/>
        <n v="5499493.0"/>
        <n v="5500571.0"/>
        <n v="5501152.0"/>
        <n v="5502841.0"/>
        <n v="5503162.0"/>
        <n v="5504343.0"/>
        <n v="5505742.0"/>
        <n v="5508438.0"/>
        <n v="5510407.0"/>
        <n v="5511417.0"/>
        <n v="5513169.0"/>
        <n v="5513714.0"/>
        <n v="5514637.0"/>
        <n v="5515599.0"/>
        <n v="5516384.0"/>
        <n v="5517426.0"/>
        <n v="5518309.0"/>
        <n v="5519676.0"/>
        <n v="5520494.0"/>
        <n v="5521669.0"/>
        <n v="5522642.0"/>
        <n v="5523181.0"/>
        <n v="5524352.0"/>
        <n v="5525394.0"/>
        <n v="5526214.0"/>
        <n v="5527016.0"/>
        <n v="5528785.0"/>
        <n v="5530034.0"/>
        <n v="5530868.0"/>
        <n v="5531737.0"/>
        <n v="5533510.0"/>
        <n v="5535000.0"/>
        <n v="5536425.0"/>
        <n v="5537533.0"/>
        <n v="5538748.0"/>
        <n v="5541355.0"/>
        <n v="5542639.0"/>
        <n v="5542988.0"/>
        <n v="5544188.0"/>
        <n v="5545073.0"/>
        <n v="5545867.0"/>
        <n v="5546541.0"/>
        <n v="5547969.0"/>
        <n v="5549439.0"/>
        <n v="5550151.0"/>
        <n v="5551243.0"/>
        <n v="5551552.0"/>
        <n v="5552151.0"/>
        <n v="5552963.0"/>
        <n v="5554692.0"/>
        <n v="5555640.0"/>
        <n v="5557097.0"/>
        <n v="5557698.0"/>
        <n v="5558327.0"/>
        <n v="5558945.0"/>
        <n v="5559500.0"/>
        <n v="5560838.0"/>
        <n v="5561503.0"/>
        <n v="5562288.0"/>
        <n v="5565033.0"/>
        <n v="5565832.0"/>
        <n v="5566790.0"/>
        <n v="5568033.0"/>
        <n v="5568926.0"/>
        <n v="5569701.0"/>
        <n v="5570707.0"/>
        <n v="5571595.0"/>
        <n v="5572622.0"/>
        <n v="5577200.0"/>
        <n v="5577976.0"/>
        <n v="5579414.0"/>
        <n v="5580458.0"/>
        <n v="5580993.0"/>
        <n v="5582201.0"/>
        <n v="5583696.0"/>
        <n v="5584112.0"/>
        <n v="5584462.0"/>
        <n v="5585081.0"/>
        <n v="5586256.0"/>
        <n v="5587191.0"/>
        <n v="5588003.0"/>
        <n v="5588641.0"/>
        <n v="5589534.0"/>
        <n v="5590048.0"/>
        <n v="5591685.0"/>
        <n v="5592765.0"/>
        <n v="5593180.0"/>
        <n v="5595070.0"/>
        <n v="5596046.0"/>
        <n v="5596739.0"/>
        <n v="5598070.0"/>
        <n v="5599312.0"/>
        <n v="5600036.0"/>
        <n v="5600664.0"/>
        <n v="5601187.0"/>
        <n v="5602735.0"/>
        <n v="5604053.0"/>
        <n v="5606194.0"/>
        <n v="5607215.0"/>
        <n v="5609816.0"/>
        <n v="5611347.0"/>
        <n v="5613452.0"/>
        <n v="5615569.0"/>
        <n v="5615814.0"/>
        <n v="5619136.0"/>
        <n v="5620936.0"/>
        <n v="5622581.0"/>
        <n v="5625421.0"/>
        <n v="5627196.0"/>
        <n v="5630765.0"/>
        <n v="5631460.0"/>
        <n v="5632266.0"/>
        <n v="5633942.0"/>
        <n v="5636051.0"/>
        <n v="5637892.0"/>
        <n v="5640203.0"/>
        <n v="5641634.0"/>
        <n v="5643061.0"/>
        <n v="5644436.0"/>
        <n v="5645109.0"/>
        <n v="5646724.0"/>
        <n v="5648160.0"/>
        <n v="5648551.0"/>
        <n v="5649760.0"/>
        <n v="5650923.0"/>
        <n v="5651876.0"/>
        <n v="5653481.0"/>
        <n v="5655285.0"/>
        <n v="5656401.0"/>
        <n v="5657444.0"/>
        <n v="5658522.0"/>
        <n v="5659545.0"/>
        <n v="5660449.0"/>
        <n v="5661154.0"/>
        <n v="5661911.0"/>
        <n v="5663193.0"/>
        <n v="5663739.0"/>
        <n v="5665273.0"/>
        <n v="5666481.0"/>
        <n v="5667011.0"/>
        <n v="5667428.0"/>
        <n v="5668816.0"/>
        <n v="5669517.0"/>
        <n v="5670606.0"/>
        <n v="5673002.0"/>
        <n v="5674894.0"/>
        <n v="5675333.0"/>
        <n v="5676832.0"/>
        <n v="5677068.0"/>
        <n v="5678594.0"/>
        <n v="5679001.0"/>
        <n v="5682090.0"/>
        <n v="5685350.0"/>
        <n v="5687475.0"/>
        <n v="5688031.0"/>
        <n v="5689151.0"/>
        <n v="5690969.0"/>
        <n v="5694665.0"/>
        <n v="5695275.0"/>
        <n v="5696375.0"/>
        <n v="5697661.0"/>
        <n v="5698292.0"/>
        <n v="5700233.0"/>
        <n v="5700911.0"/>
        <n v="5701563.0"/>
        <n v="5702143.0"/>
        <n v="5705474.0"/>
        <n v="5706649.0"/>
        <n v="5707076.0"/>
        <n v="5707669.0"/>
        <n v="5711687.0"/>
        <n v="5713261.0"/>
        <n v="5714768.0"/>
        <n v="5716258.0"/>
        <n v="5717913.0"/>
        <n v="5718514.0"/>
        <n v="5718939.0"/>
        <n v="5719753.0"/>
        <n v="5720749.0"/>
        <n v="5721167.0"/>
        <n v="5721559.0"/>
        <n v="5722522.0"/>
        <n v="5723543.0"/>
        <n v="5724541.0"/>
        <n v="5725714.0"/>
        <n v="5726263.0"/>
        <n v="5726516.0"/>
        <n v="5727653.0"/>
        <n v="5728807.0"/>
        <n v="5729645.0"/>
        <n v="5729979.0"/>
        <n v="5731887.0"/>
        <n v="5734134.0"/>
        <n v="5734750.0"/>
        <n v="5735477.0"/>
        <n v="5735995.0"/>
        <n v="5737267.0"/>
        <n v="5738020.0"/>
        <n v="5738243.0"/>
        <n v="5739073.0"/>
        <n v="5739941.0"/>
        <n v="5740602.0"/>
        <n v="5741588.0"/>
        <n v="5743195.0"/>
        <n v="5744513.0"/>
        <n v="5745486.0"/>
        <n v="5745882.0"/>
        <n v="5746467.0"/>
        <n v="5750391.0"/>
        <n v="5751666.0"/>
        <n v="5752428.0"/>
        <n v="5754334.0"/>
        <n v="5755929.0"/>
        <n v="5756264.0"/>
        <n v="5758799.0"/>
        <n v="5760462.0"/>
        <n v="5761115.0"/>
        <n v="5763091.0"/>
        <n v="5764021.0"/>
        <n v="5765778.0"/>
        <n v="5766828.0"/>
        <n v="5767655.0"/>
        <n v="5767897.0"/>
        <n v="5768798.0"/>
        <n v="5769622.0"/>
        <n v="5770129.0"/>
        <n v="5771127.0"/>
        <n v="5772172.0"/>
        <n v="5773291.0"/>
        <n v="5774208.0"/>
        <n v="5774740.0"/>
        <n v="5775123.0"/>
        <n v="5775911.0"/>
        <n v="5776968.0"/>
        <n v="5777597.0"/>
        <n v="5777962.0"/>
        <n v="5778341.0"/>
        <n v="5778733.0"/>
        <n v="5780166.0"/>
        <n v="5780448.0"/>
        <n v="5780852.0"/>
        <n v="5782118.0"/>
        <n v="5782786.0"/>
        <n v="5784774.0"/>
        <n v="5785003.0"/>
        <n v="5786062.0"/>
        <n v="5787261.0"/>
        <n v="5787473.0"/>
        <n v="5787669.0"/>
        <n v="5788245.0"/>
        <n v="5789045.0"/>
        <n v="5789493.0"/>
        <n v="5790565.0"/>
        <n v="5792825.0"/>
        <n v="5794746.0"/>
        <n v="5795261.0"/>
        <n v="5796447.0"/>
        <n v="5796971.0"/>
        <n v="5798394.0"/>
        <n v="5800011.0"/>
        <n v="5800904.0"/>
        <n v="5801730.0"/>
        <n v="5802550.0"/>
        <n v="5802866.0"/>
        <n v="5803558.0"/>
        <n v="5804424.0"/>
        <n v="5804874.0"/>
        <n v="5805291.0"/>
        <n v="5805706.0"/>
        <n v="5806658.0"/>
        <n v="5809138.0"/>
        <n v="5809857.0"/>
        <n v="5810215.0"/>
        <n v="5810471.0"/>
        <n v="5810949.0"/>
        <n v="5812612.0"/>
        <n v="5813461.0"/>
        <n v="5815584.0"/>
        <n v="5815892.0"/>
        <n v="5816068.0"/>
        <n v="5816298.0"/>
        <n v="5816516.0"/>
        <n v="5816764.0"/>
        <n v="5818711.0"/>
        <n v="5820259.0"/>
        <n v="5821705.0"/>
        <n v="5823234.0"/>
        <n v="5824024.0"/>
        <n v="5825867.0"/>
        <n v="5827961.0"/>
        <n v="5828774.0"/>
        <n v="5829311.0"/>
        <n v="5830856.0"/>
        <n v="5831828.0"/>
        <n v="5832873.0"/>
        <n v="5833512.0"/>
        <n v="5834567.0"/>
        <n v="5835765.0"/>
        <n v="5836989.0"/>
        <n v="5837769.0"/>
        <n v="5839393.0"/>
        <n v="5839863.0"/>
        <n v="5841575.0"/>
        <n v="5843108.0"/>
        <n v="5843538.0"/>
        <n v="5844545.0"/>
        <n v="5845177.0"/>
        <n v="5846878.0"/>
        <n v="5848579.0"/>
        <n v="5849153.0"/>
        <n v="5850857.0"/>
        <n v="5851636.0"/>
        <n v="5852435.0"/>
        <n v="5859890.0"/>
        <n v="5860510.0"/>
        <n v="5861699.0"/>
        <n v="5863930.0"/>
        <n v="5864687.0"/>
        <n v="5866440.0"/>
        <n v="5868363.0"/>
        <n v="5869052.0"/>
        <n v="5870020.0"/>
        <n v="5871268.0"/>
        <n v="5872298.0"/>
        <n v="5872629.0"/>
        <n v="5873162.0"/>
        <n v="5874296.0"/>
        <n v="5875278.0"/>
        <n v="5876821.0"/>
        <n v="5879057.0"/>
        <n v="5880796.0"/>
        <n v="5882364.0"/>
        <n v="5883725.0"/>
        <n v="5885052.0"/>
        <n v="5886336.0"/>
        <n v="5887297.0"/>
        <n v="5887856.0"/>
        <n v="5888844.0"/>
        <n v="5889431.0"/>
        <n v="5890646.0"/>
        <n v="5891650.0"/>
        <n v="5892022.0"/>
        <n v="5895320.0"/>
        <n v="5895746.0"/>
        <n v="5896323.0"/>
        <n v="5897579.0"/>
        <n v="5898577.0"/>
        <n v="5899104.0"/>
        <n v="5899881.0"/>
        <n v="5900789.0"/>
        <n v="5904546.0"/>
        <n v="5905554.0"/>
        <n v="5907767.0"/>
        <n v="5908542.0"/>
        <n v="5909990.0"/>
        <n v="5911852.0"/>
        <n v="5912332.0"/>
        <n v="5912704.0"/>
        <n v="5914193.0"/>
        <n v="5915703.0"/>
        <n v="5920184.0"/>
        <n v="5922140.0"/>
        <n v="5922522.0"/>
        <n v="5925122.0"/>
        <n v="5926581.0"/>
        <n v="5927353.0"/>
        <n v="5927828.0"/>
        <n v="5928651.0"/>
        <n v="5929860.0"/>
        <n v="5931717.0"/>
        <n v="5932048.0"/>
        <n v="5938228.0"/>
        <n v="5939171.0"/>
        <n v="5940321.0"/>
        <n v="5941229.0"/>
        <n v="5941627.0"/>
        <n v="5942370.0"/>
        <n v="5945351.0"/>
        <n v="5945774.0"/>
        <n v="5950233.0"/>
        <n v="5951071.0"/>
        <n v="5953905.0"/>
        <n v="5954922.0"/>
        <n v="5956477.0"/>
        <n v="5957106.0"/>
        <n v="5957611.0"/>
        <n v="5958330.0"/>
        <n v="5958667.0"/>
        <n v="5963308.0"/>
        <n v="5965055.0"/>
        <n v="5965287.0"/>
        <n v="5966713.0"/>
        <n v="5967293.0"/>
        <n v="5968210.0"/>
        <n v="5970400.0"/>
        <n v="5971715.0"/>
        <n v="5972658.0"/>
        <n v="5974225.0"/>
        <n v="5975997.0"/>
        <n v="5976935.0"/>
        <n v="5977582.0"/>
        <n v="5978561.0"/>
        <n v="5979419.0"/>
        <n v="5980616.0"/>
        <n v="5982056.0"/>
        <n v="5983153.0"/>
        <n v="5984717.0"/>
        <n v="5985497.0"/>
        <n v="5985741.0"/>
        <n v="5986830.0"/>
        <n v="5987568.0"/>
        <n v="5988505.0"/>
        <n v="5990931.0"/>
        <n v="5992432.0"/>
        <n v="5993678.0"/>
        <n v="5994945.0"/>
        <n v="5996980.0"/>
        <n v="5997534.0"/>
        <n v="5998917.0"/>
        <n v="6000688.0"/>
        <n v="6002791.0"/>
        <n v="6003577.0"/>
        <n v="6004504.0"/>
        <n v="6007567.0"/>
        <n v="6008549.0"/>
        <n v="6008842.0"/>
        <n v="6009407.0"/>
        <n v="6010965.0"/>
        <n v="6012167.0"/>
        <n v="6013171.0"/>
        <n v="6016495.0"/>
        <n v="6017502.0"/>
        <n v="6018117.0"/>
        <n v="6018422.0"/>
        <n v="6019220.0"/>
        <n v="6021907.0"/>
        <n v="6023655.0"/>
        <n v="6025007.0"/>
        <n v="6028214.0"/>
        <n v="6029152.0"/>
        <n v="6031095.0"/>
        <n v="6031907.0"/>
        <n v="6033038.0"/>
        <n v="6035034.0"/>
        <n v="6036111.0"/>
        <n v="6036501.0"/>
        <n v="6039081.0"/>
        <n v="6039709.0"/>
        <n v="6040939.0"/>
        <n v="6041640.0"/>
        <n v="6042170.0"/>
        <n v="6043771.0"/>
        <n v="6044823.0"/>
        <n v="6047395.0"/>
        <n v="6048977.0"/>
        <n v="6050359.0"/>
        <n v="6051919.0"/>
        <n v="6052254.0"/>
        <n v="6055188.0"/>
        <n v="6055880.0"/>
        <n v="6057044.0"/>
        <n v="6057735.0"/>
        <n v="6058661.0"/>
        <n v="6059842.0"/>
        <n v="6061096.0"/>
        <n v="6062410.0"/>
        <n v="6063760.0"/>
        <n v="6065102.0"/>
        <n v="6065948.0"/>
        <n v="6066293.0"/>
        <n v="6067415.0"/>
        <n v="6068780.0"/>
        <n v="6069984.0"/>
        <n v="6070870.0"/>
        <n v="6071595.0"/>
        <n v="6072271.0"/>
        <n v="6072735.0"/>
        <n v="6073678.0"/>
        <n v="6073962.0"/>
        <n v="6082871.0"/>
        <n v="6085822.0"/>
        <n v="6088159.0"/>
        <n v="6089682.0"/>
        <n v="6090888.0"/>
        <n v="6093172.0"/>
        <n v="6093518.0"/>
        <n v="6094615.0"/>
        <n v="6095924.0"/>
        <n v="6097618.0"/>
        <n v="6099891.0"/>
        <n v="6100590.0"/>
        <n v="6101972.0"/>
        <n v="6102877.0"/>
        <n v="6103539.0"/>
        <n v="6104206.0"/>
        <n v="6105783.0"/>
        <n v="6107481.0"/>
        <n v="6109377.0"/>
        <n v="6109937.0"/>
        <n v="6110706.0"/>
        <n v="6111180.0"/>
        <n v="6112389.0"/>
        <n v="6113303.0"/>
        <n v="6114936.0"/>
        <n v="6116308.0"/>
        <n v="6117649.0"/>
        <n v="6120090.0"/>
        <n v="6121453.0"/>
        <n v="6122628.0"/>
        <n v="6124055.0"/>
        <n v="6124845.0"/>
        <n v="6125334.0"/>
        <n v="6125591.0"/>
        <n v="6126341.0"/>
        <n v="6126895.0"/>
        <n v="6127140.0"/>
        <n v="6129685.0"/>
        <n v="6130810.0"/>
        <n v="6132149.0"/>
        <n v="6133042.0"/>
        <n v="6134005.0"/>
        <n v="6135326.0"/>
        <n v="6136680.0"/>
        <n v="6137717.0"/>
        <n v="6138476.0"/>
        <n v="6139938.0"/>
        <n v="6141191.0"/>
        <n v="6142197.0"/>
        <n v="6145921.0"/>
        <n v="6148631.0"/>
        <n v="6148874.0"/>
        <n v="6149778.0"/>
        <n v="6150475.0"/>
        <n v="6150957.0"/>
        <n v="6152516.0"/>
        <n v="6153219.0"/>
        <n v="6154661.0"/>
        <n v="6157302.0"/>
        <n v="6158635.0"/>
        <n v="6159914.0"/>
        <n v="6160864.0"/>
        <n v="6162117.0"/>
        <n v="6164222.0"/>
        <n v="6165874.0"/>
        <n v="6166496.0"/>
        <n v="6168733.0"/>
        <n v="6169953.0"/>
        <n v="6171408.0"/>
        <n v="6172315.0"/>
        <n v="6173380.0"/>
        <n v="6174645.0"/>
        <n v="6175762.0"/>
        <n v="6177372.0"/>
        <n v="6178079.0"/>
        <n v="6178905.0"/>
        <n v="6180064.0"/>
        <n v="6180548.0"/>
        <n v="6181380.0"/>
        <n v="6182499.0"/>
        <n v="6183139.0"/>
        <n v="6185291.0"/>
        <n v="6185856.0"/>
        <n v="6187267.0"/>
        <n v="6187848.0"/>
        <n v="6188758.0"/>
        <n v="6189910.0"/>
        <n v="6192039.0"/>
        <n v="6192841.0"/>
        <n v="6194061.0"/>
        <n v="6194796.0"/>
        <n v="6195628.0"/>
        <n v="6198797.0"/>
        <n v="6199366.0"/>
        <n v="6200207.0"/>
        <n v="6200448.0"/>
        <n v="6202521.0"/>
        <n v="6203402.0"/>
        <n v="6204519.0"/>
        <n v="6205490.0"/>
        <n v="6206728.0"/>
        <n v="6208091.0"/>
        <n v="6208884.0"/>
        <n v="6209205.0"/>
        <n v="6209655.0"/>
        <n v="6210525.0"/>
        <n v="6211661.0"/>
        <n v="6213196.0"/>
        <n v="6214427.0"/>
        <n v="6216624.0"/>
        <n v="6217970.0"/>
        <n v="6218652.0"/>
        <n v="6220001.0"/>
        <n v="6220340.0"/>
        <n v="6220792.0"/>
        <n v="6221662.0"/>
        <n v="6222745.0"/>
        <n v="6224200.0"/>
        <n v="6225036.0"/>
        <n v="6225950.0"/>
        <n v="6226935.0"/>
        <n v="6228344.0"/>
        <n v="6229633.0"/>
        <n v="6229947.0"/>
        <n v="6230719.0"/>
        <n v="6231978.0"/>
        <n v="6232442.0"/>
        <n v="6232897.0"/>
        <n v="6233433.0"/>
        <n v="6234860.0"/>
        <n v="6236830.0"/>
        <n v="6238111.0"/>
        <n v="6239781.0"/>
        <n v="6241462.0"/>
        <n v="6243351.0"/>
        <n v="6244381.0"/>
        <n v="6245372.0"/>
        <n v="6246602.0"/>
        <n v="6249236.0"/>
        <n v="6250812.0"/>
        <n v="6251620.0"/>
        <n v="6252867.0"/>
        <n v="6254043.0"/>
        <n v="6254516.0"/>
        <n v="6255339.0"/>
        <n v="6255974.0"/>
        <n v="6257221.0"/>
        <n v="6257955.0"/>
        <n v="6259302.0"/>
        <n v="6259939.0"/>
        <n v="6260304.0"/>
        <n v="6260963.0"/>
        <n v="6262189.0"/>
        <n v="6263054.0"/>
        <n v="6263866.0"/>
        <n v="6265044.0"/>
        <n v="6266300.0"/>
        <n v="6266588.0"/>
        <n v="6266929.0"/>
        <n v="6267386.0"/>
        <n v="6268985.0"/>
        <n v="6269958.0"/>
        <n v="6270942.0"/>
        <n v="6271654.0"/>
        <n v="6272744.0"/>
        <n v="6273947.0"/>
        <n v="6274523.0"/>
        <n v="6275368.0"/>
        <n v="6276645.0"/>
        <n v="6277931.0"/>
        <n v="6278852.0"/>
        <n v="6280050.0"/>
        <n v="6281256.0"/>
        <n v="6281789.0"/>
        <n v="6281911.0"/>
        <n v="6282599.0"/>
        <n v="6283187.0"/>
        <n v="6284340.0"/>
        <n v="6284900.0"/>
        <n v="6285135.0"/>
        <n v="6286598.0"/>
        <n v="6287658.0"/>
        <n v="6288125.0"/>
        <n v="6289303.0"/>
        <n v="6290614.0"/>
        <n v="6291746.0"/>
        <n v="6292462.0"/>
        <n v="6292918.0"/>
        <n v="6293513.0"/>
        <n v="6294478.0"/>
        <n v="6296172.0"/>
        <n v="6297713.0"/>
        <n v="6298315.0"/>
        <n v="6299016.0"/>
        <n v="6300524.0"/>
        <n v="6302049.0"/>
        <n v="6302650.0"/>
        <n v="6304686.0"/>
        <n v="6306272.0"/>
        <n v="6307323.0"/>
        <n v="6308823.0"/>
        <n v="6310572.0"/>
        <n v="6311503.0"/>
        <n v="6312194.0"/>
        <n v="6313775.0"/>
        <n v="6314436.0"/>
        <n v="6315400.0"/>
        <n v="6317446.0"/>
        <n v="6318783.0"/>
        <n v="6320055.0"/>
        <n v="6322061.0"/>
        <n v="6323065.0"/>
        <n v="6324632.0"/>
        <n v="6325409.0"/>
        <n v="6327096.0"/>
        <n v="6328434.0"/>
        <n v="6329167.0"/>
        <n v="6330635.0"/>
        <n v="6331292.0"/>
        <n v="6332115.0"/>
        <n v="6332477.0"/>
        <n v="6333336.0"/>
        <n v="6333551.0"/>
        <n v="6334025.0"/>
        <n v="6334432.0"/>
        <n v="6334749.0"/>
        <n v="6336681.0"/>
        <n v="6339955.0"/>
        <n v="6341625.0"/>
        <n v="6342595.0"/>
        <n v="6343149.0"/>
        <n v="6344432.0"/>
        <n v="6346287.0"/>
        <n v="6347614.0"/>
        <n v="6349377.0"/>
        <n v="6350167.0"/>
        <n v="6351219.0"/>
        <n v="6352706.0"/>
        <n v="6353884.0"/>
        <n v="6354943.0"/>
        <n v="6355936.0"/>
        <n v="6357029.0"/>
        <n v="6358745.0"/>
        <n v="6359375.0"/>
        <n v="6360415.0"/>
        <n v="6361034.0"/>
        <n v="6361287.0"/>
        <n v="6361619.0"/>
        <n v="6362230.0"/>
        <n v="6362862.0"/>
        <n v="6363648.0"/>
        <n v="6365224.0"/>
        <n v="6367695.0"/>
        <n v="6368493.0"/>
        <n v="6369514.0"/>
        <n v="6370693.0"/>
        <n v="6371305.0"/>
        <n v="6372909.0"/>
        <n v="6374003.0"/>
        <n v="6374348.0"/>
        <n v="6374966.0"/>
        <n v="6375621.0"/>
        <n v="6377069.0"/>
        <n v="6378592.0"/>
        <n v="6379873.0"/>
        <n v="6380838.0"/>
        <n v="6381608.0"/>
        <n v="6382353.0"/>
        <n v="6383748.0"/>
        <n v="6384539.0"/>
        <n v="6385886.0"/>
        <n v="6388873.0"/>
        <n v="6390153.0"/>
        <n v="6390793.0"/>
        <n v="6391610.0"/>
        <n v="6392534.0"/>
        <n v="6393072.0"/>
        <n v="6394117.0"/>
        <n v="6395089.0"/>
        <n v="6395479.0"/>
        <n v="6397490.0"/>
        <n v="6398120.0"/>
        <n v="6399611.0"/>
        <n v="6407031.0"/>
        <n v="6407915.0"/>
        <n v="6409358.0"/>
        <n v="6409979.0"/>
        <n v="6411094.0"/>
        <n v="6411880.0"/>
        <n v="6412579.0"/>
        <n v="6412942.0"/>
        <n v="6414208.0"/>
        <n v="6414525.0"/>
        <n v="6415369.0"/>
        <n v="6416364.0"/>
        <n v="6417978.0"/>
        <n v="6418778.0"/>
        <n v="6420613.0"/>
        <n v="6421897.0"/>
        <n v="6423851.0"/>
        <n v="6425919.0"/>
        <n v="6426663.0"/>
        <n v="6428744.0"/>
        <n v="6430100.0"/>
        <n v="6431667.0"/>
        <n v="6432191.0"/>
        <n v="6433160.0"/>
        <n v="6433930.0"/>
        <n v="6435216.0"/>
        <n v="6436412.0"/>
        <n v="6436817.0"/>
        <n v="6438497.0"/>
        <n v="6440608.0"/>
        <n v="6441915.0"/>
        <n v="6443041.0"/>
        <n v="6444663.0"/>
        <n v="6445533.0"/>
        <n v="6446407.0"/>
        <n v="6447895.0"/>
        <n v="6448535.0"/>
        <n v="6449187.0"/>
        <n v="6449879.0"/>
        <n v="6450815.0"/>
        <n v="6451913.0"/>
        <n v="6452808.0"/>
        <n v="6453993.0"/>
        <n v="6455026.0"/>
        <n v="6456106.0"/>
        <n v="6456579.0"/>
        <n v="6459670.0"/>
        <n v="6461285.0"/>
        <n v="6462412.0"/>
        <n v="6463324.0"/>
        <n v="6464924.0"/>
        <n v="6467584.0"/>
        <n v="6468737.0"/>
        <n v="6470334.0"/>
        <n v="6472250.0"/>
        <n v="6473671.0"/>
        <n v="6474390.0"/>
        <n v="6475455.0"/>
        <n v="6476818.0"/>
        <n v="6477994.0"/>
        <n v="6478636.0"/>
        <n v="6480775.0"/>
        <n v="6481994.0"/>
        <n v="6482835.0"/>
        <n v="6483573.0"/>
        <n v="6484295.0"/>
        <n v="6485687.0"/>
        <n v="6487430.0"/>
        <n v="6488187.0"/>
        <n v="6488988.0"/>
        <n v="6490356.0"/>
        <n v="6491122.0"/>
        <n v="6491828.0"/>
        <n v="6493039.0"/>
        <n v="6493684.0"/>
        <n v="6495549.0"/>
        <n v="6496412.0"/>
        <n v="6497260.0"/>
        <n v="6498943.0"/>
        <n v="6500748.0"/>
        <n v="6500975.0"/>
        <n v="6502587.0"/>
        <n v="6503369.0"/>
        <n v="6504308.0"/>
        <n v="6505785.0"/>
        <n v="6507082.0"/>
        <n v="6514470.0"/>
        <n v="6521007.0"/>
        <n v="6526130.0"/>
        <n v="6526470.0"/>
        <n v="6526967.0"/>
        <n v="6530016.0"/>
        <n v="6531384.0"/>
        <n v="6531716.0"/>
        <n v="6533004.0"/>
        <n v="6535061.0"/>
        <n v="6536357.0"/>
        <n v="6537852.0"/>
        <n v="6539051.0"/>
        <n v="6539493.0"/>
        <n v="6541379.0"/>
        <n v="6542065.0"/>
        <n v="6542857.0"/>
        <n v="6544111.0"/>
        <n v="6545886.0"/>
        <n v="6547283.0"/>
        <n v="6548292.0"/>
        <n v="6548789.0"/>
        <n v="6550626.0"/>
        <n v="6551045.0"/>
        <n v="6552848.0"/>
        <n v="6553552.0"/>
        <n v="6554850.0"/>
        <n v="6555852.0"/>
        <n v="6557756.0"/>
        <n v="6558200.0"/>
        <n v="6559077.0"/>
        <n v="6559595.0"/>
        <n v="6559785.0"/>
        <n v="6560687.0"/>
        <n v="6561212.0"/>
        <n v="6562480.0"/>
        <n v="6562803.0"/>
        <n v="6563509.0"/>
        <n v="6563994.0"/>
        <n v="6564604.0"/>
        <n v="6565207.0"/>
        <n v="6565765.0"/>
        <n v="6566475.0"/>
        <n v="6566782.0"/>
        <n v="6568178.0"/>
        <n v="6569465.0"/>
        <n v="6570495.0"/>
        <n v="6571076.0"/>
        <n v="6571333.0"/>
        <n v="6571997.0"/>
        <n v="6572738.0"/>
        <n v="6573274.0"/>
        <n v="6573785.0"/>
        <n v="6575391.0"/>
        <n v="6576907.0"/>
        <n v="6577493.0"/>
        <n v="6578761.0"/>
        <n v="6580230.0"/>
        <n v="6581192.0"/>
        <n v="6584338.0"/>
        <n v="6585178.0"/>
        <n v="6586458.0"/>
        <n v="6587011.0"/>
        <n v="6587304.0"/>
        <n v="6588173.0"/>
        <n v="6588796.0"/>
        <n v="6590334.0"/>
        <n v="6590584.0"/>
        <n v="6593564.0"/>
        <n v="6594808.0"/>
        <n v="6595661.0"/>
        <n v="6596724.0"/>
        <n v="6597568.0"/>
        <n v="6598401.0"/>
        <n v="6598933.0"/>
        <n v="6599667.0"/>
        <n v="6601467.0"/>
        <n v="6603091.0"/>
        <n v="6604505.0"/>
        <n v="6605100.0"/>
        <n v="6605893.0"/>
        <n v="6606245.0"/>
        <n v="6607455.0"/>
        <n v="6608930.0"/>
        <n v="6609178.0"/>
        <n v="6611379.0"/>
        <n v="6612787.0"/>
        <n v="6614925.0"/>
        <n v="6616602.0"/>
        <n v="6617290.0"/>
        <n v="6618417.0"/>
        <n v="6619009.0"/>
        <n v="6620314.0"/>
        <n v="6621138.0"/>
        <n v="6621819.0"/>
        <n v="6623849.0"/>
        <n v="6624929.0"/>
        <n v="6625842.0"/>
        <n v="6627483.0"/>
        <n v="6627909.0"/>
        <n v="6630916.0"/>
        <n v="6632567.0"/>
        <n v="6634744.0"/>
        <n v="6635379.0"/>
        <n v="6636326.0"/>
        <n v="6637417.0"/>
        <n v="6638135.0"/>
        <n v="6639079.0"/>
        <n v="6639648.0"/>
        <n v="6639943.0"/>
        <n v="6644308.0"/>
        <n v="6645133.0"/>
        <n v="6645825.0"/>
        <n v="6646143.0"/>
        <n v="6647324.0"/>
        <n v="6648264.0"/>
        <n v="6648822.0"/>
        <n v="6649036.0"/>
        <n v="6649707.0"/>
        <n v="6649906.0"/>
        <n v="6653518.0"/>
        <n v="6654898.0"/>
        <n v="6656214.0"/>
        <n v="6657332.0"/>
        <n v="6658196.0"/>
        <n v="6659258.0"/>
        <n v="6659427.0"/>
        <n v="6660861.0"/>
        <n v="6662085.0"/>
        <n v="6663356.0"/>
        <n v="6663804.0"/>
        <n v="6665192.0"/>
        <n v="6665502.0"/>
        <n v="6666761.0"/>
        <n v="6667829.0"/>
        <n v="6667918.0"/>
        <n v="6668786.0"/>
        <n v="6669830.0"/>
        <n v="6670995.0"/>
        <n v="6672363.0"/>
        <n v="6673532.0"/>
        <n v="6675154.0"/>
        <n v="6676552.0"/>
        <n v="6677690.0"/>
        <n v="6679137.0"/>
        <n v="6680122.0"/>
        <n v="6680940.0"/>
        <n v="6683351.0"/>
        <n v="6686385.0"/>
        <n v="6687744.0"/>
        <n v="6688703.0"/>
        <n v="6689052.0"/>
        <n v="6689490.0"/>
        <n v="6689937.0"/>
        <n v="6692342.0"/>
        <n v="6693732.0"/>
        <n v="6694400.0"/>
        <n v="6695860.0"/>
        <n v="6697435.0"/>
        <n v="6698842.0"/>
        <n v="6698988.0"/>
        <n v="6699720.0"/>
        <n v="6700715.0"/>
        <n v="6701377.0"/>
        <n v="6702655.0"/>
        <n v="6704116.0"/>
        <n v="6705253.0"/>
        <n v="6706024.0"/>
        <n v="6706576.0"/>
        <n v="6707137.0"/>
        <n v="6707918.0"/>
        <n v="6709932.0"/>
        <n v="6712377.0"/>
        <n v="6713668.0"/>
        <n v="6714396.0"/>
        <n v="6715106.0"/>
        <n v="6715796.0"/>
        <n v="6716499.0"/>
        <n v="6717830.0"/>
        <n v="6718739.0"/>
        <n v="6720071.0"/>
        <n v="6721741.0"/>
        <n v="6722858.0"/>
        <n v="6725599.0"/>
        <n v="6726095.0"/>
        <n v="6726581.0"/>
        <n v="6727949.0"/>
        <n v="6728166.0"/>
        <n v="6729636.0"/>
        <n v="6730364.0"/>
        <n v="6730645.0"/>
        <n v="6732066.0"/>
        <n v="6733791.0"/>
        <n v="6734415.0"/>
        <n v="6734950.0"/>
        <n v="6735777.0"/>
        <n v="6736492.0"/>
        <n v="6737770.0"/>
        <n v="6739103.0"/>
        <n v="6741836.0"/>
        <n v="6742992.0"/>
        <n v="6744702.0"/>
        <n v="6746203.0"/>
        <n v="6747302.0"/>
        <n v="6747930.0"/>
        <n v="6749024.0"/>
        <n v="6750224.0"/>
        <n v="6750982.0"/>
        <n v="6752067.0"/>
        <n v="6752873.0"/>
        <n v="6754742.0"/>
        <n v="6755461.0"/>
        <n v="6756354.0"/>
        <n v="6757311.0"/>
        <n v="6758159.0"/>
        <n v="6759160.0"/>
        <n v="6759480.0"/>
        <n v="6760307.0"/>
        <n v="6761085.0"/>
        <n v="6761728.0"/>
        <n v="6762066.0"/>
        <n v="6762893.0"/>
        <n v="6765638.0"/>
        <n v="6766647.0"/>
        <n v="6767835.0"/>
        <n v="6768697.0"/>
        <n v="6769566.0"/>
        <n v="6769943.0"/>
        <n v="6770826.0"/>
        <n v="6772065.0"/>
        <n v="6774574.0"/>
        <n v="6775572.0"/>
        <n v="6792055.0"/>
        <n v="6792950.0"/>
        <n v="6795257.0"/>
        <n v="6796418.0"/>
        <n v="6800714.0"/>
        <n v="6801997.0"/>
        <n v="6802870.0"/>
        <n v="6804582.0"/>
        <n v="6805463.0"/>
        <n v="6806476.0"/>
        <n v="6807936.0"/>
        <n v="6809678.0"/>
        <n v="6811294.0"/>
        <n v="6811620.0"/>
        <n v="6813442.0"/>
        <n v="6814200.0"/>
        <n v="6814481.0"/>
        <n v="6815358.0"/>
        <n v="6815958.0"/>
        <n v="6817278.0"/>
        <n v="6817908.0"/>
        <n v="6818793.0"/>
        <n v="6819541.0"/>
        <n v="6820581.0"/>
        <n v="6821221.0"/>
        <n v="6821997.0"/>
        <n v="6823917.0"/>
        <n v="6825776.0"/>
        <n v="6827428.0"/>
        <n v="6828587.0"/>
        <n v="6832212.0"/>
        <n v="6835082.0"/>
        <n v="6835905.0"/>
        <n v="6837692.0"/>
        <n v="6839406.0"/>
        <n v="6840918.0"/>
        <n v="6841183.0"/>
        <n v="6842959.0"/>
        <n v="6843520.0"/>
        <n v="6844501.0"/>
        <n v="6844789.0"/>
        <n v="6847164.0"/>
        <n v="6849028.0"/>
        <n v="6850283.0"/>
        <n v="6851555.0"/>
        <n v="6852482.0"/>
        <n v="6853803.0"/>
        <n v="6854468.0"/>
        <n v="6855639.0"/>
        <n v="6856322.0"/>
        <n v="6858199.0"/>
        <n v="6858683.0"/>
        <n v="6860229.0"/>
        <n v="6860874.0"/>
        <n v="6862146.0"/>
        <n v="6862906.0"/>
        <n v="6863717.0"/>
        <n v="6864214.0"/>
        <n v="6865354.0"/>
        <n v="6866557.0"/>
        <n v="6867104.0"/>
        <n v="6868003.0"/>
        <n v="6868850.0"/>
        <n v="6871281.0"/>
        <n v="6872441.0"/>
        <n v="6873068.0"/>
        <n v="6875285.0"/>
        <n v="6879438.0"/>
        <n v="6880906.0"/>
        <n v="6882309.0"/>
        <n v="6883766.0"/>
        <n v="6884040.0"/>
        <n v="6885223.0"/>
        <n v="6886125.0"/>
        <n v="6888708.0"/>
        <n v="6889909.0"/>
        <n v="6890963.0"/>
        <n v="6891401.0"/>
        <n v="6892090.0"/>
        <n v="6892506.0"/>
        <n v="6894610.0"/>
        <n v="6895088.0"/>
        <n v="6895820.0"/>
        <n v="6896981.0"/>
        <n v="6897610.0"/>
        <n v="6897944.0"/>
        <n v="6898879.0"/>
        <n v="6899420.0"/>
        <n v="6900946.0"/>
        <n v="6901540.0"/>
        <n v="6902258.0"/>
        <n v="6903494.0"/>
        <n v="6904511.0"/>
        <n v="6906460.0"/>
        <n v="6907666.0"/>
        <n v="6908265.0"/>
        <n v="6910439.0"/>
        <n v="6911520.0"/>
        <n v="6912495.0"/>
        <n v="6913362.0"/>
        <n v="6913947.0"/>
        <n v="6914928.0"/>
        <n v="6915830.0"/>
        <n v="6916863.0"/>
        <n v="6918461.0"/>
        <n v="6919513.0"/>
        <n v="6919994.0"/>
        <n v="6921559.0"/>
        <n v="6922653.0"/>
        <n v="6923833.0"/>
        <n v="6925637.0"/>
        <n v="6927485.0"/>
        <n v="6928309.0"/>
        <n v="6929329.0"/>
        <n v="6930603.0"/>
        <n v="6933129.0"/>
        <n v="6933406.0"/>
        <n v="6933935.0"/>
        <n v="6934449.0"/>
        <n v="6935227.0"/>
        <n v="6936404.0"/>
        <n v="6938087.0"/>
        <n v="6938455.0"/>
        <n v="6939194.0"/>
        <n v="6941274.0"/>
        <n v="6942500.0"/>
        <n v="6943721.0"/>
        <n v="6944543.0"/>
        <n v="6945773.0"/>
        <n v="6946048.0"/>
        <n v="6947515.0"/>
        <n v="6948342.0"/>
        <n v="6949526.0"/>
        <n v="6950772.0"/>
        <n v="6952207.0"/>
        <n v="6952796.0"/>
        <n v="6954309.0"/>
        <n v="6955624.0"/>
        <n v="6956275.0"/>
        <n v="6957646.0"/>
        <n v="6958641.0"/>
        <n v="6959797.0"/>
        <n v="6962032.0"/>
        <n v="6963293.0"/>
        <n v="6964087.0"/>
        <n v="6964746.0"/>
        <n v="6965824.0"/>
        <n v="6966305.0"/>
        <n v="6966892.0"/>
        <n v="6967156.0"/>
        <n v="6967553.0"/>
        <n v="6967900.0"/>
        <n v="6969468.0"/>
        <n v="6970238.0"/>
        <n v="6970740.0"/>
        <n v="6971233.0"/>
        <n v="6971894.0"/>
        <n v="6972693.0"/>
        <n v="6973019.0"/>
        <n v="6974333.0"/>
        <n v="6974737.0"/>
        <n v="6975747.0"/>
        <n v="6977828.0"/>
        <n v="6978995.0"/>
        <n v="6979285.0"/>
        <n v="6980199.0"/>
        <n v="6980687.0"/>
        <n v="6981754.0"/>
        <n v="6982460.0"/>
        <n v="6983631.0"/>
        <n v="6983959.0"/>
        <n v="6985495.0"/>
        <n v="6986633.0"/>
        <n v="6987624.0"/>
        <n v="6987761.0"/>
        <n v="6989186.0"/>
        <n v="6990507.0"/>
        <n v="6990944.0"/>
        <n v="6992002.0"/>
        <n v="6992805.0"/>
        <n v="6993306.0"/>
        <n v="6997528.0"/>
        <n v="6998127.0"/>
        <n v="7000915.0"/>
        <n v="7001951.0"/>
        <n v="7004859.0"/>
        <n v="7006179.0"/>
        <n v="7007021.0"/>
        <n v="7007812.0"/>
        <n v="7009506.0"/>
        <n v="7010130.0"/>
        <n v="7011191.0"/>
        <n v="7013833.0"/>
        <n v="7014231.0"/>
        <n v="7014673.0"/>
        <n v="7015247.0"/>
        <n v="7016711.0"/>
        <n v="7017556.0"/>
        <n v="7018458.0"/>
        <n v="7019815.0"/>
        <n v="7020528.0"/>
        <n v="7021558.0"/>
        <n v="7022069.0"/>
        <n v="7022754.0"/>
        <n v="7024350.0"/>
        <n v="7025884.0"/>
        <n v="7026935.0"/>
        <n v="7027789.0"/>
        <n v="7028819.0"/>
        <n v="7030656.0"/>
        <n v="7031684.0"/>
        <n v="7032571.0"/>
        <n v="7034882.0"/>
        <n v="7036186.0"/>
        <n v="7038117.0"/>
        <n v="7038824.0"/>
        <n v="7039625.0"/>
        <n v="7042098.0"/>
        <n v="7043256.0"/>
        <n v="7043679.0"/>
        <n v="7044290.0"/>
        <n v="7044966.0"/>
        <n v="7045306.0"/>
        <n v="7046230.0"/>
        <n v="7046543.0"/>
        <n v="7046914.0"/>
        <n v="7050000.0"/>
        <n v="7051198.0"/>
        <n v="7052081.0"/>
        <n v="7053137.0"/>
        <n v="7054367.0"/>
        <n v="7056340.0"/>
        <n v="7059374.0"/>
        <n v="7059769.0"/>
        <n v="7060313.0"/>
        <n v="7060902.0"/>
        <n v="7062213.0"/>
        <n v="7062602.0"/>
        <n v="7063437.0"/>
        <n v="7063588.0"/>
        <n v="7064869.0"/>
        <n v="7065937.0"/>
        <n v="7066782.0"/>
        <n v="7067570.0"/>
        <n v="7068514.0"/>
        <n v="7069590.0"/>
        <n v="7070656.0"/>
        <n v="7071269.0"/>
        <n v="7072809.0"/>
        <n v="7076093.0"/>
        <n v="7076584.0"/>
        <n v="7077657.0"/>
        <n v="7078213.0"/>
        <n v="7079690.0"/>
        <n v="7083167.0"/>
        <n v="7085573.0"/>
        <n v="7087396.0"/>
        <n v="7089100.0"/>
        <n v="7090787.0"/>
        <n v="7091237.0"/>
        <n v="7092044.0"/>
        <n v="7093192.0"/>
        <n v="7094618.0"/>
        <n v="7095571.0"/>
        <n v="7096259.0"/>
        <n v="7097212.0"/>
        <n v="7098655.0"/>
        <n v="7099040.0"/>
        <n v="7099570.0"/>
        <n v="7100516.0"/>
        <n v="7102076.0"/>
        <n v="7102801.0"/>
        <n v="7103430.0"/>
        <n v="7106170.0"/>
        <n v="7107474.0"/>
        <n v="7108270.0"/>
        <n v="7110044.0"/>
        <n v="7110533.0"/>
        <n v="7111959.0"/>
        <n v="7112999.0"/>
        <n v="7114330.0"/>
        <n v="7114701.0"/>
        <n v="7116278.0"/>
        <n v="7117645.0"/>
        <n v="7118796.0"/>
        <n v="7119158.0"/>
        <n v="7119688.0"/>
        <n v="7120298.0"/>
        <n v="7120591.0"/>
        <n v="7121633.0"/>
        <n v="7122620.0"/>
        <n v="7123989.0"/>
        <n v="7125514.0"/>
        <n v="7126833.0"/>
        <n v="7128357.0"/>
        <n v="7129352.0"/>
        <n v="7130261.0"/>
        <n v="7132130.0"/>
        <n v="7132536.0"/>
        <n v="7133023.0"/>
        <n v="7134165.0"/>
        <n v="7134495.0"/>
        <n v="7135322.0"/>
        <n v="7135762.0"/>
        <n v="7137488.0"/>
        <n v="7138232.0"/>
        <n v="7138879.0"/>
        <n v="7139846.0"/>
        <n v="7141229.0"/>
        <n v="7141535.0"/>
        <n v="7144026.0"/>
        <n v="7145631.0"/>
        <n v="7146630.0"/>
        <n v="7147751.0"/>
        <n v="7148325.0"/>
        <n v="7149118.0"/>
        <n v="7150011.0"/>
        <n v="7151149.0"/>
        <n v="7152327.0"/>
        <n v="7153201.0"/>
        <n v="7154949.0"/>
        <n v="7155728.0"/>
        <n v="7156163.0"/>
        <n v="7156649.0"/>
        <n v="7156983.0"/>
        <n v="7157803.0"/>
        <n v="7158561.0"/>
        <n v="7159087.0"/>
        <n v="7160220.0"/>
        <n v="7163181.0"/>
        <n v="7164126.0"/>
        <n v="7165441.0"/>
        <n v="7166657.0"/>
        <n v="7167169.0"/>
        <n v="7167489.0"/>
        <n v="7168639.0"/>
        <n v="7170166.0"/>
        <n v="7172703.0"/>
        <n v="7173200.0"/>
        <n v="7174084.0"/>
        <n v="7175978.0"/>
        <n v="7177193.0"/>
        <n v="7178540.0"/>
        <n v="7179805.0"/>
        <n v="7181958.0"/>
        <n v="7182879.0"/>
        <n v="7183574.0"/>
        <n v="7184257.0"/>
        <n v="7186557.0"/>
        <n v="7187368.0"/>
        <n v="7188225.0"/>
        <n v="7189106.0"/>
        <n v="7190635.0"/>
        <n v="7190840.0"/>
        <n v="7191163.0"/>
        <n v="7193131.0"/>
        <n v="7193827.0"/>
        <n v="7194850.0"/>
        <n v="7196410.0"/>
        <n v="7199142.0"/>
        <n v="7201762.0"/>
        <n v="7203081.0"/>
        <n v="7204007.0"/>
        <n v="7204647.0"/>
        <n v="7205688.0"/>
        <n v="7206450.0"/>
        <n v="7207397.0"/>
        <n v="7208130.0"/>
        <n v="7208912.0"/>
        <n v="7211145.0"/>
        <n v="7212116.0"/>
        <n v="7213000.0"/>
        <n v="7213426.0"/>
        <n v="7213929.0"/>
        <n v="7214417.0"/>
        <n v="7214914.0"/>
        <n v="7219263.0"/>
        <n v="7219691.0"/>
        <n v="7221001.0"/>
        <n v="7221451.0"/>
        <n v="7221923.0"/>
        <n v="7222588.0"/>
        <n v="7223725.0"/>
        <n v="7224693.0"/>
        <n v="7225357.0"/>
        <n v="7226902.0"/>
        <n v="7228097.0"/>
        <n v="7229380.0"/>
        <n v="7230438.0"/>
        <n v="7231093.0"/>
        <n v="7231558.0"/>
        <n v="7233902.0"/>
        <n v="7234697.0"/>
        <n v="7235613.0"/>
        <n v="7236853.0"/>
        <n v="7238062.0"/>
        <n v="7238907.0"/>
        <n v="7241008.0"/>
        <n v="7242896.0"/>
        <n v="7243929.0"/>
        <n v="7244759.0"/>
        <n v="7246096.0"/>
        <n v="7247513.0"/>
        <n v="7248709.0"/>
        <n v="7250588.0"/>
        <n v="7251519.0"/>
        <n v="7252825.0"/>
        <n v="7253445.0"/>
        <n v="7255211.0"/>
        <n v="7257572.0"/>
        <n v="7258656.0"/>
        <n v="7260884.0"/>
        <n v="7262379.0"/>
        <n v="7265195.0"/>
        <n v="7266250.0"/>
        <n v="7266716.0"/>
        <n v="7268348.0"/>
        <n v="7268602.0"/>
        <n v="7268896.0"/>
        <n v="7270137.0"/>
        <n v="7270946.0"/>
        <n v="7271599.0"/>
        <n v="7272597.0"/>
        <n v="7272955.0"/>
        <n v="7274444.0"/>
        <n v="7275671.0"/>
        <n v="7276444.0"/>
        <n v="7278041.0"/>
        <n v="7281824.0"/>
        <n v="7283802.0"/>
        <n v="7284425.0"/>
        <n v="7285993.0"/>
        <n v="7286753.0"/>
        <n v="7288110.0"/>
        <n v="7288594.0"/>
        <n v="7289394.0"/>
        <n v="7290527.0"/>
        <n v="7292238.0"/>
        <n v="7293863.0"/>
        <n v="7294568.0"/>
        <n v="7295268.0"/>
        <n v="7296768.0"/>
        <n v="7297911.0"/>
        <n v="7299260.0"/>
        <n v="7299901.0"/>
        <n v="7301276.0"/>
        <n v="7301851.0"/>
        <n v="7302683.0"/>
        <n v="7303318.0"/>
        <n v="7304599.0"/>
        <n v="7306569.0"/>
        <n v="7307328.0"/>
        <n v="7308673.0"/>
        <n v="7309781.0"/>
        <n v="7310707.0"/>
        <n v="7311711.0"/>
        <n v="7312750.0"/>
        <n v="7314030.0"/>
        <n v="7315739.0"/>
        <n v="7316315.0"/>
        <n v="7317775.0"/>
        <n v="7318038.0"/>
        <n v="7318304.0"/>
        <n v="7320548.0"/>
        <n v="7321747.0"/>
        <n v="7322726.0"/>
        <n v="7323697.0"/>
        <n v="7325001.0"/>
        <n v="7325861.0"/>
        <n v="7326866.0"/>
        <n v="7328226.0"/>
        <n v="7329389.0"/>
        <n v="7329841.0"/>
        <n v="7330776.0"/>
        <n v="7331480.0"/>
        <n v="7332507.0"/>
        <n v="7334176.0"/>
        <n v="7335995.0"/>
        <n v="7336838.0"/>
        <n v="7337962.0"/>
        <n v="7339610.0"/>
        <n v="7340758.0"/>
        <n v="7341856.0"/>
        <n v="7342863.0"/>
        <n v="7345015.0"/>
        <n v="7348244.0"/>
        <n v="7348673.0"/>
        <n v="7349466.0"/>
        <n v="7351524.0"/>
        <n v="7353366.0"/>
        <n v="7355253.0"/>
        <n v="7356687.0"/>
        <n v="7357450.0"/>
        <n v="7358670.0"/>
        <n v="7359457.0"/>
        <n v="7360445.0"/>
        <n v="7361962.0"/>
        <n v="7363235.0"/>
        <n v="7365199.0"/>
        <n v="7366832.0"/>
        <n v="7375515.0"/>
        <n v="7378693.0"/>
        <n v="7384309.0"/>
        <n v="7389038.0"/>
        <n v="7389979.0"/>
        <n v="7391596.0"/>
        <n v="7392812.0"/>
        <n v="7396216.0"/>
        <n v="7396785.0"/>
        <n v="7398696.0"/>
        <n v="7399559.0"/>
        <n v="7400601.0"/>
        <n v="7402331.0"/>
        <n v="7403492.0"/>
        <n v="7404649.0"/>
        <n v="7405825.0"/>
        <n v="7407033.0"/>
        <n v="7408297.0"/>
        <n v="7409693.0"/>
        <n v="7410421.0"/>
        <n v="7412317.0"/>
        <n v="7414233.0"/>
        <n v="7418032.0"/>
        <n v="7419793.0"/>
        <n v="7421136.0"/>
        <n v="7424364.0"/>
        <n v="7426844.0"/>
        <n v="7427640.0"/>
        <n v="7428002.0"/>
        <n v="7428456.0"/>
        <n v="7429146.0"/>
        <n v="7429588.0"/>
        <n v="7430981.0"/>
        <n v="7432727.0"/>
        <n v="7434063.0"/>
        <n v="7434435.0"/>
        <n v="7435217.0"/>
        <n v="7436167.0"/>
        <n v="7436862.0"/>
        <n v="7438088.0"/>
        <n v="7438848.0"/>
        <n v="7440224.0"/>
        <n v="7440610.0"/>
        <n v="7441377.0"/>
        <n v="7441772.0"/>
        <n v="7442979.0"/>
        <n v="7444016.0"/>
        <n v="7445599.0"/>
        <n v="7447381.0"/>
        <n v="7449039.0"/>
        <n v="7450434.0"/>
        <n v="7451111.0"/>
        <n v="7451610.0"/>
        <n v="7452446.0"/>
        <n v="7452862.0"/>
        <n v="7453163.0"/>
        <n v="7453531.0"/>
        <n v="7454949.0"/>
        <n v="7455770.0"/>
        <n v="7457081.0"/>
        <n v="7457816.0"/>
        <n v="7458709.0"/>
        <n v="7458936.0"/>
        <n v="7459682.0"/>
        <n v="7460983.0"/>
        <n v="7462761.0"/>
        <n v="7463225.0"/>
        <n v="7464444.0"/>
        <n v="7464747.0"/>
        <n v="7465806.0"/>
        <n v="7468977.0"/>
        <n v="7471858.0"/>
        <n v="7472866.0"/>
        <n v="7474143.0"/>
        <n v="7474729.0"/>
        <n v="7476236.0"/>
        <n v="7477450.0"/>
        <n v="7478660.0"/>
        <n v="7480321.0"/>
        <n v="7481803.0"/>
        <n v="7483345.0"/>
        <n v="7484410.0"/>
        <n v="7485187.0"/>
        <n v="7485890.0"/>
        <n v="7486771.0"/>
        <n v="7488090.0"/>
        <n v="7489093.0"/>
        <n v="7489659.0"/>
        <n v="7490075.0"/>
        <n v="7491322.0"/>
        <n v="7492450.0"/>
        <n v="7496951.0"/>
        <n v="7498050.0"/>
        <n v="7499712.0"/>
        <n v="7500732.0"/>
        <n v="7501622.0"/>
        <n v="7503232.0"/>
        <n v="7504255.0"/>
        <n v="7508057.0"/>
        <n v="7508933.0"/>
        <n v="7510871.0"/>
        <n v="7511627.0"/>
        <n v="7512494.0"/>
        <n v="7513852.0"/>
        <n v="7514776.0"/>
        <n v="7515605.0"/>
        <n v="7515931.0"/>
        <n v="7517930.0"/>
        <n v="7519545.0"/>
        <n v="7519861.0"/>
        <n v="7520886.0"/>
        <n v="7521670.0"/>
        <n v="7523129.0"/>
        <n v="7524204.0"/>
        <n v="7525610.0"/>
        <n v="7526040.0"/>
        <n v="7527134.0"/>
        <n v="7528096.0"/>
        <n v="7528323.0"/>
        <n v="7528905.0"/>
        <n v="7529913.0"/>
        <n v="7531225.0"/>
        <n v="7531681.0"/>
        <n v="7533083.0"/>
        <n v="7534192.0"/>
        <n v="7535299.0"/>
        <n v="7536846.0"/>
        <n v="7537859.0"/>
        <n v="7538785.0"/>
        <n v="7539630.0"/>
        <n v="7540527.0"/>
        <n v="7541664.0"/>
        <n v="7543201.0"/>
        <n v="7543842.0"/>
        <n v="7544367.0"/>
        <n v="7546530.0"/>
        <n v="7547672.0"/>
        <n v="7548682.0"/>
        <n v="7549959.0"/>
        <n v="7550555.0"/>
        <n v="7550974.0"/>
        <n v="7551763.0"/>
        <n v="7552393.0"/>
        <n v="7552823.0"/>
        <n v="7553941.0"/>
        <n v="7555467.0"/>
        <n v="7557442.0"/>
        <n v="7558427.0"/>
        <n v="7559413.0"/>
        <n v="7560396.0"/>
        <n v="7561418.0"/>
        <n v="7564088.0"/>
        <n v="7565988.0"/>
        <n v="7566398.0"/>
        <n v="7566922.0"/>
        <n v="7568087.0"/>
        <n v="7568470.0"/>
        <n v="7570004.0"/>
        <n v="7570609.0"/>
        <n v="7573021.0"/>
        <n v="7575164.0"/>
        <n v="7576495.0"/>
        <n v="7577130.0"/>
        <n v="7577548.0"/>
        <n v="7578868.0"/>
        <n v="7582081.0"/>
        <n v="7584158.0"/>
        <n v="7584746.0"/>
        <n v="7585421.0"/>
        <n v="7586060.0"/>
        <n v="7587173.0"/>
        <n v="7589215.0"/>
        <n v="7590910.0"/>
        <n v="7592340.0"/>
        <n v="7593428.0"/>
        <n v="7594594.0"/>
        <n v="7595598.0"/>
        <n v="7596536.0"/>
        <n v="7597579.0"/>
        <n v="7598628.0"/>
        <n v="7600012.0"/>
        <n v="7601667.0"/>
        <n v="7602346.0"/>
        <n v="7603464.0"/>
        <n v="7603703.0"/>
        <n v="7604023.0"/>
        <n v="7605540.0"/>
        <n v="7606799.0"/>
        <n v="7608066.0"/>
        <n v="7609424.0"/>
        <n v="7610251.0"/>
        <n v="7611229.0"/>
        <n v="7612490.0"/>
        <n v="7612759.0"/>
        <n v="7613847.0"/>
        <n v="7614217.0"/>
        <n v="7615052.0"/>
        <n v="7615771.0"/>
        <n v="7616355.0"/>
        <n v="7617656.0"/>
        <n v="7621239.0"/>
        <n v="7622286.0"/>
        <n v="7622755.0"/>
        <n v="7623263.0"/>
        <n v="7624036.0"/>
        <n v="7627459.0"/>
        <n v="7628386.0"/>
        <n v="7630054.0"/>
        <n v="7631151.0"/>
        <n v="7634626.0"/>
        <n v="7637372.0"/>
        <n v="7638704.0"/>
        <n v="7640140.0"/>
        <n v="7641606.0"/>
        <n v="7642362.0"/>
        <n v="7642811.0"/>
        <n v="7644064.0"/>
        <n v="7644898.0"/>
        <n v="7649620.0"/>
        <n v="7650642.0"/>
        <n v="7651775.0"/>
        <n v="7653275.0"/>
        <n v="7654110.0"/>
        <n v="7654447.0"/>
        <n v="7656835.0"/>
        <n v="7657239.0"/>
        <n v="7658306.0"/>
        <n v="7659555.0"/>
        <n v="7660339.0"/>
        <n v="7661161.0"/>
        <n v="7662296.0"/>
        <n v="7662548.0"/>
        <n v="7663837.0"/>
        <n v="7664637.0"/>
        <n v="7665373.0"/>
        <n v="7665672.0"/>
        <n v="7666266.0"/>
        <n v="7666588.0"/>
        <n v="7668501.0"/>
        <n v="7669463.0"/>
        <n v="7669854.0"/>
        <n v="7670390.0"/>
        <n v="7671761.0"/>
        <n v="7672319.0"/>
        <n v="7673106.0"/>
        <n v="7674784.0"/>
        <n v="7675558.0"/>
        <n v="7676909.0"/>
        <n v="7677142.0"/>
        <n v="7678584.0"/>
        <n v="7679540.0"/>
        <n v="7679938.0"/>
        <n v="7680496.0"/>
        <n v="7681452.0"/>
        <n v="7681830.0"/>
        <n v="7683363.0"/>
        <n v="7684390.0"/>
        <n v="7685058.0"/>
        <n v="7686506.0"/>
        <n v="7687779.0"/>
        <n v="7688758.0"/>
        <n v="7689655.0"/>
        <n v="7690475.0"/>
        <n v="7691300.0"/>
        <n v="7691967.0"/>
        <n v="7692556.0"/>
        <n v="7694432.0"/>
        <n v="7694971.0"/>
        <n v="7695394.0"/>
        <n v="7695905.0"/>
        <n v="7696430.0"/>
        <n v="7697085.0"/>
        <n v="7697995.0"/>
        <n v="7698260.0"/>
        <n v="7698715.0"/>
        <n v="7699182.0"/>
        <n v="7700096.0"/>
        <n v="7701305.0"/>
        <n v="7701620.0"/>
        <n v="7702693.0"/>
        <n v="7703760.0"/>
        <n v="7704851.0"/>
        <n v="7705569.0"/>
        <n v="7706463.0"/>
        <n v="7706855.0"/>
        <n v="7707957.0"/>
        <n v="7709265.0"/>
        <n v="7710665.0"/>
        <n v="7712058.0"/>
        <n v="7712954.0"/>
        <n v="7713932.0"/>
        <n v="7715642.0"/>
        <n v="7717266.0"/>
        <n v="7718480.0"/>
        <n v="7718903.0"/>
        <n v="7719607.0"/>
        <n v="7720803.0"/>
        <n v="7721285.0"/>
        <n v="7722839.0"/>
        <n v="7723299.0"/>
        <n v="7723785.0"/>
        <n v="7724970.0"/>
        <n v="7725911.0"/>
        <n v="7727684.0"/>
        <n v="7728931.0"/>
        <n v="7730174.0"/>
        <n v="7731032.0"/>
        <n v="7731705.0"/>
        <n v="7732162.0"/>
        <n v="7733057.0"/>
        <n v="7735354.0"/>
        <n v="7735978.0"/>
        <n v="7736718.0"/>
        <n v="7737163.0"/>
        <n v="7738274.0"/>
        <n v="7739491.0"/>
        <n v="7740211.0"/>
        <n v="7742497.0"/>
        <n v="7742582.0"/>
        <n v="7744983.0"/>
        <n v="7746074.0"/>
        <n v="7747312.0"/>
        <n v="7747818.0"/>
        <n v="7749942.0"/>
        <n v="7750976.0"/>
        <n v="7751776.0"/>
        <n v="7753597.0"/>
        <n v="7754308.0"/>
        <n v="7755069.0"/>
        <n v="7756249.0"/>
        <n v="7757516.0"/>
        <n v="7757997.0"/>
        <n v="7758748.0"/>
        <n v="7760067.0"/>
        <n v="7761398.0"/>
        <n v="7762926.0"/>
        <n v="7764207.0"/>
        <n v="7764746.0"/>
        <n v="7765246.0"/>
        <n v="7765832.0"/>
        <n v="7766398.0"/>
        <n v="7767494.0"/>
        <n v="7768092.0"/>
        <n v="7768578.0"/>
        <n v="7769054.0"/>
        <n v="7769670.0"/>
        <n v="7770869.0"/>
        <n v="7772942.0"/>
        <n v="7774232.0"/>
        <n v="7775686.0"/>
        <n v="7776290.0"/>
        <n v="7777314.0"/>
        <n v="7777810.0"/>
        <n v="7778431.0"/>
        <n v="7779632.0"/>
        <n v="7780079.0"/>
        <n v="7780816.0"/>
        <n v="7781350.0"/>
        <n v="7781589.0"/>
        <n v="7782007.0"/>
        <n v="7783328.0"/>
        <n v="7784263.0"/>
        <n v="7785254.0"/>
        <n v="7786657.0"/>
        <n v="7787592.0"/>
        <n v="7788195.0"/>
        <n v="7789532.0"/>
        <n v="7790863.0"/>
        <n v="7791400.0"/>
        <n v="7791966.0"/>
        <n v="7794441.0"/>
        <n v="7796922.0"/>
        <n v="7797456.0"/>
        <n v="7798088.0"/>
        <n v="7798754.0"/>
        <n v="7799317.0"/>
        <n v="7800644.0"/>
        <n v="7801477.0"/>
        <n v="7801962.0"/>
        <n v="7802746.0"/>
        <n v="7803361.0"/>
        <n v="7803900.0"/>
        <n v="7804925.0"/>
        <n v="7805866.0"/>
        <n v="7807641.0"/>
        <n v="7808983.0"/>
        <n v="7809683.0"/>
        <n v="7810886.0"/>
        <n v="7811948.0"/>
        <n v="7812304.0"/>
        <n v="7817505.0"/>
        <n v="7818283.0"/>
        <n v="7820275.0"/>
        <n v="7822146.0"/>
        <n v="7823124.0"/>
        <n v="7823420.0"/>
        <n v="7824584.0"/>
        <n v="7825318.0"/>
        <n v="7825889.0"/>
        <n v="7826763.0"/>
        <n v="7827968.0"/>
        <n v="7828852.0"/>
        <n v="7831665.0"/>
        <n v="7832292.0"/>
        <n v="7832913.0"/>
        <n v="7833553.0"/>
        <n v="7834176.0"/>
        <n v="7834796.0"/>
        <n v="7836262.0"/>
        <n v="7838835.0"/>
        <n v="7840521.0"/>
        <n v="7841359.0"/>
        <n v="7841745.0"/>
        <n v="7842182.0"/>
        <n v="7846204.0"/>
        <n v="7847762.0"/>
        <n v="7849307.0"/>
        <n v="7849773.0"/>
        <n v="7850156.0"/>
        <n v="7850629.0"/>
        <n v="7852094.0"/>
        <n v="7853241.0"/>
        <n v="7853551.0"/>
        <n v="7864842.0"/>
        <n v="7866461.0"/>
        <n v="7869951.0"/>
        <n v="7871198.0"/>
        <n v="7872047.0"/>
        <n v="7874468.0"/>
        <n v="7875564.0"/>
        <n v="7877468.0"/>
        <n v="7878845.0"/>
        <n v="7879472.0"/>
        <n v="7880775.0"/>
        <n v="7881772.0"/>
        <n v="7883236.0"/>
        <n v="7884337.0"/>
        <n v="7887362.0"/>
        <n v="7888572.0"/>
        <n v="7889207.0"/>
        <n v="7893622.0"/>
        <n v="7895102.0"/>
        <n v="7897276.0"/>
        <n v="7897877.0"/>
        <n v="7899126.0"/>
        <n v="7899936.0"/>
        <n v="7901695.0"/>
        <n v="7902368.0"/>
        <n v="7905046.0"/>
        <n v="7907934.0"/>
        <n v="7911354.0"/>
        <n v="7912093.0"/>
        <n v="7912909.0"/>
        <n v="7913132.0"/>
        <n v="7913597.0"/>
        <n v="7915226.0"/>
        <n v="7916155.0"/>
        <n v="7916643.0"/>
        <n v="7918261.0"/>
        <n v="7919624.0"/>
        <n v="7920639.0"/>
        <n v="7921202.0"/>
        <n v="7922508.0"/>
        <n v="7923659.0"/>
        <n v="7925050.0"/>
        <n v="7926363.0"/>
        <n v="7927955.0"/>
        <n v="7929055.0"/>
        <n v="7932032.0"/>
        <n v="7934107.0"/>
        <n v="7935012.0"/>
        <n v="7935440.0"/>
        <n v="7936461.0"/>
        <n v="7937459.0"/>
        <n v="7937782.0"/>
        <n v="7938080.0"/>
        <n v="7938280.0"/>
        <n v="7940387.0"/>
        <n v="7942435.0"/>
        <n v="7944927.0"/>
        <n v="7948445.0"/>
        <n v="7950918.0"/>
        <n v="7951456.0"/>
        <n v="7952879.0"/>
        <n v="7955200.0"/>
        <n v="7955566.0"/>
        <n v="7956359.0"/>
        <n v="7957242.0"/>
        <n v="7958612.0"/>
        <n v="7958893.0"/>
        <n v="7959269.0"/>
        <n v="7960463.0"/>
        <n v="7961874.0"/>
        <n v="7966371.0"/>
        <n v="7967411.0"/>
        <n v="7970725.0"/>
        <n v="7972090.0"/>
        <n v="7973316.0"/>
        <n v="7973747.0"/>
        <n v="7974738.0"/>
        <n v="7976227.0"/>
        <n v="7976869.0"/>
        <n v="7977281.0"/>
        <n v="7979126.0"/>
        <n v="7979839.0"/>
        <n v="7980380.0"/>
        <n v="7981147.0"/>
        <n v="7987923.0"/>
        <n v="8000128.0"/>
        <n v="8004879.0"/>
        <n v="8024417.0"/>
        <n v="8031391.0"/>
        <n v="8033230.0"/>
        <n v="8040624.0"/>
        <n v="8041998.0"/>
        <n v="8043000.0"/>
        <n v="8044208.0"/>
        <n v="8046153.0"/>
        <n v="8046734.0"/>
        <n v="8048094.0"/>
        <n v="8049364.0"/>
        <n v="8050909.0"/>
        <n v="8051868.0"/>
        <n v="8052872.0"/>
        <n v="8053766.0"/>
        <n v="8054538.0"/>
        <n v="8055173.0"/>
        <n v="8056424.0"/>
        <n v="8057404.0"/>
        <n v="8058227.0"/>
        <n v="8058866.0"/>
        <n v="8059830.0"/>
        <n v="8060556.0"/>
        <n v="8063314.0"/>
        <n v="8064948.0"/>
        <n v="8065858.0"/>
        <n v="8066810.0"/>
        <n v="8068421.0"/>
        <n v="8069752.0"/>
        <n v="8070788.0"/>
        <n v="8071553.0"/>
        <n v="8072153.0"/>
        <n v="8072565.0"/>
        <n v="8073288.0"/>
        <n v="8075184.0"/>
        <n v="8075882.0"/>
        <n v="8076909.0"/>
        <n v="8079455.0"/>
        <n v="8080212.0"/>
        <n v="8081261.0"/>
        <n v="8081690.0"/>
        <n v="8082520.0"/>
        <n v="8083158.0"/>
        <n v="8083850.0"/>
        <n v="8085806.0"/>
        <n v="8086375.0"/>
        <n v="8087028.0"/>
        <n v="8089247.0"/>
        <n v="8091520.0"/>
        <n v="8092640.0"/>
        <n v="8094035.0"/>
        <n v="8095318.0"/>
        <n v="8095868.0"/>
        <n v="8096787.0"/>
        <n v="8098399.0"/>
        <n v="8098637.0"/>
        <n v="8100061.0"/>
        <n v="8100667.0"/>
        <n v="8101163.0"/>
        <n v="8103333.0"/>
        <n v="8103805.0"/>
        <n v="8104466.0"/>
        <n v="8105227.0"/>
        <n v="8108516.0"/>
        <n v="8110240.0"/>
        <n v="8110725.0"/>
        <n v="8111924.0"/>
        <n v="8112752.0"/>
        <n v="8116045.0"/>
        <n v="8117166.0"/>
        <n v="8118020.0"/>
        <n v="8119176.0"/>
        <n v="8120512.0"/>
        <n v="8121027.0"/>
        <n v="8122198.0"/>
        <n v="8122981.0"/>
        <n v="8123547.0"/>
        <n v="8124379.0"/>
        <n v="8125398.0"/>
        <n v="8125930.0"/>
        <n v="8126695.0"/>
        <n v="8129222.0"/>
        <n v="8129737.0"/>
        <n v="8130753.0"/>
        <n v="8131328.0"/>
        <n v="8132029.0"/>
        <n v="8132417.0"/>
        <n v="8132763.0"/>
        <n v="8133823.0"/>
        <n v="8134690.0"/>
        <n v="8136166.0"/>
        <n v="8136717.0"/>
        <n v="8137251.0"/>
        <n v="8137974.0"/>
        <n v="8138764.0"/>
        <n v="8139657.0"/>
        <n v="8142029.0"/>
        <n v="8143205.0"/>
        <n v="8143862.0"/>
        <n v="8144894.0"/>
        <n v="8145653.0"/>
        <n v="8146124.0"/>
        <n v="8148458.0"/>
        <n v="8149963.0"/>
        <n v="8150733.0"/>
        <n v="8151903.0"/>
        <n v="8152521.0"/>
        <n v="8153311.0"/>
        <n v="8153877.0"/>
        <n v="8154920.0"/>
        <n v="8155816.0"/>
        <n v="8156557.0"/>
        <n v="8156882.0"/>
        <n v="8157684.0"/>
        <n v="8158596.0"/>
        <n v="8159112.0"/>
        <n v="8160177.0"/>
        <n v="8160525.0"/>
        <n v="8161332.0"/>
        <n v="8162624.0"/>
        <n v="8164241.0"/>
        <n v="8165299.0"/>
        <n v="8165810.0"/>
        <n v="8166102.0"/>
        <n v="8167113.0"/>
        <n v="8167900.0"/>
        <n v="8168943.0"/>
        <n v="8169885.0"/>
        <n v="8170673.0"/>
        <n v="8171242.0"/>
        <n v="8172935.0"/>
        <n v="8174074.0"/>
        <n v="8176553.0"/>
        <n v="8177266.0"/>
        <n v="8177621.0"/>
        <n v="8178113.0"/>
        <n v="8179525.0"/>
        <n v="8181766.0"/>
        <n v="8182734.0"/>
        <n v="8183782.0"/>
        <n v="8184598.0"/>
        <n v="8186621.0"/>
        <n v="8187346.0"/>
        <n v="8187727.0"/>
        <n v="8188139.0"/>
        <n v="8189373.0"/>
        <n v="8190811.0"/>
        <n v="8191305.0"/>
        <n v="8192588.0"/>
        <n v="8194277.0"/>
        <n v="8195517.0"/>
        <n v="8196942.0"/>
        <n v="8198872.0"/>
        <n v="8200371.0"/>
        <n v="8201623.0"/>
        <n v="8202822.0"/>
        <n v="8204465.0"/>
        <n v="8205463.0"/>
        <n v="8205772.0"/>
        <n v="8206176.0"/>
        <n v="8207167.0"/>
        <n v="8208253.0"/>
        <n v="8209292.0"/>
        <n v="8210101.0"/>
        <n v="8210921.0"/>
        <n v="8211772.0"/>
        <n v="8212932.0"/>
        <n v="8213560.0"/>
        <n v="8214423.0"/>
        <n v="8215704.0"/>
        <n v="8216690.0"/>
        <n v="8218637.0"/>
        <n v="8220232.0"/>
        <n v="8221503.0"/>
        <n v="8221677.0"/>
        <n v="8222831.0"/>
        <n v="8223628.0"/>
        <n v="8224893.0"/>
        <n v="8225734.0"/>
        <n v="8226704.0"/>
        <n v="8228810.0"/>
        <n v="8229524.0"/>
        <n v="8232147.0"/>
        <n v="8232780.0"/>
        <n v="8234278.0"/>
        <n v="8236026.0"/>
        <n v="8237421.0"/>
        <n v="8237937.0"/>
        <n v="8239199.0"/>
        <n v="8240416.0"/>
        <n v="8240707.0"/>
        <n v="8241167.0"/>
        <n v="8241493.0"/>
        <n v="8243256.0"/>
        <n v="8243774.0"/>
        <n v="8245151.0"/>
        <n v="8246270.0"/>
        <n v="8247454.0"/>
        <n v="8247933.0"/>
        <n v="8248717.0"/>
        <n v="8250737.0"/>
        <n v="8252414.0"/>
        <n v="8252965.0"/>
        <n v="8253586.0"/>
        <n v="8254574.0"/>
        <n v="8255079.0"/>
        <n v="8255912.0"/>
        <n v="8256929.0"/>
        <n v="8257737.0"/>
        <n v="8259105.0"/>
        <n v="8260506.0"/>
        <n v="8261205.0"/>
        <n v="8262116.0"/>
        <n v="8263804.0"/>
        <n v="8264834.0"/>
        <n v="8265861.0"/>
        <n v="8267041.0"/>
        <n v="8267737.0"/>
        <n v="8269385.0"/>
        <n v="8270046.0"/>
        <n v="8270642.0"/>
        <n v="8271066.0"/>
        <n v="8272057.0"/>
        <n v="8272595.0"/>
        <n v="8275916.0"/>
        <n v="8276557.0"/>
        <n v="8277295.0"/>
        <n v="8278664.0"/>
        <n v="8278969.0"/>
        <n v="8279577.0"/>
        <n v="8280794.0"/>
        <n v="8282113.0"/>
        <n v="8283321.0"/>
        <n v="8283581.0"/>
        <n v="8284449.0"/>
        <n v="8285550.0"/>
        <n v="8286708.0"/>
        <n v="8287582.0"/>
        <n v="8288521.0"/>
        <n v="8290268.0"/>
        <n v="8293092.0"/>
        <n v="8294011.0"/>
        <n v="8295344.0"/>
        <n v="8295807.0"/>
        <n v="8296623.0"/>
        <n v="8297345.0"/>
        <n v="8297938.0"/>
        <n v="8300483.0"/>
        <n v="8301282.0"/>
        <n v="8302453.0"/>
        <n v="8303206.0"/>
        <n v="8306897.0"/>
        <n v="8307685.0"/>
        <n v="8308726.0"/>
        <n v="8309114.0"/>
        <n v="8310487.0"/>
        <n v="8311306.0"/>
        <n v="8313191.0"/>
        <n v="8314029.0"/>
        <n v="8314813.0"/>
        <n v="8315467.0"/>
        <n v="8316116.0"/>
        <n v="8317010.0"/>
        <n v="8317503.0"/>
        <n v="8318088.0"/>
        <n v="8318745.0"/>
        <n v="8319623.0"/>
        <n v="8320353.0"/>
        <n v="8320994.0"/>
        <n v="8321728.0"/>
        <n v="8322211.0"/>
        <n v="8323190.0"/>
        <n v="8324127.0"/>
        <n v="8325167.0"/>
        <n v="8325891.0"/>
        <n v="8328954.0"/>
        <n v="8330072.0"/>
        <n v="8330917.0"/>
        <n v="8331945.0"/>
        <n v="8332251.0"/>
        <n v="8333491.0"/>
        <n v="8333862.0"/>
        <n v="8334429.0"/>
        <n v="8334942.0"/>
        <n v="8335448.0"/>
        <n v="8337087.0"/>
        <n v="8338648.0"/>
        <n v="8340092.0"/>
        <n v="8354822.0"/>
        <n v="8369853.0"/>
        <n v="8381827.0"/>
        <n v="8392241.0"/>
        <n v="8398605.0"/>
        <n v="8399507.0"/>
        <n v="8399860.0"/>
        <n v="8400968.0"/>
        <n v="8402155.0"/>
        <n v="8402879.0"/>
        <n v="8404812.0"/>
        <n v="8406059.0"/>
        <n v="8406422.0"/>
        <n v="8407670.0"/>
        <n v="8408758.0"/>
        <n v="8409602.0"/>
        <n v="8410762.0"/>
        <n v="8411782.0"/>
        <n v="8412065.0"/>
        <n v="8412660.0"/>
        <n v="8413589.0"/>
        <n v="8414409.0"/>
        <n v="8414894.0"/>
        <n v="8416636.0"/>
        <n v="8418185.0"/>
        <n v="8419391.0"/>
        <n v="8420479.0"/>
        <n v="8421261.0"/>
        <n v="8421632.0"/>
        <n v="8421948.0"/>
        <n v="8422624.0"/>
        <n v="8423959.0"/>
        <n v="8424644.0"/>
        <n v="8425630.0"/>
        <n v="8426715.0"/>
        <n v="8428790.0"/>
        <n v="8430723.0"/>
        <n v="8433226.0"/>
        <n v="8434976.0"/>
        <n v="8436570.0"/>
        <n v="8438107.0"/>
        <n v="8438990.0"/>
        <n v="8440015.0"/>
        <n v="8441319.0"/>
        <n v="8444793.0"/>
        <n v="8446102.0"/>
        <n v="8446211.0"/>
        <n v="8447829.0"/>
        <n v="8448724.0"/>
        <n v="8450013.0"/>
        <n v="8451249.0"/>
        <n v="8452741.0"/>
        <n v="8454318.0"/>
        <n v="8456198.0"/>
        <n v="8457434.0"/>
        <n v="8460239.0"/>
        <n v="8461404.0"/>
        <n v="8462519.0"/>
        <n v="8463579.0"/>
        <n v="8464438.0"/>
        <n v="8465468.0"/>
        <n v="8466376.0"/>
        <n v="8467897.0"/>
        <n v="8468401.0"/>
        <n v="8468782.0"/>
        <n v="8470284.0"/>
        <n v="8471648.0"/>
        <n v="8472473.0"/>
        <n v="8473019.0"/>
        <n v="8474165.0"/>
        <n v="8475637.0"/>
        <n v="8477226.0"/>
        <n v="8478305.0"/>
        <n v="8479273.0"/>
        <n v="8481251.0"/>
        <n v="8481929.0"/>
        <n v="8483448.0"/>
        <n v="8483647.0"/>
        <n v="8484677.0"/>
        <n v="8485875.0"/>
        <n v="8486747.0"/>
        <n v="8487559.0"/>
        <n v="8489404.0"/>
        <n v="8489824.0"/>
        <n v="8490250.0"/>
        <n v="8491823.0"/>
        <n v="8492598.0"/>
        <n v="8493152.0"/>
        <n v="8494812.0"/>
        <n v="8495712.0"/>
        <n v="8497010.0"/>
        <n v="8498115.0"/>
        <n v="8498918.0"/>
        <n v="8500319.0"/>
        <n v="8501024.0"/>
        <n v="8501178.0"/>
        <n v="8502241.0"/>
        <n v="8503041.0"/>
        <n v="8504822.0"/>
        <n v="8505544.0"/>
        <n v="8506769.0"/>
        <n v="8507503.0"/>
        <n v="8507895.0"/>
        <n v="8508590.0"/>
        <n v="8509281.0"/>
        <n v="8509890.0"/>
        <n v="8510476.0"/>
        <n v="8511533.0"/>
        <n v="8513114.0"/>
        <n v="8513877.0"/>
        <n v="8514421.0"/>
        <n v="8515066.0"/>
        <n v="8516173.0"/>
        <n v="8516666.0"/>
        <n v="8517241.0"/>
        <n v="8517671.0"/>
        <n v="8519008.0"/>
        <n v="8520807.0"/>
        <n v="8521813.0"/>
        <n v="8522943.0"/>
        <n v="8524749.0"/>
        <n v="8526122.0"/>
        <n v="8527308.0"/>
        <n v="8529103.0"/>
        <n v="8529635.0"/>
        <n v="8530276.0"/>
        <n v="8531012.0"/>
        <n v="8531692.0"/>
        <n v="8532285.0"/>
        <n v="8533065.0"/>
        <n v="8536598.0"/>
        <n v="8538341.0"/>
        <n v="8538979.0"/>
        <n v="8539853.0"/>
        <n v="8540848.0"/>
        <n v="8541129.0"/>
        <n v="8542062.0"/>
        <n v="8542733.0"/>
        <n v="8543364.0"/>
        <n v="8544307.0"/>
        <n v="8544946.0"/>
        <n v="8546080.0"/>
        <n v="8546580.0"/>
        <n v="8547688.0"/>
        <n v="8548554.0"/>
        <n v="8550106.0"/>
        <n v="8550598.0"/>
        <n v="8551056.0"/>
        <n v="8551570.0"/>
        <n v="8552241.0"/>
        <n v="8552691.0"/>
        <n v="8554859.0"/>
        <n v="8555598.0"/>
        <n v="8556222.0"/>
        <n v="8556803.0"/>
        <n v="8557778.0"/>
        <n v="8558765.0"/>
        <n v="8559699.0"/>
        <n v="8560332.0"/>
        <n v="8560695.0"/>
        <n v="8562957.0"/>
        <n v="8563674.0"/>
        <n v="8565134.0"/>
        <n v="8565988.0"/>
        <n v="8567331.0"/>
        <n v="8568032.0"/>
        <n v="8568679.0"/>
        <n v="8569332.0"/>
        <n v="8570452.0"/>
        <n v="8571865.0"/>
        <n v="8573623.0"/>
        <n v="8577990.0"/>
        <n v="8579090.0"/>
        <n v="8580118.0"/>
        <n v="8581427.0"/>
        <n v="8582359.0"/>
        <n v="8583045.0"/>
        <n v="8584115.0"/>
        <n v="8584207.0"/>
        <n v="8585474.0"/>
        <n v="8586427.0"/>
        <n v="8587195.0"/>
        <n v="8587837.0"/>
        <n v="8588477.0"/>
        <n v="8590656.0"/>
        <n v="8591059.0"/>
        <n v="8592448.0"/>
        <n v="8593508.0"/>
        <n v="8594232.0"/>
        <n v="8595151.0"/>
        <n v="8596707.0"/>
        <n v="8598728.0"/>
        <n v="8600464.0"/>
        <n v="8601012.0"/>
        <n v="8601387.0"/>
        <n v="8601530.0"/>
        <n v="8602919.0"/>
        <n v="8603115.0"/>
        <n v="8604004.0"/>
        <n v="8604863.0"/>
        <n v="8605197.0"/>
        <n v="8605730.0"/>
        <n v="8607100.0"/>
        <n v="8614642.0"/>
        <n v="8629626.0"/>
        <n v="8630132.0"/>
        <n v="8631059.0"/>
        <n v="8631666.0"/>
        <n v="8633178.0"/>
        <n v="8634106.0"/>
        <n v="8635763.0"/>
        <n v="8636702.0"/>
        <n v="8637080.0"/>
        <n v="8637549.0"/>
        <n v="8638317.0"/>
        <n v="8639257.0"/>
        <n v="8639709.0"/>
        <n v="8639987.0"/>
        <n v="8640861.0"/>
        <n v="8641525.0"/>
        <n v="8642901.0"/>
        <n v="8643979.0"/>
        <n v="8647698.0"/>
        <n v="8648025.0"/>
        <n v="8648649.0"/>
        <n v="8653124.0"/>
        <n v="8654137.0"/>
        <n v="8654741.0"/>
        <n v="8655727.0"/>
        <n v="8656059.0"/>
        <n v="8657259.0"/>
        <n v="8657987.0"/>
        <n v="8658855.0"/>
        <n v="8660023.0"/>
        <n v="8662036.0"/>
        <n v="8663151.0"/>
        <n v="8664977.0"/>
        <n v="8666143.0"/>
        <n v="8666883.0"/>
        <n v="8669694.0"/>
        <n v="8670185.0"/>
        <n v="8672298.0"/>
        <n v="8674118.0"/>
        <n v="8674726.0"/>
        <n v="8675303.0"/>
        <n v="8677105.0"/>
        <n v="8677980.0"/>
        <n v="8679428.0"/>
        <n v="8681321.0"/>
        <n v="8682751.0"/>
        <n v="8683365.0"/>
        <n v="8683878.0"/>
        <n v="8684997.0"/>
        <n v="8686209.0"/>
        <n v="8687747.0"/>
        <n v="8688637.0"/>
        <n v="8689278.0"/>
        <n v="8690504.0"/>
        <n v="8692250.0"/>
        <n v="8693765.0"/>
        <n v="8695864.0"/>
        <n v="8696616.0"/>
        <n v="8697880.0"/>
        <n v="8699245.0"/>
        <n v="8700123.0"/>
        <n v="8701192.0"/>
        <n v="8701703.0"/>
        <n v="8702656.0"/>
        <n v="8704350.0"/>
        <n v="8705442.0"/>
        <n v="8706462.0"/>
        <n v="8708131.0"/>
        <n v="8709156.0"/>
        <n v="8710603.0"/>
        <n v="8711772.0"/>
        <n v="8712557.0"/>
        <n v="8713234.0"/>
        <n v="8714004.0"/>
        <n v="8714852.0"/>
        <n v="8716276.0"/>
        <n v="8717238.0"/>
        <n v="8717401.0"/>
        <n v="8717637.0"/>
        <n v="8719675.0"/>
        <n v="8720370.0"/>
        <n v="8721252.0"/>
        <n v="8722194.0"/>
        <n v="8722439.0"/>
        <n v="8724014.0"/>
        <n v="8724559.0"/>
        <n v="8725235.0"/>
        <n v="8727358.0"/>
        <n v="8728645.0"/>
        <n v="8729594.0"/>
        <n v="8729944.0"/>
        <n v="8732029.0"/>
        <n v="8732899.0"/>
        <n v="8733201.0"/>
        <n v="8734182.0"/>
        <n v="8735779.0"/>
        <n v="8736372.0"/>
        <n v="8737983.0"/>
        <n v="8739141.0"/>
        <n v="8740244.0"/>
        <n v="8740997.0"/>
        <n v="8741422.0"/>
        <n v="8742560.0"/>
        <n v="8743063.0"/>
        <n v="8744188.0"/>
        <n v="8745149.0"/>
        <n v="8745783.0"/>
        <n v="8746331.0"/>
        <n v="8747293.0"/>
        <n v="8748129.0"/>
        <n v="8749629.0"/>
        <n v="8751542.0"/>
        <n v="8753836.0"/>
        <n v="8754201.0"/>
        <n v="8756955.0"/>
        <n v="8760308.0"/>
        <n v="8761560.0"/>
        <n v="8764067.0"/>
        <n v="8764714.0"/>
        <n v="8766006.0"/>
        <n v="8769695.0"/>
        <n v="8770761.0"/>
        <n v="8771823.0"/>
        <n v="8774782.0"/>
        <n v="8777024.0"/>
        <n v="8778315.0"/>
        <n v="8780387.0"/>
        <n v="8782897.0"/>
        <n v="631098.0"/>
        <n v="976245.0"/>
        <n v="1014354.0"/>
        <n v="1014474.0"/>
        <n v="1615765.0"/>
        <n v="1616046.0"/>
        <n v="1621576.0"/>
        <n v="1621726.0"/>
        <n v="1621834.0"/>
        <n v="1621940.0"/>
        <n v="1622052.0"/>
        <n v="1707460.0"/>
        <n v="1710667.0"/>
        <n v="1712463.0"/>
        <n v="1888736.0"/>
        <n v="1891942.0"/>
        <n v="1893738.0"/>
        <n v="1970661.0"/>
        <n v="2264580.0"/>
        <n v="2662817.0"/>
        <n v="2741257.0"/>
        <n v="2788147.0"/>
        <n v="2790494.0"/>
        <n v="2790572.0"/>
        <n v="2887303.0"/>
        <n v="2887645.0"/>
        <n v="2887756.0"/>
        <n v="2932487.0"/>
        <n v="2932712.0"/>
        <n v="2983071.0"/>
        <n v="2986276.0"/>
        <n v="2988071.0"/>
        <n v="3018138.0"/>
        <n v="3036730.0"/>
        <n v="3044277.0"/>
        <n v="3111900.0"/>
        <n v="3112103.0"/>
        <n v="3157834.0"/>
        <n v="3210315.0"/>
        <n v="3234406.0"/>
        <n v="3290007.0"/>
        <n v="3293213.0"/>
        <n v="3295009.0"/>
        <n v="3608777.0"/>
        <n v="3616969.0"/>
        <n v="3617084.0"/>
        <n v="3618757.0"/>
        <n v="3851488.0"/>
        <n v="3987290.0"/>
        <n v="4071281.0"/>
        <n v="4094966.0"/>
        <n v="4095186.0"/>
        <n v="4142633.0"/>
        <n v="4160939.0"/>
        <n v="4161050.0"/>
        <n v="4161381.0"/>
        <n v="4177608.0"/>
        <n v="4240470.0"/>
        <n v="4285900.0"/>
        <n v="4286027.0"/>
        <n v="4383444.0"/>
        <n v="4385631.0"/>
        <n v="4401575.0"/>
        <n v="4623048.0"/>
        <n v="4640959.0"/>
        <n v="4641067.0"/>
        <n v="4641182.0"/>
        <n v="4651904.0"/>
        <n v="4773620.0"/>
        <n v="4774201.0"/>
        <n v="4798038.0"/>
        <n v="4801439.0"/>
        <n v="4801627.0"/>
        <n v="5027508.0"/>
        <n v="5076464.0"/>
        <n v="5123856.0"/>
        <n v="5132892.0"/>
        <n v="5216550.0"/>
        <n v="5430148.0"/>
        <n v="5531020.0"/>
        <n v="5715039.0"/>
        <n v="5715133.0"/>
        <n v="5715244.0"/>
        <n v="5715330.0"/>
        <n v="5715409.0"/>
        <n v="5854696.0"/>
        <n v="5858085.0"/>
        <n v="5858275.0"/>
        <n v="5933696.0"/>
        <n v="5937085.0"/>
        <n v="5937273.0"/>
        <n v="6075610.0"/>
        <n v="6079006.0"/>
        <n v="6079196.0"/>
        <n v="6104419.0"/>
        <n v="6401749.0"/>
        <n v="6405146.0"/>
        <n v="6405369.0"/>
        <n v="6485909.0"/>
        <n v="7355354.0"/>
        <n v="7355449.0"/>
        <n v="7461165.0"/>
      </sharedItems>
    </cacheField>
    <cacheField name="strand" numFmtId="0">
      <sharedItems>
        <s v="-"/>
        <s v="+"/>
      </sharedItems>
    </cacheField>
    <cacheField name="product_accession" numFmtId="0">
      <sharedItems containsBlank="1">
        <s v="WP_106437559.1"/>
        <s v="WP_106437560.1"/>
        <s v="WP_014133180.1"/>
        <s v="WP_014133181.1"/>
        <s v="WP_051055067.1"/>
        <s v="WP_014133183.1"/>
        <s v="WP_014133184.1"/>
        <s v="WP_106437561.1"/>
        <s v="WP_106437562.1"/>
        <s v="WP_033258909.1"/>
        <s v="WP_014133188.1"/>
        <s v="WP_014133189.1"/>
        <s v="WP_014133190.1"/>
        <s v="WP_014133191.1"/>
        <s v="WP_106437813.1"/>
        <s v="WP_014133193.1"/>
        <s v="WP_033258910.1"/>
        <s v="WP_014133196.1"/>
        <s v="WP_014133197.1"/>
        <s v="WP_041293870.1"/>
        <s v="WP_014133199.1"/>
        <s v="WP_014133200.1"/>
        <s v="WP_106437814.1"/>
        <s v="WP_106437815.1"/>
        <s v="WP_014133204.1"/>
        <s v="WP_014133205.1"/>
        <s v="WP_014133206.1"/>
        <s v="WP_033258913.1"/>
        <s v="WP_014133208.1"/>
        <s v="WP_014133209.1"/>
        <s v="WP_014133210.1"/>
        <s v="WP_106437816.1"/>
        <s v="WP_014133212.1"/>
        <s v="WP_014133213.1"/>
        <s v="WP_014133214.1"/>
        <m/>
        <s v="WP_014133217.1"/>
        <s v="WP_106437817.1"/>
        <s v="WP_014133219.1"/>
        <s v="WP_081539270.1"/>
        <s v="WP_014133222.1"/>
        <s v="WP_041293925.1"/>
        <s v="WP_051055070.1"/>
        <s v="WP_014133225.1"/>
        <s v="WP_014133226.1"/>
        <s v="WP_014133227.1"/>
        <s v="WP_106437563.1"/>
        <s v="WP_014133229.1"/>
        <s v="WP_014133231.1"/>
        <s v="WP_014133232.1"/>
        <s v="WP_014133233.1"/>
        <s v="WP_051055072.1"/>
        <s v="WP_014133235.1"/>
        <s v="WP_051055604.1"/>
        <s v="WP_014133237.1"/>
        <s v="WP_014133238.1"/>
        <s v="WP_014133239.1"/>
        <s v="WP_014133240.1"/>
        <s v="WP_014133241.1"/>
        <s v="WP_014133242.1"/>
        <s v="WP_014133243.1"/>
        <s v="WP_033260411.1"/>
        <s v="WP_014133245.1"/>
        <s v="WP_014133246.1"/>
        <s v="WP_014133247.1"/>
        <s v="WP_014133248.1"/>
        <s v="WP_014133249.1"/>
        <s v="WP_014133250.1"/>
        <s v="WP_014133251.1"/>
        <s v="WP_033260395.1"/>
        <s v="WP_014133253.1"/>
        <s v="WP_033260396.1"/>
        <s v="WP_014133255.1"/>
        <s v="WP_014133256.1"/>
        <s v="WP_014133257.1"/>
        <s v="WP_051055074.1"/>
        <s v="WP_014133259.1"/>
        <s v="WP_014133260.1"/>
        <s v="WP_014133261.1"/>
        <s v="WP_014133262.1"/>
        <s v="WP_014133263.1"/>
        <s v="WP_014133264.1"/>
        <s v="WP_014133265.1"/>
        <s v="WP_014133266.1"/>
        <s v="WP_014133267.1"/>
        <s v="WP_014133268.1"/>
        <s v="WP_014133269.1"/>
        <s v="WP_014133270.1"/>
        <s v="WP_014133271.1"/>
        <s v="WP_081539791.1"/>
        <s v="WP_014133274.1"/>
        <s v="WP_033260391.1"/>
        <s v="WP_106437818.1"/>
        <s v="WP_081958289.1"/>
        <s v="WP_014133277.1"/>
        <s v="WP_106437564.1"/>
        <s v="WP_081539273.1"/>
        <s v="WP_014133280.1"/>
        <s v="WP_033260393.1"/>
        <s v="WP_033260392.1"/>
        <s v="WP_014133283.1"/>
        <s v="WP_106437819.1"/>
        <s v="WP_081539275.1"/>
        <s v="WP_014133288.1"/>
        <s v="WP_014133289.1"/>
        <s v="WP_081539276.1"/>
        <s v="WP_106437565.1"/>
        <s v="WP_014133292.1"/>
        <s v="WP_033260082.1"/>
        <s v="WP_106437566.1"/>
        <s v="WP_014133295.1"/>
        <s v="WP_081539277.1"/>
        <s v="WP_014133297.1"/>
        <s v="WP_033260090.1"/>
        <s v="WP_014133299.1"/>
        <s v="WP_014133300.1"/>
        <s v="WP_051055075.1"/>
        <s v="WP_014133302.1"/>
        <s v="WP_051055076.1"/>
        <s v="WP_014133304.1"/>
        <s v="WP_033260081.1"/>
        <s v="WP_014133306.1"/>
        <s v="WP_106437820.1"/>
        <s v="WP_014133308.1"/>
        <s v="WP_041293872.1"/>
        <s v="WP_014133310.1"/>
        <s v="WP_014133311.1"/>
        <s v="WP_014133312.1"/>
        <s v="WP_014133313.1"/>
        <s v="WP_014133314.1"/>
        <s v="WP_014133316.1"/>
        <s v="WP_106437821.1"/>
        <s v="WP_014133318.1"/>
        <s v="WP_014133319.1"/>
        <s v="WP_014133320.1"/>
        <s v="WP_014133321.1"/>
        <s v="WP_106437822.1"/>
        <s v="WP_014133323.1"/>
        <s v="WP_014133324.1"/>
        <s v="WP_106437823.1"/>
        <s v="WP_014133326.1"/>
        <s v="WP_014133327.1"/>
        <s v="WP_014133328.1"/>
        <s v="WP_033260356.1"/>
        <s v="WP_014133330.1"/>
        <s v="WP_014133331.1"/>
        <s v="WP_041293873.1"/>
        <s v="WP_014133332.1"/>
        <s v="WP_014133333.1"/>
        <s v="WP_081539792.1"/>
        <s v="WP_014133335.1"/>
        <s v="WP_014133336.1"/>
        <s v="WP_014133337.1"/>
        <s v="WP_014133338.1"/>
        <s v="WP_033260046.1"/>
        <s v="WP_033260047.1"/>
        <s v="WP_014133341.1"/>
        <s v="WP_051055611.1"/>
        <s v="WP_106437824.1"/>
        <s v="WP_033260048.1"/>
        <s v="WP_014133345.1"/>
        <s v="WP_014133346.1"/>
        <s v="WP_033260049.1"/>
        <s v="WP_014133348.1"/>
        <s v="WP_014133349.1"/>
        <s v="WP_014133350.1"/>
        <s v="WP_106437825.1"/>
        <s v="WP_014133353.1"/>
        <s v="WP_014133354.1"/>
        <s v="WP_014133355.1"/>
        <s v="WP_014133356.1"/>
        <s v="WP_081539280.1"/>
        <s v="WP_033260050.1"/>
        <s v="WP_081539793.1"/>
        <s v="WP_014133360.1"/>
        <s v="WP_014133361.1"/>
        <s v="WP_106437826.1"/>
        <s v="WP_051055078.1"/>
        <s v="WP_014133364.1"/>
        <s v="WP_014133365.1"/>
        <s v="WP_033260067.1"/>
        <s v="WP_014133369.1"/>
        <s v="WP_014133370.1"/>
        <s v="WP_014133371.1"/>
        <s v="WP_014133372.1"/>
        <s v="WP_014133373.1"/>
        <s v="WP_014133374.1"/>
        <s v="WP_014133375.1"/>
        <s v="WP_014133376.1"/>
        <s v="WP_014133377.1"/>
        <s v="WP_014133378.1"/>
        <s v="WP_033260069.1"/>
        <s v="WP_033260052.1"/>
        <s v="WP_081539281.1"/>
        <s v="WP_014133382.1"/>
        <s v="WP_014133383.1"/>
        <s v="WP_014133384.1"/>
        <s v="WP_033260053.1"/>
        <s v="WP_014133386.1"/>
        <s v="WP_014133387.1"/>
        <s v="WP_081539282.1"/>
        <s v="WP_051055080.1"/>
        <s v="WP_014133390.1"/>
        <s v="WP_014133391.1"/>
        <s v="WP_051055614.1"/>
        <s v="WP_014133393.1"/>
        <s v="WP_014133394.1"/>
        <s v="WP_014133395.1"/>
        <s v="WP_014133396.1"/>
        <s v="WP_014133397.1"/>
        <s v="WP_014133398.1"/>
        <s v="WP_033260055.1"/>
        <s v="WP_014133400.1"/>
        <s v="WP_014133401.1"/>
        <s v="WP_014133402.1"/>
        <s v="WP_014133403.1"/>
        <s v="WP_081539284.1"/>
        <s v="WP_014133405.1"/>
        <s v="WP_014133406.1"/>
        <s v="WP_014133407.1"/>
        <s v="WP_051055617.1"/>
        <s v="WP_106437567.1"/>
        <s v="WP_014133410.1"/>
        <s v="WP_014133411.1"/>
        <s v="WP_033259827.1"/>
        <s v="WP_014133413.1"/>
        <s v="WP_014133414.1"/>
        <s v="WP_014133415.1"/>
        <s v="WP_014133416.1"/>
        <s v="WP_014133417.1"/>
        <s v="WP_051055619.1"/>
        <s v="WP_014133419.1"/>
        <s v="WP_014133420.1"/>
        <s v="WP_014133421.1"/>
        <s v="WP_081539794.1"/>
        <s v="WP_014133423.1"/>
        <s v="WP_033259838.1"/>
        <s v="WP_014133425.1"/>
        <s v="WP_014133426.1"/>
        <s v="WP_081539285.1"/>
        <s v="WP_014133428.1"/>
        <s v="WP_014133429.1"/>
        <s v="WP_014133430.1"/>
        <s v="WP_014133431.1"/>
        <s v="WP_081539286.1"/>
        <s v="WP_014133433.1"/>
        <s v="WP_014133435.1"/>
        <s v="WP_014133436.1"/>
        <s v="WP_051055081.1"/>
        <s v="WP_033259829.1"/>
        <s v="WP_014133439.1"/>
        <s v="WP_033260325.1"/>
        <s v="WP_014133441.1"/>
        <s v="WP_014133442.1"/>
        <s v="WP_033260324.1"/>
        <s v="WP_014133444.1"/>
        <s v="WP_081539289.1"/>
        <s v="WP_014133446.1"/>
        <s v="WP_014133447.1"/>
        <s v="WP_033260327.1"/>
        <s v="WP_014133449.1"/>
        <s v="WP_106437827.1"/>
        <s v="WP_051055622.1"/>
        <s v="WP_014133452.1"/>
        <s v="WP_014133454.1"/>
        <s v="WP_106437568.1"/>
        <s v="WP_014133456.1"/>
        <s v="WP_106437569.1"/>
        <s v="WP_014133458.1"/>
        <s v="WP_106437828.1"/>
        <s v="WP_014133460.1"/>
        <s v="WP_014133461.1"/>
        <s v="WP_014133462.1"/>
        <s v="WP_014133463.1"/>
        <s v="WP_014133464.1"/>
        <s v="WP_051055082.1"/>
        <s v="WP_014133468.1"/>
        <s v="WP_106437570.1"/>
        <s v="WP_014133471.1"/>
        <s v="WP_081539795.1"/>
        <s v="WP_014133473.1"/>
        <s v="WP_014133474.1"/>
        <s v="WP_014133475.1"/>
        <s v="WP_106437829.1"/>
        <s v="WP_081539796.1"/>
        <s v="WP_014133478.1"/>
        <s v="WP_033258951.1"/>
        <s v="WP_014133480.1"/>
        <s v="WP_014133481.1"/>
        <s v="WP_014133482.1"/>
        <s v="WP_051055083.1"/>
        <s v="WP_014133484.1"/>
        <s v="WP_014133485.1"/>
        <s v="WP_014133486.1"/>
        <s v="WP_014133487.1"/>
        <s v="WP_014133488.1"/>
        <s v="WP_014133489.1"/>
        <s v="WP_014133490.1"/>
        <s v="WP_014133491.1"/>
        <s v="WP_106437571.1"/>
        <s v="WP_014133493.1"/>
        <s v="WP_033258937.1"/>
        <s v="WP_014133495.1"/>
        <s v="WP_014133496.1"/>
        <s v="WP_014133498.1"/>
        <s v="WP_081539797.1"/>
        <s v="WP_033258959.1"/>
        <s v="WP_014133501.1"/>
        <s v="WP_014133502.1"/>
        <s v="WP_014133503.1"/>
        <s v="WP_014133504.1"/>
        <s v="WP_014133505.1"/>
        <s v="WP_014133506.1"/>
        <s v="WP_014133507.1"/>
        <s v="WP_014133508.1"/>
        <s v="WP_014133510.1"/>
        <s v="WP_033258938.1"/>
        <s v="WP_014133513.1"/>
        <s v="WP_014133514.1"/>
        <s v="WP_106437572.1"/>
        <s v="WP_014133516.1"/>
        <s v="WP_014133517.1"/>
        <s v="WP_106437830.1"/>
        <s v="WP_081539290.1"/>
        <s v="WP_014133520.1"/>
        <s v="WP_014133521.1"/>
        <s v="WP_081539291.1"/>
        <s v="WP_014133523.1"/>
        <s v="WP_081539292.1"/>
        <s v="WP_014133525.1"/>
        <s v="WP_014133526.1"/>
        <s v="WP_014133527.1"/>
        <s v="WP_014133528.1"/>
        <s v="WP_033258969.1"/>
        <s v="WP_014133530.1"/>
        <s v="WP_033258939.1"/>
        <s v="WP_051055086.1"/>
        <s v="WP_014133533.1"/>
        <s v="WP_014133534.1"/>
        <s v="WP_014133535.1"/>
        <s v="WP_014133536.1"/>
        <s v="WP_014133537.1"/>
        <s v="WP_014133538.1"/>
        <s v="WP_051055628.1"/>
        <s v="WP_014133540.1"/>
        <s v="WP_014133541.1"/>
        <s v="WP_014133542.1"/>
        <s v="WP_014133543.1"/>
        <s v="WP_014133544.1"/>
        <s v="WP_014133545.1"/>
        <s v="WP_014133546.1"/>
        <s v="WP_014133547.1"/>
        <s v="WP_014133548.1"/>
        <s v="WP_014133549.1"/>
        <s v="WP_014133550.1"/>
        <s v="WP_014133551.1"/>
        <s v="WP_014133552.1"/>
        <s v="WP_106437831.1"/>
        <s v="WP_014133556.1"/>
        <s v="WP_014133557.1"/>
        <s v="WP_014133558.1"/>
        <s v="WP_106437573.1"/>
        <s v="WP_014133560.1"/>
        <s v="WP_014133561.1"/>
        <s v="WP_033258941.1"/>
        <s v="WP_014133563.1"/>
        <s v="WP_014133564.1"/>
        <s v="WP_051055631.1"/>
        <s v="WP_014133566.1"/>
        <s v="WP_014133567.1"/>
        <s v="WP_106437832.1"/>
        <s v="WP_014133570.1"/>
        <s v="WP_014133571.1"/>
        <s v="WP_014133572.1"/>
        <s v="WP_014133573.1"/>
        <s v="WP_033258942.1"/>
        <s v="WP_014133575.1"/>
        <s v="WP_014133576.1"/>
        <s v="WP_014133577.1"/>
        <s v="WP_014133578.1"/>
        <s v="WP_014133579.1"/>
        <s v="WP_014133580.1"/>
        <s v="WP_014133581.1"/>
        <s v="WP_014133582.1"/>
        <s v="WP_014133583.1"/>
        <s v="WP_051055087.1"/>
        <s v="WP_106437833.1"/>
        <s v="WP_106437834.1"/>
        <s v="WP_014133588.1"/>
        <s v="WP_014133589.1"/>
        <s v="WP_014133590.1"/>
        <s v="WP_014133591.1"/>
        <s v="WP_081539799.1"/>
        <s v="WP_051738434.1"/>
        <s v="WP_033258945.1"/>
        <s v="WP_014133596.1"/>
        <s v="WP_014133597.1"/>
        <s v="WP_014133598.1"/>
        <s v="WP_014133599.1"/>
        <s v="WP_014133600.1"/>
        <s v="WP_014133601.1"/>
        <s v="WP_014133602.1"/>
        <s v="WP_014133603.1"/>
        <s v="WP_033258946.1"/>
        <s v="WP_051055639.1"/>
        <s v="WP_014133606.1"/>
        <s v="WP_081539800.1"/>
        <s v="WP_014133607.1"/>
        <s v="WP_033260360.1"/>
        <s v="WP_014133611.1"/>
        <s v="WP_014133612.1"/>
        <s v="WP_014133613.1"/>
        <s v="WP_014133614.1"/>
        <s v="WP_014133616.1"/>
        <s v="WP_014133617.1"/>
        <s v="WP_014133618.1"/>
        <s v="WP_033260221.1"/>
        <s v="WP_014133620.1"/>
        <s v="WP_014133621.1"/>
        <s v="WP_014133622.1"/>
        <s v="WP_014133624.1"/>
        <s v="WP_014133625.1"/>
        <s v="WP_014133626.1"/>
        <s v="WP_014133627.1"/>
        <s v="WP_051055647.1"/>
        <s v="WP_014133629.1"/>
        <s v="WP_014133630.1"/>
        <s v="WP_014133631.1"/>
        <s v="WP_014133632.1"/>
        <s v="WP_014133633.1"/>
        <s v="WP_014133634.1"/>
        <s v="WP_051055649.1"/>
        <s v="WP_014133636.1"/>
        <s v="WP_033260223.1"/>
        <s v="WP_081539295.1"/>
        <s v="WP_014133639.1"/>
        <s v="WP_014133641.1"/>
        <s v="WP_014133642.1"/>
        <s v="WP_033260225.1"/>
        <s v="WP_014133644.1"/>
        <s v="WP_014133645.1"/>
        <s v="WP_014133646.1"/>
        <s v="WP_106437835.1"/>
        <s v="WP_041293875.1"/>
        <s v="WP_106437574.1"/>
        <s v="WP_106437836.1"/>
        <s v="WP_014133651.1"/>
        <s v="WP_014133652.1"/>
        <s v="WP_014133653.1"/>
        <s v="WP_014133654.1"/>
        <s v="WP_014133656.1"/>
        <s v="WP_014133657.1"/>
        <s v="WP_106437575.1"/>
        <s v="WP_106437837.1"/>
        <s v="WP_014133663.1"/>
        <s v="WP_014133666.1"/>
        <s v="WP_081539297.1"/>
        <s v="WP_033260319.1"/>
        <s v="WP_014133669.1"/>
        <s v="WP_014133670.1"/>
        <s v="WP_014133671.1"/>
        <s v="WP_014133672.1"/>
        <s v="WP_014133673.1"/>
        <s v="WP_014133674.1"/>
        <s v="WP_014133675.1"/>
        <s v="WP_081539298.1"/>
        <s v="WP_051055090.1"/>
        <s v="WP_033259693.1"/>
        <s v="WP_014133679.1"/>
        <s v="WP_014133680.1"/>
        <s v="WP_014133681.1"/>
        <s v="WP_014133682.1"/>
        <s v="WP_051055655.1"/>
        <s v="WP_014133684.1"/>
        <s v="WP_014133685.1"/>
        <s v="WP_014133686.1"/>
        <s v="WP_014133687.1"/>
        <s v="WP_014133688.1"/>
        <s v="WP_014133689.1"/>
        <s v="WP_014133690.1"/>
        <s v="WP_014133691.1"/>
        <s v="WP_033259686.1"/>
        <s v="WP_014133693.1"/>
        <s v="WP_014133694.1"/>
        <s v="WP_014133695.1"/>
        <s v="WP_014133696.1"/>
        <s v="WP_014133699.1"/>
        <s v="WP_033259676.1"/>
        <s v="WP_014133701.1"/>
        <s v="WP_014133702.1"/>
        <s v="WP_014133703.1"/>
        <s v="WP_014133704.1"/>
        <s v="WP_106437576.1"/>
        <s v="WP_014133706.1"/>
        <s v="WP_014133707.1"/>
        <s v="WP_014133708.1"/>
        <s v="WP_014133709.1"/>
        <s v="WP_014133710.1"/>
        <s v="WP_106437577.1"/>
        <s v="WP_014133712.1"/>
        <s v="WP_106437838.1"/>
        <s v="WP_014133715.1"/>
        <s v="WP_041293931.1"/>
        <s v="WP_081539805.1"/>
        <s v="WP_014133721.1"/>
        <s v="WP_106437839.1"/>
        <s v="WP_014133723.1"/>
        <s v="WP_014133724.1"/>
        <s v="WP_106437840.1"/>
        <s v="WP_014133726.1"/>
        <s v="WP_014133727.1"/>
        <s v="WP_014133728.1"/>
        <s v="WP_106437841.1"/>
        <s v="WP_106437578.1"/>
        <s v="WP_106437579.1"/>
        <s v="WP_014133732.1"/>
        <s v="WP_014133733.1"/>
        <s v="WP_033260280.1"/>
        <s v="WP_041293933.1"/>
        <s v="WP_014133739.1"/>
        <s v="WP_014133740.1"/>
        <s v="WP_014133741.1"/>
        <s v="WP_014133742.1"/>
        <s v="WP_014133743.1"/>
        <s v="WP_014133744.1"/>
        <s v="WP_014133745.1"/>
        <s v="WP_014133746.1"/>
        <s v="WP_014133747.1"/>
        <s v="WP_014133748.1"/>
        <s v="WP_033259969.1"/>
        <s v="WP_014133750.1"/>
        <s v="WP_041293876.1"/>
        <s v="WP_014133752.1"/>
        <s v="WP_014133753.1"/>
        <s v="WP_014133754.1"/>
        <s v="WP_014133755.1"/>
        <s v="WP_014133756.1"/>
        <s v="WP_014133758.1"/>
        <s v="WP_014133759.1"/>
        <s v="WP_014133760.1"/>
        <s v="WP_014133761.1"/>
        <s v="WP_014133762.1"/>
        <s v="WP_033259959.1"/>
        <s v="WP_106437580.1"/>
        <s v="WP_051055091.1"/>
        <s v="WP_014133766.1"/>
        <s v="WP_014133768.1"/>
        <s v="WP_014133769.1"/>
        <s v="WP_014133770.1"/>
        <s v="WP_014133771.1"/>
        <s v="WP_014133772.1"/>
        <s v="WP_014133773.1"/>
        <s v="WP_014133774.1"/>
        <s v="WP_014133775.1"/>
        <s v="WP_014133776.1"/>
        <s v="WP_014133777.1"/>
        <s v="WP_014133778.1"/>
        <s v="WP_014133779.1"/>
        <s v="WP_014133780.1"/>
        <s v="WP_033259958.1"/>
        <s v="WP_033259957.1"/>
        <s v="WP_014133782.1"/>
        <s v="WP_014133783.1"/>
        <s v="WP_014133784.1"/>
        <s v="WP_014133785.1"/>
        <s v="WP_014133786.1"/>
        <s v="WP_106437842.1"/>
        <s v="WP_014133788.1"/>
        <s v="WP_014133789.1"/>
        <s v="WP_014133790.1"/>
        <s v="WP_014133791.1"/>
        <s v="WP_014133792.1"/>
        <s v="WP_106437581.1"/>
        <s v="WP_014133794.1"/>
        <s v="WP_014133795.1"/>
        <s v="WP_106437843.1"/>
        <s v="WP_014133797.1"/>
        <s v="WP_014133798.1"/>
        <s v="WP_014133799.1"/>
        <s v="WP_014133800.1"/>
        <s v="WP_014133801.1"/>
        <s v="WP_014133802.1"/>
        <s v="WP_014133803.1"/>
        <s v="WP_014133804.1"/>
        <s v="WP_014133805.1"/>
        <s v="WP_014133806.1"/>
        <s v="WP_014133807.1"/>
        <s v="WP_014133808.1"/>
        <s v="WP_014133809.1"/>
        <s v="WP_051055662.1"/>
        <s v="WP_033259793.1"/>
        <s v="WP_081539806.1"/>
        <s v="WP_014133813.1"/>
        <s v="WP_014133814.1"/>
        <s v="WP_014133815.1"/>
        <s v="WP_014133816.1"/>
        <s v="WP_014133817.1"/>
        <s v="WP_063747494.1"/>
        <s v="WP_014133819.1"/>
        <s v="WP_014133820.1"/>
        <s v="WP_014133821.1"/>
        <s v="WP_106437844.1"/>
        <s v="WP_014133823.1"/>
        <s v="WP_014133824.1"/>
        <s v="WP_014133825.1"/>
        <s v="WP_106437582.1"/>
        <s v="WP_014133827.1"/>
        <s v="WP_014133828.1"/>
        <s v="WP_014133829.1"/>
        <s v="WP_033259797.1"/>
        <s v="WP_014133831.1"/>
        <s v="WP_014133832.1"/>
        <s v="WP_014133833.1"/>
        <s v="WP_014133834.1"/>
        <s v="WP_014133835.1"/>
        <s v="WP_033260203.1"/>
        <s v="WP_014133837.1"/>
        <s v="WP_106437845.1"/>
        <s v="WP_014133839.1"/>
        <s v="WP_033260197.1"/>
        <s v="WP_014133841.1"/>
        <s v="WP_014133842.1"/>
        <s v="WP_014133843.1"/>
        <s v="WP_014133844.1"/>
        <s v="WP_014133846.1"/>
        <s v="WP_014133847.1"/>
        <s v="WP_014133848.1"/>
        <s v="WP_014133849.1"/>
        <s v="WP_014133850.1"/>
        <s v="WP_014133851.1"/>
        <s v="WP_014133852.1"/>
        <s v="WP_014133853.1"/>
        <s v="WP_014133854.1"/>
        <s v="WP_033258819.1"/>
        <s v="WP_014133856.1"/>
        <s v="WP_033258790.1"/>
        <s v="WP_014133858.1"/>
        <s v="WP_106437846.1"/>
        <s v="WP_014133860.1"/>
        <s v="WP_014133861.1"/>
        <s v="WP_014133862.1"/>
        <s v="WP_051055674.1"/>
        <s v="WP_081539808.1"/>
        <s v="WP_106437583.1"/>
        <s v="WP_014133867.1"/>
        <s v="WP_051055093.1"/>
        <s v="WP_041293878.1"/>
        <s v="WP_051055094.1"/>
        <s v="WP_051055095.1"/>
        <s v="WP_014133873.1"/>
        <s v="WP_014133874.1"/>
        <s v="WP_014133875.1"/>
        <s v="WP_014133876.1"/>
        <s v="WP_014133878.1"/>
        <s v="WP_014133879.1"/>
        <s v="WP_033258789.1"/>
        <s v="WP_014133881.1"/>
        <s v="WP_106437847.1"/>
        <s v="WP_014133883.1"/>
        <s v="WP_014133884.1"/>
        <s v="WP_014133885.1"/>
        <s v="WP_014133887.1"/>
        <s v="WP_014133889.1"/>
        <s v="WP_014133890.1"/>
        <s v="WP_014133891.1"/>
        <s v="WP_014133892.1"/>
        <s v="WP_033258788.1"/>
        <s v="WP_014133894.1"/>
        <s v="WP_063747439.1"/>
        <s v="WP_014133896.1"/>
        <s v="WP_014133897.1"/>
        <s v="WP_014133898.1"/>
        <s v="WP_014133899.1"/>
        <s v="WP_014133900.1"/>
        <s v="WP_051055677.1"/>
        <s v="WP_014133902.1"/>
        <s v="WP_014133903.1"/>
        <s v="WP_014133904.1"/>
        <s v="WP_014133905.1"/>
        <s v="WP_014133906.1"/>
        <s v="WP_033258801.1"/>
        <s v="WP_014133908.1"/>
        <s v="WP_014133909.1"/>
        <s v="WP_014133910.1"/>
        <s v="WP_014133911.1"/>
        <s v="WP_014133912.1"/>
        <s v="WP_081539302.1"/>
        <s v="WP_014133914.1"/>
        <s v="WP_014133915.1"/>
        <s v="WP_014133916.1"/>
        <s v="WP_014133917.1"/>
        <s v="WP_014133918.1"/>
        <s v="WP_014133919.1"/>
        <s v="WP_014133920.1"/>
        <s v="WP_014133921.1"/>
        <s v="WP_014133922.1"/>
        <s v="WP_014133923.1"/>
        <s v="WP_014133924.1"/>
        <s v="WP_014133925.1"/>
        <s v="WP_106437584.1"/>
        <s v="WP_014133927.1"/>
        <s v="WP_014133928.1"/>
        <s v="WP_014133929.1"/>
        <s v="WP_014133930.1"/>
        <s v="WP_014133931.1"/>
        <s v="WP_014133932.1"/>
        <s v="WP_014133933.1"/>
        <s v="WP_014133934.1"/>
        <s v="WP_014133935.1"/>
        <s v="WP_106437585.1"/>
        <s v="WP_051055685.1"/>
        <s v="WP_014133938.1"/>
        <s v="WP_014133939.1"/>
        <s v="WP_014133940.1"/>
        <s v="WP_033258792.1"/>
        <s v="WP_014133942.1"/>
        <s v="WP_014133943.1"/>
        <s v="WP_014133945.1"/>
        <s v="WP_014133946.1"/>
        <s v="WP_014133947.1"/>
        <s v="WP_081539304.1"/>
        <s v="WP_014133949.1"/>
        <s v="WP_014133950.1"/>
        <s v="WP_014133951.1"/>
        <s v="WP_014133952.1"/>
        <s v="WP_033259037.1"/>
        <s v="WP_014133954.1"/>
        <s v="WP_033259036.1"/>
        <s v="WP_014133956.1"/>
        <s v="WP_014133957.1"/>
        <s v="WP_106437586.1"/>
        <s v="WP_014133960.1"/>
        <s v="WP_014133961.1"/>
        <s v="WP_014133962.1"/>
        <s v="WP_014133963.1"/>
        <s v="WP_014133964.1"/>
        <s v="WP_014133965.1"/>
        <s v="WP_014133966.1"/>
        <s v="WP_014133967.1"/>
        <s v="WP_081539307.1"/>
        <s v="WP_014133969.1"/>
        <s v="WP_014133970.1"/>
        <s v="WP_033259034.1"/>
        <s v="WP_014133972.1"/>
        <s v="WP_014133973.1"/>
        <s v="WP_014133974.1"/>
        <s v="WP_014133975.1"/>
        <s v="WP_106437848.1"/>
        <s v="WP_014133977.1"/>
        <s v="WP_033259033.1"/>
        <s v="WP_014133979.1"/>
        <s v="WP_014133980.1"/>
        <s v="WP_014133981.1"/>
        <s v="WP_014133982.1"/>
        <s v="WP_014133983.1"/>
        <s v="WP_014133984.1"/>
        <s v="WP_014133985.1"/>
        <s v="WP_014133986.1"/>
        <s v="WP_014133987.1"/>
        <s v="WP_014133989.1"/>
        <s v="WP_014133990.1"/>
        <s v="WP_014133991.1"/>
        <s v="WP_014133992.1"/>
        <s v="WP_014133993.1"/>
        <s v="WP_014133994.1"/>
        <s v="WP_014133995.1"/>
        <s v="WP_014133996.1"/>
        <s v="WP_014133997.1"/>
        <s v="WP_014133998.1"/>
        <s v="WP_014133999.1"/>
        <s v="WP_014134000.1"/>
        <s v="WP_051055096.1"/>
        <s v="WP_033259032.1"/>
        <s v="WP_106437587.1"/>
        <s v="WP_051055688.1"/>
        <s v="WP_014134005.1"/>
        <s v="WP_033259031.1"/>
        <s v="WP_033259030.1"/>
        <s v="WP_014134007.1"/>
        <s v="WP_014134008.1"/>
        <s v="WP_014134010.1"/>
        <s v="WP_014134011.1"/>
        <s v="WP_106437588.1"/>
        <s v="WP_014134013.1"/>
        <s v="WP_014134015.1"/>
        <s v="WP_106437849.1"/>
        <s v="WP_014134018.1"/>
        <s v="WP_014134019.1"/>
        <s v="WP_014134021.1"/>
        <s v="WP_014134022.1"/>
        <s v="WP_081539309.1"/>
        <s v="WP_014134024.1"/>
        <s v="WP_033258694.1"/>
        <s v="WP_014134026.1"/>
        <s v="WP_014134027.1"/>
        <s v="WP_014134028.1"/>
        <s v="WP_014134030.1"/>
        <s v="WP_106437589.1"/>
        <s v="WP_014134033.1"/>
        <s v="WP_014134035.1"/>
        <s v="WP_014134036.1"/>
        <s v="WP_014134037.1"/>
        <s v="WP_014134038.1"/>
        <s v="WP_014134039.1"/>
        <s v="WP_014134040.1"/>
        <s v="WP_081539811.1"/>
        <s v="WP_014134042.1"/>
        <s v="WP_014134043.1"/>
        <s v="WP_014134044.1"/>
        <s v="WP_014134045.1"/>
        <s v="WP_033258691.1"/>
        <s v="WP_014134047.1"/>
        <s v="WP_106437850.1"/>
        <s v="WP_081539310.1"/>
        <s v="WP_014134050.1"/>
        <s v="WP_106437590.1"/>
        <s v="WP_014134052.1"/>
        <s v="WP_014134053.1"/>
        <s v="WP_014134054.1"/>
        <s v="WP_014134055.1"/>
        <s v="WP_033258677.1"/>
        <s v="WP_014134057.1"/>
        <s v="WP_014134059.1"/>
        <s v="WP_014134060.1"/>
        <s v="WP_014134061.1"/>
        <s v="WP_014134062.1"/>
        <s v="WP_014134063.1"/>
        <s v="WP_014134064.1"/>
        <s v="WP_014134065.1"/>
        <s v="WP_081539313.1"/>
        <s v="WP_014134067.1"/>
        <s v="WP_014134068.1"/>
        <s v="WP_014134069.1"/>
        <s v="WP_014134070.1"/>
        <s v="WP_106437591.1"/>
        <s v="WP_106437851.1"/>
        <s v="WP_106437592.1"/>
        <s v="WP_033258676.1"/>
        <s v="WP_051055099.1"/>
        <s v="WP_014134076.1"/>
        <s v="WP_014134077.1"/>
        <s v="WP_014134078.1"/>
        <s v="WP_106437593.1"/>
        <s v="WP_014134080.1"/>
        <s v="WP_106437852.1"/>
        <s v="WP_051055693.1"/>
        <s v="WP_014134083.1"/>
        <s v="WP_014134084.1"/>
        <s v="WP_014134085.1"/>
        <s v="WP_014134086.1"/>
        <s v="WP_014134087.1"/>
        <s v="WP_014134088.1"/>
        <s v="WP_014134089.1"/>
        <s v="WP_014134090.1"/>
        <s v="WP_106437594.1"/>
        <s v="WP_014134092.1"/>
        <s v="WP_033259775.1"/>
        <s v="WP_014134094.1"/>
        <s v="WP_106437853.1"/>
        <s v="WP_014134096.1"/>
        <s v="WP_014134097.1"/>
        <s v="WP_014134098.1"/>
        <s v="WP_014134099.1"/>
        <s v="WP_014134100.1"/>
        <s v="WP_014134101.1"/>
        <s v="WP_106437854.1"/>
        <s v="WP_033259785.1"/>
        <s v="WP_014134104.1"/>
        <s v="WP_014134105.1"/>
        <s v="WP_033259774.1"/>
        <s v="WP_014134107.1"/>
        <s v="WP_014134108.1"/>
        <s v="WP_014134109.1"/>
        <s v="WP_033259772.1"/>
        <s v="WP_014134111.1"/>
        <s v="WP_014134112.1"/>
        <s v="WP_014134113.1"/>
        <s v="WP_033259770.1"/>
        <s v="WP_014134115.1"/>
        <s v="WP_014134116.1"/>
        <s v="WP_014134117.1"/>
        <s v="WP_014134118.1"/>
        <s v="WP_014134119.1"/>
        <s v="WP_014134120.1"/>
        <s v="WP_014134121.1"/>
        <s v="WP_014134122.1"/>
        <s v="WP_014134123.1"/>
        <s v="WP_014134124.1"/>
        <s v="WP_014134125.1"/>
        <s v="WP_014134126.1"/>
        <s v="WP_106437855.1"/>
        <s v="WP_106437595.1"/>
        <s v="WP_014134129.1"/>
        <s v="WP_033259768.1"/>
        <s v="WP_014134132.1"/>
        <s v="WP_081539314.1"/>
        <s v="WP_014134134.1"/>
        <s v="WP_014134135.1"/>
        <s v="WP_033257846.1"/>
        <s v="WP_014134137.1"/>
        <s v="WP_014134138.1"/>
        <s v="WP_014134140.1"/>
        <s v="WP_014134141.1"/>
        <s v="WP_014134142.1"/>
        <s v="WP_014134143.1"/>
        <s v="WP_014134144.1"/>
        <s v="WP_014134145.1"/>
        <s v="WP_033257828.1"/>
        <s v="WP_014134147.1"/>
        <s v="WP_014134148.1"/>
        <s v="WP_014134149.1"/>
        <s v="WP_014134150.1"/>
        <s v="WP_014134151.1"/>
        <s v="WP_033257851.1"/>
        <s v="WP_014134153.1"/>
        <s v="WP_014134154.1"/>
        <s v="WP_106437596.1"/>
        <s v="WP_106437856.1"/>
        <s v="WP_106437597.1"/>
        <s v="WP_014134158.1"/>
        <s v="WP_014134159.1"/>
        <s v="WP_081539315.1"/>
        <s v="WP_014134161.1"/>
        <s v="WP_033257830.1"/>
        <s v="WP_081539813.1"/>
        <s v="WP_014134164.1"/>
        <s v="WP_106437857.1"/>
        <s v="WP_014134166.1"/>
        <s v="WP_014134167.1"/>
        <s v="WP_081539316.1"/>
        <s v="WP_014134169.1"/>
        <s v="WP_014134170.1"/>
        <s v="WP_014134171.1"/>
        <s v="WP_014134172.1"/>
        <s v="WP_106437858.1"/>
        <s v="WP_014134174.1"/>
        <s v="WP_014134175.1"/>
        <s v="WP_014134176.1"/>
        <s v="WP_081539318.1"/>
        <s v="WP_014134178.1"/>
        <s v="WP_014134179.1"/>
        <s v="WP_014134180.1"/>
        <s v="WP_033257857.1"/>
        <s v="WP_033257833.1"/>
        <s v="WP_014134183.1"/>
        <s v="WP_014134184.1"/>
        <s v="WP_014134185.1"/>
        <s v="WP_014134186.1"/>
        <s v="WP_106437598.1"/>
        <s v="WP_014134188.1"/>
        <s v="WP_033257834.1"/>
        <s v="WP_014134190.1"/>
        <s v="WP_014134191.1"/>
        <s v="WP_033257861.1"/>
        <s v="WP_063747390.1"/>
        <s v="WP_014134194.1"/>
        <s v="WP_014134195.1"/>
        <s v="WP_106437599.1"/>
        <s v="WP_014134197.1"/>
        <s v="WP_014134198.1"/>
        <s v="WP_014134199.1"/>
        <s v="WP_014134200.1"/>
        <s v="WP_014134201.1"/>
        <s v="WP_014134202.1"/>
        <s v="WP_014134203.1"/>
        <s v="WP_014134204.1"/>
        <s v="WP_014134205.1"/>
        <s v="WP_014134206.1"/>
        <s v="WP_033257837.1"/>
        <s v="WP_081539814.1"/>
        <s v="WP_014134210.1"/>
        <s v="WP_014134211.1"/>
        <s v="WP_014134213.1"/>
        <s v="WP_014134214.1"/>
        <s v="WP_014134215.1"/>
        <s v="WP_033257868.1"/>
        <s v="WP_014134217.1"/>
        <s v="WP_033257838.1"/>
        <s v="WP_081539319.1"/>
        <s v="WP_081539815.1"/>
        <s v="WP_014134221.1"/>
        <s v="WP_106437859.1"/>
        <s v="WP_014134224.1"/>
        <s v="WP_081539816.1"/>
        <s v="WP_014134226.1"/>
        <s v="WP_014134227.1"/>
        <s v="WP_014134228.1"/>
        <s v="WP_014134229.1"/>
        <s v="WP_014134230.1"/>
        <s v="WP_014134231.1"/>
        <s v="WP_014134232.1"/>
        <s v="WP_014134233.1"/>
        <s v="WP_014134234.1"/>
        <s v="WP_033257839.1"/>
        <s v="WP_014134236.1"/>
        <s v="WP_014134237.1"/>
        <s v="WP_014134238.1"/>
        <s v="WP_014134239.1"/>
        <s v="WP_014134240.1"/>
        <s v="WP_014134241.1"/>
        <s v="WP_014134242.1"/>
        <s v="WP_033257840.1"/>
        <s v="WP_014134244.1"/>
        <s v="WP_106437860.1"/>
        <s v="WP_014134246.1"/>
        <s v="WP_014134247.1"/>
        <s v="WP_014134248.1"/>
        <s v="WP_033257871.1"/>
        <s v="WP_014134250.1"/>
        <s v="WP_014134251.1"/>
        <s v="WP_033257873.1"/>
        <s v="WP_014134253.1"/>
        <s v="WP_014134254.1"/>
        <s v="WP_033257842.1"/>
        <s v="WP_063747391.1"/>
        <s v="WP_014134257.1"/>
        <s v="WP_014134258.1"/>
        <s v="WP_033257844.1"/>
        <s v="WP_033257845.1"/>
        <s v="WP_014134262.1"/>
        <s v="WP_081539817.1"/>
        <s v="WP_014134264.1"/>
        <s v="WP_014134265.1"/>
        <s v="WP_014134266.1"/>
        <s v="WP_051055103.1"/>
        <s v="WP_106437600.1"/>
        <s v="WP_014134270.1"/>
        <s v="WP_014134271.1"/>
        <s v="WP_014134272.1"/>
        <s v="WP_014134273.1"/>
        <s v="WP_051055104.1"/>
        <s v="WP_033260282.1"/>
        <s v="WP_014134276.1"/>
        <s v="WP_014134277.1"/>
        <s v="WP_033260283.1"/>
        <s v="WP_014134279.1"/>
        <s v="WP_033260438.1"/>
        <s v="WP_033260439.1"/>
        <s v="WP_014134282.1"/>
        <s v="WP_014134283.1"/>
        <s v="WP_014134284.1"/>
        <s v="WP_014134285.1"/>
        <s v="WP_014134286.1"/>
        <s v="WP_033258559.1"/>
        <s v="WP_106437861.1"/>
        <s v="WP_033258558.1"/>
        <s v="WP_014134290.1"/>
        <s v="WP_014134291.1"/>
        <s v="WP_014134292.1"/>
        <s v="WP_014134293.1"/>
        <s v="WP_014134294.1"/>
        <s v="WP_014134296.1"/>
        <s v="WP_014134297.1"/>
        <s v="WP_014134298.1"/>
        <s v="WP_106437601.1"/>
        <s v="WP_014134300.1"/>
        <s v="WP_014134301.1"/>
        <s v="WP_014134302.1"/>
        <s v="WP_081539323.1"/>
        <s v="WP_106437862.1"/>
        <s v="WP_014134306.1"/>
        <s v="WP_014134307.1"/>
        <s v="WP_106437602.1"/>
        <s v="WP_014134309.1"/>
        <s v="WP_014134310.1"/>
        <s v="WP_014134311.1"/>
        <s v="WP_014134312.1"/>
        <s v="WP_106437863.1"/>
        <s v="WP_014134314.1"/>
        <s v="WP_014134315.1"/>
        <s v="WP_014134316.1"/>
        <s v="WP_014134317.1"/>
        <s v="WP_014134318.1"/>
        <s v="WP_014134319.1"/>
        <s v="WP_014134320.1"/>
        <s v="WP_014134321.1"/>
        <s v="WP_014134322.1"/>
        <s v="WP_014134324.1"/>
        <s v="WP_014134325.1"/>
        <s v="WP_014134326.1"/>
        <s v="WP_106437864.1"/>
        <s v="WP_014134329.1"/>
        <s v="WP_014134330.1"/>
        <s v="WP_041293879.1"/>
        <s v="WP_014134332.1"/>
        <s v="WP_014134333.1"/>
        <s v="WP_051055106.1"/>
        <s v="WP_051055107.1"/>
        <s v="WP_014134336.1"/>
        <s v="WP_033258545.1"/>
        <s v="WP_106437603.1"/>
        <s v="WP_106437604.1"/>
        <s v="WP_081539325.1"/>
        <s v="WP_014134340.1"/>
        <s v="WP_014134341.1"/>
        <s v="WP_051055108.1"/>
        <s v="WP_014134343.1"/>
        <s v="WP_033258532.1"/>
        <s v="WP_051055109.1"/>
        <s v="WP_014134346.1"/>
        <s v="WP_014134347.1"/>
        <s v="WP_014134348.1"/>
        <s v="WP_014134349.1"/>
        <s v="WP_014134350.1"/>
        <s v="WP_014134351.1"/>
        <s v="WP_014134352.1"/>
        <s v="WP_014134353.1"/>
        <s v="WP_033258531.1"/>
        <s v="WP_014134355.1"/>
        <s v="WP_014134356.1"/>
        <s v="WP_014134357.1"/>
        <s v="WP_014134358.1"/>
        <s v="WP_106437865.1"/>
        <s v="WP_051055706.1"/>
        <s v="WP_014134361.1"/>
        <s v="WP_014134362.1"/>
        <s v="WP_014134363.1"/>
        <s v="WP_033258529.1"/>
        <s v="WP_014134365.1"/>
        <s v="WP_014134366.1"/>
        <s v="WP_014134368.1"/>
        <s v="WP_014134369.1"/>
        <s v="WP_014134370.1"/>
        <s v="WP_014134371.1"/>
        <s v="WP_081539326.1"/>
        <s v="WP_106437605.1"/>
        <s v="WP_014134376.1"/>
        <s v="WP_014134377.1"/>
        <s v="WP_033258528.1"/>
        <s v="WP_033258527.1"/>
        <s v="WP_041293880.1"/>
        <s v="WP_014134380.1"/>
        <s v="WP_014134381.1"/>
        <s v="WP_051055110.1"/>
        <s v="WP_014134383.1"/>
        <s v="WP_014134384.1"/>
        <s v="WP_014134385.1"/>
        <s v="WP_014134386.1"/>
        <s v="WP_014134387.1"/>
        <s v="WP_014134388.1"/>
        <s v="WP_014134389.1"/>
        <s v="WP_014134390.1"/>
        <s v="WP_014134391.1"/>
        <s v="WP_106437866.1"/>
        <s v="WP_081539327.1"/>
        <s v="WP_014134394.1"/>
        <s v="WP_051055710.1"/>
        <s v="WP_014134396.1"/>
        <s v="WP_014134397.1"/>
        <s v="WP_014134398.1"/>
        <s v="WP_014134399.1"/>
        <s v="WP_014134400.1"/>
        <s v="WP_014134401.1"/>
        <s v="WP_014134402.1"/>
        <s v="WP_014134403.1"/>
        <s v="WP_014134404.1"/>
        <s v="WP_014134405.1"/>
        <s v="WP_014134406.1"/>
        <s v="WP_051055712.1"/>
        <s v="WP_014134408.1"/>
        <s v="WP_014134409.1"/>
        <s v="WP_014134410.1"/>
        <s v="WP_081539819.1"/>
        <s v="WP_014134412.1"/>
        <s v="WP_106437867.1"/>
        <s v="WP_014134414.1"/>
        <s v="WP_014134415.1"/>
        <s v="WP_014134416.1"/>
        <s v="WP_014134417.1"/>
        <s v="WP_014134418.1"/>
        <s v="WP_051055714.1"/>
        <s v="WP_014134420.1"/>
        <s v="WP_051055112.1"/>
        <s v="WP_014134422.1"/>
        <s v="WP_106437868.1"/>
        <s v="WP_106437869.1"/>
        <s v="WP_014134426.1"/>
        <s v="WP_081539328.1"/>
        <s v="WP_014134428.1"/>
        <s v="WP_014134429.1"/>
        <s v="WP_051055716.1"/>
        <s v="WP_081539329.1"/>
        <s v="WP_014134432.1"/>
        <s v="WP_106437606.1"/>
        <s v="WP_014134434.1"/>
        <s v="WP_014134435.1"/>
        <s v="WP_014134436.1"/>
        <s v="WP_033259525.1"/>
        <s v="WP_106437607.1"/>
        <s v="WP_014134439.1"/>
        <s v="WP_033259519.1"/>
        <s v="WP_014134443.1"/>
        <s v="WP_106437870.1"/>
        <s v="WP_014134445.1"/>
        <s v="WP_081539330.1"/>
        <s v="WP_106437871.1"/>
        <s v="WP_014134448.1"/>
        <s v="WP_014134449.1"/>
        <s v="WP_081539331.1"/>
        <s v="WP_081539332.1"/>
        <s v="WP_014134452.1"/>
        <s v="WP_081539334.1"/>
        <s v="WP_081539335.1"/>
        <s v="WP_014134455.1"/>
        <s v="WP_014134456.1"/>
        <s v="WP_014134457.1"/>
        <s v="WP_014134458.1"/>
        <s v="WP_014134460.1"/>
        <s v="WP_014134461.1"/>
        <s v="WP_014134462.1"/>
        <s v="WP_014134463.1"/>
        <s v="WP_014134464.1"/>
        <s v="WP_033259530.1"/>
        <s v="WP_014134466.1"/>
        <s v="WP_014134467.1"/>
        <s v="WP_014134468.1"/>
        <s v="WP_014134469.1"/>
        <s v="WP_014134470.1"/>
        <s v="WP_106437872.1"/>
        <s v="WP_014134473.1"/>
        <s v="WP_014134474.1"/>
        <s v="WP_081539821.1"/>
        <s v="WP_014134477.1"/>
        <s v="WP_014134478.1"/>
        <s v="WP_081539337.1"/>
        <s v="WP_081539338.1"/>
        <s v="WP_106437873.1"/>
        <s v="WP_014134483.1"/>
        <s v="WP_014134484.1"/>
        <s v="WP_014134485.1"/>
        <s v="WP_014134486.1"/>
        <s v="WP_014134487.1"/>
        <s v="WP_014134488.1"/>
        <s v="WP_014134489.1"/>
        <s v="WP_014134490.1"/>
        <s v="WP_014134491.1"/>
        <s v="WP_014134492.1"/>
        <s v="WP_033259524.1"/>
        <s v="WP_014134494.1"/>
        <s v="WP_014134496.1"/>
        <s v="WP_014134497.1"/>
        <s v="WP_014134498.1"/>
        <s v="WP_051055116.1"/>
        <s v="WP_014134500.1"/>
        <s v="WP_014134501.1"/>
        <s v="WP_014134503.1"/>
        <s v="WP_014134504.1"/>
        <s v="WP_014134505.1"/>
        <s v="WP_014134506.1"/>
        <s v="WP_014134507.1"/>
        <s v="WP_014134508.1"/>
        <s v="WP_014134509.1"/>
        <s v="WP_106437874.1"/>
        <s v="WP_014134511.1"/>
        <s v="WP_014134512.1"/>
        <s v="WP_014134513.1"/>
        <s v="WP_014134514.1"/>
        <s v="WP_106437875.1"/>
        <s v="WP_106437876.1"/>
        <s v="WP_033260126.1"/>
        <s v="WP_014134518.1"/>
        <s v="WP_033260127.1"/>
        <s v="WP_014134520.1"/>
        <s v="WP_014134521.1"/>
        <s v="WP_014134522.1"/>
        <s v="WP_014134523.1"/>
        <s v="WP_014134524.1"/>
        <s v="WP_014134525.1"/>
        <s v="WP_014134526.1"/>
        <s v="WP_014134527.1"/>
        <s v="WP_051055117.1"/>
        <s v="WP_014134529.1"/>
        <s v="WP_014134530.1"/>
        <s v="WP_033258145.1"/>
        <s v="WP_014134532.1"/>
        <s v="WP_030459182.1"/>
        <s v="WP_014134534.1"/>
        <s v="WP_014134535.1"/>
        <s v="WP_014134536.1"/>
        <s v="WP_014134537.1"/>
        <s v="WP_014134538.1"/>
        <s v="WP_014134539.1"/>
        <s v="WP_014134540.1"/>
        <s v="WP_014134541.1"/>
        <s v="WP_033258147.1"/>
        <s v="WP_014134543.1"/>
        <s v="WP_014134544.1"/>
        <s v="WP_014134545.1"/>
        <s v="WP_014134546.1"/>
        <s v="WP_014134547.1"/>
        <s v="WP_014134548.1"/>
        <s v="WP_014134549.1"/>
        <s v="WP_014134550.1"/>
        <s v="WP_014134551.1"/>
        <s v="WP_014134552.1"/>
        <s v="WP_014134553.1"/>
        <s v="WP_014134554.1"/>
        <s v="WP_014134555.1"/>
        <s v="WP_014134556.1"/>
        <s v="WP_033258155.1"/>
        <s v="WP_014134558.1"/>
        <s v="WP_014134559.1"/>
        <s v="WP_014134560.1"/>
        <s v="WP_106437608.1"/>
        <s v="WP_014134562.1"/>
        <s v="WP_033258156.1"/>
        <s v="WP_033258157.1"/>
        <s v="WP_014134565.1"/>
        <s v="WP_081539822.1"/>
        <s v="WP_014134567.1"/>
        <s v="WP_014134568.1"/>
        <s v="WP_014134570.1"/>
        <s v="WP_106437609.1"/>
        <s v="WP_014134572.1"/>
        <s v="WP_014134573.1"/>
        <s v="WP_014134574.1"/>
        <s v="WP_014134575.1"/>
        <s v="WP_081539339.1"/>
        <s v="WP_014134577.1"/>
        <s v="WP_014134578.1"/>
        <s v="WP_033258148.1"/>
        <s v="WP_014134580.1"/>
        <s v="WP_014134581.1"/>
        <s v="WP_014134582.1"/>
        <s v="WP_014134583.1"/>
        <s v="WP_106437610.1"/>
        <s v="WP_014134585.1"/>
        <s v="WP_014134586.1"/>
        <s v="WP_081539823.1"/>
        <s v="WP_063747407.1"/>
        <s v="WP_106437611.1"/>
        <s v="WP_014134590.1"/>
        <s v="WP_014134591.1"/>
        <s v="WP_014134592.1"/>
        <s v="WP_014134593.1"/>
        <s v="WP_014134594.1"/>
        <s v="WP_014134595.1"/>
        <s v="WP_014134596.1"/>
        <s v="WP_014134597.1"/>
        <s v="WP_033258149.1"/>
        <s v="WP_014134599.1"/>
        <s v="WP_014134600.1"/>
        <s v="WP_014134601.1"/>
        <s v="WP_051055119.1"/>
        <s v="WP_014134603.1"/>
        <s v="WP_014134604.1"/>
        <s v="WP_014134605.1"/>
        <s v="WP_030459107.1"/>
        <s v="WP_014134607.1"/>
        <s v="WP_014134608.1"/>
        <s v="WP_014134609.1"/>
        <s v="WP_014134610.1"/>
        <s v="WP_033258165.1"/>
        <s v="WP_014134615.1"/>
        <s v="WP_014134616.1"/>
        <s v="WP_014134617.1"/>
        <s v="WP_033258150.1"/>
        <s v="WP_014134619.1"/>
        <s v="WP_033258151.1"/>
        <s v="WP_014134621.1"/>
        <s v="WP_106437877.1"/>
        <s v="WP_014134623.1"/>
        <s v="WP_014134624.1"/>
        <s v="WP_014134625.1"/>
        <s v="WP_014134626.1"/>
        <s v="WP_014134627.1"/>
        <s v="WP_014134628.1"/>
        <s v="WP_014134629.1"/>
        <s v="WP_014134630.1"/>
        <s v="WP_033258152.1"/>
        <s v="WP_014134632.1"/>
        <s v="WP_014134633.1"/>
        <s v="WP_014134634.1"/>
        <s v="WP_014134635.1"/>
        <s v="WP_014134636.1"/>
        <s v="WP_014134637.1"/>
        <s v="WP_014134638.1"/>
        <s v="WP_014134639.1"/>
        <s v="WP_014134640.1"/>
        <s v="WP_014134641.1"/>
        <s v="WP_014134642.1"/>
        <s v="WP_014134643.1"/>
        <s v="WP_014134644.1"/>
        <s v="WP_014134645.1"/>
        <s v="WP_014134646.1"/>
        <s v="WP_106437878.1"/>
        <s v="WP_014134648.1"/>
        <s v="WP_014134649.1"/>
        <s v="WP_014134650.1"/>
        <s v="WP_014134651.1"/>
        <s v="WP_014134652.1"/>
        <s v="WP_106437612.1"/>
        <s v="WP_014134654.1"/>
        <s v="WP_033259478.1"/>
        <s v="WP_014134656.1"/>
        <s v="WP_014134657.1"/>
        <s v="WP_014134658.1"/>
        <s v="WP_014134659.1"/>
        <s v="WP_106437879.1"/>
        <s v="WP_014134661.1"/>
        <s v="WP_014134663.1"/>
        <s v="WP_014134664.1"/>
        <s v="WP_014134665.1"/>
        <s v="WP_014134666.1"/>
        <s v="WP_014134667.1"/>
        <s v="WP_014134668.1"/>
        <s v="WP_051055720.1"/>
        <s v="WP_014134670.1"/>
        <s v="WP_014134671.1"/>
        <s v="WP_106437880.1"/>
        <s v="WP_106437881.1"/>
        <s v="WP_014134674.1"/>
        <s v="WP_106437613.1"/>
        <s v="WP_014134676.1"/>
        <s v="WP_014134677.1"/>
        <s v="WP_033259481.1"/>
        <s v="WP_014134679.1"/>
        <s v="WP_014134680.1"/>
        <s v="WP_014134681.1"/>
        <s v="WP_106437614.1"/>
        <s v="WP_014134683.1"/>
        <s v="WP_014134684.1"/>
        <s v="WP_014134685.1"/>
        <s v="WP_014134686.1"/>
        <s v="WP_081539342.1"/>
        <s v="WP_014134688.1"/>
        <s v="WP_014134689.1"/>
        <s v="WP_014134690.1"/>
        <s v="WP_106437615.1"/>
        <s v="WP_014134691.1"/>
        <s v="WP_014134692.1"/>
        <s v="WP_014134693.1"/>
        <s v="WP_014134694.1"/>
        <s v="WP_081539824.1"/>
        <s v="WP_063747504.1"/>
        <s v="WP_014134697.1"/>
        <s v="WP_014134698.1"/>
        <s v="WP_106437616.1"/>
        <s v="WP_081539825.1"/>
        <s v="WP_033260039.1"/>
        <s v="WP_014134702.1"/>
        <s v="WP_106437882.1"/>
        <s v="WP_014134704.1"/>
        <s v="WP_014134705.1"/>
        <s v="WP_081539343.1"/>
        <s v="WP_106437617.1"/>
        <s v="WP_014134709.1"/>
        <s v="WP_014134710.1"/>
        <s v="WP_014134711.1"/>
        <s v="WP_014134712.1"/>
        <s v="WP_051055122.1"/>
        <s v="WP_014134714.1"/>
        <s v="WP_014134715.1"/>
        <s v="WP_051055123.1"/>
        <s v="WP_081539826.1"/>
        <s v="WP_081539827.1"/>
        <s v="WP_033260010.1"/>
        <s v="WP_081539344.1"/>
        <s v="WP_014134721.1"/>
        <s v="WP_033260009.1"/>
        <s v="WP_106437618.1"/>
        <s v="WP_014134724.1"/>
        <s v="WP_014134725.1"/>
        <s v="WP_014134726.1"/>
        <s v="WP_014134727.1"/>
        <s v="WP_014134728.1"/>
        <s v="WP_014134729.1"/>
        <s v="WP_014134730.1"/>
        <s v="WP_051055730.1"/>
        <s v="WP_014134733.1"/>
        <s v="WP_014134734.1"/>
        <s v="WP_014134735.1"/>
        <s v="WP_014134736.1"/>
        <s v="WP_081539345.1"/>
        <s v="WP_014134738.1"/>
        <s v="WP_014134739.1"/>
        <s v="WP_014134740.1"/>
        <s v="WP_033258598.1"/>
        <s v="WP_014134742.1"/>
        <s v="WP_033258569.1"/>
        <s v="WP_014134744.1"/>
        <s v="WP_014134745.1"/>
        <s v="WP_014134746.1"/>
        <s v="WP_014134748.1"/>
        <s v="WP_014134749.1"/>
        <s v="WP_106437883.1"/>
        <s v="WP_014134752.1"/>
        <s v="WP_033258567.1"/>
        <s v="WP_033258566.1"/>
        <s v="WP_033258565.1"/>
        <s v="WP_014134753.1"/>
        <s v="WP_014134755.1"/>
        <s v="WP_014134756.1"/>
        <s v="WP_014134757.1"/>
        <s v="WP_014134758.1"/>
        <s v="WP_014134759.1"/>
        <s v="WP_014134760.1"/>
        <s v="WP_014134761.1"/>
        <s v="WP_051055128.1"/>
        <s v="WP_014134763.1"/>
        <s v="WP_014134764.1"/>
        <s v="WP_014134765.1"/>
        <s v="WP_014134766.1"/>
        <s v="WP_014134767.1"/>
        <s v="WP_014134768.1"/>
        <s v="WP_014134769.1"/>
        <s v="WP_014134770.1"/>
        <s v="WP_106437884.1"/>
        <s v="WP_014134772.1"/>
        <s v="WP_081539346.1"/>
        <s v="WP_081539347.1"/>
        <s v="WP_014134775.1"/>
        <s v="WP_033258589.1"/>
        <s v="WP_014134777.1"/>
        <s v="WP_014134778.1"/>
        <s v="WP_014134779.1"/>
        <s v="WP_014134780.1"/>
        <s v="WP_106437619.1"/>
        <s v="WP_014134782.1"/>
        <s v="WP_033258563.1"/>
        <s v="WP_014134784.1"/>
        <s v="WP_014134785.1"/>
        <s v="WP_051055129.1"/>
        <s v="WP_014134787.1"/>
        <s v="WP_014134788.1"/>
        <s v="WP_014134789.1"/>
        <s v="WP_014134790.1"/>
        <s v="WP_033258584.1"/>
        <s v="WP_014134792.1"/>
        <s v="WP_014134793.1"/>
        <s v="WP_014134794.1"/>
        <s v="WP_014134795.1"/>
        <s v="WP_106437620.1"/>
        <s v="WP_014134797.1"/>
        <s v="WP_014134798.1"/>
        <s v="WP_014134799.1"/>
        <s v="WP_014134800.1"/>
        <s v="WP_014134801.1"/>
        <s v="WP_033258562.1"/>
        <s v="WP_014134803.1"/>
        <s v="WP_014134804.1"/>
        <s v="WP_014134805.1"/>
        <s v="WP_014134806.1"/>
        <s v="WP_081539350.1"/>
        <s v="WP_014134808.1"/>
        <s v="WP_014134809.1"/>
        <s v="WP_014134810.1"/>
        <s v="WP_014134811.1"/>
        <s v="WP_014134812.1"/>
        <s v="WP_051055737.1"/>
        <s v="WP_014134814.1"/>
        <s v="WP_014134815.1"/>
        <s v="WP_014134816.1"/>
        <s v="WP_014134817.1"/>
        <s v="WP_014134818.1"/>
        <s v="WP_014134819.1"/>
        <s v="WP_014134820.1"/>
        <s v="WP_033258561.1"/>
        <s v="WP_014134822.1"/>
        <s v="WP_051055130.1"/>
        <s v="WP_051055131.1"/>
        <s v="WP_014134825.1"/>
        <s v="WP_014134826.1"/>
        <s v="WP_014134827.1"/>
        <s v="WP_014134828.1"/>
        <s v="WP_014134829.1"/>
        <s v="WP_051055741.1"/>
        <s v="WP_014134831.1"/>
        <s v="WP_033258560.1"/>
        <s v="WP_014134833.1"/>
        <s v="WP_014134834.1"/>
        <s v="WP_014134835.1"/>
        <s v="WP_106437885.1"/>
        <s v="WP_014134837.1"/>
        <s v="WP_033260450.1"/>
        <s v="WP_014134839.1"/>
        <s v="WP_033260405.1"/>
        <s v="WP_014134841.1"/>
        <s v="WP_106437621.1"/>
        <s v="WP_106437622.1"/>
        <s v="WP_014134843.1"/>
        <s v="WP_014134844.1"/>
        <s v="WP_014134845.1"/>
        <s v="WP_106437623.1"/>
        <s v="WP_033260375.1"/>
        <s v="WP_014134847.1"/>
        <s v="WP_051055132.1"/>
        <s v="WP_014134849.1"/>
        <s v="WP_014134850.1"/>
        <s v="WP_051055134.1"/>
        <s v="WP_106437624.1"/>
        <s v="WP_081539351.1"/>
        <s v="WP_051055136.1"/>
        <s v="WP_014134855.1"/>
        <s v="WP_014134857.1"/>
        <s v="WP_014134858.1"/>
        <s v="WP_063747508.1"/>
        <s v="WP_033260100.1"/>
        <s v="WP_014134861.1"/>
        <s v="WP_106437886.1"/>
        <s v="WP_014134863.1"/>
        <s v="WP_106437625.1"/>
        <s v="WP_014134865.1"/>
        <s v="WP_033260102.1"/>
        <s v="WP_063747510.1"/>
        <s v="WP_014134868.1"/>
        <s v="WP_033260103.1"/>
        <s v="WP_063747509.1"/>
        <s v="WP_033260104.1"/>
        <s v="WP_014134872.1"/>
        <s v="WP_106437887.1"/>
        <s v="WP_051055139.1"/>
        <s v="WP_106437626.1"/>
        <s v="WP_014134876.1"/>
        <s v="WP_014134877.1"/>
        <s v="WP_014134878.1"/>
        <s v="WP_014134879.1"/>
        <s v="WP_014134880.1"/>
        <s v="WP_014134881.1"/>
        <s v="WP_014134882.1"/>
        <s v="WP_014134883.1"/>
        <s v="WP_014134884.1"/>
        <s v="WP_014134885.1"/>
        <s v="WP_033260374.1"/>
        <s v="WP_106437627.1"/>
        <s v="WP_081539352.1"/>
        <s v="WP_081539829.1"/>
        <s v="WP_014134890.1"/>
        <s v="WP_014134891.1"/>
        <s v="WP_106437888.1"/>
        <s v="WP_051055141.1"/>
        <s v="WP_014134894.1"/>
        <s v="WP_106437628.1"/>
        <s v="WP_014134896.1"/>
        <s v="WP_014134897.1"/>
        <s v="WP_014134898.1"/>
        <s v="WP_014134899.1"/>
        <s v="WP_014134900.1"/>
        <s v="WP_014134901.1"/>
        <s v="WP_081539830.1"/>
        <s v="WP_033257998.1"/>
        <s v="WP_051055143.1"/>
        <s v="WP_014134905.1"/>
        <s v="WP_014134906.1"/>
        <s v="WP_014134907.1"/>
        <s v="WP_033258021.1"/>
        <s v="WP_033258022.1"/>
        <s v="WP_033258000.1"/>
        <s v="WP_014134911.1"/>
        <s v="WP_014134912.1"/>
        <s v="WP_106437889.1"/>
        <s v="WP_014134914.1"/>
        <s v="WP_033258002.1"/>
        <s v="WP_106437890.1"/>
        <s v="WP_014134917.1"/>
        <s v="WP_014134918.1"/>
        <s v="WP_033258024.1"/>
        <s v="WP_106437891.1"/>
        <s v="WP_014134921.1"/>
        <s v="WP_014134922.1"/>
        <s v="WP_014134923.1"/>
        <s v="WP_014134924.1"/>
        <s v="WP_033258004.1"/>
        <s v="WP_014134926.1"/>
        <s v="WP_014134927.1"/>
        <s v="WP_014134928.1"/>
        <s v="WP_014134929.1"/>
        <s v="WP_033258026.1"/>
        <s v="WP_014134931.1"/>
        <s v="WP_033258005.1"/>
        <s v="WP_081539832.1"/>
        <s v="WP_014134934.1"/>
        <s v="WP_014134935.1"/>
        <s v="WP_014134936.1"/>
        <s v="WP_014134937.1"/>
        <s v="WP_014134938.1"/>
        <s v="WP_014134939.1"/>
        <s v="WP_033258006.1"/>
        <s v="WP_106437629.1"/>
        <s v="WP_014134942.1"/>
        <s v="WP_014134943.1"/>
        <s v="WP_014134944.1"/>
        <s v="WP_014134945.1"/>
        <s v="WP_081539353.1"/>
        <s v="WP_014134947.1"/>
        <s v="WP_014134949.1"/>
        <s v="WP_014134950.1"/>
        <s v="WP_014134951.1"/>
        <s v="WP_081539354.1"/>
        <s v="WP_014134953.1"/>
        <s v="WP_014134954.1"/>
        <s v="WP_014134956.1"/>
        <s v="WP_014134957.1"/>
        <s v="WP_014134958.1"/>
        <s v="WP_014134959.1"/>
        <s v="WP_014134960.1"/>
        <s v="WP_014134961.1"/>
        <s v="WP_033258007.1"/>
        <s v="WP_014134963.1"/>
        <s v="WP_106437892.1"/>
        <s v="WP_014134965.1"/>
        <s v="WP_014134966.1"/>
        <s v="WP_014134967.1"/>
        <s v="WP_033258008.1"/>
        <s v="WP_014134970.1"/>
        <s v="WP_014134971.1"/>
        <s v="WP_033258009.1"/>
        <s v="WP_014134975.1"/>
        <s v="WP_014134976.1"/>
        <s v="WP_014134977.1"/>
        <s v="WP_014134978.1"/>
        <s v="WP_033258037.1"/>
        <s v="WP_014134981.1"/>
        <s v="WP_014134982.1"/>
        <s v="WP_081539834.1"/>
        <s v="WP_014134984.1"/>
        <s v="WP_014134985.1"/>
        <s v="WP_014134986.1"/>
        <s v="WP_014134987.1"/>
        <s v="WP_033258042.1"/>
        <s v="WP_014134989.1"/>
        <s v="WP_014134990.1"/>
        <s v="WP_033258012.1"/>
        <s v="WP_014134992.1"/>
        <s v="WP_014134993.1"/>
        <s v="WP_014134994.1"/>
        <s v="WP_014134995.1"/>
        <s v="WP_014134996.1"/>
        <s v="WP_014134997.1"/>
        <s v="WP_014134998.1"/>
        <s v="WP_014134999.1"/>
        <s v="WP_014135000.1"/>
        <s v="WP_014135001.1"/>
        <s v="WP_014135002.1"/>
        <s v="WP_014135003.1"/>
        <s v="WP_051055146.1"/>
        <s v="WP_081539356.1"/>
        <s v="WP_014135006.1"/>
        <s v="WP_014135007.1"/>
        <s v="WP_014135008.1"/>
        <s v="WP_014135009.1"/>
        <s v="WP_106437630.1"/>
        <s v="WP_014135011.1"/>
        <s v="WP_014135013.1"/>
        <s v="WP_014135014.1"/>
        <s v="WP_033258014.1"/>
        <s v="WP_106437631.1"/>
        <s v="WP_014135018.1"/>
        <s v="WP_014135019.1"/>
        <s v="WP_033259366.1"/>
        <s v="WP_014135022.1"/>
        <s v="WP_014135023.1"/>
        <s v="WP_014135024.1"/>
        <s v="WP_033259367.1"/>
        <s v="WP_014135026.1"/>
        <s v="WP_014135027.1"/>
        <s v="WP_014135028.1"/>
        <s v="WP_014135029.1"/>
        <s v="WP_014135030.1"/>
        <s v="WP_014135031.1"/>
        <s v="WP_014135032.1"/>
        <s v="WP_014135033.1"/>
        <s v="WP_014135034.1"/>
        <s v="WP_014135035.1"/>
        <s v="WP_081539357.1"/>
        <s v="WP_014135037.1"/>
        <s v="WP_014135038.1"/>
        <s v="WP_014135039.1"/>
        <s v="WP_014135040.1"/>
        <s v="WP_014135041.1"/>
        <s v="WP_106437632.1"/>
        <s v="WP_014135043.1"/>
        <s v="WP_106437893.1"/>
        <s v="WP_014135045.1"/>
        <s v="WP_014135046.1"/>
        <s v="WP_033259380.1"/>
        <s v="WP_014135048.1"/>
        <s v="WP_081539358.1"/>
        <s v="WP_033259370.1"/>
        <s v="WP_014135051.1"/>
        <s v="WP_014135052.1"/>
        <s v="WP_014135053.1"/>
        <s v="WP_014135054.1"/>
        <s v="WP_014135055.1"/>
        <s v="WP_014135056.1"/>
        <s v="WP_014135057.1"/>
        <s v="WP_014135058.1"/>
        <s v="WP_014135059.1"/>
        <s v="WP_033259384.1"/>
        <s v="WP_106437894.1"/>
        <s v="WP_106437895.1"/>
        <s v="WP_014135064.1"/>
        <s v="WP_014135065.1"/>
        <s v="WP_106437896.1"/>
        <s v="WP_014135067.1"/>
        <s v="WP_014135068.1"/>
        <s v="WP_014135069.1"/>
        <s v="WP_014135070.1"/>
        <s v="WP_014135071.1"/>
        <s v="WP_014135072.1"/>
        <s v="WP_014135073.1"/>
        <s v="WP_014135074.1"/>
        <s v="WP_014135075.1"/>
        <s v="WP_014135076.1"/>
        <s v="WP_014135077.1"/>
        <s v="WP_014135078.1"/>
        <s v="WP_014135079.1"/>
        <s v="WP_014135080.1"/>
        <s v="WP_014135081.1"/>
        <s v="WP_051055151.1"/>
        <s v="WP_014135083.1"/>
        <s v="WP_014135084.1"/>
        <s v="WP_014135085.1"/>
        <s v="WP_033260272.1"/>
        <s v="WP_106437897.1"/>
        <s v="WP_014135088.1"/>
        <s v="WP_014135089.1"/>
        <s v="WP_051055153.1"/>
        <s v="WP_014135091.1"/>
        <s v="WP_081539836.1"/>
        <s v="WP_014135093.1"/>
        <s v="WP_014135094.1"/>
        <s v="WP_014135095.1"/>
        <s v="WP_081539359.1"/>
        <s v="WP_033260298.1"/>
        <s v="WP_051055154.1"/>
        <s v="WP_106437898.1"/>
        <s v="WP_014135100.1"/>
        <s v="WP_014135101.1"/>
        <s v="WP_014135102.1"/>
        <s v="WP_014135103.1"/>
        <s v="WP_033260239.1"/>
        <s v="WP_014135105.1"/>
        <s v="WP_014135106.1"/>
        <s v="WP_014135107.1"/>
        <s v="WP_033260236.1"/>
        <s v="WP_014135109.1"/>
        <s v="WP_014135110.1"/>
        <s v="WP_014135112.1"/>
        <s v="WP_014135113.1"/>
        <s v="WP_051055752.1"/>
        <s v="WP_014135115.1"/>
        <s v="WP_014135116.1"/>
        <s v="WP_106437899.1"/>
        <s v="WP_033258185.1"/>
        <s v="WP_014135119.1"/>
        <s v="WP_014135120.1"/>
        <s v="WP_014135121.1"/>
        <s v="WP_014135122.1"/>
        <s v="WP_081539360.1"/>
        <s v="WP_051055156.1"/>
        <s v="WP_014135125.1"/>
        <s v="WP_014135126.1"/>
        <s v="WP_014135127.1"/>
        <s v="WP_014135128.1"/>
        <s v="WP_014135130.1"/>
        <s v="WP_106437633.1"/>
        <s v="WP_014135132.1"/>
        <s v="WP_014135133.1"/>
        <s v="WP_081539361.1"/>
        <s v="WP_051055160.1"/>
        <s v="WP_014135136.1"/>
        <s v="WP_014135137.1"/>
        <s v="WP_014135138.1"/>
        <s v="WP_014135139.1"/>
        <s v="WP_014135140.1"/>
        <s v="WP_014135141.1"/>
        <s v="WP_051055756.1"/>
        <s v="WP_106437900.1"/>
        <s v="WP_106437634.1"/>
        <s v="WP_106437635.1"/>
        <s v="WP_014135145.1"/>
        <s v="WP_033258204.1"/>
        <s v="WP_014135147.1"/>
        <s v="WP_014135148.1"/>
        <s v="WP_014135149.1"/>
        <s v="WP_033258183.1"/>
        <s v="WP_081539837.1"/>
        <s v="WP_014135152.1"/>
        <s v="WP_014135153.1"/>
        <s v="WP_033258202.1"/>
        <s v="WP_014135155.1"/>
        <s v="WP_014135156.1"/>
        <s v="WP_014135157.1"/>
        <s v="WP_014135158.1"/>
        <s v="WP_081539363.1"/>
        <s v="WP_014135160.1"/>
        <s v="WP_081539364.1"/>
        <s v="WP_014135162.1"/>
        <s v="WP_014135163.1"/>
        <s v="WP_106437636.1"/>
        <s v="WP_014135165.1"/>
        <s v="WP_106437637.1"/>
        <s v="WP_014135167.1"/>
        <s v="WP_014135168.1"/>
        <s v="WP_033258180.1"/>
        <s v="WP_014135170.1"/>
        <s v="WP_106437901.1"/>
        <s v="WP_081539838.1"/>
        <s v="WP_014135173.1"/>
        <s v="WP_081539365.1"/>
        <s v="WP_014135176.1"/>
        <s v="WP_014135177.1"/>
        <s v="WP_014135178.1"/>
        <s v="WP_014135179.1"/>
        <s v="WP_014135180.1"/>
        <s v="WP_014135181.1"/>
        <s v="WP_014135182.1"/>
        <s v="WP_014135183.1"/>
        <s v="WP_033258179.1"/>
        <s v="WP_014135185.1"/>
        <s v="WP_014135186.1"/>
        <s v="WP_014135187.1"/>
        <s v="WP_014135188.1"/>
        <s v="WP_014135190.1"/>
        <s v="WP_014135191.1"/>
        <s v="WP_033258178.1"/>
        <s v="WP_014135193.1"/>
        <s v="WP_014135194.1"/>
        <s v="WP_081539839.1"/>
        <s v="WP_014135196.1"/>
        <s v="WP_014135197.1"/>
        <s v="WP_014135198.1"/>
        <s v="WP_014135199.1"/>
        <s v="WP_014135200.1"/>
        <s v="WP_014135201.1"/>
        <s v="WP_014135202.1"/>
        <s v="WP_014135203.1"/>
        <s v="WP_014135204.1"/>
        <s v="WP_014135205.1"/>
        <s v="WP_014135206.1"/>
        <s v="WP_014135207.1"/>
        <s v="WP_106437638.1"/>
        <s v="WP_014135209.1"/>
        <s v="WP_014135210.1"/>
        <s v="WP_014135211.1"/>
        <s v="WP_033258177.1"/>
        <s v="WP_014135214.1"/>
        <s v="WP_014135215.1"/>
        <s v="WP_014135217.1"/>
        <s v="WP_014135218.1"/>
        <s v="WP_014135219.1"/>
        <s v="WP_014135220.1"/>
        <s v="WP_014135221.1"/>
        <s v="WP_033258188.1"/>
        <s v="WP_014135223.1"/>
        <s v="WP_014135224.1"/>
        <s v="WP_014135225.1"/>
        <s v="WP_014135226.1"/>
        <s v="WP_014135228.1"/>
        <s v="WP_081539366.1"/>
        <s v="WP_014135230.1"/>
        <s v="WP_014135231.1"/>
        <s v="WP_014135232.1"/>
        <s v="WP_014135233.1"/>
        <s v="WP_081539367.1"/>
        <s v="WP_051055165.1"/>
        <s v="WP_014135236.1"/>
        <s v="WP_081539368.1"/>
        <s v="WP_014135239.1"/>
        <s v="WP_014135240.1"/>
        <s v="WP_051055762.1"/>
        <s v="WP_014135242.1"/>
        <s v="WP_106437902.1"/>
        <s v="WP_014135244.1"/>
        <s v="WP_014135245.1"/>
        <s v="WP_014135246.1"/>
        <s v="WP_014135247.1"/>
        <s v="WP_014135249.1"/>
        <s v="WP_014135250.1"/>
        <s v="WP_106437639.1"/>
        <s v="WP_014135252.1"/>
        <s v="WP_014135253.1"/>
        <s v="WP_106437903.1"/>
        <s v="WP_081539369.1"/>
        <s v="WP_014135256.1"/>
        <s v="WP_033258101.1"/>
        <s v="WP_014135258.1"/>
        <s v="WP_014135259.1"/>
        <s v="WP_014135260.1"/>
        <s v="WP_014135261.1"/>
        <s v="WP_014135262.1"/>
        <s v="WP_014135263.1"/>
        <s v="WP_014135264.1"/>
        <s v="WP_081539840.1"/>
        <s v="WP_033258103.1"/>
        <s v="WP_014135267.1"/>
        <s v="WP_014135268.1"/>
        <s v="WP_081539370.1"/>
        <s v="WP_014135270.1"/>
        <s v="WP_014135272.1"/>
        <s v="WP_014135273.1"/>
        <s v="WP_051055764.1"/>
        <s v="WP_033258105.1"/>
        <s v="WP_014135276.1"/>
        <s v="WP_014135277.1"/>
        <s v="WP_033258106.1"/>
        <s v="WP_014135279.1"/>
        <s v="WP_014135280.1"/>
        <s v="WP_014135281.1"/>
        <s v="WP_014135282.1"/>
        <s v="WP_014135283.1"/>
        <s v="WP_081539841.1"/>
        <s v="WP_033258108.1"/>
        <s v="WP_014135286.1"/>
        <s v="WP_014135287.1"/>
        <s v="WP_051055767.1"/>
        <s v="WP_051055170.1"/>
        <s v="WP_014135290.1"/>
        <s v="WP_014135291.1"/>
        <s v="WP_014135292.1"/>
        <s v="WP_051055172.1"/>
        <s v="WP_014135294.1"/>
        <s v="WP_014135295.1"/>
        <s v="WP_014135296.1"/>
        <s v="WP_014135297.1"/>
        <s v="WP_014135298.1"/>
        <s v="WP_033258109.1"/>
        <s v="WP_051055770.1"/>
        <s v="WP_014135302.1"/>
        <s v="WP_014135303.1"/>
        <s v="WP_106437904.1"/>
        <s v="WP_014135305.1"/>
        <s v="WP_014135306.1"/>
        <s v="WP_014135307.1"/>
        <s v="WP_014135308.1"/>
        <s v="WP_014135309.1"/>
        <s v="WP_014135310.1"/>
        <s v="WP_014135311.1"/>
        <s v="WP_106437905.1"/>
        <s v="WP_014135313.1"/>
        <s v="WP_051055173.1"/>
        <s v="WP_014135315.1"/>
        <s v="WP_014135316.1"/>
        <s v="WP_014135317.1"/>
        <s v="WP_051055772.1"/>
        <s v="WP_033258110.1"/>
        <s v="WP_014135320.1"/>
        <s v="WP_014135321.1"/>
        <s v="WP_014135322.1"/>
        <s v="WP_014135323.1"/>
        <s v="WP_014135324.1"/>
        <s v="WP_014135325.1"/>
        <s v="WP_014135326.1"/>
        <s v="WP_106437640.1"/>
        <s v="WP_014135328.1"/>
        <s v="WP_014135329.1"/>
        <s v="WP_014135330.1"/>
        <s v="WP_033258133.1"/>
        <s v="WP_014135332.1"/>
        <s v="WP_014135333.1"/>
        <s v="WP_014135334.1"/>
        <s v="WP_014135336.1"/>
        <s v="WP_014135337.1"/>
        <s v="WP_014135338.1"/>
        <s v="WP_014135339.1"/>
        <s v="WP_014135341.1"/>
        <s v="WP_033258111.1"/>
        <s v="WP_033258136.1"/>
        <s v="WP_014135344.1"/>
        <s v="WP_033258138.1"/>
        <s v="WP_014135346.1"/>
        <s v="WP_014135347.1"/>
        <s v="WP_081539371.1"/>
        <s v="WP_014135349.1"/>
        <s v="WP_033258113.1"/>
        <s v="WP_014135351.1"/>
        <s v="WP_014135352.1"/>
        <s v="WP_014135353.1"/>
        <s v="WP_014135354.1"/>
        <s v="WP_033258115.1"/>
        <s v="WP_014135356.1"/>
        <s v="WP_014135357.1"/>
        <s v="WP_014135358.1"/>
        <s v="WP_033258116.1"/>
        <s v="WP_014135360.1"/>
        <s v="WP_014135361.1"/>
        <s v="WP_014135362.1"/>
        <s v="WP_051055774.1"/>
        <s v="WP_014135364.1"/>
        <s v="WP_014135365.1"/>
        <s v="WP_033258143.1"/>
        <s v="WP_014135367.1"/>
        <s v="WP_033258118.1"/>
        <s v="WP_014135370.1"/>
        <s v="WP_014135371.1"/>
        <s v="WP_014135372.1"/>
        <s v="WP_041293896.1"/>
        <s v="WP_014135374.1"/>
        <s v="WP_081539372.1"/>
        <s v="WP_106437906.1"/>
        <s v="WP_014135379.1"/>
        <s v="WP_014135380.1"/>
        <s v="WP_014135381.1"/>
        <s v="WP_033260369.1"/>
        <s v="WP_106437641.1"/>
        <s v="WP_051055174.1"/>
        <s v="WP_014135387.1"/>
        <s v="WP_033260384.1"/>
        <s v="WP_081539843.1"/>
        <s v="WP_014135390.1"/>
        <s v="WP_014135391.1"/>
        <s v="WP_081539373.1"/>
        <s v="WP_014135394.1"/>
        <s v="WP_014135395.1"/>
        <s v="WP_051055777.1"/>
        <s v="WP_014135397.1"/>
        <s v="WP_033260249.1"/>
        <s v="WP_033260248.1"/>
        <s v="WP_014135400.1"/>
        <s v="WP_014135401.1"/>
        <s v="WP_014135402.1"/>
        <s v="WP_014135403.1"/>
        <s v="WP_014135404.1"/>
        <s v="WP_014135405.1"/>
        <s v="WP_014135406.1"/>
        <s v="WP_014135407.1"/>
        <s v="WP_014135408.1"/>
        <s v="WP_063747485.1"/>
        <s v="WP_106437907.1"/>
        <s v="WP_014135411.1"/>
        <s v="WP_014135412.1"/>
        <s v="WP_014135413.1"/>
        <s v="WP_014135414.1"/>
        <s v="WP_014135415.1"/>
        <s v="WP_014135416.1"/>
        <s v="WP_014135417.1"/>
        <s v="WP_014135418.1"/>
        <s v="WP_014135419.1"/>
        <s v="WP_014135421.1"/>
        <s v="WP_106437642.1"/>
        <s v="WP_014135423.1"/>
        <s v="WP_014135424.1"/>
        <s v="WP_106437908.1"/>
        <s v="WP_106437643.1"/>
        <s v="WP_014135427.1"/>
        <s v="WP_051055175.1"/>
        <s v="WP_014135429.1"/>
        <s v="WP_014135430.1"/>
        <s v="WP_014135431.1"/>
        <s v="WP_033259626.1"/>
        <s v="WP_081539844.1"/>
        <s v="WP_014135434.1"/>
        <s v="WP_014135435.1"/>
        <s v="WP_014135436.1"/>
        <s v="WP_014135437.1"/>
        <s v="WP_014135438.1"/>
        <s v="WP_014135439.1"/>
        <s v="WP_014135440.1"/>
        <s v="WP_014135441.1"/>
        <s v="WP_014135442.1"/>
        <s v="WP_081539375.1"/>
        <s v="WP_051055177.1"/>
        <s v="WP_014135445.1"/>
        <s v="WP_014135446.1"/>
        <s v="WP_081539376.1"/>
        <s v="WP_081539377.1"/>
        <s v="WP_033259617.1"/>
        <s v="WP_014135450.1"/>
        <s v="WP_106437909.1"/>
        <s v="WP_014135452.1"/>
        <s v="WP_014135453.1"/>
        <s v="WP_033259612.1"/>
        <s v="WP_081539378.1"/>
        <s v="WP_014135456.1"/>
        <s v="WP_051055783.1"/>
        <s v="WP_014135458.1"/>
        <s v="WP_014135459.1"/>
        <s v="WP_014135460.1"/>
        <s v="WP_014135461.1"/>
        <s v="WP_014135462.1"/>
        <s v="WP_106437910.1"/>
        <s v="WP_106437644.1"/>
        <s v="WP_014135465.1"/>
        <s v="WP_033259610.1"/>
        <s v="WP_014135467.1"/>
        <s v="WP_014135468.1"/>
        <s v="WP_014135469.1"/>
        <s v="WP_014135470.1"/>
        <s v="WP_014135471.1"/>
        <s v="WP_033258066.1"/>
        <s v="WP_014135473.1"/>
        <s v="WP_014135474.1"/>
        <s v="WP_081539379.1"/>
        <s v="WP_041293886.1"/>
        <s v="WP_014135476.1"/>
        <s v="WP_014135479.1"/>
        <s v="WP_014135480.1"/>
        <s v="WP_014135481.1"/>
        <s v="WP_033258070.1"/>
        <s v="WP_081539845.1"/>
        <s v="WP_014135484.1"/>
        <s v="WP_014135485.1"/>
        <s v="WP_014135486.1"/>
        <s v="WP_033258051.1"/>
        <s v="WP_014135488.1"/>
        <s v="WP_014135489.1"/>
        <s v="WP_014135490.1"/>
        <s v="WP_014135491.1"/>
        <s v="WP_033258052.1"/>
        <s v="WP_033258073.1"/>
        <s v="WP_014135494.1"/>
        <s v="WP_014135495.1"/>
        <s v="WP_014135496.1"/>
        <s v="WP_014135497.1"/>
        <s v="WP_014135498.1"/>
        <s v="WP_014135499.1"/>
        <s v="WP_051055184.1"/>
        <s v="WP_106437645.1"/>
        <s v="WP_106437911.1"/>
        <s v="WP_014135503.1"/>
        <s v="WP_033258054.1"/>
        <s v="WP_014135505.1"/>
        <s v="WP_014135506.1"/>
        <s v="WP_014135507.1"/>
        <s v="WP_014135508.1"/>
        <s v="WP_051055186.1"/>
        <s v="WP_081539380.1"/>
        <s v="WP_051055789.1"/>
        <s v="WP_033258055.1"/>
        <s v="WP_051055187.1"/>
        <s v="WP_014135515.1"/>
        <s v="WP_014135516.1"/>
        <s v="WP_081539381.1"/>
        <s v="WP_014135518.1"/>
        <s v="WP_014135519.1"/>
        <s v="WP_106437912.1"/>
        <s v="WP_014135521.1"/>
        <s v="WP_014135522.1"/>
        <s v="WP_014135523.1"/>
        <s v="WP_014135524.1"/>
        <s v="WP_014135525.1"/>
        <s v="WP_106437646.1"/>
        <s v="WP_014135527.1"/>
        <s v="WP_081539382.1"/>
        <s v="WP_033258084.1"/>
        <s v="WP_014135531.1"/>
        <s v="WP_014135532.1"/>
        <s v="WP_014135533.1"/>
        <s v="WP_081539383.1"/>
        <s v="WP_014135535.1"/>
        <s v="WP_014135536.1"/>
        <s v="WP_014135537.1"/>
        <s v="WP_014135539.1"/>
        <s v="WP_014135540.1"/>
        <s v="WP_014135541.1"/>
        <s v="WP_014135542.1"/>
        <s v="WP_106437913.1"/>
        <s v="WP_014135544.1"/>
        <s v="WP_081539846.1"/>
        <s v="WP_106437914.1"/>
        <s v="WP_014135549.1"/>
        <s v="WP_081539847.1"/>
        <s v="WP_014135551.1"/>
        <s v="WP_081539387.1"/>
        <s v="WP_033258058.1"/>
        <s v="WP_106437647.1"/>
        <s v="WP_014135555.1"/>
        <s v="WP_106437915.1"/>
        <s v="WP_051055793.1"/>
        <s v="WP_014135558.1"/>
        <s v="WP_014135559.1"/>
        <s v="WP_014135560.1"/>
        <s v="WP_014135561.1"/>
        <s v="WP_014135562.1"/>
        <s v="WP_014135563.1"/>
        <s v="WP_106437648.1"/>
        <s v="WP_081539388.1"/>
        <s v="WP_051055193.1"/>
        <s v="WP_014135567.1"/>
        <s v="WP_014135568.1"/>
        <s v="WP_014135569.1"/>
        <s v="WP_014135570.1"/>
        <s v="WP_014135571.1"/>
        <s v="WP_014135572.1"/>
        <s v="WP_081539389.1"/>
        <s v="WP_014135574.1"/>
        <s v="WP_014135575.1"/>
        <s v="WP_081539390.1"/>
        <s v="WP_106437649.1"/>
        <s v="WP_014135578.1"/>
        <s v="WP_014135579.1"/>
        <s v="WP_014135580.1"/>
        <s v="WP_014135581.1"/>
        <s v="WP_014135582.1"/>
        <s v="WP_033258061.1"/>
        <s v="WP_014135584.1"/>
        <s v="WP_014135585.1"/>
        <s v="WP_014135586.1"/>
        <s v="WP_033258062.1"/>
        <s v="WP_081539848.1"/>
        <s v="WP_033258099.1"/>
        <s v="WP_014135591.1"/>
        <s v="WP_014135592.1"/>
        <s v="WP_033258063.1"/>
        <s v="WP_106437916.1"/>
        <s v="WP_106437650.1"/>
        <s v="WP_014135597.1"/>
        <s v="WP_014135598.1"/>
        <s v="WP_014135601.1"/>
        <s v="WP_014135602.1"/>
        <s v="WP_033259359.1"/>
        <s v="WP_014135604.1"/>
        <s v="WP_014135605.1"/>
        <s v="WP_014135606.1"/>
        <s v="WP_014135607.1"/>
        <s v="WP_014135608.1"/>
        <s v="WP_014135609.1"/>
        <s v="WP_014135610.1"/>
        <s v="WP_014135611.1"/>
        <s v="WP_014135612.1"/>
        <s v="WP_014135613.1"/>
        <s v="WP_106437917.1"/>
        <s v="WP_014135615.1"/>
        <s v="WP_014135616.1"/>
        <s v="WP_014135617.1"/>
        <s v="WP_014135618.1"/>
        <s v="WP_014135619.1"/>
        <s v="WP_014135620.1"/>
        <s v="WP_014135621.1"/>
        <s v="WP_014135622.1"/>
        <s v="WP_014135623.1"/>
        <s v="WP_051055798.1"/>
        <s v="WP_014135625.1"/>
        <s v="WP_014135626.1"/>
        <s v="WP_014135627.1"/>
        <s v="WP_014135628.1"/>
        <s v="WP_033259355.1"/>
        <s v="WP_033259364.1"/>
        <s v="WP_033259356.1"/>
        <s v="WP_014135632.1"/>
        <s v="WP_014135633.1"/>
        <s v="WP_014135634.1"/>
        <s v="WP_033259357.1"/>
        <s v="WP_106437918.1"/>
        <s v="WP_014135637.1"/>
        <s v="WP_014135638.1"/>
        <s v="WP_014135639.1"/>
        <s v="WP_014135640.1"/>
        <s v="WP_014135641.1"/>
        <s v="WP_014135642.1"/>
        <s v="WP_014135643.1"/>
        <s v="WP_014135644.1"/>
        <s v="WP_014135645.1"/>
        <s v="WP_014135646.1"/>
        <s v="WP_014135647.1"/>
        <s v="WP_014135648.1"/>
        <s v="WP_014135649.1"/>
        <s v="WP_014135650.1"/>
        <s v="WP_014135651.1"/>
        <s v="WP_014135652.1"/>
        <s v="WP_014135653.1"/>
        <s v="WP_081539391.1"/>
        <s v="WP_014135655.1"/>
        <s v="WP_081539392.1"/>
        <s v="WP_033258254.1"/>
        <s v="WP_014135658.1"/>
        <s v="WP_014135659.1"/>
        <s v="WP_033258255.1"/>
        <s v="WP_014135661.1"/>
        <s v="WP_014135662.1"/>
        <s v="WP_033258256.1"/>
        <s v="WP_033258257.1"/>
        <s v="WP_051055200.1"/>
        <s v="WP_014135666.1"/>
        <s v="WP_106437651.1"/>
        <s v="WP_014135667.1"/>
        <s v="WP_014135668.1"/>
        <s v="WP_014135669.1"/>
        <s v="WP_014135670.1"/>
        <s v="WP_014135671.1"/>
        <s v="WP_014135672.1"/>
        <s v="WP_106437652.1"/>
        <s v="WP_014135674.1"/>
        <s v="WP_014135675.1"/>
        <s v="WP_014135676.1"/>
        <s v="WP_014135677.1"/>
        <s v="WP_033258276.1"/>
        <s v="WP_014135680.1"/>
        <s v="WP_014135681.1"/>
        <s v="WP_033258277.1"/>
        <s v="WP_014135684.1"/>
        <s v="WP_014135685.1"/>
        <s v="WP_014135686.1"/>
        <s v="WP_014135687.1"/>
        <s v="WP_014135688.1"/>
        <s v="WP_014135689.1"/>
        <s v="WP_014135690.1"/>
        <s v="WP_014135691.1"/>
        <s v="WP_014135692.1"/>
        <s v="WP_014135693.1"/>
        <s v="WP_014135694.1"/>
        <s v="WP_014135695.1"/>
        <s v="WP_014135696.1"/>
        <s v="WP_014135697.1"/>
        <s v="WP_033258258.1"/>
        <s v="WP_014135699.1"/>
        <s v="WP_014135700.1"/>
        <s v="WP_014135701.1"/>
        <s v="WP_014135702.1"/>
        <s v="WP_041293887.1"/>
        <s v="WP_033258283.1"/>
        <s v="WP_051055806.1"/>
        <s v="WP_014135706.1"/>
        <s v="WP_014135707.1"/>
        <s v="WP_014135708.1"/>
        <s v="WP_014135709.1"/>
        <s v="WP_014135710.1"/>
        <s v="WP_014135711.1"/>
        <s v="WP_033258286.1"/>
        <s v="WP_014135713.1"/>
        <s v="WP_106437919.1"/>
        <s v="WP_014135715.1"/>
        <s v="WP_014135716.1"/>
        <s v="WP_014135717.1"/>
        <s v="WP_041293888.1"/>
        <s v="WP_014135718.1"/>
        <s v="WP_033258289.1"/>
        <s v="WP_014135720.1"/>
        <s v="WP_014135721.1"/>
        <s v="WP_014135722.1"/>
        <s v="WP_033258262.1"/>
        <s v="WP_014135725.1"/>
        <s v="WP_051055203.1"/>
        <s v="WP_081539393.1"/>
        <s v="WP_014135728.1"/>
        <s v="WP_014135729.1"/>
        <s v="WP_014135730.1"/>
        <s v="WP_014135731.1"/>
        <s v="WP_014135732.1"/>
        <s v="WP_014135733.1"/>
        <s v="WP_014135734.1"/>
        <s v="WP_014135735.1"/>
        <s v="WP_014135736.1"/>
        <s v="WP_014135737.1"/>
        <s v="WP_014135738.1"/>
        <s v="WP_014135739.1"/>
        <s v="WP_014135740.1"/>
        <s v="WP_014135741.1"/>
        <s v="WP_030458241.1"/>
        <s v="WP_014135743.1"/>
        <s v="WP_014135744.1"/>
        <s v="WP_014135745.1"/>
        <s v="WP_014135746.1"/>
        <s v="WP_014135747.1"/>
        <s v="WP_014135748.1"/>
        <s v="WP_106437653.1"/>
        <s v="WP_014135750.1"/>
        <s v="WP_014135751.1"/>
        <s v="WP_014135752.1"/>
        <s v="WP_014135753.1"/>
        <s v="WP_106437920.1"/>
        <s v="WP_014135755.1"/>
        <s v="WP_014135756.1"/>
        <s v="WP_014135757.1"/>
        <s v="WP_033258298.1"/>
        <s v="WP_033258263.1"/>
        <s v="WP_014135761.1"/>
        <s v="WP_014135762.1"/>
        <s v="WP_014135763.1"/>
        <s v="WP_014135764.1"/>
        <s v="WP_014135765.1"/>
        <s v="WP_014135766.1"/>
        <s v="WP_014135767.1"/>
        <s v="WP_014135768.1"/>
        <s v="WP_014135769.1"/>
        <s v="WP_081539394.1"/>
        <s v="WP_014135771.1"/>
        <s v="WP_014135772.1"/>
        <s v="WP_014135773.1"/>
        <s v="WP_014135774.1"/>
        <s v="WP_014135775.1"/>
        <s v="WP_014135776.1"/>
        <s v="WP_014135777.1"/>
        <s v="WP_106437654.1"/>
        <s v="WP_106437655.1"/>
        <s v="WP_014135779.1"/>
        <s v="WP_051055205.1"/>
        <s v="WP_014135781.1"/>
        <s v="WP_014135782.1"/>
        <s v="WP_014135783.1"/>
        <s v="WP_014135784.1"/>
        <s v="WP_051055812.1"/>
        <s v="WP_014135786.1"/>
        <s v="WP_014135787.1"/>
        <s v="WP_014135788.1"/>
        <s v="WP_106437921.1"/>
        <s v="WP_014135790.1"/>
        <s v="WP_014135791.1"/>
        <s v="WP_014135792.1"/>
        <s v="WP_014135793.1"/>
        <s v="WP_081539849.1"/>
        <s v="WP_106437922.1"/>
        <s v="WP_081539395.1"/>
        <s v="WP_081539396.1"/>
        <s v="WP_014135797.1"/>
        <s v="WP_106437656.1"/>
        <s v="WP_014135798.1"/>
        <s v="WP_014135799.1"/>
        <s v="WP_014135800.1"/>
        <s v="WP_033259852.1"/>
        <s v="WP_106437923.1"/>
        <s v="WP_014135803.1"/>
        <s v="WP_014135804.1"/>
        <s v="WP_014135805.1"/>
        <s v="WP_014135806.1"/>
        <s v="WP_014135807.1"/>
        <s v="WP_014135808.1"/>
        <s v="WP_014135809.1"/>
        <s v="WP_014135810.1"/>
        <s v="WP_014135811.1"/>
        <s v="WP_033259851.1"/>
        <s v="WP_014135813.1"/>
        <s v="WP_106437924.1"/>
        <s v="WP_014135819.1"/>
        <s v="WP_014135820.1"/>
        <s v="WP_014135821.1"/>
        <s v="WP_014135822.1"/>
        <s v="WP_014135823.1"/>
        <s v="WP_014135824.1"/>
        <s v="WP_014135825.1"/>
        <s v="WP_041293889.1"/>
        <s v="WP_014135827.1"/>
        <s v="WP_033259463.1"/>
        <s v="WP_051055818.1"/>
        <s v="WP_014135830.1"/>
        <s v="WP_014135831.1"/>
        <s v="WP_106437925.1"/>
        <s v="WP_014135833.1"/>
        <s v="WP_106437926.1"/>
        <s v="WP_033259466.1"/>
        <s v="WP_081539850.1"/>
        <s v="WP_033259458.1"/>
        <s v="WP_014135838.1"/>
        <s v="WP_014135839.1"/>
        <s v="WP_014135840.1"/>
        <s v="WP_014135841.1"/>
        <s v="WP_014135842.1"/>
        <s v="WP_051055820.1"/>
        <s v="WP_014135844.1"/>
        <s v="WP_033259468.1"/>
        <s v="WP_014135846.1"/>
        <s v="WP_014135847.1"/>
        <s v="WP_014135848.1"/>
        <s v="WP_014135849.1"/>
        <s v="WP_014135850.1"/>
        <s v="WP_014135851.1"/>
        <s v="WP_081539397.1"/>
        <s v="WP_014135853.1"/>
        <s v="WP_014135854.1"/>
        <s v="WP_014135855.1"/>
        <s v="WP_014135856.1"/>
        <s v="WP_014135857.1"/>
        <s v="WP_014135858.1"/>
        <s v="WP_014135859.1"/>
        <s v="WP_033259459.1"/>
        <s v="WP_014135861.1"/>
        <s v="WP_014135862.1"/>
        <s v="WP_033259460.1"/>
        <s v="WP_033259461.1"/>
        <s v="WP_014135865.1"/>
        <s v="WP_014135866.1"/>
        <s v="WP_014135867.1"/>
        <s v="WP_014135868.1"/>
        <s v="WP_014135869.1"/>
        <s v="WP_014135871.1"/>
        <s v="WP_014135872.1"/>
        <s v="WP_014135873.1"/>
        <s v="WP_014135874.1"/>
        <s v="WP_014135875.1"/>
        <s v="WP_014135876.1"/>
        <s v="WP_014135877.1"/>
        <s v="WP_106437927.1"/>
        <s v="WP_014135879.1"/>
        <s v="WP_014135880.1"/>
        <s v="WP_081539398.1"/>
        <s v="WP_014135882.1"/>
        <s v="WP_106437657.1"/>
        <s v="WP_014135884.1"/>
        <s v="WP_041293890.1"/>
        <s v="WP_014135886.1"/>
        <s v="WP_014135887.1"/>
        <s v="WP_014135888.1"/>
        <s v="WP_014135889.1"/>
        <s v="WP_014135890.1"/>
        <s v="WP_014135891.1"/>
        <s v="WP_014135892.1"/>
        <s v="WP_014135893.1"/>
        <s v="WP_014135894.1"/>
        <s v="WP_014135895.1"/>
        <s v="WP_033259741.1"/>
        <s v="WP_014135897.1"/>
        <s v="WP_106437928.1"/>
        <s v="WP_014135899.1"/>
        <s v="WP_014135900.1"/>
        <s v="WP_014135901.1"/>
        <s v="WP_014135902.1"/>
        <s v="WP_051055210.1"/>
        <s v="WP_014135904.1"/>
        <s v="WP_014135905.1"/>
        <s v="WP_081539851.1"/>
        <s v="WP_014135907.1"/>
        <s v="WP_014135908.1"/>
        <s v="WP_033259736.1"/>
        <s v="WP_014135910.1"/>
        <s v="WP_014135911.1"/>
        <s v="WP_014135912.1"/>
        <s v="WP_014135913.1"/>
        <s v="WP_033259733.1"/>
        <s v="WP_014135915.1"/>
        <s v="WP_014135916.1"/>
        <s v="WP_081539399.1"/>
        <s v="WP_014135918.1"/>
        <s v="WP_014135919.1"/>
        <s v="WP_014135920.1"/>
        <s v="WP_014135921.1"/>
        <s v="WP_014135922.1"/>
        <s v="WP_014135923.1"/>
        <s v="WP_014135924.1"/>
        <s v="WP_014135925.1"/>
        <s v="WP_081539400.1"/>
        <s v="WP_014135927.1"/>
        <s v="WP_081539852.1"/>
        <s v="WP_106437658.1"/>
        <s v="WP_014135930.1"/>
        <s v="WP_014135931.1"/>
        <s v="WP_014135932.1"/>
        <s v="WP_014135933.1"/>
        <s v="WP_081539853.1"/>
        <s v="WP_014135935.1"/>
        <s v="WP_014135936.1"/>
        <s v="WP_106437929.1"/>
        <s v="WP_106437930.1"/>
        <s v="WP_014135939.1"/>
        <s v="WP_033258749.1"/>
        <s v="WP_014135941.1"/>
        <s v="WP_014135942.1"/>
        <s v="WP_014135943.1"/>
        <s v="WP_014135944.1"/>
        <s v="WP_014135945.1"/>
        <s v="WP_014135946.1"/>
        <s v="WP_014135947.1"/>
        <s v="WP_014135948.1"/>
        <s v="WP_014135949.1"/>
        <s v="WP_014135950.1"/>
        <s v="WP_014135952.1"/>
        <s v="WP_014135953.1"/>
        <s v="WP_014135954.1"/>
        <s v="WP_033258748.1"/>
        <s v="WP_014135956.1"/>
        <s v="WP_014135957.1"/>
        <s v="WP_014135958.1"/>
        <s v="WP_014135959.1"/>
        <s v="WP_014135960.1"/>
        <s v="WP_014135961.1"/>
        <s v="WP_014135962.1"/>
        <s v="WP_014135963.1"/>
        <s v="WP_014135964.1"/>
        <s v="WP_014135965.1"/>
        <s v="WP_051055213.1"/>
        <s v="WP_051055215.1"/>
        <s v="WP_014135968.1"/>
        <s v="WP_014135969.1"/>
        <s v="WP_014135970.1"/>
        <s v="WP_033258747.1"/>
        <s v="WP_014135972.1"/>
        <s v="WP_014135973.1"/>
        <s v="WP_106437931.1"/>
        <s v="WP_033258772.1"/>
        <s v="WP_014135976.1"/>
        <s v="WP_014135978.1"/>
        <s v="WP_081539402.1"/>
        <s v="WP_033258770.1"/>
        <s v="WP_014135981.1"/>
        <s v="WP_033258769.1"/>
        <s v="WP_081539854.1"/>
        <s v="WP_014135984.1"/>
        <s v="WP_081539403.1"/>
        <s v="WP_081539404.1"/>
        <s v="WP_014135987.1"/>
        <s v="WP_014135988.1"/>
        <s v="WP_014135989.1"/>
        <s v="WP_014135990.1"/>
        <s v="WP_014135991.1"/>
        <s v="WP_014135992.1"/>
        <s v="WP_014135993.1"/>
        <s v="WP_014135994.1"/>
        <s v="WP_014135995.1"/>
        <s v="WP_014135996.1"/>
        <s v="WP_014135997.1"/>
        <s v="WP_081539405.1"/>
        <s v="WP_014135999.1"/>
        <s v="WP_014136000.1"/>
        <s v="WP_014136001.1"/>
        <s v="WP_014136002.1"/>
        <s v="WP_014136003.1"/>
        <s v="WP_014136004.1"/>
        <s v="WP_014136005.1"/>
        <s v="WP_014136006.1"/>
        <s v="WP_014136007.1"/>
        <s v="WP_014136008.1"/>
        <s v="WP_014136009.1"/>
        <s v="WP_051055220.1"/>
        <s v="WP_014136011.1"/>
        <s v="WP_014136012.1"/>
        <s v="WP_014136013.1"/>
        <s v="WP_033258744.1"/>
        <s v="WP_014136015.1"/>
        <s v="WP_014136016.1"/>
        <s v="WP_014136017.1"/>
        <s v="WP_014136018.1"/>
        <s v="WP_014136019.1"/>
        <s v="WP_051055222.1"/>
        <s v="WP_014136021.1"/>
        <s v="WP_014136022.1"/>
        <s v="WP_014136023.1"/>
        <s v="WP_106437932.1"/>
        <s v="WP_014136025.1"/>
        <s v="WP_014136026.1"/>
        <s v="WP_014136027.1"/>
        <s v="WP_014136028.1"/>
        <s v="WP_014136029.1"/>
        <s v="WP_014136031.1"/>
        <s v="WP_106437659.1"/>
        <s v="WP_014136033.1"/>
        <s v="WP_014136035.1"/>
        <s v="WP_014136036.1"/>
        <s v="WP_014136037.1"/>
        <s v="WP_014136038.1"/>
        <s v="WP_014136040.1"/>
        <s v="WP_106437660.1"/>
        <s v="WP_014136042.1"/>
        <s v="WP_014136043.1"/>
        <s v="WP_014136044.1"/>
        <s v="WP_014136045.1"/>
        <s v="WP_014136046.1"/>
        <s v="WP_014136047.1"/>
        <s v="WP_051055225.1"/>
        <s v="WP_014136049.1"/>
        <s v="WP_014136052.1"/>
        <s v="WP_014136053.1"/>
        <s v="WP_014136054.1"/>
        <s v="WP_014136055.1"/>
        <s v="WP_041293891.1"/>
        <s v="WP_041293892.1"/>
        <s v="WP_014136057.1"/>
        <s v="WP_014136058.1"/>
        <s v="WP_014136059.1"/>
        <s v="WP_014136060.1"/>
        <s v="WP_033260181.1"/>
        <s v="WP_081539406.1"/>
        <s v="WP_014136063.1"/>
        <s v="WP_014136064.1"/>
        <s v="WP_033260175.1"/>
        <s v="WP_014136066.1"/>
        <s v="WP_106437661.1"/>
        <s v="WP_014136067.1"/>
        <s v="WP_014136068.1"/>
        <s v="WP_014136069.1"/>
        <s v="WP_014136070.1"/>
        <s v="WP_014136071.1"/>
        <s v="WP_014136072.1"/>
        <s v="WP_014136073.1"/>
        <s v="WP_081539407.1"/>
        <s v="WP_014136075.1"/>
        <s v="WP_014136076.1"/>
        <s v="WP_014136077.1"/>
        <s v="WP_014136078.1"/>
        <s v="WP_014136079.1"/>
        <s v="WP_033259277.1"/>
        <s v="WP_014136082.1"/>
        <s v="WP_014136083.1"/>
        <s v="WP_106437933.1"/>
        <s v="WP_014136085.1"/>
        <s v="WP_033259266.1"/>
        <s v="WP_033259267.1"/>
        <s v="WP_014136088.1"/>
        <s v="WP_014136089.1"/>
        <s v="WP_014136090.1"/>
        <s v="WP_014136091.1"/>
        <s v="WP_033259268.1"/>
        <s v="WP_033259279.1"/>
        <s v="WP_014136095.1"/>
        <s v="WP_014136096.1"/>
        <s v="WP_014136097.1"/>
        <s v="WP_033259269.1"/>
        <s v="WP_106437934.1"/>
        <s v="WP_081539855.1"/>
        <s v="WP_033259282.1"/>
        <s v="WP_014136102.1"/>
        <s v="WP_014136103.1"/>
        <s v="WP_014136104.1"/>
        <s v="WP_014136106.1"/>
        <s v="WP_014136107.1"/>
        <s v="WP_014136108.1"/>
        <s v="WP_014136109.1"/>
        <s v="WP_033259270.1"/>
        <s v="WP_081539408.1"/>
        <s v="WP_033259271.1"/>
        <s v="WP_014136113.1"/>
        <s v="WP_014136114.1"/>
        <s v="WP_014136115.1"/>
        <s v="WP_014136116.1"/>
        <s v="WP_051055227.1"/>
        <s v="WP_051055228.1"/>
        <s v="WP_106437935.1"/>
        <s v="WP_014136121.1"/>
        <s v="WP_106437662.1"/>
        <s v="WP_033258492.1"/>
        <s v="WP_014136124.1"/>
        <s v="WP_014136125.1"/>
        <s v="WP_014136126.1"/>
        <s v="WP_106437936.1"/>
        <s v="WP_014136128.1"/>
        <s v="WP_033258494.1"/>
        <s v="WP_106437663.1"/>
        <s v="WP_014136131.1"/>
        <s v="WP_014136132.1"/>
        <s v="WP_014136133.1"/>
        <s v="WP_014136134.1"/>
        <s v="WP_033258507.1"/>
        <s v="WP_014136137.1"/>
        <s v="WP_014136138.1"/>
        <s v="WP_014136139.1"/>
        <s v="WP_014136140.1"/>
        <s v="WP_014136141.1"/>
        <s v="WP_014136142.1"/>
        <s v="WP_014136143.1"/>
        <s v="WP_014136144.1"/>
        <s v="WP_014136145.1"/>
        <s v="WP_014136146.1"/>
        <s v="WP_014136147.1"/>
        <s v="WP_014136148.1"/>
        <s v="WP_014136149.1"/>
        <s v="WP_033258497.1"/>
        <s v="WP_014136150.1"/>
        <s v="WP_106437937.1"/>
        <s v="WP_014136152.1"/>
        <s v="WP_014136153.1"/>
        <s v="WP_081539410.1"/>
        <s v="WP_014136155.1"/>
        <s v="WP_106437938.1"/>
        <s v="WP_106437939.1"/>
        <s v="WP_014136158.1"/>
        <s v="WP_033258499.1"/>
        <s v="WP_081539411.1"/>
        <s v="WP_014136161.1"/>
        <s v="WP_033253218.1"/>
        <s v="WP_106437940.1"/>
        <s v="WP_014136164.1"/>
        <s v="WP_014136165.1"/>
        <s v="WP_014136166.1"/>
        <s v="WP_033258500.1"/>
        <s v="WP_014136168.1"/>
        <s v="WP_063747420.1"/>
        <s v="WP_081539413.1"/>
        <s v="WP_014136171.1"/>
        <s v="WP_051055230.1"/>
        <s v="WP_081539414.1"/>
        <s v="WP_014136174.1"/>
        <s v="WP_014136175.1"/>
        <s v="WP_014136176.1"/>
        <s v="WP_014136177.1"/>
        <s v="WP_014136178.1"/>
        <s v="WP_014136179.1"/>
        <s v="WP_014136180.1"/>
        <s v="WP_014136181.1"/>
        <s v="WP_014136182.1"/>
        <s v="WP_033258501.1"/>
        <s v="WP_014136184.1"/>
        <s v="WP_014136185.1"/>
        <s v="WP_014136186.1"/>
        <s v="WP_014136188.1"/>
        <s v="WP_014136190.1"/>
        <s v="WP_014136191.1"/>
        <s v="WP_014136192.1"/>
        <s v="WP_014136193.1"/>
        <s v="WP_014136194.1"/>
        <s v="WP_014136195.1"/>
        <s v="WP_014136196.1"/>
        <s v="WP_081539417.1"/>
        <s v="WP_014136198.1"/>
        <s v="WP_014136199.1"/>
        <s v="WP_014136200.1"/>
        <s v="WP_106437941.1"/>
        <s v="WP_014136202.1"/>
        <s v="WP_014136203.1"/>
        <s v="WP_014136205.1"/>
        <s v="WP_014136206.1"/>
        <s v="WP_014136207.1"/>
        <s v="WP_014136208.1"/>
        <s v="WP_081539418.1"/>
        <s v="WP_014136211.1"/>
        <s v="WP_014136212.1"/>
        <s v="WP_081539420.1"/>
        <s v="WP_033258502.1"/>
        <s v="WP_014136215.1"/>
        <s v="WP_014136216.1"/>
        <s v="WP_014136217.1"/>
        <s v="WP_014136218.1"/>
        <s v="WP_014136219.1"/>
        <s v="WP_014136220.1"/>
        <s v="WP_014136221.1"/>
        <s v="WP_014136222.1"/>
        <s v="WP_051055235.1"/>
        <s v="WP_014136224.1"/>
        <s v="WP_014136225.1"/>
        <s v="WP_014136226.1"/>
        <s v="WP_033257976.1"/>
        <s v="WP_014136228.1"/>
        <s v="WP_014136229.1"/>
        <s v="WP_014136230.1"/>
        <s v="WP_014136231.1"/>
        <s v="WP_014136232.1"/>
        <s v="WP_014136233.1"/>
        <s v="WP_014136234.1"/>
        <s v="WP_014136235.1"/>
        <s v="WP_106437664.1"/>
        <s v="WP_014136237.1"/>
        <s v="WP_014136238.1"/>
        <s v="WP_014136239.1"/>
        <s v="WP_014136240.1"/>
        <s v="WP_063747396.1"/>
        <s v="WP_033257966.1"/>
        <s v="WP_106437942.1"/>
        <s v="WP_051055237.1"/>
        <s v="WP_014136244.1"/>
        <s v="WP_014136245.1"/>
        <s v="WP_033257967.1"/>
        <s v="WP_033257978.1"/>
        <s v="WP_014136248.1"/>
        <s v="WP_033257968.1"/>
        <s v="WP_014136250.1"/>
        <s v="WP_014136251.1"/>
        <s v="WP_014136252.1"/>
        <s v="WP_051055239.1"/>
        <s v="WP_033257980.1"/>
        <s v="WP_014136255.1"/>
        <s v="WP_014136256.1"/>
        <s v="WP_014136257.1"/>
        <s v="WP_014136258.1"/>
        <s v="WP_003956441.1"/>
        <s v="WP_003956442.1"/>
        <s v="WP_014136259.1"/>
        <s v="WP_014136260.1"/>
        <s v="WP_014136261.1"/>
        <s v="WP_014136262.1"/>
        <s v="WP_014136263.1"/>
        <s v="WP_014136264.1"/>
        <s v="WP_014136266.1"/>
        <s v="WP_014136267.1"/>
        <s v="WP_106437665.1"/>
        <s v="WP_106437666.1"/>
        <s v="WP_014136270.1"/>
        <s v="WP_014136271.1"/>
        <s v="WP_014136272.1"/>
        <s v="WP_014136273.1"/>
        <s v="WP_014136274.1"/>
        <s v="WP_008747480.1"/>
        <s v="WP_014136275.1"/>
        <s v="WP_033257984.1"/>
        <s v="WP_014136277.1"/>
        <s v="WP_014136278.1"/>
        <s v="WP_014136279.1"/>
        <s v="WP_014136280.1"/>
        <s v="WP_014136281.1"/>
        <s v="WP_014136282.1"/>
        <s v="WP_014136283.1"/>
        <s v="WP_014136284.1"/>
        <s v="WP_014136285.1"/>
        <s v="WP_014136286.1"/>
        <s v="WP_014136287.1"/>
        <s v="WP_012785157.1"/>
        <s v="WP_014136288.1"/>
        <s v="WP_014136289.1"/>
        <s v="WP_014136290.1"/>
        <s v="WP_014136291.1"/>
        <s v="WP_081539422.1"/>
        <s v="WP_033257987.1"/>
        <s v="WP_014136295.1"/>
        <s v="WP_014136296.1"/>
        <s v="WP_014136297.1"/>
        <s v="WP_014136298.1"/>
        <s v="WP_081539424.1"/>
        <s v="WP_014136300.1"/>
        <s v="WP_014136301.1"/>
        <s v="WP_014136302.1"/>
        <s v="WP_014136303.1"/>
        <s v="WP_014136304.1"/>
        <s v="WP_014136305.1"/>
        <s v="WP_014136306.1"/>
        <s v="WP_106437943.1"/>
        <s v="WP_014136308.1"/>
        <s v="WP_033257969.1"/>
        <s v="WP_014136310.1"/>
        <s v="WP_033257970.1"/>
        <s v="WP_014136312.1"/>
        <s v="WP_033257971.1"/>
        <s v="WP_051055241.1"/>
        <s v="WP_033257972.1"/>
        <s v="WP_014136316.1"/>
        <s v="WP_014136317.1"/>
        <s v="WP_014136318.1"/>
        <s v="WP_014136319.1"/>
        <s v="WP_014136320.1"/>
        <s v="WP_014136321.1"/>
        <s v="WP_014136322.1"/>
        <s v="WP_014136323.1"/>
        <s v="WP_106437944.1"/>
        <s v="WP_014136325.1"/>
        <s v="WP_014136326.1"/>
        <s v="WP_014136327.1"/>
        <s v="WP_014136328.1"/>
        <s v="WP_033257995.1"/>
        <s v="WP_081539858.1"/>
        <s v="WP_014136331.1"/>
        <s v="WP_033257997.1"/>
        <s v="WP_014136333.1"/>
        <s v="WP_014136334.1"/>
        <s v="WP_081539427.1"/>
        <s v="WP_014136335.1"/>
        <s v="WP_014136336.1"/>
        <s v="WP_014136337.1"/>
        <s v="WP_106437667.1"/>
        <s v="WP_081539429.1"/>
        <s v="WP_081539430.1"/>
        <s v="WP_014136341.1"/>
        <s v="WP_106437945.1"/>
        <s v="WP_106437946.1"/>
        <s v="WP_014136344.1"/>
        <s v="WP_033257735.1"/>
        <s v="WP_106437947.1"/>
        <s v="WP_081539433.1"/>
        <s v="WP_014136348.1"/>
        <s v="WP_014136349.1"/>
        <s v="WP_033257737.1"/>
        <s v="WP_014136351.1"/>
        <s v="WP_106437948.1"/>
        <s v="WP_106437949.1"/>
        <s v="WP_014136354.1"/>
        <s v="WP_014136355.1"/>
        <s v="WP_014136356.1"/>
        <s v="WP_014136357.1"/>
        <s v="WP_014136358.1"/>
        <s v="WP_014136359.1"/>
        <s v="WP_041293893.1"/>
        <s v="WP_033257740.1"/>
        <s v="WP_014136362.1"/>
        <s v="WP_033257741.1"/>
        <s v="WP_014136364.1"/>
        <s v="WP_014136365.1"/>
        <s v="WP_014136366.1"/>
        <s v="WP_033257759.1"/>
        <s v="WP_014136368.1"/>
        <s v="WP_106437950.1"/>
        <s v="WP_014136370.1"/>
        <s v="WP_014136371.1"/>
        <s v="WP_033257742.1"/>
        <s v="WP_106437668.1"/>
        <s v="WP_106437669.1"/>
        <s v="WP_051055244.1"/>
        <s v="WP_014136375.1"/>
        <s v="WP_014136376.1"/>
        <s v="WP_081539434.1"/>
        <s v="WP_014136378.1"/>
        <s v="WP_014136379.1"/>
        <s v="WP_033257744.1"/>
        <s v="WP_063747387.1"/>
        <s v="WP_106437951.1"/>
        <s v="WP_014136383.1"/>
        <s v="WP_014136384.1"/>
        <s v="WP_014136385.1"/>
        <s v="WP_014136386.1"/>
        <s v="WP_014136387.1"/>
        <s v="WP_106437952.1"/>
        <s v="WP_014136389.1"/>
        <s v="WP_014136390.1"/>
        <s v="WP_014136391.1"/>
        <s v="WP_014136392.1"/>
        <s v="WP_014136393.1"/>
        <s v="WP_014136394.1"/>
        <s v="WP_014136395.1"/>
        <s v="WP_014136396.1"/>
        <s v="WP_014136397.1"/>
        <s v="WP_014136398.1"/>
        <s v="WP_014136400.1"/>
        <s v="WP_014136401.1"/>
        <s v="WP_081539435.1"/>
        <s v="WP_014136404.1"/>
        <s v="WP_014136405.1"/>
        <s v="WP_014136406.1"/>
        <s v="WP_014136407.1"/>
        <s v="WP_014136408.1"/>
        <s v="WP_014136409.1"/>
        <s v="WP_014136410.1"/>
        <s v="WP_014136411.1"/>
        <s v="WP_014136412.1"/>
        <s v="WP_014136413.1"/>
        <s v="WP_106437670.1"/>
        <s v="WP_014136415.1"/>
        <s v="WP_014136416.1"/>
        <s v="WP_033257776.1"/>
        <s v="WP_014136418.1"/>
        <s v="WP_014136419.1"/>
        <s v="WP_014136420.1"/>
        <s v="WP_014136421.1"/>
        <s v="WP_106437953.1"/>
        <s v="WP_014136423.1"/>
        <s v="WP_014136424.1"/>
        <s v="WP_030462120.1"/>
        <s v="WP_051055248.1"/>
        <s v="WP_014136427.1"/>
        <s v="WP_014136428.1"/>
        <s v="WP_014136429.1"/>
        <s v="WP_014136430.1"/>
        <s v="WP_014136431.1"/>
        <s v="WP_014136432.1"/>
        <s v="WP_014136433.1"/>
        <s v="WP_014136434.1"/>
        <s v="WP_014136435.1"/>
        <s v="WP_014136436.1"/>
        <s v="WP_014136437.1"/>
        <s v="WP_033257746.1"/>
        <s v="WP_014136439.1"/>
        <s v="WP_014136440.1"/>
        <s v="WP_014136441.1"/>
        <s v="WP_081539860.1"/>
        <s v="WP_014136443.1"/>
        <s v="WP_014136444.1"/>
        <s v="WP_014136445.1"/>
        <s v="WP_051055848.1"/>
        <s v="WP_014136447.1"/>
        <s v="WP_014136448.1"/>
        <s v="WP_014136449.1"/>
        <s v="WP_106437954.1"/>
        <s v="WP_014136451.1"/>
        <s v="WP_081539437.1"/>
        <s v="WP_081539439.1"/>
        <s v="WP_014136455.1"/>
        <s v="WP_014136456.1"/>
        <s v="WP_014136457.1"/>
        <s v="WP_014136458.1"/>
        <s v="WP_014136459.1"/>
        <s v="WP_014136460.1"/>
        <s v="WP_014136461.1"/>
        <s v="WP_051055850.1"/>
        <s v="WP_014136463.1"/>
        <s v="WP_014136464.1"/>
        <s v="WP_014136465.1"/>
        <s v="WP_014136466.1"/>
        <s v="WP_014136467.1"/>
        <s v="WP_014136468.1"/>
        <s v="WP_014136469.1"/>
        <s v="WP_014136470.1"/>
        <s v="WP_014136471.1"/>
        <s v="WP_014136472.1"/>
        <s v="WP_014136473.1"/>
        <s v="WP_014136474.1"/>
        <s v="WP_014136475.1"/>
        <s v="WP_106437955.1"/>
        <s v="WP_014136477.1"/>
        <s v="WP_033257785.1"/>
        <s v="WP_014136479.1"/>
        <s v="WP_081539441.1"/>
        <s v="WP_014136482.1"/>
        <s v="WP_014136483.1"/>
        <s v="WP_051055249.1"/>
        <s v="WP_014136486.1"/>
        <s v="WP_033257749.1"/>
        <s v="WP_003948845.1"/>
        <s v="WP_014136488.1"/>
        <s v="WP_014136489.1"/>
        <s v="WP_014136490.1"/>
        <s v="WP_051055252.1"/>
        <s v="WP_014136492.1"/>
        <s v="WP_014136493.1"/>
        <s v="WP_014136494.1"/>
        <s v="WP_014136495.1"/>
        <s v="WP_014136496.1"/>
        <s v="WP_033259060.1"/>
        <s v="WP_051055253.1"/>
        <s v="WP_014136499.1"/>
        <s v="WP_014136500.1"/>
        <s v="WP_014136501.1"/>
        <s v="WP_014136502.1"/>
        <s v="WP_106437956.1"/>
        <s v="WP_014136504.1"/>
        <s v="WP_014136505.1"/>
        <s v="WP_014136506.1"/>
        <s v="WP_014136507.1"/>
        <s v="WP_051055854.1"/>
        <s v="WP_014136509.1"/>
        <s v="WP_014136510.1"/>
        <s v="WP_033259058.1"/>
        <s v="WP_014136512.1"/>
        <s v="WP_014136513.1"/>
        <s v="WP_014136514.1"/>
        <s v="WP_014136515.1"/>
        <s v="WP_014136516.1"/>
        <s v="WP_014136517.1"/>
        <s v="WP_014136518.1"/>
        <s v="WP_014136519.1"/>
        <s v="WP_014136521.1"/>
        <s v="WP_014136523.1"/>
        <s v="WP_014136524.1"/>
        <s v="WP_014136525.1"/>
        <s v="WP_014136526.1"/>
        <s v="WP_014136527.1"/>
        <s v="WP_081539862.1"/>
        <s v="WP_014136529.1"/>
        <s v="WP_106437957.1"/>
        <s v="WP_014136531.1"/>
        <s v="WP_014136532.1"/>
        <s v="WP_014136533.1"/>
        <s v="WP_014136534.1"/>
        <s v="WP_014136535.1"/>
        <s v="WP_106437958.1"/>
        <s v="WP_081539444.1"/>
        <s v="WP_030457911.1"/>
        <s v="WP_014136539.1"/>
        <s v="WP_014136540.1"/>
        <s v="WP_081539445.1"/>
        <s v="WP_014136542.1"/>
        <s v="WP_014136543.1"/>
        <s v="WP_106437959.1"/>
        <s v="WP_014136545.1"/>
        <s v="WP_014136546.1"/>
        <s v="WP_014136547.1"/>
        <s v="WP_014136548.1"/>
        <s v="WP_014136549.1"/>
        <s v="WP_014136550.1"/>
        <s v="WP_014136553.1"/>
        <s v="WP_014136554.1"/>
        <s v="WP_033258413.1"/>
        <s v="WP_014136556.1"/>
        <s v="WP_014136557.1"/>
        <s v="WP_014136558.1"/>
        <s v="WP_014136559.1"/>
        <s v="WP_014136560.1"/>
        <s v="WP_014136561.1"/>
        <s v="WP_081539863.1"/>
        <s v="WP_014136563.1"/>
        <s v="WP_014136564.1"/>
        <s v="WP_014136565.1"/>
        <s v="WP_014136566.1"/>
        <s v="WP_014136567.1"/>
        <s v="WP_033258414.1"/>
        <s v="WP_014136568.1"/>
        <s v="WP_014136569.1"/>
        <s v="WP_014136570.1"/>
        <s v="WP_014136571.1"/>
        <s v="WP_014136572.1"/>
        <s v="WP_081539864.1"/>
        <s v="WP_051055858.1"/>
        <s v="WP_014136575.1"/>
        <s v="WP_014136576.1"/>
        <s v="WP_051055262.1"/>
        <s v="WP_014136578.1"/>
        <s v="WP_014136579.1"/>
        <s v="WP_014136580.1"/>
        <s v="WP_014136581.1"/>
        <s v="WP_014136582.1"/>
        <s v="WP_014136583.1"/>
        <s v="WP_014136584.1"/>
        <s v="WP_014136585.1"/>
        <s v="WP_014136586.1"/>
        <s v="WP_014136587.1"/>
        <s v="WP_014136588.1"/>
        <s v="WP_014136589.1"/>
        <s v="WP_014136590.1"/>
        <s v="WP_014136591.1"/>
        <s v="WP_014136592.1"/>
        <s v="WP_081539865.1"/>
        <s v="WP_033258415.1"/>
        <s v="WP_014136595.1"/>
        <s v="WP_106437671.1"/>
        <s v="WP_014136597.1"/>
        <s v="WP_106437672.1"/>
        <s v="WP_106437960.1"/>
        <s v="WP_033258417.1"/>
        <s v="WP_014136601.1"/>
        <s v="WP_014136602.1"/>
        <s v="WP_014136603.1"/>
        <s v="WP_014136604.1"/>
        <s v="WP_014136605.1"/>
        <s v="WP_033258418.1"/>
        <s v="WP_014136607.1"/>
        <s v="WP_014136608.1"/>
        <s v="WP_014136609.1"/>
        <s v="WP_014136610.1"/>
        <s v="WP_051055863.1"/>
        <s v="WP_033258420.1"/>
        <s v="WP_081539867.1"/>
        <s v="WP_106437961.1"/>
        <s v="WP_014136615.1"/>
        <s v="WP_014136616.1"/>
        <s v="WP_081539447.1"/>
        <s v="WP_014136618.1"/>
        <s v="WP_014136619.1"/>
        <s v="WP_014136621.1"/>
        <s v="WP_014136622.1"/>
        <s v="WP_014136623.1"/>
        <s v="WP_081539868.1"/>
        <s v="WP_014136626.1"/>
        <s v="WP_014136627.1"/>
        <s v="WP_014136628.1"/>
        <s v="WP_014136629.1"/>
        <s v="WP_014136630.1"/>
        <s v="WP_014136631.1"/>
        <s v="WP_014136632.1"/>
        <s v="WP_014136633.1"/>
        <s v="WP_014136634.1"/>
        <s v="WP_014136635.1"/>
        <s v="WP_014136636.1"/>
        <s v="WP_081539451.1"/>
        <s v="WP_014136638.1"/>
        <s v="WP_014136639.1"/>
        <s v="WP_081539869.1"/>
        <s v="WP_014136641.1"/>
        <s v="WP_014136642.1"/>
        <s v="WP_106437673.1"/>
        <s v="WP_014136644.1"/>
        <s v="WP_014136645.1"/>
        <s v="WP_014136646.1"/>
        <s v="WP_014136647.1"/>
        <s v="WP_033258421.1"/>
        <s v="WP_051055268.1"/>
        <s v="WP_014136651.1"/>
        <s v="WP_014136652.1"/>
        <s v="WP_106437674.1"/>
        <s v="WP_014136654.1"/>
        <s v="WP_106437962.1"/>
        <s v="WP_014136656.1"/>
        <s v="WP_033258422.1"/>
        <s v="WP_014136658.1"/>
        <s v="WP_014136659.1"/>
        <s v="WP_033258423.1"/>
        <s v="WP_014136662.1"/>
        <s v="WP_014136663.1"/>
        <s v="WP_014136664.1"/>
        <s v="WP_014136666.1"/>
        <s v="WP_033259898.1"/>
        <s v="WP_014136668.1"/>
        <s v="WP_014136669.1"/>
        <s v="WP_014136670.1"/>
        <s v="WP_014136671.1"/>
        <s v="WP_033259899.1"/>
        <s v="WP_051055866.1"/>
        <s v="WP_014136675.1"/>
        <s v="WP_014136676.1"/>
        <s v="WP_014136677.1"/>
        <s v="WP_014136678.1"/>
        <s v="WP_014136679.1"/>
        <s v="WP_014136680.1"/>
        <s v="WP_033259901.1"/>
        <s v="WP_014136683.1"/>
        <s v="WP_014136685.1"/>
        <s v="WP_014136686.1"/>
        <s v="WP_014136688.1"/>
        <s v="WP_014136689.1"/>
        <s v="WP_014136690.1"/>
        <s v="WP_033259902.1"/>
        <s v="WP_014136692.1"/>
        <s v="WP_041293895.1"/>
        <s v="WP_014136694.1"/>
        <s v="WP_014136695.1"/>
        <s v="WP_014136696.1"/>
        <s v="WP_014136697.1"/>
        <s v="WP_014136698.1"/>
        <s v="WP_014136699.1"/>
        <s v="WP_014136700.1"/>
        <s v="WP_081539457.1"/>
        <s v="WP_014136702.1"/>
        <s v="WP_106437675.1"/>
        <s v="WP_033259913.1"/>
        <s v="WP_014136704.1"/>
        <s v="WP_014136705.1"/>
        <s v="WP_014136706.1"/>
        <s v="WP_051055272.1"/>
        <s v="WP_014136708.1"/>
        <s v="WP_106437676.1"/>
        <s v="WP_014136710.1"/>
        <s v="WP_014136711.1"/>
        <s v="WP_081539459.1"/>
        <s v="WP_106437677.1"/>
        <s v="WP_033259905.1"/>
        <s v="WP_014136714.1"/>
        <s v="WP_081539871.1"/>
        <s v="WP_014136716.1"/>
        <s v="WP_014136717.1"/>
        <s v="WP_014136718.1"/>
        <s v="WP_014136719.1"/>
        <s v="WP_014136720.1"/>
        <s v="WP_014136721.1"/>
        <s v="WP_014136722.1"/>
        <s v="WP_014136723.1"/>
        <s v="WP_014136724.1"/>
        <s v="WP_014136725.1"/>
        <s v="WP_014136726.1"/>
        <s v="WP_014136727.1"/>
        <s v="WP_014136728.1"/>
        <s v="WP_033259941.1"/>
        <s v="WP_081539461.1"/>
        <s v="WP_014136731.1"/>
        <s v="WP_014136732.1"/>
        <s v="WP_014136733.1"/>
        <s v="WP_014136734.1"/>
        <s v="WP_014136735.1"/>
        <s v="WP_014136736.1"/>
        <s v="WP_014136737.1"/>
        <s v="WP_014136738.1"/>
        <s v="WP_081539872.1"/>
        <s v="WP_106437678.1"/>
        <s v="WP_014136741.1"/>
        <s v="WP_014136742.1"/>
        <s v="WP_014136743.1"/>
        <s v="WP_014136744.1"/>
        <s v="WP_081539873.1"/>
        <s v="WP_014136746.1"/>
        <s v="WP_014136747.1"/>
        <s v="WP_014136748.1"/>
        <s v="WP_014136750.1"/>
        <s v="WP_014136751.1"/>
        <s v="WP_014136752.1"/>
        <s v="WP_106437679.1"/>
        <s v="WP_014136754.1"/>
        <s v="WP_014136755.1"/>
        <s v="WP_014136756.1"/>
        <s v="WP_014136757.1"/>
        <s v="WP_014136758.1"/>
        <s v="WP_014136759.1"/>
        <s v="WP_014136760.1"/>
        <s v="WP_014136761.1"/>
        <s v="WP_081539467.1"/>
        <s v="WP_014136763.1"/>
        <s v="WP_014136764.1"/>
        <s v="WP_014136765.1"/>
        <s v="WP_014136766.1"/>
        <s v="WP_014136767.1"/>
        <s v="WP_014136768.1"/>
        <s v="WP_014136769.1"/>
        <s v="WP_014136770.1"/>
        <s v="WP_014136771.1"/>
        <s v="WP_014136772.1"/>
        <s v="WP_051055872.1"/>
        <s v="WP_033259601.1"/>
        <s v="WP_014136775.1"/>
        <s v="WP_014136776.1"/>
        <s v="WP_014136777.1"/>
        <s v="WP_014136778.1"/>
        <s v="WP_014136779.1"/>
        <s v="WP_014136780.1"/>
        <s v="WP_081539469.1"/>
        <s v="WP_081539874.1"/>
        <s v="WP_014136783.1"/>
        <s v="WP_014136784.1"/>
        <s v="WP_014136785.1"/>
        <s v="WP_014136786.1"/>
        <s v="WP_014136787.1"/>
        <s v="WP_106437963.1"/>
        <s v="WP_014136788.1"/>
        <s v="WP_014136789.1"/>
        <s v="WP_014136790.1"/>
        <s v="WP_014136791.1"/>
        <s v="WP_033259604.1"/>
        <s v="WP_014136793.1"/>
        <s v="WP_014136794.1"/>
        <s v="WP_033259605.1"/>
        <s v="WP_081539875.1"/>
        <s v="WP_106437964.1"/>
        <s v="WP_014136798.1"/>
        <s v="WP_106437680.1"/>
        <s v="WP_014136800.1"/>
        <s v="WP_014136801.1"/>
        <s v="WP_014136802.1"/>
        <s v="WP_014136803.1"/>
        <s v="WP_014136804.1"/>
        <s v="WP_014136805.1"/>
        <s v="WP_014136806.1"/>
        <s v="WP_014136807.1"/>
        <s v="WP_014136808.1"/>
        <s v="WP_014136809.1"/>
        <s v="WP_014136810.1"/>
        <s v="WP_014136811.1"/>
        <s v="WP_014136812.1"/>
        <s v="WP_014136813.1"/>
        <s v="WP_014136814.1"/>
        <s v="WP_014136815.1"/>
        <s v="WP_014136818.1"/>
        <s v="WP_014136819.1"/>
        <s v="WP_014136820.1"/>
        <s v="WP_014136822.1"/>
        <s v="WP_014136823.1"/>
        <s v="WP_014136824.1"/>
        <s v="WP_014136825.1"/>
        <s v="WP_014136826.1"/>
        <s v="WP_014136827.1"/>
        <s v="WP_014136828.1"/>
        <s v="WP_033258823.1"/>
        <s v="WP_014136830.1"/>
        <s v="WP_014136831.1"/>
        <s v="WP_014136832.1"/>
        <s v="WP_014136833.1"/>
        <s v="WP_014136834.1"/>
        <s v="WP_014136835.1"/>
        <s v="WP_014136837.1"/>
        <s v="WP_081539471.1"/>
        <s v="WP_014136839.1"/>
        <s v="WP_014136840.1"/>
        <s v="WP_033258824.1"/>
        <s v="WP_033258825.1"/>
        <s v="WP_014136843.1"/>
        <s v="WP_106437965.1"/>
        <s v="WP_014136845.1"/>
        <s v="WP_081539473.1"/>
        <s v="WP_014136847.1"/>
        <s v="WP_014136848.1"/>
        <s v="WP_014136850.1"/>
        <s v="WP_106437966.1"/>
        <s v="WP_014136852.1"/>
        <s v="WP_033258826.1"/>
        <s v="WP_014136854.1"/>
        <s v="WP_014136855.1"/>
        <s v="WP_014136856.1"/>
        <s v="WP_106437681.1"/>
        <s v="WP_014136858.1"/>
        <s v="WP_014136859.1"/>
        <s v="WP_014136860.1"/>
        <s v="WP_033258827.1"/>
        <s v="WP_033258828.1"/>
        <s v="WP_014136862.1"/>
        <s v="WP_014136863.1"/>
        <s v="WP_106437967.1"/>
        <s v="WP_106437682.1"/>
        <s v="WP_014136866.1"/>
        <s v="WP_014136867.1"/>
        <s v="WP_014136868.1"/>
        <s v="WP_014136869.1"/>
        <s v="WP_014136870.1"/>
        <s v="WP_014136871.1"/>
        <s v="WP_106437968.1"/>
        <s v="WP_014136873.1"/>
        <s v="WP_014136874.1"/>
        <s v="WP_033258830.1"/>
        <s v="WP_014136876.1"/>
        <s v="WP_014136877.1"/>
        <s v="WP_033258831.1"/>
        <s v="WP_014136879.1"/>
        <s v="WP_081539477.1"/>
        <s v="WP_106437969.1"/>
        <s v="WP_014136882.1"/>
        <s v="WP_014136883.1"/>
        <s v="WP_014136885.1"/>
        <s v="WP_014136886.1"/>
        <s v="WP_014136887.1"/>
        <s v="WP_014136888.1"/>
        <s v="WP_014136889.1"/>
        <s v="WP_014136890.1"/>
        <s v="WP_081539479.1"/>
        <s v="WP_014136892.1"/>
        <s v="WP_014136894.1"/>
        <s v="WP_014136895.1"/>
        <s v="WP_106437970.1"/>
        <s v="WP_014136898.1"/>
        <s v="WP_106437683.1"/>
        <s v="WP_014136900.1"/>
        <s v="WP_033260358.1"/>
        <s v="WP_033260444.1"/>
        <s v="WP_014136905.1"/>
        <s v="WP_081539878.1"/>
        <s v="WP_014136909.1"/>
        <s v="WP_014136910.1"/>
        <s v="WP_014136911.1"/>
        <s v="WP_014136912.1"/>
        <s v="WP_081539481.1"/>
        <s v="WP_014136914.1"/>
        <s v="WP_014136915.1"/>
        <s v="WP_014136916.1"/>
        <s v="WP_014136917.1"/>
        <s v="WP_014136918.1"/>
        <s v="WP_106437971.1"/>
        <s v="WP_014136920.1"/>
        <s v="WP_014136921.1"/>
        <s v="WP_014136922.1"/>
        <s v="WP_081539879.1"/>
        <s v="WP_014136925.1"/>
        <s v="WP_014136926.1"/>
        <s v="WP_033259640.1"/>
        <s v="WP_014136928.1"/>
        <s v="WP_014136929.1"/>
        <s v="WP_014136930.1"/>
        <s v="WP_014136931.1"/>
        <s v="WP_014136932.1"/>
        <s v="WP_014136933.1"/>
        <s v="WP_014136934.1"/>
        <s v="WP_051055274.1"/>
        <s v="WP_014136936.1"/>
        <s v="WP_106437972.1"/>
        <s v="WP_014136938.1"/>
        <s v="WP_014136939.1"/>
        <s v="WP_014136940.1"/>
        <s v="WP_014136941.1"/>
        <s v="WP_014136942.1"/>
        <s v="WP_014136943.1"/>
        <s v="WP_014136944.1"/>
        <s v="WP_041293897.1"/>
        <s v="WP_014136946.1"/>
        <s v="WP_014136947.1"/>
        <s v="WP_014136948.1"/>
        <s v="WP_014136949.1"/>
        <s v="WP_014136950.1"/>
        <s v="WP_014136951.1"/>
        <s v="WP_081539880.1"/>
        <s v="WP_033259638.1"/>
        <s v="WP_014136954.1"/>
        <s v="WP_014136955.1"/>
        <s v="WP_014136956.1"/>
        <s v="WP_014136957.1"/>
        <s v="WP_014136958.1"/>
        <s v="WP_014136959.1"/>
        <s v="WP_014136960.1"/>
        <s v="WP_014136961.1"/>
        <s v="WP_014136962.1"/>
        <s v="WP_014136963.1"/>
        <s v="WP_081539489.1"/>
        <s v="WP_014136965.1"/>
        <s v="WP_014136966.1"/>
        <s v="WP_106437973.1"/>
        <s v="WP_014136968.1"/>
        <s v="WP_014136969.1"/>
        <s v="WP_051055878.1"/>
        <s v="WP_014136971.1"/>
        <s v="WP_014136972.1"/>
        <s v="WP_081539881.1"/>
        <s v="WP_014136974.1"/>
        <s v="WP_014136975.1"/>
        <s v="WP_051055880.1"/>
        <s v="WP_081539491.1"/>
        <s v="WP_081539493.1"/>
        <s v="WP_014136980.1"/>
        <s v="WP_014136981.1"/>
        <s v="WP_014136982.1"/>
        <s v="WP_014136983.1"/>
        <s v="WP_033257734.1"/>
        <s v="WP_014136985.1"/>
        <s v="WP_033257675.1"/>
        <s v="WP_106437684.1"/>
        <s v="WP_106437685.1"/>
        <s v="WP_014136988.1"/>
        <s v="WP_014136989.1"/>
        <s v="WP_014136990.1"/>
        <s v="WP_014136991.1"/>
        <s v="WP_014136992.1"/>
        <s v="WP_014136993.1"/>
        <s v="WP_014136994.1"/>
        <s v="WP_014136995.1"/>
        <s v="WP_106437686.1"/>
        <s v="WP_033257730.1"/>
        <s v="WP_014136998.1"/>
        <s v="WP_014136999.1"/>
        <s v="WP_014137000.1"/>
        <s v="WP_106437687.1"/>
        <s v="WP_106437688.1"/>
        <s v="WP_033257674.1"/>
        <s v="WP_014137005.1"/>
        <s v="WP_106437689.1"/>
        <s v="WP_014137007.1"/>
        <s v="WP_014137008.1"/>
        <s v="WP_014137009.1"/>
        <s v="WP_014137010.1"/>
        <s v="WP_014137011.1"/>
        <s v="WP_014137012.1"/>
        <s v="WP_081539882.1"/>
        <s v="WP_014137014.1"/>
        <s v="WP_014137015.1"/>
        <s v="WP_014137016.1"/>
        <s v="WP_014137017.1"/>
        <s v="WP_014137018.1"/>
        <s v="WP_014137019.1"/>
        <s v="WP_014137020.1"/>
        <s v="WP_014137021.1"/>
        <s v="WP_014137022.1"/>
        <s v="WP_014137023.1"/>
        <s v="WP_014137024.1"/>
        <s v="WP_033257672.1"/>
        <s v="WP_014137026.1"/>
        <s v="WP_106437974.1"/>
        <s v="WP_014137028.1"/>
        <s v="WP_014137029.1"/>
        <s v="WP_081539495.1"/>
        <s v="WP_014137033.1"/>
        <s v="WP_014137034.1"/>
        <s v="WP_014137035.1"/>
        <s v="WP_051055281.1"/>
        <s v="WP_014137038.1"/>
        <s v="WP_106437975.1"/>
        <s v="WP_014137040.1"/>
        <s v="WP_014137041.1"/>
        <s v="WP_014137042.1"/>
        <s v="WP_014137043.1"/>
        <s v="WP_014137044.1"/>
        <s v="WP_014137045.1"/>
        <s v="WP_014137046.1"/>
        <s v="WP_014137047.1"/>
        <s v="WP_014137048.1"/>
        <s v="WP_081539883.1"/>
        <s v="WP_014137050.1"/>
        <s v="WP_081539497.1"/>
        <s v="WP_106437976.1"/>
        <s v="WP_014137054.1"/>
        <s v="WP_051055284.1"/>
        <s v="WP_106437690.1"/>
        <s v="WP_014137057.1"/>
        <s v="WP_014137058.1"/>
        <s v="WP_014137059.1"/>
        <s v="WP_014137060.1"/>
        <s v="WP_014137061.1"/>
        <s v="WP_014137062.1"/>
        <s v="WP_081539499.1"/>
        <s v="WP_033257707.1"/>
        <s v="WP_014137065.1"/>
        <s v="WP_014137066.1"/>
        <s v="WP_051055886.1"/>
        <s v="WP_014137068.1"/>
        <s v="WP_014137069.1"/>
        <s v="WP_014137070.1"/>
        <s v="WP_033257671.1"/>
        <s v="WP_033257670.1"/>
        <s v="WP_014137073.1"/>
        <s v="WP_033257704.1"/>
        <s v="WP_106437691.1"/>
        <s v="WP_014137076.1"/>
        <s v="WP_106437977.1"/>
        <s v="WP_014137078.1"/>
        <s v="WP_014137079.1"/>
        <s v="WP_014137080.1"/>
        <s v="WP_014137081.1"/>
        <s v="WP_014137082.1"/>
        <s v="WP_106437978.1"/>
        <s v="WP_014137085.1"/>
        <s v="WP_033257701.1"/>
        <s v="WP_014137087.1"/>
        <s v="WP_033257700.1"/>
        <s v="WP_014137089.1"/>
        <s v="WP_033257699.1"/>
        <s v="WP_014137091.1"/>
        <s v="WP_014137092.1"/>
        <s v="WP_106437979.1"/>
        <s v="WP_014137094.1"/>
        <s v="WP_014137095.1"/>
        <s v="WP_081539884.1"/>
        <s v="WP_014137097.1"/>
        <s v="WP_041293898.1"/>
        <s v="WP_041293899.1"/>
        <s v="WP_033257697.1"/>
        <s v="WP_014137101.1"/>
        <s v="WP_014137102.1"/>
        <s v="WP_014137103.1"/>
        <s v="WP_014137104.1"/>
        <s v="WP_014137105.1"/>
        <s v="WP_014137108.1"/>
        <s v="WP_033257668.1"/>
        <s v="WP_014137110.1"/>
        <s v="WP_014137111.1"/>
        <s v="WP_014137113.1"/>
        <s v="WP_014137114.1"/>
        <s v="WP_014137115.1"/>
        <s v="WP_081539503.1"/>
        <s v="WP_033257689.1"/>
        <s v="WP_014137118.1"/>
        <s v="WP_014137119.1"/>
        <s v="WP_014137120.1"/>
        <s v="WP_014137121.1"/>
        <s v="WP_014137122.1"/>
        <s v="WP_014137123.1"/>
        <s v="WP_014137124.1"/>
        <s v="WP_014137125.1"/>
        <s v="WP_051055286.1"/>
        <s v="WP_014137127.1"/>
        <s v="WP_033257666.1"/>
        <s v="WP_041293900.1"/>
        <s v="WP_033257664.1"/>
        <s v="WP_014137130.1"/>
        <s v="WP_081539505.1"/>
        <s v="WP_033257662.1"/>
        <s v="WP_014137133.1"/>
        <s v="WP_033257686.1"/>
        <s v="WP_014137135.1"/>
        <s v="WP_014137136.1"/>
        <s v="WP_014137138.1"/>
        <s v="WP_014137139.1"/>
        <s v="WP_014137141.1"/>
        <s v="WP_014137142.1"/>
        <s v="WP_081539507.1"/>
        <s v="WP_014137144.1"/>
        <s v="WP_033257661.1"/>
        <s v="WP_033257660.1"/>
        <s v="WP_051055892.1"/>
        <s v="WP_014137148.1"/>
        <s v="WP_014137149.1"/>
        <s v="WP_014137150.1"/>
        <s v="WP_033257659.1"/>
        <s v="WP_014137153.1"/>
        <s v="WP_081539885.1"/>
        <s v="WP_033257658.1"/>
        <s v="WP_014137155.1"/>
        <s v="WP_014137157.1"/>
        <s v="WP_014137158.1"/>
        <s v="WP_106437692.1"/>
        <s v="WP_014137160.1"/>
        <s v="WP_106437693.1"/>
        <s v="WP_106437694.1"/>
        <s v="WP_014137163.1"/>
        <s v="WP_014137164.1"/>
        <s v="WP_014137165.1"/>
        <s v="WP_014137166.1"/>
        <s v="WP_014137167.1"/>
        <s v="WP_051055288.1"/>
        <s v="WP_014137169.1"/>
        <s v="WP_014137170.1"/>
        <s v="WP_033257657.1"/>
        <s v="WP_033257656.1"/>
        <s v="WP_033257655.1"/>
        <s v="WP_014137173.1"/>
        <s v="WP_014137174.1"/>
        <s v="WP_081539511.1"/>
        <s v="WP_014137176.1"/>
        <s v="WP_014137177.1"/>
        <s v="WP_014137178.1"/>
        <s v="WP_014137179.1"/>
        <s v="WP_014137180.1"/>
        <s v="WP_014137181.1"/>
        <s v="WP_014137182.1"/>
        <s v="WP_051055895.1"/>
        <s v="WP_014137184.1"/>
        <s v="WP_014137185.1"/>
        <s v="WP_014137186.1"/>
        <s v="WP_014137187.1"/>
        <s v="WP_014137188.1"/>
        <s v="WP_014137189.1"/>
        <s v="WP_014137190.1"/>
        <s v="WP_014137191.1"/>
        <s v="WP_014137192.1"/>
        <s v="WP_033259401.1"/>
        <s v="WP_051055289.1"/>
        <s v="WP_014137195.1"/>
        <s v="WP_106437980.1"/>
        <s v="WP_014137197.1"/>
        <s v="WP_033259403.1"/>
        <s v="WP_106437695.1"/>
        <s v="WP_106437981.1"/>
        <s v="WP_033259404.1"/>
        <s v="WP_033259405.1"/>
        <s v="WP_014137203.1"/>
        <s v="WP_014137204.1"/>
        <s v="WP_014137205.1"/>
        <s v="WP_014137206.1"/>
        <s v="WP_014137207.1"/>
        <s v="WP_014137208.1"/>
        <s v="WP_014137209.1"/>
        <s v="WP_033259387.1"/>
        <s v="WP_014137211.1"/>
        <s v="WP_014137212.1"/>
        <s v="WP_081539513.1"/>
        <s v="WP_014137214.1"/>
        <s v="WP_014137215.1"/>
        <s v="WP_033259390.1"/>
        <s v="WP_106437696.1"/>
        <s v="WP_033259391.1"/>
        <s v="WP_014137219.1"/>
        <s v="WP_014137220.1"/>
        <s v="WP_051055291.1"/>
        <s v="WP_014137223.1"/>
        <s v="WP_014137224.1"/>
        <s v="WP_014137225.1"/>
        <s v="WP_106437982.1"/>
        <s v="WP_014137228.1"/>
        <s v="WP_014137229.1"/>
        <s v="WP_033259392.1"/>
        <s v="WP_106437697.1"/>
        <s v="WP_106437698.1"/>
        <s v="WP_106437983.1"/>
        <s v="WP_014137234.1"/>
        <s v="WP_014137235.1"/>
        <s v="WP_081539515.1"/>
        <s v="WP_041293901.1"/>
        <s v="WP_081539887.1"/>
        <s v="WP_014137239.1"/>
        <s v="WP_014137240.1"/>
        <s v="WP_014137241.1"/>
        <s v="WP_033259412.1"/>
        <s v="WP_014137243.1"/>
        <s v="WP_014137244.1"/>
        <s v="WP_014137245.1"/>
        <s v="WP_014137246.1"/>
        <s v="WP_033259413.1"/>
        <s v="WP_014137248.1"/>
        <s v="WP_014137249.1"/>
        <s v="WP_014137250.1"/>
        <s v="WP_033259393.1"/>
        <s v="WP_014137252.1"/>
        <s v="WP_014137253.1"/>
        <s v="WP_033259394.1"/>
        <s v="WP_106437699.1"/>
        <s v="WP_014137256.1"/>
        <s v="WP_106437984.1"/>
        <s v="WP_033259415.1"/>
        <s v="WP_014137259.1"/>
        <s v="WP_106437700.1"/>
        <s v="WP_014137262.1"/>
        <s v="WP_014137263.1"/>
        <s v="WP_014137264.1"/>
        <s v="WP_081539517.1"/>
        <s v="WP_081539519.1"/>
        <s v="WP_014137266.1"/>
        <s v="WP_014137267.1"/>
        <s v="WP_014137268.1"/>
        <s v="WP_014137269.1"/>
        <s v="WP_033259395.1"/>
        <s v="WP_033259421.1"/>
        <s v="WP_081539520.1"/>
        <s v="WP_014137273.1"/>
        <s v="WP_033259397.1"/>
        <s v="WP_106437701.1"/>
        <s v="WP_014137276.1"/>
        <s v="WP_014137277.1"/>
        <s v="WP_014137278.1"/>
        <s v="WP_033259424.1"/>
        <s v="WP_014137280.1"/>
        <s v="WP_014137281.1"/>
        <s v="WP_014137282.1"/>
        <s v="WP_041293902.1"/>
        <s v="WP_014137284.1"/>
        <s v="WP_014137285.1"/>
        <s v="WP_014137286.1"/>
        <s v="WP_033260367.1"/>
        <s v="WP_033260366.1"/>
        <s v="WP_014137289.1"/>
        <s v="WP_014137290.1"/>
        <s v="WP_014137291.1"/>
        <s v="WP_014137292.1"/>
        <s v="WP_014137293.1"/>
        <s v="WP_014137295.1"/>
        <s v="WP_033260311.1"/>
        <s v="WP_033260310.1"/>
        <s v="WP_033260314.1"/>
        <s v="WP_081539522.1"/>
        <s v="WP_051055297.1"/>
        <s v="WP_106437985.1"/>
        <s v="WP_014137302.1"/>
        <s v="WP_014137303.1"/>
        <s v="WP_014137304.1"/>
        <s v="WP_081539888.1"/>
        <s v="WP_014137306.1"/>
        <s v="WP_081539524.1"/>
        <s v="WP_014137308.1"/>
        <s v="WP_014137309.1"/>
        <s v="WP_014137310.1"/>
        <s v="WP_081539889.1"/>
        <s v="WP_033258866.1"/>
        <s v="WP_014137313.1"/>
        <s v="WP_014137314.1"/>
        <s v="WP_014137315.1"/>
        <s v="WP_014137316.1"/>
        <s v="WP_014137317.1"/>
        <s v="WP_014137318.1"/>
        <s v="WP_014137319.1"/>
        <s v="WP_014137320.1"/>
        <s v="WP_014137321.1"/>
        <s v="WP_014137322.1"/>
        <s v="WP_014137323.1"/>
        <s v="WP_014137324.1"/>
        <s v="WP_014137325.1"/>
        <s v="WP_106437986.1"/>
        <s v="WP_014137327.1"/>
        <s v="WP_014137328.1"/>
        <s v="WP_014137329.1"/>
        <s v="WP_014137331.1"/>
        <s v="WP_063747449.1"/>
        <s v="WP_014137333.1"/>
        <s v="WP_014137334.1"/>
        <s v="WP_033258856.1"/>
        <s v="WP_081539526.1"/>
        <s v="WP_081539528.1"/>
        <s v="WP_014137338.1"/>
        <s v="WP_014137339.1"/>
        <s v="WP_106437987.1"/>
        <s v="WP_014137341.1"/>
        <s v="WP_014137342.1"/>
        <s v="WP_033258859.1"/>
        <s v="WP_033258860.1"/>
        <s v="WP_081539530.1"/>
        <s v="WP_014137346.1"/>
        <s v="WP_106437702.1"/>
        <s v="WP_014137348.1"/>
        <s v="WP_014137349.1"/>
        <s v="WP_014137350.1"/>
        <s v="WP_014137351.1"/>
        <s v="WP_106437703.1"/>
        <s v="WP_014137353.1"/>
        <s v="WP_014137354.1"/>
        <s v="WP_014137355.1"/>
        <s v="WP_014137356.1"/>
        <s v="WP_014137357.1"/>
        <s v="WP_014137358.1"/>
        <s v="WP_106437988.1"/>
        <s v="WP_014137360.1"/>
        <s v="WP_033258881.1"/>
        <s v="WP_014137362.1"/>
        <s v="WP_014137363.1"/>
        <s v="WP_033258862.1"/>
        <s v="WP_014137366.1"/>
        <s v="WP_014137367.1"/>
        <s v="WP_014137368.1"/>
        <s v="WP_014137369.1"/>
        <s v="WP_014137370.1"/>
        <s v="WP_014137371.1"/>
        <s v="WP_014137372.1"/>
        <s v="WP_014137373.1"/>
        <s v="WP_033258863.1"/>
        <s v="WP_081539890.1"/>
        <s v="WP_014137376.1"/>
        <s v="WP_014137377.1"/>
        <s v="WP_014137378.1"/>
        <s v="WP_014137379.1"/>
        <s v="WP_014137380.1"/>
        <s v="WP_014137381.1"/>
        <s v="WP_014137383.1"/>
        <s v="WP_014137384.1"/>
        <s v="WP_033258864.1"/>
        <s v="WP_106437989.1"/>
        <s v="WP_081539534.1"/>
        <s v="WP_033260159.1"/>
        <s v="WP_014137389.1"/>
        <s v="WP_014137390.1"/>
        <s v="WP_033260161.1"/>
        <s v="WP_014137393.1"/>
        <s v="WP_014137394.1"/>
        <s v="WP_033260162.1"/>
        <s v="WP_014137396.1"/>
        <s v="WP_014137397.1"/>
        <s v="WP_033260168.1"/>
        <s v="WP_033260169.1"/>
        <s v="WP_081539536.1"/>
        <s v="WP_051055303.1"/>
        <s v="WP_081539891.1"/>
        <s v="WP_014137405.1"/>
        <s v="WP_014137406.1"/>
        <s v="WP_014137408.1"/>
        <s v="WP_014137409.1"/>
        <s v="WP_081539538.1"/>
        <s v="WP_081539540.1"/>
        <s v="WP_033260166.1"/>
        <s v="WP_051055306.1"/>
        <s v="WP_014137414.1"/>
        <s v="WP_014137416.1"/>
        <s v="WP_014137417.1"/>
        <s v="WP_033260167.1"/>
        <s v="WP_014137419.1"/>
        <s v="WP_106437704.1"/>
        <s v="WP_014137420.1"/>
        <s v="WP_106437990.1"/>
        <s v="WP_014137422.1"/>
        <s v="WP_014137423.1"/>
        <s v="WP_014137424.1"/>
        <s v="WP_014137425.1"/>
        <s v="WP_014137426.1"/>
        <s v="WP_014137427.1"/>
        <s v="WP_033257788.1"/>
        <s v="WP_014137429.1"/>
        <s v="WP_014137430.1"/>
        <s v="WP_014137432.1"/>
        <s v="WP_033257805.1"/>
        <s v="WP_014137434.1"/>
        <s v="WP_014137435.1"/>
        <s v="WP_014137436.1"/>
        <s v="WP_051055310.1"/>
        <s v="WP_014137438.1"/>
        <s v="WP_014137439.1"/>
        <s v="WP_014137440.1"/>
        <s v="WP_014137441.1"/>
        <s v="WP_014137442.1"/>
        <s v="WP_106437705.1"/>
        <s v="WP_014137444.1"/>
        <s v="WP_014137445.1"/>
        <s v="WP_033257809.1"/>
        <s v="WP_014137447.1"/>
        <s v="WP_014137448.1"/>
        <s v="WP_014137449.1"/>
        <s v="WP_014137450.1"/>
        <s v="WP_014137451.1"/>
        <s v="WP_014137453.1"/>
        <s v="WP_014137454.1"/>
        <s v="WP_014137455.1"/>
        <s v="WP_106437706.1"/>
        <s v="WP_014137458.1"/>
        <s v="WP_033257792.1"/>
        <s v="WP_014137460.1"/>
        <s v="WP_051055314.1"/>
        <s v="WP_014137462.1"/>
        <s v="WP_014137463.1"/>
        <s v="WP_033217699.1"/>
        <s v="WP_033257793.1"/>
        <s v="WP_014137466.1"/>
        <s v="WP_014137467.1"/>
        <s v="WP_033257794.1"/>
        <s v="WP_051055904.1"/>
        <s v="WP_033257811.1"/>
        <s v="WP_033250583.1"/>
        <s v="WP_106437991.1"/>
        <s v="WP_014137473.1"/>
        <s v="WP_033257795.1"/>
        <s v="WP_014137475.1"/>
        <s v="WP_033257812.1"/>
        <s v="WP_014137477.1"/>
        <s v="WP_106437707.1"/>
        <s v="WP_014137479.1"/>
        <s v="WP_014137480.1"/>
        <s v="WP_014137481.1"/>
        <s v="WP_014137482.1"/>
        <s v="WP_033257796.1"/>
        <s v="WP_014137484.1"/>
        <s v="WP_014137485.1"/>
        <s v="WP_051055905.1"/>
        <s v="WP_014137487.1"/>
        <s v="WP_014137488.1"/>
        <s v="WP_014137489.1"/>
        <s v="WP_033257797.1"/>
        <s v="WP_106437708.1"/>
        <s v="WP_014137492.1"/>
        <s v="WP_014137493.1"/>
        <s v="WP_014137494.1"/>
        <s v="WP_033257798.1"/>
        <s v="WP_014137496.1"/>
        <s v="WP_106437709.1"/>
        <s v="WP_014137499.1"/>
        <s v="WP_014137500.1"/>
        <s v="WP_014137501.1"/>
        <s v="WP_014137502.1"/>
        <s v="WP_014137503.1"/>
        <s v="WP_106437992.1"/>
        <s v="WP_014137506.1"/>
        <s v="WP_106437993.1"/>
        <s v="WP_014137508.1"/>
        <s v="WP_014137509.1"/>
        <s v="WP_081539548.1"/>
        <s v="WP_014137511.1"/>
        <s v="WP_014137512.1"/>
        <s v="WP_033257800.1"/>
        <s v="WP_014137514.1"/>
        <s v="WP_014137515.1"/>
        <s v="WP_014137516.1"/>
        <s v="WP_014137517.1"/>
        <s v="WP_014137518.1"/>
        <s v="WP_106437994.1"/>
        <s v="WP_014137520.1"/>
        <s v="WP_106437995.1"/>
        <s v="WP_014137522.1"/>
        <s v="WP_014137523.1"/>
        <s v="WP_014137524.1"/>
        <s v="WP_106437710.1"/>
        <s v="WP_014137526.1"/>
        <s v="WP_014137527.1"/>
        <s v="WP_014137529.1"/>
        <s v="WP_051055321.1"/>
        <s v="WP_014137531.1"/>
        <s v="WP_014137532.1"/>
        <s v="WP_014137533.1"/>
        <s v="WP_033257801.1"/>
        <s v="WP_014137535.1"/>
        <s v="WP_081539892.1"/>
        <s v="WP_014137537.1"/>
        <s v="WP_014137538.1"/>
        <s v="WP_014137539.1"/>
        <s v="WP_014137540.1"/>
        <s v="WP_014137541.1"/>
        <s v="WP_014137542.1"/>
        <s v="WP_014137543.1"/>
        <s v="WP_014137544.1"/>
        <s v="WP_014137545.1"/>
        <s v="WP_014137546.1"/>
        <s v="WP_106437996.1"/>
        <s v="WP_033257821.1"/>
        <s v="WP_014137550.1"/>
        <s v="WP_014137551.1"/>
        <s v="WP_014137552.1"/>
        <s v="WP_033257822.1"/>
        <s v="WP_014137554.1"/>
        <s v="WP_014137555.1"/>
        <s v="WP_033257824.1"/>
        <s v="WP_014137557.1"/>
        <s v="WP_014137558.1"/>
        <s v="WP_014137559.1"/>
        <s v="WP_081539550.1"/>
        <s v="WP_014137561.1"/>
        <s v="WP_014137562.1"/>
        <s v="WP_081539893.1"/>
        <s v="WP_014137564.1"/>
        <s v="WP_014137565.1"/>
        <s v="WP_014137566.1"/>
        <s v="WP_081539552.1"/>
        <s v="WP_014137568.1"/>
        <s v="WP_014137569.1"/>
        <s v="WP_081539894.1"/>
        <s v="WP_081539895.1"/>
        <s v="WP_014137572.1"/>
        <s v="WP_081539554.1"/>
        <s v="WP_033259247.1"/>
        <s v="WP_014137575.1"/>
        <s v="WP_014137576.1"/>
        <s v="WP_014137577.1"/>
        <s v="WP_014137578.1"/>
        <s v="WP_003998944.1"/>
        <s v="WP_014137579.1"/>
        <s v="WP_014137580.1"/>
        <s v="WP_014137581.1"/>
        <s v="WP_014137582.1"/>
        <s v="WP_014137583.1"/>
        <s v="WP_014137584.1"/>
        <s v="WP_014137585.1"/>
        <s v="WP_014137586.1"/>
        <s v="WP_014137587.1"/>
        <s v="WP_014137588.1"/>
        <s v="WP_014137589.1"/>
        <s v="WP_014137590.1"/>
        <s v="WP_033259246.1"/>
        <s v="WP_014137592.1"/>
        <s v="WP_014137593.1"/>
        <s v="WP_014137594.1"/>
        <s v="WP_014137595.1"/>
        <s v="WP_081539556.1"/>
        <s v="WP_014137597.1"/>
        <s v="WP_014137598.1"/>
        <s v="WP_014137599.1"/>
        <s v="WP_014137600.1"/>
        <s v="WP_051055911.1"/>
        <s v="WP_033259245.1"/>
        <s v="WP_014137603.1"/>
        <s v="WP_014137604.1"/>
        <s v="WP_014137605.1"/>
        <s v="WP_014137606.1"/>
        <s v="WP_014137607.1"/>
        <s v="WP_014137608.1"/>
        <s v="WP_014137609.1"/>
        <s v="WP_106437997.1"/>
        <s v="WP_014137611.1"/>
        <s v="WP_014137612.1"/>
        <s v="WP_081539558.1"/>
        <s v="WP_014137614.1"/>
        <s v="WP_014137615.1"/>
        <s v="WP_081539560.1"/>
        <s v="WP_014137617.1"/>
        <s v="WP_033259255.1"/>
        <s v="WP_014137619.1"/>
        <s v="WP_014137620.1"/>
        <s v="WP_033259243.1"/>
        <s v="WP_014137622.1"/>
        <s v="WP_014137623.1"/>
        <s v="WP_014137624.1"/>
        <s v="WP_014137625.1"/>
        <s v="WP_106437998.1"/>
        <s v="WP_033259241.1"/>
        <s v="WP_014137628.1"/>
        <s v="WP_014137629.1"/>
        <s v="WP_081539562.1"/>
        <s v="WP_014137631.1"/>
        <s v="WP_014137632.1"/>
        <s v="WP_033259240.1"/>
        <s v="WP_033259239.1"/>
        <s v="WP_014137634.1"/>
        <s v="WP_014137635.1"/>
        <s v="WP_033258360.1"/>
        <s v="WP_014137637.1"/>
        <s v="WP_051055324.1"/>
        <s v="WP_014137639.1"/>
        <s v="WP_014137640.1"/>
        <s v="WP_014137642.1"/>
        <s v="WP_014137643.1"/>
        <s v="WP_014137644.1"/>
        <s v="WP_014137645.1"/>
        <s v="WP_014137646.1"/>
        <s v="WP_014137647.1"/>
        <s v="WP_014137648.1"/>
        <s v="WP_051055325.1"/>
        <s v="WP_014137650.1"/>
        <s v="WP_014137651.1"/>
        <s v="WP_051055913.1"/>
        <s v="WP_014137653.1"/>
        <s v="WP_014137655.1"/>
        <s v="WP_014137656.1"/>
        <s v="WP_014137657.1"/>
        <s v="WP_014137658.1"/>
        <s v="WP_033258361.1"/>
        <s v="WP_014137659.1"/>
        <s v="WP_014137660.1"/>
        <s v="WP_051055327.1"/>
        <s v="WP_014137662.1"/>
        <s v="WP_014137663.1"/>
        <s v="WP_014137664.1"/>
        <s v="WP_014137665.1"/>
        <s v="WP_014137666.1"/>
        <s v="WP_106437999.1"/>
        <s v="WP_033258385.1"/>
        <s v="WP_051055329.1"/>
        <s v="WP_106437711.1"/>
        <s v="WP_106437712.1"/>
        <s v="WP_014137671.1"/>
        <s v="WP_014137672.1"/>
        <s v="WP_014137673.1"/>
        <s v="WP_033258387.1"/>
        <s v="WP_106438000.1"/>
        <s v="WP_051055917.1"/>
        <s v="WP_014137679.1"/>
        <s v="WP_014137680.1"/>
        <s v="WP_014137681.1"/>
        <s v="WP_014137682.1"/>
        <s v="WP_014137683.1"/>
        <s v="WP_014137684.1"/>
        <s v="WP_014137685.1"/>
        <s v="WP_014137686.1"/>
        <s v="WP_106438001.1"/>
        <s v="WP_014137688.1"/>
        <s v="WP_014137690.1"/>
        <s v="WP_033258392.1"/>
        <s v="WP_014137692.1"/>
        <s v="WP_014137693.1"/>
        <s v="WP_014137694.1"/>
        <s v="WP_014137695.1"/>
        <s v="WP_051055920.1"/>
        <s v="WP_014137697.1"/>
        <s v="WP_014137698.1"/>
        <s v="WP_081539569.1"/>
        <s v="WP_106438002.1"/>
        <s v="WP_033258365.1"/>
        <s v="WP_014137702.1"/>
        <s v="WP_014137703.1"/>
        <s v="WP_014137704.1"/>
        <s v="WP_051055331.1"/>
        <s v="WP_014137706.1"/>
        <s v="WP_014137707.1"/>
        <s v="WP_014137708.1"/>
        <s v="WP_014137709.1"/>
        <s v="WP_106438003.1"/>
        <s v="WP_014137711.1"/>
        <s v="WP_014137712.1"/>
        <s v="WP_033258366.1"/>
        <s v="WP_014137714.1"/>
        <s v="WP_014137715.1"/>
        <s v="WP_014137716.1"/>
        <s v="WP_014137717.1"/>
        <s v="WP_051055333.1"/>
        <s v="WP_014137719.1"/>
        <s v="WP_014137720.1"/>
        <s v="WP_014137721.1"/>
        <s v="WP_014137722.1"/>
        <s v="WP_033258367.1"/>
        <s v="WP_014137724.1"/>
        <s v="WP_014137725.1"/>
        <s v="WP_051055337.1"/>
        <s v="WP_014137727.1"/>
        <s v="WP_051055339.1"/>
        <s v="WP_014137729.1"/>
        <s v="WP_081539898.1"/>
        <s v="WP_033258368.1"/>
        <s v="WP_033258402.1"/>
        <s v="WP_014137732.1"/>
        <s v="WP_033258404.1"/>
        <s v="WP_106437713.1"/>
        <s v="WP_081539576.1"/>
        <s v="WP_014137736.1"/>
        <s v="WP_106438004.1"/>
        <s v="WP_014137738.1"/>
        <s v="WP_014137739.1"/>
        <s v="WP_014137740.1"/>
        <s v="WP_014137741.1"/>
        <s v="WP_014137742.1"/>
        <s v="WP_014137743.1"/>
        <s v="WP_014137744.1"/>
        <s v="WP_014137745.1"/>
        <s v="WP_033258370.1"/>
        <s v="WP_051055924.1"/>
        <s v="WP_014137748.1"/>
        <s v="WP_014137749.1"/>
        <s v="WP_014137750.1"/>
        <s v="WP_014137751.1"/>
        <s v="WP_014137752.1"/>
        <s v="WP_014137753.1"/>
        <s v="WP_014137754.1"/>
        <s v="WP_014137755.1"/>
        <s v="WP_014137756.1"/>
        <s v="WP_014137757.1"/>
        <s v="WP_014137758.1"/>
        <s v="WP_033258371.1"/>
        <s v="WP_014137760.1"/>
        <s v="WP_014137761.1"/>
        <s v="WP_051055345.1"/>
        <s v="WP_014137763.1"/>
        <s v="WP_014137764.1"/>
        <s v="WP_014137765.1"/>
        <s v="WP_014137766.1"/>
        <s v="WP_051055347.1"/>
        <s v="WP_014137768.1"/>
        <s v="WP_051055348.1"/>
        <s v="WP_014137770.1"/>
        <s v="WP_014137771.1"/>
        <s v="WP_051055349.1"/>
        <s v="WP_014137773.1"/>
        <s v="WP_033260342.1"/>
        <s v="WP_014137775.1"/>
        <s v="WP_014137776.1"/>
        <s v="WP_014137777.1"/>
        <s v="WP_014137778.1"/>
        <s v="WP_033260339.1"/>
        <s v="WP_106438005.1"/>
        <s v="WP_014137781.1"/>
        <s v="WP_051055351.1"/>
        <s v="WP_014137783.1"/>
        <s v="WP_081539578.1"/>
        <s v="WP_014137785.1"/>
        <s v="WP_081539580.1"/>
        <s v="WP_081539582.1"/>
        <s v="WP_014137789.1"/>
        <s v="WP_033260148.1"/>
        <s v="WP_014137790.1"/>
        <s v="WP_081539584.1"/>
        <s v="WP_014137792.1"/>
        <s v="WP_041293903.1"/>
        <s v="WP_014137794.1"/>
        <s v="WP_033260151.1"/>
        <s v="WP_014137796.1"/>
        <s v="WP_014137797.1"/>
        <s v="WP_014137798.1"/>
        <s v="WP_014137799.1"/>
        <s v="WP_033260152.1"/>
        <s v="WP_014137801.1"/>
        <s v="WP_014137802.1"/>
        <s v="WP_014137803.1"/>
        <s v="WP_014137804.1"/>
        <s v="WP_014137805.1"/>
        <s v="WP_014137806.1"/>
        <s v="WP_106438006.1"/>
        <s v="WP_033260259.1"/>
        <s v="WP_014137808.1"/>
        <s v="WP_081539588.1"/>
        <s v="WP_014137810.1"/>
        <s v="WP_014137811.1"/>
        <s v="WP_051055355.1"/>
        <s v="WP_014137813.1"/>
        <s v="WP_014137814.1"/>
        <s v="WP_014137815.1"/>
        <s v="WP_014137816.1"/>
        <s v="WP_014137817.1"/>
        <s v="WP_033260258.1"/>
        <s v="WP_014137819.1"/>
        <s v="WP_014137820.1"/>
        <s v="WP_014137821.1"/>
        <s v="WP_081539899.1"/>
        <s v="WP_014137823.1"/>
        <s v="WP_081539900.1"/>
        <s v="WP_014137825.1"/>
        <s v="WP_014137826.1"/>
        <s v="WP_051738454.1"/>
        <s v="WP_014137828.1"/>
        <s v="WP_014137829.1"/>
        <s v="WP_014137830.1"/>
        <s v="WP_106437714.1"/>
        <s v="WP_014137832.1"/>
        <s v="WP_014137833.1"/>
        <s v="WP_014137834.1"/>
        <s v="WP_014137835.1"/>
        <s v="WP_106437715.1"/>
        <s v="WP_033259590.1"/>
        <s v="WP_014137838.1"/>
        <s v="WP_014137839.1"/>
        <s v="WP_014137840.1"/>
        <s v="WP_051055926.1"/>
        <s v="WP_033259585.1"/>
        <s v="WP_014137843.1"/>
        <s v="WP_014137844.1"/>
        <s v="WP_014137845.1"/>
        <s v="WP_014137846.1"/>
        <s v="WP_014137847.1"/>
        <s v="WP_014137848.1"/>
        <s v="WP_106438007.1"/>
        <s v="WP_014137850.1"/>
        <s v="WP_014137851.1"/>
        <s v="WP_014137852.1"/>
        <s v="WP_081539901.1"/>
        <s v="WP_014137854.1"/>
        <s v="WP_106438008.1"/>
        <s v="WP_014137856.1"/>
        <s v="WP_014137857.1"/>
        <s v="WP_106437716.1"/>
        <s v="WP_014137859.1"/>
        <s v="WP_106437717.1"/>
        <s v="WP_106438009.1"/>
        <s v="WP_014137862.1"/>
        <s v="WP_033259576.1"/>
        <s v="WP_014137864.1"/>
        <s v="WP_014137865.1"/>
        <s v="WP_014137866.1"/>
        <s v="WP_014137867.1"/>
        <s v="WP_014137868.1"/>
        <s v="WP_014137869.1"/>
        <s v="WP_014137870.1"/>
        <s v="WP_014137871.1"/>
        <s v="WP_051055364.1"/>
        <s v="WP_014137873.1"/>
        <s v="WP_014137874.1"/>
        <s v="WP_033259949.1"/>
        <s v="WP_033259950.1"/>
        <s v="WP_014137877.1"/>
        <s v="WP_014137878.1"/>
        <s v="WP_106438010.1"/>
        <s v="WP_014137880.1"/>
        <s v="WP_014137881.1"/>
        <s v="WP_014137882.1"/>
        <s v="WP_014137883.1"/>
        <s v="WP_014137884.1"/>
        <s v="WP_014137885.1"/>
        <s v="WP_051055931.1"/>
        <s v="WP_014137887.1"/>
        <s v="WP_014137888.1"/>
        <s v="WP_106438011.1"/>
        <s v="WP_106438012.1"/>
        <s v="WP_014137891.1"/>
        <s v="WP_014137892.1"/>
        <s v="WP_014137893.1"/>
        <s v="WP_014137894.1"/>
        <s v="WP_014137895.1"/>
        <s v="WP_014137896.1"/>
        <s v="WP_014137897.1"/>
        <s v="WP_014137898.1"/>
        <s v="WP_033260404.1"/>
        <s v="WP_014137900.1"/>
        <s v="WP_014137901.1"/>
        <s v="WP_014137902.1"/>
        <s v="WP_014137903.1"/>
        <s v="WP_014137904.1"/>
        <s v="WP_051055366.1"/>
        <s v="WP_014137906.1"/>
        <s v="WP_014137907.1"/>
        <s v="WP_014137908.1"/>
        <s v="WP_014137910.1"/>
        <s v="WP_014137911.1"/>
        <s v="WP_014137912.1"/>
        <s v="WP_014137913.1"/>
        <s v="WP_014137914.1"/>
        <s v="WP_051055934.1"/>
        <s v="WP_051055936.1"/>
        <s v="WP_014137917.1"/>
        <s v="WP_014137918.1"/>
        <s v="WP_014137919.1"/>
        <s v="WP_014137920.1"/>
        <s v="WP_014137921.1"/>
        <s v="WP_014137922.1"/>
        <s v="WP_014137923.1"/>
        <s v="WP_014137924.1"/>
        <s v="WP_051055937.1"/>
        <s v="WP_106438013.1"/>
        <s v="WP_014137927.1"/>
        <s v="WP_014137928.1"/>
        <s v="WP_014137929.1"/>
        <s v="WP_106438014.1"/>
        <s v="WP_106437718.1"/>
        <s v="WP_014137932.1"/>
        <s v="WP_014137933.1"/>
        <s v="WP_033259103.1"/>
        <s v="WP_014137935.1"/>
        <s v="WP_014137936.1"/>
        <s v="WP_014137937.1"/>
        <s v="WP_106438015.1"/>
        <s v="WP_014137939.1"/>
        <s v="WP_014137940.1"/>
        <s v="WP_014137941.1"/>
        <s v="WP_014137942.1"/>
        <s v="WP_014137943.1"/>
        <s v="WP_014137944.1"/>
        <s v="WP_014137945.1"/>
        <s v="WP_014137946.1"/>
        <s v="WP_014137947.1"/>
        <s v="WP_014137949.1"/>
        <s v="WP_081539590.1"/>
        <s v="WP_033259102.1"/>
        <s v="WP_014137952.1"/>
        <s v="WP_014137953.1"/>
        <s v="WP_014137954.1"/>
        <s v="WP_014137955.1"/>
        <s v="WP_081539592.1"/>
        <s v="WP_014137957.1"/>
        <s v="WP_014137958.1"/>
        <s v="WP_014137959.1"/>
        <s v="WP_081539594.1"/>
        <s v="WP_033259100.1"/>
        <s v="WP_106438016.1"/>
        <s v="WP_014137963.1"/>
        <s v="WP_014137964.1"/>
        <s v="WP_033259818.1"/>
        <s v="WP_014137966.1"/>
        <s v="WP_014137967.1"/>
        <s v="WP_014137968.1"/>
        <s v="WP_014137969.1"/>
        <s v="WP_014137970.1"/>
        <s v="WP_106437719.1"/>
        <s v="WP_014137972.1"/>
        <s v="WP_014137973.1"/>
        <s v="WP_033259820.1"/>
        <s v="WP_033259821.1"/>
        <s v="WP_014137976.1"/>
        <s v="WP_033259815.1"/>
        <s v="WP_014137978.1"/>
        <s v="WP_014137979.1"/>
        <s v="WP_014137980.1"/>
        <s v="WP_014137981.1"/>
        <s v="WP_051055942.1"/>
        <s v="WP_033259816.1"/>
        <s v="WP_014137985.1"/>
        <s v="WP_014137986.1"/>
        <s v="WP_014137987.1"/>
        <s v="WP_051055368.1"/>
        <s v="WP_014137989.1"/>
        <s v="WP_014137990.1"/>
        <s v="WP_014137991.1"/>
        <s v="WP_014137992.1"/>
        <s v="WP_014137993.1"/>
        <s v="WP_014137994.1"/>
        <s v="WP_014137995.1"/>
        <s v="WP_014137996.1"/>
        <s v="WP_081539596.1"/>
        <s v="WP_014137998.1"/>
        <s v="WP_081539902.1"/>
        <s v="WP_106438017.1"/>
        <s v="WP_014138001.1"/>
        <s v="WP_014138002.1"/>
        <s v="WP_014138003.1"/>
        <s v="WP_014138004.1"/>
        <s v="WP_014138005.1"/>
        <s v="WP_014138006.1"/>
        <s v="WP_014138007.1"/>
        <s v="WP_014138008.1"/>
        <s v="WP_014138009.1"/>
        <s v="WP_081539903.1"/>
        <s v="WP_014138011.1"/>
        <s v="WP_014138012.1"/>
        <s v="WP_014138013.1"/>
        <s v="WP_033259932.1"/>
        <s v="WP_033259931.1"/>
        <s v="WP_014138016.1"/>
        <s v="WP_014138017.1"/>
        <s v="WP_081539598.1"/>
        <s v="WP_014138019.1"/>
        <s v="WP_014138020.1"/>
        <s v="WP_014138021.1"/>
        <s v="WP_014138023.1"/>
        <s v="WP_014138024.1"/>
        <s v="WP_014138025.1"/>
        <s v="WP_014138026.1"/>
        <s v="WP_014138027.1"/>
        <s v="WP_081539904.1"/>
        <s v="WP_014138029.1"/>
        <s v="WP_033260289.1"/>
        <s v="WP_106437720.1"/>
        <s v="WP_014138032.1"/>
        <s v="WP_014138033.1"/>
        <s v="WP_106438018.1"/>
        <s v="WP_014138035.1"/>
        <s v="WP_014138036.1"/>
        <s v="WP_014138037.1"/>
        <s v="WP_014138038.1"/>
        <s v="WP_014138040.1"/>
        <s v="WP_014138041.1"/>
        <s v="WP_043915991.1"/>
        <s v="WP_051055370.1"/>
        <s v="WP_014138044.1"/>
        <s v="WP_014138045.1"/>
        <s v="WP_014138046.1"/>
        <s v="WP_014138047.1"/>
        <s v="WP_081539905.1"/>
        <s v="WP_014138049.1"/>
        <s v="WP_014138050.1"/>
        <s v="WP_014138052.1"/>
        <s v="WP_033259080.1"/>
        <s v="WP_014138054.1"/>
        <s v="WP_014138055.1"/>
        <s v="WP_014138056.1"/>
        <s v="WP_014138057.1"/>
        <s v="WP_014138058.1"/>
        <s v="WP_033259089.1"/>
        <s v="WP_014138060.1"/>
        <s v="WP_033259090.1"/>
        <s v="WP_014138062.1"/>
        <s v="WP_033259091.1"/>
        <s v="WP_051055372.1"/>
        <s v="WP_014138065.1"/>
        <s v="WP_014138066.1"/>
        <s v="WP_014138067.1"/>
        <s v="WP_014138068.1"/>
        <s v="WP_014138069.1"/>
        <s v="WP_014138070.1"/>
        <s v="WP_014138071.1"/>
        <s v="WP_014138072.1"/>
        <s v="WP_014138073.1"/>
        <s v="WP_014138074.1"/>
        <s v="WP_014138075.1"/>
        <s v="WP_014138076.1"/>
        <s v="WP_033259081.1"/>
        <s v="WP_014138078.1"/>
        <s v="WP_014138079.1"/>
        <s v="WP_106438019.1"/>
        <s v="WP_014138081.1"/>
        <s v="WP_014138082.1"/>
        <s v="WP_014138083.1"/>
        <s v="WP_014138084.1"/>
        <s v="WP_014138085.1"/>
        <s v="WP_014138086.1"/>
        <s v="WP_014138087.1"/>
        <s v="WP_014138088.1"/>
        <s v="WP_014138089.1"/>
        <s v="WP_033259082.1"/>
        <s v="WP_014138091.1"/>
        <s v="WP_014138092.1"/>
        <s v="WP_014138093.1"/>
        <s v="WP_014138094.1"/>
        <s v="WP_014138095.1"/>
        <s v="WP_014138096.1"/>
        <s v="WP_014138097.1"/>
        <s v="WP_033259083.1"/>
        <s v="WP_014138099.1"/>
        <s v="WP_014138100.1"/>
        <s v="WP_014138101.1"/>
        <s v="WP_014138102.1"/>
        <s v="WP_014138103.1"/>
        <s v="WP_014138104.1"/>
        <s v="WP_014138105.1"/>
        <s v="WP_014138106.1"/>
        <s v="WP_033259724.1"/>
        <s v="WP_014138108.1"/>
        <s v="WP_014138109.1"/>
        <s v="WP_033259711.1"/>
        <s v="WP_014138111.1"/>
        <s v="WP_014138112.1"/>
        <s v="WP_014138113.1"/>
        <s v="WP_033259707.1"/>
        <s v="WP_014138115.1"/>
        <s v="WP_014138116.1"/>
        <s v="WP_014138117.1"/>
        <s v="WP_014138118.1"/>
        <s v="WP_014138119.1"/>
        <s v="WP_014138120.1"/>
        <s v="WP_014138121.1"/>
        <s v="WP_033259719.1"/>
        <s v="WP_014138123.1"/>
        <s v="WP_081539906.1"/>
        <s v="WP_014138125.1"/>
        <s v="WP_014138126.1"/>
        <s v="WP_033259717.1"/>
        <s v="WP_033259703.1"/>
        <s v="WP_081539603.1"/>
        <s v="WP_081539605.1"/>
        <s v="WP_033259716.1"/>
        <s v="WP_014138132.1"/>
        <s v="WP_014138133.1"/>
        <s v="WP_014138134.1"/>
        <s v="WP_033259715.1"/>
        <s v="WP_014138136.1"/>
        <s v="WP_106438020.1"/>
        <s v="WP_106437721.1"/>
        <s v="WP_081539607.1"/>
        <s v="WP_014138139.1"/>
        <s v="WP_014138140.1"/>
        <s v="WP_033259714.1"/>
        <s v="WP_014138142.1"/>
        <s v="WP_106437722.1"/>
        <s v="WP_106438021.1"/>
        <s v="WP_014138145.1"/>
        <s v="WP_014138146.1"/>
        <s v="WP_106437723.1"/>
        <s v="WP_014138147.1"/>
        <s v="WP_014138148.1"/>
        <s v="WP_106438022.1"/>
        <s v="WP_033259700.1"/>
        <s v="WP_014138151.1"/>
        <s v="WP_014138152.1"/>
        <s v="WP_014138153.1"/>
        <s v="WP_014138154.1"/>
        <s v="WP_014138155.1"/>
        <s v="WP_014138156.1"/>
        <s v="WP_014138157.1"/>
        <s v="WP_014138158.1"/>
        <s v="WP_014138159.1"/>
        <s v="WP_033259129.1"/>
        <s v="WP_033259123.1"/>
        <s v="WP_081539610.1"/>
        <s v="WP_014138163.1"/>
        <s v="WP_014138164.1"/>
        <s v="WP_014138165.1"/>
        <s v="WP_014138166.1"/>
        <s v="WP_014138167.1"/>
        <s v="WP_106438023.1"/>
        <s v="WP_014138169.1"/>
        <s v="WP_014138170.1"/>
        <s v="WP_081539907.1"/>
        <s v="WP_014138172.1"/>
        <s v="WP_014138173.1"/>
        <s v="WP_014138174.1"/>
        <s v="WP_014138175.1"/>
        <s v="WP_033259132.1"/>
        <s v="WP_014138177.1"/>
        <s v="WP_014138178.1"/>
        <s v="WP_014138179.1"/>
        <s v="WP_014138180.1"/>
        <s v="WP_014138181.1"/>
        <s v="WP_014138182.1"/>
        <s v="WP_033259124.1"/>
        <s v="WP_014138183.1"/>
        <s v="WP_014138184.1"/>
        <s v="WP_081539612.1"/>
        <s v="WP_106437724.1"/>
        <s v="WP_051055374.1"/>
        <s v="WP_014138188.1"/>
        <s v="WP_014138189.1"/>
        <s v="WP_014138190.1"/>
        <s v="WP_014138191.1"/>
        <s v="WP_033259125.1"/>
        <s v="WP_033259126.1"/>
        <s v="WP_081539908.1"/>
        <s v="WP_014138195.1"/>
        <s v="WP_033259134.1"/>
        <s v="WP_014138197.1"/>
        <s v="WP_014138198.1"/>
        <s v="WP_014138200.1"/>
        <s v="WP_033259127.1"/>
        <s v="WP_014138202.1"/>
        <s v="WP_014138203.1"/>
        <s v="WP_014138204.1"/>
        <s v="WP_014138205.1"/>
        <s v="WP_014138206.1"/>
        <s v="WP_014138207.1"/>
        <s v="WP_014138208.1"/>
        <s v="WP_106438024.1"/>
        <s v="WP_014138210.1"/>
        <s v="WP_014138211.1"/>
        <s v="WP_014138212.1"/>
        <s v="WP_014138214.1"/>
        <s v="WP_014138215.1"/>
        <s v="WP_014138216.1"/>
        <s v="WP_014138217.1"/>
        <s v="WP_014138218.1"/>
        <s v="WP_033252732.1"/>
        <s v="WP_014138220.1"/>
        <s v="WP_014138221.1"/>
        <s v="WP_014138222.1"/>
        <s v="WP_014138223.1"/>
        <s v="WP_106438025.1"/>
        <s v="WP_014138225.1"/>
        <s v="WP_033259299.1"/>
        <s v="WP_014138227.1"/>
        <s v="WP_014138228.1"/>
        <s v="WP_014138229.1"/>
        <s v="WP_014138230.1"/>
        <s v="WP_014138231.1"/>
        <s v="WP_014138232.1"/>
        <s v="WP_014138233.1"/>
        <s v="WP_033259288.1"/>
        <s v="WP_033259289.1"/>
        <s v="WP_014138236.1"/>
        <s v="WP_033259290.1"/>
        <s v="WP_014138238.1"/>
        <s v="WP_014138239.1"/>
        <s v="WP_106437725.1"/>
        <s v="WP_014138241.1"/>
        <s v="WP_014138242.1"/>
        <s v="WP_014138243.1"/>
        <s v="WP_014138244.1"/>
        <s v="WP_014138245.1"/>
        <s v="WP_033259291.1"/>
        <s v="WP_014138247.1"/>
        <s v="WP_033259292.1"/>
        <s v="WP_033259303.1"/>
        <s v="WP_014138250.1"/>
        <s v="WP_014138251.1"/>
        <s v="WP_014138252.1"/>
        <s v="WP_014138253.1"/>
        <s v="WP_014138254.1"/>
        <s v="WP_014138255.1"/>
        <s v="WP_014138256.1"/>
        <s v="WP_014138257.1"/>
        <s v="WP_014138258.1"/>
        <s v="WP_106437726.1"/>
        <s v="WP_081539909.1"/>
        <s v="WP_014138261.1"/>
        <s v="WP_014138262.1"/>
        <s v="WP_014138263.1"/>
        <s v="WP_014138264.1"/>
        <s v="WP_014138265.1"/>
        <s v="WP_014138266.1"/>
        <s v="WP_033258660.1"/>
        <s v="WP_014138268.1"/>
        <s v="WP_014138269.1"/>
        <s v="WP_014138270.1"/>
        <s v="WP_014138271.1"/>
        <s v="WP_014138272.1"/>
        <s v="WP_033258640.1"/>
        <s v="WP_014138274.1"/>
        <s v="WP_033258662.1"/>
        <s v="WP_014138276.1"/>
        <s v="WP_033258641.1"/>
        <s v="WP_014138277.1"/>
        <s v="WP_014138278.1"/>
        <s v="WP_033258664.1"/>
        <s v="WP_014138280.1"/>
        <s v="WP_014138282.1"/>
        <s v="WP_051055376.1"/>
        <s v="WP_014138284.1"/>
        <s v="WP_033258642.1"/>
        <s v="WP_014138285.1"/>
        <s v="WP_014138286.1"/>
        <s v="WP_033258644.1"/>
        <s v="WP_014138288.1"/>
        <s v="WP_014138289.1"/>
        <s v="WP_014138290.1"/>
        <s v="WP_033258645.1"/>
        <s v="WP_081539616.1"/>
        <s v="WP_014138293.1"/>
        <s v="WP_106438026.1"/>
        <s v="WP_081539619.1"/>
        <s v="WP_081539621.1"/>
        <s v="WP_014138298.1"/>
        <s v="WP_014138299.1"/>
        <s v="WP_014138300.1"/>
        <s v="WP_014138301.1"/>
        <s v="WP_014138302.1"/>
        <s v="WP_014138303.1"/>
        <s v="WP_014138304.1"/>
        <s v="WP_033258648.1"/>
        <s v="WP_014138306.1"/>
        <s v="WP_014138307.1"/>
        <s v="WP_081539623.1"/>
        <s v="WP_014138310.1"/>
        <s v="WP_014138311.1"/>
        <s v="WP_041293905.1"/>
        <s v="WP_033258651.1"/>
        <s v="WP_014138313.1"/>
        <s v="WP_014138314.1"/>
        <s v="WP_014138315.1"/>
        <s v="WP_033258653.1"/>
        <s v="WP_014138316.1"/>
        <s v="WP_033258654.1"/>
        <s v="WP_014138318.1"/>
        <s v="WP_033258655.1"/>
        <s v="WP_081539625.1"/>
        <s v="WP_081539627.1"/>
        <s v="WP_033258656.1"/>
        <s v="WP_014138324.1"/>
        <s v="WP_014138326.1"/>
        <s v="WP_014138327.1"/>
        <s v="WP_051055381.1"/>
        <s v="WP_081539910.1"/>
        <s v="WP_014138330.1"/>
        <s v="WP_014138331.1"/>
        <s v="WP_014138332.1"/>
        <s v="WP_014138333.1"/>
        <s v="WP_014138334.1"/>
        <s v="WP_014138335.1"/>
        <s v="WP_014138336.1"/>
        <s v="WP_014138337.1"/>
        <s v="WP_014138338.1"/>
        <s v="WP_014138339.1"/>
        <s v="WP_014138340.1"/>
        <s v="WP_014138341.1"/>
        <s v="WP_033258659.1"/>
        <s v="WP_014138343.1"/>
        <s v="WP_014138344.1"/>
        <s v="WP_014138345.1"/>
        <s v="WP_014138346.1"/>
        <s v="WP_014138348.1"/>
        <s v="WP_014138349.1"/>
        <s v="WP_014138350.1"/>
        <s v="WP_106438027.1"/>
        <s v="WP_014138352.1"/>
        <s v="WP_033260317.1"/>
        <s v="WP_014138355.1"/>
        <s v="WP_014138356.1"/>
        <s v="WP_014138357.1"/>
        <s v="WP_063747520.1"/>
        <s v="WP_014138359.1"/>
        <s v="WP_014138360.1"/>
        <s v="WP_014138361.1"/>
        <s v="WP_106438028.1"/>
        <s v="WP_014138363.1"/>
        <s v="WP_106438029.1"/>
        <s v="WP_081539629.1"/>
        <s v="WP_014138366.1"/>
        <s v="WP_014138367.1"/>
        <s v="WP_014138368.1"/>
        <s v="WP_014138369.1"/>
        <s v="WP_014138370.1"/>
        <s v="WP_014138371.1"/>
        <s v="WP_014138372.1"/>
        <s v="WP_014138373.1"/>
        <s v="WP_014138374.1"/>
        <s v="WP_014138375.1"/>
        <s v="WP_106438030.1"/>
        <s v="WP_014138377.1"/>
        <s v="WP_014138378.1"/>
        <s v="WP_014138379.1"/>
        <s v="WP_014138380.1"/>
        <s v="WP_014138381.1"/>
        <s v="WP_014138382.1"/>
        <s v="WP_106438031.1"/>
        <s v="WP_014138384.1"/>
        <s v="WP_014138385.1"/>
        <s v="WP_014138386.1"/>
        <s v="WP_014138387.1"/>
        <s v="WP_051055383.1"/>
        <s v="WP_014138389.1"/>
        <s v="WP_081539631.1"/>
        <s v="WP_106438032.1"/>
        <s v="WP_014138392.1"/>
        <s v="WP_014138393.1"/>
        <s v="WP_014138394.1"/>
        <s v="WP_014138395.1"/>
        <s v="WP_033260029.1"/>
        <s v="WP_014138397.1"/>
        <s v="WP_014138398.1"/>
        <s v="WP_014138399.1"/>
        <s v="WP_033260027.1"/>
        <s v="WP_014138401.1"/>
        <s v="WP_033260028.1"/>
        <s v="WP_014138403.1"/>
        <s v="WP_014138404.1"/>
        <s v="WP_014138405.1"/>
        <s v="WP_014138406.1"/>
        <s v="WP_014138407.1"/>
        <s v="WP_081539635.1"/>
        <s v="WP_106438033.1"/>
        <s v="WP_014138409.1"/>
        <s v="WP_014138410.1"/>
        <s v="WP_014138411.1"/>
        <s v="WP_014138412.1"/>
        <s v="WP_014138413.1"/>
        <s v="WP_014138414.1"/>
        <s v="WP_106437727.1"/>
        <s v="WP_051055965.1"/>
        <s v="WP_033258485.1"/>
        <s v="WP_014138417.1"/>
        <s v="WP_106437728.1"/>
        <s v="WP_014138419.1"/>
        <s v="WP_014138420.1"/>
        <s v="WP_014138421.1"/>
        <s v="WP_014138422.1"/>
        <s v="WP_014138423.1"/>
        <s v="WP_014138424.1"/>
        <s v="WP_014138425.1"/>
        <s v="WP_014138426.1"/>
        <s v="WP_033258482.1"/>
        <s v="WP_014138428.1"/>
        <s v="WP_014138429.1"/>
        <s v="WP_014138430.1"/>
        <s v="WP_014138431.1"/>
        <s v="WP_106438034.1"/>
        <s v="WP_033258457.1"/>
        <s v="WP_014138434.1"/>
        <s v="WP_014138435.1"/>
        <s v="WP_014138436.1"/>
        <s v="WP_014138437.1"/>
        <s v="WP_014138438.1"/>
        <s v="WP_014138439.1"/>
        <s v="WP_014138440.1"/>
        <s v="WP_014138441.1"/>
        <s v="WP_014138442.1"/>
        <s v="WP_014138443.1"/>
        <s v="WP_014138444.1"/>
        <s v="WP_051055385.1"/>
        <s v="WP_014138446.1"/>
        <s v="WP_033258477.1"/>
        <s v="WP_033258476.1"/>
        <s v="WP_014138449.1"/>
        <s v="WP_014138450.1"/>
        <s v="WP_014138451.1"/>
        <s v="WP_014138452.1"/>
        <s v="WP_106438035.1"/>
        <s v="WP_014138454.1"/>
        <s v="WP_081539911.1"/>
        <s v="WP_014138456.1"/>
        <s v="WP_106438036.1"/>
        <s v="WP_014138458.1"/>
        <s v="WP_014138459.1"/>
        <s v="WP_014138460.1"/>
        <s v="WP_014138461.1"/>
        <s v="WP_014138462.1"/>
        <s v="WP_081539654.1"/>
        <s v="WP_014138464.1"/>
        <s v="WP_014138465.1"/>
        <s v="WP_051055387.1"/>
        <s v="WP_014138467.1"/>
        <s v="WP_106437729.1"/>
        <s v="WP_106437730.1"/>
        <s v="WP_106437731.1"/>
        <s v="WP_014138470.1"/>
        <s v="WP_081539656.1"/>
        <s v="WP_014138472.1"/>
        <s v="WP_051055972.1"/>
        <s v="WP_014138474.1"/>
        <s v="WP_081539658.1"/>
        <s v="WP_033258456.1"/>
        <s v="WP_014138477.1"/>
        <s v="WP_081539912.1"/>
        <s v="WP_033258463.1"/>
        <s v="WP_014138480.1"/>
        <s v="WP_033258455.1"/>
        <s v="WP_014138482.1"/>
        <s v="WP_081539913.1"/>
        <s v="WP_014138484.1"/>
        <s v="WP_106437732.1"/>
        <s v="WP_014138486.1"/>
        <s v="WP_014138487.1"/>
        <s v="WP_014138488.1"/>
        <s v="WP_014138489.1"/>
        <s v="WP_033258460.1"/>
        <s v="WP_014138491.1"/>
        <s v="WP_014138492.1"/>
        <s v="WP_014138493.1"/>
        <s v="WP_014138494.1"/>
        <s v="WP_014138495.1"/>
        <s v="WP_014138496.1"/>
        <s v="WP_014138497.1"/>
        <s v="WP_081539660.1"/>
        <s v="WP_014138499.1"/>
        <s v="WP_014138500.1"/>
        <s v="WP_014138501.1"/>
        <s v="WP_014138502.1"/>
        <s v="WP_014138503.1"/>
        <s v="WP_014138504.1"/>
        <s v="WP_014138505.1"/>
        <s v="WP_014138506.1"/>
        <s v="WP_014138507.1"/>
        <s v="WP_014138508.1"/>
        <s v="WP_033258454.1"/>
        <s v="WP_081539914.1"/>
        <s v="WP_014138511.1"/>
        <s v="WP_033258458.1"/>
        <s v="WP_106437733.1"/>
        <s v="WP_033260323.1"/>
        <s v="WP_014138514.1"/>
        <s v="WP_014138515.1"/>
        <s v="WP_033260322.1"/>
        <s v="WP_014138517.1"/>
        <s v="WP_014138518.1"/>
        <s v="WP_014138519.1"/>
        <s v="WP_014138520.1"/>
        <s v="WP_106438037.1"/>
        <s v="WP_106438038.1"/>
        <s v="WP_014138523.1"/>
        <s v="WP_014138524.1"/>
        <s v="WP_014138525.1"/>
        <s v="WP_014138526.1"/>
        <s v="WP_033259866.1"/>
        <s v="WP_014138528.1"/>
        <s v="WP_014138529.1"/>
        <s v="WP_081539661.1"/>
        <s v="WP_014138531.1"/>
        <s v="WP_014138532.1"/>
        <s v="WP_014138533.1"/>
        <s v="WP_014138534.1"/>
        <s v="WP_014138535.1"/>
        <s v="WP_106437734.1"/>
        <s v="WP_014138537.1"/>
        <s v="WP_014138538.1"/>
        <s v="WP_014138540.1"/>
        <s v="WP_081539915.1"/>
        <s v="WP_014138542.1"/>
        <s v="WP_014138543.1"/>
        <s v="WP_106438039.1"/>
        <s v="WP_033259869.1"/>
        <s v="WP_014138546.1"/>
        <s v="WP_014138547.1"/>
        <s v="WP_106437735.1"/>
        <s v="WP_014138550.1"/>
        <s v="WP_014138551.1"/>
        <s v="WP_014138552.1"/>
        <s v="WP_041293907.1"/>
        <s v="WP_106438040.1"/>
        <s v="WP_014138555.1"/>
        <s v="WP_014138556.1"/>
        <s v="WP_014138557.1"/>
        <s v="WP_014138558.1"/>
        <s v="WP_014138559.1"/>
        <s v="WP_014138560.1"/>
        <s v="WP_063747450.1"/>
        <s v="WP_106438041.1"/>
        <s v="WP_033258890.1"/>
        <s v="WP_014138564.1"/>
        <s v="WP_014138565.1"/>
        <s v="WP_014138566.1"/>
        <s v="WP_081539662.1"/>
        <s v="WP_106437736.1"/>
        <s v="WP_014138569.1"/>
        <s v="WP_014138570.1"/>
        <s v="WP_014138571.1"/>
        <s v="WP_033258892.1"/>
        <s v="WP_081539663.1"/>
        <s v="WP_014138574.1"/>
        <s v="WP_081539664.1"/>
        <s v="WP_033258900.1"/>
        <s v="WP_014138577.1"/>
        <s v="WP_033258894.1"/>
        <s v="WP_014138579.1"/>
        <s v="WP_081539665.1"/>
        <s v="WP_014138581.1"/>
        <s v="WP_014138582.1"/>
        <s v="WP_014138583.1"/>
        <s v="WP_014138584.1"/>
        <s v="WP_014138585.1"/>
        <s v="WP_014138586.1"/>
        <s v="WP_014138587.1"/>
        <s v="WP_014138588.1"/>
        <s v="WP_014138589.1"/>
        <s v="WP_014138590.1"/>
        <s v="WP_014138591.1"/>
        <s v="WP_014138592.1"/>
        <s v="WP_014138593.1"/>
        <s v="WP_033258903.1"/>
        <s v="WP_106438042.1"/>
        <s v="WP_014138596.1"/>
        <s v="WP_014138597.1"/>
        <s v="WP_081539916.1"/>
        <s v="WP_014138599.1"/>
        <s v="WP_014138600.1"/>
        <s v="WP_014138601.1"/>
        <s v="WP_014138602.1"/>
        <s v="WP_014138603.1"/>
        <s v="WP_014138604.1"/>
        <s v="WP_014138605.1"/>
        <s v="WP_014138606.1"/>
        <s v="WP_014138607.1"/>
        <s v="WP_014138608.1"/>
        <s v="WP_106437737.1"/>
        <s v="WP_033258896.1"/>
        <s v="WP_014138611.1"/>
        <s v="WP_014138612.1"/>
        <s v="WP_033258907.1"/>
        <s v="WP_014138614.1"/>
        <s v="WP_014138615.1"/>
        <s v="WP_073814874.1"/>
        <s v="WP_014138617.1"/>
        <s v="WP_014138618.1"/>
        <s v="WP_014138619.1"/>
        <s v="WP_014138620.1"/>
        <s v="WP_014138621.1"/>
        <s v="WP_014138622.1"/>
        <s v="WP_014138623.1"/>
        <s v="WP_014138624.1"/>
        <s v="WP_014138625.1"/>
        <s v="WP_014138626.1"/>
        <s v="WP_014138627.1"/>
        <s v="WP_014138628.1"/>
        <s v="WP_014138629.1"/>
        <s v="WP_014138630.1"/>
        <s v="WP_014138631.1"/>
        <s v="WP_106437738.1"/>
        <s v="WP_014138633.1"/>
        <s v="WP_014138634.1"/>
        <s v="WP_014138635.1"/>
        <s v="WP_014138636.1"/>
        <s v="WP_014138637.1"/>
        <s v="WP_014138638.1"/>
        <s v="WP_014138639.1"/>
        <s v="WP_014138641.1"/>
        <s v="WP_014138642.1"/>
        <s v="WP_014138643.1"/>
        <s v="WP_014138644.1"/>
        <s v="WP_106438043.1"/>
        <s v="WP_033260022.1"/>
        <s v="WP_014138647.1"/>
        <s v="WP_014138648.1"/>
        <s v="WP_106438044.1"/>
        <s v="WP_014138650.1"/>
        <s v="WP_014138651.1"/>
        <s v="WP_081539666.1"/>
        <s v="WP_014138653.1"/>
        <s v="WP_014138654.1"/>
        <s v="WP_014138655.1"/>
        <s v="WP_081539667.1"/>
        <s v="WP_014138657.1"/>
        <s v="WP_014138658.1"/>
        <s v="WP_033260264.1"/>
        <s v="WP_014138660.1"/>
        <s v="WP_014138661.1"/>
        <s v="WP_014138662.1"/>
        <s v="WP_014138663.1"/>
        <s v="WP_014138664.1"/>
        <s v="WP_014138665.1"/>
        <s v="WP_106438045.1"/>
        <s v="WP_106438046.1"/>
        <s v="WP_014138668.1"/>
        <s v="WP_014138669.1"/>
        <s v="WP_106438047.1"/>
        <s v="WP_051055398.1"/>
        <s v="WP_033258699.1"/>
        <s v="WP_014138673.1"/>
        <s v="WP_014138674.1"/>
        <s v="WP_033258700.1"/>
        <s v="WP_014138676.1"/>
        <s v="WP_014138677.1"/>
        <s v="WP_033258716.1"/>
        <s v="WP_014138679.1"/>
        <s v="WP_014138680.1"/>
        <s v="WP_014138681.1"/>
        <s v="WP_014138682.1"/>
        <s v="WP_033258701.1"/>
        <s v="WP_014138684.1"/>
        <s v="WP_014138685.1"/>
        <s v="WP_014138687.1"/>
        <s v="WP_014138688.1"/>
        <s v="WP_014138689.1"/>
        <s v="WP_014138690.1"/>
        <s v="WP_033258702.1"/>
        <s v="WP_106438048.1"/>
        <s v="WP_033258703.1"/>
        <s v="WP_014138695.1"/>
        <s v="WP_014138696.1"/>
        <s v="WP_014138697.1"/>
        <s v="WP_033258719.1"/>
        <s v="WP_014138699.1"/>
        <s v="WP_014138700.1"/>
        <s v="WP_063747435.1"/>
        <s v="WP_014138702.1"/>
        <s v="WP_033258721.1"/>
        <s v="WP_014138704.1"/>
        <s v="WP_014138705.1"/>
        <s v="WP_014138706.1"/>
        <s v="WP_014138707.1"/>
        <s v="WP_033258704.1"/>
        <s v="WP_014138709.1"/>
        <s v="WP_051055974.1"/>
        <s v="WP_014138711.1"/>
        <s v="WP_014138712.1"/>
        <s v="WP_033258705.1"/>
        <s v="WP_014138714.1"/>
        <s v="WP_014138715.1"/>
        <s v="WP_014138716.1"/>
        <s v="WP_014138717.1"/>
        <s v="WP_014138718.1"/>
        <s v="WP_014138719.1"/>
        <s v="WP_014138720.1"/>
        <s v="WP_014138721.1"/>
        <s v="WP_014138722.1"/>
        <s v="WP_014138723.1"/>
        <s v="WP_014138724.1"/>
        <s v="WP_033258706.1"/>
        <s v="WP_014138726.1"/>
        <s v="WP_014138727.1"/>
        <s v="WP_014138728.1"/>
        <s v="WP_014138729.1"/>
        <s v="WP_106438049.1"/>
        <s v="WP_014138732.1"/>
        <s v="WP_014138733.1"/>
        <s v="WP_033258707.1"/>
        <s v="WP_014138735.1"/>
        <s v="WP_106437739.1"/>
        <s v="WP_014138736.1"/>
        <s v="WP_014138737.1"/>
        <s v="WP_051055400.1"/>
        <s v="WP_014138739.1"/>
        <s v="WP_014138740.1"/>
        <s v="WP_014138741.1"/>
        <s v="WP_014138742.1"/>
        <s v="WP_014138743.1"/>
        <s v="WP_014138744.1"/>
        <s v="WP_014138745.1"/>
        <s v="WP_014138746.1"/>
        <s v="WP_014138747.1"/>
        <s v="WP_014138748.1"/>
        <s v="WP_014138750.1"/>
        <s v="WP_051055402.1"/>
        <s v="WP_014138752.1"/>
        <s v="WP_014138753.1"/>
        <s v="WP_014138754.1"/>
        <s v="WP_014138755.1"/>
        <s v="WP_078914446.1"/>
        <s v="WP_014138757.1"/>
        <s v="WP_014138758.1"/>
        <s v="WP_106438050.1"/>
        <s v="WP_014138760.1"/>
        <s v="WP_051055404.1"/>
        <s v="WP_014138762.1"/>
        <s v="WP_014138763.1"/>
        <s v="WP_014138764.1"/>
        <s v="WP_033258708.1"/>
        <s v="WP_014138766.1"/>
        <s v="WP_014138767.1"/>
        <s v="WP_014138768.1"/>
        <s v="WP_081539670.1"/>
        <s v="WP_014138770.1"/>
        <s v="WP_106437740.1"/>
        <s v="WP_033258710.1"/>
        <s v="WP_033258711.1"/>
        <s v="WP_033258739.1"/>
        <s v="WP_106438051.1"/>
        <s v="WP_033258712.1"/>
        <s v="WP_014138777.1"/>
        <s v="WP_014138778.1"/>
        <s v="WP_014138779.1"/>
        <s v="WP_014138780.1"/>
        <s v="WP_014138781.1"/>
        <s v="WP_014138783.1"/>
        <s v="WP_014138784.1"/>
        <s v="WP_106437741.1"/>
        <s v="WP_014138786.1"/>
        <s v="WP_014138787.1"/>
        <s v="WP_014138788.1"/>
        <s v="WP_014138789.1"/>
        <s v="WP_014138790.1"/>
        <s v="WP_014138791.1"/>
        <s v="WP_014138792.1"/>
        <s v="WP_014138793.1"/>
        <s v="WP_014138794.1"/>
        <s v="WP_014138795.1"/>
        <s v="WP_014138796.1"/>
        <s v="WP_041293908.1"/>
        <s v="WP_106438052.1"/>
        <s v="WP_014138798.1"/>
        <s v="WP_014138799.1"/>
        <s v="WP_014138800.1"/>
        <s v="WP_033259918.1"/>
        <s v="WP_033259919.1"/>
        <s v="WP_014138803.1"/>
        <s v="WP_014138804.1"/>
        <s v="WP_033259920.1"/>
        <s v="WP_081539672.1"/>
        <s v="WP_014138807.1"/>
        <s v="WP_033259921.1"/>
        <s v="WP_106438053.1"/>
        <s v="WP_081539917.1"/>
        <s v="WP_106438054.1"/>
        <s v="WP_014138812.1"/>
        <s v="WP_033259927.1"/>
        <s v="WP_014138814.1"/>
        <s v="WP_051055406.1"/>
        <s v="WP_014138816.1"/>
        <s v="WP_081539674.1"/>
        <s v="WP_033259922.1"/>
        <s v="WP_014138819.1"/>
        <s v="WP_014138820.1"/>
        <s v="WP_014138821.1"/>
        <s v="WP_014138822.1"/>
        <s v="WP_014138823.1"/>
        <s v="WP_014138824.1"/>
        <s v="WP_051055981.1"/>
        <s v="WP_014138826.1"/>
        <s v="WP_106437742.1"/>
        <s v="WP_014138828.1"/>
        <s v="WP_014138829.1"/>
        <s v="WP_033260409.1"/>
        <s v="WP_014138831.1"/>
        <s v="WP_106438055.1"/>
        <s v="WP_014138833.1"/>
        <s v="WP_014138834.1"/>
        <s v="WP_014138835.1"/>
        <s v="WP_014138836.1"/>
        <s v="WP_014138837.1"/>
        <s v="WP_014138838.1"/>
        <s v="WP_014138839.1"/>
        <s v="WP_014138840.1"/>
        <s v="WP_014138841.1"/>
        <s v="WP_014138842.1"/>
        <s v="WP_014138843.1"/>
        <s v="WP_014138844.1"/>
        <s v="WP_014138845.1"/>
        <s v="WP_014138846.1"/>
        <s v="WP_014138847.1"/>
        <s v="WP_014138848.1"/>
        <s v="WP_014138851.1"/>
        <s v="WP_014138852.1"/>
        <s v="WP_051055984.1"/>
        <s v="WP_014138854.1"/>
        <s v="WP_014138855.1"/>
        <s v="WP_014138856.1"/>
        <s v="WP_033259427.1"/>
        <s v="WP_014138858.1"/>
        <s v="WP_014138859.1"/>
        <s v="WP_106437743.1"/>
        <s v="WP_014138861.1"/>
        <s v="WP_033259426.1"/>
        <s v="WP_106437744.1"/>
        <s v="WP_014138864.1"/>
        <s v="WP_014138865.1"/>
        <s v="WP_014138866.1"/>
        <s v="WP_081539680.1"/>
        <s v="WP_014138868.1"/>
        <s v="WP_014138869.1"/>
        <s v="WP_081539918.1"/>
        <s v="WP_014138871.1"/>
        <s v="WP_014138872.1"/>
        <s v="WP_014138873.1"/>
        <s v="WP_014138874.1"/>
        <s v="WP_014138875.1"/>
        <s v="WP_014138876.1"/>
        <s v="WP_051055410.1"/>
        <s v="WP_081539681.1"/>
        <s v="WP_014138879.1"/>
        <s v="WP_014138880.1"/>
        <s v="WP_014138881.1"/>
        <s v="WP_014138882.1"/>
        <s v="WP_014138883.1"/>
        <s v="WP_014138884.1"/>
        <s v="WP_081539682.1"/>
        <s v="WP_014138886.1"/>
        <s v="WP_033258213.1"/>
        <s v="WP_051055986.1"/>
        <s v="WP_014138889.1"/>
        <s v="WP_033258214.1"/>
        <s v="WP_106437745.1"/>
        <s v="WP_014138892.1"/>
        <s v="WP_106438056.1"/>
        <s v="WP_014138894.1"/>
        <s v="WP_014138895.1"/>
        <s v="WP_014138896.1"/>
        <s v="WP_014138897.1"/>
        <s v="WP_014138898.1"/>
        <s v="WP_014138899.1"/>
        <s v="WP_014138900.1"/>
        <s v="WP_014138901.1"/>
        <s v="WP_014138902.1"/>
        <s v="WP_106438057.1"/>
        <s v="WP_014138904.1"/>
        <s v="WP_014138905.1"/>
        <s v="WP_014138906.1"/>
        <s v="WP_106438058.1"/>
        <s v="WP_014138908.1"/>
        <s v="WP_014138909.1"/>
        <s v="WP_014138910.1"/>
        <s v="WP_014138911.1"/>
        <s v="WP_014138912.1"/>
        <s v="WP_033258215.1"/>
        <s v="WP_014138914.1"/>
        <s v="WP_014138915.1"/>
        <s v="WP_014138916.1"/>
        <s v="WP_014138917.1"/>
        <s v="WP_014138918.1"/>
        <s v="WP_014138919.1"/>
        <s v="WP_014138920.1"/>
        <s v="WP_014138921.1"/>
        <s v="WP_014138922.1"/>
        <s v="WP_014138923.1"/>
        <s v="WP_051055989.1"/>
        <s v="WP_033258216.1"/>
        <s v="WP_014138926.1"/>
        <s v="WP_014138927.1"/>
        <s v="WP_014138928.1"/>
        <s v="WP_014138929.1"/>
        <s v="WP_033258217.1"/>
        <s v="WP_041293909.1"/>
        <s v="WP_014138932.1"/>
        <s v="WP_033258219.1"/>
        <s v="WP_033258220.1"/>
        <s v="WP_106437746.1"/>
        <s v="WP_014138935.1"/>
        <s v="WP_033258222.1"/>
        <s v="WP_014138937.1"/>
        <s v="WP_014138938.1"/>
        <s v="WP_106437747.1"/>
        <s v="WP_014138940.1"/>
        <s v="WP_014138941.1"/>
        <s v="WP_051055415.1"/>
        <s v="WP_033258223.1"/>
        <s v="WP_014138944.1"/>
        <s v="WP_014138945.1"/>
        <s v="WP_014138946.1"/>
        <s v="WP_106438059.1"/>
        <s v="WP_033258224.1"/>
        <s v="WP_033258225.1"/>
        <s v="WP_014138950.1"/>
        <s v="WP_014138951.1"/>
        <s v="WP_014138953.1"/>
        <s v="WP_033258244.1"/>
        <s v="WP_014138955.1"/>
        <s v="WP_014138956.1"/>
        <s v="WP_014138957.1"/>
        <s v="WP_014138958.1"/>
        <s v="WP_081539683.1"/>
        <s v="WP_014138960.1"/>
        <s v="WP_033258226.1"/>
        <s v="WP_014138962.1"/>
        <s v="WP_014138963.1"/>
        <s v="WP_014138964.1"/>
        <s v="WP_033258227.1"/>
        <s v="WP_014138965.1"/>
        <s v="WP_014138966.1"/>
        <s v="WP_014138967.1"/>
        <s v="WP_014138968.1"/>
        <s v="WP_014138969.1"/>
        <s v="WP_014138970.1"/>
        <s v="WP_014138971.1"/>
        <s v="WP_014138972.1"/>
        <s v="WP_014138973.1"/>
        <s v="WP_014138974.1"/>
        <s v="WP_106438060.1"/>
        <s v="WP_106437748.1"/>
        <s v="WP_014138977.1"/>
        <s v="WP_106438061.1"/>
        <s v="WP_033258229.1"/>
        <s v="WP_106438062.1"/>
        <s v="WP_106438063.1"/>
        <s v="WP_014138982.1"/>
        <s v="WP_033258251.1"/>
        <s v="WP_014138984.1"/>
        <s v="WP_014138985.1"/>
        <s v="WP_014138986.1"/>
        <s v="WP_014138987.1"/>
        <s v="WP_014138988.1"/>
        <s v="WP_014138989.1"/>
        <s v="WP_014138990.1"/>
        <s v="WP_014138991.1"/>
        <s v="WP_014138992.1"/>
        <s v="WP_014138993.1"/>
        <s v="WP_063747519.1"/>
        <s v="WP_014138995.1"/>
        <s v="WP_014138996.1"/>
        <s v="WP_014138997.1"/>
        <s v="WP_051055417.1"/>
        <s v="WP_014138999.1"/>
        <s v="WP_014139000.1"/>
        <s v="WP_014139001.1"/>
        <s v="WP_014139002.1"/>
        <s v="WP_014139003.1"/>
        <s v="WP_014139004.1"/>
        <s v="WP_106437749.1"/>
        <s v="WP_081958285.1"/>
        <s v="WP_033260301.1"/>
        <s v="WP_014139009.1"/>
        <s v="WP_014139010.1"/>
        <s v="WP_014139011.1"/>
        <s v="WP_106438064.1"/>
        <s v="WP_106438065.1"/>
        <s v="WP_014139014.1"/>
        <s v="WP_106438066.1"/>
        <s v="WP_014139016.1"/>
        <s v="WP_014139017.1"/>
        <s v="WP_081539921.1"/>
        <s v="WP_014139019.1"/>
        <s v="WP_014139020.1"/>
        <s v="WP_014139021.1"/>
        <s v="WP_014139022.1"/>
        <s v="WP_014139023.1"/>
        <s v="WP_033260094.1"/>
        <s v="WP_014139025.1"/>
        <s v="WP_081539922.1"/>
        <s v="WP_014139027.1"/>
        <s v="WP_014139028.1"/>
        <s v="WP_014139029.1"/>
        <s v="WP_106438067.1"/>
        <s v="WP_033260093.1"/>
        <s v="WP_033260092.1"/>
        <s v="WP_014139033.1"/>
        <s v="WP_014139034.1"/>
        <s v="WP_014139035.1"/>
        <s v="WP_014139036.1"/>
        <s v="WP_014139037.1"/>
        <s v="WP_014139038.1"/>
        <s v="WP_051055420.1"/>
        <s v="WP_014139040.1"/>
        <s v="WP_081539923.1"/>
        <s v="WP_081539924.1"/>
        <s v="WP_106437750.1"/>
        <s v="WP_081539925.1"/>
        <s v="WP_014139048.1"/>
        <s v="WP_014139049.1"/>
        <s v="WP_106438068.1"/>
        <s v="WP_014139051.1"/>
        <s v="WP_014139052.1"/>
        <s v="WP_014139053.1"/>
        <s v="WP_106438069.1"/>
        <s v="WP_014139056.1"/>
        <s v="WP_014139057.1"/>
        <s v="WP_014139058.1"/>
        <s v="WP_014139059.1"/>
        <s v="WP_014139060.1"/>
        <s v="WP_014139061.1"/>
        <s v="WP_014139062.1"/>
        <s v="WP_014139063.1"/>
        <s v="WP_014139064.1"/>
        <s v="WP_033259974.1"/>
        <s v="WP_014139065.1"/>
        <s v="WP_014139066.1"/>
        <s v="WP_041293910.1"/>
        <s v="WP_014139068.1"/>
        <s v="WP_014139069.1"/>
        <s v="WP_014139070.1"/>
        <s v="WP_014139071.1"/>
        <s v="WP_033260273.1"/>
        <s v="WP_014139073.1"/>
        <s v="WP_014139074.1"/>
        <s v="WP_106438070.1"/>
        <s v="WP_014139076.1"/>
        <s v="WP_014139077.1"/>
        <s v="WP_106438071.1"/>
        <s v="WP_033260277.1"/>
        <s v="WP_033260274.1"/>
        <s v="WP_014139081.1"/>
        <s v="WP_014139082.1"/>
        <s v="WP_014139084.1"/>
        <s v="WP_014139085.1"/>
        <s v="WP_014139086.1"/>
        <s v="WP_014139087.1"/>
        <s v="WP_014139088.1"/>
        <s v="WP_106437751.1"/>
        <s v="WP_014139091.1"/>
        <s v="WP_014139092.1"/>
        <s v="WP_014139093.1"/>
        <s v="WP_106438072.1"/>
        <s v="WP_014139095.1"/>
        <s v="WP_014139096.1"/>
        <s v="WP_014139097.1"/>
        <s v="WP_014139098.1"/>
        <s v="WP_014139099.1"/>
        <s v="WP_014139100.1"/>
        <s v="WP_106438073.1"/>
        <s v="WP_014139102.1"/>
        <s v="WP_014139103.1"/>
        <s v="WP_014139104.1"/>
        <s v="WP_014139106.1"/>
        <s v="WP_014139107.1"/>
        <s v="WP_014139108.1"/>
        <s v="WP_014139109.1"/>
        <s v="WP_106438074.1"/>
        <s v="WP_033257567.1"/>
        <s v="WP_081539684.1"/>
        <s v="WP_014139113.1"/>
        <s v="WP_014139114.1"/>
        <s v="WP_106437752.1"/>
        <s v="WP_014139116.1"/>
        <s v="WP_014139117.1"/>
        <s v="WP_051055423.1"/>
        <s v="WP_106437753.1"/>
        <s v="WP_014139121.1"/>
        <s v="WP_014139122.1"/>
        <s v="WP_033257568.1"/>
        <s v="WP_033257569.1"/>
        <s v="WP_014139124.1"/>
        <s v="WP_014139125.1"/>
        <s v="WP_014139126.1"/>
        <s v="WP_014139127.1"/>
        <s v="WP_014139128.1"/>
        <s v="WP_014139130.1"/>
        <s v="WP_033257571.1"/>
        <s v="WP_033257572.1"/>
        <s v="WP_081539686.1"/>
        <s v="WP_081539687.1"/>
        <s v="WP_051055426.1"/>
        <s v="WP_014139136.1"/>
        <s v="WP_014139137.1"/>
        <s v="WP_014139138.1"/>
        <s v="WP_014139139.1"/>
        <s v="WP_081539926.1"/>
        <s v="WP_014139141.1"/>
        <s v="WP_014139142.1"/>
        <s v="WP_014139143.1"/>
        <s v="WP_014139144.1"/>
        <s v="WP_014139145.1"/>
        <s v="WP_014139146.1"/>
        <s v="WP_014139148.1"/>
        <s v="WP_014139149.1"/>
        <s v="WP_014139150.1"/>
        <s v="WP_014139151.1"/>
        <s v="WP_014139152.1"/>
        <s v="WP_014139153.1"/>
        <s v="WP_106438075.1"/>
        <s v="WP_014139155.1"/>
        <s v="WP_014139157.1"/>
        <s v="WP_014139158.1"/>
        <s v="WP_014139159.1"/>
        <s v="WP_014139160.1"/>
        <s v="WP_033257609.1"/>
        <s v="WP_014139162.1"/>
        <s v="WP_014139163.1"/>
        <s v="WP_033257573.1"/>
        <s v="WP_081539927.1"/>
        <s v="WP_014139166.1"/>
        <s v="WP_014139167.1"/>
        <s v="WP_014139168.1"/>
        <s v="WP_014139169.1"/>
        <s v="WP_051055430.1"/>
        <s v="WP_014139171.1"/>
        <s v="WP_014139172.1"/>
        <s v="WP_106438076.1"/>
        <s v="WP_014139174.1"/>
        <s v="WP_014139175.1"/>
        <s v="WP_014139176.1"/>
        <s v="WP_014139177.1"/>
        <s v="WP_051056002.1"/>
        <s v="WP_014139179.1"/>
        <s v="WP_014139181.1"/>
        <s v="WP_014139182.1"/>
        <s v="WP_014139183.1"/>
        <s v="WP_014139184.1"/>
        <s v="WP_014139185.1"/>
        <s v="WP_014139186.1"/>
        <s v="WP_014139187.1"/>
        <s v="WP_014139188.1"/>
        <s v="WP_014139189.1"/>
        <s v="WP_014139190.1"/>
        <s v="WP_014139191.1"/>
        <s v="WP_014139192.1"/>
        <s v="WP_014139193.1"/>
        <s v="WP_014139194.1"/>
        <s v="WP_014139195.1"/>
        <s v="WP_014139196.1"/>
        <s v="WP_033257575.1"/>
        <s v="WP_014139198.1"/>
        <s v="WP_106437754.1"/>
        <s v="WP_106438077.1"/>
        <s v="WP_051055433.1"/>
        <s v="WP_014139202.1"/>
        <s v="WP_014139203.1"/>
        <s v="WP_014139204.1"/>
        <s v="WP_014139205.1"/>
        <s v="WP_014139206.1"/>
        <s v="WP_014139211.1"/>
        <s v="WP_014139212.1"/>
        <s v="WP_081539928.1"/>
        <s v="WP_014139214.1"/>
        <s v="WP_014139215.1"/>
        <s v="WP_014139216.1"/>
        <s v="WP_014139217.1"/>
        <s v="WP_014139218.1"/>
        <s v="WP_014139219.1"/>
        <s v="WP_014139220.1"/>
        <s v="WP_014139222.1"/>
        <s v="WP_014139223.1"/>
        <s v="WP_014139224.1"/>
        <s v="WP_014139225.1"/>
        <s v="WP_014139226.1"/>
        <s v="WP_014139227.1"/>
        <s v="WP_014139228.1"/>
        <s v="WP_014139229.1"/>
        <s v="WP_106438078.1"/>
        <s v="WP_014139231.1"/>
        <s v="WP_014139232.1"/>
        <s v="WP_033257577.1"/>
        <s v="WP_014139234.1"/>
        <s v="WP_051055434.1"/>
        <s v="WP_014139236.1"/>
        <s v="WP_014139237.1"/>
        <s v="WP_014139238.1"/>
        <s v="WP_033257578.1"/>
        <s v="WP_033257625.1"/>
        <s v="WP_033257626.1"/>
        <s v="WP_014139242.1"/>
        <s v="WP_014139243.1"/>
        <s v="WP_014139244.1"/>
        <s v="WP_014139245.1"/>
        <s v="WP_106437755.1"/>
        <s v="WP_106438079.1"/>
        <s v="WP_014139248.1"/>
        <s v="WP_106437756.1"/>
        <s v="WP_014139250.1"/>
        <s v="WP_051055436.1"/>
        <s v="WP_014139252.1"/>
        <s v="WP_014139253.1"/>
        <s v="WP_014139254.1"/>
        <s v="WP_014139255.1"/>
        <s v="WP_014139256.1"/>
        <s v="WP_033257579.1"/>
        <s v="WP_014139258.1"/>
        <s v="WP_106437757.1"/>
        <s v="WP_033257580.1"/>
        <s v="WP_014139260.1"/>
        <s v="WP_106438080.1"/>
        <s v="WP_014139262.1"/>
        <s v="WP_014139263.1"/>
        <s v="WP_014139264.1"/>
        <s v="WP_014139265.1"/>
        <s v="WP_014139266.1"/>
        <s v="WP_051056004.1"/>
        <s v="WP_014139268.1"/>
        <s v="WP_014139269.1"/>
        <s v="WP_014139270.1"/>
        <s v="WP_033257633.1"/>
        <s v="WP_014139272.1"/>
        <s v="WP_033257582.1"/>
        <s v="WP_014139274.1"/>
        <s v="WP_014139275.1"/>
        <s v="WP_014139276.1"/>
        <s v="WP_014139277.1"/>
        <s v="WP_081539689.1"/>
        <s v="WP_106437758.1"/>
        <s v="WP_014139279.1"/>
        <s v="WP_014139280.1"/>
        <s v="WP_014139282.1"/>
        <s v="WP_014139283.1"/>
        <s v="WP_014139284.1"/>
        <s v="WP_051055440.1"/>
        <s v="WP_033257638.1"/>
        <s v="WP_106437759.1"/>
        <s v="WP_106437760.1"/>
        <s v="WP_014139290.1"/>
        <s v="WP_014139291.1"/>
        <s v="WP_051055443.1"/>
        <s v="WP_014139293.1"/>
        <s v="WP_014139294.1"/>
        <s v="WP_014139295.1"/>
        <s v="WP_014139296.1"/>
        <s v="WP_014139297.1"/>
        <s v="WP_014139298.1"/>
        <s v="WP_014139299.1"/>
        <s v="WP_014139300.1"/>
        <s v="WP_014139301.1"/>
        <s v="WP_014139302.1"/>
        <s v="WP_014139303.1"/>
        <s v="WP_014139304.1"/>
        <s v="WP_014139305.1"/>
        <s v="WP_014139306.1"/>
        <s v="WP_106438081.1"/>
        <s v="WP_014139308.1"/>
        <s v="WP_014139309.1"/>
        <s v="WP_014139310.1"/>
        <s v="WP_014139311.1"/>
        <s v="WP_014139312.1"/>
        <s v="WP_014139313.1"/>
        <s v="WP_033257650.1"/>
        <s v="WP_014139315.1"/>
        <s v="WP_014139316.1"/>
        <s v="WP_033257653.1"/>
        <s v="WP_014139318.1"/>
        <s v="WP_014139319.1"/>
        <s v="WP_014139320.1"/>
        <s v="WP_014139321.1"/>
        <s v="WP_014139322.1"/>
        <s v="WP_014139323.1"/>
        <s v="WP_014139324.1"/>
        <s v="WP_014139325.1"/>
        <s v="WP_014139326.1"/>
        <s v="WP_014139327.1"/>
        <s v="WP_014139328.1"/>
        <s v="WP_014139329.1"/>
        <s v="WP_014139330.1"/>
        <s v="WP_033258994.1"/>
        <s v="WP_033259005.1"/>
        <s v="WP_014139333.1"/>
        <s v="WP_014139334.1"/>
        <s v="WP_051056008.1"/>
        <s v="WP_014139336.1"/>
        <s v="WP_014139337.1"/>
        <s v="WP_014139338.1"/>
        <s v="WP_014139339.1"/>
        <s v="WP_014139340.1"/>
        <s v="WP_014139341.1"/>
        <s v="WP_014139342.1"/>
        <s v="WP_014139343.1"/>
        <s v="WP_106437761.1"/>
        <s v="WP_014139345.1"/>
        <s v="WP_106437762.1"/>
        <s v="WP_014139346.1"/>
        <s v="WP_014139347.1"/>
        <s v="WP_014139348.1"/>
        <s v="WP_014139349.1"/>
        <s v="WP_014139350.1"/>
        <s v="WP_014139351.1"/>
        <s v="WP_014139352.1"/>
        <s v="WP_014139353.1"/>
        <s v="WP_081539691.1"/>
        <s v="WP_014139355.1"/>
        <s v="WP_014139356.1"/>
        <s v="WP_014139357.1"/>
        <s v="WP_014139358.1"/>
        <s v="WP_014139359.1"/>
        <s v="WP_033259017.1"/>
        <s v="WP_014139361.1"/>
        <s v="WP_014139362.1"/>
        <s v="WP_014139363.1"/>
        <s v="WP_014139364.1"/>
        <s v="WP_041293911.1"/>
        <s v="WP_014139366.1"/>
        <s v="WP_014139367.1"/>
        <s v="WP_014139368.1"/>
        <s v="WP_081539929.1"/>
        <s v="WP_014139370.1"/>
        <s v="WP_014139371.1"/>
        <s v="WP_106438082.1"/>
        <s v="WP_014139373.1"/>
        <s v="WP_106437763.1"/>
        <s v="WP_081539692.1"/>
        <s v="WP_033259018.1"/>
        <s v="WP_014139377.1"/>
        <s v="WP_033259019.1"/>
        <s v="WP_051055448.1"/>
        <s v="WP_014139381.1"/>
        <s v="WP_014139382.1"/>
        <s v="WP_014139383.1"/>
        <s v="WP_014139384.1"/>
        <s v="WP_014139386.1"/>
        <s v="WP_014139387.1"/>
        <s v="WP_014139388.1"/>
        <s v="WP_014139389.1"/>
        <s v="WP_014139390.1"/>
        <s v="WP_014139391.1"/>
        <s v="WP_033258998.1"/>
        <s v="WP_033259023.1"/>
        <s v="WP_014139394.1"/>
        <s v="WP_051055450.1"/>
        <s v="WP_051055453.1"/>
        <s v="WP_014139397.1"/>
        <s v="WP_081539694.1"/>
        <s v="WP_014139399.1"/>
        <s v="WP_106437764.1"/>
        <s v="WP_014139401.1"/>
        <s v="WP_014139402.1"/>
        <s v="WP_014139403.1"/>
        <s v="WP_014139404.1"/>
        <s v="WP_014139405.1"/>
        <s v="WP_014139406.1"/>
        <s v="WP_033259000.1"/>
        <s v="WP_014139408.1"/>
        <s v="WP_014139409.1"/>
        <s v="WP_014139410.1"/>
        <s v="WP_014139411.1"/>
        <s v="WP_014139412.1"/>
        <s v="WP_014139413.1"/>
        <s v="WP_014139414.1"/>
        <s v="WP_033259001.1"/>
        <s v="WP_014139416.1"/>
        <s v="WP_014139417.1"/>
        <s v="WP_014139418.1"/>
        <s v="WP_033259002.1"/>
        <s v="WP_014139420.1"/>
        <s v="WP_014139421.1"/>
        <s v="WP_106438083.1"/>
        <s v="WP_014139424.1"/>
        <s v="WP_014139425.1"/>
        <s v="WP_014139426.1"/>
        <s v="WP_014139427.1"/>
        <s v="WP_014139428.1"/>
        <s v="WP_014139429.1"/>
        <s v="WP_014139431.1"/>
        <s v="WP_033259172.1"/>
        <s v="WP_014139433.1"/>
        <s v="WP_014139434.1"/>
        <s v="WP_014139435.1"/>
        <s v="WP_106438084.1"/>
        <s v="WP_014139437.1"/>
        <s v="WP_014139438.1"/>
        <s v="WP_051055456.1"/>
        <s v="WP_033259185.1"/>
        <s v="WP_014139442.1"/>
        <s v="WP_014139443.1"/>
        <s v="WP_014139444.1"/>
        <s v="WP_033259170.1"/>
        <s v="WP_051056010.1"/>
        <s v="WP_014139447.1"/>
        <s v="WP_014139448.1"/>
        <s v="WP_014139449.1"/>
        <s v="WP_014139450.1"/>
        <s v="WP_106438085.1"/>
        <s v="WP_014139452.1"/>
        <s v="WP_014139453.1"/>
        <s v="WP_081539696.1"/>
        <s v="WP_014139455.1"/>
        <s v="WP_014139456.1"/>
        <s v="WP_014139457.1"/>
        <s v="WP_014139458.1"/>
        <s v="WP_014139459.1"/>
        <s v="WP_051055458.1"/>
        <s v="WP_014139463.1"/>
        <s v="WP_014139464.1"/>
        <s v="WP_014139465.1"/>
        <s v="WP_081539698.1"/>
        <s v="WP_014139467.1"/>
        <s v="WP_014139468.1"/>
        <s v="WP_014139469.1"/>
        <s v="WP_014139470.1"/>
        <s v="WP_081539931.1"/>
        <s v="WP_106437765.1"/>
        <s v="WP_014139473.1"/>
        <s v="WP_014139474.1"/>
        <s v="WP_051055460.1"/>
        <s v="WP_033259169.1"/>
        <s v="WP_051055461.1"/>
        <s v="WP_106437766.1"/>
        <s v="WP_014139480.1"/>
        <s v="WP_014139481.1"/>
        <s v="WP_014139482.1"/>
        <s v="WP_014139483.1"/>
        <s v="WP_014139484.1"/>
        <s v="WP_033260136.1"/>
        <s v="WP_014139486.1"/>
        <s v="WP_033260137.1"/>
        <s v="WP_033260138.1"/>
        <s v="WP_014139489.1"/>
        <s v="WP_033260142.1"/>
        <s v="WP_014139491.1"/>
        <s v="WP_014139492.1"/>
        <s v="WP_081539700.1"/>
        <s v="WP_081539702.1"/>
        <s v="WP_014139495.1"/>
        <s v="WP_014139496.1"/>
        <s v="WP_081539704.1"/>
        <s v="WP_051056013.1"/>
        <s v="WP_014139500.1"/>
        <s v="WP_106437767.1"/>
        <s v="WP_051055464.1"/>
        <s v="WP_014139502.1"/>
        <s v="WP_014139503.1"/>
        <s v="WP_014139504.1"/>
        <s v="WP_014139505.1"/>
        <s v="WP_033259217.1"/>
        <s v="WP_014139507.1"/>
        <s v="WP_081539706.1"/>
        <s v="WP_014139509.1"/>
        <s v="WP_014139510.1"/>
        <s v="WP_014139511.1"/>
        <s v="WP_014139512.1"/>
        <s v="WP_014139513.1"/>
        <s v="WP_014139514.1"/>
        <s v="WP_014139515.1"/>
        <s v="WP_033259213.1"/>
        <s v="WP_014139517.1"/>
        <s v="WP_081539708.1"/>
        <s v="WP_081539710.1"/>
        <s v="WP_014139520.1"/>
        <s v="WP_106438086.1"/>
        <s v="WP_014139522.1"/>
        <s v="WP_051055470.1"/>
        <s v="WP_014139524.1"/>
        <s v="WP_014139525.1"/>
        <s v="WP_051738438.1"/>
        <s v="WP_014139527.1"/>
        <s v="WP_014139528.1"/>
        <s v="WP_014139529.1"/>
        <s v="WP_014139530.1"/>
        <s v="WP_106438087.1"/>
        <s v="WP_014139532.1"/>
        <s v="WP_014139533.1"/>
        <s v="WP_014139534.1"/>
        <s v="WP_014139535.1"/>
        <s v="WP_014139536.1"/>
        <s v="WP_081539932.1"/>
        <s v="WP_014139538.1"/>
        <s v="WP_014139539.1"/>
        <s v="WP_014139540.1"/>
        <s v="WP_014139541.1"/>
        <s v="WP_014139542.1"/>
        <s v="WP_014139543.1"/>
        <s v="WP_014139544.1"/>
        <s v="WP_033259206.1"/>
        <s v="WP_014139546.1"/>
        <s v="WP_014139547.1"/>
        <s v="WP_014139548.1"/>
        <s v="WP_081539712.1"/>
        <s v="WP_014139550.1"/>
        <s v="WP_106438088.1"/>
        <s v="WP_014139552.1"/>
        <s v="WP_106438089.1"/>
        <s v="WP_014139554.1"/>
        <s v="WP_014139555.1"/>
        <s v="WP_014139556.1"/>
        <s v="WP_014139557.1"/>
        <s v="WP_014139558.1"/>
        <s v="WP_014139559.1"/>
        <s v="WP_014139560.1"/>
        <s v="WP_014139561.1"/>
        <s v="WP_051056014.1"/>
        <s v="WP_014139563.1"/>
        <s v="WP_014139564.1"/>
        <s v="WP_033259198.1"/>
        <s v="WP_014139566.1"/>
        <s v="WP_014139568.1"/>
        <s v="WP_014139569.1"/>
        <s v="WP_014139570.1"/>
        <s v="WP_081539714.1"/>
        <s v="WP_014139572.1"/>
        <s v="WP_106438090.1"/>
        <s v="WP_014139574.1"/>
        <s v="WP_106438091.1"/>
        <s v="WP_014139576.1"/>
        <s v="WP_033259188.1"/>
        <s v="WP_014139578.1"/>
        <s v="WP_014139579.1"/>
        <s v="WP_014139580.1"/>
        <s v="WP_014139581.1"/>
        <s v="WP_014139582.1"/>
        <s v="WP_014139583.1"/>
        <s v="WP_081539716.1"/>
        <s v="WP_106437768.1"/>
        <s v="WP_014139586.1"/>
        <s v="WP_014139587.1"/>
        <s v="WP_014139588.1"/>
        <s v="WP_033259885.1"/>
        <s v="WP_033259893.1"/>
        <s v="WP_014139591.1"/>
        <s v="WP_033259884.1"/>
        <s v="WP_106437769.1"/>
        <s v="WP_014139594.1"/>
        <s v="WP_033259890.1"/>
        <s v="WP_051055479.1"/>
        <s v="WP_014139597.1"/>
        <s v="WP_014139598.1"/>
        <s v="WP_014139599.1"/>
        <s v="WP_014139600.1"/>
        <s v="WP_014139601.1"/>
        <s v="WP_014139602.1"/>
        <s v="WP_033259881.1"/>
        <s v="WP_014139605.1"/>
        <s v="WP_081539720.1"/>
        <s v="WP_106437770.1"/>
        <s v="WP_033259305.1"/>
        <s v="WP_014139609.1"/>
        <s v="WP_014139611.1"/>
        <s v="WP_014139612.1"/>
        <s v="WP_014139613.1"/>
        <s v="WP_081539933.1"/>
        <s v="WP_081539722.1"/>
        <s v="WP_014139616.1"/>
        <s v="WP_051055480.1"/>
        <s v="WP_014139618.1"/>
        <s v="WP_106438092.1"/>
        <s v="WP_014139620.1"/>
        <s v="WP_014139621.1"/>
        <s v="WP_033259311.1"/>
        <s v="WP_014139623.1"/>
        <s v="WP_014139624.1"/>
        <s v="WP_106438093.1"/>
        <s v="WP_106437771.1"/>
        <s v="WP_014139627.1"/>
        <s v="WP_014139628.1"/>
        <s v="WP_106437772.1"/>
        <s v="WP_014139630.1"/>
        <s v="WP_033259304.1"/>
        <s v="WP_014139632.1"/>
        <s v="WP_033258601.1"/>
        <s v="WP_014139634.1"/>
        <s v="WP_014139635.1"/>
        <s v="WP_033258612.1"/>
        <s v="WP_106437773.1"/>
        <s v="WP_014139638.1"/>
        <s v="WP_033258614.1"/>
        <s v="WP_014139640.1"/>
        <s v="WP_014139641.1"/>
        <s v="WP_106437774.1"/>
        <s v="WP_014139643.1"/>
        <s v="WP_051055481.1"/>
        <s v="WP_014139645.1"/>
        <s v="WP_014139646.1"/>
        <s v="WP_014139647.1"/>
        <s v="WP_014139648.1"/>
        <s v="WP_014139649.1"/>
        <s v="WP_014139650.1"/>
        <s v="WP_051056022.1"/>
        <s v="WP_014139652.1"/>
        <s v="WP_106437775.1"/>
        <s v="WP_014139654.1"/>
        <s v="WP_014139655.1"/>
        <s v="WP_014139656.1"/>
        <s v="WP_014139657.1"/>
        <s v="WP_014139658.1"/>
        <s v="WP_014139659.1"/>
        <s v="WP_033258603.1"/>
        <s v="WP_014139661.1"/>
        <s v="WP_014139662.1"/>
        <s v="WP_081539728.1"/>
        <s v="WP_014139664.1"/>
        <s v="WP_014139665.1"/>
        <s v="WP_014139666.1"/>
        <s v="WP_014139667.1"/>
        <s v="WP_051055483.1"/>
        <s v="WP_051055486.1"/>
        <s v="WP_070097040.1"/>
        <s v="WP_033258605.1"/>
        <s v="WP_081539730.1"/>
        <s v="WP_081539732.1"/>
        <s v="WP_014139674.1"/>
        <s v="WP_014139675.1"/>
        <s v="WP_033258625.1"/>
        <s v="WP_014139677.1"/>
        <s v="WP_081539734.1"/>
        <s v="WP_014139679.1"/>
        <s v="WP_014139680.1"/>
        <s v="WP_014139681.1"/>
        <s v="WP_014139682.1"/>
        <s v="WP_106437776.1"/>
        <s v="WP_014139685.1"/>
        <s v="WP_014139686.1"/>
        <s v="WP_014139687.1"/>
        <s v="WP_014139688.1"/>
        <s v="WP_014139689.1"/>
        <s v="WP_033258628.1"/>
        <s v="WP_014139691.1"/>
        <s v="WP_014139692.1"/>
        <s v="WP_033258629.1"/>
        <s v="WP_014139694.1"/>
        <s v="WP_014139695.1"/>
        <s v="WP_106437777.1"/>
        <s v="WP_014139697.1"/>
        <s v="WP_014139698.1"/>
        <s v="WP_014139699.1"/>
        <s v="WP_014139700.1"/>
        <s v="WP_014139701.1"/>
        <s v="WP_014139702.1"/>
        <s v="WP_033258609.1"/>
        <s v="WP_014139704.1"/>
        <s v="WP_033258633.1"/>
        <s v="WP_014139706.1"/>
        <s v="WP_014139707.1"/>
        <s v="WP_014139708.1"/>
        <s v="WP_014139709.1"/>
        <s v="WP_014139710.1"/>
        <s v="WP_081539934.1"/>
        <s v="WP_014139713.1"/>
        <s v="WP_014139714.1"/>
        <s v="WP_014139715.1"/>
        <s v="WP_014139716.1"/>
        <s v="WP_014139717.1"/>
        <s v="WP_014139718.1"/>
        <s v="WP_014139719.1"/>
        <s v="WP_014139720.1"/>
        <s v="WP_014139721.1"/>
        <s v="WP_014139722.1"/>
        <s v="WP_014139723.1"/>
        <s v="WP_014139724.1"/>
        <s v="WP_063747431.1"/>
        <s v="WP_014139726.1"/>
        <s v="WP_014139728.1"/>
        <s v="WP_106437778.1"/>
        <s v="WP_014139730.1"/>
        <s v="WP_014139731.1"/>
        <s v="WP_014139732.1"/>
        <s v="WP_014139733.1"/>
        <s v="WP_014139734.1"/>
        <s v="WP_014139735.1"/>
        <s v="WP_014139736.1"/>
        <s v="WP_014139737.1"/>
        <s v="WP_014139738.1"/>
        <s v="WP_014139739.1"/>
        <s v="WP_014139740.1"/>
        <s v="WP_014139741.1"/>
        <s v="WP_014139742.1"/>
        <s v="WP_014139743.1"/>
        <s v="WP_014139744.1"/>
        <s v="WP_033259138.1"/>
        <s v="WP_014139746.1"/>
        <s v="WP_014139748.1"/>
        <s v="WP_033259139.1"/>
        <s v="WP_014139750.1"/>
        <s v="WP_014139751.1"/>
        <s v="WP_014139752.1"/>
        <s v="WP_014139753.1"/>
        <s v="WP_014139754.1"/>
        <s v="WP_014139755.1"/>
        <s v="WP_014139756.1"/>
        <s v="WP_014139757.1"/>
        <s v="WP_014139758.1"/>
        <s v="WP_014139759.1"/>
        <s v="WP_106437779.1"/>
        <s v="WP_014139761.1"/>
        <s v="WP_014139762.1"/>
        <s v="WP_014139763.1"/>
        <s v="WP_014139764.1"/>
        <s v="WP_014139765.1"/>
        <s v="WP_014139766.1"/>
        <s v="WP_014139767.1"/>
        <s v="WP_014139768.1"/>
        <s v="WP_033259149.1"/>
        <s v="WP_014139770.1"/>
        <s v="WP_014139771.1"/>
        <s v="WP_014139772.1"/>
        <s v="WP_014139773.1"/>
        <s v="WP_014139774.1"/>
        <s v="WP_014139775.1"/>
        <s v="WP_014139776.1"/>
        <s v="WP_014139777.1"/>
        <s v="WP_051055491.1"/>
        <s v="WP_014139779.1"/>
        <s v="WP_014139780.1"/>
        <s v="WP_014139781.1"/>
        <s v="WP_033259154.1"/>
        <s v="WP_014139783.1"/>
        <s v="WP_033259156.1"/>
        <s v="WP_014139785.1"/>
        <s v="WP_033259158.1"/>
        <s v="WP_014139787.1"/>
        <s v="WP_014139788.1"/>
        <s v="WP_014139789.1"/>
        <s v="WP_014139790.1"/>
        <s v="WP_014139792.1"/>
        <s v="WP_051056027.1"/>
        <s v="WP_014139794.1"/>
        <s v="WP_106437780.1"/>
        <s v="WP_106438094.1"/>
        <s v="WP_014139797.1"/>
        <s v="WP_014139798.1"/>
        <s v="WP_014139799.1"/>
        <s v="WP_014139800.1"/>
        <s v="WP_014139801.1"/>
        <s v="WP_041293915.1"/>
        <s v="WP_014139803.1"/>
        <s v="WP_051055494.1"/>
        <s v="WP_014139805.1"/>
        <s v="WP_014139806.1"/>
        <s v="WP_014139807.1"/>
        <s v="WP_014139808.1"/>
        <s v="WP_081539736.1"/>
        <s v="WP_106438095.1"/>
        <s v="WP_041293916.1"/>
        <s v="WP_051056030.1"/>
        <s v="WP_051055498.1"/>
        <s v="WP_106437781.1"/>
        <s v="WP_014139816.1"/>
        <s v="WP_033259141.1"/>
        <s v="WP_033259142.1"/>
        <s v="WP_051055500.1"/>
        <s v="WP_033259168.1"/>
        <s v="WP_014139821.1"/>
        <s v="WP_081539741.1"/>
        <s v="WP_014139823.1"/>
        <s v="WP_014139824.1"/>
        <s v="WP_041293917.1"/>
        <s v="WP_033259238.1"/>
        <s v="WP_014139827.1"/>
        <s v="WP_106438096.1"/>
        <s v="WP_063747464.1"/>
        <s v="WP_014139831.1"/>
        <s v="WP_014139832.1"/>
        <s v="WP_014139833.1"/>
        <s v="WP_014139834.1"/>
        <s v="WP_106437782.1"/>
        <s v="WP_014139836.1"/>
        <s v="WP_014139837.1"/>
        <s v="WP_014139838.1"/>
        <s v="WP_014139839.1"/>
        <s v="WP_051055509.1"/>
        <s v="WP_014139841.1"/>
        <s v="WP_014139842.1"/>
        <s v="WP_106437783.1"/>
        <s v="WP_014139844.1"/>
        <s v="WP_014139845.1"/>
        <s v="WP_014139846.1"/>
        <s v="WP_014139847.1"/>
        <s v="WP_106437784.1"/>
        <s v="WP_033259223.1"/>
        <s v="WP_014139850.1"/>
        <s v="WP_106437785.1"/>
        <s v="WP_014139852.1"/>
        <s v="WP_014139853.1"/>
        <s v="WP_014139854.1"/>
        <s v="WP_033259230.1"/>
        <s v="WP_014139856.1"/>
        <s v="WP_014139857.1"/>
        <s v="WP_014139858.1"/>
        <s v="WP_051055512.1"/>
        <s v="WP_014139860.1"/>
        <s v="WP_014139861.1"/>
        <s v="WP_014139862.1"/>
        <s v="WP_014139863.1"/>
        <s v="WP_106438097.1"/>
        <s v="WP_106437786.1"/>
        <s v="WP_014139866.1"/>
        <s v="WP_033259221.1"/>
        <s v="WP_014139868.1"/>
        <s v="WP_014139869.1"/>
        <s v="WP_014139870.1"/>
        <s v="WP_033259220.1"/>
        <s v="WP_014139872.1"/>
        <s v="WP_014139874.1"/>
        <s v="WP_014139875.1"/>
        <s v="WP_014139876.1"/>
        <s v="WP_014139877.1"/>
        <s v="WP_014139878.1"/>
        <s v="WP_014139880.1"/>
        <s v="WP_014139881.1"/>
        <s v="WP_014139882.1"/>
        <s v="WP_014139883.1"/>
        <s v="WP_033259218.1"/>
        <s v="WP_014139885.1"/>
        <s v="WP_014139886.1"/>
        <s v="WP_014139887.1"/>
        <s v="WP_106437787.1"/>
        <s v="WP_014139889.1"/>
        <s v="WP_081539743.1"/>
        <s v="WP_014139891.1"/>
        <s v="WP_106438098.1"/>
        <s v="WP_014139894.1"/>
        <s v="WP_014139895.1"/>
        <s v="WP_014139896.1"/>
        <s v="WP_014139898.1"/>
        <s v="WP_106438099.1"/>
        <s v="WP_033260381.1"/>
        <s v="WP_014139900.1"/>
        <s v="WP_014139901.1"/>
        <s v="WP_081539745.1"/>
        <s v="WP_014139903.1"/>
        <s v="WP_014139904.1"/>
        <s v="WP_014139905.1"/>
        <s v="WP_014139906.1"/>
        <s v="WP_014139907.1"/>
        <s v="WP_014139908.1"/>
        <s v="WP_106438100.1"/>
        <s v="WP_014139910.1"/>
        <s v="WP_033260190.1"/>
        <s v="WP_014139912.1"/>
        <s v="WP_106437788.1"/>
        <s v="WP_106438101.1"/>
        <s v="WP_014139914.1"/>
        <s v="WP_014139915.1"/>
        <s v="WP_051056037.1"/>
        <s v="WP_014139917.1"/>
        <s v="WP_014139918.1"/>
        <s v="WP_106438102.1"/>
        <s v="WP_033260188.1"/>
        <s v="WP_081539746.1"/>
        <s v="WP_081539935.1"/>
        <s v="WP_014139923.1"/>
        <s v="WP_014139924.1"/>
        <s v="WP_014139925.1"/>
        <s v="WP_033260187.1"/>
        <s v="WP_014139927.1"/>
        <s v="WP_014139928.1"/>
        <s v="WP_014139929.1"/>
        <s v="WP_014139930.1"/>
        <s v="WP_014139931.1"/>
        <s v="WP_014139932.1"/>
        <s v="WP_051055518.1"/>
        <s v="WP_014139936.1"/>
        <s v="WP_051056039.1"/>
        <s v="WP_014139938.1"/>
        <s v="WP_014139939.1"/>
        <s v="WP_014139940.1"/>
        <s v="WP_106438103.1"/>
        <s v="WP_014139942.1"/>
        <s v="WP_014139943.1"/>
        <s v="WP_014139944.1"/>
        <s v="WP_014139945.1"/>
        <s v="WP_014139946.1"/>
        <s v="WP_014139947.1"/>
        <s v="WP_014139948.1"/>
        <s v="WP_014139949.1"/>
        <s v="WP_014139950.1"/>
        <s v="WP_014139951.1"/>
        <s v="WP_033259327.1"/>
        <s v="WP_014139953.1"/>
        <s v="WP_014139954.1"/>
        <s v="WP_014139955.1"/>
        <s v="WP_081539749.1"/>
        <s v="WP_014139958.1"/>
        <s v="WP_014139959.1"/>
        <s v="WP_081539750.1"/>
        <s v="WP_014139962.1"/>
        <s v="WP_051055525.1"/>
        <s v="WP_033259326.1"/>
        <s v="WP_014139965.1"/>
        <s v="WP_014139966.1"/>
        <s v="WP_033259325.1"/>
        <s v="WP_014139968.1"/>
        <s v="WP_106438104.1"/>
        <s v="WP_014139970.1"/>
        <s v="WP_041293918.1"/>
        <s v="WP_033259337.1"/>
        <s v="WP_014139973.1"/>
        <s v="WP_014139974.1"/>
        <s v="WP_014139975.1"/>
        <s v="WP_014139976.1"/>
        <s v="WP_014139977.1"/>
        <s v="WP_106437789.1"/>
        <s v="WP_014139979.1"/>
        <s v="WP_014139980.1"/>
        <s v="WP_014139981.1"/>
        <s v="WP_033259324.1"/>
        <s v="WP_014139983.1"/>
        <s v="WP_106438105.1"/>
        <s v="WP_014139985.1"/>
        <s v="WP_014139986.1"/>
        <s v="WP_014139987.1"/>
        <s v="WP_014139988.1"/>
        <s v="WP_106437790.1"/>
        <s v="WP_014139990.1"/>
        <s v="WP_014139991.1"/>
        <s v="WP_033259322.1"/>
        <s v="WP_014139994.1"/>
        <s v="WP_014139995.1"/>
        <s v="WP_014139996.1"/>
        <s v="WP_014139997.1"/>
        <s v="WP_014139998.1"/>
        <s v="WP_033259321.1"/>
        <s v="WP_014140000.1"/>
        <s v="WP_014140001.1"/>
        <s v="WP_033259320.1"/>
        <s v="WP_033259319.1"/>
        <s v="WP_014140004.1"/>
        <s v="WP_014140005.1"/>
        <s v="WP_014140006.1"/>
        <s v="WP_014140008.1"/>
        <s v="WP_106437791.1"/>
        <s v="WP_014140009.1"/>
        <s v="WP_033259316.1"/>
        <s v="WP_033259328.1"/>
        <s v="WP_014140012.1"/>
        <s v="WP_014140013.1"/>
        <s v="WP_014140014.1"/>
        <s v="WP_033259315.1"/>
        <s v="WP_014140016.1"/>
        <s v="WP_014140017.1"/>
        <s v="WP_081539756.1"/>
        <s v="WP_014140019.1"/>
        <s v="WP_014140020.1"/>
        <s v="WP_014140022.1"/>
        <s v="WP_014140023.1"/>
        <s v="WP_014140024.1"/>
        <s v="WP_014140025.1"/>
        <s v="WP_014140026.1"/>
        <s v="WP_014140027.1"/>
        <s v="WP_106438106.1"/>
        <s v="WP_014140029.1"/>
        <s v="WP_014140030.1"/>
        <s v="WP_033260113.1"/>
        <s v="WP_014140032.1"/>
        <s v="WP_014140033.1"/>
        <s v="WP_014140034.1"/>
        <s v="WP_081539757.1"/>
        <s v="WP_081539937.1"/>
        <s v="WP_106438107.1"/>
        <s v="WP_014140039.1"/>
        <s v="WP_014140040.1"/>
        <s v="WP_051055536.1"/>
        <s v="WP_014140042.1"/>
        <s v="WP_014140043.1"/>
        <s v="WP_014140044.1"/>
        <s v="WP_081539759.1"/>
        <s v="WP_106438108.1"/>
        <s v="WP_106437792.1"/>
        <s v="WP_014140048.1"/>
        <s v="WP_014140049.1"/>
        <s v="WP_014140050.1"/>
        <s v="WP_051055542.1"/>
        <s v="WP_033257906.1"/>
        <s v="WP_014140054.1"/>
        <s v="WP_014140055.1"/>
        <s v="WP_014140056.1"/>
        <s v="WP_014140057.1"/>
        <s v="WP_033257956.1"/>
        <s v="WP_014140059.1"/>
        <s v="WP_033257955.1"/>
        <s v="WP_014140061.1"/>
        <s v="WP_014140063.1"/>
        <s v="WP_014140064.1"/>
        <s v="WP_014140065.1"/>
        <s v="WP_051055546.1"/>
        <s v="WP_014140067.1"/>
        <s v="WP_014140068.1"/>
        <s v="WP_014140069.1"/>
        <s v="WP_033257905.1"/>
        <s v="WP_014140071.1"/>
        <s v="WP_014140072.1"/>
        <s v="WP_051055549.1"/>
        <s v="WP_014140074.1"/>
        <s v="WP_033257904.1"/>
        <s v="WP_014140076.1"/>
        <s v="WP_033257903.1"/>
        <s v="WP_051055551.1"/>
        <s v="WP_014140079.1"/>
        <s v="WP_014140080.1"/>
        <s v="WP_033257948.1"/>
        <s v="WP_014140082.1"/>
        <s v="WP_081539760.1"/>
        <s v="WP_081539761.1"/>
        <s v="WP_014140084.1"/>
        <s v="WP_014140085.1"/>
        <s v="WP_014140086.1"/>
        <s v="WP_081539762.1"/>
        <s v="WP_014140089.1"/>
        <s v="WP_014140090.1"/>
        <s v="WP_081539763.1"/>
        <s v="WP_014140093.1"/>
        <s v="WP_014140094.1"/>
        <s v="WP_014140095.1"/>
        <s v="WP_033257899.1"/>
        <s v="WP_014140097.1"/>
        <s v="WP_014140098.1"/>
        <s v="WP_014140099.1"/>
        <s v="WP_014140100.1"/>
        <s v="WP_014140101.1"/>
        <s v="WP_014140102.1"/>
        <s v="WP_106437793.1"/>
        <s v="WP_014140104.1"/>
        <s v="WP_014140105.1"/>
        <s v="WP_014140106.1"/>
        <s v="WP_014140107.1"/>
        <s v="WP_014140108.1"/>
        <s v="WP_014140109.1"/>
        <s v="WP_014140110.1"/>
        <s v="WP_106437794.1"/>
        <s v="WP_014140112.1"/>
        <s v="WP_014140113.1"/>
        <s v="WP_014140114.1"/>
        <s v="WP_014140115.1"/>
        <s v="WP_033257897.1"/>
        <s v="WP_014140117.1"/>
        <s v="WP_014140118.1"/>
        <s v="WP_106437795.1"/>
        <s v="WP_014140120.1"/>
        <s v="WP_081539765.1"/>
        <s v="WP_081539940.1"/>
        <s v="WP_106438109.1"/>
        <s v="WP_014140124.1"/>
        <s v="WP_033257896.1"/>
        <s v="WP_014140126.1"/>
        <s v="WP_014140127.1"/>
        <s v="WP_014140128.1"/>
        <s v="WP_033257895.1"/>
        <s v="WP_014140130.1"/>
        <s v="WP_014140131.1"/>
        <s v="WP_014140132.1"/>
        <s v="WP_014140133.1"/>
        <s v="WP_014140134.1"/>
        <s v="WP_014140135.1"/>
        <s v="WP_014140136.1"/>
        <s v="WP_014140137.1"/>
        <s v="WP_014140138.1"/>
        <s v="WP_033257931.1"/>
        <s v="WP_014140140.1"/>
        <s v="WP_014140141.1"/>
        <s v="WP_106437796.1"/>
        <s v="WP_014140143.1"/>
        <s v="WP_014140144.1"/>
        <s v="WP_014140145.1"/>
        <s v="WP_014140146.1"/>
        <s v="WP_014140147.1"/>
        <s v="WP_033257894.1"/>
        <s v="WP_051055554.1"/>
        <s v="WP_014140150.1"/>
        <s v="WP_014140151.1"/>
        <s v="WP_014140152.1"/>
        <s v="WP_014140153.1"/>
        <s v="WP_014140154.1"/>
        <s v="WP_033257893.1"/>
        <s v="WP_014140156.1"/>
        <s v="WP_014140157.1"/>
        <s v="WP_051056042.1"/>
        <s v="WP_014140159.1"/>
        <s v="WP_033257892.1"/>
        <s v="WP_014140161.1"/>
        <s v="WP_081539766.1"/>
        <s v="WP_051055556.1"/>
        <s v="WP_014140164.1"/>
        <s v="WP_014140165.1"/>
        <s v="WP_014140166.1"/>
        <s v="WP_014140167.1"/>
        <s v="WP_014140168.1"/>
        <s v="WP_014140169.1"/>
        <s v="WP_014140170.1"/>
        <s v="WP_014140171.1"/>
        <s v="WP_014140172.1"/>
        <s v="WP_014140173.1"/>
        <s v="WP_081539767.1"/>
        <s v="WP_014140175.1"/>
        <s v="WP_014140176.1"/>
        <s v="WP_014140177.1"/>
        <s v="WP_014140178.1"/>
        <s v="WP_014140179.1"/>
        <s v="WP_014140180.1"/>
        <s v="WP_014140181.1"/>
        <s v="WP_014140182.1"/>
        <s v="WP_014140183.1"/>
        <s v="WP_033257919.1"/>
        <s v="WP_033257888.1"/>
        <s v="WP_014140186.1"/>
        <s v="WP_106438110.1"/>
        <s v="WP_106438111.1"/>
        <s v="WP_081539941.1"/>
        <s v="WP_014140190.1"/>
        <s v="WP_014140191.1"/>
        <s v="WP_081539942.1"/>
        <s v="WP_033257887.1"/>
        <s v="WP_033257886.1"/>
        <s v="WP_014140196.1"/>
        <s v="WP_014140197.1"/>
        <s v="WP_014140198.1"/>
        <s v="WP_033257885.1"/>
        <s v="WP_014140200.1"/>
        <s v="WP_014140201.1"/>
        <s v="WP_106438112.1"/>
        <s v="WP_014140204.1"/>
        <s v="WP_014140205.1"/>
        <s v="WP_033257884.1"/>
        <s v="WP_014140207.1"/>
        <s v="WP_081539768.1"/>
        <s v="WP_106437797.1"/>
        <s v="WP_033257915.1"/>
        <s v="WP_033257914.1"/>
        <s v="WP_033257883.1"/>
        <s v="WP_014140213.1"/>
        <s v="WP_014140214.1"/>
        <s v="WP_033257881.1"/>
        <s v="WP_033257880.1"/>
        <s v="WP_014140217.1"/>
        <s v="WP_033257879.1"/>
        <s v="WP_014140219.1"/>
        <s v="WP_014140220.1"/>
        <s v="WP_033257878.1"/>
        <s v="WP_014140222.1"/>
        <s v="WP_014140223.1"/>
        <s v="WP_014140224.1"/>
        <s v="WP_014140225.1"/>
        <s v="WP_051055559.1"/>
        <s v="WP_033257912.1"/>
        <s v="WP_014140228.1"/>
        <s v="WP_041293921.1"/>
        <s v="WP_033257876.1"/>
        <s v="WP_014140230.1"/>
        <s v="WP_014140231.1"/>
        <s v="WP_014140232.1"/>
        <s v="WP_014140233.1"/>
        <s v="WP_033257910.1"/>
        <s v="WP_014140235.1"/>
        <s v="WP_014140236.1"/>
        <s v="WP_014140237.1"/>
        <s v="WP_014140238.1"/>
        <s v="WP_106437798.1"/>
        <s v="WP_014140240.1"/>
        <s v="WP_033259766.1"/>
        <s v="WP_014140242.1"/>
        <s v="WP_014140243.1"/>
        <s v="WP_014140244.1"/>
        <s v="WP_014140245.1"/>
        <s v="WP_014140246.1"/>
        <s v="WP_033259764.1"/>
        <s v="WP_106437799.1"/>
        <s v="WP_014140249.1"/>
        <s v="WP_014140250.1"/>
        <s v="WP_014140251.1"/>
        <s v="WP_033259763.1"/>
        <s v="WP_051055561.1"/>
        <s v="WP_014140254.1"/>
        <s v="WP_106438113.1"/>
        <s v="WP_014140256.1"/>
        <s v="WP_014140257.1"/>
        <s v="WP_014140258.1"/>
        <s v="WP_063747491.1"/>
        <s v="WP_014140260.1"/>
        <s v="WP_014140261.1"/>
        <s v="WP_081539943.1"/>
        <s v="WP_014140263.1"/>
        <s v="WP_014140264.1"/>
        <s v="WP_014140265.1"/>
        <s v="WP_014140266.1"/>
        <s v="WP_014140267.1"/>
        <s v="WP_106437800.1"/>
        <s v="WP_014140269.1"/>
        <s v="WP_014140270.1"/>
        <s v="WP_014140271.1"/>
        <s v="WP_014140272.1"/>
        <s v="WP_081539770.1"/>
        <s v="WP_014140274.1"/>
        <s v="WP_014140275.1"/>
        <s v="WP_014140276.1"/>
        <s v="WP_014140277.1"/>
        <s v="WP_081539771.1"/>
        <s v="WP_014140279.1"/>
        <s v="WP_014140280.1"/>
        <s v="WP_014140281.1"/>
        <s v="WP_014140282.1"/>
        <s v="WP_014140283.1"/>
        <s v="WP_106438114.1"/>
        <s v="WP_014140285.1"/>
        <s v="WP_014140286.1"/>
        <s v="WP_033258310.1"/>
        <s v="WP_014140288.1"/>
        <s v="WP_014140289.1"/>
        <s v="WP_014140290.1"/>
        <s v="WP_014140291.1"/>
        <s v="WP_014140292.1"/>
        <s v="WP_014140293.1"/>
        <s v="WP_014140294.1"/>
        <s v="WP_014140295.1"/>
        <s v="WP_014140296.1"/>
        <s v="WP_014140297.1"/>
        <s v="WP_014140298.1"/>
        <s v="WP_014140299.1"/>
        <s v="WP_014140300.1"/>
        <s v="WP_051055566.1"/>
        <s v="WP_033258311.1"/>
        <s v="WP_014140303.1"/>
        <s v="WP_033258312.1"/>
        <s v="WP_014140305.1"/>
        <s v="WP_014140306.1"/>
        <s v="WP_106437801.1"/>
        <s v="WP_106438115.1"/>
        <s v="WP_014140309.1"/>
        <s v="WP_014140310.1"/>
        <s v="WP_014140311.1"/>
        <s v="WP_014140312.1"/>
        <s v="WP_106438116.1"/>
        <s v="WP_033258337.1"/>
        <s v="WP_033258338.1"/>
        <s v="WP_033258313.1"/>
        <s v="WP_014140317.1"/>
        <s v="WP_014140318.1"/>
        <s v="WP_033258314.1"/>
        <s v="WP_106437802.1"/>
        <s v="WP_106438117.1"/>
        <s v="WP_014140322.1"/>
        <s v="WP_033258315.1"/>
        <s v="WP_014140325.1"/>
        <s v="WP_081539773.1"/>
        <s v="WP_014140327.1"/>
        <s v="WP_033258316.1"/>
        <s v="WP_014140330.1"/>
        <s v="WP_033258340.1"/>
        <s v="WP_014140332.1"/>
        <s v="WP_033258317.1"/>
        <s v="WP_033258318.1"/>
        <s v="WP_014140335.1"/>
        <s v="WP_106437803.1"/>
        <s v="WP_033258341.1"/>
        <s v="WP_014140337.1"/>
        <s v="WP_081539774.1"/>
        <s v="WP_014140339.1"/>
        <s v="WP_014140340.1"/>
        <s v="WP_014140341.1"/>
        <s v="WP_014140342.1"/>
        <s v="WP_014140343.1"/>
        <s v="WP_014140344.1"/>
        <s v="WP_033258320.1"/>
        <s v="WP_033258321.1"/>
        <s v="WP_014140347.1"/>
        <s v="WP_014140349.1"/>
        <s v="WP_014140350.1"/>
        <s v="WP_014140351.1"/>
        <s v="WP_014140352.1"/>
        <s v="WP_014140353.1"/>
        <s v="WP_014140354.1"/>
        <s v="WP_014140355.1"/>
        <s v="WP_014140356.1"/>
        <s v="WP_014140357.1"/>
        <s v="WP_014140358.1"/>
        <s v="WP_014140359.1"/>
        <s v="WP_033258324.1"/>
        <s v="WP_014140361.1"/>
        <s v="WP_014140362.1"/>
        <s v="WP_033258350.1"/>
        <s v="WP_014140364.1"/>
        <s v="WP_081539777.1"/>
        <s v="WP_014140366.1"/>
        <s v="WP_014140367.1"/>
        <s v="WP_063747414.1"/>
        <s v="WP_033258353.1"/>
        <s v="WP_014140370.1"/>
        <s v="WP_106438118.1"/>
        <s v="WP_081539778.1"/>
        <s v="WP_033258355.1"/>
        <s v="WP_014140374.1"/>
        <s v="WP_014140375.1"/>
        <s v="WP_014140376.1"/>
        <s v="WP_051055577.1"/>
        <s v="WP_106437804.1"/>
        <s v="WP_014140379.1"/>
        <s v="WP_014140380.1"/>
        <s v="WP_014140381.1"/>
        <s v="WP_014140382.1"/>
        <s v="WP_033258359.1"/>
        <s v="WP_014140385.1"/>
        <s v="WP_014140386.1"/>
        <s v="WP_014140387.1"/>
        <s v="WP_014140388.1"/>
        <s v="WP_014140389.1"/>
        <s v="WP_041293991.1"/>
        <s v="WP_014140391.1"/>
        <s v="WP_014140392.1"/>
        <s v="WP_014140393.1"/>
        <s v="WP_014140394.1"/>
        <s v="WP_033259554.1"/>
        <s v="WP_014140396.1"/>
        <s v="WP_014140397.1"/>
        <s v="WP_014140398.1"/>
        <s v="WP_014140399.1"/>
        <s v="WP_014140400.1"/>
        <s v="WP_014140401.1"/>
        <s v="WP_014140402.1"/>
        <s v="WP_014140403.1"/>
        <s v="WP_014140404.1"/>
        <s v="WP_106438119.1"/>
        <s v="WP_014140406.1"/>
        <s v="WP_014140407.1"/>
        <s v="WP_106437805.1"/>
        <s v="WP_051055580.1"/>
        <s v="WP_014140410.1"/>
        <s v="WP_014140411.1"/>
        <s v="WP_014140412.1"/>
        <s v="WP_014140413.1"/>
        <s v="WP_081539779.1"/>
        <s v="WP_014140415.1"/>
        <s v="WP_014140416.1"/>
        <s v="WP_033259553.1"/>
        <s v="WP_033259552.1"/>
        <s v="WP_106438120.1"/>
        <s v="WP_014140420.1"/>
        <s v="WP_014140421.1"/>
        <s v="WP_033259566.1"/>
        <s v="WP_014140423.1"/>
        <s v="WP_014140424.1"/>
        <s v="WP_014140425.1"/>
        <s v="WP_033259550.1"/>
        <s v="WP_014140428.1"/>
        <s v="WP_014140429.1"/>
        <s v="WP_014140430.1"/>
        <s v="WP_014140431.1"/>
        <s v="WP_033259547.1"/>
        <s v="WP_081539780.1"/>
        <s v="WP_014140434.1"/>
        <s v="WP_014140435.1"/>
        <s v="WP_014140436.1"/>
        <s v="WP_014140437.1"/>
        <s v="WP_014140438.1"/>
        <s v="WP_033259559.1"/>
        <s v="WP_014140440.1"/>
        <s v="WP_014140441.1"/>
        <s v="WP_014140442.1"/>
        <s v="WP_014140443.1"/>
        <s v="WP_014140444.1"/>
        <s v="WP_014140445.1"/>
        <s v="WP_106438121.1"/>
        <s v="WP_106438122.1"/>
        <s v="WP_014140448.1"/>
        <s v="WP_014140449.1"/>
        <s v="WP_014140450.1"/>
        <s v="WP_014140451.1"/>
        <s v="WP_106437806.1"/>
        <s v="WP_014140452.1"/>
        <s v="WP_014140454.1"/>
        <s v="WP_014140455.1"/>
        <s v="WP_051056050.1"/>
        <s v="WP_106438123.1"/>
        <s v="WP_014140458.1"/>
        <s v="WP_033259546.1"/>
        <s v="WP_033259556.1"/>
        <s v="WP_106437807.1"/>
        <s v="WP_014140462.1"/>
        <s v="WP_014140463.1"/>
        <s v="WP_106437808.1"/>
        <s v="WP_033259555.1"/>
        <s v="WP_014140465.1"/>
        <s v="WP_014140466.1"/>
        <s v="WP_081539781.1"/>
        <s v="WP_014140468.1"/>
        <s v="WP_033259994.1"/>
        <s v="WP_035837169.1"/>
        <s v="WP_014140471.1"/>
        <s v="WP_014140472.1"/>
        <s v="WP_014140473.1"/>
        <s v="WP_033260005.1"/>
        <s v="WP_014140475.1"/>
        <s v="WP_014140476.1"/>
        <s v="WP_106438124.1"/>
        <s v="WP_014140478.1"/>
        <s v="WP_014140479.1"/>
        <s v="WP_081539944.1"/>
        <s v="WP_081539782.1"/>
        <s v="WP_106438125.1"/>
        <s v="WP_081539783.1"/>
        <s v="WP_014140483.1"/>
        <s v="WP_014140484.1"/>
        <s v="WP_014140485.1"/>
        <s v="WP_014140486.1"/>
        <s v="WP_014140488.1"/>
        <s v="WP_014140489.1"/>
        <s v="WP_033260002.1"/>
        <s v="WP_014140491.1"/>
        <s v="WP_014140492.1"/>
        <s v="WP_106438126.1"/>
        <s v="WP_014140495.1"/>
        <s v="WP_014140496.1"/>
        <s v="WP_014140497.1"/>
        <s v="WP_081539785.1"/>
        <s v="WP_033259990.1"/>
        <s v="WP_014140500.1"/>
        <s v="WP_033259988.1"/>
        <s v="WP_014140502.1"/>
        <s v="WP_014140503.1"/>
        <s v="WP_014140504.1"/>
        <s v="WP_014140505.1"/>
        <s v="WP_014140506.1"/>
        <s v="WP_014140507.1"/>
        <s v="WP_014140508.1"/>
        <s v="WP_014140509.1"/>
        <s v="WP_033259987.1"/>
        <s v="WP_014140511.1"/>
        <s v="WP_014140512.1"/>
        <s v="WP_014140513.1"/>
        <s v="WP_014140514.1"/>
        <s v="WP_106438127.1"/>
        <s v="WP_033259986.1"/>
        <s v="WP_014140517.1"/>
        <s v="WP_033259495.1"/>
        <s v="WP_014140519.1"/>
        <s v="WP_014140520.1"/>
        <s v="WP_014140521.1"/>
        <s v="WP_014140522.1"/>
        <s v="WP_014140523.1"/>
        <s v="WP_014140524.1"/>
        <s v="WP_106438128.1"/>
        <s v="WP_014140526.1"/>
        <s v="WP_106438129.1"/>
        <s v="WP_051056054.1"/>
        <s v="WP_014140529.1"/>
        <s v="WP_014140530.1"/>
        <s v="WP_014140531.1"/>
        <s v="WP_014140532.1"/>
        <s v="WP_014140533.1"/>
        <s v="WP_033259494.1"/>
        <s v="WP_014140537.1"/>
        <s v="WP_051056055.1"/>
        <s v="WP_014140539.1"/>
        <s v="WP_014140540.1"/>
        <s v="WP_014140541.1"/>
        <s v="WP_014140542.1"/>
        <s v="WP_014140543.1"/>
        <s v="WP_014140544.1"/>
        <s v="WP_033259493.1"/>
        <s v="WP_014140546.1"/>
        <s v="WP_014140547.1"/>
        <s v="WP_014140548.1"/>
        <s v="WP_106438130.1"/>
        <s v="WP_106438131.1"/>
        <s v="WP_014140551.1"/>
        <s v="WP_014140552.1"/>
        <s v="WP_014140553.1"/>
        <s v="WP_014140554.1"/>
        <s v="WP_014140555.1"/>
        <s v="WP_014140556.1"/>
        <s v="WP_081539946.1"/>
        <s v="WP_014140558.1"/>
        <s v="WP_014140559.1"/>
        <s v="WP_014140560.1"/>
        <s v="WP_014140561.1"/>
        <s v="WP_014140562.1"/>
        <s v="WP_014140563.1"/>
        <s v="WP_014140564.1"/>
        <s v="WP_063747481.1"/>
        <s v="WP_014140567.1"/>
        <s v="WP_014140568.1"/>
        <s v="WP_033259491.1"/>
        <s v="WP_014140569.1"/>
        <s v="WP_014140570.1"/>
        <s v="WP_014140571.1"/>
        <s v="WP_014140572.1"/>
        <s v="WP_041293922.1"/>
        <s v="WP_106437809.1"/>
        <s v="WP_014140575.1"/>
        <s v="WP_014140576.1"/>
        <s v="WP_014140578.1"/>
        <s v="WP_014140580.1"/>
        <s v="WP_014140581.1"/>
        <s v="WP_033259488.1"/>
        <s v="WP_014140583.1"/>
        <s v="WP_014140584.1"/>
        <s v="WP_014140585.1"/>
        <s v="WP_014140586.1"/>
        <s v="WP_014140587.1"/>
        <s v="WP_014140588.1"/>
        <s v="WP_014140589.1"/>
        <s v="WP_106438132.1"/>
        <s v="WP_014140591.1"/>
        <s v="WP_033260437.1"/>
        <s v="WP_014140593.1"/>
        <s v="WP_033260214.1"/>
        <s v="WP_106437810.1"/>
        <s v="WP_051055592.1"/>
        <s v="WP_014140598.1"/>
        <s v="WP_033260213.1"/>
        <s v="WP_033260212.1"/>
        <s v="WP_033260211.1"/>
        <s v="WP_014140601.1"/>
        <s v="WP_014140602.1"/>
        <s v="WP_081539786.1"/>
        <s v="WP_014140604.1"/>
        <s v="WP_106437811.1"/>
        <s v="WP_041293923.1"/>
        <s v="WP_081539788.1"/>
        <s v="WP_014140608.1"/>
        <s v="WP_041293924.1"/>
        <s v="WP_033258914.1"/>
        <s v="WP_106437812.1"/>
        <s v="WP_051055599.1"/>
        <s v="WP_106438133.1"/>
      </sharedItems>
    </cacheField>
    <cacheField name="non-redundant_refseq" numFmtId="0">
      <sharedItems containsBlank="1">
        <s v="WP_106437559.1"/>
        <s v="WP_106437560.1"/>
        <s v="WP_014133180.1"/>
        <s v="WP_014133181.1"/>
        <s v="WP_051055067.1"/>
        <s v="WP_014133183.1"/>
        <s v="WP_014133184.1"/>
        <s v="WP_106437561.1"/>
        <s v="WP_106437562.1"/>
        <s v="WP_033258909.1"/>
        <s v="WP_014133188.1"/>
        <s v="WP_014133189.1"/>
        <s v="WP_014133190.1"/>
        <s v="WP_014133191.1"/>
        <s v="WP_106437813.1"/>
        <s v="WP_014133193.1"/>
        <s v="WP_033258910.1"/>
        <s v="WP_014133196.1"/>
        <s v="WP_014133197.1"/>
        <s v="WP_041293870.1"/>
        <s v="WP_014133199.1"/>
        <s v="WP_014133200.1"/>
        <s v="WP_106437814.1"/>
        <s v="WP_106437815.1"/>
        <s v="WP_014133204.1"/>
        <s v="WP_014133205.1"/>
        <s v="WP_014133206.1"/>
        <s v="WP_033258913.1"/>
        <s v="WP_014133208.1"/>
        <s v="WP_014133209.1"/>
        <s v="WP_014133210.1"/>
        <s v="WP_106437816.1"/>
        <s v="WP_014133212.1"/>
        <s v="WP_014133213.1"/>
        <s v="WP_014133214.1"/>
        <m/>
        <s v="WP_014133217.1"/>
        <s v="WP_106437817.1"/>
        <s v="WP_014133219.1"/>
        <s v="WP_081539270.1"/>
        <s v="WP_014133222.1"/>
        <s v="WP_041293925.1"/>
        <s v="WP_051055070.1"/>
        <s v="WP_014133225.1"/>
        <s v="WP_014133226.1"/>
        <s v="WP_014133227.1"/>
        <s v="WP_106437563.1"/>
        <s v="WP_014133229.1"/>
        <s v="WP_014133231.1"/>
        <s v="WP_014133232.1"/>
        <s v="WP_014133233.1"/>
        <s v="WP_051055072.1"/>
        <s v="WP_014133235.1"/>
        <s v="WP_051055604.1"/>
        <s v="WP_014133237.1"/>
        <s v="WP_014133238.1"/>
        <s v="WP_014133239.1"/>
        <s v="WP_014133240.1"/>
        <s v="WP_014133241.1"/>
        <s v="WP_014133242.1"/>
        <s v="WP_014133243.1"/>
        <s v="WP_033260411.1"/>
        <s v="WP_014133245.1"/>
        <s v="WP_014133246.1"/>
        <s v="WP_014133247.1"/>
        <s v="WP_014133248.1"/>
        <s v="WP_014133249.1"/>
        <s v="WP_014133250.1"/>
        <s v="WP_014133251.1"/>
        <s v="WP_033260395.1"/>
        <s v="WP_014133253.1"/>
        <s v="WP_033260396.1"/>
        <s v="WP_014133255.1"/>
        <s v="WP_014133256.1"/>
        <s v="WP_014133257.1"/>
        <s v="WP_051055074.1"/>
        <s v="WP_014133259.1"/>
        <s v="WP_014133260.1"/>
        <s v="WP_014133261.1"/>
        <s v="WP_014133262.1"/>
        <s v="WP_014133263.1"/>
        <s v="WP_014133264.1"/>
        <s v="WP_014133265.1"/>
        <s v="WP_014133266.1"/>
        <s v="WP_014133267.1"/>
        <s v="WP_014133268.1"/>
        <s v="WP_014133269.1"/>
        <s v="WP_014133270.1"/>
        <s v="WP_014133271.1"/>
        <s v="WP_081539791.1"/>
        <s v="WP_014133274.1"/>
        <s v="WP_033260391.1"/>
        <s v="WP_106437818.1"/>
        <s v="WP_081958289.1"/>
        <s v="WP_014133277.1"/>
        <s v="WP_106437564.1"/>
        <s v="WP_081539273.1"/>
        <s v="WP_014133280.1"/>
        <s v="WP_033260393.1"/>
        <s v="WP_033260392.1"/>
        <s v="WP_014133283.1"/>
        <s v="WP_106437819.1"/>
        <s v="WP_081539275.1"/>
        <s v="WP_014133288.1"/>
        <s v="WP_014133289.1"/>
        <s v="WP_081539276.1"/>
        <s v="WP_106437565.1"/>
        <s v="WP_014133292.1"/>
        <s v="WP_033260082.1"/>
        <s v="WP_106437566.1"/>
        <s v="WP_014133295.1"/>
        <s v="WP_081539277.1"/>
        <s v="WP_014133297.1"/>
        <s v="WP_033260090.1"/>
        <s v="WP_014133299.1"/>
        <s v="WP_014133300.1"/>
        <s v="WP_051055075.1"/>
        <s v="WP_014133302.1"/>
        <s v="WP_051055076.1"/>
        <s v="WP_014133304.1"/>
        <s v="WP_033260081.1"/>
        <s v="WP_014133306.1"/>
        <s v="WP_106437820.1"/>
        <s v="WP_014133308.1"/>
        <s v="WP_041293872.1"/>
        <s v="WP_014133310.1"/>
        <s v="WP_014133311.1"/>
        <s v="WP_014133312.1"/>
        <s v="WP_014133313.1"/>
        <s v="WP_014133314.1"/>
        <s v="WP_014133316.1"/>
        <s v="WP_106437821.1"/>
        <s v="WP_014133318.1"/>
        <s v="WP_014133319.1"/>
        <s v="WP_014133320.1"/>
        <s v="WP_014133321.1"/>
        <s v="WP_106437822.1"/>
        <s v="WP_014133323.1"/>
        <s v="WP_014133324.1"/>
        <s v="WP_106437823.1"/>
        <s v="WP_014133326.1"/>
        <s v="WP_014133327.1"/>
        <s v="WP_014133328.1"/>
        <s v="WP_033260356.1"/>
        <s v="WP_014133330.1"/>
        <s v="WP_014133331.1"/>
        <s v="WP_041293873.1"/>
        <s v="WP_014133332.1"/>
        <s v="WP_014133333.1"/>
        <s v="WP_081539792.1"/>
        <s v="WP_014133335.1"/>
        <s v="WP_014133336.1"/>
        <s v="WP_014133337.1"/>
        <s v="WP_014133338.1"/>
        <s v="WP_033260046.1"/>
        <s v="WP_033260047.1"/>
        <s v="WP_014133341.1"/>
        <s v="WP_051055611.1"/>
        <s v="WP_106437824.1"/>
        <s v="WP_033260048.1"/>
        <s v="WP_014133345.1"/>
        <s v="WP_014133346.1"/>
        <s v="WP_033260049.1"/>
        <s v="WP_014133348.1"/>
        <s v="WP_014133349.1"/>
        <s v="WP_014133350.1"/>
        <s v="WP_106437825.1"/>
        <s v="WP_014133353.1"/>
        <s v="WP_014133354.1"/>
        <s v="WP_014133355.1"/>
        <s v="WP_014133356.1"/>
        <s v="WP_081539280.1"/>
        <s v="WP_033260050.1"/>
        <s v="WP_081539793.1"/>
        <s v="WP_014133360.1"/>
        <s v="WP_014133361.1"/>
        <s v="WP_106437826.1"/>
        <s v="WP_051055078.1"/>
        <s v="WP_014133364.1"/>
        <s v="WP_014133365.1"/>
        <s v="WP_033260067.1"/>
        <s v="WP_014133369.1"/>
        <s v="WP_014133370.1"/>
        <s v="WP_014133371.1"/>
        <s v="WP_014133372.1"/>
        <s v="WP_014133373.1"/>
        <s v="WP_014133374.1"/>
        <s v="WP_014133375.1"/>
        <s v="WP_014133376.1"/>
        <s v="WP_014133377.1"/>
        <s v="WP_014133378.1"/>
        <s v="WP_033260069.1"/>
        <s v="WP_033260052.1"/>
        <s v="WP_081539281.1"/>
        <s v="WP_014133382.1"/>
        <s v="WP_014133383.1"/>
        <s v="WP_014133384.1"/>
        <s v="WP_033260053.1"/>
        <s v="WP_014133386.1"/>
        <s v="WP_014133387.1"/>
        <s v="WP_081539282.1"/>
        <s v="WP_051055080.1"/>
        <s v="WP_014133390.1"/>
        <s v="WP_014133391.1"/>
        <s v="WP_051055614.1"/>
        <s v="WP_014133393.1"/>
        <s v="WP_014133394.1"/>
        <s v="WP_014133395.1"/>
        <s v="WP_014133396.1"/>
        <s v="WP_014133397.1"/>
        <s v="WP_014133398.1"/>
        <s v="WP_033260055.1"/>
        <s v="WP_014133400.1"/>
        <s v="WP_014133401.1"/>
        <s v="WP_014133402.1"/>
        <s v="WP_014133403.1"/>
        <s v="WP_081539284.1"/>
        <s v="WP_014133405.1"/>
        <s v="WP_014133406.1"/>
        <s v="WP_014133407.1"/>
        <s v="WP_051055617.1"/>
        <s v="WP_106437567.1"/>
        <s v="WP_014133410.1"/>
        <s v="WP_014133411.1"/>
        <s v="WP_033259827.1"/>
        <s v="WP_014133413.1"/>
        <s v="WP_014133414.1"/>
        <s v="WP_014133415.1"/>
        <s v="WP_014133416.1"/>
        <s v="WP_014133417.1"/>
        <s v="WP_051055619.1"/>
        <s v="WP_014133419.1"/>
        <s v="WP_014133420.1"/>
        <s v="WP_014133421.1"/>
        <s v="WP_081539794.1"/>
        <s v="WP_014133423.1"/>
        <s v="WP_033259838.1"/>
        <s v="WP_014133425.1"/>
        <s v="WP_014133426.1"/>
        <s v="WP_081539285.1"/>
        <s v="WP_014133428.1"/>
        <s v="WP_014133429.1"/>
        <s v="WP_014133430.1"/>
        <s v="WP_014133431.1"/>
        <s v="WP_081539286.1"/>
        <s v="WP_014133433.1"/>
        <s v="WP_014133435.1"/>
        <s v="WP_014133436.1"/>
        <s v="WP_051055081.1"/>
        <s v="WP_033259829.1"/>
        <s v="WP_014133439.1"/>
        <s v="WP_033260325.1"/>
        <s v="WP_014133441.1"/>
        <s v="WP_014133442.1"/>
        <s v="WP_033260324.1"/>
        <s v="WP_014133444.1"/>
        <s v="WP_081539289.1"/>
        <s v="WP_014133446.1"/>
        <s v="WP_014133447.1"/>
        <s v="WP_033260327.1"/>
        <s v="WP_014133449.1"/>
        <s v="WP_106437827.1"/>
        <s v="WP_051055622.1"/>
        <s v="WP_014133452.1"/>
        <s v="WP_014133454.1"/>
        <s v="WP_106437568.1"/>
        <s v="WP_014133456.1"/>
        <s v="WP_106437569.1"/>
        <s v="WP_014133458.1"/>
        <s v="WP_106437828.1"/>
        <s v="WP_014133460.1"/>
        <s v="WP_014133461.1"/>
        <s v="WP_014133462.1"/>
        <s v="WP_014133463.1"/>
        <s v="WP_014133464.1"/>
        <s v="WP_051055082.1"/>
        <s v="WP_014133468.1"/>
        <s v="WP_106437570.1"/>
        <s v="WP_014133471.1"/>
        <s v="WP_081539795.1"/>
        <s v="WP_014133473.1"/>
        <s v="WP_014133474.1"/>
        <s v="WP_014133475.1"/>
        <s v="WP_106437829.1"/>
        <s v="WP_081539796.1"/>
        <s v="WP_014133478.1"/>
        <s v="WP_033258951.1"/>
        <s v="WP_014133480.1"/>
        <s v="WP_014133481.1"/>
        <s v="WP_014133482.1"/>
        <s v="WP_051055083.1"/>
        <s v="WP_014133484.1"/>
        <s v="WP_014133485.1"/>
        <s v="WP_014133486.1"/>
        <s v="WP_014133487.1"/>
        <s v="WP_014133488.1"/>
        <s v="WP_014133489.1"/>
        <s v="WP_014133490.1"/>
        <s v="WP_014133491.1"/>
        <s v="WP_106437571.1"/>
        <s v="WP_014133493.1"/>
        <s v="WP_033258937.1"/>
        <s v="WP_014133495.1"/>
        <s v="WP_014133496.1"/>
        <s v="WP_014133498.1"/>
        <s v="WP_081539797.1"/>
        <s v="WP_033258959.1"/>
        <s v="WP_014133501.1"/>
        <s v="WP_014133502.1"/>
        <s v="WP_014133503.1"/>
        <s v="WP_014133504.1"/>
        <s v="WP_014133505.1"/>
        <s v="WP_014133506.1"/>
        <s v="WP_014133507.1"/>
        <s v="WP_014133508.1"/>
        <s v="WP_014133510.1"/>
        <s v="WP_033258938.1"/>
        <s v="WP_014133513.1"/>
        <s v="WP_014133514.1"/>
        <s v="WP_106437572.1"/>
        <s v="WP_014133516.1"/>
        <s v="WP_014133517.1"/>
        <s v="WP_106437830.1"/>
        <s v="WP_081539290.1"/>
        <s v="WP_014133520.1"/>
        <s v="WP_014133521.1"/>
        <s v="WP_081539291.1"/>
        <s v="WP_014133523.1"/>
        <s v="WP_081539292.1"/>
        <s v="WP_014133525.1"/>
        <s v="WP_014133526.1"/>
        <s v="WP_014133527.1"/>
        <s v="WP_014133528.1"/>
        <s v="WP_033258969.1"/>
        <s v="WP_014133530.1"/>
        <s v="WP_033258939.1"/>
        <s v="WP_051055086.1"/>
        <s v="WP_014133533.1"/>
        <s v="WP_014133534.1"/>
        <s v="WP_014133535.1"/>
        <s v="WP_014133536.1"/>
        <s v="WP_014133537.1"/>
        <s v="WP_014133538.1"/>
        <s v="WP_051055628.1"/>
        <s v="WP_014133540.1"/>
        <s v="WP_014133541.1"/>
        <s v="WP_014133542.1"/>
        <s v="WP_014133543.1"/>
        <s v="WP_014133544.1"/>
        <s v="WP_014133545.1"/>
        <s v="WP_014133546.1"/>
        <s v="WP_014133547.1"/>
        <s v="WP_014133548.1"/>
        <s v="WP_014133549.1"/>
        <s v="WP_014133550.1"/>
        <s v="WP_014133551.1"/>
        <s v="WP_014133552.1"/>
        <s v="WP_106437831.1"/>
        <s v="WP_014133556.1"/>
        <s v="WP_014133557.1"/>
        <s v="WP_014133558.1"/>
        <s v="WP_106437573.1"/>
        <s v="WP_014133560.1"/>
        <s v="WP_014133561.1"/>
        <s v="WP_033258941.1"/>
        <s v="WP_014133563.1"/>
        <s v="WP_014133564.1"/>
        <s v="WP_051055631.1"/>
        <s v="WP_014133566.1"/>
        <s v="WP_014133567.1"/>
        <s v="WP_106437832.1"/>
        <s v="WP_014133570.1"/>
        <s v="WP_014133571.1"/>
        <s v="WP_014133572.1"/>
        <s v="WP_014133573.1"/>
        <s v="WP_033258942.1"/>
        <s v="WP_014133575.1"/>
        <s v="WP_014133576.1"/>
        <s v="WP_014133577.1"/>
        <s v="WP_014133578.1"/>
        <s v="WP_014133579.1"/>
        <s v="WP_014133580.1"/>
        <s v="WP_014133581.1"/>
        <s v="WP_014133582.1"/>
        <s v="WP_014133583.1"/>
        <s v="WP_051055087.1"/>
        <s v="WP_106437833.1"/>
        <s v="WP_106437834.1"/>
        <s v="WP_014133588.1"/>
        <s v="WP_014133589.1"/>
        <s v="WP_014133590.1"/>
        <s v="WP_014133591.1"/>
        <s v="WP_081539799.1"/>
        <s v="WP_051738434.1"/>
        <s v="WP_033258945.1"/>
        <s v="WP_014133596.1"/>
        <s v="WP_014133597.1"/>
        <s v="WP_014133598.1"/>
        <s v="WP_014133599.1"/>
        <s v="WP_014133600.1"/>
        <s v="WP_014133601.1"/>
        <s v="WP_014133602.1"/>
        <s v="WP_014133603.1"/>
        <s v="WP_033258946.1"/>
        <s v="WP_051055639.1"/>
        <s v="WP_014133606.1"/>
        <s v="WP_081539800.1"/>
        <s v="WP_014133607.1"/>
        <s v="WP_033260360.1"/>
        <s v="WP_014133611.1"/>
        <s v="WP_014133612.1"/>
        <s v="WP_014133613.1"/>
        <s v="WP_014133614.1"/>
        <s v="WP_014133616.1"/>
        <s v="WP_014133617.1"/>
        <s v="WP_014133618.1"/>
        <s v="WP_033260221.1"/>
        <s v="WP_014133620.1"/>
        <s v="WP_014133621.1"/>
        <s v="WP_014133622.1"/>
        <s v="WP_014133624.1"/>
        <s v="WP_014133625.1"/>
        <s v="WP_014133626.1"/>
        <s v="WP_014133627.1"/>
        <s v="WP_051055647.1"/>
        <s v="WP_014133629.1"/>
        <s v="WP_014133630.1"/>
        <s v="WP_014133631.1"/>
        <s v="WP_014133632.1"/>
        <s v="WP_014133633.1"/>
        <s v="WP_014133634.1"/>
        <s v="WP_051055649.1"/>
        <s v="WP_014133636.1"/>
        <s v="WP_033260223.1"/>
        <s v="WP_081539295.1"/>
        <s v="WP_014133639.1"/>
        <s v="WP_014133641.1"/>
        <s v="WP_014133642.1"/>
        <s v="WP_033260225.1"/>
        <s v="WP_014133644.1"/>
        <s v="WP_014133645.1"/>
        <s v="WP_014133646.1"/>
        <s v="WP_106437835.1"/>
        <s v="WP_041293875.1"/>
        <s v="WP_106437574.1"/>
        <s v="WP_106437836.1"/>
        <s v="WP_014133651.1"/>
        <s v="WP_014133652.1"/>
        <s v="WP_014133653.1"/>
        <s v="WP_014133654.1"/>
        <s v="WP_014133656.1"/>
        <s v="WP_014133657.1"/>
        <s v="WP_106437575.1"/>
        <s v="WP_106437837.1"/>
        <s v="WP_014133663.1"/>
        <s v="WP_014133666.1"/>
        <s v="WP_081539297.1"/>
        <s v="WP_033260319.1"/>
        <s v="WP_014133669.1"/>
        <s v="WP_014133670.1"/>
        <s v="WP_014133671.1"/>
        <s v="WP_014133672.1"/>
        <s v="WP_014133673.1"/>
        <s v="WP_014133674.1"/>
        <s v="WP_014133675.1"/>
        <s v="WP_081539298.1"/>
        <s v="WP_051055090.1"/>
        <s v="WP_033259693.1"/>
        <s v="WP_014133679.1"/>
        <s v="WP_014133680.1"/>
        <s v="WP_014133681.1"/>
        <s v="WP_014133682.1"/>
        <s v="WP_051055655.1"/>
        <s v="WP_014133684.1"/>
        <s v="WP_014133685.1"/>
        <s v="WP_014133686.1"/>
        <s v="WP_014133687.1"/>
        <s v="WP_014133688.1"/>
        <s v="WP_014133689.1"/>
        <s v="WP_014133690.1"/>
        <s v="WP_014133691.1"/>
        <s v="WP_033259686.1"/>
        <s v="WP_014133693.1"/>
        <s v="WP_014133694.1"/>
        <s v="WP_014133695.1"/>
        <s v="WP_014133696.1"/>
        <s v="WP_014133699.1"/>
        <s v="WP_033259676.1"/>
        <s v="WP_014133701.1"/>
        <s v="WP_014133702.1"/>
        <s v="WP_014133703.1"/>
        <s v="WP_014133704.1"/>
        <s v="WP_106437576.1"/>
        <s v="WP_014133706.1"/>
        <s v="WP_014133707.1"/>
        <s v="WP_014133708.1"/>
        <s v="WP_014133709.1"/>
        <s v="WP_014133710.1"/>
        <s v="WP_106437577.1"/>
        <s v="WP_014133712.1"/>
        <s v="WP_106437838.1"/>
        <s v="WP_014133715.1"/>
        <s v="WP_041293931.1"/>
        <s v="WP_081539805.1"/>
        <s v="WP_014133721.1"/>
        <s v="WP_106437839.1"/>
        <s v="WP_014133723.1"/>
        <s v="WP_014133724.1"/>
        <s v="WP_106437840.1"/>
        <s v="WP_014133726.1"/>
        <s v="WP_014133727.1"/>
        <s v="WP_014133728.1"/>
        <s v="WP_106437841.1"/>
        <s v="WP_106437578.1"/>
        <s v="WP_106437579.1"/>
        <s v="WP_014133732.1"/>
        <s v="WP_014133733.1"/>
        <s v="WP_033260280.1"/>
        <s v="WP_041293933.1"/>
        <s v="WP_014133739.1"/>
        <s v="WP_014133740.1"/>
        <s v="WP_014133741.1"/>
        <s v="WP_014133742.1"/>
        <s v="WP_014133743.1"/>
        <s v="WP_014133744.1"/>
        <s v="WP_014133745.1"/>
        <s v="WP_014133746.1"/>
        <s v="WP_014133747.1"/>
        <s v="WP_014133748.1"/>
        <s v="WP_033259969.1"/>
        <s v="WP_014133750.1"/>
        <s v="WP_041293876.1"/>
        <s v="WP_014133752.1"/>
        <s v="WP_014133753.1"/>
        <s v="WP_014133754.1"/>
        <s v="WP_014133755.1"/>
        <s v="WP_014133756.1"/>
        <s v="WP_014133758.1"/>
        <s v="WP_014133759.1"/>
        <s v="WP_014133760.1"/>
        <s v="WP_014133761.1"/>
        <s v="WP_014133762.1"/>
        <s v="WP_033259959.1"/>
        <s v="WP_106437580.1"/>
        <s v="WP_051055091.1"/>
        <s v="WP_014133766.1"/>
        <s v="WP_014133768.1"/>
        <s v="WP_014133769.1"/>
        <s v="WP_014133770.1"/>
        <s v="WP_014133771.1"/>
        <s v="WP_014133772.1"/>
        <s v="WP_014133773.1"/>
        <s v="WP_014133774.1"/>
        <s v="WP_014133775.1"/>
        <s v="WP_014133776.1"/>
        <s v="WP_014133777.1"/>
        <s v="WP_014133778.1"/>
        <s v="WP_014133779.1"/>
        <s v="WP_014133780.1"/>
        <s v="WP_033259958.1"/>
        <s v="WP_033259957.1"/>
        <s v="WP_014133782.1"/>
        <s v="WP_014133783.1"/>
        <s v="WP_014133784.1"/>
        <s v="WP_014133785.1"/>
        <s v="WP_014133786.1"/>
        <s v="WP_106437842.1"/>
        <s v="WP_014133788.1"/>
        <s v="WP_014133789.1"/>
        <s v="WP_014133790.1"/>
        <s v="WP_014133791.1"/>
        <s v="WP_014133792.1"/>
        <s v="WP_106437581.1"/>
        <s v="WP_014133794.1"/>
        <s v="WP_014133795.1"/>
        <s v="WP_106437843.1"/>
        <s v="WP_014133797.1"/>
        <s v="WP_014133798.1"/>
        <s v="WP_014133799.1"/>
        <s v="WP_014133800.1"/>
        <s v="WP_014133801.1"/>
        <s v="WP_014133802.1"/>
        <s v="WP_014133803.1"/>
        <s v="WP_014133804.1"/>
        <s v="WP_014133805.1"/>
        <s v="WP_014133806.1"/>
        <s v="WP_014133807.1"/>
        <s v="WP_014133808.1"/>
        <s v="WP_014133809.1"/>
        <s v="WP_051055662.1"/>
        <s v="WP_033259793.1"/>
        <s v="WP_081539806.1"/>
        <s v="WP_014133813.1"/>
        <s v="WP_014133814.1"/>
        <s v="WP_014133815.1"/>
        <s v="WP_014133816.1"/>
        <s v="WP_014133817.1"/>
        <s v="WP_063747494.1"/>
        <s v="WP_014133819.1"/>
        <s v="WP_014133820.1"/>
        <s v="WP_014133821.1"/>
        <s v="WP_106437844.1"/>
        <s v="WP_014133823.1"/>
        <s v="WP_014133824.1"/>
        <s v="WP_014133825.1"/>
        <s v="WP_106437582.1"/>
        <s v="WP_014133827.1"/>
        <s v="WP_014133828.1"/>
        <s v="WP_014133829.1"/>
        <s v="WP_033259797.1"/>
        <s v="WP_014133831.1"/>
        <s v="WP_014133832.1"/>
        <s v="WP_014133833.1"/>
        <s v="WP_014133834.1"/>
        <s v="WP_014133835.1"/>
        <s v="WP_033260203.1"/>
        <s v="WP_014133837.1"/>
        <s v="WP_106437845.1"/>
        <s v="WP_014133839.1"/>
        <s v="WP_033260197.1"/>
        <s v="WP_014133841.1"/>
        <s v="WP_014133842.1"/>
        <s v="WP_014133843.1"/>
        <s v="WP_014133844.1"/>
        <s v="WP_014133846.1"/>
        <s v="WP_014133847.1"/>
        <s v="WP_014133848.1"/>
        <s v="WP_014133849.1"/>
        <s v="WP_014133850.1"/>
        <s v="WP_014133851.1"/>
        <s v="WP_014133852.1"/>
        <s v="WP_014133853.1"/>
        <s v="WP_014133854.1"/>
        <s v="WP_033258819.1"/>
        <s v="WP_014133856.1"/>
        <s v="WP_033258790.1"/>
        <s v="WP_014133858.1"/>
        <s v="WP_106437846.1"/>
        <s v="WP_014133860.1"/>
        <s v="WP_014133861.1"/>
        <s v="WP_014133862.1"/>
        <s v="WP_051055674.1"/>
        <s v="WP_081539808.1"/>
        <s v="WP_106437583.1"/>
        <s v="WP_014133867.1"/>
        <s v="WP_051055093.1"/>
        <s v="WP_041293878.1"/>
        <s v="WP_051055094.1"/>
        <s v="WP_051055095.1"/>
        <s v="WP_014133873.1"/>
        <s v="WP_014133874.1"/>
        <s v="WP_014133875.1"/>
        <s v="WP_014133876.1"/>
        <s v="WP_014133878.1"/>
        <s v="WP_014133879.1"/>
        <s v="WP_033258789.1"/>
        <s v="WP_014133881.1"/>
        <s v="WP_106437847.1"/>
        <s v="WP_014133883.1"/>
        <s v="WP_014133884.1"/>
        <s v="WP_014133885.1"/>
        <s v="WP_014133887.1"/>
        <s v="WP_014133889.1"/>
        <s v="WP_014133890.1"/>
        <s v="WP_014133891.1"/>
        <s v="WP_014133892.1"/>
        <s v="WP_033258788.1"/>
        <s v="WP_014133894.1"/>
        <s v="WP_063747439.1"/>
        <s v="WP_014133896.1"/>
        <s v="WP_014133897.1"/>
        <s v="WP_014133898.1"/>
        <s v="WP_014133899.1"/>
        <s v="WP_014133900.1"/>
        <s v="WP_051055677.1"/>
        <s v="WP_014133902.1"/>
        <s v="WP_014133903.1"/>
        <s v="WP_014133904.1"/>
        <s v="WP_014133905.1"/>
        <s v="WP_014133906.1"/>
        <s v="WP_033258801.1"/>
        <s v="WP_014133908.1"/>
        <s v="WP_014133909.1"/>
        <s v="WP_014133910.1"/>
        <s v="WP_014133911.1"/>
        <s v="WP_014133912.1"/>
        <s v="WP_081539302.1"/>
        <s v="WP_014133914.1"/>
        <s v="WP_014133915.1"/>
        <s v="WP_014133916.1"/>
        <s v="WP_014133917.1"/>
        <s v="WP_014133918.1"/>
        <s v="WP_014133919.1"/>
        <s v="WP_014133920.1"/>
        <s v="WP_014133921.1"/>
        <s v="WP_014133922.1"/>
        <s v="WP_014133923.1"/>
        <s v="WP_014133924.1"/>
        <s v="WP_014133925.1"/>
        <s v="WP_106437584.1"/>
        <s v="WP_014133927.1"/>
        <s v="WP_014133928.1"/>
        <s v="WP_014133929.1"/>
        <s v="WP_014133930.1"/>
        <s v="WP_014133931.1"/>
        <s v="WP_014133932.1"/>
        <s v="WP_014133933.1"/>
        <s v="WP_014133934.1"/>
        <s v="WP_014133935.1"/>
        <s v="WP_106437585.1"/>
        <s v="WP_051055685.1"/>
        <s v="WP_014133938.1"/>
        <s v="WP_014133939.1"/>
        <s v="WP_014133940.1"/>
        <s v="WP_033258792.1"/>
        <s v="WP_014133942.1"/>
        <s v="WP_014133943.1"/>
        <s v="WP_014133945.1"/>
        <s v="WP_014133946.1"/>
        <s v="WP_014133947.1"/>
        <s v="WP_081539304.1"/>
        <s v="WP_014133949.1"/>
        <s v="WP_014133950.1"/>
        <s v="WP_014133951.1"/>
        <s v="WP_014133952.1"/>
        <s v="WP_033259037.1"/>
        <s v="WP_014133954.1"/>
        <s v="WP_033259036.1"/>
        <s v="WP_014133956.1"/>
        <s v="WP_014133957.1"/>
        <s v="WP_106437586.1"/>
        <s v="WP_014133960.1"/>
        <s v="WP_014133961.1"/>
        <s v="WP_014133962.1"/>
        <s v="WP_014133963.1"/>
        <s v="WP_014133964.1"/>
        <s v="WP_014133965.1"/>
        <s v="WP_014133966.1"/>
        <s v="WP_014133967.1"/>
        <s v="WP_081539307.1"/>
        <s v="WP_014133969.1"/>
        <s v="WP_014133970.1"/>
        <s v="WP_033259034.1"/>
        <s v="WP_014133972.1"/>
        <s v="WP_014133973.1"/>
        <s v="WP_014133974.1"/>
        <s v="WP_014133975.1"/>
        <s v="WP_106437848.1"/>
        <s v="WP_014133977.1"/>
        <s v="WP_033259033.1"/>
        <s v="WP_014133979.1"/>
        <s v="WP_014133980.1"/>
        <s v="WP_014133981.1"/>
        <s v="WP_014133982.1"/>
        <s v="WP_014133983.1"/>
        <s v="WP_014133984.1"/>
        <s v="WP_014133985.1"/>
        <s v="WP_014133986.1"/>
        <s v="WP_014133987.1"/>
        <s v="WP_014133989.1"/>
        <s v="WP_014133990.1"/>
        <s v="WP_014133991.1"/>
        <s v="WP_014133992.1"/>
        <s v="WP_014133993.1"/>
        <s v="WP_014133994.1"/>
        <s v="WP_014133995.1"/>
        <s v="WP_014133996.1"/>
        <s v="WP_014133997.1"/>
        <s v="WP_014133998.1"/>
        <s v="WP_014133999.1"/>
        <s v="WP_014134000.1"/>
        <s v="WP_051055096.1"/>
        <s v="WP_033259032.1"/>
        <s v="WP_106437587.1"/>
        <s v="WP_051055688.1"/>
        <s v="WP_014134005.1"/>
        <s v="WP_033259031.1"/>
        <s v="WP_033259030.1"/>
        <s v="WP_014134007.1"/>
        <s v="WP_014134008.1"/>
        <s v="WP_014134010.1"/>
        <s v="WP_014134011.1"/>
        <s v="WP_106437588.1"/>
        <s v="WP_014134013.1"/>
        <s v="WP_014134015.1"/>
        <s v="WP_106437849.1"/>
        <s v="WP_014134018.1"/>
        <s v="WP_014134019.1"/>
        <s v="WP_014134021.1"/>
        <s v="WP_014134022.1"/>
        <s v="WP_081539309.1"/>
        <s v="WP_014134024.1"/>
        <s v="WP_033258694.1"/>
        <s v="WP_014134026.1"/>
        <s v="WP_014134027.1"/>
        <s v="WP_014134028.1"/>
        <s v="WP_014134030.1"/>
        <s v="WP_106437589.1"/>
        <s v="WP_014134033.1"/>
        <s v="WP_014134035.1"/>
        <s v="WP_014134036.1"/>
        <s v="WP_014134037.1"/>
        <s v="WP_014134038.1"/>
        <s v="WP_014134039.1"/>
        <s v="WP_014134040.1"/>
        <s v="WP_081539811.1"/>
        <s v="WP_014134042.1"/>
        <s v="WP_014134043.1"/>
        <s v="WP_014134044.1"/>
        <s v="WP_014134045.1"/>
        <s v="WP_033258691.1"/>
        <s v="WP_014134047.1"/>
        <s v="WP_106437850.1"/>
        <s v="WP_081539310.1"/>
        <s v="WP_014134050.1"/>
        <s v="WP_106437590.1"/>
        <s v="WP_014134052.1"/>
        <s v="WP_014134053.1"/>
        <s v="WP_014134054.1"/>
        <s v="WP_014134055.1"/>
        <s v="WP_033258677.1"/>
        <s v="WP_014134057.1"/>
        <s v="WP_014134059.1"/>
        <s v="WP_014134060.1"/>
        <s v="WP_014134061.1"/>
        <s v="WP_014134062.1"/>
        <s v="WP_014134063.1"/>
        <s v="WP_014134064.1"/>
        <s v="WP_014134065.1"/>
        <s v="WP_081539313.1"/>
        <s v="WP_014134067.1"/>
        <s v="WP_014134068.1"/>
        <s v="WP_014134069.1"/>
        <s v="WP_014134070.1"/>
        <s v="WP_106437591.1"/>
        <s v="WP_106437851.1"/>
        <s v="WP_106437592.1"/>
        <s v="WP_033258676.1"/>
        <s v="WP_051055099.1"/>
        <s v="WP_014134076.1"/>
        <s v="WP_014134077.1"/>
        <s v="WP_014134078.1"/>
        <s v="WP_106437593.1"/>
        <s v="WP_014134080.1"/>
        <s v="WP_106437852.1"/>
        <s v="WP_051055693.1"/>
        <s v="WP_014134083.1"/>
        <s v="WP_014134084.1"/>
        <s v="WP_014134085.1"/>
        <s v="WP_014134086.1"/>
        <s v="WP_014134087.1"/>
        <s v="WP_014134088.1"/>
        <s v="WP_014134089.1"/>
        <s v="WP_014134090.1"/>
        <s v="WP_106437594.1"/>
        <s v="WP_014134092.1"/>
        <s v="WP_033259775.1"/>
        <s v="WP_014134094.1"/>
        <s v="WP_106437853.1"/>
        <s v="WP_014134096.1"/>
        <s v="WP_014134097.1"/>
        <s v="WP_014134098.1"/>
        <s v="WP_014134099.1"/>
        <s v="WP_014134100.1"/>
        <s v="WP_014134101.1"/>
        <s v="WP_106437854.1"/>
        <s v="WP_033259785.1"/>
        <s v="WP_014134104.1"/>
        <s v="WP_014134105.1"/>
        <s v="WP_033259774.1"/>
        <s v="WP_014134107.1"/>
        <s v="WP_014134108.1"/>
        <s v="WP_014134109.1"/>
        <s v="WP_033259772.1"/>
        <s v="WP_014134111.1"/>
        <s v="WP_014134112.1"/>
        <s v="WP_014134113.1"/>
        <s v="WP_033259770.1"/>
        <s v="WP_014134115.1"/>
        <s v="WP_014134116.1"/>
        <s v="WP_014134117.1"/>
        <s v="WP_014134118.1"/>
        <s v="WP_014134119.1"/>
        <s v="WP_014134120.1"/>
        <s v="WP_014134121.1"/>
        <s v="WP_014134122.1"/>
        <s v="WP_014134123.1"/>
        <s v="WP_014134124.1"/>
        <s v="WP_014134125.1"/>
        <s v="WP_014134126.1"/>
        <s v="WP_106437855.1"/>
        <s v="WP_106437595.1"/>
        <s v="WP_014134129.1"/>
        <s v="WP_033259768.1"/>
        <s v="WP_014134132.1"/>
        <s v="WP_081539314.1"/>
        <s v="WP_014134134.1"/>
        <s v="WP_014134135.1"/>
        <s v="WP_033257846.1"/>
        <s v="WP_014134137.1"/>
        <s v="WP_014134138.1"/>
        <s v="WP_014134140.1"/>
        <s v="WP_014134141.1"/>
        <s v="WP_014134142.1"/>
        <s v="WP_014134143.1"/>
        <s v="WP_014134144.1"/>
        <s v="WP_014134145.1"/>
        <s v="WP_033257828.1"/>
        <s v="WP_014134147.1"/>
        <s v="WP_014134148.1"/>
        <s v="WP_014134149.1"/>
        <s v="WP_014134150.1"/>
        <s v="WP_014134151.1"/>
        <s v="WP_033257851.1"/>
        <s v="WP_014134153.1"/>
        <s v="WP_014134154.1"/>
        <s v="WP_106437596.1"/>
        <s v="WP_106437856.1"/>
        <s v="WP_106437597.1"/>
        <s v="WP_014134158.1"/>
        <s v="WP_014134159.1"/>
        <s v="WP_081539315.1"/>
        <s v="WP_014134161.1"/>
        <s v="WP_033257830.1"/>
        <s v="WP_081539813.1"/>
        <s v="WP_014134164.1"/>
        <s v="WP_106437857.1"/>
        <s v="WP_014134166.1"/>
        <s v="WP_014134167.1"/>
        <s v="WP_081539316.1"/>
        <s v="WP_014134169.1"/>
        <s v="WP_014134170.1"/>
        <s v="WP_014134171.1"/>
        <s v="WP_014134172.1"/>
        <s v="WP_106437858.1"/>
        <s v="WP_014134174.1"/>
        <s v="WP_014134175.1"/>
        <s v="WP_014134176.1"/>
        <s v="WP_081539318.1"/>
        <s v="WP_014134178.1"/>
        <s v="WP_014134179.1"/>
        <s v="WP_014134180.1"/>
        <s v="WP_033257857.1"/>
        <s v="WP_033257833.1"/>
        <s v="WP_014134183.1"/>
        <s v="WP_014134184.1"/>
        <s v="WP_014134185.1"/>
        <s v="WP_014134186.1"/>
        <s v="WP_106437598.1"/>
        <s v="WP_014134188.1"/>
        <s v="WP_033257834.1"/>
        <s v="WP_014134190.1"/>
        <s v="WP_014134191.1"/>
        <s v="WP_033257861.1"/>
        <s v="WP_063747390.1"/>
        <s v="WP_014134194.1"/>
        <s v="WP_014134195.1"/>
        <s v="WP_106437599.1"/>
        <s v="WP_014134197.1"/>
        <s v="WP_014134198.1"/>
        <s v="WP_014134199.1"/>
        <s v="WP_014134200.1"/>
        <s v="WP_014134201.1"/>
        <s v="WP_014134202.1"/>
        <s v="WP_014134203.1"/>
        <s v="WP_014134204.1"/>
        <s v="WP_014134205.1"/>
        <s v="WP_014134206.1"/>
        <s v="WP_033257837.1"/>
        <s v="WP_081539814.1"/>
        <s v="WP_014134210.1"/>
        <s v="WP_014134211.1"/>
        <s v="WP_014134213.1"/>
        <s v="WP_014134214.1"/>
        <s v="WP_014134215.1"/>
        <s v="WP_033257868.1"/>
        <s v="WP_014134217.1"/>
        <s v="WP_033257838.1"/>
        <s v="WP_081539319.1"/>
        <s v="WP_081539815.1"/>
        <s v="WP_014134221.1"/>
        <s v="WP_106437859.1"/>
        <s v="WP_014134224.1"/>
        <s v="WP_081539816.1"/>
        <s v="WP_014134226.1"/>
        <s v="WP_014134227.1"/>
        <s v="WP_014134228.1"/>
        <s v="WP_014134229.1"/>
        <s v="WP_014134230.1"/>
        <s v="WP_014134231.1"/>
        <s v="WP_014134232.1"/>
        <s v="WP_014134233.1"/>
        <s v="WP_014134234.1"/>
        <s v="WP_033257839.1"/>
        <s v="WP_014134236.1"/>
        <s v="WP_014134237.1"/>
        <s v="WP_014134238.1"/>
        <s v="WP_014134239.1"/>
        <s v="WP_014134240.1"/>
        <s v="WP_014134241.1"/>
        <s v="WP_014134242.1"/>
        <s v="WP_033257840.1"/>
        <s v="WP_014134244.1"/>
        <s v="WP_106437860.1"/>
        <s v="WP_014134246.1"/>
        <s v="WP_014134247.1"/>
        <s v="WP_014134248.1"/>
        <s v="WP_033257871.1"/>
        <s v="WP_014134250.1"/>
        <s v="WP_014134251.1"/>
        <s v="WP_033257873.1"/>
        <s v="WP_014134253.1"/>
        <s v="WP_014134254.1"/>
        <s v="WP_033257842.1"/>
        <s v="WP_063747391.1"/>
        <s v="WP_014134257.1"/>
        <s v="WP_014134258.1"/>
        <s v="WP_033257844.1"/>
        <s v="WP_033257845.1"/>
        <s v="WP_014134262.1"/>
        <s v="WP_081539817.1"/>
        <s v="WP_014134264.1"/>
        <s v="WP_014134265.1"/>
        <s v="WP_014134266.1"/>
        <s v="WP_051055103.1"/>
        <s v="WP_106437600.1"/>
        <s v="WP_014134270.1"/>
        <s v="WP_014134271.1"/>
        <s v="WP_014134272.1"/>
        <s v="WP_014134273.1"/>
        <s v="WP_051055104.1"/>
        <s v="WP_033260282.1"/>
        <s v="WP_014134276.1"/>
        <s v="WP_014134277.1"/>
        <s v="WP_033260283.1"/>
        <s v="WP_014134279.1"/>
        <s v="WP_033260438.1"/>
        <s v="WP_033260439.1"/>
        <s v="WP_014134282.1"/>
        <s v="WP_014134283.1"/>
        <s v="WP_014134284.1"/>
        <s v="WP_014134285.1"/>
        <s v="WP_014134286.1"/>
        <s v="WP_033258559.1"/>
        <s v="WP_106437861.1"/>
        <s v="WP_033258558.1"/>
        <s v="WP_014134290.1"/>
        <s v="WP_014134291.1"/>
        <s v="WP_014134292.1"/>
        <s v="WP_014134293.1"/>
        <s v="WP_014134294.1"/>
        <s v="WP_014134296.1"/>
        <s v="WP_014134297.1"/>
        <s v="WP_014134298.1"/>
        <s v="WP_106437601.1"/>
        <s v="WP_014134300.1"/>
        <s v="WP_014134301.1"/>
        <s v="WP_014134302.1"/>
        <s v="WP_081539323.1"/>
        <s v="WP_106437862.1"/>
        <s v="WP_014134306.1"/>
        <s v="WP_014134307.1"/>
        <s v="WP_106437602.1"/>
        <s v="WP_014134309.1"/>
        <s v="WP_014134310.1"/>
        <s v="WP_014134311.1"/>
        <s v="WP_014134312.1"/>
        <s v="WP_106437863.1"/>
        <s v="WP_014134314.1"/>
        <s v="WP_014134315.1"/>
        <s v="WP_014134316.1"/>
        <s v="WP_014134317.1"/>
        <s v="WP_014134318.1"/>
        <s v="WP_014134319.1"/>
        <s v="WP_014134320.1"/>
        <s v="WP_014134321.1"/>
        <s v="WP_014134322.1"/>
        <s v="WP_014134324.1"/>
        <s v="WP_014134325.1"/>
        <s v="WP_014134326.1"/>
        <s v="WP_106437864.1"/>
        <s v="WP_014134329.1"/>
        <s v="WP_014134330.1"/>
        <s v="WP_041293879.1"/>
        <s v="WP_014134332.1"/>
        <s v="WP_014134333.1"/>
        <s v="WP_051055106.1"/>
        <s v="WP_051055107.1"/>
        <s v="WP_014134336.1"/>
        <s v="WP_033258545.1"/>
        <s v="WP_106437603.1"/>
        <s v="WP_106437604.1"/>
        <s v="WP_081539325.1"/>
        <s v="WP_014134340.1"/>
        <s v="WP_014134341.1"/>
        <s v="WP_051055108.1"/>
        <s v="WP_014134343.1"/>
        <s v="WP_033258532.1"/>
        <s v="WP_051055109.1"/>
        <s v="WP_014134346.1"/>
        <s v="WP_014134347.1"/>
        <s v="WP_014134348.1"/>
        <s v="WP_014134349.1"/>
        <s v="WP_014134350.1"/>
        <s v="WP_014134351.1"/>
        <s v="WP_014134352.1"/>
        <s v="WP_014134353.1"/>
        <s v="WP_033258531.1"/>
        <s v="WP_014134355.1"/>
        <s v="WP_014134356.1"/>
        <s v="WP_014134357.1"/>
        <s v="WP_014134358.1"/>
        <s v="WP_106437865.1"/>
        <s v="WP_051055706.1"/>
        <s v="WP_014134361.1"/>
        <s v="WP_014134362.1"/>
        <s v="WP_014134363.1"/>
        <s v="WP_033258529.1"/>
        <s v="WP_014134365.1"/>
        <s v="WP_014134366.1"/>
        <s v="WP_014134368.1"/>
        <s v="WP_014134369.1"/>
        <s v="WP_014134370.1"/>
        <s v="WP_014134371.1"/>
        <s v="WP_081539326.1"/>
        <s v="WP_106437605.1"/>
        <s v="WP_014134376.1"/>
        <s v="WP_014134377.1"/>
        <s v="WP_033258528.1"/>
        <s v="WP_033258527.1"/>
        <s v="WP_041293880.1"/>
        <s v="WP_014134380.1"/>
        <s v="WP_014134381.1"/>
        <s v="WP_051055110.1"/>
        <s v="WP_014134383.1"/>
        <s v="WP_014134384.1"/>
        <s v="WP_014134385.1"/>
        <s v="WP_014134386.1"/>
        <s v="WP_014134387.1"/>
        <s v="WP_014134388.1"/>
        <s v="WP_014134389.1"/>
        <s v="WP_014134390.1"/>
        <s v="WP_014134391.1"/>
        <s v="WP_106437866.1"/>
        <s v="WP_081539327.1"/>
        <s v="WP_014134394.1"/>
        <s v="WP_051055710.1"/>
        <s v="WP_014134396.1"/>
        <s v="WP_014134397.1"/>
        <s v="WP_014134398.1"/>
        <s v="WP_014134399.1"/>
        <s v="WP_014134400.1"/>
        <s v="WP_014134401.1"/>
        <s v="WP_014134402.1"/>
        <s v="WP_014134403.1"/>
        <s v="WP_014134404.1"/>
        <s v="WP_014134405.1"/>
        <s v="WP_014134406.1"/>
        <s v="WP_051055712.1"/>
        <s v="WP_014134408.1"/>
        <s v="WP_014134409.1"/>
        <s v="WP_014134410.1"/>
        <s v="WP_081539819.1"/>
        <s v="WP_014134412.1"/>
        <s v="WP_106437867.1"/>
        <s v="WP_014134414.1"/>
        <s v="WP_014134415.1"/>
        <s v="WP_014134416.1"/>
        <s v="WP_014134417.1"/>
        <s v="WP_014134418.1"/>
        <s v="WP_051055714.1"/>
        <s v="WP_014134420.1"/>
        <s v="WP_051055112.1"/>
        <s v="WP_014134422.1"/>
        <s v="WP_106437868.1"/>
        <s v="WP_106437869.1"/>
        <s v="WP_014134426.1"/>
        <s v="WP_081539328.1"/>
        <s v="WP_014134428.1"/>
        <s v="WP_014134429.1"/>
        <s v="WP_051055716.1"/>
        <s v="WP_081539329.1"/>
        <s v="WP_014134432.1"/>
        <s v="WP_106437606.1"/>
        <s v="WP_014134434.1"/>
        <s v="WP_014134435.1"/>
        <s v="WP_014134436.1"/>
        <s v="WP_033259525.1"/>
        <s v="WP_106437607.1"/>
        <s v="WP_014134439.1"/>
        <s v="WP_033259519.1"/>
        <s v="WP_014134443.1"/>
        <s v="WP_106437870.1"/>
        <s v="WP_014134445.1"/>
        <s v="WP_081539330.1"/>
        <s v="WP_106437871.1"/>
        <s v="WP_014134448.1"/>
        <s v="WP_014134449.1"/>
        <s v="WP_081539331.1"/>
        <s v="WP_081539332.1"/>
        <s v="WP_014134452.1"/>
        <s v="WP_081539334.1"/>
        <s v="WP_081539335.1"/>
        <s v="WP_014134455.1"/>
        <s v="WP_014134456.1"/>
        <s v="WP_014134457.1"/>
        <s v="WP_014134458.1"/>
        <s v="WP_014134460.1"/>
        <s v="WP_014134461.1"/>
        <s v="WP_014134462.1"/>
        <s v="WP_014134463.1"/>
        <s v="WP_014134464.1"/>
        <s v="WP_033259530.1"/>
        <s v="WP_014134466.1"/>
        <s v="WP_014134467.1"/>
        <s v="WP_014134468.1"/>
        <s v="WP_014134469.1"/>
        <s v="WP_014134470.1"/>
        <s v="WP_106437872.1"/>
        <s v="WP_014134473.1"/>
        <s v="WP_014134474.1"/>
        <s v="WP_081539821.1"/>
        <s v="WP_014134477.1"/>
        <s v="WP_014134478.1"/>
        <s v="WP_081539337.1"/>
        <s v="WP_081539338.1"/>
        <s v="WP_106437873.1"/>
        <s v="WP_014134483.1"/>
        <s v="WP_014134484.1"/>
        <s v="WP_014134485.1"/>
        <s v="WP_014134486.1"/>
        <s v="WP_014134487.1"/>
        <s v="WP_014134488.1"/>
        <s v="WP_014134489.1"/>
        <s v="WP_014134490.1"/>
        <s v="WP_014134491.1"/>
        <s v="WP_014134492.1"/>
        <s v="WP_033259524.1"/>
        <s v="WP_014134494.1"/>
        <s v="WP_014134496.1"/>
        <s v="WP_014134497.1"/>
        <s v="WP_014134498.1"/>
        <s v="WP_051055116.1"/>
        <s v="WP_014134500.1"/>
        <s v="WP_014134501.1"/>
        <s v="WP_014134503.1"/>
        <s v="WP_014134504.1"/>
        <s v="WP_014134505.1"/>
        <s v="WP_014134506.1"/>
        <s v="WP_014134507.1"/>
        <s v="WP_014134508.1"/>
        <s v="WP_014134509.1"/>
        <s v="WP_106437874.1"/>
        <s v="WP_014134511.1"/>
        <s v="WP_014134512.1"/>
        <s v="WP_014134513.1"/>
        <s v="WP_014134514.1"/>
        <s v="WP_106437875.1"/>
        <s v="WP_106437876.1"/>
        <s v="WP_033260126.1"/>
        <s v="WP_014134518.1"/>
        <s v="WP_033260127.1"/>
        <s v="WP_014134520.1"/>
        <s v="WP_014134521.1"/>
        <s v="WP_014134522.1"/>
        <s v="WP_014134523.1"/>
        <s v="WP_014134524.1"/>
        <s v="WP_014134525.1"/>
        <s v="WP_014134526.1"/>
        <s v="WP_014134527.1"/>
        <s v="WP_051055117.1"/>
        <s v="WP_014134529.1"/>
        <s v="WP_014134530.1"/>
        <s v="WP_033258145.1"/>
        <s v="WP_014134532.1"/>
        <s v="WP_030459182.1"/>
        <s v="WP_014134534.1"/>
        <s v="WP_014134535.1"/>
        <s v="WP_014134536.1"/>
        <s v="WP_014134537.1"/>
        <s v="WP_014134538.1"/>
        <s v="WP_014134539.1"/>
        <s v="WP_014134540.1"/>
        <s v="WP_014134541.1"/>
        <s v="WP_033258147.1"/>
        <s v="WP_014134543.1"/>
        <s v="WP_014134544.1"/>
        <s v="WP_014134545.1"/>
        <s v="WP_014134546.1"/>
        <s v="WP_014134547.1"/>
        <s v="WP_014134548.1"/>
        <s v="WP_014134549.1"/>
        <s v="WP_014134550.1"/>
        <s v="WP_014134551.1"/>
        <s v="WP_014134552.1"/>
        <s v="WP_014134553.1"/>
        <s v="WP_014134554.1"/>
        <s v="WP_014134555.1"/>
        <s v="WP_014134556.1"/>
        <s v="WP_033258155.1"/>
        <s v="WP_014134558.1"/>
        <s v="WP_014134559.1"/>
        <s v="WP_014134560.1"/>
        <s v="WP_106437608.1"/>
        <s v="WP_014134562.1"/>
        <s v="WP_033258156.1"/>
        <s v="WP_033258157.1"/>
        <s v="WP_014134565.1"/>
        <s v="WP_081539822.1"/>
        <s v="WP_014134567.1"/>
        <s v="WP_014134568.1"/>
        <s v="WP_014134570.1"/>
        <s v="WP_106437609.1"/>
        <s v="WP_014134572.1"/>
        <s v="WP_014134573.1"/>
        <s v="WP_014134574.1"/>
        <s v="WP_014134575.1"/>
        <s v="WP_081539339.1"/>
        <s v="WP_014134577.1"/>
        <s v="WP_014134578.1"/>
        <s v="WP_033258148.1"/>
        <s v="WP_014134580.1"/>
        <s v="WP_014134581.1"/>
        <s v="WP_014134582.1"/>
        <s v="WP_014134583.1"/>
        <s v="WP_106437610.1"/>
        <s v="WP_014134585.1"/>
        <s v="WP_014134586.1"/>
        <s v="WP_081539823.1"/>
        <s v="WP_063747407.1"/>
        <s v="WP_106437611.1"/>
        <s v="WP_014134590.1"/>
        <s v="WP_014134591.1"/>
        <s v="WP_014134592.1"/>
        <s v="WP_014134593.1"/>
        <s v="WP_014134594.1"/>
        <s v="WP_014134595.1"/>
        <s v="WP_014134596.1"/>
        <s v="WP_014134597.1"/>
        <s v="WP_033258149.1"/>
        <s v="WP_014134599.1"/>
        <s v="WP_014134600.1"/>
        <s v="WP_014134601.1"/>
        <s v="WP_051055119.1"/>
        <s v="WP_014134603.1"/>
        <s v="WP_014134604.1"/>
        <s v="WP_014134605.1"/>
        <s v="WP_030459107.1"/>
        <s v="WP_014134607.1"/>
        <s v="WP_014134608.1"/>
        <s v="WP_014134609.1"/>
        <s v="WP_014134610.1"/>
        <s v="WP_033258165.1"/>
        <s v="WP_014134615.1"/>
        <s v="WP_014134616.1"/>
        <s v="WP_014134617.1"/>
        <s v="WP_033258150.1"/>
        <s v="WP_014134619.1"/>
        <s v="WP_033258151.1"/>
        <s v="WP_014134621.1"/>
        <s v="WP_106437877.1"/>
        <s v="WP_014134623.1"/>
        <s v="WP_014134624.1"/>
        <s v="WP_014134625.1"/>
        <s v="WP_014134626.1"/>
        <s v="WP_014134627.1"/>
        <s v="WP_014134628.1"/>
        <s v="WP_014134629.1"/>
        <s v="WP_014134630.1"/>
        <s v="WP_033258152.1"/>
        <s v="WP_014134632.1"/>
        <s v="WP_014134633.1"/>
        <s v="WP_014134634.1"/>
        <s v="WP_014134635.1"/>
        <s v="WP_014134636.1"/>
        <s v="WP_014134637.1"/>
        <s v="WP_014134638.1"/>
        <s v="WP_014134639.1"/>
        <s v="WP_014134640.1"/>
        <s v="WP_014134641.1"/>
        <s v="WP_014134642.1"/>
        <s v="WP_014134643.1"/>
        <s v="WP_014134644.1"/>
        <s v="WP_014134645.1"/>
        <s v="WP_014134646.1"/>
        <s v="WP_106437878.1"/>
        <s v="WP_014134648.1"/>
        <s v="WP_014134649.1"/>
        <s v="WP_014134650.1"/>
        <s v="WP_014134651.1"/>
        <s v="WP_014134652.1"/>
        <s v="WP_106437612.1"/>
        <s v="WP_014134654.1"/>
        <s v="WP_033259478.1"/>
        <s v="WP_014134656.1"/>
        <s v="WP_014134657.1"/>
        <s v="WP_014134658.1"/>
        <s v="WP_014134659.1"/>
        <s v="WP_106437879.1"/>
        <s v="WP_014134661.1"/>
        <s v="WP_014134663.1"/>
        <s v="WP_014134664.1"/>
        <s v="WP_014134665.1"/>
        <s v="WP_014134666.1"/>
        <s v="WP_014134667.1"/>
        <s v="WP_014134668.1"/>
        <s v="WP_051055720.1"/>
        <s v="WP_014134670.1"/>
        <s v="WP_014134671.1"/>
        <s v="WP_106437880.1"/>
        <s v="WP_106437881.1"/>
        <s v="WP_014134674.1"/>
        <s v="WP_106437613.1"/>
        <s v="WP_014134676.1"/>
        <s v="WP_014134677.1"/>
        <s v="WP_033259481.1"/>
        <s v="WP_014134679.1"/>
        <s v="WP_014134680.1"/>
        <s v="WP_014134681.1"/>
        <s v="WP_106437614.1"/>
        <s v="WP_014134683.1"/>
        <s v="WP_014134684.1"/>
        <s v="WP_014134685.1"/>
        <s v="WP_014134686.1"/>
        <s v="WP_081539342.1"/>
        <s v="WP_014134688.1"/>
        <s v="WP_014134689.1"/>
        <s v="WP_014134690.1"/>
        <s v="WP_106437615.1"/>
        <s v="WP_014134691.1"/>
        <s v="WP_014134692.1"/>
        <s v="WP_014134693.1"/>
        <s v="WP_014134694.1"/>
        <s v="WP_081539824.1"/>
        <s v="WP_063747504.1"/>
        <s v="WP_014134697.1"/>
        <s v="WP_014134698.1"/>
        <s v="WP_106437616.1"/>
        <s v="WP_081539825.1"/>
        <s v="WP_033260039.1"/>
        <s v="WP_014134702.1"/>
        <s v="WP_106437882.1"/>
        <s v="WP_014134704.1"/>
        <s v="WP_014134705.1"/>
        <s v="WP_081539343.1"/>
        <s v="WP_106437617.1"/>
        <s v="WP_014134709.1"/>
        <s v="WP_014134710.1"/>
        <s v="WP_014134711.1"/>
        <s v="WP_014134712.1"/>
        <s v="WP_051055122.1"/>
        <s v="WP_014134714.1"/>
        <s v="WP_014134715.1"/>
        <s v="WP_051055123.1"/>
        <s v="WP_081539826.1"/>
        <s v="WP_081539827.1"/>
        <s v="WP_033260010.1"/>
        <s v="WP_081539344.1"/>
        <s v="WP_014134721.1"/>
        <s v="WP_033260009.1"/>
        <s v="WP_106437618.1"/>
        <s v="WP_014134724.1"/>
        <s v="WP_014134725.1"/>
        <s v="WP_014134726.1"/>
        <s v="WP_014134727.1"/>
        <s v="WP_014134728.1"/>
        <s v="WP_014134729.1"/>
        <s v="WP_014134730.1"/>
        <s v="WP_051055730.1"/>
        <s v="WP_014134733.1"/>
        <s v="WP_014134734.1"/>
        <s v="WP_014134735.1"/>
        <s v="WP_014134736.1"/>
        <s v="WP_081539345.1"/>
        <s v="WP_014134738.1"/>
        <s v="WP_014134739.1"/>
        <s v="WP_014134740.1"/>
        <s v="WP_033258598.1"/>
        <s v="WP_014134742.1"/>
        <s v="WP_033258569.1"/>
        <s v="WP_014134744.1"/>
        <s v="WP_014134745.1"/>
        <s v="WP_014134746.1"/>
        <s v="WP_014134748.1"/>
        <s v="WP_014134749.1"/>
        <s v="WP_106437883.1"/>
        <s v="WP_014134752.1"/>
        <s v="WP_033258567.1"/>
        <s v="WP_033258566.1"/>
        <s v="WP_033258565.1"/>
        <s v="WP_014134753.1"/>
        <s v="WP_014134755.1"/>
        <s v="WP_014134756.1"/>
        <s v="WP_014134757.1"/>
        <s v="WP_014134758.1"/>
        <s v="WP_014134759.1"/>
        <s v="WP_014134760.1"/>
        <s v="WP_014134761.1"/>
        <s v="WP_051055128.1"/>
        <s v="WP_014134763.1"/>
        <s v="WP_014134764.1"/>
        <s v="WP_014134765.1"/>
        <s v="WP_014134766.1"/>
        <s v="WP_014134767.1"/>
        <s v="WP_014134768.1"/>
        <s v="WP_014134769.1"/>
        <s v="WP_014134770.1"/>
        <s v="WP_106437884.1"/>
        <s v="WP_014134772.1"/>
        <s v="WP_081539346.1"/>
        <s v="WP_081539347.1"/>
        <s v="WP_014134775.1"/>
        <s v="WP_033258589.1"/>
        <s v="WP_014134777.1"/>
        <s v="WP_014134778.1"/>
        <s v="WP_014134779.1"/>
        <s v="WP_014134780.1"/>
        <s v="WP_106437619.1"/>
        <s v="WP_014134782.1"/>
        <s v="WP_033258563.1"/>
        <s v="WP_014134784.1"/>
        <s v="WP_014134785.1"/>
        <s v="WP_051055129.1"/>
        <s v="WP_014134787.1"/>
        <s v="WP_014134788.1"/>
        <s v="WP_014134789.1"/>
        <s v="WP_014134790.1"/>
        <s v="WP_033258584.1"/>
        <s v="WP_014134792.1"/>
        <s v="WP_014134793.1"/>
        <s v="WP_014134794.1"/>
        <s v="WP_014134795.1"/>
        <s v="WP_106437620.1"/>
        <s v="WP_014134797.1"/>
        <s v="WP_014134798.1"/>
        <s v="WP_014134799.1"/>
        <s v="WP_014134800.1"/>
        <s v="WP_014134801.1"/>
        <s v="WP_033258562.1"/>
        <s v="WP_014134803.1"/>
        <s v="WP_014134804.1"/>
        <s v="WP_014134805.1"/>
        <s v="WP_014134806.1"/>
        <s v="WP_081539350.1"/>
        <s v="WP_014134808.1"/>
        <s v="WP_014134809.1"/>
        <s v="WP_014134810.1"/>
        <s v="WP_014134811.1"/>
        <s v="WP_014134812.1"/>
        <s v="WP_051055737.1"/>
        <s v="WP_014134814.1"/>
        <s v="WP_014134815.1"/>
        <s v="WP_014134816.1"/>
        <s v="WP_014134817.1"/>
        <s v="WP_014134818.1"/>
        <s v="WP_014134819.1"/>
        <s v="WP_014134820.1"/>
        <s v="WP_033258561.1"/>
        <s v="WP_014134822.1"/>
        <s v="WP_051055130.1"/>
        <s v="WP_051055131.1"/>
        <s v="WP_014134825.1"/>
        <s v="WP_014134826.1"/>
        <s v="WP_014134827.1"/>
        <s v="WP_014134828.1"/>
        <s v="WP_014134829.1"/>
        <s v="WP_051055741.1"/>
        <s v="WP_014134831.1"/>
        <s v="WP_033258560.1"/>
        <s v="WP_014134833.1"/>
        <s v="WP_014134834.1"/>
        <s v="WP_014134835.1"/>
        <s v="WP_106437885.1"/>
        <s v="WP_014134837.1"/>
        <s v="WP_033260450.1"/>
        <s v="WP_014134839.1"/>
        <s v="WP_033260405.1"/>
        <s v="WP_014134841.1"/>
        <s v="WP_106437621.1"/>
        <s v="WP_106437622.1"/>
        <s v="WP_014134843.1"/>
        <s v="WP_014134844.1"/>
        <s v="WP_014134845.1"/>
        <s v="WP_106437623.1"/>
        <s v="WP_033260375.1"/>
        <s v="WP_014134847.1"/>
        <s v="WP_051055132.1"/>
        <s v="WP_014134849.1"/>
        <s v="WP_014134850.1"/>
        <s v="WP_051055134.1"/>
        <s v="WP_106437624.1"/>
        <s v="WP_081539351.1"/>
        <s v="WP_051055136.1"/>
        <s v="WP_014134855.1"/>
        <s v="WP_014134857.1"/>
        <s v="WP_014134858.1"/>
        <s v="WP_063747508.1"/>
        <s v="WP_033260100.1"/>
        <s v="WP_014134861.1"/>
        <s v="WP_106437886.1"/>
        <s v="WP_014134863.1"/>
        <s v="WP_106437625.1"/>
        <s v="WP_014134865.1"/>
        <s v="WP_033260102.1"/>
        <s v="WP_063747510.1"/>
        <s v="WP_014134868.1"/>
        <s v="WP_033260103.1"/>
        <s v="WP_063747509.1"/>
        <s v="WP_033260104.1"/>
        <s v="WP_014134872.1"/>
        <s v="WP_106437887.1"/>
        <s v="WP_051055139.1"/>
        <s v="WP_106437626.1"/>
        <s v="WP_014134876.1"/>
        <s v="WP_014134877.1"/>
        <s v="WP_014134878.1"/>
        <s v="WP_014134879.1"/>
        <s v="WP_014134880.1"/>
        <s v="WP_014134881.1"/>
        <s v="WP_014134882.1"/>
        <s v="WP_014134883.1"/>
        <s v="WP_014134884.1"/>
        <s v="WP_014134885.1"/>
        <s v="WP_033260374.1"/>
        <s v="WP_106437627.1"/>
        <s v="WP_081539352.1"/>
        <s v="WP_081539829.1"/>
        <s v="WP_014134890.1"/>
        <s v="WP_014134891.1"/>
        <s v="WP_106437888.1"/>
        <s v="WP_051055141.1"/>
        <s v="WP_014134894.1"/>
        <s v="WP_106437628.1"/>
        <s v="WP_014134896.1"/>
        <s v="WP_014134897.1"/>
        <s v="WP_014134898.1"/>
        <s v="WP_014134899.1"/>
        <s v="WP_014134900.1"/>
        <s v="WP_014134901.1"/>
        <s v="WP_081539830.1"/>
        <s v="WP_033257998.1"/>
        <s v="WP_051055143.1"/>
        <s v="WP_014134905.1"/>
        <s v="WP_014134906.1"/>
        <s v="WP_014134907.1"/>
        <s v="WP_033258021.1"/>
        <s v="WP_033258022.1"/>
        <s v="WP_033258000.1"/>
        <s v="WP_014134911.1"/>
        <s v="WP_014134912.1"/>
        <s v="WP_106437889.1"/>
        <s v="WP_014134914.1"/>
        <s v="WP_033258002.1"/>
        <s v="WP_106437890.1"/>
        <s v="WP_014134917.1"/>
        <s v="WP_014134918.1"/>
        <s v="WP_033258024.1"/>
        <s v="WP_106437891.1"/>
        <s v="WP_014134921.1"/>
        <s v="WP_014134922.1"/>
        <s v="WP_014134923.1"/>
        <s v="WP_014134924.1"/>
        <s v="WP_033258004.1"/>
        <s v="WP_014134926.1"/>
        <s v="WP_014134927.1"/>
        <s v="WP_014134928.1"/>
        <s v="WP_014134929.1"/>
        <s v="WP_033258026.1"/>
        <s v="WP_014134931.1"/>
        <s v="WP_033258005.1"/>
        <s v="WP_081539832.1"/>
        <s v="WP_014134934.1"/>
        <s v="WP_014134935.1"/>
        <s v="WP_014134936.1"/>
        <s v="WP_014134937.1"/>
        <s v="WP_014134938.1"/>
        <s v="WP_014134939.1"/>
        <s v="WP_033258006.1"/>
        <s v="WP_106437629.1"/>
        <s v="WP_014134942.1"/>
        <s v="WP_014134943.1"/>
        <s v="WP_014134944.1"/>
        <s v="WP_014134945.1"/>
        <s v="WP_081539353.1"/>
        <s v="WP_014134947.1"/>
        <s v="WP_014134949.1"/>
        <s v="WP_014134950.1"/>
        <s v="WP_014134951.1"/>
        <s v="WP_081539354.1"/>
        <s v="WP_014134953.1"/>
        <s v="WP_014134954.1"/>
        <s v="WP_014134956.1"/>
        <s v="WP_014134957.1"/>
        <s v="WP_014134958.1"/>
        <s v="WP_014134959.1"/>
        <s v="WP_014134960.1"/>
        <s v="WP_014134961.1"/>
        <s v="WP_033258007.1"/>
        <s v="WP_014134963.1"/>
        <s v="WP_106437892.1"/>
        <s v="WP_014134965.1"/>
        <s v="WP_014134966.1"/>
        <s v="WP_014134967.1"/>
        <s v="WP_033258008.1"/>
        <s v="WP_014134970.1"/>
        <s v="WP_014134971.1"/>
        <s v="WP_033258009.1"/>
        <s v="WP_014134975.1"/>
        <s v="WP_014134976.1"/>
        <s v="WP_014134977.1"/>
        <s v="WP_014134978.1"/>
        <s v="WP_033258037.1"/>
        <s v="WP_014134981.1"/>
        <s v="WP_014134982.1"/>
        <s v="WP_081539834.1"/>
        <s v="WP_014134984.1"/>
        <s v="WP_014134985.1"/>
        <s v="WP_014134986.1"/>
        <s v="WP_014134987.1"/>
        <s v="WP_033258042.1"/>
        <s v="WP_014134989.1"/>
        <s v="WP_014134990.1"/>
        <s v="WP_033258012.1"/>
        <s v="WP_014134992.1"/>
        <s v="WP_014134993.1"/>
        <s v="WP_014134994.1"/>
        <s v="WP_014134995.1"/>
        <s v="WP_014134996.1"/>
        <s v="WP_014134997.1"/>
        <s v="WP_014134998.1"/>
        <s v="WP_014134999.1"/>
        <s v="WP_014135000.1"/>
        <s v="WP_014135001.1"/>
        <s v="WP_014135002.1"/>
        <s v="WP_014135003.1"/>
        <s v="WP_051055146.1"/>
        <s v="WP_081539356.1"/>
        <s v="WP_014135006.1"/>
        <s v="WP_014135007.1"/>
        <s v="WP_014135008.1"/>
        <s v="WP_014135009.1"/>
        <s v="WP_106437630.1"/>
        <s v="WP_014135011.1"/>
        <s v="WP_014135013.1"/>
        <s v="WP_014135014.1"/>
        <s v="WP_033258014.1"/>
        <s v="WP_106437631.1"/>
        <s v="WP_014135018.1"/>
        <s v="WP_014135019.1"/>
        <s v="WP_033259366.1"/>
        <s v="WP_014135022.1"/>
        <s v="WP_014135023.1"/>
        <s v="WP_014135024.1"/>
        <s v="WP_033259367.1"/>
        <s v="WP_014135026.1"/>
        <s v="WP_014135027.1"/>
        <s v="WP_014135028.1"/>
        <s v="WP_014135029.1"/>
        <s v="WP_014135030.1"/>
        <s v="WP_014135031.1"/>
        <s v="WP_014135032.1"/>
        <s v="WP_014135033.1"/>
        <s v="WP_014135034.1"/>
        <s v="WP_014135035.1"/>
        <s v="WP_081539357.1"/>
        <s v="WP_014135037.1"/>
        <s v="WP_014135038.1"/>
        <s v="WP_014135039.1"/>
        <s v="WP_014135040.1"/>
        <s v="WP_014135041.1"/>
        <s v="WP_106437632.1"/>
        <s v="WP_014135043.1"/>
        <s v="WP_106437893.1"/>
        <s v="WP_014135045.1"/>
        <s v="WP_014135046.1"/>
        <s v="WP_033259380.1"/>
        <s v="WP_014135048.1"/>
        <s v="WP_081539358.1"/>
        <s v="WP_033259370.1"/>
        <s v="WP_014135051.1"/>
        <s v="WP_014135052.1"/>
        <s v="WP_014135053.1"/>
        <s v="WP_014135054.1"/>
        <s v="WP_014135055.1"/>
        <s v="WP_014135056.1"/>
        <s v="WP_014135057.1"/>
        <s v="WP_014135058.1"/>
        <s v="WP_014135059.1"/>
        <s v="WP_033259384.1"/>
        <s v="WP_106437894.1"/>
        <s v="WP_106437895.1"/>
        <s v="WP_014135064.1"/>
        <s v="WP_014135065.1"/>
        <s v="WP_106437896.1"/>
        <s v="WP_014135067.1"/>
        <s v="WP_014135068.1"/>
        <s v="WP_014135069.1"/>
        <s v="WP_014135070.1"/>
        <s v="WP_014135071.1"/>
        <s v="WP_014135072.1"/>
        <s v="WP_014135073.1"/>
        <s v="WP_014135074.1"/>
        <s v="WP_014135075.1"/>
        <s v="WP_014135076.1"/>
        <s v="WP_014135077.1"/>
        <s v="WP_014135078.1"/>
        <s v="WP_014135079.1"/>
        <s v="WP_014135080.1"/>
        <s v="WP_014135081.1"/>
        <s v="WP_051055151.1"/>
        <s v="WP_014135083.1"/>
        <s v="WP_014135084.1"/>
        <s v="WP_014135085.1"/>
        <s v="WP_033260272.1"/>
        <s v="WP_106437897.1"/>
        <s v="WP_014135088.1"/>
        <s v="WP_014135089.1"/>
        <s v="WP_051055153.1"/>
        <s v="WP_014135091.1"/>
        <s v="WP_081539836.1"/>
        <s v="WP_014135093.1"/>
        <s v="WP_014135094.1"/>
        <s v="WP_014135095.1"/>
        <s v="WP_081539359.1"/>
        <s v="WP_033260298.1"/>
        <s v="WP_051055154.1"/>
        <s v="WP_106437898.1"/>
        <s v="WP_014135100.1"/>
        <s v="WP_014135101.1"/>
        <s v="WP_014135102.1"/>
        <s v="WP_014135103.1"/>
        <s v="WP_033260239.1"/>
        <s v="WP_014135105.1"/>
        <s v="WP_014135106.1"/>
        <s v="WP_014135107.1"/>
        <s v="WP_033260236.1"/>
        <s v="WP_014135109.1"/>
        <s v="WP_014135110.1"/>
        <s v="WP_014135112.1"/>
        <s v="WP_014135113.1"/>
        <s v="WP_051055752.1"/>
        <s v="WP_014135115.1"/>
        <s v="WP_014135116.1"/>
        <s v="WP_106437899.1"/>
        <s v="WP_033258185.1"/>
        <s v="WP_014135119.1"/>
        <s v="WP_014135120.1"/>
        <s v="WP_014135121.1"/>
        <s v="WP_014135122.1"/>
        <s v="WP_081539360.1"/>
        <s v="WP_051055156.1"/>
        <s v="WP_014135125.1"/>
        <s v="WP_014135126.1"/>
        <s v="WP_014135127.1"/>
        <s v="WP_014135128.1"/>
        <s v="WP_014135130.1"/>
        <s v="WP_106437633.1"/>
        <s v="WP_014135132.1"/>
        <s v="WP_014135133.1"/>
        <s v="WP_081539361.1"/>
        <s v="WP_051055160.1"/>
        <s v="WP_014135136.1"/>
        <s v="WP_014135137.1"/>
        <s v="WP_014135138.1"/>
        <s v="WP_014135139.1"/>
        <s v="WP_014135140.1"/>
        <s v="WP_014135141.1"/>
        <s v="WP_051055756.1"/>
        <s v="WP_106437900.1"/>
        <s v="WP_106437634.1"/>
        <s v="WP_106437635.1"/>
        <s v="WP_014135145.1"/>
        <s v="WP_033258204.1"/>
        <s v="WP_014135147.1"/>
        <s v="WP_014135148.1"/>
        <s v="WP_014135149.1"/>
        <s v="WP_033258183.1"/>
        <s v="WP_081539837.1"/>
        <s v="WP_014135152.1"/>
        <s v="WP_014135153.1"/>
        <s v="WP_033258202.1"/>
        <s v="WP_014135155.1"/>
        <s v="WP_014135156.1"/>
        <s v="WP_014135157.1"/>
        <s v="WP_014135158.1"/>
        <s v="WP_081539363.1"/>
        <s v="WP_014135160.1"/>
        <s v="WP_081539364.1"/>
        <s v="WP_014135162.1"/>
        <s v="WP_014135163.1"/>
        <s v="WP_106437636.1"/>
        <s v="WP_014135165.1"/>
        <s v="WP_106437637.1"/>
        <s v="WP_014135167.1"/>
        <s v="WP_014135168.1"/>
        <s v="WP_033258180.1"/>
        <s v="WP_014135170.1"/>
        <s v="WP_106437901.1"/>
        <s v="WP_081539838.1"/>
        <s v="WP_014135173.1"/>
        <s v="WP_081539365.1"/>
        <s v="WP_014135176.1"/>
        <s v="WP_014135177.1"/>
        <s v="WP_014135178.1"/>
        <s v="WP_014135179.1"/>
        <s v="WP_014135180.1"/>
        <s v="WP_014135181.1"/>
        <s v="WP_014135182.1"/>
        <s v="WP_014135183.1"/>
        <s v="WP_033258179.1"/>
        <s v="WP_014135185.1"/>
        <s v="WP_014135186.1"/>
        <s v="WP_014135187.1"/>
        <s v="WP_014135188.1"/>
        <s v="WP_014135190.1"/>
        <s v="WP_014135191.1"/>
        <s v="WP_033258178.1"/>
        <s v="WP_014135193.1"/>
        <s v="WP_014135194.1"/>
        <s v="WP_081539839.1"/>
        <s v="WP_014135196.1"/>
        <s v="WP_014135197.1"/>
        <s v="WP_014135198.1"/>
        <s v="WP_014135199.1"/>
        <s v="WP_014135200.1"/>
        <s v="WP_014135201.1"/>
        <s v="WP_014135202.1"/>
        <s v="WP_014135203.1"/>
        <s v="WP_014135204.1"/>
        <s v="WP_014135205.1"/>
        <s v="WP_014135206.1"/>
        <s v="WP_014135207.1"/>
        <s v="WP_106437638.1"/>
        <s v="WP_014135209.1"/>
        <s v="WP_014135210.1"/>
        <s v="WP_014135211.1"/>
        <s v="WP_033258177.1"/>
        <s v="WP_014135214.1"/>
        <s v="WP_014135215.1"/>
        <s v="WP_014135217.1"/>
        <s v="WP_014135218.1"/>
        <s v="WP_014135219.1"/>
        <s v="WP_014135220.1"/>
        <s v="WP_014135221.1"/>
        <s v="WP_033258188.1"/>
        <s v="WP_014135223.1"/>
        <s v="WP_014135224.1"/>
        <s v="WP_014135225.1"/>
        <s v="WP_014135226.1"/>
        <s v="WP_014135228.1"/>
        <s v="WP_081539366.1"/>
        <s v="WP_014135230.1"/>
        <s v="WP_014135231.1"/>
        <s v="WP_014135232.1"/>
        <s v="WP_014135233.1"/>
        <s v="WP_081539367.1"/>
        <s v="WP_051055165.1"/>
        <s v="WP_014135236.1"/>
        <s v="WP_081539368.1"/>
        <s v="WP_014135239.1"/>
        <s v="WP_014135240.1"/>
        <s v="WP_051055762.1"/>
        <s v="WP_014135242.1"/>
        <s v="WP_106437902.1"/>
        <s v="WP_014135244.1"/>
        <s v="WP_014135245.1"/>
        <s v="WP_014135246.1"/>
        <s v="WP_014135247.1"/>
        <s v="WP_014135249.1"/>
        <s v="WP_014135250.1"/>
        <s v="WP_106437639.1"/>
        <s v="WP_014135252.1"/>
        <s v="WP_014135253.1"/>
        <s v="WP_106437903.1"/>
        <s v="WP_081539369.1"/>
        <s v="WP_014135256.1"/>
        <s v="WP_033258101.1"/>
        <s v="WP_014135258.1"/>
        <s v="WP_014135259.1"/>
        <s v="WP_014135260.1"/>
        <s v="WP_014135261.1"/>
        <s v="WP_014135262.1"/>
        <s v="WP_014135263.1"/>
        <s v="WP_014135264.1"/>
        <s v="WP_081539840.1"/>
        <s v="WP_033258103.1"/>
        <s v="WP_014135267.1"/>
        <s v="WP_014135268.1"/>
        <s v="WP_081539370.1"/>
        <s v="WP_014135270.1"/>
        <s v="WP_014135272.1"/>
        <s v="WP_014135273.1"/>
        <s v="WP_051055764.1"/>
        <s v="WP_033258105.1"/>
        <s v="WP_014135276.1"/>
        <s v="WP_014135277.1"/>
        <s v="WP_033258106.1"/>
        <s v="WP_014135279.1"/>
        <s v="WP_014135280.1"/>
        <s v="WP_014135281.1"/>
        <s v="WP_014135282.1"/>
        <s v="WP_014135283.1"/>
        <s v="WP_081539841.1"/>
        <s v="WP_033258108.1"/>
        <s v="WP_014135286.1"/>
        <s v="WP_014135287.1"/>
        <s v="WP_051055767.1"/>
        <s v="WP_051055170.1"/>
        <s v="WP_014135290.1"/>
        <s v="WP_014135291.1"/>
        <s v="WP_014135292.1"/>
        <s v="WP_051055172.1"/>
        <s v="WP_014135294.1"/>
        <s v="WP_014135295.1"/>
        <s v="WP_014135296.1"/>
        <s v="WP_014135297.1"/>
        <s v="WP_014135298.1"/>
        <s v="WP_033258109.1"/>
        <s v="WP_051055770.1"/>
        <s v="WP_014135302.1"/>
        <s v="WP_014135303.1"/>
        <s v="WP_106437904.1"/>
        <s v="WP_014135305.1"/>
        <s v="WP_014135306.1"/>
        <s v="WP_014135307.1"/>
        <s v="WP_014135308.1"/>
        <s v="WP_014135309.1"/>
        <s v="WP_014135310.1"/>
        <s v="WP_014135311.1"/>
        <s v="WP_106437905.1"/>
        <s v="WP_014135313.1"/>
        <s v="WP_051055173.1"/>
        <s v="WP_014135315.1"/>
        <s v="WP_014135316.1"/>
        <s v="WP_014135317.1"/>
        <s v="WP_051055772.1"/>
        <s v="WP_033258110.1"/>
        <s v="WP_014135320.1"/>
        <s v="WP_014135321.1"/>
        <s v="WP_014135322.1"/>
        <s v="WP_014135323.1"/>
        <s v="WP_014135324.1"/>
        <s v="WP_014135325.1"/>
        <s v="WP_014135326.1"/>
        <s v="WP_106437640.1"/>
        <s v="WP_014135328.1"/>
        <s v="WP_014135329.1"/>
        <s v="WP_014135330.1"/>
        <s v="WP_033258133.1"/>
        <s v="WP_014135332.1"/>
        <s v="WP_014135333.1"/>
        <s v="WP_014135334.1"/>
        <s v="WP_014135336.1"/>
        <s v="WP_014135337.1"/>
        <s v="WP_014135338.1"/>
        <s v="WP_014135339.1"/>
        <s v="WP_014135341.1"/>
        <s v="WP_033258111.1"/>
        <s v="WP_033258136.1"/>
        <s v="WP_014135344.1"/>
        <s v="WP_033258138.1"/>
        <s v="WP_014135346.1"/>
        <s v="WP_014135347.1"/>
        <s v="WP_081539371.1"/>
        <s v="WP_014135349.1"/>
        <s v="WP_033258113.1"/>
        <s v="WP_014135351.1"/>
        <s v="WP_014135352.1"/>
        <s v="WP_014135353.1"/>
        <s v="WP_014135354.1"/>
        <s v="WP_033258115.1"/>
        <s v="WP_014135356.1"/>
        <s v="WP_014135357.1"/>
        <s v="WP_014135358.1"/>
        <s v="WP_033258116.1"/>
        <s v="WP_014135360.1"/>
        <s v="WP_014135361.1"/>
        <s v="WP_014135362.1"/>
        <s v="WP_051055774.1"/>
        <s v="WP_014135364.1"/>
        <s v="WP_014135365.1"/>
        <s v="WP_033258143.1"/>
        <s v="WP_014135367.1"/>
        <s v="WP_033258118.1"/>
        <s v="WP_014135370.1"/>
        <s v="WP_014135371.1"/>
        <s v="WP_014135372.1"/>
        <s v="WP_041293896.1"/>
        <s v="WP_014135374.1"/>
        <s v="WP_081539372.1"/>
        <s v="WP_106437906.1"/>
        <s v="WP_014135379.1"/>
        <s v="WP_014135380.1"/>
        <s v="WP_014135381.1"/>
        <s v="WP_033260369.1"/>
        <s v="WP_106437641.1"/>
        <s v="WP_051055174.1"/>
        <s v="WP_014135387.1"/>
        <s v="WP_033260384.1"/>
        <s v="WP_081539843.1"/>
        <s v="WP_014135390.1"/>
        <s v="WP_014135391.1"/>
        <s v="WP_081539373.1"/>
        <s v="WP_014135394.1"/>
        <s v="WP_014135395.1"/>
        <s v="WP_051055777.1"/>
        <s v="WP_014135397.1"/>
        <s v="WP_033260249.1"/>
        <s v="WP_033260248.1"/>
        <s v="WP_014135400.1"/>
        <s v="WP_014135401.1"/>
        <s v="WP_014135402.1"/>
        <s v="WP_014135403.1"/>
        <s v="WP_014135404.1"/>
        <s v="WP_014135405.1"/>
        <s v="WP_014135406.1"/>
        <s v="WP_014135407.1"/>
        <s v="WP_014135408.1"/>
        <s v="WP_063747485.1"/>
        <s v="WP_106437907.1"/>
        <s v="WP_014135411.1"/>
        <s v="WP_014135412.1"/>
        <s v="WP_014135413.1"/>
        <s v="WP_014135414.1"/>
        <s v="WP_014135415.1"/>
        <s v="WP_014135416.1"/>
        <s v="WP_014135417.1"/>
        <s v="WP_014135418.1"/>
        <s v="WP_014135419.1"/>
        <s v="WP_014135421.1"/>
        <s v="WP_106437642.1"/>
        <s v="WP_014135423.1"/>
        <s v="WP_014135424.1"/>
        <s v="WP_106437908.1"/>
        <s v="WP_106437643.1"/>
        <s v="WP_014135427.1"/>
        <s v="WP_051055175.1"/>
        <s v="WP_014135429.1"/>
        <s v="WP_014135430.1"/>
        <s v="WP_014135431.1"/>
        <s v="WP_033259626.1"/>
        <s v="WP_081539844.1"/>
        <s v="WP_014135434.1"/>
        <s v="WP_014135435.1"/>
        <s v="WP_014135436.1"/>
        <s v="WP_014135437.1"/>
        <s v="WP_014135438.1"/>
        <s v="WP_014135439.1"/>
        <s v="WP_014135440.1"/>
        <s v="WP_014135441.1"/>
        <s v="WP_014135442.1"/>
        <s v="WP_081539375.1"/>
        <s v="WP_051055177.1"/>
        <s v="WP_014135445.1"/>
        <s v="WP_014135446.1"/>
        <s v="WP_081539376.1"/>
        <s v="WP_081539377.1"/>
        <s v="WP_033259617.1"/>
        <s v="WP_014135450.1"/>
        <s v="WP_106437909.1"/>
        <s v="WP_014135452.1"/>
        <s v="WP_014135453.1"/>
        <s v="WP_033259612.1"/>
        <s v="WP_081539378.1"/>
        <s v="WP_014135456.1"/>
        <s v="WP_051055783.1"/>
        <s v="WP_014135458.1"/>
        <s v="WP_014135459.1"/>
        <s v="WP_014135460.1"/>
        <s v="WP_014135461.1"/>
        <s v="WP_014135462.1"/>
        <s v="WP_106437910.1"/>
        <s v="WP_106437644.1"/>
        <s v="WP_014135465.1"/>
        <s v="WP_033259610.1"/>
        <s v="WP_014135467.1"/>
        <s v="WP_014135468.1"/>
        <s v="WP_014135469.1"/>
        <s v="WP_014135470.1"/>
        <s v="WP_014135471.1"/>
        <s v="WP_033258066.1"/>
        <s v="WP_014135473.1"/>
        <s v="WP_014135474.1"/>
        <s v="WP_081539379.1"/>
        <s v="WP_041293886.1"/>
        <s v="WP_014135476.1"/>
        <s v="WP_014135479.1"/>
        <s v="WP_014135480.1"/>
        <s v="WP_014135481.1"/>
        <s v="WP_033258070.1"/>
        <s v="WP_081539845.1"/>
        <s v="WP_014135484.1"/>
        <s v="WP_014135485.1"/>
        <s v="WP_014135486.1"/>
        <s v="WP_033258051.1"/>
        <s v="WP_014135488.1"/>
        <s v="WP_014135489.1"/>
        <s v="WP_014135490.1"/>
        <s v="WP_014135491.1"/>
        <s v="WP_033258052.1"/>
        <s v="WP_033258073.1"/>
        <s v="WP_014135494.1"/>
        <s v="WP_014135495.1"/>
        <s v="WP_014135496.1"/>
        <s v="WP_014135497.1"/>
        <s v="WP_014135498.1"/>
        <s v="WP_014135499.1"/>
        <s v="WP_051055184.1"/>
        <s v="WP_106437645.1"/>
        <s v="WP_106437911.1"/>
        <s v="WP_014135503.1"/>
        <s v="WP_033258054.1"/>
        <s v="WP_014135505.1"/>
        <s v="WP_014135506.1"/>
        <s v="WP_014135507.1"/>
        <s v="WP_014135508.1"/>
        <s v="WP_051055186.1"/>
        <s v="WP_081539380.1"/>
        <s v="WP_051055789.1"/>
        <s v="WP_033258055.1"/>
        <s v="WP_051055187.1"/>
        <s v="WP_014135515.1"/>
        <s v="WP_014135516.1"/>
        <s v="WP_081539381.1"/>
        <s v="WP_014135518.1"/>
        <s v="WP_014135519.1"/>
        <s v="WP_106437912.1"/>
        <s v="WP_014135521.1"/>
        <s v="WP_014135522.1"/>
        <s v="WP_014135523.1"/>
        <s v="WP_014135524.1"/>
        <s v="WP_014135525.1"/>
        <s v="WP_106437646.1"/>
        <s v="WP_014135527.1"/>
        <s v="WP_081539382.1"/>
        <s v="WP_033258084.1"/>
        <s v="WP_014135531.1"/>
        <s v="WP_014135532.1"/>
        <s v="WP_014135533.1"/>
        <s v="WP_081539383.1"/>
        <s v="WP_014135535.1"/>
        <s v="WP_014135536.1"/>
        <s v="WP_014135537.1"/>
        <s v="WP_014135539.1"/>
        <s v="WP_014135540.1"/>
        <s v="WP_014135541.1"/>
        <s v="WP_014135542.1"/>
        <s v="WP_106437913.1"/>
        <s v="WP_014135544.1"/>
        <s v="WP_081539846.1"/>
        <s v="WP_106437914.1"/>
        <s v="WP_014135549.1"/>
        <s v="WP_081539847.1"/>
        <s v="WP_014135551.1"/>
        <s v="WP_081539387.1"/>
        <s v="WP_033258058.1"/>
        <s v="WP_106437647.1"/>
        <s v="WP_014135555.1"/>
        <s v="WP_106437915.1"/>
        <s v="WP_051055793.1"/>
        <s v="WP_014135558.1"/>
        <s v="WP_014135559.1"/>
        <s v="WP_014135560.1"/>
        <s v="WP_014135561.1"/>
        <s v="WP_014135562.1"/>
        <s v="WP_014135563.1"/>
        <s v="WP_106437648.1"/>
        <s v="WP_081539388.1"/>
        <s v="WP_051055193.1"/>
        <s v="WP_014135567.1"/>
        <s v="WP_014135568.1"/>
        <s v="WP_014135569.1"/>
        <s v="WP_014135570.1"/>
        <s v="WP_014135571.1"/>
        <s v="WP_014135572.1"/>
        <s v="WP_081539389.1"/>
        <s v="WP_014135574.1"/>
        <s v="WP_014135575.1"/>
        <s v="WP_081539390.1"/>
        <s v="WP_106437649.1"/>
        <s v="WP_014135578.1"/>
        <s v="WP_014135579.1"/>
        <s v="WP_014135580.1"/>
        <s v="WP_014135581.1"/>
        <s v="WP_014135582.1"/>
        <s v="WP_033258061.1"/>
        <s v="WP_014135584.1"/>
        <s v="WP_014135585.1"/>
        <s v="WP_014135586.1"/>
        <s v="WP_033258062.1"/>
        <s v="WP_081539848.1"/>
        <s v="WP_033258099.1"/>
        <s v="WP_014135591.1"/>
        <s v="WP_014135592.1"/>
        <s v="WP_033258063.1"/>
        <s v="WP_106437916.1"/>
        <s v="WP_106437650.1"/>
        <s v="WP_014135597.1"/>
        <s v="WP_014135598.1"/>
        <s v="WP_014135601.1"/>
        <s v="WP_014135602.1"/>
        <s v="WP_033259359.1"/>
        <s v="WP_014135604.1"/>
        <s v="WP_014135605.1"/>
        <s v="WP_014135606.1"/>
        <s v="WP_014135607.1"/>
        <s v="WP_014135608.1"/>
        <s v="WP_014135609.1"/>
        <s v="WP_014135610.1"/>
        <s v="WP_014135611.1"/>
        <s v="WP_014135612.1"/>
        <s v="WP_014135613.1"/>
        <s v="WP_106437917.1"/>
        <s v="WP_014135615.1"/>
        <s v="WP_014135616.1"/>
        <s v="WP_014135617.1"/>
        <s v="WP_014135618.1"/>
        <s v="WP_014135619.1"/>
        <s v="WP_014135620.1"/>
        <s v="WP_014135621.1"/>
        <s v="WP_014135622.1"/>
        <s v="WP_014135623.1"/>
        <s v="WP_051055798.1"/>
        <s v="WP_014135625.1"/>
        <s v="WP_014135626.1"/>
        <s v="WP_014135627.1"/>
        <s v="WP_014135628.1"/>
        <s v="WP_033259355.1"/>
        <s v="WP_033259364.1"/>
        <s v="WP_033259356.1"/>
        <s v="WP_014135632.1"/>
        <s v="WP_014135633.1"/>
        <s v="WP_014135634.1"/>
        <s v="WP_033259357.1"/>
        <s v="WP_106437918.1"/>
        <s v="WP_014135637.1"/>
        <s v="WP_014135638.1"/>
        <s v="WP_014135639.1"/>
        <s v="WP_014135640.1"/>
        <s v="WP_014135641.1"/>
        <s v="WP_014135642.1"/>
        <s v="WP_014135643.1"/>
        <s v="WP_014135644.1"/>
        <s v="WP_014135645.1"/>
        <s v="WP_014135646.1"/>
        <s v="WP_014135647.1"/>
        <s v="WP_014135648.1"/>
        <s v="WP_014135649.1"/>
        <s v="WP_014135650.1"/>
        <s v="WP_014135651.1"/>
        <s v="WP_014135652.1"/>
        <s v="WP_014135653.1"/>
        <s v="WP_081539391.1"/>
        <s v="WP_014135655.1"/>
        <s v="WP_081539392.1"/>
        <s v="WP_033258254.1"/>
        <s v="WP_014135658.1"/>
        <s v="WP_014135659.1"/>
        <s v="WP_033258255.1"/>
        <s v="WP_014135661.1"/>
        <s v="WP_014135662.1"/>
        <s v="WP_033258256.1"/>
        <s v="WP_033258257.1"/>
        <s v="WP_051055200.1"/>
        <s v="WP_014135666.1"/>
        <s v="WP_106437651.1"/>
        <s v="WP_014135667.1"/>
        <s v="WP_014135668.1"/>
        <s v="WP_014135669.1"/>
        <s v="WP_014135670.1"/>
        <s v="WP_014135671.1"/>
        <s v="WP_014135672.1"/>
        <s v="WP_106437652.1"/>
        <s v="WP_014135674.1"/>
        <s v="WP_014135675.1"/>
        <s v="WP_014135676.1"/>
        <s v="WP_014135677.1"/>
        <s v="WP_033258276.1"/>
        <s v="WP_014135680.1"/>
        <s v="WP_014135681.1"/>
        <s v="WP_033258277.1"/>
        <s v="WP_014135684.1"/>
        <s v="WP_014135685.1"/>
        <s v="WP_014135686.1"/>
        <s v="WP_014135687.1"/>
        <s v="WP_014135688.1"/>
        <s v="WP_014135689.1"/>
        <s v="WP_014135690.1"/>
        <s v="WP_014135691.1"/>
        <s v="WP_014135692.1"/>
        <s v="WP_014135693.1"/>
        <s v="WP_014135694.1"/>
        <s v="WP_014135695.1"/>
        <s v="WP_014135696.1"/>
        <s v="WP_014135697.1"/>
        <s v="WP_033258258.1"/>
        <s v="WP_014135699.1"/>
        <s v="WP_014135700.1"/>
        <s v="WP_014135701.1"/>
        <s v="WP_014135702.1"/>
        <s v="WP_041293887.1"/>
        <s v="WP_033258283.1"/>
        <s v="WP_051055806.1"/>
        <s v="WP_014135706.1"/>
        <s v="WP_014135707.1"/>
        <s v="WP_014135708.1"/>
        <s v="WP_014135709.1"/>
        <s v="WP_014135710.1"/>
        <s v="WP_014135711.1"/>
        <s v="WP_033258286.1"/>
        <s v="WP_014135713.1"/>
        <s v="WP_106437919.1"/>
        <s v="WP_014135715.1"/>
        <s v="WP_014135716.1"/>
        <s v="WP_014135717.1"/>
        <s v="WP_041293888.1"/>
        <s v="WP_014135718.1"/>
        <s v="WP_033258289.1"/>
        <s v="WP_014135720.1"/>
        <s v="WP_014135721.1"/>
        <s v="WP_014135722.1"/>
        <s v="WP_033258262.1"/>
        <s v="WP_014135725.1"/>
        <s v="WP_051055203.1"/>
        <s v="WP_081539393.1"/>
        <s v="WP_014135728.1"/>
        <s v="WP_014135729.1"/>
        <s v="WP_014135730.1"/>
        <s v="WP_014135731.1"/>
        <s v="WP_014135732.1"/>
        <s v="WP_014135733.1"/>
        <s v="WP_014135734.1"/>
        <s v="WP_014135735.1"/>
        <s v="WP_014135736.1"/>
        <s v="WP_014135737.1"/>
        <s v="WP_014135738.1"/>
        <s v="WP_014135739.1"/>
        <s v="WP_014135740.1"/>
        <s v="WP_014135741.1"/>
        <s v="WP_030458241.1"/>
        <s v="WP_014135743.1"/>
        <s v="WP_014135744.1"/>
        <s v="WP_014135745.1"/>
        <s v="WP_014135746.1"/>
        <s v="WP_014135747.1"/>
        <s v="WP_014135748.1"/>
        <s v="WP_106437653.1"/>
        <s v="WP_014135750.1"/>
        <s v="WP_014135751.1"/>
        <s v="WP_014135752.1"/>
        <s v="WP_014135753.1"/>
        <s v="WP_106437920.1"/>
        <s v="WP_014135755.1"/>
        <s v="WP_014135756.1"/>
        <s v="WP_014135757.1"/>
        <s v="WP_033258298.1"/>
        <s v="WP_033258263.1"/>
        <s v="WP_014135761.1"/>
        <s v="WP_014135762.1"/>
        <s v="WP_014135763.1"/>
        <s v="WP_014135764.1"/>
        <s v="WP_014135765.1"/>
        <s v="WP_014135766.1"/>
        <s v="WP_014135767.1"/>
        <s v="WP_014135768.1"/>
        <s v="WP_014135769.1"/>
        <s v="WP_081539394.1"/>
        <s v="WP_014135771.1"/>
        <s v="WP_014135772.1"/>
        <s v="WP_014135773.1"/>
        <s v="WP_014135774.1"/>
        <s v="WP_014135775.1"/>
        <s v="WP_014135776.1"/>
        <s v="WP_014135777.1"/>
        <s v="WP_106437654.1"/>
        <s v="WP_106437655.1"/>
        <s v="WP_014135779.1"/>
        <s v="WP_051055205.1"/>
        <s v="WP_014135781.1"/>
        <s v="WP_014135782.1"/>
        <s v="WP_014135783.1"/>
        <s v="WP_014135784.1"/>
        <s v="WP_051055812.1"/>
        <s v="WP_014135786.1"/>
        <s v="WP_014135787.1"/>
        <s v="WP_014135788.1"/>
        <s v="WP_106437921.1"/>
        <s v="WP_014135790.1"/>
        <s v="WP_014135791.1"/>
        <s v="WP_014135792.1"/>
        <s v="WP_014135793.1"/>
        <s v="WP_081539849.1"/>
        <s v="WP_106437922.1"/>
        <s v="WP_081539395.1"/>
        <s v="WP_081539396.1"/>
        <s v="WP_014135797.1"/>
        <s v="WP_106437656.1"/>
        <s v="WP_014135798.1"/>
        <s v="WP_014135799.1"/>
        <s v="WP_014135800.1"/>
        <s v="WP_033259852.1"/>
        <s v="WP_106437923.1"/>
        <s v="WP_014135803.1"/>
        <s v="WP_014135804.1"/>
        <s v="WP_014135805.1"/>
        <s v="WP_014135806.1"/>
        <s v="WP_014135807.1"/>
        <s v="WP_014135808.1"/>
        <s v="WP_014135809.1"/>
        <s v="WP_014135810.1"/>
        <s v="WP_014135811.1"/>
        <s v="WP_033259851.1"/>
        <s v="WP_014135813.1"/>
        <s v="WP_106437924.1"/>
        <s v="WP_014135819.1"/>
        <s v="WP_014135820.1"/>
        <s v="WP_014135821.1"/>
        <s v="WP_014135822.1"/>
        <s v="WP_014135823.1"/>
        <s v="WP_014135824.1"/>
        <s v="WP_014135825.1"/>
        <s v="WP_041293889.1"/>
        <s v="WP_014135827.1"/>
        <s v="WP_033259463.1"/>
        <s v="WP_051055818.1"/>
        <s v="WP_014135830.1"/>
        <s v="WP_014135831.1"/>
        <s v="WP_106437925.1"/>
        <s v="WP_014135833.1"/>
        <s v="WP_106437926.1"/>
        <s v="WP_033259466.1"/>
        <s v="WP_081539850.1"/>
        <s v="WP_033259458.1"/>
        <s v="WP_014135838.1"/>
        <s v="WP_014135839.1"/>
        <s v="WP_014135840.1"/>
        <s v="WP_014135841.1"/>
        <s v="WP_014135842.1"/>
        <s v="WP_051055820.1"/>
        <s v="WP_014135844.1"/>
        <s v="WP_033259468.1"/>
        <s v="WP_014135846.1"/>
        <s v="WP_014135847.1"/>
        <s v="WP_014135848.1"/>
        <s v="WP_014135849.1"/>
        <s v="WP_014135850.1"/>
        <s v="WP_014135851.1"/>
        <s v="WP_081539397.1"/>
        <s v="WP_014135853.1"/>
        <s v="WP_014135854.1"/>
        <s v="WP_014135855.1"/>
        <s v="WP_014135856.1"/>
        <s v="WP_014135857.1"/>
        <s v="WP_014135858.1"/>
        <s v="WP_014135859.1"/>
        <s v="WP_033259459.1"/>
        <s v="WP_014135861.1"/>
        <s v="WP_014135862.1"/>
        <s v="WP_033259460.1"/>
        <s v="WP_033259461.1"/>
        <s v="WP_014135865.1"/>
        <s v="WP_014135866.1"/>
        <s v="WP_014135867.1"/>
        <s v="WP_014135868.1"/>
        <s v="WP_014135869.1"/>
        <s v="WP_014135871.1"/>
        <s v="WP_014135872.1"/>
        <s v="WP_014135873.1"/>
        <s v="WP_014135874.1"/>
        <s v="WP_014135875.1"/>
        <s v="WP_014135876.1"/>
        <s v="WP_014135877.1"/>
        <s v="WP_106437927.1"/>
        <s v="WP_014135879.1"/>
        <s v="WP_014135880.1"/>
        <s v="WP_081539398.1"/>
        <s v="WP_014135882.1"/>
        <s v="WP_106437657.1"/>
        <s v="WP_014135884.1"/>
        <s v="WP_041293890.1"/>
        <s v="WP_014135886.1"/>
        <s v="WP_014135887.1"/>
        <s v="WP_014135888.1"/>
        <s v="WP_014135889.1"/>
        <s v="WP_014135890.1"/>
        <s v="WP_014135891.1"/>
        <s v="WP_014135892.1"/>
        <s v="WP_014135893.1"/>
        <s v="WP_014135894.1"/>
        <s v="WP_014135895.1"/>
        <s v="WP_033259741.1"/>
        <s v="WP_014135897.1"/>
        <s v="WP_106437928.1"/>
        <s v="WP_014135899.1"/>
        <s v="WP_014135900.1"/>
        <s v="WP_014135901.1"/>
        <s v="WP_014135902.1"/>
        <s v="WP_051055210.1"/>
        <s v="WP_014135904.1"/>
        <s v="WP_014135905.1"/>
        <s v="WP_081539851.1"/>
        <s v="WP_014135907.1"/>
        <s v="WP_014135908.1"/>
        <s v="WP_033259736.1"/>
        <s v="WP_014135910.1"/>
        <s v="WP_014135911.1"/>
        <s v="WP_014135912.1"/>
        <s v="WP_014135913.1"/>
        <s v="WP_033259733.1"/>
        <s v="WP_014135915.1"/>
        <s v="WP_014135916.1"/>
        <s v="WP_081539399.1"/>
        <s v="WP_014135918.1"/>
        <s v="WP_014135919.1"/>
        <s v="WP_014135920.1"/>
        <s v="WP_014135921.1"/>
        <s v="WP_014135922.1"/>
        <s v="WP_014135923.1"/>
        <s v="WP_014135924.1"/>
        <s v="WP_014135925.1"/>
        <s v="WP_081539400.1"/>
        <s v="WP_014135927.1"/>
        <s v="WP_081539852.1"/>
        <s v="WP_106437658.1"/>
        <s v="WP_014135930.1"/>
        <s v="WP_014135931.1"/>
        <s v="WP_014135932.1"/>
        <s v="WP_014135933.1"/>
        <s v="WP_081539853.1"/>
        <s v="WP_014135935.1"/>
        <s v="WP_014135936.1"/>
        <s v="WP_106437929.1"/>
        <s v="WP_106437930.1"/>
        <s v="WP_014135939.1"/>
        <s v="WP_033258749.1"/>
        <s v="WP_014135941.1"/>
        <s v="WP_014135942.1"/>
        <s v="WP_014135943.1"/>
        <s v="WP_014135944.1"/>
        <s v="WP_014135945.1"/>
        <s v="WP_014135946.1"/>
        <s v="WP_014135947.1"/>
        <s v="WP_014135948.1"/>
        <s v="WP_014135949.1"/>
        <s v="WP_014135950.1"/>
        <s v="WP_014135952.1"/>
        <s v="WP_014135953.1"/>
        <s v="WP_014135954.1"/>
        <s v="WP_033258748.1"/>
        <s v="WP_014135956.1"/>
        <s v="WP_014135957.1"/>
        <s v="WP_014135958.1"/>
        <s v="WP_014135959.1"/>
        <s v="WP_014135960.1"/>
        <s v="WP_014135961.1"/>
        <s v="WP_014135962.1"/>
        <s v="WP_014135963.1"/>
        <s v="WP_014135964.1"/>
        <s v="WP_014135965.1"/>
        <s v="WP_051055213.1"/>
        <s v="WP_051055215.1"/>
        <s v="WP_014135968.1"/>
        <s v="WP_014135969.1"/>
        <s v="WP_014135970.1"/>
        <s v="WP_033258747.1"/>
        <s v="WP_014135972.1"/>
        <s v="WP_014135973.1"/>
        <s v="WP_106437931.1"/>
        <s v="WP_033258772.1"/>
        <s v="WP_014135976.1"/>
        <s v="WP_014135978.1"/>
        <s v="WP_081539402.1"/>
        <s v="WP_033258770.1"/>
        <s v="WP_014135981.1"/>
        <s v="WP_033258769.1"/>
        <s v="WP_081539854.1"/>
        <s v="WP_014135984.1"/>
        <s v="WP_081539403.1"/>
        <s v="WP_081539404.1"/>
        <s v="WP_014135987.1"/>
        <s v="WP_014135988.1"/>
        <s v="WP_014135989.1"/>
        <s v="WP_014135990.1"/>
        <s v="WP_014135991.1"/>
        <s v="WP_014135992.1"/>
        <s v="WP_014135993.1"/>
        <s v="WP_014135994.1"/>
        <s v="WP_014135995.1"/>
        <s v="WP_014135996.1"/>
        <s v="WP_014135997.1"/>
        <s v="WP_081539405.1"/>
        <s v="WP_014135999.1"/>
        <s v="WP_014136000.1"/>
        <s v="WP_014136001.1"/>
        <s v="WP_014136002.1"/>
        <s v="WP_014136003.1"/>
        <s v="WP_014136004.1"/>
        <s v="WP_014136005.1"/>
        <s v="WP_014136006.1"/>
        <s v="WP_014136007.1"/>
        <s v="WP_014136008.1"/>
        <s v="WP_014136009.1"/>
        <s v="WP_051055220.1"/>
        <s v="WP_014136011.1"/>
        <s v="WP_014136012.1"/>
        <s v="WP_014136013.1"/>
        <s v="WP_033258744.1"/>
        <s v="WP_014136015.1"/>
        <s v="WP_014136016.1"/>
        <s v="WP_014136017.1"/>
        <s v="WP_014136018.1"/>
        <s v="WP_014136019.1"/>
        <s v="WP_051055222.1"/>
        <s v="WP_014136021.1"/>
        <s v="WP_014136022.1"/>
        <s v="WP_014136023.1"/>
        <s v="WP_106437932.1"/>
        <s v="WP_014136025.1"/>
        <s v="WP_014136026.1"/>
        <s v="WP_014136027.1"/>
        <s v="WP_014136028.1"/>
        <s v="WP_014136029.1"/>
        <s v="WP_014136031.1"/>
        <s v="WP_106437659.1"/>
        <s v="WP_014136033.1"/>
        <s v="WP_014136035.1"/>
        <s v="WP_014136036.1"/>
        <s v="WP_014136037.1"/>
        <s v="WP_014136038.1"/>
        <s v="WP_014136040.1"/>
        <s v="WP_106437660.1"/>
        <s v="WP_014136042.1"/>
        <s v="WP_014136043.1"/>
        <s v="WP_014136044.1"/>
        <s v="WP_014136045.1"/>
        <s v="WP_014136046.1"/>
        <s v="WP_014136047.1"/>
        <s v="WP_051055225.1"/>
        <s v="WP_014136049.1"/>
        <s v="WP_014136052.1"/>
        <s v="WP_014136053.1"/>
        <s v="WP_014136054.1"/>
        <s v="WP_014136055.1"/>
        <s v="WP_041293891.1"/>
        <s v="WP_041293892.1"/>
        <s v="WP_014136057.1"/>
        <s v="WP_014136058.1"/>
        <s v="WP_014136059.1"/>
        <s v="WP_014136060.1"/>
        <s v="WP_033260181.1"/>
        <s v="WP_081539406.1"/>
        <s v="WP_014136063.1"/>
        <s v="WP_014136064.1"/>
        <s v="WP_033260175.1"/>
        <s v="WP_014136066.1"/>
        <s v="WP_106437661.1"/>
        <s v="WP_014136067.1"/>
        <s v="WP_014136068.1"/>
        <s v="WP_014136069.1"/>
        <s v="WP_014136070.1"/>
        <s v="WP_014136071.1"/>
        <s v="WP_014136072.1"/>
        <s v="WP_014136073.1"/>
        <s v="WP_081539407.1"/>
        <s v="WP_014136075.1"/>
        <s v="WP_014136076.1"/>
        <s v="WP_014136077.1"/>
        <s v="WP_014136078.1"/>
        <s v="WP_014136079.1"/>
        <s v="WP_033259277.1"/>
        <s v="WP_014136082.1"/>
        <s v="WP_014136083.1"/>
        <s v="WP_106437933.1"/>
        <s v="WP_014136085.1"/>
        <s v="WP_033259266.1"/>
        <s v="WP_033259267.1"/>
        <s v="WP_014136088.1"/>
        <s v="WP_014136089.1"/>
        <s v="WP_014136090.1"/>
        <s v="WP_014136091.1"/>
        <s v="WP_033259268.1"/>
        <s v="WP_033259279.1"/>
        <s v="WP_014136095.1"/>
        <s v="WP_014136096.1"/>
        <s v="WP_014136097.1"/>
        <s v="WP_033259269.1"/>
        <s v="WP_106437934.1"/>
        <s v="WP_081539855.1"/>
        <s v="WP_033259282.1"/>
        <s v="WP_014136102.1"/>
        <s v="WP_014136103.1"/>
        <s v="WP_014136104.1"/>
        <s v="WP_014136106.1"/>
        <s v="WP_014136107.1"/>
        <s v="WP_014136108.1"/>
        <s v="WP_014136109.1"/>
        <s v="WP_033259270.1"/>
        <s v="WP_081539408.1"/>
        <s v="WP_033259271.1"/>
        <s v="WP_014136113.1"/>
        <s v="WP_014136114.1"/>
        <s v="WP_014136115.1"/>
        <s v="WP_014136116.1"/>
        <s v="WP_051055227.1"/>
        <s v="WP_051055228.1"/>
        <s v="WP_106437935.1"/>
        <s v="WP_014136121.1"/>
        <s v="WP_106437662.1"/>
        <s v="WP_033258492.1"/>
        <s v="WP_014136124.1"/>
        <s v="WP_014136125.1"/>
        <s v="WP_014136126.1"/>
        <s v="WP_106437936.1"/>
        <s v="WP_014136128.1"/>
        <s v="WP_033258494.1"/>
        <s v="WP_106437663.1"/>
        <s v="WP_014136131.1"/>
        <s v="WP_014136132.1"/>
        <s v="WP_014136133.1"/>
        <s v="WP_014136134.1"/>
        <s v="WP_033258507.1"/>
        <s v="WP_014136137.1"/>
        <s v="WP_014136138.1"/>
        <s v="WP_014136139.1"/>
        <s v="WP_014136140.1"/>
        <s v="WP_014136141.1"/>
        <s v="WP_014136142.1"/>
        <s v="WP_014136143.1"/>
        <s v="WP_014136144.1"/>
        <s v="WP_014136145.1"/>
        <s v="WP_014136146.1"/>
        <s v="WP_014136147.1"/>
        <s v="WP_014136148.1"/>
        <s v="WP_014136149.1"/>
        <s v="WP_033258497.1"/>
        <s v="WP_014136150.1"/>
        <s v="WP_106437937.1"/>
        <s v="WP_014136152.1"/>
        <s v="WP_014136153.1"/>
        <s v="WP_081539410.1"/>
        <s v="WP_014136155.1"/>
        <s v="WP_106437938.1"/>
        <s v="WP_106437939.1"/>
        <s v="WP_014136158.1"/>
        <s v="WP_033258499.1"/>
        <s v="WP_081539411.1"/>
        <s v="WP_014136161.1"/>
        <s v="WP_033253218.1"/>
        <s v="WP_106437940.1"/>
        <s v="WP_014136164.1"/>
        <s v="WP_014136165.1"/>
        <s v="WP_014136166.1"/>
        <s v="WP_033258500.1"/>
        <s v="WP_014136168.1"/>
        <s v="WP_063747420.1"/>
        <s v="WP_081539413.1"/>
        <s v="WP_014136171.1"/>
        <s v="WP_051055230.1"/>
        <s v="WP_081539414.1"/>
        <s v="WP_014136174.1"/>
        <s v="WP_014136175.1"/>
        <s v="WP_014136176.1"/>
        <s v="WP_014136177.1"/>
        <s v="WP_014136178.1"/>
        <s v="WP_014136179.1"/>
        <s v="WP_014136180.1"/>
        <s v="WP_014136181.1"/>
        <s v="WP_014136182.1"/>
        <s v="WP_033258501.1"/>
        <s v="WP_014136184.1"/>
        <s v="WP_014136185.1"/>
        <s v="WP_014136186.1"/>
        <s v="WP_014136188.1"/>
        <s v="WP_014136190.1"/>
        <s v="WP_014136191.1"/>
        <s v="WP_014136192.1"/>
        <s v="WP_014136193.1"/>
        <s v="WP_014136194.1"/>
        <s v="WP_014136195.1"/>
        <s v="WP_014136196.1"/>
        <s v="WP_081539417.1"/>
        <s v="WP_014136198.1"/>
        <s v="WP_014136199.1"/>
        <s v="WP_014136200.1"/>
        <s v="WP_106437941.1"/>
        <s v="WP_014136202.1"/>
        <s v="WP_014136203.1"/>
        <s v="WP_014136205.1"/>
        <s v="WP_014136206.1"/>
        <s v="WP_014136207.1"/>
        <s v="WP_014136208.1"/>
        <s v="WP_081539418.1"/>
        <s v="WP_014136211.1"/>
        <s v="WP_014136212.1"/>
        <s v="WP_081539420.1"/>
        <s v="WP_033258502.1"/>
        <s v="WP_014136215.1"/>
        <s v="WP_014136216.1"/>
        <s v="WP_014136217.1"/>
        <s v="WP_014136218.1"/>
        <s v="WP_014136219.1"/>
        <s v="WP_014136220.1"/>
        <s v="WP_014136221.1"/>
        <s v="WP_014136222.1"/>
        <s v="WP_051055235.1"/>
        <s v="WP_014136224.1"/>
        <s v="WP_014136225.1"/>
        <s v="WP_014136226.1"/>
        <s v="WP_033257976.1"/>
        <s v="WP_014136228.1"/>
        <s v="WP_014136229.1"/>
        <s v="WP_014136230.1"/>
        <s v="WP_014136231.1"/>
        <s v="WP_014136232.1"/>
        <s v="WP_014136233.1"/>
        <s v="WP_014136234.1"/>
        <s v="WP_014136235.1"/>
        <s v="WP_106437664.1"/>
        <s v="WP_014136237.1"/>
        <s v="WP_014136238.1"/>
        <s v="WP_014136239.1"/>
        <s v="WP_014136240.1"/>
        <s v="WP_063747396.1"/>
        <s v="WP_033257966.1"/>
        <s v="WP_106437942.1"/>
        <s v="WP_051055237.1"/>
        <s v="WP_014136244.1"/>
        <s v="WP_014136245.1"/>
        <s v="WP_033257967.1"/>
        <s v="WP_033257978.1"/>
        <s v="WP_014136248.1"/>
        <s v="WP_033257968.1"/>
        <s v="WP_014136250.1"/>
        <s v="WP_014136251.1"/>
        <s v="WP_014136252.1"/>
        <s v="WP_051055239.1"/>
        <s v="WP_033257980.1"/>
        <s v="WP_014136255.1"/>
        <s v="WP_014136256.1"/>
        <s v="WP_014136257.1"/>
        <s v="WP_014136258.1"/>
        <s v="WP_003956441.1"/>
        <s v="WP_003956442.1"/>
        <s v="WP_014136259.1"/>
        <s v="WP_014136260.1"/>
        <s v="WP_014136261.1"/>
        <s v="WP_014136262.1"/>
        <s v="WP_014136263.1"/>
        <s v="WP_014136264.1"/>
        <s v="WP_014136266.1"/>
        <s v="WP_014136267.1"/>
        <s v="WP_106437665.1"/>
        <s v="WP_106437666.1"/>
        <s v="WP_014136270.1"/>
        <s v="WP_014136271.1"/>
        <s v="WP_014136272.1"/>
        <s v="WP_014136273.1"/>
        <s v="WP_014136274.1"/>
        <s v="WP_008747480.1"/>
        <s v="WP_014136275.1"/>
        <s v="WP_033257984.1"/>
        <s v="WP_014136277.1"/>
        <s v="WP_014136278.1"/>
        <s v="WP_014136279.1"/>
        <s v="WP_014136280.1"/>
        <s v="WP_014136281.1"/>
        <s v="WP_014136282.1"/>
        <s v="WP_014136283.1"/>
        <s v="WP_014136284.1"/>
        <s v="WP_014136285.1"/>
        <s v="WP_014136286.1"/>
        <s v="WP_014136287.1"/>
        <s v="WP_012785157.1"/>
        <s v="WP_014136288.1"/>
        <s v="WP_014136289.1"/>
        <s v="WP_014136290.1"/>
        <s v="WP_014136291.1"/>
        <s v="WP_081539422.1"/>
        <s v="WP_033257987.1"/>
        <s v="WP_014136295.1"/>
        <s v="WP_014136296.1"/>
        <s v="WP_014136297.1"/>
        <s v="WP_014136298.1"/>
        <s v="WP_081539424.1"/>
        <s v="WP_014136300.1"/>
        <s v="WP_014136301.1"/>
        <s v="WP_014136302.1"/>
        <s v="WP_014136303.1"/>
        <s v="WP_014136304.1"/>
        <s v="WP_014136305.1"/>
        <s v="WP_014136306.1"/>
        <s v="WP_106437943.1"/>
        <s v="WP_014136308.1"/>
        <s v="WP_033257969.1"/>
        <s v="WP_014136310.1"/>
        <s v="WP_033257970.1"/>
        <s v="WP_014136312.1"/>
        <s v="WP_033257971.1"/>
        <s v="WP_051055241.1"/>
        <s v="WP_033257972.1"/>
        <s v="WP_014136316.1"/>
        <s v="WP_014136317.1"/>
        <s v="WP_014136318.1"/>
        <s v="WP_014136319.1"/>
        <s v="WP_014136320.1"/>
        <s v="WP_014136321.1"/>
        <s v="WP_014136322.1"/>
        <s v="WP_014136323.1"/>
        <s v="WP_106437944.1"/>
        <s v="WP_014136325.1"/>
        <s v="WP_014136326.1"/>
        <s v="WP_014136327.1"/>
        <s v="WP_014136328.1"/>
        <s v="WP_033257995.1"/>
        <s v="WP_081539858.1"/>
        <s v="WP_014136331.1"/>
        <s v="WP_033257997.1"/>
        <s v="WP_014136333.1"/>
        <s v="WP_014136334.1"/>
        <s v="WP_081539427.1"/>
        <s v="WP_014136335.1"/>
        <s v="WP_014136336.1"/>
        <s v="WP_014136337.1"/>
        <s v="WP_106437667.1"/>
        <s v="WP_081539429.1"/>
        <s v="WP_081539430.1"/>
        <s v="WP_014136341.1"/>
        <s v="WP_106437945.1"/>
        <s v="WP_106437946.1"/>
        <s v="WP_014136344.1"/>
        <s v="WP_033257735.1"/>
        <s v="WP_106437947.1"/>
        <s v="WP_081539433.1"/>
        <s v="WP_014136348.1"/>
        <s v="WP_014136349.1"/>
        <s v="WP_033257737.1"/>
        <s v="WP_014136351.1"/>
        <s v="WP_106437948.1"/>
        <s v="WP_106437949.1"/>
        <s v="WP_014136354.1"/>
        <s v="WP_014136355.1"/>
        <s v="WP_014136356.1"/>
        <s v="WP_014136357.1"/>
        <s v="WP_014136358.1"/>
        <s v="WP_014136359.1"/>
        <s v="WP_041293893.1"/>
        <s v="WP_033257740.1"/>
        <s v="WP_014136362.1"/>
        <s v="WP_033257741.1"/>
        <s v="WP_014136364.1"/>
        <s v="WP_014136365.1"/>
        <s v="WP_014136366.1"/>
        <s v="WP_033257759.1"/>
        <s v="WP_014136368.1"/>
        <s v="WP_106437950.1"/>
        <s v="WP_014136370.1"/>
        <s v="WP_014136371.1"/>
        <s v="WP_033257742.1"/>
        <s v="WP_106437668.1"/>
        <s v="WP_106437669.1"/>
        <s v="WP_051055244.1"/>
        <s v="WP_014136375.1"/>
        <s v="WP_014136376.1"/>
        <s v="WP_081539434.1"/>
        <s v="WP_014136378.1"/>
        <s v="WP_014136379.1"/>
        <s v="WP_033257744.1"/>
        <s v="WP_063747387.1"/>
        <s v="WP_106437951.1"/>
        <s v="WP_014136383.1"/>
        <s v="WP_014136384.1"/>
        <s v="WP_014136385.1"/>
        <s v="WP_014136386.1"/>
        <s v="WP_014136387.1"/>
        <s v="WP_106437952.1"/>
        <s v="WP_014136389.1"/>
        <s v="WP_014136390.1"/>
        <s v="WP_014136391.1"/>
        <s v="WP_014136392.1"/>
        <s v="WP_014136393.1"/>
        <s v="WP_014136394.1"/>
        <s v="WP_014136395.1"/>
        <s v="WP_014136396.1"/>
        <s v="WP_014136397.1"/>
        <s v="WP_014136398.1"/>
        <s v="WP_014136400.1"/>
        <s v="WP_014136401.1"/>
        <s v="WP_081539435.1"/>
        <s v="WP_014136404.1"/>
        <s v="WP_014136405.1"/>
        <s v="WP_014136406.1"/>
        <s v="WP_014136407.1"/>
        <s v="WP_014136408.1"/>
        <s v="WP_014136409.1"/>
        <s v="WP_014136410.1"/>
        <s v="WP_014136411.1"/>
        <s v="WP_014136412.1"/>
        <s v="WP_014136413.1"/>
        <s v="WP_106437670.1"/>
        <s v="WP_014136415.1"/>
        <s v="WP_014136416.1"/>
        <s v="WP_033257776.1"/>
        <s v="WP_014136418.1"/>
        <s v="WP_014136419.1"/>
        <s v="WP_014136420.1"/>
        <s v="WP_014136421.1"/>
        <s v="WP_106437953.1"/>
        <s v="WP_014136423.1"/>
        <s v="WP_014136424.1"/>
        <s v="WP_030462120.1"/>
        <s v="WP_051055248.1"/>
        <s v="WP_014136427.1"/>
        <s v="WP_014136428.1"/>
        <s v="WP_014136429.1"/>
        <s v="WP_014136430.1"/>
        <s v="WP_014136431.1"/>
        <s v="WP_014136432.1"/>
        <s v="WP_014136433.1"/>
        <s v="WP_014136434.1"/>
        <s v="WP_014136435.1"/>
        <s v="WP_014136436.1"/>
        <s v="WP_014136437.1"/>
        <s v="WP_033257746.1"/>
        <s v="WP_014136439.1"/>
        <s v="WP_014136440.1"/>
        <s v="WP_014136441.1"/>
        <s v="WP_081539860.1"/>
        <s v="WP_014136443.1"/>
        <s v="WP_014136444.1"/>
        <s v="WP_014136445.1"/>
        <s v="WP_051055848.1"/>
        <s v="WP_014136447.1"/>
        <s v="WP_014136448.1"/>
        <s v="WP_014136449.1"/>
        <s v="WP_106437954.1"/>
        <s v="WP_014136451.1"/>
        <s v="WP_081539437.1"/>
        <s v="WP_081539439.1"/>
        <s v="WP_014136455.1"/>
        <s v="WP_014136456.1"/>
        <s v="WP_014136457.1"/>
        <s v="WP_014136458.1"/>
        <s v="WP_014136459.1"/>
        <s v="WP_014136460.1"/>
        <s v="WP_014136461.1"/>
        <s v="WP_051055850.1"/>
        <s v="WP_014136463.1"/>
        <s v="WP_014136464.1"/>
        <s v="WP_014136465.1"/>
        <s v="WP_014136466.1"/>
        <s v="WP_014136467.1"/>
        <s v="WP_014136468.1"/>
        <s v="WP_014136469.1"/>
        <s v="WP_014136470.1"/>
        <s v="WP_014136471.1"/>
        <s v="WP_014136472.1"/>
        <s v="WP_014136473.1"/>
        <s v="WP_014136474.1"/>
        <s v="WP_014136475.1"/>
        <s v="WP_106437955.1"/>
        <s v="WP_014136477.1"/>
        <s v="WP_033257785.1"/>
        <s v="WP_014136479.1"/>
        <s v="WP_081539441.1"/>
        <s v="WP_014136482.1"/>
        <s v="WP_014136483.1"/>
        <s v="WP_051055249.1"/>
        <s v="WP_014136486.1"/>
        <s v="WP_033257749.1"/>
        <s v="WP_003948845.1"/>
        <s v="WP_014136488.1"/>
        <s v="WP_014136489.1"/>
        <s v="WP_014136490.1"/>
        <s v="WP_051055252.1"/>
        <s v="WP_014136492.1"/>
        <s v="WP_014136493.1"/>
        <s v="WP_014136494.1"/>
        <s v="WP_014136495.1"/>
        <s v="WP_014136496.1"/>
        <s v="WP_033259060.1"/>
        <s v="WP_051055253.1"/>
        <s v="WP_014136499.1"/>
        <s v="WP_014136500.1"/>
        <s v="WP_014136501.1"/>
        <s v="WP_014136502.1"/>
        <s v="WP_106437956.1"/>
        <s v="WP_014136504.1"/>
        <s v="WP_014136505.1"/>
        <s v="WP_014136506.1"/>
        <s v="WP_014136507.1"/>
        <s v="WP_051055854.1"/>
        <s v="WP_014136509.1"/>
        <s v="WP_014136510.1"/>
        <s v="WP_033259058.1"/>
        <s v="WP_014136512.1"/>
        <s v="WP_014136513.1"/>
        <s v="WP_014136514.1"/>
        <s v="WP_014136515.1"/>
        <s v="WP_014136516.1"/>
        <s v="WP_014136517.1"/>
        <s v="WP_014136518.1"/>
        <s v="WP_014136519.1"/>
        <s v="WP_014136521.1"/>
        <s v="WP_014136523.1"/>
        <s v="WP_014136524.1"/>
        <s v="WP_014136525.1"/>
        <s v="WP_014136526.1"/>
        <s v="WP_014136527.1"/>
        <s v="WP_081539862.1"/>
        <s v="WP_014136529.1"/>
        <s v="WP_106437957.1"/>
        <s v="WP_014136531.1"/>
        <s v="WP_014136532.1"/>
        <s v="WP_014136533.1"/>
        <s v="WP_014136534.1"/>
        <s v="WP_014136535.1"/>
        <s v="WP_106437958.1"/>
        <s v="WP_081539444.1"/>
        <s v="WP_030457911.1"/>
        <s v="WP_014136539.1"/>
        <s v="WP_014136540.1"/>
        <s v="WP_081539445.1"/>
        <s v="WP_014136542.1"/>
        <s v="WP_014136543.1"/>
        <s v="WP_106437959.1"/>
        <s v="WP_014136545.1"/>
        <s v="WP_014136546.1"/>
        <s v="WP_014136547.1"/>
        <s v="WP_014136548.1"/>
        <s v="WP_014136549.1"/>
        <s v="WP_014136550.1"/>
        <s v="WP_014136553.1"/>
        <s v="WP_014136554.1"/>
        <s v="WP_033258413.1"/>
        <s v="WP_014136556.1"/>
        <s v="WP_014136557.1"/>
        <s v="WP_014136558.1"/>
        <s v="WP_014136559.1"/>
        <s v="WP_014136560.1"/>
        <s v="WP_014136561.1"/>
        <s v="WP_081539863.1"/>
        <s v="WP_014136563.1"/>
        <s v="WP_014136564.1"/>
        <s v="WP_014136565.1"/>
        <s v="WP_014136566.1"/>
        <s v="WP_014136567.1"/>
        <s v="WP_033258414.1"/>
        <s v="WP_014136568.1"/>
        <s v="WP_014136569.1"/>
        <s v="WP_014136570.1"/>
        <s v="WP_014136571.1"/>
        <s v="WP_014136572.1"/>
        <s v="WP_081539864.1"/>
        <s v="WP_051055858.1"/>
        <s v="WP_014136575.1"/>
        <s v="WP_014136576.1"/>
        <s v="WP_051055262.1"/>
        <s v="WP_014136578.1"/>
        <s v="WP_014136579.1"/>
        <s v="WP_014136580.1"/>
        <s v="WP_014136581.1"/>
        <s v="WP_014136582.1"/>
        <s v="WP_014136583.1"/>
        <s v="WP_014136584.1"/>
        <s v="WP_014136585.1"/>
        <s v="WP_014136586.1"/>
        <s v="WP_014136587.1"/>
        <s v="WP_014136588.1"/>
        <s v="WP_014136589.1"/>
        <s v="WP_014136590.1"/>
        <s v="WP_014136591.1"/>
        <s v="WP_014136592.1"/>
        <s v="WP_081539865.1"/>
        <s v="WP_033258415.1"/>
        <s v="WP_014136595.1"/>
        <s v="WP_106437671.1"/>
        <s v="WP_014136597.1"/>
        <s v="WP_106437672.1"/>
        <s v="WP_106437960.1"/>
        <s v="WP_033258417.1"/>
        <s v="WP_014136601.1"/>
        <s v="WP_014136602.1"/>
        <s v="WP_014136603.1"/>
        <s v="WP_014136604.1"/>
        <s v="WP_014136605.1"/>
        <s v="WP_033258418.1"/>
        <s v="WP_014136607.1"/>
        <s v="WP_014136608.1"/>
        <s v="WP_014136609.1"/>
        <s v="WP_014136610.1"/>
        <s v="WP_051055863.1"/>
        <s v="WP_033258420.1"/>
        <s v="WP_081539867.1"/>
        <s v="WP_106437961.1"/>
        <s v="WP_014136615.1"/>
        <s v="WP_014136616.1"/>
        <s v="WP_081539447.1"/>
        <s v="WP_014136618.1"/>
        <s v="WP_014136619.1"/>
        <s v="WP_014136621.1"/>
        <s v="WP_014136622.1"/>
        <s v="WP_014136623.1"/>
        <s v="WP_081539868.1"/>
        <s v="WP_014136626.1"/>
        <s v="WP_014136627.1"/>
        <s v="WP_014136628.1"/>
        <s v="WP_014136629.1"/>
        <s v="WP_014136630.1"/>
        <s v="WP_014136631.1"/>
        <s v="WP_014136632.1"/>
        <s v="WP_014136633.1"/>
        <s v="WP_014136634.1"/>
        <s v="WP_014136635.1"/>
        <s v="WP_014136636.1"/>
        <s v="WP_081539451.1"/>
        <s v="WP_014136638.1"/>
        <s v="WP_014136639.1"/>
        <s v="WP_081539869.1"/>
        <s v="WP_014136641.1"/>
        <s v="WP_014136642.1"/>
        <s v="WP_106437673.1"/>
        <s v="WP_014136644.1"/>
        <s v="WP_014136645.1"/>
        <s v="WP_014136646.1"/>
        <s v="WP_014136647.1"/>
        <s v="WP_033258421.1"/>
        <s v="WP_051055268.1"/>
        <s v="WP_014136651.1"/>
        <s v="WP_014136652.1"/>
        <s v="WP_106437674.1"/>
        <s v="WP_014136654.1"/>
        <s v="WP_106437962.1"/>
        <s v="WP_014136656.1"/>
        <s v="WP_033258422.1"/>
        <s v="WP_014136658.1"/>
        <s v="WP_014136659.1"/>
        <s v="WP_033258423.1"/>
        <s v="WP_014136662.1"/>
        <s v="WP_014136663.1"/>
        <s v="WP_014136664.1"/>
        <s v="WP_014136666.1"/>
        <s v="WP_033259898.1"/>
        <s v="WP_014136668.1"/>
        <s v="WP_014136669.1"/>
        <s v="WP_014136670.1"/>
        <s v="WP_014136671.1"/>
        <s v="WP_033259899.1"/>
        <s v="WP_051055866.1"/>
        <s v="WP_014136675.1"/>
        <s v="WP_014136676.1"/>
        <s v="WP_014136677.1"/>
        <s v="WP_014136678.1"/>
        <s v="WP_014136679.1"/>
        <s v="WP_014136680.1"/>
        <s v="WP_033259901.1"/>
        <s v="WP_014136683.1"/>
        <s v="WP_014136685.1"/>
        <s v="WP_014136686.1"/>
        <s v="WP_014136688.1"/>
        <s v="WP_014136689.1"/>
        <s v="WP_014136690.1"/>
        <s v="WP_033259902.1"/>
        <s v="WP_014136692.1"/>
        <s v="WP_041293895.1"/>
        <s v="WP_014136694.1"/>
        <s v="WP_014136695.1"/>
        <s v="WP_014136696.1"/>
        <s v="WP_014136697.1"/>
        <s v="WP_014136698.1"/>
        <s v="WP_014136699.1"/>
        <s v="WP_014136700.1"/>
        <s v="WP_081539457.1"/>
        <s v="WP_014136702.1"/>
        <s v="WP_106437675.1"/>
        <s v="WP_033259913.1"/>
        <s v="WP_014136704.1"/>
        <s v="WP_014136705.1"/>
        <s v="WP_014136706.1"/>
        <s v="WP_051055272.1"/>
        <s v="WP_014136708.1"/>
        <s v="WP_106437676.1"/>
        <s v="WP_014136710.1"/>
        <s v="WP_014136711.1"/>
        <s v="WP_081539459.1"/>
        <s v="WP_106437677.1"/>
        <s v="WP_033259905.1"/>
        <s v="WP_014136714.1"/>
        <s v="WP_081539871.1"/>
        <s v="WP_014136716.1"/>
        <s v="WP_014136717.1"/>
        <s v="WP_014136718.1"/>
        <s v="WP_014136719.1"/>
        <s v="WP_014136720.1"/>
        <s v="WP_014136721.1"/>
        <s v="WP_014136722.1"/>
        <s v="WP_014136723.1"/>
        <s v="WP_014136724.1"/>
        <s v="WP_014136725.1"/>
        <s v="WP_014136726.1"/>
        <s v="WP_014136727.1"/>
        <s v="WP_014136728.1"/>
        <s v="WP_033259941.1"/>
        <s v="WP_081539461.1"/>
        <s v="WP_014136731.1"/>
        <s v="WP_014136732.1"/>
        <s v="WP_014136733.1"/>
        <s v="WP_014136734.1"/>
        <s v="WP_014136735.1"/>
        <s v="WP_014136736.1"/>
        <s v="WP_014136737.1"/>
        <s v="WP_014136738.1"/>
        <s v="WP_081539872.1"/>
        <s v="WP_106437678.1"/>
        <s v="WP_014136741.1"/>
        <s v="WP_014136742.1"/>
        <s v="WP_014136743.1"/>
        <s v="WP_014136744.1"/>
        <s v="WP_081539873.1"/>
        <s v="WP_014136746.1"/>
        <s v="WP_014136747.1"/>
        <s v="WP_014136748.1"/>
        <s v="WP_014136750.1"/>
        <s v="WP_014136751.1"/>
        <s v="WP_014136752.1"/>
        <s v="WP_106437679.1"/>
        <s v="WP_014136754.1"/>
        <s v="WP_014136755.1"/>
        <s v="WP_014136756.1"/>
        <s v="WP_014136757.1"/>
        <s v="WP_014136758.1"/>
        <s v="WP_014136759.1"/>
        <s v="WP_014136760.1"/>
        <s v="WP_014136761.1"/>
        <s v="WP_081539467.1"/>
        <s v="WP_014136763.1"/>
        <s v="WP_014136764.1"/>
        <s v="WP_014136765.1"/>
        <s v="WP_014136766.1"/>
        <s v="WP_014136767.1"/>
        <s v="WP_014136768.1"/>
        <s v="WP_014136769.1"/>
        <s v="WP_014136770.1"/>
        <s v="WP_014136771.1"/>
        <s v="WP_014136772.1"/>
        <s v="WP_051055872.1"/>
        <s v="WP_033259601.1"/>
        <s v="WP_014136775.1"/>
        <s v="WP_014136776.1"/>
        <s v="WP_014136777.1"/>
        <s v="WP_014136778.1"/>
        <s v="WP_014136779.1"/>
        <s v="WP_014136780.1"/>
        <s v="WP_081539469.1"/>
        <s v="WP_081539874.1"/>
        <s v="WP_014136783.1"/>
        <s v="WP_014136784.1"/>
        <s v="WP_014136785.1"/>
        <s v="WP_014136786.1"/>
        <s v="WP_014136787.1"/>
        <s v="WP_106437963.1"/>
        <s v="WP_014136788.1"/>
        <s v="WP_014136789.1"/>
        <s v="WP_014136790.1"/>
        <s v="WP_014136791.1"/>
        <s v="WP_033259604.1"/>
        <s v="WP_014136793.1"/>
        <s v="WP_014136794.1"/>
        <s v="WP_033259605.1"/>
        <s v="WP_081539875.1"/>
        <s v="WP_106437964.1"/>
        <s v="WP_014136798.1"/>
        <s v="WP_106437680.1"/>
        <s v="WP_014136800.1"/>
        <s v="WP_014136801.1"/>
        <s v="WP_014136802.1"/>
        <s v="WP_014136803.1"/>
        <s v="WP_014136804.1"/>
        <s v="WP_014136805.1"/>
        <s v="WP_014136806.1"/>
        <s v="WP_014136807.1"/>
        <s v="WP_014136808.1"/>
        <s v="WP_014136809.1"/>
        <s v="WP_014136810.1"/>
        <s v="WP_014136811.1"/>
        <s v="WP_014136812.1"/>
        <s v="WP_014136813.1"/>
        <s v="WP_014136814.1"/>
        <s v="WP_014136815.1"/>
        <s v="WP_014136818.1"/>
        <s v="WP_014136819.1"/>
        <s v="WP_014136820.1"/>
        <s v="WP_014136822.1"/>
        <s v="WP_014136823.1"/>
        <s v="WP_014136824.1"/>
        <s v="WP_014136825.1"/>
        <s v="WP_014136826.1"/>
        <s v="WP_014136827.1"/>
        <s v="WP_014136828.1"/>
        <s v="WP_033258823.1"/>
        <s v="WP_014136830.1"/>
        <s v="WP_014136831.1"/>
        <s v="WP_014136832.1"/>
        <s v="WP_014136833.1"/>
        <s v="WP_014136834.1"/>
        <s v="WP_014136835.1"/>
        <s v="WP_014136837.1"/>
        <s v="WP_081539471.1"/>
        <s v="WP_014136839.1"/>
        <s v="WP_014136840.1"/>
        <s v="WP_033258824.1"/>
        <s v="WP_033258825.1"/>
        <s v="WP_014136843.1"/>
        <s v="WP_106437965.1"/>
        <s v="WP_014136845.1"/>
        <s v="WP_081539473.1"/>
        <s v="WP_014136847.1"/>
        <s v="WP_014136848.1"/>
        <s v="WP_014136850.1"/>
        <s v="WP_106437966.1"/>
        <s v="WP_014136852.1"/>
        <s v="WP_033258826.1"/>
        <s v="WP_014136854.1"/>
        <s v="WP_014136855.1"/>
        <s v="WP_014136856.1"/>
        <s v="WP_106437681.1"/>
        <s v="WP_014136858.1"/>
        <s v="WP_014136859.1"/>
        <s v="WP_014136860.1"/>
        <s v="WP_033258827.1"/>
        <s v="WP_033258828.1"/>
        <s v="WP_014136862.1"/>
        <s v="WP_014136863.1"/>
        <s v="WP_106437967.1"/>
        <s v="WP_106437682.1"/>
        <s v="WP_014136866.1"/>
        <s v="WP_014136867.1"/>
        <s v="WP_014136868.1"/>
        <s v="WP_014136869.1"/>
        <s v="WP_014136870.1"/>
        <s v="WP_014136871.1"/>
        <s v="WP_106437968.1"/>
        <s v="WP_014136873.1"/>
        <s v="WP_014136874.1"/>
        <s v="WP_033258830.1"/>
        <s v="WP_014136876.1"/>
        <s v="WP_014136877.1"/>
        <s v="WP_033258831.1"/>
        <s v="WP_014136879.1"/>
        <s v="WP_081539477.1"/>
        <s v="WP_106437969.1"/>
        <s v="WP_014136882.1"/>
        <s v="WP_014136883.1"/>
        <s v="WP_014136885.1"/>
        <s v="WP_014136886.1"/>
        <s v="WP_014136887.1"/>
        <s v="WP_014136888.1"/>
        <s v="WP_014136889.1"/>
        <s v="WP_014136890.1"/>
        <s v="WP_081539479.1"/>
        <s v="WP_014136892.1"/>
        <s v="WP_014136894.1"/>
        <s v="WP_014136895.1"/>
        <s v="WP_106437970.1"/>
        <s v="WP_014136898.1"/>
        <s v="WP_106437683.1"/>
        <s v="WP_014136900.1"/>
        <s v="WP_033260358.1"/>
        <s v="WP_033260444.1"/>
        <s v="WP_014136905.1"/>
        <s v="WP_081539878.1"/>
        <s v="WP_014136909.1"/>
        <s v="WP_014136910.1"/>
        <s v="WP_014136911.1"/>
        <s v="WP_014136912.1"/>
        <s v="WP_081539481.1"/>
        <s v="WP_014136914.1"/>
        <s v="WP_014136915.1"/>
        <s v="WP_014136916.1"/>
        <s v="WP_014136917.1"/>
        <s v="WP_014136918.1"/>
        <s v="WP_106437971.1"/>
        <s v="WP_014136920.1"/>
        <s v="WP_014136921.1"/>
        <s v="WP_014136922.1"/>
        <s v="WP_081539879.1"/>
        <s v="WP_014136925.1"/>
        <s v="WP_014136926.1"/>
        <s v="WP_033259640.1"/>
        <s v="WP_014136928.1"/>
        <s v="WP_014136929.1"/>
        <s v="WP_014136930.1"/>
        <s v="WP_014136931.1"/>
        <s v="WP_014136932.1"/>
        <s v="WP_014136933.1"/>
        <s v="WP_014136934.1"/>
        <s v="WP_051055274.1"/>
        <s v="WP_014136936.1"/>
        <s v="WP_106437972.1"/>
        <s v="WP_014136938.1"/>
        <s v="WP_014136939.1"/>
        <s v="WP_014136940.1"/>
        <s v="WP_014136941.1"/>
        <s v="WP_014136942.1"/>
        <s v="WP_014136943.1"/>
        <s v="WP_014136944.1"/>
        <s v="WP_041293897.1"/>
        <s v="WP_014136946.1"/>
        <s v="WP_014136947.1"/>
        <s v="WP_014136948.1"/>
        <s v="WP_014136949.1"/>
        <s v="WP_014136950.1"/>
        <s v="WP_014136951.1"/>
        <s v="WP_081539880.1"/>
        <s v="WP_033259638.1"/>
        <s v="WP_014136954.1"/>
        <s v="WP_014136955.1"/>
        <s v="WP_014136956.1"/>
        <s v="WP_014136957.1"/>
        <s v="WP_014136958.1"/>
        <s v="WP_014136959.1"/>
        <s v="WP_014136960.1"/>
        <s v="WP_014136961.1"/>
        <s v="WP_014136962.1"/>
        <s v="WP_014136963.1"/>
        <s v="WP_081539489.1"/>
        <s v="WP_014136965.1"/>
        <s v="WP_014136966.1"/>
        <s v="WP_106437973.1"/>
        <s v="WP_014136968.1"/>
        <s v="WP_014136969.1"/>
        <s v="WP_051055878.1"/>
        <s v="WP_014136971.1"/>
        <s v="WP_014136972.1"/>
        <s v="WP_081539881.1"/>
        <s v="WP_014136974.1"/>
        <s v="WP_014136975.1"/>
        <s v="WP_051055880.1"/>
        <s v="WP_081539491.1"/>
        <s v="WP_081539493.1"/>
        <s v="WP_014136980.1"/>
        <s v="WP_014136981.1"/>
        <s v="WP_014136982.1"/>
        <s v="WP_014136983.1"/>
        <s v="WP_033257734.1"/>
        <s v="WP_014136985.1"/>
        <s v="WP_033257675.1"/>
        <s v="WP_106437684.1"/>
        <s v="WP_106437685.1"/>
        <s v="WP_014136988.1"/>
        <s v="WP_014136989.1"/>
        <s v="WP_014136990.1"/>
        <s v="WP_014136991.1"/>
        <s v="WP_014136992.1"/>
        <s v="WP_014136993.1"/>
        <s v="WP_014136994.1"/>
        <s v="WP_014136995.1"/>
        <s v="WP_106437686.1"/>
        <s v="WP_033257730.1"/>
        <s v="WP_014136998.1"/>
        <s v="WP_014136999.1"/>
        <s v="WP_014137000.1"/>
        <s v="WP_106437687.1"/>
        <s v="WP_106437688.1"/>
        <s v="WP_033257674.1"/>
        <s v="WP_014137005.1"/>
        <s v="WP_106437689.1"/>
        <s v="WP_014137007.1"/>
        <s v="WP_014137008.1"/>
        <s v="WP_014137009.1"/>
        <s v="WP_014137010.1"/>
        <s v="WP_014137011.1"/>
        <s v="WP_014137012.1"/>
        <s v="WP_081539882.1"/>
        <s v="WP_014137014.1"/>
        <s v="WP_014137015.1"/>
        <s v="WP_014137016.1"/>
        <s v="WP_014137017.1"/>
        <s v="WP_014137018.1"/>
        <s v="WP_014137019.1"/>
        <s v="WP_014137020.1"/>
        <s v="WP_014137021.1"/>
        <s v="WP_014137022.1"/>
        <s v="WP_014137023.1"/>
        <s v="WP_014137024.1"/>
        <s v="WP_033257672.1"/>
        <s v="WP_014137026.1"/>
        <s v="WP_106437974.1"/>
        <s v="WP_014137028.1"/>
        <s v="WP_014137029.1"/>
        <s v="WP_081539495.1"/>
        <s v="WP_014137033.1"/>
        <s v="WP_014137034.1"/>
        <s v="WP_014137035.1"/>
        <s v="WP_051055281.1"/>
        <s v="WP_014137038.1"/>
        <s v="WP_106437975.1"/>
        <s v="WP_014137040.1"/>
        <s v="WP_014137041.1"/>
        <s v="WP_014137042.1"/>
        <s v="WP_014137043.1"/>
        <s v="WP_014137044.1"/>
        <s v="WP_014137045.1"/>
        <s v="WP_014137046.1"/>
        <s v="WP_014137047.1"/>
        <s v="WP_014137048.1"/>
        <s v="WP_081539883.1"/>
        <s v="WP_014137050.1"/>
        <s v="WP_081539497.1"/>
        <s v="WP_106437976.1"/>
        <s v="WP_014137054.1"/>
        <s v="WP_051055284.1"/>
        <s v="WP_106437690.1"/>
        <s v="WP_014137057.1"/>
        <s v="WP_014137058.1"/>
        <s v="WP_014137059.1"/>
        <s v="WP_014137060.1"/>
        <s v="WP_014137061.1"/>
        <s v="WP_014137062.1"/>
        <s v="WP_081539499.1"/>
        <s v="WP_033257707.1"/>
        <s v="WP_014137065.1"/>
        <s v="WP_014137066.1"/>
        <s v="WP_051055886.1"/>
        <s v="WP_014137068.1"/>
        <s v="WP_014137069.1"/>
        <s v="WP_014137070.1"/>
        <s v="WP_033257671.1"/>
        <s v="WP_033257670.1"/>
        <s v="WP_014137073.1"/>
        <s v="WP_033257704.1"/>
        <s v="WP_106437691.1"/>
        <s v="WP_014137076.1"/>
        <s v="WP_106437977.1"/>
        <s v="WP_014137078.1"/>
        <s v="WP_014137079.1"/>
        <s v="WP_014137080.1"/>
        <s v="WP_014137081.1"/>
        <s v="WP_014137082.1"/>
        <s v="WP_106437978.1"/>
        <s v="WP_014137085.1"/>
        <s v="WP_033257701.1"/>
        <s v="WP_014137087.1"/>
        <s v="WP_033257700.1"/>
        <s v="WP_014137089.1"/>
        <s v="WP_033257699.1"/>
        <s v="WP_014137091.1"/>
        <s v="WP_014137092.1"/>
        <s v="WP_106437979.1"/>
        <s v="WP_014137094.1"/>
        <s v="WP_014137095.1"/>
        <s v="WP_081539884.1"/>
        <s v="WP_014137097.1"/>
        <s v="WP_041293898.1"/>
        <s v="WP_041293899.1"/>
        <s v="WP_033257697.1"/>
        <s v="WP_014137101.1"/>
        <s v="WP_014137102.1"/>
        <s v="WP_014137103.1"/>
        <s v="WP_014137104.1"/>
        <s v="WP_014137105.1"/>
        <s v="WP_014137108.1"/>
        <s v="WP_033257668.1"/>
        <s v="WP_014137110.1"/>
        <s v="WP_014137111.1"/>
        <s v="WP_014137113.1"/>
        <s v="WP_014137114.1"/>
        <s v="WP_014137115.1"/>
        <s v="WP_081539503.1"/>
        <s v="WP_033257689.1"/>
        <s v="WP_014137118.1"/>
        <s v="WP_014137119.1"/>
        <s v="WP_014137120.1"/>
        <s v="WP_014137121.1"/>
        <s v="WP_014137122.1"/>
        <s v="WP_014137123.1"/>
        <s v="WP_014137124.1"/>
        <s v="WP_014137125.1"/>
        <s v="WP_051055286.1"/>
        <s v="WP_014137127.1"/>
        <s v="WP_033257666.1"/>
        <s v="WP_041293900.1"/>
        <s v="WP_033257664.1"/>
        <s v="WP_014137130.1"/>
        <s v="WP_081539505.1"/>
        <s v="WP_033257662.1"/>
        <s v="WP_014137133.1"/>
        <s v="WP_033257686.1"/>
        <s v="WP_014137135.1"/>
        <s v="WP_014137136.1"/>
        <s v="WP_014137138.1"/>
        <s v="WP_014137139.1"/>
        <s v="WP_014137141.1"/>
        <s v="WP_014137142.1"/>
        <s v="WP_081539507.1"/>
        <s v="WP_014137144.1"/>
        <s v="WP_033257661.1"/>
        <s v="WP_033257660.1"/>
        <s v="WP_051055892.1"/>
        <s v="WP_014137148.1"/>
        <s v="WP_014137149.1"/>
        <s v="WP_014137150.1"/>
        <s v="WP_033257659.1"/>
        <s v="WP_014137153.1"/>
        <s v="WP_081539885.1"/>
        <s v="WP_033257658.1"/>
        <s v="WP_014137155.1"/>
        <s v="WP_014137157.1"/>
        <s v="WP_014137158.1"/>
        <s v="WP_106437692.1"/>
        <s v="WP_014137160.1"/>
        <s v="WP_106437693.1"/>
        <s v="WP_106437694.1"/>
        <s v="WP_014137163.1"/>
        <s v="WP_014137164.1"/>
        <s v="WP_014137165.1"/>
        <s v="WP_014137166.1"/>
        <s v="WP_014137167.1"/>
        <s v="WP_051055288.1"/>
        <s v="WP_014137169.1"/>
        <s v="WP_014137170.1"/>
        <s v="WP_033257657.1"/>
        <s v="WP_033257656.1"/>
        <s v="WP_033257655.1"/>
        <s v="WP_014137173.1"/>
        <s v="WP_014137174.1"/>
        <s v="WP_081539511.1"/>
        <s v="WP_014137176.1"/>
        <s v="WP_014137177.1"/>
        <s v="WP_014137178.1"/>
        <s v="WP_014137179.1"/>
        <s v="WP_014137180.1"/>
        <s v="WP_014137181.1"/>
        <s v="WP_014137182.1"/>
        <s v="WP_051055895.1"/>
        <s v="WP_014137184.1"/>
        <s v="WP_014137185.1"/>
        <s v="WP_014137186.1"/>
        <s v="WP_014137187.1"/>
        <s v="WP_014137188.1"/>
        <s v="WP_014137189.1"/>
        <s v="WP_014137190.1"/>
        <s v="WP_014137191.1"/>
        <s v="WP_014137192.1"/>
        <s v="WP_033259401.1"/>
        <s v="WP_051055289.1"/>
        <s v="WP_014137195.1"/>
        <s v="WP_106437980.1"/>
        <s v="WP_014137197.1"/>
        <s v="WP_033259403.1"/>
        <s v="WP_106437695.1"/>
        <s v="WP_106437981.1"/>
        <s v="WP_033259404.1"/>
        <s v="WP_033259405.1"/>
        <s v="WP_014137203.1"/>
        <s v="WP_014137204.1"/>
        <s v="WP_014137205.1"/>
        <s v="WP_014137206.1"/>
        <s v="WP_014137207.1"/>
        <s v="WP_014137208.1"/>
        <s v="WP_014137209.1"/>
        <s v="WP_033259387.1"/>
        <s v="WP_014137211.1"/>
        <s v="WP_014137212.1"/>
        <s v="WP_081539513.1"/>
        <s v="WP_014137214.1"/>
        <s v="WP_014137215.1"/>
        <s v="WP_033259390.1"/>
        <s v="WP_106437696.1"/>
        <s v="WP_033259391.1"/>
        <s v="WP_014137219.1"/>
        <s v="WP_014137220.1"/>
        <s v="WP_051055291.1"/>
        <s v="WP_014137223.1"/>
        <s v="WP_014137224.1"/>
        <s v="WP_014137225.1"/>
        <s v="WP_106437982.1"/>
        <s v="WP_014137228.1"/>
        <s v="WP_014137229.1"/>
        <s v="WP_033259392.1"/>
        <s v="WP_106437697.1"/>
        <s v="WP_106437698.1"/>
        <s v="WP_106437983.1"/>
        <s v="WP_014137234.1"/>
        <s v="WP_014137235.1"/>
        <s v="WP_081539515.1"/>
        <s v="WP_041293901.1"/>
        <s v="WP_081539887.1"/>
        <s v="WP_014137239.1"/>
        <s v="WP_014137240.1"/>
        <s v="WP_014137241.1"/>
        <s v="WP_033259412.1"/>
        <s v="WP_014137243.1"/>
        <s v="WP_014137244.1"/>
        <s v="WP_014137245.1"/>
        <s v="WP_014137246.1"/>
        <s v="WP_033259413.1"/>
        <s v="WP_014137248.1"/>
        <s v="WP_014137249.1"/>
        <s v="WP_014137250.1"/>
        <s v="WP_033259393.1"/>
        <s v="WP_014137252.1"/>
        <s v="WP_014137253.1"/>
        <s v="WP_033259394.1"/>
        <s v="WP_106437699.1"/>
        <s v="WP_014137256.1"/>
        <s v="WP_106437984.1"/>
        <s v="WP_033259415.1"/>
        <s v="WP_014137259.1"/>
        <s v="WP_106437700.1"/>
        <s v="WP_014137262.1"/>
        <s v="WP_014137263.1"/>
        <s v="WP_014137264.1"/>
        <s v="WP_081539517.1"/>
        <s v="WP_081539519.1"/>
        <s v="WP_014137266.1"/>
        <s v="WP_014137267.1"/>
        <s v="WP_014137268.1"/>
        <s v="WP_014137269.1"/>
        <s v="WP_033259395.1"/>
        <s v="WP_033259421.1"/>
        <s v="WP_081539520.1"/>
        <s v="WP_014137273.1"/>
        <s v="WP_033259397.1"/>
        <s v="WP_106437701.1"/>
        <s v="WP_014137276.1"/>
        <s v="WP_014137277.1"/>
        <s v="WP_014137278.1"/>
        <s v="WP_033259424.1"/>
        <s v="WP_014137280.1"/>
        <s v="WP_014137281.1"/>
        <s v="WP_014137282.1"/>
        <s v="WP_041293902.1"/>
        <s v="WP_014137284.1"/>
        <s v="WP_014137285.1"/>
        <s v="WP_014137286.1"/>
        <s v="WP_033260367.1"/>
        <s v="WP_033260366.1"/>
        <s v="WP_014137289.1"/>
        <s v="WP_014137290.1"/>
        <s v="WP_014137291.1"/>
        <s v="WP_014137292.1"/>
        <s v="WP_014137293.1"/>
        <s v="WP_014137295.1"/>
        <s v="WP_033260311.1"/>
        <s v="WP_033260310.1"/>
        <s v="WP_033260314.1"/>
        <s v="WP_081539522.1"/>
        <s v="WP_051055297.1"/>
        <s v="WP_106437985.1"/>
        <s v="WP_014137302.1"/>
        <s v="WP_014137303.1"/>
        <s v="WP_014137304.1"/>
        <s v="WP_081539888.1"/>
        <s v="WP_014137306.1"/>
        <s v="WP_081539524.1"/>
        <s v="WP_014137308.1"/>
        <s v="WP_014137309.1"/>
        <s v="WP_014137310.1"/>
        <s v="WP_081539889.1"/>
        <s v="WP_033258866.1"/>
        <s v="WP_014137313.1"/>
        <s v="WP_014137314.1"/>
        <s v="WP_014137315.1"/>
        <s v="WP_014137316.1"/>
        <s v="WP_014137317.1"/>
        <s v="WP_014137318.1"/>
        <s v="WP_014137319.1"/>
        <s v="WP_014137320.1"/>
        <s v="WP_014137321.1"/>
        <s v="WP_014137322.1"/>
        <s v="WP_014137323.1"/>
        <s v="WP_014137324.1"/>
        <s v="WP_014137325.1"/>
        <s v="WP_106437986.1"/>
        <s v="WP_014137327.1"/>
        <s v="WP_014137328.1"/>
        <s v="WP_014137329.1"/>
        <s v="WP_014137331.1"/>
        <s v="WP_063747449.1"/>
        <s v="WP_014137333.1"/>
        <s v="WP_014137334.1"/>
        <s v="WP_033258856.1"/>
        <s v="WP_081539526.1"/>
        <s v="WP_081539528.1"/>
        <s v="WP_014137338.1"/>
        <s v="WP_014137339.1"/>
        <s v="WP_106437987.1"/>
        <s v="WP_014137341.1"/>
        <s v="WP_014137342.1"/>
        <s v="WP_033258859.1"/>
        <s v="WP_033258860.1"/>
        <s v="WP_081539530.1"/>
        <s v="WP_014137346.1"/>
        <s v="WP_106437702.1"/>
        <s v="WP_014137348.1"/>
        <s v="WP_014137349.1"/>
        <s v="WP_014137350.1"/>
        <s v="WP_014137351.1"/>
        <s v="WP_106437703.1"/>
        <s v="WP_014137353.1"/>
        <s v="WP_014137354.1"/>
        <s v="WP_014137355.1"/>
        <s v="WP_014137356.1"/>
        <s v="WP_014137357.1"/>
        <s v="WP_014137358.1"/>
        <s v="WP_106437988.1"/>
        <s v="WP_014137360.1"/>
        <s v="WP_033258881.1"/>
        <s v="WP_014137362.1"/>
        <s v="WP_014137363.1"/>
        <s v="WP_033258862.1"/>
        <s v="WP_014137366.1"/>
        <s v="WP_014137367.1"/>
        <s v="WP_014137368.1"/>
        <s v="WP_014137369.1"/>
        <s v="WP_014137370.1"/>
        <s v="WP_014137371.1"/>
        <s v="WP_014137372.1"/>
        <s v="WP_014137373.1"/>
        <s v="WP_033258863.1"/>
        <s v="WP_081539890.1"/>
        <s v="WP_014137376.1"/>
        <s v="WP_014137377.1"/>
        <s v="WP_014137378.1"/>
        <s v="WP_014137379.1"/>
        <s v="WP_014137380.1"/>
        <s v="WP_014137381.1"/>
        <s v="WP_014137383.1"/>
        <s v="WP_014137384.1"/>
        <s v="WP_033258864.1"/>
        <s v="WP_106437989.1"/>
        <s v="WP_081539534.1"/>
        <s v="WP_033260159.1"/>
        <s v="WP_014137389.1"/>
        <s v="WP_014137390.1"/>
        <s v="WP_033260161.1"/>
        <s v="WP_014137393.1"/>
        <s v="WP_014137394.1"/>
        <s v="WP_033260162.1"/>
        <s v="WP_014137396.1"/>
        <s v="WP_014137397.1"/>
        <s v="WP_033260168.1"/>
        <s v="WP_033260169.1"/>
        <s v="WP_081539536.1"/>
        <s v="WP_051055303.1"/>
        <s v="WP_081539891.1"/>
        <s v="WP_014137405.1"/>
        <s v="WP_014137406.1"/>
        <s v="WP_014137408.1"/>
        <s v="WP_014137409.1"/>
        <s v="WP_081539538.1"/>
        <s v="WP_081539540.1"/>
        <s v="WP_033260166.1"/>
        <s v="WP_051055306.1"/>
        <s v="WP_014137414.1"/>
        <s v="WP_014137416.1"/>
        <s v="WP_014137417.1"/>
        <s v="WP_033260167.1"/>
        <s v="WP_014137419.1"/>
        <s v="WP_106437704.1"/>
        <s v="WP_014137420.1"/>
        <s v="WP_106437990.1"/>
        <s v="WP_014137422.1"/>
        <s v="WP_014137423.1"/>
        <s v="WP_014137424.1"/>
        <s v="WP_014137425.1"/>
        <s v="WP_014137426.1"/>
        <s v="WP_014137427.1"/>
        <s v="WP_033257788.1"/>
        <s v="WP_014137429.1"/>
        <s v="WP_014137430.1"/>
        <s v="WP_014137432.1"/>
        <s v="WP_033257805.1"/>
        <s v="WP_014137434.1"/>
        <s v="WP_014137435.1"/>
        <s v="WP_014137436.1"/>
        <s v="WP_051055310.1"/>
        <s v="WP_014137438.1"/>
        <s v="WP_014137439.1"/>
        <s v="WP_014137440.1"/>
        <s v="WP_014137441.1"/>
        <s v="WP_014137442.1"/>
        <s v="WP_106437705.1"/>
        <s v="WP_014137444.1"/>
        <s v="WP_014137445.1"/>
        <s v="WP_033257809.1"/>
        <s v="WP_014137447.1"/>
        <s v="WP_014137448.1"/>
        <s v="WP_014137449.1"/>
        <s v="WP_014137450.1"/>
        <s v="WP_014137451.1"/>
        <s v="WP_014137453.1"/>
        <s v="WP_014137454.1"/>
        <s v="WP_014137455.1"/>
        <s v="WP_106437706.1"/>
        <s v="WP_014137458.1"/>
        <s v="WP_033257792.1"/>
        <s v="WP_014137460.1"/>
        <s v="WP_051055314.1"/>
        <s v="WP_014137462.1"/>
        <s v="WP_014137463.1"/>
        <s v="WP_033217699.1"/>
        <s v="WP_033257793.1"/>
        <s v="WP_014137466.1"/>
        <s v="WP_014137467.1"/>
        <s v="WP_033257794.1"/>
        <s v="WP_051055904.1"/>
        <s v="WP_033257811.1"/>
        <s v="WP_033250583.1"/>
        <s v="WP_106437991.1"/>
        <s v="WP_014137473.1"/>
        <s v="WP_033257795.1"/>
        <s v="WP_014137475.1"/>
        <s v="WP_033257812.1"/>
        <s v="WP_014137477.1"/>
        <s v="WP_106437707.1"/>
        <s v="WP_014137479.1"/>
        <s v="WP_014137480.1"/>
        <s v="WP_014137481.1"/>
        <s v="WP_014137482.1"/>
        <s v="WP_033257796.1"/>
        <s v="WP_014137484.1"/>
        <s v="WP_014137485.1"/>
        <s v="WP_051055905.1"/>
        <s v="WP_014137487.1"/>
        <s v="WP_014137488.1"/>
        <s v="WP_014137489.1"/>
        <s v="WP_033257797.1"/>
        <s v="WP_106437708.1"/>
        <s v="WP_014137492.1"/>
        <s v="WP_014137493.1"/>
        <s v="WP_014137494.1"/>
        <s v="WP_033257798.1"/>
        <s v="WP_014137496.1"/>
        <s v="WP_106437709.1"/>
        <s v="WP_014137499.1"/>
        <s v="WP_014137500.1"/>
        <s v="WP_014137501.1"/>
        <s v="WP_014137502.1"/>
        <s v="WP_014137503.1"/>
        <s v="WP_106437992.1"/>
        <s v="WP_014137506.1"/>
        <s v="WP_106437993.1"/>
        <s v="WP_014137508.1"/>
        <s v="WP_014137509.1"/>
        <s v="WP_081539548.1"/>
        <s v="WP_014137511.1"/>
        <s v="WP_014137512.1"/>
        <s v="WP_033257800.1"/>
        <s v="WP_014137514.1"/>
        <s v="WP_014137515.1"/>
        <s v="WP_014137516.1"/>
        <s v="WP_014137517.1"/>
        <s v="WP_014137518.1"/>
        <s v="WP_106437994.1"/>
        <s v="WP_014137520.1"/>
        <s v="WP_106437995.1"/>
        <s v="WP_014137522.1"/>
        <s v="WP_014137523.1"/>
        <s v="WP_014137524.1"/>
        <s v="WP_106437710.1"/>
        <s v="WP_014137526.1"/>
        <s v="WP_014137527.1"/>
        <s v="WP_014137529.1"/>
        <s v="WP_051055321.1"/>
        <s v="WP_014137531.1"/>
        <s v="WP_014137532.1"/>
        <s v="WP_014137533.1"/>
        <s v="WP_033257801.1"/>
        <s v="WP_014137535.1"/>
        <s v="WP_081539892.1"/>
        <s v="WP_014137537.1"/>
        <s v="WP_014137538.1"/>
        <s v="WP_014137539.1"/>
        <s v="WP_014137540.1"/>
        <s v="WP_014137541.1"/>
        <s v="WP_014137542.1"/>
        <s v="WP_014137543.1"/>
        <s v="WP_014137544.1"/>
        <s v="WP_014137545.1"/>
        <s v="WP_014137546.1"/>
        <s v="WP_106437996.1"/>
        <s v="WP_033257821.1"/>
        <s v="WP_014137550.1"/>
        <s v="WP_014137551.1"/>
        <s v="WP_014137552.1"/>
        <s v="WP_033257822.1"/>
        <s v="WP_014137554.1"/>
        <s v="WP_014137555.1"/>
        <s v="WP_033257824.1"/>
        <s v="WP_014137557.1"/>
        <s v="WP_014137558.1"/>
        <s v="WP_014137559.1"/>
        <s v="WP_081539550.1"/>
        <s v="WP_014137561.1"/>
        <s v="WP_014137562.1"/>
        <s v="WP_081539893.1"/>
        <s v="WP_014137564.1"/>
        <s v="WP_014137565.1"/>
        <s v="WP_014137566.1"/>
        <s v="WP_081539552.1"/>
        <s v="WP_014137568.1"/>
        <s v="WP_014137569.1"/>
        <s v="WP_081539894.1"/>
        <s v="WP_081539895.1"/>
        <s v="WP_014137572.1"/>
        <s v="WP_081539554.1"/>
        <s v="WP_033259247.1"/>
        <s v="WP_014137575.1"/>
        <s v="WP_014137576.1"/>
        <s v="WP_014137577.1"/>
        <s v="WP_014137578.1"/>
        <s v="WP_003998944.1"/>
        <s v="WP_014137579.1"/>
        <s v="WP_014137580.1"/>
        <s v="WP_014137581.1"/>
        <s v="WP_014137582.1"/>
        <s v="WP_014137583.1"/>
        <s v="WP_014137584.1"/>
        <s v="WP_014137585.1"/>
        <s v="WP_014137586.1"/>
        <s v="WP_014137587.1"/>
        <s v="WP_014137588.1"/>
        <s v="WP_014137589.1"/>
        <s v="WP_014137590.1"/>
        <s v="WP_033259246.1"/>
        <s v="WP_014137592.1"/>
        <s v="WP_014137593.1"/>
        <s v="WP_014137594.1"/>
        <s v="WP_014137595.1"/>
        <s v="WP_081539556.1"/>
        <s v="WP_014137597.1"/>
        <s v="WP_014137598.1"/>
        <s v="WP_014137599.1"/>
        <s v="WP_014137600.1"/>
        <s v="WP_051055911.1"/>
        <s v="WP_033259245.1"/>
        <s v="WP_014137603.1"/>
        <s v="WP_014137604.1"/>
        <s v="WP_014137605.1"/>
        <s v="WP_014137606.1"/>
        <s v="WP_014137607.1"/>
        <s v="WP_014137608.1"/>
        <s v="WP_014137609.1"/>
        <s v="WP_106437997.1"/>
        <s v="WP_014137611.1"/>
        <s v="WP_014137612.1"/>
        <s v="WP_081539558.1"/>
        <s v="WP_014137614.1"/>
        <s v="WP_014137615.1"/>
        <s v="WP_081539560.1"/>
        <s v="WP_014137617.1"/>
        <s v="WP_033259255.1"/>
        <s v="WP_014137619.1"/>
        <s v="WP_014137620.1"/>
        <s v="WP_033259243.1"/>
        <s v="WP_014137622.1"/>
        <s v="WP_014137623.1"/>
        <s v="WP_014137624.1"/>
        <s v="WP_014137625.1"/>
        <s v="WP_106437998.1"/>
        <s v="WP_033259241.1"/>
        <s v="WP_014137628.1"/>
        <s v="WP_014137629.1"/>
        <s v="WP_081539562.1"/>
        <s v="WP_014137631.1"/>
        <s v="WP_014137632.1"/>
        <s v="WP_033259240.1"/>
        <s v="WP_033259239.1"/>
        <s v="WP_014137634.1"/>
        <s v="WP_014137635.1"/>
        <s v="WP_033258360.1"/>
        <s v="WP_014137637.1"/>
        <s v="WP_051055324.1"/>
        <s v="WP_014137639.1"/>
        <s v="WP_014137640.1"/>
        <s v="WP_014137642.1"/>
        <s v="WP_014137643.1"/>
        <s v="WP_014137644.1"/>
        <s v="WP_014137645.1"/>
        <s v="WP_014137646.1"/>
        <s v="WP_014137647.1"/>
        <s v="WP_014137648.1"/>
        <s v="WP_051055325.1"/>
        <s v="WP_014137650.1"/>
        <s v="WP_014137651.1"/>
        <s v="WP_051055913.1"/>
        <s v="WP_014137653.1"/>
        <s v="WP_014137655.1"/>
        <s v="WP_014137656.1"/>
        <s v="WP_014137657.1"/>
        <s v="WP_014137658.1"/>
        <s v="WP_033258361.1"/>
        <s v="WP_014137659.1"/>
        <s v="WP_014137660.1"/>
        <s v="WP_051055327.1"/>
        <s v="WP_014137662.1"/>
        <s v="WP_014137663.1"/>
        <s v="WP_014137664.1"/>
        <s v="WP_014137665.1"/>
        <s v="WP_014137666.1"/>
        <s v="WP_106437999.1"/>
        <s v="WP_033258385.1"/>
        <s v="WP_051055329.1"/>
        <s v="WP_106437711.1"/>
        <s v="WP_106437712.1"/>
        <s v="WP_014137671.1"/>
        <s v="WP_014137672.1"/>
        <s v="WP_014137673.1"/>
        <s v="WP_033258387.1"/>
        <s v="WP_106438000.1"/>
        <s v="WP_051055917.1"/>
        <s v="WP_014137679.1"/>
        <s v="WP_014137680.1"/>
        <s v="WP_014137681.1"/>
        <s v="WP_014137682.1"/>
        <s v="WP_014137683.1"/>
        <s v="WP_014137684.1"/>
        <s v="WP_014137685.1"/>
        <s v="WP_014137686.1"/>
        <s v="WP_106438001.1"/>
        <s v="WP_014137688.1"/>
        <s v="WP_014137690.1"/>
        <s v="WP_033258392.1"/>
        <s v="WP_014137692.1"/>
        <s v="WP_014137693.1"/>
        <s v="WP_014137694.1"/>
        <s v="WP_014137695.1"/>
        <s v="WP_051055920.1"/>
        <s v="WP_014137697.1"/>
        <s v="WP_014137698.1"/>
        <s v="WP_081539569.1"/>
        <s v="WP_106438002.1"/>
        <s v="WP_033258365.1"/>
        <s v="WP_014137702.1"/>
        <s v="WP_014137703.1"/>
        <s v="WP_014137704.1"/>
        <s v="WP_051055331.1"/>
        <s v="WP_014137706.1"/>
        <s v="WP_014137707.1"/>
        <s v="WP_014137708.1"/>
        <s v="WP_014137709.1"/>
        <s v="WP_106438003.1"/>
        <s v="WP_014137711.1"/>
        <s v="WP_014137712.1"/>
        <s v="WP_033258366.1"/>
        <s v="WP_014137714.1"/>
        <s v="WP_014137715.1"/>
        <s v="WP_014137716.1"/>
        <s v="WP_014137717.1"/>
        <s v="WP_051055333.1"/>
        <s v="WP_014137719.1"/>
        <s v="WP_014137720.1"/>
        <s v="WP_014137721.1"/>
        <s v="WP_014137722.1"/>
        <s v="WP_033258367.1"/>
        <s v="WP_014137724.1"/>
        <s v="WP_014137725.1"/>
        <s v="WP_051055337.1"/>
        <s v="WP_014137727.1"/>
        <s v="WP_051055339.1"/>
        <s v="WP_014137729.1"/>
        <s v="WP_081539898.1"/>
        <s v="WP_033258368.1"/>
        <s v="WP_033258402.1"/>
        <s v="WP_014137732.1"/>
        <s v="WP_033258404.1"/>
        <s v="WP_106437713.1"/>
        <s v="WP_081539576.1"/>
        <s v="WP_014137736.1"/>
        <s v="WP_106438004.1"/>
        <s v="WP_014137738.1"/>
        <s v="WP_014137739.1"/>
        <s v="WP_014137740.1"/>
        <s v="WP_014137741.1"/>
        <s v="WP_014137742.1"/>
        <s v="WP_014137743.1"/>
        <s v="WP_014137744.1"/>
        <s v="WP_014137745.1"/>
        <s v="WP_033258370.1"/>
        <s v="WP_051055924.1"/>
        <s v="WP_014137748.1"/>
        <s v="WP_014137749.1"/>
        <s v="WP_014137750.1"/>
        <s v="WP_014137751.1"/>
        <s v="WP_014137752.1"/>
        <s v="WP_014137753.1"/>
        <s v="WP_014137754.1"/>
        <s v="WP_014137755.1"/>
        <s v="WP_014137756.1"/>
        <s v="WP_014137757.1"/>
        <s v="WP_014137758.1"/>
        <s v="WP_033258371.1"/>
        <s v="WP_014137760.1"/>
        <s v="WP_014137761.1"/>
        <s v="WP_051055345.1"/>
        <s v="WP_014137763.1"/>
        <s v="WP_014137764.1"/>
        <s v="WP_014137765.1"/>
        <s v="WP_014137766.1"/>
        <s v="WP_051055347.1"/>
        <s v="WP_014137768.1"/>
        <s v="WP_051055348.1"/>
        <s v="WP_014137770.1"/>
        <s v="WP_014137771.1"/>
        <s v="WP_051055349.1"/>
        <s v="WP_014137773.1"/>
        <s v="WP_033260342.1"/>
        <s v="WP_014137775.1"/>
        <s v="WP_014137776.1"/>
        <s v="WP_014137777.1"/>
        <s v="WP_014137778.1"/>
        <s v="WP_033260339.1"/>
        <s v="WP_106438005.1"/>
        <s v="WP_014137781.1"/>
        <s v="WP_051055351.1"/>
        <s v="WP_014137783.1"/>
        <s v="WP_081539578.1"/>
        <s v="WP_014137785.1"/>
        <s v="WP_081539580.1"/>
        <s v="WP_081539582.1"/>
        <s v="WP_014137789.1"/>
        <s v="WP_033260148.1"/>
        <s v="WP_014137790.1"/>
        <s v="WP_081539584.1"/>
        <s v="WP_014137792.1"/>
        <s v="WP_041293903.1"/>
        <s v="WP_014137794.1"/>
        <s v="WP_033260151.1"/>
        <s v="WP_014137796.1"/>
        <s v="WP_014137797.1"/>
        <s v="WP_014137798.1"/>
        <s v="WP_014137799.1"/>
        <s v="WP_033260152.1"/>
        <s v="WP_014137801.1"/>
        <s v="WP_014137802.1"/>
        <s v="WP_014137803.1"/>
        <s v="WP_014137804.1"/>
        <s v="WP_014137805.1"/>
        <s v="WP_014137806.1"/>
        <s v="WP_106438006.1"/>
        <s v="WP_033260259.1"/>
        <s v="WP_014137808.1"/>
        <s v="WP_081539588.1"/>
        <s v="WP_014137810.1"/>
        <s v="WP_014137811.1"/>
        <s v="WP_051055355.1"/>
        <s v="WP_014137813.1"/>
        <s v="WP_014137814.1"/>
        <s v="WP_014137815.1"/>
        <s v="WP_014137816.1"/>
        <s v="WP_014137817.1"/>
        <s v="WP_033260258.1"/>
        <s v="WP_014137819.1"/>
        <s v="WP_014137820.1"/>
        <s v="WP_014137821.1"/>
        <s v="WP_081539899.1"/>
        <s v="WP_014137823.1"/>
        <s v="WP_081539900.1"/>
        <s v="WP_014137825.1"/>
        <s v="WP_014137826.1"/>
        <s v="WP_051738454.1"/>
        <s v="WP_014137828.1"/>
        <s v="WP_014137829.1"/>
        <s v="WP_014137830.1"/>
        <s v="WP_106437714.1"/>
        <s v="WP_014137832.1"/>
        <s v="WP_014137833.1"/>
        <s v="WP_014137834.1"/>
        <s v="WP_014137835.1"/>
        <s v="WP_106437715.1"/>
        <s v="WP_033259590.1"/>
        <s v="WP_014137838.1"/>
        <s v="WP_014137839.1"/>
        <s v="WP_014137840.1"/>
        <s v="WP_051055926.1"/>
        <s v="WP_033259585.1"/>
        <s v="WP_014137843.1"/>
        <s v="WP_014137844.1"/>
        <s v="WP_014137845.1"/>
        <s v="WP_014137846.1"/>
        <s v="WP_014137847.1"/>
        <s v="WP_014137848.1"/>
        <s v="WP_106438007.1"/>
        <s v="WP_014137850.1"/>
        <s v="WP_014137851.1"/>
        <s v="WP_014137852.1"/>
        <s v="WP_081539901.1"/>
        <s v="WP_014137854.1"/>
        <s v="WP_106438008.1"/>
        <s v="WP_014137856.1"/>
        <s v="WP_014137857.1"/>
        <s v="WP_106437716.1"/>
        <s v="WP_014137859.1"/>
        <s v="WP_106437717.1"/>
        <s v="WP_106438009.1"/>
        <s v="WP_014137862.1"/>
        <s v="WP_033259576.1"/>
        <s v="WP_014137864.1"/>
        <s v="WP_014137865.1"/>
        <s v="WP_014137866.1"/>
        <s v="WP_014137867.1"/>
        <s v="WP_014137868.1"/>
        <s v="WP_014137869.1"/>
        <s v="WP_014137870.1"/>
        <s v="WP_014137871.1"/>
        <s v="WP_051055364.1"/>
        <s v="WP_014137873.1"/>
        <s v="WP_014137874.1"/>
        <s v="WP_033259949.1"/>
        <s v="WP_033259950.1"/>
        <s v="WP_014137877.1"/>
        <s v="WP_014137878.1"/>
        <s v="WP_106438010.1"/>
        <s v="WP_014137880.1"/>
        <s v="WP_014137881.1"/>
        <s v="WP_014137882.1"/>
        <s v="WP_014137883.1"/>
        <s v="WP_014137884.1"/>
        <s v="WP_014137885.1"/>
        <s v="WP_051055931.1"/>
        <s v="WP_014137887.1"/>
        <s v="WP_014137888.1"/>
        <s v="WP_106438011.1"/>
        <s v="WP_106438012.1"/>
        <s v="WP_014137891.1"/>
        <s v="WP_014137892.1"/>
        <s v="WP_014137893.1"/>
        <s v="WP_014137894.1"/>
        <s v="WP_014137895.1"/>
        <s v="WP_014137896.1"/>
        <s v="WP_014137897.1"/>
        <s v="WP_014137898.1"/>
        <s v="WP_033260404.1"/>
        <s v="WP_014137900.1"/>
        <s v="WP_014137901.1"/>
        <s v="WP_014137902.1"/>
        <s v="WP_014137903.1"/>
        <s v="WP_014137904.1"/>
        <s v="WP_051055366.1"/>
        <s v="WP_014137906.1"/>
        <s v="WP_014137907.1"/>
        <s v="WP_014137908.1"/>
        <s v="WP_014137910.1"/>
        <s v="WP_014137911.1"/>
        <s v="WP_014137912.1"/>
        <s v="WP_014137913.1"/>
        <s v="WP_014137914.1"/>
        <s v="WP_051055934.1"/>
        <s v="WP_051055936.1"/>
        <s v="WP_014137917.1"/>
        <s v="WP_014137918.1"/>
        <s v="WP_014137919.1"/>
        <s v="WP_014137920.1"/>
        <s v="WP_014137921.1"/>
        <s v="WP_014137922.1"/>
        <s v="WP_014137923.1"/>
        <s v="WP_014137924.1"/>
        <s v="WP_051055937.1"/>
        <s v="WP_106438013.1"/>
        <s v="WP_014137927.1"/>
        <s v="WP_014137928.1"/>
        <s v="WP_014137929.1"/>
        <s v="WP_106438014.1"/>
        <s v="WP_106437718.1"/>
        <s v="WP_014137932.1"/>
        <s v="WP_014137933.1"/>
        <s v="WP_033259103.1"/>
        <s v="WP_014137935.1"/>
        <s v="WP_014137936.1"/>
        <s v="WP_014137937.1"/>
        <s v="WP_106438015.1"/>
        <s v="WP_014137939.1"/>
        <s v="WP_014137940.1"/>
        <s v="WP_014137941.1"/>
        <s v="WP_014137942.1"/>
        <s v="WP_014137943.1"/>
        <s v="WP_014137944.1"/>
        <s v="WP_014137945.1"/>
        <s v="WP_014137946.1"/>
        <s v="WP_014137947.1"/>
        <s v="WP_014137949.1"/>
        <s v="WP_081539590.1"/>
        <s v="WP_033259102.1"/>
        <s v="WP_014137952.1"/>
        <s v="WP_014137953.1"/>
        <s v="WP_014137954.1"/>
        <s v="WP_014137955.1"/>
        <s v="WP_081539592.1"/>
        <s v="WP_014137957.1"/>
        <s v="WP_014137958.1"/>
        <s v="WP_014137959.1"/>
        <s v="WP_081539594.1"/>
        <s v="WP_033259100.1"/>
        <s v="WP_106438016.1"/>
        <s v="WP_014137963.1"/>
        <s v="WP_014137964.1"/>
        <s v="WP_033259818.1"/>
        <s v="WP_014137966.1"/>
        <s v="WP_014137967.1"/>
        <s v="WP_014137968.1"/>
        <s v="WP_014137969.1"/>
        <s v="WP_014137970.1"/>
        <s v="WP_106437719.1"/>
        <s v="WP_014137972.1"/>
        <s v="WP_014137973.1"/>
        <s v="WP_033259820.1"/>
        <s v="WP_033259821.1"/>
        <s v="WP_014137976.1"/>
        <s v="WP_033259815.1"/>
        <s v="WP_014137978.1"/>
        <s v="WP_014137979.1"/>
        <s v="WP_014137980.1"/>
        <s v="WP_014137981.1"/>
        <s v="WP_051055942.1"/>
        <s v="WP_033259816.1"/>
        <s v="WP_014137985.1"/>
        <s v="WP_014137986.1"/>
        <s v="WP_014137987.1"/>
        <s v="WP_051055368.1"/>
        <s v="WP_014137989.1"/>
        <s v="WP_014137990.1"/>
        <s v="WP_014137991.1"/>
        <s v="WP_014137992.1"/>
        <s v="WP_014137993.1"/>
        <s v="WP_014137994.1"/>
        <s v="WP_014137995.1"/>
        <s v="WP_014137996.1"/>
        <s v="WP_081539596.1"/>
        <s v="WP_014137998.1"/>
        <s v="WP_081539902.1"/>
        <s v="WP_106438017.1"/>
        <s v="WP_014138001.1"/>
        <s v="WP_014138002.1"/>
        <s v="WP_014138003.1"/>
        <s v="WP_014138004.1"/>
        <s v="WP_014138005.1"/>
        <s v="WP_014138006.1"/>
        <s v="WP_014138007.1"/>
        <s v="WP_014138008.1"/>
        <s v="WP_014138009.1"/>
        <s v="WP_081539903.1"/>
        <s v="WP_014138011.1"/>
        <s v="WP_014138012.1"/>
        <s v="WP_014138013.1"/>
        <s v="WP_033259932.1"/>
        <s v="WP_033259931.1"/>
        <s v="WP_014138016.1"/>
        <s v="WP_014138017.1"/>
        <s v="WP_081539598.1"/>
        <s v="WP_014138019.1"/>
        <s v="WP_014138020.1"/>
        <s v="WP_014138021.1"/>
        <s v="WP_014138023.1"/>
        <s v="WP_014138024.1"/>
        <s v="WP_014138025.1"/>
        <s v="WP_014138026.1"/>
        <s v="WP_014138027.1"/>
        <s v="WP_081539904.1"/>
        <s v="WP_014138029.1"/>
        <s v="WP_033260289.1"/>
        <s v="WP_106437720.1"/>
        <s v="WP_014138032.1"/>
        <s v="WP_014138033.1"/>
        <s v="WP_106438018.1"/>
        <s v="WP_014138035.1"/>
        <s v="WP_014138036.1"/>
        <s v="WP_014138037.1"/>
        <s v="WP_014138038.1"/>
        <s v="WP_014138040.1"/>
        <s v="WP_014138041.1"/>
        <s v="WP_043915991.1"/>
        <s v="WP_051055370.1"/>
        <s v="WP_014138044.1"/>
        <s v="WP_014138045.1"/>
        <s v="WP_014138046.1"/>
        <s v="WP_014138047.1"/>
        <s v="WP_081539905.1"/>
        <s v="WP_014138049.1"/>
        <s v="WP_014138050.1"/>
        <s v="WP_014138052.1"/>
        <s v="WP_033259080.1"/>
        <s v="WP_014138054.1"/>
        <s v="WP_014138055.1"/>
        <s v="WP_014138056.1"/>
        <s v="WP_014138057.1"/>
        <s v="WP_014138058.1"/>
        <s v="WP_033259089.1"/>
        <s v="WP_014138060.1"/>
        <s v="WP_033259090.1"/>
        <s v="WP_014138062.1"/>
        <s v="WP_033259091.1"/>
        <s v="WP_051055372.1"/>
        <s v="WP_014138065.1"/>
        <s v="WP_014138066.1"/>
        <s v="WP_014138067.1"/>
        <s v="WP_014138068.1"/>
        <s v="WP_014138069.1"/>
        <s v="WP_014138070.1"/>
        <s v="WP_014138071.1"/>
        <s v="WP_014138072.1"/>
        <s v="WP_014138073.1"/>
        <s v="WP_014138074.1"/>
        <s v="WP_014138075.1"/>
        <s v="WP_014138076.1"/>
        <s v="WP_033259081.1"/>
        <s v="WP_014138078.1"/>
        <s v="WP_014138079.1"/>
        <s v="WP_106438019.1"/>
        <s v="WP_014138081.1"/>
        <s v="WP_014138082.1"/>
        <s v="WP_014138083.1"/>
        <s v="WP_014138084.1"/>
        <s v="WP_014138085.1"/>
        <s v="WP_014138086.1"/>
        <s v="WP_014138087.1"/>
        <s v="WP_014138088.1"/>
        <s v="WP_014138089.1"/>
        <s v="WP_033259082.1"/>
        <s v="WP_014138091.1"/>
        <s v="WP_014138092.1"/>
        <s v="WP_014138093.1"/>
        <s v="WP_014138094.1"/>
        <s v="WP_014138095.1"/>
        <s v="WP_014138096.1"/>
        <s v="WP_014138097.1"/>
        <s v="WP_033259083.1"/>
        <s v="WP_014138099.1"/>
        <s v="WP_014138100.1"/>
        <s v="WP_014138101.1"/>
        <s v="WP_014138102.1"/>
        <s v="WP_014138103.1"/>
        <s v="WP_014138104.1"/>
        <s v="WP_014138105.1"/>
        <s v="WP_014138106.1"/>
        <s v="WP_033259724.1"/>
        <s v="WP_014138108.1"/>
        <s v="WP_014138109.1"/>
        <s v="WP_033259711.1"/>
        <s v="WP_014138111.1"/>
        <s v="WP_014138112.1"/>
        <s v="WP_014138113.1"/>
        <s v="WP_033259707.1"/>
        <s v="WP_014138115.1"/>
        <s v="WP_014138116.1"/>
        <s v="WP_014138117.1"/>
        <s v="WP_014138118.1"/>
        <s v="WP_014138119.1"/>
        <s v="WP_014138120.1"/>
        <s v="WP_014138121.1"/>
        <s v="WP_033259719.1"/>
        <s v="WP_014138123.1"/>
        <s v="WP_081539906.1"/>
        <s v="WP_014138125.1"/>
        <s v="WP_014138126.1"/>
        <s v="WP_033259717.1"/>
        <s v="WP_033259703.1"/>
        <s v="WP_081539603.1"/>
        <s v="WP_081539605.1"/>
        <s v="WP_033259716.1"/>
        <s v="WP_014138132.1"/>
        <s v="WP_014138133.1"/>
        <s v="WP_014138134.1"/>
        <s v="WP_033259715.1"/>
        <s v="WP_014138136.1"/>
        <s v="WP_106438020.1"/>
        <s v="WP_106437721.1"/>
        <s v="WP_081539607.1"/>
        <s v="WP_014138139.1"/>
        <s v="WP_014138140.1"/>
        <s v="WP_033259714.1"/>
        <s v="WP_014138142.1"/>
        <s v="WP_106437722.1"/>
        <s v="WP_106438021.1"/>
        <s v="WP_014138145.1"/>
        <s v="WP_014138146.1"/>
        <s v="WP_106437723.1"/>
        <s v="WP_014138147.1"/>
        <s v="WP_014138148.1"/>
        <s v="WP_106438022.1"/>
        <s v="WP_033259700.1"/>
        <s v="WP_014138151.1"/>
        <s v="WP_014138152.1"/>
        <s v="WP_014138153.1"/>
        <s v="WP_014138154.1"/>
        <s v="WP_014138155.1"/>
        <s v="WP_014138156.1"/>
        <s v="WP_014138157.1"/>
        <s v="WP_014138158.1"/>
        <s v="WP_014138159.1"/>
        <s v="WP_033259129.1"/>
        <s v="WP_033259123.1"/>
        <s v="WP_081539610.1"/>
        <s v="WP_014138163.1"/>
        <s v="WP_014138164.1"/>
        <s v="WP_014138165.1"/>
        <s v="WP_014138166.1"/>
        <s v="WP_014138167.1"/>
        <s v="WP_106438023.1"/>
        <s v="WP_014138169.1"/>
        <s v="WP_014138170.1"/>
        <s v="WP_081539907.1"/>
        <s v="WP_014138172.1"/>
        <s v="WP_014138173.1"/>
        <s v="WP_014138174.1"/>
        <s v="WP_014138175.1"/>
        <s v="WP_033259132.1"/>
        <s v="WP_014138177.1"/>
        <s v="WP_014138178.1"/>
        <s v="WP_014138179.1"/>
        <s v="WP_014138180.1"/>
        <s v="WP_014138181.1"/>
        <s v="WP_014138182.1"/>
        <s v="WP_033259124.1"/>
        <s v="WP_014138183.1"/>
        <s v="WP_014138184.1"/>
        <s v="WP_081539612.1"/>
        <s v="WP_106437724.1"/>
        <s v="WP_051055374.1"/>
        <s v="WP_014138188.1"/>
        <s v="WP_014138189.1"/>
        <s v="WP_014138190.1"/>
        <s v="WP_014138191.1"/>
        <s v="WP_033259125.1"/>
        <s v="WP_033259126.1"/>
        <s v="WP_081539908.1"/>
        <s v="WP_014138195.1"/>
        <s v="WP_033259134.1"/>
        <s v="WP_014138197.1"/>
        <s v="WP_014138198.1"/>
        <s v="WP_014138200.1"/>
        <s v="WP_033259127.1"/>
        <s v="WP_014138202.1"/>
        <s v="WP_014138203.1"/>
        <s v="WP_014138204.1"/>
        <s v="WP_014138205.1"/>
        <s v="WP_014138206.1"/>
        <s v="WP_014138207.1"/>
        <s v="WP_014138208.1"/>
        <s v="WP_106438024.1"/>
        <s v="WP_014138210.1"/>
        <s v="WP_014138211.1"/>
        <s v="WP_014138212.1"/>
        <s v="WP_014138214.1"/>
        <s v="WP_014138215.1"/>
        <s v="WP_014138216.1"/>
        <s v="WP_014138217.1"/>
        <s v="WP_014138218.1"/>
        <s v="WP_033252732.1"/>
        <s v="WP_014138220.1"/>
        <s v="WP_014138221.1"/>
        <s v="WP_014138222.1"/>
        <s v="WP_014138223.1"/>
        <s v="WP_106438025.1"/>
        <s v="WP_014138225.1"/>
        <s v="WP_033259299.1"/>
        <s v="WP_014138227.1"/>
        <s v="WP_014138228.1"/>
        <s v="WP_014138229.1"/>
        <s v="WP_014138230.1"/>
        <s v="WP_014138231.1"/>
        <s v="WP_014138232.1"/>
        <s v="WP_014138233.1"/>
        <s v="WP_033259288.1"/>
        <s v="WP_033259289.1"/>
        <s v="WP_014138236.1"/>
        <s v="WP_033259290.1"/>
        <s v="WP_014138238.1"/>
        <s v="WP_014138239.1"/>
        <s v="WP_106437725.1"/>
        <s v="WP_014138241.1"/>
        <s v="WP_014138242.1"/>
        <s v="WP_014138243.1"/>
        <s v="WP_014138244.1"/>
        <s v="WP_014138245.1"/>
        <s v="WP_033259291.1"/>
        <s v="WP_014138247.1"/>
        <s v="WP_033259292.1"/>
        <s v="WP_033259303.1"/>
        <s v="WP_014138250.1"/>
        <s v="WP_014138251.1"/>
        <s v="WP_014138252.1"/>
        <s v="WP_014138253.1"/>
        <s v="WP_014138254.1"/>
        <s v="WP_014138255.1"/>
        <s v="WP_014138256.1"/>
        <s v="WP_014138257.1"/>
        <s v="WP_014138258.1"/>
        <s v="WP_106437726.1"/>
        <s v="WP_081539909.1"/>
        <s v="WP_014138261.1"/>
        <s v="WP_014138262.1"/>
        <s v="WP_014138263.1"/>
        <s v="WP_014138264.1"/>
        <s v="WP_014138265.1"/>
        <s v="WP_014138266.1"/>
        <s v="WP_033258660.1"/>
        <s v="WP_014138268.1"/>
        <s v="WP_014138269.1"/>
        <s v="WP_014138270.1"/>
        <s v="WP_014138271.1"/>
        <s v="WP_014138272.1"/>
        <s v="WP_033258640.1"/>
        <s v="WP_014138274.1"/>
        <s v="WP_033258662.1"/>
        <s v="WP_014138276.1"/>
        <s v="WP_033258641.1"/>
        <s v="WP_014138277.1"/>
        <s v="WP_014138278.1"/>
        <s v="WP_033258664.1"/>
        <s v="WP_014138280.1"/>
        <s v="WP_014138282.1"/>
        <s v="WP_051055376.1"/>
        <s v="WP_014138284.1"/>
        <s v="WP_033258642.1"/>
        <s v="WP_014138285.1"/>
        <s v="WP_014138286.1"/>
        <s v="WP_033258644.1"/>
        <s v="WP_014138288.1"/>
        <s v="WP_014138289.1"/>
        <s v="WP_014138290.1"/>
        <s v="WP_033258645.1"/>
        <s v="WP_081539616.1"/>
        <s v="WP_014138293.1"/>
        <s v="WP_106438026.1"/>
        <s v="WP_081539619.1"/>
        <s v="WP_081539621.1"/>
        <s v="WP_014138298.1"/>
        <s v="WP_014138299.1"/>
        <s v="WP_014138300.1"/>
        <s v="WP_014138301.1"/>
        <s v="WP_014138302.1"/>
        <s v="WP_014138303.1"/>
        <s v="WP_014138304.1"/>
        <s v="WP_033258648.1"/>
        <s v="WP_014138306.1"/>
        <s v="WP_014138307.1"/>
        <s v="WP_081539623.1"/>
        <s v="WP_014138310.1"/>
        <s v="WP_014138311.1"/>
        <s v="WP_041293905.1"/>
        <s v="WP_033258651.1"/>
        <s v="WP_014138313.1"/>
        <s v="WP_014138314.1"/>
        <s v="WP_014138315.1"/>
        <s v="WP_033258653.1"/>
        <s v="WP_014138316.1"/>
        <s v="WP_033258654.1"/>
        <s v="WP_014138318.1"/>
        <s v="WP_033258655.1"/>
        <s v="WP_081539625.1"/>
        <s v="WP_081539627.1"/>
        <s v="WP_033258656.1"/>
        <s v="WP_014138324.1"/>
        <s v="WP_014138326.1"/>
        <s v="WP_014138327.1"/>
        <s v="WP_051055381.1"/>
        <s v="WP_081539910.1"/>
        <s v="WP_014138330.1"/>
        <s v="WP_014138331.1"/>
        <s v="WP_014138332.1"/>
        <s v="WP_014138333.1"/>
        <s v="WP_014138334.1"/>
        <s v="WP_014138335.1"/>
        <s v="WP_014138336.1"/>
        <s v="WP_014138337.1"/>
        <s v="WP_014138338.1"/>
        <s v="WP_014138339.1"/>
        <s v="WP_014138340.1"/>
        <s v="WP_014138341.1"/>
        <s v="WP_033258659.1"/>
        <s v="WP_014138343.1"/>
        <s v="WP_014138344.1"/>
        <s v="WP_014138345.1"/>
        <s v="WP_014138346.1"/>
        <s v="WP_014138348.1"/>
        <s v="WP_014138349.1"/>
        <s v="WP_014138350.1"/>
        <s v="WP_106438027.1"/>
        <s v="WP_014138352.1"/>
        <s v="WP_033260317.1"/>
        <s v="WP_014138355.1"/>
        <s v="WP_014138356.1"/>
        <s v="WP_014138357.1"/>
        <s v="WP_063747520.1"/>
        <s v="WP_014138359.1"/>
        <s v="WP_014138360.1"/>
        <s v="WP_014138361.1"/>
        <s v="WP_106438028.1"/>
        <s v="WP_014138363.1"/>
        <s v="WP_106438029.1"/>
        <s v="WP_081539629.1"/>
        <s v="WP_014138366.1"/>
        <s v="WP_014138367.1"/>
        <s v="WP_014138368.1"/>
        <s v="WP_014138369.1"/>
        <s v="WP_014138370.1"/>
        <s v="WP_014138371.1"/>
        <s v="WP_014138372.1"/>
        <s v="WP_014138373.1"/>
        <s v="WP_014138374.1"/>
        <s v="WP_014138375.1"/>
        <s v="WP_106438030.1"/>
        <s v="WP_014138377.1"/>
        <s v="WP_014138378.1"/>
        <s v="WP_014138379.1"/>
        <s v="WP_014138380.1"/>
        <s v="WP_014138381.1"/>
        <s v="WP_014138382.1"/>
        <s v="WP_106438031.1"/>
        <s v="WP_014138384.1"/>
        <s v="WP_014138385.1"/>
        <s v="WP_014138386.1"/>
        <s v="WP_014138387.1"/>
        <s v="WP_051055383.1"/>
        <s v="WP_014138389.1"/>
        <s v="WP_081539631.1"/>
        <s v="WP_106438032.1"/>
        <s v="WP_014138392.1"/>
        <s v="WP_014138393.1"/>
        <s v="WP_014138394.1"/>
        <s v="WP_014138395.1"/>
        <s v="WP_033260029.1"/>
        <s v="WP_014138397.1"/>
        <s v="WP_014138398.1"/>
        <s v="WP_014138399.1"/>
        <s v="WP_033260027.1"/>
        <s v="WP_014138401.1"/>
        <s v="WP_033260028.1"/>
        <s v="WP_014138403.1"/>
        <s v="WP_014138404.1"/>
        <s v="WP_014138405.1"/>
        <s v="WP_014138406.1"/>
        <s v="WP_014138407.1"/>
        <s v="WP_081539635.1"/>
        <s v="WP_106438033.1"/>
        <s v="WP_014138409.1"/>
        <s v="WP_014138410.1"/>
        <s v="WP_014138411.1"/>
        <s v="WP_014138412.1"/>
        <s v="WP_014138413.1"/>
        <s v="WP_014138414.1"/>
        <s v="WP_106437727.1"/>
        <s v="WP_051055965.1"/>
        <s v="WP_033258485.1"/>
        <s v="WP_014138417.1"/>
        <s v="WP_106437728.1"/>
        <s v="WP_014138419.1"/>
        <s v="WP_014138420.1"/>
        <s v="WP_014138421.1"/>
        <s v="WP_014138422.1"/>
        <s v="WP_014138423.1"/>
        <s v="WP_014138424.1"/>
        <s v="WP_014138425.1"/>
        <s v="WP_014138426.1"/>
        <s v="WP_033258482.1"/>
        <s v="WP_014138428.1"/>
        <s v="WP_014138429.1"/>
        <s v="WP_014138430.1"/>
        <s v="WP_014138431.1"/>
        <s v="WP_106438034.1"/>
        <s v="WP_033258457.1"/>
        <s v="WP_014138434.1"/>
        <s v="WP_014138435.1"/>
        <s v="WP_014138436.1"/>
        <s v="WP_014138437.1"/>
        <s v="WP_014138438.1"/>
        <s v="WP_014138439.1"/>
        <s v="WP_014138440.1"/>
        <s v="WP_014138441.1"/>
        <s v="WP_014138442.1"/>
        <s v="WP_014138443.1"/>
        <s v="WP_014138444.1"/>
        <s v="WP_051055385.1"/>
        <s v="WP_014138446.1"/>
        <s v="WP_033258477.1"/>
        <s v="WP_033258476.1"/>
        <s v="WP_014138449.1"/>
        <s v="WP_014138450.1"/>
        <s v="WP_014138451.1"/>
        <s v="WP_014138452.1"/>
        <s v="WP_106438035.1"/>
        <s v="WP_014138454.1"/>
        <s v="WP_081539911.1"/>
        <s v="WP_014138456.1"/>
        <s v="WP_106438036.1"/>
        <s v="WP_014138458.1"/>
        <s v="WP_014138459.1"/>
        <s v="WP_014138460.1"/>
        <s v="WP_014138461.1"/>
        <s v="WP_014138462.1"/>
        <s v="WP_081539654.1"/>
        <s v="WP_014138464.1"/>
        <s v="WP_014138465.1"/>
        <s v="WP_051055387.1"/>
        <s v="WP_014138467.1"/>
        <s v="WP_106437729.1"/>
        <s v="WP_106437730.1"/>
        <s v="WP_106437731.1"/>
        <s v="WP_014138470.1"/>
        <s v="WP_081539656.1"/>
        <s v="WP_014138472.1"/>
        <s v="WP_051055972.1"/>
        <s v="WP_014138474.1"/>
        <s v="WP_081539658.1"/>
        <s v="WP_033258456.1"/>
        <s v="WP_014138477.1"/>
        <s v="WP_081539912.1"/>
        <s v="WP_033258463.1"/>
        <s v="WP_014138480.1"/>
        <s v="WP_033258455.1"/>
        <s v="WP_014138482.1"/>
        <s v="WP_081539913.1"/>
        <s v="WP_014138484.1"/>
        <s v="WP_106437732.1"/>
        <s v="WP_014138486.1"/>
        <s v="WP_014138487.1"/>
        <s v="WP_014138488.1"/>
        <s v="WP_014138489.1"/>
        <s v="WP_033258460.1"/>
        <s v="WP_014138491.1"/>
        <s v="WP_014138492.1"/>
        <s v="WP_014138493.1"/>
        <s v="WP_014138494.1"/>
        <s v="WP_014138495.1"/>
        <s v="WP_014138496.1"/>
        <s v="WP_014138497.1"/>
        <s v="WP_081539660.1"/>
        <s v="WP_014138499.1"/>
        <s v="WP_014138500.1"/>
        <s v="WP_014138501.1"/>
        <s v="WP_014138502.1"/>
        <s v="WP_014138503.1"/>
        <s v="WP_014138504.1"/>
        <s v="WP_014138505.1"/>
        <s v="WP_014138506.1"/>
        <s v="WP_014138507.1"/>
        <s v="WP_014138508.1"/>
        <s v="WP_033258454.1"/>
        <s v="WP_081539914.1"/>
        <s v="WP_014138511.1"/>
        <s v="WP_033258458.1"/>
        <s v="WP_106437733.1"/>
        <s v="WP_033260323.1"/>
        <s v="WP_014138514.1"/>
        <s v="WP_014138515.1"/>
        <s v="WP_033260322.1"/>
        <s v="WP_014138517.1"/>
        <s v="WP_014138518.1"/>
        <s v="WP_014138519.1"/>
        <s v="WP_014138520.1"/>
        <s v="WP_106438037.1"/>
        <s v="WP_106438038.1"/>
        <s v="WP_014138523.1"/>
        <s v="WP_014138524.1"/>
        <s v="WP_014138525.1"/>
        <s v="WP_014138526.1"/>
        <s v="WP_033259866.1"/>
        <s v="WP_014138528.1"/>
        <s v="WP_014138529.1"/>
        <s v="WP_081539661.1"/>
        <s v="WP_014138531.1"/>
        <s v="WP_014138532.1"/>
        <s v="WP_014138533.1"/>
        <s v="WP_014138534.1"/>
        <s v="WP_014138535.1"/>
        <s v="WP_106437734.1"/>
        <s v="WP_014138537.1"/>
        <s v="WP_014138538.1"/>
        <s v="WP_014138540.1"/>
        <s v="WP_081539915.1"/>
        <s v="WP_014138542.1"/>
        <s v="WP_014138543.1"/>
        <s v="WP_106438039.1"/>
        <s v="WP_033259869.1"/>
        <s v="WP_014138546.1"/>
        <s v="WP_014138547.1"/>
        <s v="WP_106437735.1"/>
        <s v="WP_014138550.1"/>
        <s v="WP_014138551.1"/>
        <s v="WP_014138552.1"/>
        <s v="WP_041293907.1"/>
        <s v="WP_106438040.1"/>
        <s v="WP_014138555.1"/>
        <s v="WP_014138556.1"/>
        <s v="WP_014138557.1"/>
        <s v="WP_014138558.1"/>
        <s v="WP_014138559.1"/>
        <s v="WP_014138560.1"/>
        <s v="WP_063747450.1"/>
        <s v="WP_106438041.1"/>
        <s v="WP_033258890.1"/>
        <s v="WP_014138564.1"/>
        <s v="WP_014138565.1"/>
        <s v="WP_014138566.1"/>
        <s v="WP_081539662.1"/>
        <s v="WP_106437736.1"/>
        <s v="WP_014138569.1"/>
        <s v="WP_014138570.1"/>
        <s v="WP_014138571.1"/>
        <s v="WP_033258892.1"/>
        <s v="WP_081539663.1"/>
        <s v="WP_014138574.1"/>
        <s v="WP_081539664.1"/>
        <s v="WP_033258900.1"/>
        <s v="WP_014138577.1"/>
        <s v="WP_033258894.1"/>
        <s v="WP_014138579.1"/>
        <s v="WP_081539665.1"/>
        <s v="WP_014138581.1"/>
        <s v="WP_014138582.1"/>
        <s v="WP_014138583.1"/>
        <s v="WP_014138584.1"/>
        <s v="WP_014138585.1"/>
        <s v="WP_014138586.1"/>
        <s v="WP_014138587.1"/>
        <s v="WP_014138588.1"/>
        <s v="WP_014138589.1"/>
        <s v="WP_014138590.1"/>
        <s v="WP_014138591.1"/>
        <s v="WP_014138592.1"/>
        <s v="WP_014138593.1"/>
        <s v="WP_033258903.1"/>
        <s v="WP_106438042.1"/>
        <s v="WP_014138596.1"/>
        <s v="WP_014138597.1"/>
        <s v="WP_081539916.1"/>
        <s v="WP_014138599.1"/>
        <s v="WP_014138600.1"/>
        <s v="WP_014138601.1"/>
        <s v="WP_014138602.1"/>
        <s v="WP_014138603.1"/>
        <s v="WP_014138604.1"/>
        <s v="WP_014138605.1"/>
        <s v="WP_014138606.1"/>
        <s v="WP_014138607.1"/>
        <s v="WP_014138608.1"/>
        <s v="WP_106437737.1"/>
        <s v="WP_033258896.1"/>
        <s v="WP_014138611.1"/>
        <s v="WP_014138612.1"/>
        <s v="WP_033258907.1"/>
        <s v="WP_014138614.1"/>
        <s v="WP_014138615.1"/>
        <s v="WP_073814874.1"/>
        <s v="WP_014138617.1"/>
        <s v="WP_014138618.1"/>
        <s v="WP_014138619.1"/>
        <s v="WP_014138620.1"/>
        <s v="WP_014138621.1"/>
        <s v="WP_014138622.1"/>
        <s v="WP_014138623.1"/>
        <s v="WP_014138624.1"/>
        <s v="WP_014138625.1"/>
        <s v="WP_014138626.1"/>
        <s v="WP_014138627.1"/>
        <s v="WP_014138628.1"/>
        <s v="WP_014138629.1"/>
        <s v="WP_014138630.1"/>
        <s v="WP_014138631.1"/>
        <s v="WP_106437738.1"/>
        <s v="WP_014138633.1"/>
        <s v="WP_014138634.1"/>
        <s v="WP_014138635.1"/>
        <s v="WP_014138636.1"/>
        <s v="WP_014138637.1"/>
        <s v="WP_014138638.1"/>
        <s v="WP_014138639.1"/>
        <s v="WP_014138641.1"/>
        <s v="WP_014138642.1"/>
        <s v="WP_014138643.1"/>
        <s v="WP_014138644.1"/>
        <s v="WP_106438043.1"/>
        <s v="WP_033260022.1"/>
        <s v="WP_014138647.1"/>
        <s v="WP_014138648.1"/>
        <s v="WP_106438044.1"/>
        <s v="WP_014138650.1"/>
        <s v="WP_014138651.1"/>
        <s v="WP_081539666.1"/>
        <s v="WP_014138653.1"/>
        <s v="WP_014138654.1"/>
        <s v="WP_014138655.1"/>
        <s v="WP_081539667.1"/>
        <s v="WP_014138657.1"/>
        <s v="WP_014138658.1"/>
        <s v="WP_033260264.1"/>
        <s v="WP_014138660.1"/>
        <s v="WP_014138661.1"/>
        <s v="WP_014138662.1"/>
        <s v="WP_014138663.1"/>
        <s v="WP_014138664.1"/>
        <s v="WP_014138665.1"/>
        <s v="WP_106438045.1"/>
        <s v="WP_106438046.1"/>
        <s v="WP_014138668.1"/>
        <s v="WP_014138669.1"/>
        <s v="WP_106438047.1"/>
        <s v="WP_051055398.1"/>
        <s v="WP_033258699.1"/>
        <s v="WP_014138673.1"/>
        <s v="WP_014138674.1"/>
        <s v="WP_033258700.1"/>
        <s v="WP_014138676.1"/>
        <s v="WP_014138677.1"/>
        <s v="WP_033258716.1"/>
        <s v="WP_014138679.1"/>
        <s v="WP_014138680.1"/>
        <s v="WP_014138681.1"/>
        <s v="WP_014138682.1"/>
        <s v="WP_033258701.1"/>
        <s v="WP_014138684.1"/>
        <s v="WP_014138685.1"/>
        <s v="WP_014138687.1"/>
        <s v="WP_014138688.1"/>
        <s v="WP_014138689.1"/>
        <s v="WP_014138690.1"/>
        <s v="WP_033258702.1"/>
        <s v="WP_106438048.1"/>
        <s v="WP_033258703.1"/>
        <s v="WP_014138695.1"/>
        <s v="WP_014138696.1"/>
        <s v="WP_014138697.1"/>
        <s v="WP_033258719.1"/>
        <s v="WP_014138699.1"/>
        <s v="WP_014138700.1"/>
        <s v="WP_063747435.1"/>
        <s v="WP_014138702.1"/>
        <s v="WP_033258721.1"/>
        <s v="WP_014138704.1"/>
        <s v="WP_014138705.1"/>
        <s v="WP_014138706.1"/>
        <s v="WP_014138707.1"/>
        <s v="WP_033258704.1"/>
        <s v="WP_014138709.1"/>
        <s v="WP_051055974.1"/>
        <s v="WP_014138711.1"/>
        <s v="WP_014138712.1"/>
        <s v="WP_033258705.1"/>
        <s v="WP_014138714.1"/>
        <s v="WP_014138715.1"/>
        <s v="WP_014138716.1"/>
        <s v="WP_014138717.1"/>
        <s v="WP_014138718.1"/>
        <s v="WP_014138719.1"/>
        <s v="WP_014138720.1"/>
        <s v="WP_014138721.1"/>
        <s v="WP_014138722.1"/>
        <s v="WP_014138723.1"/>
        <s v="WP_014138724.1"/>
        <s v="WP_033258706.1"/>
        <s v="WP_014138726.1"/>
        <s v="WP_014138727.1"/>
        <s v="WP_014138728.1"/>
        <s v="WP_014138729.1"/>
        <s v="WP_106438049.1"/>
        <s v="WP_014138732.1"/>
        <s v="WP_014138733.1"/>
        <s v="WP_033258707.1"/>
        <s v="WP_014138735.1"/>
        <s v="WP_106437739.1"/>
        <s v="WP_014138736.1"/>
        <s v="WP_014138737.1"/>
        <s v="WP_051055400.1"/>
        <s v="WP_014138739.1"/>
        <s v="WP_014138740.1"/>
        <s v="WP_014138741.1"/>
        <s v="WP_014138742.1"/>
        <s v="WP_014138743.1"/>
        <s v="WP_014138744.1"/>
        <s v="WP_014138745.1"/>
        <s v="WP_014138746.1"/>
        <s v="WP_014138747.1"/>
        <s v="WP_014138748.1"/>
        <s v="WP_014138750.1"/>
        <s v="WP_051055402.1"/>
        <s v="WP_014138752.1"/>
        <s v="WP_014138753.1"/>
        <s v="WP_014138754.1"/>
        <s v="WP_014138755.1"/>
        <s v="WP_078914446.1"/>
        <s v="WP_014138757.1"/>
        <s v="WP_014138758.1"/>
        <s v="WP_106438050.1"/>
        <s v="WP_014138760.1"/>
        <s v="WP_051055404.1"/>
        <s v="WP_014138762.1"/>
        <s v="WP_014138763.1"/>
        <s v="WP_014138764.1"/>
        <s v="WP_033258708.1"/>
        <s v="WP_014138766.1"/>
        <s v="WP_014138767.1"/>
        <s v="WP_014138768.1"/>
        <s v="WP_081539670.1"/>
        <s v="WP_014138770.1"/>
        <s v="WP_106437740.1"/>
        <s v="WP_033258710.1"/>
        <s v="WP_033258711.1"/>
        <s v="WP_033258739.1"/>
        <s v="WP_106438051.1"/>
        <s v="WP_033258712.1"/>
        <s v="WP_014138777.1"/>
        <s v="WP_014138778.1"/>
        <s v="WP_014138779.1"/>
        <s v="WP_014138780.1"/>
        <s v="WP_014138781.1"/>
        <s v="WP_014138783.1"/>
        <s v="WP_014138784.1"/>
        <s v="WP_106437741.1"/>
        <s v="WP_014138786.1"/>
        <s v="WP_014138787.1"/>
        <s v="WP_014138788.1"/>
        <s v="WP_014138789.1"/>
        <s v="WP_014138790.1"/>
        <s v="WP_014138791.1"/>
        <s v="WP_014138792.1"/>
        <s v="WP_014138793.1"/>
        <s v="WP_014138794.1"/>
        <s v="WP_014138795.1"/>
        <s v="WP_014138796.1"/>
        <s v="WP_041293908.1"/>
        <s v="WP_106438052.1"/>
        <s v="WP_014138798.1"/>
        <s v="WP_014138799.1"/>
        <s v="WP_014138800.1"/>
        <s v="WP_033259918.1"/>
        <s v="WP_033259919.1"/>
        <s v="WP_014138803.1"/>
        <s v="WP_014138804.1"/>
        <s v="WP_033259920.1"/>
        <s v="WP_081539672.1"/>
        <s v="WP_014138807.1"/>
        <s v="WP_033259921.1"/>
        <s v="WP_106438053.1"/>
        <s v="WP_081539917.1"/>
        <s v="WP_106438054.1"/>
        <s v="WP_014138812.1"/>
        <s v="WP_033259927.1"/>
        <s v="WP_014138814.1"/>
        <s v="WP_051055406.1"/>
        <s v="WP_014138816.1"/>
        <s v="WP_081539674.1"/>
        <s v="WP_033259922.1"/>
        <s v="WP_014138819.1"/>
        <s v="WP_014138820.1"/>
        <s v="WP_014138821.1"/>
        <s v="WP_014138822.1"/>
        <s v="WP_014138823.1"/>
        <s v="WP_014138824.1"/>
        <s v="WP_051055981.1"/>
        <s v="WP_014138826.1"/>
        <s v="WP_106437742.1"/>
        <s v="WP_014138828.1"/>
        <s v="WP_014138829.1"/>
        <s v="WP_033260409.1"/>
        <s v="WP_014138831.1"/>
        <s v="WP_106438055.1"/>
        <s v="WP_014138833.1"/>
        <s v="WP_014138834.1"/>
        <s v="WP_014138835.1"/>
        <s v="WP_014138836.1"/>
        <s v="WP_014138837.1"/>
        <s v="WP_014138838.1"/>
        <s v="WP_014138839.1"/>
        <s v="WP_014138840.1"/>
        <s v="WP_014138841.1"/>
        <s v="WP_014138842.1"/>
        <s v="WP_014138843.1"/>
        <s v="WP_014138844.1"/>
        <s v="WP_014138845.1"/>
        <s v="WP_014138846.1"/>
        <s v="WP_014138847.1"/>
        <s v="WP_014138848.1"/>
        <s v="WP_014138851.1"/>
        <s v="WP_014138852.1"/>
        <s v="WP_051055984.1"/>
        <s v="WP_014138854.1"/>
        <s v="WP_014138855.1"/>
        <s v="WP_014138856.1"/>
        <s v="WP_033259427.1"/>
        <s v="WP_014138858.1"/>
        <s v="WP_014138859.1"/>
        <s v="WP_106437743.1"/>
        <s v="WP_014138861.1"/>
        <s v="WP_033259426.1"/>
        <s v="WP_106437744.1"/>
        <s v="WP_014138864.1"/>
        <s v="WP_014138865.1"/>
        <s v="WP_014138866.1"/>
        <s v="WP_081539680.1"/>
        <s v="WP_014138868.1"/>
        <s v="WP_014138869.1"/>
        <s v="WP_081539918.1"/>
        <s v="WP_014138871.1"/>
        <s v="WP_014138872.1"/>
        <s v="WP_014138873.1"/>
        <s v="WP_014138874.1"/>
        <s v="WP_014138875.1"/>
        <s v="WP_014138876.1"/>
        <s v="WP_051055410.1"/>
        <s v="WP_081539681.1"/>
        <s v="WP_014138879.1"/>
        <s v="WP_014138880.1"/>
        <s v="WP_014138881.1"/>
        <s v="WP_014138882.1"/>
        <s v="WP_014138883.1"/>
        <s v="WP_014138884.1"/>
        <s v="WP_081539682.1"/>
        <s v="WP_014138886.1"/>
        <s v="WP_033258213.1"/>
        <s v="WP_051055986.1"/>
        <s v="WP_014138889.1"/>
        <s v="WP_033258214.1"/>
        <s v="WP_106437745.1"/>
        <s v="WP_014138892.1"/>
        <s v="WP_106438056.1"/>
        <s v="WP_014138894.1"/>
        <s v="WP_014138895.1"/>
        <s v="WP_014138896.1"/>
        <s v="WP_014138897.1"/>
        <s v="WP_014138898.1"/>
        <s v="WP_014138899.1"/>
        <s v="WP_014138900.1"/>
        <s v="WP_014138901.1"/>
        <s v="WP_014138902.1"/>
        <s v="WP_106438057.1"/>
        <s v="WP_014138904.1"/>
        <s v="WP_014138905.1"/>
        <s v="WP_014138906.1"/>
        <s v="WP_106438058.1"/>
        <s v="WP_014138908.1"/>
        <s v="WP_014138909.1"/>
        <s v="WP_014138910.1"/>
        <s v="WP_014138911.1"/>
        <s v="WP_014138912.1"/>
        <s v="WP_033258215.1"/>
        <s v="WP_014138914.1"/>
        <s v="WP_014138915.1"/>
        <s v="WP_014138916.1"/>
        <s v="WP_014138917.1"/>
        <s v="WP_014138918.1"/>
        <s v="WP_014138919.1"/>
        <s v="WP_014138920.1"/>
        <s v="WP_014138921.1"/>
        <s v="WP_014138922.1"/>
        <s v="WP_014138923.1"/>
        <s v="WP_051055989.1"/>
        <s v="WP_033258216.1"/>
        <s v="WP_014138926.1"/>
        <s v="WP_014138927.1"/>
        <s v="WP_014138928.1"/>
        <s v="WP_014138929.1"/>
        <s v="WP_033258217.1"/>
        <s v="WP_041293909.1"/>
        <s v="WP_014138932.1"/>
        <s v="WP_033258219.1"/>
        <s v="WP_033258220.1"/>
        <s v="WP_106437746.1"/>
        <s v="WP_014138935.1"/>
        <s v="WP_033258222.1"/>
        <s v="WP_014138937.1"/>
        <s v="WP_014138938.1"/>
        <s v="WP_106437747.1"/>
        <s v="WP_014138940.1"/>
        <s v="WP_014138941.1"/>
        <s v="WP_051055415.1"/>
        <s v="WP_033258223.1"/>
        <s v="WP_014138944.1"/>
        <s v="WP_014138945.1"/>
        <s v="WP_014138946.1"/>
        <s v="WP_106438059.1"/>
        <s v="WP_033258224.1"/>
        <s v="WP_033258225.1"/>
        <s v="WP_014138950.1"/>
        <s v="WP_014138951.1"/>
        <s v="WP_014138953.1"/>
        <s v="WP_033258244.1"/>
        <s v="WP_014138955.1"/>
        <s v="WP_014138956.1"/>
        <s v="WP_014138957.1"/>
        <s v="WP_014138958.1"/>
        <s v="WP_081539683.1"/>
        <s v="WP_014138960.1"/>
        <s v="WP_033258226.1"/>
        <s v="WP_014138962.1"/>
        <s v="WP_014138963.1"/>
        <s v="WP_014138964.1"/>
        <s v="WP_033258227.1"/>
        <s v="WP_014138965.1"/>
        <s v="WP_014138966.1"/>
        <s v="WP_014138967.1"/>
        <s v="WP_014138968.1"/>
        <s v="WP_014138969.1"/>
        <s v="WP_014138970.1"/>
        <s v="WP_014138971.1"/>
        <s v="WP_014138972.1"/>
        <s v="WP_014138973.1"/>
        <s v="WP_014138974.1"/>
        <s v="WP_106438060.1"/>
        <s v="WP_106437748.1"/>
        <s v="WP_014138977.1"/>
        <s v="WP_106438061.1"/>
        <s v="WP_033258229.1"/>
        <s v="WP_106438062.1"/>
        <s v="WP_106438063.1"/>
        <s v="WP_014138982.1"/>
        <s v="WP_033258251.1"/>
        <s v="WP_014138984.1"/>
        <s v="WP_014138985.1"/>
        <s v="WP_014138986.1"/>
        <s v="WP_014138987.1"/>
        <s v="WP_014138988.1"/>
        <s v="WP_014138989.1"/>
        <s v="WP_014138990.1"/>
        <s v="WP_014138991.1"/>
        <s v="WP_014138992.1"/>
        <s v="WP_014138993.1"/>
        <s v="WP_063747519.1"/>
        <s v="WP_014138995.1"/>
        <s v="WP_014138996.1"/>
        <s v="WP_014138997.1"/>
        <s v="WP_051055417.1"/>
        <s v="WP_014138999.1"/>
        <s v="WP_014139000.1"/>
        <s v="WP_014139001.1"/>
        <s v="WP_014139002.1"/>
        <s v="WP_014139003.1"/>
        <s v="WP_014139004.1"/>
        <s v="WP_106437749.1"/>
        <s v="WP_081958285.1"/>
        <s v="WP_033260301.1"/>
        <s v="WP_014139009.1"/>
        <s v="WP_014139010.1"/>
        <s v="WP_014139011.1"/>
        <s v="WP_106438064.1"/>
        <s v="WP_106438065.1"/>
        <s v="WP_014139014.1"/>
        <s v="WP_106438066.1"/>
        <s v="WP_014139016.1"/>
        <s v="WP_014139017.1"/>
        <s v="WP_081539921.1"/>
        <s v="WP_014139019.1"/>
        <s v="WP_014139020.1"/>
        <s v="WP_014139021.1"/>
        <s v="WP_014139022.1"/>
        <s v="WP_014139023.1"/>
        <s v="WP_033260094.1"/>
        <s v="WP_014139025.1"/>
        <s v="WP_081539922.1"/>
        <s v="WP_014139027.1"/>
        <s v="WP_014139028.1"/>
        <s v="WP_014139029.1"/>
        <s v="WP_106438067.1"/>
        <s v="WP_033260093.1"/>
        <s v="WP_033260092.1"/>
        <s v="WP_014139033.1"/>
        <s v="WP_014139034.1"/>
        <s v="WP_014139035.1"/>
        <s v="WP_014139036.1"/>
        <s v="WP_014139037.1"/>
        <s v="WP_014139038.1"/>
        <s v="WP_051055420.1"/>
        <s v="WP_014139040.1"/>
        <s v="WP_081539923.1"/>
        <s v="WP_081539924.1"/>
        <s v="WP_106437750.1"/>
        <s v="WP_081539925.1"/>
        <s v="WP_014139048.1"/>
        <s v="WP_014139049.1"/>
        <s v="WP_106438068.1"/>
        <s v="WP_014139051.1"/>
        <s v="WP_014139052.1"/>
        <s v="WP_014139053.1"/>
        <s v="WP_106438069.1"/>
        <s v="WP_014139056.1"/>
        <s v="WP_014139057.1"/>
        <s v="WP_014139058.1"/>
        <s v="WP_014139059.1"/>
        <s v="WP_014139060.1"/>
        <s v="WP_014139061.1"/>
        <s v="WP_014139062.1"/>
        <s v="WP_014139063.1"/>
        <s v="WP_014139064.1"/>
        <s v="WP_033259974.1"/>
        <s v="WP_014139065.1"/>
        <s v="WP_014139066.1"/>
        <s v="WP_041293910.1"/>
        <s v="WP_014139068.1"/>
        <s v="WP_014139069.1"/>
        <s v="WP_014139070.1"/>
        <s v="WP_014139071.1"/>
        <s v="WP_033260273.1"/>
        <s v="WP_014139073.1"/>
        <s v="WP_014139074.1"/>
        <s v="WP_106438070.1"/>
        <s v="WP_014139076.1"/>
        <s v="WP_014139077.1"/>
        <s v="WP_106438071.1"/>
        <s v="WP_033260277.1"/>
        <s v="WP_033260274.1"/>
        <s v="WP_014139081.1"/>
        <s v="WP_014139082.1"/>
        <s v="WP_014139084.1"/>
        <s v="WP_014139085.1"/>
        <s v="WP_014139086.1"/>
        <s v="WP_014139087.1"/>
        <s v="WP_014139088.1"/>
        <s v="WP_106437751.1"/>
        <s v="WP_014139091.1"/>
        <s v="WP_014139092.1"/>
        <s v="WP_014139093.1"/>
        <s v="WP_106438072.1"/>
        <s v="WP_014139095.1"/>
        <s v="WP_014139096.1"/>
        <s v="WP_014139097.1"/>
        <s v="WP_014139098.1"/>
        <s v="WP_014139099.1"/>
        <s v="WP_014139100.1"/>
        <s v="WP_106438073.1"/>
        <s v="WP_014139102.1"/>
        <s v="WP_014139103.1"/>
        <s v="WP_014139104.1"/>
        <s v="WP_014139106.1"/>
        <s v="WP_014139107.1"/>
        <s v="WP_014139108.1"/>
        <s v="WP_014139109.1"/>
        <s v="WP_106438074.1"/>
        <s v="WP_033257567.1"/>
        <s v="WP_081539684.1"/>
        <s v="WP_014139113.1"/>
        <s v="WP_014139114.1"/>
        <s v="WP_106437752.1"/>
        <s v="WP_014139116.1"/>
        <s v="WP_014139117.1"/>
        <s v="WP_051055423.1"/>
        <s v="WP_106437753.1"/>
        <s v="WP_014139121.1"/>
        <s v="WP_014139122.1"/>
        <s v="WP_033257568.1"/>
        <s v="WP_033257569.1"/>
        <s v="WP_014139124.1"/>
        <s v="WP_014139125.1"/>
        <s v="WP_014139126.1"/>
        <s v="WP_014139127.1"/>
        <s v="WP_014139128.1"/>
        <s v="WP_014139130.1"/>
        <s v="WP_033257571.1"/>
        <s v="WP_033257572.1"/>
        <s v="WP_081539686.1"/>
        <s v="WP_081539687.1"/>
        <s v="WP_051055426.1"/>
        <s v="WP_014139136.1"/>
        <s v="WP_014139137.1"/>
        <s v="WP_014139138.1"/>
        <s v="WP_014139139.1"/>
        <s v="WP_081539926.1"/>
        <s v="WP_014139141.1"/>
        <s v="WP_014139142.1"/>
        <s v="WP_014139143.1"/>
        <s v="WP_014139144.1"/>
        <s v="WP_014139145.1"/>
        <s v="WP_014139146.1"/>
        <s v="WP_014139148.1"/>
        <s v="WP_014139149.1"/>
        <s v="WP_014139150.1"/>
        <s v="WP_014139151.1"/>
        <s v="WP_014139152.1"/>
        <s v="WP_014139153.1"/>
        <s v="WP_106438075.1"/>
        <s v="WP_014139155.1"/>
        <s v="WP_014139157.1"/>
        <s v="WP_014139158.1"/>
        <s v="WP_014139159.1"/>
        <s v="WP_014139160.1"/>
        <s v="WP_033257609.1"/>
        <s v="WP_014139162.1"/>
        <s v="WP_014139163.1"/>
        <s v="WP_033257573.1"/>
        <s v="WP_081539927.1"/>
        <s v="WP_014139166.1"/>
        <s v="WP_014139167.1"/>
        <s v="WP_014139168.1"/>
        <s v="WP_014139169.1"/>
        <s v="WP_051055430.1"/>
        <s v="WP_014139171.1"/>
        <s v="WP_014139172.1"/>
        <s v="WP_106438076.1"/>
        <s v="WP_014139174.1"/>
        <s v="WP_014139175.1"/>
        <s v="WP_014139176.1"/>
        <s v="WP_014139177.1"/>
        <s v="WP_051056002.1"/>
        <s v="WP_014139179.1"/>
        <s v="WP_014139181.1"/>
        <s v="WP_014139182.1"/>
        <s v="WP_014139183.1"/>
        <s v="WP_014139184.1"/>
        <s v="WP_014139185.1"/>
        <s v="WP_014139186.1"/>
        <s v="WP_014139187.1"/>
        <s v="WP_014139188.1"/>
        <s v="WP_014139189.1"/>
        <s v="WP_014139190.1"/>
        <s v="WP_014139191.1"/>
        <s v="WP_014139192.1"/>
        <s v="WP_014139193.1"/>
        <s v="WP_014139194.1"/>
        <s v="WP_014139195.1"/>
        <s v="WP_014139196.1"/>
        <s v="WP_033257575.1"/>
        <s v="WP_014139198.1"/>
        <s v="WP_106437754.1"/>
        <s v="WP_106438077.1"/>
        <s v="WP_051055433.1"/>
        <s v="WP_014139202.1"/>
        <s v="WP_014139203.1"/>
        <s v="WP_014139204.1"/>
        <s v="WP_014139205.1"/>
        <s v="WP_014139206.1"/>
        <s v="WP_014139211.1"/>
        <s v="WP_014139212.1"/>
        <s v="WP_081539928.1"/>
        <s v="WP_014139214.1"/>
        <s v="WP_014139215.1"/>
        <s v="WP_014139216.1"/>
        <s v="WP_014139217.1"/>
        <s v="WP_014139218.1"/>
        <s v="WP_014139219.1"/>
        <s v="WP_014139220.1"/>
        <s v="WP_014139222.1"/>
        <s v="WP_014139223.1"/>
        <s v="WP_014139224.1"/>
        <s v="WP_014139225.1"/>
        <s v="WP_014139226.1"/>
        <s v="WP_014139227.1"/>
        <s v="WP_014139228.1"/>
        <s v="WP_014139229.1"/>
        <s v="WP_106438078.1"/>
        <s v="WP_014139231.1"/>
        <s v="WP_014139232.1"/>
        <s v="WP_033257577.1"/>
        <s v="WP_014139234.1"/>
        <s v="WP_051055434.1"/>
        <s v="WP_014139236.1"/>
        <s v="WP_014139237.1"/>
        <s v="WP_014139238.1"/>
        <s v="WP_033257578.1"/>
        <s v="WP_033257625.1"/>
        <s v="WP_033257626.1"/>
        <s v="WP_014139242.1"/>
        <s v="WP_014139243.1"/>
        <s v="WP_014139244.1"/>
        <s v="WP_014139245.1"/>
        <s v="WP_106437755.1"/>
        <s v="WP_106438079.1"/>
        <s v="WP_014139248.1"/>
        <s v="WP_106437756.1"/>
        <s v="WP_014139250.1"/>
        <s v="WP_051055436.1"/>
        <s v="WP_014139252.1"/>
        <s v="WP_014139253.1"/>
        <s v="WP_014139254.1"/>
        <s v="WP_014139255.1"/>
        <s v="WP_014139256.1"/>
        <s v="WP_033257579.1"/>
        <s v="WP_014139258.1"/>
        <s v="WP_106437757.1"/>
        <s v="WP_033257580.1"/>
        <s v="WP_014139260.1"/>
        <s v="WP_106438080.1"/>
        <s v="WP_014139262.1"/>
        <s v="WP_014139263.1"/>
        <s v="WP_014139264.1"/>
        <s v="WP_014139265.1"/>
        <s v="WP_014139266.1"/>
        <s v="WP_051056004.1"/>
        <s v="WP_014139268.1"/>
        <s v="WP_014139269.1"/>
        <s v="WP_014139270.1"/>
        <s v="WP_033257633.1"/>
        <s v="WP_014139272.1"/>
        <s v="WP_033257582.1"/>
        <s v="WP_014139274.1"/>
        <s v="WP_014139275.1"/>
        <s v="WP_014139276.1"/>
        <s v="WP_014139277.1"/>
        <s v="WP_081539689.1"/>
        <s v="WP_106437758.1"/>
        <s v="WP_014139279.1"/>
        <s v="WP_014139280.1"/>
        <s v="WP_014139282.1"/>
        <s v="WP_014139283.1"/>
        <s v="WP_014139284.1"/>
        <s v="WP_051055440.1"/>
        <s v="WP_033257638.1"/>
        <s v="WP_106437759.1"/>
        <s v="WP_106437760.1"/>
        <s v="WP_014139290.1"/>
        <s v="WP_014139291.1"/>
        <s v="WP_051055443.1"/>
        <s v="WP_014139293.1"/>
        <s v="WP_014139294.1"/>
        <s v="WP_014139295.1"/>
        <s v="WP_014139296.1"/>
        <s v="WP_014139297.1"/>
        <s v="WP_014139298.1"/>
        <s v="WP_014139299.1"/>
        <s v="WP_014139300.1"/>
        <s v="WP_014139301.1"/>
        <s v="WP_014139302.1"/>
        <s v="WP_014139303.1"/>
        <s v="WP_014139304.1"/>
        <s v="WP_014139305.1"/>
        <s v="WP_014139306.1"/>
        <s v="WP_106438081.1"/>
        <s v="WP_014139308.1"/>
        <s v="WP_014139309.1"/>
        <s v="WP_014139310.1"/>
        <s v="WP_014139311.1"/>
        <s v="WP_014139312.1"/>
        <s v="WP_014139313.1"/>
        <s v="WP_033257650.1"/>
        <s v="WP_014139315.1"/>
        <s v="WP_014139316.1"/>
        <s v="WP_033257653.1"/>
        <s v="WP_014139318.1"/>
        <s v="WP_014139319.1"/>
        <s v="WP_014139320.1"/>
        <s v="WP_014139321.1"/>
        <s v="WP_014139322.1"/>
        <s v="WP_014139323.1"/>
        <s v="WP_014139324.1"/>
        <s v="WP_014139325.1"/>
        <s v="WP_014139326.1"/>
        <s v="WP_014139327.1"/>
        <s v="WP_014139328.1"/>
        <s v="WP_014139329.1"/>
        <s v="WP_014139330.1"/>
        <s v="WP_033258994.1"/>
        <s v="WP_033259005.1"/>
        <s v="WP_014139333.1"/>
        <s v="WP_014139334.1"/>
        <s v="WP_051056008.1"/>
        <s v="WP_014139336.1"/>
        <s v="WP_014139337.1"/>
        <s v="WP_014139338.1"/>
        <s v="WP_014139339.1"/>
        <s v="WP_014139340.1"/>
        <s v="WP_014139341.1"/>
        <s v="WP_014139342.1"/>
        <s v="WP_014139343.1"/>
        <s v="WP_106437761.1"/>
        <s v="WP_014139345.1"/>
        <s v="WP_106437762.1"/>
        <s v="WP_014139346.1"/>
        <s v="WP_014139347.1"/>
        <s v="WP_014139348.1"/>
        <s v="WP_014139349.1"/>
        <s v="WP_014139350.1"/>
        <s v="WP_014139351.1"/>
        <s v="WP_014139352.1"/>
        <s v="WP_014139353.1"/>
        <s v="WP_081539691.1"/>
        <s v="WP_014139355.1"/>
        <s v="WP_014139356.1"/>
        <s v="WP_014139357.1"/>
        <s v="WP_014139358.1"/>
        <s v="WP_014139359.1"/>
        <s v="WP_033259017.1"/>
        <s v="WP_014139361.1"/>
        <s v="WP_014139362.1"/>
        <s v="WP_014139363.1"/>
        <s v="WP_014139364.1"/>
        <s v="WP_041293911.1"/>
        <s v="WP_014139366.1"/>
        <s v="WP_014139367.1"/>
        <s v="WP_014139368.1"/>
        <s v="WP_081539929.1"/>
        <s v="WP_014139370.1"/>
        <s v="WP_014139371.1"/>
        <s v="WP_106438082.1"/>
        <s v="WP_014139373.1"/>
        <s v="WP_106437763.1"/>
        <s v="WP_081539692.1"/>
        <s v="WP_033259018.1"/>
        <s v="WP_014139377.1"/>
        <s v="WP_033259019.1"/>
        <s v="WP_051055448.1"/>
        <s v="WP_014139381.1"/>
        <s v="WP_014139382.1"/>
        <s v="WP_014139383.1"/>
        <s v="WP_014139384.1"/>
        <s v="WP_014139386.1"/>
        <s v="WP_014139387.1"/>
        <s v="WP_014139388.1"/>
        <s v="WP_014139389.1"/>
        <s v="WP_014139390.1"/>
        <s v="WP_014139391.1"/>
        <s v="WP_033258998.1"/>
        <s v="WP_033259023.1"/>
        <s v="WP_014139394.1"/>
        <s v="WP_051055450.1"/>
        <s v="WP_051055453.1"/>
        <s v="WP_014139397.1"/>
        <s v="WP_081539694.1"/>
        <s v="WP_014139399.1"/>
        <s v="WP_106437764.1"/>
        <s v="WP_014139401.1"/>
        <s v="WP_014139402.1"/>
        <s v="WP_014139403.1"/>
        <s v="WP_014139404.1"/>
        <s v="WP_014139405.1"/>
        <s v="WP_014139406.1"/>
        <s v="WP_033259000.1"/>
        <s v="WP_014139408.1"/>
        <s v="WP_014139409.1"/>
        <s v="WP_014139410.1"/>
        <s v="WP_014139411.1"/>
        <s v="WP_014139412.1"/>
        <s v="WP_014139413.1"/>
        <s v="WP_014139414.1"/>
        <s v="WP_033259001.1"/>
        <s v="WP_014139416.1"/>
        <s v="WP_014139417.1"/>
        <s v="WP_014139418.1"/>
        <s v="WP_033259002.1"/>
        <s v="WP_014139420.1"/>
        <s v="WP_014139421.1"/>
        <s v="WP_106438083.1"/>
        <s v="WP_014139424.1"/>
        <s v="WP_014139425.1"/>
        <s v="WP_014139426.1"/>
        <s v="WP_014139427.1"/>
        <s v="WP_014139428.1"/>
        <s v="WP_014139429.1"/>
        <s v="WP_014139431.1"/>
        <s v="WP_033259172.1"/>
        <s v="WP_014139433.1"/>
        <s v="WP_014139434.1"/>
        <s v="WP_014139435.1"/>
        <s v="WP_106438084.1"/>
        <s v="WP_014139437.1"/>
        <s v="WP_014139438.1"/>
        <s v="WP_051055456.1"/>
        <s v="WP_033259185.1"/>
        <s v="WP_014139442.1"/>
        <s v="WP_014139443.1"/>
        <s v="WP_014139444.1"/>
        <s v="WP_033259170.1"/>
        <s v="WP_051056010.1"/>
        <s v="WP_014139447.1"/>
        <s v="WP_014139448.1"/>
        <s v="WP_014139449.1"/>
        <s v="WP_014139450.1"/>
        <s v="WP_106438085.1"/>
        <s v="WP_014139452.1"/>
        <s v="WP_014139453.1"/>
        <s v="WP_081539696.1"/>
        <s v="WP_014139455.1"/>
        <s v="WP_014139456.1"/>
        <s v="WP_014139457.1"/>
        <s v="WP_014139458.1"/>
        <s v="WP_014139459.1"/>
        <s v="WP_051055458.1"/>
        <s v="WP_014139463.1"/>
        <s v="WP_014139464.1"/>
        <s v="WP_014139465.1"/>
        <s v="WP_081539698.1"/>
        <s v="WP_014139467.1"/>
        <s v="WP_014139468.1"/>
        <s v="WP_014139469.1"/>
        <s v="WP_014139470.1"/>
        <s v="WP_081539931.1"/>
        <s v="WP_106437765.1"/>
        <s v="WP_014139473.1"/>
        <s v="WP_014139474.1"/>
        <s v="WP_051055460.1"/>
        <s v="WP_033259169.1"/>
        <s v="WP_051055461.1"/>
        <s v="WP_106437766.1"/>
        <s v="WP_014139480.1"/>
        <s v="WP_014139481.1"/>
        <s v="WP_014139482.1"/>
        <s v="WP_014139483.1"/>
        <s v="WP_014139484.1"/>
        <s v="WP_033260136.1"/>
        <s v="WP_014139486.1"/>
        <s v="WP_033260137.1"/>
        <s v="WP_033260138.1"/>
        <s v="WP_014139489.1"/>
        <s v="WP_033260142.1"/>
        <s v="WP_014139491.1"/>
        <s v="WP_014139492.1"/>
        <s v="WP_081539700.1"/>
        <s v="WP_081539702.1"/>
        <s v="WP_014139495.1"/>
        <s v="WP_014139496.1"/>
        <s v="WP_081539704.1"/>
        <s v="WP_051056013.1"/>
        <s v="WP_014139500.1"/>
        <s v="WP_106437767.1"/>
        <s v="WP_051055464.1"/>
        <s v="WP_014139502.1"/>
        <s v="WP_014139503.1"/>
        <s v="WP_014139504.1"/>
        <s v="WP_014139505.1"/>
        <s v="WP_033259217.1"/>
        <s v="WP_014139507.1"/>
        <s v="WP_081539706.1"/>
        <s v="WP_014139509.1"/>
        <s v="WP_014139510.1"/>
        <s v="WP_014139511.1"/>
        <s v="WP_014139512.1"/>
        <s v="WP_014139513.1"/>
        <s v="WP_014139514.1"/>
        <s v="WP_014139515.1"/>
        <s v="WP_033259213.1"/>
        <s v="WP_014139517.1"/>
        <s v="WP_081539708.1"/>
        <s v="WP_081539710.1"/>
        <s v="WP_014139520.1"/>
        <s v="WP_106438086.1"/>
        <s v="WP_014139522.1"/>
        <s v="WP_051055470.1"/>
        <s v="WP_014139524.1"/>
        <s v="WP_014139525.1"/>
        <s v="WP_051738438.1"/>
        <s v="WP_014139527.1"/>
        <s v="WP_014139528.1"/>
        <s v="WP_014139529.1"/>
        <s v="WP_014139530.1"/>
        <s v="WP_106438087.1"/>
        <s v="WP_014139532.1"/>
        <s v="WP_014139533.1"/>
        <s v="WP_014139534.1"/>
        <s v="WP_014139535.1"/>
        <s v="WP_014139536.1"/>
        <s v="WP_081539932.1"/>
        <s v="WP_014139538.1"/>
        <s v="WP_014139539.1"/>
        <s v="WP_014139540.1"/>
        <s v="WP_014139541.1"/>
        <s v="WP_014139542.1"/>
        <s v="WP_014139543.1"/>
        <s v="WP_014139544.1"/>
        <s v="WP_033259206.1"/>
        <s v="WP_014139546.1"/>
        <s v="WP_014139547.1"/>
        <s v="WP_014139548.1"/>
        <s v="WP_081539712.1"/>
        <s v="WP_014139550.1"/>
        <s v="WP_106438088.1"/>
        <s v="WP_014139552.1"/>
        <s v="WP_106438089.1"/>
        <s v="WP_014139554.1"/>
        <s v="WP_014139555.1"/>
        <s v="WP_014139556.1"/>
        <s v="WP_014139557.1"/>
        <s v="WP_014139558.1"/>
        <s v="WP_014139559.1"/>
        <s v="WP_014139560.1"/>
        <s v="WP_014139561.1"/>
        <s v="WP_051056014.1"/>
        <s v="WP_014139563.1"/>
        <s v="WP_014139564.1"/>
        <s v="WP_033259198.1"/>
        <s v="WP_014139566.1"/>
        <s v="WP_014139568.1"/>
        <s v="WP_014139569.1"/>
        <s v="WP_014139570.1"/>
        <s v="WP_081539714.1"/>
        <s v="WP_014139572.1"/>
        <s v="WP_106438090.1"/>
        <s v="WP_014139574.1"/>
        <s v="WP_106438091.1"/>
        <s v="WP_014139576.1"/>
        <s v="WP_033259188.1"/>
        <s v="WP_014139578.1"/>
        <s v="WP_014139579.1"/>
        <s v="WP_014139580.1"/>
        <s v="WP_014139581.1"/>
        <s v="WP_014139582.1"/>
        <s v="WP_014139583.1"/>
        <s v="WP_081539716.1"/>
        <s v="WP_106437768.1"/>
        <s v="WP_014139586.1"/>
        <s v="WP_014139587.1"/>
        <s v="WP_014139588.1"/>
        <s v="WP_033259885.1"/>
        <s v="WP_033259893.1"/>
        <s v="WP_014139591.1"/>
        <s v="WP_033259884.1"/>
        <s v="WP_106437769.1"/>
        <s v="WP_014139594.1"/>
        <s v="WP_033259890.1"/>
        <s v="WP_051055479.1"/>
        <s v="WP_014139597.1"/>
        <s v="WP_014139598.1"/>
        <s v="WP_014139599.1"/>
        <s v="WP_014139600.1"/>
        <s v="WP_014139601.1"/>
        <s v="WP_014139602.1"/>
        <s v="WP_033259881.1"/>
        <s v="WP_014139605.1"/>
        <s v="WP_081539720.1"/>
        <s v="WP_106437770.1"/>
        <s v="WP_033259305.1"/>
        <s v="WP_014139609.1"/>
        <s v="WP_014139611.1"/>
        <s v="WP_014139612.1"/>
        <s v="WP_014139613.1"/>
        <s v="WP_081539933.1"/>
        <s v="WP_081539722.1"/>
        <s v="WP_014139616.1"/>
        <s v="WP_051055480.1"/>
        <s v="WP_014139618.1"/>
        <s v="WP_106438092.1"/>
        <s v="WP_014139620.1"/>
        <s v="WP_014139621.1"/>
        <s v="WP_033259311.1"/>
        <s v="WP_014139623.1"/>
        <s v="WP_014139624.1"/>
        <s v="WP_106438093.1"/>
        <s v="WP_106437771.1"/>
        <s v="WP_014139627.1"/>
        <s v="WP_014139628.1"/>
        <s v="WP_106437772.1"/>
        <s v="WP_014139630.1"/>
        <s v="WP_033259304.1"/>
        <s v="WP_014139632.1"/>
        <s v="WP_033258601.1"/>
        <s v="WP_014139634.1"/>
        <s v="WP_014139635.1"/>
        <s v="WP_033258612.1"/>
        <s v="WP_106437773.1"/>
        <s v="WP_014139638.1"/>
        <s v="WP_033258614.1"/>
        <s v="WP_014139640.1"/>
        <s v="WP_014139641.1"/>
        <s v="WP_106437774.1"/>
        <s v="WP_014139643.1"/>
        <s v="WP_051055481.1"/>
        <s v="WP_014139645.1"/>
        <s v="WP_014139646.1"/>
        <s v="WP_014139647.1"/>
        <s v="WP_014139648.1"/>
        <s v="WP_014139649.1"/>
        <s v="WP_014139650.1"/>
        <s v="WP_051056022.1"/>
        <s v="WP_014139652.1"/>
        <s v="WP_106437775.1"/>
        <s v="WP_014139654.1"/>
        <s v="WP_014139655.1"/>
        <s v="WP_014139656.1"/>
        <s v="WP_014139657.1"/>
        <s v="WP_014139658.1"/>
        <s v="WP_014139659.1"/>
        <s v="WP_033258603.1"/>
        <s v="WP_014139661.1"/>
        <s v="WP_014139662.1"/>
        <s v="WP_081539728.1"/>
        <s v="WP_014139664.1"/>
        <s v="WP_014139665.1"/>
        <s v="WP_014139666.1"/>
        <s v="WP_014139667.1"/>
        <s v="WP_051055483.1"/>
        <s v="WP_051055486.1"/>
        <s v="WP_070097040.1"/>
        <s v="WP_033258605.1"/>
        <s v="WP_081539730.1"/>
        <s v="WP_081539732.1"/>
        <s v="WP_014139674.1"/>
        <s v="WP_014139675.1"/>
        <s v="WP_033258625.1"/>
        <s v="WP_014139677.1"/>
        <s v="WP_081539734.1"/>
        <s v="WP_014139679.1"/>
        <s v="WP_014139680.1"/>
        <s v="WP_014139681.1"/>
        <s v="WP_014139682.1"/>
        <s v="WP_106437776.1"/>
        <s v="WP_014139685.1"/>
        <s v="WP_014139686.1"/>
        <s v="WP_014139687.1"/>
        <s v="WP_014139688.1"/>
        <s v="WP_014139689.1"/>
        <s v="WP_033258628.1"/>
        <s v="WP_014139691.1"/>
        <s v="WP_014139692.1"/>
        <s v="WP_033258629.1"/>
        <s v="WP_014139694.1"/>
        <s v="WP_014139695.1"/>
        <s v="WP_106437777.1"/>
        <s v="WP_014139697.1"/>
        <s v="WP_014139698.1"/>
        <s v="WP_014139699.1"/>
        <s v="WP_014139700.1"/>
        <s v="WP_014139701.1"/>
        <s v="WP_014139702.1"/>
        <s v="WP_033258609.1"/>
        <s v="WP_014139704.1"/>
        <s v="WP_033258633.1"/>
        <s v="WP_014139706.1"/>
        <s v="WP_014139707.1"/>
        <s v="WP_014139708.1"/>
        <s v="WP_014139709.1"/>
        <s v="WP_014139710.1"/>
        <s v="WP_081539934.1"/>
        <s v="WP_014139713.1"/>
        <s v="WP_014139714.1"/>
        <s v="WP_014139715.1"/>
        <s v="WP_014139716.1"/>
        <s v="WP_014139717.1"/>
        <s v="WP_014139718.1"/>
        <s v="WP_014139719.1"/>
        <s v="WP_014139720.1"/>
        <s v="WP_014139721.1"/>
        <s v="WP_014139722.1"/>
        <s v="WP_014139723.1"/>
        <s v="WP_014139724.1"/>
        <s v="WP_063747431.1"/>
        <s v="WP_014139726.1"/>
        <s v="WP_014139728.1"/>
        <s v="WP_106437778.1"/>
        <s v="WP_014139730.1"/>
        <s v="WP_014139731.1"/>
        <s v="WP_014139732.1"/>
        <s v="WP_014139733.1"/>
        <s v="WP_014139734.1"/>
        <s v="WP_014139735.1"/>
        <s v="WP_014139736.1"/>
        <s v="WP_014139737.1"/>
        <s v="WP_014139738.1"/>
        <s v="WP_014139739.1"/>
        <s v="WP_014139740.1"/>
        <s v="WP_014139741.1"/>
        <s v="WP_014139742.1"/>
        <s v="WP_014139743.1"/>
        <s v="WP_014139744.1"/>
        <s v="WP_033259138.1"/>
        <s v="WP_014139746.1"/>
        <s v="WP_014139748.1"/>
        <s v="WP_033259139.1"/>
        <s v="WP_014139750.1"/>
        <s v="WP_014139751.1"/>
        <s v="WP_014139752.1"/>
        <s v="WP_014139753.1"/>
        <s v="WP_014139754.1"/>
        <s v="WP_014139755.1"/>
        <s v="WP_014139756.1"/>
        <s v="WP_014139757.1"/>
        <s v="WP_014139758.1"/>
        <s v="WP_014139759.1"/>
        <s v="WP_106437779.1"/>
        <s v="WP_014139761.1"/>
        <s v="WP_014139762.1"/>
        <s v="WP_014139763.1"/>
        <s v="WP_014139764.1"/>
        <s v="WP_014139765.1"/>
        <s v="WP_014139766.1"/>
        <s v="WP_014139767.1"/>
        <s v="WP_014139768.1"/>
        <s v="WP_033259149.1"/>
        <s v="WP_014139770.1"/>
        <s v="WP_014139771.1"/>
        <s v="WP_014139772.1"/>
        <s v="WP_014139773.1"/>
        <s v="WP_014139774.1"/>
        <s v="WP_014139775.1"/>
        <s v="WP_014139776.1"/>
        <s v="WP_014139777.1"/>
        <s v="WP_051055491.1"/>
        <s v="WP_014139779.1"/>
        <s v="WP_014139780.1"/>
        <s v="WP_014139781.1"/>
        <s v="WP_033259154.1"/>
        <s v="WP_014139783.1"/>
        <s v="WP_033259156.1"/>
        <s v="WP_014139785.1"/>
        <s v="WP_033259158.1"/>
        <s v="WP_014139787.1"/>
        <s v="WP_014139788.1"/>
        <s v="WP_014139789.1"/>
        <s v="WP_014139790.1"/>
        <s v="WP_014139792.1"/>
        <s v="WP_051056027.1"/>
        <s v="WP_014139794.1"/>
        <s v="WP_106437780.1"/>
        <s v="WP_106438094.1"/>
        <s v="WP_014139797.1"/>
        <s v="WP_014139798.1"/>
        <s v="WP_014139799.1"/>
        <s v="WP_014139800.1"/>
        <s v="WP_014139801.1"/>
        <s v="WP_041293915.1"/>
        <s v="WP_014139803.1"/>
        <s v="WP_051055494.1"/>
        <s v="WP_014139805.1"/>
        <s v="WP_014139806.1"/>
        <s v="WP_014139807.1"/>
        <s v="WP_014139808.1"/>
        <s v="WP_081539736.1"/>
        <s v="WP_106438095.1"/>
        <s v="WP_041293916.1"/>
        <s v="WP_051056030.1"/>
        <s v="WP_051055498.1"/>
        <s v="WP_106437781.1"/>
        <s v="WP_014139816.1"/>
        <s v="WP_033259141.1"/>
        <s v="WP_033259142.1"/>
        <s v="WP_051055500.1"/>
        <s v="WP_033259168.1"/>
        <s v="WP_014139821.1"/>
        <s v="WP_081539741.1"/>
        <s v="WP_014139823.1"/>
        <s v="WP_014139824.1"/>
        <s v="WP_041293917.1"/>
        <s v="WP_033259238.1"/>
        <s v="WP_014139827.1"/>
        <s v="WP_106438096.1"/>
        <s v="WP_063747464.1"/>
        <s v="WP_014139831.1"/>
        <s v="WP_014139832.1"/>
        <s v="WP_014139833.1"/>
        <s v="WP_014139834.1"/>
        <s v="WP_106437782.1"/>
        <s v="WP_014139836.1"/>
        <s v="WP_014139837.1"/>
        <s v="WP_014139838.1"/>
        <s v="WP_014139839.1"/>
        <s v="WP_051055509.1"/>
        <s v="WP_014139841.1"/>
        <s v="WP_014139842.1"/>
        <s v="WP_106437783.1"/>
        <s v="WP_014139844.1"/>
        <s v="WP_014139845.1"/>
        <s v="WP_014139846.1"/>
        <s v="WP_014139847.1"/>
        <s v="WP_106437784.1"/>
        <s v="WP_033259223.1"/>
        <s v="WP_014139850.1"/>
        <s v="WP_106437785.1"/>
        <s v="WP_014139852.1"/>
        <s v="WP_014139853.1"/>
        <s v="WP_014139854.1"/>
        <s v="WP_033259230.1"/>
        <s v="WP_014139856.1"/>
        <s v="WP_014139857.1"/>
        <s v="WP_014139858.1"/>
        <s v="WP_051055512.1"/>
        <s v="WP_014139860.1"/>
        <s v="WP_014139861.1"/>
        <s v="WP_014139862.1"/>
        <s v="WP_014139863.1"/>
        <s v="WP_106438097.1"/>
        <s v="WP_106437786.1"/>
        <s v="WP_014139866.1"/>
        <s v="WP_033259221.1"/>
        <s v="WP_014139868.1"/>
        <s v="WP_014139869.1"/>
        <s v="WP_014139870.1"/>
        <s v="WP_033259220.1"/>
        <s v="WP_014139872.1"/>
        <s v="WP_014139874.1"/>
        <s v="WP_014139875.1"/>
        <s v="WP_014139876.1"/>
        <s v="WP_014139877.1"/>
        <s v="WP_014139878.1"/>
        <s v="WP_014139880.1"/>
        <s v="WP_014139881.1"/>
        <s v="WP_014139882.1"/>
        <s v="WP_014139883.1"/>
        <s v="WP_033259218.1"/>
        <s v="WP_014139885.1"/>
        <s v="WP_014139886.1"/>
        <s v="WP_014139887.1"/>
        <s v="WP_106437787.1"/>
        <s v="WP_014139889.1"/>
        <s v="WP_081539743.1"/>
        <s v="WP_014139891.1"/>
        <s v="WP_106438098.1"/>
        <s v="WP_014139894.1"/>
        <s v="WP_014139895.1"/>
        <s v="WP_014139896.1"/>
        <s v="WP_014139898.1"/>
        <s v="WP_106438099.1"/>
        <s v="WP_033260381.1"/>
        <s v="WP_014139900.1"/>
        <s v="WP_014139901.1"/>
        <s v="WP_081539745.1"/>
        <s v="WP_014139903.1"/>
        <s v="WP_014139904.1"/>
        <s v="WP_014139905.1"/>
        <s v="WP_014139906.1"/>
        <s v="WP_014139907.1"/>
        <s v="WP_014139908.1"/>
        <s v="WP_106438100.1"/>
        <s v="WP_014139910.1"/>
        <s v="WP_033260190.1"/>
        <s v="WP_014139912.1"/>
        <s v="WP_106437788.1"/>
        <s v="WP_106438101.1"/>
        <s v="WP_014139914.1"/>
        <s v="WP_014139915.1"/>
        <s v="WP_051056037.1"/>
        <s v="WP_014139917.1"/>
        <s v="WP_014139918.1"/>
        <s v="WP_106438102.1"/>
        <s v="WP_033260188.1"/>
        <s v="WP_081539746.1"/>
        <s v="WP_081539935.1"/>
        <s v="WP_014139923.1"/>
        <s v="WP_014139924.1"/>
        <s v="WP_014139925.1"/>
        <s v="WP_033260187.1"/>
        <s v="WP_014139927.1"/>
        <s v="WP_014139928.1"/>
        <s v="WP_014139929.1"/>
        <s v="WP_014139930.1"/>
        <s v="WP_014139931.1"/>
        <s v="WP_014139932.1"/>
        <s v="WP_051055518.1"/>
        <s v="WP_014139936.1"/>
        <s v="WP_051056039.1"/>
        <s v="WP_014139938.1"/>
        <s v="WP_014139939.1"/>
        <s v="WP_014139940.1"/>
        <s v="WP_106438103.1"/>
        <s v="WP_014139942.1"/>
        <s v="WP_014139943.1"/>
        <s v="WP_014139944.1"/>
        <s v="WP_014139945.1"/>
        <s v="WP_014139946.1"/>
        <s v="WP_014139947.1"/>
        <s v="WP_014139948.1"/>
        <s v="WP_014139949.1"/>
        <s v="WP_014139950.1"/>
        <s v="WP_014139951.1"/>
        <s v="WP_033259327.1"/>
        <s v="WP_014139953.1"/>
        <s v="WP_014139954.1"/>
        <s v="WP_014139955.1"/>
        <s v="WP_081539749.1"/>
        <s v="WP_014139958.1"/>
        <s v="WP_014139959.1"/>
        <s v="WP_081539750.1"/>
        <s v="WP_014139962.1"/>
        <s v="WP_051055525.1"/>
        <s v="WP_033259326.1"/>
        <s v="WP_014139965.1"/>
        <s v="WP_014139966.1"/>
        <s v="WP_033259325.1"/>
        <s v="WP_014139968.1"/>
        <s v="WP_106438104.1"/>
        <s v="WP_014139970.1"/>
        <s v="WP_041293918.1"/>
        <s v="WP_033259337.1"/>
        <s v="WP_014139973.1"/>
        <s v="WP_014139974.1"/>
        <s v="WP_014139975.1"/>
        <s v="WP_014139976.1"/>
        <s v="WP_014139977.1"/>
        <s v="WP_106437789.1"/>
        <s v="WP_014139979.1"/>
        <s v="WP_014139980.1"/>
        <s v="WP_014139981.1"/>
        <s v="WP_033259324.1"/>
        <s v="WP_014139983.1"/>
        <s v="WP_106438105.1"/>
        <s v="WP_014139985.1"/>
        <s v="WP_014139986.1"/>
        <s v="WP_014139987.1"/>
        <s v="WP_014139988.1"/>
        <s v="WP_106437790.1"/>
        <s v="WP_014139990.1"/>
        <s v="WP_014139991.1"/>
        <s v="WP_033259322.1"/>
        <s v="WP_014139994.1"/>
        <s v="WP_014139995.1"/>
        <s v="WP_014139996.1"/>
        <s v="WP_014139997.1"/>
        <s v="WP_014139998.1"/>
        <s v="WP_033259321.1"/>
        <s v="WP_014140000.1"/>
        <s v="WP_014140001.1"/>
        <s v="WP_033259320.1"/>
        <s v="WP_033259319.1"/>
        <s v="WP_014140004.1"/>
        <s v="WP_014140005.1"/>
        <s v="WP_014140006.1"/>
        <s v="WP_014140008.1"/>
        <s v="WP_106437791.1"/>
        <s v="WP_014140009.1"/>
        <s v="WP_033259316.1"/>
        <s v="WP_033259328.1"/>
        <s v="WP_014140012.1"/>
        <s v="WP_014140013.1"/>
        <s v="WP_014140014.1"/>
        <s v="WP_033259315.1"/>
        <s v="WP_014140016.1"/>
        <s v="WP_014140017.1"/>
        <s v="WP_081539756.1"/>
        <s v="WP_014140019.1"/>
        <s v="WP_014140020.1"/>
        <s v="WP_014140022.1"/>
        <s v="WP_014140023.1"/>
        <s v="WP_014140024.1"/>
        <s v="WP_014140025.1"/>
        <s v="WP_014140026.1"/>
        <s v="WP_014140027.1"/>
        <s v="WP_106438106.1"/>
        <s v="WP_014140029.1"/>
        <s v="WP_014140030.1"/>
        <s v="WP_033260113.1"/>
        <s v="WP_014140032.1"/>
        <s v="WP_014140033.1"/>
        <s v="WP_014140034.1"/>
        <s v="WP_081539757.1"/>
        <s v="WP_081539937.1"/>
        <s v="WP_106438107.1"/>
        <s v="WP_014140039.1"/>
        <s v="WP_014140040.1"/>
        <s v="WP_051055536.1"/>
        <s v="WP_014140042.1"/>
        <s v="WP_014140043.1"/>
        <s v="WP_014140044.1"/>
        <s v="WP_081539759.1"/>
        <s v="WP_106438108.1"/>
        <s v="WP_106437792.1"/>
        <s v="WP_014140048.1"/>
        <s v="WP_014140049.1"/>
        <s v="WP_014140050.1"/>
        <s v="WP_051055542.1"/>
        <s v="WP_033257906.1"/>
        <s v="WP_014140054.1"/>
        <s v="WP_014140055.1"/>
        <s v="WP_014140056.1"/>
        <s v="WP_014140057.1"/>
        <s v="WP_033257956.1"/>
        <s v="WP_014140059.1"/>
        <s v="WP_033257955.1"/>
        <s v="WP_014140061.1"/>
        <s v="WP_014140063.1"/>
        <s v="WP_014140064.1"/>
        <s v="WP_014140065.1"/>
        <s v="WP_051055546.1"/>
        <s v="WP_014140067.1"/>
        <s v="WP_014140068.1"/>
        <s v="WP_014140069.1"/>
        <s v="WP_033257905.1"/>
        <s v="WP_014140071.1"/>
        <s v="WP_014140072.1"/>
        <s v="WP_051055549.1"/>
        <s v="WP_014140074.1"/>
        <s v="WP_033257904.1"/>
        <s v="WP_014140076.1"/>
        <s v="WP_033257903.1"/>
        <s v="WP_051055551.1"/>
        <s v="WP_014140079.1"/>
        <s v="WP_014140080.1"/>
        <s v="WP_033257948.1"/>
        <s v="WP_014140082.1"/>
        <s v="WP_081539760.1"/>
        <s v="WP_081539761.1"/>
        <s v="WP_014140084.1"/>
        <s v="WP_014140085.1"/>
        <s v="WP_014140086.1"/>
        <s v="WP_081539762.1"/>
        <s v="WP_014140089.1"/>
        <s v="WP_014140090.1"/>
        <s v="WP_081539763.1"/>
        <s v="WP_014140093.1"/>
        <s v="WP_014140094.1"/>
        <s v="WP_014140095.1"/>
        <s v="WP_033257899.1"/>
        <s v="WP_014140097.1"/>
        <s v="WP_014140098.1"/>
        <s v="WP_014140099.1"/>
        <s v="WP_014140100.1"/>
        <s v="WP_014140101.1"/>
        <s v="WP_014140102.1"/>
        <s v="WP_106437793.1"/>
        <s v="WP_014140104.1"/>
        <s v="WP_014140105.1"/>
        <s v="WP_014140106.1"/>
        <s v="WP_014140107.1"/>
        <s v="WP_014140108.1"/>
        <s v="WP_014140109.1"/>
        <s v="WP_014140110.1"/>
        <s v="WP_106437794.1"/>
        <s v="WP_014140112.1"/>
        <s v="WP_014140113.1"/>
        <s v="WP_014140114.1"/>
        <s v="WP_014140115.1"/>
        <s v="WP_033257897.1"/>
        <s v="WP_014140117.1"/>
        <s v="WP_014140118.1"/>
        <s v="WP_106437795.1"/>
        <s v="WP_014140120.1"/>
        <s v="WP_081539765.1"/>
        <s v="WP_081539940.1"/>
        <s v="WP_106438109.1"/>
        <s v="WP_014140124.1"/>
        <s v="WP_033257896.1"/>
        <s v="WP_014140126.1"/>
        <s v="WP_014140127.1"/>
        <s v="WP_014140128.1"/>
        <s v="WP_033257895.1"/>
        <s v="WP_014140130.1"/>
        <s v="WP_014140131.1"/>
        <s v="WP_014140132.1"/>
        <s v="WP_014140133.1"/>
        <s v="WP_014140134.1"/>
        <s v="WP_014140135.1"/>
        <s v="WP_014140136.1"/>
        <s v="WP_014140137.1"/>
        <s v="WP_014140138.1"/>
        <s v="WP_033257931.1"/>
        <s v="WP_014140140.1"/>
        <s v="WP_014140141.1"/>
        <s v="WP_106437796.1"/>
        <s v="WP_014140143.1"/>
        <s v="WP_014140144.1"/>
        <s v="WP_014140145.1"/>
        <s v="WP_014140146.1"/>
        <s v="WP_014140147.1"/>
        <s v="WP_033257894.1"/>
        <s v="WP_051055554.1"/>
        <s v="WP_014140150.1"/>
        <s v="WP_014140151.1"/>
        <s v="WP_014140152.1"/>
        <s v="WP_014140153.1"/>
        <s v="WP_014140154.1"/>
        <s v="WP_033257893.1"/>
        <s v="WP_014140156.1"/>
        <s v="WP_014140157.1"/>
        <s v="WP_051056042.1"/>
        <s v="WP_014140159.1"/>
        <s v="WP_033257892.1"/>
        <s v="WP_014140161.1"/>
        <s v="WP_081539766.1"/>
        <s v="WP_051055556.1"/>
        <s v="WP_014140164.1"/>
        <s v="WP_014140165.1"/>
        <s v="WP_014140166.1"/>
        <s v="WP_014140167.1"/>
        <s v="WP_014140168.1"/>
        <s v="WP_014140169.1"/>
        <s v="WP_014140170.1"/>
        <s v="WP_014140171.1"/>
        <s v="WP_014140172.1"/>
        <s v="WP_014140173.1"/>
        <s v="WP_081539767.1"/>
        <s v="WP_014140175.1"/>
        <s v="WP_014140176.1"/>
        <s v="WP_014140177.1"/>
        <s v="WP_014140178.1"/>
        <s v="WP_014140179.1"/>
        <s v="WP_014140180.1"/>
        <s v="WP_014140181.1"/>
        <s v="WP_014140182.1"/>
        <s v="WP_014140183.1"/>
        <s v="WP_033257919.1"/>
        <s v="WP_033257888.1"/>
        <s v="WP_014140186.1"/>
        <s v="WP_106438110.1"/>
        <s v="WP_106438111.1"/>
        <s v="WP_081539941.1"/>
        <s v="WP_014140190.1"/>
        <s v="WP_014140191.1"/>
        <s v="WP_081539942.1"/>
        <s v="WP_033257887.1"/>
        <s v="WP_033257886.1"/>
        <s v="WP_014140196.1"/>
        <s v="WP_014140197.1"/>
        <s v="WP_014140198.1"/>
        <s v="WP_033257885.1"/>
        <s v="WP_014140200.1"/>
        <s v="WP_014140201.1"/>
        <s v="WP_106438112.1"/>
        <s v="WP_014140204.1"/>
        <s v="WP_014140205.1"/>
        <s v="WP_033257884.1"/>
        <s v="WP_014140207.1"/>
        <s v="WP_081539768.1"/>
        <s v="WP_106437797.1"/>
        <s v="WP_033257915.1"/>
        <s v="WP_033257914.1"/>
        <s v="WP_033257883.1"/>
        <s v="WP_014140213.1"/>
        <s v="WP_014140214.1"/>
        <s v="WP_033257881.1"/>
        <s v="WP_033257880.1"/>
        <s v="WP_014140217.1"/>
        <s v="WP_033257879.1"/>
        <s v="WP_014140219.1"/>
        <s v="WP_014140220.1"/>
        <s v="WP_033257878.1"/>
        <s v="WP_014140222.1"/>
        <s v="WP_014140223.1"/>
        <s v="WP_014140224.1"/>
        <s v="WP_014140225.1"/>
        <s v="WP_051055559.1"/>
        <s v="WP_033257912.1"/>
        <s v="WP_014140228.1"/>
        <s v="WP_041293921.1"/>
        <s v="WP_033257876.1"/>
        <s v="WP_014140230.1"/>
        <s v="WP_014140231.1"/>
        <s v="WP_014140232.1"/>
        <s v="WP_014140233.1"/>
        <s v="WP_033257910.1"/>
        <s v="WP_014140235.1"/>
        <s v="WP_014140236.1"/>
        <s v="WP_014140237.1"/>
        <s v="WP_014140238.1"/>
        <s v="WP_106437798.1"/>
        <s v="WP_014140240.1"/>
        <s v="WP_033259766.1"/>
        <s v="WP_014140242.1"/>
        <s v="WP_014140243.1"/>
        <s v="WP_014140244.1"/>
        <s v="WP_014140245.1"/>
        <s v="WP_014140246.1"/>
        <s v="WP_033259764.1"/>
        <s v="WP_106437799.1"/>
        <s v="WP_014140249.1"/>
        <s v="WP_014140250.1"/>
        <s v="WP_014140251.1"/>
        <s v="WP_033259763.1"/>
        <s v="WP_051055561.1"/>
        <s v="WP_014140254.1"/>
        <s v="WP_106438113.1"/>
        <s v="WP_014140256.1"/>
        <s v="WP_014140257.1"/>
        <s v="WP_014140258.1"/>
        <s v="WP_063747491.1"/>
        <s v="WP_014140260.1"/>
        <s v="WP_014140261.1"/>
        <s v="WP_081539943.1"/>
        <s v="WP_014140263.1"/>
        <s v="WP_014140264.1"/>
        <s v="WP_014140265.1"/>
        <s v="WP_014140266.1"/>
        <s v="WP_014140267.1"/>
        <s v="WP_106437800.1"/>
        <s v="WP_014140269.1"/>
        <s v="WP_014140270.1"/>
        <s v="WP_014140271.1"/>
        <s v="WP_014140272.1"/>
        <s v="WP_081539770.1"/>
        <s v="WP_014140274.1"/>
        <s v="WP_014140275.1"/>
        <s v="WP_014140276.1"/>
        <s v="WP_014140277.1"/>
        <s v="WP_081539771.1"/>
        <s v="WP_014140279.1"/>
        <s v="WP_014140280.1"/>
        <s v="WP_014140281.1"/>
        <s v="WP_014140282.1"/>
        <s v="WP_014140283.1"/>
        <s v="WP_106438114.1"/>
        <s v="WP_014140285.1"/>
        <s v="WP_014140286.1"/>
        <s v="WP_033258310.1"/>
        <s v="WP_014140288.1"/>
        <s v="WP_014140289.1"/>
        <s v="WP_014140290.1"/>
        <s v="WP_014140291.1"/>
        <s v="WP_014140292.1"/>
        <s v="WP_014140293.1"/>
        <s v="WP_014140294.1"/>
        <s v="WP_014140295.1"/>
        <s v="WP_014140296.1"/>
        <s v="WP_014140297.1"/>
        <s v="WP_014140298.1"/>
        <s v="WP_014140299.1"/>
        <s v="WP_014140300.1"/>
        <s v="WP_051055566.1"/>
        <s v="WP_033258311.1"/>
        <s v="WP_014140303.1"/>
        <s v="WP_033258312.1"/>
        <s v="WP_014140305.1"/>
        <s v="WP_014140306.1"/>
        <s v="WP_106437801.1"/>
        <s v="WP_106438115.1"/>
        <s v="WP_014140309.1"/>
        <s v="WP_014140310.1"/>
        <s v="WP_014140311.1"/>
        <s v="WP_014140312.1"/>
        <s v="WP_106438116.1"/>
        <s v="WP_033258337.1"/>
        <s v="WP_033258338.1"/>
        <s v="WP_033258313.1"/>
        <s v="WP_014140317.1"/>
        <s v="WP_014140318.1"/>
        <s v="WP_033258314.1"/>
        <s v="WP_106437802.1"/>
        <s v="WP_106438117.1"/>
        <s v="WP_014140322.1"/>
        <s v="WP_033258315.1"/>
        <s v="WP_014140325.1"/>
        <s v="WP_081539773.1"/>
        <s v="WP_014140327.1"/>
        <s v="WP_033258316.1"/>
        <s v="WP_014140330.1"/>
        <s v="WP_033258340.1"/>
        <s v="WP_014140332.1"/>
        <s v="WP_033258317.1"/>
        <s v="WP_033258318.1"/>
        <s v="WP_014140335.1"/>
        <s v="WP_106437803.1"/>
        <s v="WP_033258341.1"/>
        <s v="WP_014140337.1"/>
        <s v="WP_081539774.1"/>
        <s v="WP_014140339.1"/>
        <s v="WP_014140340.1"/>
        <s v="WP_014140341.1"/>
        <s v="WP_014140342.1"/>
        <s v="WP_014140343.1"/>
        <s v="WP_014140344.1"/>
        <s v="WP_033258320.1"/>
        <s v="WP_033258321.1"/>
        <s v="WP_014140347.1"/>
        <s v="WP_014140349.1"/>
        <s v="WP_014140350.1"/>
        <s v="WP_014140351.1"/>
        <s v="WP_014140352.1"/>
        <s v="WP_014140353.1"/>
        <s v="WP_014140354.1"/>
        <s v="WP_014140355.1"/>
        <s v="WP_014140356.1"/>
        <s v="WP_014140357.1"/>
        <s v="WP_014140358.1"/>
        <s v="WP_014140359.1"/>
        <s v="WP_033258324.1"/>
        <s v="WP_014140361.1"/>
        <s v="WP_014140362.1"/>
        <s v="WP_033258350.1"/>
        <s v="WP_014140364.1"/>
        <s v="WP_081539777.1"/>
        <s v="WP_014140366.1"/>
        <s v="WP_014140367.1"/>
        <s v="WP_063747414.1"/>
        <s v="WP_033258353.1"/>
        <s v="WP_014140370.1"/>
        <s v="WP_106438118.1"/>
        <s v="WP_081539778.1"/>
        <s v="WP_033258355.1"/>
        <s v="WP_014140374.1"/>
        <s v="WP_014140375.1"/>
        <s v="WP_014140376.1"/>
        <s v="WP_051055577.1"/>
        <s v="WP_106437804.1"/>
        <s v="WP_014140379.1"/>
        <s v="WP_014140380.1"/>
        <s v="WP_014140381.1"/>
        <s v="WP_014140382.1"/>
        <s v="WP_033258359.1"/>
        <s v="WP_014140385.1"/>
        <s v="WP_014140386.1"/>
        <s v="WP_014140387.1"/>
        <s v="WP_014140388.1"/>
        <s v="WP_014140389.1"/>
        <s v="WP_041293991.1"/>
        <s v="WP_014140391.1"/>
        <s v="WP_014140392.1"/>
        <s v="WP_014140393.1"/>
        <s v="WP_014140394.1"/>
        <s v="WP_033259554.1"/>
        <s v="WP_014140396.1"/>
        <s v="WP_014140397.1"/>
        <s v="WP_014140398.1"/>
        <s v="WP_014140399.1"/>
        <s v="WP_014140400.1"/>
        <s v="WP_014140401.1"/>
        <s v="WP_014140402.1"/>
        <s v="WP_014140403.1"/>
        <s v="WP_014140404.1"/>
        <s v="WP_106438119.1"/>
        <s v="WP_014140406.1"/>
        <s v="WP_014140407.1"/>
        <s v="WP_106437805.1"/>
        <s v="WP_051055580.1"/>
        <s v="WP_014140410.1"/>
        <s v="WP_014140411.1"/>
        <s v="WP_014140412.1"/>
        <s v="WP_014140413.1"/>
        <s v="WP_081539779.1"/>
        <s v="WP_014140415.1"/>
        <s v="WP_014140416.1"/>
        <s v="WP_033259553.1"/>
        <s v="WP_033259552.1"/>
        <s v="WP_106438120.1"/>
        <s v="WP_014140420.1"/>
        <s v="WP_014140421.1"/>
        <s v="WP_033259566.1"/>
        <s v="WP_014140423.1"/>
        <s v="WP_014140424.1"/>
        <s v="WP_014140425.1"/>
        <s v="WP_033259550.1"/>
        <s v="WP_014140428.1"/>
        <s v="WP_014140429.1"/>
        <s v="WP_014140430.1"/>
        <s v="WP_014140431.1"/>
        <s v="WP_033259547.1"/>
        <s v="WP_081539780.1"/>
        <s v="WP_014140434.1"/>
        <s v="WP_014140435.1"/>
        <s v="WP_014140436.1"/>
        <s v="WP_014140437.1"/>
        <s v="WP_014140438.1"/>
        <s v="WP_033259559.1"/>
        <s v="WP_014140440.1"/>
        <s v="WP_014140441.1"/>
        <s v="WP_014140442.1"/>
        <s v="WP_014140443.1"/>
        <s v="WP_014140444.1"/>
        <s v="WP_014140445.1"/>
        <s v="WP_106438121.1"/>
        <s v="WP_106438122.1"/>
        <s v="WP_014140448.1"/>
        <s v="WP_014140449.1"/>
        <s v="WP_014140450.1"/>
        <s v="WP_014140451.1"/>
        <s v="WP_106437806.1"/>
        <s v="WP_014140452.1"/>
        <s v="WP_014140454.1"/>
        <s v="WP_014140455.1"/>
        <s v="WP_051056050.1"/>
        <s v="WP_106438123.1"/>
        <s v="WP_014140458.1"/>
        <s v="WP_033259546.1"/>
        <s v="WP_033259556.1"/>
        <s v="WP_106437807.1"/>
        <s v="WP_014140462.1"/>
        <s v="WP_014140463.1"/>
        <s v="WP_106437808.1"/>
        <s v="WP_033259555.1"/>
        <s v="WP_014140465.1"/>
        <s v="WP_014140466.1"/>
        <s v="WP_081539781.1"/>
        <s v="WP_014140468.1"/>
        <s v="WP_033259994.1"/>
        <s v="WP_035837169.1"/>
        <s v="WP_014140471.1"/>
        <s v="WP_014140472.1"/>
        <s v="WP_014140473.1"/>
        <s v="WP_033260005.1"/>
        <s v="WP_014140475.1"/>
        <s v="WP_014140476.1"/>
        <s v="WP_106438124.1"/>
        <s v="WP_014140478.1"/>
        <s v="WP_014140479.1"/>
        <s v="WP_081539944.1"/>
        <s v="WP_081539782.1"/>
        <s v="WP_106438125.1"/>
        <s v="WP_081539783.1"/>
        <s v="WP_014140483.1"/>
        <s v="WP_014140484.1"/>
        <s v="WP_014140485.1"/>
        <s v="WP_014140486.1"/>
        <s v="WP_014140488.1"/>
        <s v="WP_014140489.1"/>
        <s v="WP_033260002.1"/>
        <s v="WP_014140491.1"/>
        <s v="WP_014140492.1"/>
        <s v="WP_106438126.1"/>
        <s v="WP_014140495.1"/>
        <s v="WP_014140496.1"/>
        <s v="WP_014140497.1"/>
        <s v="WP_081539785.1"/>
        <s v="WP_033259990.1"/>
        <s v="WP_014140500.1"/>
        <s v="WP_033259988.1"/>
        <s v="WP_014140502.1"/>
        <s v="WP_014140503.1"/>
        <s v="WP_014140504.1"/>
        <s v="WP_014140505.1"/>
        <s v="WP_014140506.1"/>
        <s v="WP_014140507.1"/>
        <s v="WP_014140508.1"/>
        <s v="WP_014140509.1"/>
        <s v="WP_033259987.1"/>
        <s v="WP_014140511.1"/>
        <s v="WP_014140512.1"/>
        <s v="WP_014140513.1"/>
        <s v="WP_014140514.1"/>
        <s v="WP_106438127.1"/>
        <s v="WP_033259986.1"/>
        <s v="WP_014140517.1"/>
        <s v="WP_033259495.1"/>
        <s v="WP_014140519.1"/>
        <s v="WP_014140520.1"/>
        <s v="WP_014140521.1"/>
        <s v="WP_014140522.1"/>
        <s v="WP_014140523.1"/>
        <s v="WP_014140524.1"/>
        <s v="WP_106438128.1"/>
        <s v="WP_014140526.1"/>
        <s v="WP_106438129.1"/>
        <s v="WP_051056054.1"/>
        <s v="WP_014140529.1"/>
        <s v="WP_014140530.1"/>
        <s v="WP_014140531.1"/>
        <s v="WP_014140532.1"/>
        <s v="WP_014140533.1"/>
        <s v="WP_033259494.1"/>
        <s v="WP_014140537.1"/>
        <s v="WP_051056055.1"/>
        <s v="WP_014140539.1"/>
        <s v="WP_014140540.1"/>
        <s v="WP_014140541.1"/>
        <s v="WP_014140542.1"/>
        <s v="WP_014140543.1"/>
        <s v="WP_014140544.1"/>
        <s v="WP_033259493.1"/>
        <s v="WP_014140546.1"/>
        <s v="WP_014140547.1"/>
        <s v="WP_014140548.1"/>
        <s v="WP_106438130.1"/>
        <s v="WP_106438131.1"/>
        <s v="WP_014140551.1"/>
        <s v="WP_014140552.1"/>
        <s v="WP_014140553.1"/>
        <s v="WP_014140554.1"/>
        <s v="WP_014140555.1"/>
        <s v="WP_014140556.1"/>
        <s v="WP_081539946.1"/>
        <s v="WP_014140558.1"/>
        <s v="WP_014140559.1"/>
        <s v="WP_014140560.1"/>
        <s v="WP_014140561.1"/>
        <s v="WP_014140562.1"/>
        <s v="WP_014140563.1"/>
        <s v="WP_014140564.1"/>
        <s v="WP_063747481.1"/>
        <s v="WP_014140567.1"/>
        <s v="WP_014140568.1"/>
        <s v="WP_033259491.1"/>
        <s v="WP_014140569.1"/>
        <s v="WP_014140570.1"/>
        <s v="WP_014140571.1"/>
        <s v="WP_014140572.1"/>
        <s v="WP_041293922.1"/>
        <s v="WP_106437809.1"/>
        <s v="WP_014140575.1"/>
        <s v="WP_014140576.1"/>
        <s v="WP_014140578.1"/>
        <s v="WP_014140580.1"/>
        <s v="WP_014140581.1"/>
        <s v="WP_033259488.1"/>
        <s v="WP_014140583.1"/>
        <s v="WP_014140584.1"/>
        <s v="WP_014140585.1"/>
        <s v="WP_014140586.1"/>
        <s v="WP_014140587.1"/>
        <s v="WP_014140588.1"/>
        <s v="WP_014140589.1"/>
        <s v="WP_106438132.1"/>
        <s v="WP_014140591.1"/>
        <s v="WP_033260437.1"/>
        <s v="WP_014140593.1"/>
        <s v="WP_033260214.1"/>
        <s v="WP_106437810.1"/>
        <s v="WP_051055592.1"/>
        <s v="WP_014140598.1"/>
        <s v="WP_033260213.1"/>
        <s v="WP_033260212.1"/>
        <s v="WP_033260211.1"/>
        <s v="WP_014140601.1"/>
        <s v="WP_014140602.1"/>
        <s v="WP_081539786.1"/>
        <s v="WP_014140604.1"/>
        <s v="WP_106437811.1"/>
        <s v="WP_041293923.1"/>
        <s v="WP_081539788.1"/>
        <s v="WP_014140608.1"/>
        <s v="WP_041293924.1"/>
        <s v="WP_033258914.1"/>
        <s v="WP_106437812.1"/>
        <s v="WP_051055599.1"/>
        <s v="WP_106438133.1"/>
      </sharedItems>
    </cacheField>
    <cacheField name="related_accession" numFmtId="0">
      <sharedItems containsString="0" containsBlank="1">
        <m/>
      </sharedItems>
    </cacheField>
    <cacheField name="name" numFmtId="0">
      <sharedItems containsBlank="1">
        <s v="DUF2075 domain-containing protein"/>
        <s v="hypothetical protein"/>
        <s v="DNA helicase"/>
        <s v="transposase"/>
        <s v="sesquiterpene cyclase"/>
        <s v="peptidoglycan-binding protein"/>
        <s v="pentapeptide repeat-containing protein"/>
        <s v="IS5 family transposase"/>
        <s v="FAD-dependent oxidoreductase"/>
        <s v="K(+)-transporting ATPase subunit F"/>
        <s v="DUF4239 domain-containing protein"/>
        <s v="amino acid permease"/>
        <s v="molecular chaperone"/>
        <s v="choice-of-anchor D domain"/>
        <s v="SAM-dependent methyltransferase"/>
        <s v="cytochrome P450"/>
        <s v="alpha/beta hydrolase"/>
        <s v="LysR family transcriptional regulator"/>
        <s v="XRE family transcriptional regulator"/>
        <s v="MFS transporter"/>
        <s v="LLM class flavin-dependent oxidoreductase"/>
        <s v="acyltransferase"/>
        <s v="VCBS repeat-containing protein"/>
        <s v="UDP-N-acetylglucosamine 2-epimerase (non-hydrolyzing)"/>
        <s v="phosphomannomutase"/>
        <s v="FAD-binding protein"/>
        <s v="RNA polymerase sigma factor RpoE"/>
        <s v="SDR family NAD(P)-dependent oxidoreductase"/>
        <s v="UTP--glucose-1-phosphate uridylyltransferase"/>
        <s v="MarR family transcriptional regulator"/>
        <s v="maltokinase"/>
        <s v="maltose alpha-D-glucosyltransferase"/>
        <s v="type 1 glutamine amidotransferase domain-containing protein"/>
        <s v="thiamine pyrophosphate-binding protein"/>
        <s v="thiazole biosynthesis protein ThiJ"/>
        <s v="glycogen debranching protein"/>
        <s v="anti-sigma factor antagonist"/>
        <s v="mannose-1-phosphate guanyltransferase"/>
        <s v="dithiol-disulfide isomerase"/>
        <s v="TetR/AcrR family transcriptional regulator"/>
        <s v="autoregulator biosynthesis protein"/>
        <s v="transcriptional regulator"/>
        <s v="oxidoreductase"/>
        <s v="D-alanyl-D-alanine carboxypeptidase"/>
        <s v="membrane protein"/>
        <s v="DNA-binding response regulator"/>
        <s v="sensor histidine kinase"/>
        <s v="serine protease"/>
        <s v="sporulation protein"/>
        <s v="methyltransferase domain-containing protein"/>
        <s v="DUF2079 domain-containing protein"/>
        <s v="GntR family transcriptional regulator"/>
        <s v="ABC transporter ATP-binding protein"/>
        <s v="ABC transporter permease"/>
        <s v="DUF4132 domain-containing protein"/>
        <s v="serine/threonine phosphatase"/>
        <s v="DUF1990 domain-containing protein"/>
        <s v="EF-hand domain-containing protein"/>
        <s v="peptidylprolyl isomerase"/>
        <s v="NUDIX hydrolase"/>
        <s v="pantoate--beta-alanine ligase"/>
        <s v="TIR domain-containing protein"/>
        <s v="arsenic transporter"/>
        <s v="inositol monophosphatase"/>
        <s v="alcohol dehydrogenase"/>
        <s v="oleate hydratase"/>
        <s v="copper oxidase"/>
        <s v="hydrolase"/>
        <s v="beta-hexosaminidase"/>
        <s v="carbohydrate ABC transporter permease"/>
        <s v="sugar ABC transporter permease"/>
        <s v="sugar transporter"/>
        <s v="DUF2975 domain-containing protein"/>
        <s v="cysteine hydrolase"/>
        <s v="AraC family transcriptional regulator"/>
        <s v="SsgA family sporulation/cell division regulator"/>
        <s v="DUF1906 domain-containing protein"/>
        <s v="M56 family peptidase"/>
        <s v="LytR family transcriptional regulator"/>
        <s v="lytic transglycosylase domain-containing protein"/>
        <s v="DUF2809 domain-containing protein"/>
        <s v="2'-5' RNA ligase family protein"/>
        <s v="epoxide hydrolase"/>
        <s v="N-acetyltransferase"/>
        <s v="Appr-1-p processing protein"/>
        <s v="uracil-DNA glycosylase"/>
        <s v="Clp protease"/>
        <s v="TIGR03618 family F420-dependent PPOX class oxidoreductase"/>
        <s v="KR domain-containing protein"/>
        <s v="DUF2252 domain-containing protein"/>
        <s v="DUF4343 domain-containing protein"/>
        <s v="RidA family protein"/>
        <s v="ferredoxin"/>
        <s v="glyoxalase"/>
        <s v="LacI family transcriptional regulator"/>
        <s v="DUF1996 domain-containing protein"/>
        <s v="cellobiose ABC transporter substrate-binding protein"/>
        <s v="glycosyl hydrolase"/>
        <s v="formate dehydrogenase"/>
        <s v="phytanoyl-CoA dioxygenase"/>
        <s v="alkene reductase"/>
        <s v="FUSC family protein"/>
        <s v="acylphosphatase"/>
        <s v="cytidine deaminase"/>
        <s v="DinB family protein"/>
        <s v="RiPP maturation radical SAM protein 1"/>
        <s v="DUF861 domain-containing protein"/>
        <s v="APC family permease"/>
        <s v="serine/threonine-protein phosphatase"/>
        <s v="NUDIX domain-containing protein"/>
        <s v="kinase"/>
        <s v="IS4 family transposase"/>
        <s v="2-dehydropantoate 2-reductase"/>
        <s v="haloacid dehalogenase"/>
        <s v="DUF4240 domain-containing protein"/>
        <s v="cyclic nucleotide-binding domain-containing protein"/>
        <s v="patatin"/>
        <s v="PucR family transcriptional regulator"/>
        <s v="glycerophosphotransferase"/>
        <s v="peptidase S12"/>
        <s v="FAD-dependent monooxygenase"/>
        <s v="glycoside hydrolase"/>
        <s v="GNAT family N-acetyltransferase"/>
        <s v="IS5/IS1182 family transposase"/>
        <s v="lysine transporter LysE"/>
        <s v="DJ-1/PfpI family protein"/>
        <s v="DNA-directed RNA polymerase sigma-70 factor"/>
        <s v="RNA polymerase subunit sigma-70"/>
        <s v="iron transporter"/>
        <s v="deferrochelatase/peroxidase EfeB"/>
        <s v="peptidase M75 family protein"/>
        <s v="acyl-CoA dehydrogenase"/>
        <s v="TetR family transcriptional regulator"/>
        <s v="PAS domain-containing protein"/>
        <s v="carboxylesterase"/>
        <s v="DUF4243 domain-containing protein"/>
        <s v="metallophosphoesterase"/>
        <s v="RNA-binding protein"/>
        <s v="glycosyltransferase family 2 protein"/>
        <s v="epimerase"/>
        <s v="FAD-binding oxidoreductase"/>
        <s v="PaaI family thioesterase"/>
        <s v="CBS domain-containing protein"/>
        <s v="slipin family protein"/>
        <s v="CHAD domain-containing protein"/>
        <s v="MBL fold metallo-hydrolase"/>
        <s v="tetracycline resistance MFS efflux pump"/>
        <s v="ATPase AAA"/>
        <s v="isocitrate lyase/phosphoenolpyruvate mutase family protein"/>
        <s v="putative phosphopantetheinyl transferase"/>
        <s v="PadR family transcriptional regulator"/>
        <s v="DUF3459 domain-containing protein"/>
        <s v="NADP-specific glutamate dehydrogenase"/>
        <s v="energy transducer TonB"/>
        <s v="protein phosphatase"/>
        <s v="chitin-binding protein"/>
        <s v="cellulose-binding protein II"/>
        <s v="chitinase"/>
        <s v="ATP synthase F0 subunit B"/>
        <s v="glycine hydroxymethyltransferase"/>
        <s v="protein-tyrosine-phosphatase"/>
        <s v="DUF1255 domain-containing protein"/>
        <s v="transglycosylase domain-containing protein"/>
        <s v="CapA family protein"/>
        <s v="diiron oxygenase"/>
        <s v="pseudouridylate synthase"/>
        <s v="PAS domain S-box protein"/>
        <s v="3-oxoacyl-ACP reductase"/>
        <s v="aldehyde dehydrogenase"/>
        <s v="glutamine synthetase"/>
        <s v="magnesium transporter"/>
        <s v="divalent metal cation transporter"/>
        <s v="DUF2087 domain-containing protein"/>
        <s v="serine hydrolase"/>
        <s v="peptidase"/>
        <s v="serine/threonine protein kinase"/>
        <s v="DUF1876 domain-containing protein"/>
        <s v="HD domain-containing protein"/>
        <s v="uridine kinase"/>
        <s v="Fpg/Nei family DNA glycosylase"/>
        <s v="S-methyl-5'-thioadenosine phosphorylase"/>
        <s v="carboxymuconolactone decarboxylase family protein"/>
        <s v="pirin family protein"/>
        <s v="IS701 family transposase"/>
        <s v="VOC family protein"/>
        <s v="IS630 family transposase"/>
        <s v="folylpolyglutamate synthase"/>
        <s v="chaplin"/>
        <s v="antibiotic biosynthesis monooxygenase"/>
        <s v="SufS family cysteine desulfurase"/>
        <s v="L-cysteine desulfhydrase"/>
        <s v="TIGR03617 family F420-dependent LLM class oxidoreductase"/>
        <s v="DoxX family protein"/>
        <s v="inositol phosphorylceramide synthase"/>
        <s v="PhzF family phenazine biosynthesis protein"/>
        <s v="acetylxylan esterase"/>
        <s v="DUF4937 domain-containing protein"/>
        <s v="putative dehydratase"/>
        <s v="putative lantibiotic modifying enzyme"/>
        <s v="CsbD family protein"/>
        <s v="ATP-binding protein"/>
        <s v="hybrid sensor histidine kinase/response regulator"/>
        <s v="ANTAR domain-containing protein"/>
        <s v="sulfite oxidase-like oxidoreductase"/>
        <s v="catalase/peroxidase HPI"/>
        <s v="nucleotide pyrophosphohydrolase"/>
        <s v="DNA polymerase III subunit epsilon"/>
        <s v="WhiB family transcriptional regulator"/>
        <s v="YihY/virulence factor BrkB family protein"/>
        <s v="cobalamin-binding protein"/>
        <s v="serine phosphatase"/>
        <s v="DNA starvation/stationary phase protection protein"/>
        <s v="STAS domain-containing protein"/>
        <s v="anti-sigma regulatory factor"/>
        <s v="putative protein kinase/phosphatase"/>
        <s v="phosphatase PAP2 family protein"/>
        <s v="cardiolipin synthase B"/>
        <s v="DUF1206 domain-containing protein"/>
        <s v="SulP family inorganic anion transporter"/>
        <s v="PLP-dependent cysteine synthase family protein"/>
        <s v="ATP-dependent DNA ligase"/>
        <s v="IS3 family transposase"/>
        <s v="type I-E CRISPR-associated endoribonuclease Cas2"/>
        <s v="type I-E CRISPR-associated endonuclease Cas1"/>
        <s v="type I-E CRISPR-associated protein Cas6/Cse3/CasE"/>
        <s v="type I-E CRISPR-associated protein Cas5/CasD"/>
        <s v="type I-E CRISPR-associated protein Cas7/Cse4/CasC"/>
        <s v="type I-E CRISPR-associated protein Cse2/CasB"/>
        <s v="type I-E CRISPR-associated protein Cse1/CasA"/>
        <s v="CRISPR-associated helicase Cas3'"/>
        <s v="DUF91 domain-containing protein"/>
        <s v="HIT domain-containing protein"/>
        <s v="UDP-N-acetylglucosamine--N-acetylmuramyl-(pentapeptide) pyrophosphoryl-undecaprenol N-acetylglucosamine transferase"/>
        <s v="proline--tRNA ligase"/>
        <s v="glycosyl transferase"/>
        <s v="N-acetylglucosaminylphosphatidylinositol deacetylase"/>
        <s v="deoxycytidine triphosphate deaminase"/>
        <s v="phosphodiesterase"/>
        <s v="integrase"/>
        <s v="catalase HPII"/>
        <s v="TIGR03557 family F420-dependent LLM class oxidoreductase"/>
        <s v="ornithine decarboxylase"/>
        <s v="multidrug ABC transporter ATP-binding protein"/>
        <s v="two-component sensor histidine kinase"/>
        <s v="HAMP domain-containing protein"/>
        <s v="DedA family protein"/>
        <s v="CPBP family intramembrane metalloprotease"/>
        <s v="HTH domain-containing protein"/>
        <s v="nitrate ABC transporter substrate-binding protein"/>
        <s v="tetratricopeptide repeat protein"/>
        <s v="DUF4232 domain-containing protein"/>
        <s v="putative acetamidase regulator"/>
        <s v="acetamidase regulator"/>
        <s v="acetamidase"/>
        <s v="TerC family protein"/>
        <s v="winged helix DNA-binding domain-containing protein"/>
        <s v="LacI family DNA-binding transcriptional regulator"/>
        <s v="alpha-galactosidase"/>
        <s v="ABC transporter substrate-binding protein"/>
        <s v="penicillin acylase"/>
        <s v="peptide ABC transporter permease"/>
        <s v="ABC transporter family substrate-binding protein"/>
        <s v="prolyl aminopeptidase"/>
        <s v="DUF3040 domain-containing protein"/>
        <s v="DUF4383 domain-containing protein"/>
        <s v="MerR family DNA-binding transcriptional regulator"/>
        <s v="polyketide cyclase"/>
        <s v="DUF1365 domain-containing protein"/>
        <s v="DUF1295 domain-containing protein"/>
        <s v="RNA polymerase sigma factor SigK"/>
        <s v="S-(hydroxymethyl)mycothiol dehydrogenase"/>
        <s v="ATP/GTP-binding protein"/>
        <s v="UPF0016 domain-containing protein"/>
        <s v="peptidase M4 family protein"/>
        <s v="endonuclease/exonuclease/phosphatase family protein"/>
        <s v="helix-turn-helix transcriptional regulator"/>
        <s v="M4 family peptidase"/>
        <s v="cupin domain-containing protein"/>
        <s v="Rrf2 family transcriptional regulator"/>
        <s v="peptide ABC transporter ATP-binding protein"/>
        <s v="biotin transporter BioY"/>
        <s v="lysophospholipase"/>
        <s v="flavin reductase"/>
        <s v="AMP-binding protein"/>
        <s v="amidohydrolase"/>
        <s v="1,3-beta-glucanase"/>
        <s v="carbohydrate-binding protein"/>
        <s v="SigB/SigF/SigG family RNA polymerase sigma factor"/>
        <s v="recombinase family protein"/>
        <s v="putative ATP-grasp-modified RiPP"/>
        <s v="ATP-grasp ribosomal peptide maturase"/>
        <s v="O-methyltransferase"/>
        <s v="DUF4440 domain-containing protein"/>
        <s v="putative two-component system sensor kinase"/>
        <s v="short-chain dehydrogenase"/>
        <s v="HAD family hydrolase"/>
        <s v="AI-2E family transporter"/>
        <s v="amidinotransferase"/>
        <s v="iron-containing redox enzyme family protein"/>
        <s v="putative carboxylate-amine ligase"/>
        <s v="CDGSH iron-sulfur domain-containing protein"/>
        <s v="type 1 glutamine amidotransferase"/>
        <s v="DUF427 domain-containing protein"/>
        <s v="MerR family transcriptional regulator"/>
        <s v="putative AraC family transcriptional regulator"/>
        <s v="ArsR family transcriptional regulator"/>
        <s v="SRPBCC domain-containing protein"/>
        <s v="deaminase reductase"/>
        <s v="DUF1275 domain-containing protein"/>
        <s v="putative phosphatase"/>
        <s v="carbonic anhydrase"/>
        <s v="12-oxophytodienoate reductase"/>
        <s v="acetyl-CoA C-acetyltransferase"/>
        <s v="3-carboxy-cis,cis-muconate cycloisomerase"/>
        <s v="fused response regulator/phosphatase"/>
        <s v="response regulator"/>
        <s v="beta-glucosidase"/>
        <s v="Crp/Fnr family transcriptional regulator"/>
        <s v="IS110 family transposase"/>
        <s v="trimeric intracellular cation channel family protein"/>
        <s v="DNA-binding protein"/>
        <s v="magnesium and cobalt transport protein CorA"/>
        <s v="beta-glucanase"/>
        <s v="alkaline phosphatase"/>
        <s v="histidine kinase"/>
        <s v="putative lysozyme precursor"/>
        <s v="helix-turn-helix domain-containing protein"/>
        <s v="asparagine synthase (glutamine-hydrolyzing)"/>
        <s v="exosortase/archaeosortase family protein"/>
        <s v="putative glycosyltransferase"/>
        <s v="phosphoesterase"/>
        <s v="DUF1918 domain-containing protein"/>
        <s v="PIG-L family deacetylase"/>
        <s v="NADP oxidoreductase"/>
        <s v="glyoxalase/bleomycin resistance/dioxygenase family protein"/>
        <s v="HxlR family transcriptional regulator"/>
        <s v="putative peptidase S12 family protein"/>
        <s v="polysaccharide deacetylase"/>
        <s v="ionic transporter y4hA"/>
        <s v="glutamine--fructose-6-phosphate transaminase (isomerizing)"/>
        <s v="amino acid decarboxylase"/>
        <s v="ACT domain-containing protein"/>
        <s v="DUF1727 domain-containing protein"/>
        <s v="glutamine amidotransferase"/>
        <s v="ATP-dependent 6-phosphofructokinase"/>
        <s v="2-hydroxyacid dehydrogenase"/>
        <s v="catalase-peroxidase"/>
        <s v="DUF2254 domain-containing protein"/>
        <s v="putative MarR family transcriptional regulator"/>
        <s v="YbaK/EbsC family protein"/>
        <s v="class I SAM-dependent methyltransferase"/>
        <s v="tetratricopeptide repeat-containing protein"/>
        <s v="2,4-dienoyl-CoA reductase"/>
        <s v="sphingomyelin phosphodiesterase"/>
        <s v="NADP-dependent succinic semialdehyde dehydrogenase"/>
        <s v="asparagine synthase"/>
        <s v="aminoglycoside phosphotransferase"/>
        <s v="ATPase"/>
        <s v="calcium-binding protein"/>
        <s v="DUF2156 domain-containing protein"/>
        <s v="VlmB-like protein"/>
        <s v="valine decarboxylase"/>
        <s v="pyridoxal phosphate-dependent aminotransferase"/>
        <s v="threonine dehydratase"/>
        <s v="serine--tRNA ligase"/>
        <s v="VlmK-like protein"/>
        <s v="VlmJ-like protein"/>
        <s v="DUF1508 domain-containing protein"/>
        <s v="maleylpyruvate isomerase family mycothiol-dependent enzyme"/>
        <s v="VWA domain-containing protein"/>
        <s v="transcription initiation protein"/>
        <s v="RNA polymerase subunit sigma-24"/>
        <s v="30S ribosomal protein S2"/>
        <s v="ribosome assembly protein YhbY"/>
        <s v="polysaccharide deacetylase family protein"/>
        <s v="LysM peptidoglycan-binding domain-containing protein"/>
        <s v="type I methionyl aminopeptidase"/>
        <s v="DUF1348 domain-containing protein"/>
        <s v="deoxyribodipyrimidine photo-lyase"/>
        <s v="CRISPR-associated endonuclease Cas3''"/>
        <s v="DUF3291 domain-containing protein"/>
        <s v="FAD-binding monooxygenase"/>
        <s v="sodium/hydrogen exchanger"/>
        <s v="histidinol-phosphatase"/>
        <s v="NADP-dependent isocitrate dehydrogenase"/>
        <s v="DUF2867 domain-containing protein"/>
        <s v="serine/threonine protein phosphatase"/>
        <s v="NAD(P)H-dependent oxidoreductase"/>
        <s v="FadR family transcriptional regulator"/>
        <s v="ABC transporter"/>
        <s v="dihydrodipicolinate synthase family protein"/>
        <s v="glucokinase"/>
        <s v="N-acetylmannosamine-6-phosphate 2-epimerase"/>
        <s v="putative sialidase"/>
        <s v="glyoxalase-like protein"/>
        <s v="NAD(P)/FAD-dependent oxidoreductase"/>
        <s v="DNA/RNA helicase"/>
        <s v="SigE family RNA polymerase sigma factor"/>
        <s v="polyisoprenoid-binding protein"/>
        <s v="phosphate ABC transporter ATP-binding protein"/>
        <s v="sortase"/>
        <s v="phosphate ABC transporter substrate-binding protein"/>
        <s v="phosphate ABC transporter permease PtsA"/>
        <s v="phosphate ABC transporter permease subunit PstC"/>
        <s v="acetyl-CoA carboxylase biotin carboxyl carrier protein subunit"/>
        <s v="putative hydrolase"/>
        <s v="UbiX family flavin prenyltransferase"/>
        <s v="UbiD family decarboxylase"/>
        <s v="ROK family protein"/>
        <s v="xylulokinase"/>
        <s v="xylose isomerase"/>
        <s v="peptidase M23"/>
        <s v="tyrosine phosphatase"/>
        <s v="nuclear transport factor 2 family protein"/>
        <s v="amidase"/>
        <s v="endo-beta-1,3-glucanase precursor"/>
        <s v="potassium transporter TrkA"/>
        <s v="cation:proton antiporter"/>
        <s v="S9 family peptidase"/>
        <s v="flavodoxin"/>
        <s v="prevent-host-death family protein"/>
        <s v="type II toxin-antitoxin system RelE/ParE family toxin"/>
        <s v="glutathione peroxidase"/>
        <s v="DUF1232 domain-containing protein"/>
        <s v="mycodextranase"/>
        <s v="lysozyme"/>
        <s v="phosphoribosylglycinamide formyltransferase"/>
        <s v="restriction endonuclease"/>
        <s v="DUF89 domain-containing protein"/>
        <s v="DUF1517 domain-containing protein"/>
        <s v="gfo/Idh/MocA family oxidoreductase"/>
        <s v="aldo/keto reductase"/>
        <s v="DUF1992 domain-containing protein"/>
        <s v="vitamin K epoxide reductase"/>
        <s v="peptidase S33"/>
        <s v="ankyrin repeat domain-containing protein"/>
        <s v="RNA polymerase-binding protein RbpA"/>
        <s v="apolipoprotein N-acyltransferase"/>
        <s v="peptidase M48"/>
        <s v="Lrp/AsnC family transcriptional regulator"/>
        <s v="CbxX/CfqX"/>
        <s v="DUF4230 domain-containing protein"/>
        <s v="HlyC/CorC family transporter"/>
        <s v="ATP phosphoribosyltransferase"/>
        <s v="phosphoribosyl-ATP diphosphatase"/>
        <s v="6,7-dimethyl-8-ribityllumazine synthase"/>
        <s v="bifunctional 3,4-dihydroxy-2-butanone-4-phosphate synthase/GTP cyclohydrolase II"/>
        <s v="riboflavin synthase"/>
        <s v="DUF4242 domain-containing protein"/>
        <s v="pyridine nucleotide-disulfide oxidoreductase"/>
        <s v="cytochrome c oxidase assembly protein"/>
        <s v="DUF302 domain-containing protein"/>
        <s v="MMPL family transporter"/>
        <s v="SOS response-associated peptidase"/>
        <s v="DUF2283 domain-containing protein"/>
        <s v="NmrA family transcriptional regulator"/>
        <s v="putative transcriptional regulator"/>
        <s v="RNA 2',3'-cyclic phosphodiesterase"/>
        <s v="arsenate reductase ArsC"/>
        <s v="arsenical-resistance protein"/>
        <s v="DUF397 domain-containing protein"/>
        <s v="flavoprotein"/>
        <s v="alpha-L-arabinofuranosidase"/>
        <s v="DUF1254 domain-containing protein"/>
        <s v="diaminopimelate decarboxylase"/>
        <s v="daunorubicin resistance protein DrrA family ABC transporter ATP-binding protein"/>
        <s v="DUF1048 domain-containing protein"/>
        <s v="RES domain-containing protein"/>
        <s v="Clp family protein"/>
        <s v="radical activating enzyme"/>
        <s v="CHAT domain-containing protein"/>
        <s v="linear amide C-N hydrolase"/>
        <s v="acyl-CoA oxidase"/>
        <s v="cation transporter"/>
        <s v="class F sortase"/>
        <s v="iron ABC transporter permease"/>
        <s v="iron-siderophore ABC transporter substrate-binding protein"/>
        <s v="ATP-grasp domain-containing protein"/>
        <s v="siderophore biosynthesis protein"/>
        <s v="type III PLP-dependent enzyme"/>
        <s v="nucleotide sugar dehydrogenase"/>
        <s v="site-specific integrase"/>
        <s v="amino acid ABC transporter substrate-binding protein"/>
        <s v="amino acid ABC transporter permease"/>
        <s v="amino acid ABC transporter ATP-binding protein"/>
        <s v="protein-L-isoaspartate O-methyltransferase"/>
        <s v="SMI1/KNR4 family protein"/>
        <s v="CHAP domain-containing protein"/>
        <s v="nitrate reductase"/>
        <s v="glycine/betaine ABC transporter substrate-binding protein"/>
        <s v="CTP synthase"/>
        <s v="cytochrome"/>
        <s v="DUF742 domain-containing protein"/>
        <s v="roadblock/LC7 domain-containing protein"/>
        <s v="PASTA domain-containing protein"/>
        <s v="tyrosine--tRNA ligase"/>
        <s v="GuaB1 family IMP dehydrogenase-related protein"/>
        <s v="AEC family transporter"/>
        <s v="DUF3443 domain-containing protein"/>
        <s v="transferase"/>
        <s v="putative oxidoreductase"/>
        <s v="sugar ABC transporter substrate-binding protein"/>
        <s v="sugar ABC transporter ATP-binding protein"/>
        <s v="ribulose-phosphate 3-epimerase"/>
        <s v="leucine-rich repeat domain-containing protein"/>
        <s v="rRNA cytosine-C5-methyltransferase"/>
        <s v="methionyl-tRNA formyltransferase"/>
        <s v="peptide deformylase"/>
        <s v="primosomal protein N'"/>
        <s v="methionine adenosyltransferase"/>
        <s v="bifunctional phosphopantothenoylcysteine decarboxylase/phosphopantothenate--cysteine ligase CoaBC"/>
        <s v="DNA-directed RNA polymerase subunit omega"/>
        <s v="guanylate kinase"/>
        <s v="30S ribosomal protein S13"/>
        <s v="orotidine-5'-phosphate decarboxylase"/>
        <s v="quinone-dependent dihydroorotate dehydrogenase"/>
        <s v="carbamoyl-phosphate synthase large subunit"/>
        <s v="carbamoyl-phosphate synthase small subunit"/>
        <s v="dihydroorotase"/>
        <s v="bifunctional pyr operon transcriptional regulator/uracil phosphoribosyltransferase PyrR"/>
        <s v="thioesterase family protein"/>
        <s v="transcription antitermination factor NusB"/>
        <s v="elongation factor P"/>
        <s v="X-Pro dipeptidase"/>
        <s v="50S ribosomal protein L33"/>
        <s v="type B 50S ribosomal protein L31"/>
        <s v="EamA family transporter"/>
        <s v="HoxN/HupN/NixA family nickel/cobalt transporter"/>
        <s v="3-beta hydroxysteroid dehydrogenase"/>
        <s v="type II 3-dehydroquinate dehydratase"/>
        <s v="3-dehydroquinate synthase"/>
        <s v="shikimate kinase"/>
        <s v="chorismate synthase"/>
        <s v="shikimate dehydrogenase"/>
        <s v="ABC transporter ATPase"/>
        <s v="endolytic transglycosylase MltG"/>
        <s v="Holliday junction resolvase RuvX"/>
        <s v="alanine--tRNA ligase"/>
        <s v="DUF948 domain-containing protein"/>
        <s v="regulator"/>
        <s v="30S ribosomal protein S4"/>
        <s v="replication-associated recombination protein A"/>
        <s v="threonylcarbamoyl-AMP synthase"/>
        <s v="polyphosphate kinase 2"/>
        <s v="aspartate--tRNA ligase"/>
        <s v="histidine--tRNA ligase"/>
        <s v="DUF349 domain-containing protein"/>
        <s v="RelA/SpoT family protein"/>
        <s v="adenine phosphoribosyltransferase"/>
        <s v="protein translocase subunit SecF"/>
        <s v="protein translocase subunit SecD"/>
        <s v="preprotein translocase subunit YajC"/>
        <s v="Holliday junction branch migration DNA helicase RuvB"/>
        <s v="Holliday junction branch migration protein RuvA"/>
        <s v="crossover junction endodeoxyribonuclease RuvC"/>
        <s v="YebC/PmpR family DNA-binding transcriptional regulator"/>
        <s v="pyridoxal 5'-phosphate synthase glutaminase subunit PdxT"/>
        <s v="pyridoxal 5'-phosphate synthase lyase subunit PdxS"/>
        <s v="glycosyltransferase family 1 protein"/>
        <s v="phosphatidylinositol mannoside acyltransferase"/>
        <s v="CDP-alcohol phosphatidyltransferase family protein"/>
        <s v="elongation factor G"/>
        <s v="DUF393 domain-containing protein"/>
        <s v="threonine--tRNA ligase"/>
        <s v="aminodeoxychorismate lyase"/>
        <s v="chloride transporter"/>
        <s v="RNA methyltransferase"/>
        <s v="cell division protein ZapC"/>
        <s v="uroporphyrinogen-III C-methyltransferase"/>
        <s v="nicotinate-nucleotide--dimethylbenzimidazole phosphoribosyltransferase"/>
        <s v="precorrin-6y C5,15-methyltransferase (decarboxylating) subunit CbiE"/>
        <s v="methionine ABC transporter ATP-binding protein"/>
        <s v="argininosuccinate lyase"/>
        <s v="argininosuccinate synthase"/>
        <s v="arginine repressor"/>
        <s v="acetylornithine transaminase"/>
        <s v="acetylglutamate kinase"/>
        <s v="bifunctional glutamate N-acetyltransferase/amino-acid acetyltransferase ArgJ"/>
        <s v="N-acetyl-gamma-glutamyl-phosphate reductase"/>
        <s v="ribokinase"/>
        <s v="nicotinamide riboside transporter PnuC"/>
        <s v="erythromycin esterase"/>
        <s v="beta-ketoacyl-[acyl-carrier-protein] synthase family protein"/>
        <s v="ribosylglycohydrolase"/>
        <s v="rhomboid family intramembrane serine protease"/>
        <s v="EamA/RhaT family transporter"/>
        <s v="ketopantoate reductase family protein"/>
        <s v="3-hydroxybutyryl-CoA dehydrogenase"/>
        <s v="chitosanase"/>
        <s v="phenylalanine--tRNA ligase subunit beta"/>
        <s v="phenylalanine--tRNA ligase subunit alpha"/>
        <s v="PAS domain-containing sensor histidine kinase"/>
        <s v="50S ribosomal protein L20"/>
        <s v="50S ribosomal protein L35"/>
        <s v="translation initiation factor IF-3"/>
        <s v="glycine dehydrogenase (aminomethyl-transferring)"/>
        <s v="photosystem reaction center subunit H"/>
        <s v="TIGR02996 domain-containing protein"/>
        <s v="DUF2382 domain-containing protein"/>
        <s v="DNA polymerase IV"/>
        <s v="bifunctional nuclease family protein"/>
        <s v="zinc-ribbon domain-containing protein"/>
        <s v="DUF881 domain-containing protein"/>
        <s v="DUF1290 domain-containing protein"/>
        <s v="PTS glucose transporter subunit IIA"/>
        <s v="phosphoenolpyruvate--protein phosphotransferase"/>
        <s v="acetoacetate--CoA ligase"/>
        <s v="1,4-dihydroxy-2-naphthoate octaprenyltransferase"/>
        <s v="long-chain fatty acid--CoA ligase"/>
        <s v="DegT/DnrJ/EryC1/StrS family aminotransferase"/>
        <s v="sugar phosphate isomerase/epimerase"/>
        <s v="peptidase M20"/>
        <s v="Ldh family oxidoreductase"/>
        <s v="homocysteine S-methyltransferase"/>
        <s v="IclR family transcriptional regulator"/>
        <s v="glycerol kinase"/>
        <s v="glycerol-3-phosphate dehydrogenase/oxidase"/>
        <s v="gluconate transporter"/>
        <s v="gluconokinase"/>
        <s v="peptide ABC transporter substrate-binding protein"/>
        <s v="NADH:flavin oxidoreductase/NADH oxidase"/>
        <s v="methyl-CpG-binding protein"/>
        <s v="DUF2804 domain-containing protein"/>
        <s v="LamB/YcsF family protein"/>
        <s v="undecaprenyl-diphosphate phosphatase"/>
        <s v="methyltransferase"/>
        <s v="phage terminase small subunit P27 family"/>
        <s v="DUF1877 domain-containing protein"/>
        <s v="DUF1775 domain-containing protein"/>
        <s v="phosphotransferase"/>
        <s v="GDP-mannose 4,6-dehydratase"/>
        <s v="sugar transferase"/>
        <s v="NarK/NasA family nitrate transporter"/>
        <s v="glutamate racemase"/>
        <s v="glycosyl transferase family 2"/>
        <s v="thiol:disulfide interchange protein DsbA/DsbL"/>
        <s v="large conductance mechanosensitive channel protein MscL"/>
        <s v="GcrA cell cycle regulator"/>
        <s v="MOSC domain-containing protein"/>
        <s v="DUF4267 domain-containing protein"/>
        <s v="phenazine biosynthesis protein PhzF"/>
        <s v="polyprenol monophosphomannose synthase"/>
        <s v="putative acyltransferase"/>
        <s v="enoyl-CoA hydratase family protein"/>
        <s v="putative arylamine N-acetyltransferase"/>
        <s v="TrpB-like pyridoxal phosphate-dependent enzyme"/>
        <s v="putative diaminopimelate decarboxylase"/>
        <s v="geranylgeranyl reductase family protein"/>
        <s v="carboxymuconolactone decarboxylase"/>
        <s v="DUF4184 domain-containing protein"/>
        <s v="acyl-CoA synthetase"/>
        <s v="protease"/>
        <s v="electron transfer flavoprotein subunit alpha/FixB family protein"/>
        <s v="electron transfer flavoprotein beta subunit/FixA family protein"/>
        <s v="thioredoxin"/>
        <s v="DUF4395 domain-containing protein"/>
        <s v="1-acyl-sn-glycerol-3-phosphate acyltransferase"/>
        <s v="low specificity L-threonine aldolase"/>
        <s v="DUF5134 domain-containing protein"/>
        <s v="galactose-1-epimerase"/>
        <s v="putative regulatory protein"/>
        <s v="SHOCT domain-containing protein"/>
        <s v="esterase"/>
        <s v="DUF4259 domain-containing protein"/>
        <s v="spermidine synthase"/>
        <s v="DUF1049 domain-containing protein"/>
        <s v="YbhB/YbcL family Raf kinase inhibitor-like protein"/>
        <s v="3-oxoacyl-ACP reductase FabG"/>
        <s v="aspartate aminotransferase family protein"/>
        <s v="1-deoxy-D-xylulose-5-phosphate synthase"/>
        <s v="adenosyl-hopene transferase HpnH"/>
        <s v="squalene--hopene cyclase"/>
        <s v="polyprenyl synthetase family protein"/>
        <s v="squalene synthase HpnD"/>
        <s v="squalene synthase HpnC"/>
        <s v="dehydrogenase"/>
        <s v="phosphocholine cytidylyltransferase family protein"/>
        <s v="isopentenyl-diphosphate Delta-isomerase"/>
        <s v="transcriptional repressor"/>
        <s v="tryptophan 2-C-methyltransferase"/>
        <s v="L-lysine 6-monooxygenase"/>
        <s v="oligo-1,6-glucosidase"/>
        <s v="hydroxymethylbilane synthase"/>
        <s v="stilbene synthase"/>
        <s v="isoprenylcysteine carboxyl methyltransferase"/>
        <s v="3-deoxy-7-phosphoheptulonate synthase class II"/>
        <s v="glucose-1-phosphate thymidylyltransferase"/>
        <s v="dTDP-glucose 4,6-dehydratase"/>
        <s v="catalase"/>
        <s v="phosphotransferase family protein"/>
        <s v="DUF2470 domain-containing protein"/>
        <s v="zf-HC2 domain-containing protein"/>
        <s v="RNA polymerase subunit sigma"/>
        <s v="Fic family protein"/>
        <s v="dioxygenase"/>
        <s v="putative sulfatase"/>
        <s v="ROK family transcriptional regulator"/>
        <s v="TIGR03084 family protein"/>
        <s v="excinuclease ABC subunit UvrA"/>
        <s v="NADP-dependent oxidoreductase"/>
        <s v="isopenicillin N synthase family oxygenase"/>
        <s v="3-hydroxyacyl-CoA dehydrogenase"/>
        <s v="CoA transferase"/>
        <s v="3-phosphoshikimate 1-carboxyvinyltransferase"/>
        <s v="nitroreductase"/>
        <s v="ACP phosphodiesterase"/>
        <s v="RNA-binding transcriptional accessory protein"/>
        <s v="DUF2029 domain-containing protein"/>
        <s v="PPOX class F420-dependent oxidoreductase"/>
        <s v="SGNH/GDSL hydrolase family protein"/>
        <s v="bacteriocin"/>
        <s v="peroxidase"/>
        <s v="IS982 family transposase"/>
        <s v="YnfA family protein"/>
        <s v="aminotransferase"/>
        <s v="FAD-binding dehydrogenase"/>
        <s v="endonuclease"/>
        <s v="HNH endonuclease"/>
        <s v="GTP 3',8-cyclase MoaA"/>
        <s v="nucleotidyltransferase family protein"/>
        <s v="iron-sulfur protein"/>
        <s v="DUF2637 domain-containing protein"/>
        <s v="urease subunit gamma"/>
        <s v="urease subunit alpha"/>
        <s v="agmatine deiminase family protein"/>
        <s v="zinc ribbon domain-containing protein"/>
        <s v="DUF3105 domain-containing protein"/>
        <s v="DUF305 domain-containing protein"/>
        <s v="sirohydrochlorin chelatase"/>
        <s v="aliphatic sulfonate ABC transporter substrate-binding protein"/>
        <s v="sulfate adenylyltransferase"/>
        <s v="sulfate adenylyltransferase subunit CysD"/>
        <s v="adenylyl-sulfate kinase"/>
        <s v="phosphoadenylyl-sulfate reductase"/>
        <s v="nitrite/sulfite reductase"/>
        <s v="ribosome small subunit-dependent GTPase A"/>
        <s v="DUF4365 domain-containing protein"/>
        <s v="DNA-3-methyladenine glycosylase 2 family protein"/>
        <s v="methylated-DNA--[protein]-cysteine S-methyltransferase"/>
        <s v="ATP-dependent helicase"/>
        <s v="cold-shock protein"/>
        <s v="glycogen debranching enzyme GlgX"/>
        <s v="malto-oligosyltrehalose synthase"/>
        <s v="malto-oligosyltrehalose trehalohydrolase"/>
        <s v="transketolase"/>
        <s v="redox-sensitive transcriptional activator SoxR"/>
        <s v="sulfurtransferase"/>
        <s v="dephospho-CoA kinase"/>
        <s v="30S ribosomal protein S1"/>
        <s v="ATP-dependent helicase HrpB"/>
        <s v="DNA polymerase I"/>
        <s v="thioesterase"/>
        <s v="branched-chain amino acid ABC transporter substrate-binding protein"/>
        <s v="branched-chain amino acid ABC transporter permease"/>
        <s v="pyruvate kinase"/>
        <s v="multifunctional 2',3'-cyclic-nucleotide 2'-phosphodiesterase/5'-nucleotidase/3'-nucleotidase"/>
        <s v="glutamate synthase subunit beta"/>
        <s v="glutamate synthase large subunit"/>
        <s v="prolipoprotein diacylglyceryl transferase"/>
        <s v="DoxX family membrane protein"/>
        <s v="tryptophan synthase subunit alpha"/>
        <s v="tryptophan synthase subunit beta"/>
        <s v="indole-3-glycerol phosphate synthase TrpC"/>
        <s v="DUF2752 domain-containing protein"/>
        <s v="TIGR02234 family membrane protein"/>
        <s v="anthranilate synthase component I"/>
        <s v="phosphoribosyl-AMP cyclohydrolase"/>
        <s v="TIGR03085 family protein"/>
        <s v="imidazole glycerol phosphate synthase subunit HisF"/>
        <s v="bifunctional 1-(5-phosphoribosyl)-5-((5-phosphoribosylamino)methylideneamino)imidazole-4-carboxamide isomerase/phosphoribosylanthranilate isomerase PriA"/>
        <s v="imidazole glycerol phosphate synthase subunit HisH"/>
        <s v="imidazoleglycerol-phosphate dehydratase HisB"/>
        <s v="histidinol-phosphate transaminase"/>
        <s v="histidinol dehydrogenase"/>
        <s v="Cys-tRNA(Pro) deacylase"/>
        <s v="NYN domain-containing protein"/>
        <s v="aspartate-semialdehyde dehydrogenase"/>
        <s v="dihydrodipicolinate synthase"/>
        <s v="type II toxin-antitoxin system PemK/MazF family toxin"/>
        <s v="RDD family protein"/>
        <s v="DNA polymerase III subunit alpha"/>
        <s v="dienelactone hydrolase"/>
        <s v="nucleotidyltransferase"/>
        <s v="DUF2267 domain-containing protein"/>
        <s v="DUF4180 domain-containing protein"/>
        <s v="RIO-like kinase"/>
        <s v="mechanosensitive ion channel family protein"/>
        <s v="RluA family pseudouridine synthase"/>
        <s v="FMN-binding glutamate synthase family protein"/>
        <s v="DUF3592 domain-containing protein"/>
        <s v="signal peptidase II"/>
        <s v="isoleucine--tRNA ligase"/>
        <s v="DivIVA domain-containing protein"/>
        <s v="YggT family protein"/>
        <s v="DUF552 domain-containing protein"/>
        <s v="YggS family pyridoxal phosphate-dependent enzyme"/>
        <s v="peptidoglycan editing factor PgeF"/>
        <s v="cell division protein FtsZ"/>
        <s v="putative cell division protein FtsQ"/>
        <s v="undecaprenyldiphospho-muramoylpentapeptide beta-N-acetylglucosaminyltransferase"/>
        <s v="putative lipid II flippase FtsW"/>
        <s v="UDP-N-acetylmuramoyl-L-alanine--D-glutamate ligase"/>
        <s v="phospho-N-acetylmuramoyl-pentapeptide-transferase"/>
        <s v="UDP-N-acetylmuramoyl-tripeptide--D-alanyl-D-alanine ligase"/>
        <s v="UDP-N-acetylmuramoyl-L-alanyl-D-glutamate--2,6-diaminopimelate ligase"/>
        <s v="penicillin-binding protein 2"/>
        <s v="cell division protein FtsL"/>
        <s v="16S rRNA (cytosine(1402)-N(4))-methyltransferase RsmH"/>
        <s v="MoxR family ATPase"/>
        <s v="DUF58 domain-containing protein"/>
        <s v="DUF4126 domain-containing protein"/>
        <s v="methylenetetrahydrofolate reductase [NAD(P)H]"/>
        <s v="teicoplanin resistance protein VanZ"/>
        <s v="thiamine phosphate synthase"/>
        <s v="glycine oxidase ThiO"/>
        <s v="thiamine biosynthesis protein ThiS"/>
        <s v="thiazole synthase"/>
        <s v="Stk1 family PASTA domain-containing Ser/Thr kinase"/>
        <s v="bacterioferritin"/>
        <s v="(2Fe-2S)-binding protein"/>
        <s v="phenazine-specific anthranilate synthase component I"/>
        <s v="anion-transporting ATPase"/>
        <s v="cyclase"/>
        <s v="carbohydrate kinase"/>
        <s v="peptidoglycan endopeptidase"/>
        <s v="aminotransferase class V-fold PLP-dependent enzyme"/>
        <s v="anthranilate phosphoribosyltransferase"/>
        <s v="heme-copper oxidase subunit III"/>
        <s v="cystathionine beta-lyase"/>
        <s v="ubiquinol-cytochrome C reductase"/>
        <s v="ubiquinol-cytochrome c reductase cytochrome b subunit"/>
        <s v="L,D-transpeptidase"/>
        <s v="cytochrome c oxidase subunit 4"/>
        <s v="cytochrome c oxidase subunit I"/>
        <s v="cytochrome c oxidase subunit II"/>
        <s v="carbohydrate kinase family protein"/>
        <s v="30S ribosomal protein S3"/>
        <s v="iron-sulfur cluster insertion protein ErpA"/>
        <s v="glutamate decarboxylase"/>
        <s v="quinolinate synthase NadA"/>
        <s v="PspA/IM30 family protein"/>
        <s v="DUF3043 domain-containing protein"/>
        <s v="bifunctional adenosylcobinamide kinase/adenosylcobinamide-phosphate guanylyltransferase"/>
        <s v="adenosylcobinamide-GDP ribazoletransferase"/>
        <s v="leucyl aminopeptidase"/>
        <s v="dihydrolipoyl dehydrogenase"/>
        <s v="2-oxoglutarate dehydrogenase, E2 component, dihydrolipoamide succinyltransferase"/>
        <s v="TIGR01777 family protein"/>
        <s v="3-hydroxybutyrate dehydrogenase"/>
        <s v="cyclic diguanylate phosphodiesterase"/>
        <s v="lipoyl(octanoyl) transferase LipB"/>
        <s v="lipoyl synthase"/>
        <s v="DUF4191 domain-containing protein"/>
        <s v="type I glutamate--ammonia ligase"/>
        <s v="ISAs1 family transposase"/>
        <s v="DNA topoisomerase"/>
        <s v="DUF4235 domain-containing protein"/>
        <s v="arginine 2-monooxygenase"/>
        <s v="hemerythrin"/>
        <s v="LuxR family transcriptional regulator"/>
        <s v="non-ribosomal peptide synthase"/>
        <s v="putative non-ribosomal peptide synthetase adenylation domain protein"/>
        <s v="phosphoenolpyruvate synthase"/>
        <s v="2,3-diaminopropionate biosynthesis protein SbnA"/>
        <s v="FomB family phosphonate monophosphate kinase"/>
        <s v="pyridoxamine 5'-phosphate oxidase family protein"/>
        <s v="2,3-diaminopropionate biosynthesis protein SbnB"/>
        <s v="multidrug transporter"/>
        <s v="D-alanyl-D-alanine carboxypeptidase/D-alanyl-D-alanine-endopeptidase"/>
        <s v="putative NAD-dependent epimerase/dehydratase"/>
        <s v="oxygenase"/>
        <s v="putative AfsR family transcriptional regulator"/>
        <s v="MATE family efflux transporter"/>
        <s v="arsenate reductase family protein"/>
        <s v="siderophore-interacting protein"/>
        <s v="DUF1152 domain-containing protein"/>
        <s v="DNA mismatch repair protein MutT"/>
        <s v="DUF1697 domain-containing protein"/>
        <s v="NAD(P)-dependent alcohol dehydrogenase"/>
        <s v="putative TetR family transcriptional regulator"/>
        <s v="hemerythrin domain-containing protein"/>
        <s v="alpha-amylase"/>
        <s v="glycosyltransferase"/>
        <s v="P-II family nitrogen regulator"/>
        <s v="ammonium transporter"/>
        <s v="peptidase M4"/>
        <s v="pullulanase-type alpha-1,6-glucosidase"/>
        <s v="PAP2 family protein"/>
        <s v="bifunctional glutamine-synthetase adenylyltransferase/deadenyltransferase"/>
        <s v="NAD+ synthase"/>
        <s v="putative protein N(5)-glutamine methyltransferase"/>
        <s v="3-methyl-2-oxobutanoate hydroxymethyltransferase"/>
        <s v="AfsR family transcriptional regulator"/>
        <s v="site-2 protease family protein"/>
        <s v="NADPH-dependent F420 reductase"/>
        <s v="MaoC family dehydratase"/>
        <s v="CoA ester lyase"/>
        <s v="4-hydroxy-2-oxovalerate aldolase"/>
        <s v="acetaldehyde dehydrogenase"/>
        <s v="2-hydroxypenta-2,4-dienoate hydratase"/>
        <s v="Tat pathway signal sequence domain protein"/>
        <s v="TnsA-like heteromeric transposase endonuclease subunit"/>
        <s v="diguanylate cyclase"/>
        <s v="heme-binding protein"/>
        <s v="RNB domain-containing ribonuclease"/>
        <s v="peroxide stress protein YaaA"/>
        <s v="bifunctional RNase H/acid phosphatase"/>
        <s v="Nif3-like dinuclear metal center hexameric protein"/>
        <s v="putative serine/threonine protein kinase"/>
        <s v="Zn-dependent alcohol dehydrogenase"/>
        <s v="N-acetylmuramoyl-L-alanine amidase"/>
        <s v="prenyltransferase"/>
        <s v="cobalt ABC transporter permease"/>
        <s v="cobalt ABC transporter ATP-binding protein"/>
        <s v="ECF transporter S component"/>
        <s v="phospholipid carrier-dependent glycosyltransferase"/>
        <s v="putative ribonuclease inhibitor"/>
        <s v="antibiotic resistance protein"/>
        <s v="tryptophan 2,3-dioxygenase"/>
        <s v="kynureninase"/>
        <s v="choice-of-anchor A family protein"/>
        <s v="phosphopantetheinyl transferase"/>
        <s v="DUF2277 domain-containing protein"/>
        <s v="glyoxylate carboligase"/>
        <s v="recombinase XerD"/>
        <s v="phosphoribosyltransferase"/>
        <s v="TerD family protein"/>
        <s v="Tellurium resistance"/>
        <s v="DUF475 domain-containing protein"/>
        <s v="peroxiredoxin"/>
        <s v="DUF3052 domain-containing protein"/>
        <s v="pyruvate dehydrogenase (acetyl-transferring), homodimeric type"/>
        <s v="MmcQ/YjbR family DNA-binding protein"/>
        <s v="ACP S-malonyltransferase"/>
        <s v="ketoacyl-ACP synthase III"/>
        <s v="acyl carrier protein"/>
        <s v="beta-ketoacyl-[acyl-carrier-protein] synthase II"/>
        <s v="DUF3145 domain-containing protein"/>
        <s v="1-aminocyclopropane-1-carboxylate deaminase"/>
        <s v="sugar kinase"/>
        <s v="RNA polymerase sigma factor"/>
        <s v="DNA primase"/>
        <s v="deoxyguanosinetriphosphate triphosphohydrolase"/>
        <s v="sel1 repeat family protein"/>
        <s v="nitrite reductase large subunit"/>
        <s v="nitrite reductase (NAD(P)H) small subunit"/>
        <s v="PAC2 family protein"/>
        <s v="pyruvate, phosphate dikinase"/>
        <s v="tRNA dihydrouridine synthase DusB"/>
        <s v="DUF1768 domain-containing protein"/>
        <s v="glycine--tRNA ligase"/>
        <s v="zinc ABC transporter substrate-binding protein"/>
        <s v="metal ABC transporter ATP-binding protein"/>
        <s v="metal ABC transporter permease"/>
        <s v="isoprenyl transferase"/>
        <s v="DNA repair protein RecO"/>
        <s v="2-isopropylmalate synthase"/>
        <s v="GTPase Era"/>
        <s v="rRNA maturation RNase YbeY"/>
        <s v="PhoH family protein"/>
        <s v="ribonuclease Z"/>
        <s v="peptidase S41"/>
        <s v="16S rRNA (uracil(1498)-N(3))-methyltransferase"/>
        <s v="molecular chaperone DnaJ"/>
        <s v="heat-inducible transcriptional repressor HrcA"/>
        <s v="zinc metalloprotease HtpX"/>
        <s v="DUF3097 domain-containing protein"/>
        <s v="coproporphyrinogen III oxidase"/>
        <s v="AMP-dependent synthetase"/>
        <s v="elongation factor 4"/>
        <s v="30S ribosomal protein S20"/>
        <s v="DNA polymerase III subunit delta"/>
        <s v="flagellar biosynthesis protein FlgD"/>
        <s v="DegV family protein"/>
        <s v="leucine--tRNA ligase"/>
        <s v="histidine phosphatase family protein"/>
        <s v="ribosome silencing factor"/>
        <s v="nicotinate-nucleotide adenylyltransferase"/>
        <s v="glutamate-5-semialdehyde dehydrogenase"/>
        <s v="glutamate 5-kinase"/>
        <s v="GTPase ObgE"/>
        <s v="50S ribosomal protein L27"/>
        <s v="50S ribosomal protein L21"/>
        <s v="ribonuclease E/G"/>
        <s v="radical SAM protein"/>
        <s v="B12-binding domain-containing radical SAM protein"/>
        <s v="rod shape-determining protein RodA"/>
        <s v="rod shape-determining protein MreD"/>
        <s v="rod shape-determining protein MreC"/>
        <s v="rod shape-determining protein"/>
        <s v="nucleoside-diphosphate kinase"/>
        <s v="DUF4233 domain-containing protein"/>
        <s v="bifunctional folylpolyglutamate synthase/dihydrofolate synthase"/>
        <s v="valine--tRNA ligase"/>
        <s v="ATP-dependent Clp protease ATP-binding subunit ClpX"/>
        <s v="ATP-dependent Clp protease proteolytic subunit"/>
        <s v="trigger factor"/>
        <s v="ribose-5-phosphate isomerase"/>
        <s v="DSBA oxidoreductase"/>
        <s v="aminopeptidase N"/>
        <s v="carbohydrate ABC transporter, N-acetylglucosamine/diacetylchitobiose-binding protein"/>
        <s v="aconitate hydratase AcnA"/>
        <s v="PIN domain-containing protein"/>
        <s v="ornithine carbamoyltransferase"/>
        <s v="polynucleotide kinase-phosphatase"/>
        <s v="3' terminal RNA ribose 2'-O-methyltransferase Hen1"/>
        <s v="2,3,4,5-tetrahydropyridine-2,6-dicarboxylate N-succinyltransferase"/>
        <s v="toxin-antitoxin system HicB family antitoxin"/>
        <s v="DNA polymerase III"/>
        <s v="class I SAM-dependent RNA methyltransferase"/>
        <s v="TrkA family potassium uptake protein"/>
        <s v="DUF3159 domain-containing protein"/>
        <s v="sensor histidine kinase KdpD"/>
        <s v="nucleoside/nucleotide kinase family protein"/>
        <s v="LD-carboxypeptidase"/>
        <s v="tryptophan--tRNA ligase"/>
        <s v="acetyl-CoA carboxylase subunit beta"/>
        <s v="hydroxymethylglutaryl-CoA lyase"/>
        <s v="universal stress protein"/>
        <s v="oligoribonuclease"/>
        <s v="DUF4442 domain-containing protein"/>
        <s v="sugar-binding protein"/>
        <s v="Uma2 family endonuclease"/>
        <s v="spermine synthase"/>
        <s v="helicase"/>
        <s v="lactate utilization protein"/>
        <s v="(Fe-S)-binding protein"/>
        <s v="glucose-6-phosphate isomerase"/>
        <s v="Na+/H+ antiporter"/>
        <s v="long-chain-fatty-acid--CoA ligase"/>
        <s v="SARP family transcriptional regulator"/>
        <s v="diacylglycerol kinase"/>
        <s v="acyl-CoA desaturase"/>
        <s v="putative TOMM peptide"/>
        <s v="adenylation/heterocyclization protein"/>
        <s v="SagB/ThcOx family dehydrogenase"/>
        <s v="4'-phosphopantetheinyl transferase"/>
        <s v="polyketide synthase"/>
        <s v="nucleoside deaminase"/>
        <s v="bifunctional acetaldehyde-CoA/alcohol dehydrogenase"/>
        <s v="formate C-acetyltransferase"/>
        <s v="pyruvate formate lyase-activating protein"/>
        <s v="phospholipase C, phosphocholine-specific"/>
        <s v="penicillin-binding protein"/>
        <s v="signal peptidase I"/>
        <s v="chorismate mutase"/>
        <s v="OsmC family peroxiredoxin"/>
        <s v="limonene-1,2-epoxide hydrolase"/>
        <s v="adenosine deaminase"/>
        <s v="DUF445 domain-containing protein"/>
        <s v="transporter"/>
        <s v="co-chaperone GroES"/>
        <s v="DUF3618 domain-containing protein"/>
        <s v="thioredoxin-dependent thiol peroxidase"/>
        <s v="non-canonical purine NTP pyrophosphatase, RdgB/HAM1 family"/>
        <s v="ribonuclease PH"/>
        <s v="PTS sugar transporter"/>
        <s v="PTS sugar transporter subunit IIA"/>
        <s v="branched-chain amino acid transaminase"/>
        <s v="cysteine synthase"/>
        <s v="MoaD/ThiS family protein"/>
        <s v="DUF2017 domain-containing protein"/>
        <s v="ATP-dependent Clp protease adapter ClpS"/>
        <s v="nicotinate phosphoribosyltransferase"/>
        <s v="DUF2332 domain-containing protein"/>
        <s v="HIT family protein"/>
        <s v="type VII secretion-associated serine protease mycosin"/>
        <s v="PPE domain-containing protein"/>
        <s v="endonuclease V"/>
        <s v="phage tail protein"/>
        <s v="TM2 domain-containing protein"/>
        <s v="ligand-binding protein SH3"/>
        <s v="putative M08 family peptidase"/>
        <s v="beta-N-acetylhexosaminidase"/>
        <s v="DUF3039 domain-containing protein"/>
        <s v="YqgE/AlgH family protein"/>
        <s v="UDP-N-acetylglucosamine 1-carboxyvinyltransferase"/>
        <s v="integration host factor"/>
        <s v="NAD-dependent malic enzyme"/>
        <s v="uroporphyrinogen-III synthase"/>
        <s v="SsrA-binding protein SmpB"/>
        <s v="PDZ domain-containing protein"/>
        <s v="cell division ATP-binding protein FtsE"/>
        <s v="peptide chain release factor 2"/>
        <s v="NAD-glutamate dehydrogenase"/>
        <s v="putative delta-1-pyrroline-5-carboxylate dehydrogenase"/>
        <s v="LysE family translocator"/>
        <s v="biotin carboxylase"/>
        <s v="clavaminate synthase"/>
        <s v="IopB"/>
        <s v="intradiol ring-cleavage dioxygenase"/>
        <s v="preprotein translocase subunit SecA"/>
        <s v="winged helix-turn-helix domain-containing protein"/>
        <s v="ribosome-associated translation inhibitor RaiA"/>
        <s v="lipoprotein"/>
        <s v="DUF4129 domain-containing protein"/>
        <s v="DUF4350 domain-containing protein"/>
        <s v="DUF2497 domain-containing protein"/>
        <s v="stage II sporulation protein M"/>
        <s v="adenosylhomocysteinase"/>
        <s v="cation diffusion facilitator transporter"/>
        <s v="phosphomannomutase/phosphoglucomutase"/>
        <s v="DUF3499 domain-containing protein"/>
        <s v="putative cysteine dioxygenase"/>
        <s v="2-phospho-L-lactate transferase"/>
        <s v="coenzyme F420-0:L-glutamate ligase"/>
        <s v="TIGR03089 family protein"/>
        <s v="FMN reductase (NADPH)"/>
        <s v="UDP-glucose/GDP-mannose dehydrogenase family protein"/>
        <s v="CoA-binding protein"/>
        <s v="membrane dipeptidase"/>
        <s v="5-(carboxyamino)imidazole ribonucleotide mutase"/>
        <s v="5-(carboxyamino)imidazole ribonucleotide synthase"/>
        <s v="GtrA family protein"/>
        <s v="imidazolonepropionase"/>
        <s v="formimidoylglutamate deiminase"/>
        <s v="allantoate amidohydrolase"/>
        <s v="urocanate hydratase"/>
        <s v="MurR/RpiR family transcriptional regulator"/>
        <s v="histidine ammonia-lyase"/>
        <s v="formate dehydrogenase accessory sulfurtransferase FdhD"/>
        <s v="sensor domain-containing diguanylate cyclase"/>
        <s v="adenylate/guanylate cyclase domain-containing protein"/>
        <s v="biotin--[acetyl-CoA-carboxylase] ligase"/>
        <s v="acyl-CoA carboxylase subunit beta"/>
        <s v="acyl-CoA carboxylase subunit epsilon"/>
        <s v="septum formation inhibitor Maf"/>
        <s v="DeoR/GlpR transcriptional regulator"/>
        <s v="NAD(P)H-quinone dehydrogenase"/>
        <s v="gamma-glutamylcyclotransferase"/>
        <s v="purine-nucleoside phosphorylase"/>
        <s v="phospho-sugar mutase"/>
        <s v="DUF1851 domain-containing protein"/>
        <s v="antibiotic ABC transporter permease"/>
        <s v="methionine--tRNA ligase"/>
        <s v="deoxyribose-phosphate aldolase"/>
        <s v="betaine-aldehyde dehydrogenase"/>
        <s v="VanZ family protein"/>
        <s v="PspC domain-containing protein"/>
        <s v="thymidine phosphorylase"/>
        <s v="BMP family ABC transporter substrate-binding protein"/>
        <s v="methylmalonyl-CoA mutase"/>
        <s v="2-oxo-4-hydroxy-4-carboxy-5-ureidoimidazoline decarboxylase"/>
        <s v="succinate dehydrogenase, cytochrome b556 subunit"/>
        <s v="succinate dehydrogenase, hydrophobic membrane anchor protein"/>
        <s v="succinate dehydrogenase flavoprotein subunit"/>
        <s v="succinate dehydrogenase iron-sulfur subunit"/>
        <s v="CDP-glycerol glycerophosphotransferase family protein"/>
        <s v="malate dehydrogenase"/>
        <s v="DUF3017 domain-containing protein"/>
        <s v="bifunctional methylenetetrahydrofolate dehydrogenase/methenyltetrahydrofolate cyclohydrolase"/>
        <s v="bifunctional phosphoribosylaminoimidazolecarboxamide formyltransferase/IMP cyclohydrolase PurH"/>
        <s v="two-component system response regulator"/>
        <s v="nucleoside-diphosphate sugar epimerase"/>
        <s v="succinate--CoA ligase subunit alpha"/>
        <s v="ADP-forming succinate--CoA ligase subunit beta"/>
        <s v="SWIM zinc finger family protein"/>
        <s v="DNA helicase PcrA"/>
        <s v="glutamine-hydrolyzing GMP synthase"/>
        <s v="GMC family oxidoreductase"/>
        <s v="succinate-semialdehyde dehydrogenase (NADP(+))"/>
        <s v="GuaB3 family IMP dehydrogenase-related protein"/>
        <s v="IMP dehydrogenase"/>
        <s v="RNA polymerase sigma factor ShbA"/>
        <s v="chaperonin GroEL"/>
        <s v="polysaccharide/chitin/xylan deacetylase"/>
        <s v="tRNA (adenosine(37)-N6)-threonylcarbamoyltransferase complex transferase subunit TsaD"/>
        <s v="ribosomal-protein-alanine N-acetyltransferase"/>
        <s v="tRNA (adenosine(37)-N6)-threonylcarbamoyltransferase complex dimerization subunit type 1 TsaB"/>
        <s v="tRNA (adenosine(37)-N6)-threonylcarbamoyltransferase complex ATPase subunit type 1 TsaE"/>
        <s v="alanine racemase"/>
        <s v="bifunctional ADP-dependent NAD(P)H-hydrate dehydratase/NAD(P)H-hydrate epimerase"/>
        <s v="holo-ACP synthase"/>
        <s v="type I pantothenate kinase"/>
        <s v="phosphoglucosamine mutase"/>
        <s v="30S ribosomal protein S9"/>
        <s v="50S ribosomal protein L13"/>
        <s v="tRNA pseudouridine(38-40) synthase TruA"/>
        <s v="50S ribosomal protein L17"/>
        <s v="DNA-directed RNA polymerase subunit alpha"/>
        <s v="30S ribosomal protein S11"/>
        <s v="50S ribosomal protein L36"/>
        <s v="translation initiation factor IF-1"/>
        <s v="adenylate kinase"/>
        <s v="preprotein translocase subunit SecY"/>
        <s v="glycosyltransferase family 4 protein"/>
        <s v="polysaccharide biosynthesis protein"/>
        <s v="putative polysaccharide biosynthesis protein"/>
        <s v="sugar phosphotransferase"/>
        <s v="50S ribosomal protein L15"/>
        <s v="50S ribosomal protein L30"/>
        <s v="30S ribosomal protein S5"/>
        <s v="50S ribosomal protein L18"/>
        <s v="50S ribosomal protein L6"/>
        <s v="30S ribosomal protein S8"/>
        <s v="type Z 30S ribosomal protein S14"/>
        <s v="50S ribosomal protein L5"/>
        <s v="50S ribosomal protein L24"/>
        <s v="50S ribosomal protein L14"/>
        <s v="30S ribosomal protein S17"/>
        <s v="50S ribosomal protein L29"/>
        <s v="50S ribosomal protein L16"/>
        <s v="50S ribosomal protein L22"/>
        <s v="30S ribosomal protein S19"/>
        <s v="50S ribosomal protein L2"/>
        <s v="50S ribosomal protein L23"/>
        <s v="50S ribosomal protein L4"/>
        <s v="50S ribosomal protein L3"/>
        <s v="30S ribosomal protein S10"/>
        <s v="DUF2304 domain-containing protein"/>
        <s v="dTDP-4-dehydrorhamnose reductase"/>
        <s v="dTDP-4-dehydrorhamnose 3,5-epimerase"/>
        <s v="DUF2142 domain-containing protein"/>
        <s v="invasion-associated locus B family protein"/>
        <s v="elongation factor Tu"/>
        <s v="30S ribosomal protein S7"/>
        <s v="30S ribosomal protein S12"/>
        <s v="DUF1707 domain-containing protein"/>
        <s v="DUF2786 domain-containing protein"/>
        <s v="ADP-ribosylglycohydrolase family protein"/>
        <s v="NAD-dependent deacetylase"/>
        <s v="WGR domain-containing protein"/>
        <s v="DNA-directed RNA polymerase subunit beta'"/>
        <s v="DNA-directed RNA polymerase subunit beta"/>
        <s v="50S ribosomal protein L7/L12"/>
        <s v="50S ribosomal protein L10"/>
        <s v="50S ribosomal protein L1"/>
        <s v="50S ribosomal protein L11"/>
        <s v="transcription termination/antitermination protein NusG"/>
        <s v="preprotein translocase subunit SecE"/>
        <s v="DUF1272 domain-containing protein"/>
        <s v="UDP-N-acetylmuramate dehydrogenase"/>
        <s v="YajQ family cyclic di-GMP-binding protein"/>
        <s v="DUF3631 domain-containing protein"/>
        <s v="plasmid mobilization relaxosome protein MobC"/>
        <s v="carbamoyltransferase"/>
        <s v="G/U mismatch-specific DNA glycosylase"/>
        <s v="aminoglycoside phosphotransferase family protein"/>
        <s v="YccF domain-containing protein"/>
        <s v="diaminopimelate epimerase"/>
        <s v="dihydrouridine synthase"/>
        <s v="dCTP deaminase"/>
        <s v="recombinase"/>
        <s v="NADH-quinone oxidoreductase subunit N"/>
        <s v="NADH-quinone oxidoreductase subunit M"/>
        <s v="NADH dehydrogenase"/>
        <s v="NADH-quinone oxidoreductase subunit NuoK"/>
        <s v="NADH-quinone oxidoreductase subunit J"/>
        <s v="NADH-quinone oxidoreductase subunit I"/>
        <s v="NADH-quinone oxidoreductase subunit NuoH"/>
        <s v="NADH-quinone oxidoreductase subunit C"/>
        <s v="NADH-quinone oxidoreductase subunit B"/>
        <s v="NADH-quinone oxidoreductase subunit A"/>
        <s v="UDP-glucose 4-epimerase GalE"/>
        <s v="aminofutalosine synthase MqnE"/>
        <s v="threonine/serine dehydratase"/>
        <s v="cyclase family protein"/>
        <s v="ferredoxin family protein"/>
        <s v="fumarate reductase/succinate dehydrogenase flavoprotein subunit"/>
        <s v="4-hydroxybenzoate octaprenyltransferase"/>
        <s v="menaquinone biosynthesis decarboxylase"/>
        <s v="c-type cytochrome biogenesis protein CcsB"/>
        <s v="cytochrome c biogenesis protein ResB"/>
        <s v="cytochrome C biogenesis protein CcdA"/>
        <s v="TlpA family protein disulfide reductase"/>
        <s v="glutamate-1-semialdehyde-2,1-aminomutase"/>
        <s v="arginine--tRNA ligase"/>
        <s v="putative LuxR family transcriptional regulator"/>
        <s v="DUF4291 domain-containing protein"/>
        <s v="porphobilinogen synthase"/>
        <s v="bifunctional uroporphyrinogen-III C-methyltransferase/uroporphyrinogen-III synthase"/>
        <s v="glutamyl-tRNA reductase"/>
        <s v="redox-sensing transcriptional repressor Rex"/>
        <s v="3'-5' exonuclease"/>
        <s v="glutaredoxin family protein"/>
        <s v="HAD-IB family hydrolase"/>
        <s v="acetyl-CoA carboxylase, biotin carboxyl carrier protein"/>
        <s v="NAD-dependent dehydratase"/>
        <s v="AURKAIP1/COX24 domain-containing protein"/>
        <s v="acetoin utilization protein AcuC"/>
        <s v="pyrroline-5-carboxylate reductase"/>
        <s v="dihydroxy-acid dehydratase"/>
        <s v="NADH dehydrogenase subunit D"/>
        <s v="aspartate 1-decarboxylase"/>
        <s v="L-aspartate oxidase"/>
        <s v="nicotinate-nucleotide diphosphorylase (carboxylating)"/>
        <s v="type III pantothenate kinase"/>
        <s v="bifunctional lysylphosphatidylglycerol synthetase/lysine--tRNA ligase LysX"/>
        <s v="BlaI family transcriptional regulator"/>
        <s v="amino-acid N-acetyltransferase"/>
        <s v="Lsr2 family protein"/>
        <s v="ATP-dependent Clp protease ATP-binding subunit"/>
        <s v="M6 family metalloprotease domain-containing protein"/>
        <s v="threonine aldolase"/>
        <s v="A/G-specific adenine glycosylase"/>
        <s v="DNA integrity scanning protein DisA"/>
        <s v="DNA repair protein RadA"/>
        <s v="GAP family protein"/>
        <s v="chloride channel core"/>
        <s v="sn-glycerol-3-phosphate ABC transporter ATP-binding protein UgpC"/>
        <s v="23S rRNA (guanosine(2251)-2'-O)-methyltransferase RlmB"/>
        <s v="cysteine--tRNA ligase"/>
        <s v="2-C-methyl-D-erythritol 2,4-cyclodiphosphate synthase"/>
        <s v="2-C-methyl-D-erythritol 4-phosphate cytidylyltransferase"/>
        <s v="CarD family transcriptional regulator"/>
        <s v="phosphate transport system regulatory protein PhoU"/>
        <s v="phosphoglyceromutase"/>
        <s v="DUF4231 domain-containing protein"/>
        <s v="YbjN domain-containing protein"/>
        <s v="D-inositol-3-phosphate glycosyltransferase"/>
        <s v="methylase"/>
        <s v="O-acetyl-ADP-ribose deacetylase"/>
        <s v="DUF2516 domain-containing protein"/>
        <s v="DUF3046 domain-containing protein"/>
        <s v="homoserine kinase"/>
        <s v="putative truncated ATP-dependent helicase"/>
        <s v="NlpC/P60 family protein"/>
        <s v="molecular chaperone HtpG"/>
        <s v="cupin"/>
        <s v="DUF202 domain-containing protein"/>
        <s v="twin-arginine translocase TatA/TatE family subunit"/>
        <s v="two pore domain potassium channel family protein"/>
        <s v="TIGR00374 family protein"/>
        <s v="NADPH-dependent ferric siderophore reductase"/>
        <s v="superoxide dismutase"/>
        <s v="RNA polymerase sigma factor SigJ"/>
        <s v="very short patch repair endonuclease"/>
        <s v="abortive infection protein"/>
        <s v="PD-(D/E)XK motif protein"/>
        <s v="DNA methyltransferase"/>
        <s v="leucine efflux protein LeuE"/>
        <s v="DNA polymerase III subunit delta'"/>
        <s v="dTMP kinase"/>
        <s v="type I DNA topoisomerase"/>
        <s v="DUF1998 domain-containing protein"/>
        <s v="DUF4244 domain-containing protein"/>
        <s v="secretion protein"/>
        <s v="septum formation initiator"/>
        <s v="acetate--CoA ligase"/>
        <s v="Na+/H+ antiporter NhaA"/>
        <s v="phage holin family protein"/>
        <s v="metal-dependent hydrolase"/>
        <s v="DUF4389 domain-containing protein"/>
        <s v="CoA pyrophosphatase"/>
        <s v="endonuclease III"/>
        <s v="copper chaperone"/>
        <s v="Cu(2+)-exporting ATPase"/>
        <s v="DUF4287 domain-containing protein"/>
        <s v="potassium-transporting ATPase subunit KdpC"/>
        <s v="K(+)-transporting ATPase subunit B"/>
        <s v="potassium-transporting ATPase subunit KdpA"/>
        <s v="NAD-dependent protein deacetylase"/>
        <s v="cytosine deaminase"/>
        <s v="ArsA family ATPase"/>
        <s v="dipeptidase"/>
        <s v="aminopeptidase P family protein"/>
        <s v="ketosteroid isomerase"/>
        <s v="GlxA family transcriptional regulator"/>
        <s v="SURF1 family protein"/>
        <s v="aspartate kinase"/>
        <s v="DUF5063 domain-containing protein"/>
        <s v="recombination protein RecR"/>
        <s v="nucleoid-associated protein, YbaB/EbfC family"/>
        <s v="DNA polymerase III subunit gamma and tau"/>
        <s v="type II toxin-antitoxin system prevent-host-death family antitoxin"/>
        <s v="Txe/YoeB family addiction module toxin"/>
        <s v="aspartate--tRNA(Asn) ligase"/>
        <s v="class II aldolase/adducin family protein"/>
        <s v="amphi-Trp domain-containing protein"/>
        <s v="type I glyceraldehyde-3-phosphate dehydrogenase"/>
        <s v="YafY family transcriptional regulator"/>
        <s v="FBP domain-containing protein"/>
        <s v="type II toxin-antitoxin system VapB family antitoxin"/>
        <s v="uracil phosphoribosyltransferase"/>
        <s v="DUF4328 domain-containing protein"/>
        <s v="Dabb family protein"/>
        <s v="RNA polymerase sigma factor SigF"/>
        <s v="transcriptional modulator of MazE/toxin, MazF"/>
        <s v="DUF4396 domain-containing protein"/>
        <s v="fatty acid--CoA ligase"/>
        <s v="GAF domain-containing protein"/>
        <s v="allantoin permease"/>
        <s v="glycerophosphodiester phosphodiesterase"/>
        <s v="preprotein translocase SecA"/>
        <s v="peptidase M24 family protein"/>
        <s v="thiol reductase thioredoxin"/>
        <s v="RNA polymerase sigma24 factor"/>
        <s v="pyridoxamine 5'-phosphate oxidase"/>
        <s v="Eco29kI family restriction endonuclease"/>
        <s v="DNA (cytosine-5-)-methyltransferase"/>
        <s v="YIP1 family protein"/>
        <s v="GDP-mannose pyrophosphorylase"/>
        <s v="molecular chaperone DnaK"/>
        <s v="nucleotide exchange factor GrpE"/>
        <s v="C4-dicarboxylate ABC transporter"/>
        <s v="ATP-dependent chaperone ClpB"/>
        <s v="putative succinyldiaminopimelate transaminase DapC"/>
        <s v="DUF2617 domain-containing protein"/>
        <s v="orotate phosphoribosyltransferase"/>
        <s v="class II fructose-bisphosphate aldolase"/>
        <s v="DUF3151 domain-containing protein"/>
        <s v="DUF3152 domain-containing protein"/>
        <s v="phosphoribosylformylglycinamidine synthase subunit PurL"/>
        <s v="phosphoribosylformylglycinamidine synthase subunit PurQ"/>
        <s v="phosphoribosylformylglycinamidine synthase subunit PurS"/>
        <s v="phosphoribosylaminoimidazolesuccinocarboxamide synthase"/>
        <s v="phosphoribosylamine--glycine ligase"/>
        <s v="carbon-nitrogen family hydrolase"/>
        <s v="2-oxo acid dehydrogenase subunit E2"/>
        <s v="alpha-ketoacid dehydrogenase subunit beta"/>
        <s v="pyruvate dehydrogenase (acetyl-transferring) E1 component subunit alpha"/>
        <s v="DUF2587 domain-containing protein"/>
        <s v="NAD(P)H-quinone oxidoreductase"/>
        <s v="ion channel protein"/>
        <s v="molybdopterin molybdenumtransferase MoeA"/>
        <s v="mannose-6-phosphate isomerase, class I"/>
        <s v="replicative DNA helicase"/>
        <s v="50S ribosomal protein L9"/>
        <s v="30S ribosomal protein S18"/>
        <s v="single-stranded DNA-binding protein"/>
        <s v="30S ribosomal protein S6"/>
        <s v="peptidoglycan bridge formation glycyltransferase FemA/FemB family protein"/>
        <s v="inositol-3-phosphate synthase"/>
        <s v="CCA tRNA nucleotidyltransferase"/>
        <s v="murein biosynthesis integral membrane protein MurJ"/>
        <s v="RNA polymerase sigma factor SigM"/>
        <s v="thioredoxin-disulfide reductase"/>
        <s v="zf-TFIIB domain containing protein"/>
        <s v="ParB/RepB/Spo0J family partition protein"/>
        <s v="ParA family protein"/>
        <s v="16S rRNA (guanine(527)-N(7))-methyltransferase RsmG"/>
        <s v="membrane protein insertase YidC"/>
        <s v="membrane protein insertion efficiency factor YidD"/>
        <s v="ribonuclease P protein component"/>
        <s v="50S ribosomal protein L34"/>
        <s v="chromosomal replication initiator protein DnaA"/>
        <s v="DNA polymerase III subunit beta"/>
        <s v="6-phosphogluconate dehydrogenase (decarboxylating)"/>
        <s v="DNA replication and repair protein RecF"/>
        <s v="DUF721 domain-containing protein"/>
        <s v="DNA topoisomerase (ATP-hydrolyzing) subunit B"/>
        <s v="DNA gyrase subunit A"/>
        <s v="aminodeoxychorismate/anthranilate synthase component II"/>
        <s v="class E sortase"/>
        <s v="cell division protein FtsW"/>
        <s v="FHA domain-containing protein"/>
        <s v="DUF2662 domain-containing protein"/>
        <s v="B/F/G family RNA polymerase sigma-70 factor"/>
        <s v="HTTM domain-containing protein"/>
        <s v="rRNA methyltransferase"/>
        <s v="putative peptidase M53 family protein"/>
        <s v="phenylacetic acid degradation protein PaaN"/>
        <s v="3-oxoadipate enol-lactone hydrolase"/>
        <s v="flavohemoprotein"/>
        <s v="thiaminase II"/>
        <s v="DNA recombination protein RecN"/>
        <s v="flotillin family protein"/>
        <s v="phosphomethylpyrimidine synthase ThiC"/>
        <s v="AsnC family transcriptional regulator"/>
        <s v="Ser/Thr protein kinase"/>
        <s v="cytochrome ubiquinol oxidase subunit I"/>
        <s v="cytochrome d ubiquinol oxidase subunit II"/>
        <s v="thiol reductant ABC exporter subunit CydD"/>
        <s v="DUF72 domain-containing protein"/>
        <s v="HAD family phosphatase"/>
        <s v="chromosome partitioning protein ParB"/>
        <s v="helicase DnaB"/>
        <s v="aspartate carbamoyltransferase"/>
        <s v="sulfur globule protein CV1"/>
        <s v="putative mandelate racemase"/>
        <s v="phosphoketolase"/>
        <s v="chemotaxis protein"/>
        <s v="6-phospho-beta-glucosidase"/>
        <s v="Cof-type HAD-IIB family hydrolase"/>
        <s v="prephenate dehydratase"/>
        <s v="copper chaperone PCu(A)C"/>
        <s v="queuosine biosynthesis protein"/>
        <s v="IS481 family transposase"/>
        <s v="lasso peptide biosynthesis B2 protein"/>
        <s v="albusnodin family lasso peptide"/>
        <s v="pirin"/>
        <s v="cell division protein FtsK"/>
        <s v="albusnodin/ikarugamycin family macrolactam cyclase"/>
        <s v="M18 family aminopeptidase"/>
        <s v="aminoglycoside 3'-phosphotransferase"/>
        <s v="DUF350 domain-containing protein"/>
        <s v="adenylosuccinate synthase"/>
        <s v="amidophosphoribosyltransferase"/>
        <s v="phosphoribosylformylglycinamidine cyclo-ligase"/>
        <s v="DUF3073 domain-containing protein"/>
        <s v="Glu/Leu/Phe/Val dehydrogenase"/>
        <s v="ATP-dependent RNA helicase HrpA"/>
        <s v="DUF2236 domain-containing protein"/>
        <s v="CrcB family protein"/>
        <s v="fluoride efflux transporter CrcB"/>
        <s v="RNA helicase"/>
        <s v="TIGR02452 family protein"/>
        <s v="low temperature requirement protein A"/>
        <s v="transglutaminase family protein"/>
        <s v="ribbon-helix-helix protein, CopG family"/>
        <s v="molybdopterin-binding oxidoreductase"/>
        <s v="fasciclin domain-containing protein"/>
        <s v="DUF4331 domain-containing protein"/>
        <s v="arginine deiminase"/>
        <s v="sigma-70 family RNA polymerase sigma factor"/>
        <s v="PLP-dependent aminotransferase family protein"/>
        <s v="3-hydroxyacyl-ACP dehydratase FabZ"/>
        <s v="aminomethyl transferase family protein"/>
        <s v="3-oxoacyl-ACP synthase"/>
        <s v="peptidase S8"/>
        <s v="glycoside hydrolase family 65 protein"/>
        <s v="beta-phosphoglucomutase family hydrolase"/>
        <s v="small hydrophobic protein"/>
        <s v="pyruvate dehydrogenase"/>
        <s v="putative serine/threonine protein phosphatase"/>
        <s v="M23 family peptidase"/>
        <s v="DUF3995 domain-containing protein"/>
        <s v="group II intron reverse transcriptase/maturase"/>
        <s v="protease PrsW"/>
        <s v="autotransporter"/>
        <s v="tRNA (guanosine(46)-N7)-methyltransferase TrmB"/>
        <s v="L-2-hydroxyglutarate oxidase"/>
        <s v="DsbA family oxidoreductase"/>
        <s v="mycothiol synthase"/>
        <s v="RNA degradosome polyphosphate kinase"/>
        <s v="phosphate ABC transporter substrate-binding protein PstS"/>
        <s v="inorganic phosphate transporter"/>
        <s v="DUF47 domain-containing protein"/>
        <s v="metal-sensitive transcriptional regulator"/>
        <s v="peptidase P60"/>
        <s v="bifunctional metallophosphatase/5'-nucleotidase"/>
        <s v="peptidase S1"/>
        <s v="DUF2993 domain-containing protein"/>
        <s v="DUF1416 domain-containing protein"/>
        <s v="DUF3099 domain-containing protein"/>
        <s v="FABP family protein"/>
        <s v="folate-binding protein"/>
        <s v="D-tyrosyl-tRNA(Tyr) deacylase"/>
        <s v="asparaginase"/>
        <s v="dodecin domain-containing protein"/>
        <s v="inorganic diphosphatase"/>
        <s v="tRNA lysidine(34) synthetase TilS"/>
        <s v="hypoxanthine phosphoribosyltransferase"/>
        <s v="ATP-dependent zinc metalloprotease FtsH"/>
        <s v="GTP cyclohydrolase I FolE"/>
        <s v="dihydropteroate synthase"/>
        <s v="dihydroneopterin aldolase"/>
        <s v="2-amino-4-hydroxy-6-hydroxymethyldihydropteridine diphosphokinase"/>
        <s v="DUF3180 domain-containing protein"/>
        <s v="aminoacyl-tRNA hydrolase"/>
        <s v="reductase"/>
        <s v="ketose-bisphosphate aldolase"/>
        <s v="N-acetylglucosamine-6-phosphate deacetylase"/>
        <s v="sugar isomerase"/>
        <s v="DUF3263 domain-containing protein"/>
        <s v="trehalose-phosphatase"/>
        <s v="trehalose-6-phosphate synthase"/>
        <s v="glucosyl-3-phosphoglycerate synthase"/>
        <s v="threonine synthase"/>
        <s v="DUF4031 domain-containing protein"/>
        <s v="copper homeostasis protein CutC"/>
        <s v="AAA family ATPase"/>
        <s v="1,4-dihydroxy-6-naphthoate synthase"/>
        <s v="futalosine hydrolase"/>
        <s v="DUF3027 domain-containing protein"/>
        <s v="molecular chaperone Hsp90"/>
        <s v="magnesium-transporting ATPase"/>
        <s v="DUF2530 domain-containing protein"/>
        <s v="NCS2 family permease"/>
        <s v="PIN domain nuclease"/>
        <s v="beta-galactosidase"/>
        <s v="gamma-butyrolactone biosynthesis enzyme"/>
        <s v="autoregulator biosynthesis enzyme"/>
        <s v="monooxygenase"/>
        <s v="phosphoserine transaminase"/>
        <s v="citrate synthase 2"/>
        <s v="FXSXX-COOH protein"/>
        <s v="FxsB family radical SAM/SPASM domain protein"/>
        <s v="AAC(3) family N-acetyltransferase"/>
        <s v="SIS domain-containing protein"/>
        <s v="metal-dependent transcriptional regulator"/>
        <s v="formyltetrahydrofolate deformylase"/>
        <s v="DUF4229 domain-containing protein"/>
        <s v="dicarboxylate/amino acid:cation symporter"/>
        <s v="menaquinone biosynthesis protein"/>
        <s v="dehypoxanthine futalosine cyclase"/>
        <s v="N-acetylmuramic acid 6-phosphate etherase"/>
        <s v="demethylmenaquinone methyltransferase"/>
        <s v="NADH-quinone oxidoreductase subunit D"/>
        <s v="NADH-quinone oxidoreductase subunit NuoE"/>
        <s v="NADH oxidoreductase (quinone) subunit F"/>
        <s v="NADH-quinone oxidoreductase subunit G"/>
        <s v="NADH-quinone oxidoreductase subunit NuoI"/>
        <s v="NADH-quinone oxidoreductase subunit L"/>
        <s v="NADH-quinone oxidoreductase subunit NuoN"/>
        <s v="2-oxoacid:acceptor oxidoreductase subunit alpha"/>
        <s v="2-oxoacid:ferredoxin oxidoreductase subunit beta"/>
        <s v="EamA family transporter RarD"/>
        <s v="7,8-didemethyl-8-hydroxy-5-deazariboflavin synthase"/>
        <s v="GPP34 family phosphoprotein"/>
        <s v="putative peptidase S11 family protein"/>
        <s v="ribonuclease BN"/>
        <s v="HPP family protein"/>
        <s v="putative toxin ABC transporter ATP-binding and permease protein"/>
        <s v="ABC transporter ATP-binding protein/permease"/>
        <s v="type 2 lantipeptide synthetase LanM"/>
        <s v="RNA polymerase sigma factor SigB"/>
        <s v="FmdB family transcriptional regulator"/>
        <s v="potassium/proton antiporter"/>
        <s v="penicillin acylase family protein"/>
        <s v="5-formyltetrahydrofolate cyclo-ligase"/>
        <s v="GGDEF domain-containing protein"/>
        <s v="cyclic pyranopterin monophosphate synthase MoaC"/>
        <s v="molybdenum cofactor biosynthesis protein"/>
        <s v="glutaminase"/>
        <s v="DUF11 domain-containing protein"/>
        <s v="alkylphosphonate utilization protein"/>
        <s v="germacradienol/geosmin synthase"/>
        <s v="DUF1269 domain-containing protein"/>
        <s v="FtsW/RodA/SpoVE family cell cycle protein"/>
        <s v="16S rRNA (cytidine(1402)-2'-O)-methyltransferase"/>
        <s v="TatD family deoxyribonuclease"/>
        <s v="16S rRNA (adenine(1518)-N(6)/adenine(1519)-N(6))-dimethyltransferase RsmA"/>
        <s v="4-(cytidine 5'-diphospho)-2-C-methyl-D-erythritol kinase"/>
        <s v="LytTR family transcriptional regulator"/>
        <s v="stearoyl-CoA 9-desaturase"/>
        <s v="bifunctional UDP-N-acetylglucosamine diphosphorylase/glucosamine-1-phosphate N-acetyltransferase GlmU"/>
        <s v="ribose-phosphate diphosphokinase"/>
        <s v="50S ribosomal protein L25"/>
        <s v="phosphoenolpyruvate carboxylase"/>
        <s v="deaminase"/>
        <s v="glutamine--scyllo-inositol aminotransferase"/>
        <s v="transcription-repair coupling factor"/>
        <s v="DUF4352 domain-containing protein"/>
        <s v="putative lipoprotein"/>
        <s v="MazG family protein"/>
        <s v="phosphopyruvate hydratase"/>
        <s v="septum formation initiator family protein"/>
        <s v="DUF501 domain-containing protein"/>
        <s v="Ppx/GppA family phosphatase"/>
        <s v="divalent-cation tolerance protein CutA"/>
        <s v="PqqD family peptide modification chaperone"/>
        <s v="cystathionine beta-synthase"/>
        <s v="DUF1203 domain-containing protein"/>
        <s v="cystathionine gamma-synthase"/>
        <s v="threonine ammonia-lyase"/>
        <s v="transcription elongation factor GreA"/>
        <s v="DUF4307 domain-containing protein"/>
        <s v="mycothiol conjugate amidase Mca"/>
        <s v="DUF4041 domain-containing protein"/>
        <s v="DUF255 domain-containing protein"/>
        <s v="type II toxin-antitoxin system VapC family toxin"/>
        <s v="DUF4357 domain-containing protein"/>
        <s v="thioredoxin domain-containing protein"/>
        <s v="DUF4386 domain-containing protein"/>
        <s v="NADPH:quinone reductase"/>
        <s v="phosphoenolpyruvate carboxykinase (GTP)"/>
        <s v="prepilin peptidase"/>
        <s v="alkyl hydroperoxide reductase"/>
        <s v="hydrogen peroxide-inducible protein"/>
        <s v="fumarate hydratase"/>
        <s v="fructose-bisphosphatase class II"/>
        <s v="DUF4245 domain-containing protein"/>
        <s v="malonic semialdehyde reductase"/>
        <s v="exodeoxyribonuclease VII small subunit"/>
        <s v="exodeoxyribonuclease VII large subunit"/>
        <s v="4-hydroxy-3-methylbut-2-enyl diphosphate reductase"/>
        <s v="redox-regulated ATPase YchF"/>
        <s v="2-phosphosulfolactate phosphatase"/>
        <s v="dCMP deaminase"/>
        <s v="translational GTPase TypA"/>
        <s v="dipeptide ABC transporter ATP-binding protein"/>
        <s v="N-acetyl-1-D-myo-inositol-2-amino-2-deoxy-alpha-D-glucopyranoside deacetylase"/>
        <s v="succinyldiaminopimelate transaminase"/>
        <s v="succinyl-diaminopimelate desuccinylase"/>
        <s v="TIGR00730 family Rossman fold protein"/>
        <s v="DNA-3-methyladenine glycosylase I"/>
        <s v="enoyl-CoA hydratase"/>
        <s v="DUF3117 domain-containing protein"/>
        <s v="RNA polymerase sigma factor SigE"/>
        <s v="translocase"/>
        <s v="DUF59 domain-containing protein"/>
        <s v="DUF1003 domain-containing protein"/>
        <s v="PHP domain-containing protein"/>
        <s v="DUF3107 domain-containing protein"/>
        <s v="DUF3492 domain-containing protein"/>
        <s v="NAD(P)-dependent oxidoreductase"/>
        <s v="adenylyltransferase/sulfurtransferase MoeZ"/>
        <s v="UPF0104 family protein"/>
        <s v="cysteine methyltransferase"/>
        <s v="DNA helicase UvrD"/>
        <s v="NAD(+) diphosphatase"/>
        <s v="UTRA domain-containing protein"/>
        <s v="glutaredoxin-like protein"/>
        <s v="ATP-dependent DNA helicase UvrD2"/>
        <s v="M48 family peptidase"/>
        <s v="molybdenum cofactor biosynthesis protein MoaE"/>
        <s v="UPF0182 family protein"/>
        <s v="QacE family quaternary ammonium compound efflux SMR transporter"/>
        <s v="mycothiol system anti-sigma-R factor"/>
        <s v="HD-GYP domain-containing protein"/>
        <s v="metal-dependent phosphohydrolase"/>
        <s v="ribonucleoside-diphosphate reductase"/>
        <s v="ribonucleoside-diphosphate reductase subunit alpha"/>
        <s v="sodium:solute symporter"/>
        <s v="DUF3311 domain-containing protein"/>
        <s v="glycoside hydrolase family 3 protein"/>
        <s v="flagellar biosynthesis protein FliA"/>
        <s v="DUF1648 domain-containing protein"/>
        <s v="superoxide dismutase, Ni"/>
        <s v="nickel-type superoxide dismutase maturation protease"/>
        <s v="Zn-dependent oxidoreductase"/>
        <s v="multifunctional oxoglutarate decarboxylase/oxoglutarate dehydrogenase thiamine pyrophosphate-binding subunit/dihydrolipoyllysine-residue succinyltransferase subunit"/>
        <s v="endopeptidase La"/>
        <s v="adenylate cyclase"/>
        <s v="coproporphyrinogen III oxidase family protein"/>
        <s v="metalloenzyme domain-containing protein"/>
        <s v="FAA hydrolase family protein"/>
        <s v="DUF885 domain-containing protein"/>
        <s v="homoserine dehydrogenase"/>
        <s v="transcription termination factor Rho"/>
        <s v="50S ribosomal protein L31"/>
        <s v="peptide chain release factor 1"/>
        <s v="peptide chain release factor N(5)-glutamine methyltransferase"/>
        <s v="low molecular weight phosphatase family protein"/>
        <s v="serine hydroxymethyltransferase"/>
        <s v="undecaprenyl/decaprenyl-phosphate alpha-N-acetylglucosaminyl 1-phosphate transferase"/>
        <s v="ATP synthase F0 subunit A"/>
        <s v="ATP synthase F0 subunit C"/>
        <s v="F0F1 ATP synthase subunit B"/>
        <s v="F0F1 ATP synthase subunit delta"/>
        <s v="F0F1 ATP synthase subunit alpha"/>
        <s v="F0F1 ATP synthase subunit gamma"/>
        <s v="F0F1 ATP synthase subunit beta"/>
        <s v="F0F1 ATP synthase subunit epsilon"/>
        <s v="DUF2550 domain-containing protein"/>
        <s v="cob(I)yrinic acid a,c-diamide adenosyltransferase"/>
        <s v="endonuclease NucS"/>
        <s v="cellulose-binding protein"/>
        <s v="methylmalonyl-CoA epimerase"/>
        <s v="methylmalonyl Co-A mutase-associated GTPase MeaB"/>
        <s v="putative protein kinase"/>
        <s v="dynein regulation protein LC7"/>
        <s v="Ser or Arg-related nuclear matrix protein"/>
        <s v="AIM24 family protein"/>
        <s v="DUF2127 domain-containing protein"/>
        <s v="DUF3817 domain-containing protein"/>
        <s v="co-chaperone YbbN"/>
        <s v="acetate kinase"/>
        <s v="phosphate acetyltransferase"/>
        <s v="1,4-alpha-glucan branching enzyme"/>
        <s v="DUF3416 domain-containing protein"/>
        <s v="DUF3417 domain-containing protein"/>
        <s v="xylosidase"/>
        <s v="allophanate hydrolase"/>
        <s v="urea carboxylase"/>
        <s v="DUF1989 domain-containing protein"/>
        <s v="L-serine ammonia-lyase"/>
        <s v="glycine cleavage system protein GcvH"/>
        <s v="glycine cleavage system aminomethyltransferase GcvT"/>
        <s v="enhanced serine sensitivity protein SseB"/>
        <s v="cysteine desulfurase"/>
        <s v="tRNA 2-thiouridine(34) synthase MnmA"/>
        <s v="short chain dehydrogenase"/>
        <s v="methionine synthase"/>
        <s v="NAD-dependent DNA ligase LigA"/>
        <s v="bifunctional diguanylate cyclase/phosphodiesterase"/>
        <s v="Asp-tRNA(Asn)/Glu-tRNA(Gln) amidotransferase subunit GatC"/>
        <s v="Asp-tRNA(Asn)/Glu-tRNA(Gln) amidotransferase subunit GatA"/>
        <s v="Asp-tRNA(Asn)/Glu-tRNA(Gln) amidotransferase subunit GatB"/>
        <s v="acetolactate synthase large subunit"/>
        <s v="acetolactate synthase small subunit"/>
        <s v="ketol-acid reductoisomerase"/>
        <s v="phosphoglycerate dehydrogenase"/>
        <s v="putative peptidase S08 family protein"/>
        <s v="3-isopropylmalate dehydrogenase"/>
        <s v="branched-chain amino acid aminotransferase"/>
        <s v="citramalate synthase"/>
        <s v="glutamate--tRNA ligase"/>
        <s v="3-isopropylmalate dehydratase large subunit"/>
        <s v="3-isopropylmalate dehydratase small subunit"/>
        <s v="HU family DNA-binding protein"/>
        <s v="2-phospho-L-lactate guanylyltransferase"/>
        <s v="NAD(P)-dependent glycerol-3-phosphate dehydrogenase"/>
        <s v="D-alanine--D-alanine ligase A"/>
        <s v="DUF3515 domain-containing protein"/>
        <s v="thiamine-phosphate kinase"/>
        <s v="bifunctional hydroxymethylpyrimidine kinase/phosphomethylpyrimidine kinase"/>
        <s v="50S ribosomal protein L28"/>
        <s v="DAK2 domain-containing protein"/>
        <s v="DNA helicase RecG"/>
        <s v="16S rRNA (guanine(966)-N(2))-methyltransferase RsmD"/>
        <s v="pantetheine-phosphate adenylyltransferase"/>
        <s v="metal-binding protein"/>
        <s v="50S ribosomal protein L32"/>
        <s v="ribonuclease III"/>
        <s v="bifunctional DNA-formamidopyrimidine glycosylase/DNA-(apurinic or apyrimidinic site) lyase"/>
        <s v="chromosome segregation protein SMC"/>
        <s v="signal recognition particle-docking protein FtsY"/>
        <s v="[protein-PII] uridylyltransferase"/>
        <s v="signal recognition particle protein"/>
        <s v="ATP-dependent metallopeptidase FtsH/Yme1/Tma family protein"/>
        <s v="30S ribosomal protein S16"/>
        <s v="ribosome maturation factor RimM"/>
        <s v="tRNA (guanosine(37)-N1)-methyltransferase TrmD"/>
        <s v="50S ribosomal protein L19"/>
        <s v="DUF2469 domain-containing protein"/>
        <s v="YraN family protein"/>
        <s v="ImmA/IrrE family metallo-endopeptidase"/>
        <s v="ThiF family adenylyltransferase"/>
        <s v="DUF932 domain-containing protein"/>
        <s v="DUF87 domain-containing protein"/>
        <s v="J domain-containing protein"/>
        <s v="DUF3825 domain-containing protein"/>
        <s v="DNA-protecting protein DprA"/>
        <s v="RNA polymerase sigma factor WhiG"/>
        <s v="elongation factor Ts"/>
        <s v="UMP kinase"/>
        <s v="ribosome recycling factor"/>
        <s v="phosphatidate cytidylyltransferase"/>
        <s v="23S rRNA (adenine(2503)-C(2))-methyltransferase RlmN"/>
        <s v="gamma-aminobutyraldehyde dehydrogenase"/>
        <s v="methylmalonate-semialdehyde dehydrogenase (CoA acylating)"/>
        <s v="DUF4166 domain-containing protein"/>
        <s v="aldolase"/>
        <s v="YigZ family protein"/>
        <s v="permease"/>
        <s v="DUF2218 domain-containing protein"/>
        <s v="4-aminobutyrate--2-oxoglutarate transaminase"/>
        <s v="1-deoxy-D-xylulose-5-phosphate reductoisomerase"/>
        <s v="flavodoxin-dependent (E)-4-hydroxy-3-methylbut-2-enyl-diphosphate synthase"/>
        <s v="DUF4081 domain-containing protein"/>
        <s v="DUF4439 domain-containing protein"/>
        <s v="ribosome maturation factor RimP"/>
        <s v="transcription termination/antitermination protein NusA"/>
        <s v="DUF448 domain-containing protein"/>
        <s v="translation initiation factor IF-2"/>
        <s v="DUF503 domain-containing protein"/>
        <s v="30S ribosome-binding factor RbfA"/>
        <s v="DHH family phosphoesterase"/>
        <s v="tRNA pseudouridine(55) synthase TruB"/>
        <s v="bifunctional riboflavin kinase/FAD synthetase"/>
        <s v="MinD/ParA family protein"/>
        <s v="type VII secretion protein EccE"/>
        <s v="type VII secretion protein EccB"/>
        <s v="WXG100 family type VII secretion target"/>
        <s v="type VII secretion protein EccC"/>
        <s v="type VII secretion integral membrane protein EccD"/>
        <s v="30S ribosomal protein S15"/>
        <s v="polyribonucleotide nucleotidyltransferase"/>
        <s v="insulinase family protein"/>
        <s v="4-hydroxy-tetrahydrodipicolinate reductase"/>
        <s v="FAD-dependent thymidylate synthase"/>
        <s v="4-hydroxy-tetrahydrodipicolinate synthase"/>
        <s v="RNase J family beta-CASP ribonuclease"/>
        <s v="regulatory protein"/>
        <s v="DNA translocase FtsK"/>
        <s v="DUF4115 domain-containing protein"/>
        <s v="30S ribosomal protein S12 methylthiotransferase RimO"/>
        <s v="CDP-diacylglycerol--glycerol-3-phosphate 3-phosphatidyltransferase"/>
        <s v="CinA family protein"/>
        <s v="recombinase RecA"/>
        <s v="recombination regulator RecX"/>
        <s v="ribonuclease Y"/>
        <s v="tRNA (N6-isopentenyl adenosine(37)-C2)-methylthiotransferase MiaB"/>
        <s v="antitoxin"/>
        <s v="tRNA (adenosine(37)-N6)-dimethylallyltransferase MiaA"/>
        <s v="bifunctional (p)ppGpp synthetase/guanosine-3',5'-bis(diphosphate) 3'-pyrophosphohydrolase"/>
        <s v="GTPase HflX"/>
        <s v="lysine 6-monooxygenase"/>
        <s v="IucA/IucC family protein"/>
        <s v="ATP-dependent DNA helicase"/>
        <s v="transcriptional repressor LexA"/>
        <s v="transcriptional repressor NrdR"/>
        <s v="vitamin B12-dependent ribonucleotide reductase"/>
        <s v="nucleotide-diphosphate-sugar epimerase"/>
        <s v="carbohydrate ABC transporter substrate-binding protein"/>
        <s v="ribonuclease HII"/>
        <s v="RecQ family ATP-dependent DNA helicase"/>
        <s v="DUF4192 domain-containing protein"/>
        <s v="type IIA DNA topoisomerase subunit B"/>
        <s v="DUF1453 domain-containing protein"/>
        <s v="DUF485 domain-containing protein"/>
        <s v="cation acetate symporter"/>
        <s v="sucrase ferredoxin"/>
        <s v="DNA topoisomerase IV subunit A"/>
        <s v="RtcB family protein"/>
        <s v="HPr family phosphocarrier protein"/>
        <s v="alkaline phosphatase family protein"/>
        <s v="thymidine kinase"/>
        <s v="DUF3071 domain-containing protein"/>
        <s v="ferrochelatase"/>
        <s v="acyl-ACP desaturase"/>
        <s v="DUF4193 domain-containing protein"/>
        <s v="DUF3093 domain-containing protein"/>
        <s v="dUTP diphosphatase"/>
        <s v="DUF3710 domain-containing protein"/>
        <s v="ATP-dependent RecD-like DNA helicase"/>
        <s v="citrate synthase"/>
        <s v="PrsW family intramembrane metalloprotease"/>
        <s v="bifunctional 3'-5' exonuclease/DNA polymerase"/>
        <s v="M3 family peptidase"/>
        <s v="enoyl-CoA hydratase/isomerase family protein"/>
        <s v="TQXA domain-containing protein"/>
        <s v="energy-dependent translational throttle protein EttA"/>
        <s v="acyl-CoA thioesterase"/>
        <s v="globin"/>
        <s v="nucleoside phosphorylase"/>
        <s v="4-alpha-glucanotransferase"/>
        <s v="FAD:protein FMN transferase"/>
        <s v="FMN-binding protein"/>
        <s v="ferric reductase"/>
        <s v="acetyl-CoA C-acyltransferase"/>
        <s v="ribonuclease D"/>
        <s v="DUF3000 domain-containing protein"/>
        <s v="uroporphyrinogen decarboxylase"/>
        <s v="DUF4349 domain-containing protein"/>
        <s v="protoporphyrinogen oxidase"/>
        <s v="TIGR04222 domain-containing membrane protein"/>
        <s v="DUF692 domain-containing protein"/>
        <s v="putative restriction endonuclease"/>
        <s v="peptide-methionine (R)-S-oxide reductase"/>
        <s v="UDP-N-acetylmuramate--L-alanine ligase"/>
        <s v="pyrimidine reductase family protein"/>
        <s v="cell division protein ZapE"/>
        <s v="excinuclease ABC subunit UvrB"/>
        <s v="Rieske (2Fe-2S) protein"/>
        <s v="excinuclease ABC subunit UvrC"/>
        <s v="RNase adapter RapZ"/>
        <s v="DNA-binding protein WhiA"/>
        <s v="phosphoglycerate kinase"/>
        <s v="triose-phosphate isomerase"/>
        <s v="preprotein translocase subunit SecG"/>
        <s v="6-phosphogluconolactonase"/>
        <s v="glucose-6-phosphate dehydrogenase assembly protein OpcA"/>
        <s v="glucose-6-phosphate dehydrogenase"/>
        <s v="transaldolase"/>
        <s v="protoheme IX farnesyltransferase"/>
        <s v="DUF2461 domain-containing protein"/>
        <s v="p-hydroxybenzoate hydroxylase"/>
        <s v="heme A synthase"/>
        <s v="Fe-S cluster assembly protein SufB"/>
        <s v="Fe-S cluster assembly protein SufD"/>
        <s v="bifunctional 3-phenylpropionate/cinnamic acid dioxygenase ferredoxin subunit"/>
        <s v="Fe-S cluster assembly ATPase SufC"/>
        <s v="SUF system NifU family Fe-S cluster assembly protein"/>
        <s v="metal-sulfur cluster assembly factor"/>
        <s v="DUF839 domain-containing protein"/>
        <s v="1-pyrroline-5-carboxylate dehydrogenase"/>
        <s v="proline dehydrogenase"/>
        <s v="stress-induced protein"/>
        <s v="BlaI/MecI/CopY family transcriptional regulator"/>
        <s v="TIGR03364 family FAD-dependent oxidoreductase"/>
        <s v="phosphonatase-like hydrolase"/>
        <s v="endoribonuclease L-PSP"/>
        <s v="DUF971 domain-containing protein"/>
        <s v="alanine--glyoxylate aminotransferase family protein"/>
        <s v="LPXTG cell wall anchor domain-containing protein"/>
        <s v="threonine-phosphate decarboxylase"/>
        <s v="acid phosphatase"/>
        <s v="DUF4190 domain-containing protein"/>
        <s v="cobyrinate a,c-diamide synthase"/>
        <s v="cobyric acid synthase"/>
        <s v="cobalamin biosynthesis protein"/>
        <s v="phosphatidylserine synthase"/>
        <s v="phosphatidylserine decarboxylase family protein"/>
        <s v="protein meaA"/>
        <s v="crotonyl-CoA carboxylase/reductase"/>
        <s v="DUF2568 domain-containing protein"/>
        <s v="cellulose 1,4-beta-cellobiosidase"/>
        <s v="SRPBCC family protein"/>
        <s v="O-antigen ligase domain-containing protein"/>
        <s v="Asp23/Gls24 family envelope stress response protein"/>
        <s v="DEDDh family exonuclease"/>
        <s v="RNA 2'-phosphotransferase"/>
        <s v="TldD/PmbA family protein"/>
        <s v="Zn-dependent hydrolase"/>
        <s v="3-oxoacyl-[acyl-carrier-protein] reductase"/>
        <s v="enoyl-[acyl-carrier-protein] reductase FabI"/>
        <s v="phosphoserine phosphatase SerB"/>
        <s v="NfeD family protein"/>
        <s v="SPFH/Band 7/PHB domain protein"/>
        <s v="sulfite exporter TauE/SafE family protein"/>
        <s v="4a-hydroxytetrahydrobiopterin dehydratase"/>
        <s v="DUF1015 domain-containing protein"/>
        <s v="sterol-binding protein"/>
        <s v="TlyA family RNA methyltransferase"/>
        <s v="NAD kinase"/>
        <s v="DNA repair protein RecN"/>
        <s v="glycoside hydrolase family 15 protein"/>
        <s v="alanine dehydrogenase"/>
        <s v="segregation/condensation protein A"/>
        <s v="SMC-Scp complex subunit ScpB"/>
        <s v="rRNA pseudouridine synthase"/>
        <s v="DUF952 domain-containing protein"/>
        <s v="DUF4139 domain-containing protein"/>
        <s v="prephenate dehydrogenase"/>
        <s v="(d)CMP kinase"/>
        <s v="ribosome biogenesis GTPase Der"/>
        <s v="DUF4865 domain-containing protein"/>
        <s v="acyl-CoA thioesterase II"/>
        <s v="DUF1684 domain-containing protein"/>
        <s v="class A beta-lactamase"/>
        <s v="putative glycoside hydrolase"/>
        <s v="type II restriction endonuclease NaeI"/>
        <s v="putative acyl-CoA oxidase"/>
        <s v="TIGR03086 family protein"/>
        <s v="non-ribosomal peptide synthetase"/>
        <s v="D-alanine--poly(phosphoribitol) ligase subunit DltA"/>
        <s v="MbtH family protein"/>
        <s v="3-hydroxybenzoate 6-monooxygenase"/>
        <s v="isochorismatase"/>
        <s v="2,3-dihydro-2,3-dihydroxybenzoate dehydrogenase"/>
        <s v="phospho-2-dehydro-3-deoxyheptonate aldolase"/>
        <s v="phenazine antibiotic biosynthesis protein"/>
        <s v="polyketide oxidase"/>
        <s v="lysine--tRNA ligase"/>
        <s v="methylated-DNA--protein-cysteine methyltransferase"/>
        <s v="alpha-ketoglutarate-dependent dioxygenase AlkB"/>
        <s v="M1 family peptidase"/>
        <s v="NADPH-dependent oxidoreductase"/>
        <s v="methyltransferase, FxLD system"/>
        <s v="FxLD family lantipeptide"/>
        <s v="lanthionine biosynthesis protein"/>
        <s v="lantibiotic modifying enzyme"/>
        <s v="acetyltransferase"/>
        <s v="long-chain acyl-CoA synthetase"/>
        <s v="nitrite reductase"/>
        <s v="molybdopterin oxidoreductase"/>
        <s v="beta-ketoacyl-ACP synthase 3"/>
        <s v="GTP cyclohydrolase II RibA"/>
        <s v="serine acetyltransferase"/>
        <s v="radical SAM/SPASM domain-containing protein"/>
        <s v="DUF1205 domain-containing protein"/>
        <s v="putative aminotransferase"/>
        <s v="beta-ketoacyl-ACP synthase II"/>
        <s v="1,4-beta-xylanase"/>
        <s v="Re/Si-specific NAD(P)(+) transhydrogenase subunit beta"/>
        <s v="Re/Si-specific NAD(P)(+) transhydrogenase subunit alpha"/>
        <s v="allophanate hydrolase subunit 1"/>
        <s v="HEAT repeat domain-containing protein"/>
        <s v="cold shock domain-containing protein"/>
        <s v="ribonuclease HI"/>
        <s v="LLM class F420-dependent oxidoreductase"/>
        <s v="GrpB family protein"/>
        <s v="collagenase"/>
        <s v="isocitrate dehydrogenase"/>
        <s v="glyceraldehyde-3-phosphate dehydrogenase"/>
        <s v="helicase SNF2"/>
        <s v="phenylacetic acid degradation protein PaaD"/>
        <s v="phenylacetate--CoA ligase family protein"/>
        <s v="lysine 2,3-aminomutase"/>
        <s v="DUF3893 domain-containing protein"/>
        <s v="alpha-D-glucose phosphate-specific phosphoglucomutase"/>
        <s v="galactose-1-phosphate uridylyltransferase"/>
        <s v="galactokinase"/>
        <s v="proteinase inhibitor I4 serpin"/>
        <s v="DUF3224 domain-containing protein"/>
        <s v="DUF421 domain-containing protein"/>
        <s v="amino acid adenylation protein"/>
        <s v="RNA-binding S4 domain-containing protein"/>
        <s v="NADPH-dependent 2,4-dienoyl-CoA reductase"/>
        <s v="PH domain-containing protein"/>
        <s v="FMN reductase"/>
        <s v="DUF1028 domain-containing protein"/>
        <s v="YdcF family protein"/>
        <s v="1-phosphofructokinase family hexose kinase"/>
        <s v="lipase maturation factor family protein"/>
        <s v="triacylglycerol lipase"/>
        <s v="HdeD family acid-resistance protein"/>
        <s v="fumarylacetoacetase"/>
        <s v="homogentisate 1,2-dioxygenase"/>
        <s v="4-hydroxyphenylpyruvate dioxygenase"/>
        <s v="peptidase S9"/>
        <s v="aspartate ammonia-lyase"/>
        <s v="osmoprotectant ABC transporter substrate-binding protein"/>
        <s v="proline/glycine betaine ABC transporter ATP-binding protein"/>
        <s v="ADP-ribose pyrophosphatase"/>
        <s v="GlsB/YeaQ/YmgE family stress response membrane protein"/>
        <s v="1,2-phenylacetyl-CoA epoxidase subunit A"/>
        <s v="1,2-phenylacetyl-CoA epoxidase subunit B"/>
        <s v="phenylacetate-CoA oxygenase subunit PaaI"/>
        <s v="phenylacetate-CoA oxygenase subunit PaaJ"/>
        <s v="phenylacetate-CoA oxygenase/reductase subunit PaaK"/>
        <s v="WYL domain-containing protein"/>
        <s v="YbjQ family protein"/>
        <s v="peptidyl-tRNA hydrolase"/>
        <s v="molybdate ABC transporter permease subunit"/>
        <s v="molybdate ABC transporter substrate-binding protein"/>
        <s v="DUF2004 domain-containing protein"/>
        <s v="DUF2306 domain-containing protein"/>
        <s v="putative glycerophosphotransferase/ glycosyltransferase"/>
        <s v="toxin RelE"/>
        <s v="SMC family ATPase"/>
        <s v="exonuclease SbcCD subunit D"/>
        <s v="winged helix family transcriptional regulator"/>
        <s v="sulfonate ABC transporter substrate-binding protein"/>
        <s v="glyceraldehyde 3-phosphate reductase"/>
        <s v="aspartate-alanine antiporter"/>
        <s v="aspartate 4-decarboxylase"/>
        <s v="ribonuclease"/>
        <s v="malate synthase A"/>
        <s v="TROVE domain-containing protein"/>
        <s v="8-oxoguanine deaminase"/>
        <s v="purine permease"/>
        <s v="urate oxidase"/>
        <s v="hydroxyisourate hydrolase"/>
        <s v="OHCU decarboxylase"/>
        <s v="hydroxypyruvate isomerase"/>
        <s v="2-hydroxy-3-oxopropionate reductase"/>
        <s v="glycerate kinase"/>
        <s v="allantoinase AllB"/>
        <s v="allantoicase"/>
        <s v="DUF3533 domain-containing protein"/>
        <s v="chromosome condensation protein CrcB"/>
        <s v="urea transporter"/>
        <s v="urease subunit beta"/>
        <s v="urease accessory protein"/>
        <s v="urease accessory protein UreG"/>
        <s v="urease accessory protein UreD"/>
        <s v="PE-PGRS family protein"/>
        <s v="CYTH domain-containing protein"/>
        <s v="plasmid stabilization protein"/>
        <s v="xanthine dehydrogenase subunit D"/>
        <s v="carbon monoxide dehydrogenase"/>
        <s v="gamma-glutamyltransferase"/>
        <s v="exodeoxyribonuclease III"/>
        <s v="lysoplasmalogenase"/>
        <s v="C-5 sterol desaturase"/>
        <s v="DUF2398 domain-containing protein"/>
        <s v="BCCT family transporter"/>
        <s v="dehydratase"/>
        <s v="peptidase S51"/>
        <s v="butyryl-CoA dehydrogenase"/>
        <s v="L-histidine N(alpha)-methyltransferase"/>
        <s v="ergothioneine biosynthesis protein EgtC"/>
        <s v="ergothioneine biosynthesis protein EgtB"/>
        <s v="ergothioneine biosynthesis glutamate--cysteine ligase EgtA"/>
        <s v="glycosyl hydrolase family 5"/>
        <s v="GTP cyclohydrolase II"/>
        <s v="GTP cyclohydrolase"/>
        <s v="cobaltochelatase subunit CobN"/>
        <s v="precorrin-8X methylmutase"/>
        <s v="precorrin-2 C(20)-methyltransferase"/>
        <s v="cobalt-precorrin-6A reductase"/>
        <s v="cobalt-precorrin-5B (C(1))-methyltransferase"/>
        <s v="amino acid deaminase"/>
        <s v="D-aminoacylase"/>
        <s v="2-dehydro-3-deoxy-phosphogluconate aldolase"/>
        <s v="precorrin-4 C(11)-methyltransferase"/>
        <s v="acetyl-CoA carboxylase carboxyltransferase subunit beta"/>
        <s v="hemin transporter"/>
        <s v="thiamine pyrophosphate-dependent dehydrogenase E1 component subunit alpha"/>
        <s v="phytanoyl-CoA dioxygenase family protein"/>
        <s v="3-ketoacyl-ACP synthase"/>
        <s v="alpha-hydroxy-acid oxidizing protein"/>
        <s v="multidrug ABC transporter permease"/>
        <s v="signal transduction histidine kinase"/>
        <s v="beta-ketoacyl synthase"/>
        <s v="lipase"/>
        <s v="putative L-glutamate oxidase"/>
        <s v="SseB family protein"/>
        <s v="putative MatE family transporter"/>
        <s v="holo-[acyl-carrier-protein] synthase"/>
        <s v="DUF3987 domain-containing protein"/>
        <s v="benzoylformate decarboxylase"/>
        <s v="MSMEG_4193 family putative phosphomutase"/>
        <s v="DUF3090 domain-containing protein"/>
        <s v="phosphatidylinositol kinase"/>
        <s v="cysteine--1-D-myo-inosityl 2-amino-2-deoxy-alpha-D-glucopyranoside ligase"/>
        <s v="alcohol dehydrogenase AdhP"/>
        <s v="alpha-glucosidase"/>
        <s v="RecB family exonuclease"/>
        <s v="proteasome ATPase"/>
        <s v="proteasome accessory factor PafA2"/>
        <s v="ubiquitin-like protein Pup"/>
        <s v="proteasome subunit beta"/>
        <s v="proteasome subunit alpha"/>
        <s v="Pup--protein ligase"/>
        <s v="FKBP-type peptidyl-prolyl cis-trans isomerase"/>
        <s v="protein translocase TatA"/>
        <s v="twin-arginine translocase subunit TatC"/>
        <s v="proline racemase"/>
        <s v="ornithine cyclodeaminase family protein"/>
        <s v="2-nitropropane dioxygenase"/>
        <s v="diacylglyceryl transferase"/>
        <s v="decarboxylase"/>
        <s v="alpha-hydroxy-acid oxidizing enzyme"/>
        <s v="5'-3' exonuclease"/>
        <s v="chromate transporter"/>
        <s v="gamma-glutamyl-gamma-aminobutyrate hydrolase family protein"/>
        <s v="DUF2147 domain-containing protein"/>
        <s v="glutamate--cysteine ligase"/>
        <s v="carboxymethylenebutenolidase"/>
        <s v="DUF3037 domain-containing protein"/>
        <s v="DUF2797 domain-containing protein"/>
        <s v="adenylosuccinate lyase"/>
        <s v="NmrA family protein"/>
        <s v="DUF2630 domain-containing protein"/>
        <s v="organic hydroperoxide resistance protein"/>
        <s v="nucleotidyltransferase domain-containing protein"/>
        <s v="DUF2892 domain-containing protein"/>
        <s v="rhodanese-like domain-containing protein"/>
        <s v="DUF4037 domain-containing protein"/>
        <s v="4Fe-4S ferredoxin"/>
        <s v="PRC-barrel domain containing protein"/>
        <s v="endoglucanase"/>
        <s v="DUF2316 domain-containing protein"/>
        <s v="cobalt transporter"/>
        <s v="alkyl sulfatase"/>
        <s v="YncE family protein"/>
        <s v="isocitrate dehydrogenase (NADP(+))"/>
        <s v="YbaB/EbfC family DNA-binding protein"/>
        <s v="FkbM family methyltransferase"/>
        <s v="phytoene/squalene synthetase"/>
        <s v="2-methylisoborneol synthase"/>
        <s v="putative methyltransferase"/>
        <s v="[acyl-carrier-protein] S-malonyltransferase"/>
        <s v="2-amino-4-deoxychorismate synthase"/>
        <s v="phospholipase"/>
        <s v="arylsulfatase"/>
        <s v="TauD/TfdA family dioxygenase"/>
        <s v="8-amino-7-oxononanoate synthase"/>
        <s v="adenosine kinase"/>
        <s v="ATP-dependent dethiobiotin synthetase BioD"/>
        <s v="adenosylmethionine--8-amino-7-oxononanoate transaminase"/>
        <s v="biotin synthase BioB"/>
        <s v="heavy metal translocating P-type ATPase"/>
        <s v="amino acid transporter"/>
        <s v="DUF3516 domain-containing protein"/>
        <s v="TIGR03842 family LLM class F420-dependent oxidoreductase"/>
        <s v="coagulation factor 5/8 type domain-containing protein"/>
        <s v="nitroreductase family deazaflavin-dependent oxidoreductase"/>
        <s v="nucleotide pyrophosphatase"/>
        <s v="sulfatase"/>
        <s v="formylglycine-generating enzyme family protein"/>
        <s v="PE family protein"/>
        <s v="succinate dehydrogenase"/>
        <s v="succinate dehydrogenase/fumarate reductase iron-sulfur subunit"/>
        <s v="AsnC family protein"/>
        <s v="putative monooxygenase"/>
        <s v="L-threonine 3-dehydrogenase"/>
        <s v="glycine C-acetyltransferase"/>
        <s v="bifunctional 5,10-methylene-tetrahydrofolate dehydrogenase/5,10-methylene-tetrahydrofolate cyclohydrolase"/>
        <s v="acyclic terpene utilization AtuA family protein"/>
        <s v="acetyl-CoA carboxylase carboxyltransferase subunit"/>
        <s v="putative truncated acetyl-CoA carboxylase biotin carboxylase"/>
        <s v="inositol monophosphatase family protein"/>
        <s v="4-coumarate--CoA ligase family protein"/>
        <s v="polyketide beta-ketoacyl synthase"/>
        <s v="TcmI family type II polyketide cyclase"/>
        <s v="acetyl-CoA carboxylase carboxyl transferase subunit"/>
        <s v="acetyl-CoA carboxylase biotin carboxyl carrier protein"/>
        <s v="acetyl-CoA carboxylase biotin carboxylase subunit"/>
        <s v="cell division protein SepF"/>
        <s v="deoxyribonuclease IV"/>
        <s v="copper-transporting ATPase"/>
        <s v="carbon-nitrogen hydrolase family protein"/>
        <s v="glutathionylspermidine synthase family protein"/>
        <s v="homoserine O-acetyltransferase"/>
        <s v="bifunctional o-acetylhomoserine/o-acetylserine sulfhydrylase"/>
        <s v="DUF4253 domain-containing protein"/>
        <s v="dihydrofolate reductase"/>
        <s v="hydroxylase"/>
        <s v="peptide-methionine (S)-S-oxide reductase"/>
        <s v="collagen-like protein"/>
        <s v="amide synthetase"/>
        <s v="5-aminolevulinate synthase"/>
        <s v="3-hydroxyacyl-CoA dehydrogenase family protein"/>
        <s v="malonyl transferase"/>
        <s v="di-trans,poly-cis-decaprenylcistransferase"/>
        <s v="methyltransferase type 11"/>
        <s v="biliverdin-producing heme oxygenase"/>
        <s v="heme ABC transporter ATP-binding protein"/>
        <s v="potassium transporter Kup"/>
        <s v="glycoside hydrolase family 43 protein"/>
        <s v="alpha-N-arabinofuranosidase"/>
        <s v="endo-1,4-beta-xylanase"/>
        <s v="aromatic ring-hydroxylating dioxygenase subunit alpha"/>
        <s v="PaaX family transcriptional regulator"/>
        <s v="4-hydroxyphenyl-beta-ketoacyl-CoA hydrolase"/>
        <s v="Hsp20/alpha crystallin family protein"/>
        <s v="sugar ABC transporter permease YjfF"/>
        <s v="ribulokinase"/>
        <s v="L-ribulose-5-phosphate 4-epimerase"/>
        <s v="L-arabinose isomerase"/>
        <s v="rubrerythrin family protein"/>
        <s v="RNA polymerase ECF-subfamily sigma factor"/>
        <s v="DUF2071 domain-containing protein"/>
        <s v="peptidase M28"/>
        <s v="IS21 family transposase"/>
        <s v="5'-nucleotidase"/>
        <s v="flavodoxin family protein"/>
        <s v="protocatechuate 4,5-dioxygenase subunit alpha"/>
        <s v="2-pyrone-4,6-dicarboxylate hydrolase"/>
        <s v="4-carboxy-4-hydroxy-2-oxoadipate aldolase/oxaloacetate decarboxylase"/>
        <s v="4-hydroxybenzoate 3-monooxygenase"/>
        <s v="5-methyltetrahydropteroyltriglutamate--homocysteine S-methyltransferase"/>
        <s v="acetolactate synthase"/>
        <s v="polyprenyl synthetase"/>
        <s v="DUF2278 domain-containing protein"/>
        <s v="isopeptide-forming domain-containing fimbrial protein"/>
        <m/>
        <s v="RNase P RNA component class A"/>
        <s v="signal recognition particle sRNA small type"/>
        <s v="5S ribosomal RNA"/>
        <s v="23S ribosomal RNA"/>
        <s v="16S ribosomal RNA"/>
        <s v="transfer-messenger RNA"/>
        <s v="tRNA-Thr"/>
        <s v="tRNA-Cys"/>
        <s v="tRNA-OTHER"/>
        <s v="tRNA-Val"/>
        <s v="tRNA-Gly"/>
        <s v="tRNA-Leu"/>
        <s v="tRNA-Met"/>
        <s v="tRNA-Asn"/>
        <s v="tRNA-Ala"/>
        <s v="tRNA-Pro"/>
        <s v="tRNA-His"/>
        <s v="tRNA-Lys"/>
        <s v="tRNA-Trp"/>
        <s v="tRNA-Tyr"/>
        <s v="tRNA-Ser"/>
        <s v="tRNA-Arg"/>
        <s v="tRNA-Ile"/>
        <s v="tRNA-Asp"/>
        <s v="tRNA-Phe"/>
        <s v="tRNA-Glu"/>
        <s v="tRNA-Gln"/>
      </sharedItems>
    </cacheField>
    <cacheField name="symbol" numFmtId="0">
      <sharedItems containsBlank="1">
        <m/>
        <s v="kdpF"/>
        <s v="manB"/>
        <s v="galU"/>
        <s v="treS"/>
        <s v="panC"/>
        <s v="katG"/>
        <s v="cas2e"/>
        <s v="cas6e"/>
        <s v="cas5e"/>
        <s v="cas7e"/>
        <s v="casB"/>
        <s v="casA"/>
        <s v="pip"/>
        <s v="pcaB"/>
        <s v="asnB"/>
        <s v="glmS"/>
        <s v="sph"/>
        <s v="map"/>
        <s v="pstA"/>
        <s v="pstC"/>
        <s v="xylB"/>
        <s v="xylA"/>
        <s v="purN"/>
        <s v="lnt"/>
        <s v="thpR"/>
        <s v="arsB"/>
        <s v="lysA"/>
        <s v="fecE"/>
        <s v="tyrS"/>
        <s v="rpe"/>
        <s v="def"/>
        <s v="coaBC"/>
        <s v="pyrF"/>
        <s v="carB"/>
        <s v="efp"/>
        <s v="rpmG"/>
        <s v="aroQ"/>
        <s v="aroC"/>
        <s v="mltG"/>
        <s v="ppk2"/>
        <s v="secD"/>
        <s v="yajC"/>
        <s v="cobA"/>
        <s v="cbiE"/>
        <s v="argH"/>
        <s v="argB"/>
        <s v="ptsP"/>
        <s v="glpK"/>
        <s v="mscL"/>
        <s v="dxs"/>
        <s v="hpnH"/>
        <s v="shc"/>
        <s v="hpnD"/>
        <s v="hpnC"/>
        <s v="tsrT"/>
        <s v="rfbA"/>
        <s v="rfbB"/>
        <s v="trxA"/>
        <s v="aroA"/>
        <s v="ureA"/>
        <s v="cysC"/>
        <s v="rsgA"/>
        <s v="glgX"/>
        <s v="treY"/>
        <s v="treZ"/>
        <s v="soxR"/>
        <s v="hrpB"/>
        <s v="pyk"/>
        <s v="gltD"/>
        <s v="trpB"/>
        <s v="hisD"/>
        <s v="ybaK"/>
        <s v="pgeF"/>
        <s v="murG"/>
        <s v="ftsW"/>
        <s v="metF"/>
        <s v="thiO"/>
        <s v="thiS"/>
        <s v="pknB"/>
        <s v="bfr"/>
        <s v="trpD"/>
        <s v="ctaD"/>
        <s v="coxB"/>
        <s v="lpdA"/>
        <s v="sucB"/>
        <s v="glnA"/>
        <s v="fomB"/>
        <s v="dacB"/>
        <s v="hemC"/>
        <s v="panB"/>
        <s v="npdG"/>
        <s v="dmpG"/>
        <s v="kynU"/>
        <s v="gcl"/>
        <s v="aceE"/>
        <s v="fabF"/>
        <s v="nirD"/>
        <s v="leuA"/>
        <s v="holA"/>
        <s v="rsfS"/>
        <s v="obgE"/>
        <s v="rplU"/>
        <s v="mrdA"/>
        <s v="mreD"/>
        <s v="clpP"/>
        <s v="pepN"/>
        <s v="ngcE"/>
        <s v="acnA"/>
        <s v="argF"/>
        <s v="dapD"/>
        <s v="trpS"/>
        <s v="pflA"/>
        <s v="lepB"/>
        <s v="rdgB"/>
        <s v="cysM"/>
        <s v="proY"/>
        <s v="mycP"/>
        <s v="murA"/>
        <s v="ftsE"/>
        <s v="raiA"/>
        <s v="ssuE"/>
        <s v="purE"/>
        <s v="hutU"/>
        <s v="hutH"/>
        <s v="deoC"/>
        <s v="sdhC"/>
        <s v="sdhD"/>
        <s v="purH"/>
        <s v="pcrA"/>
        <s v="gabD2"/>
        <s v="groL"/>
        <s v="tsaD"/>
        <s v="rimI"/>
        <s v="tsaB"/>
        <s v="alr"/>
        <s v="rfbD"/>
        <s v="rfbC"/>
        <s v="tuf"/>
        <s v="fusA"/>
        <s v="rpoB"/>
        <s v="rplK"/>
        <s v="dapF"/>
        <s v="dcd"/>
        <s v="galE"/>
        <s v="ubiA"/>
        <s v="ccsB"/>
        <s v="hemL"/>
        <s v="argS"/>
        <s v="proC"/>
        <s v="phoU"/>
        <s v="mshA"/>
        <s v="topA"/>
        <s v="acs"/>
        <s v="nhaA"/>
        <s v="nth"/>
        <s v="kdpB"/>
        <s v="gap"/>
        <s v="dnaJ"/>
        <s v="clpB"/>
        <s v="pdhA"/>
        <s v="manA"/>
        <s v="dnaB"/>
        <s v="rpsR"/>
        <s v="mviN"/>
        <s v="trxB"/>
        <s v="rnpA"/>
        <s v="gnd"/>
        <s v="gyrB"/>
        <s v="paaN"/>
        <s v="tenA"/>
        <s v="hisC"/>
        <s v="cydB"/>
        <s v="pyrB"/>
        <s v="crcB"/>
        <s v="ltrA"/>
        <s v="mshD"/>
        <s v="pstS"/>
        <s v="tilS"/>
        <s v="hpt"/>
        <s v="folE"/>
        <s v="folP"/>
        <s v="folB"/>
        <s v="folK"/>
        <s v="nagA"/>
        <s v="otsB"/>
        <s v="pdxH"/>
        <s v="fxsA"/>
        <s v="purU"/>
        <s v="mqnC"/>
        <s v="rarD"/>
        <s v="fbiC"/>
        <s v="moaC"/>
        <s v="rsmI"/>
        <s v="glmU"/>
        <s v="mfd"/>
        <s v="mca"/>
        <s v="glpX"/>
        <s v="typA"/>
        <s v="mshB"/>
        <s v="dapC"/>
        <s v="hisN"/>
        <s v="sodN"/>
        <s v="sodX"/>
        <s v="kgd"/>
        <s v="lon"/>
        <s v="rpmE"/>
        <s v="prmC"/>
        <s v="atpB"/>
        <s v="atpE"/>
        <s v="atpD"/>
        <s v="mce"/>
        <s v="atzF"/>
        <s v="uca"/>
        <s v="gcvH"/>
        <s v="gcvT"/>
        <s v="leuC"/>
        <s v="leuD"/>
        <s v="cofC"/>
        <s v="thiD"/>
        <s v="rpmB"/>
        <s v="rsmD"/>
        <s v="smc"/>
        <s v="dprA"/>
        <s v="rpsB"/>
        <s v="mmsA"/>
        <s v="gabT"/>
        <s v="eccE"/>
        <s v="eccB"/>
        <s v="eccD"/>
        <s v="thyX"/>
        <s v="rimO"/>
        <s v="pgsA"/>
        <s v="recA"/>
        <s v="rny"/>
        <s v="hflX"/>
        <s v="malQ"/>
        <s v="hemG"/>
        <s v="msrB"/>
        <s v="whiA"/>
        <s v="pgk"/>
        <s v="pgl"/>
        <s v="opcA"/>
        <s v="tal"/>
        <s v="sufB"/>
        <s v="sufD"/>
        <s v="sufC"/>
        <s v="pruA"/>
        <s v="cobO"/>
        <s v="ccrA"/>
        <s v="fabG"/>
        <s v="serB"/>
        <s v="recN"/>
        <s v="ald"/>
        <s v="scpB"/>
        <s v="fxlM"/>
        <s v="paaD"/>
        <s v="galT"/>
        <s v="galK"/>
        <s v="fadH"/>
        <s v="fahA"/>
        <s v="hppD"/>
        <s v="aspA"/>
        <s v="paaI"/>
        <s v="paaJ"/>
        <s v="paaK"/>
        <s v="modB"/>
        <s v="modA"/>
        <s v="aspT"/>
        <s v="aceB"/>
        <s v="pucL"/>
        <s v="uraH"/>
        <s v="uraD"/>
        <s v="allB"/>
        <s v="alc"/>
        <s v="ureC"/>
        <s v="ureG"/>
        <s v="pucD"/>
        <s v="ggt"/>
        <s v="xth"/>
        <s v="egtD"/>
        <s v="egtC"/>
        <s v="egtA"/>
        <s v="cobM"/>
        <s v="murQ"/>
        <s v="acpS"/>
        <s v="corA"/>
        <s v="metH"/>
        <s v="arc"/>
        <s v="prcB"/>
        <s v="prcA"/>
        <s v="pafA"/>
        <s v="tatC"/>
        <s v="fabD"/>
        <s v="msrA"/>
        <s v="hemA"/>
        <s v="uppS"/>
        <s v="ligA"/>
        <s v="ligK"/>
        <s v="rrf"/>
        <s v="rnpB"/>
        <s v="ssrA"/>
        <s v="ffs"/>
      </sharedItems>
    </cacheField>
    <cacheField name="GeneID" numFmtId="0">
      <sharedItems containsString="0" containsBlank="1">
        <m/>
      </sharedItems>
    </cacheField>
    <cacheField name="locus_tag" numFmtId="0">
      <sharedItems>
        <s v="KSE_RS00015"/>
        <s v="KSE_RS37925"/>
        <s v="KSE_RS00030"/>
        <s v="KSE_RS00035"/>
        <s v="KSE_RS00040"/>
        <s v="KSE_RS00045"/>
        <s v="KSE_RS37930"/>
        <s v="KSE_RS37935"/>
        <s v="KSE_RS00060"/>
        <s v="KSE_RS00065"/>
        <s v="KSE_RS00070"/>
        <s v="KSE_RS00075"/>
        <s v="KSE_RS00080"/>
        <s v="KSE_RS00085"/>
        <s v="KSE_RS00090"/>
        <s v="KSE_RS00095"/>
        <s v="KSE_RS40710"/>
        <s v="KSE_RS00105"/>
        <s v="KSE_RS00110"/>
        <s v="KSE_RS00115"/>
        <s v="KSE_RS39490"/>
        <s v="KSE_RS00125"/>
        <s v="KSE_RS37945"/>
        <s v="KSE_RS00135"/>
        <s v="KSE_RS37950"/>
        <s v="KSE_RS00145"/>
        <s v="KSE_RS00150"/>
        <s v="KSE_RS00160"/>
        <s v="KSE_RS00165"/>
        <s v="KSE_RS00170"/>
        <s v="KSE_RS00175"/>
        <s v="KSE_RS00180"/>
        <s v="KSE_RS00185"/>
        <s v="KSE_RS00190"/>
        <s v="KSE_RS39260"/>
        <s v="KSE_RS00200"/>
        <s v="KSE_RS00205"/>
        <s v="KSE_RS37955"/>
        <s v="KSE_RS00215"/>
        <s v="KSE_RS00220"/>
        <s v="KSE_RS39500"/>
        <s v="KSE_RS40715"/>
        <s v="KSE_RS00235"/>
        <s v="KSE_RS40720"/>
        <s v="KSE_RS40725"/>
        <s v="KSE_RS00250"/>
        <s v="KSE_RS00255"/>
        <s v="KSE_RS00260"/>
        <s v="KSE_RS40730"/>
        <s v="KSE_RS37970"/>
        <s v="KSE_RS39515"/>
        <s v="KSE_RS00275"/>
        <s v="KSE_RS00280"/>
        <s v="KSE_RS00285"/>
        <s v="KSE_RS00290"/>
        <s v="KSE_RS00295"/>
        <s v="KSE_RS00300"/>
        <s v="KSE_RS00305"/>
        <s v="KSE_RS00310"/>
        <s v="KSE_RS00315"/>
        <s v="KSE_RS00320"/>
        <s v="KSE_RS00325"/>
        <s v="KSE_RS00330"/>
        <s v="KSE_RS00335"/>
        <s v="KSE_RS00340"/>
        <s v="KSE_RS00345"/>
        <s v="KSE_RS00350"/>
        <s v="KSE_RS00355"/>
        <s v="KSE_RS00360"/>
        <s v="KSE_RS00365"/>
        <s v="KSE_RS00370"/>
        <s v="KSE_RS00375"/>
        <s v="KSE_RS00380"/>
        <s v="KSE_RS00385"/>
        <s v="KSE_RS00390"/>
        <s v="KSE_RS00395"/>
        <s v="KSE_RS00400"/>
        <s v="KSE_RS00405"/>
        <s v="KSE_RS00410"/>
        <s v="KSE_RS00415"/>
        <s v="KSE_RS00420"/>
        <s v="KSE_RS00425"/>
        <s v="KSE_RS00430"/>
        <s v="KSE_RS00435"/>
        <s v="KSE_RS00440"/>
        <s v="KSE_RS00445"/>
        <s v="KSE_RS00450"/>
        <s v="KSE_RS00455"/>
        <s v="KSE_RS00460"/>
        <s v="KSE_RS00465"/>
        <s v="KSE_RS00470"/>
        <s v="KSE_RS00475"/>
        <s v="KSE_RS00480"/>
        <s v="KSE_RS00485"/>
        <s v="KSE_RS00490"/>
        <s v="KSE_RS00495"/>
        <s v="KSE_RS00500"/>
        <s v="KSE_RS00505"/>
        <s v="KSE_RS40735"/>
        <s v="KSE_RS00510"/>
        <s v="KSE_RS00515"/>
        <s v="KSE_RS39530"/>
        <s v="KSE_RS37975"/>
        <s v="KSE_RS39535"/>
        <s v="KSE_RS00525"/>
        <s v="KSE_RS00530"/>
        <s v="KSE_RS00535"/>
        <s v="KSE_RS00540"/>
        <s v="KSE_RS00545"/>
        <s v="KSE_RS00550"/>
        <s v="KSE_RS00555"/>
        <s v="KSE_RS00560"/>
        <s v="KSE_RS00565"/>
        <s v="KSE_RS00570"/>
        <s v="KSE_RS00575"/>
        <s v="KSE_RS00580"/>
        <s v="KSE_RS00585"/>
        <s v="KSE_RS00590"/>
        <s v="KSE_RS00595"/>
        <s v="KSE_RS00600"/>
        <s v="KSE_RS00605"/>
        <s v="KSE_RS00610"/>
        <s v="KSE_RS40740"/>
        <s v="KSE_RS00620"/>
        <s v="KSE_RS00625"/>
        <s v="KSE_RS00630"/>
        <s v="KSE_RS00635"/>
        <s v="KSE_RS00640"/>
        <s v="KSE_RS00645"/>
        <s v="KSE_RS00650"/>
        <s v="KSE_RS00655"/>
        <s v="KSE_RS00660"/>
        <s v="KSE_RS00665"/>
        <s v="KSE_RS00670"/>
        <s v="KSE_RS00675"/>
        <s v="KSE_RS00680"/>
        <s v="KSE_RS00685"/>
        <s v="KSE_RS00690"/>
        <s v="KSE_RS00695"/>
        <s v="KSE_RS40745"/>
        <s v="KSE_RS00705"/>
        <s v="KSE_RS00710"/>
        <s v="KSE_RS00715"/>
        <s v="KSE_RS00720"/>
        <s v="KSE_RS00725"/>
        <s v="KSE_RS00730"/>
        <s v="KSE_RS00735"/>
        <s v="KSE_RS00740"/>
        <s v="KSE_RS00745"/>
        <s v="KSE_RS00750"/>
        <s v="KSE_RS00755"/>
        <s v="KSE_RS00760"/>
        <s v="KSE_RS00765"/>
        <s v="KSE_RS00770"/>
        <s v="KSE_RS00775"/>
        <s v="KSE_RS00780"/>
        <s v="KSE_RS00785"/>
        <s v="KSE_RS00790"/>
        <s v="KSE_RS00795"/>
        <s v="KSE_RS00800"/>
        <s v="KSE_RS00805"/>
        <s v="KSE_RS00810"/>
        <s v="KSE_RS00815"/>
        <s v="KSE_RS39545"/>
        <s v="KSE_RS00820"/>
        <s v="KSE_RS00825"/>
        <s v="KSE_RS00830"/>
        <s v="KSE_RS00835"/>
        <s v="KSE_RS00840"/>
        <s v="KSE_RS00845"/>
        <s v="KSE_RS00850"/>
        <s v="KSE_RS00855"/>
        <s v="KSE_RS00860"/>
        <s v="KSE_RS00865"/>
        <s v="KSE_RS00870"/>
        <s v="KSE_RS00875"/>
        <s v="KSE_RS00880"/>
        <s v="KSE_RS00885"/>
        <s v="KSE_RS00890"/>
        <s v="KSE_RS00895"/>
        <s v="KSE_RS00900"/>
        <s v="KSE_RS00905"/>
        <s v="KSE_RS00910"/>
        <s v="KSE_RS00915"/>
        <s v="KSE_RS37985"/>
        <s v="KSE_RS00925"/>
        <s v="KSE_RS00930"/>
        <s v="KSE_RS00935"/>
        <s v="KSE_RS00940"/>
        <s v="KSE_RS00945"/>
        <s v="KSE_RS00950"/>
        <s v="KSE_RS37990"/>
        <s v="KSE_RS00960"/>
        <s v="KSE_RS00965"/>
        <s v="KSE_RS00970"/>
        <s v="KSE_RS00975"/>
        <s v="KSE_RS00980"/>
        <s v="KSE_RS00985"/>
        <s v="KSE_RS00990"/>
        <s v="KSE_RS00995"/>
        <s v="KSE_RS01000"/>
        <s v="KSE_RS01005"/>
        <s v="KSE_RS01010"/>
        <s v="KSE_RS01015"/>
        <s v="KSE_RS01020"/>
        <s v="KSE_RS01025"/>
        <s v="KSE_RS01030"/>
        <s v="KSE_RS01035"/>
        <s v="KSE_RS01040"/>
        <s v="KSE_RS01045"/>
        <s v="KSE_RS37995"/>
        <s v="KSE_RS38000"/>
        <s v="KSE_RS01060"/>
        <s v="KSE_RS01065"/>
        <s v="KSE_RS01070"/>
        <s v="KSE_RS01075"/>
        <s v="KSE_RS01080"/>
        <s v="KSE_RS01085"/>
        <s v="KSE_RS01090"/>
        <s v="KSE_RS01095"/>
        <s v="KSE_RS01100"/>
        <s v="KSE_RS01105"/>
        <s v="KSE_RS01110"/>
        <s v="KSE_RS01115"/>
        <s v="KSE_RS01120"/>
        <s v="KSE_RS01125"/>
        <s v="KSE_RS01130"/>
        <s v="KSE_RS01135"/>
        <s v="KSE_RS01140"/>
        <s v="KSE_RS01145"/>
        <s v="KSE_RS01150"/>
        <s v="KSE_RS01155"/>
        <s v="KSE_RS01160"/>
        <s v="KSE_RS01165"/>
        <s v="KSE_RS01170"/>
        <s v="KSE_RS01175"/>
        <s v="KSE_RS01180"/>
        <s v="KSE_RS01185"/>
        <s v="KSE_RS01190"/>
        <s v="KSE_RS01195"/>
        <s v="KSE_RS01200"/>
        <s v="KSE_RS01205"/>
        <s v="KSE_RS01210"/>
        <s v="KSE_RS01215"/>
        <s v="KSE_RS01220"/>
        <s v="KSE_RS01225"/>
        <s v="KSE_RS01230"/>
        <s v="KSE_RS01235"/>
        <s v="KSE_RS01240"/>
        <s v="KSE_RS01245"/>
        <s v="KSE_RS01250"/>
        <s v="KSE_RS01255"/>
        <s v="KSE_RS01260"/>
        <s v="KSE_RS01265"/>
        <s v="KSE_RS01270"/>
        <s v="KSE_RS01275"/>
        <s v="KSE_RS01280"/>
        <s v="KSE_RS01285"/>
        <s v="KSE_RS40750"/>
        <s v="KSE_RS40755"/>
        <s v="KSE_RS01300"/>
        <s v="KSE_RS01305"/>
        <s v="KSE_RS01310"/>
        <s v="KSE_RS01315"/>
        <s v="KSE_RS01320"/>
        <s v="KSE_RS01325"/>
        <s v="KSE_RS39560"/>
        <s v="KSE_RS01330"/>
        <s v="KSE_RS01335"/>
        <s v="KSE_RS01340"/>
        <s v="KSE_RS01345"/>
        <s v="KSE_RS01350"/>
        <s v="KSE_RS01355"/>
        <s v="KSE_RS01360"/>
        <s v="KSE_RS39565"/>
        <s v="KSE_RS01370"/>
        <s v="KSE_RS01375"/>
        <s v="KSE_RS01380"/>
        <s v="KSE_RS01385"/>
        <s v="KSE_RS01390"/>
        <s v="KSE_RS01395"/>
        <s v="KSE_RS01400"/>
        <s v="KSE_RS01405"/>
        <s v="KSE_RS01410"/>
        <s v="KSE_RS01415"/>
        <s v="KSE_RS01420"/>
        <s v="KSE_RS01425"/>
        <s v="KSE_RS01430"/>
        <s v="KSE_RS01435"/>
        <s v="KSE_RS01440"/>
        <s v="KSE_RS01445"/>
        <s v="KSE_RS01450"/>
        <s v="KSE_RS01455"/>
        <s v="KSE_RS01460"/>
        <s v="KSE_RS01465"/>
        <s v="KSE_RS01470"/>
        <s v="KSE_RS01475"/>
        <s v="KSE_RS01480"/>
        <s v="KSE_RS01485"/>
        <s v="KSE_RS01490"/>
        <s v="KSE_RS01495"/>
        <s v="KSE_RS01500"/>
        <s v="KSE_RS01505"/>
        <s v="KSE_RS01510"/>
        <s v="KSE_RS01515"/>
        <s v="KSE_RS01520"/>
        <s v="KSE_RS01525"/>
        <s v="KSE_RS01530"/>
        <s v="KSE_RS01535"/>
        <s v="KSE_RS01540"/>
        <s v="KSE_RS01545"/>
        <s v="KSE_RS01550"/>
        <s v="KSE_RS01555"/>
        <s v="KSE_RS39570"/>
        <s v="KSE_RS01565"/>
        <s v="KSE_RS01570"/>
        <s v="KSE_RS01575"/>
        <s v="KSE_RS01580"/>
        <s v="KSE_RS39575"/>
        <s v="KSE_RS01585"/>
        <s v="KSE_RS01590"/>
        <s v="KSE_RS01595"/>
        <s v="KSE_RS01600"/>
        <s v="KSE_RS01605"/>
        <s v="KSE_RS01610"/>
        <s v="KSE_RS01615"/>
        <s v="KSE_RS01620"/>
        <s v="KSE_RS01625"/>
        <s v="KSE_RS01630"/>
        <s v="KSE_RS40760"/>
        <s v="KSE_RS01640"/>
        <s v="KSE_RS40765"/>
        <s v="KSE_RS01650"/>
        <s v="KSE_RS01655"/>
        <s v="KSE_RS01660"/>
        <s v="KSE_RS01665"/>
        <s v="KSE_RS01670"/>
        <s v="KSE_RS01675"/>
        <s v="KSE_RS01680"/>
        <s v="KSE_RS01685"/>
        <s v="KSE_RS01690"/>
        <s v="KSE_RS01695"/>
        <s v="KSE_RS01700"/>
        <s v="KSE_RS01705"/>
        <s v="KSE_RS01710"/>
        <s v="KSE_RS01715"/>
        <s v="KSE_RS01720"/>
        <s v="KSE_RS01725"/>
        <s v="KSE_RS01730"/>
        <s v="KSE_RS01735"/>
        <s v="KSE_RS01740"/>
        <s v="KSE_RS01745"/>
        <s v="KSE_RS01750"/>
        <s v="KSE_RS01755"/>
        <s v="KSE_RS01760"/>
        <s v="KSE_RS01765"/>
        <s v="KSE_RS01770"/>
        <s v="KSE_RS38015"/>
        <s v="KSE_RS01780"/>
        <s v="KSE_RS01785"/>
        <s v="KSE_RS01790"/>
        <s v="KSE_RS01795"/>
        <s v="KSE_RS01800"/>
        <s v="KSE_RS01805"/>
        <s v="KSE_RS01810"/>
        <s v="KSE_RS38020"/>
        <s v="KSE_RS01820"/>
        <s v="KSE_RS01825"/>
        <s v="KSE_RS01830"/>
        <s v="KSE_RS01835"/>
        <s v="KSE_RS01840"/>
        <s v="KSE_RS01845"/>
        <s v="KSE_RS01850"/>
        <s v="KSE_RS40770"/>
        <s v="KSE_RS01860"/>
        <s v="KSE_RS39580"/>
        <s v="KSE_RS01865"/>
        <s v="KSE_RS01870"/>
        <s v="KSE_RS01875"/>
        <s v="KSE_RS01880"/>
        <s v="KSE_RS01885"/>
        <s v="KSE_RS01890"/>
        <s v="KSE_RS01895"/>
        <s v="KSE_RS01900"/>
        <s v="KSE_RS01905"/>
        <s v="KSE_RS01910"/>
        <s v="KSE_RS01915"/>
        <s v="KSE_RS01920"/>
        <s v="KSE_RS01925"/>
        <s v="KSE_RS40775"/>
        <s v="KSE_RS01935"/>
        <s v="KSE_RS01940"/>
        <s v="KSE_RS01945"/>
        <s v="KSE_RS38025"/>
        <s v="KSE_RS01955"/>
        <s v="KSE_RS01960"/>
        <s v="KSE_RS01965"/>
        <s v="KSE_RS01970"/>
        <s v="KSE_RS01975"/>
        <s v="KSE_RS01980"/>
        <s v="KSE_RS01985"/>
        <s v="KSE_RS01990"/>
        <s v="KSE_RS01995"/>
        <s v="KSE_RS02000"/>
        <s v="KSE_RS02005"/>
        <s v="KSE_RS02010"/>
        <s v="KSE_RS02015"/>
        <s v="KSE_RS02020"/>
        <s v="KSE_RS02025"/>
        <s v="KSE_RS02030"/>
        <s v="KSE_RS02035"/>
        <s v="KSE_RS38030"/>
        <s v="KSE_RS02045"/>
        <s v="KSE_RS02050"/>
        <s v="KSE_RS02055"/>
        <s v="KSE_RS02060"/>
        <s v="KSE_RS02065"/>
        <s v="KSE_RS02070"/>
        <s v="KSE_RS02075"/>
        <s v="KSE_RS02080"/>
        <s v="KSE_RS02085"/>
        <s v="KSE_RS02090"/>
        <s v="KSE_RS02095"/>
        <s v="KSE_RS02100"/>
        <s v="KSE_RS02105"/>
        <s v="KSE_RS02110"/>
        <s v="KSE_RS39585"/>
        <s v="KSE_RS02115"/>
        <s v="KSE_RS39590"/>
        <s v="KSE_RS02130"/>
        <s v="KSE_RS39595"/>
        <s v="KSE_RS02135"/>
        <s v="KSE_RS02140"/>
        <s v="KSE_RS02145"/>
        <s v="KSE_RS02150"/>
        <s v="KSE_RS02155"/>
        <s v="KSE_RS40780"/>
        <s v="KSE_RS02160"/>
        <s v="KSE_RS39605"/>
        <s v="KSE_RS02175"/>
        <s v="KSE_RS39280"/>
        <s v="KSE_RS02185"/>
        <s v="KSE_RS02190"/>
        <s v="KSE_RS02195"/>
        <s v="KSE_RS02200"/>
        <s v="KSE_RS38045"/>
        <s v="KSE_RS02210"/>
        <s v="KSE_RS02215"/>
        <s v="KSE_RS02220"/>
        <s v="KSE_RS02225"/>
        <s v="KSE_RS02230"/>
        <s v="KSE_RS02235"/>
        <s v="KSE_RS02240"/>
        <s v="KSE_RS02245"/>
        <s v="KSE_RS02250"/>
        <s v="KSE_RS02255"/>
        <s v="KSE_RS02260"/>
        <s v="KSE_RS02265"/>
        <s v="KSE_RS02270"/>
        <s v="KSE_RS02275"/>
        <s v="KSE_RS02280"/>
        <s v="KSE_RS02285"/>
        <s v="KSE_RS02290"/>
        <s v="KSE_RS02295"/>
        <s v="KSE_RS02300"/>
        <s v="KSE_RS02305"/>
        <s v="KSE_RS02310"/>
        <s v="KSE_RS02315"/>
        <s v="KSE_RS02320"/>
        <s v="KSE_RS02325"/>
        <s v="KSE_RS02330"/>
        <s v="KSE_RS40785"/>
        <s v="KSE_RS02340"/>
        <s v="KSE_RS02345"/>
        <s v="KSE_RS02350"/>
        <s v="KSE_RS02355"/>
        <s v="KSE_RS40790"/>
        <s v="KSE_RS02365"/>
        <s v="KSE_RS02370"/>
        <s v="KSE_RS40795"/>
        <s v="KSE_RS02380"/>
        <s v="KSE_RS02385"/>
        <s v="KSE_RS40800"/>
        <s v="KSE_RS39615"/>
        <s v="KSE_RS02390"/>
        <s v="KSE_RS02395"/>
        <s v="KSE_RS02400"/>
        <s v="KSE_RS02405"/>
        <s v="KSE_RS02410"/>
        <s v="KSE_RS02415"/>
        <s v="KSE_RS02420"/>
        <s v="KSE_RS02425"/>
        <s v="KSE_RS02430"/>
        <s v="KSE_RS02435"/>
        <s v="KSE_RS02440"/>
        <s v="KSE_RS02445"/>
        <s v="KSE_RS02450"/>
        <s v="KSE_RS02455"/>
        <s v="KSE_RS02460"/>
        <s v="KSE_RS02465"/>
        <s v="KSE_RS02470"/>
        <s v="KSE_RS02475"/>
        <s v="KSE_RS02480"/>
        <s v="KSE_RS02485"/>
        <s v="KSE_RS02490"/>
        <s v="KSE_RS02495"/>
        <s v="KSE_RS02500"/>
        <s v="KSE_RS02505"/>
        <s v="KSE_RS02510"/>
        <s v="KSE_RS02515"/>
        <s v="KSE_RS02520"/>
        <s v="KSE_RS02525"/>
        <s v="KSE_RS02530"/>
        <s v="KSE_RS02535"/>
        <s v="KSE_RS02540"/>
        <s v="KSE_RS02545"/>
        <s v="KSE_RS02550"/>
        <s v="KSE_RS02555"/>
        <s v="KSE_RS02560"/>
        <s v="KSE_RS02565"/>
        <s v="KSE_RS02570"/>
        <s v="KSE_RS02575"/>
        <s v="KSE_RS02580"/>
        <s v="KSE_RS02585"/>
        <s v="KSE_RS02590"/>
        <s v="KSE_RS02595"/>
        <s v="KSE_RS02600"/>
        <s v="KSE_RS02605"/>
        <s v="KSE_RS02610"/>
        <s v="KSE_RS02615"/>
        <s v="KSE_RS02620"/>
        <s v="KSE_RS02625"/>
        <s v="KSE_RS02630"/>
        <s v="KSE_RS39620"/>
        <s v="KSE_RS02645"/>
        <s v="KSE_RS39625"/>
        <s v="KSE_RS02660"/>
        <s v="KSE_RS02665"/>
        <s v="KSE_RS02675"/>
        <s v="KSE_RS02680"/>
        <s v="KSE_RS02685"/>
        <s v="KSE_RS02690"/>
        <s v="KSE_RS02695"/>
        <s v="KSE_RS02700"/>
        <s v="KSE_RS02705"/>
        <s v="KSE_RS02710"/>
        <s v="KSE_RS40805"/>
        <s v="KSE_RS02720"/>
        <s v="KSE_RS02725"/>
        <s v="KSE_RS02730"/>
        <s v="KSE_RS02735"/>
        <s v="KSE_RS40810"/>
        <s v="KSE_RS40815"/>
        <s v="KSE_RS02750"/>
        <s v="KSE_RS02755"/>
        <s v="KSE_RS02760"/>
        <s v="KSE_RS02765"/>
        <s v="KSE_RS02770"/>
        <s v="KSE_RS02775"/>
        <s v="KSE_RS02780"/>
        <s v="KSE_RS02785"/>
        <s v="KSE_RS02790"/>
        <s v="KSE_RS02795"/>
        <s v="KSE_RS02800"/>
        <s v="KSE_RS02805"/>
        <s v="KSE_RS02810"/>
        <s v="KSE_RS02815"/>
        <s v="KSE_RS02820"/>
        <s v="KSE_RS02825"/>
        <s v="KSE_RS02830"/>
        <s v="KSE_RS02835"/>
        <s v="KSE_RS02840"/>
        <s v="KSE_RS40820"/>
        <s v="KSE_RS39630"/>
        <s v="KSE_RS02845"/>
        <s v="KSE_RS02850"/>
        <s v="KSE_RS02855"/>
        <s v="KSE_RS02860"/>
        <s v="KSE_RS02865"/>
        <s v="KSE_RS02870"/>
        <s v="KSE_RS02875"/>
        <s v="KSE_RS40825"/>
        <s v="KSE_RS40830"/>
        <s v="KSE_RS39640"/>
        <s v="KSE_RS02890"/>
        <s v="KSE_RS02895"/>
        <s v="KSE_RS02900"/>
        <s v="KSE_RS02905"/>
        <s v="KSE_RS02910"/>
        <s v="KSE_RS02915"/>
        <s v="KSE_RS02920"/>
        <s v="KSE_RS02925"/>
        <s v="KSE_RS02930"/>
        <s v="KSE_RS02935"/>
        <s v="KSE_RS02940"/>
        <s v="KSE_RS02945"/>
        <s v="KSE_RS02950"/>
        <s v="KSE_RS02955"/>
        <s v="KSE_RS40835"/>
        <s v="KSE_RS02965"/>
        <s v="KSE_RS02970"/>
        <s v="KSE_RS02975"/>
        <s v="KSE_RS02980"/>
        <s v="KSE_RS02985"/>
        <s v="KSE_RS02990"/>
        <s v="KSE_RS02995"/>
        <s v="KSE_RS03000"/>
        <s v="KSE_RS03005"/>
        <s v="KSE_RS03010"/>
        <s v="KSE_RS03015"/>
        <s v="KSE_RS03020"/>
        <s v="KSE_RS03025"/>
        <s v="KSE_RS03030"/>
        <s v="KSE_RS03035"/>
        <s v="KSE_RS03040"/>
        <s v="KSE_RS03045"/>
        <s v="KSE_RS03050"/>
        <s v="KSE_RS03055"/>
        <s v="KSE_RS03060"/>
        <s v="KSE_RS03070"/>
        <s v="KSE_RS03075"/>
        <s v="KSE_RS03080"/>
        <s v="KSE_RS03085"/>
        <s v="KSE_RS03090"/>
        <s v="KSE_RS03095"/>
        <s v="KSE_RS03100"/>
        <s v="KSE_RS03105"/>
        <s v="KSE_RS03110"/>
        <s v="KSE_RS03115"/>
        <s v="KSE_RS03120"/>
        <s v="KSE_RS03125"/>
        <s v="KSE_RS03130"/>
        <s v="KSE_RS03135"/>
        <s v="KSE_RS03140"/>
        <s v="KSE_RS38060"/>
        <s v="KSE_RS03150"/>
        <s v="KSE_RS03155"/>
        <s v="KSE_RS03160"/>
        <s v="KSE_RS03165"/>
        <s v="KSE_RS38065"/>
        <s v="KSE_RS03175"/>
        <s v="KSE_RS03180"/>
        <s v="KSE_RS03185"/>
        <s v="KSE_RS03190"/>
        <s v="KSE_RS03195"/>
        <s v="KSE_RS03200"/>
        <s v="KSE_RS03205"/>
        <s v="KSE_RS03210"/>
        <s v="KSE_RS03215"/>
        <s v="KSE_RS03220"/>
        <s v="KSE_RS03225"/>
        <s v="KSE_RS03230"/>
        <s v="KSE_RS03235"/>
        <s v="KSE_RS03240"/>
        <s v="KSE_RS03245"/>
        <s v="KSE_RS03250"/>
        <s v="KSE_RS03255"/>
        <s v="KSE_RS03260"/>
        <s v="KSE_RS03265"/>
        <s v="KSE_RS03270"/>
        <s v="KSE_RS03275"/>
        <s v="KSE_RS03280"/>
        <s v="KSE_RS03285"/>
        <s v="KSE_RS03290"/>
        <s v="KSE_RS03295"/>
        <s v="KSE_RS03300"/>
        <s v="KSE_RS03305"/>
        <s v="KSE_RS03310"/>
        <s v="KSE_RS03315"/>
        <s v="KSE_RS03320"/>
        <s v="KSE_RS03325"/>
        <s v="KSE_RS03330"/>
        <s v="KSE_RS03335"/>
        <s v="KSE_RS03340"/>
        <s v="KSE_RS03345"/>
        <s v="KSE_RS03350"/>
        <s v="KSE_RS03355"/>
        <s v="KSE_RS03360"/>
        <s v="KSE_RS03365"/>
        <s v="KSE_RS03370"/>
        <s v="KSE_RS03375"/>
        <s v="KSE_RS03380"/>
        <s v="KSE_RS39285"/>
        <s v="KSE_RS03390"/>
        <s v="KSE_RS03395"/>
        <s v="KSE_RS03400"/>
        <s v="KSE_RS03405"/>
        <s v="KSE_RS38070"/>
        <s v="KSE_RS03415"/>
        <s v="KSE_RS03420"/>
        <s v="KSE_RS03425"/>
        <s v="KSE_RS03430"/>
        <s v="KSE_RS03435"/>
        <s v="KSE_RS03440"/>
        <s v="KSE_RS03445"/>
        <s v="KSE_RS03450"/>
        <s v="KSE_RS03455"/>
        <s v="KSE_RS03460"/>
        <s v="KSE_RS03465"/>
        <s v="KSE_RS03470"/>
        <s v="KSE_RS03475"/>
        <s v="KSE_RS03480"/>
        <s v="KSE_RS03485"/>
        <s v="KSE_RS03490"/>
        <s v="KSE_RS03495"/>
        <s v="KSE_RS40840"/>
        <s v="KSE_RS03500"/>
        <s v="KSE_RS39290"/>
        <s v="KSE_RS39650"/>
        <s v="KSE_RS03510"/>
        <s v="KSE_RS03515"/>
        <s v="KSE_RS03520"/>
        <s v="KSE_RS03525"/>
        <s v="KSE_RS03530"/>
        <s v="KSE_RS03535"/>
        <s v="KSE_RS03540"/>
        <s v="KSE_RS03545"/>
        <s v="KSE_RS03550"/>
        <s v="KSE_RS03555"/>
        <s v="KSE_RS03560"/>
        <s v="KSE_RS03565"/>
        <s v="KSE_RS03570"/>
        <s v="KSE_RS03575"/>
        <s v="KSE_RS03580"/>
        <s v="KSE_RS03585"/>
        <s v="KSE_RS03590"/>
        <s v="KSE_RS03595"/>
        <s v="KSE_RS03600"/>
        <s v="KSE_RS03605"/>
        <s v="KSE_RS03610"/>
        <s v="KSE_RS03615"/>
        <s v="KSE_RS03620"/>
        <s v="KSE_RS03625"/>
        <s v="KSE_RS03630"/>
        <s v="KSE_RS03635"/>
        <s v="KSE_RS03640"/>
        <s v="KSE_RS39655"/>
        <s v="KSE_RS03650"/>
        <s v="KSE_RS03655"/>
        <s v="KSE_RS03660"/>
        <s v="KSE_RS03665"/>
        <s v="KSE_RS03670"/>
        <s v="KSE_RS03675"/>
        <s v="KSE_RS03680"/>
        <s v="KSE_RS40845"/>
        <s v="KSE_RS03690"/>
        <s v="KSE_RS03695"/>
        <s v="KSE_RS03700"/>
        <s v="KSE_RS03705"/>
        <s v="KSE_RS03710"/>
        <s v="KSE_RS03715"/>
        <s v="KSE_RS03720"/>
        <s v="KSE_RS03725"/>
        <s v="KSE_RS03730"/>
        <s v="KSE_RS03735"/>
        <s v="KSE_RS03740"/>
        <s v="KSE_RS03745"/>
        <s v="KSE_RS03750"/>
        <s v="KSE_RS03755"/>
        <s v="KSE_RS03760"/>
        <s v="KSE_RS03765"/>
        <s v="KSE_RS03770"/>
        <s v="KSE_RS40850"/>
        <s v="KSE_RS03780"/>
        <s v="KSE_RS03785"/>
        <s v="KSE_RS03790"/>
        <s v="KSE_RS03795"/>
        <s v="KSE_RS38085"/>
        <s v="KSE_RS03805"/>
        <s v="KSE_RS03810"/>
        <s v="KSE_RS40855"/>
        <s v="KSE_RS03815"/>
        <s v="KSE_RS03820"/>
        <s v="KSE_RS03825"/>
        <s v="KSE_RS03830"/>
        <s v="KSE_RS03835"/>
        <s v="KSE_RS03840"/>
        <s v="KSE_RS03845"/>
        <s v="KSE_RS03850"/>
        <s v="KSE_RS03855"/>
        <s v="KSE_RS03860"/>
        <s v="KSE_RS03865"/>
        <s v="KSE_RS03870"/>
        <s v="KSE_RS03875"/>
        <s v="KSE_RS03880"/>
        <s v="KSE_RS03885"/>
        <s v="KSE_RS03890"/>
        <s v="KSE_RS38090"/>
        <s v="KSE_RS03900"/>
        <s v="KSE_RS03905"/>
        <s v="KSE_RS03910"/>
        <s v="KSE_RS03915"/>
        <s v="KSE_RS03920"/>
        <s v="KSE_RS03925"/>
        <s v="KSE_RS03930"/>
        <s v="KSE_RS03935"/>
        <s v="KSE_RS03940"/>
        <s v="KSE_RS03945"/>
        <s v="KSE_RS03950"/>
        <s v="KSE_RS03955"/>
        <s v="KSE_RS03960"/>
        <s v="KSE_RS03965"/>
        <s v="KSE_RS03970"/>
        <s v="KSE_RS03975"/>
        <s v="KSE_RS03980"/>
        <s v="KSE_RS03985"/>
        <s v="KSE_RS03990"/>
        <s v="KSE_RS03995"/>
        <s v="KSE_RS04000"/>
        <s v="KSE_RS04005"/>
        <s v="KSE_RS04010"/>
        <s v="KSE_RS04015"/>
        <s v="KSE_RS04020"/>
        <s v="KSE_RS04025"/>
        <s v="KSE_RS04030"/>
        <s v="KSE_RS04035"/>
        <s v="KSE_RS38095"/>
        <s v="KSE_RS04045"/>
        <s v="KSE_RS04050"/>
        <s v="KSE_RS04055"/>
        <s v="KSE_RS04060"/>
        <s v="KSE_RS04065"/>
        <s v="KSE_RS04070"/>
        <s v="KSE_RS04075"/>
        <s v="KSE_RS04080"/>
        <s v="KSE_RS04085"/>
        <s v="KSE_RS04090"/>
        <s v="KSE_RS04095"/>
        <s v="KSE_RS04100"/>
        <s v="KSE_RS40860"/>
        <s v="KSE_RS04110"/>
        <s v="KSE_RS38105"/>
        <s v="KSE_RS04120"/>
        <s v="KSE_RS04125"/>
        <s v="KSE_RS04130"/>
        <s v="KSE_RS04135"/>
        <s v="KSE_RS04140"/>
        <s v="KSE_RS04145"/>
        <s v="KSE_RS04150"/>
        <s v="KSE_RS04155"/>
        <s v="KSE_RS04160"/>
        <s v="KSE_RS04165"/>
        <s v="KSE_RS04170"/>
        <s v="KSE_RS04175"/>
        <s v="KSE_RS04180"/>
        <s v="KSE_RS04185"/>
        <s v="KSE_RS04190"/>
        <s v="KSE_RS04195"/>
        <s v="KSE_RS04200"/>
        <s v="KSE_RS04205"/>
        <s v="KSE_RS04210"/>
        <s v="KSE_RS04220"/>
        <s v="KSE_RS04225"/>
        <s v="KSE_RS04230"/>
        <s v="KSE_RS04235"/>
        <s v="KSE_RS04240"/>
        <s v="KSE_RS04245"/>
        <s v="KSE_RS04250"/>
        <s v="KSE_RS04255"/>
        <s v="KSE_RS04260"/>
        <s v="KSE_RS04265"/>
        <s v="KSE_RS04275"/>
        <s v="KSE_RS04280"/>
        <s v="KSE_RS04285"/>
        <s v="KSE_RS04290"/>
        <s v="KSE_RS04295"/>
        <s v="KSE_RS04300"/>
        <s v="KSE_RS04305"/>
        <s v="KSE_RS04310"/>
        <s v="KSE_RS04315"/>
        <s v="KSE_RS40865"/>
        <s v="KSE_RS38110"/>
        <s v="KSE_RS04330"/>
        <s v="KSE_RS04335"/>
        <s v="KSE_RS04340"/>
        <s v="KSE_RS04345"/>
        <s v="KSE_RS40870"/>
        <s v="KSE_RS04355"/>
        <s v="KSE_RS04360"/>
        <s v="KSE_RS40875"/>
        <s v="KSE_RS04370"/>
        <s v="KSE_RS04375"/>
        <s v="KSE_RS04380"/>
        <s v="KSE_RS04385"/>
        <s v="KSE_RS04390"/>
        <s v="KSE_RS04395"/>
        <s v="KSE_RS04400"/>
        <s v="KSE_RS04405"/>
        <s v="KSE_RS04410"/>
        <s v="KSE_RS40880"/>
        <s v="KSE_RS04420"/>
        <s v="KSE_RS04425"/>
        <s v="KSE_RS04440"/>
        <s v="KSE_RS04445"/>
        <s v="KSE_RS04450"/>
        <s v="KSE_RS40885"/>
        <s v="KSE_RS39675"/>
        <s v="KSE_RS04460"/>
        <s v="KSE_RS04465"/>
        <s v="KSE_RS04470"/>
        <s v="KSE_RS04475"/>
        <s v="KSE_RS04480"/>
        <s v="KSE_RS04485"/>
        <s v="KSE_RS04490"/>
        <s v="KSE_RS04495"/>
        <s v="KSE_RS04500"/>
        <s v="KSE_RS04505"/>
        <s v="KSE_RS04510"/>
        <s v="KSE_RS04515"/>
        <s v="KSE_RS04520"/>
        <s v="KSE_RS40890"/>
        <s v="KSE_RS40895"/>
        <s v="KSE_RS04530"/>
        <s v="KSE_RS39680"/>
        <s v="KSE_RS39685"/>
        <s v="KSE_RS04545"/>
        <s v="KSE_RS04550"/>
        <s v="KSE_RS39690"/>
        <s v="KSE_RS38115"/>
        <s v="KSE_RS04560"/>
        <s v="KSE_RS04565"/>
        <s v="KSE_RS04570"/>
        <s v="KSE_RS04575"/>
        <s v="KSE_RS04580"/>
        <s v="KSE_RS04585"/>
        <s v="KSE_RS04590"/>
        <s v="KSE_RS40900"/>
        <s v="KSE_RS04595"/>
        <s v="KSE_RS04600"/>
        <s v="KSE_RS04605"/>
        <s v="KSE_RS04610"/>
        <s v="KSE_RS04615"/>
        <s v="KSE_RS04620"/>
        <s v="KSE_RS04625"/>
        <s v="KSE_RS04630"/>
        <s v="KSE_RS04635"/>
        <s v="KSE_RS04640"/>
        <s v="KSE_RS04645"/>
        <s v="KSE_RS04650"/>
        <s v="KSE_RS04655"/>
        <s v="KSE_RS04660"/>
        <s v="KSE_RS04665"/>
        <s v="KSE_RS04670"/>
        <s v="KSE_RS04675"/>
        <s v="KSE_RS04680"/>
        <s v="KSE_RS04685"/>
        <s v="KSE_RS04690"/>
        <s v="KSE_RS04695"/>
        <s v="KSE_RS04700"/>
        <s v="KSE_RS04705"/>
        <s v="KSE_RS40905"/>
        <s v="KSE_RS04715"/>
        <s v="KSE_RS04720"/>
        <s v="KSE_RS04725"/>
        <s v="KSE_RS04730"/>
        <s v="KSE_RS04735"/>
        <s v="KSE_RS38120"/>
        <s v="KSE_RS04745"/>
        <s v="KSE_RS04750"/>
        <s v="KSE_RS04755"/>
        <s v="KSE_RS04760"/>
        <s v="KSE_RS04765"/>
        <s v="KSE_RS04770"/>
        <s v="KSE_RS04775"/>
        <s v="KSE_RS04780"/>
        <s v="KSE_RS04785"/>
        <s v="KSE_RS04790"/>
        <s v="KSE_RS38125"/>
        <s v="KSE_RS04800"/>
        <s v="KSE_RS04805"/>
        <s v="KSE_RS04810"/>
        <s v="KSE_RS04815"/>
        <s v="KSE_RS04820"/>
        <s v="KSE_RS04825"/>
        <s v="KSE_RS04830"/>
        <s v="KSE_RS04835"/>
        <s v="KSE_RS04840"/>
        <s v="KSE_RS04845"/>
        <s v="KSE_RS04850"/>
        <s v="KSE_RS04855"/>
        <s v="KSE_RS04860"/>
        <s v="KSE_RS04865"/>
        <s v="KSE_RS04870"/>
        <s v="KSE_RS04875"/>
        <s v="KSE_RS04880"/>
        <s v="KSE_RS04885"/>
        <s v="KSE_RS04895"/>
        <s v="KSE_RS04900"/>
        <s v="KSE_RS04905"/>
        <s v="KSE_RS04910"/>
        <s v="KSE_RS04915"/>
        <s v="KSE_RS04920"/>
        <s v="KSE_RS04925"/>
        <s v="KSE_RS04930"/>
        <s v="KSE_RS04935"/>
        <s v="KSE_RS04940"/>
        <s v="KSE_RS04945"/>
        <s v="KSE_RS04950"/>
        <s v="KSE_RS04955"/>
        <s v="KSE_RS38130"/>
        <s v="KSE_RS04965"/>
        <s v="KSE_RS04970"/>
        <s v="KSE_RS04975"/>
        <s v="KSE_RS04980"/>
        <s v="KSE_RS04985"/>
        <s v="KSE_RS04990"/>
        <s v="KSE_RS04995"/>
        <s v="KSE_RS05000"/>
        <s v="KSE_RS05005"/>
        <s v="KSE_RS05010"/>
        <s v="KSE_RS05015"/>
        <s v="KSE_RS05020"/>
        <s v="KSE_RS05025"/>
        <s v="KSE_RS05030"/>
        <s v="KSE_RS05035"/>
        <s v="KSE_RS05040"/>
        <s v="KSE_RS05045"/>
        <s v="KSE_RS05050"/>
        <s v="KSE_RS05055"/>
        <s v="KSE_RS40910"/>
        <s v="KSE_RS40915"/>
        <s v="KSE_RS05065"/>
        <s v="KSE_RS38135"/>
        <s v="KSE_RS05075"/>
        <s v="KSE_RS05080"/>
        <s v="KSE_RS05085"/>
        <s v="KSE_RS05090"/>
        <s v="KSE_RS05095"/>
        <s v="KSE_RS05100"/>
        <s v="KSE_RS05105"/>
        <s v="KSE_RS05110"/>
        <s v="KSE_RS39695"/>
        <s v="KSE_RS05125"/>
        <s v="KSE_RS05130"/>
        <s v="KSE_RS05135"/>
        <s v="KSE_RS05140"/>
        <s v="KSE_RS40920"/>
        <s v="KSE_RS05150"/>
        <s v="KSE_RS05155"/>
        <s v="KSE_RS05160"/>
        <s v="KSE_RS05165"/>
        <s v="KSE_RS05170"/>
        <s v="KSE_RS05175"/>
        <s v="KSE_RS05180"/>
        <s v="KSE_RS05185"/>
        <s v="KSE_RS05190"/>
        <s v="KSE_RS40925"/>
        <s v="KSE_RS05200"/>
        <s v="KSE_RS39700"/>
        <s v="KSE_RS05210"/>
        <s v="KSE_RS05215"/>
        <s v="KSE_RS05220"/>
        <s v="KSE_RS05225"/>
        <s v="KSE_RS05230"/>
        <s v="KSE_RS05235"/>
        <s v="KSE_RS05240"/>
        <s v="KSE_RS05245"/>
        <s v="KSE_RS05250"/>
        <s v="KSE_RS05255"/>
        <s v="KSE_RS05260"/>
        <s v="KSE_RS05265"/>
        <s v="KSE_RS05270"/>
        <s v="KSE_RS05275"/>
        <s v="KSE_RS05280"/>
        <s v="KSE_RS39705"/>
        <s v="KSE_RS05285"/>
        <s v="KSE_RS05290"/>
        <s v="KSE_RS05295"/>
        <s v="KSE_RS05300"/>
        <s v="KSE_RS05305"/>
        <s v="KSE_RS05310"/>
        <s v="KSE_RS05315"/>
        <s v="KSE_RS05320"/>
        <s v="KSE_RS05325"/>
        <s v="KSE_RS05330"/>
        <s v="KSE_RS05335"/>
        <s v="KSE_RS05340"/>
        <s v="KSE_RS05345"/>
        <s v="KSE_RS05350"/>
        <s v="KSE_RS05355"/>
        <s v="KSE_RS05360"/>
        <s v="KSE_RS05365"/>
        <s v="KSE_RS05370"/>
        <s v="KSE_RS05375"/>
        <s v="KSE_RS05380"/>
        <s v="KSE_RS05385"/>
        <s v="KSE_RS05390"/>
        <s v="KSE_RS05395"/>
        <s v="KSE_RS05400"/>
        <s v="KSE_RS05405"/>
        <s v="KSE_RS05410"/>
        <s v="KSE_RS05415"/>
        <s v="KSE_RS05420"/>
        <s v="KSE_RS05425"/>
        <s v="KSE_RS05430"/>
        <s v="KSE_RS05435"/>
        <s v="KSE_RS05440"/>
        <s v="KSE_RS05445"/>
        <s v="KSE_RS05450"/>
        <s v="KSE_RS05455"/>
        <s v="KSE_RS05460"/>
        <s v="KSE_RS05465"/>
        <s v="KSE_RS05470"/>
        <s v="KSE_RS05475"/>
        <s v="KSE_RS05480"/>
        <s v="KSE_RS05485"/>
        <s v="KSE_RS05490"/>
        <s v="KSE_RS05495"/>
        <s v="KSE_RS05500"/>
        <s v="KSE_RS05505"/>
        <s v="KSE_RS05510"/>
        <s v="KSE_RS05515"/>
        <s v="KSE_RS05520"/>
        <s v="KSE_RS05525"/>
        <s v="KSE_RS05530"/>
        <s v="KSE_RS05535"/>
        <s v="KSE_RS05540"/>
        <s v="KSE_RS05545"/>
        <s v="KSE_RS05550"/>
        <s v="KSE_RS05555"/>
        <s v="KSE_RS05560"/>
        <s v="KSE_RS05565"/>
        <s v="KSE_RS05570"/>
        <s v="KSE_RS05575"/>
        <s v="KSE_RS05580"/>
        <s v="KSE_RS05585"/>
        <s v="KSE_RS05590"/>
        <s v="KSE_RS05595"/>
        <s v="KSE_RS05600"/>
        <s v="KSE_RS05605"/>
        <s v="KSE_RS05610"/>
        <s v="KSE_RS05615"/>
        <s v="KSE_RS05620"/>
        <s v="KSE_RS05625"/>
        <s v="KSE_RS05630"/>
        <s v="KSE_RS05635"/>
        <s v="KSE_RS05640"/>
        <s v="KSE_RS05645"/>
        <s v="KSE_RS05650"/>
        <s v="KSE_RS05655"/>
        <s v="KSE_RS05660"/>
        <s v="KSE_RS05665"/>
        <s v="KSE_RS05670"/>
        <s v="KSE_RS05675"/>
        <s v="KSE_RS05680"/>
        <s v="KSE_RS05685"/>
        <s v="KSE_RS40930"/>
        <s v="KSE_RS05695"/>
        <s v="KSE_RS05700"/>
        <s v="KSE_RS05705"/>
        <s v="KSE_RS05710"/>
        <s v="KSE_RS05715"/>
        <s v="KSE_RS05725"/>
        <s v="KSE_RS05730"/>
        <s v="KSE_RS05735"/>
        <s v="KSE_RS05740"/>
        <s v="KSE_RS05745"/>
        <s v="KSE_RS05750"/>
        <s v="KSE_RS05755"/>
        <s v="KSE_RS05760"/>
        <s v="KSE_RS05765"/>
        <s v="KSE_RS05770"/>
        <s v="KSE_RS40935"/>
        <s v="KSE_RS40940"/>
        <s v="KSE_RS40945"/>
        <s v="KSE_RS05780"/>
        <s v="KSE_RS05785"/>
        <s v="KSE_RS05790"/>
        <s v="KSE_RS05795"/>
        <s v="KSE_RS05800"/>
        <s v="KSE_RS05805"/>
        <s v="KSE_RS05810"/>
        <s v="KSE_RS05815"/>
        <s v="KSE_RS05820"/>
        <s v="KSE_RS39725"/>
        <s v="KSE_RS05830"/>
        <s v="KSE_RS05835"/>
        <s v="KSE_RS38150"/>
        <s v="KSE_RS05850"/>
        <s v="KSE_RS05855"/>
        <s v="KSE_RS05860"/>
        <s v="KSE_RS05865"/>
        <s v="KSE_RS05870"/>
        <s v="KSE_RS05875"/>
        <s v="KSE_RS05880"/>
        <s v="KSE_RS05885"/>
        <s v="KSE_RS05890"/>
        <s v="KSE_RS05895"/>
        <s v="KSE_RS05900"/>
        <s v="KSE_RS05905"/>
        <s v="KSE_RS05910"/>
        <s v="KSE_RS05915"/>
        <s v="KSE_RS38155"/>
        <s v="KSE_RS05925"/>
        <s v="KSE_RS05930"/>
        <s v="KSE_RS05935"/>
        <s v="KSE_RS05940"/>
        <s v="KSE_RS05945"/>
        <s v="KSE_RS05950"/>
        <s v="KSE_RS05955"/>
        <s v="KSE_RS05960"/>
        <s v="KSE_RS05965"/>
        <s v="KSE_RS05970"/>
        <s v="KSE_RS05975"/>
        <s v="KSE_RS05980"/>
        <s v="KSE_RS05985"/>
        <s v="KSE_RS05990"/>
        <s v="KSE_RS05995"/>
        <s v="KSE_RS06000"/>
        <s v="KSE_RS06005"/>
        <s v="KSE_RS06010"/>
        <s v="KSE_RS06015"/>
        <s v="KSE_RS06020"/>
        <s v="KSE_RS06025"/>
        <s v="KSE_RS06030"/>
        <s v="KSE_RS06035"/>
        <s v="KSE_RS06040"/>
        <s v="KSE_RS06045"/>
        <s v="KSE_RS06050"/>
        <s v="KSE_RS06055"/>
        <s v="KSE_RS06060"/>
        <s v="KSE_RS06065"/>
        <s v="KSE_RS38160"/>
        <s v="KSE_RS06075"/>
        <s v="KSE_RS06080"/>
        <s v="KSE_RS06085"/>
        <s v="KSE_RS06090"/>
        <s v="KSE_RS06095"/>
        <s v="KSE_RS38165"/>
        <s v="KSE_RS06105"/>
        <s v="KSE_RS06110"/>
        <s v="KSE_RS06115"/>
        <s v="KSE_RS06120"/>
        <s v="KSE_RS06125"/>
        <s v="KSE_RS06130"/>
        <s v="KSE_RS06135"/>
        <s v="KSE_RS06140"/>
        <s v="KSE_RS06145"/>
        <s v="KSE_RS06150"/>
        <s v="KSE_RS06155"/>
        <s v="KSE_RS06160"/>
        <s v="KSE_RS06165"/>
        <s v="KSE_RS06170"/>
        <s v="KSE_RS06175"/>
        <s v="KSE_RS06180"/>
        <s v="KSE_RS06185"/>
        <s v="KSE_RS06190"/>
        <s v="KSE_RS06195"/>
        <s v="KSE_RS06200"/>
        <s v="KSE_RS06205"/>
        <s v="KSE_RS06210"/>
        <s v="KSE_RS06215"/>
        <s v="KSE_RS06220"/>
        <s v="KSE_RS06225"/>
        <s v="KSE_RS06230"/>
        <s v="KSE_RS06235"/>
        <s v="KSE_RS06240"/>
        <s v="KSE_RS06245"/>
        <s v="KSE_RS06250"/>
        <s v="KSE_RS06255"/>
        <s v="KSE_RS06260"/>
        <s v="KSE_RS06265"/>
        <s v="KSE_RS06270"/>
        <s v="KSE_RS06275"/>
        <s v="KSE_RS06280"/>
        <s v="KSE_RS06285"/>
        <s v="KSE_RS39730"/>
        <s v="KSE_RS06290"/>
        <s v="KSE_RS06295"/>
        <s v="KSE_RS06300"/>
        <s v="KSE_RS06305"/>
        <s v="KSE_RS39735"/>
        <s v="KSE_RS06315"/>
        <s v="KSE_RS06320"/>
        <s v="KSE_RS06325"/>
        <s v="KSE_RS06330"/>
        <s v="KSE_RS06335"/>
        <s v="KSE_RS39740"/>
        <s v="KSE_RS06340"/>
        <s v="KSE_RS06345"/>
        <s v="KSE_RS06350"/>
        <s v="KSE_RS06355"/>
        <s v="KSE_RS06360"/>
        <s v="KSE_RS06365"/>
        <s v="KSE_RS06370"/>
        <s v="KSE_RS06375"/>
        <s v="KSE_RS06380"/>
        <s v="KSE_RS06385"/>
        <s v="KSE_RS06390"/>
        <s v="KSE_RS06395"/>
        <s v="KSE_RS06400"/>
        <s v="KSE_RS06405"/>
        <s v="KSE_RS06410"/>
        <s v="KSE_RS06415"/>
        <s v="KSE_RS06420"/>
        <s v="KSE_RS06425"/>
        <s v="KSE_RS06430"/>
        <s v="KSE_RS06435"/>
        <s v="KSE_RS39745"/>
        <s v="KSE_RS06445"/>
        <s v="KSE_RS06450"/>
        <s v="KSE_RS06455"/>
        <s v="KSE_RS40950"/>
        <s v="KSE_RS38175"/>
        <s v="KSE_RS06465"/>
        <s v="KSE_RS06470"/>
        <s v="KSE_RS06475"/>
        <s v="KSE_RS06480"/>
        <s v="KSE_RS06485"/>
        <s v="KSE_RS06490"/>
        <s v="KSE_RS06495"/>
        <s v="KSE_RS06500"/>
        <s v="KSE_RS06505"/>
        <s v="KSE_RS06510"/>
        <s v="KSE_RS06515"/>
        <s v="KSE_RS06520"/>
        <s v="KSE_RS06525"/>
        <s v="KSE_RS06530"/>
        <s v="KSE_RS06535"/>
        <s v="KSE_RS06540"/>
        <s v="KSE_RS06545"/>
        <s v="KSE_RS38180"/>
        <s v="KSE_RS06555"/>
        <s v="KSE_RS06560"/>
        <s v="KSE_RS40955"/>
        <s v="KSE_RS06570"/>
        <s v="KSE_RS06575"/>
        <s v="KSE_RS06580"/>
        <s v="KSE_RS06585"/>
        <s v="KSE_RS06590"/>
        <s v="KSE_RS06595"/>
        <s v="KSE_RS06600"/>
        <s v="KSE_RS06605"/>
        <s v="KSE_RS06610"/>
        <s v="KSE_RS06615"/>
        <s v="KSE_RS06620"/>
        <s v="KSE_RS06625"/>
        <s v="KSE_RS06630"/>
        <s v="KSE_RS06635"/>
        <s v="KSE_RS06640"/>
        <s v="KSE_RS06645"/>
        <s v="KSE_RS06650"/>
        <s v="KSE_RS06655"/>
        <s v="KSE_RS06660"/>
        <s v="KSE_RS06665"/>
        <s v="KSE_RS06670"/>
        <s v="KSE_RS06675"/>
        <s v="KSE_RS06680"/>
        <s v="KSE_RS06685"/>
        <s v="KSE_RS06690"/>
        <s v="KSE_RS06695"/>
        <s v="KSE_RS06700"/>
        <s v="KSE_RS06705"/>
        <s v="KSE_RS06710"/>
        <s v="KSE_RS06715"/>
        <s v="KSE_RS06720"/>
        <s v="KSE_RS06725"/>
        <s v="KSE_RS06730"/>
        <s v="KSE_RS06735"/>
        <s v="KSE_RS06740"/>
        <s v="KSE_RS06745"/>
        <s v="KSE_RS06750"/>
        <s v="KSE_RS06755"/>
        <s v="KSE_RS06760"/>
        <s v="KSE_RS06765"/>
        <s v="KSE_RS06770"/>
        <s v="KSE_RS06775"/>
        <s v="KSE_RS06780"/>
        <s v="KSE_RS06785"/>
        <s v="KSE_RS06790"/>
        <s v="KSE_RS06795"/>
        <s v="KSE_RS06800"/>
        <s v="KSE_RS06805"/>
        <s v="KSE_RS06810"/>
        <s v="KSE_RS06815"/>
        <s v="KSE_RS06820"/>
        <s v="KSE_RS06825"/>
        <s v="KSE_RS06830"/>
        <s v="KSE_RS06835"/>
        <s v="KSE_RS06840"/>
        <s v="KSE_RS06845"/>
        <s v="KSE_RS06850"/>
        <s v="KSE_RS06855"/>
        <s v="KSE_RS06860"/>
        <s v="KSE_RS06865"/>
        <s v="KSE_RS06870"/>
        <s v="KSE_RS06875"/>
        <s v="KSE_RS06880"/>
        <s v="KSE_RS06885"/>
        <s v="KSE_RS06890"/>
        <s v="KSE_RS06895"/>
        <s v="KSE_RS39755"/>
        <s v="KSE_RS06905"/>
        <s v="KSE_RS06910"/>
        <s v="KSE_RS06915"/>
        <s v="KSE_RS06920"/>
        <s v="KSE_RS06925"/>
        <s v="KSE_RS06930"/>
        <s v="KSE_RS06935"/>
        <s v="KSE_RS06940"/>
        <s v="KSE_RS06945"/>
        <s v="KSE_RS06950"/>
        <s v="KSE_RS06955"/>
        <s v="KSE_RS06960"/>
        <s v="KSE_RS06965"/>
        <s v="KSE_RS06970"/>
        <s v="KSE_RS06975"/>
        <s v="KSE_RS06980"/>
        <s v="KSE_RS06985"/>
        <s v="KSE_RS06990"/>
        <s v="KSE_RS06995"/>
        <s v="KSE_RS07000"/>
        <s v="KSE_RS07005"/>
        <s v="KSE_RS07010"/>
        <s v="KSE_RS07015"/>
        <s v="KSE_RS07020"/>
        <s v="KSE_RS07025"/>
        <s v="KSE_RS07030"/>
        <s v="KSE_RS07035"/>
        <s v="KSE_RS07040"/>
        <s v="KSE_RS07045"/>
        <s v="KSE_RS07050"/>
        <s v="KSE_RS07055"/>
        <s v="KSE_RS07060"/>
        <s v="KSE_RS07065"/>
        <s v="KSE_RS07070"/>
        <s v="KSE_RS07075"/>
        <s v="KSE_RS07080"/>
        <s v="KSE_RS07095"/>
        <s v="KSE_RS07100"/>
        <s v="KSE_RS07105"/>
        <s v="KSE_RS07110"/>
        <s v="KSE_RS07115"/>
        <s v="KSE_RS07120"/>
        <s v="KSE_RS39760"/>
        <s v="KSE_RS07155"/>
        <s v="KSE_RS07160"/>
        <s v="KSE_RS38195"/>
        <s v="KSE_RS07170"/>
        <s v="KSE_RS07175"/>
        <s v="KSE_RS07180"/>
        <s v="KSE_RS07185"/>
        <s v="KSE_RS07190"/>
        <s v="KSE_RS40960"/>
        <s v="KSE_RS07195"/>
        <s v="KSE_RS07200"/>
        <s v="KSE_RS07205"/>
        <s v="KSE_RS07210"/>
        <s v="KSE_RS07215"/>
        <s v="KSE_RS07220"/>
        <s v="KSE_RS07225"/>
        <s v="KSE_RS07230"/>
        <s v="KSE_RS07235"/>
        <s v="KSE_RS07240"/>
        <s v="KSE_RS07245"/>
        <s v="KSE_RS07250"/>
        <s v="KSE_RS07255"/>
        <s v="KSE_RS07260"/>
        <s v="KSE_RS07265"/>
        <s v="KSE_RS07270"/>
        <s v="KSE_RS07275"/>
        <s v="KSE_RS07280"/>
        <s v="KSE_RS07285"/>
        <s v="KSE_RS07290"/>
        <s v="KSE_RS07295"/>
        <s v="KSE_RS07300"/>
        <s v="KSE_RS07305"/>
        <s v="KSE_RS07310"/>
        <s v="KSE_RS07315"/>
        <s v="KSE_RS07320"/>
        <s v="KSE_RS07325"/>
        <s v="KSE_RS07330"/>
        <s v="KSE_RS07335"/>
        <s v="KSE_RS07340"/>
        <s v="KSE_RS40965"/>
        <s v="KSE_RS07345"/>
        <s v="KSE_RS07350"/>
        <s v="KSE_RS07355"/>
        <s v="KSE_RS07360"/>
        <s v="KSE_RS07365"/>
        <s v="KSE_RS07370"/>
        <s v="KSE_RS07375"/>
        <s v="KSE_RS07380"/>
        <s v="KSE_RS07385"/>
        <s v="KSE_RS07390"/>
        <s v="KSE_RS07395"/>
        <s v="KSE_RS07400"/>
        <s v="KSE_RS07405"/>
        <s v="KSE_RS07410"/>
        <s v="KSE_RS07415"/>
        <s v="KSE_RS07420"/>
        <s v="KSE_RS07425"/>
        <s v="KSE_RS07430"/>
        <s v="KSE_RS07435"/>
        <s v="KSE_RS07440"/>
        <s v="KSE_RS07445"/>
        <s v="KSE_RS40970"/>
        <s v="KSE_RS40975"/>
        <s v="KSE_RS40980"/>
        <s v="KSE_RS07455"/>
        <s v="KSE_RS07460"/>
        <s v="KSE_RS07465"/>
        <s v="KSE_RS07470"/>
        <s v="KSE_RS07475"/>
        <s v="KSE_RS07480"/>
        <s v="KSE_RS39765"/>
        <s v="KSE_RS07490"/>
        <s v="KSE_RS07495"/>
        <s v="KSE_RS07500"/>
        <s v="KSE_RS07505"/>
        <s v="KSE_RS07510"/>
        <s v="KSE_RS07530"/>
        <s v="KSE_RS07535"/>
        <s v="KSE_RS07540"/>
        <s v="KSE_RS07545"/>
        <s v="KSE_RS07550"/>
        <s v="KSE_RS07555"/>
        <s v="KSE_RS40985"/>
        <s v="KSE_RS07560"/>
        <s v="KSE_RS07565"/>
        <s v="KSE_RS07570"/>
        <s v="KSE_RS07575"/>
        <s v="KSE_RS07580"/>
        <s v="KSE_RS07585"/>
        <s v="KSE_RS07590"/>
        <s v="KSE_RS07595"/>
        <s v="KSE_RS40990"/>
        <s v="KSE_RS07605"/>
        <s v="KSE_RS07610"/>
        <s v="KSE_RS07615"/>
        <s v="KSE_RS07620"/>
        <s v="KSE_RS07625"/>
        <s v="KSE_RS07630"/>
        <s v="KSE_RS07635"/>
        <s v="KSE_RS07645"/>
        <s v="KSE_RS07650"/>
        <s v="KSE_RS07655"/>
        <s v="KSE_RS07660"/>
        <s v="KSE_RS07665"/>
        <s v="KSE_RS07670"/>
        <s v="KSE_RS07675"/>
        <s v="KSE_RS07680"/>
        <s v="KSE_RS07685"/>
        <s v="KSE_RS07690"/>
        <s v="KSE_RS07695"/>
        <s v="KSE_RS07700"/>
        <s v="KSE_RS07705"/>
        <s v="KSE_RS07710"/>
        <s v="KSE_RS07715"/>
        <s v="KSE_RS07720"/>
        <s v="KSE_RS07725"/>
        <s v="KSE_RS07730"/>
        <s v="KSE_RS07735"/>
        <s v="KSE_RS07740"/>
        <s v="KSE_RS07745"/>
        <s v="KSE_RS07750"/>
        <s v="KSE_RS07755"/>
        <s v="KSE_RS07760"/>
        <s v="KSE_RS40995"/>
        <s v="KSE_RS07770"/>
        <s v="KSE_RS07775"/>
        <s v="KSE_RS07780"/>
        <s v="KSE_RS07785"/>
        <s v="KSE_RS07790"/>
        <s v="KSE_RS07795"/>
        <s v="KSE_RS07800"/>
        <s v="KSE_RS07805"/>
        <s v="KSE_RS07810"/>
        <s v="KSE_RS07815"/>
        <s v="KSE_RS07820"/>
        <s v="KSE_RS07825"/>
        <s v="KSE_RS07830"/>
        <s v="KSE_RS07835"/>
        <s v="KSE_RS07840"/>
        <s v="KSE_RS39770"/>
        <s v="KSE_RS07850"/>
        <s v="KSE_RS07855"/>
        <s v="KSE_RS38205"/>
        <s v="KSE_RS07865"/>
        <s v="KSE_RS07870"/>
        <s v="KSE_RS07875"/>
        <s v="KSE_RS07880"/>
        <s v="KSE_RS07885"/>
        <s v="KSE_RS07890"/>
        <s v="KSE_RS07895"/>
        <s v="KSE_RS07900"/>
        <s v="KSE_RS07905"/>
        <s v="KSE_RS07910"/>
        <s v="KSE_RS07915"/>
        <s v="KSE_RS07920"/>
        <s v="KSE_RS07925"/>
        <s v="KSE_RS07930"/>
        <s v="KSE_RS07935"/>
        <s v="KSE_RS07940"/>
        <s v="KSE_RS07945"/>
        <s v="KSE_RS07950"/>
        <s v="KSE_RS41000"/>
        <s v="KSE_RS41005"/>
        <s v="KSE_RS07965"/>
        <s v="KSE_RS07970"/>
        <s v="KSE_RS07975"/>
        <s v="KSE_RS07980"/>
        <s v="KSE_RS07985"/>
        <s v="KSE_RS07990"/>
        <s v="KSE_RS07995"/>
        <s v="KSE_RS08000"/>
        <s v="KSE_RS08005"/>
        <s v="KSE_RS08010"/>
        <s v="KSE_RS08015"/>
        <s v="KSE_RS08020"/>
        <s v="KSE_RS38210"/>
        <s v="KSE_RS08030"/>
        <s v="KSE_RS38215"/>
        <s v="KSE_RS08040"/>
        <s v="KSE_RS38220"/>
        <s v="KSE_RS08050"/>
        <s v="KSE_RS08055"/>
        <s v="KSE_RS08060"/>
        <s v="KSE_RS08065"/>
        <s v="KSE_RS08070"/>
        <s v="KSE_RS41010"/>
        <s v="KSE_RS08075"/>
        <s v="KSE_RS08080"/>
        <s v="KSE_RS08085"/>
        <s v="KSE_RS08090"/>
        <s v="KSE_RS08095"/>
        <s v="KSE_RS08100"/>
        <s v="KSE_RS08105"/>
        <s v="KSE_RS08110"/>
        <s v="KSE_RS08115"/>
        <s v="KSE_RS08120"/>
        <s v="KSE_RS08125"/>
        <s v="KSE_RS08130"/>
        <s v="KSE_RS08135"/>
        <s v="KSE_RS08140"/>
        <s v="KSE_RS41015"/>
        <s v="KSE_RS39790"/>
        <s v="KSE_RS08155"/>
        <s v="KSE_RS08160"/>
        <s v="KSE_RS08165"/>
        <s v="KSE_RS08170"/>
        <s v="KSE_RS08175"/>
        <s v="KSE_RS08180"/>
        <s v="KSE_RS38225"/>
        <s v="KSE_RS08185"/>
        <s v="KSE_RS08190"/>
        <s v="KSE_RS08195"/>
        <s v="KSE_RS08200"/>
        <s v="KSE_RS08205"/>
        <s v="KSE_RS08210"/>
        <s v="KSE_RS08215"/>
        <s v="KSE_RS08220"/>
        <s v="KSE_RS38230"/>
        <s v="KSE_RS08230"/>
        <s v="KSE_RS08235"/>
        <s v="KSE_RS08240"/>
        <s v="KSE_RS08245"/>
        <s v="KSE_RS08250"/>
        <s v="KSE_RS08255"/>
        <s v="KSE_RS08260"/>
        <s v="KSE_RS08265"/>
        <s v="KSE_RS08270"/>
        <s v="KSE_RS08275"/>
        <s v="KSE_RS08280"/>
        <s v="KSE_RS08285"/>
        <s v="KSE_RS08290"/>
        <s v="KSE_RS08295"/>
        <s v="KSE_RS08300"/>
        <s v="KSE_RS08305"/>
        <s v="KSE_RS08310"/>
        <s v="KSE_RS08315"/>
        <s v="KSE_RS41020"/>
        <s v="KSE_RS41025"/>
        <s v="KSE_RS08325"/>
        <s v="KSE_RS08330"/>
        <s v="KSE_RS08335"/>
        <s v="KSE_RS41030"/>
        <s v="KSE_RS08355"/>
        <s v="KSE_RS08360"/>
        <s v="KSE_RS08365"/>
        <s v="KSE_RS08370"/>
        <s v="KSE_RS08375"/>
        <s v="KSE_RS08380"/>
        <s v="KSE_RS08385"/>
        <s v="KSE_RS08390"/>
        <s v="KSE_RS08395"/>
        <s v="KSE_RS08400"/>
        <s v="KSE_RS08405"/>
        <s v="KSE_RS08410"/>
        <s v="KSE_RS08415"/>
        <s v="KSE_RS39320"/>
        <s v="KSE_RS08425"/>
        <s v="KSE_RS08430"/>
        <s v="KSE_RS08435"/>
        <s v="KSE_RS08440"/>
        <s v="KSE_RS08445"/>
        <s v="KSE_RS08450"/>
        <s v="KSE_RS08455"/>
        <s v="KSE_RS08460"/>
        <s v="KSE_RS08465"/>
        <s v="KSE_RS08470"/>
        <s v="KSE_RS08475"/>
        <s v="KSE_RS08480"/>
        <s v="KSE_RS08485"/>
        <s v="KSE_RS08490"/>
        <s v="KSE_RS08495"/>
        <s v="KSE_RS08500"/>
        <s v="KSE_RS08505"/>
        <s v="KSE_RS38235"/>
        <s v="KSE_RS08515"/>
        <s v="KSE_RS08520"/>
        <s v="KSE_RS38240"/>
        <s v="KSE_RS08530"/>
        <s v="KSE_RS08535"/>
        <s v="KSE_RS08540"/>
        <s v="KSE_RS08545"/>
        <s v="KSE_RS08550"/>
        <s v="KSE_RS08555"/>
        <s v="KSE_RS08560"/>
        <s v="KSE_RS39795"/>
        <s v="KSE_RS08570"/>
        <s v="KSE_RS08575"/>
        <s v="KSE_RS08580"/>
        <s v="KSE_RS41035"/>
        <s v="KSE_RS41040"/>
        <s v="KSE_RS08590"/>
        <s v="KSE_RS08595"/>
        <s v="KSE_RS08600"/>
        <s v="KSE_RS08605"/>
        <s v="KSE_RS08610"/>
        <s v="KSE_RS08615"/>
        <s v="KSE_RS08620"/>
        <s v="KSE_RS08625"/>
        <s v="KSE_RS08630"/>
        <s v="KSE_RS08635"/>
        <s v="KSE_RS08640"/>
        <s v="KSE_RS08645"/>
        <s v="KSE_RS08650"/>
        <s v="KSE_RS08655"/>
        <s v="KSE_RS08660"/>
        <s v="KSE_RS08665"/>
        <s v="KSE_RS08670"/>
        <s v="KSE_RS08675"/>
        <s v="KSE_RS08680"/>
        <s v="KSE_RS08685"/>
        <s v="KSE_RS08690"/>
        <s v="KSE_RS08700"/>
        <s v="KSE_RS08705"/>
        <s v="KSE_RS39800"/>
        <s v="KSE_RS08715"/>
        <s v="KSE_RS08720"/>
        <s v="KSE_RS08725"/>
        <s v="KSE_RS08730"/>
        <s v="KSE_RS08735"/>
        <s v="KSE_RS08740"/>
        <s v="KSE_RS08745"/>
        <s v="KSE_RS08750"/>
        <s v="KSE_RS08755"/>
        <s v="KSE_RS08760"/>
        <s v="KSE_RS08765"/>
        <s v="KSE_RS08770"/>
        <s v="KSE_RS08775"/>
        <s v="KSE_RS08780"/>
        <s v="KSE_RS08785"/>
        <s v="KSE_RS08790"/>
        <s v="KSE_RS08795"/>
        <s v="KSE_RS08800"/>
        <s v="KSE_RS08805"/>
        <s v="KSE_RS08810"/>
        <s v="KSE_RS08815"/>
        <s v="KSE_RS08820"/>
        <s v="KSE_RS08825"/>
        <s v="KSE_RS08830"/>
        <s v="KSE_RS38250"/>
        <s v="KSE_RS08840"/>
        <s v="KSE_RS08845"/>
        <s v="KSE_RS08850"/>
        <s v="KSE_RS08855"/>
        <s v="KSE_RS08860"/>
        <s v="KSE_RS08865"/>
        <s v="KSE_RS08870"/>
        <s v="KSE_RS08875"/>
        <s v="KSE_RS08880"/>
        <s v="KSE_RS08885"/>
        <s v="KSE_RS38255"/>
        <s v="KSE_RS08900"/>
        <s v="KSE_RS08905"/>
        <s v="KSE_RS39805"/>
        <s v="KSE_RS08915"/>
        <s v="KSE_RS08920"/>
        <s v="KSE_RS38260"/>
        <s v="KSE_RS08930"/>
        <s v="KSE_RS08935"/>
        <s v="KSE_RS08940"/>
        <s v="KSE_RS08945"/>
        <s v="KSE_RS41045"/>
        <s v="KSE_RS08950"/>
        <s v="KSE_RS08955"/>
        <s v="KSE_RS08960"/>
        <s v="KSE_RS08965"/>
        <s v="KSE_RS08970"/>
        <s v="KSE_RS08975"/>
        <s v="KSE_RS08980"/>
        <s v="KSE_RS08985"/>
        <s v="KSE_RS08990"/>
        <s v="KSE_RS08995"/>
        <s v="KSE_RS09000"/>
        <s v="KSE_RS38265"/>
        <s v="KSE_RS09010"/>
        <s v="KSE_RS09015"/>
        <s v="KSE_RS09020"/>
        <s v="KSE_RS09025"/>
        <s v="KSE_RS09030"/>
        <s v="KSE_RS09035"/>
        <s v="KSE_RS38270"/>
        <s v="KSE_RS09045"/>
        <s v="KSE_RS09050"/>
        <s v="KSE_RS09055"/>
        <s v="KSE_RS09060"/>
        <s v="KSE_RS09065"/>
        <s v="KSE_RS09070"/>
        <s v="KSE_RS09075"/>
        <s v="KSE_RS09080"/>
        <s v="KSE_RS09085"/>
        <s v="KSE_RS09090"/>
        <s v="KSE_RS09095"/>
        <s v="KSE_RS09100"/>
        <s v="KSE_RS09105"/>
        <s v="KSE_RS09110"/>
        <s v="KSE_RS09115"/>
        <s v="KSE_RS09120"/>
        <s v="KSE_RS09125"/>
        <s v="KSE_RS09130"/>
        <s v="KSE_RS09135"/>
        <s v="KSE_RS38275"/>
        <s v="KSE_RS09145"/>
        <s v="KSE_RS09150"/>
        <s v="KSE_RS09155"/>
        <s v="KSE_RS09160"/>
        <s v="KSE_RS09165"/>
        <s v="KSE_RS09170"/>
        <s v="KSE_RS09175"/>
        <s v="KSE_RS09180"/>
        <s v="KSE_RS09185"/>
        <s v="KSE_RS09190"/>
        <s v="KSE_RS39810"/>
        <s v="KSE_RS39815"/>
        <s v="KSE_RS09210"/>
        <s v="KSE_RS09215"/>
        <s v="KSE_RS41050"/>
        <s v="KSE_RS09225"/>
        <s v="KSE_RS09230"/>
        <s v="KSE_RS09235"/>
        <s v="KSE_RS09240"/>
        <s v="KSE_RS09245"/>
        <s v="KSE_RS09250"/>
        <s v="KSE_RS09255"/>
        <s v="KSE_RS09260"/>
        <s v="KSE_RS09265"/>
        <s v="KSE_RS09270"/>
        <s v="KSE_RS09275"/>
        <s v="KSE_RS09280"/>
        <s v="KSE_RS09285"/>
        <s v="KSE_RS09290"/>
        <s v="KSE_RS09295"/>
        <s v="KSE_RS09300"/>
        <s v="KSE_RS09305"/>
        <s v="KSE_RS09310"/>
        <s v="KSE_RS09315"/>
        <s v="KSE_RS09320"/>
        <s v="KSE_RS09325"/>
        <s v="KSE_RS09330"/>
        <s v="KSE_RS09335"/>
        <s v="KSE_RS09340"/>
        <s v="KSE_RS09345"/>
        <s v="KSE_RS09350"/>
        <s v="KSE_RS09355"/>
        <s v="KSE_RS09360"/>
        <s v="KSE_RS09365"/>
        <s v="KSE_RS09370"/>
        <s v="KSE_RS09375"/>
        <s v="KSE_RS09380"/>
        <s v="KSE_RS09385"/>
        <s v="KSE_RS09390"/>
        <s v="KSE_RS09395"/>
        <s v="KSE_RS09400"/>
        <s v="KSE_RS09405"/>
        <s v="KSE_RS09410"/>
        <s v="KSE_RS09415"/>
        <s v="KSE_RS09420"/>
        <s v="KSE_RS09425"/>
        <s v="KSE_RS09430"/>
        <s v="KSE_RS09435"/>
        <s v="KSE_RS09440"/>
        <s v="KSE_RS09445"/>
        <s v="KSE_RS09450"/>
        <s v="KSE_RS09455"/>
        <s v="KSE_RS09460"/>
        <s v="KSE_RS09465"/>
        <s v="KSE_RS09470"/>
        <s v="KSE_RS09475"/>
        <s v="KSE_RS09480"/>
        <s v="KSE_RS09485"/>
        <s v="KSE_RS09490"/>
        <s v="KSE_RS09495"/>
        <s v="KSE_RS09500"/>
        <s v="KSE_RS39820"/>
        <s v="KSE_RS09505"/>
        <s v="KSE_RS09510"/>
        <s v="KSE_RS09515"/>
        <s v="KSE_RS09520"/>
        <s v="KSE_RS09525"/>
        <s v="KSE_RS09530"/>
        <s v="KSE_RS09535"/>
        <s v="KSE_RS41055"/>
        <s v="KSE_RS09540"/>
        <s v="KSE_RS09545"/>
        <s v="KSE_RS09550"/>
        <s v="KSE_RS09555"/>
        <s v="KSE_RS09560"/>
        <s v="KSE_RS09565"/>
        <s v="KSE_RS09570"/>
        <s v="KSE_RS09575"/>
        <s v="KSE_RS09580"/>
        <s v="KSE_RS09585"/>
        <s v="KSE_RS09590"/>
        <s v="KSE_RS09595"/>
        <s v="KSE_RS09600"/>
        <s v="KSE_RS09605"/>
        <s v="KSE_RS09610"/>
        <s v="KSE_RS09615"/>
        <s v="KSE_RS09620"/>
        <s v="KSE_RS09625"/>
        <s v="KSE_RS09630"/>
        <s v="KSE_RS09635"/>
        <s v="KSE_RS09640"/>
        <s v="KSE_RS38280"/>
        <s v="KSE_RS09650"/>
        <s v="KSE_RS09655"/>
        <s v="KSE_RS09660"/>
        <s v="KSE_RS09665"/>
        <s v="KSE_RS41060"/>
        <s v="KSE_RS09675"/>
        <s v="KSE_RS09680"/>
        <s v="KSE_RS09685"/>
        <s v="KSE_RS09690"/>
        <s v="KSE_RS09695"/>
        <s v="KSE_RS39830"/>
        <s v="KSE_RS09710"/>
        <s v="KSE_RS09715"/>
        <s v="KSE_RS09720"/>
        <s v="KSE_RS09725"/>
        <s v="KSE_RS09730"/>
        <s v="KSE_RS09735"/>
        <s v="KSE_RS09740"/>
        <s v="KSE_RS09750"/>
        <s v="KSE_RS09755"/>
        <s v="KSE_RS09760"/>
        <s v="KSE_RS09765"/>
        <s v="KSE_RS09770"/>
        <s v="KSE_RS09775"/>
        <s v="KSE_RS09780"/>
        <s v="KSE_RS09785"/>
        <s v="KSE_RS39835"/>
        <s v="KSE_RS09795"/>
        <s v="KSE_RS09800"/>
        <s v="KSE_RS09805"/>
        <s v="KSE_RS09810"/>
        <s v="KSE_RS09815"/>
        <s v="KSE_RS09820"/>
        <s v="KSE_RS09825"/>
        <s v="KSE_RS09830"/>
        <s v="KSE_RS09835"/>
        <s v="KSE_RS41065"/>
        <s v="KSE_RS38290"/>
        <s v="KSE_RS09845"/>
        <s v="KSE_RS09850"/>
        <s v="KSE_RS09855"/>
        <s v="KSE_RS09860"/>
        <s v="KSE_RS09865"/>
        <s v="KSE_RS09870"/>
        <s v="KSE_RS09875"/>
        <s v="KSE_RS09880"/>
        <s v="KSE_RS09885"/>
        <s v="KSE_RS09890"/>
        <s v="KSE_RS09895"/>
        <s v="KSE_RS09900"/>
        <s v="KSE_RS09905"/>
        <s v="KSE_RS09910"/>
        <s v="KSE_RS09915"/>
        <s v="KSE_RS09920"/>
        <s v="KSE_RS09925"/>
        <s v="KSE_RS09930"/>
        <s v="KSE_RS09935"/>
        <s v="KSE_RS09940"/>
        <s v="KSE_RS09945"/>
        <s v="KSE_RS09950"/>
        <s v="KSE_RS09955"/>
        <s v="KSE_RS09960"/>
        <s v="KSE_RS09965"/>
        <s v="KSE_RS09970"/>
        <s v="KSE_RS39840"/>
        <s v="KSE_RS09980"/>
        <s v="KSE_RS09985"/>
        <s v="KSE_RS09990"/>
        <s v="KSE_RS10000"/>
        <s v="KSE_RS10005"/>
        <s v="KSE_RS10010"/>
        <s v="KSE_RS10015"/>
        <s v="KSE_RS38295"/>
        <s v="KSE_RS10025"/>
        <s v="KSE_RS10030"/>
        <s v="KSE_RS10035"/>
        <s v="KSE_RS10040"/>
        <s v="KSE_RS10045"/>
        <s v="KSE_RS10050"/>
        <s v="KSE_RS10055"/>
        <s v="KSE_RS10060"/>
        <s v="KSE_RS10065"/>
        <s v="KSE_RS10070"/>
        <s v="KSE_RS10075"/>
        <s v="KSE_RS10080"/>
        <s v="KSE_RS10085"/>
        <s v="KSE_RS10090"/>
        <s v="KSE_RS10095"/>
        <s v="KSE_RS10100"/>
        <s v="KSE_RS10105"/>
        <s v="KSE_RS10110"/>
        <s v="KSE_RS10115"/>
        <s v="KSE_RS10120"/>
        <s v="KSE_RS10125"/>
        <s v="KSE_RS10130"/>
        <s v="KSE_RS10135"/>
        <s v="KSE_RS10140"/>
        <s v="KSE_RS10145"/>
        <s v="KSE_RS10150"/>
        <s v="KSE_RS10155"/>
        <s v="KSE_RS41070"/>
        <s v="KSE_RS10165"/>
        <s v="KSE_RS10170"/>
        <s v="KSE_RS10175"/>
        <s v="KSE_RS10185"/>
        <s v="KSE_RS10190"/>
        <s v="KSE_RS10195"/>
        <s v="KSE_RS10200"/>
        <s v="KSE_RS10205"/>
        <s v="KSE_RS10210"/>
        <s v="KSE_RS10215"/>
        <s v="KSE_RS10220"/>
        <s v="KSE_RS10225"/>
        <s v="KSE_RS10230"/>
        <s v="KSE_RS10235"/>
        <s v="KSE_RS10240"/>
        <s v="KSE_RS10245"/>
        <s v="KSE_RS10250"/>
        <s v="KSE_RS41075"/>
        <s v="KSE_RS10260"/>
        <s v="KSE_RS10265"/>
        <s v="KSE_RS10270"/>
        <s v="KSE_RS10275"/>
        <s v="KSE_RS10280"/>
        <s v="KSE_RS10285"/>
        <s v="KSE_RS10290"/>
        <s v="KSE_RS10295"/>
        <s v="KSE_RS10300"/>
        <s v="KSE_RS10305"/>
        <s v="KSE_RS41080"/>
        <s v="KSE_RS10315"/>
        <s v="KSE_RS10320"/>
        <s v="KSE_RS10325"/>
        <s v="KSE_RS10330"/>
        <s v="KSE_RS10335"/>
        <s v="KSE_RS10340"/>
        <s v="KSE_RS10350"/>
        <s v="KSE_RS10355"/>
        <s v="KSE_RS10360"/>
        <s v="KSE_RS41085"/>
        <s v="KSE_RS10370"/>
        <s v="KSE_RS10375"/>
        <s v="KSE_RS10380"/>
        <s v="KSE_RS10385"/>
        <s v="KSE_RS10390"/>
        <s v="KSE_RS39845"/>
        <s v="KSE_RS10400"/>
        <s v="KSE_RS10405"/>
        <s v="KSE_RS10410"/>
        <s v="KSE_RS10415"/>
        <s v="KSE_RS10420"/>
        <s v="KSE_RS10425"/>
        <s v="KSE_RS10430"/>
        <s v="KSE_RS10435"/>
        <s v="KSE_RS10440"/>
        <s v="KSE_RS10445"/>
        <s v="KSE_RS10450"/>
        <s v="KSE_RS10455"/>
        <s v="KSE_RS10460"/>
        <s v="KSE_RS10465"/>
        <s v="KSE_RS10470"/>
        <s v="KSE_RS10475"/>
        <s v="KSE_RS41090"/>
        <s v="KSE_RS10485"/>
        <s v="KSE_RS10490"/>
        <s v="KSE_RS10495"/>
        <s v="KSE_RS10500"/>
        <s v="KSE_RS10505"/>
        <s v="KSE_RS10510"/>
        <s v="KSE_RS10515"/>
        <s v="KSE_RS10520"/>
        <s v="KSE_RS10525"/>
        <s v="KSE_RS10530"/>
        <s v="KSE_RS38300"/>
        <s v="KSE_RS10540"/>
        <s v="KSE_RS10545"/>
        <s v="KSE_RS10550"/>
        <s v="KSE_RS10555"/>
        <s v="KSE_RS10560"/>
        <s v="KSE_RS10565"/>
        <s v="KSE_RS10570"/>
        <s v="KSE_RS10575"/>
        <s v="KSE_RS10580"/>
        <s v="KSE_RS10585"/>
        <s v="KSE_RS10590"/>
        <s v="KSE_RS10595"/>
        <s v="KSE_RS10600"/>
        <s v="KSE_RS10605"/>
        <s v="KSE_RS10610"/>
        <s v="KSE_RS10615"/>
        <s v="KSE_RS10620"/>
        <s v="KSE_RS10625"/>
        <s v="KSE_RS10630"/>
        <s v="KSE_RS10635"/>
        <s v="KSE_RS10640"/>
        <s v="KSE_RS10645"/>
        <s v="KSE_RS10650"/>
        <s v="KSE_RS10655"/>
        <s v="KSE_RS10660"/>
        <s v="KSE_RS10665"/>
        <s v="KSE_RS10670"/>
        <s v="KSE_RS10675"/>
        <s v="KSE_RS10680"/>
        <s v="KSE_RS10685"/>
        <s v="KSE_RS10690"/>
        <s v="KSE_RS10695"/>
        <s v="KSE_RS10700"/>
        <s v="KSE_RS10705"/>
        <s v="KSE_RS10710"/>
        <s v="KSE_RS10715"/>
        <s v="KSE_RS10720"/>
        <s v="KSE_RS10725"/>
        <s v="KSE_RS10730"/>
        <s v="KSE_RS10735"/>
        <s v="KSE_RS10740"/>
        <s v="KSE_RS10745"/>
        <s v="KSE_RS10750"/>
        <s v="KSE_RS10755"/>
        <s v="KSE_RS10760"/>
        <s v="KSE_RS10765"/>
        <s v="KSE_RS10770"/>
        <s v="KSE_RS10775"/>
        <s v="KSE_RS10780"/>
        <s v="KSE_RS10785"/>
        <s v="KSE_RS10790"/>
        <s v="KSE_RS10795"/>
        <s v="KSE_RS10800"/>
        <s v="KSE_RS10805"/>
        <s v="KSE_RS10810"/>
        <s v="KSE_RS10815"/>
        <s v="KSE_RS41095"/>
        <s v="KSE_RS10825"/>
        <s v="KSE_RS10830"/>
        <s v="KSE_RS10835"/>
        <s v="KSE_RS10840"/>
        <s v="KSE_RS10845"/>
        <s v="KSE_RS10850"/>
        <s v="KSE_RS10855"/>
        <s v="KSE_RS10860"/>
        <s v="KSE_RS10865"/>
        <s v="KSE_RS10870"/>
        <s v="KSE_RS10875"/>
        <s v="KSE_RS10880"/>
        <s v="KSE_RS10885"/>
        <s v="KSE_RS10890"/>
        <s v="KSE_RS10895"/>
        <s v="KSE_RS10900"/>
        <s v="KSE_RS10905"/>
        <s v="KSE_RS10910"/>
        <s v="KSE_RS10915"/>
        <s v="KSE_RS10920"/>
        <s v="KSE_RS10925"/>
        <s v="KSE_RS10930"/>
        <s v="KSE_RS10935"/>
        <s v="KSE_RS10940"/>
        <s v="KSE_RS10945"/>
        <s v="KSE_RS10950"/>
        <s v="KSE_RS10955"/>
        <s v="KSE_RS10960"/>
        <s v="KSE_RS10965"/>
        <s v="KSE_RS10970"/>
        <s v="KSE_RS41100"/>
        <s v="KSE_RS10975"/>
        <s v="KSE_RS10980"/>
        <s v="KSE_RS10985"/>
        <s v="KSE_RS10990"/>
        <s v="KSE_RS10995"/>
        <s v="KSE_RS39850"/>
        <s v="KSE_RS39855"/>
        <s v="KSE_RS11020"/>
        <s v="KSE_RS11025"/>
        <s v="KSE_RS11030"/>
        <s v="KSE_RS11035"/>
        <s v="KSE_RS11040"/>
        <s v="KSE_RS39860"/>
        <s v="KSE_RS41105"/>
        <s v="KSE_RS11055"/>
        <s v="KSE_RS11060"/>
        <s v="KSE_RS11065"/>
        <s v="KSE_RS39865"/>
        <s v="KSE_RS39870"/>
        <s v="KSE_RS11075"/>
        <s v="KSE_RS11080"/>
        <s v="KSE_RS11085"/>
        <s v="KSE_RS39875"/>
        <s v="KSE_RS11095"/>
        <s v="KSE_RS11100"/>
        <s v="KSE_RS11105"/>
        <s v="KSE_RS11110"/>
        <s v="KSE_RS11115"/>
        <s v="KSE_RS11120"/>
        <s v="KSE_RS11125"/>
        <s v="KSE_RS11130"/>
        <s v="KSE_RS11135"/>
        <s v="KSE_RS11140"/>
        <s v="KSE_RS11145"/>
        <s v="KSE_RS39880"/>
        <s v="KSE_RS11155"/>
        <s v="KSE_RS11160"/>
        <s v="KSE_RS11165"/>
        <s v="KSE_RS11170"/>
        <s v="KSE_RS11175"/>
        <s v="KSE_RS11180"/>
        <s v="KSE_RS11185"/>
        <s v="KSE_RS11190"/>
        <s v="KSE_RS11195"/>
        <s v="KSE_RS11200"/>
        <s v="KSE_RS11205"/>
        <s v="KSE_RS11210"/>
        <s v="KSE_RS11215"/>
        <s v="KSE_RS11220"/>
        <s v="KSE_RS11225"/>
        <s v="KSE_RS11230"/>
        <s v="KSE_RS11235"/>
        <s v="KSE_RS11240"/>
        <s v="KSE_RS11245"/>
        <s v="KSE_RS11250"/>
        <s v="KSE_RS11255"/>
        <s v="KSE_RS11260"/>
        <s v="KSE_RS11265"/>
        <s v="KSE_RS11270"/>
        <s v="KSE_RS11275"/>
        <s v="KSE_RS39885"/>
        <s v="KSE_RS39890"/>
        <s v="KSE_RS38310"/>
        <s v="KSE_RS11290"/>
        <s v="KSE_RS11295"/>
        <s v="KSE_RS11300"/>
        <s v="KSE_RS11305"/>
        <s v="KSE_RS11310"/>
        <s v="KSE_RS11315"/>
        <s v="KSE_RS11320"/>
        <s v="KSE_RS11325"/>
        <s v="KSE_RS11330"/>
        <s v="KSE_RS11335"/>
        <s v="KSE_RS11340"/>
        <s v="KSE_RS11345"/>
        <s v="KSE_RS11350"/>
        <s v="KSE_RS11355"/>
        <s v="KSE_RS11360"/>
        <s v="KSE_RS11365"/>
        <s v="KSE_RS11370"/>
        <s v="KSE_RS11375"/>
        <s v="KSE_RS39895"/>
        <s v="KSE_RS11380"/>
        <s v="KSE_RS11385"/>
        <s v="KSE_RS11390"/>
        <s v="KSE_RS11395"/>
        <s v="KSE_RS11400"/>
        <s v="KSE_RS11405"/>
        <s v="KSE_RS11410"/>
        <s v="KSE_RS11415"/>
        <s v="KSE_RS11420"/>
        <s v="KSE_RS11425"/>
        <s v="KSE_RS11430"/>
        <s v="KSE_RS11435"/>
        <s v="KSE_RS11440"/>
        <s v="KSE_RS11445"/>
        <s v="KSE_RS11450"/>
        <s v="KSE_RS11455"/>
        <s v="KSE_RS11460"/>
        <s v="KSE_RS11465"/>
        <s v="KSE_RS11470"/>
        <s v="KSE_RS11475"/>
        <s v="KSE_RS11480"/>
        <s v="KSE_RS11485"/>
        <s v="KSE_RS11490"/>
        <s v="KSE_RS39900"/>
        <s v="KSE_RS11500"/>
        <s v="KSE_RS11505"/>
        <s v="KSE_RS11510"/>
        <s v="KSE_RS11515"/>
        <s v="KSE_RS11520"/>
        <s v="KSE_RS11525"/>
        <s v="KSE_RS11530"/>
        <s v="KSE_RS11535"/>
        <s v="KSE_RS11540"/>
        <s v="KSE_RS11545"/>
        <s v="KSE_RS11550"/>
        <s v="KSE_RS11555"/>
        <s v="KSE_RS11560"/>
        <s v="KSE_RS11565"/>
        <s v="KSE_RS11570"/>
        <s v="KSE_RS11575"/>
        <s v="KSE_RS11580"/>
        <s v="KSE_RS11585"/>
        <s v="KSE_RS11590"/>
        <s v="KSE_RS11595"/>
        <s v="KSE_RS11600"/>
        <s v="KSE_RS11605"/>
        <s v="KSE_RS39910"/>
        <s v="KSE_RS11615"/>
        <s v="KSE_RS11620"/>
        <s v="KSE_RS11625"/>
        <s v="KSE_RS11630"/>
        <s v="KSE_RS11635"/>
        <s v="KSE_RS11640"/>
        <s v="KSE_RS11645"/>
        <s v="KSE_RS11650"/>
        <s v="KSE_RS11655"/>
        <s v="KSE_RS11660"/>
        <s v="KSE_RS11665"/>
        <s v="KSE_RS11670"/>
        <s v="KSE_RS11675"/>
        <s v="KSE_RS11680"/>
        <s v="KSE_RS11685"/>
        <s v="KSE_RS11690"/>
        <s v="KSE_RS11695"/>
        <s v="KSE_RS11700"/>
        <s v="KSE_RS11705"/>
        <s v="KSE_RS11710"/>
        <s v="KSE_RS11715"/>
        <s v="KSE_RS11720"/>
        <s v="KSE_RS11725"/>
        <s v="KSE_RS11730"/>
        <s v="KSE_RS11735"/>
        <s v="KSE_RS11740"/>
        <s v="KSE_RS11745"/>
        <s v="KSE_RS39915"/>
        <s v="KSE_RS11755"/>
        <s v="KSE_RS11760"/>
        <s v="KSE_RS11765"/>
        <s v="KSE_RS11770"/>
        <s v="KSE_RS11775"/>
        <s v="KSE_RS11780"/>
        <s v="KSE_RS11785"/>
        <s v="KSE_RS38325"/>
        <s v="KSE_RS11795"/>
        <s v="KSE_RS11800"/>
        <s v="KSE_RS11805"/>
        <s v="KSE_RS11810"/>
        <s v="KSE_RS11815"/>
        <s v="KSE_RS11820"/>
        <s v="KSE_RS39925"/>
        <s v="KSE_RS11830"/>
        <s v="KSE_RS11835"/>
        <s v="KSE_RS39930"/>
        <s v="KSE_RS11845"/>
        <s v="KSE_RS11850"/>
        <s v="KSE_RS11855"/>
        <s v="KSE_RS11860"/>
        <s v="KSE_RS11865"/>
        <s v="KSE_RS11870"/>
        <s v="KSE_RS11875"/>
        <s v="KSE_RS11880"/>
        <s v="KSE_RS11885"/>
        <s v="KSE_RS11890"/>
        <s v="KSE_RS11895"/>
        <s v="KSE_RS11900"/>
        <s v="KSE_RS11905"/>
        <s v="KSE_RS11910"/>
        <s v="KSE_RS11915"/>
        <s v="KSE_RS11920"/>
        <s v="KSE_RS11925"/>
        <s v="KSE_RS11930"/>
        <s v="KSE_RS11935"/>
        <s v="KSE_RS11940"/>
        <s v="KSE_RS11945"/>
        <s v="KSE_RS11950"/>
        <s v="KSE_RS11955"/>
        <s v="KSE_RS11960"/>
        <s v="KSE_RS11965"/>
        <s v="KSE_RS11970"/>
        <s v="KSE_RS11975"/>
        <s v="KSE_RS11980"/>
        <s v="KSE_RS11985"/>
        <s v="KSE_RS11990"/>
        <s v="KSE_RS11995"/>
        <s v="KSE_RS12000"/>
        <s v="KSE_RS12005"/>
        <s v="KSE_RS12010"/>
        <s v="KSE_RS12015"/>
        <s v="KSE_RS12020"/>
        <s v="KSE_RS12025"/>
        <s v="KSE_RS39935"/>
        <s v="KSE_RS12035"/>
        <s v="KSE_RS12040"/>
        <s v="KSE_RS12045"/>
        <s v="KSE_RS12050"/>
        <s v="KSE_RS12055"/>
        <s v="KSE_RS12060"/>
        <s v="KSE_RS12065"/>
        <s v="KSE_RS39345"/>
        <s v="KSE_RS12080"/>
        <s v="KSE_RS12085"/>
        <s v="KSE_RS12090"/>
        <s v="KSE_RS41110"/>
        <s v="KSE_RS12100"/>
        <s v="KSE_RS12105"/>
        <s v="KSE_RS12110"/>
        <s v="KSE_RS12115"/>
        <s v="KSE_RS12120"/>
        <s v="KSE_RS12125"/>
        <s v="KSE_RS12130"/>
        <s v="KSE_RS12135"/>
        <s v="KSE_RS12140"/>
        <s v="KSE_RS12145"/>
        <s v="KSE_RS12150"/>
        <s v="KSE_RS12155"/>
        <s v="KSE_RS12160"/>
        <s v="KSE_RS12165"/>
        <s v="KSE_RS12170"/>
        <s v="KSE_RS12175"/>
        <s v="KSE_RS12180"/>
        <s v="KSE_RS12185"/>
        <s v="KSE_RS12190"/>
        <s v="KSE_RS12195"/>
        <s v="KSE_RS12200"/>
        <s v="KSE_RS12205"/>
        <s v="KSE_RS12210"/>
        <s v="KSE_RS12215"/>
        <s v="KSE_RS12220"/>
        <s v="KSE_RS12225"/>
        <s v="KSE_RS12230"/>
        <s v="KSE_RS12235"/>
        <s v="KSE_RS12240"/>
        <s v="KSE_RS12245"/>
        <s v="KSE_RS12250"/>
        <s v="KSE_RS12255"/>
        <s v="KSE_RS12260"/>
        <s v="KSE_RS12265"/>
        <s v="KSE_RS12270"/>
        <s v="KSE_RS12280"/>
        <s v="KSE_RS12285"/>
        <s v="KSE_RS12300"/>
        <s v="KSE_RS12305"/>
        <s v="KSE_RS12310"/>
        <s v="KSE_RS12315"/>
        <s v="KSE_RS12320"/>
        <s v="KSE_RS12325"/>
        <s v="KSE_RS12330"/>
        <s v="KSE_RS12335"/>
        <s v="KSE_RS12340"/>
        <s v="KSE_RS12345"/>
        <s v="KSE_RS12350"/>
        <s v="KSE_RS12355"/>
        <s v="KSE_RS12360"/>
        <s v="KSE_RS12365"/>
        <s v="KSE_RS12370"/>
        <s v="KSE_RS12375"/>
        <s v="KSE_RS12380"/>
        <s v="KSE_RS12385"/>
        <s v="KSE_RS12390"/>
        <s v="KSE_RS12395"/>
        <s v="KSE_RS12400"/>
        <s v="KSE_RS12405"/>
        <s v="KSE_RS12410"/>
        <s v="KSE_RS12415"/>
        <s v="KSE_RS12420"/>
        <s v="KSE_RS39950"/>
        <s v="KSE_RS12430"/>
        <s v="KSE_RS12435"/>
        <s v="KSE_RS38345"/>
        <s v="KSE_RS12445"/>
        <s v="KSE_RS41115"/>
        <s v="KSE_RS12450"/>
        <s v="KSE_RS12455"/>
        <s v="KSE_RS12460"/>
        <s v="KSE_RS12465"/>
        <s v="KSE_RS12470"/>
        <s v="KSE_RS12475"/>
        <s v="KSE_RS12480"/>
        <s v="KSE_RS12485"/>
        <s v="KSE_RS12490"/>
        <s v="KSE_RS12495"/>
        <s v="KSE_RS12500"/>
        <s v="KSE_RS12505"/>
        <s v="KSE_RS12510"/>
        <s v="KSE_RS12515"/>
        <s v="KSE_RS12520"/>
        <s v="KSE_RS12525"/>
        <s v="KSE_RS12530"/>
        <s v="KSE_RS12535"/>
        <s v="KSE_RS12540"/>
        <s v="KSE_RS12545"/>
        <s v="KSE_RS12550"/>
        <s v="KSE_RS12555"/>
        <s v="KSE_RS12560"/>
        <s v="KSE_RS12565"/>
        <s v="KSE_RS12570"/>
        <s v="KSE_RS12575"/>
        <s v="KSE_RS12580"/>
        <s v="KSE_RS12585"/>
        <s v="KSE_RS12590"/>
        <s v="KSE_RS12595"/>
        <s v="KSE_RS12600"/>
        <s v="KSE_RS12605"/>
        <s v="KSE_RS12610"/>
        <s v="KSE_RS12615"/>
        <s v="KSE_RS12620"/>
        <s v="KSE_RS12625"/>
        <s v="KSE_RS12630"/>
        <s v="KSE_RS12635"/>
        <s v="KSE_RS12640"/>
        <s v="KSE_RS12645"/>
        <s v="KSE_RS12650"/>
        <s v="KSE_RS12655"/>
        <s v="KSE_RS12660"/>
        <s v="KSE_RS12665"/>
        <s v="KSE_RS12670"/>
        <s v="KSE_RS12675"/>
        <s v="KSE_RS41120"/>
        <s v="KSE_RS41125"/>
        <s v="KSE_RS12690"/>
        <s v="KSE_RS12695"/>
        <s v="KSE_RS12700"/>
        <s v="KSE_RS12705"/>
        <s v="KSE_RS12710"/>
        <s v="KSE_RS12730"/>
        <s v="KSE_RS12735"/>
        <s v="KSE_RS12740"/>
        <s v="KSE_RS12745"/>
        <s v="KSE_RS12750"/>
        <s v="KSE_RS12755"/>
        <s v="KSE_RS12760"/>
        <s v="KSE_RS12765"/>
        <s v="KSE_RS12770"/>
        <s v="KSE_RS12775"/>
        <s v="KSE_RS12780"/>
        <s v="KSE_RS12785"/>
        <s v="KSE_RS12790"/>
        <s v="KSE_RS12795"/>
        <s v="KSE_RS12800"/>
        <s v="KSE_RS12805"/>
        <s v="KSE_RS12810"/>
        <s v="KSE_RS12815"/>
        <s v="KSE_RS12820"/>
        <s v="KSE_RS12825"/>
        <s v="KSE_RS12830"/>
        <s v="KSE_RS12835"/>
        <s v="KSE_RS12840"/>
        <s v="KSE_RS12845"/>
        <s v="KSE_RS12850"/>
        <s v="KSE_RS12855"/>
        <s v="KSE_RS12860"/>
        <s v="KSE_RS12865"/>
        <s v="KSE_RS12870"/>
        <s v="KSE_RS12875"/>
        <s v="KSE_RS12880"/>
        <s v="KSE_RS12885"/>
        <s v="KSE_RS12890"/>
        <s v="KSE_RS12895"/>
        <s v="KSE_RS12900"/>
        <s v="KSE_RS12905"/>
        <s v="KSE_RS12920"/>
        <s v="KSE_RS12925"/>
        <s v="KSE_RS12930"/>
        <s v="KSE_RS12935"/>
        <s v="KSE_RS12940"/>
        <s v="KSE_RS12945"/>
        <s v="KSE_RS12950"/>
        <s v="KSE_RS12955"/>
        <s v="KSE_RS12960"/>
        <s v="KSE_RS12965"/>
        <s v="KSE_RS12970"/>
        <s v="KSE_RS12975"/>
        <s v="KSE_RS12980"/>
        <s v="KSE_RS12985"/>
        <s v="KSE_RS12990"/>
        <s v="KSE_RS12995"/>
        <s v="KSE_RS13000"/>
        <s v="KSE_RS13005"/>
        <s v="KSE_RS13010"/>
        <s v="KSE_RS13015"/>
        <s v="KSE_RS13020"/>
        <s v="KSE_RS41130"/>
        <s v="KSE_RS41135"/>
        <s v="KSE_RS13030"/>
        <s v="KSE_RS13035"/>
        <s v="KSE_RS13040"/>
        <s v="KSE_RS13045"/>
        <s v="KSE_RS13050"/>
        <s v="KSE_RS13055"/>
        <s v="KSE_RS13060"/>
        <s v="KSE_RS13065"/>
        <s v="KSE_RS13070"/>
        <s v="KSE_RS13075"/>
        <s v="KSE_RS13080"/>
        <s v="KSE_RS13085"/>
        <s v="KSE_RS13090"/>
        <s v="KSE_RS13095"/>
        <s v="KSE_RS13100"/>
        <s v="KSE_RS13105"/>
        <s v="KSE_RS13110"/>
        <s v="KSE_RS39960"/>
        <s v="KSE_RS39965"/>
        <s v="KSE_RS13120"/>
        <s v="KSE_RS41140"/>
        <s v="KSE_RS13140"/>
        <s v="KSE_RS13145"/>
        <s v="KSE_RS13150"/>
        <s v="KSE_RS13155"/>
        <s v="KSE_RS13160"/>
        <s v="KSE_RS13165"/>
        <s v="KSE_RS13170"/>
        <s v="KSE_RS13175"/>
        <s v="KSE_RS13180"/>
        <s v="KSE_RS13185"/>
        <s v="KSE_RS13190"/>
        <s v="KSE_RS13195"/>
        <s v="KSE_RS13200"/>
        <s v="KSE_RS13205"/>
        <s v="KSE_RS13210"/>
        <s v="KSE_RS13215"/>
        <s v="KSE_RS38355"/>
        <s v="KSE_RS13225"/>
        <s v="KSE_RS13230"/>
        <s v="KSE_RS39970"/>
        <s v="KSE_RS13240"/>
        <s v="KSE_RS13250"/>
        <s v="KSE_RS13255"/>
        <s v="KSE_RS13260"/>
        <s v="KSE_RS13265"/>
        <s v="KSE_RS13270"/>
        <s v="KSE_RS13275"/>
        <s v="KSE_RS13280"/>
        <s v="KSE_RS13285"/>
        <s v="KSE_RS13290"/>
        <s v="KSE_RS13295"/>
        <s v="KSE_RS13300"/>
        <s v="KSE_RS13305"/>
        <s v="KSE_RS13310"/>
        <s v="KSE_RS13315"/>
        <s v="KSE_RS13320"/>
        <s v="KSE_RS13325"/>
        <s v="KSE_RS13330"/>
        <s v="KSE_RS13340"/>
        <s v="KSE_RS13345"/>
        <s v="KSE_RS13350"/>
        <s v="KSE_RS13355"/>
        <s v="KSE_RS13360"/>
        <s v="KSE_RS13365"/>
        <s v="KSE_RS13370"/>
        <s v="KSE_RS13380"/>
        <s v="KSE_RS13385"/>
        <s v="KSE_RS13390"/>
        <s v="KSE_RS13395"/>
        <s v="KSE_RS13400"/>
        <s v="KSE_RS13405"/>
        <s v="KSE_RS13410"/>
        <s v="KSE_RS13415"/>
        <s v="KSE_RS13420"/>
        <s v="KSE_RS13425"/>
        <s v="KSE_RS13430"/>
        <s v="KSE_RS13435"/>
        <s v="KSE_RS13440"/>
        <s v="KSE_RS13445"/>
        <s v="KSE_RS13450"/>
        <s v="KSE_RS13455"/>
        <s v="KSE_RS13460"/>
        <s v="KSE_RS13465"/>
        <s v="KSE_RS13470"/>
        <s v="KSE_RS13475"/>
        <s v="KSE_RS13480"/>
        <s v="KSE_RS13485"/>
        <s v="KSE_RS13490"/>
        <s v="KSE_RS13495"/>
        <s v="KSE_RS13500"/>
        <s v="KSE_RS13505"/>
        <s v="KSE_RS13510"/>
        <s v="KSE_RS13515"/>
        <s v="KSE_RS13520"/>
        <s v="KSE_RS13525"/>
        <s v="KSE_RS13530"/>
        <s v="KSE_RS13535"/>
        <s v="KSE_RS13540"/>
        <s v="KSE_RS13545"/>
        <s v="KSE_RS13550"/>
        <s v="KSE_RS13555"/>
        <s v="KSE_RS13560"/>
        <s v="KSE_RS13565"/>
        <s v="KSE_RS13570"/>
        <s v="KSE_RS13575"/>
        <s v="KSE_RS13580"/>
        <s v="KSE_RS13585"/>
        <s v="KSE_RS13590"/>
        <s v="KSE_RS13595"/>
        <s v="KSE_RS38360"/>
        <s v="KSE_RS13605"/>
        <s v="KSE_RS13610"/>
        <s v="KSE_RS13615"/>
        <s v="KSE_RS13620"/>
        <s v="KSE_RS13625"/>
        <s v="KSE_RS13630"/>
        <s v="KSE_RS13635"/>
        <s v="KSE_RS13640"/>
        <s v="KSE_RS13645"/>
        <s v="KSE_RS13660"/>
        <s v="KSE_RS13665"/>
        <s v="KSE_RS13670"/>
        <s v="KSE_RS13675"/>
        <s v="KSE_RS38365"/>
        <s v="KSE_RS13685"/>
        <s v="KSE_RS13690"/>
        <s v="KSE_RS13695"/>
        <s v="KSE_RS13700"/>
        <s v="KSE_RS13705"/>
        <s v="KSE_RS13710"/>
        <s v="KSE_RS13715"/>
        <s v="KSE_RS13720"/>
        <s v="KSE_RS13725"/>
        <s v="KSE_RS13730"/>
        <s v="KSE_RS13735"/>
        <s v="KSE_RS38370"/>
        <s v="KSE_RS38375"/>
        <s v="KSE_RS13750"/>
        <s v="KSE_RS13755"/>
        <s v="KSE_RS13760"/>
        <s v="KSE_RS13765"/>
        <s v="KSE_RS13770"/>
        <s v="KSE_RS13775"/>
        <s v="KSE_RS13780"/>
        <s v="KSE_RS13785"/>
        <s v="KSE_RS13790"/>
        <s v="KSE_RS13795"/>
        <s v="KSE_RS13800"/>
        <s v="KSE_RS13805"/>
        <s v="KSE_RS13810"/>
        <s v="KSE_RS13815"/>
        <s v="KSE_RS13820"/>
        <s v="KSE_RS13825"/>
        <s v="KSE_RS13830"/>
        <s v="KSE_RS13835"/>
        <s v="KSE_RS13840"/>
        <s v="KSE_RS13845"/>
        <s v="KSE_RS13850"/>
        <s v="KSE_RS13855"/>
        <s v="KSE_RS13865"/>
        <s v="KSE_RS13870"/>
        <s v="KSE_RS13875"/>
        <s v="KSE_RS13880"/>
        <s v="KSE_RS13885"/>
        <s v="KSE_RS13890"/>
        <s v="KSE_RS13895"/>
        <s v="KSE_RS13900"/>
        <s v="KSE_RS13905"/>
        <s v="KSE_RS13910"/>
        <s v="KSE_RS13915"/>
        <s v="KSE_RS13920"/>
        <s v="KSE_RS13925"/>
        <s v="KSE_RS13930"/>
        <s v="KSE_RS13935"/>
        <s v="KSE_RS13940"/>
        <s v="KSE_RS13945"/>
        <s v="KSE_RS13950"/>
        <s v="KSE_RS13955"/>
        <s v="KSE_RS13960"/>
        <s v="KSE_RS13965"/>
        <s v="KSE_RS38380"/>
        <s v="KSE_RS13975"/>
        <s v="KSE_RS13980"/>
        <s v="KSE_RS13985"/>
        <s v="KSE_RS13990"/>
        <s v="KSE_RS13995"/>
        <s v="KSE_RS41145"/>
        <s v="KSE_RS14005"/>
        <s v="KSE_RS14010"/>
        <s v="KSE_RS41150"/>
        <s v="KSE_RS14020"/>
        <s v="KSE_RS14025"/>
        <s v="KSE_RS14030"/>
        <s v="KSE_RS14035"/>
        <s v="KSE_RS14040"/>
        <s v="KSE_RS14045"/>
        <s v="KSE_RS41155"/>
        <s v="KSE_RS14055"/>
        <s v="KSE_RS14060"/>
        <s v="KSE_RS14065"/>
        <s v="KSE_RS14070"/>
        <s v="KSE_RS14075"/>
        <s v="KSE_RS14080"/>
        <s v="KSE_RS14085"/>
        <s v="KSE_RS38390"/>
        <s v="KSE_RS14095"/>
        <s v="KSE_RS14100"/>
        <s v="KSE_RS14105"/>
        <s v="KSE_RS14110"/>
        <s v="KSE_RS14115"/>
        <s v="KSE_RS14120"/>
        <s v="KSE_RS38395"/>
        <s v="KSE_RS14135"/>
        <s v="KSE_RS14140"/>
        <s v="KSE_RS38400"/>
        <s v="KSE_RS38405"/>
        <s v="KSE_RS14160"/>
        <s v="KSE_RS39985"/>
        <s v="KSE_RS14170"/>
        <s v="KSE_RS14175"/>
        <s v="KSE_RS14180"/>
        <s v="KSE_RS14185"/>
        <s v="KSE_RS14190"/>
        <s v="KSE_RS14195"/>
        <s v="KSE_RS14200"/>
        <s v="KSE_RS14205"/>
        <s v="KSE_RS14210"/>
        <s v="KSE_RS14215"/>
        <s v="KSE_RS14220"/>
        <s v="KSE_RS14225"/>
        <s v="KSE_RS14230"/>
        <s v="KSE_RS14235"/>
        <s v="KSE_RS14240"/>
        <s v="KSE_RS14245"/>
        <s v="KSE_RS14250"/>
        <s v="KSE_RS14255"/>
        <s v="KSE_RS14260"/>
        <s v="KSE_RS14265"/>
        <s v="KSE_RS14270"/>
        <s v="KSE_RS14275"/>
        <s v="KSE_RS14280"/>
        <s v="KSE_RS14285"/>
        <s v="KSE_RS14290"/>
        <s v="KSE_RS14295"/>
        <s v="KSE_RS14300"/>
        <s v="KSE_RS14305"/>
        <s v="KSE_RS14310"/>
        <s v="KSE_RS14315"/>
        <s v="KSE_RS14320"/>
        <s v="KSE_RS14325"/>
        <s v="KSE_RS14330"/>
        <s v="KSE_RS14335"/>
        <s v="KSE_RS41160"/>
        <s v="KSE_RS14345"/>
        <s v="KSE_RS38410"/>
        <s v="KSE_RS14355"/>
        <s v="KSE_RS14360"/>
        <s v="KSE_RS14365"/>
        <s v="KSE_RS14370"/>
        <s v="KSE_RS14375"/>
        <s v="KSE_RS14380"/>
        <s v="KSE_RS14385"/>
        <s v="KSE_RS14390"/>
        <s v="KSE_RS14395"/>
        <s v="KSE_RS14400"/>
        <s v="KSE_RS14405"/>
        <s v="KSE_RS14410"/>
        <s v="KSE_RS14415"/>
        <s v="KSE_RS14420"/>
        <s v="KSE_RS41165"/>
        <s v="KSE_RS14440"/>
        <s v="KSE_RS14445"/>
        <s v="KSE_RS14450"/>
        <s v="KSE_RS14455"/>
        <s v="KSE_RS14460"/>
        <s v="KSE_RS14465"/>
        <s v="KSE_RS14470"/>
        <s v="KSE_RS14475"/>
        <s v="KSE_RS14480"/>
        <s v="KSE_RS14485"/>
        <s v="KSE_RS14490"/>
        <s v="KSE_RS39990"/>
        <s v="KSE_RS14500"/>
        <s v="KSE_RS14505"/>
        <s v="KSE_RS14510"/>
        <s v="KSE_RS14515"/>
        <s v="KSE_RS41170"/>
        <s v="KSE_RS14520"/>
        <s v="KSE_RS14525"/>
        <s v="KSE_RS14530"/>
        <s v="KSE_RS14535"/>
        <s v="KSE_RS14540"/>
        <s v="KSE_RS14545"/>
        <s v="KSE_RS14550"/>
        <s v="KSE_RS14555"/>
        <s v="KSE_RS14560"/>
        <s v="KSE_RS14565"/>
        <s v="KSE_RS14570"/>
        <s v="KSE_RS14575"/>
        <s v="KSE_RS14580"/>
        <s v="KSE_RS38415"/>
        <s v="KSE_RS40000"/>
        <s v="KSE_RS14590"/>
        <s v="KSE_RS14595"/>
        <s v="KSE_RS14600"/>
        <s v="KSE_RS14605"/>
        <s v="KSE_RS14610"/>
        <s v="KSE_RS14615"/>
        <s v="KSE_RS14620"/>
        <s v="KSE_RS14625"/>
        <s v="KSE_RS14630"/>
        <s v="KSE_RS14635"/>
        <s v="KSE_RS14640"/>
        <s v="KSE_RS14645"/>
        <s v="KSE_RS14650"/>
        <s v="KSE_RS14655"/>
        <s v="KSE_RS14660"/>
        <s v="KSE_RS14665"/>
        <s v="KSE_RS14670"/>
        <s v="KSE_RS14675"/>
        <s v="KSE_RS14680"/>
        <s v="KSE_RS14685"/>
        <s v="KSE_RS14690"/>
        <s v="KSE_RS14695"/>
        <s v="KSE_RS14700"/>
        <s v="KSE_RS14705"/>
        <s v="KSE_RS14710"/>
        <s v="KSE_RS14715"/>
        <s v="KSE_RS14720"/>
        <s v="KSE_RS14725"/>
        <s v="KSE_RS14730"/>
        <s v="KSE_RS14735"/>
        <s v="KSE_RS14740"/>
        <s v="KSE_RS38420"/>
        <s v="KSE_RS14750"/>
        <s v="KSE_RS14755"/>
        <s v="KSE_RS14760"/>
        <s v="KSE_RS38425"/>
        <s v="KSE_RS14770"/>
        <s v="KSE_RS14775"/>
        <s v="KSE_RS14780"/>
        <s v="KSE_RS14785"/>
        <s v="KSE_RS14790"/>
        <s v="KSE_RS14795"/>
        <s v="KSE_RS14800"/>
        <s v="KSE_RS14805"/>
        <s v="KSE_RS14810"/>
        <s v="KSE_RS14815"/>
        <s v="KSE_RS14820"/>
        <s v="KSE_RS14825"/>
        <s v="KSE_RS14830"/>
        <s v="KSE_RS14835"/>
        <s v="KSE_RS14840"/>
        <s v="KSE_RS14845"/>
        <s v="KSE_RS14850"/>
        <s v="KSE_RS14855"/>
        <s v="KSE_RS14860"/>
        <s v="KSE_RS38430"/>
        <s v="KSE_RS14870"/>
        <s v="KSE_RS14875"/>
        <s v="KSE_RS14880"/>
        <s v="KSE_RS38435"/>
        <s v="KSE_RS14890"/>
        <s v="KSE_RS14895"/>
        <s v="KSE_RS38440"/>
        <s v="KSE_RS14910"/>
        <s v="KSE_RS14915"/>
        <s v="KSE_RS14920"/>
        <s v="KSE_RS14925"/>
        <s v="KSE_RS14930"/>
        <s v="KSE_RS14935"/>
        <s v="KSE_RS14940"/>
        <s v="KSE_RS14945"/>
        <s v="KSE_RS14950"/>
        <s v="KSE_RS14955"/>
        <s v="KSE_RS14960"/>
        <s v="KSE_RS14965"/>
        <s v="KSE_RS14970"/>
        <s v="KSE_RS14975"/>
        <s v="KSE_RS14980"/>
        <s v="KSE_RS14985"/>
        <s v="KSE_RS14990"/>
        <s v="KSE_RS14995"/>
        <s v="KSE_RS15000"/>
        <s v="KSE_RS15005"/>
        <s v="KSE_RS15010"/>
        <s v="KSE_RS15015"/>
        <s v="KSE_RS15020"/>
        <s v="KSE_RS15025"/>
        <s v="KSE_RS15030"/>
        <s v="KSE_RS15035"/>
        <s v="KSE_RS15040"/>
        <s v="KSE_RS15045"/>
        <s v="KSE_RS15050"/>
        <s v="KSE_RS15055"/>
        <s v="KSE_RS15060"/>
        <s v="KSE_RS15065"/>
        <s v="KSE_RS15070"/>
        <s v="KSE_RS15075"/>
        <s v="KSE_RS15080"/>
        <s v="KSE_RS15085"/>
        <s v="KSE_RS15090"/>
        <s v="KSE_RS15095"/>
        <s v="KSE_RS15100"/>
        <s v="KSE_RS15105"/>
        <s v="KSE_RS15110"/>
        <s v="KSE_RS15115"/>
        <s v="KSE_RS15120"/>
        <s v="KSE_RS41175"/>
        <s v="KSE_RS15130"/>
        <s v="KSE_RS15135"/>
        <s v="KSE_RS15140"/>
        <s v="KSE_RS15145"/>
        <s v="KSE_RS15150"/>
        <s v="KSE_RS15155"/>
        <s v="KSE_RS15160"/>
        <s v="KSE_RS15165"/>
        <s v="KSE_RS38445"/>
        <s v="KSE_RS38450"/>
        <s v="KSE_RS15180"/>
        <s v="KSE_RS15185"/>
        <s v="KSE_RS15190"/>
        <s v="KSE_RS15195"/>
        <s v="KSE_RS15200"/>
        <s v="KSE_RS15205"/>
        <s v="KSE_RS15210"/>
        <s v="KSE_RS15215"/>
        <s v="KSE_RS15220"/>
        <s v="KSE_RS15225"/>
        <s v="KSE_RS15230"/>
        <s v="KSE_RS41180"/>
        <s v="KSE_RS15235"/>
        <s v="KSE_RS15240"/>
        <s v="KSE_RS38455"/>
        <s v="KSE_RS15250"/>
        <s v="KSE_RS41185"/>
        <s v="KSE_RS38465"/>
        <s v="KSE_RS39350"/>
        <s v="KSE_RS15270"/>
        <s v="KSE_RS15275"/>
        <s v="KSE_RS15280"/>
        <s v="KSE_RS15285"/>
        <s v="KSE_RS15290"/>
        <s v="KSE_RS38470"/>
        <s v="KSE_RS15300"/>
        <s v="KSE_RS15305"/>
        <s v="KSE_RS15310"/>
        <s v="KSE_RS15315"/>
        <s v="KSE_RS15320"/>
        <s v="KSE_RS15325"/>
        <s v="KSE_RS15330"/>
        <s v="KSE_RS15335"/>
        <s v="KSE_RS15340"/>
        <s v="KSE_RS15345"/>
        <s v="KSE_RS15350"/>
        <s v="KSE_RS15355"/>
        <s v="KSE_RS15360"/>
        <s v="KSE_RS15365"/>
        <s v="KSE_RS15370"/>
        <s v="KSE_RS15375"/>
        <s v="KSE_RS15380"/>
        <s v="KSE_RS15385"/>
        <s v="KSE_RS15390"/>
        <s v="KSE_RS15395"/>
        <s v="KSE_RS15400"/>
        <s v="KSE_RS15405"/>
        <s v="KSE_RS15410"/>
        <s v="KSE_RS15415"/>
        <s v="KSE_RS15420"/>
        <s v="KSE_RS15425"/>
        <s v="KSE_RS15430"/>
        <s v="KSE_RS15435"/>
        <s v="KSE_RS15440"/>
        <s v="KSE_RS15445"/>
        <s v="KSE_RS38475"/>
        <s v="KSE_RS15455"/>
        <s v="KSE_RS15460"/>
        <s v="KSE_RS15465"/>
        <s v="KSE_RS15470"/>
        <s v="KSE_RS15475"/>
        <s v="KSE_RS15480"/>
        <s v="KSE_RS15485"/>
        <s v="KSE_RS15490"/>
        <s v="KSE_RS15495"/>
        <s v="KSE_RS15500"/>
        <s v="KSE_RS15505"/>
        <s v="KSE_RS15510"/>
        <s v="KSE_RS15515"/>
        <s v="KSE_RS40015"/>
        <s v="KSE_RS15525"/>
        <s v="KSE_RS38480"/>
        <s v="KSE_RS15535"/>
        <s v="KSE_RS15540"/>
        <s v="KSE_RS15545"/>
        <s v="KSE_RS15550"/>
        <s v="KSE_RS15555"/>
        <s v="KSE_RS15560"/>
        <s v="KSE_RS15565"/>
        <s v="KSE_RS15570"/>
        <s v="KSE_RS15575"/>
        <s v="KSE_RS15580"/>
        <s v="KSE_RS15585"/>
        <s v="KSE_RS15590"/>
        <s v="KSE_RS15595"/>
        <s v="KSE_RS15600"/>
        <s v="KSE_RS15605"/>
        <s v="KSE_RS15610"/>
        <s v="KSE_RS15615"/>
        <s v="KSE_RS15620"/>
        <s v="KSE_RS15625"/>
        <s v="KSE_RS15630"/>
        <s v="KSE_RS15635"/>
        <s v="KSE_RS15640"/>
        <s v="KSE_RS15645"/>
        <s v="KSE_RS15650"/>
        <s v="KSE_RS15655"/>
        <s v="KSE_RS15660"/>
        <s v="KSE_RS15665"/>
        <s v="KSE_RS15670"/>
        <s v="KSE_RS15675"/>
        <s v="KSE_RS15680"/>
        <s v="KSE_RS15685"/>
        <s v="KSE_RS15690"/>
        <s v="KSE_RS15695"/>
        <s v="KSE_RS15700"/>
        <s v="KSE_RS41190"/>
        <s v="KSE_RS15705"/>
        <s v="KSE_RS15710"/>
        <s v="KSE_RS15715"/>
        <s v="KSE_RS15720"/>
        <s v="KSE_RS15725"/>
        <s v="KSE_RS15730"/>
        <s v="KSE_RS15735"/>
        <s v="KSE_RS15740"/>
        <s v="KSE_RS15745"/>
        <s v="KSE_RS15750"/>
        <s v="KSE_RS15755"/>
        <s v="KSE_RS15760"/>
        <s v="KSE_RS15765"/>
        <s v="KSE_RS15770"/>
        <s v="KSE_RS15775"/>
        <s v="KSE_RS15780"/>
        <s v="KSE_RS15785"/>
        <s v="KSE_RS15790"/>
        <s v="KSE_RS15795"/>
        <s v="KSE_RS15800"/>
        <s v="KSE_RS15805"/>
        <s v="KSE_RS15810"/>
        <s v="KSE_RS15815"/>
        <s v="KSE_RS15820"/>
        <s v="KSE_RS15825"/>
        <s v="KSE_RS15830"/>
        <s v="KSE_RS15840"/>
        <s v="KSE_RS15845"/>
        <s v="KSE_RS15850"/>
        <s v="KSE_RS15855"/>
        <s v="KSE_RS15860"/>
        <s v="KSE_RS15865"/>
        <s v="KSE_RS15870"/>
        <s v="KSE_RS15875"/>
        <s v="KSE_RS15880"/>
        <s v="KSE_RS40020"/>
        <s v="KSE_RS15895"/>
        <s v="KSE_RS15905"/>
        <s v="KSE_RS15910"/>
        <s v="KSE_RS15915"/>
        <s v="KSE_RS15920"/>
        <s v="KSE_RS38485"/>
        <s v="KSE_RS15930"/>
        <s v="KSE_RS15935"/>
        <s v="KSE_RS15940"/>
        <s v="KSE_RS15945"/>
        <s v="KSE_RS41195"/>
        <s v="KSE_RS15955"/>
        <s v="KSE_RS15960"/>
        <s v="KSE_RS15965"/>
        <s v="KSE_RS15970"/>
        <s v="KSE_RS15975"/>
        <s v="KSE_RS15980"/>
        <s v="KSE_RS15985"/>
        <s v="KSE_RS15990"/>
        <s v="KSE_RS15995"/>
        <s v="KSE_RS16000"/>
        <s v="KSE_RS16005"/>
        <s v="KSE_RS16010"/>
        <s v="KSE_RS16015"/>
        <s v="KSE_RS16020"/>
        <s v="KSE_RS16025"/>
        <s v="KSE_RS16030"/>
        <s v="KSE_RS16035"/>
        <s v="KSE_RS16040"/>
        <s v="KSE_RS16045"/>
        <s v="KSE_RS38490"/>
        <s v="KSE_RS16055"/>
        <s v="KSE_RS16060"/>
        <s v="KSE_RS16065"/>
        <s v="KSE_RS16070"/>
        <s v="KSE_RS16075"/>
        <s v="KSE_RS16080"/>
        <s v="KSE_RS16085"/>
        <s v="KSE_RS41200"/>
        <s v="KSE_RS38495"/>
        <s v="KSE_RS16095"/>
        <s v="KSE_RS16105"/>
        <s v="KSE_RS16110"/>
        <s v="KSE_RS40025"/>
        <s v="KSE_RS40030"/>
        <s v="KSE_RS16120"/>
        <s v="KSE_RS16125"/>
        <s v="KSE_RS16130"/>
        <s v="KSE_RS16135"/>
        <s v="KSE_RS16140"/>
        <s v="KSE_RS16145"/>
        <s v="KSE_RS16150"/>
        <s v="KSE_RS16155"/>
        <s v="KSE_RS16160"/>
        <s v="KSE_RS16165"/>
        <s v="KSE_RS16170"/>
        <s v="KSE_RS16175"/>
        <s v="KSE_RS16180"/>
        <s v="KSE_RS16185"/>
        <s v="KSE_RS16190"/>
        <s v="KSE_RS38500"/>
        <s v="KSE_RS16200"/>
        <s v="KSE_RS38505"/>
        <s v="KSE_RS16210"/>
        <s v="KSE_RS16215"/>
        <s v="KSE_RS16220"/>
        <s v="KSE_RS40035"/>
        <s v="KSE_RS16225"/>
        <s v="KSE_RS38510"/>
        <s v="KSE_RS40040"/>
        <s v="KSE_RS40045"/>
        <s v="KSE_RS16240"/>
        <s v="KSE_RS16245"/>
        <s v="KSE_RS16250"/>
        <s v="KSE_RS16255"/>
        <s v="KSE_RS16260"/>
        <s v="KSE_RS16265"/>
        <s v="KSE_RS16270"/>
        <s v="KSE_RS16275"/>
        <s v="KSE_RS16280"/>
        <s v="KSE_RS16285"/>
        <s v="KSE_RS16290"/>
        <s v="KSE_RS16295"/>
        <s v="KSE_RS16300"/>
        <s v="KSE_RS16305"/>
        <s v="KSE_RS16310"/>
        <s v="KSE_RS16315"/>
        <s v="KSE_RS16320"/>
        <s v="KSE_RS16325"/>
        <s v="KSE_RS16330"/>
        <s v="KSE_RS16335"/>
        <s v="KSE_RS16340"/>
        <s v="KSE_RS16345"/>
        <s v="KSE_RS16350"/>
        <s v="KSE_RS16355"/>
        <s v="KSE_RS16360"/>
        <s v="KSE_RS16365"/>
        <s v="KSE_RS16370"/>
        <s v="KSE_RS16375"/>
        <s v="KSE_RS16380"/>
        <s v="KSE_RS16385"/>
        <s v="KSE_RS16390"/>
        <s v="KSE_RS16395"/>
        <s v="KSE_RS16400"/>
        <s v="KSE_RS16405"/>
        <s v="KSE_RS16410"/>
        <s v="KSE_RS16415"/>
        <s v="KSE_RS16420"/>
        <s v="KSE_RS16425"/>
        <s v="KSE_RS16430"/>
        <s v="KSE_RS16435"/>
        <s v="KSE_RS16440"/>
        <s v="KSE_RS16445"/>
        <s v="KSE_RS16450"/>
        <s v="KSE_RS16455"/>
        <s v="KSE_RS16460"/>
        <s v="KSE_RS16465"/>
        <s v="KSE_RS16470"/>
        <s v="KSE_RS16475"/>
        <s v="KSE_RS38515"/>
        <s v="KSE_RS16480"/>
        <s v="KSE_RS16490"/>
        <s v="KSE_RS16495"/>
        <s v="KSE_RS16500"/>
        <s v="KSE_RS16505"/>
        <s v="KSE_RS38520"/>
        <s v="KSE_RS16515"/>
        <s v="KSE_RS38525"/>
        <s v="KSE_RS16525"/>
        <s v="KSE_RS16530"/>
        <s v="KSE_RS16535"/>
        <s v="KSE_RS16540"/>
        <s v="KSE_RS16545"/>
        <s v="KSE_RS16550"/>
        <s v="KSE_RS16555"/>
        <s v="KSE_RS16560"/>
        <s v="KSE_RS16565"/>
        <s v="KSE_RS16570"/>
        <s v="KSE_RS16575"/>
        <s v="KSE_RS16580"/>
        <s v="KSE_RS16585"/>
        <s v="KSE_RS16590"/>
        <s v="KSE_RS16595"/>
        <s v="KSE_RS16600"/>
        <s v="KSE_RS16605"/>
        <s v="KSE_RS16610"/>
        <s v="KSE_RS16615"/>
        <s v="KSE_RS16620"/>
        <s v="KSE_RS16625"/>
        <s v="KSE_RS16630"/>
        <s v="KSE_RS16635"/>
        <s v="KSE_RS40050"/>
        <s v="KSE_RS16645"/>
        <s v="KSE_RS16650"/>
        <s v="KSE_RS40055"/>
        <s v="KSE_RS16655"/>
        <s v="KSE_RS16660"/>
        <s v="KSE_RS16665"/>
        <s v="KSE_RS38530"/>
        <s v="KSE_RS16675"/>
        <s v="KSE_RS16680"/>
        <s v="KSE_RS16685"/>
        <s v="KSE_RS16690"/>
        <s v="KSE_RS16695"/>
        <s v="KSE_RS41205"/>
        <s v="KSE_RS16705"/>
        <s v="KSE_RS16710"/>
        <s v="KSE_RS16715"/>
        <s v="KSE_RS16720"/>
        <s v="KSE_RS16725"/>
        <s v="KSE_RS16730"/>
        <s v="KSE_RS16735"/>
        <s v="KSE_RS16740"/>
        <s v="KSE_RS16745"/>
        <s v="KSE_RS16750"/>
        <s v="KSE_RS16755"/>
        <s v="KSE_RS16760"/>
        <s v="KSE_RS16765"/>
        <s v="KSE_RS16770"/>
        <s v="KSE_RS16775"/>
        <s v="KSE_RS16780"/>
        <s v="KSE_RS16785"/>
        <s v="KSE_RS16790"/>
        <s v="KSE_RS16795"/>
        <s v="KSE_RS16800"/>
        <s v="KSE_RS16805"/>
        <s v="KSE_RS16810"/>
        <s v="KSE_RS41210"/>
        <s v="KSE_RS16820"/>
        <s v="KSE_RS16830"/>
        <s v="KSE_RS16835"/>
        <s v="KSE_RS16840"/>
        <s v="KSE_RS16845"/>
        <s v="KSE_RS16850"/>
        <s v="KSE_RS16855"/>
        <s v="KSE_RS16860"/>
        <s v="KSE_RS38535"/>
        <s v="KSE_RS16870"/>
        <s v="KSE_RS16875"/>
        <s v="KSE_RS16880"/>
        <s v="KSE_RS16885"/>
        <s v="KSE_RS16890"/>
        <s v="KSE_RS16895"/>
        <s v="KSE_RS16900"/>
        <s v="KSE_RS16905"/>
        <s v="KSE_RS16910"/>
        <s v="KSE_RS16915"/>
        <s v="KSE_RS16920"/>
        <s v="KSE_RS16925"/>
        <s v="KSE_RS16930"/>
        <s v="KSE_RS16935"/>
        <s v="KSE_RS16940"/>
        <s v="KSE_RS16945"/>
        <s v="KSE_RS16950"/>
        <s v="KSE_RS16955"/>
        <s v="KSE_RS16960"/>
        <s v="KSE_RS16965"/>
        <s v="KSE_RS16970"/>
        <s v="KSE_RS41215"/>
        <s v="KSE_RS41220"/>
        <s v="KSE_RS16990"/>
        <s v="KSE_RS16995"/>
        <s v="KSE_RS17000"/>
        <s v="KSE_RS17005"/>
        <s v="KSE_RS17010"/>
        <s v="KSE_RS17015"/>
        <s v="KSE_RS17020"/>
        <s v="KSE_RS17025"/>
        <s v="KSE_RS17030"/>
        <s v="KSE_RS17035"/>
        <s v="KSE_RS40070"/>
        <s v="KSE_RS17040"/>
        <s v="KSE_RS17045"/>
        <s v="KSE_RS17050"/>
        <s v="KSE_RS17055"/>
        <s v="KSE_RS40075"/>
        <s v="KSE_RS17060"/>
        <s v="KSE_RS17065"/>
        <s v="KSE_RS17070"/>
        <s v="KSE_RS38540"/>
        <s v="KSE_RS17080"/>
        <s v="KSE_RS17085"/>
        <s v="KSE_RS17090"/>
        <s v="KSE_RS17095"/>
        <s v="KSE_RS17100"/>
        <s v="KSE_RS17105"/>
        <s v="KSE_RS17110"/>
        <s v="KSE_RS17115"/>
        <s v="KSE_RS17120"/>
        <s v="KSE_RS17125"/>
        <s v="KSE_RS17130"/>
        <s v="KSE_RS17135"/>
        <s v="KSE_RS17140"/>
        <s v="KSE_RS17145"/>
        <s v="KSE_RS17150"/>
        <s v="KSE_RS17155"/>
        <s v="KSE_RS17160"/>
        <s v="KSE_RS17165"/>
        <s v="KSE_RS17170"/>
        <s v="KSE_RS17175"/>
        <s v="KSE_RS17180"/>
        <s v="KSE_RS38545"/>
        <s v="KSE_RS17190"/>
        <s v="KSE_RS17195"/>
        <s v="KSE_RS41225"/>
        <s v="KSE_RS17205"/>
        <s v="KSE_RS17210"/>
        <s v="KSE_RS17215"/>
        <s v="KSE_RS17220"/>
        <s v="KSE_RS17225"/>
        <s v="KSE_RS17230"/>
        <s v="KSE_RS17235"/>
        <s v="KSE_RS17240"/>
        <s v="KSE_RS17245"/>
        <s v="KSE_RS17250"/>
        <s v="KSE_RS17255"/>
        <s v="KSE_RS17260"/>
        <s v="KSE_RS17265"/>
        <s v="KSE_RS17270"/>
        <s v="KSE_RS40080"/>
        <s v="KSE_RS17280"/>
        <s v="KSE_RS40085"/>
        <s v="KSE_RS40090"/>
        <s v="KSE_RS17290"/>
        <s v="KSE_RS17295"/>
        <s v="KSE_RS17300"/>
        <s v="KSE_RS17305"/>
        <s v="KSE_RS17310"/>
        <s v="KSE_RS17315"/>
        <s v="KSE_RS17320"/>
        <s v="KSE_RS17325"/>
        <s v="KSE_RS38555"/>
        <s v="KSE_RS17335"/>
        <s v="KSE_RS17340"/>
        <s v="KSE_RS17345"/>
        <s v="KSE_RS17350"/>
        <s v="KSE_RS17355"/>
        <s v="KSE_RS17360"/>
        <s v="KSE_RS17365"/>
        <s v="KSE_RS17370"/>
        <s v="KSE_RS17375"/>
        <s v="KSE_RS17380"/>
        <s v="KSE_RS17385"/>
        <s v="KSE_RS17390"/>
        <s v="KSE_RS17395"/>
        <s v="KSE_RS17400"/>
        <s v="KSE_RS17405"/>
        <s v="KSE_RS17410"/>
        <s v="KSE_RS17415"/>
        <s v="KSE_RS17420"/>
        <s v="KSE_RS38560"/>
        <s v="KSE_RS17430"/>
        <s v="KSE_RS17435"/>
        <s v="KSE_RS17440"/>
        <s v="KSE_RS17445"/>
        <s v="KSE_RS17450"/>
        <s v="KSE_RS17455"/>
        <s v="KSE_RS17460"/>
        <s v="KSE_RS41230"/>
        <s v="KSE_RS17470"/>
        <s v="KSE_RS17475"/>
        <s v="KSE_RS17480"/>
        <s v="KSE_RS17485"/>
        <s v="KSE_RS17490"/>
        <s v="KSE_RS17495"/>
        <s v="KSE_RS17500"/>
        <s v="KSE_RS17505"/>
        <s v="KSE_RS17510"/>
        <s v="KSE_RS17515"/>
        <s v="KSE_RS17520"/>
        <s v="KSE_RS17525"/>
        <s v="KSE_RS17530"/>
        <s v="KSE_RS17535"/>
        <s v="KSE_RS41235"/>
        <s v="KSE_RS17545"/>
        <s v="KSE_RS17550"/>
        <s v="KSE_RS17555"/>
        <s v="KSE_RS17560"/>
        <s v="KSE_RS17565"/>
        <s v="KSE_RS17570"/>
        <s v="KSE_RS17575"/>
        <s v="KSE_RS17580"/>
        <s v="KSE_RS17585"/>
        <s v="KSE_RS17590"/>
        <s v="KSE_RS17595"/>
        <s v="KSE_RS17600"/>
        <s v="KSE_RS17605"/>
        <s v="KSE_RS17610"/>
        <s v="KSE_RS17615"/>
        <s v="KSE_RS17620"/>
        <s v="KSE_RS40100"/>
        <s v="KSE_RS17635"/>
        <s v="KSE_RS17640"/>
        <s v="KSE_RS41240"/>
        <s v="KSE_RS41245"/>
        <s v="KSE_RS17650"/>
        <s v="KSE_RS17655"/>
        <s v="KSE_RS17660"/>
        <s v="KSE_RS17665"/>
        <s v="KSE_RS17670"/>
        <s v="KSE_RS17675"/>
        <s v="KSE_RS17680"/>
        <s v="KSE_RS17685"/>
        <s v="KSE_RS17690"/>
        <s v="KSE_RS40105"/>
        <s v="KSE_RS17695"/>
        <s v="KSE_RS17700"/>
        <s v="KSE_RS17705"/>
        <s v="KSE_RS17710"/>
        <s v="KSE_RS17715"/>
        <s v="KSE_RS17720"/>
        <s v="KSE_RS41250"/>
        <s v="KSE_RS17725"/>
        <s v="KSE_RS17730"/>
        <s v="KSE_RS17735"/>
        <s v="KSE_RS17740"/>
        <s v="KSE_RS17745"/>
        <s v="KSE_RS17750"/>
        <s v="KSE_RS17755"/>
        <s v="KSE_RS17760"/>
        <s v="KSE_RS17765"/>
        <s v="KSE_RS17770"/>
        <s v="KSE_RS41255"/>
        <s v="KSE_RS17775"/>
        <s v="KSE_RS17780"/>
        <s v="KSE_RS17785"/>
        <s v="KSE_RS17790"/>
        <s v="KSE_RS17795"/>
        <s v="KSE_RS17800"/>
        <s v="KSE_RS17805"/>
        <s v="KSE_RS17810"/>
        <s v="KSE_RS17815"/>
        <s v="KSE_RS17820"/>
        <s v="KSE_RS17825"/>
        <s v="KSE_RS17830"/>
        <s v="KSE_RS17835"/>
        <s v="KSE_RS17840"/>
        <s v="KSE_RS17845"/>
        <s v="KSE_RS17850"/>
        <s v="KSE_RS17855"/>
        <s v="KSE_RS17860"/>
        <s v="KSE_RS17865"/>
        <s v="KSE_RS17870"/>
        <s v="KSE_RS17875"/>
        <s v="KSE_RS17880"/>
        <s v="KSE_RS41260"/>
        <s v="KSE_RS17890"/>
        <s v="KSE_RS17895"/>
        <s v="KSE_RS17900"/>
        <s v="KSE_RS17905"/>
        <s v="KSE_RS17910"/>
        <s v="KSE_RS17915"/>
        <s v="KSE_RS17920"/>
        <s v="KSE_RS17925"/>
        <s v="KSE_RS17930"/>
        <s v="KSE_RS17935"/>
        <s v="KSE_RS17940"/>
        <s v="KSE_RS17945"/>
        <s v="KSE_RS17950"/>
        <s v="KSE_RS17955"/>
        <s v="KSE_RS17960"/>
        <s v="KSE_RS17965"/>
        <s v="KSE_RS17970"/>
        <s v="KSE_RS17975"/>
        <s v="KSE_RS17980"/>
        <s v="KSE_RS17990"/>
        <s v="KSE_RS17995"/>
        <s v="KSE_RS18000"/>
        <s v="KSE_RS18005"/>
        <s v="KSE_RS18010"/>
        <s v="KSE_RS18015"/>
        <s v="KSE_RS18020"/>
        <s v="KSE_RS18025"/>
        <s v="KSE_RS18030"/>
        <s v="KSE_RS18035"/>
        <s v="KSE_RS18040"/>
        <s v="KSE_RS18045"/>
        <s v="KSE_RS18050"/>
        <s v="KSE_RS38565"/>
        <s v="KSE_RS18060"/>
        <s v="KSE_RS18065"/>
        <s v="KSE_RS18070"/>
        <s v="KSE_RS18075"/>
        <s v="KSE_RS18080"/>
        <s v="KSE_RS18085"/>
        <s v="KSE_RS18090"/>
        <s v="KSE_RS18095"/>
        <s v="KSE_RS18100"/>
        <s v="KSE_RS18110"/>
        <s v="KSE_RS40125"/>
        <s v="KSE_RS18115"/>
        <s v="KSE_RS18120"/>
        <s v="KSE_RS18125"/>
        <s v="KSE_RS40130"/>
        <s v="KSE_RS18130"/>
        <s v="KSE_RS18135"/>
        <s v="KSE_RS18140"/>
        <s v="KSE_RS18145"/>
        <s v="KSE_RS41265"/>
        <s v="KSE_RS18150"/>
        <s v="KSE_RS18155"/>
        <s v="KSE_RS18160"/>
        <s v="KSE_RS18165"/>
        <s v="KSE_RS18170"/>
        <s v="KSE_RS18175"/>
        <s v="KSE_RS18180"/>
        <s v="KSE_RS39375"/>
        <s v="KSE_RS18190"/>
        <s v="KSE_RS18195"/>
        <s v="KSE_RS18200"/>
        <s v="KSE_RS40135"/>
        <s v="KSE_RS18210"/>
        <s v="KSE_RS18215"/>
        <s v="KSE_RS18220"/>
        <s v="KSE_RS18225"/>
        <s v="KSE_RS18230"/>
        <s v="KSE_RS18235"/>
        <s v="KSE_RS18240"/>
        <s v="KSE_RS38570"/>
        <s v="KSE_RS18250"/>
        <s v="KSE_RS18255"/>
        <s v="KSE_RS18260"/>
        <s v="KSE_RS18265"/>
        <s v="KSE_RS18270"/>
        <s v="KSE_RS18275"/>
        <s v="KSE_RS18280"/>
        <s v="KSE_RS18285"/>
        <s v="KSE_RS18290"/>
        <s v="KSE_RS18295"/>
        <s v="KSE_RS18300"/>
        <s v="KSE_RS38575"/>
        <s v="KSE_RS41270"/>
        <s v="KSE_RS18315"/>
        <s v="KSE_RS18320"/>
        <s v="KSE_RS18325"/>
        <s v="KSE_RS18330"/>
        <s v="KSE_RS18335"/>
        <s v="KSE_RS18340"/>
        <s v="KSE_RS18345"/>
        <s v="KSE_RS18350"/>
        <s v="KSE_RS18355"/>
        <s v="KSE_RS18360"/>
        <s v="KSE_RS18365"/>
        <s v="KSE_RS18370"/>
        <s v="KSE_RS18380"/>
        <s v="KSE_RS18385"/>
        <s v="KSE_RS18390"/>
        <s v="KSE_RS18395"/>
        <s v="KSE_RS18400"/>
        <s v="KSE_RS18405"/>
        <s v="KSE_RS18410"/>
        <s v="KSE_RS18415"/>
        <s v="KSE_RS38585"/>
        <s v="KSE_RS41275"/>
        <s v="KSE_RS18430"/>
        <s v="KSE_RS40140"/>
        <s v="KSE_RS18440"/>
        <s v="KSE_RS18445"/>
        <s v="KSE_RS41280"/>
        <s v="KSE_RS18470"/>
        <s v="KSE_RS18475"/>
        <s v="KSE_RS18480"/>
        <s v="KSE_RS18485"/>
        <s v="KSE_RS18490"/>
        <s v="KSE_RS18495"/>
        <s v="KSE_RS18500"/>
        <s v="KSE_RS18505"/>
        <s v="KSE_RS18510"/>
        <s v="KSE_RS18515"/>
        <s v="KSE_RS18520"/>
        <s v="KSE_RS18525"/>
        <s v="KSE_RS18530"/>
        <s v="KSE_RS18540"/>
        <s v="KSE_RS18545"/>
        <s v="KSE_RS18550"/>
        <s v="KSE_RS18555"/>
        <s v="KSE_RS18560"/>
        <s v="KSE_RS18565"/>
        <s v="KSE_RS18570"/>
        <s v="KSE_RS18575"/>
        <s v="KSE_RS18580"/>
        <s v="KSE_RS18585"/>
        <s v="KSE_RS18590"/>
        <s v="KSE_RS18595"/>
        <s v="KSE_RS18600"/>
        <s v="KSE_RS18605"/>
        <s v="KSE_RS18610"/>
        <s v="KSE_RS18615"/>
        <s v="KSE_RS18620"/>
        <s v="KSE_RS18625"/>
        <s v="KSE_RS18630"/>
        <s v="KSE_RS18635"/>
        <s v="KSE_RS18640"/>
        <s v="KSE_RS18645"/>
        <s v="KSE_RS41285"/>
        <s v="KSE_RS18655"/>
        <s v="KSE_RS18660"/>
        <s v="KSE_RS18665"/>
        <s v="KSE_RS18670"/>
        <s v="KSE_RS18675"/>
        <s v="KSE_RS18680"/>
        <s v="KSE_RS18685"/>
        <s v="KSE_RS18690"/>
        <s v="KSE_RS40145"/>
        <s v="KSE_RS18700"/>
        <s v="KSE_RS18705"/>
        <s v="KSE_RS18710"/>
        <s v="KSE_RS18715"/>
        <s v="KSE_RS18720"/>
        <s v="KSE_RS41290"/>
        <s v="KSE_RS40155"/>
        <s v="KSE_RS18725"/>
        <s v="KSE_RS18730"/>
        <s v="KSE_RS18735"/>
        <s v="KSE_RS40160"/>
        <s v="KSE_RS18745"/>
        <s v="KSE_RS18750"/>
        <s v="KSE_RS18755"/>
        <s v="KSE_RS18760"/>
        <s v="KSE_RS18765"/>
        <s v="KSE_RS18775"/>
        <s v="KSE_RS18780"/>
        <s v="KSE_RS18785"/>
        <s v="KSE_RS18790"/>
        <s v="KSE_RS18795"/>
        <s v="KSE_RS18800"/>
        <s v="KSE_RS18805"/>
        <s v="KSE_RS18810"/>
        <s v="KSE_RS18815"/>
        <s v="KSE_RS18820"/>
        <s v="KSE_RS18825"/>
        <s v="KSE_RS18830"/>
        <s v="KSE_RS18835"/>
        <s v="KSE_RS18840"/>
        <s v="KSE_RS18845"/>
        <s v="KSE_RS18850"/>
        <s v="KSE_RS18855"/>
        <s v="KSE_RS18860"/>
        <s v="KSE_RS18865"/>
        <s v="KSE_RS18870"/>
        <s v="KSE_RS18875"/>
        <s v="KSE_RS18880"/>
        <s v="KSE_RS18885"/>
        <s v="KSE_RS18890"/>
        <s v="KSE_RS18895"/>
        <s v="KSE_RS18900"/>
        <s v="KSE_RS18905"/>
        <s v="KSE_RS18910"/>
        <s v="KSE_RS18915"/>
        <s v="KSE_RS18920"/>
        <s v="KSE_RS18925"/>
        <s v="KSE_RS18930"/>
        <s v="KSE_RS18935"/>
        <s v="KSE_RS18940"/>
        <s v="KSE_RS40165"/>
        <s v="KSE_RS18945"/>
        <s v="KSE_RS18950"/>
        <s v="KSE_RS18955"/>
        <s v="KSE_RS18960"/>
        <s v="KSE_RS18965"/>
        <s v="KSE_RS18970"/>
        <s v="KSE_RS18975"/>
        <s v="KSE_RS18990"/>
        <s v="KSE_RS18995"/>
        <s v="KSE_RS19000"/>
        <s v="KSE_RS19005"/>
        <s v="KSE_RS19010"/>
        <s v="KSE_RS19015"/>
        <s v="KSE_RS19020"/>
        <s v="KSE_RS19025"/>
        <s v="KSE_RS19030"/>
        <s v="KSE_RS19035"/>
        <s v="KSE_RS19040"/>
        <s v="KSE_RS19045"/>
        <s v="KSE_RS19050"/>
        <s v="KSE_RS19055"/>
        <s v="KSE_RS19060"/>
        <s v="KSE_RS19065"/>
        <s v="KSE_RS19070"/>
        <s v="KSE_RS19075"/>
        <s v="KSE_RS19080"/>
        <s v="KSE_RS19085"/>
        <s v="KSE_RS19090"/>
        <s v="KSE_RS19095"/>
        <s v="KSE_RS19100"/>
        <s v="KSE_RS19105"/>
        <s v="KSE_RS19110"/>
        <s v="KSE_RS19115"/>
        <s v="KSE_RS19120"/>
        <s v="KSE_RS19125"/>
        <s v="KSE_RS19135"/>
        <s v="KSE_RS19140"/>
        <s v="KSE_RS19145"/>
        <s v="KSE_RS38600"/>
        <s v="KSE_RS19155"/>
        <s v="KSE_RS19160"/>
        <s v="KSE_RS40175"/>
        <s v="KSE_RS19175"/>
        <s v="KSE_RS19180"/>
        <s v="KSE_RS41295"/>
        <s v="KSE_RS19185"/>
        <s v="KSE_RS19190"/>
        <s v="KSE_RS19195"/>
        <s v="KSE_RS19200"/>
        <s v="KSE_RS19205"/>
        <s v="KSE_RS19210"/>
        <s v="KSE_RS19215"/>
        <s v="KSE_RS19220"/>
        <s v="KSE_RS19225"/>
        <s v="KSE_RS19230"/>
        <s v="KSE_RS19235"/>
        <s v="KSE_RS19240"/>
        <s v="KSE_RS38605"/>
        <s v="KSE_RS19250"/>
        <s v="KSE_RS41300"/>
        <s v="KSE_RS19260"/>
        <s v="KSE_RS19265"/>
        <s v="KSE_RS19270"/>
        <s v="KSE_RS41305"/>
        <s v="KSE_RS19275"/>
        <s v="KSE_RS19280"/>
        <s v="KSE_RS38615"/>
        <s v="KSE_RS19290"/>
        <s v="KSE_RS41310"/>
        <s v="KSE_RS19295"/>
        <s v="KSE_RS19300"/>
        <s v="KSE_RS19305"/>
        <s v="KSE_RS19310"/>
        <s v="KSE_RS19315"/>
        <s v="KSE_RS19320"/>
        <s v="KSE_RS19325"/>
        <s v="KSE_RS19330"/>
        <s v="KSE_RS40180"/>
        <s v="KSE_RS19335"/>
        <s v="KSE_RS19340"/>
        <s v="KSE_RS19345"/>
        <s v="KSE_RS19350"/>
        <s v="KSE_RS19355"/>
        <s v="KSE_RS19360"/>
        <s v="KSE_RS19365"/>
        <s v="KSE_RS19370"/>
        <s v="KSE_RS19375"/>
        <s v="KSE_RS19380"/>
        <s v="KSE_RS38620"/>
        <s v="KSE_RS19395"/>
        <s v="KSE_RS40185"/>
        <s v="KSE_RS19410"/>
        <s v="KSE_RS19415"/>
        <s v="KSE_RS19420"/>
        <s v="KSE_RS19425"/>
        <s v="KSE_RS19435"/>
        <s v="KSE_RS19440"/>
        <s v="KSE_RS19445"/>
        <s v="KSE_RS19450"/>
        <s v="KSE_RS19455"/>
        <s v="KSE_RS19460"/>
        <s v="KSE_RS19465"/>
        <s v="KSE_RS19470"/>
        <s v="KSE_RS19475"/>
        <s v="KSE_RS19485"/>
        <s v="KSE_RS19490"/>
        <s v="KSE_RS19495"/>
        <s v="KSE_RS19500"/>
        <s v="KSE_RS19505"/>
        <s v="KSE_RS41315"/>
        <s v="KSE_RS19515"/>
        <s v="KSE_RS19520"/>
        <s v="KSE_RS19525"/>
        <s v="KSE_RS19530"/>
        <s v="KSE_RS19535"/>
        <s v="KSE_RS19540"/>
        <s v="KSE_RS19545"/>
        <s v="KSE_RS19550"/>
        <s v="KSE_RS19555"/>
        <s v="KSE_RS19560"/>
        <s v="KSE_RS19565"/>
        <s v="KSE_RS19570"/>
        <s v="KSE_RS19575"/>
        <s v="KSE_RS19580"/>
        <s v="KSE_RS19585"/>
        <s v="KSE_RS19590"/>
        <s v="KSE_RS19595"/>
        <s v="KSE_RS19600"/>
        <s v="KSE_RS19605"/>
        <s v="KSE_RS19610"/>
        <s v="KSE_RS19615"/>
        <s v="KSE_RS19620"/>
        <s v="KSE_RS41320"/>
        <s v="KSE_RS19625"/>
        <s v="KSE_RS19630"/>
        <s v="KSE_RS19635"/>
        <s v="KSE_RS19640"/>
        <s v="KSE_RS19645"/>
        <s v="KSE_RS19650"/>
        <s v="KSE_RS19655"/>
        <s v="KSE_RS19660"/>
        <s v="KSE_RS19665"/>
        <s v="KSE_RS41325"/>
        <s v="KSE_RS19675"/>
        <s v="KSE_RS19680"/>
        <s v="KSE_RS19685"/>
        <s v="KSE_RS19690"/>
        <s v="KSE_RS19695"/>
        <s v="KSE_RS19700"/>
        <s v="KSE_RS19705"/>
        <s v="KSE_RS19710"/>
        <s v="KSE_RS19715"/>
        <s v="KSE_RS19720"/>
        <s v="KSE_RS19725"/>
        <s v="KSE_RS40190"/>
        <s v="KSE_RS19730"/>
        <s v="KSE_RS19735"/>
        <s v="KSE_RS19740"/>
        <s v="KSE_RS19745"/>
        <s v="KSE_RS19750"/>
        <s v="KSE_RS19755"/>
        <s v="KSE_RS19760"/>
        <s v="KSE_RS19765"/>
        <s v="KSE_RS19770"/>
        <s v="KSE_RS19775"/>
        <s v="KSE_RS19780"/>
        <s v="KSE_RS19785"/>
        <s v="KSE_RS19790"/>
        <s v="KSE_RS19795"/>
        <s v="KSE_RS19800"/>
        <s v="KSE_RS19805"/>
        <s v="KSE_RS19810"/>
        <s v="KSE_RS40195"/>
        <s v="KSE_RS19820"/>
        <s v="KSE_RS19825"/>
        <s v="KSE_RS19830"/>
        <s v="KSE_RS19835"/>
        <s v="KSE_RS19840"/>
        <s v="KSE_RS19845"/>
        <s v="KSE_RS19850"/>
        <s v="KSE_RS19855"/>
        <s v="KSE_RS19860"/>
        <s v="KSE_RS19865"/>
        <s v="KSE_RS19870"/>
        <s v="KSE_RS19875"/>
        <s v="KSE_RS19880"/>
        <s v="KSE_RS19885"/>
        <s v="KSE_RS19890"/>
        <s v="KSE_RS40200"/>
        <s v="KSE_RS19895"/>
        <s v="KSE_RS19900"/>
        <s v="KSE_RS19905"/>
        <s v="KSE_RS19910"/>
        <s v="KSE_RS19915"/>
        <s v="KSE_RS41330"/>
        <s v="KSE_RS19920"/>
        <s v="KSE_RS19925"/>
        <s v="KSE_RS19930"/>
        <s v="KSE_RS19935"/>
        <s v="KSE_RS19940"/>
        <s v="KSE_RS38625"/>
        <s v="KSE_RS19950"/>
        <s v="KSE_RS19955"/>
        <s v="KSE_RS19960"/>
        <s v="KSE_RS19965"/>
        <s v="KSE_RS19970"/>
        <s v="KSE_RS19975"/>
        <s v="KSE_RS19980"/>
        <s v="KSE_RS19985"/>
        <s v="KSE_RS19990"/>
        <s v="KSE_RS19995"/>
        <s v="KSE_RS20000"/>
        <s v="KSE_RS20005"/>
        <s v="KSE_RS20010"/>
        <s v="KSE_RS20015"/>
        <s v="KSE_RS20020"/>
        <s v="KSE_RS20025"/>
        <s v="KSE_RS38630"/>
        <s v="KSE_RS38635"/>
        <s v="KSE_RS41335"/>
        <s v="KSE_RS41340"/>
        <s v="KSE_RS38640"/>
        <s v="KSE_RS20050"/>
        <s v="KSE_RS20055"/>
        <s v="KSE_RS20060"/>
        <s v="KSE_RS20065"/>
        <s v="KSE_RS20070"/>
        <s v="KSE_RS20075"/>
        <s v="KSE_RS20080"/>
        <s v="KSE_RS20085"/>
        <s v="KSE_RS20090"/>
        <s v="KSE_RS20095"/>
        <s v="KSE_RS20100"/>
        <s v="KSE_RS20105"/>
        <s v="KSE_RS20110"/>
        <s v="KSE_RS20115"/>
        <s v="KSE_RS20120"/>
        <s v="KSE_RS20125"/>
        <s v="KSE_RS20130"/>
        <s v="KSE_RS20135"/>
        <s v="KSE_RS20140"/>
        <s v="KSE_RS20145"/>
        <s v="KSE_RS20150"/>
        <s v="KSE_RS20155"/>
        <s v="KSE_RS20160"/>
        <s v="KSE_RS20165"/>
        <s v="KSE_RS20170"/>
        <s v="KSE_RS20175"/>
        <s v="KSE_RS20180"/>
        <s v="KSE_RS20185"/>
        <s v="KSE_RS20190"/>
        <s v="KSE_RS20195"/>
        <s v="KSE_RS20200"/>
        <s v="KSE_RS41345"/>
        <s v="KSE_RS20210"/>
        <s v="KSE_RS20215"/>
        <s v="KSE_RS20220"/>
        <s v="KSE_RS20225"/>
        <s v="KSE_RS20230"/>
        <s v="KSE_RS20235"/>
        <s v="KSE_RS20240"/>
        <s v="KSE_RS20245"/>
        <s v="KSE_RS20250"/>
        <s v="KSE_RS20255"/>
        <s v="KSE_RS20260"/>
        <s v="KSE_RS20265"/>
        <s v="KSE_RS20270"/>
        <s v="KSE_RS20275"/>
        <s v="KSE_RS20280"/>
        <s v="KSE_RS41350"/>
        <s v="KSE_RS20285"/>
        <s v="KSE_RS20290"/>
        <s v="KSE_RS20295"/>
        <s v="KSE_RS20300"/>
        <s v="KSE_RS40210"/>
        <s v="KSE_RS20315"/>
        <s v="KSE_RS20320"/>
        <s v="KSE_RS20325"/>
        <s v="KSE_RS41355"/>
        <s v="KSE_RS20330"/>
        <s v="KSE_RS20335"/>
        <s v="KSE_RS20340"/>
        <s v="KSE_RS20345"/>
        <s v="KSE_RS20350"/>
        <s v="KSE_RS20355"/>
        <s v="KSE_RS38645"/>
        <s v="KSE_RS20365"/>
        <s v="KSE_RS20370"/>
        <s v="KSE_RS20375"/>
        <s v="KSE_RS20380"/>
        <s v="KSE_RS20385"/>
        <s v="KSE_RS20390"/>
        <s v="KSE_RS41360"/>
        <s v="KSE_RS20395"/>
        <s v="KSE_RS20400"/>
        <s v="KSE_RS20405"/>
        <s v="KSE_RS40215"/>
        <s v="KSE_RS20410"/>
        <s v="KSE_RS20415"/>
        <s v="KSE_RS20420"/>
        <s v="KSE_RS20425"/>
        <s v="KSE_RS20430"/>
        <s v="KSE_RS20435"/>
        <s v="KSE_RS20440"/>
        <s v="KSE_RS20445"/>
        <s v="KSE_RS20450"/>
        <s v="KSE_RS20455"/>
        <s v="KSE_RS20460"/>
        <s v="KSE_RS20465"/>
        <s v="KSE_RS20470"/>
        <s v="KSE_RS20475"/>
        <s v="KSE_RS20480"/>
        <s v="KSE_RS20485"/>
        <s v="KSE_RS20490"/>
        <s v="KSE_RS20495"/>
        <s v="KSE_RS20505"/>
        <s v="KSE_RS20510"/>
        <s v="KSE_RS38650"/>
        <s v="KSE_RS20520"/>
        <s v="KSE_RS20525"/>
        <s v="KSE_RS20530"/>
        <s v="KSE_RS20535"/>
        <s v="KSE_RS38655"/>
        <s v="KSE_RS20550"/>
        <s v="KSE_RS20555"/>
        <s v="KSE_RS20560"/>
        <s v="KSE_RS40220"/>
        <s v="KSE_RS20565"/>
        <s v="KSE_RS20570"/>
        <s v="KSE_RS20575"/>
        <s v="KSE_RS20580"/>
        <s v="KSE_RS20585"/>
        <s v="KSE_RS20605"/>
        <s v="KSE_RS20610"/>
        <s v="KSE_RS20615"/>
        <s v="KSE_RS20620"/>
        <s v="KSE_RS20625"/>
        <s v="KSE_RS20630"/>
        <s v="KSE_RS20635"/>
        <s v="KSE_RS20640"/>
        <s v="KSE_RS20645"/>
        <s v="KSE_RS20650"/>
        <s v="KSE_RS20655"/>
        <s v="KSE_RS20660"/>
        <s v="KSE_RS20670"/>
        <s v="KSE_RS20675"/>
        <s v="KSE_RS20680"/>
        <s v="KSE_RS20685"/>
        <s v="KSE_RS20690"/>
        <s v="KSE_RS20695"/>
        <s v="KSE_RS20700"/>
        <s v="KSE_RS20705"/>
        <s v="KSE_RS20710"/>
        <s v="KSE_RS20715"/>
        <s v="KSE_RS20720"/>
        <s v="KSE_RS20725"/>
        <s v="KSE_RS20730"/>
        <s v="KSE_RS40225"/>
        <s v="KSE_RS20735"/>
        <s v="KSE_RS20740"/>
        <s v="KSE_RS41365"/>
        <s v="KSE_RS20750"/>
        <s v="KSE_RS20755"/>
        <s v="KSE_RS20760"/>
        <s v="KSE_RS40235"/>
        <s v="KSE_RS38665"/>
        <s v="KSE_RS20770"/>
        <s v="KSE_RS20775"/>
        <s v="KSE_RS20780"/>
        <s v="KSE_RS20785"/>
        <s v="KSE_RS20790"/>
        <s v="KSE_RS20795"/>
        <s v="KSE_RS20800"/>
        <s v="KSE_RS20805"/>
        <s v="KSE_RS20810"/>
        <s v="KSE_RS20815"/>
        <s v="KSE_RS20820"/>
        <s v="KSE_RS20825"/>
        <s v="KSE_RS38670"/>
        <s v="KSE_RS20835"/>
        <s v="KSE_RS20840"/>
        <s v="KSE_RS20845"/>
        <s v="KSE_RS20850"/>
        <s v="KSE_RS20855"/>
        <s v="KSE_RS20860"/>
        <s v="KSE_RS20865"/>
        <s v="KSE_RS20870"/>
        <s v="KSE_RS20875"/>
        <s v="KSE_RS20880"/>
        <s v="KSE_RS20885"/>
        <s v="KSE_RS20890"/>
        <s v="KSE_RS20895"/>
        <s v="KSE_RS20900"/>
        <s v="KSE_RS20905"/>
        <s v="KSE_RS20910"/>
        <s v="KSE_RS20915"/>
        <s v="KSE_RS20920"/>
        <s v="KSE_RS20925"/>
        <s v="KSE_RS20930"/>
        <s v="KSE_RS20935"/>
        <s v="KSE_RS20940"/>
        <s v="KSE_RS20945"/>
        <s v="KSE_RS20950"/>
        <s v="KSE_RS20955"/>
        <s v="KSE_RS20960"/>
        <s v="KSE_RS20965"/>
        <s v="KSE_RS20970"/>
        <s v="KSE_RS20975"/>
        <s v="KSE_RS20980"/>
        <s v="KSE_RS20985"/>
        <s v="KSE_RS20990"/>
        <s v="KSE_RS20995"/>
        <s v="KSE_RS38675"/>
        <s v="KSE_RS21005"/>
        <s v="KSE_RS21010"/>
        <s v="KSE_RS21015"/>
        <s v="KSE_RS21020"/>
        <s v="KSE_RS41370"/>
        <s v="KSE_RS21030"/>
        <s v="KSE_RS21035"/>
        <s v="KSE_RS21040"/>
        <s v="KSE_RS21045"/>
        <s v="KSE_RS21050"/>
        <s v="KSE_RS21055"/>
        <s v="KSE_RS41375"/>
        <s v="KSE_RS21065"/>
        <s v="KSE_RS21070"/>
        <s v="KSE_RS21075"/>
        <s v="KSE_RS21080"/>
        <s v="KSE_RS21090"/>
        <s v="KSE_RS21095"/>
        <s v="KSE_RS21100"/>
        <s v="KSE_RS38680"/>
        <s v="KSE_RS38685"/>
        <s v="KSE_RS21115"/>
        <s v="KSE_RS40250"/>
        <s v="KSE_RS21120"/>
        <s v="KSE_RS21125"/>
        <s v="KSE_RS21130"/>
        <s v="KSE_RS21135"/>
        <s v="KSE_RS21140"/>
        <s v="KSE_RS21145"/>
        <s v="KSE_RS21150"/>
        <s v="KSE_RS21155"/>
        <s v="KSE_RS21160"/>
        <s v="KSE_RS21165"/>
        <s v="KSE_RS40255"/>
        <s v="KSE_RS21175"/>
        <s v="KSE_RS21180"/>
        <s v="KSE_RS21185"/>
        <s v="KSE_RS21190"/>
        <s v="KSE_RS21195"/>
        <s v="KSE_RS21200"/>
        <s v="KSE_RS21205"/>
        <s v="KSE_RS21210"/>
        <s v="KSE_RS21215"/>
        <s v="KSE_RS21220"/>
        <s v="KSE_RS21225"/>
        <s v="KSE_RS21235"/>
        <s v="KSE_RS21240"/>
        <s v="KSE_RS21245"/>
        <s v="KSE_RS21250"/>
        <s v="KSE_RS21255"/>
        <s v="KSE_RS21260"/>
        <s v="KSE_RS21265"/>
        <s v="KSE_RS21275"/>
        <s v="KSE_RS38690"/>
        <s v="KSE_RS40260"/>
        <s v="KSE_RS21290"/>
        <s v="KSE_RS21295"/>
        <s v="KSE_RS21300"/>
        <s v="KSE_RS21305"/>
        <s v="KSE_RS41380"/>
        <s v="KSE_RS21315"/>
        <s v="KSE_RS21320"/>
        <s v="KSE_RS21325"/>
        <s v="KSE_RS21330"/>
        <s v="KSE_RS21335"/>
        <s v="KSE_RS21340"/>
        <s v="KSE_RS21345"/>
        <s v="KSE_RS21350"/>
        <s v="KSE_RS21355"/>
        <s v="KSE_RS21360"/>
        <s v="KSE_RS21365"/>
        <s v="KSE_RS41385"/>
        <s v="KSE_RS21385"/>
        <s v="KSE_RS21390"/>
        <s v="KSE_RS21395"/>
        <s v="KSE_RS21400"/>
        <s v="KSE_RS21405"/>
        <s v="KSE_RS21410"/>
        <s v="KSE_RS21415"/>
        <s v="KSE_RS21420"/>
        <s v="KSE_RS21425"/>
        <s v="KSE_RS21430"/>
        <s v="KSE_RS21435"/>
        <s v="KSE_RS21440"/>
        <s v="KSE_RS21450"/>
        <s v="KSE_RS21455"/>
        <s v="KSE_RS21460"/>
        <s v="KSE_RS21465"/>
        <s v="KSE_RS21470"/>
        <s v="KSE_RS21475"/>
        <s v="KSE_RS21480"/>
        <s v="KSE_RS21485"/>
        <s v="KSE_RS21490"/>
        <s v="KSE_RS21495"/>
        <s v="KSE_RS21500"/>
        <s v="KSE_RS21505"/>
        <s v="KSE_RS21510"/>
        <s v="KSE_RS21515"/>
        <s v="KSE_RS21520"/>
        <s v="KSE_RS21525"/>
        <s v="KSE_RS21530"/>
        <s v="KSE_RS21535"/>
        <s v="KSE_RS21540"/>
        <s v="KSE_RS21545"/>
        <s v="KSE_RS21550"/>
        <s v="KSE_RS21555"/>
        <s v="KSE_RS21560"/>
        <s v="KSE_RS21565"/>
        <s v="KSE_RS21570"/>
        <s v="KSE_RS21575"/>
        <s v="KSE_RS21580"/>
        <s v="KSE_RS21585"/>
        <s v="KSE_RS21590"/>
        <s v="KSE_RS21595"/>
        <s v="KSE_RS21600"/>
        <s v="KSE_RS21605"/>
        <s v="KSE_RS21610"/>
        <s v="KSE_RS21615"/>
        <s v="KSE_RS21620"/>
        <s v="KSE_RS21625"/>
        <s v="KSE_RS21630"/>
        <s v="KSE_RS21635"/>
        <s v="KSE_RS21640"/>
        <s v="KSE_RS21645"/>
        <s v="KSE_RS21650"/>
        <s v="KSE_RS21655"/>
        <s v="KSE_RS21660"/>
        <s v="KSE_RS21665"/>
        <s v="KSE_RS21670"/>
        <s v="KSE_RS21675"/>
        <s v="KSE_RS21680"/>
        <s v="KSE_RS21685"/>
        <s v="KSE_RS21690"/>
        <s v="KSE_RS21695"/>
        <s v="KSE_RS21700"/>
        <s v="KSE_RS21705"/>
        <s v="KSE_RS21710"/>
        <s v="KSE_RS21715"/>
        <s v="KSE_RS21720"/>
        <s v="KSE_RS21725"/>
        <s v="KSE_RS21730"/>
        <s v="KSE_RS21735"/>
        <s v="KSE_RS21740"/>
        <s v="KSE_RS21745"/>
        <s v="KSE_RS21750"/>
        <s v="KSE_RS21755"/>
        <s v="KSE_RS21760"/>
        <s v="KSE_RS21765"/>
        <s v="KSE_RS21770"/>
        <s v="KSE_RS21775"/>
        <s v="KSE_RS21780"/>
        <s v="KSE_RS21785"/>
        <s v="KSE_RS41390"/>
        <s v="KSE_RS21795"/>
        <s v="KSE_RS21800"/>
        <s v="KSE_RS21805"/>
        <s v="KSE_RS21810"/>
        <s v="KSE_RS21815"/>
        <s v="KSE_RS21820"/>
        <s v="KSE_RS40275"/>
        <s v="KSE_RS40280"/>
        <s v="KSE_RS21830"/>
        <s v="KSE_RS21835"/>
        <s v="KSE_RS21840"/>
        <s v="KSE_RS21845"/>
        <s v="KSE_RS21850"/>
        <s v="KSE_RS21855"/>
        <s v="KSE_RS21860"/>
        <s v="KSE_RS21865"/>
        <s v="KSE_RS21870"/>
        <s v="KSE_RS21875"/>
        <s v="KSE_RS21880"/>
        <s v="KSE_RS21885"/>
        <s v="KSE_RS21890"/>
        <s v="KSE_RS21895"/>
        <s v="KSE_RS21900"/>
        <s v="KSE_RS21905"/>
        <s v="KSE_RS21910"/>
        <s v="KSE_RS21915"/>
        <s v="KSE_RS38700"/>
        <s v="KSE_RS21925"/>
        <s v="KSE_RS21930"/>
        <s v="KSE_RS21935"/>
        <s v="KSE_RS21940"/>
        <s v="KSE_RS21945"/>
        <s v="KSE_RS21950"/>
        <s v="KSE_RS21955"/>
        <s v="KSE_RS21960"/>
        <s v="KSE_RS21965"/>
        <s v="KSE_RS21970"/>
        <s v="KSE_RS21975"/>
        <s v="KSE_RS21980"/>
        <s v="KSE_RS21985"/>
        <s v="KSE_RS21990"/>
        <s v="KSE_RS21995"/>
        <s v="KSE_RS40285"/>
        <s v="KSE_RS22000"/>
        <s v="KSE_RS22005"/>
        <s v="KSE_RS22010"/>
        <s v="KSE_RS22015"/>
        <s v="KSE_RS22020"/>
        <s v="KSE_RS22025"/>
        <s v="KSE_RS22030"/>
        <s v="KSE_RS39380"/>
        <s v="KSE_RS22035"/>
        <s v="KSE_RS22040"/>
        <s v="KSE_RS22045"/>
        <s v="KSE_RS22050"/>
        <s v="KSE_RS22055"/>
        <s v="KSE_RS22060"/>
        <s v="KSE_RS22065"/>
        <s v="KSE_RS22070"/>
        <s v="KSE_RS22075"/>
        <s v="KSE_RS22080"/>
        <s v="KSE_RS38705"/>
        <s v="KSE_RS22090"/>
        <s v="KSE_RS22095"/>
        <s v="KSE_RS22100"/>
        <s v="KSE_RS22105"/>
        <s v="KSE_RS22110"/>
        <s v="KSE_RS22115"/>
        <s v="KSE_RS22120"/>
        <s v="KSE_RS22125"/>
        <s v="KSE_RS22130"/>
        <s v="KSE_RS22135"/>
        <s v="KSE_RS22140"/>
        <s v="KSE_RS22145"/>
        <s v="KSE_RS22150"/>
        <s v="KSE_RS22155"/>
        <s v="KSE_RS22160"/>
        <s v="KSE_RS22165"/>
        <s v="KSE_RS22170"/>
        <s v="KSE_RS22175"/>
        <s v="KSE_RS22180"/>
        <s v="KSE_RS22185"/>
        <s v="KSE_RS38710"/>
        <s v="KSE_RS22195"/>
        <s v="KSE_RS22200"/>
        <s v="KSE_RS22205"/>
        <s v="KSE_RS22210"/>
        <s v="KSE_RS22215"/>
        <s v="KSE_RS22220"/>
        <s v="KSE_RS22225"/>
        <s v="KSE_RS22230"/>
        <s v="KSE_RS22235"/>
        <s v="KSE_RS22240"/>
        <s v="KSE_RS22245"/>
        <s v="KSE_RS22250"/>
        <s v="KSE_RS22255"/>
        <s v="KSE_RS22260"/>
        <s v="KSE_RS22265"/>
        <s v="KSE_RS22270"/>
        <s v="KSE_RS22275"/>
        <s v="KSE_RS22280"/>
        <s v="KSE_RS22285"/>
        <s v="KSE_RS22290"/>
        <s v="KSE_RS22295"/>
        <s v="KSE_RS22300"/>
        <s v="KSE_RS22305"/>
        <s v="KSE_RS22310"/>
        <s v="KSE_RS22315"/>
        <s v="KSE_RS22320"/>
        <s v="KSE_RS22325"/>
        <s v="KSE_RS22330"/>
        <s v="KSE_RS22335"/>
        <s v="KSE_RS22340"/>
        <s v="KSE_RS22345"/>
        <s v="KSE_RS22350"/>
        <s v="KSE_RS22355"/>
        <s v="KSE_RS22360"/>
        <s v="KSE_RS22365"/>
        <s v="KSE_RS22370"/>
        <s v="KSE_RS22375"/>
        <s v="KSE_RS22380"/>
        <s v="KSE_RS22385"/>
        <s v="KSE_RS38715"/>
        <s v="KSE_RS22400"/>
        <s v="KSE_RS22405"/>
        <s v="KSE_RS22410"/>
        <s v="KSE_RS38720"/>
        <s v="KSE_RS38725"/>
        <s v="KSE_RS22425"/>
        <s v="KSE_RS22430"/>
        <s v="KSE_RS22435"/>
        <s v="KSE_RS22440"/>
        <s v="KSE_RS22445"/>
        <s v="KSE_RS38730"/>
        <s v="KSE_RS22455"/>
        <s v="KSE_RS22460"/>
        <s v="KSE_RS22465"/>
        <s v="KSE_RS38735"/>
        <s v="KSE_RS22475"/>
        <s v="KSE_RS22480"/>
        <s v="KSE_RS22485"/>
        <s v="KSE_RS22490"/>
        <s v="KSE_RS22495"/>
        <s v="KSE_RS22500"/>
        <s v="KSE_RS22505"/>
        <s v="KSE_RS22510"/>
        <s v="KSE_RS22515"/>
        <s v="KSE_RS22520"/>
        <s v="KSE_RS22525"/>
        <s v="KSE_RS22530"/>
        <s v="KSE_RS22535"/>
        <s v="KSE_RS22540"/>
        <s v="KSE_RS22545"/>
        <s v="KSE_RS22550"/>
        <s v="KSE_RS22555"/>
        <s v="KSE_RS22560"/>
        <s v="KSE_RS22565"/>
        <s v="KSE_RS40290"/>
        <s v="KSE_RS22575"/>
        <s v="KSE_RS22580"/>
        <s v="KSE_RS22585"/>
        <s v="KSE_RS22590"/>
        <s v="KSE_RS22595"/>
        <s v="KSE_RS22600"/>
        <s v="KSE_RS22605"/>
        <s v="KSE_RS22610"/>
        <s v="KSE_RS22615"/>
        <s v="KSE_RS22620"/>
        <s v="KSE_RS41395"/>
        <s v="KSE_RS41400"/>
        <s v="KSE_RS22635"/>
        <s v="KSE_RS22640"/>
        <s v="KSE_RS22645"/>
        <s v="KSE_RS22650"/>
        <s v="KSE_RS22655"/>
        <s v="KSE_RS22660"/>
        <s v="KSE_RS22665"/>
        <s v="KSE_RS22670"/>
        <s v="KSE_RS22675"/>
        <s v="KSE_RS22680"/>
        <s v="KSE_RS22685"/>
        <s v="KSE_RS22690"/>
        <s v="KSE_RS22695"/>
        <s v="KSE_RS22700"/>
        <s v="KSE_RS22705"/>
        <s v="KSE_RS22710"/>
        <s v="KSE_RS22715"/>
        <s v="KSE_RS22720"/>
        <s v="KSE_RS22725"/>
        <s v="KSE_RS22730"/>
        <s v="KSE_RS22735"/>
        <s v="KSE_RS22740"/>
        <s v="KSE_RS22745"/>
        <s v="KSE_RS22750"/>
        <s v="KSE_RS22755"/>
        <s v="KSE_RS22760"/>
        <s v="KSE_RS22765"/>
        <s v="KSE_RS22770"/>
        <s v="KSE_RS22775"/>
        <s v="KSE_RS22780"/>
        <s v="KSE_RS22785"/>
        <s v="KSE_RS22790"/>
        <s v="KSE_RS22795"/>
        <s v="KSE_RS22800"/>
        <s v="KSE_RS22805"/>
        <s v="KSE_RS22810"/>
        <s v="KSE_RS22815"/>
        <s v="KSE_RS41405"/>
        <s v="KSE_RS41410"/>
        <s v="KSE_RS41415"/>
        <s v="KSE_RS22830"/>
        <s v="KSE_RS22835"/>
        <s v="KSE_RS22840"/>
        <s v="KSE_RS22845"/>
        <s v="KSE_RS22850"/>
        <s v="KSE_RS22855"/>
        <s v="KSE_RS22860"/>
        <s v="KSE_RS22865"/>
        <s v="KSE_RS22870"/>
        <s v="KSE_RS22880"/>
        <s v="KSE_RS22885"/>
        <s v="KSE_RS22890"/>
        <s v="KSE_RS22895"/>
        <s v="KSE_RS22900"/>
        <s v="KSE_RS22905"/>
        <s v="KSE_RS38740"/>
        <s v="KSE_RS22915"/>
        <s v="KSE_RS22920"/>
        <s v="KSE_RS22925"/>
        <s v="KSE_RS22930"/>
        <s v="KSE_RS22935"/>
        <s v="KSE_RS22940"/>
        <s v="KSE_RS22945"/>
        <s v="KSE_RS22950"/>
        <s v="KSE_RS22955"/>
        <s v="KSE_RS22960"/>
        <s v="KSE_RS22965"/>
        <s v="KSE_RS22970"/>
        <s v="KSE_RS22975"/>
        <s v="KSE_RS22980"/>
        <s v="KSE_RS22985"/>
        <s v="KSE_RS22990"/>
        <s v="KSE_RS22995"/>
        <s v="KSE_RS23000"/>
        <s v="KSE_RS23005"/>
        <s v="KSE_RS23010"/>
        <s v="KSE_RS23015"/>
        <s v="KSE_RS23020"/>
        <s v="KSE_RS23025"/>
        <s v="KSE_RS23030"/>
        <s v="KSE_RS23035"/>
        <s v="KSE_RS23040"/>
        <s v="KSE_RS38745"/>
        <s v="KSE_RS23050"/>
        <s v="KSE_RS23055"/>
        <s v="KSE_RS23060"/>
        <s v="KSE_RS23065"/>
        <s v="KSE_RS23070"/>
        <s v="KSE_RS23075"/>
        <s v="KSE_RS23080"/>
        <s v="KSE_RS23085"/>
        <s v="KSE_RS23090"/>
        <s v="KSE_RS23095"/>
        <s v="KSE_RS23100"/>
        <s v="KSE_RS23105"/>
        <s v="KSE_RS23110"/>
        <s v="KSE_RS23115"/>
        <s v="KSE_RS23120"/>
        <s v="KSE_RS23125"/>
        <s v="KSE_RS23130"/>
        <s v="KSE_RS23135"/>
        <s v="KSE_RS23140"/>
        <s v="KSE_RS23145"/>
        <s v="KSE_RS38750"/>
        <s v="KSE_RS23155"/>
        <s v="KSE_RS23160"/>
        <s v="KSE_RS23165"/>
        <s v="KSE_RS23170"/>
        <s v="KSE_RS23175"/>
        <s v="KSE_RS23180"/>
        <s v="KSE_RS23185"/>
        <s v="KSE_RS23190"/>
        <s v="KSE_RS23195"/>
        <s v="KSE_RS23200"/>
        <s v="KSE_RS23205"/>
        <s v="KSE_RS23210"/>
        <s v="KSE_RS23215"/>
        <s v="KSE_RS23220"/>
        <s v="KSE_RS23225"/>
        <s v="KSE_RS23230"/>
        <s v="KSE_RS38755"/>
        <s v="KSE_RS23240"/>
        <s v="KSE_RS23245"/>
        <s v="KSE_RS23250"/>
        <s v="KSE_RS23255"/>
        <s v="KSE_RS23260"/>
        <s v="KSE_RS23265"/>
        <s v="KSE_RS23275"/>
        <s v="KSE_RS23280"/>
        <s v="KSE_RS23285"/>
        <s v="KSE_RS23290"/>
        <s v="KSE_RS23295"/>
        <s v="KSE_RS23300"/>
        <s v="KSE_RS23305"/>
        <s v="KSE_RS23310"/>
        <s v="KSE_RS23315"/>
        <s v="KSE_RS23320"/>
        <s v="KSE_RS23325"/>
        <s v="KSE_RS23330"/>
        <s v="KSE_RS23335"/>
        <s v="KSE_RS23340"/>
        <s v="KSE_RS23345"/>
        <s v="KSE_RS23350"/>
        <s v="KSE_RS23355"/>
        <s v="KSE_RS23360"/>
        <s v="KSE_RS23365"/>
        <s v="KSE_RS23370"/>
        <s v="KSE_RS23375"/>
        <s v="KSE_RS23380"/>
        <s v="KSE_RS23385"/>
        <s v="KSE_RS23390"/>
        <s v="KSE_RS23395"/>
        <s v="KSE_RS23400"/>
        <s v="KSE_RS23405"/>
        <s v="KSE_RS23410"/>
        <s v="KSE_RS40295"/>
        <s v="KSE_RS23415"/>
        <s v="KSE_RS23420"/>
        <s v="KSE_RS38760"/>
        <s v="KSE_RS23430"/>
        <s v="KSE_RS23435"/>
        <s v="KSE_RS23440"/>
        <s v="KSE_RS23445"/>
        <s v="KSE_RS23450"/>
        <s v="KSE_RS23455"/>
        <s v="KSE_RS23460"/>
        <s v="KSE_RS23465"/>
        <s v="KSE_RS23470"/>
        <s v="KSE_RS23475"/>
        <s v="KSE_RS23480"/>
        <s v="KSE_RS23485"/>
        <s v="KSE_RS23490"/>
        <s v="KSE_RS23495"/>
        <s v="KSE_RS23500"/>
        <s v="KSE_RS23505"/>
        <s v="KSE_RS23510"/>
        <s v="KSE_RS23515"/>
        <s v="KSE_RS23520"/>
        <s v="KSE_RS23525"/>
        <s v="KSE_RS23530"/>
        <s v="KSE_RS23540"/>
        <s v="KSE_RS23545"/>
        <s v="KSE_RS23550"/>
        <s v="KSE_RS23555"/>
        <s v="KSE_RS23560"/>
        <s v="KSE_RS23565"/>
        <s v="KSE_RS23570"/>
        <s v="KSE_RS23575"/>
        <s v="KSE_RS23580"/>
        <s v="KSE_RS41420"/>
        <s v="KSE_RS23590"/>
        <s v="KSE_RS23595"/>
        <s v="KSE_RS23600"/>
        <s v="KSE_RS23605"/>
        <s v="KSE_RS23610"/>
        <s v="KSE_RS23615"/>
        <s v="KSE_RS23620"/>
        <s v="KSE_RS23625"/>
        <s v="KSE_RS23630"/>
        <s v="KSE_RS23635"/>
        <s v="KSE_RS23640"/>
        <s v="KSE_RS23645"/>
        <s v="KSE_RS23650"/>
        <s v="KSE_RS23655"/>
        <s v="KSE_RS23660"/>
        <s v="KSE_RS23665"/>
        <s v="KSE_RS23670"/>
        <s v="KSE_RS23675"/>
        <s v="KSE_RS23680"/>
        <s v="KSE_RS23685"/>
        <s v="KSE_RS23690"/>
        <s v="KSE_RS23695"/>
        <s v="KSE_RS23700"/>
        <s v="KSE_RS23705"/>
        <s v="KSE_RS23710"/>
        <s v="KSE_RS23715"/>
        <s v="KSE_RS23720"/>
        <s v="KSE_RS23725"/>
        <s v="KSE_RS23730"/>
        <s v="KSE_RS23735"/>
        <s v="KSE_RS23740"/>
        <s v="KSE_RS23745"/>
        <s v="KSE_RS23750"/>
        <s v="KSE_RS23755"/>
        <s v="KSE_RS23760"/>
        <s v="KSE_RS23765"/>
        <s v="KSE_RS23770"/>
        <s v="KSE_RS23775"/>
        <s v="KSE_RS23780"/>
        <s v="KSE_RS23785"/>
        <s v="KSE_RS23790"/>
        <s v="KSE_RS23795"/>
        <s v="KSE_RS23800"/>
        <s v="KSE_RS23805"/>
        <s v="KSE_RS23810"/>
        <s v="KSE_RS23815"/>
        <s v="KSE_RS23820"/>
        <s v="KSE_RS23825"/>
        <s v="KSE_RS23830"/>
        <s v="KSE_RS23835"/>
        <s v="KSE_RS23840"/>
        <s v="KSE_RS23845"/>
        <s v="KSE_RS23850"/>
        <s v="KSE_RS23855"/>
        <s v="KSE_RS23860"/>
        <s v="KSE_RS23865"/>
        <s v="KSE_RS23870"/>
        <s v="KSE_RS23875"/>
        <s v="KSE_RS23880"/>
        <s v="KSE_RS23885"/>
        <s v="KSE_RS23890"/>
        <s v="KSE_RS23895"/>
        <s v="KSE_RS38765"/>
        <s v="KSE_RS23905"/>
        <s v="KSE_RS23910"/>
        <s v="KSE_RS23915"/>
        <s v="KSE_RS23920"/>
        <s v="KSE_RS23925"/>
        <s v="KSE_RS23930"/>
        <s v="KSE_RS23935"/>
        <s v="KSE_RS39470"/>
        <s v="KSE_RS23940"/>
        <s v="KSE_RS23945"/>
        <s v="KSE_RS23950"/>
        <s v="KSE_RS23955"/>
        <s v="KSE_RS23960"/>
        <s v="KSE_RS23965"/>
        <s v="KSE_RS23970"/>
        <s v="KSE_RS23975"/>
        <s v="KSE_RS23980"/>
        <s v="KSE_RS23985"/>
        <s v="KSE_RS23990"/>
        <s v="KSE_RS23995"/>
        <s v="KSE_RS24000"/>
        <s v="KSE_RS24005"/>
        <s v="KSE_RS24010"/>
        <s v="KSE_RS24015"/>
        <s v="KSE_RS24020"/>
        <s v="KSE_RS24025"/>
        <s v="KSE_RS24030"/>
        <s v="KSE_RS24035"/>
        <s v="KSE_RS24040"/>
        <s v="KSE_RS24045"/>
        <s v="KSE_RS24050"/>
        <s v="KSE_RS24055"/>
        <s v="KSE_RS24060"/>
        <s v="KSE_RS24065"/>
        <s v="KSE_RS24070"/>
        <s v="KSE_RS24075"/>
        <s v="KSE_RS24080"/>
        <s v="KSE_RS24085"/>
        <s v="KSE_RS24090"/>
        <s v="KSE_RS24095"/>
        <s v="KSE_RS24100"/>
        <s v="KSE_RS24105"/>
        <s v="KSE_RS24110"/>
        <s v="KSE_RS24115"/>
        <s v="KSE_RS24120"/>
        <s v="KSE_RS24125"/>
        <s v="KSE_RS24130"/>
        <s v="KSE_RS24135"/>
        <s v="KSE_RS24140"/>
        <s v="KSE_RS24145"/>
        <s v="KSE_RS24150"/>
        <s v="KSE_RS24155"/>
        <s v="KSE_RS24160"/>
        <s v="KSE_RS24165"/>
        <s v="KSE_RS24170"/>
        <s v="KSE_RS24175"/>
        <s v="KSE_RS24180"/>
        <s v="KSE_RS24185"/>
        <s v="KSE_RS24190"/>
        <s v="KSE_RS24195"/>
        <s v="KSE_RS24200"/>
        <s v="KSE_RS24205"/>
        <s v="KSE_RS24210"/>
        <s v="KSE_RS24215"/>
        <s v="KSE_RS24225"/>
        <s v="KSE_RS24230"/>
        <s v="KSE_RS24235"/>
        <s v="KSE_RS24240"/>
        <s v="KSE_RS24245"/>
        <s v="KSE_RS24250"/>
        <s v="KSE_RS24255"/>
        <s v="KSE_RS24260"/>
        <s v="KSE_RS24265"/>
        <s v="KSE_RS24270"/>
        <s v="KSE_RS24275"/>
        <s v="KSE_RS24280"/>
        <s v="KSE_RS24285"/>
        <s v="KSE_RS24290"/>
        <s v="KSE_RS24295"/>
        <s v="KSE_RS24300"/>
        <s v="KSE_RS24305"/>
        <s v="KSE_RS24310"/>
        <s v="KSE_RS24315"/>
        <s v="KSE_RS24320"/>
        <s v="KSE_RS24325"/>
        <s v="KSE_RS24330"/>
        <s v="KSE_RS24335"/>
        <s v="KSE_RS24340"/>
        <s v="KSE_RS24345"/>
        <s v="KSE_RS24350"/>
        <s v="KSE_RS24355"/>
        <s v="KSE_RS24360"/>
        <s v="KSE_RS24365"/>
        <s v="KSE_RS24370"/>
        <s v="KSE_RS24375"/>
        <s v="KSE_RS24380"/>
        <s v="KSE_RS24385"/>
        <s v="KSE_RS24390"/>
        <s v="KSE_RS24395"/>
        <s v="KSE_RS24400"/>
        <s v="KSE_RS24405"/>
        <s v="KSE_RS24410"/>
        <s v="KSE_RS24415"/>
        <s v="KSE_RS24420"/>
        <s v="KSE_RS24425"/>
        <s v="KSE_RS24430"/>
        <s v="KSE_RS24435"/>
        <s v="KSE_RS24440"/>
        <s v="KSE_RS24445"/>
        <s v="KSE_RS24450"/>
        <s v="KSE_RS24455"/>
        <s v="KSE_RS24460"/>
        <s v="KSE_RS24465"/>
        <s v="KSE_RS24470"/>
        <s v="KSE_RS24475"/>
        <s v="KSE_RS40300"/>
        <s v="KSE_RS24485"/>
        <s v="KSE_RS24490"/>
        <s v="KSE_RS24495"/>
        <s v="KSE_RS24500"/>
        <s v="KSE_RS24505"/>
        <s v="KSE_RS24510"/>
        <s v="KSE_RS24515"/>
        <s v="KSE_RS24520"/>
        <s v="KSE_RS24525"/>
        <s v="KSE_RS24530"/>
        <s v="KSE_RS24535"/>
        <s v="KSE_RS24540"/>
        <s v="KSE_RS24545"/>
        <s v="KSE_RS24550"/>
        <s v="KSE_RS24555"/>
        <s v="KSE_RS24560"/>
        <s v="KSE_RS24565"/>
        <s v="KSE_RS24570"/>
        <s v="KSE_RS24575"/>
        <s v="KSE_RS24580"/>
        <s v="KSE_RS24585"/>
        <s v="KSE_RS24590"/>
        <s v="KSE_RS24595"/>
        <s v="KSE_RS24600"/>
        <s v="KSE_RS24605"/>
        <s v="KSE_RS24610"/>
        <s v="KSE_RS24615"/>
        <s v="KSE_RS24620"/>
        <s v="KSE_RS24625"/>
        <s v="KSE_RS24630"/>
        <s v="KSE_RS24635"/>
        <s v="KSE_RS24640"/>
        <s v="KSE_RS38770"/>
        <s v="KSE_RS24650"/>
        <s v="KSE_RS24660"/>
        <s v="KSE_RS24665"/>
        <s v="KSE_RS24670"/>
        <s v="KSE_RS24675"/>
        <s v="KSE_RS24680"/>
        <s v="KSE_RS24685"/>
        <s v="KSE_RS24690"/>
        <s v="KSE_RS24695"/>
        <s v="KSE_RS24700"/>
        <s v="KSE_RS24705"/>
        <s v="KSE_RS24710"/>
        <s v="KSE_RS24715"/>
        <s v="KSE_RS24720"/>
        <s v="KSE_RS24725"/>
        <s v="KSE_RS24730"/>
        <s v="KSE_RS24735"/>
        <s v="KSE_RS24740"/>
        <s v="KSE_RS24745"/>
        <s v="KSE_RS24750"/>
        <s v="KSE_RS24755"/>
        <s v="KSE_RS24760"/>
        <s v="KSE_RS24765"/>
        <s v="KSE_RS24770"/>
        <s v="KSE_RS24775"/>
        <s v="KSE_RS24780"/>
        <s v="KSE_RS24785"/>
        <s v="KSE_RS24790"/>
        <s v="KSE_RS24795"/>
        <s v="KSE_RS24800"/>
        <s v="KSE_RS24805"/>
        <s v="KSE_RS24810"/>
        <s v="KSE_RS24815"/>
        <s v="KSE_RS24820"/>
        <s v="KSE_RS24825"/>
        <s v="KSE_RS24830"/>
        <s v="KSE_RS24835"/>
        <s v="KSE_RS24840"/>
        <s v="KSE_RS24845"/>
        <s v="KSE_RS24850"/>
        <s v="KSE_RS24855"/>
        <s v="KSE_RS24860"/>
        <s v="KSE_RS24865"/>
        <s v="KSE_RS24870"/>
        <s v="KSE_RS24875"/>
        <s v="KSE_RS24880"/>
        <s v="KSE_RS24885"/>
        <s v="KSE_RS24890"/>
        <s v="KSE_RS24895"/>
        <s v="KSE_RS24900"/>
        <s v="KSE_RS24905"/>
        <s v="KSE_RS24910"/>
        <s v="KSE_RS24915"/>
        <s v="KSE_RS24920"/>
        <s v="KSE_RS24925"/>
        <s v="KSE_RS24930"/>
        <s v="KSE_RS24935"/>
        <s v="KSE_RS24940"/>
        <s v="KSE_RS24945"/>
        <s v="KSE_RS24950"/>
        <s v="KSE_RS24955"/>
        <s v="KSE_RS24960"/>
        <s v="KSE_RS24965"/>
        <s v="KSE_RS24970"/>
        <s v="KSE_RS24975"/>
        <s v="KSE_RS41425"/>
        <s v="KSE_RS40310"/>
        <s v="KSE_RS24985"/>
        <s v="KSE_RS24990"/>
        <s v="KSE_RS24995"/>
        <s v="KSE_RS25000"/>
        <s v="KSE_RS25005"/>
        <s v="KSE_RS25010"/>
        <s v="KSE_RS25015"/>
        <s v="KSE_RS25020"/>
        <s v="KSE_RS41430"/>
        <s v="KSE_RS25025"/>
        <s v="KSE_RS25030"/>
        <s v="KSE_RS25035"/>
        <s v="KSE_RS25040"/>
        <s v="KSE_RS25045"/>
        <s v="KSE_RS25050"/>
        <s v="KSE_RS25055"/>
        <s v="KSE_RS25060"/>
        <s v="KSE_RS25065"/>
        <s v="KSE_RS25070"/>
        <s v="KSE_RS25075"/>
        <s v="KSE_RS25080"/>
        <s v="KSE_RS25085"/>
        <s v="KSE_RS25090"/>
        <s v="KSE_RS25095"/>
        <s v="KSE_RS25100"/>
        <s v="KSE_RS25105"/>
        <s v="KSE_RS25110"/>
        <s v="KSE_RS25115"/>
        <s v="KSE_RS25120"/>
        <s v="KSE_RS25125"/>
        <s v="KSE_RS25130"/>
        <s v="KSE_RS25135"/>
        <s v="KSE_RS25140"/>
        <s v="KSE_RS25145"/>
        <s v="KSE_RS25150"/>
        <s v="KSE_RS25155"/>
        <s v="KSE_RS25160"/>
        <s v="KSE_RS25165"/>
        <s v="KSE_RS25170"/>
        <s v="KSE_RS25175"/>
        <s v="KSE_RS25180"/>
        <s v="KSE_RS25185"/>
        <s v="KSE_RS25190"/>
        <s v="KSE_RS25195"/>
        <s v="KSE_RS25200"/>
        <s v="KSE_RS25205"/>
        <s v="KSE_RS25210"/>
        <s v="KSE_RS25215"/>
        <s v="KSE_RS25220"/>
        <s v="KSE_RS25225"/>
        <s v="KSE_RS25230"/>
        <s v="KSE_RS25235"/>
        <s v="KSE_RS25240"/>
        <s v="KSE_RS25245"/>
        <s v="KSE_RS25250"/>
        <s v="KSE_RS25255"/>
        <s v="KSE_RS25260"/>
        <s v="KSE_RS25265"/>
        <s v="KSE_RS25270"/>
        <s v="KSE_RS25275"/>
        <s v="KSE_RS25280"/>
        <s v="KSE_RS25285"/>
        <s v="KSE_RS25290"/>
        <s v="KSE_RS25295"/>
        <s v="KSE_RS25300"/>
        <s v="KSE_RS25305"/>
        <s v="KSE_RS25310"/>
        <s v="KSE_RS25315"/>
        <s v="KSE_RS25320"/>
        <s v="KSE_RS39385"/>
        <s v="KSE_RS25330"/>
        <s v="KSE_RS25335"/>
        <s v="KSE_RS25340"/>
        <s v="KSE_RS25345"/>
        <s v="KSE_RS25350"/>
        <s v="KSE_RS25355"/>
        <s v="KSE_RS25360"/>
        <s v="KSE_RS25365"/>
        <s v="KSE_RS25395"/>
        <s v="KSE_RS25400"/>
        <s v="KSE_RS25405"/>
        <s v="KSE_RS25410"/>
        <s v="KSE_RS25415"/>
        <s v="KSE_RS25420"/>
        <s v="KSE_RS25425"/>
        <s v="KSE_RS25430"/>
        <s v="KSE_RS39390"/>
        <s v="KSE_RS25440"/>
        <s v="KSE_RS25445"/>
        <s v="KSE_RS25450"/>
        <s v="KSE_RS25455"/>
        <s v="KSE_RS25460"/>
        <s v="KSE_RS25465"/>
        <s v="KSE_RS25470"/>
        <s v="KSE_RS25475"/>
        <s v="KSE_RS40315"/>
        <s v="KSE_RS25480"/>
        <s v="KSE_RS25485"/>
        <s v="KSE_RS25490"/>
        <s v="KSE_RS25495"/>
        <s v="KSE_RS25500"/>
        <s v="KSE_RS25505"/>
        <s v="KSE_RS25510"/>
        <s v="KSE_RS40320"/>
        <s v="KSE_RS25515"/>
        <s v="KSE_RS25520"/>
        <s v="KSE_RS25525"/>
        <s v="KSE_RS25530"/>
        <s v="KSE_RS25535"/>
        <s v="KSE_RS25540"/>
        <s v="KSE_RS25545"/>
        <s v="KSE_RS25550"/>
        <s v="KSE_RS25555"/>
        <s v="KSE_RS25560"/>
        <s v="KSE_RS25565"/>
        <s v="KSE_RS25570"/>
        <s v="KSE_RS25575"/>
        <s v="KSE_RS25580"/>
        <s v="KSE_RS25585"/>
        <s v="KSE_RS25590"/>
        <s v="KSE_RS25595"/>
        <s v="KSE_RS25600"/>
        <s v="KSE_RS25605"/>
        <s v="KSE_RS25610"/>
        <s v="KSE_RS25615"/>
        <s v="KSE_RS25620"/>
        <s v="KSE_RS25625"/>
        <s v="KSE_RS25630"/>
        <s v="KSE_RS25635"/>
        <s v="KSE_RS25640"/>
        <s v="KSE_RS25645"/>
        <s v="KSE_RS40325"/>
        <s v="KSE_RS25655"/>
        <s v="KSE_RS25660"/>
        <s v="KSE_RS25665"/>
        <s v="KSE_RS25670"/>
        <s v="KSE_RS25675"/>
        <s v="KSE_RS25680"/>
        <s v="KSE_RS25685"/>
        <s v="KSE_RS25690"/>
        <s v="KSE_RS25695"/>
        <s v="KSE_RS25700"/>
        <s v="KSE_RS25705"/>
        <s v="KSE_RS25710"/>
        <s v="KSE_RS40330"/>
        <s v="KSE_RS25715"/>
        <s v="KSE_RS25720"/>
        <s v="KSE_RS25725"/>
        <s v="KSE_RS40335"/>
        <s v="KSE_RS25730"/>
        <s v="KSE_RS25735"/>
        <s v="KSE_RS25740"/>
        <s v="KSE_RS25745"/>
        <s v="KSE_RS25750"/>
        <s v="KSE_RS25755"/>
        <s v="KSE_RS25760"/>
        <s v="KSE_RS25765"/>
        <s v="KSE_RS25770"/>
        <s v="KSE_RS25775"/>
        <s v="KSE_RS25780"/>
        <s v="KSE_RS25785"/>
        <s v="KSE_RS25790"/>
        <s v="KSE_RS25795"/>
        <s v="KSE_RS25800"/>
        <s v="KSE_RS25805"/>
        <s v="KSE_RS25810"/>
        <s v="KSE_RS25815"/>
        <s v="KSE_RS25820"/>
        <s v="KSE_RS25825"/>
        <s v="KSE_RS25830"/>
        <s v="KSE_RS25835"/>
        <s v="KSE_RS25840"/>
        <s v="KSE_RS41435"/>
        <s v="KSE_RS25845"/>
        <s v="KSE_RS25850"/>
        <s v="KSE_RS25855"/>
        <s v="KSE_RS25860"/>
        <s v="KSE_RS25865"/>
        <s v="KSE_RS25870"/>
        <s v="KSE_RS25875"/>
        <s v="KSE_RS25880"/>
        <s v="KSE_RS38775"/>
        <s v="KSE_RS25890"/>
        <s v="KSE_RS25895"/>
        <s v="KSE_RS25900"/>
        <s v="KSE_RS25905"/>
        <s v="KSE_RS25910"/>
        <s v="KSE_RS25915"/>
        <s v="KSE_RS40345"/>
        <s v="KSE_RS25920"/>
        <s v="KSE_RS25925"/>
        <s v="KSE_RS25930"/>
        <s v="KSE_RS25935"/>
        <s v="KSE_RS25940"/>
        <s v="KSE_RS25945"/>
        <s v="KSE_RS25950"/>
        <s v="KSE_RS25955"/>
        <s v="KSE_RS25960"/>
        <s v="KSE_RS25965"/>
        <s v="KSE_RS25970"/>
        <s v="KSE_RS25975"/>
        <s v="KSE_RS25980"/>
        <s v="KSE_RS25985"/>
        <s v="KSE_RS25990"/>
        <s v="KSE_RS25995"/>
        <s v="KSE_RS26000"/>
        <s v="KSE_RS26005"/>
        <s v="KSE_RS26010"/>
        <s v="KSE_RS26015"/>
        <s v="KSE_RS26020"/>
        <s v="KSE_RS26025"/>
        <s v="KSE_RS26030"/>
        <s v="KSE_RS26035"/>
        <s v="KSE_RS26040"/>
        <s v="KSE_RS26045"/>
        <s v="KSE_RS26050"/>
        <s v="KSE_RS26055"/>
        <s v="KSE_RS26060"/>
        <s v="KSE_RS26080"/>
        <s v="KSE_RS26085"/>
        <s v="KSE_RS41440"/>
        <s v="KSE_RS26095"/>
        <s v="KSE_RS26100"/>
        <s v="KSE_RS38780"/>
        <s v="KSE_RS26110"/>
        <s v="KSE_RS26115"/>
        <s v="KSE_RS26120"/>
        <s v="KSE_RS26125"/>
        <s v="KSE_RS26130"/>
        <s v="KSE_RS26135"/>
        <s v="KSE_RS26140"/>
        <s v="KSE_RS26145"/>
        <s v="KSE_RS26150"/>
        <s v="KSE_RS26155"/>
        <s v="KSE_RS26160"/>
        <s v="KSE_RS26165"/>
        <s v="KSE_RS26170"/>
        <s v="KSE_RS26175"/>
        <s v="KSE_RS26180"/>
        <s v="KSE_RS26185"/>
        <s v="KSE_RS26190"/>
        <s v="KSE_RS26195"/>
        <s v="KSE_RS26200"/>
        <s v="KSE_RS41445"/>
        <s v="KSE_RS26210"/>
        <s v="KSE_RS26215"/>
        <s v="KSE_RS26220"/>
        <s v="KSE_RS40360"/>
        <s v="KSE_RS26230"/>
        <s v="KSE_RS26235"/>
        <s v="KSE_RS26240"/>
        <s v="KSE_RS26245"/>
        <s v="KSE_RS26250"/>
        <s v="KSE_RS26255"/>
        <s v="KSE_RS26260"/>
        <s v="KSE_RS26265"/>
        <s v="KSE_RS26270"/>
        <s v="KSE_RS26275"/>
        <s v="KSE_RS26280"/>
        <s v="KSE_RS26285"/>
        <s v="KSE_RS26290"/>
        <s v="KSE_RS26295"/>
        <s v="KSE_RS26300"/>
        <s v="KSE_RS26305"/>
        <s v="KSE_RS26310"/>
        <s v="KSE_RS26315"/>
        <s v="KSE_RS26320"/>
        <s v="KSE_RS26325"/>
        <s v="KSE_RS26330"/>
        <s v="KSE_RS26335"/>
        <s v="KSE_RS26340"/>
        <s v="KSE_RS26345"/>
        <s v="KSE_RS26350"/>
        <s v="KSE_RS26355"/>
        <s v="KSE_RS26360"/>
        <s v="KSE_RS40365"/>
        <s v="KSE_RS26380"/>
        <s v="KSE_RS26385"/>
        <s v="KSE_RS26390"/>
        <s v="KSE_RS26395"/>
        <s v="KSE_RS26400"/>
        <s v="KSE_RS26405"/>
        <s v="KSE_RS26410"/>
        <s v="KSE_RS41450"/>
        <s v="KSE_RS26415"/>
        <s v="KSE_RS26420"/>
        <s v="KSE_RS26425"/>
        <s v="KSE_RS26430"/>
        <s v="KSE_RS26435"/>
        <s v="KSE_RS26440"/>
        <s v="KSE_RS26445"/>
        <s v="KSE_RS26450"/>
        <s v="KSE_RS26455"/>
        <s v="KSE_RS26460"/>
        <s v="KSE_RS26465"/>
        <s v="KSE_RS26470"/>
        <s v="KSE_RS26475"/>
        <s v="KSE_RS26480"/>
        <s v="KSE_RS38785"/>
        <s v="KSE_RS26490"/>
        <s v="KSE_RS26495"/>
        <s v="KSE_RS26500"/>
        <s v="KSE_RS26505"/>
        <s v="KSE_RS26510"/>
        <s v="KSE_RS26515"/>
        <s v="KSE_RS26520"/>
        <s v="KSE_RS26525"/>
        <s v="KSE_RS26530"/>
        <s v="KSE_RS26535"/>
        <s v="KSE_RS26540"/>
        <s v="KSE_RS26545"/>
        <s v="KSE_RS26550"/>
        <s v="KSE_RS26555"/>
        <s v="KSE_RS26560"/>
        <s v="KSE_RS26565"/>
        <s v="KSE_RS26570"/>
        <s v="KSE_RS26575"/>
        <s v="KSE_RS26580"/>
        <s v="KSE_RS26585"/>
        <s v="KSE_RS26590"/>
        <s v="KSE_RS26595"/>
        <s v="KSE_RS26600"/>
        <s v="KSE_RS26605"/>
        <s v="KSE_RS26610"/>
        <s v="KSE_RS26615"/>
        <s v="KSE_RS26620"/>
        <s v="KSE_RS26625"/>
        <s v="KSE_RS26630"/>
        <s v="KSE_RS26635"/>
        <s v="KSE_RS26640"/>
        <s v="KSE_RS26645"/>
        <s v="KSE_RS26650"/>
        <s v="KSE_RS26655"/>
        <s v="KSE_RS26660"/>
        <s v="KSE_RS26665"/>
        <s v="KSE_RS38790"/>
        <s v="KSE_RS26675"/>
        <s v="KSE_RS41455"/>
        <s v="KSE_RS41460"/>
        <s v="KSE_RS26685"/>
        <s v="KSE_RS26690"/>
        <s v="KSE_RS26695"/>
        <s v="KSE_RS26700"/>
        <s v="KSE_RS26705"/>
        <s v="KSE_RS26710"/>
        <s v="KSE_RS26715"/>
        <s v="KSE_RS26720"/>
        <s v="KSE_RS26725"/>
        <s v="KSE_RS26730"/>
        <s v="KSE_RS26735"/>
        <s v="KSE_RS26740"/>
        <s v="KSE_RS26745"/>
        <s v="KSE_RS26750"/>
        <s v="KSE_RS26755"/>
        <s v="KSE_RS26760"/>
        <s v="KSE_RS26765"/>
        <s v="KSE_RS26770"/>
        <s v="KSE_RS26775"/>
        <s v="KSE_RS26780"/>
        <s v="KSE_RS26785"/>
        <s v="KSE_RS26790"/>
        <s v="KSE_RS26795"/>
        <s v="KSE_RS26800"/>
        <s v="KSE_RS26805"/>
        <s v="KSE_RS26810"/>
        <s v="KSE_RS26815"/>
        <s v="KSE_RS26820"/>
        <s v="KSE_RS26825"/>
        <s v="KSE_RS26830"/>
        <s v="KSE_RS26835"/>
        <s v="KSE_RS26840"/>
        <s v="KSE_RS26845"/>
        <s v="KSE_RS26850"/>
        <s v="KSE_RS26855"/>
        <s v="KSE_RS26860"/>
        <s v="KSE_RS26865"/>
        <s v="KSE_RS26870"/>
        <s v="KSE_RS26875"/>
        <s v="KSE_RS26880"/>
        <s v="KSE_RS26885"/>
        <s v="KSE_RS26890"/>
        <s v="KSE_RS26895"/>
        <s v="KSE_RS26900"/>
        <s v="KSE_RS41465"/>
        <s v="KSE_RS26920"/>
        <s v="KSE_RS26925"/>
        <s v="KSE_RS26930"/>
        <s v="KSE_RS26935"/>
        <s v="KSE_RS26940"/>
        <s v="KSE_RS26945"/>
        <s v="KSE_RS26950"/>
        <s v="KSE_RS26955"/>
        <s v="KSE_RS26960"/>
        <s v="KSE_RS26965"/>
        <s v="KSE_RS26970"/>
        <s v="KSE_RS26975"/>
        <s v="KSE_RS26980"/>
        <s v="KSE_RS26985"/>
        <s v="KSE_RS26990"/>
        <s v="KSE_RS26995"/>
        <s v="KSE_RS27005"/>
        <s v="KSE_RS27010"/>
        <s v="KSE_RS27015"/>
        <s v="KSE_RS27020"/>
        <s v="KSE_RS27025"/>
        <s v="KSE_RS27030"/>
        <s v="KSE_RS27035"/>
        <s v="KSE_RS27040"/>
        <s v="KSE_RS27045"/>
        <s v="KSE_RS27050"/>
        <s v="KSE_RS27055"/>
        <s v="KSE_RS27060"/>
        <s v="KSE_RS27065"/>
        <s v="KSE_RS27070"/>
        <s v="KSE_RS27075"/>
        <s v="KSE_RS27080"/>
        <s v="KSE_RS27085"/>
        <s v="KSE_RS27090"/>
        <s v="KSE_RS27095"/>
        <s v="KSE_RS41470"/>
        <s v="KSE_RS41475"/>
        <s v="KSE_RS38795"/>
        <s v="KSE_RS27105"/>
        <s v="KSE_RS27110"/>
        <s v="KSE_RS27115"/>
        <s v="KSE_RS27120"/>
        <s v="KSE_RS27125"/>
        <s v="KSE_RS27130"/>
        <s v="KSE_RS27135"/>
        <s v="KSE_RS27140"/>
        <s v="KSE_RS27145"/>
        <s v="KSE_RS27150"/>
        <s v="KSE_RS27155"/>
        <s v="KSE_RS38800"/>
        <s v="KSE_RS27165"/>
        <s v="KSE_RS27170"/>
        <s v="KSE_RS27175"/>
        <s v="KSE_RS27180"/>
        <s v="KSE_RS27185"/>
        <s v="KSE_RS27190"/>
        <s v="KSE_RS27195"/>
        <s v="KSE_RS27200"/>
        <s v="KSE_RS27205"/>
        <s v="KSE_RS27210"/>
        <s v="KSE_RS27215"/>
        <s v="KSE_RS27220"/>
        <s v="KSE_RS27225"/>
        <s v="KSE_RS27230"/>
        <s v="KSE_RS27235"/>
        <s v="KSE_RS27240"/>
        <s v="KSE_RS27245"/>
        <s v="KSE_RS27250"/>
        <s v="KSE_RS27255"/>
        <s v="KSE_RS27260"/>
        <s v="KSE_RS27265"/>
        <s v="KSE_RS27270"/>
        <s v="KSE_RS27275"/>
        <s v="KSE_RS27280"/>
        <s v="KSE_RS27285"/>
        <s v="KSE_RS27290"/>
        <s v="KSE_RS27295"/>
        <s v="KSE_RS27300"/>
        <s v="KSE_RS27305"/>
        <s v="KSE_RS27310"/>
        <s v="KSE_RS27315"/>
        <s v="KSE_RS27320"/>
        <s v="KSE_RS27325"/>
        <s v="KSE_RS27330"/>
        <s v="KSE_RS27335"/>
        <s v="KSE_RS27340"/>
        <s v="KSE_RS27345"/>
        <s v="KSE_RS27350"/>
        <s v="KSE_RS27355"/>
        <s v="KSE_RS27360"/>
        <s v="KSE_RS27365"/>
        <s v="KSE_RS27370"/>
        <s v="KSE_RS27375"/>
        <s v="KSE_RS27380"/>
        <s v="KSE_RS27385"/>
        <s v="KSE_RS27390"/>
        <s v="KSE_RS27395"/>
        <s v="KSE_RS27400"/>
        <s v="KSE_RS27405"/>
        <s v="KSE_RS27410"/>
        <s v="KSE_RS27415"/>
        <s v="KSE_RS27420"/>
        <s v="KSE_RS27425"/>
        <s v="KSE_RS27430"/>
        <s v="KSE_RS27435"/>
        <s v="KSE_RS27440"/>
        <s v="KSE_RS27445"/>
        <s v="KSE_RS27450"/>
        <s v="KSE_RS27455"/>
        <s v="KSE_RS27460"/>
        <s v="KSE_RS27465"/>
        <s v="KSE_RS27470"/>
        <s v="KSE_RS27475"/>
        <s v="KSE_RS27480"/>
        <s v="KSE_RS27485"/>
        <s v="KSE_RS27490"/>
        <s v="KSE_RS27495"/>
        <s v="KSE_RS27500"/>
        <s v="KSE_RS27505"/>
        <s v="KSE_RS27510"/>
        <s v="KSE_RS27515"/>
        <s v="KSE_RS27520"/>
        <s v="KSE_RS27525"/>
        <s v="KSE_RS27530"/>
        <s v="KSE_RS27535"/>
        <s v="KSE_RS27540"/>
        <s v="KSE_RS27545"/>
        <s v="KSE_RS27550"/>
        <s v="KSE_RS41480"/>
        <s v="KSE_RS27560"/>
        <s v="KSE_RS27565"/>
        <s v="KSE_RS27570"/>
        <s v="KSE_RS27575"/>
        <s v="KSE_RS27580"/>
        <s v="KSE_RS27585"/>
        <s v="KSE_RS27590"/>
        <s v="KSE_RS38805"/>
        <s v="KSE_RS27600"/>
        <s v="KSE_RS27605"/>
        <s v="KSE_RS27610"/>
        <s v="KSE_RS40370"/>
        <s v="KSE_RS27620"/>
        <s v="KSE_RS27625"/>
        <s v="KSE_RS27630"/>
        <s v="KSE_RS27635"/>
        <s v="KSE_RS38810"/>
        <s v="KSE_RS27645"/>
        <s v="KSE_RS27650"/>
        <s v="KSE_RS27655"/>
        <s v="KSE_RS38815"/>
        <s v="KSE_RS27665"/>
        <s v="KSE_RS27670"/>
        <s v="KSE_RS27675"/>
        <s v="KSE_RS27680"/>
        <s v="KSE_RS27685"/>
        <s v="KSE_RS27690"/>
        <s v="KSE_RS27695"/>
        <s v="KSE_RS27700"/>
        <s v="KSE_RS27705"/>
        <s v="KSE_RS27710"/>
        <s v="KSE_RS27715"/>
        <s v="KSE_RS27720"/>
        <s v="KSE_RS27725"/>
        <s v="KSE_RS27730"/>
        <s v="KSE_RS27735"/>
        <s v="KSE_RS27740"/>
        <s v="KSE_RS27745"/>
        <s v="KSE_RS27750"/>
        <s v="KSE_RS27755"/>
        <s v="KSE_RS27760"/>
        <s v="KSE_RS27765"/>
        <s v="KSE_RS27770"/>
        <s v="KSE_RS27775"/>
        <s v="KSE_RS27780"/>
        <s v="KSE_RS41485"/>
        <s v="KSE_RS27785"/>
        <s v="KSE_RS27790"/>
        <s v="KSE_RS27795"/>
        <s v="KSE_RS27800"/>
        <s v="KSE_RS27805"/>
        <s v="KSE_RS27810"/>
        <s v="KSE_RS27815"/>
        <s v="KSE_RS41490"/>
        <s v="KSE_RS27825"/>
        <s v="KSE_RS27830"/>
        <s v="KSE_RS27835"/>
        <s v="KSE_RS27840"/>
        <s v="KSE_RS27845"/>
        <s v="KSE_RS27850"/>
        <s v="KSE_RS27855"/>
        <s v="KSE_RS27860"/>
        <s v="KSE_RS27865"/>
        <s v="KSE_RS27870"/>
        <s v="KSE_RS27875"/>
        <s v="KSE_RS27880"/>
        <s v="KSE_RS27885"/>
        <s v="KSE_RS27890"/>
        <s v="KSE_RS27895"/>
        <s v="KSE_RS27900"/>
        <s v="KSE_RS27905"/>
        <s v="KSE_RS27910"/>
        <s v="KSE_RS27915"/>
        <s v="KSE_RS27920"/>
        <s v="KSE_RS27925"/>
        <s v="KSE_RS27930"/>
        <s v="KSE_RS27935"/>
        <s v="KSE_RS27940"/>
        <s v="KSE_RS27945"/>
        <s v="KSE_RS27950"/>
        <s v="KSE_RS27955"/>
        <s v="KSE_RS27960"/>
        <s v="KSE_RS27965"/>
        <s v="KSE_RS27970"/>
        <s v="KSE_RS27975"/>
        <s v="KSE_RS27980"/>
        <s v="KSE_RS27985"/>
        <s v="KSE_RS27990"/>
        <s v="KSE_RS40375"/>
        <s v="KSE_RS28005"/>
        <s v="KSE_RS28010"/>
        <s v="KSE_RS28015"/>
        <s v="KSE_RS28020"/>
        <s v="KSE_RS41495"/>
        <s v="KSE_RS28025"/>
        <s v="KSE_RS28030"/>
        <s v="KSE_RS28035"/>
        <s v="KSE_RS28040"/>
        <s v="KSE_RS28045"/>
        <s v="KSE_RS28050"/>
        <s v="KSE_RS28055"/>
        <s v="KSE_RS28060"/>
        <s v="KSE_RS28065"/>
        <s v="KSE_RS28070"/>
        <s v="KSE_RS28075"/>
        <s v="KSE_RS28080"/>
        <s v="KSE_RS28085"/>
        <s v="KSE_RS40380"/>
        <s v="KSE_RS28095"/>
        <s v="KSE_RS28100"/>
        <s v="KSE_RS28105"/>
        <s v="KSE_RS28110"/>
        <s v="KSE_RS28115"/>
        <s v="KSE_RS28120"/>
        <s v="KSE_RS28125"/>
        <s v="KSE_RS28130"/>
        <s v="KSE_RS28135"/>
        <s v="KSE_RS28140"/>
        <s v="KSE_RS28145"/>
        <s v="KSE_RS28150"/>
        <s v="KSE_RS28155"/>
        <s v="KSE_RS28160"/>
        <s v="KSE_RS40385"/>
        <s v="KSE_RS28170"/>
        <s v="KSE_RS28175"/>
        <s v="KSE_RS28180"/>
        <s v="KSE_RS28185"/>
        <s v="KSE_RS28190"/>
        <s v="KSE_RS28195"/>
        <s v="KSE_RS28200"/>
        <s v="KSE_RS28205"/>
        <s v="KSE_RS28210"/>
        <s v="KSE_RS28215"/>
        <s v="KSE_RS28220"/>
        <s v="KSE_RS28225"/>
        <s v="KSE_RS28230"/>
        <s v="KSE_RS28235"/>
        <s v="KSE_RS28240"/>
        <s v="KSE_RS28245"/>
        <s v="KSE_RS28250"/>
        <s v="KSE_RS28255"/>
        <s v="KSE_RS28260"/>
        <s v="KSE_RS28265"/>
        <s v="KSE_RS28270"/>
        <s v="KSE_RS28275"/>
        <s v="KSE_RS28280"/>
        <s v="KSE_RS28285"/>
        <s v="KSE_RS28290"/>
        <s v="KSE_RS28295"/>
        <s v="KSE_RS28300"/>
        <s v="KSE_RS28305"/>
        <s v="KSE_RS28310"/>
        <s v="KSE_RS28315"/>
        <s v="KSE_RS28320"/>
        <s v="KSE_RS28340"/>
        <s v="KSE_RS28345"/>
        <s v="KSE_RS28350"/>
        <s v="KSE_RS28355"/>
        <s v="KSE_RS28360"/>
        <s v="KSE_RS28365"/>
        <s v="KSE_RS28370"/>
        <s v="KSE_RS28375"/>
        <s v="KSE_RS38820"/>
        <s v="KSE_RS28385"/>
        <s v="KSE_RS28390"/>
        <s v="KSE_RS28395"/>
        <s v="KSE_RS28400"/>
        <s v="KSE_RS28405"/>
        <s v="KSE_RS28410"/>
        <s v="KSE_RS28415"/>
        <s v="KSE_RS28420"/>
        <s v="KSE_RS28425"/>
        <s v="KSE_RS28430"/>
        <s v="KSE_RS28435"/>
        <s v="KSE_RS28440"/>
        <s v="KSE_RS28445"/>
        <s v="KSE_RS28450"/>
        <s v="KSE_RS28455"/>
        <s v="KSE_RS28460"/>
        <s v="KSE_RS28465"/>
        <s v="KSE_RS28470"/>
        <s v="KSE_RS28475"/>
        <s v="KSE_RS28480"/>
        <s v="KSE_RS28485"/>
        <s v="KSE_RS28490"/>
        <s v="KSE_RS28495"/>
        <s v="KSE_RS28500"/>
        <s v="KSE_RS28505"/>
        <s v="KSE_RS28510"/>
        <s v="KSE_RS28515"/>
        <s v="KSE_RS28520"/>
        <s v="KSE_RS28525"/>
        <s v="KSE_RS28530"/>
        <s v="KSE_RS28535"/>
        <s v="KSE_RS28540"/>
        <s v="KSE_RS28545"/>
        <s v="KSE_RS28550"/>
        <s v="KSE_RS28555"/>
        <s v="KSE_RS28560"/>
        <s v="KSE_RS28565"/>
        <s v="KSE_RS28570"/>
        <s v="KSE_RS28575"/>
        <s v="KSE_RS28580"/>
        <s v="KSE_RS28585"/>
        <s v="KSE_RS28590"/>
        <s v="KSE_RS28595"/>
        <s v="KSE_RS28600"/>
        <s v="KSE_RS41500"/>
        <s v="KSE_RS28610"/>
        <s v="KSE_RS28615"/>
        <s v="KSE_RS28620"/>
        <s v="KSE_RS28625"/>
        <s v="KSE_RS28630"/>
        <s v="KSE_RS28635"/>
        <s v="KSE_RS28640"/>
        <s v="KSE_RS28645"/>
        <s v="KSE_RS28650"/>
        <s v="KSE_RS28655"/>
        <s v="KSE_RS28660"/>
        <s v="KSE_RS28665"/>
        <s v="KSE_RS28670"/>
        <s v="KSE_RS28680"/>
        <s v="KSE_RS28685"/>
        <s v="KSE_RS28690"/>
        <s v="KSE_RS28695"/>
        <s v="KSE_RS28700"/>
        <s v="KSE_RS28705"/>
        <s v="KSE_RS28710"/>
        <s v="KSE_RS28715"/>
        <s v="KSE_RS28720"/>
        <s v="KSE_RS41505"/>
        <s v="KSE_RS28730"/>
        <s v="KSE_RS28735"/>
        <s v="KSE_RS28740"/>
        <s v="KSE_RS28745"/>
        <s v="KSE_RS40390"/>
        <s v="KSE_RS28755"/>
        <s v="KSE_RS28760"/>
        <s v="KSE_RS28765"/>
        <s v="KSE_RS28770"/>
        <s v="KSE_RS28775"/>
        <s v="KSE_RS28780"/>
        <s v="KSE_RS28785"/>
        <s v="KSE_RS28790"/>
        <s v="KSE_RS28795"/>
        <s v="KSE_RS28800"/>
        <s v="KSE_RS28805"/>
        <s v="KSE_RS28810"/>
        <s v="KSE_RS28815"/>
        <s v="KSE_RS28820"/>
        <s v="KSE_RS28825"/>
        <s v="KSE_RS28830"/>
        <s v="KSE_RS28835"/>
        <s v="KSE_RS28840"/>
        <s v="KSE_RS28845"/>
        <s v="KSE_RS28850"/>
        <s v="KSE_RS28855"/>
        <s v="KSE_RS28860"/>
        <s v="KSE_RS28865"/>
        <s v="KSE_RS28870"/>
        <s v="KSE_RS28875"/>
        <s v="KSE_RS28880"/>
        <s v="KSE_RS28885"/>
        <s v="KSE_RS28890"/>
        <s v="KSE_RS28895"/>
        <s v="KSE_RS28900"/>
        <s v="KSE_RS28905"/>
        <s v="KSE_RS28910"/>
        <s v="KSE_RS28915"/>
        <s v="KSE_RS28920"/>
        <s v="KSE_RS28925"/>
        <s v="KSE_RS28930"/>
        <s v="KSE_RS40395"/>
        <s v="KSE_RS28935"/>
        <s v="KSE_RS28940"/>
        <s v="KSE_RS28945"/>
        <s v="KSE_RS28950"/>
        <s v="KSE_RS28955"/>
        <s v="KSE_RS28960"/>
        <s v="KSE_RS28965"/>
        <s v="KSE_RS28970"/>
        <s v="KSE_RS39405"/>
        <s v="KSE_RS28980"/>
        <s v="KSE_RS28985"/>
        <s v="KSE_RS28990"/>
        <s v="KSE_RS28995"/>
        <s v="KSE_RS29000"/>
        <s v="KSE_RS29005"/>
        <s v="KSE_RS29010"/>
        <s v="KSE_RS29015"/>
        <s v="KSE_RS29020"/>
        <s v="KSE_RS29025"/>
        <s v="KSE_RS29030"/>
        <s v="KSE_RS29035"/>
        <s v="KSE_RS29040"/>
        <s v="KSE_RS29045"/>
        <s v="KSE_RS29050"/>
        <s v="KSE_RS38845"/>
        <s v="KSE_RS41510"/>
        <s v="KSE_RS29065"/>
        <s v="KSE_RS29070"/>
        <s v="KSE_RS29075"/>
        <s v="KSE_RS29080"/>
        <s v="KSE_RS29085"/>
        <s v="KSE_RS29090"/>
        <s v="KSE_RS29095"/>
        <s v="KSE_RS29100"/>
        <s v="KSE_RS29105"/>
        <s v="KSE_RS29110"/>
        <s v="KSE_RS29115"/>
        <s v="KSE_RS29120"/>
        <s v="KSE_RS29125"/>
        <s v="KSE_RS29130"/>
        <s v="KSE_RS29135"/>
        <s v="KSE_RS29140"/>
        <s v="KSE_RS29145"/>
        <s v="KSE_RS29150"/>
        <s v="KSE_RS29155"/>
        <s v="KSE_RS29160"/>
        <s v="KSE_RS29165"/>
        <s v="KSE_RS29170"/>
        <s v="KSE_RS29175"/>
        <s v="KSE_RS29180"/>
        <s v="KSE_RS29185"/>
        <s v="KSE_RS29190"/>
        <s v="KSE_RS29195"/>
        <s v="KSE_RS29200"/>
        <s v="KSE_RS29205"/>
        <s v="KSE_RS29210"/>
        <s v="KSE_RS29215"/>
        <s v="KSE_RS29220"/>
        <s v="KSE_RS29225"/>
        <s v="KSE_RS29230"/>
        <s v="KSE_RS29235"/>
        <s v="KSE_RS29240"/>
        <s v="KSE_RS29245"/>
        <s v="KSE_RS29250"/>
        <s v="KSE_RS29255"/>
        <s v="KSE_RS29260"/>
        <s v="KSE_RS29265"/>
        <s v="KSE_RS29270"/>
        <s v="KSE_RS29275"/>
        <s v="KSE_RS29280"/>
        <s v="KSE_RS29285"/>
        <s v="KSE_RS29290"/>
        <s v="KSE_RS29295"/>
        <s v="KSE_RS38850"/>
        <s v="KSE_RS29305"/>
        <s v="KSE_RS29310"/>
        <s v="KSE_RS41515"/>
        <s v="KSE_RS29320"/>
        <s v="KSE_RS29325"/>
        <s v="KSE_RS38855"/>
        <s v="KSE_RS29335"/>
        <s v="KSE_RS29340"/>
        <s v="KSE_RS29345"/>
        <s v="KSE_RS29350"/>
        <s v="KSE_RS29355"/>
        <s v="KSE_RS29360"/>
        <s v="KSE_RS38860"/>
        <s v="KSE_RS29370"/>
        <s v="KSE_RS29375"/>
        <s v="KSE_RS29380"/>
        <s v="KSE_RS29385"/>
        <s v="KSE_RS29390"/>
        <s v="KSE_RS29395"/>
        <s v="KSE_RS41520"/>
        <s v="KSE_RS29405"/>
        <s v="KSE_RS29410"/>
        <s v="KSE_RS29415"/>
        <s v="KSE_RS29420"/>
        <s v="KSE_RS29425"/>
        <s v="KSE_RS29430"/>
        <s v="KSE_RS29435"/>
        <s v="KSE_RS29440"/>
        <s v="KSE_RS41525"/>
        <s v="KSE_RS29445"/>
        <s v="KSE_RS29450"/>
        <s v="KSE_RS38865"/>
        <s v="KSE_RS29460"/>
        <s v="KSE_RS29465"/>
        <s v="KSE_RS29470"/>
        <s v="KSE_RS29475"/>
        <s v="KSE_RS29480"/>
        <s v="KSE_RS29485"/>
        <s v="KSE_RS29490"/>
        <s v="KSE_RS29495"/>
        <s v="KSE_RS29500"/>
        <s v="KSE_RS29505"/>
        <s v="KSE_RS29510"/>
        <s v="KSE_RS29515"/>
        <s v="KSE_RS41530"/>
        <s v="KSE_RS29525"/>
        <s v="KSE_RS29530"/>
        <s v="KSE_RS29535"/>
        <s v="KSE_RS29540"/>
        <s v="KSE_RS29545"/>
        <s v="KSE_RS29550"/>
        <s v="KSE_RS29555"/>
        <s v="KSE_RS29560"/>
        <s v="KSE_RS40405"/>
        <s v="KSE_RS29565"/>
        <s v="KSE_RS29570"/>
        <s v="KSE_RS29575"/>
        <s v="KSE_RS40410"/>
        <s v="KSE_RS29590"/>
        <s v="KSE_RS29595"/>
        <s v="KSE_RS29600"/>
        <s v="KSE_RS40415"/>
        <s v="KSE_RS29605"/>
        <s v="KSE_RS29610"/>
        <s v="KSE_RS29615"/>
        <s v="KSE_RS29620"/>
        <s v="KSE_RS29625"/>
        <s v="KSE_RS29630"/>
        <s v="KSE_RS29635"/>
        <s v="KSE_RS29640"/>
        <s v="KSE_RS40420"/>
        <s v="KSE_RS29645"/>
        <s v="KSE_RS29650"/>
        <s v="KSE_RS29655"/>
        <s v="KSE_RS29660"/>
        <s v="KSE_RS29665"/>
        <s v="KSE_RS29670"/>
        <s v="KSE_RS29675"/>
        <s v="KSE_RS29680"/>
        <s v="KSE_RS38870"/>
        <s v="KSE_RS29690"/>
        <s v="KSE_RS29695"/>
        <s v="KSE_RS29700"/>
        <s v="KSE_RS29705"/>
        <s v="KSE_RS29710"/>
        <s v="KSE_RS38875"/>
        <s v="KSE_RS29720"/>
        <s v="KSE_RS29725"/>
        <s v="KSE_RS29730"/>
        <s v="KSE_RS29735"/>
        <s v="KSE_RS29740"/>
        <s v="KSE_RS29745"/>
        <s v="KSE_RS29750"/>
        <s v="KSE_RS29755"/>
        <s v="KSE_RS29760"/>
        <s v="KSE_RS29765"/>
        <s v="KSE_RS29770"/>
        <s v="KSE_RS29775"/>
        <s v="KSE_RS29780"/>
        <s v="KSE_RS29785"/>
        <s v="KSE_RS29790"/>
        <s v="KSE_RS29795"/>
        <s v="KSE_RS29800"/>
        <s v="KSE_RS29805"/>
        <s v="KSE_RS29810"/>
        <s v="KSE_RS29815"/>
        <s v="KSE_RS29820"/>
        <s v="KSE_RS29825"/>
        <s v="KSE_RS29830"/>
        <s v="KSE_RS29835"/>
        <s v="KSE_RS29840"/>
        <s v="KSE_RS29845"/>
        <s v="KSE_RS29850"/>
        <s v="KSE_RS29855"/>
        <s v="KSE_RS29860"/>
        <s v="KSE_RS29865"/>
        <s v="KSE_RS29870"/>
        <s v="KSE_RS29875"/>
        <s v="KSE_RS38880"/>
        <s v="KSE_RS41535"/>
        <s v="KSE_RS41540"/>
        <s v="KSE_RS41545"/>
        <s v="KSE_RS29890"/>
        <s v="KSE_RS38885"/>
        <s v="KSE_RS29900"/>
        <s v="KSE_RS29905"/>
        <s v="KSE_RS41550"/>
        <s v="KSE_RS29910"/>
        <s v="KSE_RS29915"/>
        <s v="KSE_RS29920"/>
        <s v="KSE_RS29925"/>
        <s v="KSE_RS29930"/>
        <s v="KSE_RS29935"/>
        <s v="KSE_RS29940"/>
        <s v="KSE_RS29945"/>
        <s v="KSE_RS29950"/>
        <s v="KSE_RS29955"/>
        <s v="KSE_RS29960"/>
        <s v="KSE_RS29965"/>
        <s v="KSE_RS29970"/>
        <s v="KSE_RS29975"/>
        <s v="KSE_RS29980"/>
        <s v="KSE_RS29985"/>
        <s v="KSE_RS29990"/>
        <s v="KSE_RS29995"/>
        <s v="KSE_RS30000"/>
        <s v="KSE_RS30005"/>
        <s v="KSE_RS30010"/>
        <s v="KSE_RS30015"/>
        <s v="KSE_RS30020"/>
        <s v="KSE_RS30025"/>
        <s v="KSE_RS30030"/>
        <s v="KSE_RS30035"/>
        <s v="KSE_RS30040"/>
        <s v="KSE_RS30045"/>
        <s v="KSE_RS30050"/>
        <s v="KSE_RS30055"/>
        <s v="KSE_RS30060"/>
        <s v="KSE_RS30065"/>
        <s v="KSE_RS30070"/>
        <s v="KSE_RS30075"/>
        <s v="KSE_RS30080"/>
        <s v="KSE_RS30085"/>
        <s v="KSE_RS30090"/>
        <s v="KSE_RS30095"/>
        <s v="KSE_RS41555"/>
        <s v="KSE_RS38890"/>
        <s v="KSE_RS30110"/>
        <s v="KSE_RS30115"/>
        <s v="KSE_RS30120"/>
        <s v="KSE_RS30125"/>
        <s v="KSE_RS30130"/>
        <s v="KSE_RS30135"/>
        <s v="KSE_RS30140"/>
        <s v="KSE_RS40430"/>
        <s v="KSE_RS30150"/>
        <s v="KSE_RS38895"/>
        <s v="KSE_RS30160"/>
        <s v="KSE_RS30165"/>
        <s v="KSE_RS30170"/>
        <s v="KSE_RS38900"/>
        <s v="KSE_RS30185"/>
        <s v="KSE_RS30190"/>
        <s v="KSE_RS30195"/>
        <s v="KSE_RS30200"/>
        <s v="KSE_RS30205"/>
        <s v="KSE_RS30210"/>
        <s v="KSE_RS30215"/>
        <s v="KSE_RS38905"/>
        <s v="KSE_RS30225"/>
        <s v="KSE_RS30230"/>
        <s v="KSE_RS30235"/>
        <s v="KSE_RS30240"/>
        <s v="KSE_RS30245"/>
        <s v="KSE_RS30250"/>
        <s v="KSE_RS30255"/>
        <s v="KSE_RS30260"/>
        <s v="KSE_RS30265"/>
        <s v="KSE_RS30270"/>
        <s v="KSE_RS30275"/>
        <s v="KSE_RS30280"/>
        <s v="KSE_RS30285"/>
        <s v="KSE_RS30290"/>
        <s v="KSE_RS30295"/>
        <s v="KSE_RS30300"/>
        <s v="KSE_RS30305"/>
        <s v="KSE_RS30310"/>
        <s v="KSE_RS30315"/>
        <s v="KSE_RS30320"/>
        <s v="KSE_RS30325"/>
        <s v="KSE_RS30330"/>
        <s v="KSE_RS30335"/>
        <s v="KSE_RS30340"/>
        <s v="KSE_RS30345"/>
        <s v="KSE_RS30350"/>
        <s v="KSE_RS30355"/>
        <s v="KSE_RS30360"/>
        <s v="KSE_RS30365"/>
        <s v="KSE_RS30370"/>
        <s v="KSE_RS30375"/>
        <s v="KSE_RS30380"/>
        <s v="KSE_RS30385"/>
        <s v="KSE_RS30390"/>
        <s v="KSE_RS30395"/>
        <s v="KSE_RS30400"/>
        <s v="KSE_RS40435"/>
        <s v="KSE_RS30410"/>
        <s v="KSE_RS30415"/>
        <s v="KSE_RS30420"/>
        <s v="KSE_RS30425"/>
        <s v="KSE_RS30430"/>
        <s v="KSE_RS30435"/>
        <s v="KSE_RS30440"/>
        <s v="KSE_RS30445"/>
        <s v="KSE_RS30450"/>
        <s v="KSE_RS30455"/>
        <s v="KSE_RS41560"/>
        <s v="KSE_RS30465"/>
        <s v="KSE_RS30470"/>
        <s v="KSE_RS30475"/>
        <s v="KSE_RS30480"/>
        <s v="KSE_RS30485"/>
        <s v="KSE_RS30490"/>
        <s v="KSE_RS30495"/>
        <s v="KSE_RS30500"/>
        <s v="KSE_RS30505"/>
        <s v="KSE_RS30510"/>
        <s v="KSE_RS30515"/>
        <s v="KSE_RS30520"/>
        <s v="KSE_RS30525"/>
        <s v="KSE_RS38915"/>
        <s v="KSE_RS30535"/>
        <s v="KSE_RS30540"/>
        <s v="KSE_RS30545"/>
        <s v="KSE_RS30550"/>
        <s v="KSE_RS30555"/>
        <s v="KSE_RS30560"/>
        <s v="KSE_RS30565"/>
        <s v="KSE_RS30570"/>
        <s v="KSE_RS30575"/>
        <s v="KSE_RS30580"/>
        <s v="KSE_RS30585"/>
        <s v="KSE_RS30590"/>
        <s v="KSE_RS30595"/>
        <s v="KSE_RS30600"/>
        <s v="KSE_RS38920"/>
        <s v="KSE_RS38925"/>
        <s v="KSE_RS30615"/>
        <s v="KSE_RS30620"/>
        <s v="KSE_RS30625"/>
        <s v="KSE_RS30630"/>
        <s v="KSE_RS30635"/>
        <s v="KSE_RS30640"/>
        <s v="KSE_RS30645"/>
        <s v="KSE_RS41565"/>
        <s v="KSE_RS30650"/>
        <s v="KSE_RS30655"/>
        <s v="KSE_RS30660"/>
        <s v="KSE_RS30665"/>
        <s v="KSE_RS30670"/>
        <s v="KSE_RS30675"/>
        <s v="KSE_RS30680"/>
        <s v="KSE_RS30685"/>
        <s v="KSE_RS30690"/>
        <s v="KSE_RS30695"/>
        <s v="KSE_RS30700"/>
        <s v="KSE_RS30705"/>
        <s v="KSE_RS30715"/>
        <s v="KSE_RS30720"/>
        <s v="KSE_RS30725"/>
        <s v="KSE_RS30730"/>
        <s v="KSE_RS30735"/>
        <s v="KSE_RS30740"/>
        <s v="KSE_RS30745"/>
        <s v="KSE_RS30750"/>
        <s v="KSE_RS41570"/>
        <s v="KSE_RS30755"/>
        <s v="KSE_RS30760"/>
        <s v="KSE_RS30765"/>
        <s v="KSE_RS41575"/>
        <s v="KSE_RS30770"/>
        <s v="KSE_RS30775"/>
        <s v="KSE_RS30780"/>
        <s v="KSE_RS38930"/>
        <s v="KSE_RS30795"/>
        <s v="KSE_RS30800"/>
        <s v="KSE_RS30805"/>
        <s v="KSE_RS30810"/>
        <s v="KSE_RS38935"/>
        <s v="KSE_RS30820"/>
        <s v="KSE_RS30825"/>
        <s v="KSE_RS30830"/>
        <s v="KSE_RS30835"/>
        <s v="KSE_RS30840"/>
        <s v="KSE_RS30845"/>
        <s v="KSE_RS30850"/>
        <s v="KSE_RS30855"/>
        <s v="KSE_RS30860"/>
        <s v="KSE_RS30865"/>
        <s v="KSE_RS30870"/>
        <s v="KSE_RS30875"/>
        <s v="KSE_RS30885"/>
        <s v="KSE_RS30890"/>
        <s v="KSE_RS30895"/>
        <s v="KSE_RS30900"/>
        <s v="KSE_RS30905"/>
        <s v="KSE_RS30910"/>
        <s v="KSE_RS30915"/>
        <s v="KSE_RS30920"/>
        <s v="KSE_RS30925"/>
        <s v="KSE_RS30930"/>
        <s v="KSE_RS30935"/>
        <s v="KSE_RS30940"/>
        <s v="KSE_RS30945"/>
        <s v="KSE_RS30950"/>
        <s v="KSE_RS30955"/>
        <s v="KSE_RS30960"/>
        <s v="KSE_RS30965"/>
        <s v="KSE_RS30970"/>
        <s v="KSE_RS30975"/>
        <s v="KSE_RS30980"/>
        <s v="KSE_RS30985"/>
        <s v="KSE_RS30990"/>
        <s v="KSE_RS30995"/>
        <s v="KSE_RS31000"/>
        <s v="KSE_RS31005"/>
        <s v="KSE_RS31010"/>
        <s v="KSE_RS31015"/>
        <s v="KSE_RS31020"/>
        <s v="KSE_RS31025"/>
        <s v="KSE_RS31030"/>
        <s v="KSE_RS31035"/>
        <s v="KSE_RS31040"/>
        <s v="KSE_RS31045"/>
        <s v="KSE_RS31050"/>
        <s v="KSE_RS38940"/>
        <s v="KSE_RS31060"/>
        <s v="KSE_RS31065"/>
        <s v="KSE_RS31070"/>
        <s v="KSE_RS31075"/>
        <s v="KSE_RS31080"/>
        <s v="KSE_RS40440"/>
        <s v="KSE_RS31090"/>
        <s v="KSE_RS31095"/>
        <s v="KSE_RS41580"/>
        <s v="KSE_RS31100"/>
        <s v="KSE_RS31105"/>
        <s v="KSE_RS31110"/>
        <s v="KSE_RS31115"/>
        <s v="KSE_RS31120"/>
        <s v="KSE_RS31125"/>
        <s v="KSE_RS31130"/>
        <s v="KSE_RS31135"/>
        <s v="KSE_RS31140"/>
        <s v="KSE_RS31145"/>
        <s v="KSE_RS31150"/>
        <s v="KSE_RS31155"/>
        <s v="KSE_RS31160"/>
        <s v="KSE_RS31165"/>
        <s v="KSE_RS31170"/>
        <s v="KSE_RS31175"/>
        <s v="KSE_RS31180"/>
        <s v="KSE_RS31185"/>
        <s v="KSE_RS31190"/>
        <s v="KSE_RS31195"/>
        <s v="KSE_RS31200"/>
        <s v="KSE_RS31205"/>
        <s v="KSE_RS31210"/>
        <s v="KSE_RS31215"/>
        <s v="KSE_RS31220"/>
        <s v="KSE_RS31225"/>
        <s v="KSE_RS31230"/>
        <s v="KSE_RS31235"/>
        <s v="KSE_RS31240"/>
        <s v="KSE_RS40445"/>
        <s v="KSE_RS41585"/>
        <s v="KSE_RS31255"/>
        <s v="KSE_RS31260"/>
        <s v="KSE_RS31265"/>
        <s v="KSE_RS38945"/>
        <s v="KSE_RS31275"/>
        <s v="KSE_RS31280"/>
        <s v="KSE_RS31285"/>
        <s v="KSE_RS40455"/>
        <s v="KSE_RS31295"/>
        <s v="KSE_RS31300"/>
        <s v="KSE_RS31305"/>
        <s v="KSE_RS31310"/>
        <s v="KSE_RS31315"/>
        <s v="KSE_RS31320"/>
        <s v="KSE_RS31325"/>
        <s v="KSE_RS31330"/>
        <s v="KSE_RS31335"/>
        <s v="KSE_RS31340"/>
        <s v="KSE_RS31345"/>
        <s v="KSE_RS31350"/>
        <s v="KSE_RS31355"/>
        <s v="KSE_RS31360"/>
        <s v="KSE_RS31365"/>
        <s v="KSE_RS31370"/>
        <s v="KSE_RS31375"/>
        <s v="KSE_RS40460"/>
        <s v="KSE_RS31385"/>
        <s v="KSE_RS31390"/>
        <s v="KSE_RS31395"/>
        <s v="KSE_RS31400"/>
        <s v="KSE_RS31405"/>
        <s v="KSE_RS31410"/>
        <s v="KSE_RS31415"/>
        <s v="KSE_RS31420"/>
        <s v="KSE_RS31425"/>
        <s v="KSE_RS31430"/>
        <s v="KSE_RS31435"/>
        <s v="KSE_RS31440"/>
        <s v="KSE_RS31445"/>
        <s v="KSE_RS31450"/>
        <s v="KSE_RS31455"/>
        <s v="KSE_RS31460"/>
        <s v="KSE_RS31465"/>
        <s v="KSE_RS31470"/>
        <s v="KSE_RS31475"/>
        <s v="KSE_RS31485"/>
        <s v="KSE_RS31490"/>
        <s v="KSE_RS31495"/>
        <s v="KSE_RS31500"/>
        <s v="KSE_RS31505"/>
        <s v="KSE_RS31510"/>
        <s v="KSE_RS41590"/>
        <s v="KSE_RS31520"/>
        <s v="KSE_RS31525"/>
        <s v="KSE_RS31530"/>
        <s v="KSE_RS31535"/>
        <s v="KSE_RS31540"/>
        <s v="KSE_RS31545"/>
        <s v="KSE_RS31550"/>
        <s v="KSE_RS31555"/>
        <s v="KSE_RS31560"/>
        <s v="KSE_RS31565"/>
        <s v="KSE_RS31570"/>
        <s v="KSE_RS31575"/>
        <s v="KSE_RS31580"/>
        <s v="KSE_RS31585"/>
        <s v="KSE_RS31590"/>
        <s v="KSE_RS31595"/>
        <s v="KSE_RS31600"/>
        <s v="KSE_RS31605"/>
        <s v="KSE_RS31610"/>
        <s v="KSE_RS31615"/>
        <s v="KSE_RS31620"/>
        <s v="KSE_RS31625"/>
        <s v="KSE_RS31630"/>
        <s v="KSE_RS31635"/>
        <s v="KSE_RS31640"/>
        <s v="KSE_RS31645"/>
        <s v="KSE_RS41595"/>
        <s v="KSE_RS41600"/>
        <s v="KSE_RS31660"/>
        <s v="KSE_RS38960"/>
        <s v="KSE_RS31670"/>
        <s v="KSE_RS31675"/>
        <s v="KSE_RS31680"/>
        <s v="KSE_RS31685"/>
        <s v="KSE_RS31690"/>
        <s v="KSE_RS31695"/>
        <s v="KSE_RS31700"/>
        <s v="KSE_RS31705"/>
        <s v="KSE_RS31710"/>
        <s v="KSE_RS31715"/>
        <s v="KSE_RS31720"/>
        <s v="KSE_RS31725"/>
        <s v="KSE_RS38965"/>
        <s v="KSE_RS31735"/>
        <s v="KSE_RS31740"/>
        <s v="KSE_RS40470"/>
        <s v="KSE_RS31750"/>
        <s v="KSE_RS31755"/>
        <s v="KSE_RS31760"/>
        <s v="KSE_RS31765"/>
        <s v="KSE_RS31770"/>
        <s v="KSE_RS31775"/>
        <s v="KSE_RS31780"/>
        <s v="KSE_RS38970"/>
        <s v="KSE_RS41605"/>
        <s v="KSE_RS31795"/>
        <s v="KSE_RS31800"/>
        <s v="KSE_RS31805"/>
        <s v="KSE_RS31810"/>
        <s v="KSE_RS31815"/>
        <s v="KSE_RS31820"/>
        <s v="KSE_RS31825"/>
        <s v="KSE_RS31830"/>
        <s v="KSE_RS31835"/>
        <s v="KSE_RS31840"/>
        <s v="KSE_RS31845"/>
        <s v="KSE_RS31850"/>
        <s v="KSE_RS41610"/>
        <s v="KSE_RS38975"/>
        <s v="KSE_RS31860"/>
        <s v="KSE_RS31865"/>
        <s v="KSE_RS31870"/>
        <s v="KSE_RS31875"/>
        <s v="KSE_RS31880"/>
        <s v="KSE_RS39420"/>
        <s v="KSE_RS31890"/>
        <s v="KSE_RS31895"/>
        <s v="KSE_RS31900"/>
        <s v="KSE_RS31905"/>
        <s v="KSE_RS31910"/>
        <s v="KSE_RS31915"/>
        <s v="KSE_RS31920"/>
        <s v="KSE_RS31925"/>
        <s v="KSE_RS31930"/>
        <s v="KSE_RS31935"/>
        <s v="KSE_RS31940"/>
        <s v="KSE_RS31945"/>
        <s v="KSE_RS31950"/>
        <s v="KSE_RS31955"/>
        <s v="KSE_RS31960"/>
        <s v="KSE_RS38980"/>
        <s v="KSE_RS31970"/>
        <s v="KSE_RS31975"/>
        <s v="KSE_RS31980"/>
        <s v="KSE_RS41615"/>
        <s v="KSE_RS31985"/>
        <s v="KSE_RS31990"/>
        <s v="KSE_RS31995"/>
        <s v="KSE_RS32000"/>
        <s v="KSE_RS32005"/>
        <s v="KSE_RS32010"/>
        <s v="KSE_RS41620"/>
        <s v="KSE_RS32015"/>
        <s v="KSE_RS32020"/>
        <s v="KSE_RS32025"/>
        <s v="KSE_RS32030"/>
        <s v="KSE_RS32035"/>
        <s v="KSE_RS32040"/>
        <s v="KSE_RS32045"/>
        <s v="KSE_RS32050"/>
        <s v="KSE_RS32055"/>
        <s v="KSE_RS32060"/>
        <s v="KSE_RS32065"/>
        <s v="KSE_RS32070"/>
        <s v="KSE_RS32075"/>
        <s v="KSE_RS32080"/>
        <s v="KSE_RS32085"/>
        <s v="KSE_RS32090"/>
        <s v="KSE_RS38985"/>
        <s v="KSE_RS32100"/>
        <s v="KSE_RS32105"/>
        <s v="KSE_RS32110"/>
        <s v="KSE_RS41625"/>
        <s v="KSE_RS32120"/>
        <s v="KSE_RS32125"/>
        <s v="KSE_RS32130"/>
        <s v="KSE_RS38990"/>
        <s v="KSE_RS32140"/>
        <s v="KSE_RS32145"/>
        <s v="KSE_RS32150"/>
        <s v="KSE_RS32155"/>
        <s v="KSE_RS32160"/>
        <s v="KSE_RS32165"/>
        <s v="KSE_RS32170"/>
        <s v="KSE_RS32175"/>
        <s v="KSE_RS32180"/>
        <s v="KSE_RS32185"/>
        <s v="KSE_RS32190"/>
        <s v="KSE_RS32195"/>
        <s v="KSE_RS32200"/>
        <s v="KSE_RS32205"/>
        <s v="KSE_RS32210"/>
        <s v="KSE_RS32215"/>
        <s v="KSE_RS32220"/>
        <s v="KSE_RS32225"/>
        <s v="KSE_RS32230"/>
        <s v="KSE_RS32235"/>
        <s v="KSE_RS32240"/>
        <s v="KSE_RS32245"/>
        <s v="KSE_RS32250"/>
        <s v="KSE_RS32255"/>
        <s v="KSE_RS32260"/>
        <s v="KSE_RS32265"/>
        <s v="KSE_RS32270"/>
        <s v="KSE_RS32275"/>
        <s v="KSE_RS32280"/>
        <s v="KSE_RS32285"/>
        <s v="KSE_RS32290"/>
        <s v="KSE_RS32295"/>
        <s v="KSE_RS32300"/>
        <s v="KSE_RS32305"/>
        <s v="KSE_RS32310"/>
        <s v="KSE_RS40485"/>
        <s v="KSE_RS32320"/>
        <s v="KSE_RS32325"/>
        <s v="KSE_RS32330"/>
        <s v="KSE_RS32335"/>
        <s v="KSE_RS32340"/>
        <s v="KSE_RS32355"/>
        <s v="KSE_RS32360"/>
        <s v="KSE_RS32365"/>
        <s v="KSE_RS32370"/>
        <s v="KSE_RS32375"/>
        <s v="KSE_RS40490"/>
        <s v="KSE_RS32385"/>
        <s v="KSE_RS32390"/>
        <s v="KSE_RS32395"/>
        <s v="KSE_RS32400"/>
        <s v="KSE_RS41630"/>
        <s v="KSE_RS41635"/>
        <s v="KSE_RS32410"/>
        <s v="KSE_RS39000"/>
        <s v="KSE_RS32420"/>
        <s v="KSE_RS32425"/>
        <s v="KSE_RS32430"/>
        <s v="KSE_RS32435"/>
        <s v="KSE_RS32440"/>
        <s v="KSE_RS32445"/>
        <s v="KSE_RS32450"/>
        <s v="KSE_RS32455"/>
        <s v="KSE_RS32460"/>
        <s v="KSE_RS32465"/>
        <s v="KSE_RS32470"/>
        <s v="KSE_RS32475"/>
        <s v="KSE_RS32480"/>
        <s v="KSE_RS32485"/>
        <s v="KSE_RS32490"/>
        <s v="KSE_RS32495"/>
        <s v="KSE_RS32500"/>
        <s v="KSE_RS32505"/>
        <s v="KSE_RS32510"/>
        <s v="KSE_RS32515"/>
        <s v="KSE_RS32520"/>
        <s v="KSE_RS32525"/>
        <s v="KSE_RS32530"/>
        <s v="KSE_RS32535"/>
        <s v="KSE_RS41640"/>
        <s v="KSE_RS32545"/>
        <s v="KSE_RS32550"/>
        <s v="KSE_RS32555"/>
        <s v="KSE_RS32560"/>
        <s v="KSE_RS32565"/>
        <s v="KSE_RS32570"/>
        <s v="KSE_RS39005"/>
        <s v="KSE_RS32580"/>
        <s v="KSE_RS32585"/>
        <s v="KSE_RS32590"/>
        <s v="KSE_RS32595"/>
        <s v="KSE_RS32600"/>
        <s v="KSE_RS32605"/>
        <s v="KSE_RS32610"/>
        <s v="KSE_RS32615"/>
        <s v="KSE_RS32620"/>
        <s v="KSE_RS39010"/>
        <s v="KSE_RS32630"/>
        <s v="KSE_RS32635"/>
        <s v="KSE_RS39015"/>
        <s v="KSE_RS32645"/>
        <s v="KSE_RS32650"/>
        <s v="KSE_RS32655"/>
        <s v="KSE_RS32660"/>
        <s v="KSE_RS32665"/>
        <s v="KSE_RS40495"/>
        <s v="KSE_RS32675"/>
        <s v="KSE_RS32680"/>
        <s v="KSE_RS32685"/>
        <s v="KSE_RS32690"/>
        <s v="KSE_RS32695"/>
        <s v="KSE_RS39020"/>
        <s v="KSE_RS39475"/>
        <s v="KSE_RS32705"/>
        <s v="KSE_RS32710"/>
        <s v="KSE_RS32720"/>
        <s v="KSE_RS32725"/>
        <s v="KSE_RS32730"/>
        <s v="KSE_RS32735"/>
        <s v="KSE_RS32740"/>
        <s v="KSE_RS32745"/>
        <s v="KSE_RS32750"/>
        <s v="KSE_RS32755"/>
        <s v="KSE_RS32760"/>
        <s v="KSE_RS32765"/>
        <s v="KSE_RS32775"/>
        <s v="KSE_RS32780"/>
        <s v="KSE_RS32785"/>
        <s v="KSE_RS32790"/>
        <s v="KSE_RS32795"/>
        <s v="KSE_RS32800"/>
        <s v="KSE_RS32805"/>
        <s v="KSE_RS32810"/>
        <s v="KSE_RS32815"/>
        <s v="KSE_RS32820"/>
        <s v="KSE_RS32825"/>
        <s v="KSE_RS32830"/>
        <s v="KSE_RS41645"/>
        <s v="KSE_RS41650"/>
        <s v="KSE_RS32840"/>
        <s v="KSE_RS32845"/>
        <s v="KSE_RS32850"/>
        <s v="KSE_RS32855"/>
        <s v="KSE_RS32860"/>
        <s v="KSE_RS32865"/>
        <s v="KSE_RS32870"/>
        <s v="KSE_RS32875"/>
        <s v="KSE_RS32880"/>
        <s v="KSE_RS32885"/>
        <s v="KSE_RS32890"/>
        <s v="KSE_RS32895"/>
        <s v="KSE_RS32900"/>
        <s v="KSE_RS32905"/>
        <s v="KSE_RS32910"/>
        <s v="KSE_RS32915"/>
        <s v="KSE_RS32920"/>
        <s v="KSE_RS32925"/>
        <s v="KSE_RS32930"/>
        <s v="KSE_RS32935"/>
        <s v="KSE_RS32940"/>
        <s v="KSE_RS32945"/>
        <s v="KSE_RS32950"/>
        <s v="KSE_RS32955"/>
        <s v="KSE_RS32960"/>
        <s v="KSE_RS32965"/>
        <s v="KSE_RS32970"/>
        <s v="KSE_RS32975"/>
        <s v="KSE_RS32980"/>
        <s v="KSE_RS32985"/>
        <s v="KSE_RS32990"/>
        <s v="KSE_RS32995"/>
        <s v="KSE_RS33000"/>
        <s v="KSE_RS33005"/>
        <s v="KSE_RS33010"/>
        <s v="KSE_RS33015"/>
        <s v="KSE_RS33020"/>
        <s v="KSE_RS33025"/>
        <s v="KSE_RS33030"/>
        <s v="KSE_RS33035"/>
        <s v="KSE_RS33040"/>
        <s v="KSE_RS33045"/>
        <s v="KSE_RS33050"/>
        <s v="KSE_RS33055"/>
        <s v="KSE_RS33060"/>
        <s v="KSE_RS33065"/>
        <s v="KSE_RS33070"/>
        <s v="KSE_RS33075"/>
        <s v="KSE_RS33080"/>
        <s v="KSE_RS33085"/>
        <s v="KSE_RS33090"/>
        <s v="KSE_RS33095"/>
        <s v="KSE_RS33100"/>
        <s v="KSE_RS33105"/>
        <s v="KSE_RS33110"/>
        <s v="KSE_RS33115"/>
        <s v="KSE_RS33120"/>
        <s v="KSE_RS33125"/>
        <s v="KSE_RS33130"/>
        <s v="KSE_RS33135"/>
        <s v="KSE_RS33140"/>
        <s v="KSE_RS33145"/>
        <s v="KSE_RS33150"/>
        <s v="KSE_RS33155"/>
        <s v="KSE_RS33160"/>
        <s v="KSE_RS33165"/>
        <s v="KSE_RS33170"/>
        <s v="KSE_RS33175"/>
        <s v="KSE_RS33180"/>
        <s v="KSE_RS33185"/>
        <s v="KSE_RS33190"/>
        <s v="KSE_RS33195"/>
        <s v="KSE_RS33200"/>
        <s v="KSE_RS33205"/>
        <s v="KSE_RS33210"/>
        <s v="KSE_RS33215"/>
        <s v="KSE_RS33220"/>
        <s v="KSE_RS33225"/>
        <s v="KSE_RS39030"/>
        <s v="KSE_RS33235"/>
        <s v="KSE_RS33240"/>
        <s v="KSE_RS33245"/>
        <s v="KSE_RS33250"/>
        <s v="KSE_RS33255"/>
        <s v="KSE_RS33260"/>
        <s v="KSE_RS33265"/>
        <s v="KSE_RS33270"/>
        <s v="KSE_RS33275"/>
        <s v="KSE_RS33280"/>
        <s v="KSE_RS33285"/>
        <s v="KSE_RS33290"/>
        <s v="KSE_RS33295"/>
        <s v="KSE_RS33300"/>
        <s v="KSE_RS33305"/>
        <s v="KSE_RS33310"/>
        <s v="KSE_RS33315"/>
        <s v="KSE_RS33320"/>
        <s v="KSE_RS33325"/>
        <s v="KSE_RS33330"/>
        <s v="KSE_RS33335"/>
        <s v="KSE_RS33340"/>
        <s v="KSE_RS33345"/>
        <s v="KSE_RS33350"/>
        <s v="KSE_RS33355"/>
        <s v="KSE_RS33360"/>
        <s v="KSE_RS33365"/>
        <s v="KSE_RS33370"/>
        <s v="KSE_RS33375"/>
        <s v="KSE_RS33380"/>
        <s v="KSE_RS33385"/>
        <s v="KSE_RS33390"/>
        <s v="KSE_RS33395"/>
        <s v="KSE_RS33400"/>
        <s v="KSE_RS33405"/>
        <s v="KSE_RS33410"/>
        <s v="KSE_RS39035"/>
        <s v="KSE_RS33420"/>
        <s v="KSE_RS33425"/>
        <s v="KSE_RS33430"/>
        <s v="KSE_RS33435"/>
        <s v="KSE_RS33440"/>
        <s v="KSE_RS33445"/>
        <s v="KSE_RS33450"/>
        <s v="KSE_RS33455"/>
        <s v="KSE_RS33460"/>
        <s v="KSE_RS33465"/>
        <s v="KSE_RS33470"/>
        <s v="KSE_RS33475"/>
        <s v="KSE_RS33480"/>
        <s v="KSE_RS33485"/>
        <s v="KSE_RS33490"/>
        <s v="KSE_RS33495"/>
        <s v="KSE_RS40500"/>
        <s v="KSE_RS33505"/>
        <s v="KSE_RS41655"/>
        <s v="KSE_RS33515"/>
        <s v="KSE_RS33520"/>
        <s v="KSE_RS33525"/>
        <s v="KSE_RS33530"/>
        <s v="KSE_RS33535"/>
        <s v="KSE_RS33540"/>
        <s v="KSE_RS33545"/>
        <s v="KSE_RS33550"/>
        <s v="KSE_RS33555"/>
        <s v="KSE_RS33560"/>
        <s v="KSE_RS33565"/>
        <s v="KSE_RS33570"/>
        <s v="KSE_RS41660"/>
        <s v="KSE_RS41665"/>
        <s v="KSE_RS33580"/>
        <s v="KSE_RS33585"/>
        <s v="KSE_RS33590"/>
        <s v="KSE_RS33595"/>
        <s v="KSE_RS33600"/>
        <s v="KSE_RS33605"/>
        <s v="KSE_RS33610"/>
        <s v="KSE_RS33615"/>
        <s v="KSE_RS33620"/>
        <s v="KSE_RS33625"/>
        <s v="KSE_RS33630"/>
        <s v="KSE_RS33635"/>
        <s v="KSE_RS33640"/>
        <s v="KSE_RS33645"/>
        <s v="KSE_RS33650"/>
        <s v="KSE_RS33655"/>
        <s v="KSE_RS33660"/>
        <s v="KSE_RS33665"/>
        <s v="KSE_RS33670"/>
        <s v="KSE_RS33675"/>
        <s v="KSE_RS33680"/>
        <s v="KSE_RS33685"/>
        <s v="KSE_RS33690"/>
        <s v="KSE_RS33695"/>
        <s v="KSE_RS33700"/>
        <s v="KSE_RS33705"/>
        <s v="KSE_RS33710"/>
        <s v="KSE_RS33715"/>
        <s v="KSE_RS33720"/>
        <s v="KSE_RS41670"/>
        <s v="KSE_RS33730"/>
        <s v="KSE_RS40505"/>
        <s v="KSE_RS33740"/>
        <s v="KSE_RS33745"/>
        <s v="KSE_RS33750"/>
        <s v="KSE_RS41675"/>
        <s v="KSE_RS33760"/>
        <s v="KSE_RS33765"/>
        <s v="KSE_RS33770"/>
        <s v="KSE_RS33775"/>
        <s v="KSE_RS33780"/>
        <s v="KSE_RS33785"/>
        <s v="KSE_RS33790"/>
        <s v="KSE_RS33795"/>
        <s v="KSE_RS33800"/>
        <s v="KSE_RS33805"/>
        <s v="KSE_RS33810"/>
        <s v="KSE_RS33815"/>
        <s v="KSE_RS33820"/>
        <s v="KSE_RS33825"/>
        <s v="KSE_RS33830"/>
        <s v="KSE_RS33835"/>
        <s v="KSE_RS33840"/>
        <s v="KSE_RS33845"/>
        <s v="KSE_RS33850"/>
        <s v="KSE_RS33855"/>
        <s v="KSE_RS41680"/>
        <s v="KSE_RS33865"/>
        <s v="KSE_RS40520"/>
        <s v="KSE_RS33875"/>
        <s v="KSE_RS33880"/>
        <s v="KSE_RS33885"/>
        <s v="KSE_RS33890"/>
        <s v="KSE_RS33895"/>
        <s v="KSE_RS33900"/>
        <s v="KSE_RS33905"/>
        <s v="KSE_RS33910"/>
        <s v="KSE_RS33915"/>
        <s v="KSE_RS33920"/>
        <s v="KSE_RS33925"/>
        <s v="KSE_RS41685"/>
        <s v="KSE_RS33930"/>
        <s v="KSE_RS33935"/>
        <s v="KSE_RS33940"/>
        <s v="KSE_RS33945"/>
        <s v="KSE_RS33950"/>
        <s v="KSE_RS33955"/>
        <s v="KSE_RS33960"/>
        <s v="KSE_RS33965"/>
        <s v="KSE_RS33970"/>
        <s v="KSE_RS41690"/>
        <s v="KSE_RS33975"/>
        <s v="KSE_RS33980"/>
        <s v="KSE_RS33985"/>
        <s v="KSE_RS33990"/>
        <s v="KSE_RS33995"/>
        <s v="KSE_RS34000"/>
        <s v="KSE_RS34005"/>
        <s v="KSE_RS34010"/>
        <s v="KSE_RS34015"/>
        <s v="KSE_RS34020"/>
        <s v="KSE_RS34025"/>
        <s v="KSE_RS34030"/>
        <s v="KSE_RS34035"/>
        <s v="KSE_RS34040"/>
        <s v="KSE_RS34045"/>
        <s v="KSE_RS34050"/>
        <s v="KSE_RS34055"/>
        <s v="KSE_RS34060"/>
        <s v="KSE_RS34065"/>
        <s v="KSE_RS34070"/>
        <s v="KSE_RS34075"/>
        <s v="KSE_RS34080"/>
        <s v="KSE_RS34085"/>
        <s v="KSE_RS34090"/>
        <s v="KSE_RS34095"/>
        <s v="KSE_RS34100"/>
        <s v="KSE_RS34105"/>
        <s v="KSE_RS34110"/>
        <s v="KSE_RS34115"/>
        <s v="KSE_RS34120"/>
        <s v="KSE_RS41695"/>
        <s v="KSE_RS34130"/>
        <s v="KSE_RS34135"/>
        <s v="KSE_RS34140"/>
        <s v="KSE_RS34145"/>
        <s v="KSE_RS34150"/>
        <s v="KSE_RS34155"/>
        <s v="KSE_RS34160"/>
        <s v="KSE_RS34165"/>
        <s v="KSE_RS34170"/>
        <s v="KSE_RS34175"/>
        <s v="KSE_RS34180"/>
        <s v="KSE_RS41700"/>
        <s v="KSE_RS34190"/>
        <s v="KSE_RS34195"/>
        <s v="KSE_RS34200"/>
        <s v="KSE_RS34205"/>
        <s v="KSE_RS34210"/>
        <s v="KSE_RS34215"/>
        <s v="KSE_RS40540"/>
        <s v="KSE_RS34225"/>
        <s v="KSE_RS34230"/>
        <s v="KSE_RS34235"/>
        <s v="KSE_RS34240"/>
        <s v="KSE_RS34245"/>
        <s v="KSE_RS34250"/>
        <s v="KSE_RS39045"/>
        <s v="KSE_RS34260"/>
        <s v="KSE_RS34265"/>
        <s v="KSE_RS34270"/>
        <s v="KSE_RS34275"/>
        <s v="KSE_RS34280"/>
        <s v="KSE_RS34285"/>
        <s v="KSE_RS34290"/>
        <s v="KSE_RS34295"/>
        <s v="KSE_RS34300"/>
        <s v="KSE_RS34305"/>
        <s v="KSE_RS34310"/>
        <s v="KSE_RS34315"/>
        <s v="KSE_RS34320"/>
        <s v="KSE_RS34325"/>
        <s v="KSE_RS34330"/>
        <s v="KSE_RS34335"/>
        <s v="KSE_RS34340"/>
        <s v="KSE_RS34345"/>
        <s v="KSE_RS34350"/>
        <s v="KSE_RS34355"/>
        <s v="KSE_RS34360"/>
        <s v="KSE_RS34365"/>
        <s v="KSE_RS34370"/>
        <s v="KSE_RS34375"/>
        <s v="KSE_RS34380"/>
        <s v="KSE_RS34385"/>
        <s v="KSE_RS34390"/>
        <s v="KSE_RS34395"/>
        <s v="KSE_RS34400"/>
        <s v="KSE_RS34405"/>
        <s v="KSE_RS34410"/>
        <s v="KSE_RS40550"/>
        <s v="KSE_RS34420"/>
        <s v="KSE_RS34425"/>
        <s v="KSE_RS34430"/>
        <s v="KSE_RS34435"/>
        <s v="KSE_RS34440"/>
        <s v="KSE_RS34445"/>
        <s v="KSE_RS34450"/>
        <s v="KSE_RS34455"/>
        <s v="KSE_RS34460"/>
        <s v="KSE_RS34465"/>
        <s v="KSE_RS34470"/>
        <s v="KSE_RS34475"/>
        <s v="KSE_RS41705"/>
        <s v="KSE_RS39050"/>
        <s v="KSE_RS34490"/>
        <s v="KSE_RS34495"/>
        <s v="KSE_RS39055"/>
        <s v="KSE_RS34505"/>
        <s v="KSE_RS34510"/>
        <s v="KSE_RS34515"/>
        <s v="KSE_RS39060"/>
        <s v="KSE_RS34525"/>
        <s v="KSE_RS34530"/>
        <s v="KSE_RS34535"/>
        <s v="KSE_RS39065"/>
        <s v="KSE_RS34545"/>
        <s v="KSE_RS39070"/>
        <s v="KSE_RS34555"/>
        <s v="KSE_RS39075"/>
        <s v="KSE_RS34565"/>
        <s v="KSE_RS34570"/>
        <s v="KSE_RS34575"/>
        <s v="KSE_RS39080"/>
        <s v="KSE_RS34585"/>
        <s v="KSE_RS39085"/>
        <s v="KSE_RS34595"/>
        <s v="KSE_RS34600"/>
        <s v="KSE_RS41710"/>
        <s v="KSE_RS41715"/>
        <s v="KSE_RS34615"/>
        <s v="KSE_RS34620"/>
        <s v="KSE_RS34625"/>
        <s v="KSE_RS34630"/>
        <s v="KSE_RS34635"/>
        <s v="KSE_RS40555"/>
        <s v="KSE_RS34645"/>
        <s v="KSE_RS39095"/>
        <s v="KSE_RS34655"/>
        <s v="KSE_RS34660"/>
        <s v="KSE_RS34665"/>
        <s v="KSE_RS34675"/>
        <s v="KSE_RS39100"/>
        <s v="KSE_RS34685"/>
        <s v="KSE_RS34690"/>
        <s v="KSE_RS34695"/>
        <s v="KSE_RS34700"/>
        <s v="KSE_RS34705"/>
        <s v="KSE_RS34710"/>
        <s v="KSE_RS34715"/>
        <s v="KSE_RS34720"/>
        <s v="KSE_RS34725"/>
        <s v="KSE_RS34730"/>
        <s v="KSE_RS34735"/>
        <s v="KSE_RS34740"/>
        <s v="KSE_RS34745"/>
        <s v="KSE_RS34750"/>
        <s v="KSE_RS34755"/>
        <s v="KSE_RS40565"/>
        <s v="KSE_RS40570"/>
        <s v="KSE_RS34760"/>
        <s v="KSE_RS34765"/>
        <s v="KSE_RS34770"/>
        <s v="KSE_RS34775"/>
        <s v="KSE_RS34780"/>
        <s v="KSE_RS34785"/>
        <s v="KSE_RS34790"/>
        <s v="KSE_RS34795"/>
        <s v="KSE_RS40575"/>
        <s v="KSE_RS34800"/>
        <s v="KSE_RS34805"/>
        <s v="KSE_RS34810"/>
        <s v="KSE_RS40580"/>
        <s v="KSE_RS34815"/>
        <s v="KSE_RS34820"/>
        <s v="KSE_RS34825"/>
        <s v="KSE_RS34835"/>
        <s v="KSE_RS34840"/>
        <s v="KSE_RS34845"/>
        <s v="KSE_RS34850"/>
        <s v="KSE_RS34855"/>
        <s v="KSE_RS34860"/>
        <s v="KSE_RS34865"/>
        <s v="KSE_RS34870"/>
        <s v="KSE_RS34875"/>
        <s v="KSE_RS34880"/>
        <s v="KSE_RS34885"/>
        <s v="KSE_RS40585"/>
        <s v="KSE_RS34895"/>
        <s v="KSE_RS34900"/>
        <s v="KSE_RS34905"/>
        <s v="KSE_RS34910"/>
        <s v="KSE_RS34915"/>
        <s v="KSE_RS34920"/>
        <s v="KSE_RS34925"/>
        <s v="KSE_RS41720"/>
        <s v="KSE_RS34930"/>
        <s v="KSE_RS34935"/>
        <s v="KSE_RS34940"/>
        <s v="KSE_RS34945"/>
        <s v="KSE_RS34950"/>
        <s v="KSE_RS34955"/>
        <s v="KSE_RS34960"/>
        <s v="KSE_RS34965"/>
        <s v="KSE_RS34970"/>
        <s v="KSE_RS34975"/>
        <s v="KSE_RS34980"/>
        <s v="KSE_RS34985"/>
        <s v="KSE_RS34990"/>
        <s v="KSE_RS34995"/>
        <s v="KSE_RS35000"/>
        <s v="KSE_RS35005"/>
        <s v="KSE_RS35010"/>
        <s v="KSE_RS35015"/>
        <s v="KSE_RS35020"/>
        <s v="KSE_RS35025"/>
        <s v="KSE_RS35030"/>
        <s v="KSE_RS35035"/>
        <s v="KSE_RS35040"/>
        <s v="KSE_RS35045"/>
        <s v="KSE_RS35050"/>
        <s v="KSE_RS35055"/>
        <s v="KSE_RS35060"/>
        <s v="KSE_RS35065"/>
        <s v="KSE_RS35070"/>
        <s v="KSE_RS35075"/>
        <s v="KSE_RS35080"/>
        <s v="KSE_RS35085"/>
        <s v="KSE_RS35090"/>
        <s v="KSE_RS35095"/>
        <s v="KSE_RS35100"/>
        <s v="KSE_RS35105"/>
        <s v="KSE_RS35110"/>
        <s v="KSE_RS35115"/>
        <s v="KSE_RS35120"/>
        <s v="KSE_RS35125"/>
        <s v="KSE_RS35130"/>
        <s v="KSE_RS35135"/>
        <s v="KSE_RS35140"/>
        <s v="KSE_RS39105"/>
        <s v="KSE_RS35150"/>
        <s v="KSE_RS35155"/>
        <s v="KSE_RS35160"/>
        <s v="KSE_RS35165"/>
        <s v="KSE_RS35170"/>
        <s v="KSE_RS35175"/>
        <s v="KSE_RS35180"/>
        <s v="KSE_RS35185"/>
        <s v="KSE_RS39110"/>
        <s v="KSE_RS35195"/>
        <s v="KSE_RS35200"/>
        <s v="KSE_RS35205"/>
        <s v="KSE_RS35210"/>
        <s v="KSE_RS35215"/>
        <s v="KSE_RS39115"/>
        <s v="KSE_RS35225"/>
        <s v="KSE_RS35230"/>
        <s v="KSE_RS39120"/>
        <s v="KSE_RS35240"/>
        <s v="KSE_RS35245"/>
        <s v="KSE_RS35250"/>
        <s v="KSE_RS35255"/>
        <s v="KSE_RS35260"/>
        <s v="KSE_RS35265"/>
        <s v="KSE_RS35270"/>
        <s v="KSE_RS35275"/>
        <s v="KSE_RS35280"/>
        <s v="KSE_RS35285"/>
        <s v="KSE_RS35290"/>
        <s v="KSE_RS35295"/>
        <s v="KSE_RS35300"/>
        <s v="KSE_RS35305"/>
        <s v="KSE_RS35310"/>
        <s v="KSE_RS35315"/>
        <s v="KSE_RS35320"/>
        <s v="KSE_RS35325"/>
        <s v="KSE_RS35330"/>
        <s v="KSE_RS35335"/>
        <s v="KSE_RS35340"/>
        <s v="KSE_RS40590"/>
        <s v="KSE_RS35345"/>
        <s v="KSE_RS35350"/>
        <s v="KSE_RS35355"/>
        <s v="KSE_RS35360"/>
        <s v="KSE_RS35365"/>
        <s v="KSE_RS35370"/>
        <s v="KSE_RS35375"/>
        <s v="KSE_RS35380"/>
        <s v="KSE_RS35385"/>
        <s v="KSE_RS35390"/>
        <s v="KSE_RS35395"/>
        <s v="KSE_RS35400"/>
        <s v="KSE_RS35405"/>
        <s v="KSE_RS35410"/>
        <s v="KSE_RS41725"/>
        <s v="KSE_RS35420"/>
        <s v="KSE_RS35425"/>
        <s v="KSE_RS35430"/>
        <s v="KSE_RS35435"/>
        <s v="KSE_RS35440"/>
        <s v="KSE_RS35445"/>
        <s v="KSE_RS41730"/>
        <s v="KSE_RS35450"/>
        <s v="KSE_RS35455"/>
        <s v="KSE_RS35460"/>
        <s v="KSE_RS35465"/>
        <s v="KSE_RS35470"/>
        <s v="KSE_RS35475"/>
        <s v="KSE_RS35480"/>
        <s v="KSE_RS35485"/>
        <s v="KSE_RS35490"/>
        <s v="KSE_RS39125"/>
        <s v="KSE_RS35500"/>
        <s v="KSE_RS35505"/>
        <s v="KSE_RS35510"/>
        <s v="KSE_RS35515"/>
        <s v="KSE_RS35520"/>
        <s v="KSE_RS35525"/>
        <s v="KSE_RS35530"/>
        <s v="KSE_RS35535"/>
        <s v="KSE_RS35540"/>
        <s v="KSE_RS35545"/>
        <s v="KSE_RS35550"/>
        <s v="KSE_RS35555"/>
        <s v="KSE_RS35560"/>
        <s v="KSE_RS35565"/>
        <s v="KSE_RS41735"/>
        <s v="KSE_RS41740"/>
        <s v="KSE_RS41745"/>
        <s v="KSE_RS41750"/>
        <s v="KSE_RS35575"/>
        <s v="KSE_RS35580"/>
        <s v="KSE_RS35585"/>
        <s v="KSE_RS35590"/>
        <s v="KSE_RS35595"/>
        <s v="KSE_RS35600"/>
        <s v="KSE_RS35605"/>
        <s v="KSE_RS35610"/>
        <s v="KSE_RS35615"/>
        <s v="KSE_RS35620"/>
        <s v="KSE_RS35625"/>
        <s v="KSE_RS35630"/>
        <s v="KSE_RS35635"/>
        <s v="KSE_RS35640"/>
        <s v="KSE_RS35645"/>
        <s v="KSE_RS35650"/>
        <s v="KSE_RS35655"/>
        <s v="KSE_RS35660"/>
        <s v="KSE_RS35665"/>
        <s v="KSE_RS35670"/>
        <s v="KSE_RS35675"/>
        <s v="KSE_RS35680"/>
        <s v="KSE_RS35685"/>
        <s v="KSE_RS35690"/>
        <s v="KSE_RS35695"/>
        <s v="KSE_RS35700"/>
        <s v="KSE_RS35705"/>
        <s v="KSE_RS35710"/>
        <s v="KSE_RS35715"/>
        <s v="KSE_RS35720"/>
        <s v="KSE_RS35725"/>
        <s v="KSE_RS41755"/>
        <s v="KSE_RS35735"/>
        <s v="KSE_RS35740"/>
        <s v="KSE_RS35745"/>
        <s v="KSE_RS35750"/>
        <s v="KSE_RS35755"/>
        <s v="KSE_RS40600"/>
        <s v="KSE_RS35760"/>
        <s v="KSE_RS40605"/>
        <s v="KSE_RS35770"/>
        <s v="KSE_RS35775"/>
        <s v="KSE_RS35780"/>
        <s v="KSE_RS35785"/>
        <s v="KSE_RS35790"/>
        <s v="KSE_RS35795"/>
        <s v="KSE_RS35800"/>
        <s v="KSE_RS35805"/>
        <s v="KSE_RS35810"/>
        <s v="KSE_RS35815"/>
        <s v="KSE_RS35820"/>
        <s v="KSE_RS35825"/>
        <s v="KSE_RS35830"/>
        <s v="KSE_RS35835"/>
        <s v="KSE_RS35840"/>
        <s v="KSE_RS35845"/>
        <s v="KSE_RS35850"/>
        <s v="KSE_RS35855"/>
        <s v="KSE_RS35860"/>
        <s v="KSE_RS35865"/>
        <s v="KSE_RS35870"/>
        <s v="KSE_RS35875"/>
        <s v="KSE_RS35880"/>
        <s v="KSE_RS35885"/>
        <s v="KSE_RS35890"/>
        <s v="KSE_RS35895"/>
        <s v="KSE_RS35900"/>
        <s v="KSE_RS35905"/>
        <s v="KSE_RS40610"/>
        <s v="KSE_RS35915"/>
        <s v="KSE_RS35920"/>
        <s v="KSE_RS35925"/>
        <s v="KSE_RS35930"/>
        <s v="KSE_RS35935"/>
        <s v="KSE_RS35940"/>
        <s v="KSE_RS35945"/>
        <s v="KSE_RS35950"/>
        <s v="KSE_RS35955"/>
        <s v="KSE_RS35960"/>
        <s v="KSE_RS35965"/>
        <s v="KSE_RS35970"/>
        <s v="KSE_RS35975"/>
        <s v="KSE_RS35980"/>
        <s v="KSE_RS35985"/>
        <s v="KSE_RS35990"/>
        <s v="KSE_RS35995"/>
        <s v="KSE_RS36000"/>
        <s v="KSE_RS36005"/>
        <s v="KSE_RS36010"/>
        <s v="KSE_RS36015"/>
        <s v="KSE_RS36020"/>
        <s v="KSE_RS36025"/>
        <s v="KSE_RS36030"/>
        <s v="KSE_RS36035"/>
        <s v="KSE_RS36040"/>
        <s v="KSE_RS36045"/>
        <s v="KSE_RS41760"/>
        <s v="KSE_RS36050"/>
        <s v="KSE_RS36055"/>
        <s v="KSE_RS36060"/>
        <s v="KSE_RS36065"/>
        <s v="KSE_RS36070"/>
        <s v="KSE_RS36075"/>
        <s v="KSE_RS36080"/>
        <s v="KSE_RS36085"/>
        <s v="KSE_RS39140"/>
        <s v="KSE_RS36095"/>
        <s v="KSE_RS36100"/>
        <s v="KSE_RS36105"/>
        <s v="KSE_RS41765"/>
        <s v="KSE_RS36115"/>
        <s v="KSE_RS36120"/>
        <s v="KSE_RS36125"/>
        <s v="KSE_RS36130"/>
        <s v="KSE_RS36135"/>
        <s v="KSE_RS36140"/>
        <s v="KSE_RS36145"/>
        <s v="KSE_RS36150"/>
        <s v="KSE_RS36155"/>
        <s v="KSE_RS36160"/>
        <s v="KSE_RS36165"/>
        <s v="KSE_RS36170"/>
        <s v="KSE_RS36175"/>
        <s v="KSE_RS36180"/>
        <s v="KSE_RS36185"/>
        <s v="KSE_RS36190"/>
        <s v="KSE_RS36195"/>
        <s v="KSE_RS36200"/>
        <s v="KSE_RS36205"/>
        <s v="KSE_RS36210"/>
        <s v="KSE_RS36215"/>
        <s v="KSE_RS36220"/>
        <s v="KSE_RS36225"/>
        <s v="KSE_RS36230"/>
        <s v="KSE_RS36235"/>
        <s v="KSE_RS36240"/>
        <s v="KSE_RS36245"/>
        <s v="KSE_RS36250"/>
        <s v="KSE_RS39150"/>
        <s v="KSE_RS36260"/>
        <s v="KSE_RS36265"/>
        <s v="KSE_RS36270"/>
        <s v="KSE_RS36275"/>
        <s v="KSE_RS36280"/>
        <s v="KSE_RS41770"/>
        <s v="KSE_RS36290"/>
        <s v="KSE_RS36295"/>
        <s v="KSE_RS36300"/>
        <s v="KSE_RS36305"/>
        <s v="KSE_RS36310"/>
        <s v="KSE_RS36315"/>
        <s v="KSE_RS36320"/>
        <s v="KSE_RS36325"/>
        <s v="KSE_RS36330"/>
        <s v="KSE_RS36335"/>
        <s v="KSE_RS36340"/>
        <s v="KSE_RS36345"/>
        <s v="KSE_RS36350"/>
        <s v="KSE_RS36355"/>
        <s v="KSE_RS36360"/>
        <s v="KSE_RS36365"/>
        <s v="KSE_RS36370"/>
        <s v="KSE_RS36375"/>
        <s v="KSE_RS36380"/>
        <s v="KSE_RS36385"/>
        <s v="KSE_RS36390"/>
        <s v="KSE_RS36395"/>
        <s v="KSE_RS36400"/>
        <s v="KSE_RS36405"/>
        <s v="KSE_RS41775"/>
        <s v="KSE_RS41780"/>
        <s v="KSE_RS36415"/>
        <s v="KSE_RS36420"/>
        <s v="KSE_RS36425"/>
        <s v="KSE_RS36430"/>
        <s v="KSE_RS36435"/>
        <s v="KSE_RS36440"/>
        <s v="KSE_RS36445"/>
        <s v="KSE_RS36450"/>
        <s v="KSE_RS36455"/>
        <s v="KSE_RS36460"/>
        <s v="KSE_RS36465"/>
        <s v="KSE_RS36470"/>
        <s v="KSE_RS36475"/>
        <s v="KSE_RS36480"/>
        <s v="KSE_RS36485"/>
        <s v="KSE_RS36490"/>
        <s v="KSE_RS36495"/>
        <s v="KSE_RS36500"/>
        <s v="KSE_RS41785"/>
        <s v="KSE_RS36510"/>
        <s v="KSE_RS36515"/>
        <s v="KSE_RS36520"/>
        <s v="KSE_RS36525"/>
        <s v="KSE_RS36530"/>
        <s v="KSE_RS39155"/>
        <s v="KSE_RS36540"/>
        <s v="KSE_RS41790"/>
        <s v="KSE_RS36545"/>
        <s v="KSE_RS36550"/>
        <s v="KSE_RS36555"/>
        <s v="KSE_RS36560"/>
        <s v="KSE_RS36565"/>
        <s v="KSE_RS36570"/>
        <s v="KSE_RS36575"/>
        <s v="KSE_RS36580"/>
        <s v="KSE_RS36585"/>
        <s v="KSE_RS36590"/>
        <s v="KSE_RS36595"/>
        <s v="KSE_RS36600"/>
        <s v="KSE_RS36605"/>
        <s v="KSE_RS36610"/>
        <s v="KSE_RS36615"/>
        <s v="KSE_RS36620"/>
        <s v="KSE_RS36625"/>
        <s v="KSE_RS41795"/>
        <s v="KSE_RS36630"/>
        <s v="KSE_RS36635"/>
        <s v="KSE_RS36640"/>
        <s v="KSE_RS36645"/>
        <s v="KSE_RS36650"/>
        <s v="KSE_RS36655"/>
        <s v="KSE_RS36660"/>
        <s v="KSE_RS36665"/>
        <s v="KSE_RS36670"/>
        <s v="KSE_RS36675"/>
        <s v="KSE_RS36680"/>
        <s v="KSE_RS36685"/>
        <s v="KSE_RS41800"/>
        <s v="KSE_RS36690"/>
        <s v="KSE_RS36695"/>
        <s v="KSE_RS36700"/>
        <s v="KSE_RS36705"/>
        <s v="KSE_RS36710"/>
        <s v="KSE_RS36715"/>
        <s v="KSE_RS39160"/>
        <s v="KSE_RS36725"/>
        <s v="KSE_RS36730"/>
        <s v="KSE_RS36735"/>
        <s v="KSE_RS36740"/>
        <s v="KSE_RS36745"/>
        <s v="KSE_RS36750"/>
        <s v="KSE_RS36755"/>
        <s v="KSE_RS36760"/>
        <s v="KSE_RS36765"/>
        <s v="KSE_RS36770"/>
        <s v="KSE_RS40620"/>
        <s v="KSE_RS36775"/>
        <s v="KSE_RS36780"/>
        <s v="KSE_RS36790"/>
        <s v="KSE_RS36795"/>
        <s v="KSE_RS36800"/>
        <s v="KSE_RS36805"/>
        <s v="KSE_RS36810"/>
        <s v="KSE_RS36815"/>
        <s v="KSE_RS36820"/>
        <s v="KSE_RS36825"/>
        <s v="KSE_RS36830"/>
        <s v="KSE_RS36835"/>
        <s v="KSE_RS36840"/>
        <s v="KSE_RS40625"/>
        <s v="KSE_RS36850"/>
        <s v="KSE_RS36855"/>
        <s v="KSE_RS36860"/>
        <s v="KSE_RS36865"/>
        <s v="KSE_RS36870"/>
        <s v="KSE_RS36875"/>
        <s v="KSE_RS36880"/>
        <s v="KSE_RS36885"/>
        <s v="KSE_RS36890"/>
        <s v="KSE_RS36895"/>
        <s v="KSE_RS36900"/>
        <s v="KSE_RS36905"/>
        <s v="KSE_RS36910"/>
        <s v="KSE_RS36915"/>
        <s v="KSE_RS36920"/>
        <s v="KSE_RS36925"/>
        <s v="KSE_RS36930"/>
        <s v="KSE_RS36935"/>
        <s v="KSE_RS39165"/>
        <s v="KSE_RS36945"/>
        <s v="KSE_RS36950"/>
        <s v="KSE_RS36955"/>
        <s v="KSE_RS36960"/>
        <s v="KSE_RS36965"/>
        <s v="KSE_RS36970"/>
        <s v="KSE_RS40630"/>
        <s v="KSE_RS36975"/>
        <s v="KSE_RS36980"/>
        <s v="KSE_RS36985"/>
        <s v="KSE_RS36990"/>
        <s v="KSE_RS36995"/>
        <s v="KSE_RS37000"/>
        <s v="KSE_RS37005"/>
        <s v="KSE_RS37010"/>
        <s v="KSE_RS37015"/>
        <s v="KSE_RS37020"/>
        <s v="KSE_RS37025"/>
        <s v="KSE_RS37030"/>
        <s v="KSE_RS37035"/>
        <s v="KSE_RS40635"/>
        <s v="KSE_RS40640"/>
        <s v="KSE_RS37045"/>
        <s v="KSE_RS37050"/>
        <s v="KSE_RS37055"/>
        <s v="KSE_RS37060"/>
        <s v="KSE_RS37065"/>
        <s v="KSE_RS37070"/>
        <s v="KSE_RS37075"/>
        <s v="KSE_RS39170"/>
        <s v="KSE_RS37085"/>
        <s v="KSE_RS37090"/>
        <s v="KSE_RS37095"/>
        <s v="KSE_RS37100"/>
        <s v="KSE_RS37105"/>
        <s v="KSE_RS37110"/>
        <s v="KSE_RS37115"/>
        <s v="KSE_RS37120"/>
        <s v="KSE_RS37125"/>
        <s v="KSE_RS37130"/>
        <s v="KSE_RS37135"/>
        <s v="KSE_RS37140"/>
        <s v="KSE_RS39175"/>
        <s v="KSE_RS37150"/>
        <s v="KSE_RS37155"/>
        <s v="KSE_RS40645"/>
        <s v="KSE_RS37165"/>
        <s v="KSE_RS37170"/>
        <s v="KSE_RS37175"/>
        <s v="KSE_RS41805"/>
        <s v="KSE_RS37180"/>
        <s v="KSE_RS37185"/>
        <s v="KSE_RS37190"/>
        <s v="KSE_RS37195"/>
        <s v="KSE_RS39180"/>
        <s v="KSE_RS37205"/>
        <s v="KSE_RS37210"/>
        <s v="KSE_RS37215"/>
        <s v="KSE_RS37220"/>
        <s v="KSE_RS37225"/>
        <s v="KSE_RS37230"/>
        <s v="KSE_RS37235"/>
        <s v="KSE_RS37240"/>
        <s v="KSE_RS37245"/>
        <s v="KSE_RS37250"/>
        <s v="KSE_RS40650"/>
        <s v="KSE_RS41810"/>
        <s v="KSE_RS37260"/>
        <s v="KSE_RS40655"/>
        <s v="KSE_RS37265"/>
        <s v="KSE_RS37270"/>
        <s v="KSE_RS37275"/>
        <s v="KSE_RS37280"/>
        <s v="KSE_RS37285"/>
        <s v="KSE_RS37290"/>
        <s v="KSE_RS37295"/>
        <s v="KSE_RS37300"/>
        <s v="KSE_RS37305"/>
        <s v="KSE_RS37310"/>
        <s v="KSE_RS37315"/>
        <s v="KSE_RS37320"/>
        <s v="KSE_RS37325"/>
        <s v="KSE_RS37330"/>
        <s v="KSE_RS37335"/>
        <s v="KSE_RS41815"/>
        <s v="KSE_RS37340"/>
        <s v="KSE_RS37345"/>
        <s v="KSE_RS37350"/>
        <s v="KSE_RS37355"/>
        <s v="KSE_RS37360"/>
        <s v="KSE_RS37365"/>
        <s v="KSE_RS39185"/>
        <s v="KSE_RS37375"/>
        <s v="KSE_RS39190"/>
        <s v="KSE_RS37385"/>
        <s v="KSE_RS37390"/>
        <s v="KSE_RS37395"/>
        <s v="KSE_RS37400"/>
        <s v="KSE_RS37405"/>
        <s v="KSE_RS37410"/>
        <s v="KSE_RS37415"/>
        <s v="KSE_RS37420"/>
        <s v="KSE_RS37425"/>
        <s v="KSE_RS41820"/>
        <s v="KSE_RS37430"/>
        <s v="KSE_RS37435"/>
        <s v="KSE_RS37440"/>
        <s v="KSE_RS37445"/>
        <s v="KSE_RS37450"/>
        <s v="KSE_RS37455"/>
        <s v="KSE_RS37460"/>
        <s v="KSE_RS37465"/>
        <s v="KSE_RS37470"/>
        <s v="KSE_RS37475"/>
        <s v="KSE_RS37480"/>
        <s v="KSE_RS37485"/>
        <s v="KSE_RS37490"/>
        <s v="KSE_RS37495"/>
        <s v="KSE_RS37500"/>
        <s v="KSE_RS37505"/>
        <s v="KSE_RS37510"/>
        <s v="KSE_RS37515"/>
        <s v="KSE_RS37520"/>
        <s v="KSE_RS37525"/>
        <s v="KSE_RS37530"/>
        <s v="KSE_RS37535"/>
        <s v="KSE_RS37540"/>
        <s v="KSE_RS37545"/>
        <s v="KSE_RS37550"/>
        <s v="KSE_RS37555"/>
        <s v="KSE_RS37560"/>
        <s v="KSE_RS37565"/>
        <s v="KSE_RS37570"/>
        <s v="KSE_RS37575"/>
        <s v="KSE_RS37580"/>
        <s v="KSE_RS37585"/>
        <s v="KSE_RS37590"/>
        <s v="KSE_RS37595"/>
        <s v="KSE_RS37600"/>
        <s v="KSE_RS37605"/>
        <s v="KSE_RS37610"/>
        <s v="KSE_RS37615"/>
        <s v="KSE_RS37620"/>
        <s v="KSE_RS37625"/>
        <s v="KSE_RS37630"/>
        <s v="KSE_RS37635"/>
        <s v="KSE_RS37640"/>
        <s v="KSE_RS37645"/>
        <s v="KSE_RS37650"/>
        <s v="KSE_RS37655"/>
        <s v="KSE_RS37660"/>
        <s v="KSE_RS40670"/>
        <s v="KSE_RS39195"/>
        <s v="KSE_RS41825"/>
        <s v="KSE_RS37675"/>
        <s v="KSE_RS37680"/>
        <s v="KSE_RS37685"/>
        <s v="KSE_RS41830"/>
        <s v="KSE_RS41835"/>
        <s v="KSE_RS37700"/>
        <s v="KSE_RS41840"/>
        <s v="KSE_RS41845"/>
        <s v="KSE_RS37710"/>
        <s v="KSE_RS37715"/>
        <s v="KSE_RS37720"/>
        <s v="KSE_RS39205"/>
        <s v="KSE_RS37730"/>
        <s v="KSE_RS37735"/>
        <s v="KSE_RS39460"/>
        <s v="KSE_RS37745"/>
        <s v="KSE_RS37750"/>
        <s v="KSE_RS37755"/>
        <s v="KSE_RS37760"/>
        <s v="KSE_RS37765"/>
        <s v="KSE_RS37770"/>
        <s v="KSE_RS37775"/>
        <s v="KSE_RS37780"/>
        <s v="KSE_RS37785"/>
        <s v="KSE_RS37790"/>
        <s v="KSE_RS39210"/>
        <s v="KSE_RS37800"/>
        <s v="KSE_RS39215"/>
        <s v="KSE_RS37810"/>
        <s v="KSE_RS40695"/>
        <s v="KSE_RS37820"/>
        <s v="KSE_RS37825"/>
        <s v="KSE_RS37830"/>
        <s v="KSE_RS37835"/>
        <s v="KSE_RS37840"/>
        <s v="KSE_RS37845"/>
        <s v="KSE_RS37850"/>
        <s v="KSE_RS37855"/>
        <s v="KSE_RS37860"/>
        <s v="KSE_RS37865"/>
        <s v="KSE_RS37870"/>
        <s v="KSE_RS39225"/>
        <s v="KSE_RS39230"/>
        <s v="KSE_RS37885"/>
        <s v="KSE_RS37890"/>
        <s v="KSE_RS37895"/>
        <s v="KSE_RS37900"/>
        <s v="KSE_RS39235"/>
        <s v="KSE_RS37915"/>
        <s v="KSE_RS02670"/>
        <s v="KSE_RS04270"/>
        <s v="KSE_RS04430"/>
        <s v="KSE_RS04435"/>
        <s v="KSE_RS07085"/>
        <s v="KSE_RS07090"/>
        <s v="KSE_RS07125"/>
        <s v="KSE_RS07130"/>
        <s v="KSE_RS07135"/>
        <s v="KSE_RS07140"/>
        <s v="KSE_RS07145"/>
        <s v="KSE_RS07515"/>
        <s v="KSE_RS07520"/>
        <s v="KSE_RS07525"/>
        <s v="KSE_RS08340"/>
        <s v="KSE_RS08345"/>
        <s v="KSE_RS08350"/>
        <s v="KSE_RS08695"/>
        <s v="KSE_RS09995"/>
        <s v="KSE_RS39250"/>
        <s v="KSE_RS12075"/>
        <s v="KSE_RS12275"/>
        <s v="KSE_RS12290"/>
        <s v="KSE_RS12295"/>
        <s v="KSE_RS12715"/>
        <s v="KSE_RS12720"/>
        <s v="KSE_RS12725"/>
        <s v="KSE_RS12910"/>
        <s v="KSE_RS12915"/>
        <s v="KSE_RS13125"/>
        <s v="KSE_RS13130"/>
        <s v="KSE_RS13135"/>
        <s v="KSE_RS13245"/>
        <s v="KSE_RS13335"/>
        <s v="KSE_RS13375"/>
        <s v="KSE_RS13650"/>
        <s v="KSE_RS13655"/>
        <s v="KSE_RS13860"/>
        <s v="KSE_RS14125"/>
        <s v="KSE_RS39240"/>
        <s v="KSE_RS14425"/>
        <s v="KSE_RS14430"/>
        <s v="KSE_RS14435"/>
        <s v="KSE_RS15835"/>
        <s v="KSE_RS15885"/>
        <s v="KSE_RS15890"/>
        <s v="KSE_RS15900"/>
        <s v="KSE_RS16985"/>
        <s v="KSE_RS17630"/>
        <s v="KSE_RS17985"/>
        <s v="KSE_RS39245"/>
        <s v="KSE_RS18105"/>
        <s v="KSE_RS18375"/>
        <s v="KSE_RS18455"/>
        <s v="KSE_RS18460"/>
        <s v="KSE_RS18465"/>
        <s v="KSE_RS18535"/>
        <s v="KSE_RS18770"/>
        <s v="KSE_RS18980"/>
        <s v="KSE_RS18985"/>
        <s v="KSE_RS19385"/>
        <s v="KSE_RS19400"/>
        <s v="KSE_RS19480"/>
        <s v="KSE_RS20500"/>
        <s v="KSE_RS20590"/>
        <s v="KSE_RS20595"/>
        <s v="KSE_RS20600"/>
        <s v="KSE_RS20665"/>
        <s v="KSE_RS21270"/>
        <s v="KSE_RS21280"/>
        <s v="KSE_RS21370"/>
        <s v="KSE_RS21375"/>
        <s v="KSE_RS21380"/>
        <s v="KSE_RS22415"/>
        <s v="KSE_RS22630"/>
        <s v="KSE_RS22825"/>
        <s v="KSE_RS22875"/>
        <s v="KSE_RS23270"/>
        <s v="KSE_RS24220"/>
        <s v="KSE_RS24655"/>
        <s v="KSE_RS25370"/>
        <s v="KSE_RS25375"/>
        <s v="KSE_RS25380"/>
        <s v="KSE_RS25385"/>
        <s v="KSE_RS25390"/>
        <s v="KSE_RS26065"/>
        <s v="KSE_RS26070"/>
        <s v="KSE_RS26075"/>
        <s v="KSE_RS26365"/>
        <s v="KSE_RS26370"/>
        <s v="KSE_RS26375"/>
        <s v="KSE_RS26905"/>
        <s v="KSE_RS26910"/>
        <s v="KSE_RS26915"/>
        <s v="KSE_RS27000"/>
        <s v="KSE_RS28325"/>
        <s v="KSE_RS28330"/>
        <s v="KSE_RS28335"/>
        <s v="KSE_RS28675"/>
        <s v="KSE_RS32345"/>
        <s v="KSE_RS32350"/>
        <s v="KSE_RS32715"/>
      </sharedItems>
    </cacheField>
    <cacheField name="feature_interval_length" numFmtId="0">
      <sharedItems containsSemiMixedTypes="0" containsString="0" containsNumber="1" containsInteger="1">
        <n v="2505.0"/>
        <n v="1968.0"/>
        <n v="756.0"/>
        <n v="1821.0"/>
        <n v="2421.0"/>
        <n v="846.0"/>
        <n v="699.0"/>
        <n v="3705.0"/>
        <n v="1077.0"/>
        <n v="651.0"/>
        <n v="2511.0"/>
        <n v="1083.0"/>
        <n v="3183.0"/>
        <n v="2154.0"/>
        <n v="195.0"/>
        <n v="492.0"/>
        <n v="270.0"/>
        <n v="1017.0"/>
        <n v="1281.0"/>
        <n v="768.0"/>
        <n v="804.0"/>
        <n v="342.0"/>
        <n v="645.0"/>
        <n v="294.0"/>
        <n v="1122.0"/>
        <n v="429.0"/>
        <n v="855.0"/>
        <n v="414.0"/>
        <n v="840.0"/>
        <n v="1029.0"/>
        <n v="558.0"/>
        <n v="1416.0"/>
        <n v="582.0"/>
        <n v="90.0"/>
        <n v="714.0"/>
        <n v="1775.0"/>
        <n v="354.0"/>
        <n v="882.0"/>
        <n v="546.0"/>
        <n v="942.0"/>
        <n v="117.0"/>
        <n v="1047.0"/>
        <n v="252.0"/>
        <n v="741.0"/>
        <n v="384.0"/>
        <n v="474.0"/>
        <n v="1488.0"/>
        <n v="183.0"/>
        <n v="192.0"/>
        <n v="747.0"/>
        <n v="1332.0"/>
        <n v="774.0"/>
        <n v="681.0"/>
        <n v="789.0"/>
        <n v="1155.0"/>
        <n v="1446.0"/>
        <n v="858.0"/>
        <n v="1683.0"/>
        <n v="636.0"/>
        <n v="918.0"/>
        <n v="1449.0"/>
        <n v="501.0"/>
        <n v="975.0"/>
        <n v="786.0"/>
        <n v="1260.0"/>
        <n v="1254.0"/>
        <n v="753.0"/>
        <n v="1197.0"/>
        <n v="1374.0"/>
        <n v="1668.0"/>
        <n v="1227.0"/>
        <n v="591.0"/>
        <n v="798.0"/>
        <n v="915.0"/>
        <n v="447.0"/>
        <n v="624.0"/>
        <n v="1434.0"/>
        <n v="1788.0"/>
        <n v="1173.0"/>
        <n v="828.0"/>
        <n v="1698.0"/>
        <n v="450.0"/>
        <n v="612.0"/>
        <n v="1824.0"/>
        <n v="2124.0"/>
        <n v="2496.0"/>
        <n v="603.0"/>
        <n v="1170.0"/>
        <n v="1440.0"/>
        <n v="597.0"/>
        <n v="1188.0"/>
        <n v="960.0"/>
        <n v="642.0"/>
        <n v="381.0"/>
        <n v="237.0"/>
        <n v="1311.0"/>
        <n v="312.0"/>
        <n v="462.0"/>
        <n v="1422.0"/>
        <n v="1068.0"/>
        <n v="939.0"/>
        <n v="750.0"/>
        <n v="1494.0"/>
        <n v="1563.0"/>
        <n v="765.0"/>
        <n v="1476.0"/>
        <n v="1086.0"/>
        <n v="1005.0"/>
        <n v="1587.0"/>
        <n v="3654.0"/>
        <n v="465.0"/>
        <n v="555.0"/>
        <n v="213.0"/>
        <n v="357.0"/>
        <n v="564.0"/>
        <n v="2706.0"/>
        <n v="378.0"/>
        <n v="291.0"/>
        <n v="435.0"/>
        <n v="186.0"/>
        <n v="660.0"/>
        <n v="489.0"/>
        <n v="456.0"/>
        <n v="897.0"/>
        <n v="5928.0"/>
        <n v="1149.0"/>
        <n v="936.0"/>
        <n v="972.0"/>
        <n v="1089.0"/>
        <n v="1767.0"/>
        <n v="1560.0"/>
        <n v="486.0"/>
        <n v="1464.0"/>
        <n v="264.0"/>
        <n v="1533.0"/>
        <n v="912.0"/>
        <n v="849.0"/>
        <n v="1275.0"/>
        <n v="669.0"/>
        <n v="906.0"/>
        <n v="1404.0"/>
        <n v="978.0"/>
        <n v="807.0"/>
        <n v="408.0"/>
        <n v="4257.0"/>
        <n v="6111.0"/>
        <n v="348.0"/>
        <n v="321.0"/>
        <n v="684.0"/>
        <n v="438.0"/>
        <n v="561.0"/>
        <n v="339.0"/>
        <n v="549.0"/>
        <n v="654.0"/>
        <n v="933.0"/>
        <n v="1395.0"/>
        <n v="675.0"/>
        <n v="672.0"/>
        <n v="579.0"/>
        <n v="315.0"/>
        <n v="251.0"/>
        <n v="720.0"/>
        <n v="1098.0"/>
        <n v="618.0"/>
        <n v="525.0"/>
        <n v="1506.0"/>
        <n v="522.0"/>
        <n v="552.0"/>
        <n v="1617.0"/>
        <n v="777.0"/>
        <n v="1161.0"/>
        <n v="531.0"/>
        <n v="369.0"/>
        <n v="666.0"/>
        <n v="402.0"/>
        <n v="1071.0"/>
        <n v="537.0"/>
        <n v="810.0"/>
        <n v="1248.0"/>
        <n v="1266.0"/>
        <n v="411.0"/>
        <n v="306.0"/>
        <n v="1050.0"/>
        <n v="1386.0"/>
        <n v="3525.0"/>
        <n v="1329.0"/>
        <n v="987.0"/>
        <n v="2454.0"/>
        <n v="528.0"/>
        <n v="534.0"/>
        <n v="573.0"/>
        <n v="2319.0"/>
        <n v="1113.0"/>
        <n v="1200.0"/>
        <n v="1026.0"/>
        <n v="816.0"/>
        <n v="1836.0"/>
        <n v="609.0"/>
        <n v="441.0"/>
        <n v="1323.0"/>
        <n v="717.0"/>
        <n v="1896.0"/>
        <n v="1392.0"/>
        <n v="375.0"/>
        <n v="1626.0"/>
        <n v="1116.0"/>
        <n v="1899.0"/>
        <n v="1245.0"/>
        <n v="432.0"/>
        <n v="1242.0"/>
        <n v="957.0"/>
        <n v="687.0"/>
        <n v="1410.0"/>
        <n v="453.0"/>
        <n v="762.0"/>
        <n v="585.0"/>
        <n v="324.0"/>
        <n v="1407.0"/>
        <n v="1269.0"/>
        <n v="1146.0"/>
        <n v="3915.0"/>
        <n v="1437.0"/>
        <n v="1371.0"/>
        <n v="1233.0"/>
        <n v="2043.0"/>
        <n v="1428.0"/>
        <n v="1152.0"/>
        <n v="951.0"/>
        <n v="596.0"/>
        <n v="363.0"/>
        <n v="1761.0"/>
        <n v="258.0"/>
        <n v="444.0"/>
        <n v="1239.0"/>
        <n v="633.0"/>
        <n v="924.0"/>
        <n v="3315.0"/>
        <n v="2766.0"/>
        <n v="1002.0"/>
        <n v="795.0"/>
        <n v="792.0"/>
        <n v="843.0"/>
        <n v="1296.0"/>
        <n v="1158.0"/>
        <n v="498.0"/>
        <n v="387.0"/>
        <n v="2010.0"/>
        <n v="360.0"/>
        <n v="351.0"/>
        <n v="705.0"/>
        <n v="1011.0"/>
        <n v="1782.0"/>
        <n v="729.0"/>
        <n v="885.0"/>
        <n v="468.0"/>
        <n v="1140.0"/>
        <n v="1284.0"/>
        <n v="108.0"/>
        <n v="996.0"/>
        <n v="249.0"/>
        <n v="702.0"/>
        <n v="627.0"/>
        <n v="2919.0"/>
        <n v="516.0"/>
        <n v="423.0"/>
        <n v="222.0"/>
        <n v="1398.0"/>
        <n v="504.0"/>
        <n v="657.0"/>
        <n v="1479.0"/>
        <n v="8343.0"/>
        <n v="2028.0"/>
        <n v="3687.0"/>
        <n v="1326.0"/>
        <n v="5823.0"/>
        <n v="1716.0"/>
        <n v="1380.0"/>
        <n v="507.0"/>
        <n v="84.0"/>
        <n v="930.0"/>
        <n v="1620.0"/>
        <n v="1515.0"/>
        <n v="711.0"/>
        <n v="282.0"/>
        <n v="1356.0"/>
        <n v="1224.0"/>
        <n v="900.0"/>
        <n v="3099.0"/>
        <n v="780.0"/>
        <n v="1377.0"/>
        <n v="1359.0"/>
        <n v="909.0"/>
        <n v="1368.0"/>
        <n v="1203.0"/>
        <n v="1101.0"/>
        <n v="990.0"/>
        <n v="1263.0"/>
        <n v="1806.0"/>
        <n v="543.0"/>
        <n v="2382.0"/>
        <n v="279.0"/>
        <n v="723.0"/>
        <n v="1680.0"/>
        <n v="309.0"/>
        <n v="513.0"/>
        <n v="327.0"/>
        <n v="861.0"/>
        <n v="759.0"/>
        <n v="1221.0"/>
        <n v="1191.0"/>
        <n v="830.0"/>
        <n v="1425.0"/>
        <n v="390.0"/>
        <n v="891.0"/>
        <n v="1491.0"/>
        <n v="159.0"/>
        <n v="234.0"/>
        <n v="243.0"/>
        <n v="1137.0"/>
        <n v="1413.0"/>
        <n v="1032.0"/>
        <n v="822.0"/>
        <n v="966.0"/>
        <n v="1212.0"/>
        <n v="1341.0"/>
        <n v="3552.0"/>
        <n v="1236.0"/>
        <n v="174.0"/>
        <n v="372.0"/>
        <n v="3702.0"/>
        <n v="4281.0"/>
        <n v="2517.0"/>
        <n v="600.0"/>
        <n v="2256.0"/>
        <n v="969.0"/>
        <n v="102.0"/>
        <n v="203.0"/>
        <n v="336.0"/>
        <n v="1614.0"/>
        <n v="426.0"/>
        <n v="417.0"/>
        <n v="1764.0"/>
        <n v="1638.0"/>
        <n v="1677.0"/>
        <n v="1218.0"/>
        <n v="1194.0"/>
        <n v="923.0"/>
        <n v="255.0"/>
        <n v="201.0"/>
        <n v="1035.0"/>
        <n v="834.0"/>
        <n v="606.0"/>
        <n v="1713.0"/>
        <n v="2757.0"/>
        <n v="480.0"/>
        <n v="1095.0"/>
        <n v="1650.0"/>
        <n v="1128.0"/>
        <n v="639.0"/>
        <n v="588.0"/>
        <n v="1056.0"/>
        <n v="386.0"/>
        <n v="171.0"/>
        <n v="2202.0"/>
        <n v="963.0"/>
        <n v="1467.0"/>
        <n v="1350.0"/>
        <n v="678.0"/>
        <n v="72.0"/>
        <n v="133.0"/>
        <n v="693.0"/>
        <n v="1599.0"/>
        <n v="825.0"/>
        <n v="864.0"/>
        <n v="1059.0"/>
        <n v="1746.0"/>
        <n v="273.0"/>
        <n v="120.0"/>
        <n v="495.0"/>
        <n v="1065.0"/>
        <n v="1023.0"/>
        <n v="1176.0"/>
        <n v="1995.0"/>
        <n v="999.0"/>
        <n v="1815.0"/>
        <n v="1347.0"/>
        <n v="1890.0"/>
        <n v="3198.0"/>
        <n v="540.0"/>
        <n v="2097.0"/>
        <n v="927.0"/>
        <n v="984.0"/>
        <n v="1707.0"/>
        <n v="297.0"/>
        <n v="318.0"/>
        <n v="1365.0"/>
        <n v="819.0"/>
        <n v="228.0"/>
        <n v="630.0"/>
        <n v="570.0"/>
        <n v="207.0"/>
        <n v="1605.0"/>
        <n v="2205.0"/>
        <n v="1557.0"/>
        <n v="1020.0"/>
        <n v="1062.0"/>
        <n v="2427.0"/>
        <n v="1179.0"/>
        <n v="870.0"/>
        <n v="1308.0"/>
        <n v="1935.0"/>
        <n v="1839.0"/>
        <n v="1689.0"/>
        <n v="303.0"/>
        <n v="1314.0"/>
        <n v="1758.0"/>
        <n v="1524.0"/>
        <n v="180.0"/>
        <n v="2355.0"/>
        <n v="3864.0"/>
        <n v="396.0"/>
        <n v="330.0"/>
        <n v="1725.0"/>
        <n v="261.0"/>
        <n v="1134.0"/>
        <n v="1305.0"/>
        <n v="99.0"/>
        <n v="3060.0"/>
        <n v="335.0"/>
        <n v="345.0"/>
        <n v="231.0"/>
        <n v="2532.0"/>
        <n v="1431.0"/>
        <n v="1209.0"/>
        <n v="2274.0"/>
        <n v="2502.0"/>
        <n v="1092.0"/>
        <n v="1164.0"/>
        <n v="1185.0"/>
        <n v="2004.0"/>
        <n v="744.0"/>
        <n v="4446.0"/>
        <n v="123.0"/>
        <n v="300.0"/>
        <n v="1131.0"/>
        <n v="1539.0"/>
        <n v="1953.0"/>
        <n v="621.0"/>
        <n v="2064.0"/>
        <n v="4002.0"/>
        <n v="1854.0"/>
        <n v="801.0"/>
        <n v="210.0"/>
        <n v="837.0"/>
        <n v="1104.0"/>
        <n v="333.0"/>
        <n v="1602.0"/>
        <n v="1842.0"/>
        <n v="1362.0"/>
        <n v="1257.0"/>
        <n v="726.0"/>
        <n v="993.0"/>
        <n v="178.0"/>
        <n v="260.0"/>
        <n v="1119.0"/>
        <n v="620.0"/>
        <n v="813.0"/>
        <n v="1818.0"/>
        <n v="623.0"/>
        <n v="735.0"/>
        <n v="831.0"/>
        <n v="4728.0"/>
        <n v="2298.0"/>
        <n v="981.0"/>
        <n v="1629.0"/>
        <n v="1470.0"/>
        <n v="1206.0"/>
        <n v="1521.0"/>
        <n v="1107.0"/>
        <n v="189.0"/>
        <n v="93.0"/>
        <n v="1074.0"/>
        <n v="399.0"/>
        <n v="1962.0"/>
        <n v="3678.0"/>
        <n v="3477.0"/>
        <n v="81.0"/>
        <n v="559.0"/>
        <n v="2373.0"/>
        <n v="2115.0"/>
        <n v="576.0"/>
        <n v="420.0"/>
        <n v="1383.0"/>
        <n v="867.0"/>
        <n v="648.0"/>
        <n v="1512.0"/>
        <n v="771.0"/>
        <n v="246.0"/>
        <n v="1653.0"/>
        <n v="615.0"/>
        <n v="2358.0"/>
        <n v="1902.0"/>
        <n v="1167.0"/>
        <n v="1335.0"/>
        <n v="1752.0"/>
        <n v="471.0"/>
        <n v="2220.0"/>
        <n v="567.0"/>
        <n v="1827.0"/>
        <n v="1779.0"/>
        <n v="1947.0"/>
        <n v="1812.0"/>
        <n v="1542.0"/>
        <n v="4620.0"/>
        <n v="888.0"/>
        <n v="1803.0"/>
        <n v="96.0"/>
        <n v="459.0"/>
        <n v="903.0"/>
        <n v="696.0"/>
        <n v="1389.0"/>
        <n v="1518.0"/>
        <n v="1908.0"/>
        <n v="1674.0"/>
        <n v="2550.0"/>
        <n v="2085.0"/>
        <n v="137.0"/>
        <n v="2079.0"/>
        <n v="873.0"/>
        <n v="1008.0"/>
        <n v="1461.0"/>
        <n v="1143.0"/>
        <n v="954.0"/>
        <n v="1608.0"/>
        <n v="2058.0"/>
        <n v="1344.0"/>
        <n v="852.0"/>
        <n v="594.0"/>
        <n v="4902.0"/>
        <n v="510.0"/>
        <n v="2403.0"/>
        <n v="875.0"/>
        <n v="393.0"/>
        <n v="2163.0"/>
        <n v="4299.0"/>
        <n v="7017.0"/>
        <n v="198.0"/>
        <n v="1338.0"/>
        <n v="663.0"/>
        <n v="921.0"/>
        <n v="1053.0"/>
        <n v="2112.0"/>
        <n v="1647.0"/>
        <n v="3504.0"/>
        <n v="1230.0"/>
        <n v="240.0"/>
        <n v="2169.0"/>
        <n v="2811.0"/>
        <n v="2103.0"/>
        <n v="3000.0"/>
        <n v="4188.0"/>
        <n v="1710.0"/>
        <n v="1287.0"/>
        <n v="1635.0"/>
        <n v="1041.0"/>
        <n v="563.0"/>
        <n v="1659.0"/>
        <n v="2295.0"/>
        <n v="7284.0"/>
        <n v="3429.0"/>
        <n v="276.0"/>
        <n v="1080.0"/>
        <n v="1044.0"/>
        <n v="111.0"/>
        <n v="728.0"/>
        <n v="1500.0"/>
        <n v="732.0"/>
        <n v="165.0"/>
        <n v="1401.0"/>
        <n v="1590.0"/>
        <n v="708.0"/>
        <n v="2157.0"/>
        <n v="267.0"/>
        <n v="3309.0"/>
        <n v="1293.0"/>
        <n v="285.0"/>
        <n v="1830.0"/>
        <n v="2667.0"/>
        <n v="1695.0"/>
        <n v="2034.0"/>
        <n v="1980.0"/>
        <n v="1427.0"/>
        <n v="168.0"/>
        <n v="3300.0"/>
        <n v="1596.0"/>
        <n v="1215.0"/>
        <n v="147.0"/>
        <n v="1038.0"/>
        <n v="2871.0"/>
        <n v="1671.0"/>
        <n v="2127.0"/>
        <n v="1578.0"/>
        <n v="1182.0"/>
        <n v="1503.0"/>
        <n v="1545.0"/>
        <n v="1857.0"/>
        <n v="1665.0"/>
        <n v="2847.0"/>
        <n v="4548.0"/>
        <n v="126.0"/>
        <n v="337.0"/>
        <n v="1485.0"/>
        <n v="1110.0"/>
        <n v="2424.0"/>
        <n v="879.0"/>
        <n v="2289.0"/>
        <n v="366.0"/>
        <n v="948.0"/>
        <n v="1719.0"/>
        <n v="2958.0"/>
        <n v="2316.0"/>
        <n v="1686.0"/>
        <n v="876.0"/>
        <n v="1926.0"/>
        <n v="1959.0"/>
        <n v="738.0"/>
        <n v="783.0"/>
        <n v="2226.0"/>
        <n v="1728.0"/>
        <n v="1317.0"/>
        <n v="1548.0"/>
        <n v="1569.0"/>
        <n v="2067.0"/>
        <n v="1452.0"/>
        <n v="132.0"/>
        <n v="690.0"/>
        <n v="1566.0"/>
        <n v="1983.0"/>
        <n v="4320.0"/>
        <n v="1581.0"/>
        <n v="129.0"/>
        <n v="2328.0"/>
        <n v="2442.0"/>
        <n v="1554.0"/>
        <n v="3141.0"/>
        <n v="288.0"/>
        <n v="2340.0"/>
        <n v="2178.0"/>
        <n v="1623.0"/>
        <n v="92.0"/>
        <n v="2391.0"/>
        <n v="2364.0"/>
        <n v="1860.0"/>
        <n v="2481.0"/>
        <n v="2331.0"/>
        <n v="3306.0"/>
        <n v="1320.0"/>
        <n v="1722.0"/>
        <n v="1353.0"/>
        <n v="1785.0"/>
        <n v="204.0"/>
        <n v="2109.0"/>
        <n v="2277.0"/>
        <n v="2796.0"/>
        <n v="805.0"/>
        <n v="1458.0"/>
        <n v="4596.0"/>
        <n v="483.0"/>
        <n v="1851.0"/>
        <n v="477.0"/>
        <n v="519.0"/>
        <n v="3528.0"/>
        <n v="2682.0"/>
        <n v="2832.0"/>
        <n v="3132.0"/>
        <n v="2457.0"/>
        <n v="1737.0"/>
        <n v="1938.0"/>
        <n v="1797.0"/>
        <n v="1251.0"/>
        <n v="219.0"/>
        <n v="1497.0"/>
        <n v="1893.0"/>
        <n v="791.0"/>
        <n v="141.0"/>
        <n v="138.0"/>
        <n v="2019.0"/>
        <n v="1290.0"/>
        <n v="1974.0"/>
        <n v="1014.0"/>
        <n v="2217.0"/>
        <n v="1656.0"/>
        <n v="2271.0"/>
        <n v="2337.0"/>
        <n v="1632.0"/>
        <n v="3177.0"/>
        <n v="2139.0"/>
        <n v="5559.0"/>
        <n v="3021.0"/>
        <n v="1611.0"/>
        <n v="3330.0"/>
        <n v="225.0"/>
        <n v="1917.0"/>
        <n v="2082.0"/>
        <n v="1455.0"/>
        <n v="2775.0"/>
        <n v="1692.0"/>
        <n v="1530.0"/>
        <n v="2646.0"/>
        <n v="2190.0"/>
        <n v="945.0"/>
        <n v="3906.0"/>
        <n v="216.0"/>
        <n v="2519.0"/>
        <n v="2406.0"/>
        <n v="2751.0"/>
        <n v="2262.0"/>
        <n v="1272.0"/>
        <n v="2628.0"/>
        <n v="2709.0"/>
        <n v="3204.0"/>
        <n v="1869.0"/>
        <n v="2877.0"/>
        <n v="2880.0"/>
        <n v="3717.0"/>
        <n v="1929.0"/>
        <n v="2235.0"/>
        <n v="2736.0"/>
        <n v="2586.0"/>
        <n v="2661.0"/>
        <n v="405.0"/>
        <n v="2604.0"/>
        <n v="2094.0"/>
        <n v="2634.0"/>
        <n v="3714.0"/>
        <n v="2193.0"/>
        <n v="1770.0"/>
        <n v="845.0"/>
        <n v="916.0"/>
        <n v="1419.0"/>
        <n v="4479.0"/>
        <n v="1473.0"/>
        <n v="1443.0"/>
        <n v="1920.0"/>
        <n v="3219.0"/>
        <n v="2700.0"/>
        <n v="2268.0"/>
        <n v="2052.0"/>
        <n v="2232.0"/>
        <n v="2394.0"/>
        <n v="1776.0"/>
        <n v="2535.0"/>
        <n v="1527.0"/>
        <n v="1551.0"/>
        <n v="2322.0"/>
        <n v="2301.0"/>
        <n v="1881.0"/>
        <n v="2730.0"/>
        <n v="4938.0"/>
        <n v="2172.0"/>
        <n v="87.0"/>
        <n v="2778.0"/>
        <n v="177.0"/>
        <n v="95.0"/>
        <n v="3849.0"/>
        <n v="1584.0"/>
        <n v="2553.0"/>
        <n v="1662.0"/>
        <n v="1704.0"/>
        <n v="6813.0"/>
        <n v="4329.0"/>
        <n v="1278.0"/>
        <n v="1743.0"/>
        <n v="3603.0"/>
        <n v="703.0"/>
        <n v="894.0"/>
        <n v="2658.0"/>
        <n v="114.0"/>
        <n v="2118.0"/>
        <n v="1644.0"/>
        <n v="127.0"/>
        <n v="2106.0"/>
        <n v="3894.0"/>
        <n v="3474.0"/>
        <n v="1734.0"/>
        <n v="2772.0"/>
        <n v="3210.0"/>
        <n v="689.0"/>
        <n v="2007.0"/>
        <n v="2370.0"/>
        <n v="2655.0"/>
        <n v="1593.0"/>
        <n v="2049.0"/>
        <n v="1845.0"/>
        <n v="1740.0"/>
        <n v="2967.0"/>
        <n v="1641.0"/>
        <n v="206.0"/>
        <n v="1302.0"/>
        <n v="1749.0"/>
        <n v="2175.0"/>
        <n v="2433.0"/>
        <n v="2787.0"/>
        <n v="3168.0"/>
        <n v="2874.0"/>
        <n v="1956.0"/>
        <n v="2253.0"/>
        <n v="2574.0"/>
        <n v="2076.0"/>
        <n v="2073.0"/>
        <n v="3585.0"/>
        <n v="3399.0"/>
        <n v="1536.0"/>
        <n v="1701.0"/>
        <n v="1998.0"/>
        <n v="6825.0"/>
        <n v="4350.0"/>
        <n v="1848.0"/>
        <n v="1125.0"/>
        <n v="2292.0"/>
        <n v="78.0"/>
        <n v="2307.0"/>
        <n v="91.0"/>
        <n v="2016.0"/>
        <n v="2055.0"/>
        <n v="1809.0"/>
        <n v="2376.0"/>
        <n v="2145.0"/>
        <n v="1299.0"/>
        <n v="1482.0"/>
        <n v="1794.0"/>
        <n v="3480.0"/>
        <n v="156.0"/>
        <n v="2151.0"/>
        <n v="2040.0"/>
        <n v="3975.0"/>
        <n v="947.0"/>
        <n v="2325.0"/>
        <n v="105.0"/>
        <n v="1575.0"/>
        <n v="580.0"/>
        <n v="293.0"/>
        <n v="1971.0"/>
        <n v="2493.0"/>
        <n v="3276.0"/>
        <n v="2523.0"/>
        <n v="1379.0"/>
        <n v="2451.0"/>
        <n v="2022.0"/>
        <n v="2649.0"/>
        <n v="2223.0"/>
        <n v="2346.0"/>
        <n v="2265.0"/>
        <n v="3258.0"/>
        <n v="2742.0"/>
        <n v="4830.0"/>
        <n v="1884.0"/>
        <n v="2754.0"/>
        <n v="2361.0"/>
        <n v="3609.0"/>
        <n v="1791.0"/>
        <n v="2562.0"/>
        <n v="2970.0"/>
        <n v="2625.0"/>
        <n v="1905.0"/>
        <n v="2313.0"/>
        <n v="2997.0"/>
        <n v="1773.0"/>
        <n v="2694.0"/>
        <n v="3216.0"/>
        <n v="3222.0"/>
        <n v="2826.0"/>
        <n v="3012.0"/>
        <n v="1950.0"/>
        <n v="2415.0"/>
        <n v="3753.0"/>
        <n v="2466.0"/>
        <n v="4470.0"/>
        <n v="2490.0"/>
        <n v="2121.0"/>
        <n v="2685.0"/>
        <n v="3573.0"/>
        <n v="1833.0"/>
        <n v="2181.0"/>
        <n v="3027.0"/>
        <n v="2892.0"/>
        <n v="3126.0"/>
        <n v="3321.0"/>
        <n v="4008.0"/>
        <n v="2211.0"/>
        <n v="3669.0"/>
        <n v="269.0"/>
        <n v="1800.0"/>
        <n v="2283.0"/>
        <n v="3108.0"/>
        <n v="3954.0"/>
        <n v="2670.0"/>
        <n v="4473.0"/>
        <n v="2712.0"/>
        <n v="4629.0"/>
        <n v="2250.0"/>
        <n v="2091.0"/>
        <n v="2895.0"/>
        <n v="3054.0"/>
        <n v="2196.0"/>
        <n v="2955.0"/>
        <n v="2199.0"/>
        <n v="2439.0"/>
        <n v="82.0"/>
        <n v="2541.0"/>
        <n v="3630.0"/>
        <n v="2565.0"/>
        <n v="2100.0"/>
        <n v="2031.0"/>
        <n v="2025.0"/>
        <n v="2928.0"/>
        <n v="1887.0"/>
        <n v="2907.0"/>
        <n v="7395.0"/>
        <n v="6516.0"/>
        <n v="5127.0"/>
        <n v="3015.0"/>
        <n v="562.0"/>
        <n v="3516.0"/>
        <n v="3696.0"/>
        <n v="2760.0"/>
        <n v="162.0"/>
        <n v="2676.0"/>
        <n v="2304.0"/>
        <n v="16479.0"/>
        <n v="4131.0"/>
        <n v="3642.0"/>
        <n v="75.0"/>
        <n v="2238.0"/>
        <n v="3819.0"/>
        <n v="569.0"/>
        <n v="2046.0"/>
        <n v="69.0"/>
        <n v="4218.0"/>
        <n v="2652.0"/>
        <n v="2703.0"/>
        <n v="2580.0"/>
        <n v="3033.0"/>
        <n v="3384.0"/>
        <n v="2334.0"/>
        <n v="1240.0"/>
        <n v="2160.0"/>
        <n v="2715.0"/>
        <n v="2310.0"/>
        <n v="2820.0"/>
        <n v="1572.0"/>
        <n v="470.0"/>
        <n v="2148.0"/>
        <n v="2994.0"/>
        <n v="8199.0"/>
        <n v="4119.0"/>
        <n v="4056.0"/>
        <n v="3453.0"/>
        <n v="3813.0"/>
        <n v="2901.0"/>
        <n v="2484.0"/>
        <n v="3117.0"/>
        <n v="209.0"/>
        <n v="4302.0"/>
        <n v="2904.0"/>
        <n v="3039.0"/>
        <n v="3483.0"/>
        <n v="2640.0"/>
        <n v="4137.0"/>
        <n v="2208.0"/>
        <n v="2400.0"/>
        <n v="1911.0"/>
        <n v="4884.0"/>
        <n v="2529.0"/>
        <n v="3993.0"/>
        <n v="11187.0"/>
        <n v="3375.0"/>
        <n v="4419.0"/>
        <n v="2889.0"/>
        <n v="3312.0"/>
        <n v="150.0"/>
        <n v="2499.0"/>
        <n v="3522.0"/>
        <n v="6003.0"/>
        <n v="12147.0"/>
        <n v="4755.0"/>
        <n v="19539.0"/>
        <n v="6978.0"/>
        <n v="1825.0"/>
        <n v="7557.0"/>
        <n v="2133.0"/>
        <n v="3006.0"/>
        <n v="2943.0"/>
        <n v="2136.0"/>
        <n v="66.0"/>
        <n v="227.0"/>
        <n v="2463.0"/>
        <n v="14466.0"/>
        <n v="15015.0"/>
        <n v="11895.0"/>
        <n v="10311.0"/>
        <n v="6333.0"/>
        <n v="430.0"/>
        <n v="1932.0"/>
        <n v="1875.0"/>
        <n v="2130.0"/>
        <n v="3114.0"/>
        <n v="3195.0"/>
        <n v="4371.0"/>
        <n v="565.0"/>
        <n v="135.0"/>
        <n v="7521.0"/>
        <n v="14988.0"/>
        <n v="3519.0"/>
        <n v="4386.0"/>
        <n v="803.0"/>
        <n v="74.0"/>
        <n v="88.0"/>
        <n v="76.0"/>
        <n v="3134.0"/>
        <n v="1529.0"/>
        <n v="3133.0"/>
        <n v="806.0"/>
        <n v="86.0"/>
        <n v="77.0"/>
        <n v="73.0"/>
        <n v="379.0"/>
        <n v="85.0"/>
        <n v="3130.0"/>
      </sharedItems>
    </cacheField>
    <cacheField name="product_length" numFmtId="0">
      <sharedItems containsString="0" containsBlank="1" containsNumber="1" containsInteger="1">
        <n v="834.0"/>
        <n v="655.0"/>
        <n v="251.0"/>
        <n v="606.0"/>
        <n v="806.0"/>
        <n v="281.0"/>
        <n v="232.0"/>
        <n v="1234.0"/>
        <n v="358.0"/>
        <n v="216.0"/>
        <n v="836.0"/>
        <n v="360.0"/>
        <n v="1060.0"/>
        <n v="717.0"/>
        <n v="64.0"/>
        <n v="163.0"/>
        <n v="89.0"/>
        <n v="338.0"/>
        <n v="426.0"/>
        <n v="255.0"/>
        <n v="267.0"/>
        <n v="113.0"/>
        <n v="214.0"/>
        <n v="97.0"/>
        <n v="373.0"/>
        <n v="142.0"/>
        <n v="284.0"/>
        <n v="137.0"/>
        <n v="279.0"/>
        <n v="342.0"/>
        <n v="185.0"/>
        <n v="471.0"/>
        <n v="193.0"/>
        <n v="29.0"/>
        <n v="237.0"/>
        <m/>
        <n v="117.0"/>
        <n v="293.0"/>
        <n v="181.0"/>
        <n v="313.0"/>
        <n v="348.0"/>
        <n v="83.0"/>
        <n v="246.0"/>
        <n v="127.0"/>
        <n v="157.0"/>
        <n v="495.0"/>
        <n v="60.0"/>
        <n v="63.0"/>
        <n v="443.0"/>
        <n v="257.0"/>
        <n v="226.0"/>
        <n v="262.0"/>
        <n v="384.0"/>
        <n v="481.0"/>
        <n v="285.0"/>
        <n v="560.0"/>
        <n v="211.0"/>
        <n v="305.0"/>
        <n v="482.0"/>
        <n v="166.0"/>
        <n v="324.0"/>
        <n v="261.0"/>
        <n v="419.0"/>
        <n v="417.0"/>
        <n v="250.0"/>
        <n v="398.0"/>
        <n v="457.0"/>
        <n v="555.0"/>
        <n v="408.0"/>
        <n v="196.0"/>
        <n v="265.0"/>
        <n v="304.0"/>
        <n v="148.0"/>
        <n v="207.0"/>
        <n v="477.0"/>
        <n v="595.0"/>
        <n v="390.0"/>
        <n v="275.0"/>
        <n v="565.0"/>
        <n v="149.0"/>
        <n v="203.0"/>
        <n v="607.0"/>
        <n v="707.0"/>
        <n v="831.0"/>
        <n v="200.0"/>
        <n v="479.0"/>
        <n v="198.0"/>
        <n v="395.0"/>
        <n v="319.0"/>
        <n v="213.0"/>
        <n v="126.0"/>
        <n v="436.0"/>
        <n v="103.0"/>
        <n v="153.0"/>
        <n v="473.0"/>
        <n v="355.0"/>
        <n v="312.0"/>
        <n v="249.0"/>
        <n v="497.0"/>
        <n v="520.0"/>
        <n v="254.0"/>
        <n v="491.0"/>
        <n v="361.0"/>
        <n v="334.0"/>
        <n v="528.0"/>
        <n v="1217.0"/>
        <n v="154.0"/>
        <n v="184.0"/>
        <n v="70.0"/>
        <n v="118.0"/>
        <n v="187.0"/>
        <n v="901.0"/>
        <n v="125.0"/>
        <n v="96.0"/>
        <n v="144.0"/>
        <n v="219.0"/>
        <n v="162.0"/>
        <n v="151.0"/>
        <n v="298.0"/>
        <n v="1975.0"/>
        <n v="382.0"/>
        <n v="311.0"/>
        <n v="323.0"/>
        <n v="362.0"/>
        <n v="588.0"/>
        <n v="519.0"/>
        <n v="161.0"/>
        <n v="487.0"/>
        <n v="87.0"/>
        <n v="510.0"/>
        <n v="303.0"/>
        <n v="282.0"/>
        <n v="424.0"/>
        <n v="222.0"/>
        <n v="301.0"/>
        <n v="467.0"/>
        <n v="325.0"/>
        <n v="268.0"/>
        <n v="135.0"/>
        <n v="1418.0"/>
        <n v="2036.0"/>
        <n v="115.0"/>
        <n v="106.0"/>
        <n v="227.0"/>
        <n v="145.0"/>
        <n v="186.0"/>
        <n v="112.0"/>
        <n v="182.0"/>
        <n v="217.0"/>
        <n v="310.0"/>
        <n v="464.0"/>
        <n v="224.0"/>
        <n v="223.0"/>
        <n v="192.0"/>
        <n v="239.0"/>
        <n v="365.0"/>
        <n v="205.0"/>
        <n v="174.0"/>
        <n v="501.0"/>
        <n v="173.0"/>
        <n v="183.0"/>
        <n v="538.0"/>
        <n v="258.0"/>
        <n v="386.0"/>
        <n v="176.0"/>
        <n v="78.0"/>
        <n v="122.0"/>
        <n v="221.0"/>
        <n v="133.0"/>
        <n v="356.0"/>
        <n v="178.0"/>
        <n v="269.0"/>
        <n v="415.0"/>
        <n v="421.0"/>
        <n v="136.0"/>
        <n v="101.0"/>
        <n v="349.0"/>
        <n v="461.0"/>
        <n v="1174.0"/>
        <n v="442.0"/>
        <n v="328.0"/>
        <n v="817.0"/>
        <n v="175.0"/>
        <n v="177.0"/>
        <n v="190.0"/>
        <n v="772.0"/>
        <n v="370.0"/>
        <n v="399.0"/>
        <n v="341.0"/>
        <n v="271.0"/>
        <n v="611.0"/>
        <n v="202.0"/>
        <n v="146.0"/>
        <n v="440.0"/>
        <n v="238.0"/>
        <n v="631.0"/>
        <n v="463.0"/>
        <n v="124.0"/>
        <n v="541.0"/>
        <n v="371.0"/>
        <n v="632.0"/>
        <n v="414.0"/>
        <n v="413.0"/>
        <n v="318.0"/>
        <n v="228.0"/>
        <n v="469.0"/>
        <n v="150.0"/>
        <n v="253.0"/>
        <n v="194.0"/>
        <n v="468.0"/>
        <n v="422.0"/>
        <n v="381.0"/>
        <n v="1304.0"/>
        <n v="478.0"/>
        <n v="456.0"/>
        <n v="410.0"/>
        <n v="680.0"/>
        <n v="475.0"/>
        <n v="316.0"/>
        <n v="120.0"/>
        <n v="586.0"/>
        <n v="85.0"/>
        <n v="147.0"/>
        <n v="412.0"/>
        <n v="210.0"/>
        <n v="307.0"/>
        <n v="1104.0"/>
        <n v="921.0"/>
        <n v="333.0"/>
        <n v="264.0"/>
        <n v="263.0"/>
        <n v="280.0"/>
        <n v="431.0"/>
        <n v="385.0"/>
        <n v="383.0"/>
        <n v="165.0"/>
        <n v="128.0"/>
        <n v="669.0"/>
        <n v="119.0"/>
        <n v="116.0"/>
        <n v="336.0"/>
        <n v="593.0"/>
        <n v="242.0"/>
        <n v="294.0"/>
        <n v="155.0"/>
        <n v="379.0"/>
        <n v="427.0"/>
        <n v="331.0"/>
        <n v="82.0"/>
        <n v="233.0"/>
        <n v="208.0"/>
        <n v="972.0"/>
        <n v="389.0"/>
        <n v="171.0"/>
        <n v="140.0"/>
        <n v="73.0"/>
        <n v="465.0"/>
        <n v="167.0"/>
        <n v="218.0"/>
        <n v="492.0"/>
        <n v="104.0"/>
        <n v="2780.0"/>
        <n v="675.0"/>
        <n v="1228.0"/>
        <n v="441.0"/>
        <n v="1940.0"/>
        <n v="571.0"/>
        <n v="459.0"/>
        <n v="168.0"/>
        <n v="309.0"/>
        <n v="539.0"/>
        <n v="504.0"/>
        <n v="236.0"/>
        <n v="93.0"/>
        <n v="451.0"/>
        <n v="407.0"/>
        <n v="299.0"/>
        <n v="1032.0"/>
        <n v="259.0"/>
        <n v="458.0"/>
        <n v="452.0"/>
        <n v="302.0"/>
        <n v="455.0"/>
        <n v="400.0"/>
        <n v="366.0"/>
        <n v="329.0"/>
        <n v="601.0"/>
        <n v="180.0"/>
        <n v="793.0"/>
        <n v="92.0"/>
        <n v="240.0"/>
        <n v="559.0"/>
        <n v="102.0"/>
        <n v="170.0"/>
        <n v="108.0"/>
        <n v="286.0"/>
        <n v="252.0"/>
        <n v="406.0"/>
        <n v="396.0"/>
        <n v="474.0"/>
        <n v="129.0"/>
        <n v="296.0"/>
        <n v="496.0"/>
        <n v="80.0"/>
        <n v="470.0"/>
        <n v="343.0"/>
        <n v="273.0"/>
        <n v="321.0"/>
        <n v="403.0"/>
        <n v="446.0"/>
        <n v="1183.0"/>
        <n v="411.0"/>
        <n v="57.0"/>
        <n v="123.0"/>
        <n v="1233.0"/>
        <n v="1426.0"/>
        <n v="838.0"/>
        <n v="199.0"/>
        <n v="751.0"/>
        <n v="322.0"/>
        <n v="61.0"/>
        <n v="111.0"/>
        <n v="537.0"/>
        <n v="141.0"/>
        <n v="138.0"/>
        <n v="587.0"/>
        <n v="545.0"/>
        <n v="558.0"/>
        <n v="405.0"/>
        <n v="397.0"/>
        <n v="84.0"/>
        <n v="66.0"/>
        <n v="344.0"/>
        <n v="277.0"/>
        <n v="201.0"/>
        <n v="570.0"/>
        <n v="918.0"/>
        <n v="159.0"/>
        <n v="364.0"/>
        <n v="549.0"/>
        <n v="375.0"/>
        <n v="248.0"/>
        <n v="212.0"/>
        <n v="195.0"/>
        <n v="351.0"/>
        <n v="56.0"/>
        <n v="733.0"/>
        <n v="320.0"/>
        <n v="488.0"/>
        <n v="449.0"/>
        <n v="225.0"/>
        <n v="230.0"/>
        <n v="532.0"/>
        <n v="274.0"/>
        <n v="287.0"/>
        <n v="352.0"/>
        <n v="581.0"/>
        <n v="90.0"/>
        <n v="164.0"/>
        <n v="354.0"/>
        <n v="340.0"/>
        <n v="391.0"/>
        <n v="664.0"/>
        <n v="332.0"/>
        <n v="604.0"/>
        <n v="448.0"/>
        <n v="629.0"/>
        <n v="1065.0"/>
        <n v="179.0"/>
        <n v="698.0"/>
        <n v="308.0"/>
        <n v="327.0"/>
        <n v="568.0"/>
        <n v="143.0"/>
        <n v="98.0"/>
        <n v="105.0"/>
        <n v="454.0"/>
        <n v="272.0"/>
        <n v="75.0"/>
        <n v="209.0"/>
        <n v="189.0"/>
        <n v="68.0"/>
        <n v="534.0"/>
        <n v="734.0"/>
        <n v="518.0"/>
        <n v="339.0"/>
        <n v="353.0"/>
        <n v="808.0"/>
        <n v="392.0"/>
        <n v="378.0"/>
        <n v="289.0"/>
        <n v="435.0"/>
        <n v="644.0"/>
        <n v="612.0"/>
        <n v="562.0"/>
        <n v="100.0"/>
        <n v="437.0"/>
        <n v="585.0"/>
        <n v="507.0"/>
        <n v="59.0"/>
        <n v="784.0"/>
        <n v="1287.0"/>
        <n v="131.0"/>
        <n v="107.0"/>
        <n v="574.0"/>
        <n v="86.0"/>
        <n v="377.0"/>
        <n v="434.0"/>
        <n v="1019.0"/>
        <n v="114.0"/>
        <n v="76.0"/>
        <n v="843.0"/>
        <n v="476.0"/>
        <n v="402.0"/>
        <n v="757.0"/>
        <n v="833.0"/>
        <n v="363.0"/>
        <n v="387.0"/>
        <n v="394.0"/>
        <n v="667.0"/>
        <n v="247.0"/>
        <n v="1481.0"/>
        <n v="99.0"/>
        <n v="376.0"/>
        <n v="512.0"/>
        <n v="650.0"/>
        <n v="206.0"/>
        <n v="687.0"/>
        <n v="1333.0"/>
        <n v="617.0"/>
        <n v="234.0"/>
        <n v="266.0"/>
        <n v="69.0"/>
        <n v="278.0"/>
        <n v="367.0"/>
        <n v="110.0"/>
        <n v="533.0"/>
        <n v="613.0"/>
        <n v="453.0"/>
        <n v="418.0"/>
        <n v="241.0"/>
        <n v="330.0"/>
        <n v="270.0"/>
        <n v="605.0"/>
        <n v="244.0"/>
        <n v="276.0"/>
        <n v="1575.0"/>
        <n v="765.0"/>
        <n v="326.0"/>
        <n v="542.0"/>
        <n v="489.0"/>
        <n v="420.0"/>
        <n v="401.0"/>
        <n v="506.0"/>
        <n v="368.0"/>
        <n v="62.0"/>
        <n v="357.0"/>
        <n v="132.0"/>
        <n v="653.0"/>
        <n v="1225.0"/>
        <n v="1158.0"/>
        <n v="704.0"/>
        <n v="191.0"/>
        <n v="139.0"/>
        <n v="460.0"/>
        <n v="288.0"/>
        <n v="215.0"/>
        <n v="503.0"/>
        <n v="256.0"/>
        <n v="550.0"/>
        <n v="204.0"/>
        <n v="785.0"/>
        <n v="633.0"/>
        <n v="388.0"/>
        <n v="444.0"/>
        <n v="583.0"/>
        <n v="156.0"/>
        <n v="739.0"/>
        <n v="188.0"/>
        <n v="608.0"/>
        <n v="592.0"/>
        <n v="648.0"/>
        <n v="603.0"/>
        <n v="513.0"/>
        <n v="1539.0"/>
        <n v="295.0"/>
        <n v="600.0"/>
        <n v="152.0"/>
        <n v="300.0"/>
        <n v="231.0"/>
        <n v="462.0"/>
        <n v="505.0"/>
        <n v="635.0"/>
        <n v="557.0"/>
        <n v="849.0"/>
        <n v="694.0"/>
        <n v="692.0"/>
        <n v="290.0"/>
        <n v="335.0"/>
        <n v="486.0"/>
        <n v="380.0"/>
        <n v="317.0"/>
        <n v="535.0"/>
        <n v="685.0"/>
        <n v="447.0"/>
        <n v="283.0"/>
        <n v="197.0"/>
        <n v="1633.0"/>
        <n v="169.0"/>
        <n v="800.0"/>
        <n v="130.0"/>
        <n v="720.0"/>
        <n v="77.0"/>
        <n v="1432.0"/>
        <n v="2338.0"/>
        <n v="81.0"/>
        <n v="65.0"/>
        <n v="445.0"/>
        <n v="220.0"/>
        <n v="306.0"/>
        <n v="350.0"/>
        <n v="703.0"/>
        <n v="548.0"/>
        <n v="1167.0"/>
        <n v="409.0"/>
        <n v="79.0"/>
        <n v="722.0"/>
        <n v="936.0"/>
        <n v="700.0"/>
        <n v="999.0"/>
        <n v="1395.0"/>
        <n v="569.0"/>
        <n v="428.0"/>
        <n v="544.0"/>
        <n v="346.0"/>
        <n v="552.0"/>
        <n v="764.0"/>
        <n v="2427.0"/>
        <n v="1142.0"/>
        <n v="91.0"/>
        <n v="359.0"/>
        <n v="347.0"/>
        <n v="499.0"/>
        <n v="243.0"/>
        <n v="466.0"/>
        <n v="529.0"/>
        <n v="235.0"/>
        <n v="718.0"/>
        <n v="88.0"/>
        <n v="1102.0"/>
        <n v="430.0"/>
        <n v="54.0"/>
        <n v="94.0"/>
        <n v="609.0"/>
        <n v="888.0"/>
        <n v="564.0"/>
        <n v="677.0"/>
        <n v="659.0"/>
        <n v="1099.0"/>
        <n v="531.0"/>
        <n v="404.0"/>
        <n v="345.0"/>
        <n v="956.0"/>
        <n v="556.0"/>
        <n v="708.0"/>
        <n v="525.0"/>
        <n v="393.0"/>
        <n v="500.0"/>
        <n v="514.0"/>
        <n v="618.0"/>
        <n v="554.0"/>
        <n v="948.0"/>
        <n v="1515.0"/>
        <n v="494.0"/>
        <n v="369.0"/>
        <n v="807.0"/>
        <n v="292.0"/>
        <n v="762.0"/>
        <n v="109.0"/>
        <n v="121.0"/>
        <n v="315.0"/>
        <n v="572.0"/>
        <n v="985.0"/>
        <n v="771.0"/>
        <n v="561.0"/>
        <n v="291.0"/>
        <n v="641.0"/>
        <n v="652.0"/>
        <n v="245.0"/>
        <n v="260.0"/>
        <n v="741.0"/>
        <n v="575.0"/>
        <n v="438.0"/>
        <n v="515.0"/>
        <n v="522.0"/>
        <n v="688.0"/>
        <n v="483.0"/>
        <n v="229.0"/>
        <n v="521.0"/>
        <n v="660.0"/>
        <n v="1439.0"/>
        <n v="526.0"/>
        <n v="775.0"/>
        <n v="813.0"/>
        <n v="517.0"/>
        <n v="1046.0"/>
        <n v="95.0"/>
        <n v="779.0"/>
        <n v="725.0"/>
        <n v="540.0"/>
        <n v="796.0"/>
        <n v="787.0"/>
        <n v="619.0"/>
        <n v="826.0"/>
        <n v="776.0"/>
        <n v="1101.0"/>
        <n v="439.0"/>
        <n v="573.0"/>
        <n v="450.0"/>
        <n v="594.0"/>
        <n v="67.0"/>
        <n v="702.0"/>
        <n v="758.0"/>
        <n v="931.0"/>
        <n v="485.0"/>
        <n v="1531.0"/>
        <n v="160.0"/>
        <n v="616.0"/>
        <n v="158.0"/>
        <n v="1175.0"/>
        <n v="893.0"/>
        <n v="943.0"/>
        <n v="1043.0"/>
        <n v="818.0"/>
        <n v="578.0"/>
        <n v="645.0"/>
        <n v="598.0"/>
        <n v="416.0"/>
        <n v="72.0"/>
        <n v="372.0"/>
        <n v="498.0"/>
        <n v="630.0"/>
        <n v="45.0"/>
        <n v="672.0"/>
        <n v="429.0"/>
        <n v="657.0"/>
        <n v="337.0"/>
        <n v="738.0"/>
        <n v="551.0"/>
        <n v="756.0"/>
        <n v="778.0"/>
        <n v="543.0"/>
        <n v="1058.0"/>
        <n v="712.0"/>
        <n v="1852.0"/>
        <n v="1006.0"/>
        <n v="536.0"/>
        <n v="1109.0"/>
        <n v="74.0"/>
        <n v="638.0"/>
        <n v="693.0"/>
        <n v="484.0"/>
        <n v="924.0"/>
        <n v="563.0"/>
        <n v="509.0"/>
        <n v="881.0"/>
        <n v="729.0"/>
        <n v="314.0"/>
        <n v="1301.0"/>
        <n v="71.0"/>
        <n v="801.0"/>
        <n v="916.0"/>
        <n v="753.0"/>
        <n v="423.0"/>
        <n v="875.0"/>
        <n v="902.0"/>
        <n v="1067.0"/>
        <n v="622.0"/>
        <n v="958.0"/>
        <n v="959.0"/>
        <n v="1238.0"/>
        <n v="642.0"/>
        <n v="744.0"/>
        <n v="911.0"/>
        <n v="861.0"/>
        <n v="886.0"/>
        <n v="134.0"/>
        <n v="867.0"/>
        <n v="697.0"/>
        <n v="877.0"/>
        <n v="1237.0"/>
        <n v="730.0"/>
        <n v="589.0"/>
        <n v="472.0"/>
        <n v="1492.0"/>
        <n v="490.0"/>
        <n v="480.0"/>
        <n v="639.0"/>
        <n v="1072.0"/>
        <n v="899.0"/>
        <n v="755.0"/>
        <n v="683.0"/>
        <n v="743.0"/>
        <n v="797.0"/>
        <n v="591.0"/>
        <n v="844.0"/>
        <n v="508.0"/>
        <n v="516.0"/>
        <n v="773.0"/>
        <n v="766.0"/>
        <n v="626.0"/>
        <n v="909.0"/>
        <n v="1645.0"/>
        <n v="723.0"/>
        <n v="925.0"/>
        <n v="1282.0"/>
        <n v="527.0"/>
        <n v="850.0"/>
        <n v="567.0"/>
        <n v="1442.0"/>
        <n v="425.0"/>
        <n v="580.0"/>
        <n v="1200.0"/>
        <n v="297.0"/>
        <n v="885.0"/>
        <n v="172.0"/>
        <n v="37.0"/>
        <n v="705.0"/>
        <n v="547.0"/>
        <n v="553.0"/>
        <n v="701.0"/>
        <n v="1297.0"/>
        <n v="1157.0"/>
        <n v="577.0"/>
        <n v="923.0"/>
        <n v="1069.0"/>
        <n v="668.0"/>
        <n v="789.0"/>
        <n v="884.0"/>
        <n v="530.0"/>
        <n v="682.0"/>
        <n v="32.0"/>
        <n v="614.0"/>
        <n v="579.0"/>
        <n v="988.0"/>
        <n v="546.0"/>
        <n v="433.0"/>
        <n v="582.0"/>
        <n v="724.0"/>
        <n v="810.0"/>
        <n v="928.0"/>
        <n v="1055.0"/>
        <n v="957.0"/>
        <n v="651.0"/>
        <n v="750.0"/>
        <n v="857.0"/>
        <n v="691.0"/>
        <n v="690.0"/>
        <n v="1194.0"/>
        <n v="1132.0"/>
        <n v="511.0"/>
        <n v="566.0"/>
        <n v="1449.0"/>
        <n v="615.0"/>
        <n v="374.0"/>
        <n v="763.0"/>
        <n v="768.0"/>
        <n v="671.0"/>
        <n v="684.0"/>
        <n v="602.0"/>
        <n v="791.0"/>
        <n v="714.0"/>
        <n v="432.0"/>
        <n v="493.0"/>
        <n v="597.0"/>
        <n v="1159.0"/>
        <n v="716.0"/>
        <n v="679.0"/>
        <n v="43.0"/>
        <n v="42.0"/>
        <n v="1324.0"/>
        <n v="774.0"/>
        <n v="30.0"/>
        <n v="524.0"/>
        <n v="656.0"/>
        <n v="830.0"/>
        <n v="1091.0"/>
        <n v="840.0"/>
        <n v="816.0"/>
        <n v="673.0"/>
        <n v="882.0"/>
        <n v="740.0"/>
        <n v="781.0"/>
        <n v="754.0"/>
        <n v="1085.0"/>
        <n v="913.0"/>
        <n v="1609.0"/>
        <n v="627.0"/>
        <n v="917.0"/>
        <n v="786.0"/>
        <n v="1202.0"/>
        <n v="596.0"/>
        <n v="853.0"/>
        <n v="989.0"/>
        <n v="874.0"/>
        <n v="634.0"/>
        <n v="770.0"/>
        <n v="55.0"/>
        <n v="998.0"/>
        <n v="590.0"/>
        <n v="897.0"/>
        <n v="1071.0"/>
        <n v="1073.0"/>
        <n v="941.0"/>
        <n v="1003.0"/>
        <n v="649.0"/>
        <n v="804.0"/>
        <n v="1250.0"/>
        <n v="821.0"/>
        <n v="1489.0"/>
        <n v="829.0"/>
        <n v="706.0"/>
        <n v="894.0"/>
        <n v="1190.0"/>
        <n v="610.0"/>
        <n v="726.0"/>
        <n v="1008.0"/>
        <n v="963.0"/>
        <n v="1041.0"/>
        <n v="1106.0"/>
        <n v="1335.0"/>
        <n v="736.0"/>
        <n v="1222.0"/>
        <n v="599.0"/>
        <n v="760.0"/>
        <n v="1035.0"/>
        <n v="1317.0"/>
        <n v="889.0"/>
        <n v="1490.0"/>
        <n v="903.0"/>
        <n v="1542.0"/>
        <n v="749.0"/>
        <n v="696.0"/>
        <n v="964.0"/>
        <n v="1017.0"/>
        <n v="731.0"/>
        <n v="984.0"/>
        <n v="732.0"/>
        <n v="812.0"/>
        <n v="846.0"/>
        <n v="1209.0"/>
        <n v="854.0"/>
        <n v="699.0"/>
        <n v="676.0"/>
        <n v="674.0"/>
        <n v="975.0"/>
        <n v="628.0"/>
        <n v="968.0"/>
        <n v="2464.0"/>
        <n v="2171.0"/>
        <n v="1708.0"/>
        <n v="1004.0"/>
        <n v="1171.0"/>
        <n v="1231.0"/>
        <n v="919.0"/>
        <n v="53.0"/>
        <n v="891.0"/>
        <n v="767.0"/>
        <n v="5492.0"/>
        <n v="1376.0"/>
        <n v="1213.0"/>
        <n v="745.0"/>
        <n v="1272.0"/>
        <n v="681.0"/>
        <n v="27.0"/>
        <n v="1405.0"/>
        <n v="883.0"/>
        <n v="900.0"/>
        <n v="859.0"/>
        <n v="1010.0"/>
        <n v="1127.0"/>
        <n v="777.0"/>
        <n v="719.0"/>
        <n v="904.0"/>
        <n v="769.0"/>
        <n v="939.0"/>
        <n v="523.0"/>
        <n v="715.0"/>
        <n v="997.0"/>
        <n v="2732.0"/>
        <n v="1351.0"/>
        <n v="1150.0"/>
        <n v="1270.0"/>
        <n v="966.0"/>
        <n v="827.0"/>
        <n v="51.0"/>
        <n v="1038.0"/>
        <n v="1433.0"/>
        <n v="967.0"/>
        <n v="1012.0"/>
        <n v="1160.0"/>
        <n v="879.0"/>
        <n v="1378.0"/>
        <n v="40.0"/>
        <n v="735.0"/>
        <n v="799.0"/>
        <n v="636.0"/>
        <n v="842.0"/>
        <n v="1330.0"/>
        <n v="3728.0"/>
        <n v="1124.0"/>
        <n v="1472.0"/>
        <n v="962.0"/>
        <n v="1103.0"/>
        <n v="832.0"/>
        <n v="1173.0"/>
        <n v="790.0"/>
        <n v="2000.0"/>
        <n v="4048.0"/>
        <n v="1584.0"/>
        <n v="6512.0"/>
        <n v="2325.0"/>
        <n v="2518.0"/>
        <n v="710.0"/>
        <n v="1001.0"/>
        <n v="980.0"/>
        <n v="711.0"/>
        <n v="820.0"/>
        <n v="4821.0"/>
        <n v="5004.0"/>
        <n v="3964.0"/>
        <n v="3436.0"/>
        <n v="2110.0"/>
        <n v="643.0"/>
        <n v="624.0"/>
        <n v="709.0"/>
        <n v="1037.0"/>
        <n v="1064.0"/>
        <n v="1456.0"/>
        <n v="2506.0"/>
        <n v="4995.0"/>
        <n v="1172.0"/>
        <n v="1461.0"/>
      </sharedItems>
    </cacheField>
    <cacheField name="attributes" numFmtId="0">
      <sharedItems containsBlank="1">
        <m/>
        <s v="pseudo"/>
        <s v="partial;pseudo"/>
        <s v="ribosomal_slippage"/>
        <s v="old_locus_tag=KSE_00010t"/>
        <s v="old_locus_tag=KSE_00020t"/>
        <s v="old_locus_tag=KSE_00030t"/>
        <s v="old_locus_tag=KSE_00040t"/>
        <s v="old_locus_tag=KSE_00060t"/>
        <s v="old_locus_tag=KSE_00070t"/>
        <s v="old_locus_tag=KSE_00080t"/>
        <s v="old_locus_tag=KSE_00090t"/>
        <s v="old_locus_tag=KSE_00110t"/>
        <s v="old_locus_tag=KSE_00130t"/>
        <s v="old_locus_tag=KSE_00140t"/>
        <s v="old_locus_tag=KSE_00150t"/>
        <s v="old_locus_tag=KSE_00160t"/>
        <s v="old_locus_tag=KSE_00170t"/>
        <s v="old_locus_tag=KSE_00200t"/>
        <s v="old_locus_tag=KSE_00210t"/>
        <s v="old_locus_tag=KSE_00220t"/>
        <s v="old_locus_tag=KSE_00230t"/>
        <s v="old_locus_tag=KSE_00240t"/>
        <s v="old_locus_tag=KSE_00250t"/>
        <s v="old_locus_tag=KSE_00260t"/>
        <s v="old_locus_tag=KSE_00280t"/>
        <s v="old_locus_tag=KSE_00290t"/>
        <s v="old_locus_tag=KSE_00300t"/>
        <s v="old_locus_tag=KSE_00330t"/>
        <s v="old_locus_tag=KSE_00340t"/>
        <s v="old_locus_tag=KSE_00350t"/>
        <s v="old_locus_tag=KSE_00360t"/>
        <s v="old_locus_tag=KSE_00370t"/>
        <s v="old_locus_tag=KSE_00380t"/>
        <s v="old_locus_tag=KSE_00390t"/>
        <s v="old_locus_tag=KSE_00400t"/>
        <s v="old_locus_tag=KSE_00440t"/>
        <s v="old_locus_tag=KSE_00450t"/>
        <s v="old_locus_tag=KSE_00490t"/>
        <s v="old_locus_tag=KSE_00510t"/>
        <s v="old_locus_tag=KSE_00520t"/>
        <s v="old_locus_tag=KSE_00530t"/>
        <s v="old_locus_tag=KSE_00550t"/>
        <s v="partial;pseudo;old_locus_tag=KSE_00560t"/>
        <s v="old_locus_tag=KSE_00570t"/>
        <s v="old_locus_tag=KSE_00580t"/>
        <s v="old_locus_tag=KSE_00590t"/>
        <s v="old_locus_tag=KSE_00600t"/>
        <s v="old_locus_tag=KSE_00610t"/>
        <s v="old_locus_tag=KSE_00620t"/>
        <s v="old_locus_tag=KSE_00630t"/>
        <s v="old_locus_tag=KSE_00640t"/>
        <s v="old_locus_tag=KSE_00650t"/>
        <s v="old_locus_tag=KSE_00660t"/>
        <s v="old_locus_tag=KSE_00670t"/>
        <s v="old_locus_tag=KSE_00680t"/>
        <s v="old_locus_tag=KSE_00690t"/>
        <s v="old_locus_tag=KSE_00700t"/>
        <s v="old_locus_tag=KSE_00710t"/>
        <s v="old_locus_tag=KSE_00720t"/>
        <s v="old_locus_tag=KSE_00730t"/>
        <s v="old_locus_tag=KSE_00740t"/>
        <s v="old_locus_tag=KSE_00750t"/>
        <s v="old_locus_tag=KSE_00760t"/>
        <s v="old_locus_tag=KSE_00780t"/>
        <s v="old_locus_tag=KSE_00790t"/>
        <s v="old_locus_tag=KSE_00800t"/>
        <s v="old_locus_tag=KSE_00810t"/>
        <s v="old_locus_tag=KSE_00820t"/>
        <s v="old_locus_tag=KSE_00830t"/>
        <s v="old_locus_tag=KSE_00840t"/>
        <s v="old_locus_tag=KSE_00850t"/>
        <s v="old_locus_tag=KSE_00860t"/>
        <s v="old_locus_tag=KSE_00870t"/>
        <s v="old_locus_tag=KSE_00880t"/>
        <s v="old_locus_tag=KSE_00890t"/>
        <s v="old_locus_tag=KSE_00900t"/>
        <s v="old_locus_tag=KSE_00910t"/>
        <s v="old_locus_tag=KSE_00920t"/>
        <s v="old_locus_tag=KSE_00930t"/>
        <s v="old_locus_tag=KSE_00940t"/>
        <s v="old_locus_tag=KSE_00950t"/>
        <s v="old_locus_tag=KSE_00960t"/>
        <s v="old_locus_tag=KSE_00970t"/>
        <s v="old_locus_tag=KSE_00980t"/>
        <s v="old_locus_tag=KSE_00990t"/>
        <s v="partial;pseudo;old_locus_tag=KSE_01000t"/>
        <s v="old_locus_tag=KSE_01010t"/>
        <s v="old_locus_tag=KSE_01020t"/>
        <s v="old_locus_tag=KSE_01030t"/>
        <s v="old_locus_tag=KSE_01040t"/>
        <s v="old_locus_tag=KSE_01050t"/>
        <s v="partial;pseudo;old_locus_tag=KSE_01070"/>
        <s v="old_locus_tag=KSE_01080"/>
        <s v="old_locus_tag=KSE_01090"/>
        <s v="old_locus_tag=KSE_01100"/>
        <s v="old_locus_tag=KSE_01110"/>
        <s v="old_locus_tag=KSE_01130"/>
        <s v="old_locus_tag=KSE_01150"/>
        <s v="old_locus_tag=KSE_01160"/>
        <s v="old_locus_tag=KSE_01170"/>
        <s v="old_locus_tag=KSE_01180"/>
        <s v="old_locus_tag=KSE_01190"/>
        <s v="old_locus_tag=KSE_01200"/>
        <s v="old_locus_tag=KSE_01210"/>
        <s v="old_locus_tag=KSE_01230"/>
        <s v="old_locus_tag=KSE_01240"/>
        <s v="old_locus_tag=KSE_01250"/>
        <s v="old_locus_tag=KSE_01260"/>
        <s v="old_locus_tag=KSE_01270"/>
        <s v="old_locus_tag=KSE_01280"/>
        <s v="old_locus_tag=KSE_01290"/>
        <s v="old_locus_tag=KSE_01300"/>
        <s v="old_locus_tag=KSE_01310"/>
        <s v="old_locus_tag=KSE_01320"/>
        <s v="old_locus_tag=KSE_01330"/>
        <s v="old_locus_tag=KSE_01340"/>
        <s v="old_locus_tag=KSE_01360"/>
        <s v="old_locus_tag=KSE_01370"/>
        <s v="old_locus_tag=KSE_01380"/>
        <s v="old_locus_tag=KSE_01390"/>
        <s v="old_locus_tag=KSE_01400"/>
        <s v="old_locus_tag=KSE_01410"/>
        <s v="old_locus_tag=KSE_01420"/>
        <s v="partial;pseudo;old_locus_tag=KSE_01430"/>
        <s v="old_locus_tag=KSE_01440"/>
        <s v="old_locus_tag=KSE_01450"/>
        <s v="old_locus_tag=KSE_01460"/>
        <s v="old_locus_tag=KSE_01470"/>
        <s v="old_locus_tag=KSE_01480"/>
        <s v="old_locus_tag=KSE_01490"/>
        <s v="old_locus_tag=KSE_01500"/>
        <s v="old_locus_tag=KSE_01510"/>
        <s v="old_locus_tag=KSE_01520"/>
        <s v="old_locus_tag=KSE_01530"/>
        <s v="old_locus_tag=KSE_01540"/>
        <s v="old_locus_tag=KSE_01550"/>
        <s v="old_locus_tag=KSE_01560"/>
        <s v="old_locus_tag=KSE_01570"/>
        <s v="old_locus_tag=KSE_01580"/>
        <s v="old_locus_tag=KSE_01590"/>
        <s v="old_locus_tag=KSE_01600"/>
        <s v="old_locus_tag=KSE_01610"/>
        <s v="old_locus_tag=KSE_01620"/>
        <s v="old_locus_tag=KSE_01630"/>
        <s v="old_locus_tag=KSE_01640"/>
        <s v="old_locus_tag=KSE_01650"/>
        <s v="old_locus_tag=KSE_01660"/>
        <s v="old_locus_tag=KSE_01670"/>
        <s v="old_locus_tag=KSE_01680"/>
        <s v="old_locus_tag=KSE_01690"/>
        <s v="old_locus_tag=KSE_01700"/>
        <s v="old_locus_tag=KSE_01710"/>
        <s v="old_locus_tag=KSE_01720"/>
        <s v="old_locus_tag=KSE_01730"/>
        <s v="old_locus_tag=KSE_01740"/>
        <s v="old_locus_tag=KSE_01750"/>
        <s v="old_locus_tag=KSE_01770"/>
        <s v="old_locus_tag=KSE_01780"/>
        <s v="old_locus_tag=KSE_01800"/>
        <s v="old_locus_tag=KSE_01810"/>
        <s v="old_locus_tag=KSE_01820"/>
        <s v="old_locus_tag=KSE_01830"/>
        <s v="old_locus_tag=KSE_01840"/>
        <s v="old_locus_tag=KSE_01870"/>
        <s v="old_locus_tag=KSE_01890"/>
        <s v="old_locus_tag=KSE_01900"/>
        <s v="old_locus_tag=KSE_01910"/>
        <s v="old_locus_tag=KSE_01920"/>
        <s v="old_locus_tag=KSE_01930"/>
        <s v="old_locus_tag=KSE_01940"/>
        <s v="old_locus_tag=KSE_01970"/>
        <s v="old_locus_tag=KSE_01980"/>
        <s v="old_locus_tag=KSE_01990"/>
        <s v="old_locus_tag=KSE_02000"/>
        <s v="old_locus_tag=KSE_02010"/>
        <s v="old_locus_tag=KSE_02020"/>
        <s v="old_locus_tag=KSE_02030"/>
        <s v="old_locus_tag=KSE_02040"/>
        <s v="old_locus_tag=KSE_02050"/>
        <s v="old_locus_tag=KSE_02060"/>
        <s v="old_locus_tag=KSE_02070"/>
        <s v="old_locus_tag=KSE_02080"/>
        <s v="old_locus_tag=KSE_02090"/>
        <s v="old_locus_tag=KSE_02100"/>
        <s v="old_locus_tag=KSE_02110"/>
        <s v="old_locus_tag=KSE_02120"/>
        <s v="old_locus_tag=KSE_02130"/>
        <s v="old_locus_tag=KSE_02140"/>
        <s v="old_locus_tag=KSE_02150"/>
        <s v="old_locus_tag=KSE_02160"/>
        <s v="old_locus_tag=KSE_02170"/>
        <s v="old_locus_tag=KSE_02180"/>
        <s v="old_locus_tag=KSE_02190"/>
        <s v="old_locus_tag=KSE_02200"/>
        <s v="old_locus_tag=KSE_02210"/>
        <s v="old_locus_tag=KSE_02220"/>
        <s v="old_locus_tag=KSE_02230"/>
        <s v="old_locus_tag=KSE_02240"/>
        <s v="old_locus_tag=KSE_02250"/>
        <s v="old_locus_tag=KSE_02260"/>
        <s v="old_locus_tag=KSE_02270"/>
        <s v="old_locus_tag=KSE_02275"/>
        <s v="old_locus_tag=KSE_02280"/>
        <s v="old_locus_tag=KSE_02290"/>
        <s v="old_locus_tag=KSE_02310"/>
        <s v="old_locus_tag=KSE_02320"/>
        <s v="old_locus_tag=KSE_02330"/>
        <s v="old_locus_tag=KSE_02340"/>
        <s v="old_locus_tag=KSE_02350"/>
        <s v="old_locus_tag=KSE_02360"/>
        <s v="old_locus_tag=KSE_02370"/>
        <s v="old_locus_tag=KSE_02380"/>
        <s v="old_locus_tag=KSE_02390"/>
        <s v="old_locus_tag=KSE_02400"/>
        <s v="old_locus_tag=KSE_02410"/>
        <s v="old_locus_tag=KSE_02430"/>
        <s v="old_locus_tag=KSE_02440"/>
        <s v="old_locus_tag=KSE_02450"/>
        <s v="old_locus_tag=KSE_02460"/>
        <s v="old_locus_tag=KSE_02480"/>
        <s v="old_locus_tag=KSE_02490"/>
        <s v="old_locus_tag=KSE_02500"/>
        <s v="old_locus_tag=KSE_02520"/>
        <s v="old_locus_tag=KSE_02540"/>
        <s v="old_locus_tag=KSE_02550"/>
        <s v="old_locus_tag=KSE_02560"/>
        <s v="old_locus_tag=KSE_02570"/>
        <s v="old_locus_tag=KSE_02580"/>
        <s v="old_locus_tag=KSE_02590"/>
        <s v="old_locus_tag=KSE_02600"/>
        <s v="old_locus_tag=KSE_02620"/>
        <s v="old_locus_tag=KSE_02630"/>
        <s v="old_locus_tag=KSE_02640"/>
        <s v="old_locus_tag=KSE_02650"/>
        <s v="old_locus_tag=KSE_02670"/>
        <s v="old_locus_tag=KSE_02680"/>
        <s v="old_locus_tag=KSE_02690"/>
        <s v="old_locus_tag=KSE_02710"/>
        <s v="old_locus_tag=KSE_02720"/>
        <s v="old_locus_tag=KSE_02730"/>
        <s v="old_locus_tag=KSE_02740"/>
        <s v="old_locus_tag=KSE_02750"/>
        <s v="old_locus_tag=KSE_02760"/>
        <s v="old_locus_tag=KSE_02790"/>
        <s v="old_locus_tag=KSE_02800"/>
        <s v="old_locus_tag=KSE_02810"/>
        <s v="old_locus_tag=KSE_02820"/>
        <s v="old_locus_tag=KSE_02840"/>
        <s v="old_locus_tag=KSE_02860"/>
        <s v="old_locus_tag=KSE_02870"/>
        <s v="old_locus_tag=KSE_02880"/>
        <s v="old_locus_tag=KSE_02890"/>
        <s v="old_locus_tag=KSE_02900"/>
        <s v="old_locus_tag=KSE_02910"/>
        <s v="old_locus_tag=KSE_02920"/>
        <s v="old_locus_tag=KSE_02930"/>
        <s v="old_locus_tag=KSE_02940"/>
        <s v="old_locus_tag=KSE_02950"/>
        <s v="old_locus_tag=KSE_02960"/>
        <s v="old_locus_tag=KSE_02970"/>
        <s v="old_locus_tag=KSE_03000"/>
        <s v="old_locus_tag=KSE_03010"/>
        <s v="old_locus_tag=KSE_03030"/>
        <s v="old_locus_tag=KSE_03040"/>
        <s v="old_locus_tag=KSE_03050"/>
        <s v="old_locus_tag=KSE_03060"/>
        <s v="old_locus_tag=KSE_03070"/>
        <s v="old_locus_tag=KSE_03080"/>
        <s v="old_locus_tag=KSE_03090"/>
        <s v="old_locus_tag=KSE_03100"/>
        <s v="old_locus_tag=KSE_03110"/>
        <s v="old_locus_tag=KSE_03120"/>
        <s v="old_locus_tag=KSE_03130"/>
        <s v="old_locus_tag=KSE_03140"/>
        <s v="old_locus_tag=KSE_03150"/>
        <s v="old_locus_tag=KSE_03160"/>
        <s v="old_locus_tag=KSE_03170"/>
        <s v="old_locus_tag=KSE_03180"/>
        <s v="old_locus_tag=KSE_03190"/>
        <s v="old_locus_tag=KSE_03200"/>
        <s v="old_locus_tag=KSE_03210"/>
        <s v="old_locus_tag=KSE_03220"/>
        <s v="old_locus_tag=KSE_03230"/>
        <s v="old_locus_tag=KSE_03240"/>
        <s v="old_locus_tag=KSE_03250"/>
        <s v="old_locus_tag=KSE_03260"/>
        <s v="old_locus_tag=KSE_03270"/>
        <s v="old_locus_tag=KSE_03280"/>
        <s v="old_locus_tag=KSE_03310"/>
        <s v="old_locus_tag=KSE_03330"/>
        <s v="old_locus_tag=KSE_03340"/>
        <s v="old_locus_tag=KSE_03350"/>
        <s v="old_locus_tag=KSE_03360"/>
        <s v="old_locus_tag=KSE_03370"/>
        <s v="old_locus_tag=KSE_03380"/>
        <s v="old_locus_tag=KSE_03390"/>
        <s v="old_locus_tag=KSE_03400"/>
        <s v="old_locus_tag=KSE_03410"/>
        <s v="old_locus_tag=KSE_03430"/>
        <s v="old_locus_tag=KSE_03450"/>
        <s v="old_locus_tag=KSE_03460"/>
        <s v="old_locus_tag=KSE_03470"/>
        <s v="old_locus_tag=KSE_03480"/>
        <s v="old_locus_tag=KSE_03490"/>
        <s v="old_locus_tag=KSE_03500"/>
        <s v="old_locus_tag=KSE_03510"/>
        <s v="old_locus_tag=KSE_03520"/>
        <s v="old_locus_tag=KSE_03530"/>
        <s v="old_locus_tag=KSE_03540"/>
        <s v="old_locus_tag=KSE_03550"/>
        <s v="old_locus_tag=KSE_03560"/>
        <s v="old_locus_tag=KSE_03570"/>
        <s v="old_locus_tag=KSE_03580"/>
        <s v="old_locus_tag=KSE_03590"/>
        <s v="old_locus_tag=KSE_03600"/>
        <s v="old_locus_tag=KSE_03610"/>
        <s v="old_locus_tag=KSE_03620"/>
        <s v="old_locus_tag=KSE_03630"/>
        <s v="old_locus_tag=KSE_03640"/>
        <s v="old_locus_tag=KSE_03650"/>
        <s v="old_locus_tag=KSE_03660"/>
        <s v="old_locus_tag=KSE_03680"/>
        <s v="old_locus_tag=KSE_03690"/>
        <s v="old_locus_tag=KSE_03700"/>
        <s v="old_locus_tag=KSE_03710"/>
        <s v="old_locus_tag=KSE_03720"/>
        <s v="old_locus_tag=KSE_03730"/>
        <s v="old_locus_tag=KSE_03740"/>
        <s v="old_locus_tag=KSE_03750"/>
        <s v="old_locus_tag=KSE_03760"/>
        <s v="old_locus_tag=KSE_03770"/>
        <s v="old_locus_tag=KSE_03780"/>
        <s v="old_locus_tag=KSE_03790"/>
        <s v="old_locus_tag=KSE_03800"/>
        <s v="old_locus_tag=KSE_03810"/>
        <s v="old_locus_tag=KSE_03820"/>
        <s v="old_locus_tag=KSE_03830"/>
        <s v="old_locus_tag=KSE_03840"/>
        <s v="old_locus_tag=KSE_03850"/>
        <s v="old_locus_tag=KSE_03870"/>
        <s v="partial;pseudo;old_locus_tag=KSE_03880"/>
        <s v="old_locus_tag=KSE_03890"/>
        <s v="old_locus_tag=KSE_03900"/>
        <s v="old_locus_tag=KSE_03910"/>
        <s v="old_locus_tag=KSE_03920"/>
        <s v="old_locus_tag=KSE_03930"/>
        <s v="old_locus_tag=KSE_03940"/>
        <s v="old_locus_tag=KSE_03950"/>
        <s v="old_locus_tag=KSE_03960"/>
        <s v="old_locus_tag=KSE_03970"/>
        <s v="old_locus_tag=KSE_03980"/>
        <s v="old_locus_tag=KSE_03990"/>
        <s v="old_locus_tag=KSE_04000"/>
        <s v="old_locus_tag=KSE_04010"/>
        <s v="old_locus_tag=KSE_04030"/>
        <s v="old_locus_tag=KSE_04040"/>
        <s v="old_locus_tag=KSE_04050"/>
        <s v="old_locus_tag=KSE_04060"/>
        <s v="old_locus_tag=KSE_04090"/>
        <s v="old_locus_tag=KSE_04100"/>
        <s v="old_locus_tag=KSE_04110"/>
        <s v="old_locus_tag=KSE_04120"/>
        <s v="old_locus_tag=KSE_04140"/>
        <s v="old_locus_tag=KSE_04150"/>
        <s v="old_locus_tag=KSE_04170"/>
        <s v="partial;pseudo;old_locus_tag=KSE_04180"/>
        <s v="old_locus_tag=KSE_04200"/>
        <s v="old_locus_tag=KSE_04210"/>
        <s v="old_locus_tag=KSE_04220"/>
        <s v="old_locus_tag=KSE_04230"/>
        <s v="old_locus_tag=KSE_04240"/>
        <s v="old_locus_tag=KSE_04250"/>
        <s v="old_locus_tag=KSE_04280"/>
        <s v="old_locus_tag=KSE_04290"/>
        <s v="old_locus_tag=KSE_04300"/>
        <s v="old_locus_tag=KSE_04310"/>
        <s v="old_locus_tag=KSE_04320"/>
        <s v="old_locus_tag=KSE_04330"/>
        <s v="old_locus_tag=KSE_04340"/>
        <s v="old_locus_tag=KSE_04360"/>
        <s v="old_locus_tag=KSE_04370"/>
        <s v="old_locus_tag=KSE_04380"/>
        <s v="old_locus_tag=KSE_04390"/>
        <s v="old_locus_tag=KSE_04400"/>
        <s v="old_locus_tag=KSE_04430"/>
        <s v="old_locus_tag=KSE_04440"/>
        <s v="old_locus_tag=KSE_04450"/>
        <s v="old_locus_tag=KSE_04460"/>
        <s v="old_locus_tag=KSE_04470"/>
        <s v="old_locus_tag=KSE_04500"/>
        <s v="old_locus_tag=KSE_04510"/>
        <s v="old_locus_tag=KSE_04520"/>
        <s v="old_locus_tag=KSE_04530"/>
        <s v="old_locus_tag=KSE_04540"/>
        <s v="old_locus_tag=KSE_04550"/>
        <s v="old_locus_tag=KSE_04560"/>
        <s v="partial;pseudo;old_locus_tag=KSE_04570"/>
        <s v="old_locus_tag=KSE_04580"/>
        <s v="old_locus_tag=KSE_04590"/>
        <s v="old_locus_tag=KSE_04600"/>
        <s v="old_locus_tag=KSE_04610"/>
        <s v="old_locus_tag=KSE_04620"/>
        <s v="old_locus_tag=KSE_04630"/>
        <s v="old_locus_tag=KSE_04640"/>
        <s v="old_locus_tag=KSE_04650"/>
        <s v="old_locus_tag=KSE_04660"/>
        <s v="old_locus_tag=KSE_04670"/>
        <s v="old_locus_tag=KSE_04680"/>
        <s v="old_locus_tag=KSE_04690"/>
        <s v="old_locus_tag=KSE_04700"/>
        <s v="old_locus_tag=KSE_04710"/>
        <s v="old_locus_tag=KSE_04730"/>
        <s v="old_locus_tag=KSE_04740"/>
        <s v="old_locus_tag=KSE_04760"/>
        <s v="old_locus_tag=KSE_04780"/>
        <s v="old_locus_tag=KSE_04790"/>
        <s v="old_locus_tag=KSE_04810"/>
        <s v="old_locus_tag=KSE_04820"/>
        <s v="old_locus_tag=KSE_04830"/>
        <s v="old_locus_tag=KSE_04840"/>
        <s v="old_locus_tag=KSE_04860"/>
        <s v="old_locus_tag=KSE_04870"/>
        <s v="old_locus_tag=KSE_04880"/>
        <s v="old_locus_tag=KSE_04890"/>
        <s v="old_locus_tag=KSE_04910"/>
        <s v="old_locus_tag=KSE_04920"/>
        <s v="old_locus_tag=KSE_04970"/>
        <s v="old_locus_tag=KSE_04980"/>
        <s v="old_locus_tag=KSE_05010"/>
        <s v="old_locus_tag=KSE_05020"/>
        <s v="old_locus_tag=KSE_05030"/>
        <s v="old_locus_tag=KSE_05040"/>
        <s v="old_locus_tag=KSE_05050"/>
        <s v="old_locus_tag=KSE_05060"/>
        <s v="old_locus_tag=KSE_05070"/>
        <s v="old_locus_tag=KSE_05090"/>
        <s v="old_locus_tag=KSE_05100"/>
        <s v="old_locus_tag=KSE_05110"/>
        <s v="old_locus_tag=KSE_05120"/>
        <s v="old_locus_tag=KSE_05130"/>
        <s v="old_locus_tag=KSE_05140"/>
        <s v="old_locus_tag=KSE_05150"/>
        <s v="old_locus_tag=KSE_05160"/>
        <s v="old_locus_tag=KSE_05170"/>
        <s v="old_locus_tag=KSE_05180"/>
        <s v="old_locus_tag=KSE_05190"/>
        <s v="old_locus_tag=KSE_05200"/>
        <s v="old_locus_tag=KSE_05210"/>
        <s v="old_locus_tag=KSE_05220"/>
        <s v="old_locus_tag=KSE_05230"/>
        <s v="old_locus_tag=KSE_05240"/>
        <s v="old_locus_tag=KSE_05250"/>
        <s v="old_locus_tag=KSE_05260"/>
        <s v="old_locus_tag=KSE_05270"/>
        <s v="old_locus_tag=KSE_05280"/>
        <s v="old_locus_tag=KSE_05290"/>
        <s v="old_locus_tag=KSE_05300"/>
        <s v="old_locus_tag=KSE_05310"/>
        <s v="old_locus_tag=KSE_05340"/>
        <s v="old_locus_tag=KSE_05350"/>
        <s v="old_locus_tag=KSE_05360"/>
        <s v="old_locus_tag=KSE_05370"/>
        <s v="old_locus_tag=KSE_05380"/>
        <s v="old_locus_tag=KSE_05400"/>
        <s v="old_locus_tag=KSE_05410"/>
        <s v="old_locus_tag=KSE_05430"/>
        <s v="old_locus_tag=KSE_05440"/>
        <s v="old_locus_tag=KSE_05450"/>
        <s v="old_locus_tag=KSE_05460"/>
        <s v="old_locus_tag=KSE_05470"/>
        <s v="old_locus_tag=KSE_05480"/>
        <s v="old_locus_tag=KSE_05490"/>
        <s v="old_locus_tag=KSE_05500"/>
        <s v="partial;pseudo;old_locus_tag=KSE_05510"/>
        <s v="old_locus_tag=KSE_05520"/>
        <s v="old_locus_tag=KSE_05580"/>
        <s v="old_locus_tag=KSE_05590"/>
        <s v="old_locus_tag=KSE_t0002"/>
        <s v="old_locus_tag=KSE_05600"/>
        <s v="old_locus_tag=KSE_05610"/>
        <s v="old_locus_tag=KSE_05620"/>
        <s v="old_locus_tag=KSE_05630"/>
        <s v="old_locus_tag=KSE_05640"/>
        <s v="old_locus_tag=KSE_05650"/>
        <s v="old_locus_tag=KSE_05660"/>
        <s v="old_locus_tag=KSE_05670"/>
        <s v="old_locus_tag=KSE_05690"/>
        <s v="old_locus_tag=KSE_05700"/>
        <s v="old_locus_tag=KSE_05710"/>
        <s v="old_locus_tag=KSE_05720"/>
        <s v="partial;pseudo;old_locus_tag=KSE_05730"/>
        <s v="old_locus_tag=KSE_05770"/>
        <s v="old_locus_tag=KSE_05780"/>
        <s v="old_locus_tag=KSE_05790"/>
        <s v="old_locus_tag=KSE_05800"/>
        <s v="old_locus_tag=KSE_05810"/>
        <s v="old_locus_tag=KSE_05820"/>
        <s v="old_locus_tag=KSE_05830"/>
        <s v="old_locus_tag=KSE_05840"/>
        <s v="old_locus_tag=KSE_05850"/>
        <s v="old_locus_tag=KSE_05860"/>
        <s v="old_locus_tag=KSE_05870"/>
        <s v="old_locus_tag=KSE_05880"/>
        <s v="old_locus_tag=KSE_05890"/>
        <s v="old_locus_tag=KSE_05900"/>
        <s v="old_locus_tag=KSE_05910"/>
        <s v="old_locus_tag=KSE_05920"/>
        <s v="old_locus_tag=KSE_05940"/>
        <s v="old_locus_tag=KSE_05950"/>
        <s v="old_locus_tag=KSE_05970"/>
        <s v="old_locus_tag=KSE_05980"/>
        <s v="old_locus_tag=KSE_05990"/>
        <s v="old_locus_tag=KSE_06000"/>
        <s v="old_locus_tag=KSE_06010"/>
        <s v="old_locus_tag=KSE_06020"/>
        <s v="old_locus_tag=KSE_06030"/>
        <s v="old_locus_tag=KSE_06040"/>
        <s v="old_locus_tag=KSE_06050"/>
        <s v="old_locus_tag=KSE_06070"/>
        <s v="old_locus_tag=KSE_06090"/>
        <s v="old_locus_tag=KSE_06100"/>
        <s v="old_locus_tag=KSE_06110"/>
        <s v="old_locus_tag=KSE_06120"/>
        <s v="old_locus_tag=KSE_06130"/>
        <s v="old_locus_tag=KSE_06140"/>
        <s v="old_locus_tag=KSE_06150"/>
        <s v="old_locus_tag=KSE_06160"/>
        <s v="old_locus_tag=KSE_06170"/>
        <s v="old_locus_tag=KSE_06180"/>
        <s v="old_locus_tag=KSE_06200"/>
        <s v="old_locus_tag=KSE_06220"/>
        <s v="old_locus_tag=KSE_06230"/>
        <s v="old_locus_tag=KSE_06240"/>
        <s v="old_locus_tag=KSE_06260"/>
        <s v="old_locus_tag=KSE_06280"/>
        <s v="old_locus_tag=KSE_06290"/>
        <s v="old_locus_tag=KSE_06300"/>
        <s v="old_locus_tag=KSE_06310"/>
        <s v="old_locus_tag=KSE_06320"/>
        <s v="old_locus_tag=KSE_06330"/>
        <s v="old_locus_tag=KSE_06340"/>
        <s v="old_locus_tag=KSE_06350"/>
        <s v="old_locus_tag=KSE_06360"/>
        <s v="old_locus_tag=KSE_06370"/>
        <s v="old_locus_tag=KSE_06380"/>
        <s v="old_locus_tag=KSE_06390"/>
        <s v="old_locus_tag=KSE_06400"/>
        <s v="old_locus_tag=KSE_06420"/>
        <s v="old_locus_tag=KSE_06430"/>
        <s v="old_locus_tag=KSE_06440"/>
        <s v="old_locus_tag=KSE_06450"/>
        <s v="old_locus_tag=KSE_06460"/>
        <s v="old_locus_tag=KSE_06470"/>
        <s v="old_locus_tag=KSE_06480"/>
        <s v="old_locus_tag=KSE_06490"/>
        <s v="old_locus_tag=KSE_06500"/>
        <s v="old_locus_tag=KSE_06510"/>
        <s v="old_locus_tag=KSE_06520"/>
        <s v="old_locus_tag=KSE_06530"/>
        <s v="old_locus_tag=KSE_06540"/>
        <s v="old_locus_tag=KSE_06550"/>
        <s v="old_locus_tag=KSE_06560"/>
        <s v="old_locus_tag=KSE_06570"/>
        <s v="old_locus_tag=KSE_06580"/>
        <s v="old_locus_tag=KSE_06600"/>
        <s v="old_locus_tag=KSE_06610"/>
        <s v="old_locus_tag=KSE_06620"/>
        <s v="old_locus_tag=KSE_06630"/>
        <s v="old_locus_tag=KSE_06640"/>
        <s v="old_locus_tag=KSE_06650"/>
        <s v="old_locus_tag=KSE_06660"/>
        <s v="old_locus_tag=KSE_06670"/>
        <s v="old_locus_tag=KSE_06680"/>
        <s v="old_locus_tag=KSE_06690"/>
        <s v="old_locus_tag=KSE_06700"/>
        <s v="old_locus_tag=KSE_06710"/>
        <s v="old_locus_tag=KSE_06720"/>
        <s v="old_locus_tag=KSE_06730"/>
        <s v="old_locus_tag=KSE_06740"/>
        <s v="old_locus_tag=KSE_06750"/>
        <s v="old_locus_tag=KSE_06760"/>
        <s v="old_locus_tag=KSE_06770"/>
        <s v="old_locus_tag=KSE_06780"/>
        <s v="old_locus_tag=KSE_06790"/>
        <s v="old_locus_tag=KSE_06800"/>
        <s v="old_locus_tag=KSE_06810"/>
        <s v="old_locus_tag=KSE_06830"/>
        <s v="old_locus_tag=KSE_06840"/>
        <s v="old_locus_tag=KSE_06850"/>
        <s v="partial;pseudo;old_locus_tag=KSE_06860"/>
        <s v="old_locus_tag=KSE_06870"/>
        <s v="old_locus_tag=KSE_06880"/>
        <s v="old_locus_tag=KSE_06890"/>
        <s v="old_locus_tag=KSE_06900"/>
        <s v="old_locus_tag=KSE_06910"/>
        <s v="old_locus_tag=KSE_06920"/>
        <s v="old_locus_tag=KSE_06930"/>
        <s v="old_locus_tag=KSE_06940"/>
        <s v="old_locus_tag=KSE_06950"/>
        <s v="old_locus_tag=KSE_06960"/>
        <s v="old_locus_tag=KSE_06970"/>
        <s v="old_locus_tag=KSE_06980"/>
        <s v="old_locus_tag=KSE_06990"/>
        <s v="old_locus_tag=KSE_07000"/>
        <s v="old_locus_tag=KSE_07010"/>
        <s v="old_locus_tag=KSE_07020"/>
        <s v="old_locus_tag=KSE_07030"/>
        <s v="old_locus_tag=KSE_07040"/>
        <s v="partial;pseudo;old_locus_tag=KSE_07050"/>
        <s v="old_locus_tag=KSE_07060"/>
        <s v="old_locus_tag=KSE_07070"/>
        <s v="old_locus_tag=KSE_07080"/>
        <s v="old_locus_tag=KSE_07100"/>
        <s v="old_locus_tag=KSE_07110"/>
        <s v="partial;pseudo;old_locus_tag=KSE_07120"/>
        <s v="old_locus_tag=KSE_07130"/>
        <s v="old_locus_tag=KSE_07140"/>
        <s v="old_locus_tag=KSE_07150"/>
        <s v="old_locus_tag=KSE_07160"/>
        <s v="old_locus_tag=KSE_07170"/>
        <s v="old_locus_tag=KSE_07190"/>
        <s v="old_locus_tag=KSE_07200"/>
        <s v="old_locus_tag=KSE_07220"/>
        <s v="old_locus_tag=KSE_07230"/>
        <s v="old_locus_tag=KSE_07240"/>
        <s v="old_locus_tag=KSE_07250"/>
        <s v="old_locus_tag=KSE_07260"/>
        <s v="partial;pseudo;old_locus_tag=KSE_07270"/>
        <s v="old_locus_tag=KSE_07300"/>
        <s v="old_locus_tag=KSE_07310"/>
        <s v="old_locus_tag=KSE_07330"/>
        <s v="old_locus_tag=KSE_07340"/>
        <s v="old_locus_tag=KSE_07350"/>
        <s v="old_locus_tag=KSE_07360"/>
        <s v="old_locus_tag=KSE_07370"/>
        <s v="old_locus_tag=KSE_07380"/>
        <s v="old_locus_tag=KSE_07390"/>
        <s v="old_locus_tag=KSE_07400"/>
        <s v="old_locus_tag=KSE_07410"/>
        <s v="old_locus_tag=KSE_07420"/>
        <s v="old_locus_tag=KSE_07430"/>
        <s v="old_locus_tag=KSE_07440"/>
        <s v="old_locus_tag=KSE_07450"/>
        <s v="old_locus_tag=KSE_07460"/>
        <s v="old_locus_tag=KSE_07470"/>
        <s v="old_locus_tag=KSE_07480"/>
        <s v="old_locus_tag=KSE_07490"/>
        <s v="old_locus_tag=KSE_07500"/>
        <s v="old_locus_tag=KSE_07510"/>
        <s v="old_locus_tag=KSE_07520"/>
        <s v="old_locus_tag=KSE_07530"/>
        <s v="old_locus_tag=KSE_07540"/>
        <s v="old_locus_tag=KSE_07550"/>
        <s v="old_locus_tag=KSE_07560"/>
        <s v="old_locus_tag=KSE_07570"/>
        <s v="old_locus_tag=KSE_07580"/>
        <s v="old_locus_tag=KSE_07590"/>
        <s v="old_locus_tag=KSE_07600"/>
        <s v="old_locus_tag=KSE_07610"/>
        <s v="old_locus_tag=KSE_07630"/>
        <s v="old_locus_tag=KSE_07640"/>
        <s v="old_locus_tag=KSE_07650"/>
        <s v="old_locus_tag=KSE_07660"/>
        <s v="old_locus_tag=KSE_07680"/>
        <s v="old_locus_tag=KSE_07690"/>
        <s v="old_locus_tag=KSE_07700"/>
        <s v="old_locus_tag=KSE_07720"/>
        <s v="old_locus_tag=KSE_07730"/>
        <s v="old_locus_tag=KSE_07740"/>
        <s v="old_locus_tag=KSE_07750"/>
        <s v="old_locus_tag=KSE_07760"/>
        <s v="old_locus_tag=KSE_07770"/>
        <s v="old_locus_tag=KSE_07780"/>
        <s v="old_locus_tag=KSE_07790"/>
        <s v="old_locus_tag=KSE_07800"/>
        <s v="old_locus_tag=KSE_07810"/>
        <s v="old_locus_tag=KSE_07820"/>
        <s v="old_locus_tag=KSE_07840"/>
        <s v="old_locus_tag=KSE_07850"/>
        <s v="old_locus_tag=KSE_07870"/>
        <s v="old_locus_tag=KSE_07880"/>
        <s v="old_locus_tag=KSE_07890"/>
        <s v="old_locus_tag=KSE_07910"/>
        <s v="old_locus_tag=KSE_07920"/>
        <s v="old_locus_tag=KSE_07930"/>
        <s v="old_locus_tag=KSE_07940"/>
        <s v="old_locus_tag=KSE_07950"/>
        <s v="old_locus_tag=KSE_07960"/>
        <s v="old_locus_tag=KSE_07970"/>
        <s v="old_locus_tag=KSE_07980"/>
        <s v="old_locus_tag=KSE_07990"/>
        <s v="old_locus_tag=KSE_08000"/>
        <s v="partial;pseudo;old_locus_tag=KSE_08010"/>
        <s v="old_locus_tag=KSE_08020"/>
        <s v="old_locus_tag=KSE_08030"/>
        <s v="old_locus_tag=KSE_08040"/>
        <s v="old_locus_tag=KSE_08050"/>
        <s v="old_locus_tag=KSE_08060"/>
        <s v="old_locus_tag=KSE_08070"/>
        <s v="old_locus_tag=KSE_08080"/>
        <s v="old_locus_tag=KSE_08100"/>
        <s v="old_locus_tag=KSE_08110"/>
        <s v="old_locus_tag=KSE_08120"/>
        <s v="old_locus_tag=KSE_08130"/>
        <s v="old_locus_tag=KSE_08140"/>
        <s v="old_locus_tag=KSE_08150"/>
        <s v="old_locus_tag=KSE_08170"/>
        <s v="old_locus_tag=KSE_08180"/>
        <s v="old_locus_tag=KSE_08190"/>
        <s v="old_locus_tag=KSE_08200"/>
        <s v="old_locus_tag=KSE_08210"/>
        <s v="old_locus_tag=KSE_08220"/>
        <s v="old_locus_tag=KSE_08230"/>
        <s v="old_locus_tag=KSE_08240"/>
        <s v="old_locus_tag=KSE_08250"/>
        <s v="old_locus_tag=KSE_08260"/>
        <s v="old_locus_tag=KSE_08270"/>
        <s v="old_locus_tag=KSE_08280"/>
        <s v="old_locus_tag=KSE_08290"/>
        <s v="partial;pseudo;old_locus_tag=KSE_08300"/>
        <s v="old_locus_tag=KSE_08310"/>
        <s v="old_locus_tag=KSE_08320"/>
        <s v="old_locus_tag=KSE_08330"/>
        <s v="old_locus_tag=KSE_08340"/>
        <s v="old_locus_tag=KSE_08350"/>
        <s v="old_locus_tag=KSE_08370"/>
        <s v="old_locus_tag=KSE_08380"/>
        <s v="old_locus_tag=KSE_08390"/>
        <s v="old_locus_tag=KSE_08400"/>
        <s v="old_locus_tag=KSE_08410"/>
        <s v="old_locus_tag=KSE_08420"/>
        <s v="old_locus_tag=KSE_08430"/>
        <s v="old_locus_tag=KSE_08440"/>
        <s v="old_locus_tag=KSE_08450"/>
        <s v="old_locus_tag=KSE_08460"/>
        <s v="old_locus_tag=KSE_08470"/>
        <s v="old_locus_tag=KSE_08490"/>
        <s v="old_locus_tag=KSE_08500"/>
        <s v="old_locus_tag=KSE_08540"/>
        <s v="old_locus_tag=KSE_08550"/>
        <s v="old_locus_tag=KSE_08560"/>
        <s v="old_locus_tag=KSE_08570"/>
        <s v="partial;pseudo;old_locus_tag=KSE_08580"/>
        <s v="old_locus_tag=KSE_08590"/>
        <s v="old_locus_tag=KSE_08610"/>
        <s v="old_locus_tag=KSE_08620"/>
        <s v="old_locus_tag=KSE_08630"/>
        <s v="old_locus_tag=KSE_08660"/>
        <s v="old_locus_tag=KSE_08670"/>
        <s v="old_locus_tag=KSE_08680"/>
        <s v="old_locus_tag=KSE_08690"/>
        <s v="old_locus_tag=KSE_08700"/>
        <s v="old_locus_tag=KSE_08710"/>
        <s v="old_locus_tag=KSE_08720"/>
        <s v="partial;pseudo;old_locus_tag=KSE_08730"/>
        <s v="old_locus_tag=KSE_08740"/>
        <s v="old_locus_tag=KSE_08770"/>
        <s v="pseudo;old_locus_tag=KSE_08780"/>
        <s v="old_locus_tag=KSE_08790"/>
        <s v="old_locus_tag=KSE_08800"/>
        <s v="old_locus_tag=KSE_08810"/>
        <s v="old_locus_tag=KSE_08820"/>
        <s v="old_locus_tag=KSE_08830"/>
        <s v="old_locus_tag=KSE_08840"/>
        <s v="old_locus_tag=KSE_08850"/>
        <s v="old_locus_tag=KSE_t0003"/>
        <s v="old_locus_tag=KSE_08860"/>
        <s v="old_locus_tag=KSE_08870"/>
        <s v="old_locus_tag=KSE_08880"/>
        <s v="old_locus_tag=KSE_08890"/>
        <s v="old_locus_tag=KSE_08900"/>
        <s v="old_locus_tag=KSE_08920"/>
        <s v="old_locus_tag=KSE_08930"/>
        <s v="old_locus_tag=KSE_08940"/>
        <s v="old_locus_tag=KSE_08960"/>
        <s v="old_locus_tag=KSE_08970"/>
        <s v="old_locus_tag=KSE_08980"/>
        <s v="old_locus_tag=KSE_08990"/>
        <s v="old_locus_tag=KSE_09000"/>
        <s v="old_locus_tag=KSE_09010"/>
        <s v="old_locus_tag=KSE_09030"/>
        <s v="old_locus_tag=KSE_09040"/>
        <s v="old_locus_tag=KSE_09050"/>
        <s v="old_locus_tag=KSE_09060"/>
        <s v="old_locus_tag=KSE_09070"/>
        <s v="old_locus_tag=KSE_09080"/>
        <s v="old_locus_tag=KSE_09090"/>
        <s v="old_locus_tag=KSE_09100"/>
        <s v="old_locus_tag=KSE_09110"/>
        <s v="old_locus_tag=KSE_09120"/>
        <s v="old_locus_tag=KSE_09140"/>
        <s v="old_locus_tag=KSE_09160"/>
        <s v="old_locus_tag=KSE_09170"/>
        <s v="old_locus_tag=KSE_t0004"/>
        <s v="old_locus_tag=KSE_t0005"/>
        <s v="old_locus_tag=KSE_09180"/>
        <s v="old_locus_tag=KSE_09190"/>
        <s v="old_locus_tag=KSE_09200"/>
        <s v="old_locus_tag=KSE_09210"/>
        <s v="old_locus_tag=KSE_09220"/>
        <s v="old_locus_tag=KSE_09230"/>
        <s v="old_locus_tag=KSE_09240"/>
        <s v="old_locus_tag=KSE_09250"/>
        <s v="old_locus_tag=KSE_09260"/>
        <s v="old_locus_tag=KSE_09270"/>
        <s v="old_locus_tag=KSE_09280"/>
        <s v="old_locus_tag=KSE_09290"/>
        <s v="old_locus_tag=KSE_09300"/>
        <s v="old_locus_tag=KSE_09310"/>
        <s v="old_locus_tag=KSE_09320"/>
        <s v="old_locus_tag=KSE_09330"/>
        <s v="old_locus_tag=KSE_09340"/>
        <s v="old_locus_tag=KSE_09360"/>
        <s v="old_locus_tag=KSE_09380"/>
        <s v="old_locus_tag=KSE_09400"/>
        <s v="old_locus_tag=KSE_09410"/>
        <s v="old_locus_tag=KSE_09420"/>
        <s v="old_locus_tag=KSE_09430"/>
        <s v="old_locus_tag=KSE_09440"/>
        <s v="old_locus_tag=KSE_09450"/>
        <s v="old_locus_tag=KSE_09460"/>
        <s v="old_locus_tag=KSE_09470"/>
        <s v="old_locus_tag=KSE_09480"/>
        <s v="old_locus_tag=KSE_09490"/>
        <s v="old_locus_tag=KSE_09500"/>
        <s v="old_locus_tag=KSE_09510"/>
        <s v="old_locus_tag=KSE_09520"/>
        <s v="old_locus_tag=KSE_09530"/>
        <s v="old_locus_tag=KSE_09540"/>
        <s v="old_locus_tag=KSE_09560"/>
        <s v="old_locus_tag=KSE_09570"/>
        <s v="old_locus_tag=KSE_09580"/>
        <s v="old_locus_tag=KSE_09590"/>
        <s v="old_locus_tag=KSE_09600"/>
        <s v="old_locus_tag=KSE_09610"/>
        <s v="old_locus_tag=KSE_09620"/>
        <s v="old_locus_tag=KSE_09630"/>
        <s v="old_locus_tag=KSE_09640"/>
        <s v="old_locus_tag=KSE_09650"/>
        <s v="old_locus_tag=KSE_09660"/>
        <s v="old_locus_tag=KSE_09670"/>
        <s v="old_locus_tag=KSE_09680"/>
        <s v="old_locus_tag=KSE_09690"/>
        <s v="old_locus_tag=KSE_09700"/>
        <s v="old_locus_tag=KSE_09710"/>
        <s v="old_locus_tag=KSE_09730"/>
        <s v="old_locus_tag=KSE_09740"/>
        <s v="partial;pseudo;old_locus_tag=KSE_09750"/>
        <s v="old_locus_tag=KSE_09760"/>
        <s v="old_locus_tag=KSE_09770"/>
        <s v="old_locus_tag=KSE_09780"/>
        <s v="old_locus_tag=KSE_09790"/>
        <s v="old_locus_tag=KSE_09800"/>
        <s v="old_locus_tag=KSE_09810"/>
        <s v="old_locus_tag=KSE_09820"/>
        <s v="old_locus_tag=KSE_09830"/>
        <s v="old_locus_tag=KSE_09850"/>
        <s v="old_locus_tag=KSE_09860"/>
        <s v="old_locus_tag=KSE_09870"/>
        <s v="old_locus_tag=KSE_09880"/>
        <s v="old_locus_tag=KSE_09890"/>
        <s v="old_locus_tag=KSE_09900"/>
        <s v="old_locus_tag=KSE_09910"/>
        <s v="old_locus_tag=KSE_09920"/>
        <s v="old_locus_tag=KSE_09930"/>
        <s v="old_locus_tag=KSE_09940"/>
        <s v="old_locus_tag=KSE_09950"/>
        <s v="old_locus_tag=KSE_09960"/>
        <s v="old_locus_tag=KSE_09970"/>
        <s v="old_locus_tag=KSE_09980"/>
        <s v="old_locus_tag=KSE_09990"/>
        <s v="old_locus_tag=KSE_10000"/>
        <s v="old_locus_tag=KSE_10010"/>
        <s v="old_locus_tag=KSE_10020"/>
        <s v="old_locus_tag=KSE_10030"/>
        <s v="old_locus_tag=KSE_10050"/>
        <s v="old_locus_tag=KSE_10060"/>
        <s v="old_locus_tag=KSE_10070"/>
        <s v="old_locus_tag=KSE_10080"/>
        <s v="old_locus_tag=KSE_10090"/>
        <s v="old_locus_tag=KSE_10100"/>
        <s v="old_locus_tag=KSE_10110"/>
        <s v="old_locus_tag=KSE_10120"/>
        <s v="old_locus_tag=KSE_10130"/>
        <s v="old_locus_tag=KSE_10140"/>
        <s v="old_locus_tag=KSE_10150"/>
        <s v="old_locus_tag=KSE_10160"/>
        <s v="old_locus_tag=KSE_10170"/>
        <s v="old_locus_tag=KSE_10180"/>
        <s v="old_locus_tag=KSE_10190"/>
        <s v="old_locus_tag=KSE_10200"/>
        <s v="old_locus_tag=KSE_10210"/>
        <s v="old_locus_tag=KSE_10220"/>
        <s v="old_locus_tag=KSE_10230"/>
        <s v="old_locus_tag=KSE_10240"/>
        <s v="old_locus_tag=KSE_10250"/>
        <s v="old_locus_tag=KSE_10260"/>
        <s v="old_locus_tag=KSE_10270"/>
        <s v="old_locus_tag=KSE_10280"/>
        <s v="old_locus_tag=KSE_10290"/>
        <s v="old_locus_tag=KSE_10300"/>
        <s v="old_locus_tag=KSE_10310"/>
        <s v="old_locus_tag=KSE_10320"/>
        <s v="old_locus_tag=KSE_10330"/>
        <s v="old_locus_tag=KSE_10350"/>
        <s v="old_locus_tag=KSE_10360"/>
        <s v="old_locus_tag=KSE_10370"/>
        <s v="old_locus_tag=KSE_10380"/>
        <s v="old_locus_tag=KSE_10390"/>
        <s v="old_locus_tag=KSE_10410"/>
        <s v="old_locus_tag=KSE_10430"/>
        <s v="old_locus_tag=KSE_10450"/>
        <s v="old_locus_tag=KSE_10460"/>
        <s v="old_locus_tag=KSE_10470"/>
        <s v="old_locus_tag=KSE_10480"/>
        <s v="old_locus_tag=KSE_10500"/>
        <s v="old_locus_tag=KSE_10510"/>
        <s v="old_locus_tag=KSE_10520"/>
        <s v="old_locus_tag=KSE_10530"/>
        <s v="partial;pseudo;old_locus_tag=KSE_10540"/>
        <s v="old_locus_tag=KSE_10550"/>
        <s v="old_locus_tag=KSE_10560"/>
        <s v="old_locus_tag=KSE_10570"/>
        <s v="old_locus_tag=KSE_10580"/>
        <s v="old_locus_tag=KSE_10600"/>
        <s v="old_locus_tag=KSE_10610"/>
        <s v="old_locus_tag=KSE_10620"/>
        <s v="old_locus_tag=KSE_10630"/>
        <s v="old_locus_tag=KSE_10640"/>
        <s v="old_locus_tag=KSE_10650"/>
        <s v="old_locus_tag=KSE_10660"/>
        <s v="old_locus_tag=KSE_10670"/>
        <s v="old_locus_tag=KSE_10680"/>
        <s v="old_locus_tag=KSE_10710"/>
        <s v="old_locus_tag=KSE_10730"/>
        <s v="old_locus_tag=KSE_10740"/>
        <s v="old_locus_tag=KSE_10750"/>
        <s v="old_locus_tag=KSE_10760"/>
        <s v="old_locus_tag=KSE_10770"/>
        <s v="old_locus_tag=KSE_10780"/>
        <s v="old_locus_tag=KSE_10790"/>
        <s v="old_locus_tag=KSE_10800"/>
        <s v="old_locus_tag=KSE_10810"/>
        <s v="old_locus_tag=KSE_10820"/>
        <s v="old_locus_tag=KSE_10830"/>
        <s v="old_locus_tag=KSE_10840"/>
        <s v="old_locus_tag=KSE_10850"/>
        <s v="old_locus_tag=KSE_10860"/>
        <s v="old_locus_tag=KSE_10870"/>
        <s v="old_locus_tag=KSE_10880"/>
        <s v="old_locus_tag=KSE_10890"/>
        <s v="old_locus_tag=KSE_10900"/>
        <s v="old_locus_tag=KSE_10910"/>
        <s v="old_locus_tag=KSE_10930"/>
        <s v="old_locus_tag=KSE_10940"/>
        <s v="old_locus_tag=KSE_10950"/>
        <s v="old_locus_tag=KSE_10960"/>
        <s v="old_locus_tag=KSE_10970"/>
        <s v="old_locus_tag=KSE_10980"/>
        <s v="old_locus_tag=KSE_10990"/>
        <s v="old_locus_tag=KSE_11000"/>
        <s v="old_locus_tag=KSE_11010"/>
        <s v="old_locus_tag=KSE_11020"/>
        <s v="old_locus_tag=KSE_11030"/>
        <s v="old_locus_tag=KSE_11040"/>
        <s v="old_locus_tag=KSE_11050"/>
        <s v="old_locus_tag=KSE_11060"/>
        <s v="old_locus_tag=KSE_11070"/>
        <s v="old_locus_tag=KSE_11090"/>
        <s v="old_locus_tag=KSE_11100"/>
        <s v="old_locus_tag=KSE_11110"/>
        <s v="old_locus_tag=KSE_11120"/>
        <s v="old_locus_tag=KSE_11130"/>
        <s v="old_locus_tag=KSE_11140"/>
        <s v="partial;pseudo;old_locus_tag=KSE_11150"/>
        <s v="old_locus_tag=KSE_11170"/>
        <s v="old_locus_tag=KSE_11180"/>
        <s v="old_locus_tag=KSE_11190"/>
        <s v="old_locus_tag=KSE_11200"/>
        <s v="old_locus_tag=KSE_11210"/>
        <s v="old_locus_tag=KSE_11240"/>
        <s v="old_locus_tag=KSE_11250"/>
        <s v="old_locus_tag=KSE_11260"/>
        <s v="old_locus_tag=KSE_11270"/>
        <s v="old_locus_tag=KSE_11280"/>
        <s v="old_locus_tag=KSE_11290"/>
        <s v="old_locus_tag=KSE_11300"/>
        <s v="old_locus_tag=KSE_11310"/>
        <s v="old_locus_tag=KSE_11320"/>
        <s v="old_locus_tag=KSE_11330"/>
        <s v="old_locus_tag=KSE_11340"/>
        <s v="old_locus_tag=KSE_11350"/>
        <s v="old_locus_tag=KSE_11360"/>
        <s v="old_locus_tag=KSE_11370"/>
        <s v="old_locus_tag=KSE_11390"/>
        <s v="old_locus_tag=KSE_11400"/>
        <s v="old_locus_tag=KSE_11410"/>
        <s v="old_locus_tag=KSE_11420"/>
        <s v="partial;pseudo;old_locus_tag=KSE_11430"/>
        <s v="old_locus_tag=KSE_11440"/>
        <s v="old_locus_tag=KSE_11450"/>
        <s v="old_locus_tag=KSE_11460"/>
        <s v="old_locus_tag=KSE_11470"/>
        <s v="old_locus_tag=KSE_11480"/>
        <s v="old_locus_tag=KSE_11490"/>
        <s v="old_locus_tag=KSE_11500"/>
        <s v="partial;pseudo;old_locus_tag=KSE_11510"/>
        <s v="old_locus_tag=KSE_11520"/>
        <s v="old_locus_tag=KSE_11540"/>
        <s v="old_locus_tag=KSE_11550"/>
        <s v="old_locus_tag=KSE_11560"/>
        <s v="old_locus_tag=KSE_11570"/>
        <s v="old_locus_tag=KSE_11580"/>
        <s v="old_locus_tag=KSE_11590"/>
        <s v="old_locus_tag=KSE_11600"/>
        <s v="old_locus_tag=KSE_11610"/>
        <s v="old_locus_tag=KSE_11620"/>
        <s v="old_locus_tag=KSE_11630"/>
        <s v="old_locus_tag=KSE_11640"/>
        <s v="old_locus_tag=KSE_11650"/>
        <s v="old_locus_tag=KSE_11660"/>
        <s v="old_locus_tag=KSE_11670"/>
        <s v="old_locus_tag=KSE_11680"/>
        <s v="old_locus_tag=KSE_11690"/>
        <s v="old_locus_tag=KSE_11700"/>
        <s v="pseudo;old_locus_tag=KSE_11710"/>
        <s v="old_locus_tag=KSE_11720"/>
        <s v="old_locus_tag=KSE_11730"/>
        <s v="old_locus_tag=KSE_11740"/>
        <s v="old_locus_tag=KSE_11760"/>
        <s v="old_locus_tag=KSE_11780"/>
        <s v="old_locus_tag=KSE_11800"/>
        <s v="old_locus_tag=KSE_11810"/>
        <s v="old_locus_tag=KSE_11820"/>
        <s v="old_locus_tag=KSE_11830"/>
        <s v="old_locus_tag=KSE_11840"/>
        <s v="old_locus_tag=KSE_11850"/>
        <s v="old_locus_tag=KSE_11860"/>
        <s v="old_locus_tag=KSE_11880"/>
        <s v="old_locus_tag=KSE_11890"/>
        <s v="old_locus_tag=KSE_11900"/>
        <s v="old_locus_tag=KSE_11910"/>
        <s v="old_locus_tag=KSE_11920"/>
        <s v="old_locus_tag=KSE_11930"/>
        <s v="old_locus_tag=KSE_11940"/>
        <s v="old_locus_tag=KSE_11950"/>
        <s v="old_locus_tag=KSE_11960"/>
        <s v="old_locus_tag=KSE_11970"/>
        <s v="old_locus_tag=KSE_11980"/>
        <s v="old_locus_tag=KSE_11990"/>
        <s v="old_locus_tag=KSE_12000"/>
        <s v="old_locus_tag=KSE_12010"/>
        <s v="old_locus_tag=KSE_12020"/>
        <s v="old_locus_tag=KSE_12030"/>
        <s v="old_locus_tag=KSE_12040"/>
        <s v="old_locus_tag=KSE_12050"/>
        <s v="old_locus_tag=KSE_12060"/>
        <s v="old_locus_tag=KSE_12070"/>
        <s v="old_locus_tag=KSE_12080"/>
        <s v="old_locus_tag=KSE_12090"/>
        <s v="old_locus_tag=KSE_12100"/>
        <s v="old_locus_tag=KSE_12110"/>
        <s v="old_locus_tag=KSE_12120"/>
        <s v="old_locus_tag=KSE_12130"/>
        <s v="old_locus_tag=KSE_12140"/>
        <s v="old_locus_tag=KSE_12150"/>
        <s v="old_locus_tag=KSE_12170"/>
        <s v="old_locus_tag=KSE_12180"/>
        <s v="old_locus_tag=KSE_12190"/>
        <s v="old_locus_tag=KSE_12200"/>
        <s v="old_locus_tag=KSE_12220"/>
        <s v="old_locus_tag=KSE_12240"/>
        <s v="old_locus_tag=KSE_12250"/>
        <s v="old_locus_tag=KSE_12260"/>
        <s v="old_locus_tag=KSE_12280"/>
        <s v="old_locus_tag=KSE_12290"/>
        <s v="old_locus_tag=KSE_12300"/>
        <s v="old_locus_tag=KSE_12310"/>
        <s v="old_locus_tag=KSE_12320"/>
        <s v="old_locus_tag=KSE_12330"/>
        <s v="old_locus_tag=KSE_12340"/>
        <s v="old_locus_tag=KSE_12350"/>
        <s v="old_locus_tag=KSE_12360"/>
        <s v="old_locus_tag=KSE_12370"/>
        <s v="old_locus_tag=KSE_12380"/>
        <s v="old_locus_tag=KSE_12390"/>
        <s v="old_locus_tag=KSE_12400"/>
        <s v="old_locus_tag=KSE_12410"/>
        <s v="old_locus_tag=KSE_12420"/>
        <s v="old_locus_tag=KSE_12430"/>
        <s v="old_locus_tag=KSE_12440"/>
        <s v="old_locus_tag=KSE_12450"/>
        <s v="old_locus_tag=KSE_12460"/>
        <s v="old_locus_tag=KSE_12470"/>
        <s v="old_locus_tag=KSE_12480"/>
        <s v="old_locus_tag=KSE_12490"/>
        <s v="old_locus_tag=KSE_12500"/>
        <s v="old_locus_tag=KSE_12510"/>
        <s v="old_locus_tag=KSE_12520"/>
        <s v="old_locus_tag=KSE_12530"/>
        <s v="old_locus_tag=KSE_12540"/>
        <s v="old_locus_tag=KSE_12560"/>
        <s v="old_locus_tag=KSE_12570"/>
        <s v="old_locus_tag=KSE_12580"/>
        <s v="old_locus_tag=KSE_12590"/>
        <s v="old_locus_tag=KSE_12600"/>
        <s v="old_locus_tag=KSE_12610"/>
        <s v="old_locus_tag=KSE_12620"/>
        <s v="old_locus_tag=KSE_12630"/>
        <s v="old_locus_tag=KSE_12640"/>
        <s v="old_locus_tag=KSE_12650"/>
        <s v="old_locus_tag=KSE_12660"/>
        <s v="old_locus_tag=KSE_12670"/>
        <s v="old_locus_tag=KSE_12680"/>
        <s v="old_locus_tag=KSE_12690"/>
        <s v="old_locus_tag=KSE_12700"/>
        <s v="old_locus_tag=KSE_12720"/>
        <s v="old_locus_tag=KSE_12730"/>
        <s v="old_locus_tag=KSE_12740"/>
        <s v="old_locus_tag=KSE_12770"/>
        <s v="old_locus_tag=KSE_12780"/>
        <s v="old_locus_tag=KSE_12790"/>
        <s v="old_locus_tag=KSE_12800"/>
        <s v="old_locus_tag=KSE_12810"/>
        <s v="old_locus_tag=KSE_12820"/>
        <s v="old_locus_tag=KSE_12830"/>
        <s v="old_locus_tag=KSE_12840"/>
        <s v="old_locus_tag=KSE_12850"/>
        <s v="old_locus_tag=KSE_12860"/>
        <s v="old_locus_tag=KSE_12870"/>
        <s v="old_locus_tag=KSE_12880"/>
        <s v="old_locus_tag=KSE_12890"/>
        <s v="old_locus_tag=KSE_12910"/>
        <s v="old_locus_tag=KSE_12920"/>
        <s v="pseudo;old_locus_tag=KSE_12935"/>
        <s v="old_locus_tag=KSE_12940"/>
        <s v="old_locus_tag=KSE_12950"/>
        <s v="old_locus_tag=KSE_12960"/>
        <s v="old_locus_tag=KSE_12970"/>
        <s v="old_locus_tag=KSE_12990"/>
        <s v="old_locus_tag=KSE_13000"/>
        <s v="old_locus_tag=KSE_13010"/>
        <s v="old_locus_tag=KSE_13020"/>
        <s v="old_locus_tag=KSE_13040"/>
        <s v="old_locus_tag=KSE_13060"/>
        <s v="old_locus_tag=KSE_13070"/>
        <s v="old_locus_tag=KSE_13080"/>
        <s v="old_locus_tag=KSE_13090"/>
        <s v="old_locus_tag=KSE_13100"/>
        <s v="old_locus_tag=KSE_13120"/>
        <s v="old_locus_tag=KSE_13130"/>
        <s v="old_locus_tag=KSE_13140"/>
        <s v="old_locus_tag=KSE_13150"/>
        <s v="old_locus_tag=KSE_13160"/>
        <s v="old_locus_tag=KSE_13170"/>
        <s v="old_locus_tag=KSE_13180"/>
        <s v="old_locus_tag=KSE_13190"/>
        <s v="old_locus_tag=KSE_13200"/>
        <s v="old_locus_tag=KSE_13210"/>
        <s v="old_locus_tag=KSE_13220"/>
        <s v="partial;pseudo;old_locus_tag=KSE_13230"/>
        <s v="old_locus_tag=KSE_13240"/>
        <s v="old_locus_tag=KSE_13250"/>
        <s v="old_locus_tag=KSE_13260"/>
        <s v="partial;pseudo;old_locus_tag=KSE_13270"/>
        <s v="old_locus_tag=KSE_13280"/>
        <s v="old_locus_tag=KSE_13290"/>
        <s v="old_locus_tag=KSE_13300"/>
        <s v="old_locus_tag=KSE_13340"/>
        <s v="old_locus_tag=KSE_13350"/>
        <s v="old_locus_tag=KSE_13360"/>
        <s v="old_locus_tag=KSE_13370"/>
        <s v="old_locus_tag=KSE_13380"/>
        <s v="old_locus_tag=KSE_13390"/>
        <s v="old_locus_tag=KSE_13400"/>
        <s v="old_locus_tag=KSE_13410"/>
        <s v="old_locus_tag=KSE_13420"/>
        <s v="old_locus_tag=KSE_13430"/>
        <s v="old_locus_tag=KSE_13440"/>
        <s v="old_locus_tag=KSE_13450"/>
        <s v="old_locus_tag=KSE_13460"/>
        <s v="pseudo;old_locus_tag=KSE_13480"/>
        <s v="old_locus_tag=KSE_13490"/>
        <s v="old_locus_tag=KSE_13510"/>
        <s v="old_locus_tag=KSE_13520"/>
        <s v="old_locus_tag=KSE_13530"/>
        <s v="old_locus_tag=KSE_13540"/>
        <s v="old_locus_tag=KSE_13560"/>
        <s v="old_locus_tag=KSE_13580"/>
        <s v="old_locus_tag=KSE_13590"/>
        <s v="old_locus_tag=KSE_13600"/>
        <s v="old_locus_tag=KSE_13610"/>
        <s v="old_locus_tag=KSE_13620"/>
        <s v="old_locus_tag=KSE_13630"/>
        <s v="old_locus_tag=KSE_13640"/>
        <s v="old_locus_tag=KSE_13650"/>
        <s v="old_locus_tag=KSE_13660"/>
        <s v="old_locus_tag=KSE_13670"/>
        <s v="old_locus_tag=KSE_13680"/>
        <s v="old_locus_tag=KSE_13690"/>
        <s v="old_locus_tag=KSE_13700"/>
        <s v="old_locus_tag=KSE_13710"/>
        <s v="old_locus_tag=KSE_13720"/>
        <s v="old_locus_tag=KSE_13730"/>
        <s v="old_locus_tag=KSE_13740"/>
        <s v="old_locus_tag=KSE_13750"/>
        <s v="old_locus_tag=KSE_13760"/>
        <s v="old_locus_tag=KSE_13770"/>
        <s v="old_locus_tag=KSE_13780"/>
        <s v="old_locus_tag=KSE_13790"/>
        <s v="old_locus_tag=KSE_13800"/>
        <s v="old_locus_tag=KSE_13810"/>
        <s v="old_locus_tag=KSE_13820"/>
        <s v="old_locus_tag=KSE_13830"/>
        <s v="old_locus_tag=KSE_13840"/>
        <s v="old_locus_tag=KSE_13850"/>
        <s v="old_locus_tag=KSE_13860"/>
        <s v="old_locus_tag=KSE_13870"/>
        <s v="old_locus_tag=KSE_13880"/>
        <s v="old_locus_tag=KSE_13890"/>
        <s v="old_locus_tag=KSE_13900"/>
        <s v="old_locus_tag=KSE_13910"/>
        <s v="old_locus_tag=KSE_13920"/>
        <s v="old_locus_tag=KSE_13930"/>
        <s v="old_locus_tag=KSE_13940"/>
        <s v="old_locus_tag=KSE_13950"/>
        <s v="old_locus_tag=KSE_13960"/>
        <s v="old_locus_tag=KSE_13970"/>
        <s v="old_locus_tag=KSE_13980"/>
        <s v="old_locus_tag=KSE_13990"/>
        <s v="old_locus_tag=KSE_14000"/>
        <s v="old_locus_tag=KSE_14010"/>
        <s v="old_locus_tag=KSE_14020"/>
        <s v="old_locus_tag=KSE_14030"/>
        <s v="old_locus_tag=KSE_14040"/>
        <s v="old_locus_tag=KSE_14050"/>
        <s v="old_locus_tag=KSE_14060"/>
        <s v="old_locus_tag=KSE_14070"/>
        <s v="old_locus_tag=KSE_14080"/>
        <s v="old_locus_tag=KSE_14090"/>
        <s v="old_locus_tag=KSE_14100"/>
        <s v="old_locus_tag=KSE_14110"/>
        <s v="old_locus_tag=KSE_14120"/>
        <s v="old_locus_tag=KSE_14130"/>
        <s v="old_locus_tag=KSE_14140"/>
        <s v="old_locus_tag=KSE_14150"/>
        <s v="old_locus_tag=KSE_14160"/>
        <s v="old_locus_tag=KSE_14170"/>
        <s v="old_locus_tag=KSE_14180"/>
        <s v="old_locus_tag=KSE_14190"/>
        <s v="old_locus_tag=KSE_14210"/>
        <s v="old_locus_tag=KSE_14220"/>
        <s v="old_locus_tag=KSE_14240"/>
        <s v="old_locus_tag=KSE_14250"/>
        <s v="old_locus_tag=KSE_14260"/>
        <s v="old_locus_tag=KSE_14270"/>
        <s v="old_locus_tag=KSE_14280"/>
        <s v="old_locus_tag=KSE_14290"/>
        <s v="old_locus_tag=KSE_14310"/>
        <s v="old_locus_tag=KSE_14320"/>
        <s v="old_locus_tag=KSE_14330"/>
        <s v="old_locus_tag=KSE_14340"/>
        <s v="old_locus_tag=KSE_14350"/>
        <s v="old_locus_tag=KSE_14360"/>
        <s v="old_locus_tag=KSE_14370"/>
        <s v="old_locus_tag=KSE_14380"/>
        <s v="old_locus_tag=KSE_14390"/>
        <s v="old_locus_tag=KSE_14400"/>
        <s v="old_locus_tag=KSE_14410"/>
        <s v="old_locus_tag=KSE_14420"/>
        <s v="old_locus_tag=KSE_14430"/>
        <s v="old_locus_tag=KSE_14440"/>
        <s v="old_locus_tag=KSE_14450"/>
        <s v="old_locus_tag=KSE_14460"/>
        <s v="old_locus_tag=KSE_14470"/>
        <s v="old_locus_tag=KSE_14480"/>
        <s v="old_locus_tag=KSE_14490"/>
        <s v="old_locus_tag=KSE_14500"/>
        <s v="old_locus_tag=KSE_14510"/>
        <s v="old_locus_tag=KSE_14520"/>
        <s v="old_locus_tag=KSE_14530"/>
        <s v="old_locus_tag=KSE_14540"/>
        <s v="old_locus_tag=KSE_14550"/>
        <s v="old_locus_tag=KSE_14560"/>
        <s v="old_locus_tag=KSE_14570"/>
        <s v="old_locus_tag=KSE_14580"/>
        <s v="old_locus_tag=KSE_14590"/>
        <s v="old_locus_tag=KSE_t0006"/>
        <s v="old_locus_tag=KSE_t0007"/>
        <s v="old_locus_tag=KSE_14600"/>
        <s v="old_locus_tag=KSE_14610"/>
        <s v="old_locus_tag=KSE_14620"/>
        <s v="old_locus_tag=KSE_14630"/>
        <s v="old_locus_tag=KSE_14640"/>
        <s v="old_locus_tag=KSE_14650"/>
        <s v="old_locus_tag=KSE_t0008"/>
        <s v="old_locus_tag=KSE_t0009"/>
        <s v="old_locus_tag=KSE_t0010"/>
        <s v="old_locus_tag=KSE_t0011"/>
        <s v="old_locus_tag=KSE_t0012"/>
        <s v="partial;pseudo;old_locus_tag=KSE_14670"/>
        <s v="old_locus_tag=KSE_14690"/>
        <s v="old_locus_tag=KSE_14700"/>
        <s v="old_locus_tag=KSE_14710"/>
        <s v="old_locus_tag=KSE_14720"/>
        <s v="old_locus_tag=KSE_14730"/>
        <s v="old_locus_tag=KSE_14760"/>
        <s v="old_locus_tag=KSE_14770"/>
        <s v="old_locus_tag=KSE_14780"/>
        <s v="old_locus_tag=KSE_14790"/>
        <s v="old_locus_tag=KSE_14800"/>
        <s v="old_locus_tag=KSE_14810"/>
        <s v="old_locus_tag=KSE_14820"/>
        <s v="old_locus_tag=KSE_14830"/>
        <s v="old_locus_tag=KSE_14840"/>
        <s v="old_locus_tag=KSE_14850"/>
        <s v="old_locus_tag=KSE_14860"/>
        <s v="old_locus_tag=KSE_14870"/>
        <s v="old_locus_tag=KSE_14880"/>
        <s v="old_locus_tag=KSE_14890"/>
        <s v="old_locus_tag=KSE_14900"/>
        <s v="old_locus_tag=KSE_14910"/>
        <s v="old_locus_tag=KSE_14920"/>
        <s v="old_locus_tag=KSE_14930"/>
        <s v="old_locus_tag=KSE_14940"/>
        <s v="old_locus_tag=KSE_14950"/>
        <s v="old_locus_tag=KSE_14960"/>
        <s v="old_locus_tag=KSE_14970"/>
        <s v="old_locus_tag=KSE_14980"/>
        <s v="old_locus_tag=KSE_14990"/>
        <s v="old_locus_tag=KSE_15000"/>
        <s v="old_locus_tag=KSE_15010"/>
        <s v="old_locus_tag=KSE_15020"/>
        <s v="old_locus_tag=KSE_15030"/>
        <s v="old_locus_tag=KSE_15040"/>
        <s v="old_locus_tag=KSE_15050"/>
        <s v="old_locus_tag=KSE_15060"/>
        <s v="old_locus_tag=KSE_15070"/>
        <s v="old_locus_tag=KSE_15080"/>
        <s v="old_locus_tag=KSE_15100"/>
        <s v="old_locus_tag=KSE_15110"/>
        <s v="old_locus_tag=KSE_15120"/>
        <s v="old_locus_tag=KSE_15130"/>
        <s v="old_locus_tag=KSE_15140"/>
        <s v="old_locus_tag=KSE_15150"/>
        <s v="old_locus_tag=KSE_15160"/>
        <s v="partial;pseudo;old_locus_tag=KSE_15170"/>
        <s v="old_locus_tag=KSE_15180"/>
        <s v="old_locus_tag=KSE_15190"/>
        <s v="old_locus_tag=KSE_15200"/>
        <s v="old_locus_tag=KSE_15210"/>
        <s v="old_locus_tag=KSE_15220"/>
        <s v="old_locus_tag=KSE_15230"/>
        <s v="old_locus_tag=KSE_15240"/>
        <s v="old_locus_tag=KSE_15250"/>
        <s v="old_locus_tag=KSE_15260"/>
        <s v="old_locus_tag=KSE_15280"/>
        <s v="old_locus_tag=KSE_15290"/>
        <s v="old_locus_tag=KSE_15300"/>
        <s v="old_locus_tag=KSE_15310"/>
        <s v="old_locus_tag=KSE_15320"/>
        <s v="old_locus_tag=KSE_15330"/>
        <s v="old_locus_tag=KSE_15340"/>
        <s v="old_locus_tag=KSE_15360"/>
        <s v="old_locus_tag=KSE_15380"/>
        <s v="old_locus_tag=KSE_15390"/>
        <s v="old_locus_tag=KSE_r0001"/>
        <s v="old_locus_tag=KSE_r0002"/>
        <s v="old_locus_tag=KSE_r0003"/>
        <s v="old_locus_tag=KSE_15400"/>
        <s v="old_locus_tag=KSE_15410"/>
        <s v="old_locus_tag=KSE_15420"/>
        <s v="old_locus_tag=KSE_15430"/>
        <s v="old_locus_tag=KSE_15440"/>
        <s v="old_locus_tag=KSE_15450"/>
        <s v="old_locus_tag=KSE_15460"/>
        <s v="old_locus_tag=KSE_15470"/>
        <s v="old_locus_tag=KSE_15480"/>
        <s v="old_locus_tag=KSE_15490"/>
        <s v="old_locus_tag=KSE_15500"/>
        <s v="old_locus_tag=KSE_15510"/>
        <s v="old_locus_tag=KSE_15520"/>
        <s v="old_locus_tag=KSE_15530"/>
        <s v="old_locus_tag=KSE_15560"/>
        <s v="old_locus_tag=KSE_15570"/>
        <s v="old_locus_tag=KSE_15580"/>
        <s v="old_locus_tag=KSE_15590"/>
        <s v="old_locus_tag=KSE_15600"/>
        <s v="old_locus_tag=KSE_15610"/>
        <s v="old_locus_tag=KSE_15630"/>
        <s v="old_locus_tag=KSE_15640"/>
        <s v="old_locus_tag=KSE_15650"/>
        <s v="old_locus_tag=KSE_15660"/>
        <s v="old_locus_tag=KSE_15670"/>
        <s v="old_locus_tag=KSE_15680"/>
        <s v="old_locus_tag=KSE_15690"/>
        <s v="old_locus_tag=KSE_15700"/>
        <s v="old_locus_tag=KSE_15710"/>
        <s v="old_locus_tag=KSE_15720"/>
        <s v="old_locus_tag=KSE_15730"/>
        <s v="old_locus_tag=KSE_15740"/>
        <s v="old_locus_tag=KSE_15750"/>
        <s v="old_locus_tag=KSE_15760"/>
        <s v="old_locus_tag=KSE_15770"/>
        <s v="old_locus_tag=KSE_15780"/>
        <s v="old_locus_tag=KSE_15790"/>
        <s v="old_locus_tag=KSE_15800"/>
        <s v="old_locus_tag=KSE_15820"/>
        <s v="old_locus_tag=KSE_15830"/>
        <s v="old_locus_tag=KSE_15840"/>
        <s v="old_locus_tag=KSE_15850"/>
        <s v="old_locus_tag=KSE_15860"/>
        <s v="old_locus_tag=KSE_15880"/>
        <s v="old_locus_tag=KSE_15890"/>
        <s v="old_locus_tag=KSE_15900"/>
        <s v="old_locus_tag=KSE_15910"/>
        <s v="old_locus_tag=KSE_15920"/>
        <s v="old_locus_tag=KSE_15930"/>
        <s v="old_locus_tag=KSE_15940"/>
        <s v="old_locus_tag=KSE_15950"/>
        <s v="old_locus_tag=KSE_15960"/>
        <s v="old_locus_tag=KSE_15970"/>
        <s v="old_locus_tag=KSE_15980"/>
        <s v="old_locus_tag=KSE_15990"/>
        <s v="old_locus_tag=KSE_16000"/>
        <s v="old_locus_tag=KSE_16010"/>
        <s v="old_locus_tag=KSE_16030"/>
        <s v="old_locus_tag=KSE_16035"/>
        <s v="old_locus_tag=KSE_16060"/>
        <s v="old_locus_tag=KSE_16080"/>
        <s v="old_locus_tag=KSE_16085"/>
        <s v="old_locus_tag=KSE_16130"/>
        <s v="old_locus_tag=KSE_16140"/>
        <s v="old_locus_tag=KSE_16150"/>
        <s v="old_locus_tag=KSE_16160"/>
        <s v="old_locus_tag=KSE_16170"/>
        <s v="old_locus_tag=KSE_16180"/>
        <s v="old_locus_tag=KSE_16190"/>
        <s v="old_locus_tag=KSE_16200"/>
        <s v="old_locus_tag=KSE_16210"/>
        <s v="old_locus_tag=KSE_16220"/>
        <s v="old_locus_tag=KSE_16240"/>
        <s v="old_locus_tag=KSE_16250"/>
        <s v="old_locus_tag=KSE_16260"/>
        <s v="old_locus_tag=KSE_16270"/>
        <s v="old_locus_tag=KSE_16280"/>
        <s v="old_locus_tag=KSE_16290"/>
        <s v="old_locus_tag=KSE_16300"/>
        <s v="old_locus_tag=KSE_16310"/>
        <s v="old_locus_tag=KSE_16320"/>
        <s v="old_locus_tag=KSE_16330"/>
        <s v="old_locus_tag=KSE_16340"/>
        <s v="old_locus_tag=KSE_16350"/>
        <s v="old_locus_tag=KSE_16360"/>
        <s v="old_locus_tag=KSE_16370"/>
        <s v="old_locus_tag=KSE_16380"/>
        <s v="old_locus_tag=KSE_16390"/>
        <s v="old_locus_tag=KSE_16400"/>
        <s v="old_locus_tag=KSE_16410"/>
        <s v="old_locus_tag=KSE_16420"/>
        <s v="old_locus_tag=KSE_16430"/>
        <s v="old_locus_tag=KSE_16440"/>
        <s v="old_locus_tag=KSE_16450"/>
        <s v="old_locus_tag=KSE_16460"/>
        <s v="old_locus_tag=KSE_16470"/>
        <s v="old_locus_tag=KSE_16480"/>
        <s v="old_locus_tag=KSE_16500"/>
        <s v="old_locus_tag=KSE_16510"/>
        <s v="old_locus_tag=KSE_16520"/>
        <s v="old_locus_tag=KSE_16530"/>
        <s v="old_locus_tag=KSE_16540"/>
        <s v="old_locus_tag=KSE_16550"/>
        <s v="old_locus_tag=KSE_16560"/>
        <s v="old_locus_tag=KSE_16570"/>
        <s v="old_locus_tag=KSE_16580"/>
        <s v="old_locus_tag=KSE_16590"/>
        <s v="old_locus_tag=KSE_16600"/>
        <s v="old_locus_tag=KSE_16610"/>
        <s v="old_locus_tag=KSE_16620"/>
        <s v="old_locus_tag=KSE_16630"/>
        <s v="old_locus_tag=KSE_16650"/>
        <s v="old_locus_tag=KSE_16660"/>
        <s v="old_locus_tag=KSE_16670"/>
        <s v="old_locus_tag=KSE_16680"/>
        <s v="old_locus_tag=KSE_16690"/>
        <s v="old_locus_tag=KSE_16700"/>
        <s v="old_locus_tag=KSE_16710"/>
        <s v="old_locus_tag=KSE_16720"/>
        <s v="old_locus_tag=KSE_16730"/>
        <s v="old_locus_tag=KSE_16740"/>
        <s v="old_locus_tag=KSE_16750"/>
        <s v="old_locus_tag=KSE_16760"/>
        <s v="old_locus_tag=KSE_16770"/>
        <s v="old_locus_tag=KSE_16780"/>
        <s v="old_locus_tag=KSE_16790"/>
        <s v="old_locus_tag=KSE_16800"/>
        <s v="old_locus_tag=KSE_16820"/>
        <s v="old_locus_tag=KSE_16830"/>
        <s v="old_locus_tag=KSE_16840"/>
        <s v="old_locus_tag=KSE_16850"/>
        <s v="old_locus_tag=KSE_16860"/>
        <s v="old_locus_tag=KSE_16870"/>
        <s v="old_locus_tag=KSE_16880"/>
        <s v="old_locus_tag=KSE_16900"/>
        <s v="old_locus_tag=KSE_16910"/>
        <s v="old_locus_tag=KSE_16920"/>
        <s v="old_locus_tag=KSE_16930"/>
        <s v="old_locus_tag=KSE_16940"/>
        <s v="old_locus_tag=KSE_16950"/>
        <s v="old_locus_tag=KSE_16960"/>
        <s v="old_locus_tag=KSE_16980"/>
        <s v="old_locus_tag=KSE_16990"/>
        <s v="old_locus_tag=KSE_17010"/>
        <s v="old_locus_tag=KSE_17020"/>
        <s v="old_locus_tag=KSE_17030"/>
        <s v="old_locus_tag=KSE_r0004"/>
        <s v="old_locus_tag=KSE_r0005"/>
        <s v="old_locus_tag=KSE_r0006"/>
        <s v="old_locus_tag=KSE_17040"/>
        <s v="old_locus_tag=KSE_17050"/>
        <s v="old_locus_tag=KSE_17060"/>
        <s v="old_locus_tag=KSE_17070"/>
        <s v="old_locus_tag=KSE_17080"/>
        <s v="old_locus_tag=KSE_17090"/>
        <s v="old_locus_tag=KSE_17100"/>
        <s v="old_locus_tag=KSE_17110"/>
        <s v="old_locus_tag=KSE_17120"/>
        <s v="old_locus_tag=KSE_17130"/>
        <s v="old_locus_tag=KSE_17150"/>
        <s v="old_locus_tag=KSE_17160"/>
        <s v="old_locus_tag=KSE_17170"/>
        <s v="old_locus_tag=KSE_17180"/>
        <s v="old_locus_tag=KSE_17190"/>
        <s v="old_locus_tag=KSE_17200"/>
        <s v="old_locus_tag=KSE_17210"/>
        <s v="old_locus_tag=KSE_17220"/>
        <s v="old_locus_tag=KSE_17230"/>
        <s v="old_locus_tag=KSE_17240"/>
        <s v="old_locus_tag=KSE_17250"/>
        <s v="old_locus_tag=KSE_17260"/>
        <s v="old_locus_tag=KSE_17270"/>
        <s v="old_locus_tag=KSE_17280"/>
        <s v="old_locus_tag=KSE_17290"/>
        <s v="old_locus_tag=KSE_17300"/>
        <s v="old_locus_tag=KSE_17310"/>
        <s v="old_locus_tag=KSE_17320"/>
        <s v="old_locus_tag=KSE_17330"/>
        <s v="old_locus_tag=KSE_17340"/>
        <s v="old_locus_tag=KSE_17350"/>
        <s v="old_locus_tag=KSE_17360"/>
        <s v="old_locus_tag=KSE_17370"/>
        <s v="old_locus_tag=KSE_17380"/>
        <s v="old_locus_tag=KSE_17390"/>
        <s v="old_locus_tag=KSE_17400"/>
        <s v="old_locus_tag=KSE_17410"/>
        <s v="old_locus_tag=KSE_17420"/>
        <s v="old_locus_tag=KSE_17430"/>
        <s v="old_locus_tag=KSE_17440"/>
        <s v="old_locus_tag=KSE_17450"/>
        <s v="old_locus_tag=KSE_17460"/>
        <s v="old_locus_tag=KSE_17470"/>
        <s v="old_locus_tag=KSE_17480"/>
        <s v="old_locus_tag=KSE_17490"/>
        <s v="old_locus_tag=KSE_17510"/>
        <s v="old_locus_tag=KSE_17520"/>
        <s v="old_locus_tag=KSE_17530"/>
        <s v="old_locus_tag=KSE_17540"/>
        <s v="old_locus_tag=KSE_17550"/>
        <s v="old_locus_tag=KSE_17560"/>
        <s v="old_locus_tag=KSE_17570"/>
        <s v="old_locus_tag=KSE_17580"/>
        <s v="old_locus_tag=KSE_17590"/>
        <s v="old_locus_tag=KSE_17600"/>
        <s v="old_locus_tag=KSE_17610"/>
        <s v="old_locus_tag=KSE_17620"/>
        <s v="old_locus_tag=KSE_17630"/>
        <s v="old_locus_tag=KSE_17640"/>
        <s v="old_locus_tag=KSE_17650"/>
        <s v="old_locus_tag=KSE_17660"/>
        <s v="old_locus_tag=KSE_17670"/>
        <s v="old_locus_tag=KSE_17680"/>
        <s v="old_locus_tag=KSE_17690"/>
        <s v="old_locus_tag=KSE_17700"/>
        <s v="old_locus_tag=KSE_17710"/>
        <s v="old_locus_tag=KSE_t0013"/>
        <s v="old_locus_tag=KSE_17750"/>
        <s v="old_locus_tag=KSE_17760"/>
        <s v="old_locus_tag=KSE_17770"/>
        <s v="old_locus_tag=KSE_17780"/>
        <s v="old_locus_tag=KSE_17790"/>
        <s v="old_locus_tag=KSE_17810"/>
        <s v="old_locus_tag=KSE_17820"/>
        <s v="old_locus_tag=KSE_17830"/>
        <s v="old_locus_tag=KSE_17840"/>
        <s v="old_locus_tag=KSE_17850"/>
        <s v="old_locus_tag=KSE_17860"/>
        <s v="old_locus_tag=KSE_17870"/>
        <s v="old_locus_tag=KSE_17880"/>
        <s v="old_locus_tag=KSE_17890"/>
        <s v="old_locus_tag=KSE_17900"/>
        <s v="old_locus_tag=KSE_17910"/>
        <s v="old_locus_tag=KSE_17915"/>
        <s v="old_locus_tag=KSE_17920"/>
        <s v="old_locus_tag=KSE_17930"/>
        <s v="old_locus_tag=KSE_17940"/>
        <s v="old_locus_tag=KSE_17950"/>
        <s v="old_locus_tag=KSE_17960"/>
        <s v="old_locus_tag=KSE_17970"/>
        <s v="old_locus_tag=KSE_17980"/>
        <s v="old_locus_tag=KSE_17990"/>
        <s v="old_locus_tag=KSE_18000"/>
        <s v="old_locus_tag=KSE_18010"/>
        <s v="old_locus_tag=KSE_18020"/>
        <s v="old_locus_tag=KSE_18030"/>
        <s v="old_locus_tag=KSE_18040"/>
        <s v="old_locus_tag=KSE_18060"/>
        <s v="old_locus_tag=KSE_18070"/>
        <s v="old_locus_tag=KSE_18080"/>
        <s v="old_locus_tag=KSE_18090"/>
        <s v="old_locus_tag=KSE_18110"/>
        <s v="old_locus_tag=KSE_18130"/>
        <s v="old_locus_tag=KSE_18150"/>
        <s v="old_locus_tag=KSE_18160"/>
        <s v="old_locus_tag=KSE_18170"/>
        <s v="old_locus_tag=KSE_18180"/>
        <s v="old_locus_tag=KSE_18190"/>
        <s v="old_locus_tag=KSE_18200"/>
        <s v="old_locus_tag=KSE_18210"/>
        <s v="old_locus_tag=KSE_18220"/>
        <s v="old_locus_tag=KSE_18230"/>
        <s v="old_locus_tag=KSE_18240"/>
        <s v="old_locus_tag=KSE_18260"/>
        <s v="old_locus_tag=KSE_18270"/>
        <s v="old_locus_tag=KSE_18280"/>
        <s v="old_locus_tag=KSE_18300"/>
        <s v="old_locus_tag=KSE_18320"/>
        <s v="old_locus_tag=KSE_18330"/>
        <s v="old_locus_tag=KSE_18340"/>
        <s v="old_locus_tag=KSE_18350"/>
        <s v="partial;pseudo;old_locus_tag=KSE_18360"/>
        <s v="old_locus_tag=KSE_18370"/>
        <s v="old_locus_tag=KSE_18380"/>
        <s v="old_locus_tag=KSE_18390"/>
        <s v="old_locus_tag=KSE_18400"/>
        <s v="old_locus_tag=KSE_18410"/>
        <s v="old_locus_tag=KSE_18420"/>
        <s v="old_locus_tag=KSE_18430"/>
        <s v="old_locus_tag=KSE_18440"/>
        <s v="old_locus_tag=KSE_18450"/>
        <s v="old_locus_tag=KSE_18460"/>
        <s v="old_locus_tag=KSE_18470"/>
        <s v="old_locus_tag=KSE_18480"/>
        <s v="old_locus_tag=KSE_18490"/>
        <s v="old_locus_tag=KSE_18500"/>
        <s v="old_locus_tag=KSE_18510"/>
        <s v="old_locus_tag=KSE_18520"/>
        <s v="old_locus_tag=KSE_18530"/>
        <s v="old_locus_tag=KSE_18540"/>
        <s v="old_locus_tag=KSE_18550"/>
        <s v="old_locus_tag=KSE_18560"/>
        <s v="old_locus_tag=KSE_18570"/>
        <s v="old_locus_tag=KSE_18580"/>
        <s v="old_locus_tag=KSE_18590"/>
        <s v="old_locus_tag=KSE_18600"/>
        <s v="old_locus_tag=KSE_18610"/>
        <s v="old_locus_tag=KSE_18620"/>
        <s v="old_locus_tag=KSE_18630"/>
        <s v="old_locus_tag=KSE_18640"/>
        <s v="old_locus_tag=KSE_18650"/>
        <s v="old_locus_tag=KSE_18660"/>
        <s v="old_locus_tag=KSE_18670"/>
        <s v="old_locus_tag=KSE_18680"/>
        <s v="old_locus_tag=KSE_18700"/>
        <s v="old_locus_tag=KSE_18710"/>
        <s v="old_locus_tag=KSE_18760"/>
        <s v="old_locus_tag=KSE_18770"/>
        <s v="old_locus_tag=KSE_18790"/>
        <s v="old_locus_tag=KSE_18800"/>
        <s v="old_locus_tag=KSE_18810"/>
        <s v="old_locus_tag=KSE_18820"/>
        <s v="old_locus_tag=KSE_18830"/>
        <s v="old_locus_tag=KSE_18840"/>
        <s v="old_locus_tag=KSE_18850"/>
        <s v="old_locus_tag=KSE_18860"/>
        <s v="old_locus_tag=KSE_18870"/>
        <s v="old_locus_tag=KSE_18880"/>
        <s v="old_locus_tag=KSE_18890"/>
        <s v="old_locus_tag=KSE_18900"/>
        <s v="old_locus_tag=KSE_18910"/>
        <s v="old_locus_tag=KSE_18920"/>
        <s v="old_locus_tag=KSE_18930"/>
        <s v="old_locus_tag=KSE_18940"/>
        <s v="old_locus_tag=KSE_18950"/>
        <s v="old_locus_tag=KSE_18960"/>
        <s v="old_locus_tag=KSE_18970"/>
        <s v="old_locus_tag=KSE_18980"/>
        <s v="old_locus_tag=KSE_18990"/>
        <s v="old_locus_tag=KSE_19000"/>
        <s v="old_locus_tag=KSE_19010"/>
        <s v="old_locus_tag=KSE_19020"/>
        <s v="old_locus_tag=KSE_19030"/>
        <s v="old_locus_tag=KSE_19040"/>
        <s v="old_locus_tag=KSE_19050"/>
        <s v="old_locus_tag=KSE_19060"/>
        <s v="old_locus_tag=KSE_19070"/>
        <s v="old_locus_tag=KSE_19080"/>
        <s v="old_locus_tag=KSE_19090"/>
        <s v="old_locus_tag=KSE_19100"/>
        <s v="old_locus_tag=KSE_19110"/>
        <s v="old_locus_tag=KSE_19120"/>
        <s v="old_locus_tag=KSE_19130"/>
        <s v="old_locus_tag=KSE_19135"/>
        <s v="old_locus_tag=KSE_19150"/>
        <s v="old_locus_tag=KSE_19160"/>
        <s v="old_locus_tag=KSE_19170"/>
        <s v="old_locus_tag=KSE_19180"/>
        <s v="old_locus_tag=KSE_19190"/>
        <s v="partial;pseudo;old_locus_tag=KSE_19200"/>
        <s v="old_locus_tag=KSE_19210"/>
        <s v="old_locus_tag=KSE_19220"/>
        <s v="old_locus_tag=KSE_19230"/>
        <s v="old_locus_tag=KSE_19240"/>
        <s v="old_locus_tag=KSE_19250"/>
        <s v="old_locus_tag=KSE_19260"/>
        <s v="old_locus_tag=KSE_19270"/>
        <s v="old_locus_tag=KSE_19280"/>
        <s v="old_locus_tag=KSE_19290"/>
        <s v="old_locus_tag=KSE_19300"/>
        <s v="old_locus_tag=KSE_19310"/>
        <s v="old_locus_tag=KSE_19320"/>
        <s v="old_locus_tag=KSE_19340"/>
        <s v="old_locus_tag=KSE_19350"/>
        <s v="old_locus_tag=KSE_19360"/>
        <s v="old_locus_tag=KSE_19370"/>
        <s v="old_locus_tag=KSE_19380"/>
        <s v="old_locus_tag=KSE_19390"/>
        <s v="old_locus_tag=KSE_19400"/>
        <s v="old_locus_tag=KSE_19410"/>
        <s v="old_locus_tag=KSE_19420"/>
        <s v="old_locus_tag=KSE_19430"/>
        <s v="old_locus_tag=KSE_19440"/>
        <s v="old_locus_tag=KSE_19450"/>
        <s v="old_locus_tag=KSE_19460"/>
        <s v="old_locus_tag=KSE_19470"/>
        <s v="old_locus_tag=KSE_19480"/>
        <s v="old_locus_tag=KSE_19490"/>
        <s v="old_locus_tag=KSE_19500"/>
        <s v="old_locus_tag=KSE_19510"/>
        <s v="old_locus_tag=KSE_19520"/>
        <s v="old_locus_tag=KSE_19530"/>
        <s v="old_locus_tag=KSE_19540"/>
        <s v="old_locus_tag=KSE_19550"/>
        <s v="old_locus_tag=KSE_19560"/>
        <s v="old_locus_tag=KSE_19570"/>
        <s v="old_locus_tag=KSE_19580"/>
        <s v="old_locus_tag=KSE_19590"/>
        <s v="old_locus_tag=KSE_19610"/>
        <s v="old_locus_tag=KSE_19620"/>
        <s v="old_locus_tag=KSE_19630"/>
        <s v="old_locus_tag=KSE_19640"/>
        <s v="old_locus_tag=KSE_19650"/>
        <s v="old_locus_tag=KSE_19660"/>
        <s v="old_locus_tag=KSE_19670"/>
        <s v="old_locus_tag=KSE_19680"/>
        <s v="old_locus_tag=KSE_19700"/>
        <s v="old_locus_tag=KSE_19710"/>
        <s v="old_locus_tag=KSE_19720"/>
        <s v="old_locus_tag=KSE_19730"/>
        <s v="old_locus_tag=KSE_19740"/>
        <s v="old_locus_tag=KSE_19780"/>
        <s v="old_locus_tag=KSE_19800"/>
        <s v="old_locus_tag=KSE_19810"/>
        <s v="old_locus_tag=KSE_19820"/>
        <s v="old_locus_tag=KSE_19830"/>
        <s v="old_locus_tag=KSE_19840"/>
        <s v="old_locus_tag=KSE_19850"/>
        <s v="old_locus_tag=KSE_19860"/>
        <s v="old_locus_tag=KSE_19870"/>
        <s v="old_locus_tag=KSE_19890"/>
        <s v="old_locus_tag=KSE_19900"/>
        <s v="old_locus_tag=KSE_19910"/>
        <s v="old_locus_tag=KSE_19920"/>
        <s v="old_locus_tag=KSE_19930"/>
        <s v="old_locus_tag=KSE_19940"/>
        <s v="old_locus_tag=KSE_19950"/>
        <s v="old_locus_tag=KSE_19960"/>
        <s v="old_locus_tag=KSE_19970"/>
        <s v="old_locus_tag=KSE_19980"/>
        <s v="old_locus_tag=KSE_19990"/>
        <s v="old_locus_tag=KSE_20000"/>
        <s v="old_locus_tag=KSE_20010"/>
        <s v="old_locus_tag=KSE_20020"/>
        <s v="old_locus_tag=KSE_20030"/>
        <s v="old_locus_tag=KSE_20040"/>
        <s v="old_locus_tag=KSE_20050"/>
        <s v="old_locus_tag=KSE_20060"/>
        <s v="old_locus_tag=KSE_20070"/>
        <s v="old_locus_tag=KSE_20080"/>
        <s v="old_locus_tag=KSE_20090"/>
        <s v="old_locus_tag=KSE_20100"/>
        <s v="old_locus_tag=KSE_20110"/>
        <s v="old_locus_tag=KSE_20120"/>
        <s v="old_locus_tag=KSE_20130"/>
        <s v="old_locus_tag=KSE_20140"/>
        <s v="old_locus_tag=KSE_20150"/>
        <s v="old_locus_tag=KSE_20160"/>
        <s v="old_locus_tag=KSE_20170"/>
        <s v="old_locus_tag=KSE_20180"/>
        <s v="old_locus_tag=KSE_20190"/>
        <s v="old_locus_tag=KSE_20200"/>
        <s v="old_locus_tag=KSE_20210"/>
        <s v="old_locus_tag=KSE_20220"/>
        <s v="old_locus_tag=KSE_20230"/>
        <s v="old_locus_tag=KSE_20240"/>
        <s v="old_locus_tag=KSE_20250"/>
        <s v="old_locus_tag=KSE_20260"/>
        <s v="old_locus_tag=KSE_20270"/>
        <s v="old_locus_tag=KSE_20280"/>
        <s v="old_locus_tag=KSE_20290"/>
        <s v="old_locus_tag=KSE_20300"/>
        <s v="old_locus_tag=KSE_20310"/>
        <s v="old_locus_tag=KSE_20320"/>
        <s v="old_locus_tag=KSE_20330"/>
        <s v="old_locus_tag=KSE_t0015"/>
        <s v="old_locus_tag=KSE_20350"/>
        <s v="old_locus_tag=KSE_20360"/>
        <s v="old_locus_tag=KSE_20370"/>
        <s v="old_locus_tag=KSE_20380"/>
        <s v="old_locus_tag=KSE_20390"/>
        <s v="old_locus_tag=KSE_20400"/>
        <s v="old_locus_tag=KSE_20410"/>
        <s v="old_locus_tag=KSE_20420"/>
        <s v="old_locus_tag=KSE_20430"/>
        <s v="old_locus_tag=KSE_20440"/>
        <s v="old_locus_tag=KSE_20450"/>
        <s v="old_locus_tag=KSE_20460"/>
        <s v="old_locus_tag=KSE_20470"/>
        <s v="old_locus_tag=KSE_20490"/>
        <s v="old_locus_tag=KSE_20500"/>
        <s v="old_locus_tag=KSE_20510"/>
        <s v="old_locus_tag=KSE_20520"/>
        <s v="old_locus_tag=KSE_20530"/>
        <s v="old_locus_tag=KSE_20540"/>
        <s v="old_locus_tag=KSE_20550"/>
        <s v="old_locus_tag=KSE_20560"/>
        <s v="old_locus_tag=KSE_20570"/>
        <s v="old_locus_tag=KSE_20580"/>
        <s v="old_locus_tag=KSE_20590"/>
        <s v="old_locus_tag=KSE_20600"/>
        <s v="old_locus_tag=KSE_20610"/>
        <s v="old_locus_tag=KSE_20620"/>
        <s v="old_locus_tag=KSE_20630"/>
        <s v="old_locus_tag=KSE_20650"/>
        <s v="old_locus_tag=KSE_20660"/>
        <s v="old_locus_tag=KSE_20680"/>
        <s v="old_locus_tag=KSE_20690"/>
        <s v="old_locus_tag=KSE_20700"/>
        <s v="old_locus_tag=KSE_20720"/>
        <s v="old_locus_tag=KSE_20730"/>
        <s v="old_locus_tag=KSE_20740"/>
        <s v="old_locus_tag=KSE_20760"/>
        <s v="old_locus_tag=KSE_20770"/>
        <s v="old_locus_tag=KSE_20780"/>
        <s v="old_locus_tag=KSE_20790"/>
        <s v="old_locus_tag=KSE_20800"/>
        <s v="old_locus_tag=KSE_20810"/>
        <s v="old_locus_tag=KSE_20820"/>
        <s v="old_locus_tag=KSE_20830"/>
        <s v="old_locus_tag=KSE_20850"/>
        <s v="old_locus_tag=KSE_20870"/>
        <s v="old_locus_tag=KSE_20880"/>
        <s v="old_locus_tag=KSE_20890"/>
        <s v="old_locus_tag=KSE_20900"/>
        <s v="old_locus_tag=KSE_20910"/>
        <s v="old_locus_tag=KSE_20920"/>
        <s v="old_locus_tag=KSE_20930"/>
        <s v="old_locus_tag=KSE_20940"/>
        <s v="old_locus_tag=KSE_20950"/>
        <s v="old_locus_tag=KSE_20980"/>
        <s v="old_locus_tag=KSE_20990"/>
        <s v="old_locus_tag=KSE_21000"/>
        <s v="old_locus_tag=KSE_21010"/>
        <s v="old_locus_tag=KSE_21020"/>
        <s v="old_locus_tag=KSE_21040"/>
        <s v="old_locus_tag=KSE_21050"/>
        <s v="old_locus_tag=KSE_21060"/>
        <s v="old_locus_tag=KSE_21080"/>
        <s v="old_locus_tag=KSE_21090"/>
        <s v="old_locus_tag=KSE_21100"/>
        <s v="old_locus_tag=KSE_21110"/>
        <s v="old_locus_tag=KSE_21120"/>
        <s v="old_locus_tag=KSE_21130"/>
        <s v="old_locus_tag=KSE_21140"/>
        <s v="old_locus_tag=KSE_21150"/>
        <s v="old_locus_tag=KSE_21160"/>
        <s v="old_locus_tag=KSE_21170"/>
        <s v="old_locus_tag=KSE_21180"/>
        <s v="old_locus_tag=KSE_21190"/>
        <s v="old_locus_tag=KSE_21200"/>
        <s v="old_locus_tag=KSE_21210"/>
        <s v="old_locus_tag=KSE_21220"/>
        <s v="old_locus_tag=KSE_21230"/>
        <s v="old_locus_tag=KSE_21240"/>
        <s v="old_locus_tag=KSE_21250"/>
        <s v="old_locus_tag=KSE_21260"/>
        <s v="old_locus_tag=KSE_21270"/>
        <s v="old_locus_tag=KSE_21280"/>
        <s v="old_locus_tag=KSE_21290"/>
        <s v="old_locus_tag=KSE_21310"/>
        <s v="old_locus_tag=KSE_21320"/>
        <s v="old_locus_tag=KSE_21330"/>
        <s v="old_locus_tag=KSE_21340"/>
        <s v="old_locus_tag=KSE_21350"/>
        <s v="old_locus_tag=KSE_21360"/>
        <s v="old_locus_tag=KSE_21370"/>
        <s v="old_locus_tag=KSE_21380"/>
        <s v="old_locus_tag=KSE_21390"/>
        <s v="old_locus_tag=KSE_21400"/>
        <s v="old_locus_tag=KSE_21410"/>
        <s v="old_locus_tag=KSE_21420"/>
        <s v="old_locus_tag=KSE_21430"/>
        <s v="old_locus_tag=KSE_21440"/>
        <s v="old_locus_tag=KSE_21450"/>
        <s v="old_locus_tag=KSE_21460"/>
        <s v="old_locus_tag=KSE_21470"/>
        <s v="old_locus_tag=KSE_21480"/>
        <s v="old_locus_tag=KSE_21490"/>
        <s v="old_locus_tag=KSE_21500"/>
        <s v="old_locus_tag=KSE_21510"/>
        <s v="old_locus_tag=KSE_21520"/>
        <s v="old_locus_tag=KSE_21530"/>
        <s v="old_locus_tag=KSE_21540"/>
        <s v="old_locus_tag=KSE_21550"/>
        <s v="old_locus_tag=KSE_21560"/>
        <s v="old_locus_tag=KSE_21580"/>
        <s v="old_locus_tag=KSE_21600"/>
        <s v="old_locus_tag=KSE_21610"/>
        <s v="old_locus_tag=KSE_21620"/>
        <s v="old_locus_tag=KSE_21630"/>
        <s v="old_locus_tag=KSE_21640"/>
        <s v="old_locus_tag=KSE_21650"/>
        <s v="old_locus_tag=KSE_21660"/>
        <s v="old_locus_tag=KSE_21670"/>
        <s v="old_locus_tag=KSE_21680"/>
        <s v="old_locus_tag=KSE_21690"/>
        <s v="old_locus_tag=KSE_21700"/>
        <s v="old_locus_tag=KSE_21710"/>
        <s v="old_locus_tag=KSE_21720"/>
        <s v="old_locus_tag=KSE_21730"/>
        <s v="old_locus_tag=KSE_21740"/>
        <s v="old_locus_tag=KSE_21750"/>
        <s v="old_locus_tag=KSE_21760"/>
        <s v="old_locus_tag=KSE_21770"/>
        <s v="old_locus_tag=KSE_21780"/>
        <s v="old_locus_tag=KSE_21790"/>
        <s v="old_locus_tag=KSE_21800"/>
        <s v="old_locus_tag=KSE_21810"/>
        <s v="old_locus_tag=KSE_21820"/>
        <s v="old_locus_tag=KSE_21830"/>
        <s v="old_locus_tag=KSE_21840"/>
        <s v="old_locus_tag=KSE_21850"/>
        <s v="old_locus_tag=KSE_21860"/>
        <s v="old_locus_tag=KSE_21870"/>
        <s v="old_locus_tag=KSE_21880"/>
        <s v="old_locus_tag=KSE_21890"/>
        <s v="old_locus_tag=KSE_21900"/>
        <s v="old_locus_tag=KSE_21910"/>
        <s v="old_locus_tag=KSE_21920"/>
        <s v="old_locus_tag=KSE_21930"/>
        <s v="old_locus_tag=KSE_21940"/>
        <s v="partial;pseudo;old_locus_tag=KSE_21950"/>
        <s v="old_locus_tag=KSE_21960"/>
        <s v="old_locus_tag=KSE_21970"/>
        <s v="old_locus_tag=KSE_21980"/>
        <s v="old_locus_tag=KSE_21990"/>
        <s v="old_locus_tag=KSE_22010"/>
        <s v="old_locus_tag=KSE_22020"/>
        <s v="old_locus_tag=KSE_22030"/>
        <s v="old_locus_tag=KSE_22040"/>
        <s v="old_locus_tag=KSE_22050"/>
        <s v="old_locus_tag=KSE_22060"/>
        <s v="old_locus_tag=KSE_22070"/>
        <s v="old_locus_tag=KSE_22080"/>
        <s v="old_locus_tag=KSE_22090"/>
        <s v="old_locus_tag=KSE_22100"/>
        <s v="old_locus_tag=KSE_22110"/>
        <s v="old_locus_tag=KSE_22120"/>
        <s v="old_locus_tag=KSE_22130"/>
        <s v="old_locus_tag=KSE_22140"/>
        <s v="old_locus_tag=KSE_22150"/>
        <s v="old_locus_tag=KSE_22160"/>
        <s v="old_locus_tag=KSE_22170"/>
        <s v="old_locus_tag=KSE_22180"/>
        <s v="old_locus_tag=KSE_22190"/>
        <s v="old_locus_tag=KSE_22200"/>
        <s v="old_locus_tag=KSE_22210"/>
        <s v="old_locus_tag=KSE_22220"/>
        <s v="old_locus_tag=KSE_22230"/>
        <s v="old_locus_tag=KSE_22240"/>
        <s v="old_locus_tag=KSE_22250"/>
        <s v="old_locus_tag=KSE_22260"/>
        <s v="old_locus_tag=KSE_22270"/>
        <s v="old_locus_tag=KSE_22290"/>
        <s v="old_locus_tag=KSE_22300"/>
        <s v="old_locus_tag=KSE_22310"/>
        <s v="old_locus_tag=KSE_22320"/>
        <s v="old_locus_tag=KSE_22330"/>
        <s v="old_locus_tag=KSE_22340"/>
        <s v="old_locus_tag=KSE_22410"/>
        <s v="old_locus_tag=KSE_22420"/>
        <s v="old_locus_tag=KSE_22430"/>
        <s v="partial;pseudo;old_locus_tag=KSE_22450"/>
        <s v="old_locus_tag=KSE_22500"/>
        <s v="old_locus_tag=KSE_22510"/>
        <s v="old_locus_tag=KSE_22540"/>
        <s v="old_locus_tag=KSE_22550"/>
        <s v="old_locus_tag=KSE_22560"/>
        <s v="old_locus_tag=KSE_22580"/>
        <s v="old_locus_tag=KSE_22590"/>
        <s v="old_locus_tag=KSE_22600"/>
        <s v="old_locus_tag=KSE_22610"/>
        <s v="old_locus_tag=KSE_22620"/>
        <s v="old_locus_tag=KSE_22630"/>
        <s v="old_locus_tag=KSE_22640"/>
        <s v="old_locus_tag=KSE_22650"/>
        <s v="old_locus_tag=KSE_22660"/>
        <s v="old_locus_tag=KSE_22670"/>
        <s v="old_locus_tag=KSE_22680"/>
        <s v="old_locus_tag=KSE_22690"/>
        <s v="old_locus_tag=KSE_22700"/>
        <s v="old_locus_tag=KSE_22710"/>
        <s v="old_locus_tag=KSE_22720"/>
        <s v="old_locus_tag=KSE_22730"/>
        <s v="old_locus_tag=KSE_22740"/>
        <s v="old_locus_tag=KSE_22750"/>
        <s v="old_locus_tag=KSE_22760"/>
        <s v="old_locus_tag=KSE_22780"/>
        <s v="old_locus_tag=KSE_22790"/>
        <s v="old_locus_tag=KSE_22800"/>
        <s v="old_locus_tag=KSE_22810"/>
        <s v="old_locus_tag=KSE_22820"/>
        <s v="old_locus_tag=KSE_22830"/>
        <s v="old_locus_tag=KSE_22850"/>
        <s v="old_locus_tag=KSE_22870"/>
        <s v="old_locus_tag=KSE_22880"/>
        <s v="old_locus_tag=KSE_22890"/>
        <s v="old_locus_tag=KSE_22900"/>
        <s v="old_locus_tag=KSE_22910"/>
        <s v="old_locus_tag=KSE_22920"/>
        <s v="old_locus_tag=KSE_22930"/>
        <s v="old_locus_tag=KSE_22940"/>
        <s v="old_locus_tag=KSE_22950"/>
        <s v="old_locus_tag=KSE_22960"/>
        <s v="old_locus_tag=KSE_22980"/>
        <s v="old_locus_tag=KSE_22990"/>
        <s v="old_locus_tag=KSE_23000"/>
        <s v="old_locus_tag=KSE_23010"/>
        <s v="old_locus_tag=KSE_23020"/>
        <s v="old_locus_tag=KSE_23030"/>
        <s v="old_locus_tag=KSE_23040"/>
        <s v="old_locus_tag=KSE_23050"/>
        <s v="old_locus_tag=KSE_23060"/>
        <s v="old_locus_tag=KSE_23070"/>
        <s v="old_locus_tag=KSE_23080"/>
        <s v="old_locus_tag=KSE_23090"/>
        <s v="old_locus_tag=KSE_23100"/>
        <s v="old_locus_tag=KSE_23110"/>
        <s v="old_locus_tag=KSE_23120"/>
        <s v="old_locus_tag=KSE_23130"/>
        <s v="old_locus_tag=KSE_23140"/>
        <s v="old_locus_tag=KSE_23150"/>
        <s v="old_locus_tag=KSE_23160"/>
        <s v="old_locus_tag=KSE_23170"/>
        <s v="old_locus_tag=KSE_23180"/>
        <s v="old_locus_tag=KSE_23210"/>
        <s v="old_locus_tag=KSE_23220"/>
        <s v="old_locus_tag=KSE_23230"/>
        <s v="old_locus_tag=KSE_23240"/>
        <s v="old_locus_tag=KSE_23250"/>
        <s v="old_locus_tag=KSE_23260"/>
        <s v="old_locus_tag=KSE_23270"/>
        <s v="old_locus_tag=KSE_23280"/>
        <s v="old_locus_tag=KSE_23290"/>
        <s v="old_locus_tag=KSE_23300"/>
        <s v="old_locus_tag=KSE_23310"/>
        <s v="old_locus_tag=KSE_23320"/>
        <s v="old_locus_tag=KSE_23330"/>
        <s v="old_locus_tag=KSE_23340"/>
        <s v="old_locus_tag=KSE_23350"/>
        <s v="old_locus_tag=KSE_23360"/>
        <s v="old_locus_tag=KSE_23370"/>
        <s v="old_locus_tag=KSE_23380"/>
        <s v="old_locus_tag=KSE_23390"/>
        <s v="old_locus_tag=KSE_23410"/>
        <s v="old_locus_tag=KSE_23440"/>
        <s v="old_locus_tag=KSE_23450"/>
        <s v="old_locus_tag=KSE_23460"/>
        <s v="old_locus_tag=KSE_23480"/>
        <s v="old_locus_tag=KSE_23490"/>
        <s v="old_locus_tag=KSE_23500"/>
        <s v="old_locus_tag=KSE_23510"/>
        <s v="old_locus_tag=KSE_23520"/>
        <s v="old_locus_tag=KSE_23530"/>
        <s v="old_locus_tag=KSE_23540"/>
        <s v="old_locus_tag=KSE_23550"/>
        <s v="old_locus_tag=KSE_23560"/>
        <s v="old_locus_tag=KSE_23570"/>
        <s v="old_locus_tag=KSE_23580"/>
        <s v="old_locus_tag=KSE_23590"/>
        <s v="old_locus_tag=KSE_23600"/>
        <s v="old_locus_tag=KSE_23610"/>
        <s v="old_locus_tag=KSE_23620"/>
        <s v="old_locus_tag=KSE_23630"/>
        <s v="old_locus_tag=KSE_23640"/>
        <s v="old_locus_tag=KSE_23650"/>
        <s v="old_locus_tag=KSE_23670"/>
        <s v="old_locus_tag=KSE_23680"/>
        <s v="old_locus_tag=KSE_23690"/>
        <s v="old_locus_tag=KSE_23700"/>
        <s v="old_locus_tag=KSE_23720"/>
        <s v="old_locus_tag=KSE_23730"/>
        <s v="old_locus_tag=KSE_23740"/>
        <s v="old_locus_tag=KSE_23780"/>
        <s v="old_locus_tag=KSE_23790"/>
        <s v="old_locus_tag=KSE_23820"/>
        <s v="old_locus_tag=KSE_23830"/>
        <s v="old_locus_tag=KSE_23840"/>
        <s v="old_locus_tag=KSE_23850"/>
        <s v="old_locus_tag=KSE_23860"/>
        <s v="old_locus_tag=KSE_23870"/>
        <s v="old_locus_tag=KSE_23880"/>
        <s v="old_locus_tag=KSE_23890"/>
        <s v="old_locus_tag=KSE_23900"/>
        <s v="old_locus_tag=KSE_23920"/>
        <s v="old_locus_tag=KSE_23930"/>
        <s v="old_locus_tag=KSE_23940"/>
        <s v="old_locus_tag=KSE_23970"/>
        <s v="old_locus_tag=KSE_23980"/>
        <s v="old_locus_tag=KSE_23990"/>
        <s v="old_locus_tag=KSE_24000"/>
        <s v="old_locus_tag=KSE_24010"/>
        <s v="old_locus_tag=KSE_24020"/>
        <s v="old_locus_tag=KSE_24030"/>
        <s v="old_locus_tag=KSE_24040"/>
        <s v="old_locus_tag=KSE_24060"/>
        <s v="old_locus_tag=KSE_24070"/>
        <s v="old_locus_tag=KSE_24080"/>
        <s v="old_locus_tag=KSE_24090"/>
        <s v="old_locus_tag=KSE_24100"/>
        <s v="old_locus_tag=KSE_24110"/>
        <s v="old_locus_tag=KSE_24160"/>
        <s v="old_locus_tag=KSE_24170"/>
        <s v="old_locus_tag=KSE_24180"/>
        <s v="old_locus_tag=KSE_24190"/>
        <s v="old_locus_tag=KSE_24200"/>
        <s v="old_locus_tag=KSE_24210"/>
        <s v="old_locus_tag=KSE_24220"/>
        <s v="old_locus_tag=KSE_24230"/>
        <s v="old_locus_tag=KSE_24240"/>
        <s v="old_locus_tag=KSE_24250"/>
        <s v="old_locus_tag=KSE_24260"/>
        <s v="old_locus_tag=KSE_24270"/>
        <s v="old_locus_tag=KSE_24280"/>
        <s v="old_locus_tag=KSE_24290"/>
        <s v="old_locus_tag=KSE_24300"/>
        <s v="old_locus_tag=KSE_24310"/>
        <s v="old_locus_tag=KSE_24320"/>
        <s v="old_locus_tag=KSE_24330"/>
        <s v="old_locus_tag=KSE_24340"/>
        <s v="old_locus_tag=KSE_24350"/>
        <s v="old_locus_tag=KSE_24370"/>
        <s v="old_locus_tag=KSE_24380"/>
        <s v="old_locus_tag=KSE_24390"/>
        <s v="old_locus_tag=KSE_24400"/>
        <s v="old_locus_tag=KSE_24410"/>
        <s v="old_locus_tag=KSE_24420"/>
        <s v="old_locus_tag=KSE_24430"/>
        <s v="old_locus_tag=KSE_24440"/>
        <s v="old_locus_tag=KSE_24450"/>
        <s v="old_locus_tag=KSE_24470"/>
        <s v="old_locus_tag=KSE_24480"/>
        <s v="old_locus_tag=KSE_24490"/>
        <s v="old_locus_tag=KSE_24500"/>
        <s v="old_locus_tag=KSE_24510"/>
        <s v="old_locus_tag=KSE_24520"/>
        <s v="old_locus_tag=KSE_24540"/>
        <s v="old_locus_tag=KSE_24550"/>
        <s v="old_locus_tag=KSE_24560"/>
        <s v="old_locus_tag=KSE_24570"/>
        <s v="old_locus_tag=KSE_24580"/>
        <s v="old_locus_tag=KSE_24600"/>
        <s v="old_locus_tag=KSE_24610"/>
        <s v="old_locus_tag=KSE_24630"/>
        <s v="old_locus_tag=KSE_24640"/>
        <s v="old_locus_tag=KSE_24650"/>
        <s v="old_locus_tag=KSE_24660"/>
        <s v="partial;pseudo;old_locus_tag=KSE_24670"/>
        <s v="old_locus_tag=KSE_t0016"/>
        <s v="old_locus_tag=KSE_24680"/>
        <s v="old_locus_tag=KSE_24690"/>
        <s v="old_locus_tag=KSE_24700"/>
        <s v="old_locus_tag=KSE_24730"/>
        <s v="old_locus_tag=KSE_24740"/>
        <s v="old_locus_tag=KSE_24750"/>
        <s v="old_locus_tag=KSE_24760"/>
        <s v="old_locus_tag=KSE_24770"/>
        <s v="old_locus_tag=KSE_24780"/>
        <s v="old_locus_tag=KSE_24790"/>
        <s v="old_locus_tag=KSE_24800"/>
        <s v="old_locus_tag=KSE_24810"/>
        <s v="old_locus_tag=KSE_24820"/>
        <s v="old_locus_tag=KSE_24830"/>
        <s v="old_locus_tag=KSE_24840"/>
        <s v="old_locus_tag=KSE_24850"/>
        <s v="old_locus_tag=KSE_24860"/>
        <s v="old_locus_tag=KSE_24870"/>
        <s v="old_locus_tag=KSE_24880"/>
        <s v="old_locus_tag=KSE_24890"/>
        <s v="old_locus_tag=KSE_24900"/>
        <s v="old_locus_tag=KSE_24910"/>
        <s v="old_locus_tag=KSE_24920"/>
        <s v="old_locus_tag=KSE_24940"/>
        <s v="old_locus_tag=KSE_24950"/>
        <s v="old_locus_tag=KSE_24960"/>
        <s v="old_locus_tag=KSE_24970"/>
        <s v="old_locus_tag=KSE_24980"/>
        <s v="old_locus_tag=KSE_24990"/>
        <s v="old_locus_tag=KSE_25000"/>
        <s v="old_locus_tag=KSE_25010"/>
        <s v="old_locus_tag=KSE_25020"/>
        <s v="old_locus_tag=KSE_25030"/>
        <s v="old_locus_tag=KSE_25040"/>
        <s v="old_locus_tag=KSE_25050"/>
        <s v="old_locus_tag=KSE_25060"/>
        <s v="old_locus_tag=KSE_25070"/>
        <s v="old_locus_tag=KSE_t0017"/>
        <s v="old_locus_tag=KSE_25080"/>
        <s v="old_locus_tag=KSE_25090"/>
        <s v="old_locus_tag=KSE_t0018"/>
        <s v="old_locus_tag=KSE_t0019"/>
        <s v="old_locus_tag=KSE_25100"/>
        <s v="old_locus_tag=KSE_25110"/>
        <s v="old_locus_tag=KSE_25120"/>
        <s v="old_locus_tag=KSE_25130"/>
        <s v="old_locus_tag=KSE_25140"/>
        <s v="old_locus_tag=KSE_25150"/>
        <s v="old_locus_tag=KSE_25160"/>
        <s v="old_locus_tag=KSE_25170"/>
        <s v="old_locus_tag=KSE_25190"/>
        <s v="old_locus_tag=KSE_25200"/>
        <s v="old_locus_tag=KSE_25220"/>
        <s v="old_locus_tag=KSE_25230"/>
        <s v="old_locus_tag=KSE_25240"/>
        <s v="old_locus_tag=KSE_25250"/>
        <s v="old_locus_tag=KSE_25260"/>
        <s v="old_locus_tag=KSE_25270"/>
        <s v="old_locus_tag=KSE_25280"/>
        <s v="old_locus_tag=KSE_25290"/>
        <s v="old_locus_tag=KSE_25300"/>
        <s v="old_locus_tag=KSE_25310"/>
        <s v="old_locus_tag=KSE_25320"/>
        <s v="old_locus_tag=KSE_25330"/>
        <s v="old_locus_tag=KSE_25340"/>
        <s v="old_locus_tag=KSE_25350"/>
        <s v="old_locus_tag=KSE_25380"/>
        <s v="old_locus_tag=KSE_25390"/>
        <s v="old_locus_tag=KSE_25400"/>
        <s v="old_locus_tag=KSE_25410"/>
        <s v="old_locus_tag=KSE_25430"/>
        <s v="old_locus_tag=KSE_25440"/>
        <s v="old_locus_tag=KSE_25450"/>
        <s v="old_locus_tag=KSE_25460"/>
        <s v="old_locus_tag=KSE_25470"/>
        <s v="old_locus_tag=KSE_25480"/>
        <s v="old_locus_tag=KSE_25490"/>
        <s v="old_locus_tag=KSE_25500"/>
        <s v="old_locus_tag=KSE_25520"/>
        <s v="old_locus_tag=KSE_25530"/>
        <s v="old_locus_tag=KSE_25540"/>
        <s v="partial;pseudo;old_locus_tag=KSE_25550"/>
        <s v="old_locus_tag=KSE_25560"/>
        <s v="old_locus_tag=KSE_25570"/>
        <s v="old_locus_tag=KSE_25590"/>
        <s v="old_locus_tag=KSE_25600"/>
        <s v="old_locus_tag=KSE_25610"/>
        <s v="old_locus_tag=KSE_25620"/>
        <s v="old_locus_tag=KSE_25630"/>
        <s v="old_locus_tag=KSE_25640"/>
        <s v="old_locus_tag=KSE_25650"/>
        <s v="old_locus_tag=KSE_25660"/>
        <s v="old_locus_tag=KSE_25670"/>
        <s v="old_locus_tag=KSE_25680"/>
        <s v="old_locus_tag=KSE_25690"/>
        <s v="old_locus_tag=KSE_25700"/>
        <s v="old_locus_tag=KSE_25710"/>
        <s v="old_locus_tag=KSE_25720"/>
        <s v="old_locus_tag=KSE_25730"/>
        <s v="old_locus_tag=KSE_25740"/>
        <s v="old_locus_tag=KSE_25750"/>
        <s v="old_locus_tag=KSE_25760"/>
        <s v="old_locus_tag=KSE_25770"/>
        <s v="old_locus_tag=KSE_25780"/>
        <s v="old_locus_tag=KSE_25790"/>
        <s v="old_locus_tag=KSE_25800"/>
        <s v="old_locus_tag=KSE_25810"/>
        <s v="old_locus_tag=KSE_25820"/>
        <s v="old_locus_tag=KSE_25830"/>
        <s v="old_locus_tag=KSE_25840"/>
        <s v="old_locus_tag=KSE_25850"/>
        <s v="old_locus_tag=KSE_25880"/>
        <s v="old_locus_tag=KSE_25900"/>
        <s v="old_locus_tag=KSE_25910"/>
        <s v="old_locus_tag=KSE_t0020"/>
        <s v="old_locus_tag=KSE_t0021"/>
        <s v="old_locus_tag=KSE_t0022"/>
        <s v="old_locus_tag=KSE_25930"/>
        <s v="old_locus_tag=KSE_25940"/>
        <s v="old_locus_tag=KSE_25950"/>
        <s v="old_locus_tag=KSE_25980"/>
        <s v="old_locus_tag=KSE_25990"/>
        <s v="old_locus_tag=KSE_26000"/>
        <s v="old_locus_tag=KSE_26010"/>
        <s v="old_locus_tag=KSE_26020"/>
        <s v="old_locus_tag=KSE_26030"/>
        <s v="old_locus_tag=KSE_26040"/>
        <s v="old_locus_tag=KSE_26050"/>
        <s v="old_locus_tag=KSE_26060"/>
        <s v="old_locus_tag=KSE_26080"/>
        <s v="old_locus_tag=KSE_26090"/>
        <s v="old_locus_tag=KSE_26100"/>
        <s v="old_locus_tag=KSE_26110"/>
        <s v="old_locus_tag=KSE_26120"/>
        <s v="old_locus_tag=KSE_26130"/>
        <s v="old_locus_tag=KSE_26140"/>
        <s v="old_locus_tag=KSE_26150"/>
        <s v="old_locus_tag=KSE_26160"/>
        <s v="old_locus_tag=KSE_26170"/>
        <s v="old_locus_tag=KSE_26180"/>
        <s v="old_locus_tag=KSE_26190"/>
        <s v="old_locus_tag=KSE_26200"/>
        <s v="old_locus_tag=KSE_26210"/>
        <s v="old_locus_tag=KSE_26220"/>
        <s v="old_locus_tag=KSE_26230"/>
        <s v="old_locus_tag=KSE_26240"/>
        <s v="old_locus_tag=KSE_26250"/>
        <s v="old_locus_tag=KSE_26260"/>
        <s v="old_locus_tag=KSE_26270"/>
        <s v="old_locus_tag=KSE_26280"/>
        <s v="old_locus_tag=KSE_26290"/>
        <s v="old_locus_tag=KSE_t0023"/>
        <s v="old_locus_tag=KSE_t0024"/>
        <s v="old_locus_tag=KSE_26300"/>
        <s v="old_locus_tag=KSE_26310"/>
        <s v="old_locus_tag=KSE_26330"/>
        <s v="old_locus_tag=KSE_26340"/>
        <s v="old_locus_tag=KSE_26350"/>
        <s v="old_locus_tag=KSE_26360"/>
        <s v="old_locus_tag=KSE_26370"/>
        <s v="old_locus_tag=KSE_26380"/>
        <s v="old_locus_tag=KSE_26390"/>
        <s v="old_locus_tag=KSE_26400"/>
        <s v="old_locus_tag=KSE_26410"/>
        <s v="old_locus_tag=KSE_26420"/>
        <s v="old_locus_tag=KSE_26430"/>
        <s v="old_locus_tag=KSE_26440"/>
        <s v="old_locus_tag=KSE_26450"/>
        <s v="old_locus_tag=KSE_26460"/>
        <s v="old_locus_tag=KSE_26480"/>
        <s v="old_locus_tag=KSE_26490"/>
        <s v="old_locus_tag=KSE_26500"/>
        <s v="old_locus_tag=KSE_26510"/>
        <s v="old_locus_tag=KSE_26530"/>
        <s v="old_locus_tag=KSE_26540"/>
        <s v="old_locus_tag=KSE_26550"/>
        <s v="old_locus_tag=KSE_26560"/>
        <s v="old_locus_tag=KSE_26570"/>
        <s v="old_locus_tag=KSE_26580"/>
        <s v="old_locus_tag=KSE_26610"/>
        <s v="old_locus_tag=KSE_26620"/>
        <s v="old_locus_tag=KSE_26630"/>
        <s v="old_locus_tag=KSE_26640"/>
        <s v="old_locus_tag=KSE_26650"/>
        <s v="old_locus_tag=KSE_26660"/>
        <s v="old_locus_tag=KSE_26670"/>
        <s v="old_locus_tag=KSE_26680"/>
        <s v="old_locus_tag=KSE_26690"/>
        <s v="old_locus_tag=KSE_26700"/>
        <s v="old_locus_tag=KSE_r0007"/>
        <s v="old_locus_tag=KSE_r0008"/>
        <s v="old_locus_tag=KSE_r0009"/>
        <s v="old_locus_tag=KSE_26740"/>
        <s v="old_locus_tag=KSE_26750"/>
        <s v="old_locus_tag=KSE_26760"/>
        <s v="old_locus_tag=KSE_26770"/>
        <s v="old_locus_tag=KSE_26780"/>
        <s v="old_locus_tag=KSE_26790"/>
        <s v="old_locus_tag=KSE_26800"/>
        <s v="old_locus_tag=KSE_26810"/>
        <s v="old_locus_tag=KSE_26820"/>
        <s v="old_locus_tag=KSE_26830"/>
        <s v="old_locus_tag=KSE_26840"/>
        <s v="old_locus_tag=KSE_26850"/>
        <s v="old_locus_tag=KSE_26860"/>
        <s v="old_locus_tag=KSE_26870"/>
        <s v="old_locus_tag=KSE_26880"/>
        <s v="old_locus_tag=KSE_26890"/>
        <s v="old_locus_tag=KSE_26940"/>
        <s v="old_locus_tag=KSE_t0025"/>
        <s v="old_locus_tag=KSE_26950"/>
        <s v="old_locus_tag=KSE_26960"/>
        <s v="old_locus_tag=KSE_26970"/>
        <s v="old_locus_tag=KSE_26980"/>
        <s v="old_locus_tag=KSE_26990"/>
        <s v="old_locus_tag=KSE_27000"/>
        <s v="old_locus_tag=KSE_27010"/>
        <s v="old_locus_tag=KSE_27020"/>
        <s v="old_locus_tag=KSE_27030"/>
        <s v="old_locus_tag=KSE_27040"/>
        <s v="old_locus_tag=KSE_27050"/>
        <s v="old_locus_tag=KSE_27060"/>
        <s v="old_locus_tag=KSE_27070"/>
        <s v="old_locus_tag=KSE_27080"/>
        <s v="old_locus_tag=KSE_27090"/>
        <s v="old_locus_tag=KSE_27100"/>
        <s v="old_locus_tag=KSE_27110"/>
        <s v="old_locus_tag=KSE_t0026"/>
        <s v="old_locus_tag=KSE_27120"/>
        <s v="old_locus_tag=KSE_27130"/>
        <s v="old_locus_tag=KSE_27140"/>
        <s v="old_locus_tag=KSE_27150"/>
        <s v="old_locus_tag=KSE_27160"/>
        <s v="old_locus_tag=KSE_27170"/>
        <s v="old_locus_tag=KSE_27180"/>
        <s v="old_locus_tag=KSE_t0027"/>
        <s v="old_locus_tag=KSE_27190"/>
        <s v="old_locus_tag=KSE_27200"/>
        <s v="old_locus_tag=KSE_27210"/>
        <s v="old_locus_tag=KSE_27220"/>
        <s v="old_locus_tag=KSE_27230"/>
        <s v="old_locus_tag=KSE_27240"/>
        <s v="old_locus_tag=KSE_27250"/>
        <s v="old_locus_tag=KSE_27260"/>
        <s v="old_locus_tag=KSE_27270"/>
        <s v="old_locus_tag=KSE_27280"/>
        <s v="old_locus_tag=KSE_27290"/>
        <s v="old_locus_tag=KSE_27300"/>
        <s v="old_locus_tag=KSE_27310"/>
        <s v="old_locus_tag=KSE_27320"/>
        <s v="old_locus_tag=KSE_27330"/>
        <s v="old_locus_tag=KSE_27340"/>
        <s v="old_locus_tag=KSE_27350"/>
        <s v="old_locus_tag=KSE_27360"/>
        <s v="old_locus_tag=KSE_27370"/>
        <s v="old_locus_tag=KSE_27380"/>
        <s v="old_locus_tag=KSE_27390"/>
        <s v="old_locus_tag=KSE_27400"/>
        <s v="old_locus_tag=KSE_27410"/>
        <s v="old_locus_tag=KSE_27420"/>
        <s v="old_locus_tag=KSE_27430"/>
        <s v="old_locus_tag=KSE_27440"/>
        <s v="old_locus_tag=KSE_27460"/>
        <s v="old_locus_tag=KSE_27470"/>
        <s v="old_locus_tag=KSE_27480"/>
        <s v="old_locus_tag=KSE_27490"/>
        <s v="old_locus_tag=KSE_27520"/>
        <s v="old_locus_tag=KSE_27530"/>
        <s v="old_locus_tag=KSE_27550"/>
        <s v="old_locus_tag=KSE_27560"/>
        <s v="old_locus_tag=KSE_27570"/>
        <s v="old_locus_tag=KSE_27580"/>
        <s v="old_locus_tag=KSE_27590"/>
        <s v="old_locus_tag=KSE_27600"/>
        <s v="old_locus_tag=KSE_27610"/>
        <s v="old_locus_tag=KSE_27620"/>
        <s v="old_locus_tag=KSE_27630"/>
        <s v="old_locus_tag=KSE_27640"/>
        <s v="old_locus_tag=KSE_27650"/>
        <s v="old_locus_tag=KSE_27660"/>
        <s v="old_locus_tag=KSE_27670"/>
        <s v="old_locus_tag=KSE_27680"/>
        <s v="old_locus_tag=KSE_27690"/>
        <s v="old_locus_tag=KSE_27700"/>
        <s v="old_locus_tag=KSE_27710"/>
        <s v="old_locus_tag=KSE_27720"/>
        <s v="old_locus_tag=KSE_27730"/>
        <s v="old_locus_tag=KSE_27740"/>
        <s v="old_locus_tag=KSE_t0033"/>
        <s v="old_locus_tag=KSE_t0034"/>
        <s v="old_locus_tag=KSE_27750"/>
        <s v="old_locus_tag=KSE_27760"/>
        <s v="old_locus_tag=KSE_27770"/>
        <s v="old_locus_tag=KSE_27780"/>
        <s v="old_locus_tag=KSE_27790"/>
        <s v="old_locus_tag=KSE_27800"/>
        <s v="old_locus_tag=KSE_27810"/>
        <s v="old_locus_tag=KSE_27820"/>
        <s v="old_locus_tag=KSE_27830"/>
        <s v="old_locus_tag=KSE_27840"/>
        <s v="old_locus_tag=KSE_27850"/>
        <s v="old_locus_tag=KSE_27860"/>
        <s v="old_locus_tag=KSE_27870"/>
        <s v="old_locus_tag=KSE_27880"/>
        <s v="old_locus_tag=KSE_27890"/>
        <s v="old_locus_tag=KSE_27900"/>
        <s v="old_locus_tag=KSE_27910"/>
        <s v="old_locus_tag=KSE_27920"/>
        <s v="old_locus_tag=KSE_27940"/>
        <s v="old_locus_tag=KSE_27950"/>
        <s v="old_locus_tag=KSE_27960"/>
        <s v="old_locus_tag=KSE_27970"/>
        <s v="old_locus_tag=KSE_27980"/>
        <s v="old_locus_tag=KSE_27990"/>
        <s v="old_locus_tag=KSE_28000"/>
        <s v="old_locus_tag=KSE_28010"/>
        <s v="old_locus_tag=KSE_28020"/>
        <s v="old_locus_tag=KSE_28030"/>
        <s v="old_locus_tag=KSE_28040"/>
        <s v="old_locus_tag=KSE_28050"/>
        <s v="old_locus_tag=KSE_28060"/>
        <s v="old_locus_tag=KSE_28070"/>
        <s v="old_locus_tag=KSE_28080"/>
        <s v="old_locus_tag=KSE_28090"/>
        <s v="old_locus_tag=KSE_28100"/>
        <s v="old_locus_tag=KSE_28110"/>
        <s v="old_locus_tag=KSE_28120"/>
        <s v="old_locus_tag=KSE_28130"/>
        <s v="old_locus_tag=KSE_28140"/>
        <s v="old_locus_tag=KSE_t0035"/>
        <s v="old_locus_tag=KSE_28150"/>
        <s v="old_locus_tag=KSE_28160"/>
        <s v="old_locus_tag=KSE_28170"/>
        <s v="old_locus_tag=KSE_28180"/>
        <s v="old_locus_tag=KSE_28190"/>
        <s v="old_locus_tag=KSE_28200"/>
        <s v="old_locus_tag=KSE_28210"/>
        <s v="old_locus_tag=KSE_28220"/>
        <s v="old_locus_tag=KSE_28230"/>
        <s v="old_locus_tag=KSE_28240"/>
        <s v="old_locus_tag=KSE_28250"/>
        <s v="old_locus_tag=KSE_28260"/>
        <s v="old_locus_tag=KSE_28280"/>
        <s v="old_locus_tag=KSE_28290"/>
        <s v="old_locus_tag=KSE_28300"/>
        <s v="old_locus_tag=KSE_28310"/>
        <s v="old_locus_tag=KSE_28320"/>
        <s v="old_locus_tag=KSE_28330"/>
        <s v="old_locus_tag=KSE_28340"/>
        <s v="old_locus_tag=KSE_28350"/>
        <s v="old_locus_tag=KSE_28370"/>
        <s v="old_locus_tag=KSE_28380"/>
        <s v="old_locus_tag=KSE_28390"/>
        <s v="old_locus_tag=KSE_28400"/>
        <s v="old_locus_tag=KSE_28410"/>
        <s v="old_locus_tag=KSE_28440"/>
        <s v="old_locus_tag=KSE_28450"/>
        <s v="old_locus_tag=KSE_28460"/>
        <s v="old_locus_tag=KSE_28480"/>
        <s v="old_locus_tag=KSE_28490"/>
        <s v="old_locus_tag=KSE_28500"/>
        <s v="old_locus_tag=KSE_28510"/>
        <s v="old_locus_tag=KSE_28520"/>
        <s v="old_locus_tag=KSE_28540"/>
        <s v="old_locus_tag=KSE_28550"/>
        <s v="old_locus_tag=KSE_28560"/>
        <s v="old_locus_tag=KSE_28570"/>
        <s v="old_locus_tag=KSE_28580"/>
        <s v="old_locus_tag=KSE_28590"/>
        <s v="old_locus_tag=KSE_28600"/>
        <s v="old_locus_tag=KSE_28610"/>
        <s v="old_locus_tag=KSE_28620"/>
        <s v="old_locus_tag=KSE_28630"/>
        <s v="old_locus_tag=KSE_28650"/>
        <s v="old_locus_tag=KSE_28660"/>
        <s v="old_locus_tag=KSE_28670"/>
        <s v="old_locus_tag=KSE_t0036"/>
        <s v="old_locus_tag=KSE_28680"/>
        <s v="old_locus_tag=KSE_28690"/>
        <s v="old_locus_tag=KSE_28700"/>
        <s v="old_locus_tag=KSE_28710"/>
        <s v="old_locus_tag=KSE_28720"/>
        <s v="old_locus_tag=KSE_28730"/>
        <s v="old_locus_tag=KSE_28740"/>
        <s v="old_locus_tag=KSE_28750"/>
        <s v="old_locus_tag=KSE_28760"/>
        <s v="old_locus_tag=KSE_28770"/>
        <s v="old_locus_tag=KSE_28780"/>
        <s v="old_locus_tag=KSE_28790"/>
        <s v="old_locus_tag=KSE_28800"/>
        <s v="old_locus_tag=KSE_28810"/>
        <s v="old_locus_tag=KSE_28820"/>
        <s v="old_locus_tag=KSE_28830"/>
        <s v="old_locus_tag=KSE_28840"/>
        <s v="old_locus_tag=KSE_28850"/>
        <s v="old_locus_tag=KSE_28860"/>
        <s v="old_locus_tag=KSE_28870"/>
        <s v="old_locus_tag=KSE_28880"/>
        <s v="old_locus_tag=KSE_28890"/>
        <s v="old_locus_tag=KSE_28900"/>
        <s v="old_locus_tag=KSE_28910"/>
        <s v="old_locus_tag=KSE_28920"/>
        <s v="old_locus_tag=KSE_28930"/>
        <s v="old_locus_tag=KSE_28940"/>
        <s v="old_locus_tag=KSE_28950"/>
        <s v="old_locus_tag=KSE_28960"/>
        <s v="old_locus_tag=KSE_28970"/>
        <s v="old_locus_tag=KSE_28980"/>
        <s v="old_locus_tag=KSE_28990"/>
        <s v="old_locus_tag=KSE_29000"/>
        <s v="old_locus_tag=KSE_29010"/>
        <s v="old_locus_tag=KSE_29020"/>
        <s v="old_locus_tag=KSE_29030"/>
        <s v="old_locus_tag=KSE_29040"/>
        <s v="old_locus_tag=KSE_29050"/>
        <s v="old_locus_tag=KSE_29070"/>
        <s v="old_locus_tag=KSE_29080"/>
        <s v="old_locus_tag=KSE_29090"/>
        <s v="old_locus_tag=KSE_29110"/>
        <s v="old_locus_tag=KSE_29120"/>
        <s v="old_locus_tag=KSE_29130"/>
        <s v="old_locus_tag=KSE_29140"/>
        <s v="partial;pseudo;old_locus_tag=KSE_29150"/>
        <s v="old_locus_tag=KSE_29160"/>
        <s v="old_locus_tag=KSE_29180"/>
        <s v="old_locus_tag=KSE_29200"/>
        <s v="old_locus_tag=KSE_29210"/>
        <s v="old_locus_tag=KSE_29220"/>
        <s v="old_locus_tag=KSE_29230"/>
        <s v="old_locus_tag=KSE_29240"/>
        <s v="old_locus_tag=KSE_29250"/>
        <s v="partial;pseudo;old_locus_tag=KSE_29260"/>
        <s v="old_locus_tag=KSE_r0010"/>
        <s v="old_locus_tag=KSE_r0011"/>
        <s v="old_locus_tag=KSE_r0012"/>
        <s v="old_locus_tag=KSE_29270"/>
        <s v="old_locus_tag=KSE_29280"/>
        <s v="old_locus_tag=KSE_29290"/>
        <s v="old_locus_tag=KSE_29300"/>
        <s v="old_locus_tag=KSE_29320"/>
        <s v="old_locus_tag=KSE_29330"/>
        <s v="old_locus_tag=KSE_29340"/>
        <s v="old_locus_tag=KSE_29350"/>
        <s v="old_locus_tag=KSE_29360"/>
        <s v="old_locus_tag=KSE_29380"/>
        <s v="old_locus_tag=KSE_29390"/>
        <s v="old_locus_tag=KSE_29400"/>
        <s v="old_locus_tag=KSE_29410"/>
        <s v="old_locus_tag=KSE_29430"/>
        <s v="old_locus_tag=KSE_29440"/>
        <s v="old_locus_tag=KSE_29450"/>
        <s v="old_locus_tag=KSE_29460"/>
        <s v="old_locus_tag=KSE_29470"/>
        <s v="old_locus_tag=KSE_29480"/>
        <s v="old_locus_tag=KSE_29490"/>
        <s v="old_locus_tag=KSE_29510"/>
        <s v="old_locus_tag=KSE_29520"/>
        <s v="old_locus_tag=KSE_29530"/>
        <s v="old_locus_tag=KSE_29540"/>
        <s v="old_locus_tag=KSE_29550"/>
        <s v="partial;pseudo;old_locus_tag=KSE_29560"/>
        <s v="old_locus_tag=KSE_29570"/>
        <s v="old_locus_tag=KSE_29580"/>
        <s v="old_locus_tag=KSE_29590"/>
        <s v="old_locus_tag=KSE_29600"/>
        <s v="old_locus_tag=KSE_29610"/>
        <s v="old_locus_tag=KSE_29620"/>
        <s v="old_locus_tag=KSE_29630"/>
        <s v="old_locus_tag=KSE_29650"/>
        <s v="old_locus_tag=KSE_29660"/>
        <s v="old_locus_tag=KSE_29670"/>
        <s v="old_locus_tag=KSE_29680"/>
        <s v="old_locus_tag=KSE_29690"/>
        <s v="partial;pseudo;old_locus_tag=KSE_29700"/>
        <s v="old_locus_tag=KSE_29710"/>
        <s v="old_locus_tag=KSE_29720"/>
        <s v="old_locus_tag=KSE_29730"/>
        <s v="old_locus_tag=KSE_29740"/>
        <s v="old_locus_tag=KSE_29760"/>
        <s v="old_locus_tag=KSE_29770"/>
        <s v="old_locus_tag=KSE_29780"/>
        <s v="old_locus_tag=KSE_29790"/>
        <s v="old_locus_tag=KSE_29820"/>
        <s v="old_locus_tag=KSE_29830"/>
        <s v="old_locus_tag=KSE_29840"/>
        <s v="old_locus_tag=KSE_29850"/>
        <s v="old_locus_tag=KSE_29860"/>
        <s v="old_locus_tag=KSE_29870"/>
        <s v="old_locus_tag=KSE_29880"/>
        <s v="old_locus_tag=KSE_29890"/>
        <s v="old_locus_tag=KSE_29900"/>
        <s v="old_locus_tag=KSE_29910"/>
        <s v="old_locus_tag=KSE_29920"/>
        <s v="old_locus_tag=KSE_29930"/>
        <s v="old_locus_tag=KSE_29940"/>
        <s v="partial;pseudo;old_locus_tag=KSE_29950"/>
        <s v="old_locus_tag=KSE_29960"/>
        <s v="old_locus_tag=KSE_29970"/>
        <s v="old_locus_tag=KSE_29980"/>
        <s v="old_locus_tag=KSE_29990"/>
        <s v="old_locus_tag=KSE_30000"/>
        <s v="old_locus_tag=KSE_30010"/>
        <s v="old_locus_tag=KSE_30020"/>
        <s v="old_locus_tag=KSE_30030"/>
        <s v="old_locus_tag=KSE_30040"/>
        <s v="old_locus_tag=KSE_30050"/>
        <s v="old_locus_tag=KSE_30060"/>
        <s v="old_locus_tag=KSE_30070"/>
        <s v="old_locus_tag=KSE_30080"/>
        <s v="old_locus_tag=KSE_30090"/>
        <s v="old_locus_tag=KSE_30100"/>
        <s v="old_locus_tag=KSE_30110"/>
        <s v="partial;pseudo;old_locus_tag=KSE_30120"/>
        <s v="old_locus_tag=KSE_30130"/>
        <s v="old_locus_tag=KSE_30140"/>
        <s v="old_locus_tag=KSE_30150"/>
        <s v="old_locus_tag=KSE_30160"/>
        <s v="old_locus_tag=KSE_30170"/>
        <s v="old_locus_tag=KSE_30180"/>
        <s v="old_locus_tag=KSE_30190"/>
        <s v="old_locus_tag=KSE_30200"/>
        <s v="old_locus_tag=KSE_30210"/>
        <s v="old_locus_tag=KSE_30220"/>
        <s v="old_locus_tag=KSE_30230"/>
        <s v="old_locus_tag=KSE_30240"/>
        <s v="old_locus_tag=KSE_30250"/>
        <s v="old_locus_tag=KSE_30270"/>
        <s v="old_locus_tag=KSE_30280"/>
        <s v="old_locus_tag=KSE_30290"/>
        <s v="old_locus_tag=KSE_30300"/>
        <s v="old_locus_tag=KSE_30310"/>
        <s v="old_locus_tag=KSE_30320"/>
        <s v="old_locus_tag=KSE_30330"/>
        <s v="old_locus_tag=KSE_30340"/>
        <s v="old_locus_tag=KSE_30350"/>
        <s v="old_locus_tag=KSE_30360"/>
        <s v="old_locus_tag=KSE_30370"/>
        <s v="old_locus_tag=KSE_30380"/>
        <s v="old_locus_tag=KSE_30390"/>
        <s v="old_locus_tag=KSE_30400"/>
        <s v="old_locus_tag=KSE_30410"/>
        <s v="old_locus_tag=KSE_30420"/>
        <s v="old_locus_tag=KSE_30430"/>
        <s v="old_locus_tag=KSE_30440"/>
        <s v="old_locus_tag=KSE_30450"/>
        <s v="old_locus_tag=KSE_30460"/>
        <s v="old_locus_tag=KSE_30470"/>
        <s v="old_locus_tag=KSE_30480"/>
        <s v="old_locus_tag=KSE_30490"/>
        <s v="old_locus_tag=KSE_30500"/>
        <s v="old_locus_tag=KSE_30510"/>
        <s v="old_locus_tag=KSE_30520"/>
        <s v="old_locus_tag=KSE_30530"/>
        <s v="old_locus_tag=KSE_30540"/>
        <s v="old_locus_tag=KSE_30550"/>
        <s v="old_locus_tag=KSE_30560"/>
        <s v="old_locus_tag=KSE_30570"/>
        <s v="old_locus_tag=KSE_30580"/>
        <s v="old_locus_tag=KSE_30590"/>
        <s v="old_locus_tag=KSE_30600"/>
        <s v="old_locus_tag=KSE_30610"/>
        <s v="old_locus_tag=KSE_30630"/>
        <s v="old_locus_tag=KSE_30650"/>
        <s v="old_locus_tag=KSE_30670"/>
        <s v="old_locus_tag=KSE_30680"/>
        <s v="old_locus_tag=KSE_30690"/>
        <s v="old_locus_tag=KSE_30700"/>
        <s v="old_locus_tag=KSE_30710"/>
        <s v="old_locus_tag=KSE_30720"/>
        <s v="old_locus_tag=KSE_30730"/>
        <s v="old_locus_tag=KSE_30740"/>
        <s v="old_locus_tag=KSE_30750"/>
        <s v="old_locus_tag=KSE_30760"/>
        <s v="old_locus_tag=KSE_30770"/>
        <s v="old_locus_tag=KSE_30780"/>
        <s v="old_locus_tag=KSE_30790"/>
        <s v="old_locus_tag=KSE_30800"/>
        <s v="old_locus_tag=KSE_30830"/>
        <s v="old_locus_tag=KSE_30840"/>
        <s v="old_locus_tag=KSE_30850"/>
        <s v="old_locus_tag=KSE_30860"/>
        <s v="old_locus_tag=KSE_30870"/>
        <s v="old_locus_tag=KSE_30890"/>
        <s v="old_locus_tag=KSE_30900"/>
        <s v="old_locus_tag=KSE_30910"/>
        <s v="old_locus_tag=KSE_30920"/>
        <s v="old_locus_tag=KSE_30930"/>
        <s v="old_locus_tag=KSE_30940"/>
        <s v="old_locus_tag=KSE_30950"/>
        <s v="old_locus_tag=KSE_30960"/>
        <s v="old_locus_tag=KSE_30970"/>
        <s v="old_locus_tag=KSE_30980"/>
        <s v="old_locus_tag=KSE_30990"/>
        <s v="old_locus_tag=KSE_31000"/>
        <s v="old_locus_tag=KSE_31010"/>
        <s v="old_locus_tag=KSE_31020"/>
        <s v="old_locus_tag=KSE_31030"/>
        <s v="old_locus_tag=KSE_31040"/>
        <s v="old_locus_tag=KSE_31050"/>
        <s v="old_locus_tag=KSE_31060"/>
        <s v="old_locus_tag=KSE_31070"/>
        <s v="old_locus_tag=KSE_31080"/>
        <s v="old_locus_tag=KSE_31090"/>
        <s v="old_locus_tag=KSE_31100"/>
        <s v="old_locus_tag=KSE_31110"/>
        <s v="old_locus_tag=KSE_31120"/>
        <s v="old_locus_tag=KSE_31130"/>
        <s v="old_locus_tag=KSE_31140"/>
        <s v="old_locus_tag=KSE_31150"/>
        <s v="old_locus_tag=KSE_31160"/>
        <s v="old_locus_tag=KSE_31170"/>
        <s v="old_locus_tag=KSE_31180"/>
        <s v="old_locus_tag=KSE_31190"/>
        <s v="old_locus_tag=KSE_31200"/>
        <s v="old_locus_tag=KSE_31210"/>
        <s v="old_locus_tag=KSE_31220"/>
        <s v="old_locus_tag=KSE_31230"/>
        <s v="old_locus_tag=KSE_31240"/>
        <s v="old_locus_tag=KSE_31250"/>
        <s v="old_locus_tag=KSE_31260"/>
        <s v="old_locus_tag=KSE_31270"/>
        <s v="old_locus_tag=KSE_31280"/>
        <s v="old_locus_tag=KSE_31290"/>
        <s v="old_locus_tag=KSE_31300"/>
        <s v="old_locus_tag=KSE_31310"/>
        <s v="old_locus_tag=KSE_31320"/>
        <s v="old_locus_tag=KSE_31330"/>
        <s v="old_locus_tag=KSE_31340"/>
        <s v="old_locus_tag=KSE_31350"/>
        <s v="old_locus_tag=KSE_31360"/>
        <s v="old_locus_tag=KSE_31370"/>
        <s v="old_locus_tag=KSE_31380"/>
        <s v="old_locus_tag=KSE_31390"/>
        <s v="old_locus_tag=KSE_31400"/>
        <s v="old_locus_tag=KSE_31410"/>
        <s v="old_locus_tag=KSE_31420"/>
        <s v="old_locus_tag=KSE_31430"/>
        <s v="old_locus_tag=KSE_31460"/>
        <s v="old_locus_tag=KSE_31470"/>
        <s v="old_locus_tag=KSE_31480"/>
        <s v="old_locus_tag=KSE_31490"/>
        <s v="old_locus_tag=KSE_31500"/>
        <s v="old_locus_tag=KSE_31510"/>
        <s v="old_locus_tag=KSE_31520"/>
        <s v="old_locus_tag=KSE_31530"/>
        <s v="old_locus_tag=KSE_31540"/>
        <s v="old_locus_tag=KSE_31550"/>
        <s v="old_locus_tag=KSE_31560"/>
        <s v="old_locus_tag=KSE_31570"/>
        <s v="old_locus_tag=KSE_31580"/>
        <s v="old_locus_tag=KSE_31590"/>
        <s v="old_locus_tag=KSE_31600"/>
        <s v="old_locus_tag=KSE_31610"/>
        <s v="old_locus_tag=KSE_31620"/>
        <s v="old_locus_tag=KSE_31630"/>
        <s v="old_locus_tag=KSE_31640"/>
        <s v="old_locus_tag=KSE_31650"/>
        <s v="old_locus_tag=KSE_31660"/>
        <s v="old_locus_tag=KSE_31670"/>
        <s v="old_locus_tag=KSE_31680"/>
        <s v="old_locus_tag=KSE_31690"/>
        <s v="old_locus_tag=KSE_31700"/>
        <s v="old_locus_tag=KSE_31710"/>
        <s v="old_locus_tag=KSE_31720"/>
        <s v="old_locus_tag=KSE_31740"/>
        <s v="partial;pseudo;old_locus_tag=KSE_31750"/>
        <s v="old_locus_tag=KSE_31760"/>
        <s v="old_locus_tag=KSE_31770"/>
        <s v="old_locus_tag=KSE_31780"/>
        <s v="old_locus_tag=KSE_31790"/>
        <s v="old_locus_tag=KSE_31810"/>
        <s v="old_locus_tag=KSE_31820"/>
        <s v="old_locus_tag=KSE_31830"/>
        <s v="old_locus_tag=KSE_31840"/>
        <s v="old_locus_tag=KSE_31850"/>
        <s v="old_locus_tag=KSE_31860"/>
        <s v="old_locus_tag=KSE_31870"/>
        <s v="old_locus_tag=KSE_31880"/>
        <s v="old_locus_tag=KSE_31890"/>
        <s v="old_locus_tag=KSE_31900"/>
        <s v="old_locus_tag=KSE_31910"/>
        <s v="old_locus_tag=KSE_31920"/>
        <s v="old_locus_tag=KSE_31930"/>
        <s v="old_locus_tag=KSE_31940"/>
        <s v="old_locus_tag=KSE_31950"/>
        <s v="old_locus_tag=KSE_31960"/>
        <s v="old_locus_tag=KSE_31970"/>
        <s v="old_locus_tag=KSE_31980"/>
        <s v="old_locus_tag=KSE_31990"/>
        <s v="old_locus_tag=KSE_32000"/>
        <s v="old_locus_tag=KSE_32010"/>
        <s v="old_locus_tag=KSE_32020"/>
        <s v="old_locus_tag=KSE_32030"/>
        <s v="old_locus_tag=KSE_32040"/>
        <s v="old_locus_tag=KSE_32050"/>
        <s v="old_locus_tag=KSE_32060"/>
        <s v="old_locus_tag=KSE_32070"/>
        <s v="old_locus_tag=KSE_t0038"/>
        <s v="old_locus_tag=KSE_32080"/>
        <s v="old_locus_tag=KSE_32090"/>
        <s v="old_locus_tag=KSE_32100"/>
        <s v="old_locus_tag=KSE_32110"/>
        <s v="old_locus_tag=KSE_32120"/>
        <s v="old_locus_tag=KSE_32130"/>
        <s v="old_locus_tag=KSE_32140"/>
        <s v="old_locus_tag=KSE_32150"/>
        <s v="old_locus_tag=KSE_32160"/>
        <s v="old_locus_tag=KSE_32170"/>
        <s v="old_locus_tag=KSE_t0039"/>
        <s v="old_locus_tag=KSE_t0040"/>
        <s v="old_locus_tag=KSE_32180"/>
        <s v="old_locus_tag=KSE_t0041"/>
        <s v="old_locus_tag=KSE_32190"/>
        <s v="old_locus_tag=KSE_32200"/>
        <s v="old_locus_tag=KSE_32210"/>
        <s v="old_locus_tag=KSE_32220"/>
        <s v="old_locus_tag=KSE_32230"/>
        <s v="old_locus_tag=KSE_32240"/>
        <s v="old_locus_tag=KSE_32250"/>
        <s v="old_locus_tag=KSE_32260"/>
        <s v="old_locus_tag=KSE_32270"/>
        <s v="old_locus_tag=KSE_32300"/>
        <s v="old_locus_tag=KSE_32310"/>
        <s v="old_locus_tag=KSE_32320"/>
        <s v="old_locus_tag=KSE_32330"/>
        <s v="old_locus_tag=KSE_32340"/>
        <s v="old_locus_tag=KSE_32350"/>
        <s v="old_locus_tag=KSE_32360"/>
        <s v="old_locus_tag=KSE_32370"/>
        <s v="old_locus_tag=KSE_32380"/>
        <s v="old_locus_tag=KSE_32390"/>
        <s v="old_locus_tag=KSE_32400"/>
        <s v="old_locus_tag=KSE_32410"/>
        <s v="old_locus_tag=KSE_32420"/>
        <s v="old_locus_tag=KSE_32430"/>
        <s v="old_locus_tag=KSE_32450"/>
        <s v="old_locus_tag=KSE_32460"/>
        <s v="old_locus_tag=KSE_32470"/>
        <s v="old_locus_tag=KSE_32480"/>
        <s v="old_locus_tag=KSE_32490"/>
        <s v="old_locus_tag=KSE_32500"/>
        <s v="old_locus_tag=KSE_32510"/>
        <s v="old_locus_tag=KSE_32520"/>
        <s v="old_locus_tag=KSE_32530"/>
        <s v="old_locus_tag=KSE_32540"/>
        <s v="old_locus_tag=KSE_32550"/>
        <s v="old_locus_tag=KSE_32560"/>
        <s v="old_locus_tag=KSE_32570"/>
        <s v="old_locus_tag=KSE_32580"/>
        <s v="old_locus_tag=KSE_32590"/>
        <s v="old_locus_tag=KSE_32600"/>
        <s v="old_locus_tag=KSE_32620"/>
        <s v="old_locus_tag=KSE_32630"/>
        <s v="old_locus_tag=KSE_32640"/>
        <s v="old_locus_tag=KSE_32650"/>
        <s v="old_locus_tag=KSE_32660"/>
        <s v="old_locus_tag=KSE_32670"/>
        <s v="old_locus_tag=KSE_32680"/>
        <s v="old_locus_tag=KSE_32690"/>
        <s v="old_locus_tag=KSE_32700"/>
        <s v="old_locus_tag=KSE_32710"/>
        <s v="old_locus_tag=KSE_32720"/>
        <s v="old_locus_tag=KSE_32730"/>
        <s v="old_locus_tag=KSE_32740"/>
        <s v="old_locus_tag=KSE_32750"/>
        <s v="old_locus_tag=KSE_32760"/>
        <s v="old_locus_tag=KSE_32770"/>
        <s v="old_locus_tag=KSE_32780"/>
        <s v="old_locus_tag=KSE_32790"/>
        <s v="old_locus_tag=KSE_32800"/>
        <s v="old_locus_tag=KSE_32810"/>
        <s v="old_locus_tag=KSE_32820"/>
        <s v="partial;pseudo;old_locus_tag=KSE_32830"/>
        <s v="old_locus_tag=KSE_32840"/>
        <s v="old_locus_tag=KSE_32850"/>
        <s v="old_locus_tag=KSE_32865"/>
        <s v="old_locus_tag=KSE_32870"/>
        <s v="old_locus_tag=KSE_32880"/>
        <s v="old_locus_tag=KSE_32890"/>
        <s v="old_locus_tag=KSE_32900"/>
        <s v="old_locus_tag=KSE_32910"/>
        <s v="old_locus_tag=KSE_32920"/>
        <s v="old_locus_tag=KSE_32930"/>
        <s v="old_locus_tag=KSE_32940"/>
        <s v="old_locus_tag=KSE_32950"/>
        <s v="old_locus_tag=KSE_32960"/>
        <s v="old_locus_tag=KSE_32970"/>
        <s v="old_locus_tag=KSE_32980"/>
        <s v="old_locus_tag=KSE_32990"/>
        <s v="old_locus_tag=KSE_33000"/>
        <s v="old_locus_tag=KSE_33010"/>
        <s v="old_locus_tag=KSE_33020"/>
        <s v="old_locus_tag=KSE_33030"/>
        <s v="old_locus_tag=KSE_33040"/>
        <s v="old_locus_tag=KSE_33050"/>
        <s v="old_locus_tag=KSE_33060"/>
        <s v="old_locus_tag=KSE_33070"/>
        <s v="old_locus_tag=KSE_33080"/>
        <s v="old_locus_tag=KSE_33090"/>
        <s v="old_locus_tag=KSE_33100"/>
        <s v="old_locus_tag=KSE_33110"/>
        <s v="old_locus_tag=KSE_33120"/>
        <s v="old_locus_tag=KSE_33130"/>
        <s v="old_locus_tag=KSE_33140"/>
        <s v="old_locus_tag=KSE_33150"/>
        <s v="old_locus_tag=KSE_33160"/>
        <s v="old_locus_tag=KSE_33170"/>
        <s v="old_locus_tag=KSE_33180"/>
        <s v="old_locus_tag=KSE_33190"/>
        <s v="old_locus_tag=KSE_33200"/>
        <s v="old_locus_tag=KSE_33210"/>
        <s v="old_locus_tag=KSE_33220"/>
        <s v="old_locus_tag=KSE_33230"/>
        <s v="old_locus_tag=KSE_33240"/>
        <s v="old_locus_tag=KSE_33250"/>
        <s v="old_locus_tag=KSE_33260"/>
        <s v="old_locus_tag=KSE_33270"/>
        <s v="old_locus_tag=KSE_33280"/>
        <s v="old_locus_tag=KSE_33290"/>
        <s v="old_locus_tag=KSE_33300"/>
        <s v="old_locus_tag=KSE_33310"/>
        <s v="old_locus_tag=KSE_33320"/>
        <s v="old_locus_tag=KSE_33330"/>
        <s v="old_locus_tag=KSE_33340"/>
        <s v="old_locus_tag=KSE_33350"/>
        <s v="old_locus_tag=KSE_33360"/>
        <s v="old_locus_tag=KSE_33380"/>
        <s v="old_locus_tag=KSE_33390"/>
        <s v="old_locus_tag=KSE_33400"/>
        <s v="old_locus_tag=KSE_33410"/>
        <s v="old_locus_tag=KSE_33420"/>
        <s v="old_locus_tag=KSE_33430"/>
        <s v="old_locus_tag=KSE_33450"/>
        <s v="old_locus_tag=KSE_33460"/>
        <s v="old_locus_tag=KSE_33470"/>
        <s v="old_locus_tag=KSE_33490"/>
        <s v="old_locus_tag=KSE_33500"/>
        <s v="old_locus_tag=KSE_33510"/>
        <s v="old_locus_tag=KSE_33520"/>
        <s v="old_locus_tag=KSE_33530"/>
        <s v="old_locus_tag=KSE_33540"/>
        <s v="old_locus_tag=KSE_33550"/>
        <s v="old_locus_tag=KSE_33560"/>
        <s v="old_locus_tag=KSE_33570"/>
        <s v="old_locus_tag=KSE_33580"/>
        <s v="old_locus_tag=KSE_33590"/>
        <s v="old_locus_tag=KSE_33600"/>
        <s v="old_locus_tag=KSE_33610"/>
        <s v="old_locus_tag=KSE_33620"/>
        <s v="old_locus_tag=KSE_33630"/>
        <s v="old_locus_tag=KSE_33640"/>
        <s v="old_locus_tag=KSE_33660"/>
        <s v="old_locus_tag=KSE_33670"/>
        <s v="old_locus_tag=KSE_33690"/>
        <s v="old_locus_tag=KSE_33710"/>
        <s v="old_locus_tag=KSE_33720"/>
        <s v="old_locus_tag=KSE_33730"/>
        <s v="old_locus_tag=KSE_33740"/>
        <s v="old_locus_tag=KSE_33750"/>
        <s v="old_locus_tag=KSE_33780"/>
        <s v="old_locus_tag=KSE_33790"/>
        <s v="old_locus_tag=KSE_33800"/>
        <s v="old_locus_tag=KSE_33810"/>
        <s v="old_locus_tag=KSE_33820"/>
        <s v="old_locus_tag=KSE_33840"/>
        <s v="old_locus_tag=KSE_33850"/>
        <s v="old_locus_tag=KSE_33860"/>
        <s v="old_locus_tag=KSE_33870"/>
        <s v="old_locus_tag=KSE_33880"/>
        <s v="old_locus_tag=KSE_33890"/>
        <s v="old_locus_tag=KSE_33900"/>
        <s v="old_locus_tag=KSE_33910"/>
        <s v="old_locus_tag=KSE_33920"/>
        <s v="old_locus_tag=KSE_33930"/>
        <s v="old_locus_tag=KSE_33940"/>
        <s v="old_locus_tag=KSE_33950"/>
        <s v="old_locus_tag=KSE_33960"/>
        <s v="old_locus_tag=KSE_33970"/>
        <s v="old_locus_tag=KSE_33980"/>
        <s v="old_locus_tag=KSE_33990"/>
        <s v="old_locus_tag=KSE_34000"/>
        <s v="old_locus_tag=KSE_34010"/>
        <s v="old_locus_tag=KSE_34020"/>
        <s v="old_locus_tag=KSE_34030"/>
        <s v="old_locus_tag=KSE_34040"/>
        <s v="old_locus_tag=KSE_34070"/>
        <s v="old_locus_tag=KSE_34090"/>
        <s v="old_locus_tag=KSE_34100"/>
        <s v="old_locus_tag=KSE_34110"/>
        <s v="old_locus_tag=KSE_34130"/>
        <s v="old_locus_tag=KSE_34140"/>
        <s v="old_locus_tag=KSE_34150"/>
        <s v="old_locus_tag=KSE_34160"/>
        <s v="old_locus_tag=KSE_34170"/>
        <s v="old_locus_tag=KSE_34180"/>
        <s v="old_locus_tag=KSE_34190"/>
        <s v="old_locus_tag=KSE_34210"/>
        <s v="old_locus_tag=KSE_34220"/>
        <s v="old_locus_tag=KSE_34240"/>
        <s v="old_locus_tag=KSE_34250"/>
        <s v="old_locus_tag=KSE_34260"/>
        <s v="old_locus_tag=KSE_34270"/>
        <s v="old_locus_tag=KSE_34280"/>
        <s v="old_locus_tag=KSE_34290"/>
        <s v="old_locus_tag=KSE_34300"/>
        <s v="old_locus_tag=KSE_34310"/>
        <s v="old_locus_tag=KSE_34320"/>
        <s v="old_locus_tag=KSE_34330"/>
        <s v="old_locus_tag=KSE_34340"/>
        <s v="old_locus_tag=KSE_34350"/>
        <s v="old_locus_tag=KSE_34360"/>
        <s v="partial;pseudo;old_locus_tag=KSE_34370"/>
        <s v="old_locus_tag=KSE_34390"/>
        <s v="old_locus_tag=KSE_t0042"/>
        <s v="old_locus_tag=KSE_34400"/>
        <s v="old_locus_tag=KSE_34410"/>
        <s v="old_locus_tag=KSE_34420"/>
        <s v="old_locus_tag=KSE_34430"/>
        <s v="old_locus_tag=KSE_34440"/>
        <s v="old_locus_tag=KSE_34450"/>
        <s v="old_locus_tag=KSE_34460"/>
        <s v="old_locus_tag=KSE_34470"/>
        <s v="old_locus_tag=KSE_34480"/>
        <s v="old_locus_tag=KSE_34490"/>
        <s v="old_locus_tag=KSE_34500"/>
        <s v="old_locus_tag=KSE_34510"/>
        <s v="old_locus_tag=KSE_34520"/>
        <s v="old_locus_tag=KSE_34530"/>
        <s v="old_locus_tag=KSE_34540"/>
        <s v="old_locus_tag=KSE_34550"/>
        <s v="old_locus_tag=KSE_34560"/>
        <s v="old_locus_tag=KSE_34570"/>
        <s v="old_locus_tag=KSE_34580"/>
        <s v="old_locus_tag=KSE_34590"/>
        <s v="old_locus_tag=KSE_34600"/>
        <s v="old_locus_tag=KSE_34610"/>
        <s v="old_locus_tag=KSE_34620"/>
        <s v="old_locus_tag=KSE_34630"/>
        <s v="old_locus_tag=KSE_34640"/>
        <s v="old_locus_tag=KSE_34650"/>
        <s v="old_locus_tag=KSE_34660"/>
        <s v="old_locus_tag=KSE_34670"/>
        <s v="old_locus_tag=KSE_34680"/>
        <s v="old_locus_tag=KSE_34690"/>
        <s v="old_locus_tag=KSE_34700"/>
        <s v="old_locus_tag=KSE_34710"/>
        <s v="old_locus_tag=KSE_34720"/>
        <s v="old_locus_tag=KSE_34730"/>
        <s v="old_locus_tag=KSE_34740"/>
        <s v="old_locus_tag=KSE_34750"/>
        <s v="old_locus_tag=KSE_34760"/>
        <s v="old_locus_tag=KSE_34770"/>
        <s v="old_locus_tag=KSE_34780"/>
        <s v="old_locus_tag=KSE_34790"/>
        <s v="old_locus_tag=KSE_34800"/>
        <s v="old_locus_tag=KSE_34810"/>
        <s v="old_locus_tag=KSE_34830"/>
        <s v="old_locus_tag=KSE_34840"/>
        <s v="old_locus_tag=KSE_34850"/>
        <s v="old_locus_tag=KSE_34860"/>
        <s v="old_locus_tag=KSE_34870"/>
        <s v="old_locus_tag=KSE_34880"/>
        <s v="old_locus_tag=KSE_34890"/>
        <s v="old_locus_tag=KSE_34900"/>
        <s v="old_locus_tag=KSE_34910"/>
        <s v="old_locus_tag=KSE_34920"/>
        <s v="old_locus_tag=KSE_34930"/>
        <s v="old_locus_tag=KSE_34940"/>
        <s v="old_locus_tag=KSE_34960"/>
        <s v="old_locus_tag=KSE_34970"/>
        <s v="old_locus_tag=KSE_34990"/>
        <s v="old_locus_tag=KSE_35005"/>
        <s v="old_locus_tag=KSE_35010"/>
        <s v="old_locus_tag=KSE_35020"/>
        <s v="old_locus_tag=KSE_35030"/>
        <s v="old_locus_tag=KSE_35040"/>
        <s v="old_locus_tag=KSE_35050"/>
        <s v="old_locus_tag=KSE_35060"/>
        <s v="old_locus_tag=KSE_35080"/>
        <s v="old_locus_tag=KSE_35090"/>
        <s v="old_locus_tag=KSE_35100"/>
        <s v="old_locus_tag=KSE_35120"/>
        <s v="old_locus_tag=KSE_35130"/>
        <s v="old_locus_tag=KSE_35140"/>
        <s v="old_locus_tag=KSE_35150"/>
        <s v="old_locus_tag=KSE_35160"/>
        <s v="old_locus_tag=KSE_35180"/>
        <s v="old_locus_tag=KSE_35190"/>
        <s v="old_locus_tag=KSE_35200"/>
        <s v="old_locus_tag=KSE_35210"/>
        <s v="old_locus_tag=KSE_35220"/>
        <s v="old_locus_tag=KSE_35230"/>
        <s v="old_locus_tag=KSE_35240"/>
        <s v="old_locus_tag=KSE_35250"/>
        <s v="old_locus_tag=KSE_35260"/>
        <s v="old_locus_tag=KSE_35270"/>
        <s v="old_locus_tag=KSE_35300"/>
        <s v="old_locus_tag=KSE_35310"/>
        <s v="old_locus_tag=KSE_35320"/>
        <s v="old_locus_tag=KSE_35330"/>
        <s v="old_locus_tag=KSE_35340"/>
        <s v="old_locus_tag=KSE_35350"/>
        <s v="old_locus_tag=KSE_35360"/>
        <s v="old_locus_tag=KSE_35370"/>
        <s v="old_locus_tag=KSE_35390"/>
        <s v="old_locus_tag=KSE_35400"/>
        <s v="old_locus_tag=KSE_35410"/>
        <s v="old_locus_tag=KSE_35420"/>
        <s v="old_locus_tag=KSE_35430"/>
        <s v="old_locus_tag=KSE_35440"/>
        <s v="old_locus_tag=KSE_35450"/>
        <s v="old_locus_tag=KSE_35460"/>
        <s v="old_locus_tag=KSE_35470"/>
        <s v="old_locus_tag=KSE_35490"/>
        <s v="partial;pseudo;old_locus_tag=KSE_35500"/>
        <s v="old_locus_tag=KSE_35510"/>
        <s v="old_locus_tag=KSE_35520"/>
        <s v="old_locus_tag=KSE_35530"/>
        <s v="old_locus_tag=KSE_35550"/>
        <s v="old_locus_tag=KSE_35570"/>
        <s v="old_locus_tag=KSE_35580"/>
        <s v="old_locus_tag=KSE_35590"/>
        <s v="old_locus_tag=KSE_35630"/>
        <s v="old_locus_tag=KSE_35640"/>
        <s v="old_locus_tag=KSE_35650"/>
        <s v="old_locus_tag=KSE_35660"/>
        <s v="old_locus_tag=KSE_35670"/>
        <s v="old_locus_tag=KSE_35680"/>
        <s v="old_locus_tag=KSE_35690"/>
        <s v="old_locus_tag=KSE_35700"/>
        <s v="pseudo;old_locus_tag=KSE_35710"/>
        <s v="old_locus_tag=KSE_35720"/>
        <s v="old_locus_tag=KSE_t0043"/>
        <s v="old_locus_tag=KSE_35740"/>
        <s v="old_locus_tag=KSE_35750"/>
        <s v="old_locus_tag=KSE_35770"/>
        <s v="old_locus_tag=KSE_35780"/>
        <s v="old_locus_tag=KSE_35790"/>
        <s v="old_locus_tag=KSE_35800"/>
        <s v="old_locus_tag=KSE_35810"/>
        <s v="old_locus_tag=KSE_35820"/>
        <s v="old_locus_tag=KSE_35830"/>
        <s v="old_locus_tag=KSE_35840"/>
        <s v="old_locus_tag=KSE_35850"/>
        <s v="old_locus_tag=KSE_35870"/>
        <s v="old_locus_tag=KSE_35880"/>
        <s v="old_locus_tag=KSE_35890"/>
        <s v="old_locus_tag=KSE_35910"/>
        <s v="old_locus_tag=KSE_35920"/>
        <s v="old_locus_tag=KSE_35930"/>
        <s v="old_locus_tag=KSE_35940"/>
        <s v="old_locus_tag=KSE_35950"/>
        <s v="old_locus_tag=KSE_35960"/>
        <s v="old_locus_tag=KSE_35970"/>
        <s v="old_locus_tag=KSE_35980"/>
        <s v="old_locus_tag=KSE_35990"/>
        <s v="old_locus_tag=KSE_36000"/>
        <s v="old_locus_tag=KSE_36010"/>
        <s v="old_locus_tag=KSE_36020"/>
        <s v="old_locus_tag=KSE_36030"/>
        <s v="old_locus_tag=KSE_36040"/>
        <s v="old_locus_tag=KSE_36050"/>
        <s v="old_locus_tag=KSE_36060"/>
        <s v="old_locus_tag=KSE_36070"/>
        <s v="old_locus_tag=KSE_36080"/>
        <s v="old_locus_tag=KSE_36090"/>
        <s v="old_locus_tag=KSE_36100"/>
        <s v="old_locus_tag=KSE_36110"/>
        <s v="old_locus_tag=KSE_36120"/>
        <s v="old_locus_tag=KSE_36130"/>
        <s v="old_locus_tag=KSE_36140"/>
        <s v="old_locus_tag=KSE_36150"/>
        <s v="old_locus_tag=KSE_36160"/>
        <s v="old_locus_tag=KSE_36170"/>
        <s v="old_locus_tag=KSE_36180"/>
        <s v="old_locus_tag=KSE_36190"/>
        <s v="old_locus_tag=KSE_36200"/>
        <s v="old_locus_tag=KSE_36210"/>
        <s v="old_locus_tag=KSE_36220"/>
        <s v="old_locus_tag=KSE_36230"/>
        <s v="old_locus_tag=KSE_36240"/>
        <s v="old_locus_tag=KSE_36250"/>
        <s v="old_locus_tag=KSE_36260"/>
        <s v="old_locus_tag=KSE_36270"/>
        <s v="old_locus_tag=KSE_36280"/>
        <s v="old_locus_tag=KSE_36290"/>
        <s v="old_locus_tag=KSE_36300"/>
        <s v="old_locus_tag=KSE_36310"/>
        <s v="old_locus_tag=KSE_36320"/>
        <s v="old_locus_tag=KSE_36330"/>
        <s v="old_locus_tag=KSE_36340"/>
        <s v="old_locus_tag=KSE_36350"/>
        <s v="old_locus_tag=KSE_36360"/>
        <s v="old_locus_tag=KSE_36370"/>
        <s v="old_locus_tag=KSE_36380"/>
        <s v="old_locus_tag=KSE_36400"/>
        <s v="old_locus_tag=KSE_36410"/>
        <s v="old_locus_tag=KSE_36420"/>
        <s v="old_locus_tag=KSE_36430"/>
        <s v="old_locus_tag=KSE_36440"/>
        <s v="old_locus_tag=KSE_36450"/>
        <s v="old_locus_tag=KSE_t0044"/>
        <s v="old_locus_tag=KSE_36460"/>
        <s v="old_locus_tag=KSE_36470"/>
        <s v="old_locus_tag=KSE_36480"/>
        <s v="old_locus_tag=KSE_36490"/>
        <s v="old_locus_tag=KSE_36500"/>
        <s v="old_locus_tag=KSE_36510"/>
        <s v="old_locus_tag=KSE_36520"/>
        <s v="old_locus_tag=KSE_36530"/>
        <s v="old_locus_tag=KSE_36540"/>
        <s v="old_locus_tag=KSE_36550"/>
        <s v="old_locus_tag=KSE_36560"/>
        <s v="old_locus_tag=KSE_36570"/>
        <s v="old_locus_tag=KSE_36580"/>
        <s v="old_locus_tag=KSE_36590"/>
        <s v="old_locus_tag=KSE_36600"/>
        <s v="old_locus_tag=KSE_36610"/>
        <s v="old_locus_tag=KSE_36620"/>
        <s v="old_locus_tag=KSE_36630"/>
        <s v="old_locus_tag=KSE_36640"/>
        <s v="old_locus_tag=KSE_36650"/>
        <s v="old_locus_tag=KSE_36660"/>
        <s v="old_locus_tag=KSE_36670"/>
        <s v="old_locus_tag=KSE_36680"/>
        <s v="old_locus_tag=KSE_t0045"/>
        <s v="old_locus_tag=KSE_36690"/>
        <s v="old_locus_tag=KSE_36700"/>
        <s v="old_locus_tag=KSE_36710"/>
        <s v="old_locus_tag=KSE_36720"/>
        <s v="old_locus_tag=KSE_36730"/>
        <s v="old_locus_tag=KSE_36740"/>
        <s v="old_locus_tag=KSE_36760"/>
        <s v="old_locus_tag=KSE_36770"/>
        <s v="old_locus_tag=KSE_36780"/>
        <s v="old_locus_tag=KSE_36790"/>
        <s v="old_locus_tag=KSE_36800"/>
        <s v="old_locus_tag=KSE_36810"/>
        <s v="old_locus_tag=KSE_36830"/>
        <s v="old_locus_tag=KSE_36840"/>
        <s v="old_locus_tag=KSE_36850"/>
        <s v="old_locus_tag=KSE_36860"/>
        <s v="old_locus_tag=KSE_36880"/>
        <s v="old_locus_tag=KSE_36890"/>
        <s v="old_locus_tag=KSE_36900"/>
        <s v="old_locus_tag=KSE_36910"/>
        <s v="old_locus_tag=KSE_36920"/>
        <s v="old_locus_tag=KSE_36930"/>
        <s v="old_locus_tag=KSE_36940"/>
        <s v="old_locus_tag=KSE_36950"/>
        <s v="old_locus_tag=KSE_36960"/>
        <s v="old_locus_tag=KSE_36970"/>
        <s v="old_locus_tag=KSE_36980"/>
        <s v="old_locus_tag=KSE_36990"/>
        <s v="old_locus_tag=KSE_37000"/>
        <s v="old_locus_tag=KSE_37010"/>
        <s v="old_locus_tag=KSE_37020"/>
        <s v="old_locus_tag=KSE_37030"/>
        <s v="old_locus_tag=KSE_37040"/>
        <s v="old_locus_tag=KSE_37050"/>
        <s v="old_locus_tag=KSE_37060"/>
        <s v="old_locus_tag=KSE_37070"/>
        <s v="pseudo;old_locus_tag=KSE_37080"/>
        <s v="old_locus_tag=KSE_37100"/>
        <s v="old_locus_tag=KSE_37110"/>
        <s v="old_locus_tag=KSE_37120"/>
        <s v="old_locus_tag=KSE_37150"/>
        <s v="old_locus_tag=KSE_37160"/>
        <s v="old_locus_tag=KSE_37170"/>
        <s v="old_locus_tag=KSE_37180"/>
        <s v="old_locus_tag=KSE_37190"/>
        <s v="old_locus_tag=KSE_37200"/>
        <s v="old_locus_tag=KSE_37210"/>
        <s v="old_locus_tag=KSE_37220"/>
        <s v="old_locus_tag=KSE_37230"/>
        <s v="old_locus_tag=KSE_37240"/>
        <s v="old_locus_tag=KSE_37250"/>
        <s v="old_locus_tag=KSE_37260"/>
        <s v="old_locus_tag=KSE_t0046"/>
        <s v="old_locus_tag=KSE_37280"/>
        <s v="old_locus_tag=KSE_37300"/>
        <s v="old_locus_tag=KSE_37310"/>
        <s v="old_locus_tag=KSE_37320"/>
        <s v="old_locus_tag=KSE_37330"/>
        <s v="old_locus_tag=KSE_37350"/>
        <s v="old_locus_tag=KSE_37360"/>
        <s v="old_locus_tag=KSE_37380"/>
        <s v="old_locus_tag=KSE_37420"/>
        <s v="old_locus_tag=KSE_t0047"/>
        <s v="old_locus_tag=KSE_t0048"/>
        <s v="old_locus_tag=KSE_t0049"/>
        <s v="old_locus_tag=KSE_37450"/>
        <s v="old_locus_tag=KSE_37460"/>
        <s v="old_locus_tag=KSE_37470"/>
        <s v="old_locus_tag=KSE_37490"/>
        <s v="old_locus_tag=KSE_37500"/>
        <s v="old_locus_tag=KSE_37520"/>
        <s v="old_locus_tag=KSE_37530"/>
        <s v="old_locus_tag=KSE_37540"/>
        <s v="old_locus_tag=KSE_37550"/>
        <s v="old_locus_tag=KSE_t0050"/>
        <s v="old_locus_tag=KSE_37570"/>
        <s v="old_locus_tag=KSE_37590"/>
        <s v="old_locus_tag=KSE_37600"/>
        <s v="old_locus_tag=KSE_37620"/>
        <s v="old_locus_tag=KSE_37630"/>
        <s v="old_locus_tag=KSE_37640"/>
        <s v="old_locus_tag=KSE_37650"/>
        <s v="old_locus_tag=KSE_37660"/>
        <s v="old_locus_tag=KSE_37670"/>
        <s v="old_locus_tag=KSE_37680"/>
        <s v="old_locus_tag=KSE_37690"/>
        <s v="old_locus_tag=KSE_37700"/>
        <s v="old_locus_tag=KSE_37710"/>
        <s v="old_locus_tag=KSE_37720"/>
        <s v="old_locus_tag=KSE_37730"/>
        <s v="old_locus_tag=KSE_37740"/>
        <s v="old_locus_tag=KSE_37750"/>
        <s v="old_locus_tag=KSE_37760"/>
        <s v="old_locus_tag=KSE_37770"/>
        <s v="old_locus_tag=KSE_37780"/>
        <s v="old_locus_tag=KSE_37810"/>
        <s v="old_locus_tag=KSE_37820"/>
        <s v="old_locus_tag=KSE_37830"/>
        <s v="old_locus_tag=KSE_37840"/>
        <s v="old_locus_tag=KSE_37850"/>
        <s v="old_locus_tag=KSE_37860"/>
        <s v="old_locus_tag=KSE_37870"/>
        <s v="old_locus_tag=KSE_37880"/>
        <s v="old_locus_tag=KSE_37900"/>
        <s v="old_locus_tag=KSE_37910"/>
        <s v="old_locus_tag=KSE_37920"/>
        <s v="partial;pseudo;old_locus_tag=KSE_37930"/>
        <s v="old_locus_tag=KSE_37940"/>
        <s v="old_locus_tag=KSE_37960"/>
        <s v="old_locus_tag=KSE_38020"/>
        <s v="old_locus_tag=KSE_38030"/>
        <s v="partial;pseudo;old_locus_tag=KSE_38040"/>
        <s v="old_locus_tag=KSE_38050"/>
        <s v="old_locus_tag=KSE_t0051"/>
        <s v="old_locus_tag=KSE_38070"/>
        <s v="old_locus_tag=KSE_38080"/>
        <s v="old_locus_tag=KSE_38090"/>
        <s v="old_locus_tag=KSE_38100"/>
        <s v="old_locus_tag=KSE_38110"/>
        <s v="old_locus_tag=KSE_38120"/>
        <s v="old_locus_tag=KSE_38130"/>
        <s v="old_locus_tag=KSE_38140"/>
        <s v="old_locus_tag=KSE_38150"/>
        <s v="old_locus_tag=KSE_38160"/>
        <s v="old_locus_tag=KSE_38180"/>
        <s v="old_locus_tag=KSE_38190"/>
        <s v="old_locus_tag=KSE_38200"/>
        <s v="partial;pseudo;old_locus_tag=KSE_38210"/>
        <s v="old_locus_tag=KSE_38220"/>
        <s v="old_locus_tag=KSE_38230"/>
        <s v="old_locus_tag=KSE_38240"/>
        <s v="old_locus_tag=KSE_38250"/>
        <s v="old_locus_tag=KSE_38260"/>
        <s v="old_locus_tag=KSE_38280"/>
        <s v="old_locus_tag=KSE_38290"/>
        <s v="old_locus_tag=KSE_38300"/>
        <s v="old_locus_tag=KSE_38310"/>
        <s v="old_locus_tag=KSE_38320"/>
        <s v="old_locus_tag=KSE_38330"/>
        <s v="old_locus_tag=KSE_38340"/>
        <s v="old_locus_tag=KSE_38360"/>
        <s v="old_locus_tag=KSE_38370"/>
        <s v="old_locus_tag=KSE_38380"/>
        <s v="old_locus_tag=KSE_38390"/>
        <s v="old_locus_tag=KSE_38400"/>
        <s v="old_locus_tag=KSE_38410"/>
        <s v="old_locus_tag=KSE_38420"/>
        <s v="old_locus_tag=KSE_38430"/>
        <s v="old_locus_tag=KSE_38440"/>
        <s v="old_locus_tag=KSE_38450"/>
        <s v="old_locus_tag=KSE_38460"/>
        <s v="old_locus_tag=KSE_38470"/>
        <s v="old_locus_tag=KSE_38480"/>
        <s v="old_locus_tag=KSE_t0052"/>
        <s v="old_locus_tag=KSE_t0053"/>
        <s v="old_locus_tag=KSE_38490"/>
        <s v="old_locus_tag=KSE_38500"/>
        <s v="old_locus_tag=KSE_38510"/>
        <s v="old_locus_tag=KSE_38520"/>
        <s v="old_locus_tag=KSE_38530"/>
        <s v="old_locus_tag=KSE_38540"/>
        <s v="old_locus_tag=KSE_38550"/>
        <s v="old_locus_tag=KSE_38560"/>
        <s v="old_locus_tag=KSE_38570"/>
        <s v="old_locus_tag=KSE_38580"/>
        <s v="old_locus_tag=KSE_38600"/>
        <s v="old_locus_tag=KSE_38610"/>
        <s v="old_locus_tag=KSE_38620"/>
        <s v="old_locus_tag=KSE_38630"/>
        <s v="old_locus_tag=KSE_38640"/>
        <s v="old_locus_tag=KSE_38650"/>
        <s v="old_locus_tag=KSE_38660"/>
        <s v="old_locus_tag=KSE_38670"/>
        <s v="old_locus_tag=KSE_38680"/>
        <s v="old_locus_tag=KSE_38690"/>
        <s v="old_locus_tag=KSE_38710"/>
        <s v="old_locus_tag=KSE_38720"/>
        <s v="old_locus_tag=KSE_38730"/>
        <s v="old_locus_tag=KSE_38740"/>
        <s v="old_locus_tag=KSE_38750"/>
        <s v="old_locus_tag=KSE_38760"/>
        <s v="old_locus_tag=KSE_38780"/>
        <s v="old_locus_tag=KSE_38800"/>
        <s v="old_locus_tag=KSE_38810"/>
        <s v="old_locus_tag=KSE_38820"/>
        <s v="old_locus_tag=KSE_38830"/>
        <s v="old_locus_tag=KSE_38840"/>
        <s v="old_locus_tag=KSE_38850"/>
        <s v="old_locus_tag=KSE_38860"/>
        <s v="old_locus_tag=KSE_38870"/>
        <s v="old_locus_tag=KSE_38880"/>
        <s v="old_locus_tag=KSE_38890"/>
        <s v="old_locus_tag=KSE_38900"/>
        <s v="old_locus_tag=KSE_38910"/>
        <s v="old_locus_tag=KSE_38920"/>
        <s v="old_locus_tag=KSE_38930"/>
        <s v="old_locus_tag=KSE_38940"/>
        <s v="old_locus_tag=KSE_38950"/>
        <s v="old_locus_tag=KSE_38960"/>
        <s v="old_locus_tag=KSE_38970"/>
        <s v="old_locus_tag=KSE_38980"/>
        <s v="old_locus_tag=KSE_38990"/>
        <s v="old_locus_tag=KSE_39000"/>
        <s v="old_locus_tag=KSE_39020"/>
        <s v="old_locus_tag=KSE_39030"/>
        <s v="old_locus_tag=KSE_39070"/>
        <s v="old_locus_tag=KSE_39080"/>
        <s v="old_locus_tag=KSE_39090"/>
        <s v="old_locus_tag=KSE_39100"/>
        <s v="old_locus_tag=KSE_39110"/>
        <s v="old_locus_tag=KSE_39120"/>
        <s v="old_locus_tag=KSE_39130"/>
        <s v="old_locus_tag=KSE_39140"/>
        <s v="old_locus_tag=KSE_39150"/>
        <s v="old_locus_tag=KSE_39160"/>
        <s v="old_locus_tag=KSE_39170"/>
        <s v="old_locus_tag=KSE_39180"/>
        <s v="old_locus_tag=KSE_39190"/>
        <s v="old_locus_tag=KSE_39200"/>
        <s v="old_locus_tag=KSE_39210"/>
        <s v="old_locus_tag=KSE_39220"/>
        <s v="old_locus_tag=KSE_39230"/>
        <s v="old_locus_tag=KSE_39240"/>
        <s v="old_locus_tag=KSE_39250"/>
        <s v="old_locus_tag=KSE_39260"/>
        <s v="old_locus_tag=KSE_39270"/>
        <s v="old_locus_tag=KSE_t0054"/>
        <s v="old_locus_tag=KSE_39280"/>
        <s v="old_locus_tag=KSE_t0055"/>
        <s v="old_locus_tag=KSE_39320"/>
        <s v="old_locus_tag=KSE_39330"/>
        <s v="old_locus_tag=KSE_39340"/>
        <s v="old_locus_tag=KSE_39350"/>
        <s v="old_locus_tag=KSE_39370"/>
        <s v="old_locus_tag=KSE_39380"/>
        <s v="old_locus_tag=KSE_39390"/>
        <s v="old_locus_tag=KSE_39400"/>
        <s v="old_locus_tag=KSE_39410"/>
        <s v="old_locus_tag=KSE_39430"/>
        <s v="old_locus_tag=KSE_39440"/>
        <s v="old_locus_tag=KSE_39450"/>
        <s v="old_locus_tag=KSE_t0056"/>
        <s v="old_locus_tag=KSE_39460"/>
        <s v="old_locus_tag=KSE_39470"/>
        <s v="old_locus_tag=KSE_39480"/>
        <s v="old_locus_tag=KSE_39490"/>
        <s v="old_locus_tag=KSE_39500"/>
        <s v="old_locus_tag=KSE_39520"/>
        <s v="old_locus_tag=KSE_39540"/>
        <s v="old_locus_tag=KSE_39550"/>
        <s v="old_locus_tag=KSE_39560"/>
        <s v="old_locus_tag=KSE_39570"/>
        <s v="old_locus_tag=KSE_39580"/>
        <s v="old_locus_tag=KSE_39590"/>
        <s v="old_locus_tag=KSE_39610"/>
        <s v="old_locus_tag=KSE_39620"/>
        <s v="old_locus_tag=KSE_39630"/>
        <s v="old_locus_tag=KSE_39640"/>
        <s v="old_locus_tag=KSE_39650"/>
        <s v="old_locus_tag=KSE_39660"/>
        <s v="old_locus_tag=KSE_39670"/>
        <s v="old_locus_tag=KSE_39680"/>
        <s v="old_locus_tag=KSE_39690"/>
        <s v="old_locus_tag=KSE_39700"/>
        <s v="old_locus_tag=KSE_39710"/>
        <s v="old_locus_tag=KSE_39720"/>
        <s v="old_locus_tag=KSE_39730"/>
        <s v="old_locus_tag=KSE_39750"/>
        <s v="old_locus_tag=KSE_39770"/>
        <s v="old_locus_tag=KSE_39780"/>
        <s v="old_locus_tag=KSE_39790"/>
        <s v="old_locus_tag=KSE_39800"/>
        <s v="old_locus_tag=KSE_39810"/>
        <s v="old_locus_tag=KSE_39820"/>
        <s v="old_locus_tag=KSE_39840"/>
        <s v="old_locus_tag=KSE_39850"/>
        <s v="old_locus_tag=KSE_39860"/>
        <s v="old_locus_tag=KSE_39870"/>
        <s v="old_locus_tag=KSE_39880"/>
        <s v="old_locus_tag=KSE_39900"/>
        <s v="old_locus_tag=KSE_39920"/>
        <s v="old_locus_tag=KSE_39930"/>
        <s v="old_locus_tag=KSE_39940"/>
        <s v="old_locus_tag=KSE_39950"/>
        <s v="old_locus_tag=KSE_39960"/>
        <s v="old_locus_tag=KSE_39970"/>
        <s v="old_locus_tag=KSE_39980"/>
        <s v="old_locus_tag=KSE_40000"/>
        <s v="old_locus_tag=KSE_40040"/>
        <s v="old_locus_tag=KSE_40050"/>
        <s v="old_locus_tag=KSE_40060"/>
        <s v="old_locus_tag=KSE_40090"/>
        <s v="old_locus_tag=KSE_40100"/>
        <s v="old_locus_tag=KSE_40110"/>
        <s v="old_locus_tag=KSE_40140"/>
        <s v="partial;pseudo;old_locus_tag=KSE_40150"/>
        <s v="old_locus_tag=KSE_40160"/>
        <s v="old_locus_tag=KSE_40170"/>
        <s v="old_locus_tag=KSE_40180"/>
        <s v="old_locus_tag=KSE_40200"/>
        <s v="old_locus_tag=KSE_40210"/>
        <s v="old_locus_tag=KSE_40220"/>
        <s v="old_locus_tag=KSE_40230"/>
        <s v="old_locus_tag=KSE_40240"/>
        <s v="old_locus_tag=KSE_40250"/>
        <s v="old_locus_tag=KSE_40260"/>
        <s v="old_locus_tag=KSE_40270"/>
        <s v="old_locus_tag=KSE_40280"/>
        <s v="old_locus_tag=KSE_40290"/>
        <s v="old_locus_tag=KSE_40300"/>
        <s v="old_locus_tag=KSE_40310"/>
        <s v="old_locus_tag=KSE_40320"/>
        <s v="old_locus_tag=KSE_40330"/>
        <s v="old_locus_tag=KSE_40350"/>
        <s v="old_locus_tag=KSE_40360"/>
        <s v="old_locus_tag=KSE_40370"/>
        <s v="old_locus_tag=KSE_40380"/>
        <s v="old_locus_tag=KSE_40390"/>
        <s v="old_locus_tag=KSE_40410"/>
        <s v="old_locus_tag=KSE_40420"/>
        <s v="partial;pseudo;old_locus_tag=KSE_40430"/>
        <s v="old_locus_tag=KSE_40440"/>
        <s v="old_locus_tag=KSE_40450"/>
        <s v="old_locus_tag=KSE_40460"/>
        <s v="old_locus_tag=KSE_40470"/>
        <s v="old_locus_tag=KSE_40480"/>
        <s v="old_locus_tag=KSE_40490"/>
        <s v="old_locus_tag=KSE_40510"/>
        <s v="old_locus_tag=KSE_40520"/>
        <s v="old_locus_tag=KSE_40530"/>
        <s v="old_locus_tag=KSE_40540"/>
        <s v="partial;pseudo;old_locus_tag=KSE_40550"/>
        <s v="old_locus_tag=KSE_40560"/>
        <s v="old_locus_tag=KSE_40570"/>
        <s v="old_locus_tag=KSE_40580"/>
        <s v="old_locus_tag=KSE_40600"/>
        <s v="partial;pseudo;old_locus_tag=KSE_40610"/>
        <s v="old_locus_tag=KSE_40620"/>
        <s v="old_locus_tag=KSE_40630"/>
        <s v="old_locus_tag=KSE_40640"/>
        <s v="old_locus_tag=KSE_40650"/>
        <s v="old_locus_tag=KSE_40670"/>
        <s v="old_locus_tag=KSE_40680"/>
        <s v="old_locus_tag=KSE_40690"/>
        <s v="old_locus_tag=KSE_40700"/>
        <s v="old_locus_tag=KSE_40710"/>
        <s v="old_locus_tag=KSE_40720"/>
        <s v="old_locus_tag=KSE_40730"/>
        <s v="old_locus_tag=KSE_40740"/>
        <s v="old_locus_tag=KSE_40750"/>
        <s v="old_locus_tag=KSE_40770"/>
        <s v="old_locus_tag=KSE_40780"/>
        <s v="old_locus_tag=KSE_40790"/>
        <s v="old_locus_tag=KSE_40800"/>
        <s v="old_locus_tag=KSE_40810"/>
        <s v="old_locus_tag=KSE_40820"/>
        <s v="old_locus_tag=KSE_40830"/>
        <s v="old_locus_tag=KSE_40840"/>
        <s v="old_locus_tag=KSE_40850"/>
        <s v="old_locus_tag=KSE_40860"/>
        <s v="old_locus_tag=KSE_40870"/>
        <s v="old_locus_tag=KSE_40880"/>
        <s v="old_locus_tag=KSE_40890"/>
        <s v="old_locus_tag=KSE_40900"/>
        <s v="old_locus_tag=KSE_40910"/>
        <s v="old_locus_tag=KSE_40920"/>
        <s v="old_locus_tag=KSE_40930"/>
        <s v="old_locus_tag=KSE_40960"/>
        <s v="old_locus_tag=KSE_40970"/>
        <s v="old_locus_tag=KSE_40980"/>
        <s v="old_locus_tag=KSE_40990"/>
        <s v="old_locus_tag=KSE_41000"/>
        <s v="old_locus_tag=KSE_41010"/>
        <s v="old_locus_tag=KSE_41020"/>
        <s v="old_locus_tag=KSE_41030"/>
        <s v="old_locus_tag=KSE_41040"/>
        <s v="old_locus_tag=KSE_41050"/>
        <s v="old_locus_tag=KSE_41060"/>
        <s v="old_locus_tag=KSE_41070"/>
        <s v="old_locus_tag=KSE_41080"/>
        <s v="old_locus_tag=KSE_41090"/>
        <s v="old_locus_tag=KSE_41100"/>
        <s v="old_locus_tag=KSE_41110"/>
        <s v="old_locus_tag=KSE_41130"/>
        <s v="old_locus_tag=KSE_41140"/>
        <s v="old_locus_tag=KSE_41150"/>
        <s v="old_locus_tag=KSE_41160"/>
        <s v="old_locus_tag=KSE_41170"/>
        <s v="old_locus_tag=KSE_41180"/>
        <s v="old_locus_tag=KSE_41190"/>
        <s v="old_locus_tag=KSE_41200"/>
        <s v="old_locus_tag=KSE_41210"/>
        <s v="old_locus_tag=KSE_41220"/>
        <s v="old_locus_tag=KSE_41230"/>
        <s v="old_locus_tag=KSE_41260"/>
        <s v="old_locus_tag=KSE_41270"/>
        <s v="old_locus_tag=KSE_41280"/>
        <s v="old_locus_tag=KSE_41290"/>
        <s v="partial;pseudo;old_locus_tag=KSE_41300"/>
        <s v="old_locus_tag=KSE_41310"/>
        <s v="old_locus_tag=KSE_41320"/>
        <s v="old_locus_tag=KSE_41330"/>
        <s v="old_locus_tag=KSE_41350"/>
        <s v="old_locus_tag=KSE_41360"/>
        <s v="old_locus_tag=KSE_41370"/>
        <s v="old_locus_tag=KSE_41380"/>
        <s v="old_locus_tag=KSE_41390"/>
        <s v="old_locus_tag=KSE_41420"/>
        <s v="old_locus_tag=KSE_41430"/>
        <s v="old_locus_tag=KSE_41440"/>
        <s v="old_locus_tag=KSE_41450"/>
        <s v="partial;pseudo;old_locus_tag=KSE_41460"/>
        <s v="old_locus_tag=KSE_41470"/>
        <s v="old_locus_tag=KSE_41480"/>
        <s v="old_locus_tag=KSE_41490"/>
        <s v="old_locus_tag=KSE_41500"/>
        <s v="old_locus_tag=KSE_41520"/>
        <s v="old_locus_tag=KSE_41530"/>
        <s v="old_locus_tag=KSE_41540"/>
        <s v="old_locus_tag=KSE_41550"/>
        <s v="old_locus_tag=KSE_41560"/>
        <s v="old_locus_tag=KSE_41570"/>
        <s v="old_locus_tag=KSE_41580"/>
        <s v="old_locus_tag=KSE_41590"/>
        <s v="old_locus_tag=KSE_41600"/>
        <s v="old_locus_tag=KSE_41610"/>
        <s v="old_locus_tag=KSE_41620"/>
        <s v="old_locus_tag=KSE_t0057"/>
        <s v="old_locus_tag=KSE_41630"/>
        <s v="old_locus_tag=KSE_41640"/>
        <s v="old_locus_tag=KSE_41650"/>
        <s v="old_locus_tag=KSE_41660"/>
        <s v="old_locus_tag=KSE_41670"/>
        <s v="old_locus_tag=KSE_41680"/>
        <s v="old_locus_tag=KSE_41690"/>
        <s v="old_locus_tag=KSE_41710"/>
        <s v="old_locus_tag=KSE_41720"/>
        <s v="old_locus_tag=KSE_41730"/>
        <s v="old_locus_tag=KSE_41740"/>
        <s v="old_locus_tag=KSE_41750"/>
        <s v="old_locus_tag=KSE_41760"/>
        <s v="old_locus_tag=KSE_41770"/>
        <s v="old_locus_tag=KSE_41780"/>
        <s v="old_locus_tag=KSE_41790"/>
        <s v="old_locus_tag=KSE_t0058"/>
        <s v="old_locus_tag=KSE_t0059"/>
        <s v="old_locus_tag=KSE_t0060"/>
        <s v="old_locus_tag=KSE_41800"/>
        <s v="old_locus_tag=KSE_41810"/>
        <s v="old_locus_tag=KSE_41820"/>
        <s v="old_locus_tag=KSE_41830"/>
        <s v="old_locus_tag=KSE_41840"/>
        <s v="old_locus_tag=KSE_41850"/>
        <s v="old_locus_tag=KSE_41860"/>
        <s v="old_locus_tag=KSE_41870"/>
        <s v="old_locus_tag=KSE_41880"/>
        <s v="old_locus_tag=KSE_41890"/>
        <s v="old_locus_tag=KSE_41900"/>
        <s v="old_locus_tag=KSE_41910"/>
        <s v="old_locus_tag=KSE_t0061"/>
        <s v="old_locus_tag=KSE_41920"/>
        <s v="old_locus_tag=KSE_41930"/>
        <s v="old_locus_tag=KSE_41940"/>
        <s v="old_locus_tag=KSE_41950"/>
        <s v="old_locus_tag=KSE_41960"/>
        <s v="old_locus_tag=KSE_41970"/>
        <s v="old_locus_tag=KSE_41980"/>
        <s v="old_locus_tag=KSE_41990"/>
        <s v="old_locus_tag=KSE_42000"/>
        <s v="old_locus_tag=KSE_42010"/>
        <s v="old_locus_tag=KSE_42020"/>
        <s v="old_locus_tag=KSE_42050"/>
        <s v="old_locus_tag=KSE_42060"/>
        <s v="old_locus_tag=KSE_42070"/>
        <s v="old_locus_tag=KSE_42080"/>
        <s v="old_locus_tag=KSE_42090"/>
        <s v="old_locus_tag=KSE_42110"/>
        <s v="old_locus_tag=KSE_42130"/>
        <s v="old_locus_tag=KSE_42140"/>
        <s v="old_locus_tag=KSE_42150"/>
        <s v="old_locus_tag=KSE_42160"/>
        <s v="old_locus_tag=KSE_42170"/>
        <s v="old_locus_tag=KSE_42180"/>
        <s v="old_locus_tag=KSE_42190"/>
        <s v="old_locus_tag=KSE_42200"/>
        <s v="old_locus_tag=KSE_42210"/>
        <s v="old_locus_tag=KSE_42220"/>
        <s v="old_locus_tag=KSE_42230"/>
        <s v="old_locus_tag=KSE_42240"/>
        <s v="old_locus_tag=KSE_42250"/>
        <s v="old_locus_tag=KSE_42260"/>
        <s v="old_locus_tag=KSE_42270"/>
        <s v="old_locus_tag=KSE_42280"/>
        <s v="old_locus_tag=KSE_42290"/>
        <s v="old_locus_tag=KSE_42300"/>
        <s v="old_locus_tag=KSE_42310"/>
        <s v="old_locus_tag=KSE_42320"/>
        <s v="old_locus_tag=KSE_42330"/>
        <s v="old_locus_tag=KSE_42340"/>
        <s v="old_locus_tag=KSE_42350"/>
        <s v="old_locus_tag=KSE_42360"/>
        <s v="old_locus_tag=KSE_42370"/>
        <s v="old_locus_tag=KSE_42380"/>
        <s v="old_locus_tag=KSE_42390"/>
        <s v="old_locus_tag=KSE_42400"/>
        <s v="old_locus_tag=KSE_42410"/>
        <s v="old_locus_tag=KSE_42420"/>
        <s v="old_locus_tag=KSE_42440"/>
        <s v="old_locus_tag=KSE_42460"/>
        <s v="old_locus_tag=KSE_42470"/>
        <s v="old_locus_tag=KSE_42500"/>
        <s v="old_locus_tag=KSE_42510"/>
        <s v="old_locus_tag=KSE_42520"/>
        <s v="old_locus_tag=KSE_42530"/>
        <s v="old_locus_tag=KSE_42540"/>
        <s v="old_locus_tag=KSE_42550"/>
        <s v="old_locus_tag=KSE_42560"/>
        <s v="old_locus_tag=KSE_42570"/>
        <s v="old_locus_tag=KSE_42580"/>
        <s v="old_locus_tag=KSE_42590"/>
        <s v="old_locus_tag=KSE_42600"/>
        <s v="old_locus_tag=KSE_42610"/>
        <s v="old_locus_tag=KSE_42620"/>
        <s v="old_locus_tag=KSE_42630"/>
        <s v="old_locus_tag=KSE_42640"/>
        <s v="old_locus_tag=KSE_42660"/>
        <s v="old_locus_tag=KSE_42670"/>
        <s v="old_locus_tag=KSE_42680"/>
        <s v="old_locus_tag=KSE_42690"/>
        <s v="old_locus_tag=KSE_42700"/>
        <s v="old_locus_tag=KSE_42710"/>
        <s v="old_locus_tag=KSE_42730"/>
        <s v="old_locus_tag=KSE_42740"/>
        <s v="old_locus_tag=KSE_42750"/>
        <s v="old_locus_tag=KSE_42760"/>
        <s v="old_locus_tag=KSE_42780"/>
        <s v="old_locus_tag=KSE_42790"/>
        <s v="old_locus_tag=KSE_42800"/>
        <s v="old_locus_tag=KSE_42810"/>
        <s v="old_locus_tag=KSE_42820"/>
        <s v="old_locus_tag=KSE_42830"/>
        <s v="old_locus_tag=KSE_42840"/>
        <s v="old_locus_tag=KSE_42850"/>
        <s v="old_locus_tag=KSE_42860"/>
        <s v="old_locus_tag=KSE_42870"/>
        <s v="old_locus_tag=KSE_42880"/>
        <s v="old_locus_tag=KSE_42890"/>
        <s v="old_locus_tag=KSE_42900"/>
        <s v="old_locus_tag=KSE_42910"/>
        <s v="old_locus_tag=KSE_42930"/>
        <s v="old_locus_tag=KSE_42940"/>
        <s v="old_locus_tag=KSE_42960"/>
        <s v="old_locus_tag=KSE_42970"/>
        <s v="old_locus_tag=KSE_43000"/>
        <s v="old_locus_tag=KSE_43010"/>
        <s v="old_locus_tag=KSE_43020"/>
        <s v="old_locus_tag=KSE_43030"/>
        <s v="old_locus_tag=KSE_43050"/>
        <s v="old_locus_tag=KSE_43060"/>
        <s v="old_locus_tag=KSE_43070"/>
        <s v="old_locus_tag=KSE_43080"/>
        <s v="old_locus_tag=KSE_43090"/>
        <s v="old_locus_tag=KSE_43100"/>
        <s v="old_locus_tag=KSE_43105"/>
        <s v="old_locus_tag=KSE_43120"/>
        <s v="old_locus_tag=KSE_43130"/>
        <s v="old_locus_tag=KSE_43150"/>
        <s v="old_locus_tag=KSE_43160"/>
        <s v="old_locus_tag=KSE_t0062"/>
        <s v="old_locus_tag=KSE_t0063"/>
        <s v="old_locus_tag=KSE_43180"/>
        <s v="old_locus_tag=KSE_43200"/>
        <s v="old_locus_tag=KSE_43210"/>
        <s v="old_locus_tag=KSE_43220"/>
        <s v="old_locus_tag=KSE_43240"/>
        <s v="old_locus_tag=KSE_43250"/>
        <s v="old_locus_tag=KSE_43260"/>
        <s v="old_locus_tag=KSE_43270"/>
        <s v="old_locus_tag=KSE_43280"/>
        <s v="old_locus_tag=KSE_43300"/>
        <s v="old_locus_tag=KSE_43320"/>
        <s v="old_locus_tag=KSE_43330"/>
        <s v="old_locus_tag=KSE_43340"/>
        <s v="old_locus_tag=KSE_43350"/>
        <s v="old_locus_tag=KSE_r0013"/>
        <s v="old_locus_tag=KSE_r0014"/>
        <s v="old_locus_tag=KSE_r0015"/>
        <s v="old_locus_tag=KSE_43360"/>
        <s v="old_locus_tag=KSE_43370"/>
        <s v="old_locus_tag=KSE_43380"/>
        <s v="old_locus_tag=KSE_43390"/>
        <s v="old_locus_tag=KSE_43400"/>
        <s v="old_locus_tag=KSE_43410"/>
        <s v="old_locus_tag=KSE_43420"/>
        <s v="old_locus_tag=KSE_43430"/>
        <s v="old_locus_tag=KSE_43440"/>
        <s v="old_locus_tag=KSE_43450"/>
        <s v="old_locus_tag=KSE_43460"/>
        <s v="old_locus_tag=KSE_43480"/>
        <s v="old_locus_tag=KSE_43500"/>
        <s v="old_locus_tag=KSE_43510"/>
        <s v="old_locus_tag=KSE_43520"/>
        <s v="old_locus_tag=KSE_43530"/>
        <s v="old_locus_tag=KSE_43540"/>
        <s v="old_locus_tag=KSE_43550"/>
        <s v="old_locus_tag=KSE_43560"/>
        <s v="old_locus_tag=KSE_43570"/>
        <s v="old_locus_tag=KSE_43580"/>
        <s v="old_locus_tag=KSE_43590"/>
        <s v="old_locus_tag=KSE_43600"/>
        <s v="old_locus_tag=KSE_43610"/>
        <s v="old_locus_tag=KSE_43620"/>
        <s v="old_locus_tag=KSE_43630"/>
        <s v="old_locus_tag=KSE_43650"/>
        <s v="old_locus_tag=KSE_43660"/>
        <s v="old_locus_tag=KSE_43670"/>
        <s v="old_locus_tag=KSE_43680"/>
        <s v="old_locus_tag=KSE_43700"/>
        <s v="old_locus_tag=KSE_43710"/>
        <s v="old_locus_tag=KSE_43720"/>
        <s v="old_locus_tag=KSE_43730"/>
        <s v="pseudo;old_locus_tag=KSE_43740"/>
        <s v="old_locus_tag=KSE_43750"/>
        <s v="old_locus_tag=KSE_43760"/>
        <s v="old_locus_tag=KSE_43770"/>
        <s v="old_locus_tag=KSE_43780"/>
        <s v="old_locus_tag=KSE_43790"/>
        <s v="old_locus_tag=KSE_43800"/>
        <s v="old_locus_tag=KSE_43810"/>
        <s v="old_locus_tag=KSE_43820"/>
        <s v="old_locus_tag=KSE_43830"/>
        <s v="old_locus_tag=KSE_43840"/>
        <s v="old_locus_tag=KSE_43850"/>
        <s v="old_locus_tag=KSE_43860"/>
        <s v="old_locus_tag=KSE_43870"/>
        <s v="old_locus_tag=KSE_43880"/>
        <s v="old_locus_tag=KSE_43890"/>
        <s v="old_locus_tag=KSE_43900"/>
        <s v="old_locus_tag=KSE_43910"/>
        <s v="old_locus_tag=KSE_43920"/>
        <s v="old_locus_tag=KSE_43930"/>
        <s v="old_locus_tag=KSE_43940"/>
        <s v="old_locus_tag=KSE_43950"/>
        <s v="old_locus_tag=KSE_43960"/>
        <s v="old_locus_tag=KSE_43970"/>
        <s v="old_locus_tag=KSE_43980"/>
        <s v="old_locus_tag=KSE_43990"/>
        <s v="old_locus_tag=KSE_44000"/>
        <s v="old_locus_tag=KSE_44010"/>
        <s v="old_locus_tag=KSE_44020"/>
        <s v="old_locus_tag=KSE_44030"/>
        <s v="old_locus_tag=KSE_44040"/>
        <s v="old_locus_tag=KSE_44050"/>
        <s v="old_locus_tag=KSE_44060"/>
        <s v="old_locus_tag=KSE_44070"/>
        <s v="old_locus_tag=KSE_44080"/>
        <s v="old_locus_tag=KSE_44090"/>
        <s v="old_locus_tag=KSE_44100"/>
        <s v="old_locus_tag=KSE_44110"/>
        <s v="old_locus_tag=KSE_44120"/>
        <s v="old_locus_tag=KSE_44130"/>
        <s v="pseudo;old_locus_tag=KSE_44140"/>
        <s v="old_locus_tag=KSE_44150"/>
        <s v="old_locus_tag=KSE_44160"/>
        <s v="old_locus_tag=KSE_44170"/>
        <s v="old_locus_tag=KSE_44180"/>
        <s v="old_locus_tag=KSE_44190"/>
        <s v="old_locus_tag=KSE_44200"/>
        <s v="old_locus_tag=KSE_44210"/>
        <s v="old_locus_tag=KSE_44230"/>
        <s v="old_locus_tag=KSE_44240"/>
        <s v="old_locus_tag=KSE_44250"/>
        <s v="old_locus_tag=KSE_44260"/>
        <s v="old_locus_tag=KSE_44280"/>
        <s v="old_locus_tag=KSE_44290"/>
        <s v="old_locus_tag=KSE_44300"/>
        <s v="old_locus_tag=KSE_44310"/>
        <s v="old_locus_tag=KSE_44320"/>
        <s v="old_locus_tag=KSE_44330"/>
        <s v="old_locus_tag=KSE_44340"/>
        <s v="old_locus_tag=KSE_44350"/>
        <s v="old_locus_tag=KSE_44360"/>
        <s v="old_locus_tag=KSE_44370"/>
        <s v="old_locus_tag=KSE_44380"/>
        <s v="old_locus_tag=KSE_44390"/>
        <s v="old_locus_tag=KSE_44400"/>
        <s v="old_locus_tag=KSE_44410"/>
        <s v="old_locus_tag=KSE_44420"/>
        <s v="old_locus_tag=KSE_44430"/>
        <s v="old_locus_tag=KSE_44440"/>
        <s v="old_locus_tag=KSE_44460"/>
        <s v="old_locus_tag=KSE_44470"/>
        <s v="old_locus_tag=KSE_44480"/>
        <s v="old_locus_tag=KSE_44490"/>
        <s v="old_locus_tag=KSE_44500"/>
        <s v="old_locus_tag=KSE_44510"/>
        <s v="old_locus_tag=KSE_44520"/>
        <s v="old_locus_tag=KSE_44530"/>
        <s v="old_locus_tag=KSE_44540"/>
        <s v="old_locus_tag=KSE_44550"/>
        <s v="old_locus_tag=KSE_44560"/>
        <s v="old_locus_tag=KSE_44570"/>
        <s v="old_locus_tag=KSE_44580"/>
        <s v="old_locus_tag=KSE_44590"/>
        <s v="old_locus_tag=KSE_44600"/>
        <s v="old_locus_tag=KSE_44610"/>
        <s v="old_locus_tag=KSE_44620"/>
        <s v="old_locus_tag=KSE_44630"/>
        <s v="old_locus_tag=KSE_44650"/>
        <s v="old_locus_tag=KSE_44660"/>
        <s v="old_locus_tag=KSE_44670"/>
        <s v="old_locus_tag=KSE_44680"/>
        <s v="old_locus_tag=KSE_44690"/>
        <s v="old_locus_tag=KSE_44700"/>
        <s v="old_locus_tag=KSE_44710"/>
        <s v="old_locus_tag=KSE_44720"/>
        <s v="old_locus_tag=KSE_44730"/>
        <s v="old_locus_tag=KSE_44750"/>
        <s v="old_locus_tag=KSE_44760"/>
        <s v="old_locus_tag=KSE_44770"/>
        <s v="old_locus_tag=KSE_44780"/>
        <s v="old_locus_tag=KSE_44790"/>
        <s v="old_locus_tag=KSE_44800"/>
        <s v="old_locus_tag=KSE_44810"/>
        <s v="old_locus_tag=KSE_44820"/>
        <s v="old_locus_tag=KSE_44830"/>
        <s v="old_locus_tag=KSE_44840"/>
        <s v="old_locus_tag=KSE_44850"/>
        <s v="old_locus_tag=KSE_44860"/>
        <s v="old_locus_tag=KSE_44870"/>
        <s v="old_locus_tag=KSE_44880"/>
        <s v="old_locus_tag=KSE_44890"/>
        <s v="old_locus_tag=KSE_44900"/>
        <s v="old_locus_tag=KSE_44910"/>
        <s v="old_locus_tag=KSE_44920"/>
        <s v="old_locus_tag=KSE_44930"/>
        <s v="old_locus_tag=KSE_44940"/>
        <s v="old_locus_tag=KSE_44950"/>
        <s v="old_locus_tag=KSE_44960"/>
        <s v="old_locus_tag=KSE_44970"/>
        <s v="old_locus_tag=KSE_44980"/>
        <s v="old_locus_tag=KSE_44990"/>
        <s v="old_locus_tag=KSE_45000"/>
        <s v="old_locus_tag=KSE_45010"/>
        <s v="old_locus_tag=KSE_45020"/>
        <s v="old_locus_tag=KSE_45030"/>
        <s v="old_locus_tag=KSE_45040"/>
        <s v="old_locus_tag=KSE_45050"/>
        <s v="old_locus_tag=KSE_45060"/>
        <s v="old_locus_tag=KSE_45070"/>
        <s v="old_locus_tag=KSE_45080"/>
        <s v="old_locus_tag=KSE_45090"/>
        <s v="old_locus_tag=KSE_45100"/>
        <s v="old_locus_tag=KSE_45110"/>
        <s v="old_locus_tag=KSE_45120"/>
        <s v="old_locus_tag=KSE_45130"/>
        <s v="old_locus_tag=KSE_45140"/>
        <s v="old_locus_tag=KSE_45150"/>
        <s v="old_locus_tag=KSE_45160"/>
        <s v="old_locus_tag=KSE_45170"/>
        <s v="old_locus_tag=KSE_45180"/>
        <s v="old_locus_tag=KSE_45190"/>
        <s v="old_locus_tag=KSE_45200"/>
        <s v="old_locus_tag=KSE_45210"/>
        <s v="old_locus_tag=KSE_45220"/>
        <s v="old_locus_tag=KSE_45230"/>
        <s v="old_locus_tag=KSE_45240"/>
        <s v="old_locus_tag=KSE_45250"/>
        <s v="old_locus_tag=KSE_45260"/>
        <s v="old_locus_tag=KSE_45270"/>
        <s v="old_locus_tag=KSE_45280"/>
        <s v="old_locus_tag=KSE_45290"/>
        <s v="old_locus_tag=KSE_45300"/>
        <s v="old_locus_tag=KSE_45310"/>
        <s v="old_locus_tag=KSE_45320"/>
        <s v="old_locus_tag=KSE_45330"/>
        <s v="old_locus_tag=KSE_45340"/>
        <s v="old_locus_tag=KSE_45350"/>
        <s v="old_locus_tag=KSE_45360"/>
        <s v="old_locus_tag=KSE_45370"/>
        <s v="old_locus_tag=KSE_45380"/>
        <s v="old_locus_tag=KSE_45390"/>
        <s v="old_locus_tag=KSE_45400"/>
        <s v="old_locus_tag=KSE_45410"/>
        <s v="old_locus_tag=KSE_45420"/>
        <s v="old_locus_tag=KSE_45430"/>
        <s v="old_locus_tag=KSE_45440"/>
        <s v="old_locus_tag=KSE_45450"/>
        <s v="old_locus_tag=KSE_45460"/>
        <s v="old_locus_tag=KSE_t0065"/>
        <s v="old_locus_tag=KSE_45480"/>
        <s v="old_locus_tag=KSE_45490"/>
        <s v="old_locus_tag=KSE_45510"/>
        <s v="old_locus_tag=KSE_45540"/>
        <s v="old_locus_tag=KSE_45550"/>
        <s v="old_locus_tag=KSE_45570"/>
        <s v="old_locus_tag=KSE_45590"/>
        <s v="old_locus_tag=KSE_45600"/>
        <s v="old_locus_tag=KSE_45630"/>
        <s v="old_locus_tag=KSE_45640"/>
        <s v="old_locus_tag=KSE_45650"/>
        <s v="old_locus_tag=KSE_45660"/>
        <s v="old_locus_tag=KSE_45670"/>
        <s v="old_locus_tag=KSE_45690"/>
        <s v="old_locus_tag=KSE_45700"/>
        <s v="old_locus_tag=KSE_45710"/>
        <s v="old_locus_tag=KSE_45720"/>
        <s v="old_locus_tag=KSE_45730"/>
        <s v="old_locus_tag=KSE_45760"/>
        <s v="old_locus_tag=KSE_45770"/>
        <s v="old_locus_tag=KSE_45780"/>
        <s v="old_locus_tag=KSE_45785"/>
        <s v="old_locus_tag=KSE_45800"/>
        <s v="old_locus_tag=KSE_45810"/>
        <s v="old_locus_tag=KSE_45820"/>
        <s v="old_locus_tag=KSE_45830"/>
        <s v="old_locus_tag=KSE_45850"/>
        <s v="old_locus_tag=KSE_45860"/>
        <s v="old_locus_tag=KSE_45870"/>
        <s v="old_locus_tag=KSE_45880"/>
        <s v="old_locus_tag=KSE_t0066"/>
        <s v="old_locus_tag=KSE_45910"/>
        <s v="old_locus_tag=KSE_45930"/>
        <s v="old_locus_tag=KSE_45940"/>
        <s v="old_locus_tag=KSE_45960"/>
        <s v="old_locus_tag=KSE_45990"/>
        <s v="old_locus_tag=KSE_46000"/>
        <s v="old_locus_tag=KSE_46020"/>
        <s v="old_locus_tag=KSE_46030"/>
        <s v="old_locus_tag=KSE_46040"/>
        <s v="old_locus_tag=KSE_46050"/>
        <s v="old_locus_tag=KSE_46060"/>
        <s v="old_locus_tag=KSE_46070"/>
        <s v="old_locus_tag=KSE_46080"/>
        <s v="partial;pseudo;old_locus_tag=KSE_46090"/>
        <s v="old_locus_tag=KSE_46100"/>
        <s v="old_locus_tag=KSE_46110"/>
        <s v="old_locus_tag=KSE_46120"/>
        <s v="old_locus_tag=KSE_46130"/>
        <s v="old_locus_tag=KSE_46140"/>
        <s v="old_locus_tag=KSE_46150"/>
        <s v="old_locus_tag=KSE_46160"/>
        <s v="old_locus_tag=KSE_46170"/>
        <s v="old_locus_tag=KSE_46180"/>
        <s v="old_locus_tag=KSE_46190"/>
        <s v="old_locus_tag=KSE_46200"/>
        <s v="old_locus_tag=KSE_46210"/>
        <s v="old_locus_tag=KSE_46230"/>
        <s v="old_locus_tag=KSE_46240"/>
        <s v="old_locus_tag=KSE_46250"/>
        <s v="old_locus_tag=KSE_46260"/>
        <s v="old_locus_tag=KSE_46270"/>
        <s v="old_locus_tag=KSE_46280"/>
        <s v="old_locus_tag=KSE_46290"/>
        <s v="old_locus_tag=KSE_t0067"/>
        <s v="old_locus_tag=KSE_46310"/>
        <s v="old_locus_tag=KSE_46320"/>
        <s v="old_locus_tag=KSE_46330"/>
        <s v="old_locus_tag=KSE_46340"/>
        <s v="old_locus_tag=KSE_46350"/>
        <s v="old_locus_tag=KSE_46360"/>
        <s v="old_locus_tag=KSE_46370"/>
        <s v="old_locus_tag=KSE_46380"/>
        <s v="old_locus_tag=KSE_46390"/>
        <s v="old_locus_tag=KSE_t0068"/>
        <s v="old_locus_tag=KSE_46400"/>
        <s v="old_locus_tag=KSE_46410"/>
        <s v="old_locus_tag=KSE_46420"/>
        <s v="old_locus_tag=KSE_46430"/>
        <s v="old_locus_tag=KSE_46450"/>
        <s v="old_locus_tag=KSE_46460"/>
        <s v="old_locus_tag=KSE_46470"/>
        <s v="old_locus_tag=KSE_46480"/>
        <s v="old_locus_tag=KSE_46490"/>
        <s v="old_locus_tag=KSE_46500"/>
        <s v="old_locus_tag=KSE_46510"/>
        <s v="old_locus_tag=KSE_46520"/>
        <s v="old_locus_tag=KSE_46530"/>
        <s v="old_locus_tag=KSE_46540"/>
        <s v="old_locus_tag=KSE_46550"/>
        <s v="old_locus_tag=KSE_46560"/>
        <s v="old_locus_tag=KSE_46570"/>
        <s v="old_locus_tag=KSE_46580"/>
        <s v="old_locus_tag=KSE_46590"/>
        <s v="old_locus_tag=KSE_46600"/>
        <s v="old_locus_tag=KSE_46610"/>
        <s v="old_locus_tag=KSE_46620"/>
        <s v="old_locus_tag=KSE_46630"/>
        <s v="old_locus_tag=KSE_46640"/>
        <s v="old_locus_tag=KSE_46650"/>
        <s v="old_locus_tag=KSE_46660"/>
        <s v="old_locus_tag=KSE_46670"/>
        <s v="old_locus_tag=KSE_46680"/>
        <s v="old_locus_tag=KSE_46690"/>
        <s v="old_locus_tag=KSE_46700"/>
        <s v="old_locus_tag=KSE_46710"/>
        <s v="old_locus_tag=KSE_46720"/>
        <s v="old_locus_tag=KSE_46730"/>
        <s v="old_locus_tag=KSE_46740"/>
        <s v="old_locus_tag=KSE_46750"/>
        <s v="old_locus_tag=KSE_46760"/>
        <s v="old_locus_tag=KSE_46780"/>
        <s v="old_locus_tag=KSE_46790"/>
        <s v="old_locus_tag=KSE_46800"/>
        <s v="old_locus_tag=KSE_46810"/>
        <s v="old_locus_tag=KSE_46820"/>
        <s v="old_locus_tag=KSE_46830"/>
        <s v="old_locus_tag=KSE_46840"/>
        <s v="old_locus_tag=KSE_46850"/>
        <s v="old_locus_tag=KSE_46860"/>
        <s v="old_locus_tag=KSE_46870"/>
        <s v="old_locus_tag=KSE_46880"/>
        <s v="old_locus_tag=KSE_46890"/>
        <s v="old_locus_tag=KSE_46900"/>
        <s v="old_locus_tag=KSE_46910"/>
        <s v="old_locus_tag=KSE_46920"/>
        <s v="old_locus_tag=KSE_46930"/>
        <s v="old_locus_tag=KSE_46940"/>
        <s v="old_locus_tag=KSE_46950"/>
        <s v="old_locus_tag=KSE_46960"/>
        <s v="old_locus_tag=KSE_46970"/>
        <s v="old_locus_tag=KSE_47000"/>
        <s v="old_locus_tag=KSE_47010"/>
        <s v="old_locus_tag=KSE_47020"/>
        <s v="old_locus_tag=KSE_47040"/>
        <s v="old_locus_tag=KSE_47050"/>
        <s v="old_locus_tag=KSE_47060"/>
        <s v="old_locus_tag=KSE_47070"/>
        <s v="old_locus_tag=KSE_47080"/>
        <s v="old_locus_tag=KSE_47100"/>
        <s v="old_locus_tag=KSE_47110"/>
        <s v="old_locus_tag=KSE_47120"/>
        <s v="old_locus_tag=KSE_47130"/>
        <s v="old_locus_tag=KSE_47150"/>
        <s v="old_locus_tag=KSE_47160"/>
        <s v="old_locus_tag=KSE_t0069"/>
        <s v="old_locus_tag=KSE_47180"/>
        <s v="old_locus_tag=KSE_47190"/>
        <s v="old_locus_tag=KSE_47200"/>
        <s v="old_locus_tag=KSE_47210"/>
        <s v="old_locus_tag=KSE_47220"/>
        <s v="old_locus_tag=KSE_47230"/>
        <s v="old_locus_tag=KSE_47240"/>
        <s v="old_locus_tag=KSE_47250"/>
        <s v="old_locus_tag=KSE_47260"/>
        <s v="old_locus_tag=KSE_47270"/>
        <s v="old_locus_tag=KSE_47280"/>
        <s v="old_locus_tag=KSE_47290"/>
        <s v="old_locus_tag=KSE_47300"/>
        <s v="old_locus_tag=KSE_47310"/>
        <s v="old_locus_tag=KSE_47320"/>
        <s v="old_locus_tag=KSE_47330"/>
        <s v="old_locus_tag=KSE_47340"/>
        <s v="old_locus_tag=KSE_47350"/>
        <s v="old_locus_tag=KSE_47360"/>
        <s v="old_locus_tag=KSE_47370"/>
        <s v="old_locus_tag=KSE_47380"/>
        <s v="old_locus_tag=KSE_47390"/>
        <s v="old_locus_tag=KSE_47400"/>
        <s v="old_locus_tag=KSE_47410"/>
        <s v="old_locus_tag=KSE_47420"/>
        <s v="old_locus_tag=KSE_47430"/>
        <s v="old_locus_tag=KSE_47440"/>
        <s v="old_locus_tag=KSE_47450"/>
        <s v="old_locus_tag=KSE_47460"/>
        <s v="old_locus_tag=KSE_47470"/>
        <s v="old_locus_tag=KSE_47480"/>
        <s v="old_locus_tag=KSE_47490"/>
        <s v="old_locus_tag=KSE_47500"/>
        <s v="old_locus_tag=KSE_47520"/>
        <s v="old_locus_tag=KSE_47530"/>
        <s v="old_locus_tag=KSE_47540"/>
        <s v="old_locus_tag=KSE_47550"/>
        <s v="old_locus_tag=KSE_47560"/>
        <s v="old_locus_tag=KSE_47570"/>
        <s v="old_locus_tag=KSE_47580"/>
        <s v="old_locus_tag=KSE_47590"/>
        <s v="old_locus_tag=KSE_47600"/>
        <s v="old_locus_tag=KSE_47610"/>
        <s v="old_locus_tag=KSE_47620"/>
        <s v="old_locus_tag=KSE_47630"/>
        <s v="old_locus_tag=KSE_47640"/>
        <s v="old_locus_tag=KSE_47650"/>
        <s v="old_locus_tag=KSE_47660"/>
        <s v="old_locus_tag=KSE_47670"/>
        <s v="old_locus_tag=KSE_47680"/>
        <s v="old_locus_tag=KSE_47690"/>
        <s v="old_locus_tag=KSE_47710"/>
        <s v="old_locus_tag=KSE_47720"/>
        <s v="old_locus_tag=KSE_47730"/>
        <s v="old_locus_tag=KSE_47760"/>
        <s v="old_locus_tag=KSE_47770"/>
        <s v="old_locus_tag=KSE_47780"/>
        <s v="old_locus_tag=KSE_47800"/>
        <s v="old_locus_tag=KSE_47810"/>
        <s v="old_locus_tag=KSE_47820"/>
        <s v="old_locus_tag=KSE_47830"/>
        <s v="old_locus_tag=KSE_47840"/>
        <s v="old_locus_tag=KSE_47850"/>
        <s v="old_locus_tag=KSE_47860"/>
        <s v="old_locus_tag=KSE_47870"/>
        <s v="old_locus_tag=KSE_47890"/>
        <s v="old_locus_tag=KSE_47900"/>
        <s v="old_locus_tag=KSE_47910"/>
        <s v="old_locus_tag=KSE_47920"/>
        <s v="old_locus_tag=KSE_47940"/>
        <s v="old_locus_tag=KSE_47960"/>
        <s v="old_locus_tag=KSE_47970"/>
        <s v="old_locus_tag=KSE_47990"/>
        <s v="old_locus_tag=KSE_48000"/>
        <s v="old_locus_tag=KSE_48010"/>
        <s v="old_locus_tag=KSE_48020"/>
        <s v="old_locus_tag=KSE_48040"/>
        <s v="old_locus_tag=KSE_48050"/>
        <s v="old_locus_tag=KSE_48060"/>
        <s v="old_locus_tag=KSE_48070"/>
        <s v="old_locus_tag=KSE_48080"/>
        <s v="old_locus_tag=KSE_48090"/>
        <s v="old_locus_tag=KSE_48100"/>
        <s v="old_locus_tag=KSE_48110"/>
        <s v="old_locus_tag=KSE_48120"/>
        <s v="old_locus_tag=KSE_48130"/>
        <s v="old_locus_tag=KSE_48140"/>
        <s v="old_locus_tag=KSE_48150"/>
        <s v="old_locus_tag=KSE_48160"/>
        <s v="old_locus_tag=KSE_48170"/>
        <s v="old_locus_tag=KSE_48180"/>
        <s v="old_locus_tag=KSE_48190"/>
        <s v="old_locus_tag=KSE_48200"/>
        <s v="old_locus_tag=KSE_48210"/>
        <s v="old_locus_tag=KSE_48220"/>
        <s v="old_locus_tag=KSE_48230"/>
        <s v="old_locus_tag=KSE_48240"/>
        <s v="old_locus_tag=KSE_48250"/>
        <s v="old_locus_tag=KSE_48260"/>
        <s v="old_locus_tag=KSE_48270"/>
        <s v="old_locus_tag=KSE_48280"/>
        <s v="old_locus_tag=KSE_48290"/>
        <s v="old_locus_tag=KSE_48300"/>
        <s v="old_locus_tag=KSE_48310"/>
        <s v="partial;pseudo;old_locus_tag=KSE_48320"/>
        <s v="old_locus_tag=KSE_48330"/>
        <s v="old_locus_tag=KSE_48340"/>
        <s v="old_locus_tag=KSE_48350"/>
        <s v="old_locus_tag=KSE_48360"/>
        <s v="old_locus_tag=KSE_48370"/>
        <s v="old_locus_tag=KSE_48380"/>
        <s v="old_locus_tag=KSE_48390"/>
        <s v="old_locus_tag=KSE_48400"/>
        <s v="old_locus_tag=KSE_48410"/>
        <s v="old_locus_tag=KSE_48420"/>
        <s v="old_locus_tag=KSE_48430"/>
        <s v="old_locus_tag=KSE_48440"/>
        <s v="old_locus_tag=KSE_48460"/>
        <s v="old_locus_tag=KSE_48470"/>
        <s v="old_locus_tag=KSE_48480"/>
        <s v="old_locus_tag=KSE_48490"/>
        <s v="old_locus_tag=KSE_48500"/>
        <s v="old_locus_tag=KSE_48510"/>
        <s v="old_locus_tag=KSE_48520"/>
        <s v="old_locus_tag=KSE_48530"/>
        <s v="old_locus_tag=KSE_48560"/>
        <s v="old_locus_tag=KSE_48570"/>
        <s v="old_locus_tag=KSE_48580"/>
        <s v="old_locus_tag=KSE_48590"/>
        <s v="old_locus_tag=KSE_48600"/>
        <s v="old_locus_tag=KSE_48610"/>
        <s v="old_locus_tag=KSE_48620"/>
        <s v="old_locus_tag=KSE_48630"/>
        <s v="old_locus_tag=KSE_48640"/>
        <s v="old_locus_tag=KSE_48650"/>
        <s v="old_locus_tag=KSE_48660"/>
        <s v="old_locus_tag=KSE_48670"/>
        <s v="old_locus_tag=KSE_48680"/>
        <s v="old_locus_tag=KSE_48690"/>
        <s v="old_locus_tag=KSE_48700"/>
        <s v="old_locus_tag=KSE_48720"/>
        <s v="old_locus_tag=KSE_48730"/>
        <s v="old_locus_tag=KSE_48740"/>
        <s v="old_locus_tag=KSE_48750"/>
        <s v="old_locus_tag=KSE_48770"/>
        <s v="old_locus_tag=KSE_48780"/>
        <s v="old_locus_tag=KSE_48800"/>
        <s v="old_locus_tag=KSE_48810"/>
        <s v="old_locus_tag=KSE_48820"/>
        <s v="old_locus_tag=KSE_48830"/>
        <s v="old_locus_tag=KSE_48840"/>
        <s v="old_locus_tag=KSE_48850"/>
        <s v="old_locus_tag=KSE_48860"/>
        <s v="old_locus_tag=KSE_48870"/>
        <s v="old_locus_tag=KSE_48880"/>
        <s v="old_locus_tag=KSE_48890"/>
        <s v="old_locus_tag=KSE_48900"/>
        <s v="old_locus_tag=KSE_48910"/>
        <s v="old_locus_tag=KSE_48920"/>
        <s v="old_locus_tag=KSE_48930"/>
        <s v="old_locus_tag=KSE_48940"/>
        <s v="old_locus_tag=KSE_48950"/>
        <s v="old_locus_tag=KSE_48960"/>
        <s v="old_locus_tag=KSE_48990"/>
        <s v="old_locus_tag=KSE_49000"/>
        <s v="old_locus_tag=KSE_49010"/>
        <s v="old_locus_tag=KSE_49020"/>
        <s v="old_locus_tag=KSE_49030"/>
        <s v="old_locus_tag=KSE_49040"/>
        <s v="old_locus_tag=KSE_49050"/>
        <s v="old_locus_tag=KSE_49060"/>
        <s v="old_locus_tag=KSE_49080"/>
        <s v="old_locus_tag=KSE_49090"/>
        <s v="old_locus_tag=KSE_49100"/>
        <s v="old_locus_tag=KSE_t0070"/>
        <s v="old_locus_tag=KSE_49110"/>
        <s v="old_locus_tag=KSE_49120"/>
        <s v="old_locus_tag=KSE_49130"/>
        <s v="old_locus_tag=KSE_49140"/>
        <s v="old_locus_tag=KSE_49150"/>
        <s v="old_locus_tag=KSE_49160"/>
        <s v="old_locus_tag=KSE_49170"/>
        <s v="old_locus_tag=KSE_49180"/>
        <s v="old_locus_tag=KSE_49190"/>
        <s v="old_locus_tag=KSE_49200"/>
        <s v="old_locus_tag=KSE_49220"/>
        <s v="old_locus_tag=KSE_49230"/>
        <s v="old_locus_tag=KSE_49240"/>
        <s v="old_locus_tag=KSE_49250"/>
        <s v="old_locus_tag=KSE_49260"/>
        <s v="old_locus_tag=KSE_49270"/>
        <s v="old_locus_tag=KSE_49280"/>
        <s v="old_locus_tag=KSE_49290"/>
        <s v="old_locus_tag=KSE_49300"/>
        <s v="old_locus_tag=KSE_49310"/>
        <s v="old_locus_tag=KSE_49320"/>
        <s v="old_locus_tag=KSE_49330"/>
        <s v="old_locus_tag=KSE_49340"/>
        <s v="old_locus_tag=KSE_49350"/>
        <s v="old_locus_tag=KSE_49360"/>
        <s v="old_locus_tag=KSE_49370"/>
        <s v="old_locus_tag=KSE_49380"/>
        <s v="old_locus_tag=KSE_49390"/>
        <s v="old_locus_tag=KSE_49400"/>
        <s v="old_locus_tag=KSE_49410"/>
        <s v="old_locus_tag=KSE_49420"/>
        <s v="old_locus_tag=KSE_49430"/>
        <s v="old_locus_tag=KSE_49440"/>
        <s v="old_locus_tag=KSE_49460"/>
        <s v="old_locus_tag=KSE_49470"/>
        <s v="old_locus_tag=KSE_49480"/>
        <s v="old_locus_tag=KSE_49490"/>
        <s v="old_locus_tag=KSE_49500"/>
        <s v="old_locus_tag=KSE_49510"/>
        <s v="old_locus_tag=KSE_49520"/>
        <s v="old_locus_tag=KSE_49530"/>
        <s v="old_locus_tag=KSE_49540"/>
        <s v="old_locus_tag=KSE_49550"/>
        <s v="old_locus_tag=KSE_49560"/>
        <s v="old_locus_tag=KSE_49570"/>
        <s v="old_locus_tag=KSE_49580"/>
        <s v="old_locus_tag=KSE_49590"/>
        <s v="old_locus_tag=KSE_49600"/>
        <s v="old_locus_tag=KSE_49610"/>
        <s v="old_locus_tag=KSE_49630"/>
        <s v="old_locus_tag=KSE_49640"/>
        <s v="old_locus_tag=KSE_49650"/>
        <s v="old_locus_tag=KSE_49660"/>
        <s v="old_locus_tag=KSE_49670"/>
        <s v="old_locus_tag=KSE_49680"/>
        <s v="old_locus_tag=KSE_49690"/>
        <s v="old_locus_tag=KSE_49700"/>
        <s v="old_locus_tag=KSE_49710"/>
        <s v="old_locus_tag=KSE_49720"/>
        <s v="old_locus_tag=KSE_49730"/>
        <s v="old_locus_tag=KSE_49750"/>
        <s v="old_locus_tag=KSE_49760"/>
        <s v="old_locus_tag=KSE_49770"/>
        <s v="old_locus_tag=KSE_49780"/>
        <s v="old_locus_tag=KSE_49790"/>
        <s v="old_locus_tag=KSE_49800"/>
        <s v="old_locus_tag=KSE_49810"/>
        <s v="old_locus_tag=KSE_49820"/>
        <s v="old_locus_tag=KSE_49830"/>
        <s v="old_locus_tag=KSE_49840"/>
        <s v="old_locus_tag=KSE_49850"/>
        <s v="old_locus_tag=KSE_49860"/>
        <s v="old_locus_tag=KSE_49870"/>
        <s v="old_locus_tag=KSE_49880"/>
        <s v="old_locus_tag=KSE_49890"/>
        <s v="old_locus_tag=KSE_49900"/>
        <s v="old_locus_tag=KSE_49910"/>
        <s v="old_locus_tag=KSE_49920"/>
        <s v="old_locus_tag=KSE_49930"/>
        <s v="old_locus_tag=KSE_49940"/>
        <s v="old_locus_tag=KSE_49950"/>
        <s v="old_locus_tag=KSE_49960"/>
        <s v="old_locus_tag=KSE_t0071"/>
        <s v="old_locus_tag=KSE_49980"/>
        <s v="old_locus_tag=KSE_49990"/>
        <s v="old_locus_tag=KSE_50000"/>
        <s v="old_locus_tag=KSE_50010"/>
        <s v="old_locus_tag=KSE_50020"/>
        <s v="old_locus_tag=KSE_50030"/>
        <s v="old_locus_tag=KSE_50040"/>
        <s v="old_locus_tag=KSE_50050"/>
        <s v="old_locus_tag=KSE_50060"/>
        <s v="old_locus_tag=KSE_50070"/>
        <s v="old_locus_tag=KSE_50080"/>
        <s v="old_locus_tag=KSE_50090"/>
        <s v="old_locus_tag=KSE_50100"/>
        <s v="old_locus_tag=KSE_50110"/>
        <s v="old_locus_tag=KSE_50120"/>
        <s v="old_locus_tag=KSE_50130"/>
        <s v="old_locus_tag=KSE_50140"/>
        <s v="old_locus_tag=KSE_50150"/>
        <s v="old_locus_tag=KSE_50160"/>
        <s v="old_locus_tag=KSE_50170"/>
        <s v="old_locus_tag=KSE_50180"/>
        <s v="old_locus_tag=KSE_50190"/>
        <s v="old_locus_tag=KSE_50200"/>
        <s v="old_locus_tag=KSE_50210"/>
        <s v="old_locus_tag=KSE_50220"/>
        <s v="old_locus_tag=KSE_50230"/>
        <s v="old_locus_tag=KSE_50240"/>
        <s v="old_locus_tag=KSE_50250"/>
        <s v="old_locus_tag=KSE_50260"/>
        <s v="old_locus_tag=KSE_50270"/>
        <s v="old_locus_tag=KSE_50280"/>
        <s v="old_locus_tag=KSE_50290"/>
        <s v="old_locus_tag=KSE_50300"/>
        <s v="old_locus_tag=KSE_50310"/>
        <s v="old_locus_tag=KSE_50320"/>
        <s v="old_locus_tag=KSE_50330"/>
        <s v="old_locus_tag=KSE_50340"/>
        <s v="old_locus_tag=KSE_50350"/>
        <s v="old_locus_tag=KSE_50370"/>
        <s v="old_locus_tag=KSE_50380"/>
        <s v="old_locus_tag=KSE_50390"/>
        <s v="old_locus_tag=KSE_50400"/>
        <s v="old_locus_tag=KSE_50410"/>
        <s v="old_locus_tag=KSE_50430"/>
        <s v="old_locus_tag=KSE_50440"/>
        <s v="old_locus_tag=KSE_50450"/>
        <s v="old_locus_tag=KSE_50460"/>
        <s v="old_locus_tag=KSE_50480"/>
        <s v="old_locus_tag=KSE_50490"/>
        <s v="old_locus_tag=KSE_50500"/>
        <s v="old_locus_tag=KSE_50510"/>
        <s v="old_locus_tag=KSE_50520"/>
        <s v="old_locus_tag=KSE_50530"/>
        <s v="old_locus_tag=KSE_50540"/>
        <s v="old_locus_tag=KSE_50550"/>
        <s v="old_locus_tag=KSE_50560"/>
        <s v="old_locus_tag=KSE_50570"/>
        <s v="old_locus_tag=KSE_50580"/>
        <s v="old_locus_tag=KSE_50590"/>
        <s v="old_locus_tag=KSE_50600"/>
        <s v="old_locus_tag=KSE_50620"/>
        <s v="old_locus_tag=KSE_50630"/>
        <s v="old_locus_tag=KSE_50640"/>
        <s v="old_locus_tag=KSE_50650"/>
        <s v="old_locus_tag=KSE_50660"/>
        <s v="old_locus_tag=KSE_50670"/>
        <s v="old_locus_tag=KSE_50680"/>
        <s v="old_locus_tag=KSE_50690"/>
        <s v="old_locus_tag=KSE_50700"/>
        <s v="old_locus_tag=KSE_50710"/>
        <s v="old_locus_tag=KSE_50720"/>
        <s v="old_locus_tag=KSE_50730"/>
        <s v="old_locus_tag=KSE_50740"/>
        <s v="old_locus_tag=KSE_50750"/>
        <s v="old_locus_tag=KSE_50760"/>
        <s v="old_locus_tag=KSE_50770"/>
        <s v="old_locus_tag=KSE_50780"/>
        <s v="old_locus_tag=KSE_50790"/>
        <s v="old_locus_tag=KSE_50800"/>
        <s v="old_locus_tag=KSE_50810"/>
        <s v="old_locus_tag=KSE_50820"/>
        <s v="old_locus_tag=KSE_50830"/>
        <s v="old_locus_tag=KSE_50840"/>
        <s v="old_locus_tag=KSE_50860"/>
        <s v="old_locus_tag=KSE_50870"/>
        <s v="old_locus_tag=KSE_50880"/>
        <s v="old_locus_tag=KSE_50890"/>
        <s v="old_locus_tag=KSE_50900"/>
        <s v="old_locus_tag=KSE_50910"/>
        <s v="old_locus_tag=KSE_50920"/>
        <s v="old_locus_tag=KSE_50930"/>
        <s v="old_locus_tag=KSE_50940"/>
        <s v="old_locus_tag=KSE_50950"/>
        <s v="old_locus_tag=KSE_50960"/>
        <s v="old_locus_tag=KSE_50970"/>
        <s v="old_locus_tag=KSE_50980"/>
        <s v="old_locus_tag=KSE_50990"/>
        <s v="old_locus_tag=KSE_51000"/>
        <s v="old_locus_tag=KSE_51010"/>
        <s v="old_locus_tag=KSE_51020"/>
        <s v="old_locus_tag=KSE_51030"/>
        <s v="old_locus_tag=KSE_51040"/>
        <s v="old_locus_tag=KSE_51050"/>
        <s v="old_locus_tag=KSE_51060"/>
        <s v="old_locus_tag=KSE_51070"/>
        <s v="old_locus_tag=KSE_51080"/>
        <s v="old_locus_tag=KSE_51090"/>
        <s v="old_locus_tag=KSE_51100"/>
        <s v="old_locus_tag=KSE_51110"/>
        <s v="old_locus_tag=KSE_51120"/>
        <s v="old_locus_tag=KSE_51130"/>
        <s v="old_locus_tag=KSE_51140"/>
        <s v="old_locus_tag=KSE_51160"/>
        <s v="old_locus_tag=KSE_51170"/>
        <s v="old_locus_tag=KSE_51180"/>
        <s v="old_locus_tag=KSE_51190"/>
        <s v="old_locus_tag=KSE_51200"/>
        <s v="old_locus_tag=KSE_51210"/>
        <s v="old_locus_tag=KSE_51220"/>
        <s v="old_locus_tag=KSE_51230"/>
        <s v="old_locus_tag=KSE_51240"/>
        <s v="old_locus_tag=KSE_51250"/>
        <s v="old_locus_tag=KSE_51260"/>
        <s v="old_locus_tag=KSE_51270"/>
        <s v="old_locus_tag=KSE_51280"/>
        <s v="old_locus_tag=KSE_51290"/>
        <s v="old_locus_tag=KSE_51300"/>
        <s v="old_locus_tag=KSE_51310"/>
        <s v="old_locus_tag=KSE_51320"/>
        <s v="old_locus_tag=KSE_51330"/>
        <s v="old_locus_tag=KSE_51340"/>
        <s v="old_locus_tag=KSE_51350"/>
        <s v="old_locus_tag=KSE_51370"/>
        <s v="old_locus_tag=KSE_51380"/>
        <s v="old_locus_tag=KSE_t0072"/>
        <s v="old_locus_tag=KSE_t0073"/>
        <s v="old_locus_tag=KSE_t0074"/>
        <s v="old_locus_tag=KSE_t0075"/>
        <s v="old_locus_tag=KSE_t0076"/>
        <s v="old_locus_tag=KSE_51390"/>
        <s v="old_locus_tag=KSE_51400"/>
        <s v="old_locus_tag=KSE_51410"/>
        <s v="old_locus_tag=KSE_51430"/>
        <s v="old_locus_tag=KSE_51440"/>
        <s v="old_locus_tag=KSE_51450"/>
        <s v="old_locus_tag=KSE_51460"/>
        <s v="old_locus_tag=KSE_51470"/>
        <s v="old_locus_tag=KSE_51480"/>
        <s v="old_locus_tag=KSE_51490"/>
        <s v="old_locus_tag=KSE_51500"/>
        <s v="old_locus_tag=KSE_51510"/>
        <s v="old_locus_tag=KSE_51520"/>
        <s v="old_locus_tag=KSE_51530"/>
        <s v="old_locus_tag=KSE_51540"/>
        <s v="old_locus_tag=KSE_51550"/>
        <s v="old_locus_tag=KSE_51560"/>
        <s v="old_locus_tag=KSE_51570"/>
        <s v="old_locus_tag=KSE_51580"/>
        <s v="old_locus_tag=KSE_51590"/>
        <s v="old_locus_tag=KSE_51600"/>
        <s v="old_locus_tag=KSE_51610"/>
        <s v="old_locus_tag=KSE_51620"/>
        <s v="old_locus_tag=KSE_51630"/>
        <s v="old_locus_tag=KSE_51640"/>
        <s v="old_locus_tag=KSE_51650"/>
        <s v="old_locus_tag=KSE_51660"/>
        <s v="old_locus_tag=KSE_51670"/>
        <s v="old_locus_tag=KSE_51680"/>
        <s v="old_locus_tag=KSE_51690"/>
        <s v="old_locus_tag=KSE_51700"/>
        <s v="old_locus_tag=KSE_51710"/>
        <s v="old_locus_tag=KSE_51720"/>
        <s v="old_locus_tag=KSE_51740"/>
        <s v="old_locus_tag=KSE_51750"/>
        <s v="old_locus_tag=KSE_51760"/>
        <s v="old_locus_tag=KSE_51770"/>
        <s v="old_locus_tag=KSE_51780"/>
        <s v="old_locus_tag=KSE_51790"/>
        <s v="old_locus_tag=KSE_51800"/>
        <s v="old_locus_tag=KSE_51810"/>
        <s v="old_locus_tag=KSE_51820"/>
        <s v="old_locus_tag=KSE_51830"/>
        <s v="old_locus_tag=KSE_51840"/>
        <s v="old_locus_tag=KSE_51850"/>
        <s v="old_locus_tag=KSE_51860"/>
        <s v="old_locus_tag=KSE_51870"/>
        <s v="old_locus_tag=KSE_51880"/>
        <s v="old_locus_tag=KSE_51890"/>
        <s v="old_locus_tag=KSE_51900"/>
        <s v="old_locus_tag=KSE_51910"/>
        <s v="old_locus_tag=KSE_51920"/>
        <s v="old_locus_tag=KSE_51930"/>
        <s v="old_locus_tag=KSE_51950"/>
        <s v="old_locus_tag=KSE_51960"/>
        <s v="old_locus_tag=KSE_51970"/>
        <s v="old_locus_tag=KSE_51980"/>
        <s v="old_locus_tag=KSE_51990"/>
        <s v="old_locus_tag=KSE_52000"/>
        <s v="old_locus_tag=KSE_52020"/>
        <s v="old_locus_tag=KSE_52030"/>
        <s v="old_locus_tag=KSE_52040"/>
        <s v="old_locus_tag=KSE_52050"/>
        <s v="partial;pseudo;old_locus_tag=KSE_52060"/>
        <s v="old_locus_tag=KSE_52070"/>
        <s v="old_locus_tag=KSE_52090"/>
        <s v="old_locus_tag=KSE_52110"/>
        <s v="old_locus_tag=KSE_52120"/>
        <s v="old_locus_tag=KSE_52130"/>
        <s v="old_locus_tag=KSE_52140"/>
        <s v="old_locus_tag=KSE_52150"/>
        <s v="old_locus_tag=KSE_52160"/>
        <s v="old_locus_tag=KSE_52180"/>
        <s v="old_locus_tag=KSE_52190"/>
        <s v="old_locus_tag=KSE_52200"/>
        <s v="old_locus_tag=KSE_52210"/>
        <s v="old_locus_tag=KSE_52220"/>
        <s v="partial;pseudo;old_locus_tag=KSE_52230"/>
        <s v="old_locus_tag=KSE_52240"/>
        <s v="old_locus_tag=KSE_52260"/>
        <s v="old_locus_tag=KSE_52270"/>
        <s v="old_locus_tag=KSE_52280"/>
        <s v="old_locus_tag=KSE_52290"/>
        <s v="old_locus_tag=KSE_52300"/>
        <s v="old_locus_tag=KSE_52310"/>
        <s v="old_locus_tag=KSE_52320"/>
        <s v="old_locus_tag=KSE_52340"/>
        <s v="old_locus_tag=KSE_52350"/>
        <s v="old_locus_tag=KSE_52360"/>
        <s v="old_locus_tag=KSE_52370"/>
        <s v="old_locus_tag=KSE_52380"/>
        <s v="old_locus_tag=KSE_52420"/>
        <s v="old_locus_tag=KSE_52430"/>
        <s v="old_locus_tag=KSE_52440"/>
        <s v="old_locus_tag=KSE_52450"/>
        <s v="old_locus_tag=KSE_52460"/>
        <s v="old_locus_tag=KSE_52470"/>
        <s v="old_locus_tag=KSE_52475"/>
        <s v="old_locus_tag=KSE_52510"/>
        <s v="pseudo;old_locus_tag=KSE_52520"/>
        <s v="old_locus_tag=KSE_52530"/>
        <s v="old_locus_tag=KSE_52540"/>
        <s v="old_locus_tag=KSE_52550"/>
        <s v="old_locus_tag=KSE_52570"/>
        <s v="old_locus_tag=KSE_52580"/>
        <s v="old_locus_tag=KSE_52590"/>
        <s v="old_locus_tag=KSE_52600"/>
        <s v="old_locus_tag=KSE_52610"/>
        <s v="old_locus_tag=KSE_52620"/>
        <s v="old_locus_tag=KSE_52630"/>
        <s v="old_locus_tag=KSE_52640"/>
        <s v="old_locus_tag=KSE_52650"/>
        <s v="old_locus_tag=KSE_52660"/>
        <s v="old_locus_tag=KSE_52670"/>
        <s v="old_locus_tag=KSE_52680"/>
        <s v="old_locus_tag=KSE_52690"/>
        <s v="old_locus_tag=KSE_52700"/>
        <s v="old_locus_tag=KSE_52710"/>
        <s v="old_locus_tag=KSE_52720"/>
        <s v="old_locus_tag=KSE_52730"/>
        <s v="partial;pseudo;old_locus_tag=KSE_52740"/>
        <s v="old_locus_tag=KSE_52750"/>
        <s v="old_locus_tag=KSE_52760"/>
        <s v="old_locus_tag=KSE_52770"/>
        <s v="old_locus_tag=KSE_r0016"/>
        <s v="old_locus_tag=KSE_r0017"/>
        <s v="old_locus_tag=KSE_r0018"/>
        <s v="old_locus_tag=KSE_52780"/>
        <s v="old_locus_tag=KSE_52790"/>
        <s v="old_locus_tag=KSE_52810"/>
        <s v="old_locus_tag=KSE_52820"/>
        <s v="old_locus_tag=KSE_52830"/>
        <s v="old_locus_tag=KSE_52840"/>
        <s v="old_locus_tag=KSE_52860"/>
        <s v="old_locus_tag=KSE_52870"/>
        <s v="old_locus_tag=KSE_52880"/>
        <s v="old_locus_tag=KSE_52890"/>
        <s v="old_locus_tag=KSE_52900"/>
        <s v="old_locus_tag=KSE_52910"/>
        <s v="old_locus_tag=KSE_52920"/>
        <s v="old_locus_tag=KSE_52930"/>
        <s v="old_locus_tag=KSE_52940"/>
        <s v="old_locus_tag=KSE_52950"/>
        <s v="old_locus_tag=KSE_52960"/>
        <s v="old_locus_tag=KSE_52970"/>
        <s v="old_locus_tag=KSE_52980"/>
        <s v="old_locus_tag=KSE_52990"/>
        <s v="old_locus_tag=KSE_53000"/>
        <s v="old_locus_tag=KSE_53010"/>
        <s v="old_locus_tag=KSE_53020"/>
        <s v="old_locus_tag=KSE_53040"/>
        <s v="old_locus_tag=KSE_53050"/>
        <s v="old_locus_tag=KSE_53060"/>
        <s v="old_locus_tag=KSE_53070"/>
        <s v="old_locus_tag=KSE_53080"/>
        <s v="old_locus_tag=KSE_53090"/>
        <s v="old_locus_tag=KSE_53100"/>
        <s v="old_locus_tag=KSE_53110"/>
        <s v="old_locus_tag=KSE_53120"/>
        <s v="old_locus_tag=KSE_53130"/>
        <s v="old_locus_tag=KSE_53140"/>
        <s v="old_locus_tag=KSE_53150"/>
        <s v="old_locus_tag=KSE_53160"/>
        <s v="old_locus_tag=KSE_53170"/>
        <s v="old_locus_tag=KSE_53190"/>
        <s v="old_locus_tag=KSE_53200"/>
        <s v="old_locus_tag=KSE_53210"/>
        <s v="old_locus_tag=KSE_53220"/>
        <s v="old_locus_tag=KSE_53230"/>
        <s v="old_locus_tag=KSE_53240"/>
        <s v="old_locus_tag=KSE_53250"/>
        <s v="old_locus_tag=KSE_53260"/>
        <s v="old_locus_tag=KSE_53270"/>
        <s v="old_locus_tag=KSE_53280"/>
        <s v="old_locus_tag=KSE_53290"/>
        <s v="old_locus_tag=KSE_53300"/>
        <s v="old_locus_tag=KSE_53310"/>
        <s v="old_locus_tag=KSE_53320"/>
        <s v="old_locus_tag=KSE_53330"/>
        <s v="old_locus_tag=KSE_53340"/>
        <s v="old_locus_tag=KSE_53350"/>
        <s v="old_locus_tag=KSE_r0019"/>
        <s v="old_locus_tag=KSE_r0020"/>
        <s v="old_locus_tag=KSE_r0021"/>
        <s v="old_locus_tag=KSE_53360"/>
        <s v="old_locus_tag=KSE_53380"/>
        <s v="old_locus_tag=KSE_53390"/>
        <s v="old_locus_tag=KSE_53400"/>
        <s v="old_locus_tag=KSE_53410"/>
        <s v="old_locus_tag=KSE_53420"/>
        <s v="old_locus_tag=KSE_53430"/>
        <s v="old_locus_tag=KSE_53440"/>
        <s v="old_locus_tag=KSE_53450"/>
        <s v="old_locus_tag=KSE_53460"/>
        <s v="old_locus_tag=KSE_53470"/>
        <s v="old_locus_tag=KSE_53480"/>
        <s v="old_locus_tag=KSE_53500"/>
        <s v="old_locus_tag=KSE_53510"/>
        <s v="old_locus_tag=KSE_53520"/>
        <s v="old_locus_tag=KSE_53540"/>
        <s v="old_locus_tag=KSE_53550"/>
        <s v="old_locus_tag=KSE_53560"/>
        <s v="old_locus_tag=KSE_53570"/>
        <s v="old_locus_tag=KSE_53580"/>
        <s v="old_locus_tag=KSE_53590"/>
        <s v="old_locus_tag=KSE_53600"/>
        <s v="old_locus_tag=KSE_53610"/>
        <s v="old_locus_tag=KSE_53620"/>
        <s v="old_locus_tag=KSE_53630"/>
        <s v="old_locus_tag=KSE_53640"/>
        <s v="old_locus_tag=KSE_53650"/>
        <s v="old_locus_tag=KSE_53660"/>
        <s v="old_locus_tag=KSE_53670"/>
        <s v="old_locus_tag=KSE_53680"/>
        <s v="old_locus_tag=KSE_53690"/>
        <s v="old_locus_tag=KSE_53700"/>
        <s v="old_locus_tag=KSE_53710"/>
        <s v="old_locus_tag=KSE_53720"/>
        <s v="old_locus_tag=KSE_53730"/>
        <s v="old_locus_tag=KSE_53740"/>
        <s v="old_locus_tag=KSE_53750"/>
        <s v="old_locus_tag=KSE_53760"/>
        <s v="old_locus_tag=KSE_53770"/>
        <s v="old_locus_tag=KSE_53780"/>
        <s v="old_locus_tag=KSE_53790"/>
        <s v="old_locus_tag=KSE_53800"/>
        <s v="old_locus_tag=KSE_53810"/>
        <s v="old_locus_tag=KSE_53820"/>
        <s v="old_locus_tag=KSE_53830"/>
        <s v="old_locus_tag=KSE_53840"/>
        <s v="old_locus_tag=KSE_53850"/>
        <s v="old_locus_tag=KSE_53860"/>
        <s v="old_locus_tag=KSE_53870"/>
        <s v="old_locus_tag=KSE_53880"/>
        <s v="old_locus_tag=KSE_53890"/>
        <s v="old_locus_tag=KSE_53900"/>
        <s v="old_locus_tag=KSE_53910"/>
        <s v="old_locus_tag=KSE_53920"/>
        <s v="old_locus_tag=KSE_53930"/>
        <s v="old_locus_tag=KSE_53940"/>
        <s v="old_locus_tag=KSE_53950"/>
        <s v="old_locus_tag=KSE_53970"/>
        <s v="old_locus_tag=KSE_53980"/>
        <s v="old_locus_tag=KSE_54000"/>
        <s v="old_locus_tag=KSE_54010"/>
        <s v="old_locus_tag=KSE_54020"/>
        <s v="old_locus_tag=KSE_54040"/>
        <s v="old_locus_tag=KSE_54050"/>
        <s v="old_locus_tag=KSE_54060"/>
        <s v="old_locus_tag=KSE_54070"/>
        <s v="old_locus_tag=KSE_54080"/>
        <s v="old_locus_tag=KSE_54090"/>
        <s v="old_locus_tag=KSE_54100"/>
        <s v="old_locus_tag=KSE_54110"/>
        <s v="old_locus_tag=KSE_54120"/>
        <s v="old_locus_tag=KSE_54130"/>
        <s v="old_locus_tag=KSE_54140"/>
        <s v="old_locus_tag=KSE_54150"/>
        <s v="old_locus_tag=KSE_54160"/>
        <s v="old_locus_tag=KSE_54170"/>
        <s v="old_locus_tag=KSE_54180"/>
        <s v="old_locus_tag=KSE_54190"/>
        <s v="old_locus_tag=KSE_54200"/>
        <s v="old_locus_tag=KSE_54210"/>
        <s v="old_locus_tag=KSE_54220"/>
        <s v="old_locus_tag=KSE_54230"/>
        <s v="old_locus_tag=KSE_54240"/>
        <s v="old_locus_tag=KSE_54250"/>
        <s v="old_locus_tag=KSE_54260"/>
        <s v="old_locus_tag=KSE_54270"/>
        <s v="old_locus_tag=KSE_54280"/>
        <s v="old_locus_tag=KSE_54290"/>
        <s v="old_locus_tag=KSE_54300"/>
        <s v="old_locus_tag=KSE_54310"/>
        <s v="old_locus_tag=KSE_54320"/>
        <s v="old_locus_tag=KSE_54330"/>
        <s v="old_locus_tag=KSE_54340"/>
        <s v="old_locus_tag=KSE_54350"/>
        <s v="old_locus_tag=KSE_54360"/>
        <s v="old_locus_tag=KSE_54370"/>
        <s v="old_locus_tag=KSE_54380"/>
        <s v="old_locus_tag=KSE_54390"/>
        <s v="old_locus_tag=KSE_54400"/>
        <s v="old_locus_tag=KSE_r0022"/>
        <s v="old_locus_tag=KSE_r0023"/>
        <s v="old_locus_tag=KSE_r0024"/>
        <s v="old_locus_tag=KSE_54410"/>
        <s v="old_locus_tag=KSE_54420"/>
        <s v="old_locus_tag=KSE_54430"/>
        <s v="old_locus_tag=KSE_54440"/>
        <s v="old_locus_tag=KSE_54450"/>
        <s v="old_locus_tag=KSE_54460"/>
        <s v="old_locus_tag=KSE_54480"/>
        <s v="old_locus_tag=KSE_54490"/>
        <s v="old_locus_tag=KSE_54500"/>
        <s v="old_locus_tag=KSE_54510"/>
        <s v="old_locus_tag=KSE_54520"/>
        <s v="old_locus_tag=KSE_54530"/>
        <s v="old_locus_tag=KSE_54540"/>
        <s v="old_locus_tag=KSE_54550"/>
        <s v="old_locus_tag=KSE_54560"/>
        <s v="old_locus_tag=KSE_t0077"/>
        <s v="old_locus_tag=KSE_54570"/>
        <s v="old_locus_tag=KSE_54580"/>
        <s v="old_locus_tag=KSE_54590"/>
        <s v="old_locus_tag=KSE_54600"/>
        <s v="old_locus_tag=KSE_54610"/>
        <s v="old_locus_tag=KSE_54620"/>
        <s v="old_locus_tag=KSE_54630"/>
        <s v="old_locus_tag=KSE_54640"/>
        <s v="old_locus_tag=KSE_54650"/>
        <s v="old_locus_tag=KSE_54660"/>
        <s v="old_locus_tag=KSE_54680"/>
        <s v="old_locus_tag=KSE_54690"/>
        <s v="old_locus_tag=KSE_54700"/>
        <s v="old_locus_tag=KSE_54710"/>
        <s v="old_locus_tag=KSE_54720"/>
        <s v="old_locus_tag=KSE_54730"/>
        <s v="old_locus_tag=KSE_54740"/>
        <s v="old_locus_tag=KSE_54750"/>
        <s v="old_locus_tag=KSE_54770"/>
        <s v="old_locus_tag=KSE_54780"/>
        <s v="old_locus_tag=KSE_54790"/>
        <s v="old_locus_tag=KSE_54800"/>
        <s v="old_locus_tag=KSE_54810"/>
        <s v="old_locus_tag=KSE_54820"/>
        <s v="old_locus_tag=KSE_54830"/>
        <s v="old_locus_tag=KSE_54840"/>
        <s v="old_locus_tag=KSE_54850"/>
        <s v="old_locus_tag=KSE_54870"/>
        <s v="old_locus_tag=KSE_54880"/>
        <s v="old_locus_tag=KSE_54890"/>
        <s v="old_locus_tag=KSE_54900"/>
        <s v="old_locus_tag=KSE_54910"/>
        <s v="old_locus_tag=KSE_54920"/>
        <s v="old_locus_tag=KSE_54930"/>
        <s v="old_locus_tag=KSE_54940"/>
        <s v="old_locus_tag=KSE_54950"/>
        <s v="old_locus_tag=KSE_54960"/>
        <s v="old_locus_tag=KSE_54970"/>
        <s v="old_locus_tag=KSE_54980"/>
        <s v="old_locus_tag=KSE_54990"/>
        <s v="old_locus_tag=KSE_55000"/>
        <s v="old_locus_tag=KSE_55010"/>
        <s v="old_locus_tag=KSE_55020"/>
        <s v="old_locus_tag=KSE_55030"/>
        <s v="old_locus_tag=KSE_55040"/>
        <s v="old_locus_tag=KSE_55050"/>
        <s v="old_locus_tag=KSE_55060"/>
        <s v="old_locus_tag=KSE_55070"/>
        <s v="old_locus_tag=KSE_55080"/>
        <s v="old_locus_tag=KSE_55090"/>
        <s v="old_locus_tag=KSE_55100"/>
        <s v="old_locus_tag=KSE_55110"/>
        <s v="old_locus_tag=KSE_55120"/>
        <s v="old_locus_tag=KSE_55130"/>
        <s v="old_locus_tag=KSE_55140"/>
        <s v="old_locus_tag=KSE_55150"/>
        <s v="old_locus_tag=KSE_55160"/>
        <s v="old_locus_tag=KSE_55170"/>
        <s v="old_locus_tag=KSE_55180"/>
        <s v="old_locus_tag=KSE_55190"/>
        <s v="old_locus_tag=KSE_55200"/>
        <s v="old_locus_tag=KSE_55210"/>
        <s v="old_locus_tag=KSE_55220"/>
        <s v="old_locus_tag=KSE_55230"/>
        <s v="old_locus_tag=KSE_55240"/>
        <s v="old_locus_tag=KSE_55250"/>
        <s v="old_locus_tag=KSE_55260"/>
        <s v="old_locus_tag=KSE_55270"/>
        <s v="old_locus_tag=KSE_55280"/>
        <s v="old_locus_tag=KSE_55290"/>
        <s v="old_locus_tag=KSE_55300"/>
        <s v="old_locus_tag=KSE_55310"/>
        <s v="old_locus_tag=KSE_55320"/>
        <s v="old_locus_tag=KSE_55330"/>
        <s v="old_locus_tag=KSE_55340"/>
        <s v="old_locus_tag=KSE_55350"/>
        <s v="old_locus_tag=KSE_55360"/>
        <s v="old_locus_tag=KSE_55370"/>
        <s v="old_locus_tag=KSE_55380"/>
        <s v="old_locus_tag=KSE_55390"/>
        <s v="old_locus_tag=KSE_55400"/>
        <s v="old_locus_tag=KSE_55410"/>
        <s v="old_locus_tag=KSE_55420"/>
        <s v="old_locus_tag=KSE_55430"/>
        <s v="old_locus_tag=KSE_55440"/>
        <s v="old_locus_tag=KSE_55450"/>
        <s v="old_locus_tag=KSE_55460"/>
        <s v="old_locus_tag=KSE_55470"/>
        <s v="old_locus_tag=KSE_55480"/>
        <s v="old_locus_tag=KSE_55490"/>
        <s v="old_locus_tag=KSE_55500"/>
        <s v="old_locus_tag=KSE_55510"/>
        <s v="old_locus_tag=KSE_55520"/>
        <s v="old_locus_tag=KSE_55530"/>
        <s v="old_locus_tag=KSE_55540"/>
        <s v="old_locus_tag=KSE_55550"/>
        <s v="old_locus_tag=KSE_55560"/>
        <s v="old_locus_tag=KSE_55570"/>
        <s v="old_locus_tag=KSE_55580"/>
        <s v="old_locus_tag=KSE_55590"/>
        <s v="old_locus_tag=KSE_55600"/>
        <s v="old_locus_tag=KSE_55610"/>
        <s v="old_locus_tag=KSE_55620"/>
        <s v="old_locus_tag=KSE_55630"/>
        <s v="old_locus_tag=KSE_55640"/>
        <s v="old_locus_tag=KSE_55650"/>
        <s v="old_locus_tag=KSE_55660"/>
        <s v="old_locus_tag=KSE_55690"/>
        <s v="old_locus_tag=KSE_55700"/>
        <s v="old_locus_tag=KSE_55710"/>
        <s v="old_locus_tag=KSE_55720"/>
        <s v="old_locus_tag=KSE_55730"/>
        <s v="old_locus_tag=KSE_55740"/>
        <s v="old_locus_tag=KSE_55750"/>
        <s v="old_locus_tag=KSE_55760"/>
        <s v="old_locus_tag=KSE_55770"/>
        <s v="old_locus_tag=KSE_55780"/>
        <s v="old_locus_tag=KSE_55810"/>
        <s v="old_locus_tag=KSE_55820"/>
        <s v="old_locus_tag=KSE_55830"/>
        <s v="old_locus_tag=KSE_55840"/>
        <s v="old_locus_tag=KSE_55860"/>
        <s v="old_locus_tag=KSE_55870"/>
        <s v="old_locus_tag=KSE_55880"/>
        <s v="old_locus_tag=KSE_55890"/>
        <s v="old_locus_tag=KSE_55900"/>
        <s v="old_locus_tag=KSE_55910"/>
        <s v="old_locus_tag=KSE_55920"/>
        <s v="old_locus_tag=KSE_55930"/>
        <s v="old_locus_tag=KSE_55940"/>
        <s v="old_locus_tag=KSE_55950"/>
        <s v="old_locus_tag=KSE_55960"/>
        <s v="old_locus_tag=KSE_55970"/>
        <s v="old_locus_tag=KSE_55980"/>
        <s v="old_locus_tag=KSE_55990"/>
        <s v="old_locus_tag=KSE_56000"/>
        <s v="old_locus_tag=KSE_56010"/>
        <s v="old_locus_tag=KSE_56020"/>
        <s v="old_locus_tag=KSE_56030"/>
        <s v="old_locus_tag=KSE_56040"/>
        <s v="old_locus_tag=KSE_56050"/>
        <s v="old_locus_tag=KSE_56060"/>
        <s v="old_locus_tag=KSE_56070"/>
        <s v="old_locus_tag=KSE_56080"/>
        <s v="old_locus_tag=KSE_56090"/>
        <s v="old_locus_tag=KSE_56100"/>
        <s v="old_locus_tag=KSE_56110"/>
        <s v="old_locus_tag=KSE_56120"/>
        <s v="old_locus_tag=KSE_56130"/>
        <s v="old_locus_tag=KSE_56140"/>
        <s v="old_locus_tag=KSE_56150"/>
        <s v="partial;pseudo;old_locus_tag=KSE_56160"/>
        <s v="old_locus_tag=KSE_56170"/>
        <s v="old_locus_tag=KSE_56180"/>
        <s v="old_locus_tag=KSE_56190"/>
        <s v="old_locus_tag=KSE_56200"/>
        <s v="old_locus_tag=KSE_56210"/>
        <s v="old_locus_tag=KSE_56230"/>
        <s v="old_locus_tag=KSE_56240"/>
        <s v="old_locus_tag=KSE_56250"/>
        <s v="old_locus_tag=KSE_56260"/>
        <s v="old_locus_tag=KSE_56270"/>
        <s v="old_locus_tag=KSE_56280"/>
        <s v="old_locus_tag=KSE_56290"/>
        <s v="old_locus_tag=KSE_56300"/>
        <s v="old_locus_tag=KSE_56310"/>
        <s v="old_locus_tag=KSE_56320"/>
        <s v="old_locus_tag=KSE_56330"/>
        <s v="old_locus_tag=KSE_56340"/>
        <s v="old_locus_tag=KSE_56350"/>
        <s v="old_locus_tag=KSE_56360"/>
        <s v="old_locus_tag=KSE_56370"/>
        <s v="old_locus_tag=KSE_56380"/>
        <s v="old_locus_tag=KSE_56390"/>
        <s v="old_locus_tag=KSE_56400"/>
        <s v="old_locus_tag=KSE_56410"/>
        <s v="old_locus_tag=KSE_56420"/>
        <s v="old_locus_tag=KSE_56430"/>
        <s v="old_locus_tag=KSE_56440"/>
        <s v="old_locus_tag=KSE_56450"/>
        <s v="old_locus_tag=KSE_56460"/>
        <s v="old_locus_tag=KSE_56470"/>
        <s v="old_locus_tag=KSE_56480"/>
        <s v="old_locus_tag=KSE_56490"/>
        <s v="old_locus_tag=KSE_56500"/>
        <s v="old_locus_tag=KSE_56510"/>
        <s v="old_locus_tag=KSE_56520"/>
        <s v="old_locus_tag=KSE_56530"/>
        <s v="old_locus_tag=KSE_56540"/>
        <s v="old_locus_tag=KSE_56550"/>
        <s v="old_locus_tag=KSE_56560"/>
        <s v="old_locus_tag=KSE_56570"/>
        <s v="old_locus_tag=KSE_56580"/>
        <s v="old_locus_tag=KSE_56590"/>
        <s v="old_locus_tag=KSE_56620"/>
        <s v="old_locus_tag=KSE_56630"/>
        <s v="old_locus_tag=KSE_56640"/>
        <s v="old_locus_tag=KSE_56650"/>
        <s v="old_locus_tag=KSE_56660"/>
        <s v="old_locus_tag=KSE_56690"/>
        <s v="old_locus_tag=KSE_56700"/>
        <s v="old_locus_tag=KSE_56710"/>
        <s v="old_locus_tag=KSE_56720"/>
        <s v="old_locus_tag=KSE_56730"/>
        <s v="old_locus_tag=KSE_56740"/>
        <s v="old_locus_tag=KSE_56750"/>
        <s v="old_locus_tag=KSE_56760"/>
        <s v="old_locus_tag=KSE_56770"/>
        <s v="old_locus_tag=KSE_56800"/>
        <s v="old_locus_tag=KSE_56810"/>
        <s v="old_locus_tag=KSE_56830"/>
        <s v="old_locus_tag=KSE_56840"/>
        <s v="old_locus_tag=KSE_56850"/>
        <s v="old_locus_tag=KSE_56860"/>
        <s v="old_locus_tag=KSE_56870"/>
        <s v="old_locus_tag=KSE_56880"/>
        <s v="old_locus_tag=KSE_56890"/>
        <s v="old_locus_tag=KSE_56900"/>
        <s v="old_locus_tag=KSE_56920"/>
        <s v="old_locus_tag=KSE_56930"/>
        <s v="old_locus_tag=KSE_56940"/>
        <s v="old_locus_tag=KSE_56950"/>
        <s v="old_locus_tag=KSE_56960"/>
        <s v="old_locus_tag=KSE_56970"/>
        <s v="old_locus_tag=KSE_56980"/>
        <s v="old_locus_tag=KSE_56990"/>
        <s v="old_locus_tag=KSE_57000"/>
        <s v="old_locus_tag=KSE_57010"/>
        <s v="old_locus_tag=KSE_57020"/>
        <s v="old_locus_tag=KSE_57030"/>
        <s v="old_locus_tag=KSE_57040"/>
        <s v="old_locus_tag=KSE_57050"/>
        <s v="old_locus_tag=KSE_57060"/>
        <s v="old_locus_tag=KSE_57070"/>
        <s v="old_locus_tag=KSE_57080"/>
        <s v="old_locus_tag=KSE_57090"/>
        <s v="old_locus_tag=KSE_57100"/>
        <s v="old_locus_tag=KSE_57110"/>
        <s v="old_locus_tag=KSE_57130"/>
        <s v="old_locus_tag=KSE_57140"/>
        <s v="old_locus_tag=KSE_57150"/>
        <s v="old_locus_tag=KSE_57160"/>
        <s v="old_locus_tag=KSE_57170"/>
        <s v="old_locus_tag=KSE_57180"/>
        <s v="old_locus_tag=KSE_57190"/>
        <s v="old_locus_tag=KSE_57200"/>
        <s v="old_locus_tag=KSE_57210"/>
        <s v="old_locus_tag=KSE_57220"/>
        <s v="old_locus_tag=KSE_57230"/>
        <s v="old_locus_tag=KSE_57240"/>
        <s v="old_locus_tag=KSE_57250"/>
        <s v="old_locus_tag=KSE_57260"/>
        <s v="old_locus_tag=KSE_r0025"/>
        <s v="old_locus_tag=KSE_r0026"/>
        <s v="old_locus_tag=KSE_r0027"/>
        <s v="old_locus_tag=KSE_57270"/>
        <s v="old_locus_tag=KSE_57280"/>
        <s v="old_locus_tag=KSE_57300"/>
        <s v="old_locus_tag=KSE_57310"/>
        <s v="old_locus_tag=KSE_57320"/>
        <s v="old_locus_tag=KSE_57330"/>
        <s v="old_locus_tag=KSE_57340"/>
        <s v="old_locus_tag=KSE_57350"/>
        <s v="old_locus_tag=KSE_57360"/>
        <s v="old_locus_tag=KSE_57370"/>
        <s v="old_locus_tag=KSE_57380"/>
        <s v="old_locus_tag=KSE_57390"/>
        <s v="old_locus_tag=KSE_57400"/>
        <s v="old_locus_tag=KSE_57410"/>
        <s v="old_locus_tag=KSE_57420"/>
        <s v="old_locus_tag=KSE_57430"/>
        <s v="old_locus_tag=KSE_57440"/>
        <s v="old_locus_tag=KSE_57450"/>
        <s v="old_locus_tag=KSE_57460"/>
        <s v="old_locus_tag=KSE_57470"/>
        <s v="old_locus_tag=KSE_57480"/>
        <s v="old_locus_tag=KSE_57490"/>
        <s v="old_locus_tag=KSE_57510"/>
        <s v="old_locus_tag=KSE_57520"/>
        <s v="old_locus_tag=KSE_57530"/>
        <s v="old_locus_tag=KSE_57540"/>
        <s v="old_locus_tag=KSE_57550"/>
        <s v="old_locus_tag=KSE_57560"/>
        <s v="old_locus_tag=KSE_57570"/>
        <s v="old_locus_tag=KSE_57580"/>
        <s v="old_locus_tag=KSE_57600"/>
        <s v="old_locus_tag=KSE_57610"/>
        <s v="old_locus_tag=KSE_57620"/>
        <s v="old_locus_tag=KSE_57630"/>
        <s v="old_locus_tag=KSE_57640"/>
        <s v="old_locus_tag=KSE_57650"/>
        <s v="old_locus_tag=KSE_57660"/>
        <s v="old_locus_tag=KSE_57670"/>
        <s v="old_locus_tag=KSE_57680"/>
        <s v="old_locus_tag=KSE_57690"/>
        <s v="old_locus_tag=KSE_57700"/>
        <s v="old_locus_tag=KSE_57710"/>
        <s v="old_locus_tag=KSE_57720"/>
        <s v="old_locus_tag=KSE_57730"/>
        <s v="old_locus_tag=KSE_57740"/>
        <s v="old_locus_tag=KSE_57750"/>
        <s v="old_locus_tag=KSE_57760"/>
        <s v="old_locus_tag=KSE_57780"/>
        <s v="old_locus_tag=KSE_57790"/>
        <s v="old_locus_tag=KSE_57820"/>
        <s v="old_locus_tag=KSE_57830"/>
        <s v="old_locus_tag=KSE_57840"/>
        <s v="old_locus_tag=KSE_57850"/>
        <s v="old_locus_tag=KSE_57860"/>
        <s v="old_locus_tag=KSE_57870"/>
        <s v="old_locus_tag=KSE_57880"/>
        <s v="old_locus_tag=KSE_57890"/>
        <s v="old_locus_tag=KSE_57900"/>
        <s v="old_locus_tag=KSE_57910"/>
        <s v="old_locus_tag=KSE_57920"/>
        <s v="old_locus_tag=KSE_57930"/>
        <s v="old_locus_tag=KSE_57940"/>
        <s v="old_locus_tag=KSE_t0078"/>
        <s v="old_locus_tag=KSE_57960"/>
        <s v="old_locus_tag=KSE_57970"/>
        <s v="old_locus_tag=KSE_57980"/>
        <s v="old_locus_tag=KSE_57990"/>
        <s v="old_locus_tag=KSE_58000"/>
        <s v="old_locus_tag=KSE_58010"/>
        <s v="old_locus_tag=KSE_58020"/>
        <s v="old_locus_tag=KSE_58030"/>
        <s v="old_locus_tag=KSE_58040"/>
        <s v="old_locus_tag=KSE_58050"/>
        <s v="old_locus_tag=KSE_58060"/>
        <s v="old_locus_tag=KSE_58070"/>
        <s v="old_locus_tag=KSE_58080"/>
        <s v="old_locus_tag=KSE_58110"/>
        <s v="old_locus_tag=KSE_58120"/>
        <s v="old_locus_tag=KSE_58130"/>
        <s v="old_locus_tag=KSE_58140"/>
        <s v="old_locus_tag=KSE_58150"/>
        <s v="old_locus_tag=KSE_58160"/>
        <s v="old_locus_tag=KSE_58170"/>
        <s v="old_locus_tag=KSE_58180"/>
        <s v="old_locus_tag=KSE_58190"/>
        <s v="old_locus_tag=KSE_58200"/>
        <s v="old_locus_tag=KSE_58210"/>
        <s v="old_locus_tag=KSE_58240"/>
        <s v="old_locus_tag=KSE_58250"/>
        <s v="old_locus_tag=KSE_58260"/>
        <s v="old_locus_tag=KSE_58270"/>
        <s v="old_locus_tag=KSE_58280"/>
        <s v="old_locus_tag=KSE_58290"/>
        <s v="old_locus_tag=KSE_58300"/>
        <s v="old_locus_tag=KSE_58310"/>
        <s v="old_locus_tag=KSE_58320"/>
        <s v="old_locus_tag=KSE_58340"/>
        <s v="old_locus_tag=KSE_58350"/>
        <s v="old_locus_tag=KSE_58360"/>
        <s v="old_locus_tag=KSE_58370"/>
        <s v="old_locus_tag=KSE_58380"/>
        <s v="old_locus_tag=KSE_58390"/>
        <s v="old_locus_tag=KSE_58400"/>
        <s v="old_locus_tag=KSE_58410"/>
        <s v="old_locus_tag=KSE_58420"/>
        <s v="old_locus_tag=KSE_58430"/>
        <s v="old_locus_tag=KSE_58440"/>
        <s v="old_locus_tag=KSE_58450"/>
        <s v="old_locus_tag=KSE_58460"/>
        <s v="old_locus_tag=KSE_58470"/>
        <s v="old_locus_tag=KSE_58480"/>
        <s v="old_locus_tag=KSE_58490"/>
        <s v="old_locus_tag=KSE_58500"/>
        <s v="old_locus_tag=KSE_58510"/>
        <s v="old_locus_tag=KSE_58520"/>
        <s v="old_locus_tag=KSE_58530"/>
        <s v="old_locus_tag=KSE_58540"/>
        <s v="old_locus_tag=KSE_58550"/>
        <s v="old_locus_tag=KSE_58580"/>
        <s v="old_locus_tag=KSE_58590"/>
        <s v="old_locus_tag=KSE_58600"/>
        <s v="old_locus_tag=KSE_58610"/>
        <s v="old_locus_tag=KSE_58620"/>
        <s v="old_locus_tag=KSE_58630"/>
        <s v="old_locus_tag=KSE_58650"/>
        <s v="old_locus_tag=KSE_58680"/>
        <s v="old_locus_tag=KSE_58690"/>
        <s v="old_locus_tag=KSE_58700"/>
        <s v="old_locus_tag=KSE_58710"/>
        <s v="old_locus_tag=KSE_58730"/>
        <s v="old_locus_tag=KSE_58740"/>
        <s v="old_locus_tag=KSE_58760"/>
        <s v="old_locus_tag=KSE_58770"/>
        <s v="old_locus_tag=KSE_58780"/>
        <s v="old_locus_tag=KSE_58790"/>
        <s v="old_locus_tag=KSE_58800"/>
        <s v="old_locus_tag=KSE_58810"/>
        <s v="old_locus_tag=KSE_58820"/>
        <s v="old_locus_tag=KSE_58830"/>
        <s v="old_locus_tag=KSE_58840"/>
        <s v="partial;pseudo;old_locus_tag=KSE_58850"/>
        <s v="old_locus_tag=KSE_58860"/>
        <s v="old_locus_tag=KSE_58870"/>
        <s v="old_locus_tag=KSE_58880"/>
        <s v="old_locus_tag=KSE_58890"/>
        <s v="old_locus_tag=KSE_58900"/>
        <s v="old_locus_tag=KSE_58910"/>
        <s v="old_locus_tag=KSE_58920"/>
        <s v="old_locus_tag=KSE_58930"/>
        <s v="old_locus_tag=KSE_58940"/>
        <s v="old_locus_tag=KSE_58950"/>
        <s v="old_locus_tag=KSE_58960"/>
        <s v="old_locus_tag=KSE_58970"/>
        <s v="old_locus_tag=KSE_58980"/>
        <s v="old_locus_tag=KSE_58990"/>
        <s v="old_locus_tag=KSE_59000"/>
        <s v="old_locus_tag=KSE_59010"/>
        <s v="old_locus_tag=KSE_59020"/>
        <s v="old_locus_tag=KSE_59030"/>
        <s v="old_locus_tag=KSE_59040"/>
        <s v="old_locus_tag=KSE_59050"/>
        <s v="old_locus_tag=KSE_59060"/>
        <s v="old_locus_tag=KSE_59070"/>
        <s v="old_locus_tag=KSE_59080"/>
        <s v="old_locus_tag=KSE_59090"/>
        <s v="old_locus_tag=KSE_59100"/>
        <s v="old_locus_tag=KSE_59110"/>
        <s v="old_locus_tag=KSE_59120"/>
        <s v="old_locus_tag=KSE_59130"/>
        <s v="old_locus_tag=KSE_59140"/>
        <s v="old_locus_tag=KSE_59150"/>
        <s v="old_locus_tag=KSE_59160"/>
        <s v="old_locus_tag=KSE_59170"/>
        <s v="old_locus_tag=KSE_59180"/>
        <s v="old_locus_tag=KSE_59190"/>
        <s v="old_locus_tag=KSE_59200"/>
        <s v="old_locus_tag=KSE_59210"/>
        <s v="old_locus_tag=KSE_59220"/>
        <s v="old_locus_tag=KSE_59230"/>
        <s v="old_locus_tag=KSE_59240"/>
        <s v="old_locus_tag=KSE_59250"/>
        <s v="old_locus_tag=KSE_59260"/>
        <s v="old_locus_tag=KSE_59270"/>
        <s v="old_locus_tag=KSE_59280"/>
        <s v="old_locus_tag=KSE_59290"/>
        <s v="old_locus_tag=KSE_59300"/>
        <s v="old_locus_tag=KSE_59310"/>
        <s v="old_locus_tag=KSE_59320"/>
        <s v="old_locus_tag=KSE_59330"/>
        <s v="old_locus_tag=KSE_59340"/>
        <s v="old_locus_tag=KSE_59350"/>
        <s v="old_locus_tag=KSE_59360"/>
        <s v="old_locus_tag=KSE_59370"/>
        <s v="old_locus_tag=KSE_59380"/>
        <s v="old_locus_tag=KSE_59400"/>
        <s v="old_locus_tag=KSE_59410"/>
        <s v="old_locus_tag=KSE_59420"/>
        <s v="old_locus_tag=KSE_59430"/>
        <s v="old_locus_tag=KSE_59450"/>
        <s v="old_locus_tag=KSE_59460"/>
        <s v="old_locus_tag=KSE_59470"/>
        <s v="old_locus_tag=KSE_59480"/>
        <s v="old_locus_tag=KSE_59490"/>
        <s v="old_locus_tag=KSE_59500"/>
        <s v="old_locus_tag=KSE_59510"/>
        <s v="old_locus_tag=KSE_59520"/>
        <s v="old_locus_tag=KSE_59530"/>
        <s v="old_locus_tag=KSE_59540"/>
        <s v="old_locus_tag=KSE_59550"/>
        <s v="old_locus_tag=KSE_59560"/>
        <s v="old_locus_tag=KSE_59570"/>
        <s v="old_locus_tag=KSE_59580"/>
        <s v="old_locus_tag=KSE_59590"/>
        <s v="old_locus_tag=KSE_59600"/>
        <s v="old_locus_tag=KSE_59610"/>
        <s v="old_locus_tag=KSE_59620"/>
        <s v="old_locus_tag=KSE_59640"/>
        <s v="old_locus_tag=KSE_59650"/>
        <s v="old_locus_tag=KSE_59660"/>
        <s v="old_locus_tag=KSE_59670"/>
        <s v="old_locus_tag=KSE_59680"/>
        <s v="old_locus_tag=KSE_59690"/>
        <s v="old_locus_tag=KSE_59700"/>
        <s v="old_locus_tag=KSE_59710"/>
        <s v="old_locus_tag=KSE_59720"/>
        <s v="old_locus_tag=KSE_59730"/>
        <s v="old_locus_tag=KSE_59780"/>
        <s v="old_locus_tag=KSE_59790"/>
        <s v="old_locus_tag=KSE_59820"/>
        <s v="old_locus_tag=KSE_59830"/>
        <s v="old_locus_tag=KSE_59840"/>
        <s v="old_locus_tag=KSE_59850"/>
        <s v="old_locus_tag=KSE_59860"/>
        <s v="old_locus_tag=KSE_59870"/>
        <s v="old_locus_tag=KSE_59880"/>
        <s v="old_locus_tag=KSE_59900"/>
        <s v="old_locus_tag=KSE_59910"/>
        <s v="old_locus_tag=KSE_59920"/>
        <s v="old_locus_tag=KSE_59930"/>
        <s v="old_locus_tag=KSE_59940"/>
        <s v="old_locus_tag=KSE_59950"/>
        <s v="old_locus_tag=KSE_59960"/>
        <s v="old_locus_tag=KSE_59970"/>
        <s v="old_locus_tag=KSE_59980"/>
        <s v="old_locus_tag=KSE_60000"/>
        <s v="old_locus_tag=KSE_60010"/>
        <s v="old_locus_tag=KSE_60030"/>
        <s v="old_locus_tag=KSE_60040"/>
        <s v="old_locus_tag=KSE_60050"/>
        <s v="old_locus_tag=KSE_60060"/>
        <s v="old_locus_tag=KSE_60070"/>
        <s v="old_locus_tag=KSE_60080"/>
        <s v="old_locus_tag=KSE_60090"/>
        <s v="old_locus_tag=KSE_60100"/>
        <s v="old_locus_tag=KSE_60110"/>
        <s v="old_locus_tag=KSE_60120"/>
        <s v="old_locus_tag=KSE_60130"/>
        <s v="old_locus_tag=KSE_60140"/>
        <s v="old_locus_tag=KSE_60160"/>
        <s v="old_locus_tag=KSE_60170"/>
        <s v="old_locus_tag=KSE_60180"/>
        <s v="old_locus_tag=KSE_60200"/>
        <s v="old_locus_tag=KSE_60210"/>
        <s v="old_locus_tag=KSE_60220"/>
        <s v="old_locus_tag=KSE_60230"/>
        <s v="old_locus_tag=KSE_60240"/>
        <s v="old_locus_tag=KSE_60250"/>
        <s v="old_locus_tag=KSE_60270"/>
        <s v="old_locus_tag=KSE_60280"/>
        <s v="old_locus_tag=KSE_60290"/>
        <s v="old_locus_tag=KSE_60300"/>
        <s v="old_locus_tag=KSE_60310"/>
        <s v="old_locus_tag=KSE_60320"/>
        <s v="old_locus_tag=KSE_60330"/>
        <s v="old_locus_tag=KSE_60340"/>
        <s v="old_locus_tag=KSE_60350"/>
        <s v="old_locus_tag=KSE_60360"/>
        <s v="old_locus_tag=KSE_60370"/>
        <s v="old_locus_tag=KSE_60380"/>
        <s v="old_locus_tag=KSE_60390"/>
        <s v="old_locus_tag=KSE_60400"/>
        <s v="old_locus_tag=KSE_60420"/>
        <s v="old_locus_tag=KSE_60430"/>
        <s v="old_locus_tag=KSE_60440"/>
        <s v="old_locus_tag=KSE_60450"/>
        <s v="old_locus_tag=KSE_60460"/>
        <s v="old_locus_tag=KSE_60480"/>
        <s v="old_locus_tag=KSE_60490"/>
        <s v="old_locus_tag=KSE_60500"/>
        <s v="old_locus_tag=KSE_60510"/>
        <s v="old_locus_tag=KSE_60520"/>
        <s v="old_locus_tag=KSE_60530"/>
        <s v="old_locus_tag=KSE_60540"/>
        <s v="partial;pseudo;old_locus_tag=KSE_60550"/>
        <s v="old_locus_tag=KSE_60560"/>
        <s v="old_locus_tag=KSE_60570"/>
        <s v="old_locus_tag=KSE_60590"/>
        <s v="old_locus_tag=KSE_60620"/>
        <s v="old_locus_tag=KSE_60630"/>
        <s v="old_locus_tag=KSE_60640"/>
        <s v="old_locus_tag=KSE_60650"/>
        <s v="old_locus_tag=KSE_60660"/>
        <s v="partial;pseudo;old_locus_tag=KSE_60670"/>
        <s v="old_locus_tag=KSE_60680"/>
        <s v="old_locus_tag=KSE_60690"/>
        <s v="old_locus_tag=KSE_60700"/>
        <s v="old_locus_tag=KSE_60720"/>
        <s v="old_locus_tag=KSE_60740"/>
        <s v="old_locus_tag=KSE_60750"/>
        <s v="old_locus_tag=KSE_60760"/>
        <s v="old_locus_tag=KSE_60770"/>
        <s v="old_locus_tag=KSE_60780"/>
        <s v="old_locus_tag=KSE_60790"/>
        <s v="old_locus_tag=KSE_60800"/>
        <s v="old_locus_tag=KSE_60810"/>
        <s v="old_locus_tag=KSE_60820"/>
        <s v="old_locus_tag=KSE_60830"/>
        <s v="old_locus_tag=KSE_60840"/>
        <s v="old_locus_tag=KSE_60860"/>
        <s v="old_locus_tag=KSE_60870"/>
        <s v="old_locus_tag=KSE_60880"/>
        <s v="old_locus_tag=KSE_60890"/>
        <s v="old_locus_tag=KSE_60900"/>
        <s v="old_locus_tag=KSE_60910"/>
        <s v="old_locus_tag=KSE_60920"/>
        <s v="old_locus_tag=KSE_60930"/>
        <s v="old_locus_tag=KSE_60950"/>
        <s v="old_locus_tag=KSE_60960"/>
        <s v="old_locus_tag=KSE_60970"/>
        <s v="old_locus_tag=KSE_60980"/>
        <s v="old_locus_tag=KSE_60990"/>
        <s v="old_locus_tag=KSE_61000"/>
        <s v="old_locus_tag=KSE_61020"/>
        <s v="old_locus_tag=KSE_61030"/>
        <s v="old_locus_tag=KSE_61040"/>
        <s v="old_locus_tag=KSE_61050"/>
        <s v="old_locus_tag=KSE_61060"/>
        <s v="old_locus_tag=KSE_61070"/>
        <s v="old_locus_tag=KSE_61080"/>
        <s v="old_locus_tag=KSE_61090"/>
        <s v="old_locus_tag=KSE_61100"/>
        <s v="old_locus_tag=KSE_61110"/>
        <s v="old_locus_tag=KSE_61120"/>
        <s v="old_locus_tag=KSE_61130"/>
        <s v="old_locus_tag=KSE_61140"/>
        <s v="old_locus_tag=KSE_61150"/>
        <s v="old_locus_tag=KSE_61160"/>
        <s v="old_locus_tag=KSE_61170"/>
        <s v="old_locus_tag=KSE_61190"/>
        <s v="old_locus_tag=KSE_61200"/>
        <s v="old_locus_tag=KSE_61210"/>
        <s v="old_locus_tag=KSE_61220"/>
        <s v="old_locus_tag=KSE_61230"/>
        <s v="old_locus_tag=KSE_61250"/>
        <s v="old_locus_tag=KSE_61260"/>
        <s v="old_locus_tag=KSE_61270"/>
        <s v="old_locus_tag=KSE_61280"/>
        <s v="old_locus_tag=KSE_61290"/>
        <s v="old_locus_tag=KSE_61300"/>
        <s v="old_locus_tag=KSE_61310"/>
        <s v="old_locus_tag=KSE_61320"/>
        <s v="old_locus_tag=KSE_61330"/>
        <s v="old_locus_tag=KSE_61340"/>
        <s v="old_locus_tag=KSE_61350"/>
        <s v="old_locus_tag=KSE_61360"/>
        <s v="old_locus_tag=KSE_61370"/>
        <s v="old_locus_tag=KSE_61380"/>
        <s v="old_locus_tag=KSE_61400"/>
        <s v="old_locus_tag=KSE_61410"/>
        <s v="old_locus_tag=KSE_61420"/>
        <s v="old_locus_tag=KSE_61430"/>
        <s v="old_locus_tag=KSE_61440"/>
        <s v="old_locus_tag=KSE_61490"/>
        <s v="old_locus_tag=KSE_61500"/>
        <s v="old_locus_tag=KSE_61510"/>
        <s v="old_locus_tag=KSE_61520"/>
        <s v="old_locus_tag=KSE_61530"/>
        <s v="old_locus_tag=KSE_61540"/>
        <s v="old_locus_tag=KSE_61550"/>
        <s v="old_locus_tag=KSE_61560"/>
        <s v="old_locus_tag=KSE_61570"/>
        <s v="old_locus_tag=KSE_61580"/>
        <s v="old_locus_tag=KSE_61600"/>
        <s v="old_locus_tag=KSE_61610"/>
        <s v="old_locus_tag=KSE_61620"/>
        <s v="old_locus_tag=KSE_61640"/>
        <s v="old_locus_tag=KSE_61650"/>
        <s v="old_locus_tag=KSE_61660"/>
        <s v="old_locus_tag=KSE_61670"/>
        <s v="old_locus_tag=KSE_61680"/>
        <s v="old_locus_tag=KSE_61690"/>
        <s v="old_locus_tag=KSE_61700"/>
        <s v="old_locus_tag=KSE_61710"/>
        <s v="old_locus_tag=KSE_61720"/>
        <s v="old_locus_tag=KSE_61730"/>
        <s v="old_locus_tag=KSE_61750"/>
        <s v="old_locus_tag=KSE_61760"/>
        <s v="old_locus_tag=KSE_61770"/>
        <s v="old_locus_tag=KSE_61790"/>
        <s v="old_locus_tag=KSE_61800"/>
        <s v="old_locus_tag=KSE_61810"/>
        <s v="old_locus_tag=KSE_61820"/>
        <s v="old_locus_tag=KSE_61830"/>
        <s v="old_locus_tag=KSE_61840"/>
        <s v="old_locus_tag=KSE_61850"/>
        <s v="old_locus_tag=KSE_61860"/>
        <s v="old_locus_tag=KSE_61870"/>
        <s v="old_locus_tag=KSE_61880"/>
        <s v="old_locus_tag=KSE_61890"/>
        <s v="old_locus_tag=KSE_61900"/>
        <s v="old_locus_tag=KSE_61910"/>
        <s v="old_locus_tag=KSE_61920"/>
        <s v="old_locus_tag=KSE_61930"/>
        <s v="old_locus_tag=KSE_61940"/>
        <s v="old_locus_tag=KSE_61950"/>
        <s v="old_locus_tag=KSE_61960"/>
        <s v="old_locus_tag=KSE_61980"/>
        <s v="old_locus_tag=KSE_61990"/>
        <s v="old_locus_tag=KSE_62000"/>
        <s v="old_locus_tag=KSE_62010"/>
        <s v="old_locus_tag=KSE_62020"/>
        <s v="old_locus_tag=KSE_62030"/>
        <s v="old_locus_tag=KSE_62050"/>
        <s v="old_locus_tag=KSE_62060"/>
        <s v="old_locus_tag=KSE_62070"/>
        <s v="old_locus_tag=KSE_62080"/>
        <s v="old_locus_tag=KSE_62090"/>
        <s v="old_locus_tag=KSE_62100"/>
        <s v="old_locus_tag=KSE_62110"/>
        <s v="old_locus_tag=KSE_62120"/>
        <s v="old_locus_tag=KSE_62130"/>
        <s v="old_locus_tag=KSE_62140"/>
        <s v="old_locus_tag=KSE_62150"/>
        <s v="old_locus_tag=KSE_62160"/>
        <s v="old_locus_tag=KSE_62170"/>
        <s v="old_locus_tag=KSE_62180"/>
        <s v="old_locus_tag=KSE_62190"/>
        <s v="partial;pseudo;old_locus_tag=KSE_62200"/>
        <s v="old_locus_tag=KSE_62210"/>
        <s v="old_locus_tag=KSE_62220"/>
        <s v="old_locus_tag=KSE_62230"/>
        <s v="old_locus_tag=KSE_62240"/>
        <s v="old_locus_tag=KSE_62250"/>
        <s v="old_locus_tag=KSE_62260"/>
        <s v="old_locus_tag=KSE_62270"/>
        <s v="partial;pseudo;old_locus_tag=KSE_62290"/>
        <s v="old_locus_tag=KSE_62300"/>
        <s v="old_locus_tag=KSE_62310"/>
        <s v="old_locus_tag=KSE_62320"/>
        <s v="old_locus_tag=KSE_62330"/>
        <s v="old_locus_tag=KSE_62340"/>
        <s v="old_locus_tag=KSE_62350"/>
        <s v="old_locus_tag=KSE_62360"/>
        <s v="old_locus_tag=KSE_62370"/>
        <s v="old_locus_tag=KSE_62380"/>
        <s v="old_locus_tag=KSE_62390"/>
        <s v="old_locus_tag=KSE_62400"/>
        <s v="old_locus_tag=KSE_62410"/>
        <s v="old_locus_tag=KSE_62420"/>
        <s v="old_locus_tag=KSE_62430"/>
        <s v="old_locus_tag=KSE_62440"/>
        <s v="old_locus_tag=KSE_62450"/>
        <s v="old_locus_tag=KSE_62470"/>
        <s v="old_locus_tag=KSE_62480"/>
        <s v="old_locus_tag=KSE_62490"/>
        <s v="old_locus_tag=KSE_62500"/>
        <s v="old_locus_tag=KSE_62520"/>
        <s v="old_locus_tag=KSE_62530"/>
        <s v="old_locus_tag=KSE_62540"/>
        <s v="old_locus_tag=KSE_62550"/>
        <s v="old_locus_tag=KSE_62560"/>
        <s v="old_locus_tag=KSE_62570"/>
        <s v="old_locus_tag=KSE_62580"/>
        <s v="old_locus_tag=KSE_62590"/>
        <s v="old_locus_tag=KSE_62600"/>
        <s v="old_locus_tag=KSE_62610"/>
        <s v="old_locus_tag=KSE_62620"/>
        <s v="old_locus_tag=KSE_62630"/>
        <s v="old_locus_tag=KSE_62640"/>
        <s v="old_locus_tag=KSE_62650"/>
        <s v="old_locus_tag=KSE_62660"/>
        <s v="old_locus_tag=KSE_62670"/>
        <s v="old_locus_tag=KSE_62680"/>
        <s v="old_locus_tag=KSE_62690"/>
        <s v="old_locus_tag=KSE_62700"/>
        <s v="old_locus_tag=KSE_62720"/>
        <s v="old_locus_tag=KSE_62730"/>
        <s v="old_locus_tag=KSE_62740"/>
        <s v="old_locus_tag=KSE_62750"/>
        <s v="old_locus_tag=KSE_62770"/>
        <s v="old_locus_tag=KSE_62780"/>
        <s v="old_locus_tag=KSE_62790"/>
        <s v="old_locus_tag=KSE_62800"/>
        <s v="old_locus_tag=KSE_62810"/>
        <s v="old_locus_tag=KSE_62830"/>
        <s v="old_locus_tag=KSE_62840"/>
        <s v="old_locus_tag=KSE_62860"/>
        <s v="old_locus_tag=KSE_62870"/>
        <s v="old_locus_tag=KSE_62880"/>
        <s v="old_locus_tag=KSE_62890"/>
        <s v="old_locus_tag=KSE_62900"/>
        <s v="old_locus_tag=KSE_62910"/>
        <s v="old_locus_tag=KSE_62920"/>
        <s v="old_locus_tag=KSE_62930"/>
        <s v="old_locus_tag=KSE_62940"/>
        <s v="old_locus_tag=KSE_63000"/>
        <s v="old_locus_tag=KSE_63020"/>
        <s v="old_locus_tag=KSE_63030"/>
        <s v="old_locus_tag=KSE_63040"/>
        <s v="old_locus_tag=KSE_63060"/>
        <s v="old_locus_tag=KSE_63070"/>
        <s v="old_locus_tag=KSE_63080"/>
        <s v="old_locus_tag=KSE_63090"/>
        <s v="old_locus_tag=KSE_63100"/>
        <s v="old_locus_tag=KSE_63110"/>
        <s v="old_locus_tag=KSE_63120"/>
        <s v="old_locus_tag=KSE_63130"/>
        <s v="old_locus_tag=KSE_63140"/>
        <s v="old_locus_tag=KSE_63150"/>
        <s v="old_locus_tag=KSE_63160"/>
        <s v="old_locus_tag=KSE_63170"/>
        <s v="old_locus_tag=KSE_63180"/>
        <s v="old_locus_tag=KSE_63190"/>
        <s v="old_locus_tag=KSE_63200"/>
        <s v="old_locus_tag=KSE_63205"/>
        <s v="old_locus_tag=KSE_63230"/>
        <s v="old_locus_tag=KSE_63240"/>
        <s v="old_locus_tag=KSE_63270"/>
        <s v="old_locus_tag=KSE_63280"/>
        <s v="old_locus_tag=KSE_63290"/>
        <s v="old_locus_tag=KSE_63300"/>
        <s v="old_locus_tag=KSE_63320"/>
        <s v="old_locus_tag=KSE_63330"/>
        <s v="old_locus_tag=KSE_63340"/>
        <s v="old_locus_tag=KSE_63350"/>
        <s v="old_locus_tag=KSE_63360"/>
        <s v="old_locus_tag=KSE_63370"/>
        <s v="old_locus_tag=KSE_63380"/>
        <s v="old_locus_tag=KSE_63390"/>
        <s v="old_locus_tag=KSE_63400"/>
        <s v="old_locus_tag=KSE_63420"/>
        <s v="old_locus_tag=KSE_63430"/>
        <s v="old_locus_tag=KSE_63440"/>
        <s v="old_locus_tag=KSE_63450"/>
        <s v="old_locus_tag=KSE_63460"/>
        <s v="old_locus_tag=KSE_63470"/>
        <s v="old_locus_tag=KSE_63480"/>
        <s v="old_locus_tag=KSE_63485"/>
        <s v="old_locus_tag=KSE_63490"/>
        <s v="old_locus_tag=KSE_63500"/>
        <s v="old_locus_tag=KSE_63510"/>
        <s v="old_locus_tag=KSE_63520"/>
        <s v="old_locus_tag=KSE_63530"/>
        <s v="old_locus_tag=KSE_63540"/>
        <s v="old_locus_tag=KSE_63550"/>
        <s v="old_locus_tag=KSE_63560"/>
        <s v="old_locus_tag=KSE_63570"/>
        <s v="old_locus_tag=KSE_63580"/>
        <s v="old_locus_tag=KSE_63590"/>
        <s v="old_locus_tag=KSE_63600"/>
        <s v="old_locus_tag=KSE_63610"/>
        <s v="old_locus_tag=KSE_63620"/>
        <s v="old_locus_tag=KSE_63630"/>
        <s v="old_locus_tag=KSE_63640"/>
        <s v="old_locus_tag=KSE_63650"/>
        <s v="old_locus_tag=KSE_63660"/>
        <s v="old_locus_tag=KSE_63670"/>
        <s v="old_locus_tag=KSE_63680"/>
        <s v="old_locus_tag=KSE_63700"/>
        <s v="old_locus_tag=KSE_63710"/>
        <s v="old_locus_tag=KSE_63720"/>
        <s v="old_locus_tag=KSE_63730"/>
        <s v="old_locus_tag=KSE_63740"/>
        <s v="old_locus_tag=KSE_63760"/>
        <s v="old_locus_tag=KSE_63770"/>
        <s v="old_locus_tag=KSE_63780"/>
        <s v="old_locus_tag=KSE_63790"/>
        <s v="old_locus_tag=KSE_63800"/>
        <s v="old_locus_tag=KSE_63810"/>
        <s v="old_locus_tag=KSE_63820"/>
        <s v="old_locus_tag=KSE_63830"/>
        <s v="old_locus_tag=KSE_63840"/>
        <s v="old_locus_tag=KSE_63850"/>
        <s v="old_locus_tag=KSE_63870"/>
        <s v="old_locus_tag=KSE_63880"/>
        <s v="old_locus_tag=KSE_63890"/>
        <s v="old_locus_tag=KSE_63900"/>
        <s v="old_locus_tag=KSE_63910"/>
        <s v="old_locus_tag=KSE_63920"/>
        <s v="old_locus_tag=KSE_63930"/>
        <s v="old_locus_tag=KSE_63940"/>
        <s v="old_locus_tag=KSE_63950"/>
        <s v="old_locus_tag=KSE_63960"/>
        <s v="old_locus_tag=KSE_63970"/>
        <s v="old_locus_tag=KSE_63980"/>
        <s v="old_locus_tag=KSE_63990"/>
        <s v="old_locus_tag=KSE_64000"/>
        <s v="old_locus_tag=KSE_64010"/>
        <s v="old_locus_tag=KSE_64020"/>
        <s v="old_locus_tag=KSE_64030"/>
        <s v="old_locus_tag=KSE_64040"/>
        <s v="old_locus_tag=KSE_64070"/>
        <s v="old_locus_tag=KSE_64080"/>
        <s v="old_locus_tag=KSE_64090"/>
        <s v="old_locus_tag=KSE_64100"/>
        <s v="old_locus_tag=KSE_64110"/>
        <s v="old_locus_tag=KSE_64120"/>
        <s v="old_locus_tag=KSE_64130"/>
        <s v="old_locus_tag=KSE_64140"/>
        <s v="old_locus_tag=KSE_64150"/>
        <s v="old_locus_tag=KSE_64170"/>
        <s v="old_locus_tag=KSE_64180"/>
        <s v="old_locus_tag=KSE_64190"/>
        <s v="old_locus_tag=KSE_64200"/>
        <s v="old_locus_tag=KSE_64210"/>
        <s v="old_locus_tag=KSE_64220"/>
        <s v="old_locus_tag=KSE_64240"/>
        <s v="old_locus_tag=KSE_64250"/>
        <s v="old_locus_tag=KSE_64260"/>
        <s v="old_locus_tag=KSE_64270"/>
        <s v="old_locus_tag=KSE_64280"/>
        <s v="old_locus_tag=KSE_64290"/>
        <s v="old_locus_tag=KSE_64300"/>
        <s v="old_locus_tag=KSE_64310"/>
        <s v="old_locus_tag=KSE_64340"/>
        <s v="old_locus_tag=KSE_64360"/>
        <s v="old_locus_tag=KSE_64370"/>
        <s v="old_locus_tag=KSE_64380"/>
        <s v="old_locus_tag=KSE_64400"/>
        <s v="old_locus_tag=KSE_64410"/>
        <s v="old_locus_tag=KSE_64420"/>
        <s v="old_locus_tag=KSE_64430"/>
        <s v="old_locus_tag=KSE_64450"/>
        <s v="old_locus_tag=KSE_64460"/>
        <s v="old_locus_tag=KSE_64470"/>
        <s v="old_locus_tag=KSE_64480"/>
        <s v="old_locus_tag=KSE_64490"/>
        <s v="old_locus_tag=KSE_64500"/>
        <s v="old_locus_tag=KSE_64510"/>
        <s v="old_locus_tag=KSE_64520"/>
        <s v="old_locus_tag=KSE_64530"/>
        <s v="old_locus_tag=KSE_64540"/>
        <s v="old_locus_tag=KSE_64550"/>
        <s v="old_locus_tag=KSE_64560"/>
        <s v="old_locus_tag=KSE_64570"/>
        <s v="old_locus_tag=KSE_64580"/>
        <s v="old_locus_tag=KSE_64590"/>
        <s v="old_locus_tag=KSE_64600"/>
        <s v="old_locus_tag=KSE_64610"/>
        <s v="old_locus_tag=KSE_64620"/>
        <s v="old_locus_tag=KSE_64630"/>
        <s v="old_locus_tag=KSE_64650"/>
        <s v="old_locus_tag=KSE_64660"/>
        <s v="old_locus_tag=KSE_64670"/>
        <s v="old_locus_tag=KSE_64680"/>
        <s v="old_locus_tag=KSE_64690"/>
        <s v="old_locus_tag=KSE_64695"/>
        <s v="old_locus_tag=KSE_64710"/>
        <s v="old_locus_tag=KSE_64720"/>
        <s v="old_locus_tag=KSE_64730"/>
        <s v="old_locus_tag=KSE_64740"/>
        <s v="old_locus_tag=KSE_64750"/>
        <s v="old_locus_tag=KSE_64760"/>
        <s v="old_locus_tag=KSE_64770"/>
        <s v="old_locus_tag=KSE_64780"/>
        <s v="old_locus_tag=KSE_64790"/>
        <s v="old_locus_tag=KSE_64800"/>
        <s v="old_locus_tag=KSE_64810"/>
        <s v="old_locus_tag=KSE_64820"/>
        <s v="old_locus_tag=KSE_64830"/>
        <s v="old_locus_tag=KSE_64840"/>
        <s v="old_locus_tag=KSE_64850"/>
        <s v="old_locus_tag=KSE_64860"/>
        <s v="old_locus_tag=KSE_64870"/>
        <s v="old_locus_tag=KSE_64880"/>
        <s v="old_locus_tag=KSE_64890"/>
        <s v="old_locus_tag=KSE_64900"/>
        <s v="old_locus_tag=KSE_64910"/>
        <s v="old_locus_tag=KSE_64920"/>
        <s v="old_locus_tag=KSE_64930"/>
        <s v="old_locus_tag=KSE_64940"/>
        <s v="old_locus_tag=KSE_64950"/>
        <s v="old_locus_tag=KSE_64960"/>
        <s v="old_locus_tag=KSE_64980"/>
        <s v="old_locus_tag=KSE_64990"/>
        <s v="old_locus_tag=KSE_65000"/>
        <s v="old_locus_tag=KSE_65010"/>
        <s v="old_locus_tag=KSE_65020"/>
        <s v="old_locus_tag=KSE_65030"/>
        <s v="old_locus_tag=KSE_65040"/>
        <s v="old_locus_tag=KSE_65050"/>
        <s v="old_locus_tag=KSE_65060"/>
        <s v="old_locus_tag=KSE_65070"/>
        <s v="old_locus_tag=KSE_65080"/>
        <s v="old_locus_tag=KSE_65090"/>
        <s v="old_locus_tag=KSE_65100"/>
        <s v="pseudo;old_locus_tag=KSE_65110"/>
        <s v="old_locus_tag=KSE_65120"/>
        <s v="old_locus_tag=KSE_65130"/>
        <s v="old_locus_tag=KSE_65140"/>
        <s v="old_locus_tag=KSE_65160"/>
        <s v="old_locus_tag=KSE_65170"/>
        <s v="old_locus_tag=KSE_65180"/>
        <s v="old_locus_tag=KSE_65190"/>
        <s v="old_locus_tag=KSE_65200"/>
        <s v="old_locus_tag=KSE_65210"/>
        <s v="old_locus_tag=KSE_65220"/>
        <s v="old_locus_tag=KSE_65230"/>
        <s v="old_locus_tag=KSE_65240"/>
        <s v="old_locus_tag=KSE_65260"/>
        <s v="old_locus_tag=KSE_65280"/>
        <s v="old_locus_tag=KSE_65290"/>
        <s v="old_locus_tag=KSE_65300"/>
        <s v="old_locus_tag=KSE_65320"/>
        <s v="old_locus_tag=KSE_65330"/>
        <s v="old_locus_tag=KSE_65340"/>
        <s v="old_locus_tag=KSE_65350"/>
        <s v="old_locus_tag=KSE_65360"/>
        <s v="old_locus_tag=KSE_65370"/>
        <s v="old_locus_tag=KSE_65380"/>
        <s v="old_locus_tag=KSE_65390"/>
        <s v="old_locus_tag=KSE_65400"/>
        <s v="old_locus_tag=KSE_65420"/>
        <s v="old_locus_tag=KSE_65430"/>
        <s v="old_locus_tag=KSE_t0081"/>
        <s v="old_locus_tag=KSE_t0082"/>
        <s v="old_locus_tag=KSE_65440"/>
        <s v="old_locus_tag=KSE_65450"/>
        <s v="old_locus_tag=KSE_65460"/>
        <s v="old_locus_tag=KSE_65470"/>
        <s v="old_locus_tag=KSE_65490"/>
        <s v="old_locus_tag=KSE_65500"/>
        <s v="old_locus_tag=KSE_65510"/>
        <s v="old_locus_tag=KSE_65520"/>
        <s v="old_locus_tag=KSE_65530"/>
        <s v="old_locus_tag=KSE_65540"/>
        <s v="old_locus_tag=KSE_65560"/>
        <s v="old_locus_tag=KSE_65570"/>
        <s v="old_locus_tag=KSE_65580"/>
        <s v="old_locus_tag=KSE_65590"/>
        <s v="old_locus_tag=KSE_65600"/>
        <s v="old_locus_tag=KSE_65610"/>
        <s v="old_locus_tag=KSE_65620"/>
        <s v="old_locus_tag=KSE_65630"/>
        <s v="old_locus_tag=KSE_65640"/>
        <s v="old_locus_tag=KSE_65650"/>
        <s v="old_locus_tag=KSE_65660"/>
        <s v="old_locus_tag=KSE_65670"/>
        <s v="old_locus_tag=KSE_65680"/>
        <s v="old_locus_tag=KSE_65690"/>
        <s v="old_locus_tag=KSE_65700"/>
        <s v="old_locus_tag=KSE_65710"/>
        <s v="old_locus_tag=KSE_65720"/>
        <s v="old_locus_tag=KSE_65730"/>
        <s v="old_locus_tag=KSE_65740"/>
        <s v="old_locus_tag=KSE_65750"/>
        <s v="old_locus_tag=KSE_65760"/>
        <s v="old_locus_tag=KSE_65770"/>
        <s v="old_locus_tag=KSE_65780"/>
        <s v="old_locus_tag=KSE_65790"/>
        <s v="old_locus_tag=KSE_65810"/>
        <s v="old_locus_tag=KSE_65830"/>
        <s v="old_locus_tag=KSE_65850"/>
        <s v="old_locus_tag=KSE_65860"/>
        <s v="old_locus_tag=KSE_65870"/>
        <s v="old_locus_tag=KSE_65880"/>
        <s v="old_locus_tag=KSE_65890"/>
        <s v="old_locus_tag=KSE_65900"/>
        <s v="old_locus_tag=KSE_65920"/>
        <s v="old_locus_tag=KSE_65930"/>
        <s v="old_locus_tag=KSE_65940"/>
        <s v="old_locus_tag=KSE_65950"/>
        <s v="old_locus_tag=KSE_65980"/>
        <s v="old_locus_tag=KSE_65990"/>
        <s v="old_locus_tag=KSE_66000"/>
        <s v="old_locus_tag=KSE_66010"/>
        <s v="old_locus_tag=KSE_66020"/>
        <s v="old_locus_tag=KSE_66030"/>
        <s v="old_locus_tag=KSE_66040"/>
        <s v="old_locus_tag=KSE_66050"/>
        <s v="old_locus_tag=KSE_66060"/>
        <s v="old_locus_tag=KSE_66070"/>
        <s v="old_locus_tag=KSE_66080"/>
        <s v="old_locus_tag=KSE_66090"/>
        <s v="old_locus_tag=KSE_66100"/>
        <s v="old_locus_tag=KSE_66110"/>
        <s v="old_locus_tag=KSE_66120"/>
        <s v="old_locus_tag=KSE_66130"/>
        <s v="old_locus_tag=KSE_66140"/>
        <s v="old_locus_tag=KSE_66150"/>
        <s v="old_locus_tag=KSE_66160"/>
        <s v="old_locus_tag=KSE_66170"/>
        <s v="old_locus_tag=KSE_t0083"/>
        <s v="old_locus_tag=KSE_66180"/>
        <s v="old_locus_tag=KSE_66190"/>
        <s v="old_locus_tag=KSE_66200"/>
        <s v="old_locus_tag=KSE_66210"/>
        <s v="old_locus_tag=KSE_66220"/>
        <s v="old_locus_tag=KSE_66230"/>
        <s v="old_locus_tag=KSE_66240"/>
        <s v="old_locus_tag=KSE_66250"/>
        <s v="old_locus_tag=KSE_66260"/>
        <s v="old_locus_tag=KSE_66270"/>
        <s v="old_locus_tag=KSE_66300"/>
        <s v="old_locus_tag=KSE_66310"/>
        <s v="old_locus_tag=KSE_66320"/>
        <s v="old_locus_tag=KSE_66330"/>
        <s v="old_locus_tag=KSE_66340"/>
        <s v="old_locus_tag=KSE_66350"/>
        <s v="old_locus_tag=KSE_66360"/>
        <s v="old_locus_tag=KSE_66370"/>
        <s v="old_locus_tag=KSE_66380"/>
        <s v="old_locus_tag=KSE_66390"/>
        <s v="old_locus_tag=KSE_66400"/>
        <s v="old_locus_tag=KSE_66420"/>
        <s v="old_locus_tag=KSE_66430"/>
        <s v="old_locus_tag=KSE_66440"/>
        <s v="old_locus_tag=KSE_66450"/>
        <s v="old_locus_tag=KSE_66460"/>
        <s v="old_locus_tag=KSE_66470"/>
        <s v="old_locus_tag=KSE_66480"/>
        <s v="old_locus_tag=KSE_66490"/>
        <s v="old_locus_tag=KSE_66500"/>
        <s v="old_locus_tag=KSE_66510"/>
        <s v="old_locus_tag=KSE_66520"/>
        <s v="old_locus_tag=KSE_66530"/>
        <s v="old_locus_tag=KSE_66540"/>
        <s v="old_locus_tag=KSE_66550"/>
        <s v="old_locus_tag=KSE_66560"/>
        <s v="partial;pseudo;old_locus_tag=KSE_66570"/>
        <s v="old_locus_tag=KSE_66590"/>
        <s v="old_locus_tag=KSE_66600"/>
        <s v="old_locus_tag=KSE_66610"/>
        <s v="old_locus_tag=KSE_66620"/>
        <s v="old_locus_tag=KSE_66630"/>
        <s v="old_locus_tag=KSE_66640"/>
        <s v="old_locus_tag=KSE_66650"/>
        <s v="old_locus_tag=KSE_66660"/>
        <s v="old_locus_tag=KSE_66680"/>
        <s v="old_locus_tag=KSE_66690"/>
        <s v="old_locus_tag=KSE_66700"/>
        <s v="old_locus_tag=KSE_66710"/>
        <s v="old_locus_tag=KSE_66730"/>
        <s v="old_locus_tag=KSE_66740"/>
        <s v="old_locus_tag=KSE_66750"/>
        <s v="old_locus_tag=KSE_66770"/>
        <s v="old_locus_tag=KSE_66780"/>
        <s v="old_locus_tag=KSE_66790"/>
        <s v="old_locus_tag=KSE_66800"/>
        <s v="old_locus_tag=KSE_66810"/>
        <s v="old_locus_tag=KSE_66820"/>
        <s v="old_locus_tag=KSE_66830"/>
        <s v="old_locus_tag=KSE_66840"/>
        <s v="old_locus_tag=KSE_66850"/>
        <s v="old_locus_tag=KSE_66860"/>
        <s v="old_locus_tag=KSE_66880"/>
        <s v="old_locus_tag=KSE_66900"/>
        <s v="old_locus_tag=KSE_66910"/>
        <s v="old_locus_tag=KSE_66920"/>
        <s v="partial;pseudo;old_locus_tag=KSE_66930"/>
        <s v="old_locus_tag=KSE_66940"/>
        <s v="old_locus_tag=KSE_66950"/>
        <s v="old_locus_tag=KSE_66970"/>
        <s v="old_locus_tag=KSE_66980"/>
        <s v="old_locus_tag=KSE_66990"/>
        <s v="old_locus_tag=KSE_67000"/>
        <s v="old_locus_tag=KSE_67010"/>
        <s v="old_locus_tag=KSE_67020"/>
        <s v="old_locus_tag=KSE_67030"/>
        <s v="old_locus_tag=KSE_67040"/>
        <s v="old_locus_tag=KSE_67050"/>
        <s v="old_locus_tag=KSE_67060"/>
        <s v="old_locus_tag=KSE_67070"/>
        <s v="old_locus_tag=KSE_67080"/>
        <s v="old_locus_tag=KSE_67090"/>
        <s v="old_locus_tag=KSE_67110"/>
        <s v="old_locus_tag=KSE_67120"/>
        <s v="old_locus_tag=KSE_67130"/>
        <s v="old_locus_tag=KSE_67140"/>
        <s v="old_locus_tag=KSE_67150"/>
        <s v="old_locus_tag=KSE_67160"/>
        <s v="old_locus_tag=KSE_67170"/>
        <s v="old_locus_tag=KSE_67180"/>
        <s v="old_locus_tag=KSE_67190"/>
        <s v="old_locus_tag=KSE_67200"/>
        <s v="old_locus_tag=KSE_67210"/>
        <s v="old_locus_tag=KSE_67220"/>
        <s v="old_locus_tag=KSE_67230"/>
        <s v="old_locus_tag=KSE_67250"/>
        <s v="old_locus_tag=KSE_67260"/>
        <s v="old_locus_tag=KSE_67270"/>
        <s v="old_locus_tag=KSE_67280"/>
        <s v="old_locus_tag=KSE_67290"/>
        <s v="old_locus_tag=KSE_67300"/>
        <s v="old_locus_tag=KSE_67310"/>
        <s v="old_locus_tag=KSE_67320"/>
        <s v="old_locus_tag=KSE_67330"/>
        <s v="old_locus_tag=KSE_67340"/>
        <s v="old_locus_tag=KSE_67350"/>
        <s v="old_locus_tag=KSE_67360"/>
        <s v="old_locus_tag=KSE_67380"/>
        <s v="old_locus_tag=KSE_67390"/>
        <s v="old_locus_tag=KSE_67400"/>
        <s v="old_locus_tag=KSE_67410"/>
        <s v="old_locus_tag=KSE_67420"/>
        <s v="old_locus_tag=KSE_67430"/>
        <s v="old_locus_tag=KSE_67440"/>
        <s v="old_locus_tag=KSE_67450"/>
        <s v="old_locus_tag=KSE_67460"/>
        <s v="old_locus_tag=KSE_67470"/>
        <s v="old_locus_tag=KSE_67480"/>
        <s v="old_locus_tag=KSE_67490"/>
        <s v="old_locus_tag=KSE_67500"/>
        <s v="old_locus_tag=KSE_67510"/>
        <s v="old_locus_tag=KSE_67520"/>
        <s v="old_locus_tag=KSE_67530"/>
        <s v="old_locus_tag=KSE_67540"/>
        <s v="old_locus_tag=KSE_67550"/>
        <s v="old_locus_tag=KSE_67560"/>
        <s v="old_locus_tag=KSE_67570"/>
        <s v="old_locus_tag=KSE_67580"/>
        <s v="old_locus_tag=KSE_67590"/>
        <s v="old_locus_tag=KSE_67610"/>
        <s v="old_locus_tag=KSE_67620"/>
        <s v="old_locus_tag=KSE_67630"/>
        <s v="old_locus_tag=KSE_67640"/>
        <s v="old_locus_tag=KSE_67650"/>
        <s v="old_locus_tag=KSE_67660"/>
        <s v="old_locus_tag=KSE_67670"/>
        <s v="old_locus_tag=KSE_67680"/>
        <s v="old_locus_tag=KSE_67690"/>
        <s v="old_locus_tag=KSE_67700"/>
        <s v="old_locus_tag=KSE_67710"/>
        <s v="old_locus_tag=KSE_67720"/>
        <s v="old_locus_tag=KSE_67730"/>
        <s v="old_locus_tag=KSE_67740"/>
        <s v="old_locus_tag=KSE_67750"/>
        <s v="old_locus_tag=KSE_67760"/>
        <s v="old_locus_tag=KSE_67770"/>
        <s v="old_locus_tag=KSE_67780"/>
        <s v="old_locus_tag=KSE_67800"/>
        <s v="old_locus_tag=KSE_67810"/>
        <s v="old_locus_tag=KSE_67820"/>
        <s v="old_locus_tag=KSE_67830"/>
        <s v="old_locus_tag=KSE_67850"/>
        <s v="old_locus_tag=KSE_67860"/>
        <s v="old_locus_tag=KSE_67870"/>
        <s v="old_locus_tag=KSE_67880"/>
        <s v="old_locus_tag=KSE_67900"/>
        <s v="old_locus_tag=KSE_67910"/>
        <s v="old_locus_tag=KSE_67930"/>
        <s v="old_locus_tag=KSE_67940"/>
        <s v="old_locus_tag=KSE_67950"/>
        <s v="old_locus_tag=KSE_67960"/>
        <s v="old_locus_tag=KSE_67970"/>
        <s v="old_locus_tag=KSE_67980"/>
        <s v="old_locus_tag=KSE_67990"/>
        <s v="old_locus_tag=KSE_68000"/>
        <s v="old_locus_tag=KSE_68010"/>
        <s v="old_locus_tag=KSE_68020"/>
        <s v="old_locus_tag=KSE_68030"/>
        <s v="old_locus_tag=KSE_68040"/>
        <s v="old_locus_tag=KSE_68050"/>
        <s v="old_locus_tag=KSE_68060"/>
        <s v="old_locus_tag=KSE_68070"/>
        <s v="old_locus_tag=KSE_68080"/>
        <s v="old_locus_tag=KSE_68090"/>
        <s v="old_locus_tag=KSE_68100"/>
        <s v="old_locus_tag=KSE_68110"/>
        <s v="old_locus_tag=KSE_68120"/>
        <s v="old_locus_tag=KSE_68130"/>
        <s v="old_locus_tag=KSE_68140"/>
        <s v="old_locus_tag=KSE_68150"/>
        <s v="old_locus_tag=KSE_68160"/>
        <s v="old_locus_tag=KSE_68170"/>
        <s v="old_locus_tag=KSE_68180"/>
        <s v="old_locus_tag=KSE_68190"/>
        <s v="old_locus_tag=KSE_68200"/>
        <s v="old_locus_tag=KSE_68210"/>
        <s v="old_locus_tag=KSE_68230"/>
        <s v="old_locus_tag=KSE_68240"/>
        <s v="old_locus_tag=KSE_68250"/>
        <s v="old_locus_tag=KSE_68260"/>
        <s v="old_locus_tag=KSE_68270"/>
        <s v="old_locus_tag=KSE_68290"/>
        <s v="old_locus_tag=KSE_68300"/>
        <s v="old_locus_tag=KSE_68310"/>
        <s v="old_locus_tag=KSE_68320"/>
        <s v="old_locus_tag=KSE_68330"/>
        <s v="old_locus_tag=KSE_68340"/>
        <s v="old_locus_tag=KSE_68350"/>
        <s v="old_locus_tag=KSE_68360"/>
        <s v="old_locus_tag=KSE_68370"/>
        <s v="old_locus_tag=KSE_68380"/>
        <s v="old_locus_tag=KSE_68400"/>
        <s v="old_locus_tag=KSE_68410"/>
        <s v="partial;pseudo;old_locus_tag=KSE_68420"/>
        <s v="old_locus_tag=KSE_68440"/>
        <s v="old_locus_tag=KSE_68470"/>
        <s v="old_locus_tag=KSE_68480"/>
        <s v="old_locus_tag=KSE_68490"/>
        <s v="old_locus_tag=KSE_68500"/>
        <s v="old_locus_tag=KSE_68510"/>
        <s v="old_locus_tag=KSE_68520"/>
        <s v="old_locus_tag=KSE_68530"/>
        <s v="old_locus_tag=KSE_68540"/>
        <s v="old_locus_tag=KSE_68550"/>
        <s v="old_locus_tag=KSE_68560"/>
        <s v="old_locus_tag=KSE_68570"/>
        <s v="old_locus_tag=KSE_68580"/>
        <s v="old_locus_tag=KSE_68590"/>
        <s v="old_locus_tag=KSE_68600"/>
        <s v="old_locus_tag=KSE_68610"/>
        <s v="old_locus_tag=KSE_68620"/>
        <s v="old_locus_tag=KSE_68630"/>
        <s v="old_locus_tag=KSE_68640"/>
        <s v="old_locus_tag=KSE_68650"/>
        <s v="old_locus_tag=KSE_68670"/>
        <s v="old_locus_tag=KSE_68680"/>
        <s v="old_locus_tag=KSE_68690"/>
        <s v="old_locus_tag=KSE_68700"/>
        <s v="old_locus_tag=KSE_68710"/>
        <s v="old_locus_tag=KSE_68720"/>
        <s v="old_locus_tag=KSE_68730"/>
        <s v="old_locus_tag=KSE_68740"/>
        <s v="old_locus_tag=KSE_68750"/>
        <s v="old_locus_tag=KSE_68760"/>
        <s v="old_locus_tag=KSE_68770"/>
        <s v="old_locus_tag=KSE_68780"/>
        <s v="old_locus_tag=KSE_68790"/>
        <s v="old_locus_tag=KSE_68800"/>
        <s v="old_locus_tag=KSE_68810"/>
        <s v="old_locus_tag=KSE_68830"/>
        <s v="old_locus_tag=KSE_68850"/>
        <s v="partial;pseudo;old_locus_tag=KSE_68860"/>
        <s v="old_locus_tag=KSE_68870"/>
        <s v="old_locus_tag=KSE_68880"/>
        <s v="old_locus_tag=KSE_68890"/>
        <s v="old_locus_tag=KSE_68900"/>
        <s v="old_locus_tag=KSE_68910"/>
        <s v="old_locus_tag=KSE_68920"/>
        <s v="old_locus_tag=KSE_68930"/>
        <s v="old_locus_tag=KSE_68940"/>
        <s v="old_locus_tag=KSE_68950"/>
        <s v="old_locus_tag=KSE_68960"/>
        <s v="old_locus_tag=KSE_68970"/>
        <s v="old_locus_tag=KSE_68980"/>
        <s v="old_locus_tag=KSE_68990"/>
        <s v="old_locus_tag=KSE_69000"/>
        <s v="old_locus_tag=KSE_69010"/>
        <s v="old_locus_tag=KSE_69020"/>
        <s v="old_locus_tag=KSE_69030"/>
        <s v="old_locus_tag=KSE_69040"/>
        <s v="old_locus_tag=KSE_69050"/>
        <s v="old_locus_tag=KSE_69060"/>
        <s v="old_locus_tag=KSE_69070"/>
        <s v="partial;pseudo;old_locus_tag=KSE_69080"/>
        <s v="old_locus_tag=KSE_69090"/>
        <s v="old_locus_tag=KSE_69100"/>
        <s v="old_locus_tag=KSE_69120"/>
        <s v="old_locus_tag=KSE_69140"/>
        <s v="old_locus_tag=KSE_69150"/>
        <s v="old_locus_tag=KSE_69170"/>
        <s v="old_locus_tag=KSE_69190"/>
        <s v="old_locus_tag=KSE_69200"/>
        <s v="old_locus_tag=KSE_69230"/>
        <s v="old_locus_tag=KSE_69240"/>
        <s v="old_locus_tag=KSE_69260"/>
        <s v="old_locus_tag=KSE_69270"/>
        <s v="old_locus_tag=KSE_69280"/>
        <s v="old_locus_tag=KSE_69290"/>
        <s v="old_locus_tag=KSE_69300"/>
        <s v="old_locus_tag=KSE_69310"/>
        <s v="old_locus_tag=KSE_69320"/>
        <s v="old_locus_tag=KSE_69330"/>
        <s v="old_locus_tag=KSE_69340"/>
        <s v="old_locus_tag=KSE_69350"/>
        <s v="old_locus_tag=KSE_69360"/>
        <s v="old_locus_tag=KSE_69370"/>
        <s v="old_locus_tag=KSE_69380"/>
        <s v="old_locus_tag=KSE_69390"/>
        <s v="old_locus_tag=KSE_69400"/>
        <s v="old_locus_tag=KSE_69410"/>
        <s v="old_locus_tag=KSE_69420"/>
        <s v="partial;pseudo;old_locus_tag=KSE_69430"/>
        <s v="old_locus_tag=KSE_69440"/>
        <s v="old_locus_tag=KSE_69450"/>
        <s v="old_locus_tag=KSE_69460"/>
        <s v="old_locus_tag=KSE_69470"/>
        <s v="old_locus_tag=KSE_69480"/>
        <s v="old_locus_tag=KSE_69490"/>
        <s v="old_locus_tag=KSE_69500"/>
        <s v="old_locus_tag=KSE_69510"/>
        <s v="old_locus_tag=KSE_69520"/>
        <s v="old_locus_tag=KSE_69530"/>
        <s v="old_locus_tag=KSE_69540"/>
        <s v="old_locus_tag=KSE_69550"/>
        <s v="old_locus_tag=KSE_69560"/>
        <s v="old_locus_tag=KSE_69570"/>
        <s v="old_locus_tag=KSE_69580"/>
        <s v="old_locus_tag=KSE_69600"/>
        <s v="old_locus_tag=KSE_69610"/>
        <s v="old_locus_tag=KSE_69620"/>
        <s v="old_locus_tag=KSE_69630"/>
        <s v="old_locus_tag=KSE_69640"/>
        <s v="old_locus_tag=KSE_69650"/>
        <s v="old_locus_tag=KSE_69660"/>
        <s v="old_locus_tag=KSE_69670"/>
        <s v="old_locus_tag=KSE_69680"/>
        <s v="old_locus_tag=KSE_69690"/>
        <s v="old_locus_tag=KSE_69700"/>
        <s v="old_locus_tag=KSE_69710"/>
        <s v="old_locus_tag=KSE_69730"/>
        <s v="old_locus_tag=KSE_69740"/>
        <s v="old_locus_tag=KSE_69750"/>
        <s v="old_locus_tag=KSE_69760"/>
        <s v="old_locus_tag=KSE_69770"/>
        <s v="old_locus_tag=KSE_69780"/>
        <s v="old_locus_tag=KSE_69790"/>
        <s v="old_locus_tag=KSE_69800"/>
        <s v="old_locus_tag=KSE_69820"/>
        <s v="old_locus_tag=KSE_69830"/>
        <s v="old_locus_tag=KSE_69840"/>
        <s v="old_locus_tag=KSE_69850"/>
        <s v="old_locus_tag=KSE_69860"/>
        <s v="old_locus_tag=KSE_69870"/>
        <s v="partial;pseudo;old_locus_tag=KSE_69880"/>
        <s v="old_locus_tag=KSE_69890"/>
        <s v="old_locus_tag=KSE_69900"/>
        <s v="old_locus_tag=KSE_69910"/>
        <s v="old_locus_tag=KSE_69920"/>
        <s v="old_locus_tag=KSE_69930"/>
        <s v="old_locus_tag=KSE_69940"/>
        <s v="old_locus_tag=KSE_69950"/>
        <s v="old_locus_tag=KSE_69960"/>
        <s v="old_locus_tag=KSE_69990"/>
        <s v="old_locus_tag=KSE_70000"/>
        <s v="old_locus_tag=KSE_70010"/>
        <s v="old_locus_tag=KSE_70020"/>
        <s v="old_locus_tag=KSE_70030"/>
        <s v="partial;pseudo;old_locus_tag=KSE_70050"/>
        <s v="old_locus_tag=KSE_70060"/>
        <s v="old_locus_tag=KSE_70070"/>
        <s v="old_locus_tag=KSE_70040"/>
        <s v="old_locus_tag=KSE_70080"/>
        <s v="old_locus_tag=KSE_70100"/>
        <s v="old_locus_tag=KSE_70110"/>
        <s v="old_locus_tag=KSE_70120"/>
        <s v="old_locus_tag=KSE_70130"/>
        <s v="old_locus_tag=KSE_70140"/>
        <s v="old_locus_tag=KSE_70150"/>
        <s v="old_locus_tag=KSE_70160"/>
        <s v="old_locus_tag=KSE_70190"/>
        <s v="old_locus_tag=KSE_70200"/>
        <s v="old_locus_tag=KSE_70210"/>
        <s v="old_locus_tag=KSE_70220"/>
        <s v="old_locus_tag=KSE_70230"/>
        <s v="old_locus_tag=KSE_70240"/>
        <s v="old_locus_tag=KSE_70250"/>
        <s v="old_locus_tag=KSE_70260"/>
        <s v="old_locus_tag=KSE_70270"/>
        <s v="old_locus_tag=KSE_70280"/>
        <s v="old_locus_tag=KSE_70290"/>
        <s v="old_locus_tag=KSE_70300"/>
        <s v="old_locus_tag=KSE_70310"/>
        <s v="old_locus_tag=KSE_70330"/>
        <s v="old_locus_tag=KSE_70340"/>
        <s v="old_locus_tag=KSE_70360"/>
        <s v="old_locus_tag=KSE_70370"/>
        <s v="old_locus_tag=KSE_70390"/>
        <s v="old_locus_tag=KSE_70400"/>
        <s v="old_locus_tag=KSE_70410"/>
        <s v="old_locus_tag=KSE_70430"/>
        <s v="old_locus_tag=KSE_70450"/>
        <s v="old_locus_tag=KSE_70460"/>
        <s v="old_locus_tag=KSE_70470"/>
        <s v="old_locus_tag=KSE_70480"/>
        <s v="old_locus_tag=KSE_70490"/>
        <s v="old_locus_tag=KSE_70500"/>
        <s v="old_locus_tag=KSE_70510"/>
        <s v="old_locus_tag=KSE_70520"/>
        <s v="old_locus_tag=KSE_70550"/>
        <s v="old_locus_tag=KSE_70560"/>
        <s v="old_locus_tag=KSE_70570"/>
        <s v="old_locus_tag=KSE_70580"/>
        <s v="old_locus_tag=KSE_70590"/>
        <s v="old_locus_tag=KSE_70600"/>
        <s v="old_locus_tag=KSE_70610"/>
        <s v="old_locus_tag=KSE_70620"/>
        <s v="old_locus_tag=KSE_70630"/>
        <s v="old_locus_tag=KSE_70640"/>
        <s v="old_locus_tag=KSE_70650"/>
        <s v="old_locus_tag=KSE_70660"/>
        <s v="old_locus_tag=KSE_70670"/>
        <s v="old_locus_tag=KSE_70680"/>
        <s v="old_locus_tag=KSE_70690"/>
        <s v="old_locus_tag=KSE_70700"/>
        <s v="old_locus_tag=KSE_70710"/>
        <s v="old_locus_tag=KSE_70720"/>
        <s v="old_locus_tag=KSE_70730"/>
        <s v="old_locus_tag=KSE_70740"/>
        <s v="old_locus_tag=KSE_70750"/>
        <s v="old_locus_tag=KSE_70760"/>
        <s v="old_locus_tag=KSE_70770"/>
        <s v="old_locus_tag=KSE_70790"/>
        <s v="old_locus_tag=KSE_70800"/>
        <s v="old_locus_tag=KSE_70810"/>
        <s v="old_locus_tag=KSE_70820"/>
        <s v="old_locus_tag=KSE_70840"/>
        <s v="old_locus_tag=KSE_70850"/>
        <s v="old_locus_tag=KSE_70860"/>
        <s v="old_locus_tag=KSE_70870"/>
        <s v="old_locus_tag=KSE_70880"/>
        <s v="old_locus_tag=KSE_70890"/>
        <s v="old_locus_tag=KSE_70900"/>
        <s v="old_locus_tag=KSE_70910"/>
        <s v="old_locus_tag=KSE_70920"/>
        <s v="old_locus_tag=KSE_70930"/>
        <s v="old_locus_tag=KSE_70940"/>
        <s v="old_locus_tag=KSE_70950"/>
        <s v="old_locus_tag=KSE_70960"/>
        <s v="old_locus_tag=KSE_70970"/>
        <s v="old_locus_tag=KSE_70980"/>
        <s v="old_locus_tag=KSE_70990"/>
        <s v="old_locus_tag=KSE_71000"/>
        <s v="old_locus_tag=KSE_71010"/>
        <s v="old_locus_tag=KSE_71020"/>
        <s v="old_locus_tag=KSE_71030"/>
        <s v="old_locus_tag=KSE_71040"/>
        <s v="old_locus_tag=KSE_71050"/>
        <s v="old_locus_tag=KSE_71060"/>
        <s v="old_locus_tag=KSE_71070"/>
        <s v="old_locus_tag=KSE_71080"/>
        <s v="old_locus_tag=KSE_71090"/>
        <s v="old_locus_tag=KSE_71100"/>
        <s v="old_locus_tag=KSE_71110"/>
        <s v="old_locus_tag=KSE_71120"/>
        <s v="old_locus_tag=KSE_71130"/>
        <s v="old_locus_tag=KSE_71140"/>
        <s v="old_locus_tag=KSE_71150"/>
        <s v="old_locus_tag=KSE_71170"/>
        <s v="old_locus_tag=KSE_71160"/>
        <s v="old_locus_tag=KSE_71180"/>
        <s v="old_locus_tag=KSE_71190"/>
        <s v="old_locus_tag=KSE_71200"/>
        <s v="old_locus_tag=KSE_71210"/>
        <s v="old_locus_tag=KSE_71220"/>
        <s v="old_locus_tag=KSE_71230"/>
        <s v="old_locus_tag=KSE_71240"/>
        <s v="old_locus_tag=KSE_71250"/>
        <s v="old_locus_tag=KSE_71270"/>
        <s v="old_locus_tag=KSE_71280"/>
        <s v="old_locus_tag=KSE_71290"/>
        <s v="old_locus_tag=KSE_71300"/>
        <s v="old_locus_tag=KSE_71310"/>
        <s v="old_locus_tag=KSE_71320"/>
        <s v="old_locus_tag=KSE_71330"/>
        <s v="old_locus_tag=KSE_71340"/>
        <s v="old_locus_tag=KSE_71350"/>
        <s v="old_locus_tag=KSE_71360"/>
        <s v="old_locus_tag=KSE_71370"/>
        <s v="old_locus_tag=KSE_71380"/>
        <s v="old_locus_tag=KSE_71390"/>
        <s v="old_locus_tag=KSE_71400"/>
        <s v="old_locus_tag=KSE_71410"/>
        <s v="old_locus_tag=KSE_71420"/>
        <s v="old_locus_tag=KSE_71430"/>
        <s v="old_locus_tag=KSE_71440"/>
        <s v="old_locus_tag=KSE_71450"/>
        <s v="old_locus_tag=KSE_71460"/>
        <s v="old_locus_tag=KSE_71490"/>
        <s v="old_locus_tag=KSE_71500"/>
        <s v="old_locus_tag=KSE_71510"/>
        <s v="old_locus_tag=KSE_71520"/>
        <s v="old_locus_tag=KSE_71530"/>
        <s v="old_locus_tag=KSE_71540"/>
        <s v="old_locus_tag=KSE_71550"/>
        <s v="partial;pseudo;old_locus_tag=KSE_71560"/>
        <s v="old_locus_tag=KSE_71570"/>
        <s v="old_locus_tag=KSE_71580"/>
        <s v="old_locus_tag=KSE_71590"/>
        <s v="old_locus_tag=KSE_71600"/>
        <s v="old_locus_tag=KSE_71610"/>
        <s v="old_locus_tag=KSE_71630"/>
        <s v="old_locus_tag=KSE_71640"/>
        <s v="old_locus_tag=KSE_71650"/>
        <s v="old_locus_tag=KSE_71660"/>
        <s v="old_locus_tag=KSE_71680"/>
        <s v="old_locus_tag=KSE_71690"/>
        <s v="old_locus_tag=KSE_71700"/>
        <s v="old_locus_tag=KSE_71710"/>
        <s v="old_locus_tag=KSE_71720"/>
        <s v="old_locus_tag=KSE_71740"/>
        <s v="old_locus_tag=KSE_71750"/>
        <s v="old_locus_tag=KSE_71760"/>
        <s v="old_locus_tag=KSE_71770"/>
        <s v="old_locus_tag=KSE_71780"/>
        <s v="old_locus_tag=KSE_71790"/>
        <s v="old_locus_tag=KSE_71800"/>
        <s v="old_locus_tag=KSE_71810"/>
        <s v="old_locus_tag=KSE_71820"/>
        <s v="old_locus_tag=KSE_71840"/>
        <s v="old_locus_tag=KSE_71860"/>
        <s v="old_locus_tag=KSE_71870"/>
        <s v="old_locus_tag=KSE_71890"/>
        <s v="old_locus_tag=KSE_71900"/>
        <s v="old_locus_tag=KSE_71910"/>
        <s v="old_locus_tag=KSE_71920"/>
        <s v="old_locus_tag=KSE_71940"/>
        <s v="old_locus_tag=KSE_71950"/>
        <s v="old_locus_tag=KSE_71960"/>
        <s v="old_locus_tag=KSE_71970"/>
        <s v="old_locus_tag=KSE_71980"/>
        <s v="old_locus_tag=KSE_71990"/>
        <s v="old_locus_tag=KSE_72000"/>
        <s v="old_locus_tag=KSE_72010"/>
        <s v="old_locus_tag=KSE_72020"/>
        <s v="old_locus_tag=KSE_72030"/>
        <s v="old_locus_tag=KSE_72040"/>
        <s v="old_locus_tag=KSE_72050"/>
        <s v="old_locus_tag=KSE_72060"/>
        <s v="old_locus_tag=KSE_72070"/>
        <s v="old_locus_tag=KSE_72080"/>
        <s v="old_locus_tag=KSE_72090"/>
        <s v="old_locus_tag=KSE_72100"/>
        <s v="old_locus_tag=KSE_72110"/>
        <s v="old_locus_tag=KSE_72120"/>
        <s v="old_locus_tag=KSE_72130"/>
        <s v="old_locus_tag=KSE_72140"/>
        <s v="old_locus_tag=KSE_72150"/>
        <s v="old_locus_tag=KSE_72160"/>
        <s v="old_locus_tag=KSE_72170"/>
        <s v="old_locus_tag=KSE_72180"/>
        <s v="old_locus_tag=KSE_72190"/>
        <s v="old_locus_tag=KSE_72200"/>
        <s v="old_locus_tag=KSE_72210"/>
        <s v="old_locus_tag=KSE_72220"/>
        <s v="old_locus_tag=KSE_72240"/>
        <s v="old_locus_tag=KSE_72250"/>
        <s v="old_locus_tag=KSE_72260"/>
        <s v="old_locus_tag=KSE_72280"/>
        <s v="old_locus_tag=KSE_72290"/>
        <s v="old_locus_tag=KSE_72300"/>
        <s v="old_locus_tag=KSE_72310"/>
        <s v="old_locus_tag=KSE_72330"/>
        <s v="old_locus_tag=KSE_72340"/>
        <s v="old_locus_tag=KSE_72350"/>
        <s v="old_locus_tag=KSE_72360"/>
        <s v="old_locus_tag=KSE_72370"/>
        <s v="old_locus_tag=KSE_72380"/>
        <s v="old_locus_tag=KSE_72390"/>
        <s v="old_locus_tag=KSE_72400"/>
        <s v="old_locus_tag=KSE_72410"/>
        <s v="old_locus_tag=KSE_72420"/>
        <s v="old_locus_tag=KSE_72430"/>
        <s v="old_locus_tag=KSE_72440"/>
        <s v="old_locus_tag=KSE_72450"/>
        <s v="old_locus_tag=KSE_72460"/>
        <s v="old_locus_tag=KSE_72470"/>
        <s v="old_locus_tag=KSE_72480"/>
        <s v="old_locus_tag=KSE_72490"/>
        <s v="old_locus_tag=KSE_72500"/>
        <s v="old_locus_tag=KSE_72510"/>
        <s v="old_locus_tag=KSE_72520"/>
        <s v="old_locus_tag=KSE_72530"/>
        <s v="old_locus_tag=KSE_72540"/>
        <s v="old_locus_tag=KSE_72550"/>
        <s v="old_locus_tag=KSE_72560"/>
        <s v="old_locus_tag=KSE_72570"/>
        <s v="old_locus_tag=KSE_72580"/>
        <s v="old_locus_tag=KSE_72620"/>
        <s v="old_locus_tag=KSE_72630"/>
        <s v="old_locus_tag=KSE_72640"/>
        <s v="old_locus_tag=KSE_72650"/>
        <s v="old_locus_tag=KSE_72660"/>
        <s v="old_locus_tag=KSE_72670"/>
        <s v="old_locus_tag=KSE_72680"/>
        <s v="old_locus_tag=KSE_72690"/>
        <s v="old_locus_tag=KSE_72700"/>
        <s v="old_locus_tag=KSE_72710"/>
        <s v="old_locus_tag=KSE_72720"/>
        <s v="old_locus_tag=KSE_72730"/>
        <s v="old_locus_tag=KSE_72740"/>
        <s v="old_locus_tag=KSE_72750"/>
        <s v="old_locus_tag=KSE_72760"/>
        <s v="old_locus_tag=KSE_72780"/>
        <s v="old_locus_tag=KSE_72790"/>
        <s v="old_locus_tag=KSE_72800"/>
        <s v="old_locus_tag=KSE_72810"/>
        <s v="old_locus_tag=KSE_72840"/>
        <s v="old_locus_tag=KSE_72850"/>
        <s v="old_locus_tag=KSE_72860"/>
        <s v="old_locus_tag=KSE_72870"/>
        <s v="old_locus_tag=KSE_72880"/>
        <s v="old_locus_tag=KSE_72890"/>
        <s v="old_locus_tag=KSE_72900"/>
        <s v="old_locus_tag=KSE_72910"/>
        <s v="old_locus_tag=KSE_72920"/>
        <s v="old_locus_tag=KSE_72930"/>
        <s v="old_locus_tag=KSE_72940"/>
        <s v="old_locus_tag=KSE_72950"/>
        <s v="old_locus_tag=KSE_72960"/>
        <s v="old_locus_tag=KSE_72970"/>
        <s v="old_locus_tag=KSE_72980"/>
        <s v="old_locus_tag=KSE_73000"/>
        <s v="old_locus_tag=KSE_73010"/>
        <s v="old_locus_tag=KSE_73030"/>
        <s v="old_locus_tag=KSE_73050"/>
        <s v="old_locus_tag=KSE_73060"/>
        <s v="old_locus_tag=KSE_73070"/>
        <s v="old_locus_tag=KSE_73080"/>
        <s v="old_locus_tag=KSE_73090"/>
        <s v="old_locus_tag=KSE_73100"/>
        <s v="old_locus_tag=KSE_73110"/>
        <s v="old_locus_tag=KSE_73140"/>
        <s v="old_locus_tag=KSE_73150"/>
        <s v="old_locus_tag=KSE_73160"/>
        <s v="old_locus_tag=KSE_73170"/>
        <s v="old_locus_tag=KSE_73180"/>
        <s v="old_locus_tag=KSE_73190"/>
        <s v="old_locus_tag=KSE_73200"/>
        <s v="old_locus_tag=KSE_73210"/>
        <s v="old_locus_tag=KSE_73230"/>
        <s v="old_locus_tag=KSE_73240"/>
        <s v="old_locus_tag=KSE_73250"/>
        <s v="old_locus_tag=KSE_73270"/>
        <s v="old_locus_tag=KSE_73280"/>
        <s v="old_locus_tag=KSE_73290"/>
        <s v="old_locus_tag=KSE_73300"/>
        <s v="old_locus_tag=KSE_73310"/>
        <s v="old_locus_tag=KSE_73320"/>
        <s v="old_locus_tag=KSE_73330"/>
        <s v="old_locus_tag=KSE_73340"/>
        <s v="old_locus_tag=KSE_73360"/>
        <s v="old_locus_tag=KSE_73380"/>
        <s v="old_locus_tag=KSE_73390"/>
        <s v="old_locus_tag=KSE_73400"/>
        <s v="old_locus_tag=KSE_73410"/>
        <s v="old_locus_tag=KSE_73420"/>
        <s v="old_locus_tag=KSE_73430"/>
        <s v="old_locus_tag=KSE_73440"/>
        <s v="old_locus_tag=KSE_73450"/>
        <s v="old_locus_tag=KSE_73460"/>
        <s v="old_locus_tag=KSE_73470"/>
        <s v="old_locus_tag=KSE_73480"/>
        <s v="old_locus_tag=KSE_73490"/>
        <s v="old_locus_tag=KSE_73500"/>
        <s v="old_locus_tag=KSE_73510"/>
        <s v="old_locus_tag=KSE_73520"/>
        <s v="old_locus_tag=KSE_73530"/>
        <s v="old_locus_tag=KSE_73540"/>
        <s v="old_locus_tag=KSE_73550"/>
        <s v="old_locus_tag=KSE_73560"/>
        <s v="old_locus_tag=KSE_73570"/>
        <s v="old_locus_tag=KSE_73580"/>
        <s v="old_locus_tag=KSE_73590"/>
        <s v="old_locus_tag=KSE_73600"/>
        <s v="old_locus_tag=KSE_73610"/>
        <s v="old_locus_tag=KSE_73630"/>
        <s v="old_locus_tag=KSE_73640"/>
        <s v="old_locus_tag=KSE_73650"/>
        <s v="old_locus_tag=KSE_73660"/>
        <s v="old_locus_tag=KSE_73670"/>
        <s v="old_locus_tag=KSE_73680"/>
        <s v="old_locus_tag=KSE_73690"/>
        <s v="old_locus_tag=KSE_73700"/>
        <s v="old_locus_tag=KSE_73730"/>
        <s v="old_locus_tag=KSE_73740"/>
        <s v="old_locus_tag=KSE_73750"/>
        <s v="old_locus_tag=KSE_73760"/>
        <s v="old_locus_tag=KSE_73770"/>
        <s v="old_locus_tag=KSE_73780"/>
        <s v="old_locus_tag=KSE_73790"/>
        <s v="old_locus_tag=KSE_73800"/>
        <s v="old_locus_tag=KSE_73820"/>
        <s v="old_locus_tag=KSE_73830"/>
        <s v="old_locus_tag=KSE_73840"/>
        <s v="old_locus_tag=KSE_73850"/>
        <s v="old_locus_tag=KSE_73860"/>
        <s v="old_locus_tag=KSE_73870"/>
        <s v="old_locus_tag=KSE_73880"/>
        <s v="old_locus_tag=KSE_73890"/>
        <s v="old_locus_tag=KSE_73900"/>
        <s v="old_locus_tag=KSE_73910"/>
        <s v="old_locus_tag=KSE_73920"/>
        <s v="old_locus_tag=KSE_73930"/>
        <s v="old_locus_tag=KSE_73940"/>
        <s v="old_locus_tag=KSE_73950"/>
        <s v="old_locus_tag=KSE_73960"/>
        <s v="old_locus_tag=KSE_73970"/>
        <s v="old_locus_tag=KSE_73980"/>
        <s v="old_locus_tag=KSE_73990"/>
        <s v="old_locus_tag=KSE_74000"/>
        <s v="old_locus_tag=KSE_74010"/>
        <s v="old_locus_tag=KSE_74020"/>
        <s v="old_locus_tag=KSE_74030"/>
        <s v="old_locus_tag=KSE_74040"/>
        <s v="old_locus_tag=KSE_74050"/>
        <s v="old_locus_tag=KSE_74060"/>
        <s v="old_locus_tag=KSE_74080"/>
        <s v="old_locus_tag=KSE_74090"/>
        <s v="old_locus_tag=KSE_74100"/>
        <s v="old_locus_tag=KSE_74110"/>
        <s v="old_locus_tag=KSE_74120"/>
        <s v="old_locus_tag=KSE_74130"/>
        <s v="old_locus_tag=KSE_74140"/>
        <s v="old_locus_tag=KSE_74150"/>
        <s v="old_locus_tag=KSE_74160"/>
        <s v="old_locus_tag=KSE_74170"/>
        <s v="old_locus_tag=KSE_74180"/>
        <s v="old_locus_tag=KSE_74190"/>
        <s v="old_locus_tag=KSE_74200"/>
        <s v="old_locus_tag=KSE_74210"/>
        <s v="old_locus_tag=KSE_74220"/>
        <s v="old_locus_tag=KSE_74230"/>
        <s v="old_locus_tag=KSE_74260"/>
        <s v="old_locus_tag=KSE_74270"/>
        <s v="old_locus_tag=KSE_74290"/>
        <s v="old_locus_tag=KSE_74300"/>
        <s v="old_locus_tag=KSE_74310"/>
        <s v="old_locus_tag=KSE_74320"/>
        <s v="old_locus_tag=KSE_74330"/>
        <s v="old_locus_tag=KSE_74340"/>
        <s v="old_locus_tag=KSE_74350"/>
        <s v="old_locus_tag=KSE_74360"/>
        <s v="old_locus_tag=KSE_74370"/>
        <s v="old_locus_tag=KSE_74380"/>
        <s v="old_locus_tag=KSE_74390"/>
        <s v="old_locus_tag=KSE_74400"/>
        <s v="old_locus_tag=KSE_74420"/>
        <s v="old_locus_tag=KSE_74430"/>
        <s v="old_locus_tag=KSE_74440"/>
        <s v="old_locus_tag=KSE_74450"/>
        <s v="old_locus_tag=KSE_74460"/>
        <s v="old_locus_tag=KSE_74470"/>
        <s v="old_locus_tag=KSE_74490"/>
        <s v="old_locus_tag=KSE_74500"/>
        <s v="old_locus_tag=KSE_74510"/>
        <s v="old_locus_tag=KSE_74520"/>
        <s v="old_locus_tag=KSE_74530"/>
        <s v="old_locus_tag=KSE_74540"/>
        <s v="old_locus_tag=KSE_74550"/>
        <s v="old_locus_tag=KSE_74560"/>
        <s v="old_locus_tag=KSE_74570"/>
        <s v="old_locus_tag=KSE_74580"/>
        <s v="old_locus_tag=KSE_74590"/>
        <s v="old_locus_tag=KSE_74600"/>
        <s v="old_locus_tag=KSE_74610"/>
        <s v="old_locus_tag=KSE_74620"/>
        <s v="old_locus_tag=KSE_74630"/>
        <s v="old_locus_tag=KSE_74640"/>
        <s v="old_locus_tag=KSE_74650"/>
        <s v="old_locus_tag=KSE_74660"/>
        <s v="old_locus_tag=KSE_74670"/>
        <s v="old_locus_tag=KSE_74680"/>
        <s v="old_locus_tag=KSE_74690"/>
        <s v="old_locus_tag=KSE_74700"/>
        <s v="old_locus_tag=KSE_74710"/>
        <s v="old_locus_tag=KSE_74720"/>
        <s v="old_locus_tag=KSE_74730"/>
        <s v="old_locus_tag=KSE_74740"/>
        <s v="old_locus_tag=KSE_74750"/>
        <s v="old_locus_tag=KSE_74760"/>
        <s v="old_locus_tag=KSE_74770"/>
        <s v="old_locus_tag=KSE_74780"/>
        <s v="old_locus_tag=KSE_74790"/>
        <s v="old_locus_tag=KSE_74800"/>
        <s v="old_locus_tag=KSE_74810"/>
        <s v="old_locus_tag=KSE_74820"/>
        <s v="old_locus_tag=KSE_74830"/>
        <s v="old_locus_tag=KSE_74840"/>
        <s v="old_locus_tag=KSE_74850"/>
        <s v="old_locus_tag=KSE_74870"/>
        <s v="old_locus_tag=KSE_74910"/>
        <s v="old_locus_tag=KSE_74920"/>
        <s v="old_locus_tag=KSE_74930"/>
        <s v="old_locus_tag=KSE_74950"/>
        <s v="old_locus_tag=KSE_74960"/>
        <s v="old_locus_tag=KSE_74970"/>
        <s v="old_locus_tag=KSE_74980"/>
        <s v="old_locus_tag=KSE_74990"/>
        <s v="old_locus_tag=KSE_75000"/>
        <s v="old_locus_tag=KSE_75010"/>
        <s v="old_locus_tag=KSE_75020"/>
        <s v="old_locus_tag=KSE_75030"/>
        <s v="old_locus_tag=KSE_75040"/>
        <s v="old_locus_tag=KSE_75050"/>
        <s v="old_locus_tag=KSE_75060"/>
        <s v="old_locus_tag=KSE_75070"/>
        <s v="old_locus_tag=KSE_75080"/>
        <s v="old_locus_tag=KSE_75090"/>
        <s v="old_locus_tag=KSE_75110"/>
        <s v="old_locus_tag=KSE_75120"/>
        <s v="old_locus_tag=KSE_75130"/>
        <s v="old_locus_tag=KSE_75140"/>
        <s v="old_locus_tag=KSE_75150"/>
        <s v="old_locus_tag=KSE_75160"/>
        <s v="old_locus_tag=KSE_75170"/>
        <s v="old_locus_tag=KSE_75180"/>
        <s v="old_locus_tag=KSE_75190"/>
        <s v="old_locus_tag=KSE_75200"/>
        <s v="partial;pseudo;old_locus_tag=KSE_75210"/>
        <s v="old_locus_tag=KSE_75220"/>
        <s v="old_locus_tag=KSE_75230"/>
        <s v="old_locus_tag=KSE_75250"/>
        <s v="old_locus_tag=KSE_75260"/>
        <s v="old_locus_tag=KSE_75270"/>
        <s v="old_locus_tag=KSE_75280"/>
        <s v="old_locus_tag=KSE_75290"/>
        <s v="old_locus_tag=KSE_75300"/>
        <s v="old_locus_tag=KSE_75320"/>
        <s v="old_locus_tag=KSE_75330"/>
        <s v="old_locus_tag=KSE_75360"/>
        <s v="old_locus_tag=KSE_75370"/>
        <s v="old_locus_tag=KSE_75380"/>
        <s v="old_locus_tag=KSE_75400"/>
        <s v="old_locus_tag=KSE_75410"/>
        <s v="old_locus_tag=KSE_75420"/>
        <s v="old_locus_tag=KSE_75430"/>
        <s v="old_locus_tag=KSE_75440"/>
        <s v="old_locus_tag=KSE_75450"/>
        <s v="old_locus_tag=KSE_75460"/>
        <s v="old_locus_tag=KSE_75470"/>
        <s v="old_locus_tag=KSE_75480"/>
        <s v="old_locus_tag=KSE_75490"/>
        <s v="old_locus_tag=KSE_75500"/>
        <s v="old_locus_tag=KSE_75510"/>
        <s v="old_locus_tag=KSE_75520"/>
        <s v="partial;pseudo;old_locus_tag=KSE_75530"/>
        <s v="old_locus_tag=KSE_75540"/>
        <s v="old_locus_tag=KSE_75550"/>
        <s v="old_locus_tag=KSE_75560"/>
        <s v="old_locus_tag=KSE_75570"/>
        <s v="old_locus_tag=KSE_75580"/>
        <s v="old_locus_tag=KSE_75590"/>
        <s v="old_locus_tag=KSE_75600"/>
        <s v="old_locus_tag=KSE_75610"/>
        <s v="old_locus_tag=KSE_75620"/>
        <s v="old_locus_tag=KSE_75640"/>
        <s v="old_locus_tag=KSE_75670"/>
        <s v="old_locus_tag=KSE_75690t"/>
        <s v="old_locus_tag=KSE_75700t"/>
        <s v="old_locus_tag=KSE_75710t"/>
        <s v="old_locus_tag=KSE_75720t"/>
        <s v="old_locus_tag=KSE_75730t"/>
        <s v="partial;pseudo;old_locus_tag=KSE_75740t"/>
        <s v="old_locus_tag=KSE_75750t"/>
        <s v="old_locus_tag=KSE_75760t"/>
        <s v="old_locus_tag=KSE_75770t"/>
        <s v="old_locus_tag=KSE_75780t"/>
        <s v="old_locus_tag=KSE_75790t"/>
        <s v="old_locus_tag=KSE_75800t"/>
        <s v="old_locus_tag=KSE_75810t"/>
        <s v="old_locus_tag=KSE_75820t"/>
        <s v="old_locus_tag=KSE_75830t"/>
        <s v="old_locus_tag=KSE_75840t"/>
        <s v="old_locus_tag=KSE_75850t"/>
        <s v="old_locus_tag=KSE_75860t"/>
        <s v="old_locus_tag=KSE_75870t"/>
        <s v="old_locus_tag=KSE_75880t"/>
        <s v="old_locus_tag=KSE_75890t"/>
        <s v="old_locus_tag=KSE_75900t"/>
        <s v="old_locus_tag=KSE_75910t"/>
        <s v="old_locus_tag=KSE_75920t"/>
        <s v="old_locus_tag=KSE_75930t"/>
        <s v="old_locus_tag=KSE_75940t"/>
        <s v="old_locus_tag=KSE_75950t"/>
        <s v="old_locus_tag=KSE_75960t"/>
        <s v="old_locus_tag=KSE_75980t"/>
        <s v="old_locus_tag=KSE_75990t"/>
        <s v="old_locus_tag=KSE_76000t"/>
        <s v="old_locus_tag=KSE_76010t"/>
        <s v="old_locus_tag=KSE_76020t"/>
        <s v="old_locus_tag=KSE_76030t"/>
        <s v="old_locus_tag=KSE_76040t"/>
        <s v="old_locus_tag=KSE_76050t"/>
        <s v="old_locus_tag=KSE_76060t"/>
        <s v="old_locus_tag=KSE_76070t"/>
        <s v="old_locus_tag=KSE_76080t"/>
        <s v="old_locus_tag=KSE_76090t"/>
        <s v="old_locus_tag=KSE_76100t"/>
        <s v="old_locus_tag=KSE_76110t"/>
        <s v="old_locus_tag=KSE_76120t"/>
        <s v="old_locus_tag=KSE_76130t"/>
        <s v="old_locus_tag=KSE_76140t"/>
        <s v="old_locus_tag=KSE_76150t"/>
        <s v="old_locus_tag=KSE_76160t"/>
        <s v="old_locus_tag=KSE_76170t"/>
        <s v="partial;pseudo;old_locus_tag=KSE_76180t"/>
        <s v="old_locus_tag=KSE_76190t"/>
        <s v="old_locus_tag=KSE_76210t"/>
        <s v="old_locus_tag=KSE_76220t"/>
        <s v="old_locus_tag=KSE_76230t"/>
        <s v="old_locus_tag=KSE_76250t"/>
        <s v="old_locus_tag=KSE_76280t"/>
        <s v="old_locus_tag=KSE_76290t"/>
        <s v="old_locus_tag=KSE_76310t"/>
        <s v="old_locus_tag=KSE_76340t"/>
        <s v="old_locus_tag=KSE_76350t"/>
        <s v="old_locus_tag=KSE_76360t"/>
        <s v="old_locus_tag=KSE_76370t"/>
        <s v="old_locus_tag=KSE_76380t"/>
        <s v="old_locus_tag=KSE_76390t"/>
        <s v="old_locus_tag=KSE_76400t"/>
        <s v="old_locus_tag=KSE_76410t"/>
        <s v="old_locus_tag=KSE_76430t"/>
        <s v="old_locus_tag=KSE_76440t"/>
        <s v="old_locus_tag=KSE_76450t"/>
        <s v="old_locus_tag=KSE_76460t"/>
        <s v="old_locus_tag=KSE_76480t"/>
        <s v="old_locus_tag=KSE_76490t"/>
        <s v="old_locus_tag=KSE_76500t"/>
        <s v="old_locus_tag=KSE_76510t"/>
        <s v="old_locus_tag=KSE_76520t"/>
        <s v="old_locus_tag=KSE_76530t"/>
        <s v="old_locus_tag=KSE_76540t"/>
        <s v="old_locus_tag=KSE_76570t"/>
        <s v="old_locus_tag=KSE_76580t"/>
        <s v="old_locus_tag=KSE_76590t"/>
        <s v="old_locus_tag=KSE_76600t"/>
        <s v="old_locus_tag=KSE_76610t"/>
        <s v="old_locus_tag=KSE_76630t"/>
        <s v="old_locus_tag=KSE_76650t"/>
        <s v="old_locus_tag=KSE_76660t"/>
        <s v="old_locus_tag=KSE_76670t"/>
        <s v="old_locus_tag=KSE_76680t"/>
        <s v="old_locus_tag=KSE_76700t"/>
        <s v="old_locus_tag=KSE_76710t"/>
        <s v="old_locus_tag=KSE_76720t"/>
        <s v="old_locus_tag=KSE_76730t"/>
        <s v="anticodon=AGT"/>
        <s v="anticodon=GCA"/>
        <s v="anticodon=CAC"/>
        <s v="anticodon=GCC"/>
        <s v="anticodon=GAC"/>
        <s v="anticodon=GAG"/>
        <s v="anticodon=CAA"/>
        <s v="anticodon=TAC"/>
        <s v="anticodon=CAT"/>
        <s v="anticodon=GTT"/>
        <s v="anticodon=GGC"/>
        <s v="anticodon=TGG"/>
        <s v="anticodon=TCC"/>
        <s v="anticodon=GTG"/>
        <s v="anticodon=CTT"/>
        <s v="anticodon=TAG"/>
        <s v="anticodon=CCA"/>
        <s v="anticodon=GGT"/>
        <s v="anticodon=GTA"/>
        <s v="anticodon=TGT"/>
        <s v="anticodon=CGT"/>
        <s v="anticodon=CGG"/>
        <s v="anticodon=GGA"/>
        <s v="anticodon=CGA"/>
        <s v="anticodon=ACG"/>
        <s v="anticodon=GCT"/>
        <s v="anticodon=TGA"/>
        <s v="anticodon=CCC"/>
        <s v="anticodon=GAT"/>
        <s v="anticodon=TGC"/>
        <s v="anticodon=CAG"/>
        <s v="anticodon=GTC"/>
        <s v="anticodon=GAA"/>
        <s v="anticodon=TTC"/>
        <s v="anticodon=TTT"/>
        <s v="anticodon=CCT"/>
        <s v="anticodon=CGC"/>
        <s v="anticodon=TTG"/>
        <s v="anticodon=TAA"/>
        <s v="anticodon=CCG"/>
        <s v="anticodon=CTG"/>
        <s v="anticodon=CTC"/>
        <s v="anticodon=TCT"/>
        <s v="anticodon=GGG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class-feature" cacheId="0" dataCaption="" compact="0" compactData="0">
  <location ref="A1:H13" firstHeaderRow="0" firstDataRow="1" firstDataCol="1"/>
  <pivotFields>
    <pivotField name="# feature" axis="axisCol" compact="0" numFmtId="49" outline="0" multipleItemSelectionAllowed="1" showAll="0" sortType="ascending">
      <items>
        <item x="0"/>
        <item x="1"/>
        <item x="2"/>
        <item x="3"/>
        <item x="4"/>
        <item x="5"/>
        <item t="default"/>
      </items>
    </pivotField>
    <pivotField name="class" axis="axisRow" dataField="1" compact="0" numFmtId="49" outline="0" multipleItemSelectionAllowed="1" showAll="0" sortType="ascending">
      <items>
        <item x="9"/>
        <item x="2"/>
        <item x="3"/>
        <item x="6"/>
        <item x="5"/>
        <item x="8"/>
        <item x="7"/>
        <item x="4"/>
        <item x="0"/>
        <item x="1"/>
        <item t="default"/>
      </items>
    </pivotField>
    <pivotField name="assembly" compact="0" numFmtId="49" outline="0" multipleItemSelectionAllowed="1" showAll="0">
      <items>
        <item x="0"/>
        <item t="default"/>
      </items>
    </pivotField>
    <pivotField name="assembly_unit" compact="0" numFmtId="49" outline="0" multipleItemSelectionAllowed="1" showAll="0">
      <items>
        <item x="0"/>
        <item t="default"/>
      </items>
    </pivotField>
    <pivotField name="seq_type" compact="0" numFmtId="49" outline="0" multipleItemSelectionAllowed="1" showAll="0">
      <items>
        <item x="0"/>
        <item t="default"/>
      </items>
    </pivotField>
    <pivotField name="chromosome" compact="0" outline="0" multipleItemSelectionAllowed="1" showAll="0">
      <items>
        <item x="0"/>
        <item t="default"/>
      </items>
    </pivotField>
    <pivotField name="genomic_accession" compact="0" numFmtId="49" outline="0" multipleItemSelectionAllowed="1" showAll="0">
      <items>
        <item x="0"/>
        <item t="default"/>
      </items>
    </pivotField>
    <pivotField name="start" compact="0" numFmtId="1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t="default"/>
      </items>
    </pivotField>
    <pivotField name="end" compact="0" numFmtId="3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t="default"/>
      </items>
    </pivotField>
    <pivotField name="strand" compact="0" outline="0" multipleItemSelectionAllowed="1" showAll="0">
      <items>
        <item x="0"/>
        <item x="1"/>
        <item t="default"/>
      </items>
    </pivotField>
    <pivotField name="product_access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t="default"/>
      </items>
    </pivotField>
    <pivotField name="non-redundant_refseq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t="default"/>
      </items>
    </pivotField>
    <pivotField name="related_accession" compact="0" outline="0" multipleItemSelectionAllowed="1" showAll="0">
      <items>
        <item x="0"/>
        <item t="default"/>
      </items>
    </pivotField>
    <pivotField name="name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t="default"/>
      </items>
    </pivotField>
    <pivotField name="symbo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t="default"/>
      </items>
    </pivotField>
    <pivotField name="GeneID" compact="0" outline="0" multipleItemSelectionAllowed="1" showAll="0">
      <items>
        <item x="0"/>
        <item t="default"/>
      </items>
    </pivotField>
    <pivotField name="locus_tag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t="default"/>
      </items>
    </pivotField>
    <pivotField name="feature_interval_length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t="default"/>
      </items>
    </pivotField>
    <pivotField name="product_length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t="default"/>
      </items>
    </pivotField>
    <pivotField name="attribut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t="default"/>
      </items>
    </pivotField>
  </pivotFields>
  <rowFields>
    <field x="1"/>
  </rowFields>
  <colFields>
    <field x="0"/>
  </colFields>
  <dataFields>
    <dataField name="Count of class" fld="1" subtotal="count" baseField="0"/>
  </dataFields>
  <pivotTableStyleInfo name="Google Sheets Pivot Table Style" showRowHeaders="1" showColHeaders="1" showLastColumn="1"/>
</pivotTableDefinition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0"/>
    <col customWidth="1" min="2" max="2" width="15.71"/>
    <col customWidth="1" min="3" max="3" width="16.14"/>
    <col customWidth="1" min="4" max="4" width="17.0"/>
    <col customWidth="1" min="5" max="6" width="12.57"/>
    <col customWidth="1" min="7" max="7" width="18.29"/>
    <col customWidth="1" min="8" max="8" width="10.57"/>
    <col customWidth="1" min="9" max="9" width="8.0"/>
    <col customWidth="1" min="10" max="10" width="6.57"/>
    <col customWidth="1" min="11" max="11" width="17.57"/>
    <col customWidth="1" min="12" max="12" width="21.57"/>
    <col customWidth="1" min="13" max="13" width="17.0"/>
    <col customWidth="1" min="14" max="14" width="81.14"/>
    <col customWidth="1" min="15" max="15" width="7.43"/>
    <col customWidth="1" min="16" max="16" width="7.57"/>
    <col customWidth="1" min="17" max="17" width="12.29"/>
    <col customWidth="1" min="18" max="18" width="22.57"/>
    <col customWidth="1" min="19" max="19" width="14.71"/>
    <col customWidth="1" min="20" max="20" width="40.57"/>
    <col customWidth="1" min="21" max="25" width="0.43"/>
  </cols>
  <sheetData>
    <row r="1">
      <c r="A1" s="6" t="s">
        <v>3</v>
      </c>
      <c r="B1" s="6" t="s">
        <v>4</v>
      </c>
      <c r="C1" s="6" t="s">
        <v>5</v>
      </c>
      <c r="D1" s="6" t="s">
        <v>6</v>
      </c>
      <c r="E1" s="6" t="s">
        <v>7</v>
      </c>
      <c r="F1" s="6" t="s">
        <v>8</v>
      </c>
      <c r="G1" s="6" t="s">
        <v>9</v>
      </c>
      <c r="H1" s="7" t="s">
        <v>10</v>
      </c>
      <c r="I1" s="8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  <c r="T1" t="s">
        <v>22</v>
      </c>
    </row>
    <row r="2">
      <c r="A2" s="6" t="s">
        <v>23</v>
      </c>
      <c r="B2" s="6" t="s">
        <v>24</v>
      </c>
      <c r="C2" s="6" t="s">
        <v>25</v>
      </c>
      <c r="D2" s="6" t="s">
        <v>26</v>
      </c>
      <c r="E2" s="6" t="s">
        <v>8</v>
      </c>
      <c r="G2" s="6" t="s">
        <v>27</v>
      </c>
      <c r="H2" s="7">
        <v>382.0</v>
      </c>
      <c r="I2" s="8">
        <v>2886.0</v>
      </c>
      <c r="J2" t="s">
        <v>28</v>
      </c>
      <c r="K2" t="s">
        <v>29</v>
      </c>
      <c r="L2" t="s">
        <v>29</v>
      </c>
      <c r="N2" t="s">
        <v>30</v>
      </c>
      <c r="Q2" t="s">
        <v>31</v>
      </c>
      <c r="R2">
        <v>2505.0</v>
      </c>
      <c r="S2">
        <v>834.0</v>
      </c>
    </row>
    <row r="3">
      <c r="A3" s="6" t="s">
        <v>23</v>
      </c>
      <c r="B3" s="6" t="s">
        <v>24</v>
      </c>
      <c r="C3" s="6" t="s">
        <v>25</v>
      </c>
      <c r="D3" s="6" t="s">
        <v>26</v>
      </c>
      <c r="E3" s="6" t="s">
        <v>8</v>
      </c>
      <c r="G3" s="6" t="s">
        <v>27</v>
      </c>
      <c r="H3" s="7">
        <v>2892.0</v>
      </c>
      <c r="I3" s="8">
        <v>4859.0</v>
      </c>
      <c r="J3" t="s">
        <v>28</v>
      </c>
      <c r="K3" t="s">
        <v>32</v>
      </c>
      <c r="L3" t="s">
        <v>32</v>
      </c>
      <c r="N3" t="s">
        <v>33</v>
      </c>
      <c r="Q3" t="s">
        <v>34</v>
      </c>
      <c r="R3">
        <v>1968.0</v>
      </c>
      <c r="S3">
        <v>655.0</v>
      </c>
    </row>
    <row r="4">
      <c r="A4" s="6" t="s">
        <v>23</v>
      </c>
      <c r="B4" s="6" t="s">
        <v>24</v>
      </c>
      <c r="C4" s="6" t="s">
        <v>25</v>
      </c>
      <c r="D4" s="6" t="s">
        <v>26</v>
      </c>
      <c r="E4" s="6" t="s">
        <v>8</v>
      </c>
      <c r="G4" s="6" t="s">
        <v>27</v>
      </c>
      <c r="H4" s="7">
        <v>4964.0</v>
      </c>
      <c r="I4" s="8">
        <v>5719.0</v>
      </c>
      <c r="J4" t="s">
        <v>28</v>
      </c>
      <c r="K4" t="s">
        <v>35</v>
      </c>
      <c r="L4" t="s">
        <v>35</v>
      </c>
      <c r="N4" t="s">
        <v>33</v>
      </c>
      <c r="Q4" t="s">
        <v>36</v>
      </c>
      <c r="R4">
        <v>756.0</v>
      </c>
      <c r="S4">
        <v>251.0</v>
      </c>
    </row>
    <row r="5">
      <c r="A5" s="6" t="s">
        <v>23</v>
      </c>
      <c r="B5" s="6" t="s">
        <v>24</v>
      </c>
      <c r="C5" s="6" t="s">
        <v>25</v>
      </c>
      <c r="D5" s="6" t="s">
        <v>26</v>
      </c>
      <c r="E5" s="6" t="s">
        <v>8</v>
      </c>
      <c r="G5" s="6" t="s">
        <v>27</v>
      </c>
      <c r="H5" s="7">
        <v>6255.0</v>
      </c>
      <c r="I5" s="8">
        <v>8075.0</v>
      </c>
      <c r="J5" t="s">
        <v>37</v>
      </c>
      <c r="K5" t="s">
        <v>38</v>
      </c>
      <c r="L5" t="s">
        <v>38</v>
      </c>
      <c r="N5" t="s">
        <v>33</v>
      </c>
      <c r="Q5" t="s">
        <v>39</v>
      </c>
      <c r="R5">
        <v>1821.0</v>
      </c>
      <c r="S5">
        <v>606.0</v>
      </c>
    </row>
    <row r="6">
      <c r="A6" s="6" t="s">
        <v>23</v>
      </c>
      <c r="B6" s="6" t="s">
        <v>24</v>
      </c>
      <c r="C6" s="6" t="s">
        <v>25</v>
      </c>
      <c r="D6" s="6" t="s">
        <v>26</v>
      </c>
      <c r="E6" s="6" t="s">
        <v>8</v>
      </c>
      <c r="G6" s="6" t="s">
        <v>27</v>
      </c>
      <c r="H6" s="7">
        <v>8497.0</v>
      </c>
      <c r="I6" s="8">
        <v>10917.0</v>
      </c>
      <c r="J6" t="s">
        <v>37</v>
      </c>
      <c r="K6" t="s">
        <v>40</v>
      </c>
      <c r="L6" t="s">
        <v>40</v>
      </c>
      <c r="N6" t="s">
        <v>41</v>
      </c>
      <c r="Q6" t="s">
        <v>42</v>
      </c>
      <c r="R6">
        <v>2421.0</v>
      </c>
      <c r="S6">
        <v>806.0</v>
      </c>
    </row>
    <row r="7">
      <c r="A7" s="6" t="s">
        <v>23</v>
      </c>
      <c r="B7" s="6" t="s">
        <v>24</v>
      </c>
      <c r="C7" s="6" t="s">
        <v>25</v>
      </c>
      <c r="D7" s="6" t="s">
        <v>26</v>
      </c>
      <c r="E7" s="6" t="s">
        <v>8</v>
      </c>
      <c r="G7" s="6" t="s">
        <v>27</v>
      </c>
      <c r="H7" s="7">
        <v>11456.0</v>
      </c>
      <c r="I7" s="8">
        <v>12301.0</v>
      </c>
      <c r="J7" t="s">
        <v>28</v>
      </c>
      <c r="K7" t="s">
        <v>43</v>
      </c>
      <c r="L7" t="s">
        <v>43</v>
      </c>
      <c r="N7" t="s">
        <v>33</v>
      </c>
      <c r="Q7" t="s">
        <v>44</v>
      </c>
      <c r="R7">
        <v>846.0</v>
      </c>
      <c r="S7">
        <v>281.0</v>
      </c>
    </row>
    <row r="8">
      <c r="A8" s="6" t="s">
        <v>23</v>
      </c>
      <c r="B8" s="6" t="s">
        <v>24</v>
      </c>
      <c r="C8" s="6" t="s">
        <v>25</v>
      </c>
      <c r="D8" s="6" t="s">
        <v>26</v>
      </c>
      <c r="E8" s="6" t="s">
        <v>8</v>
      </c>
      <c r="G8" s="6" t="s">
        <v>27</v>
      </c>
      <c r="H8" s="7">
        <v>12518.0</v>
      </c>
      <c r="I8" s="8">
        <v>13216.0</v>
      </c>
      <c r="J8" t="s">
        <v>28</v>
      </c>
      <c r="K8" t="s">
        <v>45</v>
      </c>
      <c r="L8" t="s">
        <v>45</v>
      </c>
      <c r="N8" t="s">
        <v>33</v>
      </c>
      <c r="Q8" t="s">
        <v>46</v>
      </c>
      <c r="R8">
        <v>699.0</v>
      </c>
      <c r="S8">
        <v>232.0</v>
      </c>
    </row>
    <row r="9">
      <c r="A9" s="6" t="s">
        <v>23</v>
      </c>
      <c r="B9" s="6" t="s">
        <v>24</v>
      </c>
      <c r="C9" s="6" t="s">
        <v>25</v>
      </c>
      <c r="D9" s="6" t="s">
        <v>26</v>
      </c>
      <c r="E9" s="6" t="s">
        <v>8</v>
      </c>
      <c r="G9" s="6" t="s">
        <v>27</v>
      </c>
      <c r="H9" s="7">
        <v>13584.0</v>
      </c>
      <c r="I9" s="8">
        <v>17288.0</v>
      </c>
      <c r="J9" t="s">
        <v>28</v>
      </c>
      <c r="K9" t="s">
        <v>47</v>
      </c>
      <c r="L9" t="s">
        <v>47</v>
      </c>
      <c r="N9" t="s">
        <v>33</v>
      </c>
      <c r="Q9" t="s">
        <v>48</v>
      </c>
      <c r="R9">
        <v>3705.0</v>
      </c>
      <c r="S9">
        <v>1234.0</v>
      </c>
    </row>
    <row r="10">
      <c r="A10" s="6" t="s">
        <v>23</v>
      </c>
      <c r="B10" s="6" t="s">
        <v>24</v>
      </c>
      <c r="C10" s="6" t="s">
        <v>25</v>
      </c>
      <c r="D10" s="6" t="s">
        <v>26</v>
      </c>
      <c r="E10" s="6" t="s">
        <v>8</v>
      </c>
      <c r="G10" s="6" t="s">
        <v>27</v>
      </c>
      <c r="H10" s="7">
        <v>17270.0</v>
      </c>
      <c r="I10" s="8">
        <v>18346.0</v>
      </c>
      <c r="J10" t="s">
        <v>37</v>
      </c>
      <c r="K10" t="s">
        <v>49</v>
      </c>
      <c r="L10" t="s">
        <v>49</v>
      </c>
      <c r="N10" t="s">
        <v>33</v>
      </c>
      <c r="Q10" t="s">
        <v>50</v>
      </c>
      <c r="R10">
        <v>1077.0</v>
      </c>
      <c r="S10">
        <v>358.0</v>
      </c>
    </row>
    <row r="11">
      <c r="A11" s="6" t="s">
        <v>23</v>
      </c>
      <c r="B11" s="6" t="s">
        <v>24</v>
      </c>
      <c r="C11" s="6" t="s">
        <v>25</v>
      </c>
      <c r="D11" s="6" t="s">
        <v>26</v>
      </c>
      <c r="E11" s="6" t="s">
        <v>8</v>
      </c>
      <c r="G11" s="6" t="s">
        <v>27</v>
      </c>
      <c r="H11" s="7">
        <v>18565.0</v>
      </c>
      <c r="I11" s="8">
        <v>19215.0</v>
      </c>
      <c r="J11" t="s">
        <v>37</v>
      </c>
      <c r="K11" t="s">
        <v>51</v>
      </c>
      <c r="L11" t="s">
        <v>51</v>
      </c>
      <c r="N11" t="s">
        <v>33</v>
      </c>
      <c r="Q11" t="s">
        <v>52</v>
      </c>
      <c r="R11">
        <v>651.0</v>
      </c>
      <c r="S11">
        <v>216.0</v>
      </c>
    </row>
    <row r="12">
      <c r="A12" s="6" t="s">
        <v>23</v>
      </c>
      <c r="B12" s="6" t="s">
        <v>24</v>
      </c>
      <c r="C12" s="6" t="s">
        <v>25</v>
      </c>
      <c r="D12" s="6" t="s">
        <v>26</v>
      </c>
      <c r="E12" s="6" t="s">
        <v>8</v>
      </c>
      <c r="G12" s="6" t="s">
        <v>27</v>
      </c>
      <c r="H12" s="7">
        <v>19212.0</v>
      </c>
      <c r="I12" s="8">
        <v>21722.0</v>
      </c>
      <c r="J12" t="s">
        <v>37</v>
      </c>
      <c r="K12" t="s">
        <v>53</v>
      </c>
      <c r="L12" t="s">
        <v>53</v>
      </c>
      <c r="N12" t="s">
        <v>54</v>
      </c>
      <c r="Q12" t="s">
        <v>55</v>
      </c>
      <c r="R12">
        <v>2511.0</v>
      </c>
      <c r="S12">
        <v>836.0</v>
      </c>
    </row>
    <row r="13">
      <c r="A13" s="6" t="s">
        <v>23</v>
      </c>
      <c r="B13" s="6" t="s">
        <v>24</v>
      </c>
      <c r="C13" s="6" t="s">
        <v>25</v>
      </c>
      <c r="D13" s="6" t="s">
        <v>26</v>
      </c>
      <c r="E13" s="6" t="s">
        <v>8</v>
      </c>
      <c r="G13" s="6" t="s">
        <v>27</v>
      </c>
      <c r="H13" s="7">
        <v>21719.0</v>
      </c>
      <c r="I13" s="8">
        <v>22801.0</v>
      </c>
      <c r="J13" t="s">
        <v>37</v>
      </c>
      <c r="K13" t="s">
        <v>56</v>
      </c>
      <c r="L13" t="s">
        <v>56</v>
      </c>
      <c r="N13" t="s">
        <v>33</v>
      </c>
      <c r="Q13" t="s">
        <v>57</v>
      </c>
      <c r="R13">
        <v>1083.0</v>
      </c>
      <c r="S13">
        <v>360.0</v>
      </c>
    </row>
    <row r="14">
      <c r="A14" s="6" t="s">
        <v>23</v>
      </c>
      <c r="B14" s="6" t="s">
        <v>24</v>
      </c>
      <c r="C14" s="6" t="s">
        <v>25</v>
      </c>
      <c r="D14" s="6" t="s">
        <v>26</v>
      </c>
      <c r="E14" s="6" t="s">
        <v>8</v>
      </c>
      <c r="G14" s="6" t="s">
        <v>27</v>
      </c>
      <c r="H14" s="7">
        <v>22971.0</v>
      </c>
      <c r="I14" s="8">
        <v>26153.0</v>
      </c>
      <c r="J14" t="s">
        <v>37</v>
      </c>
      <c r="K14" t="s">
        <v>58</v>
      </c>
      <c r="L14" t="s">
        <v>58</v>
      </c>
      <c r="N14" t="s">
        <v>33</v>
      </c>
      <c r="Q14" t="s">
        <v>59</v>
      </c>
      <c r="R14">
        <v>3183.0</v>
      </c>
      <c r="S14">
        <v>1060.0</v>
      </c>
    </row>
    <row r="15">
      <c r="A15" s="6" t="s">
        <v>23</v>
      </c>
      <c r="B15" s="6" t="s">
        <v>24</v>
      </c>
      <c r="C15" s="6" t="s">
        <v>25</v>
      </c>
      <c r="D15" s="6" t="s">
        <v>26</v>
      </c>
      <c r="E15" s="6" t="s">
        <v>8</v>
      </c>
      <c r="G15" s="6" t="s">
        <v>27</v>
      </c>
      <c r="H15" s="7">
        <v>26324.0</v>
      </c>
      <c r="I15" s="8">
        <v>28477.0</v>
      </c>
      <c r="J15" t="s">
        <v>37</v>
      </c>
      <c r="K15" t="s">
        <v>60</v>
      </c>
      <c r="L15" t="s">
        <v>60</v>
      </c>
      <c r="N15" t="s">
        <v>33</v>
      </c>
      <c r="Q15" t="s">
        <v>61</v>
      </c>
      <c r="R15">
        <v>2154.0</v>
      </c>
      <c r="S15">
        <v>717.0</v>
      </c>
    </row>
    <row r="16">
      <c r="A16" s="6" t="s">
        <v>23</v>
      </c>
      <c r="B16" s="6" t="s">
        <v>24</v>
      </c>
      <c r="C16" s="6" t="s">
        <v>25</v>
      </c>
      <c r="D16" s="6" t="s">
        <v>26</v>
      </c>
      <c r="E16" s="6" t="s">
        <v>8</v>
      </c>
      <c r="G16" s="6" t="s">
        <v>27</v>
      </c>
      <c r="H16" s="7">
        <v>29078.0</v>
      </c>
      <c r="I16" s="8">
        <v>29272.0</v>
      </c>
      <c r="J16" t="s">
        <v>37</v>
      </c>
      <c r="K16" t="s">
        <v>62</v>
      </c>
      <c r="L16" t="s">
        <v>62</v>
      </c>
      <c r="N16" t="s">
        <v>33</v>
      </c>
      <c r="Q16" t="s">
        <v>63</v>
      </c>
      <c r="R16">
        <v>195.0</v>
      </c>
      <c r="S16">
        <v>64.0</v>
      </c>
    </row>
    <row r="17">
      <c r="A17" s="6" t="s">
        <v>23</v>
      </c>
      <c r="B17" s="6" t="s">
        <v>24</v>
      </c>
      <c r="C17" s="6" t="s">
        <v>25</v>
      </c>
      <c r="D17" s="6" t="s">
        <v>26</v>
      </c>
      <c r="E17" s="6" t="s">
        <v>8</v>
      </c>
      <c r="G17" s="6" t="s">
        <v>27</v>
      </c>
      <c r="H17" s="7">
        <v>29443.0</v>
      </c>
      <c r="I17" s="8">
        <v>29934.0</v>
      </c>
      <c r="J17" t="s">
        <v>28</v>
      </c>
      <c r="K17" t="s">
        <v>64</v>
      </c>
      <c r="L17" t="s">
        <v>64</v>
      </c>
      <c r="N17" t="s">
        <v>33</v>
      </c>
      <c r="Q17" t="s">
        <v>65</v>
      </c>
      <c r="R17">
        <v>492.0</v>
      </c>
      <c r="S17">
        <v>163.0</v>
      </c>
    </row>
    <row r="18">
      <c r="A18" s="6" t="s">
        <v>23</v>
      </c>
      <c r="B18" s="6" t="s">
        <v>24</v>
      </c>
      <c r="C18" s="6" t="s">
        <v>25</v>
      </c>
      <c r="D18" s="6" t="s">
        <v>26</v>
      </c>
      <c r="E18" s="6" t="s">
        <v>8</v>
      </c>
      <c r="G18" s="6" t="s">
        <v>27</v>
      </c>
      <c r="H18" s="7">
        <v>30936.0</v>
      </c>
      <c r="I18" s="8">
        <v>31205.0</v>
      </c>
      <c r="J18" t="s">
        <v>28</v>
      </c>
      <c r="K18" t="s">
        <v>66</v>
      </c>
      <c r="L18" t="s">
        <v>66</v>
      </c>
      <c r="N18" t="s">
        <v>33</v>
      </c>
      <c r="Q18" t="s">
        <v>67</v>
      </c>
      <c r="R18">
        <v>270.0</v>
      </c>
      <c r="S18">
        <v>89.0</v>
      </c>
    </row>
    <row r="19">
      <c r="A19" s="6" t="s">
        <v>23</v>
      </c>
      <c r="B19" s="6" t="s">
        <v>24</v>
      </c>
      <c r="C19" s="6" t="s">
        <v>25</v>
      </c>
      <c r="D19" s="6" t="s">
        <v>26</v>
      </c>
      <c r="E19" s="6" t="s">
        <v>8</v>
      </c>
      <c r="G19" s="6" t="s">
        <v>27</v>
      </c>
      <c r="H19" s="7">
        <v>31737.0</v>
      </c>
      <c r="I19" s="8">
        <v>32753.0</v>
      </c>
      <c r="J19" t="s">
        <v>28</v>
      </c>
      <c r="K19" t="s">
        <v>68</v>
      </c>
      <c r="L19" t="s">
        <v>68</v>
      </c>
      <c r="N19" t="s">
        <v>69</v>
      </c>
      <c r="Q19" t="s">
        <v>70</v>
      </c>
      <c r="R19">
        <v>1017.0</v>
      </c>
      <c r="S19">
        <v>338.0</v>
      </c>
    </row>
    <row r="20">
      <c r="A20" s="6" t="s">
        <v>23</v>
      </c>
      <c r="B20" s="6" t="s">
        <v>24</v>
      </c>
      <c r="C20" s="6" t="s">
        <v>25</v>
      </c>
      <c r="D20" s="6" t="s">
        <v>26</v>
      </c>
      <c r="E20" s="6" t="s">
        <v>8</v>
      </c>
      <c r="G20" s="6" t="s">
        <v>27</v>
      </c>
      <c r="H20" s="7">
        <v>33650.0</v>
      </c>
      <c r="I20" s="8">
        <v>34930.0</v>
      </c>
      <c r="J20" t="s">
        <v>28</v>
      </c>
      <c r="K20" t="s">
        <v>71</v>
      </c>
      <c r="L20" t="s">
        <v>71</v>
      </c>
      <c r="N20" t="s">
        <v>33</v>
      </c>
      <c r="Q20" t="s">
        <v>72</v>
      </c>
      <c r="R20">
        <v>1281.0</v>
      </c>
      <c r="S20">
        <v>426.0</v>
      </c>
    </row>
    <row r="21" ht="15.75" customHeight="1">
      <c r="A21" s="6" t="s">
        <v>23</v>
      </c>
      <c r="B21" s="6" t="s">
        <v>24</v>
      </c>
      <c r="C21" s="6" t="s">
        <v>25</v>
      </c>
      <c r="D21" s="6" t="s">
        <v>26</v>
      </c>
      <c r="E21" s="6" t="s">
        <v>8</v>
      </c>
      <c r="G21" s="6" t="s">
        <v>27</v>
      </c>
      <c r="H21" s="7">
        <v>35150.0</v>
      </c>
      <c r="I21" s="8">
        <v>35917.0</v>
      </c>
      <c r="J21" t="s">
        <v>37</v>
      </c>
      <c r="K21" t="s">
        <v>73</v>
      </c>
      <c r="L21" t="s">
        <v>73</v>
      </c>
      <c r="N21" t="s">
        <v>33</v>
      </c>
      <c r="Q21" t="s">
        <v>74</v>
      </c>
      <c r="R21">
        <v>768.0</v>
      </c>
      <c r="S21">
        <v>255.0</v>
      </c>
    </row>
    <row r="22" ht="15.75" customHeight="1">
      <c r="A22" s="6" t="s">
        <v>23</v>
      </c>
      <c r="B22" s="6" t="s">
        <v>24</v>
      </c>
      <c r="C22" s="6" t="s">
        <v>25</v>
      </c>
      <c r="D22" s="6" t="s">
        <v>26</v>
      </c>
      <c r="E22" s="6" t="s">
        <v>8</v>
      </c>
      <c r="G22" s="6" t="s">
        <v>27</v>
      </c>
      <c r="H22" s="7">
        <v>35980.0</v>
      </c>
      <c r="I22" s="8">
        <v>36783.0</v>
      </c>
      <c r="J22" t="s">
        <v>37</v>
      </c>
      <c r="K22" t="s">
        <v>75</v>
      </c>
      <c r="L22" t="s">
        <v>75</v>
      </c>
      <c r="N22" t="s">
        <v>76</v>
      </c>
      <c r="Q22" t="s">
        <v>77</v>
      </c>
      <c r="R22">
        <v>804.0</v>
      </c>
      <c r="S22">
        <v>267.0</v>
      </c>
    </row>
    <row r="23" ht="15.75" customHeight="1">
      <c r="A23" s="6" t="s">
        <v>23</v>
      </c>
      <c r="B23" s="6" t="s">
        <v>24</v>
      </c>
      <c r="C23" s="6" t="s">
        <v>25</v>
      </c>
      <c r="D23" s="6" t="s">
        <v>26</v>
      </c>
      <c r="E23" s="6" t="s">
        <v>8</v>
      </c>
      <c r="G23" s="6" t="s">
        <v>27</v>
      </c>
      <c r="H23" s="7">
        <v>36948.0</v>
      </c>
      <c r="I23" s="8">
        <v>37289.0</v>
      </c>
      <c r="J23" t="s">
        <v>37</v>
      </c>
      <c r="K23" t="s">
        <v>78</v>
      </c>
      <c r="L23" t="s">
        <v>78</v>
      </c>
      <c r="N23" t="s">
        <v>33</v>
      </c>
      <c r="Q23" t="s">
        <v>79</v>
      </c>
      <c r="R23">
        <v>342.0</v>
      </c>
      <c r="S23">
        <v>113.0</v>
      </c>
    </row>
    <row r="24" ht="15.75" customHeight="1">
      <c r="A24" s="6" t="s">
        <v>23</v>
      </c>
      <c r="B24" s="6" t="s">
        <v>24</v>
      </c>
      <c r="C24" s="6" t="s">
        <v>25</v>
      </c>
      <c r="D24" s="6" t="s">
        <v>26</v>
      </c>
      <c r="E24" s="6" t="s">
        <v>8</v>
      </c>
      <c r="G24" s="6" t="s">
        <v>27</v>
      </c>
      <c r="H24" s="7">
        <v>37496.0</v>
      </c>
      <c r="I24" s="8">
        <v>38140.0</v>
      </c>
      <c r="J24" t="s">
        <v>37</v>
      </c>
      <c r="K24" t="s">
        <v>80</v>
      </c>
      <c r="L24" t="s">
        <v>80</v>
      </c>
      <c r="N24" t="s">
        <v>81</v>
      </c>
      <c r="Q24" t="s">
        <v>82</v>
      </c>
      <c r="R24">
        <v>645.0</v>
      </c>
      <c r="S24">
        <v>214.0</v>
      </c>
    </row>
    <row r="25" ht="15.75" customHeight="1">
      <c r="A25" s="6" t="s">
        <v>23</v>
      </c>
      <c r="B25" s="6" t="s">
        <v>24</v>
      </c>
      <c r="C25" s="6" t="s">
        <v>25</v>
      </c>
      <c r="D25" s="6" t="s">
        <v>26</v>
      </c>
      <c r="E25" s="6" t="s">
        <v>8</v>
      </c>
      <c r="G25" s="6" t="s">
        <v>27</v>
      </c>
      <c r="H25" s="7">
        <v>38130.0</v>
      </c>
      <c r="I25" s="8">
        <v>38423.0</v>
      </c>
      <c r="J25" t="s">
        <v>37</v>
      </c>
      <c r="K25" t="s">
        <v>83</v>
      </c>
      <c r="L25" t="s">
        <v>83</v>
      </c>
      <c r="N25" t="s">
        <v>33</v>
      </c>
      <c r="Q25" t="s">
        <v>84</v>
      </c>
      <c r="R25">
        <v>294.0</v>
      </c>
      <c r="S25">
        <v>97.0</v>
      </c>
    </row>
    <row r="26" ht="15.75" customHeight="1">
      <c r="A26" s="6" t="s">
        <v>23</v>
      </c>
      <c r="B26" s="6" t="s">
        <v>24</v>
      </c>
      <c r="C26" s="6" t="s">
        <v>25</v>
      </c>
      <c r="D26" s="6" t="s">
        <v>26</v>
      </c>
      <c r="E26" s="6" t="s">
        <v>8</v>
      </c>
      <c r="G26" s="6" t="s">
        <v>27</v>
      </c>
      <c r="H26" s="7">
        <v>39091.0</v>
      </c>
      <c r="I26" s="8">
        <v>40212.0</v>
      </c>
      <c r="J26" t="s">
        <v>37</v>
      </c>
      <c r="K26" t="s">
        <v>85</v>
      </c>
      <c r="L26" t="s">
        <v>85</v>
      </c>
      <c r="N26" t="s">
        <v>33</v>
      </c>
      <c r="Q26" t="s">
        <v>86</v>
      </c>
      <c r="R26">
        <v>1122.0</v>
      </c>
      <c r="S26">
        <v>373.0</v>
      </c>
    </row>
    <row r="27" ht="15.75" customHeight="1">
      <c r="A27" s="6" t="s">
        <v>23</v>
      </c>
      <c r="B27" s="6" t="s">
        <v>24</v>
      </c>
      <c r="C27" s="6" t="s">
        <v>25</v>
      </c>
      <c r="D27" s="6" t="s">
        <v>26</v>
      </c>
      <c r="E27" s="6" t="s">
        <v>8</v>
      </c>
      <c r="G27" s="6" t="s">
        <v>27</v>
      </c>
      <c r="H27" s="7">
        <v>40216.0</v>
      </c>
      <c r="I27" s="8">
        <v>40644.0</v>
      </c>
      <c r="J27" t="s">
        <v>37</v>
      </c>
      <c r="K27" t="s">
        <v>87</v>
      </c>
      <c r="L27" t="s">
        <v>87</v>
      </c>
      <c r="N27" t="s">
        <v>33</v>
      </c>
      <c r="Q27" t="s">
        <v>88</v>
      </c>
      <c r="R27">
        <v>429.0</v>
      </c>
      <c r="S27">
        <v>142.0</v>
      </c>
    </row>
    <row r="28" ht="15.75" customHeight="1">
      <c r="A28" s="6" t="s">
        <v>23</v>
      </c>
      <c r="B28" s="6" t="s">
        <v>24</v>
      </c>
      <c r="C28" s="6" t="s">
        <v>25</v>
      </c>
      <c r="D28" s="6" t="s">
        <v>26</v>
      </c>
      <c r="E28" s="6" t="s">
        <v>8</v>
      </c>
      <c r="G28" s="6" t="s">
        <v>27</v>
      </c>
      <c r="H28" s="7">
        <v>40719.0</v>
      </c>
      <c r="I28" s="8">
        <v>41573.0</v>
      </c>
      <c r="J28" t="s">
        <v>37</v>
      </c>
      <c r="K28" t="s">
        <v>89</v>
      </c>
      <c r="L28" t="s">
        <v>89</v>
      </c>
      <c r="N28" t="s">
        <v>90</v>
      </c>
      <c r="Q28" t="s">
        <v>91</v>
      </c>
      <c r="R28">
        <v>855.0</v>
      </c>
      <c r="S28">
        <v>284.0</v>
      </c>
    </row>
    <row r="29" ht="15.75" customHeight="1">
      <c r="A29" s="6" t="s">
        <v>23</v>
      </c>
      <c r="B29" s="6" t="s">
        <v>24</v>
      </c>
      <c r="C29" s="6" t="s">
        <v>25</v>
      </c>
      <c r="D29" s="6" t="s">
        <v>26</v>
      </c>
      <c r="E29" s="6" t="s">
        <v>8</v>
      </c>
      <c r="G29" s="6" t="s">
        <v>27</v>
      </c>
      <c r="H29" s="7">
        <v>42282.0</v>
      </c>
      <c r="I29" s="8">
        <v>42695.0</v>
      </c>
      <c r="J29" t="s">
        <v>37</v>
      </c>
      <c r="K29" t="s">
        <v>92</v>
      </c>
      <c r="L29" t="s">
        <v>92</v>
      </c>
      <c r="N29" t="s">
        <v>33</v>
      </c>
      <c r="Q29" t="s">
        <v>93</v>
      </c>
      <c r="R29">
        <v>414.0</v>
      </c>
      <c r="S29">
        <v>137.0</v>
      </c>
    </row>
    <row r="30" ht="15.75" customHeight="1">
      <c r="A30" s="6" t="s">
        <v>23</v>
      </c>
      <c r="B30" s="6" t="s">
        <v>24</v>
      </c>
      <c r="C30" s="6" t="s">
        <v>25</v>
      </c>
      <c r="D30" s="6" t="s">
        <v>26</v>
      </c>
      <c r="E30" s="6" t="s">
        <v>8</v>
      </c>
      <c r="G30" s="6" t="s">
        <v>27</v>
      </c>
      <c r="H30" s="7">
        <v>43035.0</v>
      </c>
      <c r="I30" s="8">
        <v>43874.0</v>
      </c>
      <c r="J30" t="s">
        <v>37</v>
      </c>
      <c r="K30" t="s">
        <v>94</v>
      </c>
      <c r="L30" t="s">
        <v>94</v>
      </c>
      <c r="N30" t="s">
        <v>90</v>
      </c>
      <c r="Q30" t="s">
        <v>95</v>
      </c>
      <c r="R30">
        <v>840.0</v>
      </c>
      <c r="S30">
        <v>279.0</v>
      </c>
    </row>
    <row r="31" ht="15.75" customHeight="1">
      <c r="A31" s="6" t="s">
        <v>23</v>
      </c>
      <c r="B31" s="6" t="s">
        <v>24</v>
      </c>
      <c r="C31" s="6" t="s">
        <v>25</v>
      </c>
      <c r="D31" s="6" t="s">
        <v>26</v>
      </c>
      <c r="E31" s="6" t="s">
        <v>8</v>
      </c>
      <c r="G31" s="6" t="s">
        <v>27</v>
      </c>
      <c r="H31" s="7">
        <v>44138.0</v>
      </c>
      <c r="I31" s="8">
        <v>44977.0</v>
      </c>
      <c r="J31" t="s">
        <v>37</v>
      </c>
      <c r="K31" t="s">
        <v>94</v>
      </c>
      <c r="L31" t="s">
        <v>94</v>
      </c>
      <c r="N31" t="s">
        <v>90</v>
      </c>
      <c r="Q31" t="s">
        <v>96</v>
      </c>
      <c r="R31">
        <v>840.0</v>
      </c>
      <c r="S31">
        <v>279.0</v>
      </c>
    </row>
    <row r="32" ht="15.75" customHeight="1">
      <c r="A32" s="6" t="s">
        <v>23</v>
      </c>
      <c r="B32" s="6" t="s">
        <v>24</v>
      </c>
      <c r="C32" s="6" t="s">
        <v>25</v>
      </c>
      <c r="D32" s="6" t="s">
        <v>26</v>
      </c>
      <c r="E32" s="6" t="s">
        <v>8</v>
      </c>
      <c r="G32" s="6" t="s">
        <v>27</v>
      </c>
      <c r="H32" s="7">
        <v>45296.0</v>
      </c>
      <c r="I32" s="8">
        <v>46324.0</v>
      </c>
      <c r="J32" t="s">
        <v>28</v>
      </c>
      <c r="K32" t="s">
        <v>97</v>
      </c>
      <c r="L32" t="s">
        <v>97</v>
      </c>
      <c r="N32" t="s">
        <v>33</v>
      </c>
      <c r="Q32" t="s">
        <v>98</v>
      </c>
      <c r="R32">
        <v>1029.0</v>
      </c>
      <c r="S32">
        <v>342.0</v>
      </c>
    </row>
    <row r="33" ht="15.75" customHeight="1">
      <c r="A33" s="6" t="s">
        <v>23</v>
      </c>
      <c r="B33" s="6" t="s">
        <v>24</v>
      </c>
      <c r="C33" s="6" t="s">
        <v>25</v>
      </c>
      <c r="D33" s="6" t="s">
        <v>26</v>
      </c>
      <c r="E33" s="6" t="s">
        <v>8</v>
      </c>
      <c r="G33" s="6" t="s">
        <v>27</v>
      </c>
      <c r="H33" s="7">
        <v>46907.0</v>
      </c>
      <c r="I33" s="8">
        <v>47464.0</v>
      </c>
      <c r="J33" t="s">
        <v>37</v>
      </c>
      <c r="K33" t="s">
        <v>99</v>
      </c>
      <c r="L33" t="s">
        <v>99</v>
      </c>
      <c r="N33" t="s">
        <v>33</v>
      </c>
      <c r="Q33" t="s">
        <v>100</v>
      </c>
      <c r="R33">
        <v>558.0</v>
      </c>
      <c r="S33">
        <v>185.0</v>
      </c>
    </row>
    <row r="34" ht="15.75" customHeight="1">
      <c r="A34" s="6" t="s">
        <v>23</v>
      </c>
      <c r="B34" s="6" t="s">
        <v>24</v>
      </c>
      <c r="C34" s="6" t="s">
        <v>25</v>
      </c>
      <c r="D34" s="6" t="s">
        <v>26</v>
      </c>
      <c r="E34" s="6" t="s">
        <v>8</v>
      </c>
      <c r="G34" s="6" t="s">
        <v>27</v>
      </c>
      <c r="H34" s="7">
        <v>47500.0</v>
      </c>
      <c r="I34" s="8">
        <v>48915.0</v>
      </c>
      <c r="J34" t="s">
        <v>28</v>
      </c>
      <c r="K34" t="s">
        <v>101</v>
      </c>
      <c r="L34" t="s">
        <v>101</v>
      </c>
      <c r="N34" t="s">
        <v>102</v>
      </c>
      <c r="Q34" t="s">
        <v>103</v>
      </c>
      <c r="R34">
        <v>1416.0</v>
      </c>
      <c r="S34">
        <v>471.0</v>
      </c>
    </row>
    <row r="35" ht="15.75" customHeight="1">
      <c r="A35" s="6" t="s">
        <v>23</v>
      </c>
      <c r="B35" s="6" t="s">
        <v>24</v>
      </c>
      <c r="C35" s="6" t="s">
        <v>25</v>
      </c>
      <c r="D35" s="6" t="s">
        <v>26</v>
      </c>
      <c r="E35" s="6" t="s">
        <v>8</v>
      </c>
      <c r="G35" s="6" t="s">
        <v>27</v>
      </c>
      <c r="H35" s="7">
        <v>49097.0</v>
      </c>
      <c r="I35" s="8">
        <v>49678.0</v>
      </c>
      <c r="J35" t="s">
        <v>28</v>
      </c>
      <c r="K35" t="s">
        <v>104</v>
      </c>
      <c r="L35" t="s">
        <v>104</v>
      </c>
      <c r="N35" t="s">
        <v>33</v>
      </c>
      <c r="Q35" t="s">
        <v>105</v>
      </c>
      <c r="R35">
        <v>582.0</v>
      </c>
      <c r="S35">
        <v>193.0</v>
      </c>
    </row>
    <row r="36" ht="15.75" customHeight="1">
      <c r="A36" s="6" t="s">
        <v>23</v>
      </c>
      <c r="B36" s="6" t="s">
        <v>24</v>
      </c>
      <c r="C36" s="6" t="s">
        <v>25</v>
      </c>
      <c r="D36" s="6" t="s">
        <v>26</v>
      </c>
      <c r="E36" s="6" t="s">
        <v>8</v>
      </c>
      <c r="G36" s="6" t="s">
        <v>27</v>
      </c>
      <c r="H36" s="7">
        <v>50078.0</v>
      </c>
      <c r="I36" s="8">
        <v>50167.0</v>
      </c>
      <c r="J36" t="s">
        <v>37</v>
      </c>
      <c r="K36" t="s">
        <v>106</v>
      </c>
      <c r="L36" t="s">
        <v>106</v>
      </c>
      <c r="N36" t="s">
        <v>107</v>
      </c>
      <c r="O36" t="s">
        <v>108</v>
      </c>
      <c r="Q36" t="s">
        <v>109</v>
      </c>
      <c r="R36">
        <v>90.0</v>
      </c>
      <c r="S36">
        <v>29.0</v>
      </c>
    </row>
    <row r="37" ht="15.75" customHeight="1">
      <c r="A37" s="6" t="s">
        <v>23</v>
      </c>
      <c r="B37" s="6" t="s">
        <v>24</v>
      </c>
      <c r="C37" s="6" t="s">
        <v>25</v>
      </c>
      <c r="D37" s="6" t="s">
        <v>26</v>
      </c>
      <c r="E37" s="6" t="s">
        <v>8</v>
      </c>
      <c r="G37" s="6" t="s">
        <v>27</v>
      </c>
      <c r="H37" s="7">
        <v>50380.0</v>
      </c>
      <c r="I37" s="8">
        <v>51093.0</v>
      </c>
      <c r="J37" t="s">
        <v>37</v>
      </c>
      <c r="K37" t="s">
        <v>110</v>
      </c>
      <c r="L37" t="s">
        <v>110</v>
      </c>
      <c r="N37" t="s">
        <v>111</v>
      </c>
      <c r="Q37" t="s">
        <v>112</v>
      </c>
      <c r="R37">
        <v>714.0</v>
      </c>
      <c r="S37">
        <v>237.0</v>
      </c>
    </row>
    <row r="38" ht="15.75" customHeight="1">
      <c r="A38" s="6" t="s">
        <v>23</v>
      </c>
      <c r="B38" s="6" t="s">
        <v>113</v>
      </c>
      <c r="C38" s="6" t="s">
        <v>25</v>
      </c>
      <c r="D38" s="6" t="s">
        <v>26</v>
      </c>
      <c r="E38" s="6" t="s">
        <v>8</v>
      </c>
      <c r="G38" s="6" t="s">
        <v>27</v>
      </c>
      <c r="H38" s="7">
        <v>51250.0</v>
      </c>
      <c r="I38" s="8">
        <v>53024.0</v>
      </c>
      <c r="J38" t="s">
        <v>37</v>
      </c>
      <c r="N38" t="s">
        <v>114</v>
      </c>
      <c r="Q38" t="s">
        <v>115</v>
      </c>
      <c r="R38">
        <v>1775.0</v>
      </c>
      <c r="T38" t="s">
        <v>116</v>
      </c>
    </row>
    <row r="39" ht="15.75" customHeight="1">
      <c r="A39" s="6" t="s">
        <v>23</v>
      </c>
      <c r="B39" s="6" t="s">
        <v>24</v>
      </c>
      <c r="C39" s="6" t="s">
        <v>25</v>
      </c>
      <c r="D39" s="6" t="s">
        <v>26</v>
      </c>
      <c r="E39" s="6" t="s">
        <v>8</v>
      </c>
      <c r="G39" s="6" t="s">
        <v>27</v>
      </c>
      <c r="H39" s="7">
        <v>53335.0</v>
      </c>
      <c r="I39" s="8">
        <v>53688.0</v>
      </c>
      <c r="J39" t="s">
        <v>37</v>
      </c>
      <c r="K39" t="s">
        <v>117</v>
      </c>
      <c r="L39" t="s">
        <v>117</v>
      </c>
      <c r="N39" t="s">
        <v>118</v>
      </c>
      <c r="Q39" t="s">
        <v>119</v>
      </c>
      <c r="R39">
        <v>354.0</v>
      </c>
      <c r="S39">
        <v>117.0</v>
      </c>
    </row>
    <row r="40" ht="15.75" customHeight="1">
      <c r="A40" s="6" t="s">
        <v>23</v>
      </c>
      <c r="B40" s="6" t="s">
        <v>24</v>
      </c>
      <c r="C40" s="6" t="s">
        <v>25</v>
      </c>
      <c r="D40" s="6" t="s">
        <v>26</v>
      </c>
      <c r="E40" s="6" t="s">
        <v>8</v>
      </c>
      <c r="G40" s="6" t="s">
        <v>27</v>
      </c>
      <c r="H40" s="7">
        <v>53685.0</v>
      </c>
      <c r="I40" s="8">
        <v>54566.0</v>
      </c>
      <c r="J40" t="s">
        <v>37</v>
      </c>
      <c r="K40" t="s">
        <v>120</v>
      </c>
      <c r="L40" t="s">
        <v>120</v>
      </c>
      <c r="N40" t="s">
        <v>33</v>
      </c>
      <c r="Q40" t="s">
        <v>121</v>
      </c>
      <c r="R40">
        <v>882.0</v>
      </c>
      <c r="S40">
        <v>293.0</v>
      </c>
    </row>
    <row r="41" ht="15.75" customHeight="1">
      <c r="A41" s="6" t="s">
        <v>23</v>
      </c>
      <c r="B41" s="6" t="s">
        <v>24</v>
      </c>
      <c r="C41" s="6" t="s">
        <v>25</v>
      </c>
      <c r="D41" s="6" t="s">
        <v>26</v>
      </c>
      <c r="E41" s="6" t="s">
        <v>8</v>
      </c>
      <c r="G41" s="6" t="s">
        <v>27</v>
      </c>
      <c r="H41" s="7">
        <v>54634.0</v>
      </c>
      <c r="I41" s="8">
        <v>55179.0</v>
      </c>
      <c r="J41" t="s">
        <v>37</v>
      </c>
      <c r="K41" t="s">
        <v>122</v>
      </c>
      <c r="L41" t="s">
        <v>122</v>
      </c>
      <c r="N41" t="s">
        <v>33</v>
      </c>
      <c r="Q41" t="s">
        <v>123</v>
      </c>
      <c r="R41">
        <v>546.0</v>
      </c>
      <c r="S41">
        <v>181.0</v>
      </c>
    </row>
    <row r="42" ht="15.75" customHeight="1">
      <c r="A42" s="6" t="s">
        <v>23</v>
      </c>
      <c r="B42" s="6" t="s">
        <v>24</v>
      </c>
      <c r="C42" s="6" t="s">
        <v>25</v>
      </c>
      <c r="D42" s="6" t="s">
        <v>26</v>
      </c>
      <c r="E42" s="6" t="s">
        <v>8</v>
      </c>
      <c r="G42" s="6" t="s">
        <v>27</v>
      </c>
      <c r="H42" s="7">
        <v>57687.0</v>
      </c>
      <c r="I42" s="8">
        <v>58628.0</v>
      </c>
      <c r="J42" t="s">
        <v>28</v>
      </c>
      <c r="K42" t="s">
        <v>124</v>
      </c>
      <c r="L42" t="s">
        <v>124</v>
      </c>
      <c r="N42" t="s">
        <v>125</v>
      </c>
      <c r="Q42" t="s">
        <v>126</v>
      </c>
      <c r="R42">
        <v>942.0</v>
      </c>
      <c r="S42">
        <v>313.0</v>
      </c>
    </row>
    <row r="43" ht="15.75" customHeight="1">
      <c r="A43" s="6" t="s">
        <v>23</v>
      </c>
      <c r="B43" s="6" t="s">
        <v>113</v>
      </c>
      <c r="C43" s="6" t="s">
        <v>25</v>
      </c>
      <c r="D43" s="6" t="s">
        <v>26</v>
      </c>
      <c r="E43" s="6" t="s">
        <v>8</v>
      </c>
      <c r="G43" s="6" t="s">
        <v>27</v>
      </c>
      <c r="H43" s="7">
        <v>58720.0</v>
      </c>
      <c r="I43" s="8">
        <v>58836.0</v>
      </c>
      <c r="J43" t="s">
        <v>37</v>
      </c>
      <c r="N43" t="s">
        <v>127</v>
      </c>
      <c r="Q43" t="s">
        <v>128</v>
      </c>
      <c r="R43">
        <v>117.0</v>
      </c>
      <c r="T43" t="s">
        <v>129</v>
      </c>
    </row>
    <row r="44" ht="15.75" customHeight="1">
      <c r="A44" s="6" t="s">
        <v>23</v>
      </c>
      <c r="B44" s="6" t="s">
        <v>24</v>
      </c>
      <c r="C44" s="6" t="s">
        <v>25</v>
      </c>
      <c r="D44" s="6" t="s">
        <v>26</v>
      </c>
      <c r="E44" s="6" t="s">
        <v>8</v>
      </c>
      <c r="G44" s="6" t="s">
        <v>27</v>
      </c>
      <c r="H44" s="7">
        <v>59265.0</v>
      </c>
      <c r="I44" s="8">
        <v>60311.0</v>
      </c>
      <c r="J44" t="s">
        <v>28</v>
      </c>
      <c r="K44" t="s">
        <v>130</v>
      </c>
      <c r="L44" t="s">
        <v>130</v>
      </c>
      <c r="N44" t="s">
        <v>33</v>
      </c>
      <c r="Q44" t="s">
        <v>131</v>
      </c>
      <c r="R44">
        <v>1047.0</v>
      </c>
      <c r="S44">
        <v>348.0</v>
      </c>
    </row>
    <row r="45" ht="15.75" customHeight="1">
      <c r="A45" s="6" t="s">
        <v>23</v>
      </c>
      <c r="B45" s="6" t="s">
        <v>24</v>
      </c>
      <c r="C45" s="6" t="s">
        <v>25</v>
      </c>
      <c r="D45" s="6" t="s">
        <v>26</v>
      </c>
      <c r="E45" s="6" t="s">
        <v>8</v>
      </c>
      <c r="G45" s="6" t="s">
        <v>27</v>
      </c>
      <c r="H45" s="7">
        <v>60840.0</v>
      </c>
      <c r="I45" s="8">
        <v>61091.0</v>
      </c>
      <c r="J45" t="s">
        <v>28</v>
      </c>
      <c r="K45" t="s">
        <v>132</v>
      </c>
      <c r="L45" t="s">
        <v>132</v>
      </c>
      <c r="N45" t="s">
        <v>33</v>
      </c>
      <c r="Q45" t="s">
        <v>133</v>
      </c>
      <c r="R45">
        <v>252.0</v>
      </c>
      <c r="S45">
        <v>83.0</v>
      </c>
    </row>
    <row r="46" ht="15.75" customHeight="1">
      <c r="A46" s="6" t="s">
        <v>23</v>
      </c>
      <c r="B46" s="6" t="s">
        <v>24</v>
      </c>
      <c r="C46" s="6" t="s">
        <v>25</v>
      </c>
      <c r="D46" s="6" t="s">
        <v>26</v>
      </c>
      <c r="E46" s="6" t="s">
        <v>8</v>
      </c>
      <c r="G46" s="6" t="s">
        <v>27</v>
      </c>
      <c r="H46" s="7">
        <v>61085.0</v>
      </c>
      <c r="I46" s="8">
        <v>61825.0</v>
      </c>
      <c r="J46" t="s">
        <v>28</v>
      </c>
      <c r="K46" t="s">
        <v>134</v>
      </c>
      <c r="L46" t="s">
        <v>134</v>
      </c>
      <c r="N46" t="s">
        <v>33</v>
      </c>
      <c r="Q46" t="s">
        <v>135</v>
      </c>
      <c r="R46">
        <v>741.0</v>
      </c>
      <c r="S46">
        <v>246.0</v>
      </c>
    </row>
    <row r="47" ht="15.75" customHeight="1">
      <c r="A47" s="6" t="s">
        <v>23</v>
      </c>
      <c r="B47" s="6" t="s">
        <v>24</v>
      </c>
      <c r="C47" s="6" t="s">
        <v>25</v>
      </c>
      <c r="D47" s="6" t="s">
        <v>26</v>
      </c>
      <c r="E47" s="6" t="s">
        <v>8</v>
      </c>
      <c r="G47" s="6" t="s">
        <v>27</v>
      </c>
      <c r="H47" s="7">
        <v>62027.0</v>
      </c>
      <c r="I47" s="8">
        <v>62410.0</v>
      </c>
      <c r="J47" t="s">
        <v>28</v>
      </c>
      <c r="K47" t="s">
        <v>136</v>
      </c>
      <c r="L47" t="s">
        <v>136</v>
      </c>
      <c r="N47" t="s">
        <v>33</v>
      </c>
      <c r="Q47" t="s">
        <v>137</v>
      </c>
      <c r="R47">
        <v>384.0</v>
      </c>
      <c r="S47">
        <v>127.0</v>
      </c>
    </row>
    <row r="48" ht="15.75" customHeight="1">
      <c r="A48" s="6" t="s">
        <v>23</v>
      </c>
      <c r="B48" s="6" t="s">
        <v>24</v>
      </c>
      <c r="C48" s="6" t="s">
        <v>25</v>
      </c>
      <c r="D48" s="6" t="s">
        <v>26</v>
      </c>
      <c r="E48" s="6" t="s">
        <v>8</v>
      </c>
      <c r="G48" s="6" t="s">
        <v>27</v>
      </c>
      <c r="H48" s="7">
        <v>62909.0</v>
      </c>
      <c r="I48" s="8">
        <v>63382.0</v>
      </c>
      <c r="J48" t="s">
        <v>37</v>
      </c>
      <c r="K48" t="s">
        <v>138</v>
      </c>
      <c r="L48" t="s">
        <v>138</v>
      </c>
      <c r="N48" t="s">
        <v>33</v>
      </c>
      <c r="Q48" t="s">
        <v>139</v>
      </c>
      <c r="R48">
        <v>474.0</v>
      </c>
      <c r="S48">
        <v>157.0</v>
      </c>
    </row>
    <row r="49" ht="15.75" customHeight="1">
      <c r="A49" s="6" t="s">
        <v>23</v>
      </c>
      <c r="B49" s="6" t="s">
        <v>24</v>
      </c>
      <c r="C49" s="6" t="s">
        <v>25</v>
      </c>
      <c r="D49" s="6" t="s">
        <v>26</v>
      </c>
      <c r="E49" s="6" t="s">
        <v>8</v>
      </c>
      <c r="G49" s="6" t="s">
        <v>27</v>
      </c>
      <c r="H49" s="7">
        <v>63604.0</v>
      </c>
      <c r="I49" s="8">
        <v>65091.0</v>
      </c>
      <c r="J49" t="s">
        <v>37</v>
      </c>
      <c r="K49" t="s">
        <v>140</v>
      </c>
      <c r="L49" t="s">
        <v>140</v>
      </c>
      <c r="N49" t="s">
        <v>33</v>
      </c>
      <c r="Q49" t="s">
        <v>141</v>
      </c>
      <c r="R49">
        <v>1488.0</v>
      </c>
      <c r="S49">
        <v>495.0</v>
      </c>
    </row>
    <row r="50" ht="15.75" customHeight="1">
      <c r="A50" s="6" t="s">
        <v>23</v>
      </c>
      <c r="B50" s="6" t="s">
        <v>24</v>
      </c>
      <c r="C50" s="6" t="s">
        <v>25</v>
      </c>
      <c r="D50" s="6" t="s">
        <v>26</v>
      </c>
      <c r="E50" s="6" t="s">
        <v>8</v>
      </c>
      <c r="G50" s="6" t="s">
        <v>27</v>
      </c>
      <c r="H50" s="7">
        <v>65642.0</v>
      </c>
      <c r="I50" s="8">
        <v>65824.0</v>
      </c>
      <c r="J50" t="s">
        <v>37</v>
      </c>
      <c r="K50" t="s">
        <v>142</v>
      </c>
      <c r="L50" t="s">
        <v>142</v>
      </c>
      <c r="N50" t="s">
        <v>33</v>
      </c>
      <c r="Q50" t="s">
        <v>143</v>
      </c>
      <c r="R50">
        <v>183.0</v>
      </c>
      <c r="S50">
        <v>60.0</v>
      </c>
    </row>
    <row r="51" ht="15.75" customHeight="1">
      <c r="A51" s="6" t="s">
        <v>23</v>
      </c>
      <c r="B51" s="6" t="s">
        <v>24</v>
      </c>
      <c r="C51" s="6" t="s">
        <v>25</v>
      </c>
      <c r="D51" s="6" t="s">
        <v>26</v>
      </c>
      <c r="E51" s="6" t="s">
        <v>8</v>
      </c>
      <c r="G51" s="6" t="s">
        <v>27</v>
      </c>
      <c r="H51" s="7">
        <v>65878.0</v>
      </c>
      <c r="I51" s="8">
        <v>66069.0</v>
      </c>
      <c r="J51" t="s">
        <v>37</v>
      </c>
      <c r="K51" t="s">
        <v>144</v>
      </c>
      <c r="L51" t="s">
        <v>144</v>
      </c>
      <c r="N51" t="s">
        <v>33</v>
      </c>
      <c r="Q51" t="s">
        <v>145</v>
      </c>
      <c r="R51">
        <v>192.0</v>
      </c>
      <c r="S51">
        <v>63.0</v>
      </c>
    </row>
    <row r="52" ht="15.75" customHeight="1">
      <c r="A52" s="6" t="s">
        <v>23</v>
      </c>
      <c r="B52" s="6" t="s">
        <v>113</v>
      </c>
      <c r="C52" s="6" t="s">
        <v>25</v>
      </c>
      <c r="D52" s="6" t="s">
        <v>26</v>
      </c>
      <c r="E52" s="6" t="s">
        <v>8</v>
      </c>
      <c r="G52" s="6" t="s">
        <v>27</v>
      </c>
      <c r="H52" s="7">
        <v>66041.0</v>
      </c>
      <c r="I52" s="8">
        <v>66787.0</v>
      </c>
      <c r="J52" t="s">
        <v>28</v>
      </c>
      <c r="N52" t="s">
        <v>33</v>
      </c>
      <c r="Q52" t="s">
        <v>146</v>
      </c>
      <c r="R52">
        <v>747.0</v>
      </c>
      <c r="T52" t="s">
        <v>129</v>
      </c>
    </row>
    <row r="53" ht="15.75" customHeight="1">
      <c r="A53" s="6" t="s">
        <v>23</v>
      </c>
      <c r="B53" s="6" t="s">
        <v>24</v>
      </c>
      <c r="C53" s="6" t="s">
        <v>25</v>
      </c>
      <c r="D53" s="6" t="s">
        <v>26</v>
      </c>
      <c r="E53" s="6" t="s">
        <v>8</v>
      </c>
      <c r="G53" s="6" t="s">
        <v>27</v>
      </c>
      <c r="H53" s="7">
        <v>67003.0</v>
      </c>
      <c r="I53" s="8">
        <v>68334.0</v>
      </c>
      <c r="J53" t="s">
        <v>28</v>
      </c>
      <c r="K53" t="s">
        <v>147</v>
      </c>
      <c r="L53" t="s">
        <v>147</v>
      </c>
      <c r="N53" t="s">
        <v>148</v>
      </c>
      <c r="Q53" t="s">
        <v>149</v>
      </c>
      <c r="R53">
        <v>1332.0</v>
      </c>
      <c r="S53">
        <v>443.0</v>
      </c>
    </row>
    <row r="54" ht="15.75" customHeight="1">
      <c r="A54" s="6" t="s">
        <v>23</v>
      </c>
      <c r="B54" s="6" t="s">
        <v>24</v>
      </c>
      <c r="C54" s="6" t="s">
        <v>25</v>
      </c>
      <c r="D54" s="6" t="s">
        <v>26</v>
      </c>
      <c r="E54" s="6" t="s">
        <v>8</v>
      </c>
      <c r="G54" s="6" t="s">
        <v>27</v>
      </c>
      <c r="H54" s="7">
        <v>68427.0</v>
      </c>
      <c r="I54" s="8">
        <v>69281.0</v>
      </c>
      <c r="J54" t="s">
        <v>28</v>
      </c>
      <c r="K54" t="s">
        <v>150</v>
      </c>
      <c r="L54" t="s">
        <v>150</v>
      </c>
      <c r="N54" t="s">
        <v>127</v>
      </c>
      <c r="Q54" t="s">
        <v>151</v>
      </c>
      <c r="R54">
        <v>855.0</v>
      </c>
      <c r="S54">
        <v>284.0</v>
      </c>
    </row>
    <row r="55" ht="15.75" customHeight="1">
      <c r="A55" s="6" t="s">
        <v>23</v>
      </c>
      <c r="B55" s="6" t="s">
        <v>24</v>
      </c>
      <c r="C55" s="6" t="s">
        <v>25</v>
      </c>
      <c r="D55" s="6" t="s">
        <v>26</v>
      </c>
      <c r="E55" s="6" t="s">
        <v>8</v>
      </c>
      <c r="G55" s="6" t="s">
        <v>27</v>
      </c>
      <c r="H55" s="7">
        <v>69275.0</v>
      </c>
      <c r="I55" s="8">
        <v>70048.0</v>
      </c>
      <c r="J55" t="s">
        <v>28</v>
      </c>
      <c r="K55" t="s">
        <v>152</v>
      </c>
      <c r="L55" t="s">
        <v>152</v>
      </c>
      <c r="N55" t="s">
        <v>153</v>
      </c>
      <c r="Q55" t="s">
        <v>154</v>
      </c>
      <c r="R55">
        <v>774.0</v>
      </c>
      <c r="S55">
        <v>257.0</v>
      </c>
    </row>
    <row r="56" ht="15.75" customHeight="1">
      <c r="A56" s="6" t="s">
        <v>23</v>
      </c>
      <c r="B56" s="6" t="s">
        <v>24</v>
      </c>
      <c r="C56" s="6" t="s">
        <v>25</v>
      </c>
      <c r="D56" s="6" t="s">
        <v>26</v>
      </c>
      <c r="E56" s="6" t="s">
        <v>8</v>
      </c>
      <c r="G56" s="6" t="s">
        <v>27</v>
      </c>
      <c r="H56" s="7">
        <v>70045.0</v>
      </c>
      <c r="I56" s="8">
        <v>70725.0</v>
      </c>
      <c r="J56" t="s">
        <v>28</v>
      </c>
      <c r="K56" t="s">
        <v>155</v>
      </c>
      <c r="L56" t="s">
        <v>155</v>
      </c>
      <c r="N56" t="s">
        <v>156</v>
      </c>
      <c r="Q56" t="s">
        <v>157</v>
      </c>
      <c r="R56">
        <v>681.0</v>
      </c>
      <c r="S56">
        <v>226.0</v>
      </c>
    </row>
    <row r="57" ht="15.75" customHeight="1">
      <c r="A57" s="6" t="s">
        <v>23</v>
      </c>
      <c r="B57" s="6" t="s">
        <v>24</v>
      </c>
      <c r="C57" s="6" t="s">
        <v>25</v>
      </c>
      <c r="D57" s="6" t="s">
        <v>26</v>
      </c>
      <c r="E57" s="6" t="s">
        <v>8</v>
      </c>
      <c r="G57" s="6" t="s">
        <v>27</v>
      </c>
      <c r="H57" s="7">
        <v>70722.0</v>
      </c>
      <c r="I57" s="8">
        <v>71510.0</v>
      </c>
      <c r="J57" t="s">
        <v>28</v>
      </c>
      <c r="K57" t="s">
        <v>158</v>
      </c>
      <c r="L57" t="s">
        <v>158</v>
      </c>
      <c r="N57" t="s">
        <v>33</v>
      </c>
      <c r="Q57" t="s">
        <v>159</v>
      </c>
      <c r="R57">
        <v>789.0</v>
      </c>
      <c r="S57">
        <v>262.0</v>
      </c>
    </row>
    <row r="58" ht="15.75" customHeight="1">
      <c r="A58" s="6" t="s">
        <v>23</v>
      </c>
      <c r="B58" s="6" t="s">
        <v>24</v>
      </c>
      <c r="C58" s="6" t="s">
        <v>25</v>
      </c>
      <c r="D58" s="6" t="s">
        <v>26</v>
      </c>
      <c r="E58" s="6" t="s">
        <v>8</v>
      </c>
      <c r="G58" s="6" t="s">
        <v>27</v>
      </c>
      <c r="H58" s="7">
        <v>71507.0</v>
      </c>
      <c r="I58" s="8">
        <v>72661.0</v>
      </c>
      <c r="J58" t="s">
        <v>28</v>
      </c>
      <c r="K58" t="s">
        <v>160</v>
      </c>
      <c r="L58" t="s">
        <v>160</v>
      </c>
      <c r="N58" t="s">
        <v>33</v>
      </c>
      <c r="Q58" t="s">
        <v>161</v>
      </c>
      <c r="R58">
        <v>1155.0</v>
      </c>
      <c r="S58">
        <v>384.0</v>
      </c>
    </row>
    <row r="59" ht="15.75" customHeight="1">
      <c r="A59" s="6" t="s">
        <v>23</v>
      </c>
      <c r="B59" s="6" t="s">
        <v>24</v>
      </c>
      <c r="C59" s="6" t="s">
        <v>25</v>
      </c>
      <c r="D59" s="6" t="s">
        <v>26</v>
      </c>
      <c r="E59" s="6" t="s">
        <v>8</v>
      </c>
      <c r="G59" s="6" t="s">
        <v>27</v>
      </c>
      <c r="H59" s="7">
        <v>72676.0</v>
      </c>
      <c r="I59" s="8">
        <v>74121.0</v>
      </c>
      <c r="J59" t="s">
        <v>28</v>
      </c>
      <c r="K59" t="s">
        <v>162</v>
      </c>
      <c r="L59" t="s">
        <v>162</v>
      </c>
      <c r="N59" t="s">
        <v>33</v>
      </c>
      <c r="Q59" t="s">
        <v>163</v>
      </c>
      <c r="R59">
        <v>1446.0</v>
      </c>
      <c r="S59">
        <v>481.0</v>
      </c>
    </row>
    <row r="60" ht="15.75" customHeight="1">
      <c r="A60" s="6" t="s">
        <v>23</v>
      </c>
      <c r="B60" s="6" t="s">
        <v>24</v>
      </c>
      <c r="C60" s="6" t="s">
        <v>25</v>
      </c>
      <c r="D60" s="6" t="s">
        <v>26</v>
      </c>
      <c r="E60" s="6" t="s">
        <v>8</v>
      </c>
      <c r="G60" s="6" t="s">
        <v>27</v>
      </c>
      <c r="H60" s="7">
        <v>74123.0</v>
      </c>
      <c r="I60" s="8">
        <v>74980.0</v>
      </c>
      <c r="J60" t="s">
        <v>28</v>
      </c>
      <c r="K60" t="s">
        <v>164</v>
      </c>
      <c r="L60" t="s">
        <v>164</v>
      </c>
      <c r="N60" t="s">
        <v>127</v>
      </c>
      <c r="Q60" t="s">
        <v>165</v>
      </c>
      <c r="R60">
        <v>858.0</v>
      </c>
      <c r="S60">
        <v>285.0</v>
      </c>
    </row>
    <row r="61" ht="15.75" customHeight="1">
      <c r="A61" s="6" t="s">
        <v>23</v>
      </c>
      <c r="B61" s="6" t="s">
        <v>24</v>
      </c>
      <c r="C61" s="6" t="s">
        <v>25</v>
      </c>
      <c r="D61" s="6" t="s">
        <v>26</v>
      </c>
      <c r="E61" s="6" t="s">
        <v>8</v>
      </c>
      <c r="G61" s="6" t="s">
        <v>27</v>
      </c>
      <c r="H61" s="7">
        <v>75148.0</v>
      </c>
      <c r="I61" s="8">
        <v>76830.0</v>
      </c>
      <c r="J61" t="s">
        <v>28</v>
      </c>
      <c r="K61" t="s">
        <v>166</v>
      </c>
      <c r="L61" t="s">
        <v>166</v>
      </c>
      <c r="N61" t="s">
        <v>33</v>
      </c>
      <c r="Q61" t="s">
        <v>167</v>
      </c>
      <c r="R61">
        <v>1683.0</v>
      </c>
      <c r="S61">
        <v>560.0</v>
      </c>
    </row>
    <row r="62" ht="15.75" customHeight="1">
      <c r="A62" s="6" t="s">
        <v>23</v>
      </c>
      <c r="B62" s="6" t="s">
        <v>24</v>
      </c>
      <c r="C62" s="6" t="s">
        <v>25</v>
      </c>
      <c r="D62" s="6" t="s">
        <v>26</v>
      </c>
      <c r="E62" s="6" t="s">
        <v>8</v>
      </c>
      <c r="G62" s="6" t="s">
        <v>27</v>
      </c>
      <c r="H62" s="7">
        <v>76817.0</v>
      </c>
      <c r="I62" s="8">
        <v>77452.0</v>
      </c>
      <c r="J62" t="s">
        <v>28</v>
      </c>
      <c r="K62" t="s">
        <v>168</v>
      </c>
      <c r="L62" t="s">
        <v>168</v>
      </c>
      <c r="N62" t="s">
        <v>33</v>
      </c>
      <c r="Q62" t="s">
        <v>169</v>
      </c>
      <c r="R62">
        <v>636.0</v>
      </c>
      <c r="S62">
        <v>211.0</v>
      </c>
    </row>
    <row r="63" ht="15.75" customHeight="1">
      <c r="A63" s="6" t="s">
        <v>23</v>
      </c>
      <c r="B63" s="6" t="s">
        <v>24</v>
      </c>
      <c r="C63" s="6" t="s">
        <v>25</v>
      </c>
      <c r="D63" s="6" t="s">
        <v>26</v>
      </c>
      <c r="E63" s="6" t="s">
        <v>8</v>
      </c>
      <c r="G63" s="6" t="s">
        <v>27</v>
      </c>
      <c r="H63" s="7">
        <v>77837.0</v>
      </c>
      <c r="I63" s="8">
        <v>78754.0</v>
      </c>
      <c r="J63" t="s">
        <v>28</v>
      </c>
      <c r="K63" t="s">
        <v>170</v>
      </c>
      <c r="L63" t="s">
        <v>170</v>
      </c>
      <c r="N63" t="s">
        <v>171</v>
      </c>
      <c r="Q63" t="s">
        <v>172</v>
      </c>
      <c r="R63">
        <v>918.0</v>
      </c>
      <c r="S63">
        <v>305.0</v>
      </c>
    </row>
    <row r="64" ht="15.75" customHeight="1">
      <c r="A64" s="6" t="s">
        <v>23</v>
      </c>
      <c r="B64" s="6" t="s">
        <v>24</v>
      </c>
      <c r="C64" s="6" t="s">
        <v>25</v>
      </c>
      <c r="D64" s="6" t="s">
        <v>26</v>
      </c>
      <c r="E64" s="6" t="s">
        <v>8</v>
      </c>
      <c r="G64" s="6" t="s">
        <v>27</v>
      </c>
      <c r="H64" s="7">
        <v>78929.0</v>
      </c>
      <c r="I64" s="8">
        <v>80377.0</v>
      </c>
      <c r="J64" t="s">
        <v>37</v>
      </c>
      <c r="K64" t="s">
        <v>173</v>
      </c>
      <c r="L64" t="s">
        <v>173</v>
      </c>
      <c r="N64" t="s">
        <v>174</v>
      </c>
      <c r="Q64" t="s">
        <v>175</v>
      </c>
      <c r="R64">
        <v>1449.0</v>
      </c>
      <c r="S64">
        <v>482.0</v>
      </c>
    </row>
    <row r="65" ht="15.75" customHeight="1">
      <c r="A65" s="6" t="s">
        <v>23</v>
      </c>
      <c r="B65" s="6" t="s">
        <v>24</v>
      </c>
      <c r="C65" s="6" t="s">
        <v>25</v>
      </c>
      <c r="D65" s="6" t="s">
        <v>26</v>
      </c>
      <c r="E65" s="6" t="s">
        <v>8</v>
      </c>
      <c r="G65" s="6" t="s">
        <v>27</v>
      </c>
      <c r="H65" s="7">
        <v>80623.0</v>
      </c>
      <c r="I65" s="8">
        <v>81468.0</v>
      </c>
      <c r="J65" t="s">
        <v>37</v>
      </c>
      <c r="K65" t="s">
        <v>176</v>
      </c>
      <c r="L65" t="s">
        <v>176</v>
      </c>
      <c r="N65" t="s">
        <v>153</v>
      </c>
      <c r="Q65" t="s">
        <v>177</v>
      </c>
      <c r="R65">
        <v>846.0</v>
      </c>
      <c r="S65">
        <v>281.0</v>
      </c>
    </row>
    <row r="66" ht="15.75" customHeight="1">
      <c r="A66" s="6" t="s">
        <v>23</v>
      </c>
      <c r="B66" s="6" t="s">
        <v>24</v>
      </c>
      <c r="C66" s="6" t="s">
        <v>25</v>
      </c>
      <c r="D66" s="6" t="s">
        <v>26</v>
      </c>
      <c r="E66" s="6" t="s">
        <v>8</v>
      </c>
      <c r="G66" s="6" t="s">
        <v>27</v>
      </c>
      <c r="H66" s="7">
        <v>81576.0</v>
      </c>
      <c r="I66" s="8">
        <v>82076.0</v>
      </c>
      <c r="J66" t="s">
        <v>37</v>
      </c>
      <c r="K66" t="s">
        <v>178</v>
      </c>
      <c r="L66" t="s">
        <v>178</v>
      </c>
      <c r="N66" t="s">
        <v>33</v>
      </c>
      <c r="Q66" t="s">
        <v>179</v>
      </c>
      <c r="R66">
        <v>501.0</v>
      </c>
      <c r="S66">
        <v>166.0</v>
      </c>
    </row>
    <row r="67" ht="15.75" customHeight="1">
      <c r="A67" s="6" t="s">
        <v>23</v>
      </c>
      <c r="B67" s="6" t="s">
        <v>24</v>
      </c>
      <c r="C67" s="6" t="s">
        <v>25</v>
      </c>
      <c r="D67" s="6" t="s">
        <v>26</v>
      </c>
      <c r="E67" s="6" t="s">
        <v>8</v>
      </c>
      <c r="G67" s="6" t="s">
        <v>27</v>
      </c>
      <c r="H67" s="7">
        <v>82087.0</v>
      </c>
      <c r="I67" s="8">
        <v>83061.0</v>
      </c>
      <c r="J67" t="s">
        <v>37</v>
      </c>
      <c r="K67" t="s">
        <v>180</v>
      </c>
      <c r="L67" t="s">
        <v>180</v>
      </c>
      <c r="N67" t="s">
        <v>181</v>
      </c>
      <c r="Q67" t="s">
        <v>182</v>
      </c>
      <c r="R67">
        <v>975.0</v>
      </c>
      <c r="S67">
        <v>324.0</v>
      </c>
    </row>
    <row r="68" ht="15.75" customHeight="1">
      <c r="A68" s="6" t="s">
        <v>23</v>
      </c>
      <c r="B68" s="6" t="s">
        <v>24</v>
      </c>
      <c r="C68" s="6" t="s">
        <v>25</v>
      </c>
      <c r="D68" s="6" t="s">
        <v>26</v>
      </c>
      <c r="E68" s="6" t="s">
        <v>8</v>
      </c>
      <c r="G68" s="6" t="s">
        <v>27</v>
      </c>
      <c r="H68" s="7">
        <v>83156.0</v>
      </c>
      <c r="I68" s="8">
        <v>83941.0</v>
      </c>
      <c r="J68" t="s">
        <v>28</v>
      </c>
      <c r="K68" t="s">
        <v>183</v>
      </c>
      <c r="L68" t="s">
        <v>183</v>
      </c>
      <c r="N68" t="s">
        <v>153</v>
      </c>
      <c r="Q68" t="s">
        <v>184</v>
      </c>
      <c r="R68">
        <v>786.0</v>
      </c>
      <c r="S68">
        <v>261.0</v>
      </c>
    </row>
    <row r="69" ht="15.75" customHeight="1">
      <c r="A69" s="6" t="s">
        <v>23</v>
      </c>
      <c r="B69" s="6" t="s">
        <v>24</v>
      </c>
      <c r="C69" s="6" t="s">
        <v>25</v>
      </c>
      <c r="D69" s="6" t="s">
        <v>26</v>
      </c>
      <c r="E69" s="6" t="s">
        <v>8</v>
      </c>
      <c r="G69" s="6" t="s">
        <v>27</v>
      </c>
      <c r="H69" s="7">
        <v>84034.0</v>
      </c>
      <c r="I69" s="8">
        <v>85293.0</v>
      </c>
      <c r="J69" t="s">
        <v>28</v>
      </c>
      <c r="K69" t="s">
        <v>185</v>
      </c>
      <c r="L69" t="s">
        <v>185</v>
      </c>
      <c r="N69" t="s">
        <v>186</v>
      </c>
      <c r="Q69" t="s">
        <v>187</v>
      </c>
      <c r="R69">
        <v>1260.0</v>
      </c>
      <c r="S69">
        <v>419.0</v>
      </c>
    </row>
    <row r="70" ht="15.75" customHeight="1">
      <c r="A70" s="6" t="s">
        <v>23</v>
      </c>
      <c r="B70" s="6" t="s">
        <v>24</v>
      </c>
      <c r="C70" s="6" t="s">
        <v>25</v>
      </c>
      <c r="D70" s="6" t="s">
        <v>26</v>
      </c>
      <c r="E70" s="6" t="s">
        <v>8</v>
      </c>
      <c r="G70" s="6" t="s">
        <v>27</v>
      </c>
      <c r="H70" s="7">
        <v>85399.0</v>
      </c>
      <c r="I70" s="8">
        <v>86652.0</v>
      </c>
      <c r="J70" t="s">
        <v>28</v>
      </c>
      <c r="K70" t="s">
        <v>188</v>
      </c>
      <c r="L70" t="s">
        <v>188</v>
      </c>
      <c r="N70" t="s">
        <v>189</v>
      </c>
      <c r="Q70" t="s">
        <v>190</v>
      </c>
      <c r="R70">
        <v>1254.0</v>
      </c>
      <c r="S70">
        <v>417.0</v>
      </c>
    </row>
    <row r="71" ht="15.75" customHeight="1">
      <c r="A71" s="6" t="s">
        <v>23</v>
      </c>
      <c r="B71" s="6" t="s">
        <v>24</v>
      </c>
      <c r="C71" s="6" t="s">
        <v>25</v>
      </c>
      <c r="D71" s="6" t="s">
        <v>26</v>
      </c>
      <c r="E71" s="6" t="s">
        <v>8</v>
      </c>
      <c r="G71" s="6" t="s">
        <v>27</v>
      </c>
      <c r="H71" s="7">
        <v>86663.0</v>
      </c>
      <c r="I71" s="8">
        <v>87415.0</v>
      </c>
      <c r="J71" t="s">
        <v>28</v>
      </c>
      <c r="K71" t="s">
        <v>191</v>
      </c>
      <c r="L71" t="s">
        <v>191</v>
      </c>
      <c r="N71" t="s">
        <v>33</v>
      </c>
      <c r="Q71" t="s">
        <v>192</v>
      </c>
      <c r="R71">
        <v>753.0</v>
      </c>
      <c r="S71">
        <v>250.0</v>
      </c>
    </row>
    <row r="72" ht="15.75" customHeight="1">
      <c r="A72" s="6" t="s">
        <v>23</v>
      </c>
      <c r="B72" s="6" t="s">
        <v>24</v>
      </c>
      <c r="C72" s="6" t="s">
        <v>25</v>
      </c>
      <c r="D72" s="6" t="s">
        <v>26</v>
      </c>
      <c r="E72" s="6" t="s">
        <v>8</v>
      </c>
      <c r="G72" s="6" t="s">
        <v>27</v>
      </c>
      <c r="H72" s="7">
        <v>87415.0</v>
      </c>
      <c r="I72" s="8">
        <v>88611.0</v>
      </c>
      <c r="J72" t="s">
        <v>28</v>
      </c>
      <c r="K72" t="s">
        <v>193</v>
      </c>
      <c r="L72" t="s">
        <v>193</v>
      </c>
      <c r="N72" t="s">
        <v>194</v>
      </c>
      <c r="Q72" t="s">
        <v>195</v>
      </c>
      <c r="R72">
        <v>1197.0</v>
      </c>
      <c r="S72">
        <v>398.0</v>
      </c>
    </row>
    <row r="73" ht="15.75" customHeight="1">
      <c r="A73" s="6" t="s">
        <v>23</v>
      </c>
      <c r="B73" s="6" t="s">
        <v>24</v>
      </c>
      <c r="C73" s="6" t="s">
        <v>25</v>
      </c>
      <c r="D73" s="6" t="s">
        <v>26</v>
      </c>
      <c r="E73" s="6" t="s">
        <v>8</v>
      </c>
      <c r="G73" s="6" t="s">
        <v>27</v>
      </c>
      <c r="H73" s="7">
        <v>89514.0</v>
      </c>
      <c r="I73" s="8">
        <v>90887.0</v>
      </c>
      <c r="J73" t="s">
        <v>28</v>
      </c>
      <c r="K73" t="s">
        <v>196</v>
      </c>
      <c r="L73" t="s">
        <v>196</v>
      </c>
      <c r="N73" t="s">
        <v>197</v>
      </c>
      <c r="O73" t="s">
        <v>198</v>
      </c>
      <c r="Q73" t="s">
        <v>199</v>
      </c>
      <c r="R73">
        <v>1374.0</v>
      </c>
      <c r="S73">
        <v>457.0</v>
      </c>
    </row>
    <row r="74" ht="15.75" customHeight="1">
      <c r="A74" s="6" t="s">
        <v>23</v>
      </c>
      <c r="B74" s="6" t="s">
        <v>24</v>
      </c>
      <c r="C74" s="6" t="s">
        <v>25</v>
      </c>
      <c r="D74" s="6" t="s">
        <v>26</v>
      </c>
      <c r="E74" s="6" t="s">
        <v>8</v>
      </c>
      <c r="G74" s="6" t="s">
        <v>27</v>
      </c>
      <c r="H74" s="7">
        <v>91029.0</v>
      </c>
      <c r="I74" s="8">
        <v>92696.0</v>
      </c>
      <c r="J74" t="s">
        <v>28</v>
      </c>
      <c r="K74" t="s">
        <v>200</v>
      </c>
      <c r="L74" t="s">
        <v>200</v>
      </c>
      <c r="N74" t="s">
        <v>201</v>
      </c>
      <c r="Q74" t="s">
        <v>202</v>
      </c>
      <c r="R74">
        <v>1668.0</v>
      </c>
      <c r="S74">
        <v>555.0</v>
      </c>
    </row>
    <row r="75" ht="15.75" customHeight="1">
      <c r="A75" s="6" t="s">
        <v>23</v>
      </c>
      <c r="B75" s="6" t="s">
        <v>24</v>
      </c>
      <c r="C75" s="6" t="s">
        <v>25</v>
      </c>
      <c r="D75" s="6" t="s">
        <v>26</v>
      </c>
      <c r="E75" s="6" t="s">
        <v>8</v>
      </c>
      <c r="G75" s="6" t="s">
        <v>27</v>
      </c>
      <c r="H75" s="7">
        <v>92775.0</v>
      </c>
      <c r="I75" s="8">
        <v>94001.0</v>
      </c>
      <c r="J75" t="s">
        <v>28</v>
      </c>
      <c r="K75" t="s">
        <v>203</v>
      </c>
      <c r="L75" t="s">
        <v>203</v>
      </c>
      <c r="N75" t="s">
        <v>174</v>
      </c>
      <c r="Q75" t="s">
        <v>204</v>
      </c>
      <c r="R75">
        <v>1227.0</v>
      </c>
      <c r="S75">
        <v>408.0</v>
      </c>
    </row>
    <row r="76" ht="15.75" customHeight="1">
      <c r="A76" s="6" t="s">
        <v>23</v>
      </c>
      <c r="B76" s="6" t="s">
        <v>24</v>
      </c>
      <c r="C76" s="6" t="s">
        <v>25</v>
      </c>
      <c r="D76" s="6" t="s">
        <v>26</v>
      </c>
      <c r="E76" s="6" t="s">
        <v>8</v>
      </c>
      <c r="G76" s="6" t="s">
        <v>27</v>
      </c>
      <c r="H76" s="7">
        <v>94001.0</v>
      </c>
      <c r="I76" s="8">
        <v>94591.0</v>
      </c>
      <c r="J76" t="s">
        <v>28</v>
      </c>
      <c r="K76" t="s">
        <v>205</v>
      </c>
      <c r="L76" t="s">
        <v>205</v>
      </c>
      <c r="N76" t="s">
        <v>206</v>
      </c>
      <c r="Q76" t="s">
        <v>207</v>
      </c>
      <c r="R76">
        <v>591.0</v>
      </c>
      <c r="S76">
        <v>196.0</v>
      </c>
    </row>
    <row r="77" ht="15.75" customHeight="1">
      <c r="A77" s="6" t="s">
        <v>23</v>
      </c>
      <c r="B77" s="6" t="s">
        <v>24</v>
      </c>
      <c r="C77" s="6" t="s">
        <v>25</v>
      </c>
      <c r="D77" s="6" t="s">
        <v>26</v>
      </c>
      <c r="E77" s="6" t="s">
        <v>8</v>
      </c>
      <c r="G77" s="6" t="s">
        <v>27</v>
      </c>
      <c r="H77" s="7">
        <v>94642.0</v>
      </c>
      <c r="I77" s="8">
        <v>95439.0</v>
      </c>
      <c r="J77" t="s">
        <v>28</v>
      </c>
      <c r="K77" t="s">
        <v>208</v>
      </c>
      <c r="L77" t="s">
        <v>208</v>
      </c>
      <c r="N77" t="s">
        <v>209</v>
      </c>
      <c r="Q77" t="s">
        <v>210</v>
      </c>
      <c r="R77">
        <v>798.0</v>
      </c>
      <c r="S77">
        <v>265.0</v>
      </c>
    </row>
    <row r="78" ht="15.75" customHeight="1">
      <c r="A78" s="6" t="s">
        <v>23</v>
      </c>
      <c r="B78" s="6" t="s">
        <v>24</v>
      </c>
      <c r="C78" s="6" t="s">
        <v>25</v>
      </c>
      <c r="D78" s="6" t="s">
        <v>26</v>
      </c>
      <c r="E78" s="6" t="s">
        <v>8</v>
      </c>
      <c r="G78" s="6" t="s">
        <v>27</v>
      </c>
      <c r="H78" s="7">
        <v>95532.0</v>
      </c>
      <c r="I78" s="8">
        <v>96980.0</v>
      </c>
      <c r="J78" t="s">
        <v>28</v>
      </c>
      <c r="K78" t="s">
        <v>173</v>
      </c>
      <c r="L78" t="s">
        <v>173</v>
      </c>
      <c r="N78" t="s">
        <v>174</v>
      </c>
      <c r="Q78" t="s">
        <v>211</v>
      </c>
      <c r="R78">
        <v>1449.0</v>
      </c>
      <c r="S78">
        <v>482.0</v>
      </c>
    </row>
    <row r="79" ht="15.75" customHeight="1">
      <c r="A79" s="6" t="s">
        <v>23</v>
      </c>
      <c r="B79" s="6" t="s">
        <v>24</v>
      </c>
      <c r="C79" s="6" t="s">
        <v>25</v>
      </c>
      <c r="D79" s="6" t="s">
        <v>26</v>
      </c>
      <c r="E79" s="6" t="s">
        <v>8</v>
      </c>
      <c r="G79" s="6" t="s">
        <v>27</v>
      </c>
      <c r="H79" s="7">
        <v>97070.0</v>
      </c>
      <c r="I79" s="8">
        <v>98086.0</v>
      </c>
      <c r="J79" t="s">
        <v>28</v>
      </c>
      <c r="K79" t="s">
        <v>212</v>
      </c>
      <c r="L79" t="s">
        <v>212</v>
      </c>
      <c r="N79" t="s">
        <v>33</v>
      </c>
      <c r="Q79" t="s">
        <v>213</v>
      </c>
      <c r="R79">
        <v>1017.0</v>
      </c>
      <c r="S79">
        <v>338.0</v>
      </c>
    </row>
    <row r="80" ht="15.75" customHeight="1">
      <c r="A80" s="6" t="s">
        <v>23</v>
      </c>
      <c r="B80" s="6" t="s">
        <v>24</v>
      </c>
      <c r="C80" s="6" t="s">
        <v>25</v>
      </c>
      <c r="D80" s="6" t="s">
        <v>26</v>
      </c>
      <c r="E80" s="6" t="s">
        <v>8</v>
      </c>
      <c r="G80" s="6" t="s">
        <v>27</v>
      </c>
      <c r="H80" s="7">
        <v>98282.0</v>
      </c>
      <c r="I80" s="8">
        <v>99196.0</v>
      </c>
      <c r="J80" t="s">
        <v>28</v>
      </c>
      <c r="K80" t="s">
        <v>214</v>
      </c>
      <c r="L80" t="s">
        <v>214</v>
      </c>
      <c r="N80" t="s">
        <v>215</v>
      </c>
      <c r="O80" t="s">
        <v>216</v>
      </c>
      <c r="Q80" t="s">
        <v>217</v>
      </c>
      <c r="R80">
        <v>915.0</v>
      </c>
      <c r="S80">
        <v>304.0</v>
      </c>
    </row>
    <row r="81" ht="15.75" customHeight="1">
      <c r="A81" s="6" t="s">
        <v>23</v>
      </c>
      <c r="B81" s="6" t="s">
        <v>24</v>
      </c>
      <c r="C81" s="6" t="s">
        <v>25</v>
      </c>
      <c r="D81" s="6" t="s">
        <v>26</v>
      </c>
      <c r="E81" s="6" t="s">
        <v>8</v>
      </c>
      <c r="G81" s="6" t="s">
        <v>27</v>
      </c>
      <c r="H81" s="7">
        <v>99401.0</v>
      </c>
      <c r="I81" s="8">
        <v>99847.0</v>
      </c>
      <c r="J81" t="s">
        <v>37</v>
      </c>
      <c r="K81" t="s">
        <v>218</v>
      </c>
      <c r="L81" t="s">
        <v>218</v>
      </c>
      <c r="N81" t="s">
        <v>219</v>
      </c>
      <c r="Q81" t="s">
        <v>220</v>
      </c>
      <c r="R81">
        <v>447.0</v>
      </c>
      <c r="S81">
        <v>148.0</v>
      </c>
    </row>
    <row r="82" ht="15.75" customHeight="1">
      <c r="A82" s="6" t="s">
        <v>23</v>
      </c>
      <c r="B82" s="6" t="s">
        <v>24</v>
      </c>
      <c r="C82" s="6" t="s">
        <v>25</v>
      </c>
      <c r="D82" s="6" t="s">
        <v>26</v>
      </c>
      <c r="E82" s="6" t="s">
        <v>8</v>
      </c>
      <c r="G82" s="6" t="s">
        <v>27</v>
      </c>
      <c r="H82" s="7">
        <v>99914.0</v>
      </c>
      <c r="I82" s="8">
        <v>100537.0</v>
      </c>
      <c r="J82" t="s">
        <v>28</v>
      </c>
      <c r="K82" t="s">
        <v>221</v>
      </c>
      <c r="L82" t="s">
        <v>221</v>
      </c>
      <c r="N82" t="s">
        <v>33</v>
      </c>
      <c r="Q82" t="s">
        <v>222</v>
      </c>
      <c r="R82">
        <v>624.0</v>
      </c>
      <c r="S82">
        <v>207.0</v>
      </c>
    </row>
    <row r="83" ht="15.75" customHeight="1">
      <c r="A83" s="6" t="s">
        <v>23</v>
      </c>
      <c r="B83" s="6" t="s">
        <v>24</v>
      </c>
      <c r="C83" s="6" t="s">
        <v>25</v>
      </c>
      <c r="D83" s="6" t="s">
        <v>26</v>
      </c>
      <c r="E83" s="6" t="s">
        <v>8</v>
      </c>
      <c r="G83" s="6" t="s">
        <v>27</v>
      </c>
      <c r="H83" s="7">
        <v>100528.0</v>
      </c>
      <c r="I83" s="8">
        <v>101961.0</v>
      </c>
      <c r="J83" t="s">
        <v>28</v>
      </c>
      <c r="K83" t="s">
        <v>223</v>
      </c>
      <c r="L83" t="s">
        <v>223</v>
      </c>
      <c r="N83" t="s">
        <v>224</v>
      </c>
      <c r="Q83" t="s">
        <v>225</v>
      </c>
      <c r="R83">
        <v>1434.0</v>
      </c>
      <c r="S83">
        <v>477.0</v>
      </c>
    </row>
    <row r="84" ht="15.75" customHeight="1">
      <c r="A84" s="6" t="s">
        <v>23</v>
      </c>
      <c r="B84" s="6" t="s">
        <v>24</v>
      </c>
      <c r="C84" s="6" t="s">
        <v>25</v>
      </c>
      <c r="D84" s="6" t="s">
        <v>26</v>
      </c>
      <c r="E84" s="6" t="s">
        <v>8</v>
      </c>
      <c r="G84" s="6" t="s">
        <v>27</v>
      </c>
      <c r="H84" s="7">
        <v>101958.0</v>
      </c>
      <c r="I84" s="8">
        <v>103745.0</v>
      </c>
      <c r="J84" t="s">
        <v>28</v>
      </c>
      <c r="K84" t="s">
        <v>226</v>
      </c>
      <c r="L84" t="s">
        <v>226</v>
      </c>
      <c r="N84" t="s">
        <v>227</v>
      </c>
      <c r="O84" t="s">
        <v>228</v>
      </c>
      <c r="Q84" t="s">
        <v>229</v>
      </c>
      <c r="R84">
        <v>1788.0</v>
      </c>
      <c r="S84">
        <v>595.0</v>
      </c>
    </row>
    <row r="85" ht="15.75" customHeight="1">
      <c r="A85" s="6" t="s">
        <v>23</v>
      </c>
      <c r="B85" s="6" t="s">
        <v>24</v>
      </c>
      <c r="C85" s="6" t="s">
        <v>25</v>
      </c>
      <c r="D85" s="6" t="s">
        <v>26</v>
      </c>
      <c r="E85" s="6" t="s">
        <v>8</v>
      </c>
      <c r="G85" s="6" t="s">
        <v>27</v>
      </c>
      <c r="H85" s="7">
        <v>103851.0</v>
      </c>
      <c r="I85" s="8">
        <v>105023.0</v>
      </c>
      <c r="J85" t="s">
        <v>28</v>
      </c>
      <c r="K85" t="s">
        <v>230</v>
      </c>
      <c r="L85" t="s">
        <v>230</v>
      </c>
      <c r="N85" t="s">
        <v>186</v>
      </c>
      <c r="Q85" t="s">
        <v>231</v>
      </c>
      <c r="R85">
        <v>1173.0</v>
      </c>
      <c r="S85">
        <v>390.0</v>
      </c>
    </row>
    <row r="86" ht="15.75" customHeight="1">
      <c r="A86" s="6" t="s">
        <v>23</v>
      </c>
      <c r="B86" s="6" t="s">
        <v>24</v>
      </c>
      <c r="C86" s="6" t="s">
        <v>25</v>
      </c>
      <c r="D86" s="6" t="s">
        <v>26</v>
      </c>
      <c r="E86" s="6" t="s">
        <v>8</v>
      </c>
      <c r="G86" s="6" t="s">
        <v>27</v>
      </c>
      <c r="H86" s="7">
        <v>105299.0</v>
      </c>
      <c r="I86" s="8">
        <v>106126.0</v>
      </c>
      <c r="J86" t="s">
        <v>37</v>
      </c>
      <c r="K86" t="s">
        <v>232</v>
      </c>
      <c r="L86" t="s">
        <v>232</v>
      </c>
      <c r="N86" t="s">
        <v>233</v>
      </c>
      <c r="Q86" t="s">
        <v>234</v>
      </c>
      <c r="R86">
        <v>828.0</v>
      </c>
      <c r="S86">
        <v>275.0</v>
      </c>
    </row>
    <row r="87" ht="15.75" customHeight="1">
      <c r="A87" s="6" t="s">
        <v>23</v>
      </c>
      <c r="B87" s="6" t="s">
        <v>24</v>
      </c>
      <c r="C87" s="6" t="s">
        <v>25</v>
      </c>
      <c r="D87" s="6" t="s">
        <v>26</v>
      </c>
      <c r="E87" s="6" t="s">
        <v>8</v>
      </c>
      <c r="G87" s="6" t="s">
        <v>27</v>
      </c>
      <c r="H87" s="7">
        <v>106174.0</v>
      </c>
      <c r="I87" s="8">
        <v>107871.0</v>
      </c>
      <c r="J87" t="s">
        <v>37</v>
      </c>
      <c r="K87" t="s">
        <v>235</v>
      </c>
      <c r="L87" t="s">
        <v>235</v>
      </c>
      <c r="N87" t="s">
        <v>236</v>
      </c>
      <c r="Q87" t="s">
        <v>237</v>
      </c>
      <c r="R87">
        <v>1698.0</v>
      </c>
      <c r="S87">
        <v>565.0</v>
      </c>
    </row>
    <row r="88" ht="15.75" customHeight="1">
      <c r="A88" s="6" t="s">
        <v>23</v>
      </c>
      <c r="B88" s="6" t="s">
        <v>24</v>
      </c>
      <c r="C88" s="6" t="s">
        <v>25</v>
      </c>
      <c r="D88" s="6" t="s">
        <v>26</v>
      </c>
      <c r="E88" s="6" t="s">
        <v>8</v>
      </c>
      <c r="G88" s="6" t="s">
        <v>27</v>
      </c>
      <c r="H88" s="7">
        <v>107976.0</v>
      </c>
      <c r="I88" s="8">
        <v>108425.0</v>
      </c>
      <c r="J88" t="s">
        <v>37</v>
      </c>
      <c r="K88" t="s">
        <v>238</v>
      </c>
      <c r="L88" t="s">
        <v>238</v>
      </c>
      <c r="N88" t="s">
        <v>33</v>
      </c>
      <c r="Q88" t="s">
        <v>239</v>
      </c>
      <c r="R88">
        <v>450.0</v>
      </c>
      <c r="S88">
        <v>149.0</v>
      </c>
    </row>
    <row r="89" ht="15.75" customHeight="1">
      <c r="A89" s="6" t="s">
        <v>23</v>
      </c>
      <c r="B89" s="6" t="s">
        <v>24</v>
      </c>
      <c r="C89" s="6" t="s">
        <v>25</v>
      </c>
      <c r="D89" s="6" t="s">
        <v>26</v>
      </c>
      <c r="E89" s="6" t="s">
        <v>8</v>
      </c>
      <c r="G89" s="6" t="s">
        <v>27</v>
      </c>
      <c r="H89" s="7">
        <v>108553.0</v>
      </c>
      <c r="I89" s="8">
        <v>109164.0</v>
      </c>
      <c r="J89" t="s">
        <v>37</v>
      </c>
      <c r="K89" t="s">
        <v>240</v>
      </c>
      <c r="L89" t="s">
        <v>240</v>
      </c>
      <c r="N89" t="s">
        <v>241</v>
      </c>
      <c r="Q89" t="s">
        <v>242</v>
      </c>
      <c r="R89">
        <v>612.0</v>
      </c>
      <c r="S89">
        <v>203.0</v>
      </c>
    </row>
    <row r="90" ht="15.75" customHeight="1">
      <c r="A90" s="6" t="s">
        <v>23</v>
      </c>
      <c r="B90" s="6" t="s">
        <v>24</v>
      </c>
      <c r="C90" s="6" t="s">
        <v>25</v>
      </c>
      <c r="D90" s="6" t="s">
        <v>26</v>
      </c>
      <c r="E90" s="6" t="s">
        <v>8</v>
      </c>
      <c r="G90" s="6" t="s">
        <v>27</v>
      </c>
      <c r="H90" s="7">
        <v>109161.0</v>
      </c>
      <c r="I90" s="8">
        <v>110984.0</v>
      </c>
      <c r="J90" t="s">
        <v>37</v>
      </c>
      <c r="K90" t="s">
        <v>243</v>
      </c>
      <c r="L90" t="s">
        <v>243</v>
      </c>
      <c r="N90" t="s">
        <v>33</v>
      </c>
      <c r="Q90" t="s">
        <v>244</v>
      </c>
      <c r="R90">
        <v>1824.0</v>
      </c>
      <c r="S90">
        <v>607.0</v>
      </c>
    </row>
    <row r="91" ht="15.75" customHeight="1">
      <c r="A91" s="6" t="s">
        <v>23</v>
      </c>
      <c r="B91" s="6" t="s">
        <v>24</v>
      </c>
      <c r="C91" s="6" t="s">
        <v>25</v>
      </c>
      <c r="D91" s="6" t="s">
        <v>26</v>
      </c>
      <c r="E91" s="6" t="s">
        <v>8</v>
      </c>
      <c r="G91" s="6" t="s">
        <v>27</v>
      </c>
      <c r="H91" s="7">
        <v>110981.0</v>
      </c>
      <c r="I91" s="8">
        <v>113104.0</v>
      </c>
      <c r="J91" t="s">
        <v>37</v>
      </c>
      <c r="K91" t="s">
        <v>245</v>
      </c>
      <c r="L91" t="s">
        <v>245</v>
      </c>
      <c r="N91" t="s">
        <v>246</v>
      </c>
      <c r="Q91" t="s">
        <v>247</v>
      </c>
      <c r="R91">
        <v>2124.0</v>
      </c>
      <c r="S91">
        <v>707.0</v>
      </c>
    </row>
    <row r="92" ht="15.75" customHeight="1">
      <c r="A92" s="6" t="s">
        <v>23</v>
      </c>
      <c r="B92" s="6" t="s">
        <v>24</v>
      </c>
      <c r="C92" s="6" t="s">
        <v>25</v>
      </c>
      <c r="D92" s="6" t="s">
        <v>26</v>
      </c>
      <c r="E92" s="6" t="s">
        <v>8</v>
      </c>
      <c r="G92" s="6" t="s">
        <v>27</v>
      </c>
      <c r="H92" s="7">
        <v>113094.0</v>
      </c>
      <c r="I92" s="8">
        <v>113435.0</v>
      </c>
      <c r="J92" t="s">
        <v>37</v>
      </c>
      <c r="K92" t="s">
        <v>248</v>
      </c>
      <c r="L92" t="s">
        <v>248</v>
      </c>
      <c r="N92" t="s">
        <v>249</v>
      </c>
      <c r="Q92" t="s">
        <v>250</v>
      </c>
      <c r="R92">
        <v>342.0</v>
      </c>
      <c r="S92">
        <v>113.0</v>
      </c>
    </row>
    <row r="93" ht="15.75" customHeight="1">
      <c r="A93" s="6" t="s">
        <v>23</v>
      </c>
      <c r="B93" s="6" t="s">
        <v>24</v>
      </c>
      <c r="C93" s="6" t="s">
        <v>25</v>
      </c>
      <c r="D93" s="6" t="s">
        <v>26</v>
      </c>
      <c r="E93" s="6" t="s">
        <v>8</v>
      </c>
      <c r="G93" s="6" t="s">
        <v>27</v>
      </c>
      <c r="H93" s="7">
        <v>113585.0</v>
      </c>
      <c r="I93" s="8">
        <v>116080.0</v>
      </c>
      <c r="J93" t="s">
        <v>37</v>
      </c>
      <c r="K93" t="s">
        <v>251</v>
      </c>
      <c r="L93" t="s">
        <v>251</v>
      </c>
      <c r="N93" t="s">
        <v>252</v>
      </c>
      <c r="Q93" t="s">
        <v>253</v>
      </c>
      <c r="R93">
        <v>2496.0</v>
      </c>
      <c r="S93">
        <v>831.0</v>
      </c>
    </row>
    <row r="94" ht="15.75" customHeight="1">
      <c r="A94" s="6" t="s">
        <v>23</v>
      </c>
      <c r="B94" s="6" t="s">
        <v>24</v>
      </c>
      <c r="C94" s="6" t="s">
        <v>25</v>
      </c>
      <c r="D94" s="6" t="s">
        <v>26</v>
      </c>
      <c r="E94" s="6" t="s">
        <v>8</v>
      </c>
      <c r="G94" s="6" t="s">
        <v>27</v>
      </c>
      <c r="H94" s="7">
        <v>116396.0</v>
      </c>
      <c r="I94" s="8">
        <v>116998.0</v>
      </c>
      <c r="J94" t="s">
        <v>28</v>
      </c>
      <c r="K94" t="s">
        <v>254</v>
      </c>
      <c r="L94" t="s">
        <v>254</v>
      </c>
      <c r="N94" t="s">
        <v>255</v>
      </c>
      <c r="Q94" t="s">
        <v>256</v>
      </c>
      <c r="R94">
        <v>603.0</v>
      </c>
      <c r="S94">
        <v>200.0</v>
      </c>
    </row>
    <row r="95" ht="15.75" customHeight="1">
      <c r="A95" s="6" t="s">
        <v>23</v>
      </c>
      <c r="B95" s="6" t="s">
        <v>113</v>
      </c>
      <c r="C95" s="6" t="s">
        <v>25</v>
      </c>
      <c r="D95" s="6" t="s">
        <v>26</v>
      </c>
      <c r="E95" s="6" t="s">
        <v>8</v>
      </c>
      <c r="G95" s="6" t="s">
        <v>27</v>
      </c>
      <c r="H95" s="7">
        <v>117136.0</v>
      </c>
      <c r="I95" s="8">
        <v>118305.0</v>
      </c>
      <c r="J95" t="s">
        <v>28</v>
      </c>
      <c r="N95" t="s">
        <v>186</v>
      </c>
      <c r="Q95" t="s">
        <v>257</v>
      </c>
      <c r="R95">
        <v>1170.0</v>
      </c>
      <c r="T95" t="s">
        <v>129</v>
      </c>
    </row>
    <row r="96" ht="15.75" customHeight="1">
      <c r="A96" s="6" t="s">
        <v>23</v>
      </c>
      <c r="B96" s="6" t="s">
        <v>24</v>
      </c>
      <c r="C96" s="6" t="s">
        <v>25</v>
      </c>
      <c r="D96" s="6" t="s">
        <v>26</v>
      </c>
      <c r="E96" s="6" t="s">
        <v>8</v>
      </c>
      <c r="G96" s="6" t="s">
        <v>27</v>
      </c>
      <c r="H96" s="7">
        <v>118302.0</v>
      </c>
      <c r="I96" s="8">
        <v>119741.0</v>
      </c>
      <c r="J96" t="s">
        <v>28</v>
      </c>
      <c r="K96" t="s">
        <v>258</v>
      </c>
      <c r="L96" t="s">
        <v>258</v>
      </c>
      <c r="N96" t="s">
        <v>174</v>
      </c>
      <c r="Q96" t="s">
        <v>259</v>
      </c>
      <c r="R96">
        <v>1440.0</v>
      </c>
      <c r="S96">
        <v>479.0</v>
      </c>
    </row>
    <row r="97" ht="15.75" customHeight="1">
      <c r="A97" s="6" t="s">
        <v>23</v>
      </c>
      <c r="B97" s="6" t="s">
        <v>24</v>
      </c>
      <c r="C97" s="6" t="s">
        <v>25</v>
      </c>
      <c r="D97" s="6" t="s">
        <v>26</v>
      </c>
      <c r="E97" s="6" t="s">
        <v>8</v>
      </c>
      <c r="G97" s="6" t="s">
        <v>27</v>
      </c>
      <c r="H97" s="7">
        <v>120128.0</v>
      </c>
      <c r="I97" s="8">
        <v>120724.0</v>
      </c>
      <c r="J97" t="s">
        <v>28</v>
      </c>
      <c r="K97" t="s">
        <v>260</v>
      </c>
      <c r="L97" t="s">
        <v>260</v>
      </c>
      <c r="N97" t="s">
        <v>261</v>
      </c>
      <c r="Q97" t="s">
        <v>262</v>
      </c>
      <c r="R97">
        <v>597.0</v>
      </c>
      <c r="S97">
        <v>198.0</v>
      </c>
    </row>
    <row r="98" ht="15.75" customHeight="1">
      <c r="A98" s="6" t="s">
        <v>23</v>
      </c>
      <c r="B98" s="6" t="s">
        <v>24</v>
      </c>
      <c r="C98" s="6" t="s">
        <v>25</v>
      </c>
      <c r="D98" s="6" t="s">
        <v>26</v>
      </c>
      <c r="E98" s="6" t="s">
        <v>8</v>
      </c>
      <c r="G98" s="6" t="s">
        <v>27</v>
      </c>
      <c r="H98" s="7">
        <v>121243.0</v>
      </c>
      <c r="I98" s="8">
        <v>122430.0</v>
      </c>
      <c r="J98" t="s">
        <v>37</v>
      </c>
      <c r="K98" t="s">
        <v>263</v>
      </c>
      <c r="L98" t="s">
        <v>263</v>
      </c>
      <c r="N98" t="s">
        <v>54</v>
      </c>
      <c r="Q98" t="s">
        <v>264</v>
      </c>
      <c r="R98">
        <v>1188.0</v>
      </c>
      <c r="S98">
        <v>395.0</v>
      </c>
    </row>
    <row r="99" ht="15.75" customHeight="1">
      <c r="A99" s="6" t="s">
        <v>23</v>
      </c>
      <c r="B99" s="6" t="s">
        <v>24</v>
      </c>
      <c r="C99" s="6" t="s">
        <v>25</v>
      </c>
      <c r="D99" s="6" t="s">
        <v>26</v>
      </c>
      <c r="E99" s="6" t="s">
        <v>8</v>
      </c>
      <c r="G99" s="6" t="s">
        <v>27</v>
      </c>
      <c r="H99" s="7">
        <v>123256.0</v>
      </c>
      <c r="I99" s="8">
        <v>124215.0</v>
      </c>
      <c r="J99" t="s">
        <v>28</v>
      </c>
      <c r="K99" t="s">
        <v>265</v>
      </c>
      <c r="L99" t="s">
        <v>265</v>
      </c>
      <c r="N99" t="s">
        <v>266</v>
      </c>
      <c r="Q99" t="s">
        <v>267</v>
      </c>
      <c r="R99">
        <v>960.0</v>
      </c>
      <c r="S99">
        <v>319.0</v>
      </c>
    </row>
    <row r="100" ht="15.75" customHeight="1">
      <c r="A100" s="6" t="s">
        <v>23</v>
      </c>
      <c r="B100" s="6" t="s">
        <v>24</v>
      </c>
      <c r="C100" s="6" t="s">
        <v>25</v>
      </c>
      <c r="D100" s="6" t="s">
        <v>26</v>
      </c>
      <c r="E100" s="6" t="s">
        <v>8</v>
      </c>
      <c r="G100" s="6" t="s">
        <v>27</v>
      </c>
      <c r="H100" s="7">
        <v>124424.0</v>
      </c>
      <c r="I100" s="8">
        <v>124675.0</v>
      </c>
      <c r="J100" t="s">
        <v>28</v>
      </c>
      <c r="K100" t="s">
        <v>268</v>
      </c>
      <c r="L100" t="s">
        <v>268</v>
      </c>
      <c r="N100" t="s">
        <v>33</v>
      </c>
      <c r="Q100" t="s">
        <v>269</v>
      </c>
      <c r="R100">
        <v>252.0</v>
      </c>
      <c r="S100">
        <v>83.0</v>
      </c>
    </row>
    <row r="101" ht="15.75" customHeight="1">
      <c r="A101" s="6" t="s">
        <v>23</v>
      </c>
      <c r="B101" s="6" t="s">
        <v>24</v>
      </c>
      <c r="C101" s="6" t="s">
        <v>25</v>
      </c>
      <c r="D101" s="6" t="s">
        <v>26</v>
      </c>
      <c r="E101" s="6" t="s">
        <v>8</v>
      </c>
      <c r="G101" s="6" t="s">
        <v>27</v>
      </c>
      <c r="H101" s="7">
        <v>125292.0</v>
      </c>
      <c r="I101" s="8">
        <v>125933.0</v>
      </c>
      <c r="J101" t="s">
        <v>28</v>
      </c>
      <c r="K101" t="s">
        <v>270</v>
      </c>
      <c r="L101" t="s">
        <v>270</v>
      </c>
      <c r="N101" t="s">
        <v>261</v>
      </c>
      <c r="Q101" t="s">
        <v>271</v>
      </c>
      <c r="R101">
        <v>642.0</v>
      </c>
      <c r="S101">
        <v>213.0</v>
      </c>
    </row>
    <row r="102" ht="15.75" customHeight="1">
      <c r="A102" s="6" t="s">
        <v>23</v>
      </c>
      <c r="B102" s="6" t="s">
        <v>24</v>
      </c>
      <c r="C102" s="6" t="s">
        <v>25</v>
      </c>
      <c r="D102" s="6" t="s">
        <v>26</v>
      </c>
      <c r="E102" s="6" t="s">
        <v>8</v>
      </c>
      <c r="G102" s="6" t="s">
        <v>27</v>
      </c>
      <c r="H102" s="7">
        <v>126020.0</v>
      </c>
      <c r="I102" s="8">
        <v>127066.0</v>
      </c>
      <c r="J102" t="s">
        <v>37</v>
      </c>
      <c r="K102" t="s">
        <v>272</v>
      </c>
      <c r="L102" t="s">
        <v>272</v>
      </c>
      <c r="N102" t="s">
        <v>273</v>
      </c>
      <c r="Q102" t="s">
        <v>274</v>
      </c>
      <c r="R102">
        <v>1047.0</v>
      </c>
      <c r="S102">
        <v>348.0</v>
      </c>
    </row>
    <row r="103" ht="15.75" customHeight="1">
      <c r="A103" s="6" t="s">
        <v>23</v>
      </c>
      <c r="B103" s="6" t="s">
        <v>24</v>
      </c>
      <c r="C103" s="6" t="s">
        <v>25</v>
      </c>
      <c r="D103" s="6" t="s">
        <v>26</v>
      </c>
      <c r="E103" s="6" t="s">
        <v>8</v>
      </c>
      <c r="G103" s="6" t="s">
        <v>27</v>
      </c>
      <c r="H103" s="7">
        <v>127029.0</v>
      </c>
      <c r="I103" s="8">
        <v>127409.0</v>
      </c>
      <c r="J103" t="s">
        <v>28</v>
      </c>
      <c r="K103" t="s">
        <v>275</v>
      </c>
      <c r="L103" t="s">
        <v>275</v>
      </c>
      <c r="N103" t="s">
        <v>33</v>
      </c>
      <c r="Q103" t="s">
        <v>276</v>
      </c>
      <c r="R103">
        <v>381.0</v>
      </c>
      <c r="S103">
        <v>126.0</v>
      </c>
    </row>
    <row r="104" ht="15.75" customHeight="1">
      <c r="A104" s="6" t="s">
        <v>23</v>
      </c>
      <c r="B104" s="6" t="s">
        <v>113</v>
      </c>
      <c r="C104" s="6" t="s">
        <v>25</v>
      </c>
      <c r="D104" s="6" t="s">
        <v>26</v>
      </c>
      <c r="E104" s="6" t="s">
        <v>8</v>
      </c>
      <c r="G104" s="6" t="s">
        <v>27</v>
      </c>
      <c r="H104" s="7">
        <v>127439.0</v>
      </c>
      <c r="I104" s="8">
        <v>127675.0</v>
      </c>
      <c r="J104" t="s">
        <v>28</v>
      </c>
      <c r="N104" t="s">
        <v>33</v>
      </c>
      <c r="Q104" t="s">
        <v>277</v>
      </c>
      <c r="R104">
        <v>237.0</v>
      </c>
      <c r="T104" t="s">
        <v>129</v>
      </c>
    </row>
    <row r="105" ht="15.75" customHeight="1">
      <c r="A105" s="6" t="s">
        <v>23</v>
      </c>
      <c r="B105" s="6" t="s">
        <v>24</v>
      </c>
      <c r="C105" s="6" t="s">
        <v>25</v>
      </c>
      <c r="D105" s="6" t="s">
        <v>26</v>
      </c>
      <c r="E105" s="6" t="s">
        <v>8</v>
      </c>
      <c r="G105" s="6" t="s">
        <v>27</v>
      </c>
      <c r="H105" s="7">
        <v>127904.0</v>
      </c>
      <c r="I105" s="8">
        <v>129214.0</v>
      </c>
      <c r="J105" t="s">
        <v>37</v>
      </c>
      <c r="K105" t="s">
        <v>278</v>
      </c>
      <c r="L105" t="s">
        <v>278</v>
      </c>
      <c r="N105" t="s">
        <v>33</v>
      </c>
      <c r="Q105" t="s">
        <v>279</v>
      </c>
      <c r="R105">
        <v>1311.0</v>
      </c>
      <c r="S105">
        <v>436.0</v>
      </c>
    </row>
    <row r="106" ht="15.75" customHeight="1">
      <c r="A106" s="6" t="s">
        <v>23</v>
      </c>
      <c r="B106" s="6" t="s">
        <v>24</v>
      </c>
      <c r="C106" s="6" t="s">
        <v>25</v>
      </c>
      <c r="D106" s="6" t="s">
        <v>26</v>
      </c>
      <c r="E106" s="6" t="s">
        <v>8</v>
      </c>
      <c r="G106" s="6" t="s">
        <v>27</v>
      </c>
      <c r="H106" s="7">
        <v>129338.0</v>
      </c>
      <c r="I106" s="8">
        <v>129691.0</v>
      </c>
      <c r="J106" t="s">
        <v>37</v>
      </c>
      <c r="K106" t="s">
        <v>280</v>
      </c>
      <c r="L106" t="s">
        <v>280</v>
      </c>
      <c r="N106" t="s">
        <v>281</v>
      </c>
      <c r="Q106" t="s">
        <v>282</v>
      </c>
      <c r="R106">
        <v>354.0</v>
      </c>
      <c r="S106">
        <v>117.0</v>
      </c>
    </row>
    <row r="107" ht="15.75" customHeight="1">
      <c r="A107" s="6" t="s">
        <v>23</v>
      </c>
      <c r="B107" s="6" t="s">
        <v>24</v>
      </c>
      <c r="C107" s="6" t="s">
        <v>25</v>
      </c>
      <c r="D107" s="6" t="s">
        <v>26</v>
      </c>
      <c r="E107" s="6" t="s">
        <v>8</v>
      </c>
      <c r="G107" s="6" t="s">
        <v>27</v>
      </c>
      <c r="H107" s="7">
        <v>130087.0</v>
      </c>
      <c r="I107" s="8">
        <v>130398.0</v>
      </c>
      <c r="J107" t="s">
        <v>28</v>
      </c>
      <c r="K107" t="s">
        <v>283</v>
      </c>
      <c r="L107" t="s">
        <v>283</v>
      </c>
      <c r="N107" t="s">
        <v>33</v>
      </c>
      <c r="Q107" t="s">
        <v>284</v>
      </c>
      <c r="R107">
        <v>312.0</v>
      </c>
      <c r="S107">
        <v>103.0</v>
      </c>
    </row>
    <row r="108" ht="15.75" customHeight="1">
      <c r="A108" s="6" t="s">
        <v>23</v>
      </c>
      <c r="B108" s="6" t="s">
        <v>24</v>
      </c>
      <c r="C108" s="6" t="s">
        <v>25</v>
      </c>
      <c r="D108" s="6" t="s">
        <v>26</v>
      </c>
      <c r="E108" s="6" t="s">
        <v>8</v>
      </c>
      <c r="G108" s="6" t="s">
        <v>27</v>
      </c>
      <c r="H108" s="7">
        <v>130726.0</v>
      </c>
      <c r="I108" s="8">
        <v>131187.0</v>
      </c>
      <c r="J108" t="s">
        <v>37</v>
      </c>
      <c r="K108" t="s">
        <v>285</v>
      </c>
      <c r="L108" t="s">
        <v>285</v>
      </c>
      <c r="N108" t="s">
        <v>33</v>
      </c>
      <c r="Q108" t="s">
        <v>286</v>
      </c>
      <c r="R108">
        <v>462.0</v>
      </c>
      <c r="S108">
        <v>153.0</v>
      </c>
    </row>
    <row r="109" ht="15.75" customHeight="1">
      <c r="A109" s="6" t="s">
        <v>23</v>
      </c>
      <c r="B109" s="6" t="s">
        <v>24</v>
      </c>
      <c r="C109" s="6" t="s">
        <v>25</v>
      </c>
      <c r="D109" s="6" t="s">
        <v>26</v>
      </c>
      <c r="E109" s="6" t="s">
        <v>8</v>
      </c>
      <c r="G109" s="6" t="s">
        <v>27</v>
      </c>
      <c r="H109" s="7">
        <v>131671.0</v>
      </c>
      <c r="I109" s="8">
        <v>133092.0</v>
      </c>
      <c r="J109" t="s">
        <v>28</v>
      </c>
      <c r="K109" t="s">
        <v>287</v>
      </c>
      <c r="L109" t="s">
        <v>287</v>
      </c>
      <c r="N109" t="s">
        <v>33</v>
      </c>
      <c r="Q109" t="s">
        <v>288</v>
      </c>
      <c r="R109">
        <v>1422.0</v>
      </c>
      <c r="S109">
        <v>473.0</v>
      </c>
    </row>
    <row r="110" ht="15.75" customHeight="1">
      <c r="A110" s="6" t="s">
        <v>23</v>
      </c>
      <c r="B110" s="6" t="s">
        <v>24</v>
      </c>
      <c r="C110" s="6" t="s">
        <v>25</v>
      </c>
      <c r="D110" s="6" t="s">
        <v>26</v>
      </c>
      <c r="E110" s="6" t="s">
        <v>8</v>
      </c>
      <c r="G110" s="6" t="s">
        <v>27</v>
      </c>
      <c r="H110" s="7">
        <v>133366.0</v>
      </c>
      <c r="I110" s="8">
        <v>134433.0</v>
      </c>
      <c r="J110" t="s">
        <v>37</v>
      </c>
      <c r="K110" t="s">
        <v>289</v>
      </c>
      <c r="L110" t="s">
        <v>289</v>
      </c>
      <c r="N110" t="s">
        <v>290</v>
      </c>
      <c r="Q110" t="s">
        <v>291</v>
      </c>
      <c r="R110">
        <v>1068.0</v>
      </c>
      <c r="S110">
        <v>355.0</v>
      </c>
    </row>
    <row r="111" ht="15.75" customHeight="1">
      <c r="A111" s="6" t="s">
        <v>23</v>
      </c>
      <c r="B111" s="6" t="s">
        <v>24</v>
      </c>
      <c r="C111" s="6" t="s">
        <v>25</v>
      </c>
      <c r="D111" s="6" t="s">
        <v>26</v>
      </c>
      <c r="E111" s="6" t="s">
        <v>8</v>
      </c>
      <c r="G111" s="6" t="s">
        <v>27</v>
      </c>
      <c r="H111" s="7">
        <v>134493.0</v>
      </c>
      <c r="I111" s="8">
        <v>135431.0</v>
      </c>
      <c r="J111" t="s">
        <v>37</v>
      </c>
      <c r="K111" t="s">
        <v>292</v>
      </c>
      <c r="L111" t="s">
        <v>292</v>
      </c>
      <c r="N111" t="s">
        <v>293</v>
      </c>
      <c r="Q111" t="s">
        <v>294</v>
      </c>
      <c r="R111">
        <v>939.0</v>
      </c>
      <c r="S111">
        <v>312.0</v>
      </c>
    </row>
    <row r="112" ht="15.75" customHeight="1">
      <c r="A112" s="6" t="s">
        <v>23</v>
      </c>
      <c r="B112" s="6" t="s">
        <v>24</v>
      </c>
      <c r="C112" s="6" t="s">
        <v>25</v>
      </c>
      <c r="D112" s="6" t="s">
        <v>26</v>
      </c>
      <c r="E112" s="6" t="s">
        <v>8</v>
      </c>
      <c r="G112" s="6" t="s">
        <v>27</v>
      </c>
      <c r="H112" s="7">
        <v>135595.0</v>
      </c>
      <c r="I112" s="8">
        <v>136344.0</v>
      </c>
      <c r="J112" t="s">
        <v>37</v>
      </c>
      <c r="K112" t="s">
        <v>295</v>
      </c>
      <c r="L112" t="s">
        <v>295</v>
      </c>
      <c r="N112" t="s">
        <v>296</v>
      </c>
      <c r="Q112" t="s">
        <v>297</v>
      </c>
      <c r="R112">
        <v>750.0</v>
      </c>
      <c r="S112">
        <v>249.0</v>
      </c>
    </row>
    <row r="113" ht="15.75" customHeight="1">
      <c r="A113" s="6" t="s">
        <v>23</v>
      </c>
      <c r="B113" s="6" t="s">
        <v>24</v>
      </c>
      <c r="C113" s="6" t="s">
        <v>25</v>
      </c>
      <c r="D113" s="6" t="s">
        <v>26</v>
      </c>
      <c r="E113" s="6" t="s">
        <v>8</v>
      </c>
      <c r="G113" s="6" t="s">
        <v>27</v>
      </c>
      <c r="H113" s="7">
        <v>136301.0</v>
      </c>
      <c r="I113" s="8">
        <v>137794.0</v>
      </c>
      <c r="J113" t="s">
        <v>37</v>
      </c>
      <c r="K113" t="s">
        <v>298</v>
      </c>
      <c r="L113" t="s">
        <v>298</v>
      </c>
      <c r="N113" t="s">
        <v>299</v>
      </c>
      <c r="Q113" t="s">
        <v>300</v>
      </c>
      <c r="R113">
        <v>1494.0</v>
      </c>
      <c r="S113">
        <v>497.0</v>
      </c>
    </row>
    <row r="114" ht="15.75" customHeight="1">
      <c r="A114" s="6" t="s">
        <v>23</v>
      </c>
      <c r="B114" s="6" t="s">
        <v>24</v>
      </c>
      <c r="C114" s="6" t="s">
        <v>25</v>
      </c>
      <c r="D114" s="6" t="s">
        <v>26</v>
      </c>
      <c r="E114" s="6" t="s">
        <v>8</v>
      </c>
      <c r="G114" s="6" t="s">
        <v>27</v>
      </c>
      <c r="H114" s="7">
        <v>137933.0</v>
      </c>
      <c r="I114" s="8">
        <v>139495.0</v>
      </c>
      <c r="J114" t="s">
        <v>37</v>
      </c>
      <c r="K114" t="s">
        <v>301</v>
      </c>
      <c r="L114" t="s">
        <v>301</v>
      </c>
      <c r="N114" t="s">
        <v>302</v>
      </c>
      <c r="Q114" t="s">
        <v>303</v>
      </c>
      <c r="R114">
        <v>1563.0</v>
      </c>
      <c r="S114">
        <v>520.0</v>
      </c>
    </row>
    <row r="115" ht="15.75" customHeight="1">
      <c r="A115" s="6" t="s">
        <v>23</v>
      </c>
      <c r="B115" s="6" t="s">
        <v>24</v>
      </c>
      <c r="C115" s="6" t="s">
        <v>25</v>
      </c>
      <c r="D115" s="6" t="s">
        <v>26</v>
      </c>
      <c r="E115" s="6" t="s">
        <v>8</v>
      </c>
      <c r="G115" s="6" t="s">
        <v>27</v>
      </c>
      <c r="H115" s="7">
        <v>139639.0</v>
      </c>
      <c r="I115" s="8">
        <v>140403.0</v>
      </c>
      <c r="J115" t="s">
        <v>37</v>
      </c>
      <c r="K115" t="s">
        <v>304</v>
      </c>
      <c r="L115" t="s">
        <v>304</v>
      </c>
      <c r="N115" t="s">
        <v>305</v>
      </c>
      <c r="Q115" t="s">
        <v>306</v>
      </c>
      <c r="R115">
        <v>765.0</v>
      </c>
      <c r="S115">
        <v>254.0</v>
      </c>
    </row>
    <row r="116" ht="15.75" customHeight="1">
      <c r="A116" s="6" t="s">
        <v>23</v>
      </c>
      <c r="B116" s="6" t="s">
        <v>24</v>
      </c>
      <c r="C116" s="6" t="s">
        <v>25</v>
      </c>
      <c r="D116" s="6" t="s">
        <v>26</v>
      </c>
      <c r="E116" s="6" t="s">
        <v>8</v>
      </c>
      <c r="G116" s="6" t="s">
        <v>27</v>
      </c>
      <c r="H116" s="7">
        <v>140507.0</v>
      </c>
      <c r="I116" s="8">
        <v>141295.0</v>
      </c>
      <c r="J116" t="s">
        <v>37</v>
      </c>
      <c r="K116" t="s">
        <v>307</v>
      </c>
      <c r="L116" t="s">
        <v>307</v>
      </c>
      <c r="N116" t="s">
        <v>308</v>
      </c>
      <c r="Q116" t="s">
        <v>309</v>
      </c>
      <c r="R116">
        <v>789.0</v>
      </c>
      <c r="S116">
        <v>262.0</v>
      </c>
    </row>
    <row r="117" ht="15.75" customHeight="1">
      <c r="A117" s="6" t="s">
        <v>23</v>
      </c>
      <c r="B117" s="6" t="s">
        <v>24</v>
      </c>
      <c r="C117" s="6" t="s">
        <v>25</v>
      </c>
      <c r="D117" s="6" t="s">
        <v>26</v>
      </c>
      <c r="E117" s="6" t="s">
        <v>8</v>
      </c>
      <c r="G117" s="6" t="s">
        <v>27</v>
      </c>
      <c r="H117" s="7">
        <v>141435.0</v>
      </c>
      <c r="I117" s="8">
        <v>142910.0</v>
      </c>
      <c r="J117" t="s">
        <v>37</v>
      </c>
      <c r="K117" t="s">
        <v>310</v>
      </c>
      <c r="L117" t="s">
        <v>310</v>
      </c>
      <c r="N117" t="s">
        <v>311</v>
      </c>
      <c r="Q117" t="s">
        <v>312</v>
      </c>
      <c r="R117">
        <v>1476.0</v>
      </c>
      <c r="S117">
        <v>491.0</v>
      </c>
    </row>
    <row r="118" ht="15.75" customHeight="1">
      <c r="A118" s="6" t="s">
        <v>23</v>
      </c>
      <c r="B118" s="6" t="s">
        <v>24</v>
      </c>
      <c r="C118" s="6" t="s">
        <v>25</v>
      </c>
      <c r="D118" s="6" t="s">
        <v>26</v>
      </c>
      <c r="E118" s="6" t="s">
        <v>8</v>
      </c>
      <c r="G118" s="6" t="s">
        <v>27</v>
      </c>
      <c r="H118" s="7">
        <v>143044.0</v>
      </c>
      <c r="I118" s="8">
        <v>143424.0</v>
      </c>
      <c r="J118" t="s">
        <v>37</v>
      </c>
      <c r="K118" t="s">
        <v>313</v>
      </c>
      <c r="L118" t="s">
        <v>313</v>
      </c>
      <c r="N118" t="s">
        <v>314</v>
      </c>
      <c r="Q118" t="s">
        <v>315</v>
      </c>
      <c r="R118">
        <v>381.0</v>
      </c>
      <c r="S118">
        <v>126.0</v>
      </c>
    </row>
    <row r="119" ht="15.75" customHeight="1">
      <c r="A119" s="6" t="s">
        <v>23</v>
      </c>
      <c r="B119" s="6" t="s">
        <v>24</v>
      </c>
      <c r="C119" s="6" t="s">
        <v>25</v>
      </c>
      <c r="D119" s="6" t="s">
        <v>26</v>
      </c>
      <c r="E119" s="6" t="s">
        <v>8</v>
      </c>
      <c r="G119" s="6" t="s">
        <v>27</v>
      </c>
      <c r="H119" s="7">
        <v>143421.0</v>
      </c>
      <c r="I119" s="8">
        <v>144506.0</v>
      </c>
      <c r="J119" t="s">
        <v>37</v>
      </c>
      <c r="K119" t="s">
        <v>316</v>
      </c>
      <c r="L119" t="s">
        <v>316</v>
      </c>
      <c r="N119" t="s">
        <v>317</v>
      </c>
      <c r="Q119" t="s">
        <v>318</v>
      </c>
      <c r="R119">
        <v>1086.0</v>
      </c>
      <c r="S119">
        <v>361.0</v>
      </c>
    </row>
    <row r="120" ht="15.75" customHeight="1">
      <c r="A120" s="6" t="s">
        <v>23</v>
      </c>
      <c r="B120" s="6" t="s">
        <v>24</v>
      </c>
      <c r="C120" s="6" t="s">
        <v>25</v>
      </c>
      <c r="D120" s="6" t="s">
        <v>26</v>
      </c>
      <c r="E120" s="6" t="s">
        <v>8</v>
      </c>
      <c r="G120" s="6" t="s">
        <v>27</v>
      </c>
      <c r="H120" s="7">
        <v>144503.0</v>
      </c>
      <c r="I120" s="8">
        <v>145507.0</v>
      </c>
      <c r="J120" t="s">
        <v>37</v>
      </c>
      <c r="K120" t="s">
        <v>319</v>
      </c>
      <c r="L120" t="s">
        <v>319</v>
      </c>
      <c r="N120" t="s">
        <v>320</v>
      </c>
      <c r="Q120" t="s">
        <v>321</v>
      </c>
      <c r="R120">
        <v>1005.0</v>
      </c>
      <c r="S120">
        <v>334.0</v>
      </c>
    </row>
    <row r="121" ht="15.75" customHeight="1">
      <c r="A121" s="6" t="s">
        <v>23</v>
      </c>
      <c r="B121" s="6" t="s">
        <v>24</v>
      </c>
      <c r="C121" s="6" t="s">
        <v>25</v>
      </c>
      <c r="D121" s="6" t="s">
        <v>26</v>
      </c>
      <c r="E121" s="6" t="s">
        <v>8</v>
      </c>
      <c r="G121" s="6" t="s">
        <v>27</v>
      </c>
      <c r="H121" s="7">
        <v>145626.0</v>
      </c>
      <c r="I121" s="8">
        <v>147212.0</v>
      </c>
      <c r="J121" t="s">
        <v>37</v>
      </c>
      <c r="K121" t="s">
        <v>322</v>
      </c>
      <c r="L121" t="s">
        <v>322</v>
      </c>
      <c r="N121" t="s">
        <v>153</v>
      </c>
      <c r="Q121" t="s">
        <v>323</v>
      </c>
      <c r="R121">
        <v>1587.0</v>
      </c>
      <c r="S121">
        <v>528.0</v>
      </c>
    </row>
    <row r="122" ht="15.75" customHeight="1">
      <c r="A122" s="6" t="s">
        <v>23</v>
      </c>
      <c r="B122" s="6" t="s">
        <v>24</v>
      </c>
      <c r="C122" s="6" t="s">
        <v>25</v>
      </c>
      <c r="D122" s="6" t="s">
        <v>26</v>
      </c>
      <c r="E122" s="6" t="s">
        <v>8</v>
      </c>
      <c r="G122" s="6" t="s">
        <v>27</v>
      </c>
      <c r="H122" s="7">
        <v>147357.0</v>
      </c>
      <c r="I122" s="8">
        <v>151010.0</v>
      </c>
      <c r="J122" t="s">
        <v>37</v>
      </c>
      <c r="K122" t="s">
        <v>324</v>
      </c>
      <c r="L122" t="s">
        <v>324</v>
      </c>
      <c r="N122" t="s">
        <v>325</v>
      </c>
      <c r="Q122" t="s">
        <v>326</v>
      </c>
      <c r="R122">
        <v>3654.0</v>
      </c>
      <c r="S122">
        <v>1217.0</v>
      </c>
    </row>
    <row r="123" ht="15.75" customHeight="1">
      <c r="A123" s="6" t="s">
        <v>23</v>
      </c>
      <c r="B123" s="6" t="s">
        <v>24</v>
      </c>
      <c r="C123" s="6" t="s">
        <v>25</v>
      </c>
      <c r="D123" s="6" t="s">
        <v>26</v>
      </c>
      <c r="E123" s="6" t="s">
        <v>8</v>
      </c>
      <c r="G123" s="6" t="s">
        <v>27</v>
      </c>
      <c r="H123" s="7">
        <v>151111.0</v>
      </c>
      <c r="I123" s="8">
        <v>151914.0</v>
      </c>
      <c r="J123" t="s">
        <v>28</v>
      </c>
      <c r="K123" t="s">
        <v>327</v>
      </c>
      <c r="L123" t="s">
        <v>327</v>
      </c>
      <c r="N123" t="s">
        <v>328</v>
      </c>
      <c r="Q123" t="s">
        <v>329</v>
      </c>
      <c r="R123">
        <v>804.0</v>
      </c>
      <c r="S123">
        <v>267.0</v>
      </c>
    </row>
    <row r="124" ht="15.75" customHeight="1">
      <c r="A124" s="6" t="s">
        <v>23</v>
      </c>
      <c r="B124" s="6" t="s">
        <v>24</v>
      </c>
      <c r="C124" s="6" t="s">
        <v>25</v>
      </c>
      <c r="D124" s="6" t="s">
        <v>26</v>
      </c>
      <c r="E124" s="6" t="s">
        <v>8</v>
      </c>
      <c r="G124" s="6" t="s">
        <v>27</v>
      </c>
      <c r="H124" s="7">
        <v>152226.0</v>
      </c>
      <c r="I124" s="8">
        <v>152690.0</v>
      </c>
      <c r="J124" t="s">
        <v>37</v>
      </c>
      <c r="K124" t="s">
        <v>330</v>
      </c>
      <c r="L124" t="s">
        <v>330</v>
      </c>
      <c r="N124" t="s">
        <v>33</v>
      </c>
      <c r="Q124" t="s">
        <v>331</v>
      </c>
      <c r="R124">
        <v>465.0</v>
      </c>
      <c r="S124">
        <v>154.0</v>
      </c>
    </row>
    <row r="125" ht="15.75" customHeight="1">
      <c r="A125" s="6" t="s">
        <v>23</v>
      </c>
      <c r="B125" s="6" t="s">
        <v>24</v>
      </c>
      <c r="C125" s="6" t="s">
        <v>25</v>
      </c>
      <c r="D125" s="6" t="s">
        <v>26</v>
      </c>
      <c r="E125" s="6" t="s">
        <v>8</v>
      </c>
      <c r="G125" s="6" t="s">
        <v>27</v>
      </c>
      <c r="H125" s="7">
        <v>152883.0</v>
      </c>
      <c r="I125" s="8">
        <v>153656.0</v>
      </c>
      <c r="J125" t="s">
        <v>37</v>
      </c>
      <c r="K125" t="s">
        <v>332</v>
      </c>
      <c r="L125" t="s">
        <v>332</v>
      </c>
      <c r="N125" t="s">
        <v>33</v>
      </c>
      <c r="Q125" t="s">
        <v>333</v>
      </c>
      <c r="R125">
        <v>774.0</v>
      </c>
      <c r="S125">
        <v>257.0</v>
      </c>
    </row>
    <row r="126" ht="15.75" customHeight="1">
      <c r="A126" s="6" t="s">
        <v>23</v>
      </c>
      <c r="B126" s="6" t="s">
        <v>24</v>
      </c>
      <c r="C126" s="6" t="s">
        <v>25</v>
      </c>
      <c r="D126" s="6" t="s">
        <v>26</v>
      </c>
      <c r="E126" s="6" t="s">
        <v>8</v>
      </c>
      <c r="G126" s="6" t="s">
        <v>27</v>
      </c>
      <c r="H126" s="7">
        <v>153723.0</v>
      </c>
      <c r="I126" s="8">
        <v>154277.0</v>
      </c>
      <c r="J126" t="s">
        <v>28</v>
      </c>
      <c r="K126" t="s">
        <v>334</v>
      </c>
      <c r="L126" t="s">
        <v>334</v>
      </c>
      <c r="N126" t="s">
        <v>335</v>
      </c>
      <c r="Q126" t="s">
        <v>336</v>
      </c>
      <c r="R126">
        <v>555.0</v>
      </c>
      <c r="S126">
        <v>184.0</v>
      </c>
    </row>
    <row r="127" ht="15.75" customHeight="1">
      <c r="A127" s="6" t="s">
        <v>23</v>
      </c>
      <c r="B127" s="6" t="s">
        <v>24</v>
      </c>
      <c r="C127" s="6" t="s">
        <v>25</v>
      </c>
      <c r="D127" s="6" t="s">
        <v>26</v>
      </c>
      <c r="E127" s="6" t="s">
        <v>8</v>
      </c>
      <c r="G127" s="6" t="s">
        <v>27</v>
      </c>
      <c r="H127" s="7">
        <v>154411.0</v>
      </c>
      <c r="I127" s="8">
        <v>154623.0</v>
      </c>
      <c r="J127" t="s">
        <v>28</v>
      </c>
      <c r="K127" t="s">
        <v>337</v>
      </c>
      <c r="L127" t="s">
        <v>337</v>
      </c>
      <c r="N127" t="s">
        <v>338</v>
      </c>
      <c r="Q127" t="s">
        <v>339</v>
      </c>
      <c r="R127">
        <v>213.0</v>
      </c>
      <c r="S127">
        <v>70.0</v>
      </c>
    </row>
    <row r="128" ht="15.75" customHeight="1">
      <c r="A128" s="6" t="s">
        <v>23</v>
      </c>
      <c r="B128" s="6" t="s">
        <v>24</v>
      </c>
      <c r="C128" s="6" t="s">
        <v>25</v>
      </c>
      <c r="D128" s="6" t="s">
        <v>26</v>
      </c>
      <c r="E128" s="6" t="s">
        <v>8</v>
      </c>
      <c r="G128" s="6" t="s">
        <v>27</v>
      </c>
      <c r="H128" s="7">
        <v>154754.0</v>
      </c>
      <c r="I128" s="8">
        <v>155110.0</v>
      </c>
      <c r="J128" t="s">
        <v>28</v>
      </c>
      <c r="K128" t="s">
        <v>340</v>
      </c>
      <c r="L128" t="s">
        <v>340</v>
      </c>
      <c r="N128" t="s">
        <v>33</v>
      </c>
      <c r="Q128" t="s">
        <v>341</v>
      </c>
      <c r="R128">
        <v>357.0</v>
      </c>
      <c r="S128">
        <v>118.0</v>
      </c>
    </row>
    <row r="129" ht="15.75" customHeight="1">
      <c r="A129" s="6" t="s">
        <v>23</v>
      </c>
      <c r="B129" s="6" t="s">
        <v>24</v>
      </c>
      <c r="C129" s="6" t="s">
        <v>25</v>
      </c>
      <c r="D129" s="6" t="s">
        <v>26</v>
      </c>
      <c r="E129" s="6" t="s">
        <v>8</v>
      </c>
      <c r="G129" s="6" t="s">
        <v>27</v>
      </c>
      <c r="H129" s="7">
        <v>155406.0</v>
      </c>
      <c r="I129" s="8">
        <v>155969.0</v>
      </c>
      <c r="J129" t="s">
        <v>37</v>
      </c>
      <c r="K129" t="s">
        <v>342</v>
      </c>
      <c r="L129" t="s">
        <v>342</v>
      </c>
      <c r="N129" t="s">
        <v>338</v>
      </c>
      <c r="Q129" t="s">
        <v>343</v>
      </c>
      <c r="R129">
        <v>564.0</v>
      </c>
      <c r="S129">
        <v>187.0</v>
      </c>
    </row>
    <row r="130" ht="15.75" customHeight="1">
      <c r="A130" s="6" t="s">
        <v>23</v>
      </c>
      <c r="B130" s="6" t="s">
        <v>24</v>
      </c>
      <c r="C130" s="6" t="s">
        <v>25</v>
      </c>
      <c r="D130" s="6" t="s">
        <v>26</v>
      </c>
      <c r="E130" s="6" t="s">
        <v>8</v>
      </c>
      <c r="G130" s="6" t="s">
        <v>27</v>
      </c>
      <c r="H130" s="7">
        <v>156009.0</v>
      </c>
      <c r="I130" s="8">
        <v>156644.0</v>
      </c>
      <c r="J130" t="s">
        <v>28</v>
      </c>
      <c r="K130" t="s">
        <v>344</v>
      </c>
      <c r="L130" t="s">
        <v>344</v>
      </c>
      <c r="N130" t="s">
        <v>345</v>
      </c>
      <c r="Q130" t="s">
        <v>346</v>
      </c>
      <c r="R130">
        <v>636.0</v>
      </c>
      <c r="S130">
        <v>211.0</v>
      </c>
    </row>
    <row r="131" ht="15.75" customHeight="1">
      <c r="A131" s="6" t="s">
        <v>23</v>
      </c>
      <c r="B131" s="6" t="s">
        <v>24</v>
      </c>
      <c r="C131" s="6" t="s">
        <v>25</v>
      </c>
      <c r="D131" s="6" t="s">
        <v>26</v>
      </c>
      <c r="E131" s="6" t="s">
        <v>8</v>
      </c>
      <c r="G131" s="6" t="s">
        <v>27</v>
      </c>
      <c r="H131" s="7">
        <v>156986.0</v>
      </c>
      <c r="I131" s="8">
        <v>160168.0</v>
      </c>
      <c r="J131" t="s">
        <v>37</v>
      </c>
      <c r="K131" t="s">
        <v>347</v>
      </c>
      <c r="L131" t="s">
        <v>347</v>
      </c>
      <c r="N131" t="s">
        <v>33</v>
      </c>
      <c r="Q131" t="s">
        <v>348</v>
      </c>
      <c r="R131">
        <v>3183.0</v>
      </c>
      <c r="S131">
        <v>1060.0</v>
      </c>
    </row>
    <row r="132" ht="15.75" customHeight="1">
      <c r="A132" s="6" t="s">
        <v>23</v>
      </c>
      <c r="B132" s="6" t="s">
        <v>24</v>
      </c>
      <c r="C132" s="6" t="s">
        <v>25</v>
      </c>
      <c r="D132" s="6" t="s">
        <v>26</v>
      </c>
      <c r="E132" s="6" t="s">
        <v>8</v>
      </c>
      <c r="G132" s="6" t="s">
        <v>27</v>
      </c>
      <c r="H132" s="7">
        <v>160308.0</v>
      </c>
      <c r="I132" s="8">
        <v>163013.0</v>
      </c>
      <c r="J132" t="s">
        <v>37</v>
      </c>
      <c r="K132" t="s">
        <v>349</v>
      </c>
      <c r="L132" t="s">
        <v>349</v>
      </c>
      <c r="N132" t="s">
        <v>320</v>
      </c>
      <c r="Q132" t="s">
        <v>350</v>
      </c>
      <c r="R132">
        <v>2706.0</v>
      </c>
      <c r="S132">
        <v>901.0</v>
      </c>
    </row>
    <row r="133" ht="15.75" customHeight="1">
      <c r="A133" s="6" t="s">
        <v>23</v>
      </c>
      <c r="B133" s="6" t="s">
        <v>24</v>
      </c>
      <c r="C133" s="6" t="s">
        <v>25</v>
      </c>
      <c r="D133" s="6" t="s">
        <v>26</v>
      </c>
      <c r="E133" s="6" t="s">
        <v>8</v>
      </c>
      <c r="G133" s="6" t="s">
        <v>27</v>
      </c>
      <c r="H133" s="7">
        <v>163082.0</v>
      </c>
      <c r="I133" s="8">
        <v>163459.0</v>
      </c>
      <c r="J133" t="s">
        <v>28</v>
      </c>
      <c r="K133" t="s">
        <v>351</v>
      </c>
      <c r="L133" t="s">
        <v>351</v>
      </c>
      <c r="N133" t="s">
        <v>33</v>
      </c>
      <c r="Q133" t="s">
        <v>352</v>
      </c>
      <c r="R133">
        <v>378.0</v>
      </c>
      <c r="S133">
        <v>125.0</v>
      </c>
    </row>
    <row r="134" ht="15.75" customHeight="1">
      <c r="A134" s="6" t="s">
        <v>23</v>
      </c>
      <c r="B134" s="6" t="s">
        <v>24</v>
      </c>
      <c r="C134" s="6" t="s">
        <v>25</v>
      </c>
      <c r="D134" s="6" t="s">
        <v>26</v>
      </c>
      <c r="E134" s="6" t="s">
        <v>8</v>
      </c>
      <c r="G134" s="6" t="s">
        <v>27</v>
      </c>
      <c r="H134" s="7">
        <v>163490.0</v>
      </c>
      <c r="I134" s="8">
        <v>164053.0</v>
      </c>
      <c r="J134" t="s">
        <v>28</v>
      </c>
      <c r="K134" t="s">
        <v>353</v>
      </c>
      <c r="L134" t="s">
        <v>353</v>
      </c>
      <c r="N134" t="s">
        <v>33</v>
      </c>
      <c r="Q134" t="s">
        <v>354</v>
      </c>
      <c r="R134">
        <v>564.0</v>
      </c>
      <c r="S134">
        <v>187.0</v>
      </c>
    </row>
    <row r="135" ht="15.75" customHeight="1">
      <c r="A135" s="6" t="s">
        <v>23</v>
      </c>
      <c r="B135" s="6" t="s">
        <v>24</v>
      </c>
      <c r="C135" s="6" t="s">
        <v>25</v>
      </c>
      <c r="D135" s="6" t="s">
        <v>26</v>
      </c>
      <c r="E135" s="6" t="s">
        <v>8</v>
      </c>
      <c r="G135" s="6" t="s">
        <v>27</v>
      </c>
      <c r="H135" s="7">
        <v>164250.0</v>
      </c>
      <c r="I135" s="8">
        <v>164540.0</v>
      </c>
      <c r="J135" t="s">
        <v>28</v>
      </c>
      <c r="K135" t="s">
        <v>355</v>
      </c>
      <c r="L135" t="s">
        <v>355</v>
      </c>
      <c r="N135" t="s">
        <v>33</v>
      </c>
      <c r="Q135" t="s">
        <v>356</v>
      </c>
      <c r="R135">
        <v>291.0</v>
      </c>
      <c r="S135">
        <v>96.0</v>
      </c>
    </row>
    <row r="136" ht="15.75" customHeight="1">
      <c r="A136" s="6" t="s">
        <v>23</v>
      </c>
      <c r="B136" s="6" t="s">
        <v>24</v>
      </c>
      <c r="C136" s="6" t="s">
        <v>25</v>
      </c>
      <c r="D136" s="6" t="s">
        <v>26</v>
      </c>
      <c r="E136" s="6" t="s">
        <v>8</v>
      </c>
      <c r="G136" s="6" t="s">
        <v>27</v>
      </c>
      <c r="H136" s="7">
        <v>164595.0</v>
      </c>
      <c r="I136" s="8">
        <v>165086.0</v>
      </c>
      <c r="J136" t="s">
        <v>28</v>
      </c>
      <c r="K136" t="s">
        <v>357</v>
      </c>
      <c r="L136" t="s">
        <v>357</v>
      </c>
      <c r="N136" t="s">
        <v>33</v>
      </c>
      <c r="Q136" t="s">
        <v>358</v>
      </c>
      <c r="R136">
        <v>492.0</v>
      </c>
      <c r="S136">
        <v>163.0</v>
      </c>
    </row>
    <row r="137" ht="15.75" customHeight="1">
      <c r="A137" s="6" t="s">
        <v>23</v>
      </c>
      <c r="B137" s="6" t="s">
        <v>24</v>
      </c>
      <c r="C137" s="6" t="s">
        <v>25</v>
      </c>
      <c r="D137" s="6" t="s">
        <v>26</v>
      </c>
      <c r="E137" s="6" t="s">
        <v>8</v>
      </c>
      <c r="G137" s="6" t="s">
        <v>27</v>
      </c>
      <c r="H137" s="7">
        <v>165110.0</v>
      </c>
      <c r="I137" s="8">
        <v>165544.0</v>
      </c>
      <c r="J137" t="s">
        <v>28</v>
      </c>
      <c r="K137" t="s">
        <v>359</v>
      </c>
      <c r="L137" t="s">
        <v>359</v>
      </c>
      <c r="N137" t="s">
        <v>33</v>
      </c>
      <c r="Q137" t="s">
        <v>360</v>
      </c>
      <c r="R137">
        <v>435.0</v>
      </c>
      <c r="S137">
        <v>144.0</v>
      </c>
    </row>
    <row r="138" ht="15.75" customHeight="1">
      <c r="A138" s="6" t="s">
        <v>23</v>
      </c>
      <c r="B138" s="6" t="s">
        <v>113</v>
      </c>
      <c r="C138" s="6" t="s">
        <v>25</v>
      </c>
      <c r="D138" s="6" t="s">
        <v>26</v>
      </c>
      <c r="E138" s="6" t="s">
        <v>8</v>
      </c>
      <c r="G138" s="6" t="s">
        <v>27</v>
      </c>
      <c r="H138" s="7">
        <v>165556.0</v>
      </c>
      <c r="I138" s="8">
        <v>165741.0</v>
      </c>
      <c r="J138" t="s">
        <v>28</v>
      </c>
      <c r="N138" t="s">
        <v>33</v>
      </c>
      <c r="Q138" t="s">
        <v>361</v>
      </c>
      <c r="R138">
        <v>186.0</v>
      </c>
      <c r="T138" t="s">
        <v>129</v>
      </c>
    </row>
    <row r="139" ht="15.75" customHeight="1">
      <c r="A139" s="6" t="s">
        <v>23</v>
      </c>
      <c r="B139" s="6" t="s">
        <v>24</v>
      </c>
      <c r="C139" s="6" t="s">
        <v>25</v>
      </c>
      <c r="D139" s="6" t="s">
        <v>26</v>
      </c>
      <c r="E139" s="6" t="s">
        <v>8</v>
      </c>
      <c r="G139" s="6" t="s">
        <v>27</v>
      </c>
      <c r="H139" s="7">
        <v>165786.0</v>
      </c>
      <c r="I139" s="8">
        <v>166220.0</v>
      </c>
      <c r="J139" t="s">
        <v>28</v>
      </c>
      <c r="K139" t="s">
        <v>362</v>
      </c>
      <c r="L139" t="s">
        <v>362</v>
      </c>
      <c r="N139" t="s">
        <v>33</v>
      </c>
      <c r="Q139" t="s">
        <v>363</v>
      </c>
      <c r="R139">
        <v>435.0</v>
      </c>
      <c r="S139">
        <v>144.0</v>
      </c>
    </row>
    <row r="140" ht="15.75" customHeight="1">
      <c r="A140" s="6" t="s">
        <v>23</v>
      </c>
      <c r="B140" s="6" t="s">
        <v>24</v>
      </c>
      <c r="C140" s="6" t="s">
        <v>25</v>
      </c>
      <c r="D140" s="6" t="s">
        <v>26</v>
      </c>
      <c r="E140" s="6" t="s">
        <v>8</v>
      </c>
      <c r="G140" s="6" t="s">
        <v>27</v>
      </c>
      <c r="H140" s="7">
        <v>166232.0</v>
      </c>
      <c r="I140" s="8">
        <v>166891.0</v>
      </c>
      <c r="J140" t="s">
        <v>28</v>
      </c>
      <c r="K140" t="s">
        <v>364</v>
      </c>
      <c r="L140" t="s">
        <v>364</v>
      </c>
      <c r="N140" t="s">
        <v>33</v>
      </c>
      <c r="Q140" t="s">
        <v>365</v>
      </c>
      <c r="R140">
        <v>660.0</v>
      </c>
      <c r="S140">
        <v>219.0</v>
      </c>
    </row>
    <row r="141" ht="15.75" customHeight="1">
      <c r="A141" s="6" t="s">
        <v>23</v>
      </c>
      <c r="B141" s="6" t="s">
        <v>24</v>
      </c>
      <c r="C141" s="6" t="s">
        <v>25</v>
      </c>
      <c r="D141" s="6" t="s">
        <v>26</v>
      </c>
      <c r="E141" s="6" t="s">
        <v>8</v>
      </c>
      <c r="G141" s="6" t="s">
        <v>27</v>
      </c>
      <c r="H141" s="7">
        <v>166822.0</v>
      </c>
      <c r="I141" s="8">
        <v>167310.0</v>
      </c>
      <c r="J141" t="s">
        <v>28</v>
      </c>
      <c r="K141" t="s">
        <v>366</v>
      </c>
      <c r="L141" t="s">
        <v>366</v>
      </c>
      <c r="N141" t="s">
        <v>33</v>
      </c>
      <c r="Q141" t="s">
        <v>367</v>
      </c>
      <c r="R141">
        <v>489.0</v>
      </c>
      <c r="S141">
        <v>162.0</v>
      </c>
    </row>
    <row r="142" ht="15.75" customHeight="1">
      <c r="A142" s="6" t="s">
        <v>23</v>
      </c>
      <c r="B142" s="6" t="s">
        <v>24</v>
      </c>
      <c r="C142" s="6" t="s">
        <v>25</v>
      </c>
      <c r="D142" s="6" t="s">
        <v>26</v>
      </c>
      <c r="E142" s="6" t="s">
        <v>8</v>
      </c>
      <c r="G142" s="6" t="s">
        <v>27</v>
      </c>
      <c r="H142" s="7">
        <v>167494.0</v>
      </c>
      <c r="I142" s="8">
        <v>167949.0</v>
      </c>
      <c r="J142" t="s">
        <v>28</v>
      </c>
      <c r="K142" t="s">
        <v>368</v>
      </c>
      <c r="L142" t="s">
        <v>368</v>
      </c>
      <c r="N142" t="s">
        <v>369</v>
      </c>
      <c r="Q142" t="s">
        <v>370</v>
      </c>
      <c r="R142">
        <v>456.0</v>
      </c>
      <c r="S142">
        <v>151.0</v>
      </c>
    </row>
    <row r="143" ht="15.75" customHeight="1">
      <c r="A143" s="6" t="s">
        <v>23</v>
      </c>
      <c r="B143" s="6" t="s">
        <v>24</v>
      </c>
      <c r="C143" s="6" t="s">
        <v>25</v>
      </c>
      <c r="D143" s="6" t="s">
        <v>26</v>
      </c>
      <c r="E143" s="6" t="s">
        <v>8</v>
      </c>
      <c r="G143" s="6" t="s">
        <v>27</v>
      </c>
      <c r="H143" s="7">
        <v>168131.0</v>
      </c>
      <c r="I143" s="8">
        <v>169027.0</v>
      </c>
      <c r="J143" t="s">
        <v>37</v>
      </c>
      <c r="K143" t="s">
        <v>371</v>
      </c>
      <c r="L143" t="s">
        <v>371</v>
      </c>
      <c r="N143" t="s">
        <v>372</v>
      </c>
      <c r="O143" t="s">
        <v>373</v>
      </c>
      <c r="Q143" t="s">
        <v>374</v>
      </c>
      <c r="R143">
        <v>897.0</v>
      </c>
      <c r="S143">
        <v>298.0</v>
      </c>
    </row>
    <row r="144" ht="15.75" customHeight="1">
      <c r="A144" s="6" t="s">
        <v>23</v>
      </c>
      <c r="B144" s="6" t="s">
        <v>24</v>
      </c>
      <c r="C144" s="6" t="s">
        <v>25</v>
      </c>
      <c r="D144" s="6" t="s">
        <v>26</v>
      </c>
      <c r="E144" s="6" t="s">
        <v>8</v>
      </c>
      <c r="G144" s="6" t="s">
        <v>27</v>
      </c>
      <c r="H144" s="7">
        <v>169043.0</v>
      </c>
      <c r="I144" s="8">
        <v>174970.0</v>
      </c>
      <c r="J144" t="s">
        <v>28</v>
      </c>
      <c r="K144" t="s">
        <v>375</v>
      </c>
      <c r="L144" t="s">
        <v>375</v>
      </c>
      <c r="N144" t="s">
        <v>376</v>
      </c>
      <c r="Q144" t="s">
        <v>377</v>
      </c>
      <c r="R144">
        <v>5928.0</v>
      </c>
      <c r="S144">
        <v>1975.0</v>
      </c>
    </row>
    <row r="145" ht="15.75" customHeight="1">
      <c r="A145" s="6" t="s">
        <v>23</v>
      </c>
      <c r="B145" s="6" t="s">
        <v>24</v>
      </c>
      <c r="C145" s="6" t="s">
        <v>25</v>
      </c>
      <c r="D145" s="6" t="s">
        <v>26</v>
      </c>
      <c r="E145" s="6" t="s">
        <v>8</v>
      </c>
      <c r="G145" s="6" t="s">
        <v>27</v>
      </c>
      <c r="H145" s="7">
        <v>175432.0</v>
      </c>
      <c r="I145" s="8">
        <v>176580.0</v>
      </c>
      <c r="J145" t="s">
        <v>37</v>
      </c>
      <c r="K145" t="s">
        <v>378</v>
      </c>
      <c r="L145" t="s">
        <v>378</v>
      </c>
      <c r="N145" t="s">
        <v>379</v>
      </c>
      <c r="Q145" t="s">
        <v>380</v>
      </c>
      <c r="R145">
        <v>1149.0</v>
      </c>
      <c r="S145">
        <v>382.0</v>
      </c>
    </row>
    <row r="146" ht="15.75" customHeight="1">
      <c r="A146" s="6" t="s">
        <v>23</v>
      </c>
      <c r="B146" s="6" t="s">
        <v>24</v>
      </c>
      <c r="C146" s="6" t="s">
        <v>25</v>
      </c>
      <c r="D146" s="6" t="s">
        <v>26</v>
      </c>
      <c r="E146" s="6" t="s">
        <v>8</v>
      </c>
      <c r="G146" s="6" t="s">
        <v>27</v>
      </c>
      <c r="H146" s="7">
        <v>176605.0</v>
      </c>
      <c r="I146" s="8">
        <v>177540.0</v>
      </c>
      <c r="J146" t="s">
        <v>28</v>
      </c>
      <c r="K146" t="s">
        <v>381</v>
      </c>
      <c r="L146" t="s">
        <v>381</v>
      </c>
      <c r="N146" t="s">
        <v>382</v>
      </c>
      <c r="Q146" t="s">
        <v>383</v>
      </c>
      <c r="R146">
        <v>936.0</v>
      </c>
      <c r="S146">
        <v>311.0</v>
      </c>
    </row>
    <row r="147" ht="15.75" customHeight="1">
      <c r="A147" s="6" t="s">
        <v>23</v>
      </c>
      <c r="B147" s="6" t="s">
        <v>24</v>
      </c>
      <c r="C147" s="6" t="s">
        <v>25</v>
      </c>
      <c r="D147" s="6" t="s">
        <v>26</v>
      </c>
      <c r="E147" s="6" t="s">
        <v>8</v>
      </c>
      <c r="G147" s="6" t="s">
        <v>27</v>
      </c>
      <c r="H147" s="7">
        <v>177518.0</v>
      </c>
      <c r="I147" s="8">
        <v>178177.0</v>
      </c>
      <c r="J147" t="s">
        <v>28</v>
      </c>
      <c r="K147" t="s">
        <v>384</v>
      </c>
      <c r="L147" t="s">
        <v>384</v>
      </c>
      <c r="N147" t="s">
        <v>33</v>
      </c>
      <c r="Q147" t="s">
        <v>385</v>
      </c>
      <c r="R147">
        <v>660.0</v>
      </c>
      <c r="S147">
        <v>219.0</v>
      </c>
    </row>
    <row r="148" ht="15.75" customHeight="1">
      <c r="A148" s="6" t="s">
        <v>23</v>
      </c>
      <c r="B148" s="6" t="s">
        <v>24</v>
      </c>
      <c r="C148" s="6" t="s">
        <v>25</v>
      </c>
      <c r="D148" s="6" t="s">
        <v>26</v>
      </c>
      <c r="E148" s="6" t="s">
        <v>8</v>
      </c>
      <c r="G148" s="6" t="s">
        <v>27</v>
      </c>
      <c r="H148" s="7">
        <v>178214.0</v>
      </c>
      <c r="I148" s="8">
        <v>179185.0</v>
      </c>
      <c r="J148" t="s">
        <v>28</v>
      </c>
      <c r="K148" t="s">
        <v>386</v>
      </c>
      <c r="L148" t="s">
        <v>386</v>
      </c>
      <c r="N148" t="s">
        <v>33</v>
      </c>
      <c r="Q148" t="s">
        <v>387</v>
      </c>
      <c r="R148">
        <v>972.0</v>
      </c>
      <c r="S148">
        <v>323.0</v>
      </c>
    </row>
    <row r="149" ht="15.75" customHeight="1">
      <c r="A149" s="6" t="s">
        <v>23</v>
      </c>
      <c r="B149" s="6" t="s">
        <v>24</v>
      </c>
      <c r="C149" s="6" t="s">
        <v>25</v>
      </c>
      <c r="D149" s="6" t="s">
        <v>26</v>
      </c>
      <c r="E149" s="6" t="s">
        <v>8</v>
      </c>
      <c r="G149" s="6" t="s">
        <v>27</v>
      </c>
      <c r="H149" s="7">
        <v>179423.0</v>
      </c>
      <c r="I149" s="8">
        <v>180511.0</v>
      </c>
      <c r="J149" t="s">
        <v>28</v>
      </c>
      <c r="K149" t="s">
        <v>388</v>
      </c>
      <c r="L149" t="s">
        <v>388</v>
      </c>
      <c r="N149" t="s">
        <v>389</v>
      </c>
      <c r="Q149" t="s">
        <v>390</v>
      </c>
      <c r="R149">
        <v>1089.0</v>
      </c>
      <c r="S149">
        <v>362.0</v>
      </c>
    </row>
    <row r="150" ht="15.75" customHeight="1">
      <c r="A150" s="6" t="s">
        <v>23</v>
      </c>
      <c r="B150" s="6" t="s">
        <v>24</v>
      </c>
      <c r="C150" s="6" t="s">
        <v>25</v>
      </c>
      <c r="D150" s="6" t="s">
        <v>26</v>
      </c>
      <c r="E150" s="6" t="s">
        <v>8</v>
      </c>
      <c r="G150" s="6" t="s">
        <v>27</v>
      </c>
      <c r="H150" s="7">
        <v>180693.0</v>
      </c>
      <c r="I150" s="8">
        <v>181373.0</v>
      </c>
      <c r="J150" t="s">
        <v>37</v>
      </c>
      <c r="K150" t="s">
        <v>391</v>
      </c>
      <c r="L150" t="s">
        <v>391</v>
      </c>
      <c r="N150" t="s">
        <v>261</v>
      </c>
      <c r="Q150" t="s">
        <v>392</v>
      </c>
      <c r="R150">
        <v>681.0</v>
      </c>
      <c r="S150">
        <v>226.0</v>
      </c>
    </row>
    <row r="151" ht="15.75" customHeight="1">
      <c r="A151" s="6" t="s">
        <v>23</v>
      </c>
      <c r="B151" s="6" t="s">
        <v>24</v>
      </c>
      <c r="C151" s="6" t="s">
        <v>25</v>
      </c>
      <c r="D151" s="6" t="s">
        <v>26</v>
      </c>
      <c r="E151" s="6" t="s">
        <v>8</v>
      </c>
      <c r="G151" s="6" t="s">
        <v>27</v>
      </c>
      <c r="H151" s="7">
        <v>181517.0</v>
      </c>
      <c r="I151" s="8">
        <v>183283.0</v>
      </c>
      <c r="J151" t="s">
        <v>37</v>
      </c>
      <c r="K151" t="s">
        <v>393</v>
      </c>
      <c r="L151" t="s">
        <v>393</v>
      </c>
      <c r="N151" t="s">
        <v>394</v>
      </c>
      <c r="Q151" t="s">
        <v>395</v>
      </c>
      <c r="R151">
        <v>1767.0</v>
      </c>
      <c r="S151">
        <v>588.0</v>
      </c>
    </row>
    <row r="152" ht="15.75" customHeight="1">
      <c r="A152" s="6" t="s">
        <v>23</v>
      </c>
      <c r="B152" s="6" t="s">
        <v>24</v>
      </c>
      <c r="C152" s="6" t="s">
        <v>25</v>
      </c>
      <c r="D152" s="6" t="s">
        <v>26</v>
      </c>
      <c r="E152" s="6" t="s">
        <v>8</v>
      </c>
      <c r="G152" s="6" t="s">
        <v>27</v>
      </c>
      <c r="H152" s="7">
        <v>183335.0</v>
      </c>
      <c r="I152" s="8">
        <v>184894.0</v>
      </c>
      <c r="J152" t="s">
        <v>28</v>
      </c>
      <c r="K152" t="s">
        <v>396</v>
      </c>
      <c r="L152" t="s">
        <v>396</v>
      </c>
      <c r="N152" t="s">
        <v>397</v>
      </c>
      <c r="Q152" t="s">
        <v>398</v>
      </c>
      <c r="R152">
        <v>1560.0</v>
      </c>
      <c r="S152">
        <v>519.0</v>
      </c>
    </row>
    <row r="153" ht="15.75" customHeight="1">
      <c r="A153" s="6" t="s">
        <v>23</v>
      </c>
      <c r="B153" s="6" t="s">
        <v>24</v>
      </c>
      <c r="C153" s="6" t="s">
        <v>25</v>
      </c>
      <c r="D153" s="6" t="s">
        <v>26</v>
      </c>
      <c r="E153" s="6" t="s">
        <v>8</v>
      </c>
      <c r="G153" s="6" t="s">
        <v>27</v>
      </c>
      <c r="H153" s="7">
        <v>184903.0</v>
      </c>
      <c r="I153" s="8">
        <v>185388.0</v>
      </c>
      <c r="J153" t="s">
        <v>28</v>
      </c>
      <c r="K153" t="s">
        <v>399</v>
      </c>
      <c r="L153" t="s">
        <v>399</v>
      </c>
      <c r="N153" t="s">
        <v>33</v>
      </c>
      <c r="Q153" t="s">
        <v>400</v>
      </c>
      <c r="R153">
        <v>486.0</v>
      </c>
      <c r="S153">
        <v>161.0</v>
      </c>
    </row>
    <row r="154" ht="15.75" customHeight="1">
      <c r="A154" s="6" t="s">
        <v>23</v>
      </c>
      <c r="B154" s="6" t="s">
        <v>24</v>
      </c>
      <c r="C154" s="6" t="s">
        <v>25</v>
      </c>
      <c r="D154" s="6" t="s">
        <v>26</v>
      </c>
      <c r="E154" s="6" t="s">
        <v>8</v>
      </c>
      <c r="G154" s="6" t="s">
        <v>27</v>
      </c>
      <c r="H154" s="7">
        <v>185529.0</v>
      </c>
      <c r="I154" s="8">
        <v>186992.0</v>
      </c>
      <c r="J154" t="s">
        <v>28</v>
      </c>
      <c r="K154" t="s">
        <v>401</v>
      </c>
      <c r="L154" t="s">
        <v>401</v>
      </c>
      <c r="N154" t="s">
        <v>402</v>
      </c>
      <c r="Q154" t="s">
        <v>403</v>
      </c>
      <c r="R154">
        <v>1464.0</v>
      </c>
      <c r="S154">
        <v>487.0</v>
      </c>
    </row>
    <row r="155" ht="15.75" customHeight="1">
      <c r="A155" s="6" t="s">
        <v>23</v>
      </c>
      <c r="B155" s="6" t="s">
        <v>24</v>
      </c>
      <c r="C155" s="6" t="s">
        <v>25</v>
      </c>
      <c r="D155" s="6" t="s">
        <v>26</v>
      </c>
      <c r="E155" s="6" t="s">
        <v>8</v>
      </c>
      <c r="G155" s="6" t="s">
        <v>27</v>
      </c>
      <c r="H155" s="7">
        <v>186910.0</v>
      </c>
      <c r="I155" s="8">
        <v>187173.0</v>
      </c>
      <c r="J155" t="s">
        <v>37</v>
      </c>
      <c r="K155" t="s">
        <v>404</v>
      </c>
      <c r="L155" t="s">
        <v>404</v>
      </c>
      <c r="N155" t="s">
        <v>33</v>
      </c>
      <c r="Q155" t="s">
        <v>405</v>
      </c>
      <c r="R155">
        <v>264.0</v>
      </c>
      <c r="S155">
        <v>87.0</v>
      </c>
    </row>
    <row r="156" ht="15.75" customHeight="1">
      <c r="A156" s="6" t="s">
        <v>23</v>
      </c>
      <c r="B156" s="6" t="s">
        <v>24</v>
      </c>
      <c r="C156" s="6" t="s">
        <v>25</v>
      </c>
      <c r="D156" s="6" t="s">
        <v>26</v>
      </c>
      <c r="E156" s="6" t="s">
        <v>8</v>
      </c>
      <c r="G156" s="6" t="s">
        <v>27</v>
      </c>
      <c r="H156" s="7">
        <v>187166.0</v>
      </c>
      <c r="I156" s="8">
        <v>188698.0</v>
      </c>
      <c r="J156" t="s">
        <v>28</v>
      </c>
      <c r="K156" t="s">
        <v>406</v>
      </c>
      <c r="L156" t="s">
        <v>406</v>
      </c>
      <c r="N156" t="s">
        <v>407</v>
      </c>
      <c r="Q156" t="s">
        <v>408</v>
      </c>
      <c r="R156">
        <v>1533.0</v>
      </c>
      <c r="S156">
        <v>510.0</v>
      </c>
    </row>
    <row r="157" ht="15.75" customHeight="1">
      <c r="A157" s="6" t="s">
        <v>23</v>
      </c>
      <c r="B157" s="6" t="s">
        <v>24</v>
      </c>
      <c r="C157" s="6" t="s">
        <v>25</v>
      </c>
      <c r="D157" s="6" t="s">
        <v>26</v>
      </c>
      <c r="E157" s="6" t="s">
        <v>8</v>
      </c>
      <c r="G157" s="6" t="s">
        <v>27</v>
      </c>
      <c r="H157" s="7">
        <v>188809.0</v>
      </c>
      <c r="I157" s="8">
        <v>189720.0</v>
      </c>
      <c r="J157" t="s">
        <v>28</v>
      </c>
      <c r="K157" t="s">
        <v>409</v>
      </c>
      <c r="L157" t="s">
        <v>409</v>
      </c>
      <c r="N157" t="s">
        <v>410</v>
      </c>
      <c r="Q157" t="s">
        <v>411</v>
      </c>
      <c r="R157">
        <v>912.0</v>
      </c>
      <c r="S157">
        <v>303.0</v>
      </c>
    </row>
    <row r="158" ht="15.75" customHeight="1">
      <c r="A158" s="6" t="s">
        <v>23</v>
      </c>
      <c r="B158" s="6" t="s">
        <v>24</v>
      </c>
      <c r="C158" s="6" t="s">
        <v>25</v>
      </c>
      <c r="D158" s="6" t="s">
        <v>26</v>
      </c>
      <c r="E158" s="6" t="s">
        <v>8</v>
      </c>
      <c r="G158" s="6" t="s">
        <v>27</v>
      </c>
      <c r="H158" s="7">
        <v>189717.0</v>
      </c>
      <c r="I158" s="8">
        <v>190565.0</v>
      </c>
      <c r="J158" t="s">
        <v>28</v>
      </c>
      <c r="K158" t="s">
        <v>412</v>
      </c>
      <c r="L158" t="s">
        <v>412</v>
      </c>
      <c r="N158" t="s">
        <v>413</v>
      </c>
      <c r="Q158" t="s">
        <v>414</v>
      </c>
      <c r="R158">
        <v>849.0</v>
      </c>
      <c r="S158">
        <v>282.0</v>
      </c>
    </row>
    <row r="159" ht="15.75" customHeight="1">
      <c r="A159" s="6" t="s">
        <v>23</v>
      </c>
      <c r="B159" s="6" t="s">
        <v>24</v>
      </c>
      <c r="C159" s="6" t="s">
        <v>25</v>
      </c>
      <c r="D159" s="6" t="s">
        <v>26</v>
      </c>
      <c r="E159" s="6" t="s">
        <v>8</v>
      </c>
      <c r="G159" s="6" t="s">
        <v>27</v>
      </c>
      <c r="H159" s="7">
        <v>190686.0</v>
      </c>
      <c r="I159" s="8">
        <v>191960.0</v>
      </c>
      <c r="J159" t="s">
        <v>28</v>
      </c>
      <c r="K159" t="s">
        <v>415</v>
      </c>
      <c r="L159" t="s">
        <v>415</v>
      </c>
      <c r="N159" t="s">
        <v>416</v>
      </c>
      <c r="Q159" t="s">
        <v>417</v>
      </c>
      <c r="R159">
        <v>1275.0</v>
      </c>
      <c r="S159">
        <v>424.0</v>
      </c>
    </row>
    <row r="160" ht="15.75" customHeight="1">
      <c r="A160" s="6" t="s">
        <v>23</v>
      </c>
      <c r="B160" s="6" t="s">
        <v>24</v>
      </c>
      <c r="C160" s="6" t="s">
        <v>25</v>
      </c>
      <c r="D160" s="6" t="s">
        <v>26</v>
      </c>
      <c r="E160" s="6" t="s">
        <v>8</v>
      </c>
      <c r="G160" s="6" t="s">
        <v>27</v>
      </c>
      <c r="H160" s="7">
        <v>192285.0</v>
      </c>
      <c r="I160" s="8">
        <v>193133.0</v>
      </c>
      <c r="J160" t="s">
        <v>37</v>
      </c>
      <c r="K160" t="s">
        <v>418</v>
      </c>
      <c r="L160" t="s">
        <v>418</v>
      </c>
      <c r="N160" t="s">
        <v>314</v>
      </c>
      <c r="Q160" t="s">
        <v>419</v>
      </c>
      <c r="R160">
        <v>849.0</v>
      </c>
      <c r="S160">
        <v>282.0</v>
      </c>
    </row>
    <row r="161" ht="15.75" customHeight="1">
      <c r="A161" s="6" t="s">
        <v>23</v>
      </c>
      <c r="B161" s="6" t="s">
        <v>24</v>
      </c>
      <c r="C161" s="6" t="s">
        <v>25</v>
      </c>
      <c r="D161" s="6" t="s">
        <v>26</v>
      </c>
      <c r="E161" s="6" t="s">
        <v>8</v>
      </c>
      <c r="G161" s="6" t="s">
        <v>27</v>
      </c>
      <c r="H161" s="7">
        <v>193184.0</v>
      </c>
      <c r="I161" s="8">
        <v>193453.0</v>
      </c>
      <c r="J161" t="s">
        <v>28</v>
      </c>
      <c r="K161" t="s">
        <v>420</v>
      </c>
      <c r="L161" t="s">
        <v>420</v>
      </c>
      <c r="N161" t="s">
        <v>273</v>
      </c>
      <c r="Q161" t="s">
        <v>421</v>
      </c>
      <c r="R161">
        <v>270.0</v>
      </c>
      <c r="S161">
        <v>89.0</v>
      </c>
    </row>
    <row r="162" ht="15.75" customHeight="1">
      <c r="A162" s="6" t="s">
        <v>23</v>
      </c>
      <c r="B162" s="6" t="s">
        <v>24</v>
      </c>
      <c r="C162" s="6" t="s">
        <v>25</v>
      </c>
      <c r="D162" s="6" t="s">
        <v>26</v>
      </c>
      <c r="E162" s="6" t="s">
        <v>8</v>
      </c>
      <c r="G162" s="6" t="s">
        <v>27</v>
      </c>
      <c r="H162" s="7">
        <v>193453.0</v>
      </c>
      <c r="I162" s="8">
        <v>193944.0</v>
      </c>
      <c r="J162" t="s">
        <v>28</v>
      </c>
      <c r="K162" t="s">
        <v>422</v>
      </c>
      <c r="L162" t="s">
        <v>422</v>
      </c>
      <c r="N162" t="s">
        <v>423</v>
      </c>
      <c r="Q162" t="s">
        <v>424</v>
      </c>
      <c r="R162">
        <v>492.0</v>
      </c>
      <c r="S162">
        <v>163.0</v>
      </c>
    </row>
    <row r="163" ht="15.75" customHeight="1">
      <c r="A163" s="6" t="s">
        <v>23</v>
      </c>
      <c r="B163" s="6" t="s">
        <v>24</v>
      </c>
      <c r="C163" s="6" t="s">
        <v>25</v>
      </c>
      <c r="D163" s="6" t="s">
        <v>26</v>
      </c>
      <c r="E163" s="6" t="s">
        <v>8</v>
      </c>
      <c r="G163" s="6" t="s">
        <v>27</v>
      </c>
      <c r="H163" s="7">
        <v>194050.0</v>
      </c>
      <c r="I163" s="8">
        <v>194718.0</v>
      </c>
      <c r="J163" t="s">
        <v>28</v>
      </c>
      <c r="K163" t="s">
        <v>425</v>
      </c>
      <c r="L163" t="s">
        <v>425</v>
      </c>
      <c r="N163" t="s">
        <v>33</v>
      </c>
      <c r="Q163" t="s">
        <v>426</v>
      </c>
      <c r="R163">
        <v>669.0</v>
      </c>
      <c r="S163">
        <v>222.0</v>
      </c>
    </row>
    <row r="164" ht="15.75" customHeight="1">
      <c r="A164" s="6" t="s">
        <v>23</v>
      </c>
      <c r="B164" s="6" t="s">
        <v>24</v>
      </c>
      <c r="C164" s="6" t="s">
        <v>25</v>
      </c>
      <c r="D164" s="6" t="s">
        <v>26</v>
      </c>
      <c r="E164" s="6" t="s">
        <v>8</v>
      </c>
      <c r="G164" s="6" t="s">
        <v>27</v>
      </c>
      <c r="H164" s="7">
        <v>194761.0</v>
      </c>
      <c r="I164" s="8">
        <v>195666.0</v>
      </c>
      <c r="J164" t="s">
        <v>28</v>
      </c>
      <c r="K164" t="s">
        <v>427</v>
      </c>
      <c r="L164" t="s">
        <v>427</v>
      </c>
      <c r="N164" t="s">
        <v>156</v>
      </c>
      <c r="Q164" t="s">
        <v>428</v>
      </c>
      <c r="R164">
        <v>906.0</v>
      </c>
      <c r="S164">
        <v>301.0</v>
      </c>
    </row>
    <row r="165" ht="15.75" customHeight="1">
      <c r="A165" s="6" t="s">
        <v>23</v>
      </c>
      <c r="B165" s="6" t="s">
        <v>24</v>
      </c>
      <c r="C165" s="6" t="s">
        <v>25</v>
      </c>
      <c r="D165" s="6" t="s">
        <v>26</v>
      </c>
      <c r="E165" s="6" t="s">
        <v>8</v>
      </c>
      <c r="G165" s="6" t="s">
        <v>27</v>
      </c>
      <c r="H165" s="7">
        <v>195857.0</v>
      </c>
      <c r="I165" s="8">
        <v>197260.0</v>
      </c>
      <c r="J165" t="s">
        <v>37</v>
      </c>
      <c r="K165" t="s">
        <v>429</v>
      </c>
      <c r="L165" t="s">
        <v>429</v>
      </c>
      <c r="N165" t="s">
        <v>174</v>
      </c>
      <c r="Q165" t="s">
        <v>430</v>
      </c>
      <c r="R165">
        <v>1404.0</v>
      </c>
      <c r="S165">
        <v>467.0</v>
      </c>
    </row>
    <row r="166" ht="15.75" customHeight="1">
      <c r="A166" s="6" t="s">
        <v>23</v>
      </c>
      <c r="B166" s="6" t="s">
        <v>24</v>
      </c>
      <c r="C166" s="6" t="s">
        <v>25</v>
      </c>
      <c r="D166" s="6" t="s">
        <v>26</v>
      </c>
      <c r="E166" s="6" t="s">
        <v>8</v>
      </c>
      <c r="G166" s="6" t="s">
        <v>27</v>
      </c>
      <c r="H166" s="7">
        <v>197453.0</v>
      </c>
      <c r="I166" s="8">
        <v>198625.0</v>
      </c>
      <c r="J166" t="s">
        <v>37</v>
      </c>
      <c r="K166" t="s">
        <v>431</v>
      </c>
      <c r="L166" t="s">
        <v>431</v>
      </c>
      <c r="N166" t="s">
        <v>174</v>
      </c>
      <c r="Q166" t="s">
        <v>432</v>
      </c>
      <c r="R166">
        <v>1173.0</v>
      </c>
      <c r="S166">
        <v>390.0</v>
      </c>
    </row>
    <row r="167" ht="15.75" customHeight="1">
      <c r="A167" s="6" t="s">
        <v>23</v>
      </c>
      <c r="B167" s="6" t="s">
        <v>24</v>
      </c>
      <c r="C167" s="6" t="s">
        <v>25</v>
      </c>
      <c r="D167" s="6" t="s">
        <v>26</v>
      </c>
      <c r="E167" s="6" t="s">
        <v>8</v>
      </c>
      <c r="G167" s="6" t="s">
        <v>27</v>
      </c>
      <c r="H167" s="7">
        <v>198816.0</v>
      </c>
      <c r="I167" s="8">
        <v>199427.0</v>
      </c>
      <c r="J167" t="s">
        <v>28</v>
      </c>
      <c r="K167" t="s">
        <v>433</v>
      </c>
      <c r="L167" t="s">
        <v>433</v>
      </c>
      <c r="N167" t="s">
        <v>434</v>
      </c>
      <c r="Q167" t="s">
        <v>435</v>
      </c>
      <c r="R167">
        <v>612.0</v>
      </c>
      <c r="S167">
        <v>203.0</v>
      </c>
    </row>
    <row r="168" ht="15.75" customHeight="1">
      <c r="A168" s="6" t="s">
        <v>23</v>
      </c>
      <c r="B168" s="6" t="s">
        <v>24</v>
      </c>
      <c r="C168" s="6" t="s">
        <v>25</v>
      </c>
      <c r="D168" s="6" t="s">
        <v>26</v>
      </c>
      <c r="E168" s="6" t="s">
        <v>8</v>
      </c>
      <c r="G168" s="6" t="s">
        <v>27</v>
      </c>
      <c r="H168" s="7">
        <v>199515.0</v>
      </c>
      <c r="I168" s="8">
        <v>200492.0</v>
      </c>
      <c r="J168" t="s">
        <v>28</v>
      </c>
      <c r="K168" t="s">
        <v>436</v>
      </c>
      <c r="L168" t="s">
        <v>436</v>
      </c>
      <c r="N168" t="s">
        <v>437</v>
      </c>
      <c r="Q168" t="s">
        <v>438</v>
      </c>
      <c r="R168">
        <v>978.0</v>
      </c>
      <c r="S168">
        <v>325.0</v>
      </c>
    </row>
    <row r="169" ht="15.75" customHeight="1">
      <c r="A169" s="6" t="s">
        <v>23</v>
      </c>
      <c r="B169" s="6" t="s">
        <v>24</v>
      </c>
      <c r="C169" s="6" t="s">
        <v>25</v>
      </c>
      <c r="D169" s="6" t="s">
        <v>26</v>
      </c>
      <c r="E169" s="6" t="s">
        <v>8</v>
      </c>
      <c r="G169" s="6" t="s">
        <v>27</v>
      </c>
      <c r="H169" s="7">
        <v>200666.0</v>
      </c>
      <c r="I169" s="8">
        <v>201472.0</v>
      </c>
      <c r="J169" t="s">
        <v>28</v>
      </c>
      <c r="K169" t="s">
        <v>439</v>
      </c>
      <c r="L169" t="s">
        <v>439</v>
      </c>
      <c r="N169" t="s">
        <v>293</v>
      </c>
      <c r="Q169" t="s">
        <v>440</v>
      </c>
      <c r="R169">
        <v>807.0</v>
      </c>
      <c r="S169">
        <v>268.0</v>
      </c>
    </row>
    <row r="170" ht="15.75" customHeight="1">
      <c r="A170" s="6" t="s">
        <v>23</v>
      </c>
      <c r="B170" s="6" t="s">
        <v>24</v>
      </c>
      <c r="C170" s="6" t="s">
        <v>25</v>
      </c>
      <c r="D170" s="6" t="s">
        <v>26</v>
      </c>
      <c r="E170" s="6" t="s">
        <v>8</v>
      </c>
      <c r="G170" s="6" t="s">
        <v>27</v>
      </c>
      <c r="H170" s="7">
        <v>201697.0</v>
      </c>
      <c r="I170" s="8">
        <v>202104.0</v>
      </c>
      <c r="J170" t="s">
        <v>37</v>
      </c>
      <c r="K170" t="s">
        <v>441</v>
      </c>
      <c r="L170" t="s">
        <v>441</v>
      </c>
      <c r="N170" t="s">
        <v>33</v>
      </c>
      <c r="Q170" t="s">
        <v>442</v>
      </c>
      <c r="R170">
        <v>408.0</v>
      </c>
      <c r="S170">
        <v>135.0</v>
      </c>
    </row>
    <row r="171" ht="15.75" customHeight="1">
      <c r="A171" s="6" t="s">
        <v>23</v>
      </c>
      <c r="B171" s="6" t="s">
        <v>24</v>
      </c>
      <c r="C171" s="6" t="s">
        <v>25</v>
      </c>
      <c r="D171" s="6" t="s">
        <v>26</v>
      </c>
      <c r="E171" s="6" t="s">
        <v>8</v>
      </c>
      <c r="G171" s="6" t="s">
        <v>27</v>
      </c>
      <c r="H171" s="7">
        <v>202261.0</v>
      </c>
      <c r="I171" s="8">
        <v>206517.0</v>
      </c>
      <c r="J171" t="s">
        <v>28</v>
      </c>
      <c r="K171" t="s">
        <v>443</v>
      </c>
      <c r="L171" t="s">
        <v>443</v>
      </c>
      <c r="N171" t="s">
        <v>33</v>
      </c>
      <c r="Q171" t="s">
        <v>444</v>
      </c>
      <c r="R171">
        <v>4257.0</v>
      </c>
      <c r="S171">
        <v>1418.0</v>
      </c>
    </row>
    <row r="172" ht="15.75" customHeight="1">
      <c r="A172" s="6" t="s">
        <v>23</v>
      </c>
      <c r="B172" s="6" t="s">
        <v>24</v>
      </c>
      <c r="C172" s="6" t="s">
        <v>25</v>
      </c>
      <c r="D172" s="6" t="s">
        <v>26</v>
      </c>
      <c r="E172" s="6" t="s">
        <v>8</v>
      </c>
      <c r="G172" s="6" t="s">
        <v>27</v>
      </c>
      <c r="H172" s="7">
        <v>206846.0</v>
      </c>
      <c r="I172" s="8">
        <v>212956.0</v>
      </c>
      <c r="J172" t="s">
        <v>37</v>
      </c>
      <c r="K172" t="s">
        <v>445</v>
      </c>
      <c r="L172" t="s">
        <v>445</v>
      </c>
      <c r="N172" t="s">
        <v>33</v>
      </c>
      <c r="Q172" t="s">
        <v>446</v>
      </c>
      <c r="R172">
        <v>6111.0</v>
      </c>
      <c r="S172">
        <v>2036.0</v>
      </c>
    </row>
    <row r="173" ht="15.75" customHeight="1">
      <c r="A173" s="6" t="s">
        <v>23</v>
      </c>
      <c r="B173" s="6" t="s">
        <v>24</v>
      </c>
      <c r="C173" s="6" t="s">
        <v>25</v>
      </c>
      <c r="D173" s="6" t="s">
        <v>26</v>
      </c>
      <c r="E173" s="6" t="s">
        <v>8</v>
      </c>
      <c r="G173" s="6" t="s">
        <v>27</v>
      </c>
      <c r="H173" s="7">
        <v>213018.0</v>
      </c>
      <c r="I173" s="8">
        <v>213365.0</v>
      </c>
      <c r="J173" t="s">
        <v>37</v>
      </c>
      <c r="K173" t="s">
        <v>447</v>
      </c>
      <c r="L173" t="s">
        <v>447</v>
      </c>
      <c r="N173" t="s">
        <v>33</v>
      </c>
      <c r="Q173" t="s">
        <v>448</v>
      </c>
      <c r="R173">
        <v>348.0</v>
      </c>
      <c r="S173">
        <v>115.0</v>
      </c>
    </row>
    <row r="174" ht="15.75" customHeight="1">
      <c r="A174" s="6" t="s">
        <v>23</v>
      </c>
      <c r="B174" s="6" t="s">
        <v>24</v>
      </c>
      <c r="C174" s="6" t="s">
        <v>25</v>
      </c>
      <c r="D174" s="6" t="s">
        <v>26</v>
      </c>
      <c r="E174" s="6" t="s">
        <v>8</v>
      </c>
      <c r="G174" s="6" t="s">
        <v>27</v>
      </c>
      <c r="H174" s="7">
        <v>213385.0</v>
      </c>
      <c r="I174" s="8">
        <v>213705.0</v>
      </c>
      <c r="J174" t="s">
        <v>28</v>
      </c>
      <c r="K174" t="s">
        <v>449</v>
      </c>
      <c r="L174" t="s">
        <v>449</v>
      </c>
      <c r="N174" t="s">
        <v>33</v>
      </c>
      <c r="Q174" t="s">
        <v>450</v>
      </c>
      <c r="R174">
        <v>321.0</v>
      </c>
      <c r="S174">
        <v>106.0</v>
      </c>
    </row>
    <row r="175" ht="15.75" customHeight="1">
      <c r="A175" s="6" t="s">
        <v>23</v>
      </c>
      <c r="B175" s="6" t="s">
        <v>24</v>
      </c>
      <c r="C175" s="6" t="s">
        <v>25</v>
      </c>
      <c r="D175" s="6" t="s">
        <v>26</v>
      </c>
      <c r="E175" s="6" t="s">
        <v>8</v>
      </c>
      <c r="G175" s="6" t="s">
        <v>27</v>
      </c>
      <c r="H175" s="7">
        <v>214061.0</v>
      </c>
      <c r="I175" s="8">
        <v>214744.0</v>
      </c>
      <c r="J175" t="s">
        <v>37</v>
      </c>
      <c r="K175" t="s">
        <v>451</v>
      </c>
      <c r="L175" t="s">
        <v>451</v>
      </c>
      <c r="N175" t="s">
        <v>186</v>
      </c>
      <c r="Q175" t="s">
        <v>452</v>
      </c>
      <c r="R175">
        <v>684.0</v>
      </c>
      <c r="S175">
        <v>227.0</v>
      </c>
    </row>
    <row r="176" ht="15.75" customHeight="1">
      <c r="A176" s="6" t="s">
        <v>23</v>
      </c>
      <c r="B176" s="6" t="s">
        <v>24</v>
      </c>
      <c r="C176" s="6" t="s">
        <v>25</v>
      </c>
      <c r="D176" s="6" t="s">
        <v>26</v>
      </c>
      <c r="E176" s="6" t="s">
        <v>8</v>
      </c>
      <c r="G176" s="6" t="s">
        <v>27</v>
      </c>
      <c r="H176" s="7">
        <v>214866.0</v>
      </c>
      <c r="I176" s="8">
        <v>215186.0</v>
      </c>
      <c r="J176" t="s">
        <v>28</v>
      </c>
      <c r="K176" t="s">
        <v>453</v>
      </c>
      <c r="L176" t="s">
        <v>453</v>
      </c>
      <c r="N176" t="s">
        <v>33</v>
      </c>
      <c r="Q176" t="s">
        <v>454</v>
      </c>
      <c r="R176">
        <v>321.0</v>
      </c>
      <c r="S176">
        <v>106.0</v>
      </c>
    </row>
    <row r="177" ht="15.75" customHeight="1">
      <c r="A177" s="6" t="s">
        <v>23</v>
      </c>
      <c r="B177" s="6" t="s">
        <v>24</v>
      </c>
      <c r="C177" s="6" t="s">
        <v>25</v>
      </c>
      <c r="D177" s="6" t="s">
        <v>26</v>
      </c>
      <c r="E177" s="6" t="s">
        <v>8</v>
      </c>
      <c r="G177" s="6" t="s">
        <v>27</v>
      </c>
      <c r="H177" s="7">
        <v>215396.0</v>
      </c>
      <c r="I177" s="8">
        <v>215833.0</v>
      </c>
      <c r="J177" t="s">
        <v>37</v>
      </c>
      <c r="K177" t="s">
        <v>455</v>
      </c>
      <c r="L177" t="s">
        <v>455</v>
      </c>
      <c r="N177" t="s">
        <v>33</v>
      </c>
      <c r="Q177" t="s">
        <v>456</v>
      </c>
      <c r="R177">
        <v>438.0</v>
      </c>
      <c r="S177">
        <v>145.0</v>
      </c>
    </row>
    <row r="178" ht="15.75" customHeight="1">
      <c r="A178" s="6" t="s">
        <v>23</v>
      </c>
      <c r="B178" s="6" t="s">
        <v>24</v>
      </c>
      <c r="C178" s="6" t="s">
        <v>25</v>
      </c>
      <c r="D178" s="6" t="s">
        <v>26</v>
      </c>
      <c r="E178" s="6" t="s">
        <v>8</v>
      </c>
      <c r="G178" s="6" t="s">
        <v>27</v>
      </c>
      <c r="H178" s="7">
        <v>215935.0</v>
      </c>
      <c r="I178" s="8">
        <v>216495.0</v>
      </c>
      <c r="J178" t="s">
        <v>37</v>
      </c>
      <c r="K178" t="s">
        <v>457</v>
      </c>
      <c r="L178" t="s">
        <v>457</v>
      </c>
      <c r="N178" t="s">
        <v>33</v>
      </c>
      <c r="Q178" t="s">
        <v>458</v>
      </c>
      <c r="R178">
        <v>561.0</v>
      </c>
      <c r="S178">
        <v>186.0</v>
      </c>
    </row>
    <row r="179" ht="15.75" customHeight="1">
      <c r="A179" s="6" t="s">
        <v>23</v>
      </c>
      <c r="B179" s="6" t="s">
        <v>24</v>
      </c>
      <c r="C179" s="6" t="s">
        <v>25</v>
      </c>
      <c r="D179" s="6" t="s">
        <v>26</v>
      </c>
      <c r="E179" s="6" t="s">
        <v>8</v>
      </c>
      <c r="G179" s="6" t="s">
        <v>27</v>
      </c>
      <c r="H179" s="7">
        <v>216512.0</v>
      </c>
      <c r="I179" s="8">
        <v>216850.0</v>
      </c>
      <c r="J179" t="s">
        <v>28</v>
      </c>
      <c r="K179" t="s">
        <v>459</v>
      </c>
      <c r="L179" t="s">
        <v>459</v>
      </c>
      <c r="N179" t="s">
        <v>33</v>
      </c>
      <c r="Q179" t="s">
        <v>460</v>
      </c>
      <c r="R179">
        <v>339.0</v>
      </c>
      <c r="S179">
        <v>112.0</v>
      </c>
    </row>
    <row r="180" ht="15.75" customHeight="1">
      <c r="A180" s="6" t="s">
        <v>23</v>
      </c>
      <c r="B180" s="6" t="s">
        <v>24</v>
      </c>
      <c r="C180" s="6" t="s">
        <v>25</v>
      </c>
      <c r="D180" s="6" t="s">
        <v>26</v>
      </c>
      <c r="E180" s="6" t="s">
        <v>8</v>
      </c>
      <c r="G180" s="6" t="s">
        <v>27</v>
      </c>
      <c r="H180" s="7">
        <v>217014.0</v>
      </c>
      <c r="I180" s="8">
        <v>217562.0</v>
      </c>
      <c r="J180" t="s">
        <v>28</v>
      </c>
      <c r="K180" t="s">
        <v>461</v>
      </c>
      <c r="L180" t="s">
        <v>461</v>
      </c>
      <c r="N180" t="s">
        <v>462</v>
      </c>
      <c r="Q180" t="s">
        <v>463</v>
      </c>
      <c r="R180">
        <v>549.0</v>
      </c>
      <c r="S180">
        <v>182.0</v>
      </c>
    </row>
    <row r="181" ht="15.75" customHeight="1">
      <c r="A181" s="6" t="s">
        <v>23</v>
      </c>
      <c r="B181" s="6" t="s">
        <v>24</v>
      </c>
      <c r="C181" s="6" t="s">
        <v>25</v>
      </c>
      <c r="D181" s="6" t="s">
        <v>26</v>
      </c>
      <c r="E181" s="6" t="s">
        <v>8</v>
      </c>
      <c r="G181" s="6" t="s">
        <v>27</v>
      </c>
      <c r="H181" s="7">
        <v>217717.0</v>
      </c>
      <c r="I181" s="8">
        <v>217986.0</v>
      </c>
      <c r="J181" t="s">
        <v>28</v>
      </c>
      <c r="K181" t="s">
        <v>464</v>
      </c>
      <c r="L181" t="s">
        <v>464</v>
      </c>
      <c r="N181" t="s">
        <v>33</v>
      </c>
      <c r="Q181" t="s">
        <v>465</v>
      </c>
      <c r="R181">
        <v>270.0</v>
      </c>
      <c r="S181">
        <v>89.0</v>
      </c>
    </row>
    <row r="182" ht="15.75" customHeight="1">
      <c r="A182" s="6" t="s">
        <v>23</v>
      </c>
      <c r="B182" s="6" t="s">
        <v>24</v>
      </c>
      <c r="C182" s="6" t="s">
        <v>25</v>
      </c>
      <c r="D182" s="6" t="s">
        <v>26</v>
      </c>
      <c r="E182" s="6" t="s">
        <v>8</v>
      </c>
      <c r="G182" s="6" t="s">
        <v>27</v>
      </c>
      <c r="H182" s="7">
        <v>218198.0</v>
      </c>
      <c r="I182" s="8">
        <v>218851.0</v>
      </c>
      <c r="J182" t="s">
        <v>28</v>
      </c>
      <c r="K182" t="s">
        <v>466</v>
      </c>
      <c r="L182" t="s">
        <v>466</v>
      </c>
      <c r="N182" t="s">
        <v>467</v>
      </c>
      <c r="Q182" t="s">
        <v>468</v>
      </c>
      <c r="R182">
        <v>654.0</v>
      </c>
      <c r="S182">
        <v>217.0</v>
      </c>
    </row>
    <row r="183" ht="15.75" customHeight="1">
      <c r="A183" s="6" t="s">
        <v>23</v>
      </c>
      <c r="B183" s="6" t="s">
        <v>24</v>
      </c>
      <c r="C183" s="6" t="s">
        <v>25</v>
      </c>
      <c r="D183" s="6" t="s">
        <v>26</v>
      </c>
      <c r="E183" s="6" t="s">
        <v>8</v>
      </c>
      <c r="G183" s="6" t="s">
        <v>27</v>
      </c>
      <c r="H183" s="7">
        <v>219517.0</v>
      </c>
      <c r="I183" s="8">
        <v>219966.0</v>
      </c>
      <c r="J183" t="s">
        <v>37</v>
      </c>
      <c r="K183" t="s">
        <v>469</v>
      </c>
      <c r="L183" t="s">
        <v>469</v>
      </c>
      <c r="N183" t="s">
        <v>273</v>
      </c>
      <c r="Q183" t="s">
        <v>470</v>
      </c>
      <c r="R183">
        <v>450.0</v>
      </c>
      <c r="S183">
        <v>149.0</v>
      </c>
    </row>
    <row r="184" ht="15.75" customHeight="1">
      <c r="A184" s="6" t="s">
        <v>23</v>
      </c>
      <c r="B184" s="6" t="s">
        <v>24</v>
      </c>
      <c r="C184" s="6" t="s">
        <v>25</v>
      </c>
      <c r="D184" s="6" t="s">
        <v>26</v>
      </c>
      <c r="E184" s="6" t="s">
        <v>8</v>
      </c>
      <c r="G184" s="6" t="s">
        <v>27</v>
      </c>
      <c r="H184" s="7">
        <v>219971.0</v>
      </c>
      <c r="I184" s="8">
        <v>220903.0</v>
      </c>
      <c r="J184" t="s">
        <v>37</v>
      </c>
      <c r="K184" t="s">
        <v>471</v>
      </c>
      <c r="L184" t="s">
        <v>471</v>
      </c>
      <c r="N184" t="s">
        <v>472</v>
      </c>
      <c r="Q184" t="s">
        <v>473</v>
      </c>
      <c r="R184">
        <v>933.0</v>
      </c>
      <c r="S184">
        <v>310.0</v>
      </c>
    </row>
    <row r="185" ht="15.75" customHeight="1">
      <c r="A185" s="6" t="s">
        <v>23</v>
      </c>
      <c r="B185" s="6" t="s">
        <v>24</v>
      </c>
      <c r="C185" s="6" t="s">
        <v>25</v>
      </c>
      <c r="D185" s="6" t="s">
        <v>26</v>
      </c>
      <c r="E185" s="6" t="s">
        <v>8</v>
      </c>
      <c r="G185" s="6" t="s">
        <v>27</v>
      </c>
      <c r="H185" s="7">
        <v>220952.0</v>
      </c>
      <c r="I185" s="8">
        <v>222346.0</v>
      </c>
      <c r="J185" t="s">
        <v>28</v>
      </c>
      <c r="K185" t="s">
        <v>474</v>
      </c>
      <c r="L185" t="s">
        <v>474</v>
      </c>
      <c r="N185" t="s">
        <v>475</v>
      </c>
      <c r="Q185" t="s">
        <v>476</v>
      </c>
      <c r="R185">
        <v>1395.0</v>
      </c>
      <c r="S185">
        <v>464.0</v>
      </c>
    </row>
    <row r="186" ht="15.75" customHeight="1">
      <c r="A186" s="6" t="s">
        <v>23</v>
      </c>
      <c r="B186" s="6" t="s">
        <v>24</v>
      </c>
      <c r="C186" s="6" t="s">
        <v>25</v>
      </c>
      <c r="D186" s="6" t="s">
        <v>26</v>
      </c>
      <c r="E186" s="6" t="s">
        <v>8</v>
      </c>
      <c r="G186" s="6" t="s">
        <v>27</v>
      </c>
      <c r="H186" s="7">
        <v>222573.0</v>
      </c>
      <c r="I186" s="8">
        <v>223247.0</v>
      </c>
      <c r="J186" t="s">
        <v>28</v>
      </c>
      <c r="K186" t="s">
        <v>477</v>
      </c>
      <c r="L186" t="s">
        <v>477</v>
      </c>
      <c r="N186" t="s">
        <v>33</v>
      </c>
      <c r="Q186" t="s">
        <v>478</v>
      </c>
      <c r="R186">
        <v>675.0</v>
      </c>
      <c r="S186">
        <v>224.0</v>
      </c>
    </row>
    <row r="187" ht="15.75" customHeight="1">
      <c r="A187" s="6" t="s">
        <v>23</v>
      </c>
      <c r="B187" s="6" t="s">
        <v>24</v>
      </c>
      <c r="C187" s="6" t="s">
        <v>25</v>
      </c>
      <c r="D187" s="6" t="s">
        <v>26</v>
      </c>
      <c r="E187" s="6" t="s">
        <v>8</v>
      </c>
      <c r="G187" s="6" t="s">
        <v>27</v>
      </c>
      <c r="H187" s="7">
        <v>223538.0</v>
      </c>
      <c r="I187" s="8">
        <v>224209.0</v>
      </c>
      <c r="J187" t="s">
        <v>37</v>
      </c>
      <c r="K187" t="s">
        <v>479</v>
      </c>
      <c r="L187" t="s">
        <v>479</v>
      </c>
      <c r="N187" t="s">
        <v>480</v>
      </c>
      <c r="Q187" t="s">
        <v>481</v>
      </c>
      <c r="R187">
        <v>672.0</v>
      </c>
      <c r="S187">
        <v>223.0</v>
      </c>
    </row>
    <row r="188" ht="15.75" customHeight="1">
      <c r="A188" s="6" t="s">
        <v>23</v>
      </c>
      <c r="B188" s="6" t="s">
        <v>24</v>
      </c>
      <c r="C188" s="6" t="s">
        <v>25</v>
      </c>
      <c r="D188" s="6" t="s">
        <v>26</v>
      </c>
      <c r="E188" s="6" t="s">
        <v>8</v>
      </c>
      <c r="G188" s="6" t="s">
        <v>27</v>
      </c>
      <c r="H188" s="7">
        <v>224328.0</v>
      </c>
      <c r="I188" s="8">
        <v>224906.0</v>
      </c>
      <c r="J188" t="s">
        <v>37</v>
      </c>
      <c r="K188" t="s">
        <v>482</v>
      </c>
      <c r="L188" t="s">
        <v>482</v>
      </c>
      <c r="N188" t="s">
        <v>338</v>
      </c>
      <c r="Q188" t="s">
        <v>483</v>
      </c>
      <c r="R188">
        <v>579.0</v>
      </c>
      <c r="S188">
        <v>192.0</v>
      </c>
    </row>
    <row r="189" ht="15.75" customHeight="1">
      <c r="A189" s="6" t="s">
        <v>23</v>
      </c>
      <c r="B189" s="6" t="s">
        <v>113</v>
      </c>
      <c r="C189" s="6" t="s">
        <v>25</v>
      </c>
      <c r="D189" s="6" t="s">
        <v>26</v>
      </c>
      <c r="E189" s="6" t="s">
        <v>8</v>
      </c>
      <c r="G189" s="6" t="s">
        <v>27</v>
      </c>
      <c r="H189" s="7">
        <v>225016.0</v>
      </c>
      <c r="I189" s="8">
        <v>225330.0</v>
      </c>
      <c r="J189" t="s">
        <v>28</v>
      </c>
      <c r="N189" t="s">
        <v>33</v>
      </c>
      <c r="Q189" t="s">
        <v>484</v>
      </c>
      <c r="R189">
        <v>315.0</v>
      </c>
      <c r="T189" t="s">
        <v>129</v>
      </c>
    </row>
    <row r="190" ht="15.75" customHeight="1">
      <c r="A190" s="6" t="s">
        <v>23</v>
      </c>
      <c r="B190" s="6" t="s">
        <v>113</v>
      </c>
      <c r="C190" s="6" t="s">
        <v>25</v>
      </c>
      <c r="D190" s="6" t="s">
        <v>26</v>
      </c>
      <c r="E190" s="6" t="s">
        <v>8</v>
      </c>
      <c r="G190" s="6" t="s">
        <v>27</v>
      </c>
      <c r="H190" s="7">
        <v>225382.0</v>
      </c>
      <c r="I190" s="8">
        <v>225632.0</v>
      </c>
      <c r="J190" t="s">
        <v>28</v>
      </c>
      <c r="N190" t="s">
        <v>33</v>
      </c>
      <c r="Q190" t="s">
        <v>485</v>
      </c>
      <c r="R190">
        <v>251.0</v>
      </c>
      <c r="T190" t="s">
        <v>129</v>
      </c>
    </row>
    <row r="191" ht="15.75" customHeight="1">
      <c r="A191" s="6" t="s">
        <v>23</v>
      </c>
      <c r="B191" s="6" t="s">
        <v>24</v>
      </c>
      <c r="C191" s="6" t="s">
        <v>25</v>
      </c>
      <c r="D191" s="6" t="s">
        <v>26</v>
      </c>
      <c r="E191" s="6" t="s">
        <v>8</v>
      </c>
      <c r="G191" s="6" t="s">
        <v>27</v>
      </c>
      <c r="H191" s="7">
        <v>225791.0</v>
      </c>
      <c r="I191" s="8">
        <v>226510.0</v>
      </c>
      <c r="J191" t="s">
        <v>37</v>
      </c>
      <c r="K191" t="s">
        <v>486</v>
      </c>
      <c r="L191" t="s">
        <v>486</v>
      </c>
      <c r="N191" t="s">
        <v>293</v>
      </c>
      <c r="Q191" t="s">
        <v>487</v>
      </c>
      <c r="R191">
        <v>720.0</v>
      </c>
      <c r="S191">
        <v>239.0</v>
      </c>
    </row>
    <row r="192" ht="15.75" customHeight="1">
      <c r="A192" s="6" t="s">
        <v>23</v>
      </c>
      <c r="B192" s="6" t="s">
        <v>24</v>
      </c>
      <c r="C192" s="6" t="s">
        <v>25</v>
      </c>
      <c r="D192" s="6" t="s">
        <v>26</v>
      </c>
      <c r="E192" s="6" t="s">
        <v>8</v>
      </c>
      <c r="G192" s="6" t="s">
        <v>27</v>
      </c>
      <c r="H192" s="7">
        <v>226626.0</v>
      </c>
      <c r="I192" s="8">
        <v>227723.0</v>
      </c>
      <c r="J192" t="s">
        <v>28</v>
      </c>
      <c r="K192" t="s">
        <v>488</v>
      </c>
      <c r="L192" t="s">
        <v>488</v>
      </c>
      <c r="N192" t="s">
        <v>33</v>
      </c>
      <c r="Q192" t="s">
        <v>489</v>
      </c>
      <c r="R192">
        <v>1098.0</v>
      </c>
      <c r="S192">
        <v>365.0</v>
      </c>
    </row>
    <row r="193" ht="15.75" customHeight="1">
      <c r="A193" s="6" t="s">
        <v>23</v>
      </c>
      <c r="B193" s="6" t="s">
        <v>24</v>
      </c>
      <c r="C193" s="6" t="s">
        <v>25</v>
      </c>
      <c r="D193" s="6" t="s">
        <v>26</v>
      </c>
      <c r="E193" s="6" t="s">
        <v>8</v>
      </c>
      <c r="G193" s="6" t="s">
        <v>27</v>
      </c>
      <c r="H193" s="7">
        <v>227878.0</v>
      </c>
      <c r="I193" s="8">
        <v>228495.0</v>
      </c>
      <c r="J193" t="s">
        <v>28</v>
      </c>
      <c r="K193" t="s">
        <v>490</v>
      </c>
      <c r="L193" t="s">
        <v>490</v>
      </c>
      <c r="N193" t="s">
        <v>491</v>
      </c>
      <c r="Q193" t="s">
        <v>492</v>
      </c>
      <c r="R193">
        <v>618.0</v>
      </c>
      <c r="S193">
        <v>205.0</v>
      </c>
    </row>
    <row r="194" ht="15.75" customHeight="1">
      <c r="A194" s="6" t="s">
        <v>23</v>
      </c>
      <c r="B194" s="6" t="s">
        <v>24</v>
      </c>
      <c r="C194" s="6" t="s">
        <v>25</v>
      </c>
      <c r="D194" s="6" t="s">
        <v>26</v>
      </c>
      <c r="E194" s="6" t="s">
        <v>8</v>
      </c>
      <c r="G194" s="6" t="s">
        <v>27</v>
      </c>
      <c r="H194" s="7">
        <v>228558.0</v>
      </c>
      <c r="I194" s="8">
        <v>229082.0</v>
      </c>
      <c r="J194" t="s">
        <v>37</v>
      </c>
      <c r="K194" t="s">
        <v>493</v>
      </c>
      <c r="L194" t="s">
        <v>493</v>
      </c>
      <c r="N194" t="s">
        <v>494</v>
      </c>
      <c r="Q194" t="s">
        <v>495</v>
      </c>
      <c r="R194">
        <v>525.0</v>
      </c>
      <c r="S194">
        <v>174.0</v>
      </c>
    </row>
    <row r="195" ht="15.75" customHeight="1">
      <c r="A195" s="6" t="s">
        <v>23</v>
      </c>
      <c r="B195" s="6" t="s">
        <v>24</v>
      </c>
      <c r="C195" s="6" t="s">
        <v>25</v>
      </c>
      <c r="D195" s="6" t="s">
        <v>26</v>
      </c>
      <c r="E195" s="6" t="s">
        <v>8</v>
      </c>
      <c r="G195" s="6" t="s">
        <v>27</v>
      </c>
      <c r="H195" s="7">
        <v>229170.0</v>
      </c>
      <c r="I195" s="8">
        <v>230675.0</v>
      </c>
      <c r="J195" t="s">
        <v>37</v>
      </c>
      <c r="K195" t="s">
        <v>496</v>
      </c>
      <c r="L195" t="s">
        <v>496</v>
      </c>
      <c r="N195" t="s">
        <v>33</v>
      </c>
      <c r="Q195" t="s">
        <v>497</v>
      </c>
      <c r="R195">
        <v>1506.0</v>
      </c>
      <c r="S195">
        <v>501.0</v>
      </c>
    </row>
    <row r="196" ht="15.75" customHeight="1">
      <c r="A196" s="6" t="s">
        <v>23</v>
      </c>
      <c r="B196" s="6" t="s">
        <v>24</v>
      </c>
      <c r="C196" s="6" t="s">
        <v>25</v>
      </c>
      <c r="D196" s="6" t="s">
        <v>26</v>
      </c>
      <c r="E196" s="6" t="s">
        <v>8</v>
      </c>
      <c r="G196" s="6" t="s">
        <v>27</v>
      </c>
      <c r="H196" s="7">
        <v>230846.0</v>
      </c>
      <c r="I196" s="8">
        <v>232351.0</v>
      </c>
      <c r="J196" t="s">
        <v>37</v>
      </c>
      <c r="K196" t="s">
        <v>498</v>
      </c>
      <c r="L196" t="s">
        <v>498</v>
      </c>
      <c r="N196" t="s">
        <v>33</v>
      </c>
      <c r="Q196" t="s">
        <v>499</v>
      </c>
      <c r="R196">
        <v>1506.0</v>
      </c>
      <c r="S196">
        <v>501.0</v>
      </c>
    </row>
    <row r="197" ht="15.75" customHeight="1">
      <c r="A197" s="6" t="s">
        <v>23</v>
      </c>
      <c r="B197" s="6" t="s">
        <v>24</v>
      </c>
      <c r="C197" s="6" t="s">
        <v>25</v>
      </c>
      <c r="D197" s="6" t="s">
        <v>26</v>
      </c>
      <c r="E197" s="6" t="s">
        <v>8</v>
      </c>
      <c r="G197" s="6" t="s">
        <v>27</v>
      </c>
      <c r="H197" s="7">
        <v>232332.0</v>
      </c>
      <c r="I197" s="8">
        <v>233453.0</v>
      </c>
      <c r="J197" t="s">
        <v>28</v>
      </c>
      <c r="K197" t="s">
        <v>500</v>
      </c>
      <c r="L197" t="s">
        <v>500</v>
      </c>
      <c r="N197" t="s">
        <v>501</v>
      </c>
      <c r="Q197" t="s">
        <v>502</v>
      </c>
      <c r="R197">
        <v>1122.0</v>
      </c>
      <c r="S197">
        <v>373.0</v>
      </c>
    </row>
    <row r="198" ht="15.75" customHeight="1">
      <c r="A198" s="6" t="s">
        <v>23</v>
      </c>
      <c r="B198" s="6" t="s">
        <v>24</v>
      </c>
      <c r="C198" s="6" t="s">
        <v>25</v>
      </c>
      <c r="D198" s="6" t="s">
        <v>26</v>
      </c>
      <c r="E198" s="6" t="s">
        <v>8</v>
      </c>
      <c r="G198" s="6" t="s">
        <v>27</v>
      </c>
      <c r="H198" s="7">
        <v>233577.0</v>
      </c>
      <c r="I198" s="8">
        <v>234098.0</v>
      </c>
      <c r="J198" t="s">
        <v>37</v>
      </c>
      <c r="K198" t="s">
        <v>503</v>
      </c>
      <c r="L198" t="s">
        <v>503</v>
      </c>
      <c r="N198" t="s">
        <v>219</v>
      </c>
      <c r="Q198" t="s">
        <v>504</v>
      </c>
      <c r="R198">
        <v>522.0</v>
      </c>
      <c r="S198">
        <v>173.0</v>
      </c>
    </row>
    <row r="199" ht="15.75" customHeight="1">
      <c r="A199" s="6" t="s">
        <v>23</v>
      </c>
      <c r="B199" s="6" t="s">
        <v>24</v>
      </c>
      <c r="C199" s="6" t="s">
        <v>25</v>
      </c>
      <c r="D199" s="6" t="s">
        <v>26</v>
      </c>
      <c r="E199" s="6" t="s">
        <v>8</v>
      </c>
      <c r="G199" s="6" t="s">
        <v>27</v>
      </c>
      <c r="H199" s="7">
        <v>234110.0</v>
      </c>
      <c r="I199" s="8">
        <v>234661.0</v>
      </c>
      <c r="J199" t="s">
        <v>37</v>
      </c>
      <c r="K199" t="s">
        <v>505</v>
      </c>
      <c r="L199" t="s">
        <v>505</v>
      </c>
      <c r="N199" t="s">
        <v>506</v>
      </c>
      <c r="Q199" t="s">
        <v>507</v>
      </c>
      <c r="R199">
        <v>552.0</v>
      </c>
      <c r="S199">
        <v>183.0</v>
      </c>
    </row>
    <row r="200" ht="15.75" customHeight="1">
      <c r="A200" s="6" t="s">
        <v>23</v>
      </c>
      <c r="B200" s="6" t="s">
        <v>24</v>
      </c>
      <c r="C200" s="6" t="s">
        <v>25</v>
      </c>
      <c r="D200" s="6" t="s">
        <v>26</v>
      </c>
      <c r="E200" s="6" t="s">
        <v>8</v>
      </c>
      <c r="G200" s="6" t="s">
        <v>27</v>
      </c>
      <c r="H200" s="7">
        <v>234696.0</v>
      </c>
      <c r="I200" s="8">
        <v>235337.0</v>
      </c>
      <c r="J200" t="s">
        <v>28</v>
      </c>
      <c r="K200" t="s">
        <v>508</v>
      </c>
      <c r="L200" t="s">
        <v>508</v>
      </c>
      <c r="N200" t="s">
        <v>33</v>
      </c>
      <c r="Q200" t="s">
        <v>509</v>
      </c>
      <c r="R200">
        <v>642.0</v>
      </c>
      <c r="S200">
        <v>213.0</v>
      </c>
    </row>
    <row r="201" ht="15.75" customHeight="1">
      <c r="A201" s="6" t="s">
        <v>23</v>
      </c>
      <c r="B201" s="6" t="s">
        <v>24</v>
      </c>
      <c r="C201" s="6" t="s">
        <v>25</v>
      </c>
      <c r="D201" s="6" t="s">
        <v>26</v>
      </c>
      <c r="E201" s="6" t="s">
        <v>8</v>
      </c>
      <c r="G201" s="6" t="s">
        <v>27</v>
      </c>
      <c r="H201" s="7">
        <v>235431.0</v>
      </c>
      <c r="I201" s="8">
        <v>236114.0</v>
      </c>
      <c r="J201" t="s">
        <v>28</v>
      </c>
      <c r="K201" t="s">
        <v>510</v>
      </c>
      <c r="L201" t="s">
        <v>510</v>
      </c>
      <c r="N201" t="s">
        <v>511</v>
      </c>
      <c r="Q201" t="s">
        <v>512</v>
      </c>
      <c r="R201">
        <v>684.0</v>
      </c>
      <c r="S201">
        <v>227.0</v>
      </c>
    </row>
    <row r="202" ht="15.75" customHeight="1">
      <c r="A202" s="6" t="s">
        <v>23</v>
      </c>
      <c r="B202" s="6" t="s">
        <v>24</v>
      </c>
      <c r="C202" s="6" t="s">
        <v>25</v>
      </c>
      <c r="D202" s="6" t="s">
        <v>26</v>
      </c>
      <c r="E202" s="6" t="s">
        <v>8</v>
      </c>
      <c r="G202" s="6" t="s">
        <v>27</v>
      </c>
      <c r="H202" s="7">
        <v>236255.0</v>
      </c>
      <c r="I202" s="8">
        <v>237871.0</v>
      </c>
      <c r="J202" t="s">
        <v>37</v>
      </c>
      <c r="K202" t="s">
        <v>513</v>
      </c>
      <c r="L202" t="s">
        <v>513</v>
      </c>
      <c r="N202" t="s">
        <v>514</v>
      </c>
      <c r="Q202" t="s">
        <v>515</v>
      </c>
      <c r="R202">
        <v>1617.0</v>
      </c>
      <c r="S202">
        <v>538.0</v>
      </c>
    </row>
    <row r="203" ht="15.75" customHeight="1">
      <c r="A203" s="6" t="s">
        <v>23</v>
      </c>
      <c r="B203" s="6" t="s">
        <v>24</v>
      </c>
      <c r="C203" s="6" t="s">
        <v>25</v>
      </c>
      <c r="D203" s="6" t="s">
        <v>26</v>
      </c>
      <c r="E203" s="6" t="s">
        <v>8</v>
      </c>
      <c r="G203" s="6" t="s">
        <v>27</v>
      </c>
      <c r="H203" s="7">
        <v>238169.0</v>
      </c>
      <c r="I203" s="8">
        <v>238945.0</v>
      </c>
      <c r="J203" t="s">
        <v>37</v>
      </c>
      <c r="K203" t="s">
        <v>516</v>
      </c>
      <c r="L203" t="s">
        <v>516</v>
      </c>
      <c r="N203" t="s">
        <v>308</v>
      </c>
      <c r="Q203" t="s">
        <v>517</v>
      </c>
      <c r="R203">
        <v>777.0</v>
      </c>
      <c r="S203">
        <v>258.0</v>
      </c>
    </row>
    <row r="204" ht="15.75" customHeight="1">
      <c r="A204" s="6" t="s">
        <v>23</v>
      </c>
      <c r="B204" s="6" t="s">
        <v>24</v>
      </c>
      <c r="C204" s="6" t="s">
        <v>25</v>
      </c>
      <c r="D204" s="6" t="s">
        <v>26</v>
      </c>
      <c r="E204" s="6" t="s">
        <v>8</v>
      </c>
      <c r="G204" s="6" t="s">
        <v>27</v>
      </c>
      <c r="H204" s="7">
        <v>239014.0</v>
      </c>
      <c r="I204" s="8">
        <v>240174.0</v>
      </c>
      <c r="J204" t="s">
        <v>28</v>
      </c>
      <c r="K204" t="s">
        <v>518</v>
      </c>
      <c r="L204" t="s">
        <v>518</v>
      </c>
      <c r="N204" t="s">
        <v>290</v>
      </c>
      <c r="Q204" t="s">
        <v>519</v>
      </c>
      <c r="R204">
        <v>1161.0</v>
      </c>
      <c r="S204">
        <v>386.0</v>
      </c>
    </row>
    <row r="205" ht="15.75" customHeight="1">
      <c r="A205" s="6" t="s">
        <v>23</v>
      </c>
      <c r="B205" s="6" t="s">
        <v>24</v>
      </c>
      <c r="C205" s="6" t="s">
        <v>25</v>
      </c>
      <c r="D205" s="6" t="s">
        <v>26</v>
      </c>
      <c r="E205" s="6" t="s">
        <v>8</v>
      </c>
      <c r="G205" s="6" t="s">
        <v>27</v>
      </c>
      <c r="H205" s="7">
        <v>240171.0</v>
      </c>
      <c r="I205" s="8">
        <v>240701.0</v>
      </c>
      <c r="J205" t="s">
        <v>28</v>
      </c>
      <c r="K205" t="s">
        <v>520</v>
      </c>
      <c r="L205" t="s">
        <v>520</v>
      </c>
      <c r="N205" t="s">
        <v>521</v>
      </c>
      <c r="Q205" t="s">
        <v>522</v>
      </c>
      <c r="R205">
        <v>531.0</v>
      </c>
      <c r="S205">
        <v>176.0</v>
      </c>
    </row>
    <row r="206" ht="15.75" customHeight="1">
      <c r="A206" s="6" t="s">
        <v>23</v>
      </c>
      <c r="B206" s="6" t="s">
        <v>24</v>
      </c>
      <c r="C206" s="6" t="s">
        <v>25</v>
      </c>
      <c r="D206" s="6" t="s">
        <v>26</v>
      </c>
      <c r="E206" s="6" t="s">
        <v>8</v>
      </c>
      <c r="G206" s="6" t="s">
        <v>27</v>
      </c>
      <c r="H206" s="7">
        <v>240698.0</v>
      </c>
      <c r="I206" s="8">
        <v>240934.0</v>
      </c>
      <c r="J206" t="s">
        <v>28</v>
      </c>
      <c r="K206" t="s">
        <v>523</v>
      </c>
      <c r="L206" t="s">
        <v>523</v>
      </c>
      <c r="N206" t="s">
        <v>33</v>
      </c>
      <c r="Q206" t="s">
        <v>524</v>
      </c>
      <c r="R206">
        <v>237.0</v>
      </c>
      <c r="S206">
        <v>78.0</v>
      </c>
    </row>
    <row r="207" ht="15.75" customHeight="1">
      <c r="A207" s="6" t="s">
        <v>23</v>
      </c>
      <c r="B207" s="6" t="s">
        <v>24</v>
      </c>
      <c r="C207" s="6" t="s">
        <v>25</v>
      </c>
      <c r="D207" s="6" t="s">
        <v>26</v>
      </c>
      <c r="E207" s="6" t="s">
        <v>8</v>
      </c>
      <c r="G207" s="6" t="s">
        <v>27</v>
      </c>
      <c r="H207" s="7">
        <v>241105.0</v>
      </c>
      <c r="I207" s="8">
        <v>241473.0</v>
      </c>
      <c r="J207" t="s">
        <v>28</v>
      </c>
      <c r="K207" t="s">
        <v>525</v>
      </c>
      <c r="L207" t="s">
        <v>525</v>
      </c>
      <c r="N207" t="s">
        <v>219</v>
      </c>
      <c r="Q207" t="s">
        <v>526</v>
      </c>
      <c r="R207">
        <v>369.0</v>
      </c>
      <c r="S207">
        <v>122.0</v>
      </c>
    </row>
    <row r="208" ht="15.75" customHeight="1">
      <c r="A208" s="6" t="s">
        <v>23</v>
      </c>
      <c r="B208" s="6" t="s">
        <v>24</v>
      </c>
      <c r="C208" s="6" t="s">
        <v>25</v>
      </c>
      <c r="D208" s="6" t="s">
        <v>26</v>
      </c>
      <c r="E208" s="6" t="s">
        <v>8</v>
      </c>
      <c r="G208" s="6" t="s">
        <v>27</v>
      </c>
      <c r="H208" s="7">
        <v>241470.0</v>
      </c>
      <c r="I208" s="8">
        <v>242135.0</v>
      </c>
      <c r="J208" t="s">
        <v>28</v>
      </c>
      <c r="K208" t="s">
        <v>527</v>
      </c>
      <c r="L208" t="s">
        <v>527</v>
      </c>
      <c r="N208" t="s">
        <v>33</v>
      </c>
      <c r="Q208" t="s">
        <v>528</v>
      </c>
      <c r="R208">
        <v>666.0</v>
      </c>
      <c r="S208">
        <v>221.0</v>
      </c>
    </row>
    <row r="209" ht="15.75" customHeight="1">
      <c r="A209" s="6" t="s">
        <v>23</v>
      </c>
      <c r="B209" s="6" t="s">
        <v>24</v>
      </c>
      <c r="C209" s="6" t="s">
        <v>25</v>
      </c>
      <c r="D209" s="6" t="s">
        <v>26</v>
      </c>
      <c r="E209" s="6" t="s">
        <v>8</v>
      </c>
      <c r="G209" s="6" t="s">
        <v>27</v>
      </c>
      <c r="H209" s="7">
        <v>242338.0</v>
      </c>
      <c r="I209" s="8">
        <v>242739.0</v>
      </c>
      <c r="J209" t="s">
        <v>28</v>
      </c>
      <c r="K209" t="s">
        <v>529</v>
      </c>
      <c r="L209" t="s">
        <v>529</v>
      </c>
      <c r="N209" t="s">
        <v>530</v>
      </c>
      <c r="Q209" t="s">
        <v>531</v>
      </c>
      <c r="R209">
        <v>402.0</v>
      </c>
      <c r="S209">
        <v>133.0</v>
      </c>
    </row>
    <row r="210" ht="15.75" customHeight="1">
      <c r="A210" s="6" t="s">
        <v>23</v>
      </c>
      <c r="B210" s="6" t="s">
        <v>24</v>
      </c>
      <c r="C210" s="6" t="s">
        <v>25</v>
      </c>
      <c r="D210" s="6" t="s">
        <v>26</v>
      </c>
      <c r="E210" s="6" t="s">
        <v>8</v>
      </c>
      <c r="G210" s="6" t="s">
        <v>27</v>
      </c>
      <c r="H210" s="7">
        <v>242842.0</v>
      </c>
      <c r="I210" s="8">
        <v>243696.0</v>
      </c>
      <c r="J210" t="s">
        <v>28</v>
      </c>
      <c r="K210" t="s">
        <v>532</v>
      </c>
      <c r="L210" t="s">
        <v>532</v>
      </c>
      <c r="N210" t="s">
        <v>533</v>
      </c>
      <c r="Q210" t="s">
        <v>534</v>
      </c>
      <c r="R210">
        <v>855.0</v>
      </c>
      <c r="S210">
        <v>284.0</v>
      </c>
    </row>
    <row r="211" ht="15.75" customHeight="1">
      <c r="A211" s="6" t="s">
        <v>23</v>
      </c>
      <c r="B211" s="6" t="s">
        <v>24</v>
      </c>
      <c r="C211" s="6" t="s">
        <v>25</v>
      </c>
      <c r="D211" s="6" t="s">
        <v>26</v>
      </c>
      <c r="E211" s="6" t="s">
        <v>8</v>
      </c>
      <c r="G211" s="6" t="s">
        <v>27</v>
      </c>
      <c r="H211" s="7">
        <v>243814.0</v>
      </c>
      <c r="I211" s="8">
        <v>245637.0</v>
      </c>
      <c r="J211" t="s">
        <v>37</v>
      </c>
      <c r="K211" t="s">
        <v>535</v>
      </c>
      <c r="L211" t="s">
        <v>535</v>
      </c>
      <c r="N211" t="s">
        <v>536</v>
      </c>
      <c r="Q211" t="s">
        <v>537</v>
      </c>
      <c r="R211">
        <v>1824.0</v>
      </c>
      <c r="S211">
        <v>607.0</v>
      </c>
    </row>
    <row r="212" ht="15.75" customHeight="1">
      <c r="A212" s="6" t="s">
        <v>23</v>
      </c>
      <c r="B212" s="6" t="s">
        <v>24</v>
      </c>
      <c r="C212" s="6" t="s">
        <v>25</v>
      </c>
      <c r="D212" s="6" t="s">
        <v>26</v>
      </c>
      <c r="E212" s="6" t="s">
        <v>8</v>
      </c>
      <c r="G212" s="6" t="s">
        <v>27</v>
      </c>
      <c r="H212" s="7">
        <v>245797.0</v>
      </c>
      <c r="I212" s="8">
        <v>246867.0</v>
      </c>
      <c r="J212" t="s">
        <v>37</v>
      </c>
      <c r="K212" t="s">
        <v>538</v>
      </c>
      <c r="L212" t="s">
        <v>538</v>
      </c>
      <c r="N212" t="s">
        <v>33</v>
      </c>
      <c r="Q212" t="s">
        <v>539</v>
      </c>
      <c r="R212">
        <v>1071.0</v>
      </c>
      <c r="S212">
        <v>356.0</v>
      </c>
    </row>
    <row r="213" ht="15.75" customHeight="1">
      <c r="A213" s="6" t="s">
        <v>23</v>
      </c>
      <c r="B213" s="6" t="s">
        <v>24</v>
      </c>
      <c r="C213" s="6" t="s">
        <v>25</v>
      </c>
      <c r="D213" s="6" t="s">
        <v>26</v>
      </c>
      <c r="E213" s="6" t="s">
        <v>8</v>
      </c>
      <c r="G213" s="6" t="s">
        <v>27</v>
      </c>
      <c r="H213" s="7">
        <v>247044.0</v>
      </c>
      <c r="I213" s="8">
        <v>247592.0</v>
      </c>
      <c r="J213" t="s">
        <v>37</v>
      </c>
      <c r="K213" t="s">
        <v>540</v>
      </c>
      <c r="L213" t="s">
        <v>540</v>
      </c>
      <c r="N213" t="s">
        <v>33</v>
      </c>
      <c r="Q213" t="s">
        <v>541</v>
      </c>
      <c r="R213">
        <v>549.0</v>
      </c>
      <c r="S213">
        <v>182.0</v>
      </c>
    </row>
    <row r="214" ht="15.75" customHeight="1">
      <c r="A214" s="6" t="s">
        <v>23</v>
      </c>
      <c r="B214" s="6" t="s">
        <v>24</v>
      </c>
      <c r="C214" s="6" t="s">
        <v>25</v>
      </c>
      <c r="D214" s="6" t="s">
        <v>26</v>
      </c>
      <c r="E214" s="6" t="s">
        <v>8</v>
      </c>
      <c r="G214" s="6" t="s">
        <v>27</v>
      </c>
      <c r="H214" s="7">
        <v>247735.0</v>
      </c>
      <c r="I214" s="8">
        <v>248271.0</v>
      </c>
      <c r="J214" t="s">
        <v>37</v>
      </c>
      <c r="K214" t="s">
        <v>542</v>
      </c>
      <c r="L214" t="s">
        <v>542</v>
      </c>
      <c r="N214" t="s">
        <v>506</v>
      </c>
      <c r="Q214" t="s">
        <v>543</v>
      </c>
      <c r="R214">
        <v>537.0</v>
      </c>
      <c r="S214">
        <v>178.0</v>
      </c>
    </row>
    <row r="215" ht="15.75" customHeight="1">
      <c r="A215" s="6" t="s">
        <v>23</v>
      </c>
      <c r="B215" s="6" t="s">
        <v>24</v>
      </c>
      <c r="C215" s="6" t="s">
        <v>25</v>
      </c>
      <c r="D215" s="6" t="s">
        <v>26</v>
      </c>
      <c r="E215" s="6" t="s">
        <v>8</v>
      </c>
      <c r="G215" s="6" t="s">
        <v>27</v>
      </c>
      <c r="H215" s="7">
        <v>248487.0</v>
      </c>
      <c r="I215" s="8">
        <v>249296.0</v>
      </c>
      <c r="J215" t="s">
        <v>37</v>
      </c>
      <c r="K215" t="s">
        <v>544</v>
      </c>
      <c r="L215" t="s">
        <v>544</v>
      </c>
      <c r="N215" t="s">
        <v>545</v>
      </c>
      <c r="Q215" t="s">
        <v>546</v>
      </c>
      <c r="R215">
        <v>810.0</v>
      </c>
      <c r="S215">
        <v>269.0</v>
      </c>
    </row>
    <row r="216" ht="15.75" customHeight="1">
      <c r="A216" s="6" t="s">
        <v>23</v>
      </c>
      <c r="B216" s="6" t="s">
        <v>24</v>
      </c>
      <c r="C216" s="6" t="s">
        <v>25</v>
      </c>
      <c r="D216" s="6" t="s">
        <v>26</v>
      </c>
      <c r="E216" s="6" t="s">
        <v>8</v>
      </c>
      <c r="G216" s="6" t="s">
        <v>27</v>
      </c>
      <c r="H216" s="7">
        <v>249414.0</v>
      </c>
      <c r="I216" s="8">
        <v>249815.0</v>
      </c>
      <c r="J216" t="s">
        <v>37</v>
      </c>
      <c r="K216" t="s">
        <v>547</v>
      </c>
      <c r="L216" t="s">
        <v>547</v>
      </c>
      <c r="N216" t="s">
        <v>548</v>
      </c>
      <c r="Q216" t="s">
        <v>549</v>
      </c>
      <c r="R216">
        <v>402.0</v>
      </c>
      <c r="S216">
        <v>133.0</v>
      </c>
    </row>
    <row r="217" ht="15.75" customHeight="1">
      <c r="A217" s="6" t="s">
        <v>23</v>
      </c>
      <c r="B217" s="6" t="s">
        <v>24</v>
      </c>
      <c r="C217" s="6" t="s">
        <v>25</v>
      </c>
      <c r="D217" s="6" t="s">
        <v>26</v>
      </c>
      <c r="E217" s="6" t="s">
        <v>8</v>
      </c>
      <c r="G217" s="6" t="s">
        <v>27</v>
      </c>
      <c r="H217" s="7">
        <v>249996.0</v>
      </c>
      <c r="I217" s="8">
        <v>251243.0</v>
      </c>
      <c r="J217" t="s">
        <v>37</v>
      </c>
      <c r="K217" t="s">
        <v>550</v>
      </c>
      <c r="L217" t="s">
        <v>550</v>
      </c>
      <c r="N217" t="s">
        <v>148</v>
      </c>
      <c r="Q217" t="s">
        <v>551</v>
      </c>
      <c r="R217">
        <v>1248.0</v>
      </c>
      <c r="S217">
        <v>415.0</v>
      </c>
    </row>
    <row r="218" ht="15.75" customHeight="1">
      <c r="A218" s="6" t="s">
        <v>23</v>
      </c>
      <c r="B218" s="6" t="s">
        <v>24</v>
      </c>
      <c r="C218" s="6" t="s">
        <v>25</v>
      </c>
      <c r="D218" s="6" t="s">
        <v>26</v>
      </c>
      <c r="E218" s="6" t="s">
        <v>8</v>
      </c>
      <c r="G218" s="6" t="s">
        <v>27</v>
      </c>
      <c r="H218" s="7">
        <v>251240.0</v>
      </c>
      <c r="I218" s="8">
        <v>251476.0</v>
      </c>
      <c r="J218" t="s">
        <v>37</v>
      </c>
      <c r="K218" t="s">
        <v>552</v>
      </c>
      <c r="L218" t="s">
        <v>552</v>
      </c>
      <c r="N218" t="s">
        <v>553</v>
      </c>
      <c r="Q218" t="s">
        <v>554</v>
      </c>
      <c r="R218">
        <v>237.0</v>
      </c>
      <c r="S218">
        <v>78.0</v>
      </c>
    </row>
    <row r="219" ht="15.75" customHeight="1">
      <c r="A219" s="6" t="s">
        <v>23</v>
      </c>
      <c r="B219" s="6" t="s">
        <v>24</v>
      </c>
      <c r="C219" s="6" t="s">
        <v>25</v>
      </c>
      <c r="D219" s="6" t="s">
        <v>26</v>
      </c>
      <c r="E219" s="6" t="s">
        <v>8</v>
      </c>
      <c r="G219" s="6" t="s">
        <v>27</v>
      </c>
      <c r="H219" s="7">
        <v>251612.0</v>
      </c>
      <c r="I219" s="8">
        <v>252061.0</v>
      </c>
      <c r="J219" t="s">
        <v>37</v>
      </c>
      <c r="K219" t="s">
        <v>555</v>
      </c>
      <c r="L219" t="s">
        <v>555</v>
      </c>
      <c r="N219" t="s">
        <v>556</v>
      </c>
      <c r="Q219" t="s">
        <v>557</v>
      </c>
      <c r="R219">
        <v>450.0</v>
      </c>
      <c r="S219">
        <v>149.0</v>
      </c>
    </row>
    <row r="220" ht="15.75" customHeight="1">
      <c r="A220" s="6" t="s">
        <v>23</v>
      </c>
      <c r="B220" s="6" t="s">
        <v>24</v>
      </c>
      <c r="C220" s="6" t="s">
        <v>25</v>
      </c>
      <c r="D220" s="6" t="s">
        <v>26</v>
      </c>
      <c r="E220" s="6" t="s">
        <v>8</v>
      </c>
      <c r="G220" s="6" t="s">
        <v>27</v>
      </c>
      <c r="H220" s="7">
        <v>252220.0</v>
      </c>
      <c r="I220" s="8">
        <v>253485.0</v>
      </c>
      <c r="J220" t="s">
        <v>37</v>
      </c>
      <c r="K220" t="s">
        <v>558</v>
      </c>
      <c r="L220" t="s">
        <v>558</v>
      </c>
      <c r="N220" t="s">
        <v>33</v>
      </c>
      <c r="Q220" t="s">
        <v>559</v>
      </c>
      <c r="R220">
        <v>1266.0</v>
      </c>
      <c r="S220">
        <v>421.0</v>
      </c>
    </row>
    <row r="221" ht="15.75" customHeight="1">
      <c r="A221" s="6" t="s">
        <v>23</v>
      </c>
      <c r="B221" s="6" t="s">
        <v>24</v>
      </c>
      <c r="C221" s="6" t="s">
        <v>25</v>
      </c>
      <c r="D221" s="6" t="s">
        <v>26</v>
      </c>
      <c r="E221" s="6" t="s">
        <v>8</v>
      </c>
      <c r="G221" s="6" t="s">
        <v>27</v>
      </c>
      <c r="H221" s="7">
        <v>253493.0</v>
      </c>
      <c r="I221" s="8">
        <v>254041.0</v>
      </c>
      <c r="J221" t="s">
        <v>28</v>
      </c>
      <c r="K221" t="s">
        <v>560</v>
      </c>
      <c r="L221" t="s">
        <v>560</v>
      </c>
      <c r="N221" t="s">
        <v>33</v>
      </c>
      <c r="Q221" t="s">
        <v>561</v>
      </c>
      <c r="R221">
        <v>549.0</v>
      </c>
      <c r="S221">
        <v>182.0</v>
      </c>
    </row>
    <row r="222" ht="15.75" customHeight="1">
      <c r="A222" s="6" t="s">
        <v>23</v>
      </c>
      <c r="B222" s="6" t="s">
        <v>24</v>
      </c>
      <c r="C222" s="6" t="s">
        <v>25</v>
      </c>
      <c r="D222" s="6" t="s">
        <v>26</v>
      </c>
      <c r="E222" s="6" t="s">
        <v>8</v>
      </c>
      <c r="G222" s="6" t="s">
        <v>27</v>
      </c>
      <c r="H222" s="7">
        <v>254197.0</v>
      </c>
      <c r="I222" s="8">
        <v>254607.0</v>
      </c>
      <c r="J222" t="s">
        <v>28</v>
      </c>
      <c r="K222" t="s">
        <v>562</v>
      </c>
      <c r="L222" t="s">
        <v>562</v>
      </c>
      <c r="N222" t="s">
        <v>33</v>
      </c>
      <c r="Q222" t="s">
        <v>563</v>
      </c>
      <c r="R222">
        <v>411.0</v>
      </c>
      <c r="S222">
        <v>136.0</v>
      </c>
    </row>
    <row r="223" ht="15.75" customHeight="1">
      <c r="A223" s="6" t="s">
        <v>23</v>
      </c>
      <c r="B223" s="6" t="s">
        <v>24</v>
      </c>
      <c r="C223" s="6" t="s">
        <v>25</v>
      </c>
      <c r="D223" s="6" t="s">
        <v>26</v>
      </c>
      <c r="E223" s="6" t="s">
        <v>8</v>
      </c>
      <c r="G223" s="6" t="s">
        <v>27</v>
      </c>
      <c r="H223" s="7">
        <v>254682.0</v>
      </c>
      <c r="I223" s="8">
        <v>254987.0</v>
      </c>
      <c r="J223" t="s">
        <v>37</v>
      </c>
      <c r="K223" t="s">
        <v>564</v>
      </c>
      <c r="L223" t="s">
        <v>564</v>
      </c>
      <c r="N223" t="s">
        <v>33</v>
      </c>
      <c r="Q223" t="s">
        <v>565</v>
      </c>
      <c r="R223">
        <v>306.0</v>
      </c>
      <c r="S223">
        <v>101.0</v>
      </c>
    </row>
    <row r="224" ht="15.75" customHeight="1">
      <c r="A224" s="6" t="s">
        <v>23</v>
      </c>
      <c r="B224" s="6" t="s">
        <v>24</v>
      </c>
      <c r="C224" s="6" t="s">
        <v>25</v>
      </c>
      <c r="D224" s="6" t="s">
        <v>26</v>
      </c>
      <c r="E224" s="6" t="s">
        <v>8</v>
      </c>
      <c r="G224" s="6" t="s">
        <v>27</v>
      </c>
      <c r="H224" s="7">
        <v>255115.0</v>
      </c>
      <c r="I224" s="8">
        <v>256164.0</v>
      </c>
      <c r="J224" t="s">
        <v>28</v>
      </c>
      <c r="K224" t="s">
        <v>566</v>
      </c>
      <c r="L224" t="s">
        <v>566</v>
      </c>
      <c r="N224" t="s">
        <v>567</v>
      </c>
      <c r="Q224" t="s">
        <v>568</v>
      </c>
      <c r="R224">
        <v>1050.0</v>
      </c>
      <c r="S224">
        <v>349.0</v>
      </c>
    </row>
    <row r="225" ht="15.75" customHeight="1">
      <c r="A225" s="6" t="s">
        <v>23</v>
      </c>
      <c r="B225" s="6" t="s">
        <v>24</v>
      </c>
      <c r="C225" s="6" t="s">
        <v>25</v>
      </c>
      <c r="D225" s="6" t="s">
        <v>26</v>
      </c>
      <c r="E225" s="6" t="s">
        <v>8</v>
      </c>
      <c r="G225" s="6" t="s">
        <v>27</v>
      </c>
      <c r="H225" s="7">
        <v>256295.0</v>
      </c>
      <c r="I225" s="8">
        <v>256897.0</v>
      </c>
      <c r="J225" t="s">
        <v>28</v>
      </c>
      <c r="K225" t="s">
        <v>569</v>
      </c>
      <c r="L225" t="s">
        <v>569</v>
      </c>
      <c r="N225" t="s">
        <v>33</v>
      </c>
      <c r="Q225" t="s">
        <v>570</v>
      </c>
      <c r="R225">
        <v>603.0</v>
      </c>
      <c r="S225">
        <v>200.0</v>
      </c>
    </row>
    <row r="226" ht="15.75" customHeight="1">
      <c r="A226" s="6" t="s">
        <v>23</v>
      </c>
      <c r="B226" s="6" t="s">
        <v>24</v>
      </c>
      <c r="C226" s="6" t="s">
        <v>25</v>
      </c>
      <c r="D226" s="6" t="s">
        <v>26</v>
      </c>
      <c r="E226" s="6" t="s">
        <v>8</v>
      </c>
      <c r="G226" s="6" t="s">
        <v>27</v>
      </c>
      <c r="H226" s="7">
        <v>257031.0</v>
      </c>
      <c r="I226" s="8">
        <v>258416.0</v>
      </c>
      <c r="J226" t="s">
        <v>28</v>
      </c>
      <c r="K226" t="s">
        <v>571</v>
      </c>
      <c r="L226" t="s">
        <v>571</v>
      </c>
      <c r="N226" t="s">
        <v>572</v>
      </c>
      <c r="Q226" t="s">
        <v>573</v>
      </c>
      <c r="R226">
        <v>1386.0</v>
      </c>
      <c r="S226">
        <v>461.0</v>
      </c>
    </row>
    <row r="227" ht="15.75" customHeight="1">
      <c r="A227" s="6" t="s">
        <v>23</v>
      </c>
      <c r="B227" s="6" t="s">
        <v>24</v>
      </c>
      <c r="C227" s="6" t="s">
        <v>25</v>
      </c>
      <c r="D227" s="6" t="s">
        <v>26</v>
      </c>
      <c r="E227" s="6" t="s">
        <v>8</v>
      </c>
      <c r="G227" s="6" t="s">
        <v>27</v>
      </c>
      <c r="H227" s="7">
        <v>258738.0</v>
      </c>
      <c r="I227" s="8">
        <v>262262.0</v>
      </c>
      <c r="J227" t="s">
        <v>28</v>
      </c>
      <c r="K227" t="s">
        <v>574</v>
      </c>
      <c r="L227" t="s">
        <v>574</v>
      </c>
      <c r="N227" t="s">
        <v>33</v>
      </c>
      <c r="Q227" t="s">
        <v>575</v>
      </c>
      <c r="R227">
        <v>3525.0</v>
      </c>
      <c r="S227">
        <v>1174.0</v>
      </c>
    </row>
    <row r="228" ht="15.75" customHeight="1">
      <c r="A228" s="6" t="s">
        <v>23</v>
      </c>
      <c r="B228" s="6" t="s">
        <v>24</v>
      </c>
      <c r="C228" s="6" t="s">
        <v>25</v>
      </c>
      <c r="D228" s="6" t="s">
        <v>26</v>
      </c>
      <c r="E228" s="6" t="s">
        <v>8</v>
      </c>
      <c r="G228" s="6" t="s">
        <v>27</v>
      </c>
      <c r="H228" s="7">
        <v>262566.0</v>
      </c>
      <c r="I228" s="8">
        <v>263894.0</v>
      </c>
      <c r="J228" t="s">
        <v>37</v>
      </c>
      <c r="K228" t="s">
        <v>576</v>
      </c>
      <c r="L228" t="s">
        <v>576</v>
      </c>
      <c r="N228" t="s">
        <v>577</v>
      </c>
      <c r="Q228" t="s">
        <v>578</v>
      </c>
      <c r="R228">
        <v>1329.0</v>
      </c>
      <c r="S228">
        <v>442.0</v>
      </c>
    </row>
    <row r="229" ht="15.75" customHeight="1">
      <c r="A229" s="6" t="s">
        <v>23</v>
      </c>
      <c r="B229" s="6" t="s">
        <v>24</v>
      </c>
      <c r="C229" s="6" t="s">
        <v>25</v>
      </c>
      <c r="D229" s="6" t="s">
        <v>26</v>
      </c>
      <c r="E229" s="6" t="s">
        <v>8</v>
      </c>
      <c r="G229" s="6" t="s">
        <v>27</v>
      </c>
      <c r="H229" s="7">
        <v>264002.0</v>
      </c>
      <c r="I229" s="8">
        <v>264988.0</v>
      </c>
      <c r="J229" t="s">
        <v>37</v>
      </c>
      <c r="K229" t="s">
        <v>579</v>
      </c>
      <c r="L229" t="s">
        <v>579</v>
      </c>
      <c r="N229" t="s">
        <v>413</v>
      </c>
      <c r="Q229" t="s">
        <v>580</v>
      </c>
      <c r="R229">
        <v>987.0</v>
      </c>
      <c r="S229">
        <v>328.0</v>
      </c>
    </row>
    <row r="230" ht="15.75" customHeight="1">
      <c r="A230" s="6" t="s">
        <v>23</v>
      </c>
      <c r="B230" s="6" t="s">
        <v>24</v>
      </c>
      <c r="C230" s="6" t="s">
        <v>25</v>
      </c>
      <c r="D230" s="6" t="s">
        <v>26</v>
      </c>
      <c r="E230" s="6" t="s">
        <v>8</v>
      </c>
      <c r="G230" s="6" t="s">
        <v>27</v>
      </c>
      <c r="H230" s="7">
        <v>264985.0</v>
      </c>
      <c r="I230" s="8">
        <v>265833.0</v>
      </c>
      <c r="J230" t="s">
        <v>37</v>
      </c>
      <c r="K230" t="s">
        <v>581</v>
      </c>
      <c r="L230" t="s">
        <v>581</v>
      </c>
      <c r="N230" t="s">
        <v>410</v>
      </c>
      <c r="Q230" t="s">
        <v>582</v>
      </c>
      <c r="R230">
        <v>849.0</v>
      </c>
      <c r="S230">
        <v>282.0</v>
      </c>
    </row>
    <row r="231" ht="15.75" customHeight="1">
      <c r="A231" s="6" t="s">
        <v>23</v>
      </c>
      <c r="B231" s="6" t="s">
        <v>24</v>
      </c>
      <c r="C231" s="6" t="s">
        <v>25</v>
      </c>
      <c r="D231" s="6" t="s">
        <v>26</v>
      </c>
      <c r="E231" s="6" t="s">
        <v>8</v>
      </c>
      <c r="G231" s="6" t="s">
        <v>27</v>
      </c>
      <c r="H231" s="7">
        <v>265845.0</v>
      </c>
      <c r="I231" s="8">
        <v>268298.0</v>
      </c>
      <c r="J231" t="s">
        <v>37</v>
      </c>
      <c r="K231" t="s">
        <v>583</v>
      </c>
      <c r="L231" t="s">
        <v>583</v>
      </c>
      <c r="N231" t="s">
        <v>584</v>
      </c>
      <c r="Q231" t="s">
        <v>585</v>
      </c>
      <c r="R231">
        <v>2454.0</v>
      </c>
      <c r="S231">
        <v>817.0</v>
      </c>
    </row>
    <row r="232" ht="15.75" customHeight="1">
      <c r="A232" s="6" t="s">
        <v>23</v>
      </c>
      <c r="B232" s="6" t="s">
        <v>24</v>
      </c>
      <c r="C232" s="6" t="s">
        <v>25</v>
      </c>
      <c r="D232" s="6" t="s">
        <v>26</v>
      </c>
      <c r="E232" s="6" t="s">
        <v>8</v>
      </c>
      <c r="G232" s="6" t="s">
        <v>27</v>
      </c>
      <c r="H232" s="7">
        <v>268357.0</v>
      </c>
      <c r="I232" s="8">
        <v>268884.0</v>
      </c>
      <c r="J232" t="s">
        <v>28</v>
      </c>
      <c r="K232" t="s">
        <v>586</v>
      </c>
      <c r="L232" t="s">
        <v>586</v>
      </c>
      <c r="N232" t="s">
        <v>345</v>
      </c>
      <c r="Q232" t="s">
        <v>587</v>
      </c>
      <c r="R232">
        <v>528.0</v>
      </c>
      <c r="S232">
        <v>175.0</v>
      </c>
    </row>
    <row r="233" ht="15.75" customHeight="1">
      <c r="A233" s="6" t="s">
        <v>23</v>
      </c>
      <c r="B233" s="6" t="s">
        <v>24</v>
      </c>
      <c r="C233" s="6" t="s">
        <v>25</v>
      </c>
      <c r="D233" s="6" t="s">
        <v>26</v>
      </c>
      <c r="E233" s="6" t="s">
        <v>8</v>
      </c>
      <c r="G233" s="6" t="s">
        <v>27</v>
      </c>
      <c r="H233" s="7">
        <v>269015.0</v>
      </c>
      <c r="I233" s="8">
        <v>269548.0</v>
      </c>
      <c r="J233" t="s">
        <v>28</v>
      </c>
      <c r="K233" t="s">
        <v>588</v>
      </c>
      <c r="L233" t="s">
        <v>588</v>
      </c>
      <c r="N233" t="s">
        <v>33</v>
      </c>
      <c r="Q233" t="s">
        <v>589</v>
      </c>
      <c r="R233">
        <v>534.0</v>
      </c>
      <c r="S233">
        <v>177.0</v>
      </c>
    </row>
    <row r="234" ht="15.75" customHeight="1">
      <c r="A234" s="6" t="s">
        <v>23</v>
      </c>
      <c r="B234" s="6" t="s">
        <v>24</v>
      </c>
      <c r="C234" s="6" t="s">
        <v>25</v>
      </c>
      <c r="D234" s="6" t="s">
        <v>26</v>
      </c>
      <c r="E234" s="6" t="s">
        <v>8</v>
      </c>
      <c r="G234" s="6" t="s">
        <v>27</v>
      </c>
      <c r="H234" s="7">
        <v>269712.0</v>
      </c>
      <c r="I234" s="8">
        <v>270284.0</v>
      </c>
      <c r="J234" t="s">
        <v>28</v>
      </c>
      <c r="K234" t="s">
        <v>590</v>
      </c>
      <c r="L234" t="s">
        <v>590</v>
      </c>
      <c r="N234" t="s">
        <v>33</v>
      </c>
      <c r="Q234" t="s">
        <v>591</v>
      </c>
      <c r="R234">
        <v>573.0</v>
      </c>
      <c r="S234">
        <v>190.0</v>
      </c>
    </row>
    <row r="235" ht="15.75" customHeight="1">
      <c r="A235" s="6" t="s">
        <v>23</v>
      </c>
      <c r="B235" s="6" t="s">
        <v>24</v>
      </c>
      <c r="C235" s="6" t="s">
        <v>25</v>
      </c>
      <c r="D235" s="6" t="s">
        <v>26</v>
      </c>
      <c r="E235" s="6" t="s">
        <v>8</v>
      </c>
      <c r="G235" s="6" t="s">
        <v>27</v>
      </c>
      <c r="H235" s="7">
        <v>270552.0</v>
      </c>
      <c r="I235" s="8">
        <v>272870.0</v>
      </c>
      <c r="J235" t="s">
        <v>37</v>
      </c>
      <c r="K235" t="s">
        <v>592</v>
      </c>
      <c r="L235" t="s">
        <v>592</v>
      </c>
      <c r="N235" t="s">
        <v>593</v>
      </c>
      <c r="Q235" t="s">
        <v>594</v>
      </c>
      <c r="R235">
        <v>2319.0</v>
      </c>
      <c r="S235">
        <v>772.0</v>
      </c>
    </row>
    <row r="236" ht="15.75" customHeight="1">
      <c r="A236" s="6" t="s">
        <v>23</v>
      </c>
      <c r="B236" s="6" t="s">
        <v>24</v>
      </c>
      <c r="C236" s="6" t="s">
        <v>25</v>
      </c>
      <c r="D236" s="6" t="s">
        <v>26</v>
      </c>
      <c r="E236" s="6" t="s">
        <v>8</v>
      </c>
      <c r="G236" s="6" t="s">
        <v>27</v>
      </c>
      <c r="H236" s="7">
        <v>272912.0</v>
      </c>
      <c r="I236" s="8">
        <v>273553.0</v>
      </c>
      <c r="J236" t="s">
        <v>28</v>
      </c>
      <c r="K236" t="s">
        <v>595</v>
      </c>
      <c r="L236" t="s">
        <v>595</v>
      </c>
      <c r="N236" t="s">
        <v>506</v>
      </c>
      <c r="Q236" t="s">
        <v>596</v>
      </c>
      <c r="R236">
        <v>642.0</v>
      </c>
      <c r="S236">
        <v>213.0</v>
      </c>
    </row>
    <row r="237" ht="15.75" customHeight="1">
      <c r="A237" s="6" t="s">
        <v>23</v>
      </c>
      <c r="B237" s="6" t="s">
        <v>24</v>
      </c>
      <c r="C237" s="6" t="s">
        <v>25</v>
      </c>
      <c r="D237" s="6" t="s">
        <v>26</v>
      </c>
      <c r="E237" s="6" t="s">
        <v>8</v>
      </c>
      <c r="G237" s="6" t="s">
        <v>27</v>
      </c>
      <c r="H237" s="7">
        <v>273805.0</v>
      </c>
      <c r="I237" s="8">
        <v>274917.0</v>
      </c>
      <c r="J237" t="s">
        <v>37</v>
      </c>
      <c r="K237" t="s">
        <v>597</v>
      </c>
      <c r="L237" t="s">
        <v>597</v>
      </c>
      <c r="N237" t="s">
        <v>598</v>
      </c>
      <c r="Q237" t="s">
        <v>599</v>
      </c>
      <c r="R237">
        <v>1113.0</v>
      </c>
      <c r="S237">
        <v>370.0</v>
      </c>
    </row>
    <row r="238" ht="15.75" customHeight="1">
      <c r="A238" s="6" t="s">
        <v>23</v>
      </c>
      <c r="B238" s="6" t="s">
        <v>24</v>
      </c>
      <c r="C238" s="6" t="s">
        <v>25</v>
      </c>
      <c r="D238" s="6" t="s">
        <v>26</v>
      </c>
      <c r="E238" s="6" t="s">
        <v>8</v>
      </c>
      <c r="G238" s="6" t="s">
        <v>27</v>
      </c>
      <c r="H238" s="7">
        <v>274949.0</v>
      </c>
      <c r="I238" s="8">
        <v>275965.0</v>
      </c>
      <c r="J238" t="s">
        <v>28</v>
      </c>
      <c r="K238" t="s">
        <v>600</v>
      </c>
      <c r="L238" t="s">
        <v>600</v>
      </c>
      <c r="N238" t="s">
        <v>181</v>
      </c>
      <c r="Q238" t="s">
        <v>601</v>
      </c>
      <c r="R238">
        <v>1017.0</v>
      </c>
      <c r="S238">
        <v>338.0</v>
      </c>
    </row>
    <row r="239" ht="15.75" customHeight="1">
      <c r="A239" s="6" t="s">
        <v>23</v>
      </c>
      <c r="B239" s="6" t="s">
        <v>24</v>
      </c>
      <c r="C239" s="6" t="s">
        <v>25</v>
      </c>
      <c r="D239" s="6" t="s">
        <v>26</v>
      </c>
      <c r="E239" s="6" t="s">
        <v>8</v>
      </c>
      <c r="G239" s="6" t="s">
        <v>27</v>
      </c>
      <c r="H239" s="7">
        <v>276028.0</v>
      </c>
      <c r="I239" s="8">
        <v>277227.0</v>
      </c>
      <c r="J239" t="s">
        <v>28</v>
      </c>
      <c r="K239" t="s">
        <v>602</v>
      </c>
      <c r="L239" t="s">
        <v>602</v>
      </c>
      <c r="N239" t="s">
        <v>174</v>
      </c>
      <c r="Q239" t="s">
        <v>603</v>
      </c>
      <c r="R239">
        <v>1200.0</v>
      </c>
      <c r="S239">
        <v>399.0</v>
      </c>
    </row>
    <row r="240" ht="15.75" customHeight="1">
      <c r="A240" s="6" t="s">
        <v>23</v>
      </c>
      <c r="B240" s="6" t="s">
        <v>24</v>
      </c>
      <c r="C240" s="6" t="s">
        <v>25</v>
      </c>
      <c r="D240" s="6" t="s">
        <v>26</v>
      </c>
      <c r="E240" s="6" t="s">
        <v>8</v>
      </c>
      <c r="G240" s="6" t="s">
        <v>27</v>
      </c>
      <c r="H240" s="7">
        <v>277416.0</v>
      </c>
      <c r="I240" s="8">
        <v>278165.0</v>
      </c>
      <c r="J240" t="s">
        <v>28</v>
      </c>
      <c r="K240" t="s">
        <v>604</v>
      </c>
      <c r="L240" t="s">
        <v>604</v>
      </c>
      <c r="N240" t="s">
        <v>33</v>
      </c>
      <c r="Q240" t="s">
        <v>605</v>
      </c>
      <c r="R240">
        <v>750.0</v>
      </c>
      <c r="S240">
        <v>249.0</v>
      </c>
    </row>
    <row r="241" ht="15.75" customHeight="1">
      <c r="A241" s="6" t="s">
        <v>23</v>
      </c>
      <c r="B241" s="6" t="s">
        <v>24</v>
      </c>
      <c r="C241" s="6" t="s">
        <v>25</v>
      </c>
      <c r="D241" s="6" t="s">
        <v>26</v>
      </c>
      <c r="E241" s="6" t="s">
        <v>8</v>
      </c>
      <c r="G241" s="6" t="s">
        <v>27</v>
      </c>
      <c r="H241" s="7">
        <v>278170.0</v>
      </c>
      <c r="I241" s="8">
        <v>279111.0</v>
      </c>
      <c r="J241" t="s">
        <v>28</v>
      </c>
      <c r="K241" t="s">
        <v>606</v>
      </c>
      <c r="L241" t="s">
        <v>606</v>
      </c>
      <c r="N241" t="s">
        <v>33</v>
      </c>
      <c r="Q241" t="s">
        <v>607</v>
      </c>
      <c r="R241">
        <v>942.0</v>
      </c>
      <c r="S241">
        <v>313.0</v>
      </c>
    </row>
    <row r="242" ht="15.75" customHeight="1">
      <c r="A242" s="6" t="s">
        <v>23</v>
      </c>
      <c r="B242" s="6" t="s">
        <v>24</v>
      </c>
      <c r="C242" s="6" t="s">
        <v>25</v>
      </c>
      <c r="D242" s="6" t="s">
        <v>26</v>
      </c>
      <c r="E242" s="6" t="s">
        <v>8</v>
      </c>
      <c r="G242" s="6" t="s">
        <v>27</v>
      </c>
      <c r="H242" s="7">
        <v>279457.0</v>
      </c>
      <c r="I242" s="8">
        <v>280482.0</v>
      </c>
      <c r="J242" t="s">
        <v>28</v>
      </c>
      <c r="K242" t="s">
        <v>608</v>
      </c>
      <c r="L242" t="s">
        <v>608</v>
      </c>
      <c r="N242" t="s">
        <v>567</v>
      </c>
      <c r="Q242" t="s">
        <v>609</v>
      </c>
      <c r="R242">
        <v>1026.0</v>
      </c>
      <c r="S242">
        <v>341.0</v>
      </c>
    </row>
    <row r="243" ht="15.75" customHeight="1">
      <c r="A243" s="6" t="s">
        <v>23</v>
      </c>
      <c r="B243" s="6" t="s">
        <v>24</v>
      </c>
      <c r="C243" s="6" t="s">
        <v>25</v>
      </c>
      <c r="D243" s="6" t="s">
        <v>26</v>
      </c>
      <c r="E243" s="6" t="s">
        <v>8</v>
      </c>
      <c r="G243" s="6" t="s">
        <v>27</v>
      </c>
      <c r="H243" s="7">
        <v>280802.0</v>
      </c>
      <c r="I243" s="8">
        <v>281887.0</v>
      </c>
      <c r="J243" t="s">
        <v>37</v>
      </c>
      <c r="K243" t="s">
        <v>610</v>
      </c>
      <c r="L243" t="s">
        <v>610</v>
      </c>
      <c r="N243" t="s">
        <v>611</v>
      </c>
      <c r="Q243" t="s">
        <v>612</v>
      </c>
      <c r="R243">
        <v>1086.0</v>
      </c>
      <c r="S243">
        <v>361.0</v>
      </c>
    </row>
    <row r="244" ht="15.75" customHeight="1">
      <c r="A244" s="6" t="s">
        <v>23</v>
      </c>
      <c r="B244" s="6" t="s">
        <v>24</v>
      </c>
      <c r="C244" s="6" t="s">
        <v>25</v>
      </c>
      <c r="D244" s="6" t="s">
        <v>26</v>
      </c>
      <c r="E244" s="6" t="s">
        <v>8</v>
      </c>
      <c r="G244" s="6" t="s">
        <v>27</v>
      </c>
      <c r="H244" s="7">
        <v>281979.0</v>
      </c>
      <c r="I244" s="8">
        <v>282794.0</v>
      </c>
      <c r="J244" t="s">
        <v>37</v>
      </c>
      <c r="K244" t="s">
        <v>613</v>
      </c>
      <c r="L244" t="s">
        <v>613</v>
      </c>
      <c r="N244" t="s">
        <v>33</v>
      </c>
      <c r="Q244" t="s">
        <v>614</v>
      </c>
      <c r="R244">
        <v>816.0</v>
      </c>
      <c r="S244">
        <v>271.0</v>
      </c>
    </row>
    <row r="245" ht="15.75" customHeight="1">
      <c r="A245" s="6" t="s">
        <v>23</v>
      </c>
      <c r="B245" s="6" t="s">
        <v>24</v>
      </c>
      <c r="C245" s="6" t="s">
        <v>25</v>
      </c>
      <c r="D245" s="6" t="s">
        <v>26</v>
      </c>
      <c r="E245" s="6" t="s">
        <v>8</v>
      </c>
      <c r="G245" s="6" t="s">
        <v>27</v>
      </c>
      <c r="H245" s="7">
        <v>283040.0</v>
      </c>
      <c r="I245" s="8">
        <v>284875.0</v>
      </c>
      <c r="J245" t="s">
        <v>28</v>
      </c>
      <c r="K245" t="s">
        <v>615</v>
      </c>
      <c r="L245" t="s">
        <v>615</v>
      </c>
      <c r="N245" t="s">
        <v>616</v>
      </c>
      <c r="Q245" t="s">
        <v>617</v>
      </c>
      <c r="R245">
        <v>1836.0</v>
      </c>
      <c r="S245">
        <v>611.0</v>
      </c>
    </row>
    <row r="246" ht="15.75" customHeight="1">
      <c r="A246" s="6" t="s">
        <v>23</v>
      </c>
      <c r="B246" s="6" t="s">
        <v>24</v>
      </c>
      <c r="C246" s="6" t="s">
        <v>25</v>
      </c>
      <c r="D246" s="6" t="s">
        <v>26</v>
      </c>
      <c r="E246" s="6" t="s">
        <v>8</v>
      </c>
      <c r="G246" s="6" t="s">
        <v>27</v>
      </c>
      <c r="H246" s="7">
        <v>285162.0</v>
      </c>
      <c r="I246" s="8">
        <v>285770.0</v>
      </c>
      <c r="J246" t="s">
        <v>37</v>
      </c>
      <c r="K246" t="s">
        <v>618</v>
      </c>
      <c r="L246" t="s">
        <v>618</v>
      </c>
      <c r="N246" t="s">
        <v>506</v>
      </c>
      <c r="Q246" t="s">
        <v>619</v>
      </c>
      <c r="R246">
        <v>609.0</v>
      </c>
      <c r="S246">
        <v>202.0</v>
      </c>
    </row>
    <row r="247" ht="15.75" customHeight="1">
      <c r="A247" s="6" t="s">
        <v>23</v>
      </c>
      <c r="B247" s="6" t="s">
        <v>24</v>
      </c>
      <c r="C247" s="6" t="s">
        <v>25</v>
      </c>
      <c r="D247" s="6" t="s">
        <v>26</v>
      </c>
      <c r="E247" s="6" t="s">
        <v>8</v>
      </c>
      <c r="G247" s="6" t="s">
        <v>27</v>
      </c>
      <c r="H247" s="7">
        <v>285985.0</v>
      </c>
      <c r="I247" s="8">
        <v>286236.0</v>
      </c>
      <c r="J247" t="s">
        <v>37</v>
      </c>
      <c r="K247" t="s">
        <v>620</v>
      </c>
      <c r="L247" t="s">
        <v>620</v>
      </c>
      <c r="N247" t="s">
        <v>621</v>
      </c>
      <c r="Q247" t="s">
        <v>622</v>
      </c>
      <c r="R247">
        <v>252.0</v>
      </c>
      <c r="S247">
        <v>83.0</v>
      </c>
    </row>
    <row r="248" ht="15.75" customHeight="1">
      <c r="A248" s="6" t="s">
        <v>23</v>
      </c>
      <c r="B248" s="6" t="s">
        <v>24</v>
      </c>
      <c r="C248" s="6" t="s">
        <v>25</v>
      </c>
      <c r="D248" s="6" t="s">
        <v>26</v>
      </c>
      <c r="E248" s="6" t="s">
        <v>8</v>
      </c>
      <c r="G248" s="6" t="s">
        <v>27</v>
      </c>
      <c r="H248" s="7">
        <v>286280.0</v>
      </c>
      <c r="I248" s="8">
        <v>286720.0</v>
      </c>
      <c r="J248" t="s">
        <v>28</v>
      </c>
      <c r="K248" t="s">
        <v>623</v>
      </c>
      <c r="L248" t="s">
        <v>623</v>
      </c>
      <c r="N248" t="s">
        <v>624</v>
      </c>
      <c r="Q248" t="s">
        <v>625</v>
      </c>
      <c r="R248">
        <v>441.0</v>
      </c>
      <c r="S248">
        <v>146.0</v>
      </c>
    </row>
    <row r="249" ht="15.75" customHeight="1">
      <c r="A249" s="6" t="s">
        <v>23</v>
      </c>
      <c r="B249" s="6" t="s">
        <v>24</v>
      </c>
      <c r="C249" s="6" t="s">
        <v>25</v>
      </c>
      <c r="D249" s="6" t="s">
        <v>26</v>
      </c>
      <c r="E249" s="6" t="s">
        <v>8</v>
      </c>
      <c r="G249" s="6" t="s">
        <v>27</v>
      </c>
      <c r="H249" s="7">
        <v>286798.0</v>
      </c>
      <c r="I249" s="8">
        <v>287439.0</v>
      </c>
      <c r="J249" t="s">
        <v>37</v>
      </c>
      <c r="K249" t="s">
        <v>626</v>
      </c>
      <c r="L249" t="s">
        <v>626</v>
      </c>
      <c r="N249" t="s">
        <v>627</v>
      </c>
      <c r="Q249" t="s">
        <v>628</v>
      </c>
      <c r="R249">
        <v>642.0</v>
      </c>
      <c r="S249">
        <v>213.0</v>
      </c>
    </row>
    <row r="250" ht="15.75" customHeight="1">
      <c r="A250" s="6" t="s">
        <v>23</v>
      </c>
      <c r="B250" s="6" t="s">
        <v>24</v>
      </c>
      <c r="C250" s="6" t="s">
        <v>25</v>
      </c>
      <c r="D250" s="6" t="s">
        <v>26</v>
      </c>
      <c r="E250" s="6" t="s">
        <v>8</v>
      </c>
      <c r="G250" s="6" t="s">
        <v>27</v>
      </c>
      <c r="H250" s="7">
        <v>287496.0</v>
      </c>
      <c r="I250" s="8">
        <v>288818.0</v>
      </c>
      <c r="J250" t="s">
        <v>28</v>
      </c>
      <c r="K250" t="s">
        <v>629</v>
      </c>
      <c r="L250" t="s">
        <v>629</v>
      </c>
      <c r="N250" t="s">
        <v>174</v>
      </c>
      <c r="Q250" t="s">
        <v>630</v>
      </c>
      <c r="R250">
        <v>1323.0</v>
      </c>
      <c r="S250">
        <v>440.0</v>
      </c>
    </row>
    <row r="251" ht="15.75" customHeight="1">
      <c r="A251" s="6" t="s">
        <v>23</v>
      </c>
      <c r="B251" s="6" t="s">
        <v>24</v>
      </c>
      <c r="C251" s="6" t="s">
        <v>25</v>
      </c>
      <c r="D251" s="6" t="s">
        <v>26</v>
      </c>
      <c r="E251" s="6" t="s">
        <v>8</v>
      </c>
      <c r="G251" s="6" t="s">
        <v>27</v>
      </c>
      <c r="H251" s="7">
        <v>288888.0</v>
      </c>
      <c r="I251" s="8">
        <v>289604.0</v>
      </c>
      <c r="J251" t="s">
        <v>28</v>
      </c>
      <c r="K251" t="s">
        <v>631</v>
      </c>
      <c r="L251" t="s">
        <v>631</v>
      </c>
      <c r="N251" t="s">
        <v>33</v>
      </c>
      <c r="Q251" t="s">
        <v>632</v>
      </c>
      <c r="R251">
        <v>717.0</v>
      </c>
      <c r="S251">
        <v>238.0</v>
      </c>
    </row>
    <row r="252" ht="15.75" customHeight="1">
      <c r="A252" s="6" t="s">
        <v>23</v>
      </c>
      <c r="B252" s="6" t="s">
        <v>24</v>
      </c>
      <c r="C252" s="6" t="s">
        <v>25</v>
      </c>
      <c r="D252" s="6" t="s">
        <v>26</v>
      </c>
      <c r="E252" s="6" t="s">
        <v>8</v>
      </c>
      <c r="G252" s="6" t="s">
        <v>27</v>
      </c>
      <c r="H252" s="7">
        <v>289588.0</v>
      </c>
      <c r="I252" s="8">
        <v>291483.0</v>
      </c>
      <c r="J252" t="s">
        <v>28</v>
      </c>
      <c r="K252" t="s">
        <v>633</v>
      </c>
      <c r="L252" t="s">
        <v>633</v>
      </c>
      <c r="N252" t="s">
        <v>634</v>
      </c>
      <c r="Q252" t="s">
        <v>635</v>
      </c>
      <c r="R252">
        <v>1896.0</v>
      </c>
      <c r="S252">
        <v>631.0</v>
      </c>
    </row>
    <row r="253" ht="15.75" customHeight="1">
      <c r="A253" s="6" t="s">
        <v>23</v>
      </c>
      <c r="B253" s="6" t="s">
        <v>24</v>
      </c>
      <c r="C253" s="6" t="s">
        <v>25</v>
      </c>
      <c r="D253" s="6" t="s">
        <v>26</v>
      </c>
      <c r="E253" s="6" t="s">
        <v>8</v>
      </c>
      <c r="G253" s="6" t="s">
        <v>27</v>
      </c>
      <c r="H253" s="7">
        <v>291993.0</v>
      </c>
      <c r="I253" s="8">
        <v>293384.0</v>
      </c>
      <c r="J253" t="s">
        <v>28</v>
      </c>
      <c r="K253" t="s">
        <v>636</v>
      </c>
      <c r="L253" t="s">
        <v>636</v>
      </c>
      <c r="N253" t="s">
        <v>102</v>
      </c>
      <c r="Q253" t="s">
        <v>637</v>
      </c>
      <c r="R253">
        <v>1392.0</v>
      </c>
      <c r="S253">
        <v>463.0</v>
      </c>
    </row>
    <row r="254" ht="15.75" customHeight="1">
      <c r="A254" s="6" t="s">
        <v>23</v>
      </c>
      <c r="B254" s="6" t="s">
        <v>24</v>
      </c>
      <c r="C254" s="6" t="s">
        <v>25</v>
      </c>
      <c r="D254" s="6" t="s">
        <v>26</v>
      </c>
      <c r="E254" s="6" t="s">
        <v>8</v>
      </c>
      <c r="G254" s="6" t="s">
        <v>27</v>
      </c>
      <c r="H254" s="7">
        <v>293471.0</v>
      </c>
      <c r="I254" s="8">
        <v>293845.0</v>
      </c>
      <c r="J254" t="s">
        <v>28</v>
      </c>
      <c r="K254" t="s">
        <v>638</v>
      </c>
      <c r="L254" t="s">
        <v>638</v>
      </c>
      <c r="N254" t="s">
        <v>639</v>
      </c>
      <c r="Q254" t="s">
        <v>640</v>
      </c>
      <c r="R254">
        <v>375.0</v>
      </c>
      <c r="S254">
        <v>124.0</v>
      </c>
    </row>
    <row r="255" ht="15.75" customHeight="1">
      <c r="A255" s="6" t="s">
        <v>23</v>
      </c>
      <c r="B255" s="6" t="s">
        <v>24</v>
      </c>
      <c r="C255" s="6" t="s">
        <v>25</v>
      </c>
      <c r="D255" s="6" t="s">
        <v>26</v>
      </c>
      <c r="E255" s="6" t="s">
        <v>8</v>
      </c>
      <c r="G255" s="6" t="s">
        <v>27</v>
      </c>
      <c r="H255" s="7">
        <v>293842.0</v>
      </c>
      <c r="I255" s="8">
        <v>295467.0</v>
      </c>
      <c r="J255" t="s">
        <v>28</v>
      </c>
      <c r="K255" t="s">
        <v>641</v>
      </c>
      <c r="L255" t="s">
        <v>641</v>
      </c>
      <c r="N255" t="s">
        <v>642</v>
      </c>
      <c r="Q255" t="s">
        <v>643</v>
      </c>
      <c r="R255">
        <v>1626.0</v>
      </c>
      <c r="S255">
        <v>541.0</v>
      </c>
    </row>
    <row r="256" ht="15.75" customHeight="1">
      <c r="A256" s="6" t="s">
        <v>23</v>
      </c>
      <c r="B256" s="6" t="s">
        <v>24</v>
      </c>
      <c r="C256" s="6" t="s">
        <v>25</v>
      </c>
      <c r="D256" s="6" t="s">
        <v>26</v>
      </c>
      <c r="E256" s="6" t="s">
        <v>8</v>
      </c>
      <c r="G256" s="6" t="s">
        <v>27</v>
      </c>
      <c r="H256" s="7">
        <v>295699.0</v>
      </c>
      <c r="I256" s="8">
        <v>296814.0</v>
      </c>
      <c r="J256" t="s">
        <v>37</v>
      </c>
      <c r="K256" t="s">
        <v>644</v>
      </c>
      <c r="L256" t="s">
        <v>644</v>
      </c>
      <c r="N256" t="s">
        <v>645</v>
      </c>
      <c r="Q256" t="s">
        <v>646</v>
      </c>
      <c r="R256">
        <v>1116.0</v>
      </c>
      <c r="S256">
        <v>371.0</v>
      </c>
    </row>
    <row r="257" ht="15.75" customHeight="1">
      <c r="A257" s="6" t="s">
        <v>23</v>
      </c>
      <c r="B257" s="6" t="s">
        <v>24</v>
      </c>
      <c r="C257" s="6" t="s">
        <v>25</v>
      </c>
      <c r="D257" s="6" t="s">
        <v>26</v>
      </c>
      <c r="E257" s="6" t="s">
        <v>8</v>
      </c>
      <c r="G257" s="6" t="s">
        <v>27</v>
      </c>
      <c r="H257" s="7">
        <v>297022.0</v>
      </c>
      <c r="I257" s="8">
        <v>298920.0</v>
      </c>
      <c r="J257" t="s">
        <v>28</v>
      </c>
      <c r="K257" t="s">
        <v>647</v>
      </c>
      <c r="L257" t="s">
        <v>647</v>
      </c>
      <c r="N257" t="s">
        <v>642</v>
      </c>
      <c r="Q257" t="s">
        <v>648</v>
      </c>
      <c r="R257">
        <v>1899.0</v>
      </c>
      <c r="S257">
        <v>632.0</v>
      </c>
    </row>
    <row r="258" ht="15.75" customHeight="1">
      <c r="A258" s="6" t="s">
        <v>23</v>
      </c>
      <c r="B258" s="6" t="s">
        <v>24</v>
      </c>
      <c r="C258" s="6" t="s">
        <v>25</v>
      </c>
      <c r="D258" s="6" t="s">
        <v>26</v>
      </c>
      <c r="E258" s="6" t="s">
        <v>8</v>
      </c>
      <c r="G258" s="6" t="s">
        <v>27</v>
      </c>
      <c r="H258" s="7">
        <v>299166.0</v>
      </c>
      <c r="I258" s="8">
        <v>299954.0</v>
      </c>
      <c r="J258" t="s">
        <v>37</v>
      </c>
      <c r="K258" t="s">
        <v>649</v>
      </c>
      <c r="L258" t="s">
        <v>649</v>
      </c>
      <c r="N258" t="s">
        <v>111</v>
      </c>
      <c r="Q258" t="s">
        <v>650</v>
      </c>
      <c r="R258">
        <v>789.0</v>
      </c>
      <c r="S258">
        <v>262.0</v>
      </c>
    </row>
    <row r="259" ht="15.75" customHeight="1">
      <c r="A259" s="6" t="s">
        <v>23</v>
      </c>
      <c r="B259" s="6" t="s">
        <v>24</v>
      </c>
      <c r="C259" s="6" t="s">
        <v>25</v>
      </c>
      <c r="D259" s="6" t="s">
        <v>26</v>
      </c>
      <c r="E259" s="6" t="s">
        <v>8</v>
      </c>
      <c r="G259" s="6" t="s">
        <v>27</v>
      </c>
      <c r="H259" s="7">
        <v>300372.0</v>
      </c>
      <c r="I259" s="8">
        <v>301616.0</v>
      </c>
      <c r="J259" t="s">
        <v>28</v>
      </c>
      <c r="K259" t="s">
        <v>651</v>
      </c>
      <c r="L259" t="s">
        <v>651</v>
      </c>
      <c r="N259" t="s">
        <v>33</v>
      </c>
      <c r="Q259" t="s">
        <v>652</v>
      </c>
      <c r="R259">
        <v>1245.0</v>
      </c>
      <c r="S259">
        <v>414.0</v>
      </c>
    </row>
    <row r="260" ht="15.75" customHeight="1">
      <c r="A260" s="6" t="s">
        <v>23</v>
      </c>
      <c r="B260" s="6" t="s">
        <v>113</v>
      </c>
      <c r="C260" s="6" t="s">
        <v>25</v>
      </c>
      <c r="D260" s="6" t="s">
        <v>26</v>
      </c>
      <c r="E260" s="6" t="s">
        <v>8</v>
      </c>
      <c r="G260" s="6" t="s">
        <v>27</v>
      </c>
      <c r="H260" s="7">
        <v>302018.0</v>
      </c>
      <c r="I260" s="8">
        <v>302449.0</v>
      </c>
      <c r="J260" t="s">
        <v>37</v>
      </c>
      <c r="N260" t="s">
        <v>653</v>
      </c>
      <c r="Q260" t="s">
        <v>654</v>
      </c>
      <c r="R260">
        <v>432.0</v>
      </c>
      <c r="T260" t="s">
        <v>129</v>
      </c>
    </row>
    <row r="261" ht="15.75" customHeight="1">
      <c r="A261" s="6" t="s">
        <v>23</v>
      </c>
      <c r="B261" s="6" t="s">
        <v>24</v>
      </c>
      <c r="C261" s="6" t="s">
        <v>25</v>
      </c>
      <c r="D261" s="6" t="s">
        <v>26</v>
      </c>
      <c r="E261" s="6" t="s">
        <v>8</v>
      </c>
      <c r="G261" s="6" t="s">
        <v>27</v>
      </c>
      <c r="H261" s="7">
        <v>302486.0</v>
      </c>
      <c r="I261" s="8">
        <v>303013.0</v>
      </c>
      <c r="J261" t="s">
        <v>37</v>
      </c>
      <c r="K261" t="s">
        <v>655</v>
      </c>
      <c r="L261" t="s">
        <v>655</v>
      </c>
      <c r="N261" t="s">
        <v>656</v>
      </c>
      <c r="Q261" t="s">
        <v>657</v>
      </c>
      <c r="R261">
        <v>528.0</v>
      </c>
      <c r="S261">
        <v>175.0</v>
      </c>
    </row>
    <row r="262" ht="15.75" customHeight="1">
      <c r="A262" s="6" t="s">
        <v>23</v>
      </c>
      <c r="B262" s="6" t="s">
        <v>24</v>
      </c>
      <c r="C262" s="6" t="s">
        <v>25</v>
      </c>
      <c r="D262" s="6" t="s">
        <v>26</v>
      </c>
      <c r="E262" s="6" t="s">
        <v>8</v>
      </c>
      <c r="G262" s="6" t="s">
        <v>27</v>
      </c>
      <c r="H262" s="7">
        <v>303211.0</v>
      </c>
      <c r="I262" s="8">
        <v>304452.0</v>
      </c>
      <c r="J262" t="s">
        <v>28</v>
      </c>
      <c r="K262" t="s">
        <v>658</v>
      </c>
      <c r="L262" t="s">
        <v>658</v>
      </c>
      <c r="N262" t="s">
        <v>659</v>
      </c>
      <c r="Q262" t="s">
        <v>660</v>
      </c>
      <c r="R262">
        <v>1242.0</v>
      </c>
      <c r="S262">
        <v>413.0</v>
      </c>
    </row>
    <row r="263" ht="15.75" customHeight="1">
      <c r="A263" s="6" t="s">
        <v>23</v>
      </c>
      <c r="B263" s="6" t="s">
        <v>24</v>
      </c>
      <c r="C263" s="6" t="s">
        <v>25</v>
      </c>
      <c r="D263" s="6" t="s">
        <v>26</v>
      </c>
      <c r="E263" s="6" t="s">
        <v>8</v>
      </c>
      <c r="G263" s="6" t="s">
        <v>27</v>
      </c>
      <c r="H263" s="7">
        <v>304773.0</v>
      </c>
      <c r="I263" s="8">
        <v>305750.0</v>
      </c>
      <c r="J263" t="s">
        <v>37</v>
      </c>
      <c r="K263" t="s">
        <v>661</v>
      </c>
      <c r="L263" t="s">
        <v>661</v>
      </c>
      <c r="N263" t="s">
        <v>662</v>
      </c>
      <c r="Q263" t="s">
        <v>663</v>
      </c>
      <c r="R263">
        <v>978.0</v>
      </c>
      <c r="S263">
        <v>325.0</v>
      </c>
    </row>
    <row r="264" ht="15.75" customHeight="1">
      <c r="A264" s="6" t="s">
        <v>23</v>
      </c>
      <c r="B264" s="6" t="s">
        <v>24</v>
      </c>
      <c r="C264" s="6" t="s">
        <v>25</v>
      </c>
      <c r="D264" s="6" t="s">
        <v>26</v>
      </c>
      <c r="E264" s="6" t="s">
        <v>8</v>
      </c>
      <c r="G264" s="6" t="s">
        <v>27</v>
      </c>
      <c r="H264" s="7">
        <v>306010.0</v>
      </c>
      <c r="I264" s="8">
        <v>306966.0</v>
      </c>
      <c r="J264" t="s">
        <v>28</v>
      </c>
      <c r="K264" t="s">
        <v>664</v>
      </c>
      <c r="L264" t="s">
        <v>664</v>
      </c>
      <c r="N264" t="s">
        <v>506</v>
      </c>
      <c r="Q264" t="s">
        <v>665</v>
      </c>
      <c r="R264">
        <v>957.0</v>
      </c>
      <c r="S264">
        <v>318.0</v>
      </c>
    </row>
    <row r="265" ht="15.75" customHeight="1">
      <c r="A265" s="6" t="s">
        <v>23</v>
      </c>
      <c r="B265" s="6" t="s">
        <v>24</v>
      </c>
      <c r="C265" s="6" t="s">
        <v>25</v>
      </c>
      <c r="D265" s="6" t="s">
        <v>26</v>
      </c>
      <c r="E265" s="6" t="s">
        <v>8</v>
      </c>
      <c r="G265" s="6" t="s">
        <v>27</v>
      </c>
      <c r="H265" s="7">
        <v>307065.0</v>
      </c>
      <c r="I265" s="8">
        <v>307751.0</v>
      </c>
      <c r="J265" t="s">
        <v>28</v>
      </c>
      <c r="K265" t="s">
        <v>666</v>
      </c>
      <c r="L265" t="s">
        <v>666</v>
      </c>
      <c r="N265" t="s">
        <v>667</v>
      </c>
      <c r="Q265" t="s">
        <v>668</v>
      </c>
      <c r="R265">
        <v>687.0</v>
      </c>
      <c r="S265">
        <v>228.0</v>
      </c>
    </row>
    <row r="266" ht="15.75" customHeight="1">
      <c r="A266" s="6" t="s">
        <v>23</v>
      </c>
      <c r="B266" s="6" t="s">
        <v>24</v>
      </c>
      <c r="C266" s="6" t="s">
        <v>25</v>
      </c>
      <c r="D266" s="6" t="s">
        <v>26</v>
      </c>
      <c r="E266" s="6" t="s">
        <v>8</v>
      </c>
      <c r="G266" s="6" t="s">
        <v>27</v>
      </c>
      <c r="H266" s="7">
        <v>307900.0</v>
      </c>
      <c r="I266" s="8">
        <v>308337.0</v>
      </c>
      <c r="J266" t="s">
        <v>28</v>
      </c>
      <c r="K266" t="s">
        <v>669</v>
      </c>
      <c r="L266" t="s">
        <v>669</v>
      </c>
      <c r="N266" t="s">
        <v>33</v>
      </c>
      <c r="Q266" t="s">
        <v>670</v>
      </c>
      <c r="R266">
        <v>438.0</v>
      </c>
      <c r="S266">
        <v>145.0</v>
      </c>
    </row>
    <row r="267" ht="15.75" customHeight="1">
      <c r="A267" s="6" t="s">
        <v>23</v>
      </c>
      <c r="B267" s="6" t="s">
        <v>24</v>
      </c>
      <c r="C267" s="6" t="s">
        <v>25</v>
      </c>
      <c r="D267" s="6" t="s">
        <v>26</v>
      </c>
      <c r="E267" s="6" t="s">
        <v>8</v>
      </c>
      <c r="G267" s="6" t="s">
        <v>27</v>
      </c>
      <c r="H267" s="7">
        <v>308417.0</v>
      </c>
      <c r="I267" s="8">
        <v>309034.0</v>
      </c>
      <c r="J267" t="s">
        <v>37</v>
      </c>
      <c r="K267" t="s">
        <v>671</v>
      </c>
      <c r="L267" t="s">
        <v>671</v>
      </c>
      <c r="N267" t="s">
        <v>33</v>
      </c>
      <c r="Q267" t="s">
        <v>672</v>
      </c>
      <c r="R267">
        <v>618.0</v>
      </c>
      <c r="S267">
        <v>205.0</v>
      </c>
    </row>
    <row r="268" ht="15.75" customHeight="1">
      <c r="A268" s="6" t="s">
        <v>23</v>
      </c>
      <c r="B268" s="6" t="s">
        <v>24</v>
      </c>
      <c r="C268" s="6" t="s">
        <v>25</v>
      </c>
      <c r="D268" s="6" t="s">
        <v>26</v>
      </c>
      <c r="E268" s="6" t="s">
        <v>8</v>
      </c>
      <c r="G268" s="6" t="s">
        <v>27</v>
      </c>
      <c r="H268" s="7">
        <v>309118.0</v>
      </c>
      <c r="I268" s="8">
        <v>309564.0</v>
      </c>
      <c r="J268" t="s">
        <v>37</v>
      </c>
      <c r="K268" t="s">
        <v>673</v>
      </c>
      <c r="L268" t="s">
        <v>673</v>
      </c>
      <c r="N268" t="s">
        <v>674</v>
      </c>
      <c r="Q268" t="s">
        <v>675</v>
      </c>
      <c r="R268">
        <v>447.0</v>
      </c>
      <c r="S268">
        <v>148.0</v>
      </c>
    </row>
    <row r="269" ht="15.75" customHeight="1">
      <c r="A269" s="6" t="s">
        <v>23</v>
      </c>
      <c r="B269" s="6" t="s">
        <v>24</v>
      </c>
      <c r="C269" s="6" t="s">
        <v>25</v>
      </c>
      <c r="D269" s="6" t="s">
        <v>26</v>
      </c>
      <c r="E269" s="6" t="s">
        <v>8</v>
      </c>
      <c r="G269" s="6" t="s">
        <v>27</v>
      </c>
      <c r="H269" s="7">
        <v>309614.0</v>
      </c>
      <c r="I269" s="8">
        <v>310333.0</v>
      </c>
      <c r="J269" t="s">
        <v>37</v>
      </c>
      <c r="K269" t="s">
        <v>676</v>
      </c>
      <c r="L269" t="s">
        <v>676</v>
      </c>
      <c r="N269" t="s">
        <v>33</v>
      </c>
      <c r="Q269" t="s">
        <v>677</v>
      </c>
      <c r="R269">
        <v>720.0</v>
      </c>
      <c r="S269">
        <v>239.0</v>
      </c>
    </row>
    <row r="270" ht="15.75" customHeight="1">
      <c r="A270" s="6" t="s">
        <v>23</v>
      </c>
      <c r="B270" s="6" t="s">
        <v>24</v>
      </c>
      <c r="C270" s="6" t="s">
        <v>25</v>
      </c>
      <c r="D270" s="6" t="s">
        <v>26</v>
      </c>
      <c r="E270" s="6" t="s">
        <v>8</v>
      </c>
      <c r="G270" s="6" t="s">
        <v>27</v>
      </c>
      <c r="H270" s="7">
        <v>310316.0</v>
      </c>
      <c r="I270" s="8">
        <v>310867.0</v>
      </c>
      <c r="J270" t="s">
        <v>28</v>
      </c>
      <c r="K270" t="s">
        <v>678</v>
      </c>
      <c r="L270" t="s">
        <v>678</v>
      </c>
      <c r="N270" t="s">
        <v>506</v>
      </c>
      <c r="Q270" t="s">
        <v>679</v>
      </c>
      <c r="R270">
        <v>552.0</v>
      </c>
      <c r="S270">
        <v>183.0</v>
      </c>
    </row>
    <row r="271" ht="15.75" customHeight="1">
      <c r="A271" s="6" t="s">
        <v>23</v>
      </c>
      <c r="B271" s="6" t="s">
        <v>24</v>
      </c>
      <c r="C271" s="6" t="s">
        <v>25</v>
      </c>
      <c r="D271" s="6" t="s">
        <v>26</v>
      </c>
      <c r="E271" s="6" t="s">
        <v>8</v>
      </c>
      <c r="G271" s="6" t="s">
        <v>27</v>
      </c>
      <c r="H271" s="7">
        <v>310926.0</v>
      </c>
      <c r="I271" s="8">
        <v>312335.0</v>
      </c>
      <c r="J271" t="s">
        <v>28</v>
      </c>
      <c r="K271" t="s">
        <v>680</v>
      </c>
      <c r="L271" t="s">
        <v>680</v>
      </c>
      <c r="N271" t="s">
        <v>174</v>
      </c>
      <c r="Q271" t="s">
        <v>681</v>
      </c>
      <c r="R271">
        <v>1410.0</v>
      </c>
      <c r="S271">
        <v>469.0</v>
      </c>
    </row>
    <row r="272" ht="15.75" customHeight="1">
      <c r="A272" s="6" t="s">
        <v>23</v>
      </c>
      <c r="B272" s="6" t="s">
        <v>24</v>
      </c>
      <c r="C272" s="6" t="s">
        <v>25</v>
      </c>
      <c r="D272" s="6" t="s">
        <v>26</v>
      </c>
      <c r="E272" s="6" t="s">
        <v>8</v>
      </c>
      <c r="G272" s="6" t="s">
        <v>27</v>
      </c>
      <c r="H272" s="7">
        <v>312459.0</v>
      </c>
      <c r="I272" s="8">
        <v>312911.0</v>
      </c>
      <c r="J272" t="s">
        <v>28</v>
      </c>
      <c r="K272" t="s">
        <v>682</v>
      </c>
      <c r="L272" t="s">
        <v>682</v>
      </c>
      <c r="N272" t="s">
        <v>219</v>
      </c>
      <c r="Q272" t="s">
        <v>683</v>
      </c>
      <c r="R272">
        <v>453.0</v>
      </c>
      <c r="S272">
        <v>150.0</v>
      </c>
    </row>
    <row r="273" ht="15.75" customHeight="1">
      <c r="A273" s="6" t="s">
        <v>23</v>
      </c>
      <c r="B273" s="6" t="s">
        <v>24</v>
      </c>
      <c r="C273" s="6" t="s">
        <v>25</v>
      </c>
      <c r="D273" s="6" t="s">
        <v>26</v>
      </c>
      <c r="E273" s="6" t="s">
        <v>8</v>
      </c>
      <c r="G273" s="6" t="s">
        <v>27</v>
      </c>
      <c r="H273" s="7">
        <v>313164.0</v>
      </c>
      <c r="I273" s="8">
        <v>313925.0</v>
      </c>
      <c r="J273" t="s">
        <v>37</v>
      </c>
      <c r="K273" t="s">
        <v>684</v>
      </c>
      <c r="L273" t="s">
        <v>684</v>
      </c>
      <c r="N273" t="s">
        <v>153</v>
      </c>
      <c r="Q273" t="s">
        <v>685</v>
      </c>
      <c r="R273">
        <v>762.0</v>
      </c>
      <c r="S273">
        <v>253.0</v>
      </c>
    </row>
    <row r="274" ht="15.75" customHeight="1">
      <c r="A274" s="6" t="s">
        <v>23</v>
      </c>
      <c r="B274" s="6" t="s">
        <v>24</v>
      </c>
      <c r="C274" s="6" t="s">
        <v>25</v>
      </c>
      <c r="D274" s="6" t="s">
        <v>26</v>
      </c>
      <c r="E274" s="6" t="s">
        <v>8</v>
      </c>
      <c r="G274" s="6" t="s">
        <v>27</v>
      </c>
      <c r="H274" s="7">
        <v>313962.0</v>
      </c>
      <c r="I274" s="8">
        <v>314546.0</v>
      </c>
      <c r="J274" t="s">
        <v>28</v>
      </c>
      <c r="K274" t="s">
        <v>686</v>
      </c>
      <c r="L274" t="s">
        <v>686</v>
      </c>
      <c r="N274" t="s">
        <v>33</v>
      </c>
      <c r="Q274" t="s">
        <v>687</v>
      </c>
      <c r="R274">
        <v>585.0</v>
      </c>
      <c r="S274">
        <v>194.0</v>
      </c>
    </row>
    <row r="275" ht="15.75" customHeight="1">
      <c r="A275" s="6" t="s">
        <v>23</v>
      </c>
      <c r="B275" s="6" t="s">
        <v>24</v>
      </c>
      <c r="C275" s="6" t="s">
        <v>25</v>
      </c>
      <c r="D275" s="6" t="s">
        <v>26</v>
      </c>
      <c r="E275" s="6" t="s">
        <v>8</v>
      </c>
      <c r="G275" s="6" t="s">
        <v>27</v>
      </c>
      <c r="H275" s="7">
        <v>314796.0</v>
      </c>
      <c r="I275" s="8">
        <v>315560.0</v>
      </c>
      <c r="J275" t="s">
        <v>28</v>
      </c>
      <c r="K275" t="s">
        <v>688</v>
      </c>
      <c r="L275" t="s">
        <v>688</v>
      </c>
      <c r="N275" t="s">
        <v>111</v>
      </c>
      <c r="Q275" t="s">
        <v>689</v>
      </c>
      <c r="R275">
        <v>765.0</v>
      </c>
      <c r="S275">
        <v>254.0</v>
      </c>
    </row>
    <row r="276" ht="15.75" customHeight="1">
      <c r="A276" s="6" t="s">
        <v>23</v>
      </c>
      <c r="B276" s="6" t="s">
        <v>113</v>
      </c>
      <c r="C276" s="6" t="s">
        <v>25</v>
      </c>
      <c r="D276" s="6" t="s">
        <v>26</v>
      </c>
      <c r="E276" s="6" t="s">
        <v>8</v>
      </c>
      <c r="G276" s="6" t="s">
        <v>27</v>
      </c>
      <c r="H276" s="7">
        <v>315826.0</v>
      </c>
      <c r="I276" s="8">
        <v>316149.0</v>
      </c>
      <c r="J276" t="s">
        <v>28</v>
      </c>
      <c r="N276" t="s">
        <v>33</v>
      </c>
      <c r="Q276" t="s">
        <v>690</v>
      </c>
      <c r="R276">
        <v>324.0</v>
      </c>
      <c r="T276" t="s">
        <v>129</v>
      </c>
    </row>
    <row r="277" ht="15.75" customHeight="1">
      <c r="A277" s="6" t="s">
        <v>23</v>
      </c>
      <c r="B277" s="6" t="s">
        <v>24</v>
      </c>
      <c r="C277" s="6" t="s">
        <v>25</v>
      </c>
      <c r="D277" s="6" t="s">
        <v>26</v>
      </c>
      <c r="E277" s="6" t="s">
        <v>8</v>
      </c>
      <c r="G277" s="6" t="s">
        <v>27</v>
      </c>
      <c r="H277" s="7">
        <v>316778.0</v>
      </c>
      <c r="I277" s="8">
        <v>318184.0</v>
      </c>
      <c r="J277" t="s">
        <v>28</v>
      </c>
      <c r="K277" t="s">
        <v>691</v>
      </c>
      <c r="L277" t="s">
        <v>691</v>
      </c>
      <c r="N277" t="s">
        <v>692</v>
      </c>
      <c r="Q277" t="s">
        <v>693</v>
      </c>
      <c r="R277">
        <v>1407.0</v>
      </c>
      <c r="S277">
        <v>468.0</v>
      </c>
    </row>
    <row r="278" ht="15.75" customHeight="1">
      <c r="A278" s="6" t="s">
        <v>23</v>
      </c>
      <c r="B278" s="6" t="s">
        <v>24</v>
      </c>
      <c r="C278" s="6" t="s">
        <v>25</v>
      </c>
      <c r="D278" s="6" t="s">
        <v>26</v>
      </c>
      <c r="E278" s="6" t="s">
        <v>8</v>
      </c>
      <c r="G278" s="6" t="s">
        <v>27</v>
      </c>
      <c r="H278" s="7">
        <v>318628.0</v>
      </c>
      <c r="I278" s="8">
        <v>319704.0</v>
      </c>
      <c r="J278" t="s">
        <v>28</v>
      </c>
      <c r="K278" t="s">
        <v>694</v>
      </c>
      <c r="L278" t="s">
        <v>694</v>
      </c>
      <c r="N278" t="s">
        <v>695</v>
      </c>
      <c r="Q278" t="s">
        <v>696</v>
      </c>
      <c r="R278">
        <v>1077.0</v>
      </c>
      <c r="S278">
        <v>358.0</v>
      </c>
    </row>
    <row r="279" ht="15.75" customHeight="1">
      <c r="A279" s="6" t="s">
        <v>23</v>
      </c>
      <c r="B279" s="6" t="s">
        <v>24</v>
      </c>
      <c r="C279" s="6" t="s">
        <v>25</v>
      </c>
      <c r="D279" s="6" t="s">
        <v>26</v>
      </c>
      <c r="E279" s="6" t="s">
        <v>8</v>
      </c>
      <c r="G279" s="6" t="s">
        <v>27</v>
      </c>
      <c r="H279" s="7">
        <v>319875.0</v>
      </c>
      <c r="I279" s="8">
        <v>320945.0</v>
      </c>
      <c r="J279" t="s">
        <v>37</v>
      </c>
      <c r="K279" t="s">
        <v>697</v>
      </c>
      <c r="L279" t="s">
        <v>697</v>
      </c>
      <c r="N279" t="s">
        <v>186</v>
      </c>
      <c r="Q279" t="s">
        <v>698</v>
      </c>
      <c r="R279">
        <v>1071.0</v>
      </c>
      <c r="S279">
        <v>356.0</v>
      </c>
    </row>
    <row r="280" ht="15.75" customHeight="1">
      <c r="A280" s="6" t="s">
        <v>23</v>
      </c>
      <c r="B280" s="6" t="s">
        <v>24</v>
      </c>
      <c r="C280" s="6" t="s">
        <v>25</v>
      </c>
      <c r="D280" s="6" t="s">
        <v>26</v>
      </c>
      <c r="E280" s="6" t="s">
        <v>8</v>
      </c>
      <c r="G280" s="6" t="s">
        <v>27</v>
      </c>
      <c r="H280" s="7">
        <v>321280.0</v>
      </c>
      <c r="I280" s="8">
        <v>322548.0</v>
      </c>
      <c r="J280" t="s">
        <v>37</v>
      </c>
      <c r="K280" t="s">
        <v>699</v>
      </c>
      <c r="L280" t="s">
        <v>699</v>
      </c>
      <c r="N280" t="s">
        <v>700</v>
      </c>
      <c r="Q280" t="s">
        <v>701</v>
      </c>
      <c r="R280">
        <v>1269.0</v>
      </c>
      <c r="S280">
        <v>422.0</v>
      </c>
    </row>
    <row r="281" ht="15.75" customHeight="1">
      <c r="A281" s="6" t="s">
        <v>23</v>
      </c>
      <c r="B281" s="6" t="s">
        <v>24</v>
      </c>
      <c r="C281" s="6" t="s">
        <v>25</v>
      </c>
      <c r="D281" s="6" t="s">
        <v>26</v>
      </c>
      <c r="E281" s="6" t="s">
        <v>8</v>
      </c>
      <c r="G281" s="6" t="s">
        <v>27</v>
      </c>
      <c r="H281" s="7">
        <v>322739.0</v>
      </c>
      <c r="I281" s="8">
        <v>323884.0</v>
      </c>
      <c r="J281" t="s">
        <v>37</v>
      </c>
      <c r="K281" t="s">
        <v>702</v>
      </c>
      <c r="L281" t="s">
        <v>702</v>
      </c>
      <c r="N281" t="s">
        <v>273</v>
      </c>
      <c r="Q281" t="s">
        <v>703</v>
      </c>
      <c r="R281">
        <v>1146.0</v>
      </c>
      <c r="S281">
        <v>381.0</v>
      </c>
    </row>
    <row r="282" ht="15.75" customHeight="1">
      <c r="A282" s="6" t="s">
        <v>23</v>
      </c>
      <c r="B282" s="6" t="s">
        <v>24</v>
      </c>
      <c r="C282" s="6" t="s">
        <v>25</v>
      </c>
      <c r="D282" s="6" t="s">
        <v>26</v>
      </c>
      <c r="E282" s="6" t="s">
        <v>8</v>
      </c>
      <c r="G282" s="6" t="s">
        <v>27</v>
      </c>
      <c r="H282" s="7">
        <v>323919.0</v>
      </c>
      <c r="I282" s="8">
        <v>327833.0</v>
      </c>
      <c r="J282" t="s">
        <v>37</v>
      </c>
      <c r="K282" t="s">
        <v>704</v>
      </c>
      <c r="L282" t="s">
        <v>704</v>
      </c>
      <c r="N282" t="s">
        <v>705</v>
      </c>
      <c r="Q282" t="s">
        <v>706</v>
      </c>
      <c r="R282">
        <v>3915.0</v>
      </c>
      <c r="S282">
        <v>1304.0</v>
      </c>
    </row>
    <row r="283" ht="15.75" customHeight="1">
      <c r="A283" s="6" t="s">
        <v>23</v>
      </c>
      <c r="B283" s="6" t="s">
        <v>24</v>
      </c>
      <c r="C283" s="6" t="s">
        <v>25</v>
      </c>
      <c r="D283" s="6" t="s">
        <v>26</v>
      </c>
      <c r="E283" s="6" t="s">
        <v>8</v>
      </c>
      <c r="G283" s="6" t="s">
        <v>27</v>
      </c>
      <c r="H283" s="7">
        <v>327826.0</v>
      </c>
      <c r="I283" s="8">
        <v>329262.0</v>
      </c>
      <c r="J283" t="s">
        <v>37</v>
      </c>
      <c r="K283" t="s">
        <v>707</v>
      </c>
      <c r="L283" t="s">
        <v>707</v>
      </c>
      <c r="N283" t="s">
        <v>33</v>
      </c>
      <c r="Q283" t="s">
        <v>708</v>
      </c>
      <c r="R283">
        <v>1437.0</v>
      </c>
      <c r="S283">
        <v>478.0</v>
      </c>
    </row>
    <row r="284" ht="15.75" customHeight="1">
      <c r="A284" s="6" t="s">
        <v>23</v>
      </c>
      <c r="B284" s="6" t="s">
        <v>24</v>
      </c>
      <c r="C284" s="6" t="s">
        <v>25</v>
      </c>
      <c r="D284" s="6" t="s">
        <v>26</v>
      </c>
      <c r="E284" s="6" t="s">
        <v>8</v>
      </c>
      <c r="G284" s="6" t="s">
        <v>27</v>
      </c>
      <c r="H284" s="7">
        <v>329356.0</v>
      </c>
      <c r="I284" s="8">
        <v>330726.0</v>
      </c>
      <c r="J284" t="s">
        <v>37</v>
      </c>
      <c r="K284" t="s">
        <v>709</v>
      </c>
      <c r="L284" t="s">
        <v>709</v>
      </c>
      <c r="N284" t="s">
        <v>710</v>
      </c>
      <c r="Q284" t="s">
        <v>711</v>
      </c>
      <c r="R284">
        <v>1371.0</v>
      </c>
      <c r="S284">
        <v>456.0</v>
      </c>
    </row>
    <row r="285" ht="15.75" customHeight="1">
      <c r="A285" s="6" t="s">
        <v>23</v>
      </c>
      <c r="B285" s="6" t="s">
        <v>24</v>
      </c>
      <c r="C285" s="6" t="s">
        <v>25</v>
      </c>
      <c r="D285" s="6" t="s">
        <v>26</v>
      </c>
      <c r="E285" s="6" t="s">
        <v>8</v>
      </c>
      <c r="G285" s="6" t="s">
        <v>27</v>
      </c>
      <c r="H285" s="7">
        <v>330754.0</v>
      </c>
      <c r="I285" s="8">
        <v>331986.0</v>
      </c>
      <c r="J285" t="s">
        <v>28</v>
      </c>
      <c r="K285" t="s">
        <v>712</v>
      </c>
      <c r="L285" t="s">
        <v>712</v>
      </c>
      <c r="N285" t="s">
        <v>713</v>
      </c>
      <c r="Q285" t="s">
        <v>714</v>
      </c>
      <c r="R285">
        <v>1233.0</v>
      </c>
      <c r="S285">
        <v>410.0</v>
      </c>
    </row>
    <row r="286" ht="15.75" customHeight="1">
      <c r="A286" s="6" t="s">
        <v>23</v>
      </c>
      <c r="B286" s="6" t="s">
        <v>24</v>
      </c>
      <c r="C286" s="6" t="s">
        <v>25</v>
      </c>
      <c r="D286" s="6" t="s">
        <v>26</v>
      </c>
      <c r="E286" s="6" t="s">
        <v>8</v>
      </c>
      <c r="G286" s="6" t="s">
        <v>27</v>
      </c>
      <c r="H286" s="7">
        <v>332145.0</v>
      </c>
      <c r="I286" s="8">
        <v>332954.0</v>
      </c>
      <c r="J286" t="s">
        <v>37</v>
      </c>
      <c r="K286" t="s">
        <v>715</v>
      </c>
      <c r="L286" t="s">
        <v>715</v>
      </c>
      <c r="N286" t="s">
        <v>261</v>
      </c>
      <c r="Q286" t="s">
        <v>716</v>
      </c>
      <c r="R286">
        <v>810.0</v>
      </c>
      <c r="S286">
        <v>269.0</v>
      </c>
    </row>
    <row r="287" ht="15.75" customHeight="1">
      <c r="A287" s="6" t="s">
        <v>23</v>
      </c>
      <c r="B287" s="6" t="s">
        <v>24</v>
      </c>
      <c r="C287" s="6" t="s">
        <v>25</v>
      </c>
      <c r="D287" s="6" t="s">
        <v>26</v>
      </c>
      <c r="E287" s="6" t="s">
        <v>8</v>
      </c>
      <c r="G287" s="6" t="s">
        <v>27</v>
      </c>
      <c r="H287" s="7">
        <v>333249.0</v>
      </c>
      <c r="I287" s="8">
        <v>335291.0</v>
      </c>
      <c r="J287" t="s">
        <v>28</v>
      </c>
      <c r="K287" t="s">
        <v>717</v>
      </c>
      <c r="L287" t="s">
        <v>717</v>
      </c>
      <c r="N287" t="s">
        <v>718</v>
      </c>
      <c r="Q287" t="s">
        <v>719</v>
      </c>
      <c r="R287">
        <v>2043.0</v>
      </c>
      <c r="S287">
        <v>680.0</v>
      </c>
    </row>
    <row r="288" ht="15.75" customHeight="1">
      <c r="A288" s="6" t="s">
        <v>23</v>
      </c>
      <c r="B288" s="6" t="s">
        <v>24</v>
      </c>
      <c r="C288" s="6" t="s">
        <v>25</v>
      </c>
      <c r="D288" s="6" t="s">
        <v>26</v>
      </c>
      <c r="E288" s="6" t="s">
        <v>8</v>
      </c>
      <c r="G288" s="6" t="s">
        <v>27</v>
      </c>
      <c r="H288" s="7">
        <v>335368.0</v>
      </c>
      <c r="I288" s="8">
        <v>336795.0</v>
      </c>
      <c r="J288" t="s">
        <v>28</v>
      </c>
      <c r="K288" t="s">
        <v>720</v>
      </c>
      <c r="L288" t="s">
        <v>720</v>
      </c>
      <c r="N288" t="s">
        <v>33</v>
      </c>
      <c r="Q288" t="s">
        <v>721</v>
      </c>
      <c r="R288">
        <v>1428.0</v>
      </c>
      <c r="S288">
        <v>475.0</v>
      </c>
    </row>
    <row r="289" ht="15.75" customHeight="1">
      <c r="A289" s="6" t="s">
        <v>23</v>
      </c>
      <c r="B289" s="6" t="s">
        <v>113</v>
      </c>
      <c r="C289" s="6" t="s">
        <v>25</v>
      </c>
      <c r="D289" s="6" t="s">
        <v>26</v>
      </c>
      <c r="E289" s="6" t="s">
        <v>8</v>
      </c>
      <c r="G289" s="6" t="s">
        <v>27</v>
      </c>
      <c r="H289" s="7">
        <v>337228.0</v>
      </c>
      <c r="I289" s="8">
        <v>338379.0</v>
      </c>
      <c r="J289" t="s">
        <v>37</v>
      </c>
      <c r="N289" t="s">
        <v>33</v>
      </c>
      <c r="Q289" t="s">
        <v>722</v>
      </c>
      <c r="R289">
        <v>1152.0</v>
      </c>
      <c r="T289" t="s">
        <v>129</v>
      </c>
    </row>
    <row r="290" ht="15.75" customHeight="1">
      <c r="A290" s="6" t="s">
        <v>23</v>
      </c>
      <c r="B290" s="6" t="s">
        <v>24</v>
      </c>
      <c r="C290" s="6" t="s">
        <v>25</v>
      </c>
      <c r="D290" s="6" t="s">
        <v>26</v>
      </c>
      <c r="E290" s="6" t="s">
        <v>8</v>
      </c>
      <c r="G290" s="6" t="s">
        <v>27</v>
      </c>
      <c r="H290" s="7">
        <v>339191.0</v>
      </c>
      <c r="I290" s="8">
        <v>340141.0</v>
      </c>
      <c r="J290" t="s">
        <v>37</v>
      </c>
      <c r="K290" t="s">
        <v>723</v>
      </c>
      <c r="L290" t="s">
        <v>723</v>
      </c>
      <c r="N290" t="s">
        <v>153</v>
      </c>
      <c r="Q290" t="s">
        <v>724</v>
      </c>
      <c r="R290">
        <v>951.0</v>
      </c>
      <c r="S290">
        <v>316.0</v>
      </c>
    </row>
    <row r="291" ht="15.75" customHeight="1">
      <c r="A291" s="6" t="s">
        <v>23</v>
      </c>
      <c r="B291" s="6" t="s">
        <v>24</v>
      </c>
      <c r="C291" s="6" t="s">
        <v>25</v>
      </c>
      <c r="D291" s="6" t="s">
        <v>26</v>
      </c>
      <c r="E291" s="6" t="s">
        <v>8</v>
      </c>
      <c r="G291" s="6" t="s">
        <v>27</v>
      </c>
      <c r="H291" s="7">
        <v>340121.0</v>
      </c>
      <c r="I291" s="8">
        <v>340648.0</v>
      </c>
      <c r="J291" t="s">
        <v>28</v>
      </c>
      <c r="K291" t="s">
        <v>725</v>
      </c>
      <c r="L291" t="s">
        <v>725</v>
      </c>
      <c r="N291" t="s">
        <v>726</v>
      </c>
      <c r="Q291" t="s">
        <v>727</v>
      </c>
      <c r="R291">
        <v>528.0</v>
      </c>
      <c r="S291">
        <v>175.0</v>
      </c>
    </row>
    <row r="292" ht="15.75" customHeight="1">
      <c r="A292" s="6" t="s">
        <v>23</v>
      </c>
      <c r="B292" s="6" t="s">
        <v>113</v>
      </c>
      <c r="C292" s="6" t="s">
        <v>25</v>
      </c>
      <c r="D292" s="6" t="s">
        <v>26</v>
      </c>
      <c r="E292" s="6" t="s">
        <v>8</v>
      </c>
      <c r="G292" s="6" t="s">
        <v>27</v>
      </c>
      <c r="H292" s="7">
        <v>340775.0</v>
      </c>
      <c r="I292" s="8">
        <v>341370.0</v>
      </c>
      <c r="J292" t="s">
        <v>37</v>
      </c>
      <c r="N292" t="s">
        <v>728</v>
      </c>
      <c r="Q292" t="s">
        <v>729</v>
      </c>
      <c r="R292">
        <v>596.0</v>
      </c>
      <c r="T292" t="s">
        <v>116</v>
      </c>
    </row>
    <row r="293" ht="15.75" customHeight="1">
      <c r="A293" s="6" t="s">
        <v>23</v>
      </c>
      <c r="B293" s="6" t="s">
        <v>24</v>
      </c>
      <c r="C293" s="6" t="s">
        <v>25</v>
      </c>
      <c r="D293" s="6" t="s">
        <v>26</v>
      </c>
      <c r="E293" s="6" t="s">
        <v>8</v>
      </c>
      <c r="G293" s="6" t="s">
        <v>27</v>
      </c>
      <c r="H293" s="7">
        <v>342096.0</v>
      </c>
      <c r="I293" s="8">
        <v>342698.0</v>
      </c>
      <c r="J293" t="s">
        <v>37</v>
      </c>
      <c r="K293" t="s">
        <v>730</v>
      </c>
      <c r="L293" t="s">
        <v>730</v>
      </c>
      <c r="N293" t="s">
        <v>33</v>
      </c>
      <c r="Q293" t="s">
        <v>731</v>
      </c>
      <c r="R293">
        <v>603.0</v>
      </c>
      <c r="S293">
        <v>200.0</v>
      </c>
    </row>
    <row r="294" ht="15.75" customHeight="1">
      <c r="A294" s="6" t="s">
        <v>23</v>
      </c>
      <c r="B294" s="6" t="s">
        <v>24</v>
      </c>
      <c r="C294" s="6" t="s">
        <v>25</v>
      </c>
      <c r="D294" s="6" t="s">
        <v>26</v>
      </c>
      <c r="E294" s="6" t="s">
        <v>8</v>
      </c>
      <c r="G294" s="6" t="s">
        <v>27</v>
      </c>
      <c r="H294" s="7">
        <v>342738.0</v>
      </c>
      <c r="I294" s="8">
        <v>343100.0</v>
      </c>
      <c r="J294" t="s">
        <v>28</v>
      </c>
      <c r="K294" t="s">
        <v>732</v>
      </c>
      <c r="L294" t="s">
        <v>732</v>
      </c>
      <c r="N294" t="s">
        <v>33</v>
      </c>
      <c r="Q294" t="s">
        <v>733</v>
      </c>
      <c r="R294">
        <v>363.0</v>
      </c>
      <c r="S294">
        <v>120.0</v>
      </c>
    </row>
    <row r="295" ht="15.75" customHeight="1">
      <c r="A295" s="6" t="s">
        <v>23</v>
      </c>
      <c r="B295" s="6" t="s">
        <v>24</v>
      </c>
      <c r="C295" s="6" t="s">
        <v>25</v>
      </c>
      <c r="D295" s="6" t="s">
        <v>26</v>
      </c>
      <c r="E295" s="6" t="s">
        <v>8</v>
      </c>
      <c r="G295" s="6" t="s">
        <v>27</v>
      </c>
      <c r="H295" s="7">
        <v>343219.0</v>
      </c>
      <c r="I295" s="8">
        <v>344979.0</v>
      </c>
      <c r="J295" t="s">
        <v>28</v>
      </c>
      <c r="K295" t="s">
        <v>734</v>
      </c>
      <c r="L295" t="s">
        <v>734</v>
      </c>
      <c r="N295" t="s">
        <v>174</v>
      </c>
      <c r="Q295" t="s">
        <v>735</v>
      </c>
      <c r="R295">
        <v>1761.0</v>
      </c>
      <c r="S295">
        <v>586.0</v>
      </c>
    </row>
    <row r="296" ht="15.75" customHeight="1">
      <c r="A296" s="6" t="s">
        <v>23</v>
      </c>
      <c r="B296" s="6" t="s">
        <v>24</v>
      </c>
      <c r="C296" s="6" t="s">
        <v>25</v>
      </c>
      <c r="D296" s="6" t="s">
        <v>26</v>
      </c>
      <c r="E296" s="6" t="s">
        <v>8</v>
      </c>
      <c r="G296" s="6" t="s">
        <v>27</v>
      </c>
      <c r="H296" s="7">
        <v>345187.0</v>
      </c>
      <c r="I296" s="8">
        <v>345444.0</v>
      </c>
      <c r="J296" t="s">
        <v>37</v>
      </c>
      <c r="K296" t="s">
        <v>736</v>
      </c>
      <c r="L296" t="s">
        <v>736</v>
      </c>
      <c r="N296" t="s">
        <v>737</v>
      </c>
      <c r="Q296" t="s">
        <v>738</v>
      </c>
      <c r="R296">
        <v>258.0</v>
      </c>
      <c r="S296">
        <v>85.0</v>
      </c>
    </row>
    <row r="297" ht="15.75" customHeight="1">
      <c r="A297" s="6" t="s">
        <v>23</v>
      </c>
      <c r="B297" s="6" t="s">
        <v>24</v>
      </c>
      <c r="C297" s="6" t="s">
        <v>25</v>
      </c>
      <c r="D297" s="6" t="s">
        <v>26</v>
      </c>
      <c r="E297" s="6" t="s">
        <v>8</v>
      </c>
      <c r="G297" s="6" t="s">
        <v>27</v>
      </c>
      <c r="H297" s="7">
        <v>345579.0</v>
      </c>
      <c r="I297" s="8">
        <v>346022.0</v>
      </c>
      <c r="J297" t="s">
        <v>37</v>
      </c>
      <c r="K297" t="s">
        <v>739</v>
      </c>
      <c r="L297" t="s">
        <v>739</v>
      </c>
      <c r="N297" t="s">
        <v>33</v>
      </c>
      <c r="Q297" t="s">
        <v>740</v>
      </c>
      <c r="R297">
        <v>444.0</v>
      </c>
      <c r="S297">
        <v>147.0</v>
      </c>
    </row>
    <row r="298" ht="15.75" customHeight="1">
      <c r="A298" s="6" t="s">
        <v>23</v>
      </c>
      <c r="B298" s="6" t="s">
        <v>24</v>
      </c>
      <c r="C298" s="6" t="s">
        <v>25</v>
      </c>
      <c r="D298" s="6" t="s">
        <v>26</v>
      </c>
      <c r="E298" s="6" t="s">
        <v>8</v>
      </c>
      <c r="G298" s="6" t="s">
        <v>27</v>
      </c>
      <c r="H298" s="7">
        <v>346053.0</v>
      </c>
      <c r="I298" s="8">
        <v>347291.0</v>
      </c>
      <c r="J298" t="s">
        <v>28</v>
      </c>
      <c r="K298" t="s">
        <v>741</v>
      </c>
      <c r="L298" t="s">
        <v>741</v>
      </c>
      <c r="N298" t="s">
        <v>148</v>
      </c>
      <c r="Q298" t="s">
        <v>742</v>
      </c>
      <c r="R298">
        <v>1239.0</v>
      </c>
      <c r="S298">
        <v>412.0</v>
      </c>
    </row>
    <row r="299" ht="15.75" customHeight="1">
      <c r="A299" s="6" t="s">
        <v>23</v>
      </c>
      <c r="B299" s="6" t="s">
        <v>24</v>
      </c>
      <c r="C299" s="6" t="s">
        <v>25</v>
      </c>
      <c r="D299" s="6" t="s">
        <v>26</v>
      </c>
      <c r="E299" s="6" t="s">
        <v>8</v>
      </c>
      <c r="G299" s="6" t="s">
        <v>27</v>
      </c>
      <c r="H299" s="7">
        <v>347290.0</v>
      </c>
      <c r="I299" s="8">
        <v>347778.0</v>
      </c>
      <c r="J299" t="s">
        <v>37</v>
      </c>
      <c r="K299" t="s">
        <v>743</v>
      </c>
      <c r="L299" t="s">
        <v>743</v>
      </c>
      <c r="N299" t="s">
        <v>33</v>
      </c>
      <c r="Q299" t="s">
        <v>744</v>
      </c>
      <c r="R299">
        <v>489.0</v>
      </c>
      <c r="S299">
        <v>162.0</v>
      </c>
    </row>
    <row r="300" ht="15.75" customHeight="1">
      <c r="A300" s="6" t="s">
        <v>23</v>
      </c>
      <c r="B300" s="6" t="s">
        <v>24</v>
      </c>
      <c r="C300" s="6" t="s">
        <v>25</v>
      </c>
      <c r="D300" s="6" t="s">
        <v>26</v>
      </c>
      <c r="E300" s="6" t="s">
        <v>8</v>
      </c>
      <c r="G300" s="6" t="s">
        <v>27</v>
      </c>
      <c r="H300" s="7">
        <v>347961.0</v>
      </c>
      <c r="I300" s="8">
        <v>348593.0</v>
      </c>
      <c r="J300" t="s">
        <v>37</v>
      </c>
      <c r="K300" t="s">
        <v>745</v>
      </c>
      <c r="L300" t="s">
        <v>745</v>
      </c>
      <c r="N300" t="s">
        <v>746</v>
      </c>
      <c r="Q300" t="s">
        <v>747</v>
      </c>
      <c r="R300">
        <v>633.0</v>
      </c>
      <c r="S300">
        <v>210.0</v>
      </c>
    </row>
    <row r="301" ht="15.75" customHeight="1">
      <c r="A301" s="6" t="s">
        <v>23</v>
      </c>
      <c r="B301" s="6" t="s">
        <v>24</v>
      </c>
      <c r="C301" s="6" t="s">
        <v>25</v>
      </c>
      <c r="D301" s="6" t="s">
        <v>26</v>
      </c>
      <c r="E301" s="6" t="s">
        <v>8</v>
      </c>
      <c r="G301" s="6" t="s">
        <v>27</v>
      </c>
      <c r="H301" s="7">
        <v>348659.0</v>
      </c>
      <c r="I301" s="8">
        <v>349582.0</v>
      </c>
      <c r="J301" t="s">
        <v>28</v>
      </c>
      <c r="K301" t="s">
        <v>748</v>
      </c>
      <c r="L301" t="s">
        <v>748</v>
      </c>
      <c r="N301" t="s">
        <v>749</v>
      </c>
      <c r="Q301" t="s">
        <v>750</v>
      </c>
      <c r="R301">
        <v>924.0</v>
      </c>
      <c r="S301">
        <v>307.0</v>
      </c>
    </row>
    <row r="302" ht="15.75" customHeight="1">
      <c r="A302" s="6" t="s">
        <v>23</v>
      </c>
      <c r="B302" s="6" t="s">
        <v>24</v>
      </c>
      <c r="C302" s="6" t="s">
        <v>25</v>
      </c>
      <c r="D302" s="6" t="s">
        <v>26</v>
      </c>
      <c r="E302" s="6" t="s">
        <v>8</v>
      </c>
      <c r="G302" s="6" t="s">
        <v>27</v>
      </c>
      <c r="H302" s="7">
        <v>349710.0</v>
      </c>
      <c r="I302" s="8">
        <v>353024.0</v>
      </c>
      <c r="J302" t="s">
        <v>37</v>
      </c>
      <c r="K302" t="s">
        <v>751</v>
      </c>
      <c r="L302" t="s">
        <v>751</v>
      </c>
      <c r="N302" t="s">
        <v>33</v>
      </c>
      <c r="Q302" t="s">
        <v>752</v>
      </c>
      <c r="R302">
        <v>3315.0</v>
      </c>
      <c r="S302">
        <v>1104.0</v>
      </c>
    </row>
    <row r="303" ht="15.75" customHeight="1">
      <c r="A303" s="6" t="s">
        <v>23</v>
      </c>
      <c r="B303" s="6" t="s">
        <v>24</v>
      </c>
      <c r="C303" s="6" t="s">
        <v>25</v>
      </c>
      <c r="D303" s="6" t="s">
        <v>26</v>
      </c>
      <c r="E303" s="6" t="s">
        <v>8</v>
      </c>
      <c r="G303" s="6" t="s">
        <v>27</v>
      </c>
      <c r="H303" s="7">
        <v>353114.0</v>
      </c>
      <c r="I303" s="8">
        <v>355879.0</v>
      </c>
      <c r="J303" t="s">
        <v>37</v>
      </c>
      <c r="K303" t="s">
        <v>753</v>
      </c>
      <c r="L303" t="s">
        <v>753</v>
      </c>
      <c r="N303" t="s">
        <v>33</v>
      </c>
      <c r="Q303" t="s">
        <v>754</v>
      </c>
      <c r="R303">
        <v>2766.0</v>
      </c>
      <c r="S303">
        <v>921.0</v>
      </c>
    </row>
    <row r="304" ht="15.75" customHeight="1">
      <c r="A304" s="6" t="s">
        <v>23</v>
      </c>
      <c r="B304" s="6" t="s">
        <v>24</v>
      </c>
      <c r="C304" s="6" t="s">
        <v>25</v>
      </c>
      <c r="D304" s="6" t="s">
        <v>26</v>
      </c>
      <c r="E304" s="6" t="s">
        <v>8</v>
      </c>
      <c r="G304" s="6" t="s">
        <v>27</v>
      </c>
      <c r="H304" s="7">
        <v>355906.0</v>
      </c>
      <c r="I304" s="8">
        <v>356907.0</v>
      </c>
      <c r="J304" t="s">
        <v>37</v>
      </c>
      <c r="K304" t="s">
        <v>755</v>
      </c>
      <c r="L304" t="s">
        <v>755</v>
      </c>
      <c r="N304" t="s">
        <v>317</v>
      </c>
      <c r="Q304" t="s">
        <v>756</v>
      </c>
      <c r="R304">
        <v>1002.0</v>
      </c>
      <c r="S304">
        <v>333.0</v>
      </c>
    </row>
    <row r="305" ht="15.75" customHeight="1">
      <c r="A305" s="6" t="s">
        <v>23</v>
      </c>
      <c r="B305" s="6" t="s">
        <v>24</v>
      </c>
      <c r="C305" s="6" t="s">
        <v>25</v>
      </c>
      <c r="D305" s="6" t="s">
        <v>26</v>
      </c>
      <c r="E305" s="6" t="s">
        <v>8</v>
      </c>
      <c r="G305" s="6" t="s">
        <v>27</v>
      </c>
      <c r="H305" s="7">
        <v>356953.0</v>
      </c>
      <c r="I305" s="8">
        <v>357930.0</v>
      </c>
      <c r="J305" t="s">
        <v>37</v>
      </c>
      <c r="K305" t="s">
        <v>757</v>
      </c>
      <c r="L305" t="s">
        <v>757</v>
      </c>
      <c r="N305" t="s">
        <v>758</v>
      </c>
      <c r="Q305" t="s">
        <v>759</v>
      </c>
      <c r="R305">
        <v>978.0</v>
      </c>
      <c r="S305">
        <v>325.0</v>
      </c>
    </row>
    <row r="306" ht="15.75" customHeight="1">
      <c r="A306" s="6" t="s">
        <v>23</v>
      </c>
      <c r="B306" s="6" t="s">
        <v>24</v>
      </c>
      <c r="C306" s="6" t="s">
        <v>25</v>
      </c>
      <c r="D306" s="6" t="s">
        <v>26</v>
      </c>
      <c r="E306" s="6" t="s">
        <v>8</v>
      </c>
      <c r="G306" s="6" t="s">
        <v>27</v>
      </c>
      <c r="H306" s="7">
        <v>357952.0</v>
      </c>
      <c r="I306" s="8">
        <v>358215.0</v>
      </c>
      <c r="J306" t="s">
        <v>28</v>
      </c>
      <c r="K306" t="s">
        <v>760</v>
      </c>
      <c r="L306" t="s">
        <v>760</v>
      </c>
      <c r="N306" t="s">
        <v>33</v>
      </c>
      <c r="Q306" t="s">
        <v>761</v>
      </c>
      <c r="R306">
        <v>264.0</v>
      </c>
      <c r="S306">
        <v>87.0</v>
      </c>
    </row>
    <row r="307" ht="15.75" customHeight="1">
      <c r="A307" s="6" t="s">
        <v>23</v>
      </c>
      <c r="B307" s="6" t="s">
        <v>24</v>
      </c>
      <c r="C307" s="6" t="s">
        <v>25</v>
      </c>
      <c r="D307" s="6" t="s">
        <v>26</v>
      </c>
      <c r="E307" s="6" t="s">
        <v>8</v>
      </c>
      <c r="G307" s="6" t="s">
        <v>27</v>
      </c>
      <c r="H307" s="7">
        <v>358479.0</v>
      </c>
      <c r="I307" s="8">
        <v>359273.0</v>
      </c>
      <c r="J307" t="s">
        <v>37</v>
      </c>
      <c r="K307" t="s">
        <v>762</v>
      </c>
      <c r="L307" t="s">
        <v>762</v>
      </c>
      <c r="N307" t="s">
        <v>127</v>
      </c>
      <c r="Q307" t="s">
        <v>763</v>
      </c>
      <c r="R307">
        <v>795.0</v>
      </c>
      <c r="S307">
        <v>264.0</v>
      </c>
    </row>
    <row r="308" ht="15.75" customHeight="1">
      <c r="A308" s="6" t="s">
        <v>23</v>
      </c>
      <c r="B308" s="6" t="s">
        <v>24</v>
      </c>
      <c r="C308" s="6" t="s">
        <v>25</v>
      </c>
      <c r="D308" s="6" t="s">
        <v>26</v>
      </c>
      <c r="E308" s="6" t="s">
        <v>8</v>
      </c>
      <c r="G308" s="6" t="s">
        <v>27</v>
      </c>
      <c r="H308" s="7">
        <v>359416.0</v>
      </c>
      <c r="I308" s="8">
        <v>360207.0</v>
      </c>
      <c r="J308" t="s">
        <v>28</v>
      </c>
      <c r="K308" t="s">
        <v>764</v>
      </c>
      <c r="L308" t="s">
        <v>764</v>
      </c>
      <c r="N308" t="s">
        <v>533</v>
      </c>
      <c r="Q308" t="s">
        <v>765</v>
      </c>
      <c r="R308">
        <v>792.0</v>
      </c>
      <c r="S308">
        <v>263.0</v>
      </c>
    </row>
    <row r="309" ht="15.75" customHeight="1">
      <c r="A309" s="6" t="s">
        <v>23</v>
      </c>
      <c r="B309" s="6" t="s">
        <v>24</v>
      </c>
      <c r="C309" s="6" t="s">
        <v>25</v>
      </c>
      <c r="D309" s="6" t="s">
        <v>26</v>
      </c>
      <c r="E309" s="6" t="s">
        <v>8</v>
      </c>
      <c r="G309" s="6" t="s">
        <v>27</v>
      </c>
      <c r="H309" s="7">
        <v>360330.0</v>
      </c>
      <c r="I309" s="8">
        <v>360914.0</v>
      </c>
      <c r="J309" t="s">
        <v>37</v>
      </c>
      <c r="K309" t="s">
        <v>766</v>
      </c>
      <c r="L309" t="s">
        <v>766</v>
      </c>
      <c r="N309" t="s">
        <v>261</v>
      </c>
      <c r="Q309" t="s">
        <v>767</v>
      </c>
      <c r="R309">
        <v>585.0</v>
      </c>
      <c r="S309">
        <v>194.0</v>
      </c>
    </row>
    <row r="310" ht="15.75" customHeight="1">
      <c r="A310" s="6" t="s">
        <v>23</v>
      </c>
      <c r="B310" s="6" t="s">
        <v>24</v>
      </c>
      <c r="C310" s="6" t="s">
        <v>25</v>
      </c>
      <c r="D310" s="6" t="s">
        <v>26</v>
      </c>
      <c r="E310" s="6" t="s">
        <v>8</v>
      </c>
      <c r="G310" s="6" t="s">
        <v>27</v>
      </c>
      <c r="H310" s="7">
        <v>361069.0</v>
      </c>
      <c r="I310" s="8">
        <v>361911.0</v>
      </c>
      <c r="J310" t="s">
        <v>28</v>
      </c>
      <c r="K310" t="s">
        <v>768</v>
      </c>
      <c r="L310" t="s">
        <v>768</v>
      </c>
      <c r="N310" t="s">
        <v>769</v>
      </c>
      <c r="Q310" t="s">
        <v>770</v>
      </c>
      <c r="R310">
        <v>843.0</v>
      </c>
      <c r="S310">
        <v>280.0</v>
      </c>
    </row>
    <row r="311" ht="15.75" customHeight="1">
      <c r="A311" s="6" t="s">
        <v>23</v>
      </c>
      <c r="B311" s="6" t="s">
        <v>24</v>
      </c>
      <c r="C311" s="6" t="s">
        <v>25</v>
      </c>
      <c r="D311" s="6" t="s">
        <v>26</v>
      </c>
      <c r="E311" s="6" t="s">
        <v>8</v>
      </c>
      <c r="G311" s="6" t="s">
        <v>27</v>
      </c>
      <c r="H311" s="7">
        <v>361956.0</v>
      </c>
      <c r="I311" s="8">
        <v>363251.0</v>
      </c>
      <c r="J311" t="s">
        <v>28</v>
      </c>
      <c r="K311" t="s">
        <v>771</v>
      </c>
      <c r="L311" t="s">
        <v>771</v>
      </c>
      <c r="N311" t="s">
        <v>772</v>
      </c>
      <c r="Q311" t="s">
        <v>773</v>
      </c>
      <c r="R311">
        <v>1296.0</v>
      </c>
      <c r="S311">
        <v>431.0</v>
      </c>
    </row>
    <row r="312" ht="15.75" customHeight="1">
      <c r="A312" s="6" t="s">
        <v>23</v>
      </c>
      <c r="B312" s="6" t="s">
        <v>24</v>
      </c>
      <c r="C312" s="6" t="s">
        <v>25</v>
      </c>
      <c r="D312" s="6" t="s">
        <v>26</v>
      </c>
      <c r="E312" s="6" t="s">
        <v>8</v>
      </c>
      <c r="G312" s="6" t="s">
        <v>27</v>
      </c>
      <c r="H312" s="7">
        <v>363459.0</v>
      </c>
      <c r="I312" s="8">
        <v>364616.0</v>
      </c>
      <c r="J312" t="s">
        <v>28</v>
      </c>
      <c r="K312" t="s">
        <v>774</v>
      </c>
      <c r="L312" t="s">
        <v>774</v>
      </c>
      <c r="N312" t="s">
        <v>775</v>
      </c>
      <c r="Q312" t="s">
        <v>776</v>
      </c>
      <c r="R312">
        <v>1158.0</v>
      </c>
      <c r="S312">
        <v>385.0</v>
      </c>
    </row>
    <row r="313" ht="15.75" customHeight="1">
      <c r="A313" s="6" t="s">
        <v>23</v>
      </c>
      <c r="B313" s="6" t="s">
        <v>24</v>
      </c>
      <c r="C313" s="6" t="s">
        <v>25</v>
      </c>
      <c r="D313" s="6" t="s">
        <v>26</v>
      </c>
      <c r="E313" s="6" t="s">
        <v>8</v>
      </c>
      <c r="G313" s="6" t="s">
        <v>27</v>
      </c>
      <c r="H313" s="7">
        <v>364959.0</v>
      </c>
      <c r="I313" s="8">
        <v>366110.0</v>
      </c>
      <c r="J313" t="s">
        <v>28</v>
      </c>
      <c r="K313" t="s">
        <v>777</v>
      </c>
      <c r="L313" t="s">
        <v>777</v>
      </c>
      <c r="N313" t="s">
        <v>778</v>
      </c>
      <c r="Q313" t="s">
        <v>779</v>
      </c>
      <c r="R313">
        <v>1152.0</v>
      </c>
      <c r="S313">
        <v>383.0</v>
      </c>
    </row>
    <row r="314" ht="15.75" customHeight="1">
      <c r="A314" s="6" t="s">
        <v>23</v>
      </c>
      <c r="B314" s="6" t="s">
        <v>24</v>
      </c>
      <c r="C314" s="6" t="s">
        <v>25</v>
      </c>
      <c r="D314" s="6" t="s">
        <v>26</v>
      </c>
      <c r="E314" s="6" t="s">
        <v>8</v>
      </c>
      <c r="G314" s="6" t="s">
        <v>27</v>
      </c>
      <c r="H314" s="7">
        <v>366266.0</v>
      </c>
      <c r="I314" s="8">
        <v>366937.0</v>
      </c>
      <c r="J314" t="s">
        <v>37</v>
      </c>
      <c r="K314" t="s">
        <v>780</v>
      </c>
      <c r="L314" t="s">
        <v>780</v>
      </c>
      <c r="N314" t="s">
        <v>781</v>
      </c>
      <c r="Q314" t="s">
        <v>782</v>
      </c>
      <c r="R314">
        <v>672.0</v>
      </c>
      <c r="S314">
        <v>223.0</v>
      </c>
    </row>
    <row r="315" ht="15.75" customHeight="1">
      <c r="A315" s="6" t="s">
        <v>23</v>
      </c>
      <c r="B315" s="6" t="s">
        <v>24</v>
      </c>
      <c r="C315" s="6" t="s">
        <v>25</v>
      </c>
      <c r="D315" s="6" t="s">
        <v>26</v>
      </c>
      <c r="E315" s="6" t="s">
        <v>8</v>
      </c>
      <c r="G315" s="6" t="s">
        <v>27</v>
      </c>
      <c r="H315" s="7">
        <v>367159.0</v>
      </c>
      <c r="I315" s="8">
        <v>367656.0</v>
      </c>
      <c r="J315" t="s">
        <v>37</v>
      </c>
      <c r="K315" t="s">
        <v>783</v>
      </c>
      <c r="L315" t="s">
        <v>783</v>
      </c>
      <c r="N315" t="s">
        <v>33</v>
      </c>
      <c r="Q315" t="s">
        <v>784</v>
      </c>
      <c r="R315">
        <v>498.0</v>
      </c>
      <c r="S315">
        <v>165.0</v>
      </c>
    </row>
    <row r="316" ht="15.75" customHeight="1">
      <c r="A316" s="6" t="s">
        <v>23</v>
      </c>
      <c r="B316" s="6" t="s">
        <v>24</v>
      </c>
      <c r="C316" s="6" t="s">
        <v>25</v>
      </c>
      <c r="D316" s="6" t="s">
        <v>26</v>
      </c>
      <c r="E316" s="6" t="s">
        <v>8</v>
      </c>
      <c r="G316" s="6" t="s">
        <v>27</v>
      </c>
      <c r="H316" s="7">
        <v>368090.0</v>
      </c>
      <c r="I316" s="8">
        <v>369400.0</v>
      </c>
      <c r="J316" t="s">
        <v>37</v>
      </c>
      <c r="K316" t="s">
        <v>785</v>
      </c>
      <c r="L316" t="s">
        <v>785</v>
      </c>
      <c r="N316" t="s">
        <v>33</v>
      </c>
      <c r="Q316" t="s">
        <v>786</v>
      </c>
      <c r="R316">
        <v>1311.0</v>
      </c>
      <c r="S316">
        <v>436.0</v>
      </c>
    </row>
    <row r="317" ht="15.75" customHeight="1">
      <c r="A317" s="6" t="s">
        <v>23</v>
      </c>
      <c r="B317" s="6" t="s">
        <v>24</v>
      </c>
      <c r="C317" s="6" t="s">
        <v>25</v>
      </c>
      <c r="D317" s="6" t="s">
        <v>26</v>
      </c>
      <c r="E317" s="6" t="s">
        <v>8</v>
      </c>
      <c r="G317" s="6" t="s">
        <v>27</v>
      </c>
      <c r="H317" s="7">
        <v>369552.0</v>
      </c>
      <c r="I317" s="8">
        <v>369938.0</v>
      </c>
      <c r="J317" t="s">
        <v>37</v>
      </c>
      <c r="K317" t="s">
        <v>787</v>
      </c>
      <c r="L317" t="s">
        <v>787</v>
      </c>
      <c r="N317" t="s">
        <v>33</v>
      </c>
      <c r="Q317" t="s">
        <v>788</v>
      </c>
      <c r="R317">
        <v>387.0</v>
      </c>
      <c r="S317">
        <v>128.0</v>
      </c>
    </row>
    <row r="318" ht="15.75" customHeight="1">
      <c r="A318" s="6" t="s">
        <v>23</v>
      </c>
      <c r="B318" s="6" t="s">
        <v>24</v>
      </c>
      <c r="C318" s="6" t="s">
        <v>25</v>
      </c>
      <c r="D318" s="6" t="s">
        <v>26</v>
      </c>
      <c r="E318" s="6" t="s">
        <v>8</v>
      </c>
      <c r="G318" s="6" t="s">
        <v>27</v>
      </c>
      <c r="H318" s="7">
        <v>370035.0</v>
      </c>
      <c r="I318" s="8">
        <v>372044.0</v>
      </c>
      <c r="J318" t="s">
        <v>28</v>
      </c>
      <c r="K318" t="s">
        <v>789</v>
      </c>
      <c r="L318" t="s">
        <v>789</v>
      </c>
      <c r="N318" t="s">
        <v>790</v>
      </c>
      <c r="Q318" t="s">
        <v>791</v>
      </c>
      <c r="R318">
        <v>2010.0</v>
      </c>
      <c r="S318">
        <v>669.0</v>
      </c>
    </row>
    <row r="319" ht="15.75" customHeight="1">
      <c r="A319" s="6" t="s">
        <v>23</v>
      </c>
      <c r="B319" s="6" t="s">
        <v>24</v>
      </c>
      <c r="C319" s="6" t="s">
        <v>25</v>
      </c>
      <c r="D319" s="6" t="s">
        <v>26</v>
      </c>
      <c r="E319" s="6" t="s">
        <v>8</v>
      </c>
      <c r="G319" s="6" t="s">
        <v>27</v>
      </c>
      <c r="H319" s="7">
        <v>372781.0</v>
      </c>
      <c r="I319" s="8">
        <v>373140.0</v>
      </c>
      <c r="J319" t="s">
        <v>37</v>
      </c>
      <c r="K319" t="s">
        <v>792</v>
      </c>
      <c r="L319" t="s">
        <v>792</v>
      </c>
      <c r="N319" t="s">
        <v>33</v>
      </c>
      <c r="Q319" t="s">
        <v>793</v>
      </c>
      <c r="R319">
        <v>360.0</v>
      </c>
      <c r="S319">
        <v>119.0</v>
      </c>
    </row>
    <row r="320" ht="15.75" customHeight="1">
      <c r="A320" s="6" t="s">
        <v>23</v>
      </c>
      <c r="B320" s="6" t="s">
        <v>24</v>
      </c>
      <c r="C320" s="6" t="s">
        <v>25</v>
      </c>
      <c r="D320" s="6" t="s">
        <v>26</v>
      </c>
      <c r="E320" s="6" t="s">
        <v>8</v>
      </c>
      <c r="G320" s="6" t="s">
        <v>27</v>
      </c>
      <c r="H320" s="7">
        <v>373192.0</v>
      </c>
      <c r="I320" s="8">
        <v>373542.0</v>
      </c>
      <c r="J320" t="s">
        <v>28</v>
      </c>
      <c r="K320" t="s">
        <v>794</v>
      </c>
      <c r="L320" t="s">
        <v>794</v>
      </c>
      <c r="N320" t="s">
        <v>556</v>
      </c>
      <c r="Q320" t="s">
        <v>795</v>
      </c>
      <c r="R320">
        <v>351.0</v>
      </c>
      <c r="S320">
        <v>116.0</v>
      </c>
    </row>
    <row r="321" ht="15.75" customHeight="1">
      <c r="A321" s="6" t="s">
        <v>23</v>
      </c>
      <c r="B321" s="6" t="s">
        <v>113</v>
      </c>
      <c r="C321" s="6" t="s">
        <v>25</v>
      </c>
      <c r="D321" s="6" t="s">
        <v>26</v>
      </c>
      <c r="E321" s="6" t="s">
        <v>8</v>
      </c>
      <c r="G321" s="6" t="s">
        <v>27</v>
      </c>
      <c r="H321" s="7">
        <v>373606.0</v>
      </c>
      <c r="I321" s="8">
        <v>374310.0</v>
      </c>
      <c r="J321" t="s">
        <v>28</v>
      </c>
      <c r="N321" t="s">
        <v>781</v>
      </c>
      <c r="Q321" t="s">
        <v>796</v>
      </c>
      <c r="R321">
        <v>705.0</v>
      </c>
      <c r="T321" t="s">
        <v>129</v>
      </c>
    </row>
    <row r="322" ht="15.75" customHeight="1">
      <c r="A322" s="6" t="s">
        <v>23</v>
      </c>
      <c r="B322" s="6" t="s">
        <v>24</v>
      </c>
      <c r="C322" s="6" t="s">
        <v>25</v>
      </c>
      <c r="D322" s="6" t="s">
        <v>26</v>
      </c>
      <c r="E322" s="6" t="s">
        <v>8</v>
      </c>
      <c r="G322" s="6" t="s">
        <v>27</v>
      </c>
      <c r="H322" s="7">
        <v>374392.0</v>
      </c>
      <c r="I322" s="8">
        <v>375402.0</v>
      </c>
      <c r="J322" t="s">
        <v>37</v>
      </c>
      <c r="K322" t="s">
        <v>797</v>
      </c>
      <c r="L322" t="s">
        <v>797</v>
      </c>
      <c r="N322" t="s">
        <v>33</v>
      </c>
      <c r="Q322" t="s">
        <v>798</v>
      </c>
      <c r="R322">
        <v>1011.0</v>
      </c>
      <c r="S322">
        <v>336.0</v>
      </c>
    </row>
    <row r="323" ht="15.75" customHeight="1">
      <c r="A323" s="6" t="s">
        <v>23</v>
      </c>
      <c r="B323" s="6" t="s">
        <v>24</v>
      </c>
      <c r="C323" s="6" t="s">
        <v>25</v>
      </c>
      <c r="D323" s="6" t="s">
        <v>26</v>
      </c>
      <c r="E323" s="6" t="s">
        <v>8</v>
      </c>
      <c r="G323" s="6" t="s">
        <v>27</v>
      </c>
      <c r="H323" s="7">
        <v>375475.0</v>
      </c>
      <c r="I323" s="8">
        <v>377256.0</v>
      </c>
      <c r="J323" t="s">
        <v>28</v>
      </c>
      <c r="K323" t="s">
        <v>799</v>
      </c>
      <c r="L323" t="s">
        <v>799</v>
      </c>
      <c r="N323" t="s">
        <v>33</v>
      </c>
      <c r="Q323" t="s">
        <v>800</v>
      </c>
      <c r="R323">
        <v>1782.0</v>
      </c>
      <c r="S323">
        <v>593.0</v>
      </c>
    </row>
    <row r="324" ht="15.75" customHeight="1">
      <c r="A324" s="6" t="s">
        <v>23</v>
      </c>
      <c r="B324" s="6" t="s">
        <v>24</v>
      </c>
      <c r="C324" s="6" t="s">
        <v>25</v>
      </c>
      <c r="D324" s="6" t="s">
        <v>26</v>
      </c>
      <c r="E324" s="6" t="s">
        <v>8</v>
      </c>
      <c r="G324" s="6" t="s">
        <v>27</v>
      </c>
      <c r="H324" s="7">
        <v>377253.0</v>
      </c>
      <c r="I324" s="8">
        <v>377981.0</v>
      </c>
      <c r="J324" t="s">
        <v>28</v>
      </c>
      <c r="K324" t="s">
        <v>801</v>
      </c>
      <c r="L324" t="s">
        <v>801</v>
      </c>
      <c r="N324" t="s">
        <v>317</v>
      </c>
      <c r="Q324" t="s">
        <v>802</v>
      </c>
      <c r="R324">
        <v>729.0</v>
      </c>
      <c r="S324">
        <v>242.0</v>
      </c>
    </row>
    <row r="325" ht="15.75" customHeight="1">
      <c r="A325" s="6" t="s">
        <v>23</v>
      </c>
      <c r="B325" s="6" t="s">
        <v>24</v>
      </c>
      <c r="C325" s="6" t="s">
        <v>25</v>
      </c>
      <c r="D325" s="6" t="s">
        <v>26</v>
      </c>
      <c r="E325" s="6" t="s">
        <v>8</v>
      </c>
      <c r="G325" s="6" t="s">
        <v>27</v>
      </c>
      <c r="H325" s="7">
        <v>378043.0</v>
      </c>
      <c r="I325" s="8">
        <v>378927.0</v>
      </c>
      <c r="J325" t="s">
        <v>28</v>
      </c>
      <c r="K325" t="s">
        <v>803</v>
      </c>
      <c r="L325" t="s">
        <v>803</v>
      </c>
      <c r="N325" t="s">
        <v>804</v>
      </c>
      <c r="Q325" t="s">
        <v>805</v>
      </c>
      <c r="R325">
        <v>885.0</v>
      </c>
      <c r="S325">
        <v>294.0</v>
      </c>
    </row>
    <row r="326" ht="15.75" customHeight="1">
      <c r="A326" s="6" t="s">
        <v>23</v>
      </c>
      <c r="B326" s="6" t="s">
        <v>24</v>
      </c>
      <c r="C326" s="6" t="s">
        <v>25</v>
      </c>
      <c r="D326" s="6" t="s">
        <v>26</v>
      </c>
      <c r="E326" s="6" t="s">
        <v>8</v>
      </c>
      <c r="G326" s="6" t="s">
        <v>27</v>
      </c>
      <c r="H326" s="7">
        <v>379055.0</v>
      </c>
      <c r="I326" s="8">
        <v>379522.0</v>
      </c>
      <c r="J326" t="s">
        <v>37</v>
      </c>
      <c r="K326" t="s">
        <v>806</v>
      </c>
      <c r="L326" t="s">
        <v>806</v>
      </c>
      <c r="N326" t="s">
        <v>219</v>
      </c>
      <c r="Q326" t="s">
        <v>807</v>
      </c>
      <c r="R326">
        <v>468.0</v>
      </c>
      <c r="S326">
        <v>155.0</v>
      </c>
    </row>
    <row r="327" ht="15.75" customHeight="1">
      <c r="A327" s="6" t="s">
        <v>23</v>
      </c>
      <c r="B327" s="6" t="s">
        <v>24</v>
      </c>
      <c r="C327" s="6" t="s">
        <v>25</v>
      </c>
      <c r="D327" s="6" t="s">
        <v>26</v>
      </c>
      <c r="E327" s="6" t="s">
        <v>8</v>
      </c>
      <c r="G327" s="6" t="s">
        <v>27</v>
      </c>
      <c r="H327" s="7">
        <v>379691.0</v>
      </c>
      <c r="I327" s="8">
        <v>380935.0</v>
      </c>
      <c r="J327" t="s">
        <v>28</v>
      </c>
      <c r="K327" t="s">
        <v>808</v>
      </c>
      <c r="L327" t="s">
        <v>808</v>
      </c>
      <c r="N327" t="s">
        <v>718</v>
      </c>
      <c r="Q327" t="s">
        <v>809</v>
      </c>
      <c r="R327">
        <v>1245.0</v>
      </c>
      <c r="S327">
        <v>414.0</v>
      </c>
    </row>
    <row r="328" ht="15.75" customHeight="1">
      <c r="A328" s="6" t="s">
        <v>23</v>
      </c>
      <c r="B328" s="6" t="s">
        <v>24</v>
      </c>
      <c r="C328" s="6" t="s">
        <v>25</v>
      </c>
      <c r="D328" s="6" t="s">
        <v>26</v>
      </c>
      <c r="E328" s="6" t="s">
        <v>8</v>
      </c>
      <c r="G328" s="6" t="s">
        <v>27</v>
      </c>
      <c r="H328" s="7">
        <v>381246.0</v>
      </c>
      <c r="I328" s="8">
        <v>382385.0</v>
      </c>
      <c r="J328" t="s">
        <v>37</v>
      </c>
      <c r="K328" t="s">
        <v>810</v>
      </c>
      <c r="L328" t="s">
        <v>810</v>
      </c>
      <c r="N328" t="s">
        <v>811</v>
      </c>
      <c r="Q328" t="s">
        <v>812</v>
      </c>
      <c r="R328">
        <v>1140.0</v>
      </c>
      <c r="S328">
        <v>379.0</v>
      </c>
    </row>
    <row r="329" ht="15.75" customHeight="1">
      <c r="A329" s="6" t="s">
        <v>23</v>
      </c>
      <c r="B329" s="6" t="s">
        <v>24</v>
      </c>
      <c r="C329" s="6" t="s">
        <v>25</v>
      </c>
      <c r="D329" s="6" t="s">
        <v>26</v>
      </c>
      <c r="E329" s="6" t="s">
        <v>8</v>
      </c>
      <c r="G329" s="6" t="s">
        <v>27</v>
      </c>
      <c r="H329" s="7">
        <v>382453.0</v>
      </c>
      <c r="I329" s="8">
        <v>382854.0</v>
      </c>
      <c r="J329" t="s">
        <v>37</v>
      </c>
      <c r="K329" t="s">
        <v>813</v>
      </c>
      <c r="L329" t="s">
        <v>813</v>
      </c>
      <c r="N329" t="s">
        <v>33</v>
      </c>
      <c r="Q329" t="s">
        <v>814</v>
      </c>
      <c r="R329">
        <v>402.0</v>
      </c>
      <c r="S329">
        <v>133.0</v>
      </c>
    </row>
    <row r="330" ht="15.75" customHeight="1">
      <c r="A330" s="6" t="s">
        <v>23</v>
      </c>
      <c r="B330" s="6" t="s">
        <v>24</v>
      </c>
      <c r="C330" s="6" t="s">
        <v>25</v>
      </c>
      <c r="D330" s="6" t="s">
        <v>26</v>
      </c>
      <c r="E330" s="6" t="s">
        <v>8</v>
      </c>
      <c r="G330" s="6" t="s">
        <v>27</v>
      </c>
      <c r="H330" s="7">
        <v>382921.0</v>
      </c>
      <c r="I330" s="8">
        <v>384204.0</v>
      </c>
      <c r="J330" t="s">
        <v>28</v>
      </c>
      <c r="K330" t="s">
        <v>815</v>
      </c>
      <c r="L330" t="s">
        <v>815</v>
      </c>
      <c r="N330" t="s">
        <v>816</v>
      </c>
      <c r="Q330" t="s">
        <v>817</v>
      </c>
      <c r="R330">
        <v>1284.0</v>
      </c>
      <c r="S330">
        <v>427.0</v>
      </c>
    </row>
    <row r="331" ht="15.75" customHeight="1">
      <c r="A331" s="6" t="s">
        <v>23</v>
      </c>
      <c r="B331" s="6" t="s">
        <v>113</v>
      </c>
      <c r="C331" s="6" t="s">
        <v>25</v>
      </c>
      <c r="D331" s="6" t="s">
        <v>26</v>
      </c>
      <c r="E331" s="6" t="s">
        <v>8</v>
      </c>
      <c r="G331" s="6" t="s">
        <v>27</v>
      </c>
      <c r="H331" s="7">
        <v>384912.0</v>
      </c>
      <c r="I331" s="8">
        <v>385019.0</v>
      </c>
      <c r="J331" t="s">
        <v>28</v>
      </c>
      <c r="N331" t="s">
        <v>818</v>
      </c>
      <c r="Q331" t="s">
        <v>819</v>
      </c>
      <c r="R331">
        <v>108.0</v>
      </c>
      <c r="T331" t="s">
        <v>129</v>
      </c>
    </row>
    <row r="332" ht="15.75" customHeight="1">
      <c r="A332" s="6" t="s">
        <v>23</v>
      </c>
      <c r="B332" s="6" t="s">
        <v>24</v>
      </c>
      <c r="C332" s="6" t="s">
        <v>25</v>
      </c>
      <c r="D332" s="6" t="s">
        <v>26</v>
      </c>
      <c r="E332" s="6" t="s">
        <v>8</v>
      </c>
      <c r="G332" s="6" t="s">
        <v>27</v>
      </c>
      <c r="H332" s="7">
        <v>385841.0</v>
      </c>
      <c r="I332" s="8">
        <v>386836.0</v>
      </c>
      <c r="J332" t="s">
        <v>37</v>
      </c>
      <c r="K332" t="s">
        <v>820</v>
      </c>
      <c r="L332" t="s">
        <v>820</v>
      </c>
      <c r="N332" t="s">
        <v>821</v>
      </c>
      <c r="Q332" t="s">
        <v>822</v>
      </c>
      <c r="R332">
        <v>996.0</v>
      </c>
      <c r="S332">
        <v>331.0</v>
      </c>
    </row>
    <row r="333" ht="15.75" customHeight="1">
      <c r="A333" s="6" t="s">
        <v>23</v>
      </c>
      <c r="B333" s="6" t="s">
        <v>113</v>
      </c>
      <c r="C333" s="6" t="s">
        <v>25</v>
      </c>
      <c r="D333" s="6" t="s">
        <v>26</v>
      </c>
      <c r="E333" s="6" t="s">
        <v>8</v>
      </c>
      <c r="G333" s="6" t="s">
        <v>27</v>
      </c>
      <c r="H333" s="7">
        <v>387343.0</v>
      </c>
      <c r="I333" s="8">
        <v>387726.0</v>
      </c>
      <c r="J333" t="s">
        <v>37</v>
      </c>
      <c r="N333" t="s">
        <v>33</v>
      </c>
      <c r="Q333" t="s">
        <v>823</v>
      </c>
      <c r="R333">
        <v>384.0</v>
      </c>
      <c r="T333" t="s">
        <v>129</v>
      </c>
    </row>
    <row r="334" ht="15.75" customHeight="1">
      <c r="A334" s="6" t="s">
        <v>23</v>
      </c>
      <c r="B334" s="6" t="s">
        <v>24</v>
      </c>
      <c r="C334" s="6" t="s">
        <v>25</v>
      </c>
      <c r="D334" s="6" t="s">
        <v>26</v>
      </c>
      <c r="E334" s="6" t="s">
        <v>8</v>
      </c>
      <c r="G334" s="6" t="s">
        <v>27</v>
      </c>
      <c r="H334" s="7">
        <v>387879.0</v>
      </c>
      <c r="I334" s="8">
        <v>388127.0</v>
      </c>
      <c r="J334" t="s">
        <v>28</v>
      </c>
      <c r="K334" t="s">
        <v>824</v>
      </c>
      <c r="L334" t="s">
        <v>824</v>
      </c>
      <c r="N334" t="s">
        <v>33</v>
      </c>
      <c r="Q334" t="s">
        <v>825</v>
      </c>
      <c r="R334">
        <v>249.0</v>
      </c>
      <c r="S334">
        <v>82.0</v>
      </c>
    </row>
    <row r="335" ht="15.75" customHeight="1">
      <c r="A335" s="6" t="s">
        <v>23</v>
      </c>
      <c r="B335" s="6" t="s">
        <v>24</v>
      </c>
      <c r="C335" s="6" t="s">
        <v>25</v>
      </c>
      <c r="D335" s="6" t="s">
        <v>26</v>
      </c>
      <c r="E335" s="6" t="s">
        <v>8</v>
      </c>
      <c r="G335" s="6" t="s">
        <v>27</v>
      </c>
      <c r="H335" s="7">
        <v>388205.0</v>
      </c>
      <c r="I335" s="8">
        <v>388654.0</v>
      </c>
      <c r="J335" t="s">
        <v>37</v>
      </c>
      <c r="K335" t="s">
        <v>826</v>
      </c>
      <c r="L335" t="s">
        <v>826</v>
      </c>
      <c r="N335" t="s">
        <v>33</v>
      </c>
      <c r="Q335" t="s">
        <v>827</v>
      </c>
      <c r="R335">
        <v>450.0</v>
      </c>
      <c r="S335">
        <v>149.0</v>
      </c>
    </row>
    <row r="336" ht="15.75" customHeight="1">
      <c r="A336" s="6" t="s">
        <v>23</v>
      </c>
      <c r="B336" s="6" t="s">
        <v>24</v>
      </c>
      <c r="C336" s="6" t="s">
        <v>25</v>
      </c>
      <c r="D336" s="6" t="s">
        <v>26</v>
      </c>
      <c r="E336" s="6" t="s">
        <v>8</v>
      </c>
      <c r="G336" s="6" t="s">
        <v>27</v>
      </c>
      <c r="H336" s="7">
        <v>388824.0</v>
      </c>
      <c r="I336" s="8">
        <v>389525.0</v>
      </c>
      <c r="J336" t="s">
        <v>28</v>
      </c>
      <c r="K336" t="s">
        <v>828</v>
      </c>
      <c r="L336" t="s">
        <v>828</v>
      </c>
      <c r="N336" t="s">
        <v>829</v>
      </c>
      <c r="Q336" t="s">
        <v>830</v>
      </c>
      <c r="R336">
        <v>702.0</v>
      </c>
      <c r="S336">
        <v>233.0</v>
      </c>
    </row>
    <row r="337" ht="15.75" customHeight="1">
      <c r="A337" s="6" t="s">
        <v>23</v>
      </c>
      <c r="B337" s="6" t="s">
        <v>24</v>
      </c>
      <c r="C337" s="6" t="s">
        <v>25</v>
      </c>
      <c r="D337" s="6" t="s">
        <v>26</v>
      </c>
      <c r="E337" s="6" t="s">
        <v>8</v>
      </c>
      <c r="G337" s="6" t="s">
        <v>27</v>
      </c>
      <c r="H337" s="7">
        <v>389743.0</v>
      </c>
      <c r="I337" s="8">
        <v>390369.0</v>
      </c>
      <c r="J337" t="s">
        <v>37</v>
      </c>
      <c r="K337" t="s">
        <v>831</v>
      </c>
      <c r="L337" t="s">
        <v>831</v>
      </c>
      <c r="N337" t="s">
        <v>781</v>
      </c>
      <c r="Q337" t="s">
        <v>832</v>
      </c>
      <c r="R337">
        <v>627.0</v>
      </c>
      <c r="S337">
        <v>208.0</v>
      </c>
    </row>
    <row r="338" ht="15.75" customHeight="1">
      <c r="A338" s="6" t="s">
        <v>23</v>
      </c>
      <c r="B338" s="6" t="s">
        <v>24</v>
      </c>
      <c r="C338" s="6" t="s">
        <v>25</v>
      </c>
      <c r="D338" s="6" t="s">
        <v>26</v>
      </c>
      <c r="E338" s="6" t="s">
        <v>8</v>
      </c>
      <c r="G338" s="6" t="s">
        <v>27</v>
      </c>
      <c r="H338" s="7">
        <v>390581.0</v>
      </c>
      <c r="I338" s="8">
        <v>391108.0</v>
      </c>
      <c r="J338" t="s">
        <v>28</v>
      </c>
      <c r="K338" t="s">
        <v>833</v>
      </c>
      <c r="L338" t="s">
        <v>833</v>
      </c>
      <c r="N338" t="s">
        <v>506</v>
      </c>
      <c r="Q338" t="s">
        <v>834</v>
      </c>
      <c r="R338">
        <v>528.0</v>
      </c>
      <c r="S338">
        <v>175.0</v>
      </c>
    </row>
    <row r="339" ht="15.75" customHeight="1">
      <c r="A339" s="6" t="s">
        <v>23</v>
      </c>
      <c r="B339" s="6" t="s">
        <v>24</v>
      </c>
      <c r="C339" s="6" t="s">
        <v>25</v>
      </c>
      <c r="D339" s="6" t="s">
        <v>26</v>
      </c>
      <c r="E339" s="6" t="s">
        <v>8</v>
      </c>
      <c r="G339" s="6" t="s">
        <v>27</v>
      </c>
      <c r="H339" s="7">
        <v>391285.0</v>
      </c>
      <c r="I339" s="8">
        <v>394203.0</v>
      </c>
      <c r="J339" t="s">
        <v>37</v>
      </c>
      <c r="K339" t="s">
        <v>835</v>
      </c>
      <c r="L339" t="s">
        <v>835</v>
      </c>
      <c r="N339" t="s">
        <v>836</v>
      </c>
      <c r="Q339" t="s">
        <v>837</v>
      </c>
      <c r="R339">
        <v>2919.0</v>
      </c>
      <c r="S339">
        <v>972.0</v>
      </c>
    </row>
    <row r="340" ht="15.75" customHeight="1">
      <c r="A340" s="6" t="s">
        <v>23</v>
      </c>
      <c r="B340" s="6" t="s">
        <v>24</v>
      </c>
      <c r="C340" s="6" t="s">
        <v>25</v>
      </c>
      <c r="D340" s="6" t="s">
        <v>26</v>
      </c>
      <c r="E340" s="6" t="s">
        <v>8</v>
      </c>
      <c r="G340" s="6" t="s">
        <v>27</v>
      </c>
      <c r="H340" s="7">
        <v>394188.0</v>
      </c>
      <c r="I340" s="8">
        <v>395162.0</v>
      </c>
      <c r="J340" t="s">
        <v>28</v>
      </c>
      <c r="K340" t="s">
        <v>838</v>
      </c>
      <c r="L340" t="s">
        <v>838</v>
      </c>
      <c r="N340" t="s">
        <v>281</v>
      </c>
      <c r="Q340" t="s">
        <v>839</v>
      </c>
      <c r="R340">
        <v>975.0</v>
      </c>
      <c r="S340">
        <v>324.0</v>
      </c>
    </row>
    <row r="341" ht="15.75" customHeight="1">
      <c r="A341" s="6" t="s">
        <v>23</v>
      </c>
      <c r="B341" s="6" t="s">
        <v>24</v>
      </c>
      <c r="C341" s="6" t="s">
        <v>25</v>
      </c>
      <c r="D341" s="6" t="s">
        <v>26</v>
      </c>
      <c r="E341" s="6" t="s">
        <v>8</v>
      </c>
      <c r="G341" s="6" t="s">
        <v>27</v>
      </c>
      <c r="H341" s="7">
        <v>395322.0</v>
      </c>
      <c r="I341" s="8">
        <v>396491.0</v>
      </c>
      <c r="J341" t="s">
        <v>28</v>
      </c>
      <c r="K341" t="s">
        <v>840</v>
      </c>
      <c r="L341" t="s">
        <v>840</v>
      </c>
      <c r="N341" t="s">
        <v>645</v>
      </c>
      <c r="Q341" t="s">
        <v>841</v>
      </c>
      <c r="R341">
        <v>1170.0</v>
      </c>
      <c r="S341">
        <v>389.0</v>
      </c>
    </row>
    <row r="342" ht="15.75" customHeight="1">
      <c r="A342" s="6" t="s">
        <v>23</v>
      </c>
      <c r="B342" s="6" t="s">
        <v>24</v>
      </c>
      <c r="C342" s="6" t="s">
        <v>25</v>
      </c>
      <c r="D342" s="6" t="s">
        <v>26</v>
      </c>
      <c r="E342" s="6" t="s">
        <v>8</v>
      </c>
      <c r="G342" s="6" t="s">
        <v>27</v>
      </c>
      <c r="H342" s="7">
        <v>396528.0</v>
      </c>
      <c r="I342" s="8">
        <v>397043.0</v>
      </c>
      <c r="J342" t="s">
        <v>37</v>
      </c>
      <c r="K342" t="s">
        <v>842</v>
      </c>
      <c r="L342" t="s">
        <v>842</v>
      </c>
      <c r="N342" t="s">
        <v>843</v>
      </c>
      <c r="Q342" t="s">
        <v>844</v>
      </c>
      <c r="R342">
        <v>516.0</v>
      </c>
      <c r="S342">
        <v>171.0</v>
      </c>
    </row>
    <row r="343" ht="15.75" customHeight="1">
      <c r="A343" s="6" t="s">
        <v>23</v>
      </c>
      <c r="B343" s="6" t="s">
        <v>24</v>
      </c>
      <c r="C343" s="6" t="s">
        <v>25</v>
      </c>
      <c r="D343" s="6" t="s">
        <v>26</v>
      </c>
      <c r="E343" s="6" t="s">
        <v>8</v>
      </c>
      <c r="G343" s="6" t="s">
        <v>27</v>
      </c>
      <c r="H343" s="7">
        <v>397076.0</v>
      </c>
      <c r="I343" s="8">
        <v>397498.0</v>
      </c>
      <c r="J343" t="s">
        <v>28</v>
      </c>
      <c r="K343" t="s">
        <v>845</v>
      </c>
      <c r="L343" t="s">
        <v>845</v>
      </c>
      <c r="N343" t="s">
        <v>846</v>
      </c>
      <c r="Q343" t="s">
        <v>847</v>
      </c>
      <c r="R343">
        <v>423.0</v>
      </c>
      <c r="S343">
        <v>140.0</v>
      </c>
    </row>
    <row r="344" ht="15.75" customHeight="1">
      <c r="A344" s="6" t="s">
        <v>23</v>
      </c>
      <c r="B344" s="6" t="s">
        <v>24</v>
      </c>
      <c r="C344" s="6" t="s">
        <v>25</v>
      </c>
      <c r="D344" s="6" t="s">
        <v>26</v>
      </c>
      <c r="E344" s="6" t="s">
        <v>8</v>
      </c>
      <c r="G344" s="6" t="s">
        <v>27</v>
      </c>
      <c r="H344" s="7">
        <v>397610.0</v>
      </c>
      <c r="I344" s="8">
        <v>398527.0</v>
      </c>
      <c r="J344" t="s">
        <v>28</v>
      </c>
      <c r="K344" t="s">
        <v>848</v>
      </c>
      <c r="L344" t="s">
        <v>848</v>
      </c>
      <c r="N344" t="s">
        <v>849</v>
      </c>
      <c r="Q344" t="s">
        <v>850</v>
      </c>
      <c r="R344">
        <v>918.0</v>
      </c>
      <c r="S344">
        <v>305.0</v>
      </c>
    </row>
    <row r="345" ht="15.75" customHeight="1">
      <c r="A345" s="6" t="s">
        <v>23</v>
      </c>
      <c r="B345" s="6" t="s">
        <v>24</v>
      </c>
      <c r="C345" s="6" t="s">
        <v>25</v>
      </c>
      <c r="D345" s="6" t="s">
        <v>26</v>
      </c>
      <c r="E345" s="6" t="s">
        <v>8</v>
      </c>
      <c r="G345" s="6" t="s">
        <v>27</v>
      </c>
      <c r="H345" s="7">
        <v>398663.0</v>
      </c>
      <c r="I345" s="8">
        <v>399472.0</v>
      </c>
      <c r="J345" t="s">
        <v>37</v>
      </c>
      <c r="K345" t="s">
        <v>851</v>
      </c>
      <c r="L345" t="s">
        <v>851</v>
      </c>
      <c r="N345" t="s">
        <v>514</v>
      </c>
      <c r="Q345" t="s">
        <v>852</v>
      </c>
      <c r="R345">
        <v>810.0</v>
      </c>
      <c r="S345">
        <v>269.0</v>
      </c>
    </row>
    <row r="346" ht="15.75" customHeight="1">
      <c r="A346" s="6" t="s">
        <v>23</v>
      </c>
      <c r="B346" s="6" t="s">
        <v>24</v>
      </c>
      <c r="C346" s="6" t="s">
        <v>25</v>
      </c>
      <c r="D346" s="6" t="s">
        <v>26</v>
      </c>
      <c r="E346" s="6" t="s">
        <v>8</v>
      </c>
      <c r="G346" s="6" t="s">
        <v>27</v>
      </c>
      <c r="H346" s="7">
        <v>399478.0</v>
      </c>
      <c r="I346" s="8">
        <v>400362.0</v>
      </c>
      <c r="J346" t="s">
        <v>28</v>
      </c>
      <c r="K346" t="s">
        <v>853</v>
      </c>
      <c r="L346" t="s">
        <v>853</v>
      </c>
      <c r="N346" t="s">
        <v>854</v>
      </c>
      <c r="Q346" t="s">
        <v>855</v>
      </c>
      <c r="R346">
        <v>885.0</v>
      </c>
      <c r="S346">
        <v>294.0</v>
      </c>
    </row>
    <row r="347" ht="15.75" customHeight="1">
      <c r="A347" s="6" t="s">
        <v>23</v>
      </c>
      <c r="B347" s="6" t="s">
        <v>24</v>
      </c>
      <c r="C347" s="6" t="s">
        <v>25</v>
      </c>
      <c r="D347" s="6" t="s">
        <v>26</v>
      </c>
      <c r="E347" s="6" t="s">
        <v>8</v>
      </c>
      <c r="G347" s="6" t="s">
        <v>27</v>
      </c>
      <c r="H347" s="7">
        <v>400466.0</v>
      </c>
      <c r="I347" s="8">
        <v>401149.0</v>
      </c>
      <c r="J347" t="s">
        <v>37</v>
      </c>
      <c r="K347" t="s">
        <v>856</v>
      </c>
      <c r="L347" t="s">
        <v>856</v>
      </c>
      <c r="N347" t="s">
        <v>857</v>
      </c>
      <c r="Q347" t="s">
        <v>858</v>
      </c>
      <c r="R347">
        <v>684.0</v>
      </c>
      <c r="S347">
        <v>227.0</v>
      </c>
    </row>
    <row r="348" ht="15.75" customHeight="1">
      <c r="A348" s="6" t="s">
        <v>23</v>
      </c>
      <c r="B348" s="6" t="s">
        <v>24</v>
      </c>
      <c r="C348" s="6" t="s">
        <v>25</v>
      </c>
      <c r="D348" s="6" t="s">
        <v>26</v>
      </c>
      <c r="E348" s="6" t="s">
        <v>8</v>
      </c>
      <c r="G348" s="6" t="s">
        <v>27</v>
      </c>
      <c r="H348" s="7">
        <v>401438.0</v>
      </c>
      <c r="I348" s="8">
        <v>401659.0</v>
      </c>
      <c r="J348" t="s">
        <v>37</v>
      </c>
      <c r="K348" t="s">
        <v>859</v>
      </c>
      <c r="L348" t="s">
        <v>859</v>
      </c>
      <c r="N348" t="s">
        <v>33</v>
      </c>
      <c r="Q348" t="s">
        <v>860</v>
      </c>
      <c r="R348">
        <v>222.0</v>
      </c>
      <c r="S348">
        <v>73.0</v>
      </c>
    </row>
    <row r="349" ht="15.75" customHeight="1">
      <c r="A349" s="6" t="s">
        <v>23</v>
      </c>
      <c r="B349" s="6" t="s">
        <v>24</v>
      </c>
      <c r="C349" s="6" t="s">
        <v>25</v>
      </c>
      <c r="D349" s="6" t="s">
        <v>26</v>
      </c>
      <c r="E349" s="6" t="s">
        <v>8</v>
      </c>
      <c r="G349" s="6" t="s">
        <v>27</v>
      </c>
      <c r="H349" s="7">
        <v>401805.0</v>
      </c>
      <c r="I349" s="8">
        <v>403202.0</v>
      </c>
      <c r="J349" t="s">
        <v>37</v>
      </c>
      <c r="K349" t="s">
        <v>861</v>
      </c>
      <c r="L349" t="s">
        <v>861</v>
      </c>
      <c r="N349" t="s">
        <v>148</v>
      </c>
      <c r="Q349" t="s">
        <v>862</v>
      </c>
      <c r="R349">
        <v>1398.0</v>
      </c>
      <c r="S349">
        <v>465.0</v>
      </c>
    </row>
    <row r="350" ht="15.75" customHeight="1">
      <c r="A350" s="6" t="s">
        <v>23</v>
      </c>
      <c r="B350" s="6" t="s">
        <v>24</v>
      </c>
      <c r="C350" s="6" t="s">
        <v>25</v>
      </c>
      <c r="D350" s="6" t="s">
        <v>26</v>
      </c>
      <c r="E350" s="6" t="s">
        <v>8</v>
      </c>
      <c r="G350" s="6" t="s">
        <v>27</v>
      </c>
      <c r="H350" s="7">
        <v>403357.0</v>
      </c>
      <c r="I350" s="8">
        <v>403860.0</v>
      </c>
      <c r="J350" t="s">
        <v>37</v>
      </c>
      <c r="K350" t="s">
        <v>863</v>
      </c>
      <c r="L350" t="s">
        <v>863</v>
      </c>
      <c r="N350" t="s">
        <v>33</v>
      </c>
      <c r="Q350" t="s">
        <v>864</v>
      </c>
      <c r="R350">
        <v>504.0</v>
      </c>
      <c r="S350">
        <v>167.0</v>
      </c>
    </row>
    <row r="351" ht="15.75" customHeight="1">
      <c r="A351" s="6" t="s">
        <v>23</v>
      </c>
      <c r="B351" s="6" t="s">
        <v>24</v>
      </c>
      <c r="C351" s="6" t="s">
        <v>25</v>
      </c>
      <c r="D351" s="6" t="s">
        <v>26</v>
      </c>
      <c r="E351" s="6" t="s">
        <v>8</v>
      </c>
      <c r="G351" s="6" t="s">
        <v>27</v>
      </c>
      <c r="H351" s="7">
        <v>404097.0</v>
      </c>
      <c r="I351" s="8">
        <v>404753.0</v>
      </c>
      <c r="J351" t="s">
        <v>28</v>
      </c>
      <c r="K351" t="s">
        <v>865</v>
      </c>
      <c r="L351" t="s">
        <v>865</v>
      </c>
      <c r="N351" t="s">
        <v>261</v>
      </c>
      <c r="Q351" t="s">
        <v>866</v>
      </c>
      <c r="R351">
        <v>657.0</v>
      </c>
      <c r="S351">
        <v>218.0</v>
      </c>
    </row>
    <row r="352" ht="15.75" customHeight="1">
      <c r="A352" s="6" t="s">
        <v>23</v>
      </c>
      <c r="B352" s="6" t="s">
        <v>24</v>
      </c>
      <c r="C352" s="6" t="s">
        <v>25</v>
      </c>
      <c r="D352" s="6" t="s">
        <v>26</v>
      </c>
      <c r="E352" s="6" t="s">
        <v>8</v>
      </c>
      <c r="G352" s="6" t="s">
        <v>27</v>
      </c>
      <c r="H352" s="7">
        <v>404928.0</v>
      </c>
      <c r="I352" s="8">
        <v>406406.0</v>
      </c>
      <c r="J352" t="s">
        <v>37</v>
      </c>
      <c r="K352" t="s">
        <v>867</v>
      </c>
      <c r="L352" t="s">
        <v>867</v>
      </c>
      <c r="N352" t="s">
        <v>868</v>
      </c>
      <c r="Q352" t="s">
        <v>869</v>
      </c>
      <c r="R352">
        <v>1479.0</v>
      </c>
      <c r="S352">
        <v>492.0</v>
      </c>
    </row>
    <row r="353" ht="15.75" customHeight="1">
      <c r="A353" s="6" t="s">
        <v>23</v>
      </c>
      <c r="B353" s="6" t="s">
        <v>24</v>
      </c>
      <c r="C353" s="6" t="s">
        <v>25</v>
      </c>
      <c r="D353" s="6" t="s">
        <v>26</v>
      </c>
      <c r="E353" s="6" t="s">
        <v>8</v>
      </c>
      <c r="G353" s="6" t="s">
        <v>27</v>
      </c>
      <c r="H353" s="7">
        <v>406500.0</v>
      </c>
      <c r="I353" s="8">
        <v>406814.0</v>
      </c>
      <c r="J353" t="s">
        <v>28</v>
      </c>
      <c r="K353" t="s">
        <v>870</v>
      </c>
      <c r="L353" t="s">
        <v>870</v>
      </c>
      <c r="N353" t="s">
        <v>33</v>
      </c>
      <c r="Q353" t="s">
        <v>871</v>
      </c>
      <c r="R353">
        <v>315.0</v>
      </c>
      <c r="S353">
        <v>104.0</v>
      </c>
    </row>
    <row r="354" ht="15.75" customHeight="1">
      <c r="A354" s="6" t="s">
        <v>23</v>
      </c>
      <c r="B354" s="6" t="s">
        <v>24</v>
      </c>
      <c r="C354" s="6" t="s">
        <v>25</v>
      </c>
      <c r="D354" s="6" t="s">
        <v>26</v>
      </c>
      <c r="E354" s="6" t="s">
        <v>8</v>
      </c>
      <c r="G354" s="6" t="s">
        <v>27</v>
      </c>
      <c r="H354" s="7">
        <v>407095.0</v>
      </c>
      <c r="I354" s="8">
        <v>415437.0</v>
      </c>
      <c r="J354" t="s">
        <v>37</v>
      </c>
      <c r="K354" t="s">
        <v>872</v>
      </c>
      <c r="L354" t="s">
        <v>872</v>
      </c>
      <c r="N354" t="s">
        <v>33</v>
      </c>
      <c r="Q354" t="s">
        <v>873</v>
      </c>
      <c r="R354">
        <v>8343.0</v>
      </c>
      <c r="S354">
        <v>2780.0</v>
      </c>
    </row>
    <row r="355" ht="15.75" customHeight="1">
      <c r="A355" s="6" t="s">
        <v>23</v>
      </c>
      <c r="B355" s="6" t="s">
        <v>24</v>
      </c>
      <c r="C355" s="6" t="s">
        <v>25</v>
      </c>
      <c r="D355" s="6" t="s">
        <v>26</v>
      </c>
      <c r="E355" s="6" t="s">
        <v>8</v>
      </c>
      <c r="G355" s="6" t="s">
        <v>27</v>
      </c>
      <c r="H355" s="7">
        <v>415560.0</v>
      </c>
      <c r="I355" s="8">
        <v>416405.0</v>
      </c>
      <c r="J355" t="s">
        <v>37</v>
      </c>
      <c r="K355" t="s">
        <v>874</v>
      </c>
      <c r="L355" t="s">
        <v>874</v>
      </c>
      <c r="N355" t="s">
        <v>33</v>
      </c>
      <c r="Q355" t="s">
        <v>875</v>
      </c>
      <c r="R355">
        <v>846.0</v>
      </c>
      <c r="S355">
        <v>281.0</v>
      </c>
    </row>
    <row r="356" ht="15.75" customHeight="1">
      <c r="A356" s="6" t="s">
        <v>23</v>
      </c>
      <c r="B356" s="6" t="s">
        <v>24</v>
      </c>
      <c r="C356" s="6" t="s">
        <v>25</v>
      </c>
      <c r="D356" s="6" t="s">
        <v>26</v>
      </c>
      <c r="E356" s="6" t="s">
        <v>8</v>
      </c>
      <c r="G356" s="6" t="s">
        <v>27</v>
      </c>
      <c r="H356" s="7">
        <v>416500.0</v>
      </c>
      <c r="I356" s="8">
        <v>416913.0</v>
      </c>
      <c r="J356" t="s">
        <v>37</v>
      </c>
      <c r="K356" t="s">
        <v>876</v>
      </c>
      <c r="L356" t="s">
        <v>876</v>
      </c>
      <c r="N356" t="s">
        <v>33</v>
      </c>
      <c r="Q356" t="s">
        <v>877</v>
      </c>
      <c r="R356">
        <v>414.0</v>
      </c>
      <c r="S356">
        <v>137.0</v>
      </c>
    </row>
    <row r="357" ht="15.75" customHeight="1">
      <c r="A357" s="6" t="s">
        <v>23</v>
      </c>
      <c r="B357" s="6" t="s">
        <v>24</v>
      </c>
      <c r="C357" s="6" t="s">
        <v>25</v>
      </c>
      <c r="D357" s="6" t="s">
        <v>26</v>
      </c>
      <c r="E357" s="6" t="s">
        <v>8</v>
      </c>
      <c r="G357" s="6" t="s">
        <v>27</v>
      </c>
      <c r="H357" s="7">
        <v>416931.0</v>
      </c>
      <c r="I357" s="8">
        <v>418958.0</v>
      </c>
      <c r="J357" t="s">
        <v>37</v>
      </c>
      <c r="K357" t="s">
        <v>878</v>
      </c>
      <c r="L357" t="s">
        <v>878</v>
      </c>
      <c r="N357" t="s">
        <v>302</v>
      </c>
      <c r="Q357" t="s">
        <v>879</v>
      </c>
      <c r="R357">
        <v>2028.0</v>
      </c>
      <c r="S357">
        <v>675.0</v>
      </c>
    </row>
    <row r="358" ht="15.75" customHeight="1">
      <c r="A358" s="6" t="s">
        <v>23</v>
      </c>
      <c r="B358" s="6" t="s">
        <v>24</v>
      </c>
      <c r="C358" s="6" t="s">
        <v>25</v>
      </c>
      <c r="D358" s="6" t="s">
        <v>26</v>
      </c>
      <c r="E358" s="6" t="s">
        <v>8</v>
      </c>
      <c r="G358" s="6" t="s">
        <v>27</v>
      </c>
      <c r="H358" s="7">
        <v>418955.0</v>
      </c>
      <c r="I358" s="8">
        <v>419983.0</v>
      </c>
      <c r="J358" t="s">
        <v>37</v>
      </c>
      <c r="K358" t="s">
        <v>880</v>
      </c>
      <c r="L358" t="s">
        <v>880</v>
      </c>
      <c r="N358" t="s">
        <v>881</v>
      </c>
      <c r="Q358" t="s">
        <v>882</v>
      </c>
      <c r="R358">
        <v>1029.0</v>
      </c>
      <c r="S358">
        <v>342.0</v>
      </c>
    </row>
    <row r="359" ht="15.75" customHeight="1">
      <c r="A359" s="6" t="s">
        <v>23</v>
      </c>
      <c r="B359" s="6" t="s">
        <v>24</v>
      </c>
      <c r="C359" s="6" t="s">
        <v>25</v>
      </c>
      <c r="D359" s="6" t="s">
        <v>26</v>
      </c>
      <c r="E359" s="6" t="s">
        <v>8</v>
      </c>
      <c r="G359" s="6" t="s">
        <v>27</v>
      </c>
      <c r="H359" s="7">
        <v>419980.0</v>
      </c>
      <c r="I359" s="8">
        <v>423666.0</v>
      </c>
      <c r="J359" t="s">
        <v>37</v>
      </c>
      <c r="K359" t="s">
        <v>883</v>
      </c>
      <c r="L359" t="s">
        <v>883</v>
      </c>
      <c r="N359" t="s">
        <v>33</v>
      </c>
      <c r="Q359" t="s">
        <v>884</v>
      </c>
      <c r="R359">
        <v>3687.0</v>
      </c>
      <c r="S359">
        <v>1228.0</v>
      </c>
    </row>
    <row r="360" ht="15.75" customHeight="1">
      <c r="A360" s="6" t="s">
        <v>23</v>
      </c>
      <c r="B360" s="6" t="s">
        <v>24</v>
      </c>
      <c r="C360" s="6" t="s">
        <v>25</v>
      </c>
      <c r="D360" s="6" t="s">
        <v>26</v>
      </c>
      <c r="E360" s="6" t="s">
        <v>8</v>
      </c>
      <c r="G360" s="6" t="s">
        <v>27</v>
      </c>
      <c r="H360" s="7">
        <v>423718.0</v>
      </c>
      <c r="I360" s="8">
        <v>424152.0</v>
      </c>
      <c r="J360" t="s">
        <v>37</v>
      </c>
      <c r="K360" t="s">
        <v>885</v>
      </c>
      <c r="L360" t="s">
        <v>885</v>
      </c>
      <c r="N360" t="s">
        <v>33</v>
      </c>
      <c r="Q360" t="s">
        <v>886</v>
      </c>
      <c r="R360">
        <v>435.0</v>
      </c>
      <c r="S360">
        <v>144.0</v>
      </c>
    </row>
    <row r="361" ht="15.75" customHeight="1">
      <c r="A361" s="6" t="s">
        <v>23</v>
      </c>
      <c r="B361" s="6" t="s">
        <v>24</v>
      </c>
      <c r="C361" s="6" t="s">
        <v>25</v>
      </c>
      <c r="D361" s="6" t="s">
        <v>26</v>
      </c>
      <c r="E361" s="6" t="s">
        <v>8</v>
      </c>
      <c r="G361" s="6" t="s">
        <v>27</v>
      </c>
      <c r="H361" s="7">
        <v>424251.0</v>
      </c>
      <c r="I361" s="8">
        <v>425519.0</v>
      </c>
      <c r="J361" t="s">
        <v>37</v>
      </c>
      <c r="K361" t="s">
        <v>887</v>
      </c>
      <c r="L361" t="s">
        <v>887</v>
      </c>
      <c r="N361" t="s">
        <v>726</v>
      </c>
      <c r="Q361" t="s">
        <v>888</v>
      </c>
      <c r="R361">
        <v>1269.0</v>
      </c>
      <c r="S361">
        <v>422.0</v>
      </c>
    </row>
    <row r="362" ht="15.75" customHeight="1">
      <c r="A362" s="6" t="s">
        <v>23</v>
      </c>
      <c r="B362" s="6" t="s">
        <v>24</v>
      </c>
      <c r="C362" s="6" t="s">
        <v>25</v>
      </c>
      <c r="D362" s="6" t="s">
        <v>26</v>
      </c>
      <c r="E362" s="6" t="s">
        <v>8</v>
      </c>
      <c r="G362" s="6" t="s">
        <v>27</v>
      </c>
      <c r="H362" s="7">
        <v>425575.0</v>
      </c>
      <c r="I362" s="8">
        <v>426336.0</v>
      </c>
      <c r="J362" t="s">
        <v>37</v>
      </c>
      <c r="K362" t="s">
        <v>889</v>
      </c>
      <c r="L362" t="s">
        <v>889</v>
      </c>
      <c r="N362" t="s">
        <v>890</v>
      </c>
      <c r="Q362" t="s">
        <v>891</v>
      </c>
      <c r="R362">
        <v>762.0</v>
      </c>
      <c r="S362">
        <v>253.0</v>
      </c>
    </row>
    <row r="363" ht="15.75" customHeight="1">
      <c r="A363" s="6" t="s">
        <v>23</v>
      </c>
      <c r="B363" s="6" t="s">
        <v>24</v>
      </c>
      <c r="C363" s="6" t="s">
        <v>25</v>
      </c>
      <c r="D363" s="6" t="s">
        <v>26</v>
      </c>
      <c r="E363" s="6" t="s">
        <v>8</v>
      </c>
      <c r="G363" s="6" t="s">
        <v>27</v>
      </c>
      <c r="H363" s="7">
        <v>426428.0</v>
      </c>
      <c r="I363" s="8">
        <v>426961.0</v>
      </c>
      <c r="J363" t="s">
        <v>37</v>
      </c>
      <c r="K363" t="s">
        <v>892</v>
      </c>
      <c r="L363" t="s">
        <v>892</v>
      </c>
      <c r="N363" t="s">
        <v>273</v>
      </c>
      <c r="Q363" t="s">
        <v>893</v>
      </c>
      <c r="R363">
        <v>534.0</v>
      </c>
      <c r="S363">
        <v>177.0</v>
      </c>
    </row>
    <row r="364" ht="15.75" customHeight="1">
      <c r="A364" s="6" t="s">
        <v>23</v>
      </c>
      <c r="B364" s="6" t="s">
        <v>24</v>
      </c>
      <c r="C364" s="6" t="s">
        <v>25</v>
      </c>
      <c r="D364" s="6" t="s">
        <v>26</v>
      </c>
      <c r="E364" s="6" t="s">
        <v>8</v>
      </c>
      <c r="G364" s="6" t="s">
        <v>27</v>
      </c>
      <c r="H364" s="7">
        <v>426952.0</v>
      </c>
      <c r="I364" s="8">
        <v>428277.0</v>
      </c>
      <c r="J364" t="s">
        <v>37</v>
      </c>
      <c r="K364" t="s">
        <v>894</v>
      </c>
      <c r="L364" t="s">
        <v>894</v>
      </c>
      <c r="N364" t="s">
        <v>174</v>
      </c>
      <c r="Q364" t="s">
        <v>895</v>
      </c>
      <c r="R364">
        <v>1326.0</v>
      </c>
      <c r="S364">
        <v>441.0</v>
      </c>
    </row>
    <row r="365" ht="15.75" customHeight="1">
      <c r="A365" s="6" t="s">
        <v>23</v>
      </c>
      <c r="B365" s="6" t="s">
        <v>24</v>
      </c>
      <c r="C365" s="6" t="s">
        <v>25</v>
      </c>
      <c r="D365" s="6" t="s">
        <v>26</v>
      </c>
      <c r="E365" s="6" t="s">
        <v>8</v>
      </c>
      <c r="G365" s="6" t="s">
        <v>27</v>
      </c>
      <c r="H365" s="7">
        <v>428552.0</v>
      </c>
      <c r="I365" s="8">
        <v>429847.0</v>
      </c>
      <c r="J365" t="s">
        <v>37</v>
      </c>
      <c r="K365" t="s">
        <v>896</v>
      </c>
      <c r="L365" t="s">
        <v>896</v>
      </c>
      <c r="N365" t="s">
        <v>33</v>
      </c>
      <c r="Q365" t="s">
        <v>897</v>
      </c>
      <c r="R365">
        <v>1296.0</v>
      </c>
      <c r="S365">
        <v>431.0</v>
      </c>
    </row>
    <row r="366" ht="15.75" customHeight="1">
      <c r="A366" s="6" t="s">
        <v>23</v>
      </c>
      <c r="B366" s="6" t="s">
        <v>24</v>
      </c>
      <c r="C366" s="6" t="s">
        <v>25</v>
      </c>
      <c r="D366" s="6" t="s">
        <v>26</v>
      </c>
      <c r="E366" s="6" t="s">
        <v>8</v>
      </c>
      <c r="G366" s="6" t="s">
        <v>27</v>
      </c>
      <c r="H366" s="7">
        <v>429844.0</v>
      </c>
      <c r="I366" s="8">
        <v>435666.0</v>
      </c>
      <c r="J366" t="s">
        <v>37</v>
      </c>
      <c r="K366" t="s">
        <v>898</v>
      </c>
      <c r="L366" t="s">
        <v>898</v>
      </c>
      <c r="N366" t="s">
        <v>533</v>
      </c>
      <c r="Q366" t="s">
        <v>899</v>
      </c>
      <c r="R366">
        <v>5823.0</v>
      </c>
      <c r="S366">
        <v>1940.0</v>
      </c>
    </row>
    <row r="367" ht="15.75" customHeight="1">
      <c r="A367" s="6" t="s">
        <v>23</v>
      </c>
      <c r="B367" s="6" t="s">
        <v>24</v>
      </c>
      <c r="C367" s="6" t="s">
        <v>25</v>
      </c>
      <c r="D367" s="6" t="s">
        <v>26</v>
      </c>
      <c r="E367" s="6" t="s">
        <v>8</v>
      </c>
      <c r="G367" s="6" t="s">
        <v>27</v>
      </c>
      <c r="H367" s="7">
        <v>435663.0</v>
      </c>
      <c r="I367" s="8">
        <v>436361.0</v>
      </c>
      <c r="J367" t="s">
        <v>37</v>
      </c>
      <c r="K367" t="s">
        <v>900</v>
      </c>
      <c r="L367" t="s">
        <v>900</v>
      </c>
      <c r="N367" t="s">
        <v>901</v>
      </c>
      <c r="Q367" t="s">
        <v>902</v>
      </c>
      <c r="R367">
        <v>699.0</v>
      </c>
      <c r="S367">
        <v>232.0</v>
      </c>
    </row>
    <row r="368" ht="15.75" customHeight="1">
      <c r="A368" s="6" t="s">
        <v>23</v>
      </c>
      <c r="B368" s="6" t="s">
        <v>24</v>
      </c>
      <c r="C368" s="6" t="s">
        <v>25</v>
      </c>
      <c r="D368" s="6" t="s">
        <v>26</v>
      </c>
      <c r="E368" s="6" t="s">
        <v>8</v>
      </c>
      <c r="G368" s="6" t="s">
        <v>27</v>
      </c>
      <c r="H368" s="7">
        <v>436334.0</v>
      </c>
      <c r="I368" s="8">
        <v>437107.0</v>
      </c>
      <c r="J368" t="s">
        <v>37</v>
      </c>
      <c r="K368" t="s">
        <v>903</v>
      </c>
      <c r="L368" t="s">
        <v>903</v>
      </c>
      <c r="N368" t="s">
        <v>209</v>
      </c>
      <c r="Q368" t="s">
        <v>904</v>
      </c>
      <c r="R368">
        <v>774.0</v>
      </c>
      <c r="S368">
        <v>257.0</v>
      </c>
    </row>
    <row r="369" ht="15.75" customHeight="1">
      <c r="A369" s="6" t="s">
        <v>23</v>
      </c>
      <c r="B369" s="6" t="s">
        <v>24</v>
      </c>
      <c r="C369" s="6" t="s">
        <v>25</v>
      </c>
      <c r="D369" s="6" t="s">
        <v>26</v>
      </c>
      <c r="E369" s="6" t="s">
        <v>8</v>
      </c>
      <c r="G369" s="6" t="s">
        <v>27</v>
      </c>
      <c r="H369" s="7">
        <v>437270.0</v>
      </c>
      <c r="I369" s="8">
        <v>438832.0</v>
      </c>
      <c r="J369" t="s">
        <v>37</v>
      </c>
      <c r="K369" t="s">
        <v>905</v>
      </c>
      <c r="L369" t="s">
        <v>905</v>
      </c>
      <c r="N369" t="s">
        <v>174</v>
      </c>
      <c r="Q369" t="s">
        <v>906</v>
      </c>
      <c r="R369">
        <v>1563.0</v>
      </c>
      <c r="S369">
        <v>520.0</v>
      </c>
    </row>
    <row r="370" ht="15.75" customHeight="1">
      <c r="A370" s="6" t="s">
        <v>23</v>
      </c>
      <c r="B370" s="6" t="s">
        <v>24</v>
      </c>
      <c r="C370" s="6" t="s">
        <v>25</v>
      </c>
      <c r="D370" s="6" t="s">
        <v>26</v>
      </c>
      <c r="E370" s="6" t="s">
        <v>8</v>
      </c>
      <c r="G370" s="6" t="s">
        <v>27</v>
      </c>
      <c r="H370" s="7">
        <v>438916.0</v>
      </c>
      <c r="I370" s="8">
        <v>439665.0</v>
      </c>
      <c r="J370" t="s">
        <v>37</v>
      </c>
      <c r="K370" t="s">
        <v>907</v>
      </c>
      <c r="L370" t="s">
        <v>907</v>
      </c>
      <c r="N370" t="s">
        <v>261</v>
      </c>
      <c r="Q370" t="s">
        <v>908</v>
      </c>
      <c r="R370">
        <v>750.0</v>
      </c>
      <c r="S370">
        <v>249.0</v>
      </c>
    </row>
    <row r="371" ht="15.75" customHeight="1">
      <c r="A371" s="6" t="s">
        <v>23</v>
      </c>
      <c r="B371" s="6" t="s">
        <v>24</v>
      </c>
      <c r="C371" s="6" t="s">
        <v>25</v>
      </c>
      <c r="D371" s="6" t="s">
        <v>26</v>
      </c>
      <c r="E371" s="6" t="s">
        <v>8</v>
      </c>
      <c r="G371" s="6" t="s">
        <v>27</v>
      </c>
      <c r="H371" s="7">
        <v>439719.0</v>
      </c>
      <c r="I371" s="8">
        <v>440222.0</v>
      </c>
      <c r="J371" t="s">
        <v>28</v>
      </c>
      <c r="K371" t="s">
        <v>909</v>
      </c>
      <c r="L371" t="s">
        <v>909</v>
      </c>
      <c r="N371" t="s">
        <v>910</v>
      </c>
      <c r="Q371" t="s">
        <v>911</v>
      </c>
      <c r="R371">
        <v>504.0</v>
      </c>
      <c r="S371">
        <v>167.0</v>
      </c>
    </row>
    <row r="372" ht="15.75" customHeight="1">
      <c r="A372" s="6" t="s">
        <v>23</v>
      </c>
      <c r="B372" s="6" t="s">
        <v>24</v>
      </c>
      <c r="C372" s="6" t="s">
        <v>25</v>
      </c>
      <c r="D372" s="6" t="s">
        <v>26</v>
      </c>
      <c r="E372" s="6" t="s">
        <v>8</v>
      </c>
      <c r="G372" s="6" t="s">
        <v>27</v>
      </c>
      <c r="H372" s="7">
        <v>440526.0</v>
      </c>
      <c r="I372" s="8">
        <v>442241.0</v>
      </c>
      <c r="J372" t="s">
        <v>37</v>
      </c>
      <c r="K372" t="s">
        <v>912</v>
      </c>
      <c r="L372" t="s">
        <v>912</v>
      </c>
      <c r="N372" t="s">
        <v>913</v>
      </c>
      <c r="Q372" t="s">
        <v>914</v>
      </c>
      <c r="R372">
        <v>1716.0</v>
      </c>
      <c r="S372">
        <v>571.0</v>
      </c>
    </row>
    <row r="373" ht="15.75" customHeight="1">
      <c r="A373" s="6" t="s">
        <v>23</v>
      </c>
      <c r="B373" s="6" t="s">
        <v>24</v>
      </c>
      <c r="C373" s="6" t="s">
        <v>25</v>
      </c>
      <c r="D373" s="6" t="s">
        <v>26</v>
      </c>
      <c r="E373" s="6" t="s">
        <v>8</v>
      </c>
      <c r="G373" s="6" t="s">
        <v>27</v>
      </c>
      <c r="H373" s="7">
        <v>442672.0</v>
      </c>
      <c r="I373" s="8">
        <v>444051.0</v>
      </c>
      <c r="J373" t="s">
        <v>37</v>
      </c>
      <c r="K373" t="s">
        <v>915</v>
      </c>
      <c r="L373" t="s">
        <v>915</v>
      </c>
      <c r="N373" t="s">
        <v>916</v>
      </c>
      <c r="Q373" t="s">
        <v>917</v>
      </c>
      <c r="R373">
        <v>1380.0</v>
      </c>
      <c r="S373">
        <v>459.0</v>
      </c>
    </row>
    <row r="374" ht="15.75" customHeight="1">
      <c r="A374" s="6" t="s">
        <v>23</v>
      </c>
      <c r="B374" s="6" t="s">
        <v>24</v>
      </c>
      <c r="C374" s="6" t="s">
        <v>25</v>
      </c>
      <c r="D374" s="6" t="s">
        <v>26</v>
      </c>
      <c r="E374" s="6" t="s">
        <v>8</v>
      </c>
      <c r="G374" s="6" t="s">
        <v>27</v>
      </c>
      <c r="H374" s="7">
        <v>444456.0</v>
      </c>
      <c r="I374" s="8">
        <v>444962.0</v>
      </c>
      <c r="J374" t="s">
        <v>37</v>
      </c>
      <c r="K374" t="s">
        <v>918</v>
      </c>
      <c r="L374" t="s">
        <v>918</v>
      </c>
      <c r="N374" t="s">
        <v>33</v>
      </c>
      <c r="Q374" t="s">
        <v>919</v>
      </c>
      <c r="R374">
        <v>507.0</v>
      </c>
      <c r="S374">
        <v>168.0</v>
      </c>
    </row>
    <row r="375" ht="15.75" customHeight="1">
      <c r="A375" s="6" t="s">
        <v>23</v>
      </c>
      <c r="B375" s="6" t="s">
        <v>113</v>
      </c>
      <c r="C375" s="6" t="s">
        <v>25</v>
      </c>
      <c r="D375" s="6" t="s">
        <v>26</v>
      </c>
      <c r="E375" s="6" t="s">
        <v>8</v>
      </c>
      <c r="G375" s="6" t="s">
        <v>27</v>
      </c>
      <c r="H375" s="7">
        <v>445148.0</v>
      </c>
      <c r="I375" s="8">
        <v>445231.0</v>
      </c>
      <c r="J375" t="s">
        <v>37</v>
      </c>
      <c r="N375" t="s">
        <v>920</v>
      </c>
      <c r="Q375" t="s">
        <v>921</v>
      </c>
      <c r="R375">
        <v>84.0</v>
      </c>
      <c r="T375" t="s">
        <v>129</v>
      </c>
    </row>
    <row r="376" ht="15.75" customHeight="1">
      <c r="A376" s="6" t="s">
        <v>23</v>
      </c>
      <c r="B376" s="6" t="s">
        <v>24</v>
      </c>
      <c r="C376" s="6" t="s">
        <v>25</v>
      </c>
      <c r="D376" s="6" t="s">
        <v>26</v>
      </c>
      <c r="E376" s="6" t="s">
        <v>8</v>
      </c>
      <c r="G376" s="6" t="s">
        <v>27</v>
      </c>
      <c r="H376" s="7">
        <v>445939.0</v>
      </c>
      <c r="I376" s="8">
        <v>446910.0</v>
      </c>
      <c r="J376" t="s">
        <v>28</v>
      </c>
      <c r="K376" t="s">
        <v>922</v>
      </c>
      <c r="L376" t="s">
        <v>922</v>
      </c>
      <c r="N376" t="s">
        <v>33</v>
      </c>
      <c r="Q376" t="s">
        <v>923</v>
      </c>
      <c r="R376">
        <v>972.0</v>
      </c>
      <c r="S376">
        <v>323.0</v>
      </c>
    </row>
    <row r="377" ht="15.75" customHeight="1">
      <c r="A377" s="6" t="s">
        <v>23</v>
      </c>
      <c r="B377" s="6" t="s">
        <v>113</v>
      </c>
      <c r="C377" s="6" t="s">
        <v>25</v>
      </c>
      <c r="D377" s="6" t="s">
        <v>26</v>
      </c>
      <c r="E377" s="6" t="s">
        <v>8</v>
      </c>
      <c r="G377" s="6" t="s">
        <v>27</v>
      </c>
      <c r="H377" s="7">
        <v>447315.0</v>
      </c>
      <c r="I377" s="8">
        <v>447431.0</v>
      </c>
      <c r="J377" t="s">
        <v>37</v>
      </c>
      <c r="N377" t="s">
        <v>924</v>
      </c>
      <c r="Q377" t="s">
        <v>925</v>
      </c>
      <c r="R377">
        <v>117.0</v>
      </c>
      <c r="T377" t="s">
        <v>129</v>
      </c>
    </row>
    <row r="378" ht="15.75" customHeight="1">
      <c r="A378" s="6" t="s">
        <v>23</v>
      </c>
      <c r="B378" s="6" t="s">
        <v>24</v>
      </c>
      <c r="C378" s="6" t="s">
        <v>25</v>
      </c>
      <c r="D378" s="6" t="s">
        <v>26</v>
      </c>
      <c r="E378" s="6" t="s">
        <v>8</v>
      </c>
      <c r="G378" s="6" t="s">
        <v>27</v>
      </c>
      <c r="H378" s="7">
        <v>448090.0</v>
      </c>
      <c r="I378" s="8">
        <v>449019.0</v>
      </c>
      <c r="J378" t="s">
        <v>37</v>
      </c>
      <c r="K378" t="s">
        <v>926</v>
      </c>
      <c r="L378" t="s">
        <v>926</v>
      </c>
      <c r="N378" t="s">
        <v>927</v>
      </c>
      <c r="Q378" t="s">
        <v>928</v>
      </c>
      <c r="R378">
        <v>930.0</v>
      </c>
      <c r="S378">
        <v>309.0</v>
      </c>
    </row>
    <row r="379" ht="15.75" customHeight="1">
      <c r="A379" s="6" t="s">
        <v>23</v>
      </c>
      <c r="B379" s="6" t="s">
        <v>24</v>
      </c>
      <c r="C379" s="6" t="s">
        <v>25</v>
      </c>
      <c r="D379" s="6" t="s">
        <v>26</v>
      </c>
      <c r="E379" s="6" t="s">
        <v>8</v>
      </c>
      <c r="G379" s="6" t="s">
        <v>27</v>
      </c>
      <c r="H379" s="7">
        <v>449412.0</v>
      </c>
      <c r="I379" s="8">
        <v>451031.0</v>
      </c>
      <c r="J379" t="s">
        <v>37</v>
      </c>
      <c r="K379" t="s">
        <v>929</v>
      </c>
      <c r="L379" t="s">
        <v>929</v>
      </c>
      <c r="N379" t="s">
        <v>930</v>
      </c>
      <c r="Q379" t="s">
        <v>931</v>
      </c>
      <c r="R379">
        <v>1620.0</v>
      </c>
      <c r="S379">
        <v>539.0</v>
      </c>
    </row>
    <row r="380" ht="15.75" customHeight="1">
      <c r="A380" s="6" t="s">
        <v>23</v>
      </c>
      <c r="B380" s="6" t="s">
        <v>24</v>
      </c>
      <c r="C380" s="6" t="s">
        <v>25</v>
      </c>
      <c r="D380" s="6" t="s">
        <v>26</v>
      </c>
      <c r="E380" s="6" t="s">
        <v>8</v>
      </c>
      <c r="G380" s="6" t="s">
        <v>27</v>
      </c>
      <c r="H380" s="7">
        <v>451125.0</v>
      </c>
      <c r="I380" s="8">
        <v>452639.0</v>
      </c>
      <c r="J380" t="s">
        <v>28</v>
      </c>
      <c r="K380" t="s">
        <v>932</v>
      </c>
      <c r="L380" t="s">
        <v>932</v>
      </c>
      <c r="N380" t="s">
        <v>174</v>
      </c>
      <c r="Q380" t="s">
        <v>933</v>
      </c>
      <c r="R380">
        <v>1515.0</v>
      </c>
      <c r="S380">
        <v>504.0</v>
      </c>
    </row>
    <row r="381" ht="15.75" customHeight="1">
      <c r="A381" s="6" t="s">
        <v>23</v>
      </c>
      <c r="B381" s="6" t="s">
        <v>24</v>
      </c>
      <c r="C381" s="6" t="s">
        <v>25</v>
      </c>
      <c r="D381" s="6" t="s">
        <v>26</v>
      </c>
      <c r="E381" s="6" t="s">
        <v>8</v>
      </c>
      <c r="G381" s="6" t="s">
        <v>27</v>
      </c>
      <c r="H381" s="7">
        <v>452969.0</v>
      </c>
      <c r="I381" s="8">
        <v>453679.0</v>
      </c>
      <c r="J381" t="s">
        <v>37</v>
      </c>
      <c r="K381" t="s">
        <v>934</v>
      </c>
      <c r="L381" t="s">
        <v>934</v>
      </c>
      <c r="N381" t="s">
        <v>781</v>
      </c>
      <c r="Q381" t="s">
        <v>935</v>
      </c>
      <c r="R381">
        <v>711.0</v>
      </c>
      <c r="S381">
        <v>236.0</v>
      </c>
    </row>
    <row r="382" ht="15.75" customHeight="1">
      <c r="A382" s="6" t="s">
        <v>23</v>
      </c>
      <c r="B382" s="6" t="s">
        <v>24</v>
      </c>
      <c r="C382" s="6" t="s">
        <v>25</v>
      </c>
      <c r="D382" s="6" t="s">
        <v>26</v>
      </c>
      <c r="E382" s="6" t="s">
        <v>8</v>
      </c>
      <c r="G382" s="6" t="s">
        <v>27</v>
      </c>
      <c r="H382" s="7">
        <v>453940.0</v>
      </c>
      <c r="I382" s="8">
        <v>455223.0</v>
      </c>
      <c r="J382" t="s">
        <v>37</v>
      </c>
      <c r="K382" t="s">
        <v>936</v>
      </c>
      <c r="L382" t="s">
        <v>936</v>
      </c>
      <c r="N382" t="s">
        <v>937</v>
      </c>
      <c r="Q382" t="s">
        <v>938</v>
      </c>
      <c r="R382">
        <v>1284.0</v>
      </c>
      <c r="S382">
        <v>427.0</v>
      </c>
    </row>
    <row r="383" ht="15.75" customHeight="1">
      <c r="A383" s="6" t="s">
        <v>23</v>
      </c>
      <c r="B383" s="6" t="s">
        <v>24</v>
      </c>
      <c r="C383" s="6" t="s">
        <v>25</v>
      </c>
      <c r="D383" s="6" t="s">
        <v>26</v>
      </c>
      <c r="E383" s="6" t="s">
        <v>8</v>
      </c>
      <c r="G383" s="6" t="s">
        <v>27</v>
      </c>
      <c r="H383" s="7">
        <v>455358.0</v>
      </c>
      <c r="I383" s="8">
        <v>455849.0</v>
      </c>
      <c r="J383" t="s">
        <v>28</v>
      </c>
      <c r="K383" t="s">
        <v>939</v>
      </c>
      <c r="L383" t="s">
        <v>939</v>
      </c>
      <c r="N383" t="s">
        <v>940</v>
      </c>
      <c r="Q383" t="s">
        <v>941</v>
      </c>
      <c r="R383">
        <v>492.0</v>
      </c>
      <c r="S383">
        <v>163.0</v>
      </c>
    </row>
    <row r="384" ht="15.75" customHeight="1">
      <c r="A384" s="6" t="s">
        <v>23</v>
      </c>
      <c r="B384" s="6" t="s">
        <v>24</v>
      </c>
      <c r="C384" s="6" t="s">
        <v>25</v>
      </c>
      <c r="D384" s="6" t="s">
        <v>26</v>
      </c>
      <c r="E384" s="6" t="s">
        <v>8</v>
      </c>
      <c r="G384" s="6" t="s">
        <v>27</v>
      </c>
      <c r="H384" s="7">
        <v>455961.0</v>
      </c>
      <c r="I384" s="8">
        <v>456476.0</v>
      </c>
      <c r="J384" t="s">
        <v>28</v>
      </c>
      <c r="K384" t="s">
        <v>942</v>
      </c>
      <c r="L384" t="s">
        <v>942</v>
      </c>
      <c r="N384" t="s">
        <v>627</v>
      </c>
      <c r="Q384" t="s">
        <v>943</v>
      </c>
      <c r="R384">
        <v>516.0</v>
      </c>
      <c r="S384">
        <v>171.0</v>
      </c>
    </row>
    <row r="385" ht="15.75" customHeight="1">
      <c r="A385" s="6" t="s">
        <v>23</v>
      </c>
      <c r="B385" s="6" t="s">
        <v>24</v>
      </c>
      <c r="C385" s="6" t="s">
        <v>25</v>
      </c>
      <c r="D385" s="6" t="s">
        <v>26</v>
      </c>
      <c r="E385" s="6" t="s">
        <v>8</v>
      </c>
      <c r="G385" s="6" t="s">
        <v>27</v>
      </c>
      <c r="H385" s="7">
        <v>456745.0</v>
      </c>
      <c r="I385" s="8">
        <v>458193.0</v>
      </c>
      <c r="J385" t="s">
        <v>37</v>
      </c>
      <c r="K385" t="s">
        <v>944</v>
      </c>
      <c r="L385" t="s">
        <v>944</v>
      </c>
      <c r="N385" t="s">
        <v>945</v>
      </c>
      <c r="Q385" t="s">
        <v>946</v>
      </c>
      <c r="R385">
        <v>1449.0</v>
      </c>
      <c r="S385">
        <v>482.0</v>
      </c>
    </row>
    <row r="386" ht="15.75" customHeight="1">
      <c r="A386" s="6" t="s">
        <v>23</v>
      </c>
      <c r="B386" s="6" t="s">
        <v>24</v>
      </c>
      <c r="C386" s="6" t="s">
        <v>25</v>
      </c>
      <c r="D386" s="6" t="s">
        <v>26</v>
      </c>
      <c r="E386" s="6" t="s">
        <v>8</v>
      </c>
      <c r="G386" s="6" t="s">
        <v>27</v>
      </c>
      <c r="H386" s="7">
        <v>458608.0</v>
      </c>
      <c r="I386" s="8">
        <v>459114.0</v>
      </c>
      <c r="J386" t="s">
        <v>37</v>
      </c>
      <c r="K386" t="s">
        <v>947</v>
      </c>
      <c r="L386" t="s">
        <v>947</v>
      </c>
      <c r="N386" t="s">
        <v>33</v>
      </c>
      <c r="Q386" t="s">
        <v>948</v>
      </c>
      <c r="R386">
        <v>507.0</v>
      </c>
      <c r="S386">
        <v>168.0</v>
      </c>
    </row>
    <row r="387" ht="15.75" customHeight="1">
      <c r="A387" s="6" t="s">
        <v>23</v>
      </c>
      <c r="B387" s="6" t="s">
        <v>24</v>
      </c>
      <c r="C387" s="6" t="s">
        <v>25</v>
      </c>
      <c r="D387" s="6" t="s">
        <v>26</v>
      </c>
      <c r="E387" s="6" t="s">
        <v>8</v>
      </c>
      <c r="G387" s="6" t="s">
        <v>27</v>
      </c>
      <c r="H387" s="7">
        <v>459230.0</v>
      </c>
      <c r="I387" s="8">
        <v>459958.0</v>
      </c>
      <c r="J387" t="s">
        <v>37</v>
      </c>
      <c r="K387" t="s">
        <v>949</v>
      </c>
      <c r="L387" t="s">
        <v>949</v>
      </c>
      <c r="N387" t="s">
        <v>950</v>
      </c>
      <c r="Q387" t="s">
        <v>951</v>
      </c>
      <c r="R387">
        <v>729.0</v>
      </c>
      <c r="S387">
        <v>242.0</v>
      </c>
    </row>
    <row r="388" ht="15.75" customHeight="1">
      <c r="A388" s="6" t="s">
        <v>23</v>
      </c>
      <c r="B388" s="6" t="s">
        <v>24</v>
      </c>
      <c r="C388" s="6" t="s">
        <v>25</v>
      </c>
      <c r="D388" s="6" t="s">
        <v>26</v>
      </c>
      <c r="E388" s="6" t="s">
        <v>8</v>
      </c>
      <c r="G388" s="6" t="s">
        <v>27</v>
      </c>
      <c r="H388" s="7">
        <v>460076.0</v>
      </c>
      <c r="I388" s="8">
        <v>460357.0</v>
      </c>
      <c r="J388" t="s">
        <v>37</v>
      </c>
      <c r="K388" t="s">
        <v>952</v>
      </c>
      <c r="L388" t="s">
        <v>952</v>
      </c>
      <c r="N388" t="s">
        <v>953</v>
      </c>
      <c r="Q388" t="s">
        <v>954</v>
      </c>
      <c r="R388">
        <v>282.0</v>
      </c>
      <c r="S388">
        <v>93.0</v>
      </c>
    </row>
    <row r="389" ht="15.75" customHeight="1">
      <c r="A389" s="6" t="s">
        <v>23</v>
      </c>
      <c r="B389" s="6" t="s">
        <v>24</v>
      </c>
      <c r="C389" s="6" t="s">
        <v>25</v>
      </c>
      <c r="D389" s="6" t="s">
        <v>26</v>
      </c>
      <c r="E389" s="6" t="s">
        <v>8</v>
      </c>
      <c r="G389" s="6" t="s">
        <v>27</v>
      </c>
      <c r="H389" s="7">
        <v>460457.0</v>
      </c>
      <c r="I389" s="8">
        <v>461812.0</v>
      </c>
      <c r="J389" t="s">
        <v>28</v>
      </c>
      <c r="K389" t="s">
        <v>955</v>
      </c>
      <c r="L389" t="s">
        <v>955</v>
      </c>
      <c r="N389" t="s">
        <v>174</v>
      </c>
      <c r="Q389" t="s">
        <v>956</v>
      </c>
      <c r="R389">
        <v>1356.0</v>
      </c>
      <c r="S389">
        <v>451.0</v>
      </c>
    </row>
    <row r="390" ht="15.75" customHeight="1">
      <c r="A390" s="6" t="s">
        <v>23</v>
      </c>
      <c r="B390" s="6" t="s">
        <v>24</v>
      </c>
      <c r="C390" s="6" t="s">
        <v>25</v>
      </c>
      <c r="D390" s="6" t="s">
        <v>26</v>
      </c>
      <c r="E390" s="6" t="s">
        <v>8</v>
      </c>
      <c r="G390" s="6" t="s">
        <v>27</v>
      </c>
      <c r="H390" s="7">
        <v>461935.0</v>
      </c>
      <c r="I390" s="8">
        <v>463263.0</v>
      </c>
      <c r="J390" t="s">
        <v>28</v>
      </c>
      <c r="K390" t="s">
        <v>957</v>
      </c>
      <c r="L390" t="s">
        <v>957</v>
      </c>
      <c r="N390" t="s">
        <v>174</v>
      </c>
      <c r="Q390" t="s">
        <v>958</v>
      </c>
      <c r="R390">
        <v>1329.0</v>
      </c>
      <c r="S390">
        <v>442.0</v>
      </c>
    </row>
    <row r="391" ht="15.75" customHeight="1">
      <c r="A391" s="6" t="s">
        <v>23</v>
      </c>
      <c r="B391" s="6" t="s">
        <v>113</v>
      </c>
      <c r="C391" s="6" t="s">
        <v>25</v>
      </c>
      <c r="D391" s="6" t="s">
        <v>26</v>
      </c>
      <c r="E391" s="6" t="s">
        <v>8</v>
      </c>
      <c r="G391" s="6" t="s">
        <v>27</v>
      </c>
      <c r="H391" s="7">
        <v>463948.0</v>
      </c>
      <c r="I391" s="8">
        <v>464328.0</v>
      </c>
      <c r="J391" t="s">
        <v>37</v>
      </c>
      <c r="N391" t="s">
        <v>959</v>
      </c>
      <c r="Q391" t="s">
        <v>960</v>
      </c>
      <c r="R391">
        <v>381.0</v>
      </c>
      <c r="T391" t="s">
        <v>129</v>
      </c>
    </row>
    <row r="392" ht="15.75" customHeight="1">
      <c r="A392" s="6" t="s">
        <v>23</v>
      </c>
      <c r="B392" s="6" t="s">
        <v>24</v>
      </c>
      <c r="C392" s="6" t="s">
        <v>25</v>
      </c>
      <c r="D392" s="6" t="s">
        <v>26</v>
      </c>
      <c r="E392" s="6" t="s">
        <v>8</v>
      </c>
      <c r="G392" s="6" t="s">
        <v>27</v>
      </c>
      <c r="H392" s="7">
        <v>465188.0</v>
      </c>
      <c r="I392" s="8">
        <v>466411.0</v>
      </c>
      <c r="J392" t="s">
        <v>28</v>
      </c>
      <c r="K392" t="s">
        <v>961</v>
      </c>
      <c r="L392" t="s">
        <v>961</v>
      </c>
      <c r="N392" t="s">
        <v>962</v>
      </c>
      <c r="Q392" t="s">
        <v>963</v>
      </c>
      <c r="R392">
        <v>1224.0</v>
      </c>
      <c r="S392">
        <v>407.0</v>
      </c>
    </row>
    <row r="393" ht="15.75" customHeight="1">
      <c r="A393" s="6" t="s">
        <v>23</v>
      </c>
      <c r="B393" s="6" t="s">
        <v>24</v>
      </c>
      <c r="C393" s="6" t="s">
        <v>25</v>
      </c>
      <c r="D393" s="6" t="s">
        <v>26</v>
      </c>
      <c r="E393" s="6" t="s">
        <v>8</v>
      </c>
      <c r="G393" s="6" t="s">
        <v>27</v>
      </c>
      <c r="H393" s="7">
        <v>466567.0</v>
      </c>
      <c r="I393" s="8">
        <v>467466.0</v>
      </c>
      <c r="J393" t="s">
        <v>28</v>
      </c>
      <c r="K393" t="s">
        <v>964</v>
      </c>
      <c r="L393" t="s">
        <v>964</v>
      </c>
      <c r="N393" t="s">
        <v>965</v>
      </c>
      <c r="Q393" t="s">
        <v>966</v>
      </c>
      <c r="R393">
        <v>900.0</v>
      </c>
      <c r="S393">
        <v>299.0</v>
      </c>
    </row>
    <row r="394" ht="15.75" customHeight="1">
      <c r="A394" s="6" t="s">
        <v>23</v>
      </c>
      <c r="B394" s="6" t="s">
        <v>24</v>
      </c>
      <c r="C394" s="6" t="s">
        <v>25</v>
      </c>
      <c r="D394" s="6" t="s">
        <v>26</v>
      </c>
      <c r="E394" s="6" t="s">
        <v>8</v>
      </c>
      <c r="G394" s="6" t="s">
        <v>27</v>
      </c>
      <c r="H394" s="7">
        <v>467623.0</v>
      </c>
      <c r="I394" s="8">
        <v>468579.0</v>
      </c>
      <c r="J394" t="s">
        <v>28</v>
      </c>
      <c r="K394" t="s">
        <v>967</v>
      </c>
      <c r="L394" t="s">
        <v>967</v>
      </c>
      <c r="N394" t="s">
        <v>968</v>
      </c>
      <c r="Q394" t="s">
        <v>969</v>
      </c>
      <c r="R394">
        <v>957.0</v>
      </c>
      <c r="S394">
        <v>318.0</v>
      </c>
    </row>
    <row r="395" ht="15.75" customHeight="1">
      <c r="A395" s="6" t="s">
        <v>23</v>
      </c>
      <c r="B395" s="6" t="s">
        <v>24</v>
      </c>
      <c r="C395" s="6" t="s">
        <v>25</v>
      </c>
      <c r="D395" s="6" t="s">
        <v>26</v>
      </c>
      <c r="E395" s="6" t="s">
        <v>8</v>
      </c>
      <c r="G395" s="6" t="s">
        <v>27</v>
      </c>
      <c r="H395" s="7">
        <v>468715.0</v>
      </c>
      <c r="I395" s="8">
        <v>471813.0</v>
      </c>
      <c r="J395" t="s">
        <v>37</v>
      </c>
      <c r="K395" t="s">
        <v>970</v>
      </c>
      <c r="L395" t="s">
        <v>970</v>
      </c>
      <c r="N395" t="s">
        <v>971</v>
      </c>
      <c r="Q395" t="s">
        <v>972</v>
      </c>
      <c r="R395">
        <v>3099.0</v>
      </c>
      <c r="S395">
        <v>1032.0</v>
      </c>
    </row>
    <row r="396" ht="15.75" customHeight="1">
      <c r="A396" s="6" t="s">
        <v>23</v>
      </c>
      <c r="B396" s="6" t="s">
        <v>24</v>
      </c>
      <c r="C396" s="6" t="s">
        <v>25</v>
      </c>
      <c r="D396" s="6" t="s">
        <v>26</v>
      </c>
      <c r="E396" s="6" t="s">
        <v>8</v>
      </c>
      <c r="G396" s="6" t="s">
        <v>27</v>
      </c>
      <c r="H396" s="7">
        <v>472038.0</v>
      </c>
      <c r="I396" s="8">
        <v>472439.0</v>
      </c>
      <c r="J396" t="s">
        <v>37</v>
      </c>
      <c r="K396" t="s">
        <v>973</v>
      </c>
      <c r="L396" t="s">
        <v>973</v>
      </c>
      <c r="N396" t="s">
        <v>33</v>
      </c>
      <c r="Q396" t="s">
        <v>974</v>
      </c>
      <c r="R396">
        <v>402.0</v>
      </c>
      <c r="S396">
        <v>133.0</v>
      </c>
    </row>
    <row r="397" ht="15.75" customHeight="1">
      <c r="A397" s="6" t="s">
        <v>23</v>
      </c>
      <c r="B397" s="6" t="s">
        <v>24</v>
      </c>
      <c r="C397" s="6" t="s">
        <v>25</v>
      </c>
      <c r="D397" s="6" t="s">
        <v>26</v>
      </c>
      <c r="E397" s="6" t="s">
        <v>8</v>
      </c>
      <c r="G397" s="6" t="s">
        <v>27</v>
      </c>
      <c r="H397" s="7">
        <v>472521.0</v>
      </c>
      <c r="I397" s="8">
        <v>473300.0</v>
      </c>
      <c r="J397" t="s">
        <v>28</v>
      </c>
      <c r="K397" t="s">
        <v>975</v>
      </c>
      <c r="L397" t="s">
        <v>975</v>
      </c>
      <c r="N397" t="s">
        <v>976</v>
      </c>
      <c r="Q397" t="s">
        <v>977</v>
      </c>
      <c r="R397">
        <v>780.0</v>
      </c>
      <c r="S397">
        <v>259.0</v>
      </c>
    </row>
    <row r="398" ht="15.75" customHeight="1">
      <c r="A398" s="6" t="s">
        <v>23</v>
      </c>
      <c r="B398" s="6" t="s">
        <v>24</v>
      </c>
      <c r="C398" s="6" t="s">
        <v>25</v>
      </c>
      <c r="D398" s="6" t="s">
        <v>26</v>
      </c>
      <c r="E398" s="6" t="s">
        <v>8</v>
      </c>
      <c r="G398" s="6" t="s">
        <v>27</v>
      </c>
      <c r="H398" s="7">
        <v>473297.0</v>
      </c>
      <c r="I398" s="8">
        <v>474673.0</v>
      </c>
      <c r="J398" t="s">
        <v>28</v>
      </c>
      <c r="K398" t="s">
        <v>978</v>
      </c>
      <c r="L398" t="s">
        <v>978</v>
      </c>
      <c r="N398" t="s">
        <v>979</v>
      </c>
      <c r="Q398" t="s">
        <v>980</v>
      </c>
      <c r="R398">
        <v>1377.0</v>
      </c>
      <c r="S398">
        <v>458.0</v>
      </c>
    </row>
    <row r="399" ht="15.75" customHeight="1">
      <c r="A399" s="6" t="s">
        <v>23</v>
      </c>
      <c r="B399" s="6" t="s">
        <v>24</v>
      </c>
      <c r="C399" s="6" t="s">
        <v>25</v>
      </c>
      <c r="D399" s="6" t="s">
        <v>26</v>
      </c>
      <c r="E399" s="6" t="s">
        <v>8</v>
      </c>
      <c r="G399" s="6" t="s">
        <v>27</v>
      </c>
      <c r="H399" s="7">
        <v>474712.0</v>
      </c>
      <c r="I399" s="8">
        <v>476070.0</v>
      </c>
      <c r="J399" t="s">
        <v>28</v>
      </c>
      <c r="K399" t="s">
        <v>981</v>
      </c>
      <c r="L399" t="s">
        <v>981</v>
      </c>
      <c r="N399" t="s">
        <v>982</v>
      </c>
      <c r="Q399" t="s">
        <v>983</v>
      </c>
      <c r="R399">
        <v>1359.0</v>
      </c>
      <c r="S399">
        <v>452.0</v>
      </c>
    </row>
    <row r="400" ht="15.75" customHeight="1">
      <c r="A400" s="6" t="s">
        <v>23</v>
      </c>
      <c r="B400" s="6" t="s">
        <v>24</v>
      </c>
      <c r="C400" s="6" t="s">
        <v>25</v>
      </c>
      <c r="D400" s="6" t="s">
        <v>26</v>
      </c>
      <c r="E400" s="6" t="s">
        <v>8</v>
      </c>
      <c r="G400" s="6" t="s">
        <v>27</v>
      </c>
      <c r="H400" s="7">
        <v>476373.0</v>
      </c>
      <c r="I400" s="8">
        <v>477281.0</v>
      </c>
      <c r="J400" t="s">
        <v>37</v>
      </c>
      <c r="K400" t="s">
        <v>984</v>
      </c>
      <c r="L400" t="s">
        <v>984</v>
      </c>
      <c r="N400" t="s">
        <v>506</v>
      </c>
      <c r="Q400" t="s">
        <v>985</v>
      </c>
      <c r="R400">
        <v>909.0</v>
      </c>
      <c r="S400">
        <v>302.0</v>
      </c>
    </row>
    <row r="401" ht="15.75" customHeight="1">
      <c r="A401" s="6" t="s">
        <v>23</v>
      </c>
      <c r="B401" s="6" t="s">
        <v>24</v>
      </c>
      <c r="C401" s="6" t="s">
        <v>25</v>
      </c>
      <c r="D401" s="6" t="s">
        <v>26</v>
      </c>
      <c r="E401" s="6" t="s">
        <v>8</v>
      </c>
      <c r="G401" s="6" t="s">
        <v>27</v>
      </c>
      <c r="H401" s="7">
        <v>477322.0</v>
      </c>
      <c r="I401" s="8">
        <v>478008.0</v>
      </c>
      <c r="J401" t="s">
        <v>28</v>
      </c>
      <c r="K401" t="s">
        <v>986</v>
      </c>
      <c r="L401" t="s">
        <v>986</v>
      </c>
      <c r="N401" t="s">
        <v>33</v>
      </c>
      <c r="Q401" t="s">
        <v>987</v>
      </c>
      <c r="R401">
        <v>687.0</v>
      </c>
      <c r="S401">
        <v>228.0</v>
      </c>
    </row>
    <row r="402" ht="15.75" customHeight="1">
      <c r="A402" s="6" t="s">
        <v>23</v>
      </c>
      <c r="B402" s="6" t="s">
        <v>24</v>
      </c>
      <c r="C402" s="6" t="s">
        <v>25</v>
      </c>
      <c r="D402" s="6" t="s">
        <v>26</v>
      </c>
      <c r="E402" s="6" t="s">
        <v>8</v>
      </c>
      <c r="G402" s="6" t="s">
        <v>27</v>
      </c>
      <c r="H402" s="7">
        <v>479076.0</v>
      </c>
      <c r="I402" s="8">
        <v>480443.0</v>
      </c>
      <c r="J402" t="s">
        <v>37</v>
      </c>
      <c r="K402" t="s">
        <v>988</v>
      </c>
      <c r="L402" t="s">
        <v>988</v>
      </c>
      <c r="N402" t="s">
        <v>989</v>
      </c>
      <c r="Q402" t="s">
        <v>990</v>
      </c>
      <c r="R402">
        <v>1368.0</v>
      </c>
      <c r="S402">
        <v>455.0</v>
      </c>
    </row>
    <row r="403" ht="15.75" customHeight="1">
      <c r="A403" s="6" t="s">
        <v>23</v>
      </c>
      <c r="B403" s="6" t="s">
        <v>24</v>
      </c>
      <c r="C403" s="6" t="s">
        <v>25</v>
      </c>
      <c r="D403" s="6" t="s">
        <v>26</v>
      </c>
      <c r="E403" s="6" t="s">
        <v>8</v>
      </c>
      <c r="G403" s="6" t="s">
        <v>27</v>
      </c>
      <c r="H403" s="7">
        <v>480647.0</v>
      </c>
      <c r="I403" s="8">
        <v>481849.0</v>
      </c>
      <c r="J403" t="s">
        <v>37</v>
      </c>
      <c r="K403" t="s">
        <v>991</v>
      </c>
      <c r="L403" t="s">
        <v>991</v>
      </c>
      <c r="N403" t="s">
        <v>992</v>
      </c>
      <c r="Q403" t="s">
        <v>993</v>
      </c>
      <c r="R403">
        <v>1203.0</v>
      </c>
      <c r="S403">
        <v>400.0</v>
      </c>
    </row>
    <row r="404" ht="15.75" customHeight="1">
      <c r="A404" s="6" t="s">
        <v>23</v>
      </c>
      <c r="B404" s="6" t="s">
        <v>24</v>
      </c>
      <c r="C404" s="6" t="s">
        <v>25</v>
      </c>
      <c r="D404" s="6" t="s">
        <v>26</v>
      </c>
      <c r="E404" s="6" t="s">
        <v>8</v>
      </c>
      <c r="G404" s="6" t="s">
        <v>27</v>
      </c>
      <c r="H404" s="7">
        <v>482039.0</v>
      </c>
      <c r="I404" s="8">
        <v>482416.0</v>
      </c>
      <c r="J404" t="s">
        <v>37</v>
      </c>
      <c r="K404" t="s">
        <v>994</v>
      </c>
      <c r="L404" t="s">
        <v>994</v>
      </c>
      <c r="N404" t="s">
        <v>995</v>
      </c>
      <c r="Q404" t="s">
        <v>996</v>
      </c>
      <c r="R404">
        <v>378.0</v>
      </c>
      <c r="S404">
        <v>125.0</v>
      </c>
    </row>
    <row r="405" ht="15.75" customHeight="1">
      <c r="A405" s="6" t="s">
        <v>23</v>
      </c>
      <c r="B405" s="6" t="s">
        <v>24</v>
      </c>
      <c r="C405" s="6" t="s">
        <v>25</v>
      </c>
      <c r="D405" s="6" t="s">
        <v>26</v>
      </c>
      <c r="E405" s="6" t="s">
        <v>8</v>
      </c>
      <c r="G405" s="6" t="s">
        <v>27</v>
      </c>
      <c r="H405" s="7">
        <v>482398.0</v>
      </c>
      <c r="I405" s="8">
        <v>483498.0</v>
      </c>
      <c r="J405" t="s">
        <v>28</v>
      </c>
      <c r="K405" t="s">
        <v>997</v>
      </c>
      <c r="L405" t="s">
        <v>997</v>
      </c>
      <c r="N405" t="s">
        <v>998</v>
      </c>
      <c r="Q405" t="s">
        <v>999</v>
      </c>
      <c r="R405">
        <v>1101.0</v>
      </c>
      <c r="S405">
        <v>366.0</v>
      </c>
    </row>
    <row r="406" ht="15.75" customHeight="1">
      <c r="A406" s="6" t="s">
        <v>23</v>
      </c>
      <c r="B406" s="6" t="s">
        <v>24</v>
      </c>
      <c r="C406" s="6" t="s">
        <v>25</v>
      </c>
      <c r="D406" s="6" t="s">
        <v>26</v>
      </c>
      <c r="E406" s="6" t="s">
        <v>8</v>
      </c>
      <c r="G406" s="6" t="s">
        <v>27</v>
      </c>
      <c r="H406" s="7">
        <v>484132.0</v>
      </c>
      <c r="I406" s="8">
        <v>485121.0</v>
      </c>
      <c r="J406" t="s">
        <v>28</v>
      </c>
      <c r="K406" t="s">
        <v>1000</v>
      </c>
      <c r="L406" t="s">
        <v>1000</v>
      </c>
      <c r="N406" t="s">
        <v>33</v>
      </c>
      <c r="Q406" t="s">
        <v>1001</v>
      </c>
      <c r="R406">
        <v>990.0</v>
      </c>
      <c r="S406">
        <v>329.0</v>
      </c>
    </row>
    <row r="407" ht="15.75" customHeight="1">
      <c r="A407" s="6" t="s">
        <v>23</v>
      </c>
      <c r="B407" s="6" t="s">
        <v>113</v>
      </c>
      <c r="C407" s="6" t="s">
        <v>25</v>
      </c>
      <c r="D407" s="6" t="s">
        <v>26</v>
      </c>
      <c r="E407" s="6" t="s">
        <v>8</v>
      </c>
      <c r="G407" s="6" t="s">
        <v>27</v>
      </c>
      <c r="H407" s="7">
        <v>486057.0</v>
      </c>
      <c r="I407" s="8">
        <v>487319.0</v>
      </c>
      <c r="J407" t="s">
        <v>37</v>
      </c>
      <c r="N407" t="s">
        <v>33</v>
      </c>
      <c r="Q407" t="s">
        <v>1002</v>
      </c>
      <c r="R407">
        <v>1263.0</v>
      </c>
      <c r="T407" t="s">
        <v>129</v>
      </c>
    </row>
    <row r="408" ht="15.75" customHeight="1">
      <c r="A408" s="6" t="s">
        <v>23</v>
      </c>
      <c r="B408" s="6" t="s">
        <v>24</v>
      </c>
      <c r="C408" s="6" t="s">
        <v>25</v>
      </c>
      <c r="D408" s="6" t="s">
        <v>26</v>
      </c>
      <c r="E408" s="6" t="s">
        <v>8</v>
      </c>
      <c r="G408" s="6" t="s">
        <v>27</v>
      </c>
      <c r="H408" s="7">
        <v>487510.0</v>
      </c>
      <c r="I408" s="8">
        <v>489315.0</v>
      </c>
      <c r="J408" t="s">
        <v>28</v>
      </c>
      <c r="K408" t="s">
        <v>1003</v>
      </c>
      <c r="L408" t="s">
        <v>1003</v>
      </c>
      <c r="N408" t="s">
        <v>1004</v>
      </c>
      <c r="Q408" t="s">
        <v>1005</v>
      </c>
      <c r="R408">
        <v>1806.0</v>
      </c>
      <c r="S408">
        <v>601.0</v>
      </c>
    </row>
    <row r="409" ht="15.75" customHeight="1">
      <c r="A409" s="6" t="s">
        <v>23</v>
      </c>
      <c r="B409" s="6" t="s">
        <v>24</v>
      </c>
      <c r="C409" s="6" t="s">
        <v>25</v>
      </c>
      <c r="D409" s="6" t="s">
        <v>26</v>
      </c>
      <c r="E409" s="6" t="s">
        <v>8</v>
      </c>
      <c r="G409" s="6" t="s">
        <v>27</v>
      </c>
      <c r="H409" s="7">
        <v>489509.0</v>
      </c>
      <c r="I409" s="8">
        <v>490405.0</v>
      </c>
      <c r="J409" t="s">
        <v>28</v>
      </c>
      <c r="K409" t="s">
        <v>1006</v>
      </c>
      <c r="L409" t="s">
        <v>1006</v>
      </c>
      <c r="N409" t="s">
        <v>1007</v>
      </c>
      <c r="Q409" t="s">
        <v>1008</v>
      </c>
      <c r="R409">
        <v>897.0</v>
      </c>
      <c r="S409">
        <v>298.0</v>
      </c>
    </row>
    <row r="410" ht="15.75" customHeight="1">
      <c r="A410" s="6" t="s">
        <v>23</v>
      </c>
      <c r="B410" s="6" t="s">
        <v>24</v>
      </c>
      <c r="C410" s="6" t="s">
        <v>25</v>
      </c>
      <c r="D410" s="6" t="s">
        <v>26</v>
      </c>
      <c r="E410" s="6" t="s">
        <v>8</v>
      </c>
      <c r="G410" s="6" t="s">
        <v>27</v>
      </c>
      <c r="H410" s="7">
        <v>490520.0</v>
      </c>
      <c r="I410" s="8">
        <v>491062.0</v>
      </c>
      <c r="J410" t="s">
        <v>28</v>
      </c>
      <c r="K410" t="s">
        <v>1009</v>
      </c>
      <c r="L410" t="s">
        <v>1009</v>
      </c>
      <c r="N410" t="s">
        <v>33</v>
      </c>
      <c r="Q410" t="s">
        <v>1010</v>
      </c>
      <c r="R410">
        <v>543.0</v>
      </c>
      <c r="S410">
        <v>180.0</v>
      </c>
    </row>
    <row r="411" ht="15.75" customHeight="1">
      <c r="A411" s="6" t="s">
        <v>23</v>
      </c>
      <c r="B411" s="6" t="s">
        <v>24</v>
      </c>
      <c r="C411" s="6" t="s">
        <v>25</v>
      </c>
      <c r="D411" s="6" t="s">
        <v>26</v>
      </c>
      <c r="E411" s="6" t="s">
        <v>8</v>
      </c>
      <c r="G411" s="6" t="s">
        <v>27</v>
      </c>
      <c r="H411" s="7">
        <v>491066.0</v>
      </c>
      <c r="I411" s="8">
        <v>493447.0</v>
      </c>
      <c r="J411" t="s">
        <v>28</v>
      </c>
      <c r="K411" t="s">
        <v>1011</v>
      </c>
      <c r="L411" t="s">
        <v>1011</v>
      </c>
      <c r="N411" t="s">
        <v>317</v>
      </c>
      <c r="Q411" t="s">
        <v>1012</v>
      </c>
      <c r="R411">
        <v>2382.0</v>
      </c>
      <c r="S411">
        <v>793.0</v>
      </c>
    </row>
    <row r="412" ht="15.75" customHeight="1">
      <c r="A412" s="6" t="s">
        <v>23</v>
      </c>
      <c r="B412" s="6" t="s">
        <v>24</v>
      </c>
      <c r="C412" s="6" t="s">
        <v>25</v>
      </c>
      <c r="D412" s="6" t="s">
        <v>26</v>
      </c>
      <c r="E412" s="6" t="s">
        <v>8</v>
      </c>
      <c r="G412" s="6" t="s">
        <v>27</v>
      </c>
      <c r="H412" s="7">
        <v>493593.0</v>
      </c>
      <c r="I412" s="8">
        <v>493871.0</v>
      </c>
      <c r="J412" t="s">
        <v>37</v>
      </c>
      <c r="K412" t="s">
        <v>1013</v>
      </c>
      <c r="L412" t="s">
        <v>1013</v>
      </c>
      <c r="N412" t="s">
        <v>33</v>
      </c>
      <c r="Q412" t="s">
        <v>1014</v>
      </c>
      <c r="R412">
        <v>279.0</v>
      </c>
      <c r="S412">
        <v>92.0</v>
      </c>
    </row>
    <row r="413" ht="15.75" customHeight="1">
      <c r="A413" s="6" t="s">
        <v>23</v>
      </c>
      <c r="B413" s="6" t="s">
        <v>24</v>
      </c>
      <c r="C413" s="6" t="s">
        <v>25</v>
      </c>
      <c r="D413" s="6" t="s">
        <v>26</v>
      </c>
      <c r="E413" s="6" t="s">
        <v>8</v>
      </c>
      <c r="G413" s="6" t="s">
        <v>27</v>
      </c>
      <c r="H413" s="7">
        <v>494027.0</v>
      </c>
      <c r="I413" s="8">
        <v>494749.0</v>
      </c>
      <c r="J413" t="s">
        <v>28</v>
      </c>
      <c r="K413" t="s">
        <v>1015</v>
      </c>
      <c r="L413" t="s">
        <v>1015</v>
      </c>
      <c r="N413" t="s">
        <v>33</v>
      </c>
      <c r="Q413" t="s">
        <v>1016</v>
      </c>
      <c r="R413">
        <v>723.0</v>
      </c>
      <c r="S413">
        <v>240.0</v>
      </c>
    </row>
    <row r="414" ht="15.75" customHeight="1">
      <c r="A414" s="6" t="s">
        <v>23</v>
      </c>
      <c r="B414" s="6" t="s">
        <v>24</v>
      </c>
      <c r="C414" s="6" t="s">
        <v>25</v>
      </c>
      <c r="D414" s="6" t="s">
        <v>26</v>
      </c>
      <c r="E414" s="6" t="s">
        <v>8</v>
      </c>
      <c r="G414" s="6" t="s">
        <v>27</v>
      </c>
      <c r="H414" s="7">
        <v>494763.0</v>
      </c>
      <c r="I414" s="8">
        <v>496442.0</v>
      </c>
      <c r="J414" t="s">
        <v>28</v>
      </c>
      <c r="K414" t="s">
        <v>1017</v>
      </c>
      <c r="L414" t="s">
        <v>1017</v>
      </c>
      <c r="N414" t="s">
        <v>1007</v>
      </c>
      <c r="Q414" t="s">
        <v>1018</v>
      </c>
      <c r="R414">
        <v>1680.0</v>
      </c>
      <c r="S414">
        <v>559.0</v>
      </c>
    </row>
    <row r="415" ht="15.75" customHeight="1">
      <c r="A415" s="6" t="s">
        <v>23</v>
      </c>
      <c r="B415" s="6" t="s">
        <v>24</v>
      </c>
      <c r="C415" s="6" t="s">
        <v>25</v>
      </c>
      <c r="D415" s="6" t="s">
        <v>26</v>
      </c>
      <c r="E415" s="6" t="s">
        <v>8</v>
      </c>
      <c r="G415" s="6" t="s">
        <v>27</v>
      </c>
      <c r="H415" s="7">
        <v>496707.0</v>
      </c>
      <c r="I415" s="8">
        <v>497015.0</v>
      </c>
      <c r="J415" t="s">
        <v>28</v>
      </c>
      <c r="K415" t="s">
        <v>1019</v>
      </c>
      <c r="L415" t="s">
        <v>1019</v>
      </c>
      <c r="N415" t="s">
        <v>1020</v>
      </c>
      <c r="Q415" t="s">
        <v>1021</v>
      </c>
      <c r="R415">
        <v>309.0</v>
      </c>
      <c r="S415">
        <v>102.0</v>
      </c>
    </row>
    <row r="416" ht="15.75" customHeight="1">
      <c r="A416" s="6" t="s">
        <v>23</v>
      </c>
      <c r="B416" s="6" t="s">
        <v>24</v>
      </c>
      <c r="C416" s="6" t="s">
        <v>25</v>
      </c>
      <c r="D416" s="6" t="s">
        <v>26</v>
      </c>
      <c r="E416" s="6" t="s">
        <v>8</v>
      </c>
      <c r="G416" s="6" t="s">
        <v>27</v>
      </c>
      <c r="H416" s="7">
        <v>497244.0</v>
      </c>
      <c r="I416" s="8">
        <v>497756.0</v>
      </c>
      <c r="J416" t="s">
        <v>28</v>
      </c>
      <c r="K416" t="s">
        <v>1022</v>
      </c>
      <c r="L416" t="s">
        <v>1022</v>
      </c>
      <c r="N416" t="s">
        <v>1023</v>
      </c>
      <c r="Q416" t="s">
        <v>1024</v>
      </c>
      <c r="R416">
        <v>513.0</v>
      </c>
      <c r="S416">
        <v>170.0</v>
      </c>
    </row>
    <row r="417" ht="15.75" customHeight="1">
      <c r="A417" s="6" t="s">
        <v>23</v>
      </c>
      <c r="B417" s="6" t="s">
        <v>24</v>
      </c>
      <c r="C417" s="6" t="s">
        <v>25</v>
      </c>
      <c r="D417" s="6" t="s">
        <v>26</v>
      </c>
      <c r="E417" s="6" t="s">
        <v>8</v>
      </c>
      <c r="G417" s="6" t="s">
        <v>27</v>
      </c>
      <c r="H417" s="7">
        <v>497937.0</v>
      </c>
      <c r="I417" s="8">
        <v>498569.0</v>
      </c>
      <c r="J417" t="s">
        <v>37</v>
      </c>
      <c r="K417" t="s">
        <v>1025</v>
      </c>
      <c r="L417" t="s">
        <v>1025</v>
      </c>
      <c r="N417" t="s">
        <v>1026</v>
      </c>
      <c r="Q417" t="s">
        <v>1027</v>
      </c>
      <c r="R417">
        <v>633.0</v>
      </c>
      <c r="S417">
        <v>210.0</v>
      </c>
    </row>
    <row r="418" ht="15.75" customHeight="1">
      <c r="A418" s="6" t="s">
        <v>23</v>
      </c>
      <c r="B418" s="6" t="s">
        <v>24</v>
      </c>
      <c r="C418" s="6" t="s">
        <v>25</v>
      </c>
      <c r="D418" s="6" t="s">
        <v>26</v>
      </c>
      <c r="E418" s="6" t="s">
        <v>8</v>
      </c>
      <c r="G418" s="6" t="s">
        <v>27</v>
      </c>
      <c r="H418" s="7">
        <v>498600.0</v>
      </c>
      <c r="I418" s="8">
        <v>499391.0</v>
      </c>
      <c r="J418" t="s">
        <v>28</v>
      </c>
      <c r="K418" t="s">
        <v>1028</v>
      </c>
      <c r="L418" t="s">
        <v>1028</v>
      </c>
      <c r="N418" t="s">
        <v>1029</v>
      </c>
      <c r="Q418" t="s">
        <v>1030</v>
      </c>
      <c r="R418">
        <v>792.0</v>
      </c>
      <c r="S418">
        <v>263.0</v>
      </c>
    </row>
    <row r="419" ht="15.75" customHeight="1">
      <c r="A419" s="6" t="s">
        <v>23</v>
      </c>
      <c r="B419" s="6" t="s">
        <v>24</v>
      </c>
      <c r="C419" s="6" t="s">
        <v>25</v>
      </c>
      <c r="D419" s="6" t="s">
        <v>26</v>
      </c>
      <c r="E419" s="6" t="s">
        <v>8</v>
      </c>
      <c r="G419" s="6" t="s">
        <v>27</v>
      </c>
      <c r="H419" s="7">
        <v>499567.0</v>
      </c>
      <c r="I419" s="8">
        <v>500328.0</v>
      </c>
      <c r="J419" t="s">
        <v>37</v>
      </c>
      <c r="K419" t="s">
        <v>1031</v>
      </c>
      <c r="L419" t="s">
        <v>1031</v>
      </c>
      <c r="N419" t="s">
        <v>153</v>
      </c>
      <c r="Q419" t="s">
        <v>1032</v>
      </c>
      <c r="R419">
        <v>762.0</v>
      </c>
      <c r="S419">
        <v>253.0</v>
      </c>
    </row>
    <row r="420" ht="15.75" customHeight="1">
      <c r="A420" s="6" t="s">
        <v>23</v>
      </c>
      <c r="B420" s="6" t="s">
        <v>24</v>
      </c>
      <c r="C420" s="6" t="s">
        <v>25</v>
      </c>
      <c r="D420" s="6" t="s">
        <v>26</v>
      </c>
      <c r="E420" s="6" t="s">
        <v>8</v>
      </c>
      <c r="G420" s="6" t="s">
        <v>27</v>
      </c>
      <c r="H420" s="7">
        <v>500666.0</v>
      </c>
      <c r="I420" s="8">
        <v>501550.0</v>
      </c>
      <c r="J420" t="s">
        <v>37</v>
      </c>
      <c r="K420" t="s">
        <v>1033</v>
      </c>
      <c r="L420" t="s">
        <v>1033</v>
      </c>
      <c r="N420" t="s">
        <v>726</v>
      </c>
      <c r="Q420" t="s">
        <v>1034</v>
      </c>
      <c r="R420">
        <v>885.0</v>
      </c>
      <c r="S420">
        <v>294.0</v>
      </c>
    </row>
    <row r="421" ht="15.75" customHeight="1">
      <c r="A421" s="6" t="s">
        <v>23</v>
      </c>
      <c r="B421" s="6" t="s">
        <v>24</v>
      </c>
      <c r="C421" s="6" t="s">
        <v>25</v>
      </c>
      <c r="D421" s="6" t="s">
        <v>26</v>
      </c>
      <c r="E421" s="6" t="s">
        <v>8</v>
      </c>
      <c r="G421" s="6" t="s">
        <v>27</v>
      </c>
      <c r="H421" s="7">
        <v>501887.0</v>
      </c>
      <c r="I421" s="8">
        <v>502213.0</v>
      </c>
      <c r="J421" t="s">
        <v>37</v>
      </c>
      <c r="K421" t="s">
        <v>1035</v>
      </c>
      <c r="L421" t="s">
        <v>1035</v>
      </c>
      <c r="N421" t="s">
        <v>33</v>
      </c>
      <c r="Q421" t="s">
        <v>1036</v>
      </c>
      <c r="R421">
        <v>327.0</v>
      </c>
      <c r="S421">
        <v>108.0</v>
      </c>
    </row>
    <row r="422" ht="15.75" customHeight="1">
      <c r="A422" s="6" t="s">
        <v>23</v>
      </c>
      <c r="B422" s="6" t="s">
        <v>24</v>
      </c>
      <c r="C422" s="6" t="s">
        <v>25</v>
      </c>
      <c r="D422" s="6" t="s">
        <v>26</v>
      </c>
      <c r="E422" s="6" t="s">
        <v>8</v>
      </c>
      <c r="G422" s="6" t="s">
        <v>27</v>
      </c>
      <c r="H422" s="7">
        <v>502413.0</v>
      </c>
      <c r="I422" s="8">
        <v>503273.0</v>
      </c>
      <c r="J422" t="s">
        <v>28</v>
      </c>
      <c r="K422" t="s">
        <v>1037</v>
      </c>
      <c r="L422" t="s">
        <v>1037</v>
      </c>
      <c r="N422" t="s">
        <v>1038</v>
      </c>
      <c r="Q422" t="s">
        <v>1039</v>
      </c>
      <c r="R422">
        <v>861.0</v>
      </c>
      <c r="S422">
        <v>286.0</v>
      </c>
    </row>
    <row r="423" ht="15.75" customHeight="1">
      <c r="A423" s="6" t="s">
        <v>23</v>
      </c>
      <c r="B423" s="6" t="s">
        <v>24</v>
      </c>
      <c r="C423" s="6" t="s">
        <v>25</v>
      </c>
      <c r="D423" s="6" t="s">
        <v>26</v>
      </c>
      <c r="E423" s="6" t="s">
        <v>8</v>
      </c>
      <c r="G423" s="6" t="s">
        <v>27</v>
      </c>
      <c r="H423" s="7">
        <v>503700.0</v>
      </c>
      <c r="I423" s="8">
        <v>504458.0</v>
      </c>
      <c r="J423" t="s">
        <v>37</v>
      </c>
      <c r="K423" t="s">
        <v>1040</v>
      </c>
      <c r="L423" t="s">
        <v>1040</v>
      </c>
      <c r="N423" t="s">
        <v>153</v>
      </c>
      <c r="Q423" t="s">
        <v>1041</v>
      </c>
      <c r="R423">
        <v>759.0</v>
      </c>
      <c r="S423">
        <v>252.0</v>
      </c>
    </row>
    <row r="424" ht="15.75" customHeight="1">
      <c r="A424" s="6" t="s">
        <v>23</v>
      </c>
      <c r="B424" s="6" t="s">
        <v>24</v>
      </c>
      <c r="C424" s="6" t="s">
        <v>25</v>
      </c>
      <c r="D424" s="6" t="s">
        <v>26</v>
      </c>
      <c r="E424" s="6" t="s">
        <v>8</v>
      </c>
      <c r="G424" s="6" t="s">
        <v>27</v>
      </c>
      <c r="H424" s="7">
        <v>504701.0</v>
      </c>
      <c r="I424" s="8">
        <v>505243.0</v>
      </c>
      <c r="J424" t="s">
        <v>37</v>
      </c>
      <c r="K424" t="s">
        <v>1042</v>
      </c>
      <c r="L424" t="s">
        <v>1042</v>
      </c>
      <c r="N424" t="s">
        <v>506</v>
      </c>
      <c r="Q424" t="s">
        <v>1043</v>
      </c>
      <c r="R424">
        <v>543.0</v>
      </c>
      <c r="S424">
        <v>180.0</v>
      </c>
    </row>
    <row r="425" ht="15.75" customHeight="1">
      <c r="A425" s="6" t="s">
        <v>23</v>
      </c>
      <c r="B425" s="6" t="s">
        <v>24</v>
      </c>
      <c r="C425" s="6" t="s">
        <v>25</v>
      </c>
      <c r="D425" s="6" t="s">
        <v>26</v>
      </c>
      <c r="E425" s="6" t="s">
        <v>8</v>
      </c>
      <c r="G425" s="6" t="s">
        <v>27</v>
      </c>
      <c r="H425" s="7">
        <v>505344.0</v>
      </c>
      <c r="I425" s="8">
        <v>506564.0</v>
      </c>
      <c r="J425" t="s">
        <v>28</v>
      </c>
      <c r="K425" t="s">
        <v>1044</v>
      </c>
      <c r="L425" t="s">
        <v>1044</v>
      </c>
      <c r="N425" t="s">
        <v>998</v>
      </c>
      <c r="Q425" t="s">
        <v>1045</v>
      </c>
      <c r="R425">
        <v>1221.0</v>
      </c>
      <c r="S425">
        <v>406.0</v>
      </c>
    </row>
    <row r="426" ht="15.75" customHeight="1">
      <c r="A426" s="6" t="s">
        <v>23</v>
      </c>
      <c r="B426" s="6" t="s">
        <v>24</v>
      </c>
      <c r="C426" s="6" t="s">
        <v>25</v>
      </c>
      <c r="D426" s="6" t="s">
        <v>26</v>
      </c>
      <c r="E426" s="6" t="s">
        <v>8</v>
      </c>
      <c r="G426" s="6" t="s">
        <v>27</v>
      </c>
      <c r="H426" s="7">
        <v>506744.0</v>
      </c>
      <c r="I426" s="8">
        <v>507211.0</v>
      </c>
      <c r="J426" t="s">
        <v>28</v>
      </c>
      <c r="K426" t="s">
        <v>1046</v>
      </c>
      <c r="L426" t="s">
        <v>1046</v>
      </c>
      <c r="N426" t="s">
        <v>1047</v>
      </c>
      <c r="Q426" t="s">
        <v>1048</v>
      </c>
      <c r="R426">
        <v>468.0</v>
      </c>
      <c r="S426">
        <v>155.0</v>
      </c>
    </row>
    <row r="427" ht="15.75" customHeight="1">
      <c r="A427" s="6" t="s">
        <v>23</v>
      </c>
      <c r="B427" s="6" t="s">
        <v>24</v>
      </c>
      <c r="C427" s="6" t="s">
        <v>25</v>
      </c>
      <c r="D427" s="6" t="s">
        <v>26</v>
      </c>
      <c r="E427" s="6" t="s">
        <v>8</v>
      </c>
      <c r="G427" s="6" t="s">
        <v>27</v>
      </c>
      <c r="H427" s="7">
        <v>507357.0</v>
      </c>
      <c r="I427" s="8">
        <v>508358.0</v>
      </c>
      <c r="J427" t="s">
        <v>37</v>
      </c>
      <c r="K427" t="s">
        <v>1049</v>
      </c>
      <c r="L427" t="s">
        <v>1049</v>
      </c>
      <c r="N427" t="s">
        <v>1050</v>
      </c>
      <c r="Q427" t="s">
        <v>1051</v>
      </c>
      <c r="R427">
        <v>1002.0</v>
      </c>
      <c r="S427">
        <v>333.0</v>
      </c>
    </row>
    <row r="428" ht="15.75" customHeight="1">
      <c r="A428" s="6" t="s">
        <v>23</v>
      </c>
      <c r="B428" s="6" t="s">
        <v>24</v>
      </c>
      <c r="C428" s="6" t="s">
        <v>25</v>
      </c>
      <c r="D428" s="6" t="s">
        <v>26</v>
      </c>
      <c r="E428" s="6" t="s">
        <v>8</v>
      </c>
      <c r="G428" s="6" t="s">
        <v>27</v>
      </c>
      <c r="H428" s="7">
        <v>508449.0</v>
      </c>
      <c r="I428" s="8">
        <v>508631.0</v>
      </c>
      <c r="J428" t="s">
        <v>28</v>
      </c>
      <c r="K428" t="s">
        <v>1052</v>
      </c>
      <c r="L428" t="s">
        <v>1052</v>
      </c>
      <c r="N428" t="s">
        <v>33</v>
      </c>
      <c r="Q428" t="s">
        <v>1053</v>
      </c>
      <c r="R428">
        <v>183.0</v>
      </c>
      <c r="S428">
        <v>60.0</v>
      </c>
    </row>
    <row r="429" ht="15.75" customHeight="1">
      <c r="A429" s="6" t="s">
        <v>23</v>
      </c>
      <c r="B429" s="6" t="s">
        <v>24</v>
      </c>
      <c r="C429" s="6" t="s">
        <v>25</v>
      </c>
      <c r="D429" s="6" t="s">
        <v>26</v>
      </c>
      <c r="E429" s="6" t="s">
        <v>8</v>
      </c>
      <c r="G429" s="6" t="s">
        <v>27</v>
      </c>
      <c r="H429" s="7">
        <v>508595.0</v>
      </c>
      <c r="I429" s="8">
        <v>509785.0</v>
      </c>
      <c r="J429" t="s">
        <v>28</v>
      </c>
      <c r="K429" t="s">
        <v>1054</v>
      </c>
      <c r="L429" t="s">
        <v>1054</v>
      </c>
      <c r="N429" t="s">
        <v>1055</v>
      </c>
      <c r="Q429" t="s">
        <v>1056</v>
      </c>
      <c r="R429">
        <v>1191.0</v>
      </c>
      <c r="S429">
        <v>396.0</v>
      </c>
    </row>
    <row r="430" ht="15.75" customHeight="1">
      <c r="A430" s="6" t="s">
        <v>23</v>
      </c>
      <c r="B430" s="6" t="s">
        <v>113</v>
      </c>
      <c r="C430" s="6" t="s">
        <v>25</v>
      </c>
      <c r="D430" s="6" t="s">
        <v>26</v>
      </c>
      <c r="E430" s="6" t="s">
        <v>8</v>
      </c>
      <c r="G430" s="6" t="s">
        <v>27</v>
      </c>
      <c r="H430" s="7">
        <v>509888.0</v>
      </c>
      <c r="I430" s="8">
        <v>510717.0</v>
      </c>
      <c r="J430" t="s">
        <v>37</v>
      </c>
      <c r="N430" t="s">
        <v>728</v>
      </c>
      <c r="Q430" t="s">
        <v>1057</v>
      </c>
      <c r="R430">
        <v>830.0</v>
      </c>
      <c r="T430" t="s">
        <v>116</v>
      </c>
    </row>
    <row r="431" ht="15.75" customHeight="1">
      <c r="A431" s="6" t="s">
        <v>23</v>
      </c>
      <c r="B431" s="6" t="s">
        <v>24</v>
      </c>
      <c r="C431" s="6" t="s">
        <v>25</v>
      </c>
      <c r="D431" s="6" t="s">
        <v>26</v>
      </c>
      <c r="E431" s="6" t="s">
        <v>8</v>
      </c>
      <c r="G431" s="6" t="s">
        <v>27</v>
      </c>
      <c r="H431" s="7">
        <v>510792.0</v>
      </c>
      <c r="I431" s="8">
        <v>511982.0</v>
      </c>
      <c r="J431" t="s">
        <v>37</v>
      </c>
      <c r="K431" t="s">
        <v>1054</v>
      </c>
      <c r="L431" t="s">
        <v>1054</v>
      </c>
      <c r="N431" t="s">
        <v>1055</v>
      </c>
      <c r="Q431" t="s">
        <v>1058</v>
      </c>
      <c r="R431">
        <v>1191.0</v>
      </c>
      <c r="S431">
        <v>396.0</v>
      </c>
    </row>
    <row r="432" ht="15.75" customHeight="1">
      <c r="A432" s="6" t="s">
        <v>23</v>
      </c>
      <c r="B432" s="6" t="s">
        <v>24</v>
      </c>
      <c r="C432" s="6" t="s">
        <v>25</v>
      </c>
      <c r="D432" s="6" t="s">
        <v>26</v>
      </c>
      <c r="E432" s="6" t="s">
        <v>8</v>
      </c>
      <c r="G432" s="6" t="s">
        <v>27</v>
      </c>
      <c r="H432" s="7">
        <v>511946.0</v>
      </c>
      <c r="I432" s="8">
        <v>512128.0</v>
      </c>
      <c r="J432" t="s">
        <v>37</v>
      </c>
      <c r="K432" t="s">
        <v>1052</v>
      </c>
      <c r="L432" t="s">
        <v>1052</v>
      </c>
      <c r="N432" t="s">
        <v>33</v>
      </c>
      <c r="Q432" t="s">
        <v>1059</v>
      </c>
      <c r="R432">
        <v>183.0</v>
      </c>
      <c r="S432">
        <v>60.0</v>
      </c>
    </row>
    <row r="433" ht="15.75" customHeight="1">
      <c r="A433" s="6" t="s">
        <v>23</v>
      </c>
      <c r="B433" s="6" t="s">
        <v>24</v>
      </c>
      <c r="C433" s="6" t="s">
        <v>25</v>
      </c>
      <c r="D433" s="6" t="s">
        <v>26</v>
      </c>
      <c r="E433" s="6" t="s">
        <v>8</v>
      </c>
      <c r="G433" s="6" t="s">
        <v>27</v>
      </c>
      <c r="H433" s="7">
        <v>512143.0</v>
      </c>
      <c r="I433" s="8">
        <v>513567.0</v>
      </c>
      <c r="J433" t="s">
        <v>28</v>
      </c>
      <c r="K433" t="s">
        <v>1060</v>
      </c>
      <c r="L433" t="s">
        <v>1060</v>
      </c>
      <c r="N433" t="s">
        <v>174</v>
      </c>
      <c r="Q433" t="s">
        <v>1061</v>
      </c>
      <c r="R433">
        <v>1425.0</v>
      </c>
      <c r="S433">
        <v>474.0</v>
      </c>
    </row>
    <row r="434" ht="15.75" customHeight="1">
      <c r="A434" s="6" t="s">
        <v>23</v>
      </c>
      <c r="B434" s="6" t="s">
        <v>24</v>
      </c>
      <c r="C434" s="6" t="s">
        <v>25</v>
      </c>
      <c r="D434" s="6" t="s">
        <v>26</v>
      </c>
      <c r="E434" s="6" t="s">
        <v>8</v>
      </c>
      <c r="G434" s="6" t="s">
        <v>27</v>
      </c>
      <c r="H434" s="7">
        <v>513775.0</v>
      </c>
      <c r="I434" s="8">
        <v>514365.0</v>
      </c>
      <c r="J434" t="s">
        <v>37</v>
      </c>
      <c r="K434" t="s">
        <v>1062</v>
      </c>
      <c r="L434" t="s">
        <v>1062</v>
      </c>
      <c r="N434" t="s">
        <v>781</v>
      </c>
      <c r="Q434" t="s">
        <v>1063</v>
      </c>
      <c r="R434">
        <v>591.0</v>
      </c>
      <c r="S434">
        <v>196.0</v>
      </c>
    </row>
    <row r="435" ht="15.75" customHeight="1">
      <c r="A435" s="6" t="s">
        <v>23</v>
      </c>
      <c r="B435" s="6" t="s">
        <v>24</v>
      </c>
      <c r="C435" s="6" t="s">
        <v>25</v>
      </c>
      <c r="D435" s="6" t="s">
        <v>26</v>
      </c>
      <c r="E435" s="6" t="s">
        <v>8</v>
      </c>
      <c r="G435" s="6" t="s">
        <v>27</v>
      </c>
      <c r="H435" s="7">
        <v>514444.0</v>
      </c>
      <c r="I435" s="8">
        <v>514833.0</v>
      </c>
      <c r="J435" t="s">
        <v>37</v>
      </c>
      <c r="K435" t="s">
        <v>1064</v>
      </c>
      <c r="L435" t="s">
        <v>1064</v>
      </c>
      <c r="N435" t="s">
        <v>1065</v>
      </c>
      <c r="Q435" t="s">
        <v>1066</v>
      </c>
      <c r="R435">
        <v>390.0</v>
      </c>
      <c r="S435">
        <v>129.0</v>
      </c>
    </row>
    <row r="436" ht="15.75" customHeight="1">
      <c r="A436" s="6" t="s">
        <v>23</v>
      </c>
      <c r="B436" s="6" t="s">
        <v>24</v>
      </c>
      <c r="C436" s="6" t="s">
        <v>25</v>
      </c>
      <c r="D436" s="6" t="s">
        <v>26</v>
      </c>
      <c r="E436" s="6" t="s">
        <v>8</v>
      </c>
      <c r="G436" s="6" t="s">
        <v>27</v>
      </c>
      <c r="H436" s="7">
        <v>515449.0</v>
      </c>
      <c r="I436" s="8">
        <v>516339.0</v>
      </c>
      <c r="J436" t="s">
        <v>28</v>
      </c>
      <c r="K436" t="s">
        <v>1067</v>
      </c>
      <c r="L436" t="s">
        <v>1067</v>
      </c>
      <c r="N436" t="s">
        <v>171</v>
      </c>
      <c r="Q436" t="s">
        <v>1068</v>
      </c>
      <c r="R436">
        <v>891.0</v>
      </c>
      <c r="S436">
        <v>296.0</v>
      </c>
    </row>
    <row r="437" ht="15.75" customHeight="1">
      <c r="A437" s="6" t="s">
        <v>23</v>
      </c>
      <c r="B437" s="6" t="s">
        <v>24</v>
      </c>
      <c r="C437" s="6" t="s">
        <v>25</v>
      </c>
      <c r="D437" s="6" t="s">
        <v>26</v>
      </c>
      <c r="E437" s="6" t="s">
        <v>8</v>
      </c>
      <c r="G437" s="6" t="s">
        <v>27</v>
      </c>
      <c r="H437" s="7">
        <v>516442.0</v>
      </c>
      <c r="I437" s="8">
        <v>517932.0</v>
      </c>
      <c r="J437" t="s">
        <v>37</v>
      </c>
      <c r="K437" t="s">
        <v>1069</v>
      </c>
      <c r="L437" t="s">
        <v>1069</v>
      </c>
      <c r="N437" t="s">
        <v>174</v>
      </c>
      <c r="Q437" t="s">
        <v>1070</v>
      </c>
      <c r="R437">
        <v>1491.0</v>
      </c>
      <c r="S437">
        <v>496.0</v>
      </c>
    </row>
    <row r="438" ht="15.75" customHeight="1">
      <c r="A438" s="6" t="s">
        <v>23</v>
      </c>
      <c r="B438" s="6" t="s">
        <v>113</v>
      </c>
      <c r="C438" s="6" t="s">
        <v>25</v>
      </c>
      <c r="D438" s="6" t="s">
        <v>26</v>
      </c>
      <c r="E438" s="6" t="s">
        <v>8</v>
      </c>
      <c r="G438" s="6" t="s">
        <v>27</v>
      </c>
      <c r="H438" s="7">
        <v>517931.0</v>
      </c>
      <c r="I438" s="8">
        <v>518089.0</v>
      </c>
      <c r="J438" t="s">
        <v>37</v>
      </c>
      <c r="N438" t="s">
        <v>1071</v>
      </c>
      <c r="Q438" t="s">
        <v>1072</v>
      </c>
      <c r="R438">
        <v>159.0</v>
      </c>
      <c r="T438" t="s">
        <v>129</v>
      </c>
    </row>
    <row r="439" ht="15.75" customHeight="1">
      <c r="A439" s="6" t="s">
        <v>23</v>
      </c>
      <c r="B439" s="6" t="s">
        <v>113</v>
      </c>
      <c r="C439" s="6" t="s">
        <v>25</v>
      </c>
      <c r="D439" s="6" t="s">
        <v>26</v>
      </c>
      <c r="E439" s="6" t="s">
        <v>8</v>
      </c>
      <c r="G439" s="6" t="s">
        <v>27</v>
      </c>
      <c r="H439" s="7">
        <v>518322.0</v>
      </c>
      <c r="I439" s="8">
        <v>518555.0</v>
      </c>
      <c r="J439" t="s">
        <v>37</v>
      </c>
      <c r="N439" t="s">
        <v>296</v>
      </c>
      <c r="Q439" t="s">
        <v>1073</v>
      </c>
      <c r="R439">
        <v>234.0</v>
      </c>
      <c r="T439" t="s">
        <v>129</v>
      </c>
    </row>
    <row r="440" ht="15.75" customHeight="1">
      <c r="A440" s="6" t="s">
        <v>23</v>
      </c>
      <c r="B440" s="6" t="s">
        <v>24</v>
      </c>
      <c r="C440" s="6" t="s">
        <v>25</v>
      </c>
      <c r="D440" s="6" t="s">
        <v>26</v>
      </c>
      <c r="E440" s="6" t="s">
        <v>8</v>
      </c>
      <c r="G440" s="6" t="s">
        <v>27</v>
      </c>
      <c r="H440" s="7">
        <v>518710.0</v>
      </c>
      <c r="I440" s="8">
        <v>519660.0</v>
      </c>
      <c r="J440" t="s">
        <v>37</v>
      </c>
      <c r="K440" t="s">
        <v>1074</v>
      </c>
      <c r="L440" t="s">
        <v>1074</v>
      </c>
      <c r="N440" t="s">
        <v>653</v>
      </c>
      <c r="Q440" t="s">
        <v>1075</v>
      </c>
      <c r="R440">
        <v>951.0</v>
      </c>
      <c r="S440">
        <v>316.0</v>
      </c>
    </row>
    <row r="441" ht="15.75" customHeight="1">
      <c r="A441" s="6" t="s">
        <v>23</v>
      </c>
      <c r="B441" s="6" t="s">
        <v>24</v>
      </c>
      <c r="C441" s="6" t="s">
        <v>25</v>
      </c>
      <c r="D441" s="6" t="s">
        <v>26</v>
      </c>
      <c r="E441" s="6" t="s">
        <v>8</v>
      </c>
      <c r="G441" s="6" t="s">
        <v>27</v>
      </c>
      <c r="H441" s="7">
        <v>519770.0</v>
      </c>
      <c r="I441" s="8">
        <v>521128.0</v>
      </c>
      <c r="J441" t="s">
        <v>37</v>
      </c>
      <c r="K441" t="s">
        <v>1076</v>
      </c>
      <c r="L441" t="s">
        <v>1076</v>
      </c>
      <c r="N441" t="s">
        <v>1077</v>
      </c>
      <c r="Q441" t="s">
        <v>1078</v>
      </c>
      <c r="R441">
        <v>1359.0</v>
      </c>
      <c r="S441">
        <v>452.0</v>
      </c>
    </row>
    <row r="442" ht="15.75" customHeight="1">
      <c r="A442" s="6" t="s">
        <v>23</v>
      </c>
      <c r="B442" s="6" t="s">
        <v>24</v>
      </c>
      <c r="C442" s="6" t="s">
        <v>25</v>
      </c>
      <c r="D442" s="6" t="s">
        <v>26</v>
      </c>
      <c r="E442" s="6" t="s">
        <v>8</v>
      </c>
      <c r="G442" s="6" t="s">
        <v>27</v>
      </c>
      <c r="H442" s="7">
        <v>521207.0</v>
      </c>
      <c r="I442" s="8">
        <v>522769.0</v>
      </c>
      <c r="J442" t="s">
        <v>28</v>
      </c>
      <c r="K442" t="s">
        <v>1079</v>
      </c>
      <c r="L442" t="s">
        <v>1079</v>
      </c>
      <c r="N442" t="s">
        <v>33</v>
      </c>
      <c r="Q442" t="s">
        <v>1080</v>
      </c>
      <c r="R442">
        <v>1563.0</v>
      </c>
      <c r="S442">
        <v>520.0</v>
      </c>
    </row>
    <row r="443" ht="15.75" customHeight="1">
      <c r="A443" s="6" t="s">
        <v>23</v>
      </c>
      <c r="B443" s="6" t="s">
        <v>24</v>
      </c>
      <c r="C443" s="6" t="s">
        <v>25</v>
      </c>
      <c r="D443" s="6" t="s">
        <v>26</v>
      </c>
      <c r="E443" s="6" t="s">
        <v>8</v>
      </c>
      <c r="G443" s="6" t="s">
        <v>27</v>
      </c>
      <c r="H443" s="7">
        <v>523204.0</v>
      </c>
      <c r="I443" s="8">
        <v>523446.0</v>
      </c>
      <c r="J443" t="s">
        <v>37</v>
      </c>
      <c r="K443" t="s">
        <v>1081</v>
      </c>
      <c r="L443" t="s">
        <v>1081</v>
      </c>
      <c r="N443" t="s">
        <v>1082</v>
      </c>
      <c r="Q443" t="s">
        <v>1083</v>
      </c>
      <c r="R443">
        <v>243.0</v>
      </c>
      <c r="S443">
        <v>80.0</v>
      </c>
    </row>
    <row r="444" ht="15.75" customHeight="1">
      <c r="A444" s="6" t="s">
        <v>23</v>
      </c>
      <c r="B444" s="6" t="s">
        <v>24</v>
      </c>
      <c r="C444" s="6" t="s">
        <v>25</v>
      </c>
      <c r="D444" s="6" t="s">
        <v>26</v>
      </c>
      <c r="E444" s="6" t="s">
        <v>8</v>
      </c>
      <c r="G444" s="6" t="s">
        <v>27</v>
      </c>
      <c r="H444" s="7">
        <v>523561.0</v>
      </c>
      <c r="I444" s="8">
        <v>524370.0</v>
      </c>
      <c r="J444" t="s">
        <v>28</v>
      </c>
      <c r="K444" t="s">
        <v>1084</v>
      </c>
      <c r="L444" t="s">
        <v>1084</v>
      </c>
      <c r="N444" t="s">
        <v>153</v>
      </c>
      <c r="Q444" t="s">
        <v>1085</v>
      </c>
      <c r="R444">
        <v>810.0</v>
      </c>
      <c r="S444">
        <v>269.0</v>
      </c>
    </row>
    <row r="445" ht="15.75" customHeight="1">
      <c r="A445" s="6" t="s">
        <v>23</v>
      </c>
      <c r="B445" s="6" t="s">
        <v>24</v>
      </c>
      <c r="C445" s="6" t="s">
        <v>25</v>
      </c>
      <c r="D445" s="6" t="s">
        <v>26</v>
      </c>
      <c r="E445" s="6" t="s">
        <v>8</v>
      </c>
      <c r="G445" s="6" t="s">
        <v>27</v>
      </c>
      <c r="H445" s="7">
        <v>524434.0</v>
      </c>
      <c r="I445" s="8">
        <v>524862.0</v>
      </c>
      <c r="J445" t="s">
        <v>37</v>
      </c>
      <c r="K445" t="s">
        <v>1086</v>
      </c>
      <c r="L445" t="s">
        <v>1086</v>
      </c>
      <c r="N445" t="s">
        <v>273</v>
      </c>
      <c r="Q445" t="s">
        <v>1087</v>
      </c>
      <c r="R445">
        <v>429.0</v>
      </c>
      <c r="S445">
        <v>142.0</v>
      </c>
    </row>
    <row r="446" ht="15.75" customHeight="1">
      <c r="A446" s="6" t="s">
        <v>23</v>
      </c>
      <c r="B446" s="6" t="s">
        <v>24</v>
      </c>
      <c r="C446" s="6" t="s">
        <v>25</v>
      </c>
      <c r="D446" s="6" t="s">
        <v>26</v>
      </c>
      <c r="E446" s="6" t="s">
        <v>8</v>
      </c>
      <c r="G446" s="6" t="s">
        <v>27</v>
      </c>
      <c r="H446" s="7">
        <v>524846.0</v>
      </c>
      <c r="I446" s="8">
        <v>525139.0</v>
      </c>
      <c r="J446" t="s">
        <v>28</v>
      </c>
      <c r="K446" t="s">
        <v>1088</v>
      </c>
      <c r="L446" t="s">
        <v>1088</v>
      </c>
      <c r="N446" t="s">
        <v>1089</v>
      </c>
      <c r="Q446" t="s">
        <v>1090</v>
      </c>
      <c r="R446">
        <v>294.0</v>
      </c>
      <c r="S446">
        <v>97.0</v>
      </c>
    </row>
    <row r="447" ht="15.75" customHeight="1">
      <c r="A447" s="6" t="s">
        <v>23</v>
      </c>
      <c r="B447" s="6" t="s">
        <v>113</v>
      </c>
      <c r="C447" s="6" t="s">
        <v>25</v>
      </c>
      <c r="D447" s="6" t="s">
        <v>26</v>
      </c>
      <c r="E447" s="6" t="s">
        <v>8</v>
      </c>
      <c r="G447" s="6" t="s">
        <v>27</v>
      </c>
      <c r="H447" s="7">
        <v>525423.0</v>
      </c>
      <c r="I447" s="8">
        <v>526559.0</v>
      </c>
      <c r="J447" t="s">
        <v>37</v>
      </c>
      <c r="N447" t="s">
        <v>1007</v>
      </c>
      <c r="Q447" t="s">
        <v>1091</v>
      </c>
      <c r="R447">
        <v>1137.0</v>
      </c>
      <c r="T447" t="s">
        <v>129</v>
      </c>
    </row>
    <row r="448" ht="15.75" customHeight="1">
      <c r="A448" s="6" t="s">
        <v>23</v>
      </c>
      <c r="B448" s="6" t="s">
        <v>24</v>
      </c>
      <c r="C448" s="6" t="s">
        <v>25</v>
      </c>
      <c r="D448" s="6" t="s">
        <v>26</v>
      </c>
      <c r="E448" s="6" t="s">
        <v>8</v>
      </c>
      <c r="G448" s="6" t="s">
        <v>27</v>
      </c>
      <c r="H448" s="7">
        <v>527200.0</v>
      </c>
      <c r="I448" s="8">
        <v>528612.0</v>
      </c>
      <c r="J448" t="s">
        <v>28</v>
      </c>
      <c r="K448" t="s">
        <v>1092</v>
      </c>
      <c r="L448" t="s">
        <v>1092</v>
      </c>
      <c r="N448" t="s">
        <v>1093</v>
      </c>
      <c r="Q448" t="s">
        <v>1094</v>
      </c>
      <c r="R448">
        <v>1413.0</v>
      </c>
      <c r="S448">
        <v>470.0</v>
      </c>
    </row>
    <row r="449" ht="15.75" customHeight="1">
      <c r="A449" s="6" t="s">
        <v>23</v>
      </c>
      <c r="B449" s="6" t="s">
        <v>24</v>
      </c>
      <c r="C449" s="6" t="s">
        <v>25</v>
      </c>
      <c r="D449" s="6" t="s">
        <v>26</v>
      </c>
      <c r="E449" s="6" t="s">
        <v>8</v>
      </c>
      <c r="G449" s="6" t="s">
        <v>27</v>
      </c>
      <c r="H449" s="7">
        <v>528599.0</v>
      </c>
      <c r="I449" s="8">
        <v>529822.0</v>
      </c>
      <c r="J449" t="s">
        <v>28</v>
      </c>
      <c r="K449" t="s">
        <v>1095</v>
      </c>
      <c r="L449" t="s">
        <v>1095</v>
      </c>
      <c r="N449" t="s">
        <v>692</v>
      </c>
      <c r="Q449" t="s">
        <v>1096</v>
      </c>
      <c r="R449">
        <v>1224.0</v>
      </c>
      <c r="S449">
        <v>407.0</v>
      </c>
    </row>
    <row r="450" ht="15.75" customHeight="1">
      <c r="A450" s="6" t="s">
        <v>23</v>
      </c>
      <c r="B450" s="6" t="s">
        <v>24</v>
      </c>
      <c r="C450" s="6" t="s">
        <v>25</v>
      </c>
      <c r="D450" s="6" t="s">
        <v>26</v>
      </c>
      <c r="E450" s="6" t="s">
        <v>8</v>
      </c>
      <c r="G450" s="6" t="s">
        <v>27</v>
      </c>
      <c r="H450" s="7">
        <v>530022.0</v>
      </c>
      <c r="I450" s="8">
        <v>531392.0</v>
      </c>
      <c r="J450" t="s">
        <v>28</v>
      </c>
      <c r="K450" t="s">
        <v>1097</v>
      </c>
      <c r="L450" t="s">
        <v>1097</v>
      </c>
      <c r="N450" t="s">
        <v>1098</v>
      </c>
      <c r="Q450" t="s">
        <v>1099</v>
      </c>
      <c r="R450">
        <v>1371.0</v>
      </c>
      <c r="S450">
        <v>456.0</v>
      </c>
    </row>
    <row r="451" ht="15.75" customHeight="1">
      <c r="A451" s="6" t="s">
        <v>23</v>
      </c>
      <c r="B451" s="6" t="s">
        <v>24</v>
      </c>
      <c r="C451" s="6" t="s">
        <v>25</v>
      </c>
      <c r="D451" s="6" t="s">
        <v>26</v>
      </c>
      <c r="E451" s="6" t="s">
        <v>8</v>
      </c>
      <c r="G451" s="6" t="s">
        <v>27</v>
      </c>
      <c r="H451" s="7">
        <v>531633.0</v>
      </c>
      <c r="I451" s="8">
        <v>532664.0</v>
      </c>
      <c r="J451" t="s">
        <v>37</v>
      </c>
      <c r="K451" t="s">
        <v>1100</v>
      </c>
      <c r="L451" t="s">
        <v>1100</v>
      </c>
      <c r="N451" t="s">
        <v>1101</v>
      </c>
      <c r="Q451" t="s">
        <v>1102</v>
      </c>
      <c r="R451">
        <v>1032.0</v>
      </c>
      <c r="S451">
        <v>343.0</v>
      </c>
    </row>
    <row r="452" ht="15.75" customHeight="1">
      <c r="A452" s="6" t="s">
        <v>23</v>
      </c>
      <c r="B452" s="6" t="s">
        <v>24</v>
      </c>
      <c r="C452" s="6" t="s">
        <v>25</v>
      </c>
      <c r="D452" s="6" t="s">
        <v>26</v>
      </c>
      <c r="E452" s="6" t="s">
        <v>8</v>
      </c>
      <c r="G452" s="6" t="s">
        <v>27</v>
      </c>
      <c r="H452" s="7">
        <v>532725.0</v>
      </c>
      <c r="I452" s="8">
        <v>533273.0</v>
      </c>
      <c r="J452" t="s">
        <v>28</v>
      </c>
      <c r="K452" t="s">
        <v>1103</v>
      </c>
      <c r="L452" t="s">
        <v>1103</v>
      </c>
      <c r="N452" t="s">
        <v>506</v>
      </c>
      <c r="Q452" t="s">
        <v>1104</v>
      </c>
      <c r="R452">
        <v>549.0</v>
      </c>
      <c r="S452">
        <v>182.0</v>
      </c>
    </row>
    <row r="453" ht="15.75" customHeight="1">
      <c r="A453" s="6" t="s">
        <v>23</v>
      </c>
      <c r="B453" s="6" t="s">
        <v>24</v>
      </c>
      <c r="C453" s="6" t="s">
        <v>25</v>
      </c>
      <c r="D453" s="6" t="s">
        <v>26</v>
      </c>
      <c r="E453" s="6" t="s">
        <v>8</v>
      </c>
      <c r="G453" s="6" t="s">
        <v>27</v>
      </c>
      <c r="H453" s="7">
        <v>533560.0</v>
      </c>
      <c r="I453" s="8">
        <v>533994.0</v>
      </c>
      <c r="J453" t="s">
        <v>37</v>
      </c>
      <c r="K453" t="s">
        <v>1105</v>
      </c>
      <c r="L453" t="s">
        <v>1105</v>
      </c>
      <c r="N453" t="s">
        <v>1106</v>
      </c>
      <c r="Q453" t="s">
        <v>1107</v>
      </c>
      <c r="R453">
        <v>435.0</v>
      </c>
      <c r="S453">
        <v>144.0</v>
      </c>
    </row>
    <row r="454" ht="15.75" customHeight="1">
      <c r="A454" s="6" t="s">
        <v>23</v>
      </c>
      <c r="B454" s="6" t="s">
        <v>24</v>
      </c>
      <c r="C454" s="6" t="s">
        <v>25</v>
      </c>
      <c r="D454" s="6" t="s">
        <v>26</v>
      </c>
      <c r="E454" s="6" t="s">
        <v>8</v>
      </c>
      <c r="G454" s="6" t="s">
        <v>27</v>
      </c>
      <c r="H454" s="7">
        <v>534096.0</v>
      </c>
      <c r="I454" s="8">
        <v>534884.0</v>
      </c>
      <c r="J454" t="s">
        <v>28</v>
      </c>
      <c r="K454" t="s">
        <v>1108</v>
      </c>
      <c r="L454" t="s">
        <v>1108</v>
      </c>
      <c r="N454" t="s">
        <v>1109</v>
      </c>
      <c r="Q454" t="s">
        <v>1110</v>
      </c>
      <c r="R454">
        <v>789.0</v>
      </c>
      <c r="S454">
        <v>262.0</v>
      </c>
    </row>
    <row r="455" ht="15.75" customHeight="1">
      <c r="A455" s="6" t="s">
        <v>23</v>
      </c>
      <c r="B455" s="6" t="s">
        <v>24</v>
      </c>
      <c r="C455" s="6" t="s">
        <v>25</v>
      </c>
      <c r="D455" s="6" t="s">
        <v>26</v>
      </c>
      <c r="E455" s="6" t="s">
        <v>8</v>
      </c>
      <c r="G455" s="6" t="s">
        <v>27</v>
      </c>
      <c r="H455" s="7">
        <v>535036.0</v>
      </c>
      <c r="I455" s="8">
        <v>535632.0</v>
      </c>
      <c r="J455" t="s">
        <v>37</v>
      </c>
      <c r="K455" t="s">
        <v>1111</v>
      </c>
      <c r="L455" t="s">
        <v>1111</v>
      </c>
      <c r="N455" t="s">
        <v>261</v>
      </c>
      <c r="Q455" t="s">
        <v>1112</v>
      </c>
      <c r="R455">
        <v>597.0</v>
      </c>
      <c r="S455">
        <v>198.0</v>
      </c>
    </row>
    <row r="456" ht="15.75" customHeight="1">
      <c r="A456" s="6" t="s">
        <v>23</v>
      </c>
      <c r="B456" s="6" t="s">
        <v>24</v>
      </c>
      <c r="C456" s="6" t="s">
        <v>25</v>
      </c>
      <c r="D456" s="6" t="s">
        <v>26</v>
      </c>
      <c r="E456" s="6" t="s">
        <v>8</v>
      </c>
      <c r="G456" s="6" t="s">
        <v>27</v>
      </c>
      <c r="H456" s="7">
        <v>535727.0</v>
      </c>
      <c r="I456" s="8">
        <v>536548.0</v>
      </c>
      <c r="J456" t="s">
        <v>28</v>
      </c>
      <c r="K456" t="s">
        <v>1113</v>
      </c>
      <c r="L456" t="s">
        <v>1113</v>
      </c>
      <c r="N456" t="s">
        <v>1114</v>
      </c>
      <c r="Q456" t="s">
        <v>1115</v>
      </c>
      <c r="R456">
        <v>822.0</v>
      </c>
      <c r="S456">
        <v>273.0</v>
      </c>
    </row>
    <row r="457" ht="15.75" customHeight="1">
      <c r="A457" s="6" t="s">
        <v>23</v>
      </c>
      <c r="B457" s="6" t="s">
        <v>24</v>
      </c>
      <c r="C457" s="6" t="s">
        <v>25</v>
      </c>
      <c r="D457" s="6" t="s">
        <v>26</v>
      </c>
      <c r="E457" s="6" t="s">
        <v>8</v>
      </c>
      <c r="G457" s="6" t="s">
        <v>27</v>
      </c>
      <c r="H457" s="7">
        <v>536664.0</v>
      </c>
      <c r="I457" s="8">
        <v>537629.0</v>
      </c>
      <c r="J457" t="s">
        <v>28</v>
      </c>
      <c r="K457" t="s">
        <v>1116</v>
      </c>
      <c r="L457" t="s">
        <v>1116</v>
      </c>
      <c r="N457" t="s">
        <v>1117</v>
      </c>
      <c r="Q457" t="s">
        <v>1118</v>
      </c>
      <c r="R457">
        <v>966.0</v>
      </c>
      <c r="S457">
        <v>321.0</v>
      </c>
    </row>
    <row r="458" ht="15.75" customHeight="1">
      <c r="A458" s="6" t="s">
        <v>23</v>
      </c>
      <c r="B458" s="6" t="s">
        <v>24</v>
      </c>
      <c r="C458" s="6" t="s">
        <v>25</v>
      </c>
      <c r="D458" s="6" t="s">
        <v>26</v>
      </c>
      <c r="E458" s="6" t="s">
        <v>8</v>
      </c>
      <c r="G458" s="6" t="s">
        <v>27</v>
      </c>
      <c r="H458" s="7">
        <v>537816.0</v>
      </c>
      <c r="I458" s="8">
        <v>539027.0</v>
      </c>
      <c r="J458" t="s">
        <v>28</v>
      </c>
      <c r="K458" t="s">
        <v>1119</v>
      </c>
      <c r="L458" t="s">
        <v>1119</v>
      </c>
      <c r="N458" t="s">
        <v>998</v>
      </c>
      <c r="Q458" t="s">
        <v>1120</v>
      </c>
      <c r="R458">
        <v>1212.0</v>
      </c>
      <c r="S458">
        <v>403.0</v>
      </c>
    </row>
    <row r="459" ht="15.75" customHeight="1">
      <c r="A459" s="6" t="s">
        <v>23</v>
      </c>
      <c r="B459" s="6" t="s">
        <v>24</v>
      </c>
      <c r="C459" s="6" t="s">
        <v>25</v>
      </c>
      <c r="D459" s="6" t="s">
        <v>26</v>
      </c>
      <c r="E459" s="6" t="s">
        <v>8</v>
      </c>
      <c r="G459" s="6" t="s">
        <v>27</v>
      </c>
      <c r="H459" s="7">
        <v>539084.0</v>
      </c>
      <c r="I459" s="8">
        <v>540184.0</v>
      </c>
      <c r="J459" t="s">
        <v>28</v>
      </c>
      <c r="K459" t="s">
        <v>1121</v>
      </c>
      <c r="L459" t="s">
        <v>1121</v>
      </c>
      <c r="N459" t="s">
        <v>33</v>
      </c>
      <c r="Q459" t="s">
        <v>1122</v>
      </c>
      <c r="R459">
        <v>1101.0</v>
      </c>
      <c r="S459">
        <v>366.0</v>
      </c>
    </row>
    <row r="460" ht="15.75" customHeight="1">
      <c r="A460" s="6" t="s">
        <v>23</v>
      </c>
      <c r="B460" s="6" t="s">
        <v>24</v>
      </c>
      <c r="C460" s="6" t="s">
        <v>25</v>
      </c>
      <c r="D460" s="6" t="s">
        <v>26</v>
      </c>
      <c r="E460" s="6" t="s">
        <v>8</v>
      </c>
      <c r="G460" s="6" t="s">
        <v>27</v>
      </c>
      <c r="H460" s="7">
        <v>540609.0</v>
      </c>
      <c r="I460" s="8">
        <v>541949.0</v>
      </c>
      <c r="J460" t="s">
        <v>37</v>
      </c>
      <c r="K460" t="s">
        <v>1123</v>
      </c>
      <c r="L460" t="s">
        <v>1123</v>
      </c>
      <c r="N460" t="s">
        <v>33</v>
      </c>
      <c r="Q460" t="s">
        <v>1124</v>
      </c>
      <c r="R460">
        <v>1341.0</v>
      </c>
      <c r="S460">
        <v>446.0</v>
      </c>
    </row>
    <row r="461" ht="15.75" customHeight="1">
      <c r="A461" s="6" t="s">
        <v>23</v>
      </c>
      <c r="B461" s="6" t="s">
        <v>24</v>
      </c>
      <c r="C461" s="6" t="s">
        <v>25</v>
      </c>
      <c r="D461" s="6" t="s">
        <v>26</v>
      </c>
      <c r="E461" s="6" t="s">
        <v>8</v>
      </c>
      <c r="G461" s="6" t="s">
        <v>27</v>
      </c>
      <c r="H461" s="7">
        <v>542350.0</v>
      </c>
      <c r="I461" s="8">
        <v>542805.0</v>
      </c>
      <c r="J461" t="s">
        <v>28</v>
      </c>
      <c r="K461" t="s">
        <v>1125</v>
      </c>
      <c r="L461" t="s">
        <v>1125</v>
      </c>
      <c r="N461" t="s">
        <v>33</v>
      </c>
      <c r="Q461" t="s">
        <v>1126</v>
      </c>
      <c r="R461">
        <v>456.0</v>
      </c>
      <c r="S461">
        <v>151.0</v>
      </c>
    </row>
    <row r="462" ht="15.75" customHeight="1">
      <c r="A462" s="6" t="s">
        <v>23</v>
      </c>
      <c r="B462" s="6" t="s">
        <v>24</v>
      </c>
      <c r="C462" s="6" t="s">
        <v>25</v>
      </c>
      <c r="D462" s="6" t="s">
        <v>26</v>
      </c>
      <c r="E462" s="6" t="s">
        <v>8</v>
      </c>
      <c r="G462" s="6" t="s">
        <v>27</v>
      </c>
      <c r="H462" s="7">
        <v>543117.0</v>
      </c>
      <c r="I462" s="8">
        <v>543845.0</v>
      </c>
      <c r="J462" t="s">
        <v>28</v>
      </c>
      <c r="K462" t="s">
        <v>1127</v>
      </c>
      <c r="L462" t="s">
        <v>1127</v>
      </c>
      <c r="N462" t="s">
        <v>1128</v>
      </c>
      <c r="Q462" t="s">
        <v>1129</v>
      </c>
      <c r="R462">
        <v>729.0</v>
      </c>
      <c r="S462">
        <v>242.0</v>
      </c>
    </row>
    <row r="463" ht="15.75" customHeight="1">
      <c r="A463" s="6" t="s">
        <v>23</v>
      </c>
      <c r="B463" s="6" t="s">
        <v>24</v>
      </c>
      <c r="C463" s="6" t="s">
        <v>25</v>
      </c>
      <c r="D463" s="6" t="s">
        <v>26</v>
      </c>
      <c r="E463" s="6" t="s">
        <v>8</v>
      </c>
      <c r="G463" s="6" t="s">
        <v>27</v>
      </c>
      <c r="H463" s="7">
        <v>544340.0</v>
      </c>
      <c r="I463" s="8">
        <v>545290.0</v>
      </c>
      <c r="J463" t="s">
        <v>37</v>
      </c>
      <c r="K463" t="s">
        <v>1130</v>
      </c>
      <c r="L463" t="s">
        <v>1130</v>
      </c>
      <c r="N463" t="s">
        <v>33</v>
      </c>
      <c r="Q463" t="s">
        <v>1131</v>
      </c>
      <c r="R463">
        <v>951.0</v>
      </c>
      <c r="S463">
        <v>316.0</v>
      </c>
    </row>
    <row r="464" ht="15.75" customHeight="1">
      <c r="A464" s="6" t="s">
        <v>23</v>
      </c>
      <c r="B464" s="6" t="s">
        <v>24</v>
      </c>
      <c r="C464" s="6" t="s">
        <v>25</v>
      </c>
      <c r="D464" s="6" t="s">
        <v>26</v>
      </c>
      <c r="E464" s="6" t="s">
        <v>8</v>
      </c>
      <c r="G464" s="6" t="s">
        <v>27</v>
      </c>
      <c r="H464" s="7">
        <v>546145.0</v>
      </c>
      <c r="I464" s="8">
        <v>549696.0</v>
      </c>
      <c r="J464" t="s">
        <v>37</v>
      </c>
      <c r="K464" t="s">
        <v>1132</v>
      </c>
      <c r="L464" t="s">
        <v>1132</v>
      </c>
      <c r="N464" t="s">
        <v>1133</v>
      </c>
      <c r="Q464" t="s">
        <v>1134</v>
      </c>
      <c r="R464">
        <v>3552.0</v>
      </c>
      <c r="S464">
        <v>1183.0</v>
      </c>
    </row>
    <row r="465" ht="15.75" customHeight="1">
      <c r="A465" s="6" t="s">
        <v>23</v>
      </c>
      <c r="B465" s="6" t="s">
        <v>24</v>
      </c>
      <c r="C465" s="6" t="s">
        <v>25</v>
      </c>
      <c r="D465" s="6" t="s">
        <v>26</v>
      </c>
      <c r="E465" s="6" t="s">
        <v>8</v>
      </c>
      <c r="G465" s="6" t="s">
        <v>27</v>
      </c>
      <c r="H465" s="7">
        <v>549693.0</v>
      </c>
      <c r="I465" s="8">
        <v>550928.0</v>
      </c>
      <c r="J465" t="s">
        <v>37</v>
      </c>
      <c r="K465" t="s">
        <v>1135</v>
      </c>
      <c r="L465" t="s">
        <v>1135</v>
      </c>
      <c r="N465" t="s">
        <v>1136</v>
      </c>
      <c r="Q465" t="s">
        <v>1137</v>
      </c>
      <c r="R465">
        <v>1236.0</v>
      </c>
      <c r="S465">
        <v>411.0</v>
      </c>
    </row>
    <row r="466" ht="15.75" customHeight="1">
      <c r="A466" s="6" t="s">
        <v>23</v>
      </c>
      <c r="B466" s="6" t="s">
        <v>24</v>
      </c>
      <c r="C466" s="6" t="s">
        <v>25</v>
      </c>
      <c r="D466" s="6" t="s">
        <v>26</v>
      </c>
      <c r="E466" s="6" t="s">
        <v>8</v>
      </c>
      <c r="G466" s="6" t="s">
        <v>27</v>
      </c>
      <c r="H466" s="7">
        <v>551256.0</v>
      </c>
      <c r="I466" s="8">
        <v>552044.0</v>
      </c>
      <c r="J466" t="s">
        <v>28</v>
      </c>
      <c r="K466" t="s">
        <v>1138</v>
      </c>
      <c r="L466" t="s">
        <v>1138</v>
      </c>
      <c r="N466" t="s">
        <v>645</v>
      </c>
      <c r="Q466" t="s">
        <v>1139</v>
      </c>
      <c r="R466">
        <v>789.0</v>
      </c>
      <c r="S466">
        <v>262.0</v>
      </c>
    </row>
    <row r="467" ht="15.75" customHeight="1">
      <c r="A467" s="6" t="s">
        <v>23</v>
      </c>
      <c r="B467" s="6" t="s">
        <v>24</v>
      </c>
      <c r="C467" s="6" t="s">
        <v>25</v>
      </c>
      <c r="D467" s="6" t="s">
        <v>26</v>
      </c>
      <c r="E467" s="6" t="s">
        <v>8</v>
      </c>
      <c r="G467" s="6" t="s">
        <v>27</v>
      </c>
      <c r="H467" s="7">
        <v>552165.0</v>
      </c>
      <c r="I467" s="8">
        <v>552338.0</v>
      </c>
      <c r="J467" t="s">
        <v>28</v>
      </c>
      <c r="K467" t="s">
        <v>1140</v>
      </c>
      <c r="L467" t="s">
        <v>1140</v>
      </c>
      <c r="N467" t="s">
        <v>1141</v>
      </c>
      <c r="Q467" t="s">
        <v>1142</v>
      </c>
      <c r="R467">
        <v>174.0</v>
      </c>
      <c r="S467">
        <v>57.0</v>
      </c>
    </row>
    <row r="468" ht="15.75" customHeight="1">
      <c r="A468" s="6" t="s">
        <v>23</v>
      </c>
      <c r="B468" s="6" t="s">
        <v>24</v>
      </c>
      <c r="C468" s="6" t="s">
        <v>25</v>
      </c>
      <c r="D468" s="6" t="s">
        <v>26</v>
      </c>
      <c r="E468" s="6" t="s">
        <v>8</v>
      </c>
      <c r="G468" s="6" t="s">
        <v>27</v>
      </c>
      <c r="H468" s="7">
        <v>552429.0</v>
      </c>
      <c r="I468" s="8">
        <v>552857.0</v>
      </c>
      <c r="J468" t="s">
        <v>28</v>
      </c>
      <c r="K468" t="s">
        <v>1143</v>
      </c>
      <c r="L468" t="s">
        <v>1143</v>
      </c>
      <c r="N468" t="s">
        <v>1144</v>
      </c>
      <c r="Q468" t="s">
        <v>1145</v>
      </c>
      <c r="R468">
        <v>429.0</v>
      </c>
      <c r="S468">
        <v>142.0</v>
      </c>
    </row>
    <row r="469" ht="15.75" customHeight="1">
      <c r="A469" s="6" t="s">
        <v>23</v>
      </c>
      <c r="B469" s="6" t="s">
        <v>24</v>
      </c>
      <c r="C469" s="6" t="s">
        <v>25</v>
      </c>
      <c r="D469" s="6" t="s">
        <v>26</v>
      </c>
      <c r="E469" s="6" t="s">
        <v>8</v>
      </c>
      <c r="G469" s="6" t="s">
        <v>27</v>
      </c>
      <c r="H469" s="7">
        <v>553019.0</v>
      </c>
      <c r="I469" s="8">
        <v>553390.0</v>
      </c>
      <c r="J469" t="s">
        <v>28</v>
      </c>
      <c r="K469" t="s">
        <v>1146</v>
      </c>
      <c r="L469" t="s">
        <v>1146</v>
      </c>
      <c r="N469" t="s">
        <v>249</v>
      </c>
      <c r="Q469" t="s">
        <v>1147</v>
      </c>
      <c r="R469">
        <v>372.0</v>
      </c>
      <c r="S469">
        <v>123.0</v>
      </c>
    </row>
    <row r="470" ht="15.75" customHeight="1">
      <c r="A470" s="6" t="s">
        <v>23</v>
      </c>
      <c r="B470" s="6" t="s">
        <v>24</v>
      </c>
      <c r="C470" s="6" t="s">
        <v>25</v>
      </c>
      <c r="D470" s="6" t="s">
        <v>26</v>
      </c>
      <c r="E470" s="6" t="s">
        <v>8</v>
      </c>
      <c r="G470" s="6" t="s">
        <v>27</v>
      </c>
      <c r="H470" s="7">
        <v>553677.0</v>
      </c>
      <c r="I470" s="8">
        <v>557378.0</v>
      </c>
      <c r="J470" t="s">
        <v>37</v>
      </c>
      <c r="K470" t="s">
        <v>1148</v>
      </c>
      <c r="L470" t="s">
        <v>1148</v>
      </c>
      <c r="N470" t="s">
        <v>971</v>
      </c>
      <c r="Q470" t="s">
        <v>1149</v>
      </c>
      <c r="R470">
        <v>3702.0</v>
      </c>
      <c r="S470">
        <v>1233.0</v>
      </c>
    </row>
    <row r="471" ht="15.75" customHeight="1">
      <c r="A471" s="6" t="s">
        <v>23</v>
      </c>
      <c r="B471" s="6" t="s">
        <v>24</v>
      </c>
      <c r="C471" s="6" t="s">
        <v>25</v>
      </c>
      <c r="D471" s="6" t="s">
        <v>26</v>
      </c>
      <c r="E471" s="6" t="s">
        <v>8</v>
      </c>
      <c r="G471" s="6" t="s">
        <v>27</v>
      </c>
      <c r="H471" s="7">
        <v>557556.0</v>
      </c>
      <c r="I471" s="8">
        <v>561836.0</v>
      </c>
      <c r="J471" t="s">
        <v>37</v>
      </c>
      <c r="K471" t="s">
        <v>1150</v>
      </c>
      <c r="L471" t="s">
        <v>1150</v>
      </c>
      <c r="N471" t="s">
        <v>1151</v>
      </c>
      <c r="Q471" t="s">
        <v>1152</v>
      </c>
      <c r="R471">
        <v>4281.0</v>
      </c>
      <c r="S471">
        <v>1426.0</v>
      </c>
    </row>
    <row r="472" ht="15.75" customHeight="1">
      <c r="A472" s="6" t="s">
        <v>23</v>
      </c>
      <c r="B472" s="6" t="s">
        <v>24</v>
      </c>
      <c r="C472" s="6" t="s">
        <v>25</v>
      </c>
      <c r="D472" s="6" t="s">
        <v>26</v>
      </c>
      <c r="E472" s="6" t="s">
        <v>8</v>
      </c>
      <c r="G472" s="6" t="s">
        <v>27</v>
      </c>
      <c r="H472" s="7">
        <v>561878.0</v>
      </c>
      <c r="I472" s="8">
        <v>564394.0</v>
      </c>
      <c r="J472" t="s">
        <v>37</v>
      </c>
      <c r="K472" t="s">
        <v>1153</v>
      </c>
      <c r="L472" t="s">
        <v>1153</v>
      </c>
      <c r="N472" t="s">
        <v>1154</v>
      </c>
      <c r="Q472" t="s">
        <v>1155</v>
      </c>
      <c r="R472">
        <v>2517.0</v>
      </c>
      <c r="S472">
        <v>838.0</v>
      </c>
    </row>
    <row r="473" ht="15.75" customHeight="1">
      <c r="A473" s="6" t="s">
        <v>23</v>
      </c>
      <c r="B473" s="6" t="s">
        <v>24</v>
      </c>
      <c r="C473" s="6" t="s">
        <v>25</v>
      </c>
      <c r="D473" s="6" t="s">
        <v>26</v>
      </c>
      <c r="E473" s="6" t="s">
        <v>8</v>
      </c>
      <c r="G473" s="6" t="s">
        <v>27</v>
      </c>
      <c r="H473" s="7">
        <v>565202.0</v>
      </c>
      <c r="I473" s="8">
        <v>565996.0</v>
      </c>
      <c r="J473" t="s">
        <v>37</v>
      </c>
      <c r="K473" t="s">
        <v>1156</v>
      </c>
      <c r="L473" t="s">
        <v>1156</v>
      </c>
      <c r="N473" t="s">
        <v>33</v>
      </c>
      <c r="Q473" t="s">
        <v>1157</v>
      </c>
      <c r="R473">
        <v>795.0</v>
      </c>
      <c r="S473">
        <v>264.0</v>
      </c>
    </row>
    <row r="474" ht="15.75" customHeight="1">
      <c r="A474" s="6" t="s">
        <v>23</v>
      </c>
      <c r="B474" s="6" t="s">
        <v>24</v>
      </c>
      <c r="C474" s="6" t="s">
        <v>25</v>
      </c>
      <c r="D474" s="6" t="s">
        <v>26</v>
      </c>
      <c r="E474" s="6" t="s">
        <v>8</v>
      </c>
      <c r="G474" s="6" t="s">
        <v>27</v>
      </c>
      <c r="H474" s="7">
        <v>566056.0</v>
      </c>
      <c r="I474" s="8">
        <v>566307.0</v>
      </c>
      <c r="J474" t="s">
        <v>28</v>
      </c>
      <c r="K474" t="s">
        <v>1158</v>
      </c>
      <c r="L474" t="s">
        <v>1158</v>
      </c>
      <c r="N474" t="s">
        <v>33</v>
      </c>
      <c r="Q474" t="s">
        <v>1159</v>
      </c>
      <c r="R474">
        <v>252.0</v>
      </c>
      <c r="S474">
        <v>83.0</v>
      </c>
    </row>
    <row r="475" ht="15.75" customHeight="1">
      <c r="A475" s="6" t="s">
        <v>23</v>
      </c>
      <c r="B475" s="6" t="s">
        <v>24</v>
      </c>
      <c r="C475" s="6" t="s">
        <v>25</v>
      </c>
      <c r="D475" s="6" t="s">
        <v>26</v>
      </c>
      <c r="E475" s="6" t="s">
        <v>8</v>
      </c>
      <c r="G475" s="6" t="s">
        <v>27</v>
      </c>
      <c r="H475" s="7">
        <v>566325.0</v>
      </c>
      <c r="I475" s="8">
        <v>567047.0</v>
      </c>
      <c r="J475" t="s">
        <v>28</v>
      </c>
      <c r="K475" t="s">
        <v>1160</v>
      </c>
      <c r="L475" t="s">
        <v>1160</v>
      </c>
      <c r="N475" t="s">
        <v>281</v>
      </c>
      <c r="Q475" t="s">
        <v>1161</v>
      </c>
      <c r="R475">
        <v>723.0</v>
      </c>
      <c r="S475">
        <v>240.0</v>
      </c>
    </row>
    <row r="476" ht="15.75" customHeight="1">
      <c r="A476" s="6" t="s">
        <v>23</v>
      </c>
      <c r="B476" s="6" t="s">
        <v>24</v>
      </c>
      <c r="C476" s="6" t="s">
        <v>25</v>
      </c>
      <c r="D476" s="6" t="s">
        <v>26</v>
      </c>
      <c r="E476" s="6" t="s">
        <v>8</v>
      </c>
      <c r="G476" s="6" t="s">
        <v>27</v>
      </c>
      <c r="H476" s="7">
        <v>567063.0</v>
      </c>
      <c r="I476" s="8">
        <v>567662.0</v>
      </c>
      <c r="J476" t="s">
        <v>28</v>
      </c>
      <c r="K476" t="s">
        <v>1162</v>
      </c>
      <c r="L476" t="s">
        <v>1162</v>
      </c>
      <c r="N476" t="s">
        <v>1163</v>
      </c>
      <c r="Q476" t="s">
        <v>1164</v>
      </c>
      <c r="R476">
        <v>600.0</v>
      </c>
      <c r="S476">
        <v>199.0</v>
      </c>
    </row>
    <row r="477" ht="15.75" customHeight="1">
      <c r="A477" s="6" t="s">
        <v>23</v>
      </c>
      <c r="B477" s="6" t="s">
        <v>24</v>
      </c>
      <c r="C477" s="6" t="s">
        <v>25</v>
      </c>
      <c r="D477" s="6" t="s">
        <v>26</v>
      </c>
      <c r="E477" s="6" t="s">
        <v>8</v>
      </c>
      <c r="G477" s="6" t="s">
        <v>27</v>
      </c>
      <c r="H477" s="7">
        <v>567693.0</v>
      </c>
      <c r="I477" s="8">
        <v>568289.0</v>
      </c>
      <c r="J477" t="s">
        <v>28</v>
      </c>
      <c r="K477" t="s">
        <v>1165</v>
      </c>
      <c r="L477" t="s">
        <v>1165</v>
      </c>
      <c r="N477" t="s">
        <v>1163</v>
      </c>
      <c r="Q477" t="s">
        <v>1166</v>
      </c>
      <c r="R477">
        <v>597.0</v>
      </c>
      <c r="S477">
        <v>198.0</v>
      </c>
    </row>
    <row r="478" ht="15.75" customHeight="1">
      <c r="A478" s="6" t="s">
        <v>23</v>
      </c>
      <c r="B478" s="6" t="s">
        <v>113</v>
      </c>
      <c r="C478" s="6" t="s">
        <v>25</v>
      </c>
      <c r="D478" s="6" t="s">
        <v>26</v>
      </c>
      <c r="E478" s="6" t="s">
        <v>8</v>
      </c>
      <c r="G478" s="6" t="s">
        <v>27</v>
      </c>
      <c r="H478" s="7">
        <v>568475.0</v>
      </c>
      <c r="I478" s="8">
        <v>568687.0</v>
      </c>
      <c r="J478" t="s">
        <v>37</v>
      </c>
      <c r="N478" t="s">
        <v>33</v>
      </c>
      <c r="Q478" t="s">
        <v>1167</v>
      </c>
      <c r="R478">
        <v>213.0</v>
      </c>
      <c r="T478" t="s">
        <v>129</v>
      </c>
    </row>
    <row r="479" ht="15.75" customHeight="1">
      <c r="A479" s="6" t="s">
        <v>23</v>
      </c>
      <c r="B479" s="6" t="s">
        <v>24</v>
      </c>
      <c r="C479" s="6" t="s">
        <v>25</v>
      </c>
      <c r="D479" s="6" t="s">
        <v>26</v>
      </c>
      <c r="E479" s="6" t="s">
        <v>8</v>
      </c>
      <c r="G479" s="6" t="s">
        <v>27</v>
      </c>
      <c r="H479" s="7">
        <v>569652.0</v>
      </c>
      <c r="I479" s="8">
        <v>571907.0</v>
      </c>
      <c r="J479" t="s">
        <v>28</v>
      </c>
      <c r="K479" t="s">
        <v>1168</v>
      </c>
      <c r="L479" t="s">
        <v>1168</v>
      </c>
      <c r="N479" t="s">
        <v>1169</v>
      </c>
      <c r="O479" t="s">
        <v>1170</v>
      </c>
      <c r="Q479" t="s">
        <v>1171</v>
      </c>
      <c r="R479">
        <v>2256.0</v>
      </c>
      <c r="S479">
        <v>751.0</v>
      </c>
    </row>
    <row r="480" ht="15.75" customHeight="1">
      <c r="A480" s="6" t="s">
        <v>23</v>
      </c>
      <c r="B480" s="6" t="s">
        <v>24</v>
      </c>
      <c r="C480" s="6" t="s">
        <v>25</v>
      </c>
      <c r="D480" s="6" t="s">
        <v>26</v>
      </c>
      <c r="E480" s="6" t="s">
        <v>8</v>
      </c>
      <c r="G480" s="6" t="s">
        <v>27</v>
      </c>
      <c r="H480" s="7">
        <v>572098.0</v>
      </c>
      <c r="I480" s="8">
        <v>573066.0</v>
      </c>
      <c r="J480" t="s">
        <v>28</v>
      </c>
      <c r="K480" t="s">
        <v>1172</v>
      </c>
      <c r="L480" t="s">
        <v>1172</v>
      </c>
      <c r="N480" t="s">
        <v>153</v>
      </c>
      <c r="Q480" t="s">
        <v>1173</v>
      </c>
      <c r="R480">
        <v>969.0</v>
      </c>
      <c r="S480">
        <v>322.0</v>
      </c>
    </row>
    <row r="481" ht="15.75" customHeight="1">
      <c r="A481" s="6" t="s">
        <v>23</v>
      </c>
      <c r="B481" s="6" t="s">
        <v>24</v>
      </c>
      <c r="C481" s="6" t="s">
        <v>25</v>
      </c>
      <c r="D481" s="6" t="s">
        <v>26</v>
      </c>
      <c r="E481" s="6" t="s">
        <v>8</v>
      </c>
      <c r="G481" s="6" t="s">
        <v>27</v>
      </c>
      <c r="H481" s="7">
        <v>573479.0</v>
      </c>
      <c r="I481" s="8">
        <v>574281.0</v>
      </c>
      <c r="J481" t="s">
        <v>37</v>
      </c>
      <c r="K481" t="s">
        <v>1174</v>
      </c>
      <c r="L481" t="s">
        <v>1174</v>
      </c>
      <c r="N481" t="s">
        <v>90</v>
      </c>
      <c r="Q481" t="s">
        <v>1175</v>
      </c>
      <c r="R481">
        <v>804.0</v>
      </c>
      <c r="S481">
        <v>267.0</v>
      </c>
      <c r="T481" t="s">
        <v>1176</v>
      </c>
    </row>
    <row r="482" ht="15.75" customHeight="1">
      <c r="A482" s="6" t="s">
        <v>23</v>
      </c>
      <c r="B482" s="6" t="s">
        <v>24</v>
      </c>
      <c r="C482" s="6" t="s">
        <v>25</v>
      </c>
      <c r="D482" s="6" t="s">
        <v>26</v>
      </c>
      <c r="E482" s="6" t="s">
        <v>8</v>
      </c>
      <c r="G482" s="6" t="s">
        <v>27</v>
      </c>
      <c r="H482" s="7">
        <v>575125.0</v>
      </c>
      <c r="I482" s="8">
        <v>577020.0</v>
      </c>
      <c r="J482" t="s">
        <v>37</v>
      </c>
      <c r="K482" t="s">
        <v>1177</v>
      </c>
      <c r="L482" t="s">
        <v>1177</v>
      </c>
      <c r="N482" t="s">
        <v>317</v>
      </c>
      <c r="Q482" t="s">
        <v>1178</v>
      </c>
      <c r="R482">
        <v>1896.0</v>
      </c>
      <c r="S482">
        <v>631.0</v>
      </c>
    </row>
    <row r="483" ht="15.75" customHeight="1">
      <c r="A483" s="6" t="s">
        <v>23</v>
      </c>
      <c r="B483" s="6" t="s">
        <v>24</v>
      </c>
      <c r="C483" s="6" t="s">
        <v>25</v>
      </c>
      <c r="D483" s="6" t="s">
        <v>26</v>
      </c>
      <c r="E483" s="6" t="s">
        <v>8</v>
      </c>
      <c r="G483" s="6" t="s">
        <v>27</v>
      </c>
      <c r="H483" s="7">
        <v>577376.0</v>
      </c>
      <c r="I483" s="8">
        <v>577933.0</v>
      </c>
      <c r="J483" t="s">
        <v>37</v>
      </c>
      <c r="K483" t="s">
        <v>1179</v>
      </c>
      <c r="L483" t="s">
        <v>1179</v>
      </c>
      <c r="N483" t="s">
        <v>369</v>
      </c>
      <c r="Q483" t="s">
        <v>1180</v>
      </c>
      <c r="R483">
        <v>558.0</v>
      </c>
      <c r="S483">
        <v>185.0</v>
      </c>
    </row>
    <row r="484" ht="15.75" customHeight="1">
      <c r="A484" s="6" t="s">
        <v>23</v>
      </c>
      <c r="B484" s="6" t="s">
        <v>113</v>
      </c>
      <c r="C484" s="6" t="s">
        <v>25</v>
      </c>
      <c r="D484" s="6" t="s">
        <v>26</v>
      </c>
      <c r="E484" s="6" t="s">
        <v>8</v>
      </c>
      <c r="G484" s="6" t="s">
        <v>27</v>
      </c>
      <c r="H484" s="7">
        <v>578193.0</v>
      </c>
      <c r="I484" s="8">
        <v>578294.0</v>
      </c>
      <c r="J484" t="s">
        <v>37</v>
      </c>
      <c r="N484" t="s">
        <v>1181</v>
      </c>
      <c r="Q484" t="s">
        <v>1182</v>
      </c>
      <c r="R484">
        <v>102.0</v>
      </c>
      <c r="T484" t="s">
        <v>129</v>
      </c>
    </row>
    <row r="485" ht="15.75" customHeight="1">
      <c r="A485" s="6" t="s">
        <v>23</v>
      </c>
      <c r="B485" s="6" t="s">
        <v>113</v>
      </c>
      <c r="C485" s="6" t="s">
        <v>25</v>
      </c>
      <c r="D485" s="6" t="s">
        <v>26</v>
      </c>
      <c r="E485" s="6" t="s">
        <v>8</v>
      </c>
      <c r="G485" s="6" t="s">
        <v>27</v>
      </c>
      <c r="H485" s="7">
        <v>578426.0</v>
      </c>
      <c r="I485" s="8">
        <v>578628.0</v>
      </c>
      <c r="J485" t="s">
        <v>37</v>
      </c>
      <c r="N485" t="s">
        <v>1183</v>
      </c>
      <c r="Q485" t="s">
        <v>1184</v>
      </c>
      <c r="R485">
        <v>203.0</v>
      </c>
      <c r="T485" t="s">
        <v>129</v>
      </c>
    </row>
    <row r="486" ht="15.75" customHeight="1">
      <c r="A486" s="6" t="s">
        <v>23</v>
      </c>
      <c r="B486" s="6" t="s">
        <v>24</v>
      </c>
      <c r="C486" s="6" t="s">
        <v>25</v>
      </c>
      <c r="D486" s="6" t="s">
        <v>26</v>
      </c>
      <c r="E486" s="6" t="s">
        <v>8</v>
      </c>
      <c r="G486" s="6" t="s">
        <v>27</v>
      </c>
      <c r="H486" s="7">
        <v>578818.0</v>
      </c>
      <c r="I486" s="8">
        <v>579003.0</v>
      </c>
      <c r="J486" t="s">
        <v>37</v>
      </c>
      <c r="K486" t="s">
        <v>1185</v>
      </c>
      <c r="L486" t="s">
        <v>1185</v>
      </c>
      <c r="N486" t="s">
        <v>33</v>
      </c>
      <c r="Q486" t="s">
        <v>1186</v>
      </c>
      <c r="R486">
        <v>186.0</v>
      </c>
      <c r="S486">
        <v>61.0</v>
      </c>
    </row>
    <row r="487" ht="15.75" customHeight="1">
      <c r="A487" s="6" t="s">
        <v>23</v>
      </c>
      <c r="B487" s="6" t="s">
        <v>24</v>
      </c>
      <c r="C487" s="6" t="s">
        <v>25</v>
      </c>
      <c r="D487" s="6" t="s">
        <v>26</v>
      </c>
      <c r="E487" s="6" t="s">
        <v>8</v>
      </c>
      <c r="G487" s="6" t="s">
        <v>27</v>
      </c>
      <c r="H487" s="7">
        <v>579081.0</v>
      </c>
      <c r="I487" s="8">
        <v>579452.0</v>
      </c>
      <c r="J487" t="s">
        <v>28</v>
      </c>
      <c r="K487" t="s">
        <v>1187</v>
      </c>
      <c r="L487" t="s">
        <v>1187</v>
      </c>
      <c r="N487" t="s">
        <v>219</v>
      </c>
      <c r="Q487" t="s">
        <v>1188</v>
      </c>
      <c r="R487">
        <v>372.0</v>
      </c>
      <c r="S487">
        <v>123.0</v>
      </c>
    </row>
    <row r="488" ht="15.75" customHeight="1">
      <c r="A488" s="6" t="s">
        <v>23</v>
      </c>
      <c r="B488" s="6" t="s">
        <v>24</v>
      </c>
      <c r="C488" s="6" t="s">
        <v>25</v>
      </c>
      <c r="D488" s="6" t="s">
        <v>26</v>
      </c>
      <c r="E488" s="6" t="s">
        <v>8</v>
      </c>
      <c r="G488" s="6" t="s">
        <v>27</v>
      </c>
      <c r="H488" s="7">
        <v>579518.0</v>
      </c>
      <c r="I488" s="8">
        <v>579766.0</v>
      </c>
      <c r="J488" t="s">
        <v>37</v>
      </c>
      <c r="K488" t="s">
        <v>1189</v>
      </c>
      <c r="L488" t="s">
        <v>1189</v>
      </c>
      <c r="N488" t="s">
        <v>33</v>
      </c>
      <c r="Q488" t="s">
        <v>1190</v>
      </c>
      <c r="R488">
        <v>249.0</v>
      </c>
      <c r="S488">
        <v>82.0</v>
      </c>
    </row>
    <row r="489" ht="15.75" customHeight="1">
      <c r="A489" s="6" t="s">
        <v>23</v>
      </c>
      <c r="B489" s="6" t="s">
        <v>24</v>
      </c>
      <c r="C489" s="6" t="s">
        <v>25</v>
      </c>
      <c r="D489" s="6" t="s">
        <v>26</v>
      </c>
      <c r="E489" s="6" t="s">
        <v>8</v>
      </c>
      <c r="G489" s="6" t="s">
        <v>27</v>
      </c>
      <c r="H489" s="7">
        <v>579841.0</v>
      </c>
      <c r="I489" s="8">
        <v>580248.0</v>
      </c>
      <c r="J489" t="s">
        <v>37</v>
      </c>
      <c r="K489" t="s">
        <v>1191</v>
      </c>
      <c r="L489" t="s">
        <v>1191</v>
      </c>
      <c r="N489" t="s">
        <v>249</v>
      </c>
      <c r="Q489" t="s">
        <v>1192</v>
      </c>
      <c r="R489">
        <v>408.0</v>
      </c>
      <c r="S489">
        <v>135.0</v>
      </c>
    </row>
    <row r="490" ht="15.75" customHeight="1">
      <c r="A490" s="6" t="s">
        <v>23</v>
      </c>
      <c r="B490" s="6" t="s">
        <v>24</v>
      </c>
      <c r="C490" s="6" t="s">
        <v>25</v>
      </c>
      <c r="D490" s="6" t="s">
        <v>26</v>
      </c>
      <c r="E490" s="6" t="s">
        <v>8</v>
      </c>
      <c r="G490" s="6" t="s">
        <v>27</v>
      </c>
      <c r="H490" s="7">
        <v>580257.0</v>
      </c>
      <c r="I490" s="8">
        <v>580565.0</v>
      </c>
      <c r="J490" t="s">
        <v>28</v>
      </c>
      <c r="K490" t="s">
        <v>1193</v>
      </c>
      <c r="L490" t="s">
        <v>1193</v>
      </c>
      <c r="N490" t="s">
        <v>1194</v>
      </c>
      <c r="Q490" t="s">
        <v>1195</v>
      </c>
      <c r="R490">
        <v>309.0</v>
      </c>
      <c r="S490">
        <v>102.0</v>
      </c>
    </row>
    <row r="491" ht="15.75" customHeight="1">
      <c r="A491" s="6" t="s">
        <v>23</v>
      </c>
      <c r="B491" s="6" t="s">
        <v>24</v>
      </c>
      <c r="C491" s="6" t="s">
        <v>25</v>
      </c>
      <c r="D491" s="6" t="s">
        <v>26</v>
      </c>
      <c r="E491" s="6" t="s">
        <v>8</v>
      </c>
      <c r="G491" s="6" t="s">
        <v>27</v>
      </c>
      <c r="H491" s="7">
        <v>580789.0</v>
      </c>
      <c r="I491" s="8">
        <v>581865.0</v>
      </c>
      <c r="J491" t="s">
        <v>28</v>
      </c>
      <c r="K491" t="s">
        <v>1196</v>
      </c>
      <c r="L491" t="s">
        <v>1196</v>
      </c>
      <c r="N491" t="s">
        <v>1197</v>
      </c>
      <c r="Q491" t="s">
        <v>1198</v>
      </c>
      <c r="R491">
        <v>1077.0</v>
      </c>
      <c r="S491">
        <v>358.0</v>
      </c>
    </row>
    <row r="492" ht="15.75" customHeight="1">
      <c r="A492" s="6" t="s">
        <v>23</v>
      </c>
      <c r="B492" s="6" t="s">
        <v>24</v>
      </c>
      <c r="C492" s="6" t="s">
        <v>25</v>
      </c>
      <c r="D492" s="6" t="s">
        <v>26</v>
      </c>
      <c r="E492" s="6" t="s">
        <v>8</v>
      </c>
      <c r="G492" s="6" t="s">
        <v>27</v>
      </c>
      <c r="H492" s="7">
        <v>582093.0</v>
      </c>
      <c r="I492" s="8">
        <v>582428.0</v>
      </c>
      <c r="J492" t="s">
        <v>28</v>
      </c>
      <c r="K492" t="s">
        <v>1199</v>
      </c>
      <c r="L492" t="s">
        <v>1199</v>
      </c>
      <c r="N492" t="s">
        <v>249</v>
      </c>
      <c r="Q492" t="s">
        <v>1200</v>
      </c>
      <c r="R492">
        <v>336.0</v>
      </c>
      <c r="S492">
        <v>111.0</v>
      </c>
    </row>
    <row r="493" ht="15.75" customHeight="1">
      <c r="A493" s="6" t="s">
        <v>23</v>
      </c>
      <c r="B493" s="6" t="s">
        <v>24</v>
      </c>
      <c r="C493" s="6" t="s">
        <v>25</v>
      </c>
      <c r="D493" s="6" t="s">
        <v>26</v>
      </c>
      <c r="E493" s="6" t="s">
        <v>8</v>
      </c>
      <c r="G493" s="6" t="s">
        <v>27</v>
      </c>
      <c r="H493" s="7">
        <v>582425.0</v>
      </c>
      <c r="I493" s="8">
        <v>583627.0</v>
      </c>
      <c r="J493" t="s">
        <v>28</v>
      </c>
      <c r="K493" t="s">
        <v>1201</v>
      </c>
      <c r="L493" t="s">
        <v>1201</v>
      </c>
      <c r="N493" t="s">
        <v>1202</v>
      </c>
      <c r="Q493" t="s">
        <v>1203</v>
      </c>
      <c r="R493">
        <v>1203.0</v>
      </c>
      <c r="S493">
        <v>400.0</v>
      </c>
    </row>
    <row r="494" ht="15.75" customHeight="1">
      <c r="A494" s="6" t="s">
        <v>23</v>
      </c>
      <c r="B494" s="6" t="s">
        <v>24</v>
      </c>
      <c r="C494" s="6" t="s">
        <v>25</v>
      </c>
      <c r="D494" s="6" t="s">
        <v>26</v>
      </c>
      <c r="E494" s="6" t="s">
        <v>8</v>
      </c>
      <c r="G494" s="6" t="s">
        <v>27</v>
      </c>
      <c r="H494" s="7">
        <v>583624.0</v>
      </c>
      <c r="I494" s="8">
        <v>585237.0</v>
      </c>
      <c r="J494" t="s">
        <v>28</v>
      </c>
      <c r="K494" t="s">
        <v>1204</v>
      </c>
      <c r="L494" t="s">
        <v>1204</v>
      </c>
      <c r="N494" t="s">
        <v>1205</v>
      </c>
      <c r="Q494" t="s">
        <v>1206</v>
      </c>
      <c r="R494">
        <v>1614.0</v>
      </c>
      <c r="S494">
        <v>537.0</v>
      </c>
    </row>
    <row r="495" ht="15.75" customHeight="1">
      <c r="A495" s="6" t="s">
        <v>23</v>
      </c>
      <c r="B495" s="6" t="s">
        <v>24</v>
      </c>
      <c r="C495" s="6" t="s">
        <v>25</v>
      </c>
      <c r="D495" s="6" t="s">
        <v>26</v>
      </c>
      <c r="E495" s="6" t="s">
        <v>8</v>
      </c>
      <c r="G495" s="6" t="s">
        <v>27</v>
      </c>
      <c r="H495" s="7">
        <v>585495.0</v>
      </c>
      <c r="I495" s="8">
        <v>585875.0</v>
      </c>
      <c r="J495" t="s">
        <v>37</v>
      </c>
      <c r="K495" t="s">
        <v>1207</v>
      </c>
      <c r="L495" t="s">
        <v>1207</v>
      </c>
      <c r="N495" t="s">
        <v>249</v>
      </c>
      <c r="Q495" t="s">
        <v>1208</v>
      </c>
      <c r="R495">
        <v>381.0</v>
      </c>
      <c r="S495">
        <v>126.0</v>
      </c>
    </row>
    <row r="496" ht="15.75" customHeight="1">
      <c r="A496" s="6" t="s">
        <v>23</v>
      </c>
      <c r="B496" s="6" t="s">
        <v>24</v>
      </c>
      <c r="C496" s="6" t="s">
        <v>25</v>
      </c>
      <c r="D496" s="6" t="s">
        <v>26</v>
      </c>
      <c r="E496" s="6" t="s">
        <v>8</v>
      </c>
      <c r="G496" s="6" t="s">
        <v>27</v>
      </c>
      <c r="H496" s="7">
        <v>585935.0</v>
      </c>
      <c r="I496" s="8">
        <v>586363.0</v>
      </c>
      <c r="J496" t="s">
        <v>37</v>
      </c>
      <c r="K496" t="s">
        <v>1209</v>
      </c>
      <c r="L496" t="s">
        <v>1209</v>
      </c>
      <c r="N496" t="s">
        <v>1144</v>
      </c>
      <c r="Q496" t="s">
        <v>1210</v>
      </c>
      <c r="R496">
        <v>429.0</v>
      </c>
      <c r="S496">
        <v>142.0</v>
      </c>
    </row>
    <row r="497" ht="15.75" customHeight="1">
      <c r="A497" s="6" t="s">
        <v>23</v>
      </c>
      <c r="B497" s="6" t="s">
        <v>24</v>
      </c>
      <c r="C497" s="6" t="s">
        <v>25</v>
      </c>
      <c r="D497" s="6" t="s">
        <v>26</v>
      </c>
      <c r="E497" s="6" t="s">
        <v>8</v>
      </c>
      <c r="G497" s="6" t="s">
        <v>27</v>
      </c>
      <c r="H497" s="7">
        <v>586611.0</v>
      </c>
      <c r="I497" s="8">
        <v>587036.0</v>
      </c>
      <c r="J497" t="s">
        <v>28</v>
      </c>
      <c r="K497" t="s">
        <v>1211</v>
      </c>
      <c r="L497" t="s">
        <v>1211</v>
      </c>
      <c r="N497" t="s">
        <v>462</v>
      </c>
      <c r="Q497" t="s">
        <v>1212</v>
      </c>
      <c r="R497">
        <v>426.0</v>
      </c>
      <c r="S497">
        <v>141.0</v>
      </c>
    </row>
    <row r="498" ht="15.75" customHeight="1">
      <c r="A498" s="6" t="s">
        <v>23</v>
      </c>
      <c r="B498" s="6" t="s">
        <v>24</v>
      </c>
      <c r="C498" s="6" t="s">
        <v>25</v>
      </c>
      <c r="D498" s="6" t="s">
        <v>26</v>
      </c>
      <c r="E498" s="6" t="s">
        <v>8</v>
      </c>
      <c r="G498" s="6" t="s">
        <v>27</v>
      </c>
      <c r="H498" s="7">
        <v>587299.0</v>
      </c>
      <c r="I498" s="8">
        <v>587772.0</v>
      </c>
      <c r="J498" t="s">
        <v>37</v>
      </c>
      <c r="K498" t="s">
        <v>1213</v>
      </c>
      <c r="L498" t="s">
        <v>1213</v>
      </c>
      <c r="N498" t="s">
        <v>1214</v>
      </c>
      <c r="Q498" t="s">
        <v>1215</v>
      </c>
      <c r="R498">
        <v>474.0</v>
      </c>
      <c r="S498">
        <v>157.0</v>
      </c>
    </row>
    <row r="499" ht="15.75" customHeight="1">
      <c r="A499" s="6" t="s">
        <v>23</v>
      </c>
      <c r="B499" s="6" t="s">
        <v>24</v>
      </c>
      <c r="C499" s="6" t="s">
        <v>25</v>
      </c>
      <c r="D499" s="6" t="s">
        <v>26</v>
      </c>
      <c r="E499" s="6" t="s">
        <v>8</v>
      </c>
      <c r="G499" s="6" t="s">
        <v>27</v>
      </c>
      <c r="H499" s="7">
        <v>587975.0</v>
      </c>
      <c r="I499" s="8">
        <v>588814.0</v>
      </c>
      <c r="J499" t="s">
        <v>37</v>
      </c>
      <c r="K499" t="s">
        <v>1216</v>
      </c>
      <c r="L499" t="s">
        <v>1216</v>
      </c>
      <c r="N499" t="s">
        <v>1217</v>
      </c>
      <c r="Q499" t="s">
        <v>1218</v>
      </c>
      <c r="R499">
        <v>840.0</v>
      </c>
      <c r="S499">
        <v>279.0</v>
      </c>
    </row>
    <row r="500" ht="15.75" customHeight="1">
      <c r="A500" s="6" t="s">
        <v>23</v>
      </c>
      <c r="B500" s="6" t="s">
        <v>24</v>
      </c>
      <c r="C500" s="6" t="s">
        <v>25</v>
      </c>
      <c r="D500" s="6" t="s">
        <v>26</v>
      </c>
      <c r="E500" s="6" t="s">
        <v>8</v>
      </c>
      <c r="G500" s="6" t="s">
        <v>27</v>
      </c>
      <c r="H500" s="7">
        <v>588811.0</v>
      </c>
      <c r="I500" s="8">
        <v>589188.0</v>
      </c>
      <c r="J500" t="s">
        <v>37</v>
      </c>
      <c r="K500" t="s">
        <v>1219</v>
      </c>
      <c r="L500" t="s">
        <v>1219</v>
      </c>
      <c r="N500" t="s">
        <v>1217</v>
      </c>
      <c r="Q500" t="s">
        <v>1220</v>
      </c>
      <c r="R500">
        <v>378.0</v>
      </c>
      <c r="S500">
        <v>125.0</v>
      </c>
    </row>
    <row r="501" ht="15.75" customHeight="1">
      <c r="A501" s="6" t="s">
        <v>23</v>
      </c>
      <c r="B501" s="6" t="s">
        <v>24</v>
      </c>
      <c r="C501" s="6" t="s">
        <v>25</v>
      </c>
      <c r="D501" s="6" t="s">
        <v>26</v>
      </c>
      <c r="E501" s="6" t="s">
        <v>8</v>
      </c>
      <c r="G501" s="6" t="s">
        <v>27</v>
      </c>
      <c r="H501" s="7">
        <v>589185.0</v>
      </c>
      <c r="I501" s="8">
        <v>589601.0</v>
      </c>
      <c r="J501" t="s">
        <v>37</v>
      </c>
      <c r="K501" t="s">
        <v>1221</v>
      </c>
      <c r="L501" t="s">
        <v>1221</v>
      </c>
      <c r="N501" t="s">
        <v>1222</v>
      </c>
      <c r="Q501" t="s">
        <v>1223</v>
      </c>
      <c r="R501">
        <v>417.0</v>
      </c>
      <c r="S501">
        <v>138.0</v>
      </c>
    </row>
    <row r="502" ht="15.75" customHeight="1">
      <c r="A502" s="6" t="s">
        <v>23</v>
      </c>
      <c r="B502" s="6" t="s">
        <v>24</v>
      </c>
      <c r="C502" s="6" t="s">
        <v>25</v>
      </c>
      <c r="D502" s="6" t="s">
        <v>26</v>
      </c>
      <c r="E502" s="6" t="s">
        <v>8</v>
      </c>
      <c r="G502" s="6" t="s">
        <v>27</v>
      </c>
      <c r="H502" s="7">
        <v>589598.0</v>
      </c>
      <c r="I502" s="8">
        <v>590842.0</v>
      </c>
      <c r="J502" t="s">
        <v>37</v>
      </c>
      <c r="K502" t="s">
        <v>1224</v>
      </c>
      <c r="L502" t="s">
        <v>1224</v>
      </c>
      <c r="N502" t="s">
        <v>1225</v>
      </c>
      <c r="Q502" t="s">
        <v>1226</v>
      </c>
      <c r="R502">
        <v>1245.0</v>
      </c>
      <c r="S502">
        <v>414.0</v>
      </c>
    </row>
    <row r="503" ht="15.75" customHeight="1">
      <c r="A503" s="6" t="s">
        <v>23</v>
      </c>
      <c r="B503" s="6" t="s">
        <v>24</v>
      </c>
      <c r="C503" s="6" t="s">
        <v>25</v>
      </c>
      <c r="D503" s="6" t="s">
        <v>26</v>
      </c>
      <c r="E503" s="6" t="s">
        <v>8</v>
      </c>
      <c r="G503" s="6" t="s">
        <v>27</v>
      </c>
      <c r="H503" s="7">
        <v>590887.0</v>
      </c>
      <c r="I503" s="8">
        <v>592650.0</v>
      </c>
      <c r="J503" t="s">
        <v>37</v>
      </c>
      <c r="K503" t="s">
        <v>1227</v>
      </c>
      <c r="L503" t="s">
        <v>1227</v>
      </c>
      <c r="N503" t="s">
        <v>1151</v>
      </c>
      <c r="Q503" t="s">
        <v>1228</v>
      </c>
      <c r="R503">
        <v>1764.0</v>
      </c>
      <c r="S503">
        <v>587.0</v>
      </c>
    </row>
    <row r="504" ht="15.75" customHeight="1">
      <c r="A504" s="6" t="s">
        <v>23</v>
      </c>
      <c r="B504" s="6" t="s">
        <v>24</v>
      </c>
      <c r="C504" s="6" t="s">
        <v>25</v>
      </c>
      <c r="D504" s="6" t="s">
        <v>26</v>
      </c>
      <c r="E504" s="6" t="s">
        <v>8</v>
      </c>
      <c r="G504" s="6" t="s">
        <v>27</v>
      </c>
      <c r="H504" s="7">
        <v>592647.0</v>
      </c>
      <c r="I504" s="8">
        <v>594284.0</v>
      </c>
      <c r="J504" t="s">
        <v>37</v>
      </c>
      <c r="K504" t="s">
        <v>1229</v>
      </c>
      <c r="L504" t="s">
        <v>1229</v>
      </c>
      <c r="N504" t="s">
        <v>33</v>
      </c>
      <c r="Q504" t="s">
        <v>1230</v>
      </c>
      <c r="R504">
        <v>1638.0</v>
      </c>
      <c r="S504">
        <v>545.0</v>
      </c>
    </row>
    <row r="505" ht="15.75" customHeight="1">
      <c r="A505" s="6" t="s">
        <v>23</v>
      </c>
      <c r="B505" s="6" t="s">
        <v>24</v>
      </c>
      <c r="C505" s="6" t="s">
        <v>25</v>
      </c>
      <c r="D505" s="6" t="s">
        <v>26</v>
      </c>
      <c r="E505" s="6" t="s">
        <v>8</v>
      </c>
      <c r="G505" s="6" t="s">
        <v>27</v>
      </c>
      <c r="H505" s="7">
        <v>594397.0</v>
      </c>
      <c r="I505" s="8">
        <v>594753.0</v>
      </c>
      <c r="J505" t="s">
        <v>37</v>
      </c>
      <c r="K505" t="s">
        <v>1231</v>
      </c>
      <c r="L505" t="s">
        <v>1231</v>
      </c>
      <c r="N505" t="s">
        <v>1217</v>
      </c>
      <c r="Q505" t="s">
        <v>1232</v>
      </c>
      <c r="R505">
        <v>357.0</v>
      </c>
      <c r="S505">
        <v>118.0</v>
      </c>
    </row>
    <row r="506" ht="15.75" customHeight="1">
      <c r="A506" s="6" t="s">
        <v>23</v>
      </c>
      <c r="B506" s="6" t="s">
        <v>24</v>
      </c>
      <c r="C506" s="6" t="s">
        <v>25</v>
      </c>
      <c r="D506" s="6" t="s">
        <v>26</v>
      </c>
      <c r="E506" s="6" t="s">
        <v>8</v>
      </c>
      <c r="G506" s="6" t="s">
        <v>27</v>
      </c>
      <c r="H506" s="7">
        <v>594760.0</v>
      </c>
      <c r="I506" s="8">
        <v>595539.0</v>
      </c>
      <c r="J506" t="s">
        <v>28</v>
      </c>
      <c r="K506" t="s">
        <v>1233</v>
      </c>
      <c r="L506" t="s">
        <v>1233</v>
      </c>
      <c r="N506" t="s">
        <v>1234</v>
      </c>
      <c r="Q506" t="s">
        <v>1235</v>
      </c>
      <c r="R506">
        <v>780.0</v>
      </c>
      <c r="S506">
        <v>259.0</v>
      </c>
    </row>
    <row r="507" ht="15.75" customHeight="1">
      <c r="A507" s="6" t="s">
        <v>23</v>
      </c>
      <c r="B507" s="6" t="s">
        <v>24</v>
      </c>
      <c r="C507" s="6" t="s">
        <v>25</v>
      </c>
      <c r="D507" s="6" t="s">
        <v>26</v>
      </c>
      <c r="E507" s="6" t="s">
        <v>8</v>
      </c>
      <c r="G507" s="6" t="s">
        <v>27</v>
      </c>
      <c r="H507" s="7">
        <v>595536.0</v>
      </c>
      <c r="I507" s="8">
        <v>596546.0</v>
      </c>
      <c r="J507" t="s">
        <v>28</v>
      </c>
      <c r="K507" t="s">
        <v>1236</v>
      </c>
      <c r="L507" t="s">
        <v>1236</v>
      </c>
      <c r="N507" t="s">
        <v>1197</v>
      </c>
      <c r="Q507" t="s">
        <v>1237</v>
      </c>
      <c r="R507">
        <v>1011.0</v>
      </c>
      <c r="S507">
        <v>336.0</v>
      </c>
    </row>
    <row r="508" ht="15.75" customHeight="1">
      <c r="A508" s="6" t="s">
        <v>23</v>
      </c>
      <c r="B508" s="6" t="s">
        <v>24</v>
      </c>
      <c r="C508" s="6" t="s">
        <v>25</v>
      </c>
      <c r="D508" s="6" t="s">
        <v>26</v>
      </c>
      <c r="E508" s="6" t="s">
        <v>8</v>
      </c>
      <c r="G508" s="6" t="s">
        <v>27</v>
      </c>
      <c r="H508" s="7">
        <v>596546.0</v>
      </c>
      <c r="I508" s="8">
        <v>598222.0</v>
      </c>
      <c r="J508" t="s">
        <v>28</v>
      </c>
      <c r="K508" t="s">
        <v>1238</v>
      </c>
      <c r="L508" t="s">
        <v>1238</v>
      </c>
      <c r="N508" t="s">
        <v>1234</v>
      </c>
      <c r="Q508" t="s">
        <v>1239</v>
      </c>
      <c r="R508">
        <v>1677.0</v>
      </c>
      <c r="S508">
        <v>558.0</v>
      </c>
    </row>
    <row r="509" ht="15.75" customHeight="1">
      <c r="A509" s="6" t="s">
        <v>23</v>
      </c>
      <c r="B509" s="6" t="s">
        <v>24</v>
      </c>
      <c r="C509" s="6" t="s">
        <v>25</v>
      </c>
      <c r="D509" s="6" t="s">
        <v>26</v>
      </c>
      <c r="E509" s="6" t="s">
        <v>8</v>
      </c>
      <c r="G509" s="6" t="s">
        <v>27</v>
      </c>
      <c r="H509" s="7">
        <v>598339.0</v>
      </c>
      <c r="I509" s="8">
        <v>599556.0</v>
      </c>
      <c r="J509" t="s">
        <v>37</v>
      </c>
      <c r="K509" t="s">
        <v>1240</v>
      </c>
      <c r="L509" t="s">
        <v>1240</v>
      </c>
      <c r="N509" t="s">
        <v>1241</v>
      </c>
      <c r="Q509" t="s">
        <v>1242</v>
      </c>
      <c r="R509">
        <v>1218.0</v>
      </c>
      <c r="S509">
        <v>405.0</v>
      </c>
    </row>
    <row r="510" ht="15.75" customHeight="1">
      <c r="A510" s="6" t="s">
        <v>23</v>
      </c>
      <c r="B510" s="6" t="s">
        <v>24</v>
      </c>
      <c r="C510" s="6" t="s">
        <v>25</v>
      </c>
      <c r="D510" s="6" t="s">
        <v>26</v>
      </c>
      <c r="E510" s="6" t="s">
        <v>8</v>
      </c>
      <c r="G510" s="6" t="s">
        <v>27</v>
      </c>
      <c r="H510" s="7">
        <v>599629.0</v>
      </c>
      <c r="I510" s="8">
        <v>599898.0</v>
      </c>
      <c r="J510" t="s">
        <v>37</v>
      </c>
      <c r="K510" t="s">
        <v>1243</v>
      </c>
      <c r="L510" t="s">
        <v>1243</v>
      </c>
      <c r="N510" t="s">
        <v>33</v>
      </c>
      <c r="Q510" t="s">
        <v>1244</v>
      </c>
      <c r="R510">
        <v>270.0</v>
      </c>
      <c r="S510">
        <v>89.0</v>
      </c>
    </row>
    <row r="511" ht="15.75" customHeight="1">
      <c r="A511" s="6" t="s">
        <v>23</v>
      </c>
      <c r="B511" s="6" t="s">
        <v>24</v>
      </c>
      <c r="C511" s="6" t="s">
        <v>25</v>
      </c>
      <c r="D511" s="6" t="s">
        <v>26</v>
      </c>
      <c r="E511" s="6" t="s">
        <v>8</v>
      </c>
      <c r="G511" s="6" t="s">
        <v>27</v>
      </c>
      <c r="H511" s="7">
        <v>599938.0</v>
      </c>
      <c r="I511" s="8">
        <v>600759.0</v>
      </c>
      <c r="J511" t="s">
        <v>37</v>
      </c>
      <c r="K511" t="s">
        <v>1245</v>
      </c>
      <c r="L511" t="s">
        <v>1245</v>
      </c>
      <c r="N511" t="s">
        <v>1246</v>
      </c>
      <c r="Q511" t="s">
        <v>1247</v>
      </c>
      <c r="R511">
        <v>822.0</v>
      </c>
      <c r="S511">
        <v>273.0</v>
      </c>
    </row>
    <row r="512" ht="15.75" customHeight="1">
      <c r="A512" s="6" t="s">
        <v>23</v>
      </c>
      <c r="B512" s="6" t="s">
        <v>24</v>
      </c>
      <c r="C512" s="6" t="s">
        <v>25</v>
      </c>
      <c r="D512" s="6" t="s">
        <v>26</v>
      </c>
      <c r="E512" s="6" t="s">
        <v>8</v>
      </c>
      <c r="G512" s="6" t="s">
        <v>27</v>
      </c>
      <c r="H512" s="7">
        <v>600785.0</v>
      </c>
      <c r="I512" s="8">
        <v>602260.0</v>
      </c>
      <c r="J512" t="s">
        <v>28</v>
      </c>
      <c r="K512" t="s">
        <v>1248</v>
      </c>
      <c r="L512" t="s">
        <v>1248</v>
      </c>
      <c r="N512" t="s">
        <v>1249</v>
      </c>
      <c r="Q512" t="s">
        <v>1250</v>
      </c>
      <c r="R512">
        <v>1476.0</v>
      </c>
      <c r="S512">
        <v>491.0</v>
      </c>
    </row>
    <row r="513" ht="15.75" customHeight="1">
      <c r="A513" s="6" t="s">
        <v>23</v>
      </c>
      <c r="B513" s="6" t="s">
        <v>24</v>
      </c>
      <c r="C513" s="6" t="s">
        <v>25</v>
      </c>
      <c r="D513" s="6" t="s">
        <v>26</v>
      </c>
      <c r="E513" s="6" t="s">
        <v>8</v>
      </c>
      <c r="G513" s="6" t="s">
        <v>27</v>
      </c>
      <c r="H513" s="7">
        <v>602559.0</v>
      </c>
      <c r="I513" s="8">
        <v>602921.0</v>
      </c>
      <c r="J513" t="s">
        <v>28</v>
      </c>
      <c r="K513" t="s">
        <v>1251</v>
      </c>
      <c r="L513" t="s">
        <v>1251</v>
      </c>
      <c r="N513" t="s">
        <v>33</v>
      </c>
      <c r="Q513" t="s">
        <v>1252</v>
      </c>
      <c r="R513">
        <v>363.0</v>
      </c>
      <c r="S513">
        <v>120.0</v>
      </c>
    </row>
    <row r="514" ht="15.75" customHeight="1">
      <c r="A514" s="6" t="s">
        <v>23</v>
      </c>
      <c r="B514" s="6" t="s">
        <v>24</v>
      </c>
      <c r="C514" s="6" t="s">
        <v>25</v>
      </c>
      <c r="D514" s="6" t="s">
        <v>26</v>
      </c>
      <c r="E514" s="6" t="s">
        <v>8</v>
      </c>
      <c r="G514" s="6" t="s">
        <v>27</v>
      </c>
      <c r="H514" s="7">
        <v>603338.0</v>
      </c>
      <c r="I514" s="8">
        <v>603718.0</v>
      </c>
      <c r="J514" t="s">
        <v>37</v>
      </c>
      <c r="K514" t="s">
        <v>1253</v>
      </c>
      <c r="L514" t="s">
        <v>1253</v>
      </c>
      <c r="N514" t="s">
        <v>33</v>
      </c>
      <c r="Q514" t="s">
        <v>1254</v>
      </c>
      <c r="R514">
        <v>381.0</v>
      </c>
      <c r="S514">
        <v>126.0</v>
      </c>
    </row>
    <row r="515" ht="15.75" customHeight="1">
      <c r="A515" s="6" t="s">
        <v>23</v>
      </c>
      <c r="B515" s="6" t="s">
        <v>24</v>
      </c>
      <c r="C515" s="6" t="s">
        <v>25</v>
      </c>
      <c r="D515" s="6" t="s">
        <v>26</v>
      </c>
      <c r="E515" s="6" t="s">
        <v>8</v>
      </c>
      <c r="G515" s="6" t="s">
        <v>27</v>
      </c>
      <c r="H515" s="7">
        <v>603829.0</v>
      </c>
      <c r="I515" s="8">
        <v>605022.0</v>
      </c>
      <c r="J515" t="s">
        <v>37</v>
      </c>
      <c r="K515" t="s">
        <v>1255</v>
      </c>
      <c r="L515" t="s">
        <v>1255</v>
      </c>
      <c r="N515" t="s">
        <v>1256</v>
      </c>
      <c r="Q515" t="s">
        <v>1257</v>
      </c>
      <c r="R515">
        <v>1194.0</v>
      </c>
      <c r="S515">
        <v>397.0</v>
      </c>
    </row>
    <row r="516" ht="15.75" customHeight="1">
      <c r="A516" s="6" t="s">
        <v>23</v>
      </c>
      <c r="B516" s="6" t="s">
        <v>24</v>
      </c>
      <c r="C516" s="6" t="s">
        <v>25</v>
      </c>
      <c r="D516" s="6" t="s">
        <v>26</v>
      </c>
      <c r="E516" s="6" t="s">
        <v>8</v>
      </c>
      <c r="G516" s="6" t="s">
        <v>27</v>
      </c>
      <c r="H516" s="7">
        <v>605019.0</v>
      </c>
      <c r="I516" s="8">
        <v>606293.0</v>
      </c>
      <c r="J516" t="s">
        <v>37</v>
      </c>
      <c r="K516" t="s">
        <v>1258</v>
      </c>
      <c r="L516" t="s">
        <v>1258</v>
      </c>
      <c r="N516" t="s">
        <v>174</v>
      </c>
      <c r="Q516" t="s">
        <v>1259</v>
      </c>
      <c r="R516">
        <v>1275.0</v>
      </c>
      <c r="S516">
        <v>424.0</v>
      </c>
    </row>
    <row r="517" ht="15.75" customHeight="1">
      <c r="A517" s="6" t="s">
        <v>23</v>
      </c>
      <c r="B517" s="6" t="s">
        <v>113</v>
      </c>
      <c r="C517" s="6" t="s">
        <v>25</v>
      </c>
      <c r="D517" s="6" t="s">
        <v>26</v>
      </c>
      <c r="E517" s="6" t="s">
        <v>8</v>
      </c>
      <c r="G517" s="6" t="s">
        <v>27</v>
      </c>
      <c r="H517" s="7">
        <v>606461.0</v>
      </c>
      <c r="I517" s="8">
        <v>607383.0</v>
      </c>
      <c r="J517" t="s">
        <v>28</v>
      </c>
      <c r="N517" t="s">
        <v>1260</v>
      </c>
      <c r="Q517" t="s">
        <v>1261</v>
      </c>
      <c r="R517">
        <v>923.0</v>
      </c>
      <c r="T517" t="s">
        <v>116</v>
      </c>
    </row>
    <row r="518" ht="15.75" customHeight="1">
      <c r="A518" s="6" t="s">
        <v>23</v>
      </c>
      <c r="B518" s="6" t="s">
        <v>24</v>
      </c>
      <c r="C518" s="6" t="s">
        <v>25</v>
      </c>
      <c r="D518" s="6" t="s">
        <v>26</v>
      </c>
      <c r="E518" s="6" t="s">
        <v>8</v>
      </c>
      <c r="G518" s="6" t="s">
        <v>27</v>
      </c>
      <c r="H518" s="7">
        <v>607644.0</v>
      </c>
      <c r="I518" s="8">
        <v>607898.0</v>
      </c>
      <c r="J518" t="s">
        <v>37</v>
      </c>
      <c r="K518" t="s">
        <v>1262</v>
      </c>
      <c r="L518" t="s">
        <v>1262</v>
      </c>
      <c r="N518" t="s">
        <v>33</v>
      </c>
      <c r="Q518" t="s">
        <v>1263</v>
      </c>
      <c r="R518">
        <v>255.0</v>
      </c>
      <c r="S518">
        <v>84.0</v>
      </c>
    </row>
    <row r="519" ht="15.75" customHeight="1">
      <c r="A519" s="6" t="s">
        <v>23</v>
      </c>
      <c r="B519" s="6" t="s">
        <v>24</v>
      </c>
      <c r="C519" s="6" t="s">
        <v>25</v>
      </c>
      <c r="D519" s="6" t="s">
        <v>26</v>
      </c>
      <c r="E519" s="6" t="s">
        <v>8</v>
      </c>
      <c r="G519" s="6" t="s">
        <v>27</v>
      </c>
      <c r="H519" s="7">
        <v>608041.0</v>
      </c>
      <c r="I519" s="8">
        <v>608487.0</v>
      </c>
      <c r="J519" t="s">
        <v>37</v>
      </c>
      <c r="K519" t="s">
        <v>1264</v>
      </c>
      <c r="L519" t="s">
        <v>1264</v>
      </c>
      <c r="N519" t="s">
        <v>33</v>
      </c>
      <c r="Q519" t="s">
        <v>1265</v>
      </c>
      <c r="R519">
        <v>447.0</v>
      </c>
      <c r="S519">
        <v>148.0</v>
      </c>
    </row>
    <row r="520" ht="15.75" customHeight="1">
      <c r="A520" s="6" t="s">
        <v>23</v>
      </c>
      <c r="B520" s="6" t="s">
        <v>24</v>
      </c>
      <c r="C520" s="6" t="s">
        <v>25</v>
      </c>
      <c r="D520" s="6" t="s">
        <v>26</v>
      </c>
      <c r="E520" s="6" t="s">
        <v>8</v>
      </c>
      <c r="G520" s="6" t="s">
        <v>27</v>
      </c>
      <c r="H520" s="7">
        <v>608491.0</v>
      </c>
      <c r="I520" s="8">
        <v>608847.0</v>
      </c>
      <c r="J520" t="s">
        <v>37</v>
      </c>
      <c r="K520" t="s">
        <v>1266</v>
      </c>
      <c r="L520" t="s">
        <v>1266</v>
      </c>
      <c r="N520" t="s">
        <v>33</v>
      </c>
      <c r="Q520" t="s">
        <v>1267</v>
      </c>
      <c r="R520">
        <v>357.0</v>
      </c>
      <c r="S520">
        <v>118.0</v>
      </c>
    </row>
    <row r="521" ht="15.75" customHeight="1">
      <c r="A521" s="6" t="s">
        <v>23</v>
      </c>
      <c r="B521" s="6" t="s">
        <v>24</v>
      </c>
      <c r="C521" s="6" t="s">
        <v>25</v>
      </c>
      <c r="D521" s="6" t="s">
        <v>26</v>
      </c>
      <c r="E521" s="6" t="s">
        <v>8</v>
      </c>
      <c r="G521" s="6" t="s">
        <v>27</v>
      </c>
      <c r="H521" s="7">
        <v>608812.0</v>
      </c>
      <c r="I521" s="8">
        <v>609498.0</v>
      </c>
      <c r="J521" t="s">
        <v>28</v>
      </c>
      <c r="K521" t="s">
        <v>1268</v>
      </c>
      <c r="L521" t="s">
        <v>1268</v>
      </c>
      <c r="N521" t="s">
        <v>33</v>
      </c>
      <c r="Q521" t="s">
        <v>1269</v>
      </c>
      <c r="R521">
        <v>687.0</v>
      </c>
      <c r="S521">
        <v>228.0</v>
      </c>
    </row>
    <row r="522" ht="15.75" customHeight="1">
      <c r="A522" s="6" t="s">
        <v>23</v>
      </c>
      <c r="B522" s="6" t="s">
        <v>24</v>
      </c>
      <c r="C522" s="6" t="s">
        <v>25</v>
      </c>
      <c r="D522" s="6" t="s">
        <v>26</v>
      </c>
      <c r="E522" s="6" t="s">
        <v>8</v>
      </c>
      <c r="G522" s="6" t="s">
        <v>27</v>
      </c>
      <c r="H522" s="7">
        <v>609565.0</v>
      </c>
      <c r="I522" s="8">
        <v>609765.0</v>
      </c>
      <c r="J522" t="s">
        <v>28</v>
      </c>
      <c r="K522" t="s">
        <v>1270</v>
      </c>
      <c r="L522" t="s">
        <v>1270</v>
      </c>
      <c r="N522" t="s">
        <v>33</v>
      </c>
      <c r="Q522" t="s">
        <v>1271</v>
      </c>
      <c r="R522">
        <v>201.0</v>
      </c>
      <c r="S522">
        <v>66.0</v>
      </c>
    </row>
    <row r="523" ht="15.75" customHeight="1">
      <c r="A523" s="6" t="s">
        <v>23</v>
      </c>
      <c r="B523" s="6" t="s">
        <v>24</v>
      </c>
      <c r="C523" s="6" t="s">
        <v>25</v>
      </c>
      <c r="D523" s="6" t="s">
        <v>26</v>
      </c>
      <c r="E523" s="6" t="s">
        <v>8</v>
      </c>
      <c r="G523" s="6" t="s">
        <v>27</v>
      </c>
      <c r="H523" s="7">
        <v>611817.0</v>
      </c>
      <c r="I523" s="8">
        <v>612137.0</v>
      </c>
      <c r="J523" t="s">
        <v>37</v>
      </c>
      <c r="K523" t="s">
        <v>1272</v>
      </c>
      <c r="L523" t="s">
        <v>1272</v>
      </c>
      <c r="N523" t="s">
        <v>54</v>
      </c>
      <c r="Q523" t="s">
        <v>1273</v>
      </c>
      <c r="R523">
        <v>321.0</v>
      </c>
      <c r="S523">
        <v>106.0</v>
      </c>
    </row>
    <row r="524" ht="15.75" customHeight="1">
      <c r="A524" s="6" t="s">
        <v>23</v>
      </c>
      <c r="B524" s="6" t="s">
        <v>24</v>
      </c>
      <c r="C524" s="6" t="s">
        <v>25</v>
      </c>
      <c r="D524" s="6" t="s">
        <v>26</v>
      </c>
      <c r="E524" s="6" t="s">
        <v>8</v>
      </c>
      <c r="G524" s="6" t="s">
        <v>27</v>
      </c>
      <c r="H524" s="7">
        <v>611978.0</v>
      </c>
      <c r="I524" s="8">
        <v>613006.0</v>
      </c>
      <c r="J524" t="s">
        <v>37</v>
      </c>
      <c r="K524" t="s">
        <v>1274</v>
      </c>
      <c r="L524" t="s">
        <v>1274</v>
      </c>
      <c r="N524" t="s">
        <v>1275</v>
      </c>
      <c r="Q524" t="s">
        <v>1276</v>
      </c>
      <c r="R524">
        <v>1029.0</v>
      </c>
      <c r="S524">
        <v>342.0</v>
      </c>
    </row>
    <row r="525" ht="15.75" customHeight="1">
      <c r="A525" s="6" t="s">
        <v>23</v>
      </c>
      <c r="B525" s="6" t="s">
        <v>24</v>
      </c>
      <c r="C525" s="6" t="s">
        <v>25</v>
      </c>
      <c r="D525" s="6" t="s">
        <v>26</v>
      </c>
      <c r="E525" s="6" t="s">
        <v>8</v>
      </c>
      <c r="G525" s="6" t="s">
        <v>27</v>
      </c>
      <c r="H525" s="7">
        <v>613848.0</v>
      </c>
      <c r="I525" s="8">
        <v>614126.0</v>
      </c>
      <c r="J525" t="s">
        <v>28</v>
      </c>
      <c r="K525" t="s">
        <v>1277</v>
      </c>
      <c r="L525" t="s">
        <v>1277</v>
      </c>
      <c r="N525" t="s">
        <v>1278</v>
      </c>
      <c r="O525" t="s">
        <v>1279</v>
      </c>
      <c r="Q525" t="s">
        <v>1280</v>
      </c>
      <c r="R525">
        <v>279.0</v>
      </c>
      <c r="S525">
        <v>92.0</v>
      </c>
    </row>
    <row r="526" ht="15.75" customHeight="1">
      <c r="A526" s="6" t="s">
        <v>23</v>
      </c>
      <c r="B526" s="6" t="s">
        <v>24</v>
      </c>
      <c r="C526" s="6" t="s">
        <v>25</v>
      </c>
      <c r="D526" s="6" t="s">
        <v>26</v>
      </c>
      <c r="E526" s="6" t="s">
        <v>8</v>
      </c>
      <c r="G526" s="6" t="s">
        <v>27</v>
      </c>
      <c r="H526" s="7">
        <v>614123.0</v>
      </c>
      <c r="I526" s="8">
        <v>615157.0</v>
      </c>
      <c r="J526" t="s">
        <v>28</v>
      </c>
      <c r="K526" t="s">
        <v>1281</v>
      </c>
      <c r="L526" t="s">
        <v>1281</v>
      </c>
      <c r="N526" t="s">
        <v>1282</v>
      </c>
      <c r="Q526" t="s">
        <v>1283</v>
      </c>
      <c r="R526">
        <v>1035.0</v>
      </c>
      <c r="S526">
        <v>344.0</v>
      </c>
    </row>
    <row r="527" ht="15.75" customHeight="1">
      <c r="A527" s="6" t="s">
        <v>23</v>
      </c>
      <c r="B527" s="6" t="s">
        <v>24</v>
      </c>
      <c r="C527" s="6" t="s">
        <v>25</v>
      </c>
      <c r="D527" s="6" t="s">
        <v>26</v>
      </c>
      <c r="E527" s="6" t="s">
        <v>8</v>
      </c>
      <c r="G527" s="6" t="s">
        <v>27</v>
      </c>
      <c r="H527" s="7">
        <v>615161.0</v>
      </c>
      <c r="I527" s="8">
        <v>615928.0</v>
      </c>
      <c r="J527" t="s">
        <v>28</v>
      </c>
      <c r="K527" t="s">
        <v>1284</v>
      </c>
      <c r="L527" t="s">
        <v>1284</v>
      </c>
      <c r="N527" t="s">
        <v>1285</v>
      </c>
      <c r="O527" t="s">
        <v>1286</v>
      </c>
      <c r="Q527" t="s">
        <v>1287</v>
      </c>
      <c r="R527">
        <v>768.0</v>
      </c>
      <c r="S527">
        <v>255.0</v>
      </c>
    </row>
    <row r="528" ht="15.75" customHeight="1">
      <c r="A528" s="6" t="s">
        <v>23</v>
      </c>
      <c r="B528" s="6" t="s">
        <v>24</v>
      </c>
      <c r="C528" s="6" t="s">
        <v>25</v>
      </c>
      <c r="D528" s="6" t="s">
        <v>26</v>
      </c>
      <c r="E528" s="6" t="s">
        <v>8</v>
      </c>
      <c r="G528" s="6" t="s">
        <v>27</v>
      </c>
      <c r="H528" s="7">
        <v>615937.0</v>
      </c>
      <c r="I528" s="8">
        <v>616770.0</v>
      </c>
      <c r="J528" t="s">
        <v>28</v>
      </c>
      <c r="K528" t="s">
        <v>1288</v>
      </c>
      <c r="L528" t="s">
        <v>1288</v>
      </c>
      <c r="N528" t="s">
        <v>1289</v>
      </c>
      <c r="O528" t="s">
        <v>1290</v>
      </c>
      <c r="Q528" t="s">
        <v>1291</v>
      </c>
      <c r="R528">
        <v>834.0</v>
      </c>
      <c r="S528">
        <v>277.0</v>
      </c>
    </row>
    <row r="529" ht="15.75" customHeight="1">
      <c r="A529" s="6" t="s">
        <v>23</v>
      </c>
      <c r="B529" s="6" t="s">
        <v>24</v>
      </c>
      <c r="C529" s="6" t="s">
        <v>25</v>
      </c>
      <c r="D529" s="6" t="s">
        <v>26</v>
      </c>
      <c r="E529" s="6" t="s">
        <v>8</v>
      </c>
      <c r="G529" s="6" t="s">
        <v>27</v>
      </c>
      <c r="H529" s="7">
        <v>616770.0</v>
      </c>
      <c r="I529" s="8">
        <v>617918.0</v>
      </c>
      <c r="J529" t="s">
        <v>28</v>
      </c>
      <c r="K529" t="s">
        <v>1292</v>
      </c>
      <c r="L529" t="s">
        <v>1292</v>
      </c>
      <c r="N529" t="s">
        <v>1293</v>
      </c>
      <c r="O529" t="s">
        <v>1294</v>
      </c>
      <c r="Q529" t="s">
        <v>1295</v>
      </c>
      <c r="R529">
        <v>1149.0</v>
      </c>
      <c r="S529">
        <v>382.0</v>
      </c>
    </row>
    <row r="530" ht="15.75" customHeight="1">
      <c r="A530" s="6" t="s">
        <v>23</v>
      </c>
      <c r="B530" s="6" t="s">
        <v>24</v>
      </c>
      <c r="C530" s="6" t="s">
        <v>25</v>
      </c>
      <c r="D530" s="6" t="s">
        <v>26</v>
      </c>
      <c r="E530" s="6" t="s">
        <v>8</v>
      </c>
      <c r="G530" s="6" t="s">
        <v>27</v>
      </c>
      <c r="H530" s="7">
        <v>617984.0</v>
      </c>
      <c r="I530" s="8">
        <v>618589.0</v>
      </c>
      <c r="J530" t="s">
        <v>28</v>
      </c>
      <c r="K530" t="s">
        <v>1296</v>
      </c>
      <c r="L530" t="s">
        <v>1296</v>
      </c>
      <c r="N530" t="s">
        <v>1297</v>
      </c>
      <c r="O530" t="s">
        <v>1298</v>
      </c>
      <c r="Q530" t="s">
        <v>1299</v>
      </c>
      <c r="R530">
        <v>606.0</v>
      </c>
      <c r="S530">
        <v>201.0</v>
      </c>
    </row>
    <row r="531" ht="15.75" customHeight="1">
      <c r="A531" s="6" t="s">
        <v>23</v>
      </c>
      <c r="B531" s="6" t="s">
        <v>24</v>
      </c>
      <c r="C531" s="6" t="s">
        <v>25</v>
      </c>
      <c r="D531" s="6" t="s">
        <v>26</v>
      </c>
      <c r="E531" s="6" t="s">
        <v>8</v>
      </c>
      <c r="G531" s="6" t="s">
        <v>27</v>
      </c>
      <c r="H531" s="7">
        <v>618576.0</v>
      </c>
      <c r="I531" s="8">
        <v>620288.0</v>
      </c>
      <c r="J531" t="s">
        <v>28</v>
      </c>
      <c r="K531" t="s">
        <v>1300</v>
      </c>
      <c r="L531" t="s">
        <v>1300</v>
      </c>
      <c r="N531" t="s">
        <v>1301</v>
      </c>
      <c r="O531" t="s">
        <v>1302</v>
      </c>
      <c r="Q531" t="s">
        <v>1303</v>
      </c>
      <c r="R531">
        <v>1713.0</v>
      </c>
      <c r="S531">
        <v>570.0</v>
      </c>
    </row>
    <row r="532" ht="15.75" customHeight="1">
      <c r="A532" s="6" t="s">
        <v>23</v>
      </c>
      <c r="B532" s="6" t="s">
        <v>24</v>
      </c>
      <c r="C532" s="6" t="s">
        <v>25</v>
      </c>
      <c r="D532" s="6" t="s">
        <v>26</v>
      </c>
      <c r="E532" s="6" t="s">
        <v>8</v>
      </c>
      <c r="G532" s="6" t="s">
        <v>27</v>
      </c>
      <c r="H532" s="7">
        <v>620511.0</v>
      </c>
      <c r="I532" s="8">
        <v>623267.0</v>
      </c>
      <c r="J532" t="s">
        <v>28</v>
      </c>
      <c r="K532" t="s">
        <v>1304</v>
      </c>
      <c r="L532" t="s">
        <v>1304</v>
      </c>
      <c r="N532" t="s">
        <v>1305</v>
      </c>
      <c r="Q532" t="s">
        <v>1306</v>
      </c>
      <c r="R532">
        <v>2757.0</v>
      </c>
      <c r="S532">
        <v>918.0</v>
      </c>
    </row>
    <row r="533" ht="15.75" customHeight="1">
      <c r="A533" s="6" t="s">
        <v>23</v>
      </c>
      <c r="B533" s="6" t="s">
        <v>113</v>
      </c>
      <c r="C533" s="6" t="s">
        <v>25</v>
      </c>
      <c r="D533" s="6" t="s">
        <v>26</v>
      </c>
      <c r="E533" s="6" t="s">
        <v>8</v>
      </c>
      <c r="G533" s="6" t="s">
        <v>27</v>
      </c>
      <c r="H533" s="7">
        <v>626018.0</v>
      </c>
      <c r="I533" s="8">
        <v>626323.0</v>
      </c>
      <c r="J533" t="s">
        <v>37</v>
      </c>
      <c r="N533" t="s">
        <v>33</v>
      </c>
      <c r="Q533" t="s">
        <v>1307</v>
      </c>
      <c r="R533">
        <v>306.0</v>
      </c>
      <c r="T533" t="s">
        <v>129</v>
      </c>
    </row>
    <row r="534" ht="15.75" customHeight="1">
      <c r="A534" s="6" t="s">
        <v>23</v>
      </c>
      <c r="B534" s="6" t="s">
        <v>24</v>
      </c>
      <c r="C534" s="6" t="s">
        <v>25</v>
      </c>
      <c r="D534" s="6" t="s">
        <v>26</v>
      </c>
      <c r="E534" s="6" t="s">
        <v>8</v>
      </c>
      <c r="G534" s="6" t="s">
        <v>27</v>
      </c>
      <c r="H534" s="7">
        <v>626394.0</v>
      </c>
      <c r="I534" s="8">
        <v>627044.0</v>
      </c>
      <c r="J534" t="s">
        <v>37</v>
      </c>
      <c r="K534" t="s">
        <v>1308</v>
      </c>
      <c r="L534" t="s">
        <v>1308</v>
      </c>
      <c r="N534" t="s">
        <v>1309</v>
      </c>
      <c r="Q534" t="s">
        <v>1310</v>
      </c>
      <c r="R534">
        <v>651.0</v>
      </c>
      <c r="S534">
        <v>216.0</v>
      </c>
    </row>
    <row r="535" ht="15.75" customHeight="1">
      <c r="A535" s="6" t="s">
        <v>23</v>
      </c>
      <c r="B535" s="6" t="s">
        <v>113</v>
      </c>
      <c r="C535" s="6" t="s">
        <v>25</v>
      </c>
      <c r="D535" s="6" t="s">
        <v>26</v>
      </c>
      <c r="E535" s="6" t="s">
        <v>8</v>
      </c>
      <c r="G535" s="6" t="s">
        <v>27</v>
      </c>
      <c r="H535" s="7">
        <v>627049.0</v>
      </c>
      <c r="I535" s="8">
        <v>627878.0</v>
      </c>
      <c r="J535" t="s">
        <v>37</v>
      </c>
      <c r="N535" t="s">
        <v>728</v>
      </c>
      <c r="Q535" t="s">
        <v>1311</v>
      </c>
      <c r="R535">
        <v>830.0</v>
      </c>
      <c r="T535" t="s">
        <v>116</v>
      </c>
    </row>
    <row r="536" ht="15.75" customHeight="1">
      <c r="A536" s="6" t="s">
        <v>23</v>
      </c>
      <c r="B536" s="6" t="s">
        <v>24</v>
      </c>
      <c r="C536" s="6" t="s">
        <v>25</v>
      </c>
      <c r="D536" s="6" t="s">
        <v>26</v>
      </c>
      <c r="E536" s="6" t="s">
        <v>8</v>
      </c>
      <c r="G536" s="6" t="s">
        <v>27</v>
      </c>
      <c r="H536" s="7">
        <v>627875.0</v>
      </c>
      <c r="I536" s="8">
        <v>628255.0</v>
      </c>
      <c r="J536" t="s">
        <v>28</v>
      </c>
      <c r="K536" t="s">
        <v>1312</v>
      </c>
      <c r="L536" t="s">
        <v>1312</v>
      </c>
      <c r="N536" t="s">
        <v>33</v>
      </c>
      <c r="Q536" t="s">
        <v>1313</v>
      </c>
      <c r="R536">
        <v>381.0</v>
      </c>
      <c r="S536">
        <v>126.0</v>
      </c>
    </row>
    <row r="537" ht="15.75" customHeight="1">
      <c r="A537" s="6" t="s">
        <v>23</v>
      </c>
      <c r="B537" s="6" t="s">
        <v>113</v>
      </c>
      <c r="C537" s="6" t="s">
        <v>25</v>
      </c>
      <c r="D537" s="6" t="s">
        <v>26</v>
      </c>
      <c r="E537" s="6" t="s">
        <v>8</v>
      </c>
      <c r="G537" s="6" t="s">
        <v>27</v>
      </c>
      <c r="H537" s="7">
        <v>628270.0</v>
      </c>
      <c r="I537" s="8">
        <v>629124.0</v>
      </c>
      <c r="J537" t="s">
        <v>28</v>
      </c>
      <c r="N537" t="s">
        <v>728</v>
      </c>
      <c r="Q537" t="s">
        <v>1314</v>
      </c>
      <c r="R537">
        <v>855.0</v>
      </c>
      <c r="T537" t="s">
        <v>116</v>
      </c>
    </row>
    <row r="538" ht="15.75" customHeight="1">
      <c r="A538" s="6" t="s">
        <v>23</v>
      </c>
      <c r="B538" s="6" t="s">
        <v>24</v>
      </c>
      <c r="C538" s="6" t="s">
        <v>25</v>
      </c>
      <c r="D538" s="6" t="s">
        <v>26</v>
      </c>
      <c r="E538" s="6" t="s">
        <v>8</v>
      </c>
      <c r="G538" s="6" t="s">
        <v>27</v>
      </c>
      <c r="H538" s="7">
        <v>629249.0</v>
      </c>
      <c r="I538" s="8">
        <v>629728.0</v>
      </c>
      <c r="J538" t="s">
        <v>37</v>
      </c>
      <c r="K538" t="s">
        <v>1315</v>
      </c>
      <c r="L538" t="s">
        <v>1315</v>
      </c>
      <c r="N538" t="s">
        <v>1316</v>
      </c>
      <c r="Q538" t="s">
        <v>1317</v>
      </c>
      <c r="R538">
        <v>480.0</v>
      </c>
      <c r="S538">
        <v>159.0</v>
      </c>
    </row>
    <row r="539" ht="15.75" customHeight="1">
      <c r="A539" s="6" t="s">
        <v>23</v>
      </c>
      <c r="B539" s="6" t="s">
        <v>24</v>
      </c>
      <c r="C539" s="6" t="s">
        <v>25</v>
      </c>
      <c r="D539" s="6" t="s">
        <v>26</v>
      </c>
      <c r="E539" s="6" t="s">
        <v>8</v>
      </c>
      <c r="G539" s="6" t="s">
        <v>27</v>
      </c>
      <c r="H539" s="7">
        <v>629741.0</v>
      </c>
      <c r="I539" s="8">
        <v>630835.0</v>
      </c>
      <c r="J539" t="s">
        <v>28</v>
      </c>
      <c r="K539" t="s">
        <v>1318</v>
      </c>
      <c r="L539" t="s">
        <v>1318</v>
      </c>
      <c r="N539" t="s">
        <v>1319</v>
      </c>
      <c r="Q539" t="s">
        <v>1320</v>
      </c>
      <c r="R539">
        <v>1095.0</v>
      </c>
      <c r="S539">
        <v>364.0</v>
      </c>
    </row>
    <row r="540" ht="15.75" customHeight="1">
      <c r="A540" s="6" t="s">
        <v>23</v>
      </c>
      <c r="B540" s="6" t="s">
        <v>24</v>
      </c>
      <c r="C540" s="6" t="s">
        <v>25</v>
      </c>
      <c r="D540" s="6" t="s">
        <v>26</v>
      </c>
      <c r="E540" s="6" t="s">
        <v>8</v>
      </c>
      <c r="G540" s="6" t="s">
        <v>27</v>
      </c>
      <c r="H540" s="7">
        <v>631239.0</v>
      </c>
      <c r="I540" s="8">
        <v>632888.0</v>
      </c>
      <c r="J540" t="s">
        <v>28</v>
      </c>
      <c r="K540" t="s">
        <v>1321</v>
      </c>
      <c r="L540" t="s">
        <v>1321</v>
      </c>
      <c r="N540" t="s">
        <v>1322</v>
      </c>
      <c r="Q540" t="s">
        <v>1323</v>
      </c>
      <c r="R540">
        <v>1650.0</v>
      </c>
      <c r="S540">
        <v>549.0</v>
      </c>
    </row>
    <row r="541" ht="15.75" customHeight="1">
      <c r="A541" s="6" t="s">
        <v>23</v>
      </c>
      <c r="B541" s="6" t="s">
        <v>24</v>
      </c>
      <c r="C541" s="6" t="s">
        <v>25</v>
      </c>
      <c r="D541" s="6" t="s">
        <v>26</v>
      </c>
      <c r="E541" s="6" t="s">
        <v>8</v>
      </c>
      <c r="G541" s="6" t="s">
        <v>27</v>
      </c>
      <c r="H541" s="7">
        <v>632906.0</v>
      </c>
      <c r="I541" s="8">
        <v>634033.0</v>
      </c>
      <c r="J541" t="s">
        <v>28</v>
      </c>
      <c r="K541" t="s">
        <v>1324</v>
      </c>
      <c r="L541" t="s">
        <v>1324</v>
      </c>
      <c r="N541" t="s">
        <v>1325</v>
      </c>
      <c r="Q541" t="s">
        <v>1326</v>
      </c>
      <c r="R541">
        <v>1128.0</v>
      </c>
      <c r="S541">
        <v>375.0</v>
      </c>
    </row>
    <row r="542" ht="15.75" customHeight="1">
      <c r="A542" s="6" t="s">
        <v>23</v>
      </c>
      <c r="B542" s="6" t="s">
        <v>24</v>
      </c>
      <c r="C542" s="6" t="s">
        <v>25</v>
      </c>
      <c r="D542" s="6" t="s">
        <v>26</v>
      </c>
      <c r="E542" s="6" t="s">
        <v>8</v>
      </c>
      <c r="G542" s="6" t="s">
        <v>27</v>
      </c>
      <c r="H542" s="7">
        <v>634030.0</v>
      </c>
      <c r="I542" s="8">
        <v>634776.0</v>
      </c>
      <c r="J542" t="s">
        <v>28</v>
      </c>
      <c r="K542" t="s">
        <v>1327</v>
      </c>
      <c r="L542" t="s">
        <v>1327</v>
      </c>
      <c r="N542" t="s">
        <v>33</v>
      </c>
      <c r="Q542" t="s">
        <v>1328</v>
      </c>
      <c r="R542">
        <v>747.0</v>
      </c>
      <c r="S542">
        <v>248.0</v>
      </c>
    </row>
    <row r="543" ht="15.75" customHeight="1">
      <c r="A543" s="6" t="s">
        <v>23</v>
      </c>
      <c r="B543" s="6" t="s">
        <v>24</v>
      </c>
      <c r="C543" s="6" t="s">
        <v>25</v>
      </c>
      <c r="D543" s="6" t="s">
        <v>26</v>
      </c>
      <c r="E543" s="6" t="s">
        <v>8</v>
      </c>
      <c r="G543" s="6" t="s">
        <v>27</v>
      </c>
      <c r="H543" s="7">
        <v>634773.0</v>
      </c>
      <c r="I543" s="8">
        <v>635411.0</v>
      </c>
      <c r="J543" t="s">
        <v>28</v>
      </c>
      <c r="K543" t="s">
        <v>1329</v>
      </c>
      <c r="L543" t="s">
        <v>1329</v>
      </c>
      <c r="N543" t="s">
        <v>1330</v>
      </c>
      <c r="Q543" t="s">
        <v>1331</v>
      </c>
      <c r="R543">
        <v>639.0</v>
      </c>
      <c r="S543">
        <v>212.0</v>
      </c>
    </row>
    <row r="544" ht="15.75" customHeight="1">
      <c r="A544" s="6" t="s">
        <v>23</v>
      </c>
      <c r="B544" s="6" t="s">
        <v>24</v>
      </c>
      <c r="C544" s="6" t="s">
        <v>25</v>
      </c>
      <c r="D544" s="6" t="s">
        <v>26</v>
      </c>
      <c r="E544" s="6" t="s">
        <v>8</v>
      </c>
      <c r="G544" s="6" t="s">
        <v>27</v>
      </c>
      <c r="H544" s="7">
        <v>635455.0</v>
      </c>
      <c r="I544" s="8">
        <v>636015.0</v>
      </c>
      <c r="J544" t="s">
        <v>28</v>
      </c>
      <c r="K544" t="s">
        <v>1332</v>
      </c>
      <c r="L544" t="s">
        <v>1332</v>
      </c>
      <c r="N544" t="s">
        <v>1333</v>
      </c>
      <c r="Q544" t="s">
        <v>1334</v>
      </c>
      <c r="R544">
        <v>561.0</v>
      </c>
      <c r="S544">
        <v>186.0</v>
      </c>
    </row>
    <row r="545" ht="15.75" customHeight="1">
      <c r="A545" s="6" t="s">
        <v>23</v>
      </c>
      <c r="B545" s="6" t="s">
        <v>24</v>
      </c>
      <c r="C545" s="6" t="s">
        <v>25</v>
      </c>
      <c r="D545" s="6" t="s">
        <v>26</v>
      </c>
      <c r="E545" s="6" t="s">
        <v>8</v>
      </c>
      <c r="G545" s="6" t="s">
        <v>27</v>
      </c>
      <c r="H545" s="7">
        <v>636012.0</v>
      </c>
      <c r="I545" s="8">
        <v>636566.0</v>
      </c>
      <c r="J545" t="s">
        <v>28</v>
      </c>
      <c r="K545" t="s">
        <v>1335</v>
      </c>
      <c r="L545" t="s">
        <v>1335</v>
      </c>
      <c r="N545" t="s">
        <v>402</v>
      </c>
      <c r="Q545" t="s">
        <v>1336</v>
      </c>
      <c r="R545">
        <v>555.0</v>
      </c>
      <c r="S545">
        <v>184.0</v>
      </c>
    </row>
    <row r="546" ht="15.75" customHeight="1">
      <c r="A546" s="6" t="s">
        <v>23</v>
      </c>
      <c r="B546" s="6" t="s">
        <v>24</v>
      </c>
      <c r="C546" s="6" t="s">
        <v>25</v>
      </c>
      <c r="D546" s="6" t="s">
        <v>26</v>
      </c>
      <c r="E546" s="6" t="s">
        <v>8</v>
      </c>
      <c r="G546" s="6" t="s">
        <v>27</v>
      </c>
      <c r="H546" s="7">
        <v>636563.0</v>
      </c>
      <c r="I546" s="8">
        <v>637369.0</v>
      </c>
      <c r="J546" t="s">
        <v>28</v>
      </c>
      <c r="K546" t="s">
        <v>1337</v>
      </c>
      <c r="L546" t="s">
        <v>1337</v>
      </c>
      <c r="N546" t="s">
        <v>33</v>
      </c>
      <c r="Q546" t="s">
        <v>1338</v>
      </c>
      <c r="R546">
        <v>807.0</v>
      </c>
      <c r="S546">
        <v>268.0</v>
      </c>
    </row>
    <row r="547" ht="15.75" customHeight="1">
      <c r="A547" s="6" t="s">
        <v>23</v>
      </c>
      <c r="B547" s="6" t="s">
        <v>24</v>
      </c>
      <c r="C547" s="6" t="s">
        <v>25</v>
      </c>
      <c r="D547" s="6" t="s">
        <v>26</v>
      </c>
      <c r="E547" s="6" t="s">
        <v>8</v>
      </c>
      <c r="G547" s="6" t="s">
        <v>27</v>
      </c>
      <c r="H547" s="7">
        <v>637366.0</v>
      </c>
      <c r="I547" s="8">
        <v>638487.0</v>
      </c>
      <c r="J547" t="s">
        <v>28</v>
      </c>
      <c r="K547" t="s">
        <v>1339</v>
      </c>
      <c r="L547" t="s">
        <v>1339</v>
      </c>
      <c r="N547" t="s">
        <v>1340</v>
      </c>
      <c r="Q547" t="s">
        <v>1341</v>
      </c>
      <c r="R547">
        <v>1122.0</v>
      </c>
      <c r="S547">
        <v>373.0</v>
      </c>
    </row>
    <row r="548" ht="15.75" customHeight="1">
      <c r="A548" s="6" t="s">
        <v>23</v>
      </c>
      <c r="B548" s="6" t="s">
        <v>24</v>
      </c>
      <c r="C548" s="6" t="s">
        <v>25</v>
      </c>
      <c r="D548" s="6" t="s">
        <v>26</v>
      </c>
      <c r="E548" s="6" t="s">
        <v>8</v>
      </c>
      <c r="G548" s="6" t="s">
        <v>27</v>
      </c>
      <c r="H548" s="7">
        <v>638571.0</v>
      </c>
      <c r="I548" s="8">
        <v>639725.0</v>
      </c>
      <c r="J548" t="s">
        <v>28</v>
      </c>
      <c r="K548" t="s">
        <v>1342</v>
      </c>
      <c r="L548" t="s">
        <v>1342</v>
      </c>
      <c r="N548" t="s">
        <v>33</v>
      </c>
      <c r="Q548" t="s">
        <v>1343</v>
      </c>
      <c r="R548">
        <v>1155.0</v>
      </c>
      <c r="S548">
        <v>384.0</v>
      </c>
    </row>
    <row r="549" ht="15.75" customHeight="1">
      <c r="A549" s="6" t="s">
        <v>23</v>
      </c>
      <c r="B549" s="6" t="s">
        <v>24</v>
      </c>
      <c r="C549" s="6" t="s">
        <v>25</v>
      </c>
      <c r="D549" s="6" t="s">
        <v>26</v>
      </c>
      <c r="E549" s="6" t="s">
        <v>8</v>
      </c>
      <c r="G549" s="6" t="s">
        <v>27</v>
      </c>
      <c r="H549" s="7">
        <v>639762.0</v>
      </c>
      <c r="I549" s="8">
        <v>640982.0</v>
      </c>
      <c r="J549" t="s">
        <v>37</v>
      </c>
      <c r="K549" t="s">
        <v>1344</v>
      </c>
      <c r="L549" t="s">
        <v>1344</v>
      </c>
      <c r="N549" t="s">
        <v>33</v>
      </c>
      <c r="Q549" t="s">
        <v>1345</v>
      </c>
      <c r="R549">
        <v>1221.0</v>
      </c>
      <c r="S549">
        <v>406.0</v>
      </c>
    </row>
    <row r="550" ht="15.75" customHeight="1">
      <c r="A550" s="6" t="s">
        <v>23</v>
      </c>
      <c r="B550" s="6" t="s">
        <v>24</v>
      </c>
      <c r="C550" s="6" t="s">
        <v>25</v>
      </c>
      <c r="D550" s="6" t="s">
        <v>26</v>
      </c>
      <c r="E550" s="6" t="s">
        <v>8</v>
      </c>
      <c r="G550" s="6" t="s">
        <v>27</v>
      </c>
      <c r="H550" s="7">
        <v>640979.0</v>
      </c>
      <c r="I550" s="8">
        <v>641482.0</v>
      </c>
      <c r="J550" t="s">
        <v>37</v>
      </c>
      <c r="K550" t="s">
        <v>1346</v>
      </c>
      <c r="L550" t="s">
        <v>1346</v>
      </c>
      <c r="N550" t="s">
        <v>506</v>
      </c>
      <c r="Q550" t="s">
        <v>1347</v>
      </c>
      <c r="R550">
        <v>504.0</v>
      </c>
      <c r="S550">
        <v>167.0</v>
      </c>
    </row>
    <row r="551" ht="15.75" customHeight="1">
      <c r="A551" s="6" t="s">
        <v>23</v>
      </c>
      <c r="B551" s="6" t="s">
        <v>24</v>
      </c>
      <c r="C551" s="6" t="s">
        <v>25</v>
      </c>
      <c r="D551" s="6" t="s">
        <v>26</v>
      </c>
      <c r="E551" s="6" t="s">
        <v>8</v>
      </c>
      <c r="G551" s="6" t="s">
        <v>27</v>
      </c>
      <c r="H551" s="7">
        <v>641499.0</v>
      </c>
      <c r="I551" s="8">
        <v>642086.0</v>
      </c>
      <c r="J551" t="s">
        <v>28</v>
      </c>
      <c r="K551" t="s">
        <v>1348</v>
      </c>
      <c r="L551" t="s">
        <v>1348</v>
      </c>
      <c r="N551" t="s">
        <v>1023</v>
      </c>
      <c r="Q551" t="s">
        <v>1349</v>
      </c>
      <c r="R551">
        <v>588.0</v>
      </c>
      <c r="S551">
        <v>195.0</v>
      </c>
    </row>
    <row r="552" ht="15.75" customHeight="1">
      <c r="A552" s="6" t="s">
        <v>23</v>
      </c>
      <c r="B552" s="6" t="s">
        <v>24</v>
      </c>
      <c r="C552" s="6" t="s">
        <v>25</v>
      </c>
      <c r="D552" s="6" t="s">
        <v>26</v>
      </c>
      <c r="E552" s="6" t="s">
        <v>8</v>
      </c>
      <c r="G552" s="6" t="s">
        <v>27</v>
      </c>
      <c r="H552" s="7">
        <v>642107.0</v>
      </c>
      <c r="I552" s="8">
        <v>643162.0</v>
      </c>
      <c r="J552" t="s">
        <v>28</v>
      </c>
      <c r="K552" t="s">
        <v>1350</v>
      </c>
      <c r="L552" t="s">
        <v>1350</v>
      </c>
      <c r="N552" t="s">
        <v>171</v>
      </c>
      <c r="Q552" t="s">
        <v>1351</v>
      </c>
      <c r="R552">
        <v>1056.0</v>
      </c>
      <c r="S552">
        <v>351.0</v>
      </c>
    </row>
    <row r="553" ht="15.75" customHeight="1">
      <c r="A553" s="6" t="s">
        <v>23</v>
      </c>
      <c r="B553" s="6" t="s">
        <v>113</v>
      </c>
      <c r="C553" s="6" t="s">
        <v>25</v>
      </c>
      <c r="D553" s="6" t="s">
        <v>26</v>
      </c>
      <c r="E553" s="6" t="s">
        <v>8</v>
      </c>
      <c r="G553" s="6" t="s">
        <v>27</v>
      </c>
      <c r="H553" s="7">
        <v>643412.0</v>
      </c>
      <c r="I553" s="8">
        <v>643797.0</v>
      </c>
      <c r="J553" t="s">
        <v>28</v>
      </c>
      <c r="N553" t="s">
        <v>1319</v>
      </c>
      <c r="Q553" t="s">
        <v>1352</v>
      </c>
      <c r="R553">
        <v>386.0</v>
      </c>
      <c r="T553" t="s">
        <v>129</v>
      </c>
    </row>
    <row r="554" ht="15.75" customHeight="1">
      <c r="A554" s="6" t="s">
        <v>23</v>
      </c>
      <c r="B554" s="6" t="s">
        <v>113</v>
      </c>
      <c r="C554" s="6" t="s">
        <v>25</v>
      </c>
      <c r="D554" s="6" t="s">
        <v>26</v>
      </c>
      <c r="E554" s="6" t="s">
        <v>8</v>
      </c>
      <c r="G554" s="6" t="s">
        <v>27</v>
      </c>
      <c r="H554" s="7">
        <v>644059.0</v>
      </c>
      <c r="I554" s="8">
        <v>644913.0</v>
      </c>
      <c r="J554" t="s">
        <v>37</v>
      </c>
      <c r="N554" t="s">
        <v>728</v>
      </c>
      <c r="Q554" t="s">
        <v>1353</v>
      </c>
      <c r="R554">
        <v>855.0</v>
      </c>
      <c r="T554" t="s">
        <v>116</v>
      </c>
    </row>
    <row r="555" ht="15.75" customHeight="1">
      <c r="A555" s="6" t="s">
        <v>23</v>
      </c>
      <c r="B555" s="6" t="s">
        <v>24</v>
      </c>
      <c r="C555" s="6" t="s">
        <v>25</v>
      </c>
      <c r="D555" s="6" t="s">
        <v>26</v>
      </c>
      <c r="E555" s="6" t="s">
        <v>8</v>
      </c>
      <c r="G555" s="6" t="s">
        <v>27</v>
      </c>
      <c r="H555" s="7">
        <v>644928.0</v>
      </c>
      <c r="I555" s="8">
        <v>645308.0</v>
      </c>
      <c r="J555" t="s">
        <v>37</v>
      </c>
      <c r="K555" t="s">
        <v>1354</v>
      </c>
      <c r="L555" t="s">
        <v>1354</v>
      </c>
      <c r="N555" t="s">
        <v>33</v>
      </c>
      <c r="Q555" t="s">
        <v>1355</v>
      </c>
      <c r="R555">
        <v>381.0</v>
      </c>
      <c r="S555">
        <v>126.0</v>
      </c>
    </row>
    <row r="556" ht="15.75" customHeight="1">
      <c r="A556" s="6" t="s">
        <v>23</v>
      </c>
      <c r="B556" s="6" t="s">
        <v>24</v>
      </c>
      <c r="C556" s="6" t="s">
        <v>25</v>
      </c>
      <c r="D556" s="6" t="s">
        <v>26</v>
      </c>
      <c r="E556" s="6" t="s">
        <v>8</v>
      </c>
      <c r="G556" s="6" t="s">
        <v>27</v>
      </c>
      <c r="H556" s="7">
        <v>645226.0</v>
      </c>
      <c r="I556" s="8">
        <v>646260.0</v>
      </c>
      <c r="J556" t="s">
        <v>28</v>
      </c>
      <c r="K556" t="s">
        <v>1356</v>
      </c>
      <c r="L556" t="s">
        <v>1356</v>
      </c>
      <c r="N556" t="s">
        <v>1357</v>
      </c>
      <c r="Q556" t="s">
        <v>1358</v>
      </c>
      <c r="R556">
        <v>1035.0</v>
      </c>
      <c r="S556">
        <v>344.0</v>
      </c>
    </row>
    <row r="557" ht="15.75" customHeight="1">
      <c r="A557" s="6" t="s">
        <v>23</v>
      </c>
      <c r="B557" s="6" t="s">
        <v>24</v>
      </c>
      <c r="C557" s="6" t="s">
        <v>25</v>
      </c>
      <c r="D557" s="6" t="s">
        <v>26</v>
      </c>
      <c r="E557" s="6" t="s">
        <v>8</v>
      </c>
      <c r="G557" s="6" t="s">
        <v>27</v>
      </c>
      <c r="H557" s="7">
        <v>646382.0</v>
      </c>
      <c r="I557" s="8">
        <v>647437.0</v>
      </c>
      <c r="J557" t="s">
        <v>37</v>
      </c>
      <c r="K557" t="s">
        <v>1359</v>
      </c>
      <c r="L557" t="s">
        <v>1359</v>
      </c>
      <c r="N557" t="s">
        <v>645</v>
      </c>
      <c r="Q557" t="s">
        <v>1360</v>
      </c>
      <c r="R557">
        <v>1056.0</v>
      </c>
      <c r="S557">
        <v>351.0</v>
      </c>
    </row>
    <row r="558" ht="15.75" customHeight="1">
      <c r="A558" s="6" t="s">
        <v>23</v>
      </c>
      <c r="B558" s="6" t="s">
        <v>24</v>
      </c>
      <c r="C558" s="6" t="s">
        <v>25</v>
      </c>
      <c r="D558" s="6" t="s">
        <v>26</v>
      </c>
      <c r="E558" s="6" t="s">
        <v>8</v>
      </c>
      <c r="G558" s="6" t="s">
        <v>27</v>
      </c>
      <c r="H558" s="7">
        <v>647560.0</v>
      </c>
      <c r="I558" s="8">
        <v>647730.0</v>
      </c>
      <c r="J558" t="s">
        <v>28</v>
      </c>
      <c r="K558" t="s">
        <v>1361</v>
      </c>
      <c r="L558" t="s">
        <v>1361</v>
      </c>
      <c r="N558" t="s">
        <v>33</v>
      </c>
      <c r="Q558" t="s">
        <v>1362</v>
      </c>
      <c r="R558">
        <v>171.0</v>
      </c>
      <c r="S558">
        <v>56.0</v>
      </c>
    </row>
    <row r="559" ht="15.75" customHeight="1">
      <c r="A559" s="6" t="s">
        <v>23</v>
      </c>
      <c r="B559" s="6" t="s">
        <v>24</v>
      </c>
      <c r="C559" s="6" t="s">
        <v>25</v>
      </c>
      <c r="D559" s="6" t="s">
        <v>26</v>
      </c>
      <c r="E559" s="6" t="s">
        <v>8</v>
      </c>
      <c r="G559" s="6" t="s">
        <v>27</v>
      </c>
      <c r="H559" s="7">
        <v>647846.0</v>
      </c>
      <c r="I559" s="8">
        <v>650047.0</v>
      </c>
      <c r="J559" t="s">
        <v>28</v>
      </c>
      <c r="K559" t="s">
        <v>1363</v>
      </c>
      <c r="L559" t="s">
        <v>1363</v>
      </c>
      <c r="N559" t="s">
        <v>1364</v>
      </c>
      <c r="Q559" t="s">
        <v>1365</v>
      </c>
      <c r="R559">
        <v>2202.0</v>
      </c>
      <c r="S559">
        <v>733.0</v>
      </c>
    </row>
    <row r="560" ht="15.75" customHeight="1">
      <c r="A560" s="6" t="s">
        <v>23</v>
      </c>
      <c r="B560" s="6" t="s">
        <v>24</v>
      </c>
      <c r="C560" s="6" t="s">
        <v>25</v>
      </c>
      <c r="D560" s="6" t="s">
        <v>26</v>
      </c>
      <c r="E560" s="6" t="s">
        <v>8</v>
      </c>
      <c r="G560" s="6" t="s">
        <v>27</v>
      </c>
      <c r="H560" s="7">
        <v>650233.0</v>
      </c>
      <c r="I560" s="8">
        <v>651195.0</v>
      </c>
      <c r="J560" t="s">
        <v>28</v>
      </c>
      <c r="K560" t="s">
        <v>1366</v>
      </c>
      <c r="L560" t="s">
        <v>1366</v>
      </c>
      <c r="N560" t="s">
        <v>1367</v>
      </c>
      <c r="Q560" t="s">
        <v>1368</v>
      </c>
      <c r="R560">
        <v>963.0</v>
      </c>
      <c r="S560">
        <v>320.0</v>
      </c>
    </row>
    <row r="561" ht="15.75" customHeight="1">
      <c r="A561" s="6" t="s">
        <v>23</v>
      </c>
      <c r="B561" s="6" t="s">
        <v>24</v>
      </c>
      <c r="C561" s="6" t="s">
        <v>25</v>
      </c>
      <c r="D561" s="6" t="s">
        <v>26</v>
      </c>
      <c r="E561" s="6" t="s">
        <v>8</v>
      </c>
      <c r="G561" s="6" t="s">
        <v>27</v>
      </c>
      <c r="H561" s="7">
        <v>651302.0</v>
      </c>
      <c r="I561" s="8">
        <v>652768.0</v>
      </c>
      <c r="J561" t="s">
        <v>28</v>
      </c>
      <c r="K561" t="s">
        <v>1369</v>
      </c>
      <c r="L561" t="s">
        <v>1369</v>
      </c>
      <c r="N561" t="s">
        <v>1370</v>
      </c>
      <c r="Q561" t="s">
        <v>1371</v>
      </c>
      <c r="R561">
        <v>1467.0</v>
      </c>
      <c r="S561">
        <v>488.0</v>
      </c>
    </row>
    <row r="562" ht="15.75" customHeight="1">
      <c r="A562" s="6" t="s">
        <v>23</v>
      </c>
      <c r="B562" s="6" t="s">
        <v>24</v>
      </c>
      <c r="C562" s="6" t="s">
        <v>25</v>
      </c>
      <c r="D562" s="6" t="s">
        <v>26</v>
      </c>
      <c r="E562" s="6" t="s">
        <v>8</v>
      </c>
      <c r="G562" s="6" t="s">
        <v>27</v>
      </c>
      <c r="H562" s="7">
        <v>652957.0</v>
      </c>
      <c r="I562" s="8">
        <v>653922.0</v>
      </c>
      <c r="J562" t="s">
        <v>37</v>
      </c>
      <c r="K562" t="s">
        <v>1372</v>
      </c>
      <c r="L562" t="s">
        <v>1372</v>
      </c>
      <c r="N562" t="s">
        <v>1373</v>
      </c>
      <c r="Q562" t="s">
        <v>1374</v>
      </c>
      <c r="R562">
        <v>966.0</v>
      </c>
      <c r="S562">
        <v>321.0</v>
      </c>
    </row>
    <row r="563" ht="15.75" customHeight="1">
      <c r="A563" s="6" t="s">
        <v>23</v>
      </c>
      <c r="B563" s="6" t="s">
        <v>24</v>
      </c>
      <c r="C563" s="6" t="s">
        <v>25</v>
      </c>
      <c r="D563" s="6" t="s">
        <v>26</v>
      </c>
      <c r="E563" s="6" t="s">
        <v>8</v>
      </c>
      <c r="G563" s="6" t="s">
        <v>27</v>
      </c>
      <c r="H563" s="7">
        <v>653919.0</v>
      </c>
      <c r="I563" s="8">
        <v>654767.0</v>
      </c>
      <c r="J563" t="s">
        <v>37</v>
      </c>
      <c r="K563" t="s">
        <v>1375</v>
      </c>
      <c r="L563" t="s">
        <v>1375</v>
      </c>
      <c r="N563" t="s">
        <v>320</v>
      </c>
      <c r="Q563" t="s">
        <v>1376</v>
      </c>
      <c r="R563">
        <v>849.0</v>
      </c>
      <c r="S563">
        <v>282.0</v>
      </c>
    </row>
    <row r="564" ht="15.75" customHeight="1">
      <c r="A564" s="6" t="s">
        <v>23</v>
      </c>
      <c r="B564" s="6" t="s">
        <v>24</v>
      </c>
      <c r="C564" s="6" t="s">
        <v>25</v>
      </c>
      <c r="D564" s="6" t="s">
        <v>26</v>
      </c>
      <c r="E564" s="6" t="s">
        <v>8</v>
      </c>
      <c r="G564" s="6" t="s">
        <v>27</v>
      </c>
      <c r="H564" s="7">
        <v>654832.0</v>
      </c>
      <c r="I564" s="8">
        <v>656247.0</v>
      </c>
      <c r="J564" t="s">
        <v>37</v>
      </c>
      <c r="K564" t="s">
        <v>1377</v>
      </c>
      <c r="L564" t="s">
        <v>1377</v>
      </c>
      <c r="N564" t="s">
        <v>1378</v>
      </c>
      <c r="Q564" t="s">
        <v>1379</v>
      </c>
      <c r="R564">
        <v>1416.0</v>
      </c>
      <c r="S564">
        <v>471.0</v>
      </c>
    </row>
    <row r="565" ht="15.75" customHeight="1">
      <c r="A565" s="6" t="s">
        <v>23</v>
      </c>
      <c r="B565" s="6" t="s">
        <v>24</v>
      </c>
      <c r="C565" s="6" t="s">
        <v>25</v>
      </c>
      <c r="D565" s="6" t="s">
        <v>26</v>
      </c>
      <c r="E565" s="6" t="s">
        <v>8</v>
      </c>
      <c r="G565" s="6" t="s">
        <v>27</v>
      </c>
      <c r="H565" s="7">
        <v>656244.0</v>
      </c>
      <c r="I565" s="8">
        <v>656918.0</v>
      </c>
      <c r="J565" t="s">
        <v>37</v>
      </c>
      <c r="K565" t="s">
        <v>1380</v>
      </c>
      <c r="L565" t="s">
        <v>1380</v>
      </c>
      <c r="N565" t="s">
        <v>296</v>
      </c>
      <c r="Q565" t="s">
        <v>1381</v>
      </c>
      <c r="R565">
        <v>675.0</v>
      </c>
      <c r="S565">
        <v>224.0</v>
      </c>
    </row>
    <row r="566" ht="15.75" customHeight="1">
      <c r="A566" s="6" t="s">
        <v>23</v>
      </c>
      <c r="B566" s="6" t="s">
        <v>24</v>
      </c>
      <c r="C566" s="6" t="s">
        <v>25</v>
      </c>
      <c r="D566" s="6" t="s">
        <v>26</v>
      </c>
      <c r="E566" s="6" t="s">
        <v>8</v>
      </c>
      <c r="G566" s="6" t="s">
        <v>27</v>
      </c>
      <c r="H566" s="7">
        <v>656928.0</v>
      </c>
      <c r="I566" s="8">
        <v>658277.0</v>
      </c>
      <c r="J566" t="s">
        <v>28</v>
      </c>
      <c r="K566" t="s">
        <v>1382</v>
      </c>
      <c r="L566" t="s">
        <v>1382</v>
      </c>
      <c r="N566" t="s">
        <v>1383</v>
      </c>
      <c r="Q566" t="s">
        <v>1384</v>
      </c>
      <c r="R566">
        <v>1350.0</v>
      </c>
      <c r="S566">
        <v>449.0</v>
      </c>
    </row>
    <row r="567" ht="15.75" customHeight="1">
      <c r="A567" s="6" t="s">
        <v>23</v>
      </c>
      <c r="B567" s="6" t="s">
        <v>24</v>
      </c>
      <c r="C567" s="6" t="s">
        <v>25</v>
      </c>
      <c r="D567" s="6" t="s">
        <v>26</v>
      </c>
      <c r="E567" s="6" t="s">
        <v>8</v>
      </c>
      <c r="G567" s="6" t="s">
        <v>27</v>
      </c>
      <c r="H567" s="7">
        <v>658324.0</v>
      </c>
      <c r="I567" s="8">
        <v>659001.0</v>
      </c>
      <c r="J567" t="s">
        <v>28</v>
      </c>
      <c r="K567" t="s">
        <v>1385</v>
      </c>
      <c r="L567" t="s">
        <v>1385</v>
      </c>
      <c r="N567" t="s">
        <v>296</v>
      </c>
      <c r="Q567" t="s">
        <v>1386</v>
      </c>
      <c r="R567">
        <v>678.0</v>
      </c>
      <c r="S567">
        <v>225.0</v>
      </c>
    </row>
    <row r="568" ht="15.75" customHeight="1">
      <c r="A568" s="6" t="s">
        <v>23</v>
      </c>
      <c r="B568" s="6" t="s">
        <v>24</v>
      </c>
      <c r="C568" s="6" t="s">
        <v>25</v>
      </c>
      <c r="D568" s="6" t="s">
        <v>26</v>
      </c>
      <c r="E568" s="6" t="s">
        <v>8</v>
      </c>
      <c r="G568" s="6" t="s">
        <v>27</v>
      </c>
      <c r="H568" s="7">
        <v>659222.0</v>
      </c>
      <c r="I568" s="8">
        <v>659665.0</v>
      </c>
      <c r="J568" t="s">
        <v>37</v>
      </c>
      <c r="K568" t="s">
        <v>1387</v>
      </c>
      <c r="L568" t="s">
        <v>1387</v>
      </c>
      <c r="N568" t="s">
        <v>33</v>
      </c>
      <c r="Q568" t="s">
        <v>1388</v>
      </c>
      <c r="R568">
        <v>444.0</v>
      </c>
      <c r="S568">
        <v>147.0</v>
      </c>
    </row>
    <row r="569" ht="15.75" customHeight="1">
      <c r="A569" s="6" t="s">
        <v>23</v>
      </c>
      <c r="B569" s="6" t="s">
        <v>24</v>
      </c>
      <c r="C569" s="6" t="s">
        <v>25</v>
      </c>
      <c r="D569" s="6" t="s">
        <v>26</v>
      </c>
      <c r="E569" s="6" t="s">
        <v>8</v>
      </c>
      <c r="G569" s="6" t="s">
        <v>27</v>
      </c>
      <c r="H569" s="7">
        <v>659792.0</v>
      </c>
      <c r="I569" s="8">
        <v>660583.0</v>
      </c>
      <c r="J569" t="s">
        <v>37</v>
      </c>
      <c r="K569" t="s">
        <v>1389</v>
      </c>
      <c r="L569" t="s">
        <v>1389</v>
      </c>
      <c r="N569" t="s">
        <v>293</v>
      </c>
      <c r="Q569" t="s">
        <v>1390</v>
      </c>
      <c r="R569">
        <v>792.0</v>
      </c>
      <c r="S569">
        <v>263.0</v>
      </c>
    </row>
    <row r="570" ht="15.75" customHeight="1">
      <c r="A570" s="6" t="s">
        <v>23</v>
      </c>
      <c r="B570" s="6" t="s">
        <v>24</v>
      </c>
      <c r="C570" s="6" t="s">
        <v>25</v>
      </c>
      <c r="D570" s="6" t="s">
        <v>26</v>
      </c>
      <c r="E570" s="6" t="s">
        <v>8</v>
      </c>
      <c r="G570" s="6" t="s">
        <v>27</v>
      </c>
      <c r="H570" s="7">
        <v>660687.0</v>
      </c>
      <c r="I570" s="8">
        <v>661331.0</v>
      </c>
      <c r="J570" t="s">
        <v>37</v>
      </c>
      <c r="K570" t="s">
        <v>1391</v>
      </c>
      <c r="L570" t="s">
        <v>1391</v>
      </c>
      <c r="N570" t="s">
        <v>1392</v>
      </c>
      <c r="Q570" t="s">
        <v>1393</v>
      </c>
      <c r="R570">
        <v>645.0</v>
      </c>
      <c r="S570">
        <v>214.0</v>
      </c>
    </row>
    <row r="571" ht="15.75" customHeight="1">
      <c r="A571" s="6" t="s">
        <v>23</v>
      </c>
      <c r="B571" s="6" t="s">
        <v>24</v>
      </c>
      <c r="C571" s="6" t="s">
        <v>25</v>
      </c>
      <c r="D571" s="6" t="s">
        <v>26</v>
      </c>
      <c r="E571" s="6" t="s">
        <v>8</v>
      </c>
      <c r="G571" s="6" t="s">
        <v>27</v>
      </c>
      <c r="H571" s="7">
        <v>661328.0</v>
      </c>
      <c r="I571" s="8">
        <v>662011.0</v>
      </c>
      <c r="J571" t="s">
        <v>37</v>
      </c>
      <c r="K571" t="s">
        <v>1394</v>
      </c>
      <c r="L571" t="s">
        <v>1394</v>
      </c>
      <c r="N571" t="s">
        <v>1234</v>
      </c>
      <c r="Q571" t="s">
        <v>1395</v>
      </c>
      <c r="R571">
        <v>684.0</v>
      </c>
      <c r="S571">
        <v>227.0</v>
      </c>
    </row>
    <row r="572" ht="15.75" customHeight="1">
      <c r="A572" s="6" t="s">
        <v>23</v>
      </c>
      <c r="B572" s="6" t="s">
        <v>24</v>
      </c>
      <c r="C572" s="6" t="s">
        <v>25</v>
      </c>
      <c r="D572" s="6" t="s">
        <v>26</v>
      </c>
      <c r="E572" s="6" t="s">
        <v>8</v>
      </c>
      <c r="G572" s="6" t="s">
        <v>27</v>
      </c>
      <c r="H572" s="7">
        <v>662855.0</v>
      </c>
      <c r="I572" s="8">
        <v>663403.0</v>
      </c>
      <c r="J572" t="s">
        <v>37</v>
      </c>
      <c r="K572" t="s">
        <v>1396</v>
      </c>
      <c r="L572" t="s">
        <v>1396</v>
      </c>
      <c r="N572" t="s">
        <v>33</v>
      </c>
      <c r="Q572" t="s">
        <v>1397</v>
      </c>
      <c r="R572">
        <v>549.0</v>
      </c>
      <c r="S572">
        <v>182.0</v>
      </c>
    </row>
    <row r="573" ht="15.75" customHeight="1">
      <c r="A573" s="6" t="s">
        <v>23</v>
      </c>
      <c r="B573" s="6" t="s">
        <v>24</v>
      </c>
      <c r="C573" s="6" t="s">
        <v>25</v>
      </c>
      <c r="D573" s="6" t="s">
        <v>26</v>
      </c>
      <c r="E573" s="6" t="s">
        <v>8</v>
      </c>
      <c r="G573" s="6" t="s">
        <v>27</v>
      </c>
      <c r="H573" s="7">
        <v>663581.0</v>
      </c>
      <c r="I573" s="8">
        <v>664132.0</v>
      </c>
      <c r="J573" t="s">
        <v>37</v>
      </c>
      <c r="K573" t="s">
        <v>1398</v>
      </c>
      <c r="L573" t="s">
        <v>1398</v>
      </c>
      <c r="N573" t="s">
        <v>33</v>
      </c>
      <c r="Q573" t="s">
        <v>1399</v>
      </c>
      <c r="R573">
        <v>552.0</v>
      </c>
      <c r="S573">
        <v>183.0</v>
      </c>
    </row>
    <row r="574" ht="15.75" customHeight="1">
      <c r="A574" s="6" t="s">
        <v>23</v>
      </c>
      <c r="B574" s="6" t="s">
        <v>113</v>
      </c>
      <c r="C574" s="6" t="s">
        <v>25</v>
      </c>
      <c r="D574" s="6" t="s">
        <v>26</v>
      </c>
      <c r="E574" s="6" t="s">
        <v>8</v>
      </c>
      <c r="G574" s="6" t="s">
        <v>27</v>
      </c>
      <c r="H574" s="7">
        <v>664435.0</v>
      </c>
      <c r="I574" s="8">
        <v>664506.0</v>
      </c>
      <c r="J574" t="s">
        <v>28</v>
      </c>
      <c r="N574" t="s">
        <v>1400</v>
      </c>
      <c r="Q574" t="s">
        <v>1401</v>
      </c>
      <c r="R574">
        <v>72.0</v>
      </c>
      <c r="T574" t="s">
        <v>129</v>
      </c>
    </row>
    <row r="575" ht="15.75" customHeight="1">
      <c r="A575" s="6" t="s">
        <v>23</v>
      </c>
      <c r="B575" s="6" t="s">
        <v>113</v>
      </c>
      <c r="C575" s="6" t="s">
        <v>25</v>
      </c>
      <c r="D575" s="6" t="s">
        <v>26</v>
      </c>
      <c r="E575" s="6" t="s">
        <v>8</v>
      </c>
      <c r="G575" s="6" t="s">
        <v>27</v>
      </c>
      <c r="H575" s="7">
        <v>664606.0</v>
      </c>
      <c r="I575" s="8">
        <v>664738.0</v>
      </c>
      <c r="J575" t="s">
        <v>37</v>
      </c>
      <c r="N575" t="s">
        <v>728</v>
      </c>
      <c r="Q575" t="s">
        <v>1402</v>
      </c>
      <c r="R575">
        <v>133.0</v>
      </c>
      <c r="T575" t="s">
        <v>129</v>
      </c>
    </row>
    <row r="576" ht="15.75" customHeight="1">
      <c r="A576" s="6" t="s">
        <v>23</v>
      </c>
      <c r="B576" s="6" t="s">
        <v>24</v>
      </c>
      <c r="C576" s="6" t="s">
        <v>25</v>
      </c>
      <c r="D576" s="6" t="s">
        <v>26</v>
      </c>
      <c r="E576" s="6" t="s">
        <v>8</v>
      </c>
      <c r="G576" s="6" t="s">
        <v>27</v>
      </c>
      <c r="H576" s="7">
        <v>664822.0</v>
      </c>
      <c r="I576" s="8">
        <v>665514.0</v>
      </c>
      <c r="J576" t="s">
        <v>28</v>
      </c>
      <c r="K576" t="s">
        <v>1403</v>
      </c>
      <c r="L576" t="s">
        <v>1403</v>
      </c>
      <c r="N576" t="s">
        <v>1404</v>
      </c>
      <c r="Q576" t="s">
        <v>1405</v>
      </c>
      <c r="R576">
        <v>693.0</v>
      </c>
      <c r="S576">
        <v>230.0</v>
      </c>
    </row>
    <row r="577" ht="15.75" customHeight="1">
      <c r="A577" s="6" t="s">
        <v>23</v>
      </c>
      <c r="B577" s="6" t="s">
        <v>24</v>
      </c>
      <c r="C577" s="6" t="s">
        <v>25</v>
      </c>
      <c r="D577" s="6" t="s">
        <v>26</v>
      </c>
      <c r="E577" s="6" t="s">
        <v>8</v>
      </c>
      <c r="G577" s="6" t="s">
        <v>27</v>
      </c>
      <c r="H577" s="7">
        <v>665511.0</v>
      </c>
      <c r="I577" s="8">
        <v>667109.0</v>
      </c>
      <c r="J577" t="s">
        <v>28</v>
      </c>
      <c r="K577" t="s">
        <v>1406</v>
      </c>
      <c r="L577" t="s">
        <v>1406</v>
      </c>
      <c r="N577" t="s">
        <v>299</v>
      </c>
      <c r="Q577" t="s">
        <v>1407</v>
      </c>
      <c r="R577">
        <v>1599.0</v>
      </c>
      <c r="S577">
        <v>532.0</v>
      </c>
    </row>
    <row r="578" ht="15.75" customHeight="1">
      <c r="A578" s="6" t="s">
        <v>23</v>
      </c>
      <c r="B578" s="6" t="s">
        <v>24</v>
      </c>
      <c r="C578" s="6" t="s">
        <v>25</v>
      </c>
      <c r="D578" s="6" t="s">
        <v>26</v>
      </c>
      <c r="E578" s="6" t="s">
        <v>8</v>
      </c>
      <c r="G578" s="6" t="s">
        <v>27</v>
      </c>
      <c r="H578" s="7">
        <v>667402.0</v>
      </c>
      <c r="I578" s="8">
        <v>668226.0</v>
      </c>
      <c r="J578" t="s">
        <v>37</v>
      </c>
      <c r="K578" t="s">
        <v>1408</v>
      </c>
      <c r="L578" t="s">
        <v>1408</v>
      </c>
      <c r="N578" t="s">
        <v>317</v>
      </c>
      <c r="Q578" t="s">
        <v>1409</v>
      </c>
      <c r="R578">
        <v>825.0</v>
      </c>
      <c r="S578">
        <v>274.0</v>
      </c>
    </row>
    <row r="579" ht="15.75" customHeight="1">
      <c r="A579" s="6" t="s">
        <v>23</v>
      </c>
      <c r="B579" s="6" t="s">
        <v>24</v>
      </c>
      <c r="C579" s="6" t="s">
        <v>25</v>
      </c>
      <c r="D579" s="6" t="s">
        <v>26</v>
      </c>
      <c r="E579" s="6" t="s">
        <v>8</v>
      </c>
      <c r="G579" s="6" t="s">
        <v>27</v>
      </c>
      <c r="H579" s="7">
        <v>668216.0</v>
      </c>
      <c r="I579" s="8">
        <v>669079.0</v>
      </c>
      <c r="J579" t="s">
        <v>37</v>
      </c>
      <c r="K579" t="s">
        <v>1410</v>
      </c>
      <c r="L579" t="s">
        <v>1410</v>
      </c>
      <c r="N579" t="s">
        <v>320</v>
      </c>
      <c r="Q579" t="s">
        <v>1411</v>
      </c>
      <c r="R579">
        <v>864.0</v>
      </c>
      <c r="S579">
        <v>287.0</v>
      </c>
    </row>
    <row r="580" ht="15.75" customHeight="1">
      <c r="A580" s="6" t="s">
        <v>23</v>
      </c>
      <c r="B580" s="6" t="s">
        <v>24</v>
      </c>
      <c r="C580" s="6" t="s">
        <v>25</v>
      </c>
      <c r="D580" s="6" t="s">
        <v>26</v>
      </c>
      <c r="E580" s="6" t="s">
        <v>8</v>
      </c>
      <c r="G580" s="6" t="s">
        <v>27</v>
      </c>
      <c r="H580" s="7">
        <v>669120.0</v>
      </c>
      <c r="I580" s="8">
        <v>670178.0</v>
      </c>
      <c r="J580" t="s">
        <v>37</v>
      </c>
      <c r="K580" t="s">
        <v>1412</v>
      </c>
      <c r="L580" t="s">
        <v>1412</v>
      </c>
      <c r="N580" t="s">
        <v>1413</v>
      </c>
      <c r="Q580" t="s">
        <v>1414</v>
      </c>
      <c r="R580">
        <v>1059.0</v>
      </c>
      <c r="S580">
        <v>352.0</v>
      </c>
    </row>
    <row r="581" ht="15.75" customHeight="1">
      <c r="A581" s="6" t="s">
        <v>23</v>
      </c>
      <c r="B581" s="6" t="s">
        <v>24</v>
      </c>
      <c r="C581" s="6" t="s">
        <v>25</v>
      </c>
      <c r="D581" s="6" t="s">
        <v>26</v>
      </c>
      <c r="E581" s="6" t="s">
        <v>8</v>
      </c>
      <c r="G581" s="6" t="s">
        <v>27</v>
      </c>
      <c r="H581" s="7">
        <v>670405.0</v>
      </c>
      <c r="I581" s="8">
        <v>670830.0</v>
      </c>
      <c r="J581" t="s">
        <v>37</v>
      </c>
      <c r="K581" t="s">
        <v>1415</v>
      </c>
      <c r="L581" t="s">
        <v>1415</v>
      </c>
      <c r="N581" t="s">
        <v>1416</v>
      </c>
      <c r="Q581" t="s">
        <v>1417</v>
      </c>
      <c r="R581">
        <v>426.0</v>
      </c>
      <c r="S581">
        <v>141.0</v>
      </c>
    </row>
    <row r="582" ht="15.75" customHeight="1">
      <c r="A582" s="6" t="s">
        <v>23</v>
      </c>
      <c r="B582" s="6" t="s">
        <v>24</v>
      </c>
      <c r="C582" s="6" t="s">
        <v>25</v>
      </c>
      <c r="D582" s="6" t="s">
        <v>26</v>
      </c>
      <c r="E582" s="6" t="s">
        <v>8</v>
      </c>
      <c r="G582" s="6" t="s">
        <v>27</v>
      </c>
      <c r="H582" s="7">
        <v>670814.0</v>
      </c>
      <c r="I582" s="8">
        <v>672559.0</v>
      </c>
      <c r="J582" t="s">
        <v>28</v>
      </c>
      <c r="K582" t="s">
        <v>1418</v>
      </c>
      <c r="L582" t="s">
        <v>1418</v>
      </c>
      <c r="N582" t="s">
        <v>1007</v>
      </c>
      <c r="Q582" t="s">
        <v>1419</v>
      </c>
      <c r="R582">
        <v>1746.0</v>
      </c>
      <c r="S582">
        <v>581.0</v>
      </c>
    </row>
    <row r="583" ht="15.75" customHeight="1">
      <c r="A583" s="6" t="s">
        <v>23</v>
      </c>
      <c r="B583" s="6" t="s">
        <v>24</v>
      </c>
      <c r="C583" s="6" t="s">
        <v>25</v>
      </c>
      <c r="D583" s="6" t="s">
        <v>26</v>
      </c>
      <c r="E583" s="6" t="s">
        <v>8</v>
      </c>
      <c r="G583" s="6" t="s">
        <v>27</v>
      </c>
      <c r="H583" s="7">
        <v>672643.0</v>
      </c>
      <c r="I583" s="8">
        <v>673065.0</v>
      </c>
      <c r="J583" t="s">
        <v>28</v>
      </c>
      <c r="K583" t="s">
        <v>1420</v>
      </c>
      <c r="L583" t="s">
        <v>1420</v>
      </c>
      <c r="N583" t="s">
        <v>33</v>
      </c>
      <c r="Q583" t="s">
        <v>1421</v>
      </c>
      <c r="R583">
        <v>423.0</v>
      </c>
      <c r="S583">
        <v>140.0</v>
      </c>
    </row>
    <row r="584" ht="15.75" customHeight="1">
      <c r="A584" s="6" t="s">
        <v>23</v>
      </c>
      <c r="B584" s="6" t="s">
        <v>24</v>
      </c>
      <c r="C584" s="6" t="s">
        <v>25</v>
      </c>
      <c r="D584" s="6" t="s">
        <v>26</v>
      </c>
      <c r="E584" s="6" t="s">
        <v>8</v>
      </c>
      <c r="G584" s="6" t="s">
        <v>27</v>
      </c>
      <c r="H584" s="7">
        <v>673139.0</v>
      </c>
      <c r="I584" s="8">
        <v>673411.0</v>
      </c>
      <c r="J584" t="s">
        <v>28</v>
      </c>
      <c r="K584" t="s">
        <v>1422</v>
      </c>
      <c r="L584" t="s">
        <v>1422</v>
      </c>
      <c r="N584" t="s">
        <v>33</v>
      </c>
      <c r="Q584" t="s">
        <v>1423</v>
      </c>
      <c r="R584">
        <v>273.0</v>
      </c>
      <c r="S584">
        <v>90.0</v>
      </c>
    </row>
    <row r="585" ht="15.75" customHeight="1">
      <c r="A585" s="6" t="s">
        <v>23</v>
      </c>
      <c r="B585" s="6" t="s">
        <v>113</v>
      </c>
      <c r="C585" s="6" t="s">
        <v>25</v>
      </c>
      <c r="D585" s="6" t="s">
        <v>26</v>
      </c>
      <c r="E585" s="6" t="s">
        <v>8</v>
      </c>
      <c r="G585" s="6" t="s">
        <v>27</v>
      </c>
      <c r="H585" s="7">
        <v>673801.0</v>
      </c>
      <c r="I585" s="8">
        <v>673920.0</v>
      </c>
      <c r="J585" t="s">
        <v>28</v>
      </c>
      <c r="N585" t="s">
        <v>33</v>
      </c>
      <c r="Q585" t="s">
        <v>1424</v>
      </c>
      <c r="R585">
        <v>120.0</v>
      </c>
      <c r="T585" t="s">
        <v>129</v>
      </c>
    </row>
    <row r="586" ht="15.75" customHeight="1">
      <c r="A586" s="6" t="s">
        <v>23</v>
      </c>
      <c r="B586" s="6" t="s">
        <v>24</v>
      </c>
      <c r="C586" s="6" t="s">
        <v>25</v>
      </c>
      <c r="D586" s="6" t="s">
        <v>26</v>
      </c>
      <c r="E586" s="6" t="s">
        <v>8</v>
      </c>
      <c r="G586" s="6" t="s">
        <v>27</v>
      </c>
      <c r="H586" s="7">
        <v>673970.0</v>
      </c>
      <c r="I586" s="8">
        <v>674626.0</v>
      </c>
      <c r="J586" t="s">
        <v>28</v>
      </c>
      <c r="K586" t="s">
        <v>1425</v>
      </c>
      <c r="L586" t="s">
        <v>1425</v>
      </c>
      <c r="N586" t="s">
        <v>1426</v>
      </c>
      <c r="Q586" t="s">
        <v>1427</v>
      </c>
      <c r="R586">
        <v>657.0</v>
      </c>
      <c r="S586">
        <v>218.0</v>
      </c>
    </row>
    <row r="587" ht="15.75" customHeight="1">
      <c r="A587" s="6" t="s">
        <v>23</v>
      </c>
      <c r="B587" s="6" t="s">
        <v>24</v>
      </c>
      <c r="C587" s="6" t="s">
        <v>25</v>
      </c>
      <c r="D587" s="6" t="s">
        <v>26</v>
      </c>
      <c r="E587" s="6" t="s">
        <v>8</v>
      </c>
      <c r="G587" s="6" t="s">
        <v>27</v>
      </c>
      <c r="H587" s="7">
        <v>674799.0</v>
      </c>
      <c r="I587" s="8">
        <v>675293.0</v>
      </c>
      <c r="J587" t="s">
        <v>28</v>
      </c>
      <c r="K587" t="s">
        <v>1428</v>
      </c>
      <c r="L587" t="s">
        <v>1428</v>
      </c>
      <c r="N587" t="s">
        <v>1429</v>
      </c>
      <c r="Q587" t="s">
        <v>1430</v>
      </c>
      <c r="R587">
        <v>495.0</v>
      </c>
      <c r="S587">
        <v>164.0</v>
      </c>
    </row>
    <row r="588" ht="15.75" customHeight="1">
      <c r="A588" s="6" t="s">
        <v>23</v>
      </c>
      <c r="B588" s="6" t="s">
        <v>24</v>
      </c>
      <c r="C588" s="6" t="s">
        <v>25</v>
      </c>
      <c r="D588" s="6" t="s">
        <v>26</v>
      </c>
      <c r="E588" s="6" t="s">
        <v>8</v>
      </c>
      <c r="G588" s="6" t="s">
        <v>27</v>
      </c>
      <c r="H588" s="7">
        <v>675383.0</v>
      </c>
      <c r="I588" s="8">
        <v>676447.0</v>
      </c>
      <c r="J588" t="s">
        <v>37</v>
      </c>
      <c r="K588" t="s">
        <v>1431</v>
      </c>
      <c r="L588" t="s">
        <v>1431</v>
      </c>
      <c r="N588" t="s">
        <v>1432</v>
      </c>
      <c r="Q588" t="s">
        <v>1433</v>
      </c>
      <c r="R588">
        <v>1065.0</v>
      </c>
      <c r="S588">
        <v>354.0</v>
      </c>
    </row>
    <row r="589" ht="15.75" customHeight="1">
      <c r="A589" s="6" t="s">
        <v>23</v>
      </c>
      <c r="B589" s="6" t="s">
        <v>24</v>
      </c>
      <c r="C589" s="6" t="s">
        <v>25</v>
      </c>
      <c r="D589" s="6" t="s">
        <v>26</v>
      </c>
      <c r="E589" s="6" t="s">
        <v>8</v>
      </c>
      <c r="G589" s="6" t="s">
        <v>27</v>
      </c>
      <c r="H589" s="7">
        <v>676574.0</v>
      </c>
      <c r="I589" s="8">
        <v>678061.0</v>
      </c>
      <c r="J589" t="s">
        <v>37</v>
      </c>
      <c r="K589" t="s">
        <v>1434</v>
      </c>
      <c r="L589" t="s">
        <v>1434</v>
      </c>
      <c r="N589" t="s">
        <v>114</v>
      </c>
      <c r="Q589" t="s">
        <v>1435</v>
      </c>
      <c r="R589">
        <v>1488.0</v>
      </c>
      <c r="S589">
        <v>495.0</v>
      </c>
    </row>
    <row r="590" ht="15.75" customHeight="1">
      <c r="A590" s="6" t="s">
        <v>23</v>
      </c>
      <c r="B590" s="6" t="s">
        <v>24</v>
      </c>
      <c r="C590" s="6" t="s">
        <v>25</v>
      </c>
      <c r="D590" s="6" t="s">
        <v>26</v>
      </c>
      <c r="E590" s="6" t="s">
        <v>8</v>
      </c>
      <c r="G590" s="6" t="s">
        <v>27</v>
      </c>
      <c r="H590" s="7">
        <v>678058.0</v>
      </c>
      <c r="I590" s="8">
        <v>679080.0</v>
      </c>
      <c r="J590" t="s">
        <v>37</v>
      </c>
      <c r="K590" t="s">
        <v>1436</v>
      </c>
      <c r="L590" t="s">
        <v>1436</v>
      </c>
      <c r="N590" t="s">
        <v>1437</v>
      </c>
      <c r="Q590" t="s">
        <v>1438</v>
      </c>
      <c r="R590">
        <v>1023.0</v>
      </c>
      <c r="S590">
        <v>340.0</v>
      </c>
    </row>
    <row r="591" ht="15.75" customHeight="1">
      <c r="A591" s="6" t="s">
        <v>23</v>
      </c>
      <c r="B591" s="6" t="s">
        <v>24</v>
      </c>
      <c r="C591" s="6" t="s">
        <v>25</v>
      </c>
      <c r="D591" s="6" t="s">
        <v>26</v>
      </c>
      <c r="E591" s="6" t="s">
        <v>8</v>
      </c>
      <c r="G591" s="6" t="s">
        <v>27</v>
      </c>
      <c r="H591" s="7">
        <v>679164.0</v>
      </c>
      <c r="I591" s="8">
        <v>679490.0</v>
      </c>
      <c r="J591" t="s">
        <v>37</v>
      </c>
      <c r="K591" t="s">
        <v>1439</v>
      </c>
      <c r="L591" t="s">
        <v>1439</v>
      </c>
      <c r="N591" t="s">
        <v>1089</v>
      </c>
      <c r="Q591" t="s">
        <v>1440</v>
      </c>
      <c r="R591">
        <v>327.0</v>
      </c>
      <c r="S591">
        <v>108.0</v>
      </c>
    </row>
    <row r="592" ht="15.75" customHeight="1">
      <c r="A592" s="6" t="s">
        <v>23</v>
      </c>
      <c r="B592" s="6" t="s">
        <v>24</v>
      </c>
      <c r="C592" s="6" t="s">
        <v>25</v>
      </c>
      <c r="D592" s="6" t="s">
        <v>26</v>
      </c>
      <c r="E592" s="6" t="s">
        <v>8</v>
      </c>
      <c r="G592" s="6" t="s">
        <v>27</v>
      </c>
      <c r="H592" s="7">
        <v>679519.0</v>
      </c>
      <c r="I592" s="8">
        <v>680481.0</v>
      </c>
      <c r="J592" t="s">
        <v>28</v>
      </c>
      <c r="K592" t="s">
        <v>1441</v>
      </c>
      <c r="L592" t="s">
        <v>1441</v>
      </c>
      <c r="N592" t="s">
        <v>1442</v>
      </c>
      <c r="Q592" t="s">
        <v>1443</v>
      </c>
      <c r="R592">
        <v>963.0</v>
      </c>
      <c r="S592">
        <v>320.0</v>
      </c>
    </row>
    <row r="593" ht="15.75" customHeight="1">
      <c r="A593" s="6" t="s">
        <v>23</v>
      </c>
      <c r="B593" s="6" t="s">
        <v>24</v>
      </c>
      <c r="C593" s="6" t="s">
        <v>25</v>
      </c>
      <c r="D593" s="6" t="s">
        <v>26</v>
      </c>
      <c r="E593" s="6" t="s">
        <v>8</v>
      </c>
      <c r="G593" s="6" t="s">
        <v>27</v>
      </c>
      <c r="H593" s="7">
        <v>680609.0</v>
      </c>
      <c r="I593" s="8">
        <v>681037.0</v>
      </c>
      <c r="J593" t="s">
        <v>37</v>
      </c>
      <c r="K593" t="s">
        <v>1444</v>
      </c>
      <c r="L593" t="s">
        <v>1444</v>
      </c>
      <c r="N593" t="s">
        <v>33</v>
      </c>
      <c r="Q593" t="s">
        <v>1445</v>
      </c>
      <c r="R593">
        <v>429.0</v>
      </c>
      <c r="S593">
        <v>142.0</v>
      </c>
    </row>
    <row r="594" ht="15.75" customHeight="1">
      <c r="A594" s="6" t="s">
        <v>23</v>
      </c>
      <c r="B594" s="6" t="s">
        <v>24</v>
      </c>
      <c r="C594" s="6" t="s">
        <v>25</v>
      </c>
      <c r="D594" s="6" t="s">
        <v>26</v>
      </c>
      <c r="E594" s="6" t="s">
        <v>8</v>
      </c>
      <c r="G594" s="6" t="s">
        <v>27</v>
      </c>
      <c r="H594" s="7">
        <v>681121.0</v>
      </c>
      <c r="I594" s="8">
        <v>682191.0</v>
      </c>
      <c r="J594" t="s">
        <v>37</v>
      </c>
      <c r="K594" t="s">
        <v>1446</v>
      </c>
      <c r="L594" t="s">
        <v>1446</v>
      </c>
      <c r="N594" t="s">
        <v>1447</v>
      </c>
      <c r="Q594" t="s">
        <v>1448</v>
      </c>
      <c r="R594">
        <v>1071.0</v>
      </c>
      <c r="S594">
        <v>356.0</v>
      </c>
    </row>
    <row r="595" ht="15.75" customHeight="1">
      <c r="A595" s="6" t="s">
        <v>23</v>
      </c>
      <c r="B595" s="6" t="s">
        <v>24</v>
      </c>
      <c r="C595" s="6" t="s">
        <v>25</v>
      </c>
      <c r="D595" s="6" t="s">
        <v>26</v>
      </c>
      <c r="E595" s="6" t="s">
        <v>8</v>
      </c>
      <c r="G595" s="6" t="s">
        <v>27</v>
      </c>
      <c r="H595" s="7">
        <v>682231.0</v>
      </c>
      <c r="I595" s="8">
        <v>683724.0</v>
      </c>
      <c r="J595" t="s">
        <v>28</v>
      </c>
      <c r="K595" t="s">
        <v>1449</v>
      </c>
      <c r="L595" t="s">
        <v>1449</v>
      </c>
      <c r="N595" t="s">
        <v>645</v>
      </c>
      <c r="Q595" t="s">
        <v>1450</v>
      </c>
      <c r="R595">
        <v>1494.0</v>
      </c>
      <c r="S595">
        <v>497.0</v>
      </c>
    </row>
    <row r="596" ht="15.75" customHeight="1">
      <c r="A596" s="6" t="s">
        <v>23</v>
      </c>
      <c r="B596" s="6" t="s">
        <v>24</v>
      </c>
      <c r="C596" s="6" t="s">
        <v>25</v>
      </c>
      <c r="D596" s="6" t="s">
        <v>26</v>
      </c>
      <c r="E596" s="6" t="s">
        <v>8</v>
      </c>
      <c r="G596" s="6" t="s">
        <v>27</v>
      </c>
      <c r="H596" s="7">
        <v>683932.0</v>
      </c>
      <c r="I596" s="8">
        <v>684654.0</v>
      </c>
      <c r="J596" t="s">
        <v>28</v>
      </c>
      <c r="K596" t="s">
        <v>1451</v>
      </c>
      <c r="L596" t="s">
        <v>1451</v>
      </c>
      <c r="N596" t="s">
        <v>33</v>
      </c>
      <c r="Q596" t="s">
        <v>1452</v>
      </c>
      <c r="R596">
        <v>723.0</v>
      </c>
      <c r="S596">
        <v>240.0</v>
      </c>
    </row>
    <row r="597" ht="15.75" customHeight="1">
      <c r="A597" s="6" t="s">
        <v>23</v>
      </c>
      <c r="B597" s="6" t="s">
        <v>24</v>
      </c>
      <c r="C597" s="6" t="s">
        <v>25</v>
      </c>
      <c r="D597" s="6" t="s">
        <v>26</v>
      </c>
      <c r="E597" s="6" t="s">
        <v>8</v>
      </c>
      <c r="G597" s="6" t="s">
        <v>27</v>
      </c>
      <c r="H597" s="7">
        <v>684651.0</v>
      </c>
      <c r="I597" s="8">
        <v>685826.0</v>
      </c>
      <c r="J597" t="s">
        <v>28</v>
      </c>
      <c r="K597" t="s">
        <v>1453</v>
      </c>
      <c r="L597" t="s">
        <v>1453</v>
      </c>
      <c r="N597" t="s">
        <v>281</v>
      </c>
      <c r="Q597" t="s">
        <v>1454</v>
      </c>
      <c r="R597">
        <v>1176.0</v>
      </c>
      <c r="S597">
        <v>391.0</v>
      </c>
    </row>
    <row r="598" ht="15.75" customHeight="1">
      <c r="A598" s="6" t="s">
        <v>23</v>
      </c>
      <c r="B598" s="6" t="s">
        <v>24</v>
      </c>
      <c r="C598" s="6" t="s">
        <v>25</v>
      </c>
      <c r="D598" s="6" t="s">
        <v>26</v>
      </c>
      <c r="E598" s="6" t="s">
        <v>8</v>
      </c>
      <c r="G598" s="6" t="s">
        <v>27</v>
      </c>
      <c r="H598" s="7">
        <v>685969.0</v>
      </c>
      <c r="I598" s="8">
        <v>687963.0</v>
      </c>
      <c r="J598" t="s">
        <v>28</v>
      </c>
      <c r="K598" t="s">
        <v>1455</v>
      </c>
      <c r="L598" t="s">
        <v>1455</v>
      </c>
      <c r="N598" t="s">
        <v>33</v>
      </c>
      <c r="Q598" t="s">
        <v>1456</v>
      </c>
      <c r="R598">
        <v>1995.0</v>
      </c>
      <c r="S598">
        <v>664.0</v>
      </c>
    </row>
    <row r="599" ht="15.75" customHeight="1">
      <c r="A599" s="6" t="s">
        <v>23</v>
      </c>
      <c r="B599" s="6" t="s">
        <v>24</v>
      </c>
      <c r="C599" s="6" t="s">
        <v>25</v>
      </c>
      <c r="D599" s="6" t="s">
        <v>26</v>
      </c>
      <c r="E599" s="6" t="s">
        <v>8</v>
      </c>
      <c r="G599" s="6" t="s">
        <v>27</v>
      </c>
      <c r="H599" s="7">
        <v>688187.0</v>
      </c>
      <c r="I599" s="8">
        <v>688441.0</v>
      </c>
      <c r="J599" t="s">
        <v>28</v>
      </c>
      <c r="K599" t="s">
        <v>1457</v>
      </c>
      <c r="L599" t="s">
        <v>1457</v>
      </c>
      <c r="N599" t="s">
        <v>33</v>
      </c>
      <c r="Q599" t="s">
        <v>1458</v>
      </c>
      <c r="R599">
        <v>255.0</v>
      </c>
      <c r="S599">
        <v>84.0</v>
      </c>
    </row>
    <row r="600" ht="15.75" customHeight="1">
      <c r="A600" s="6" t="s">
        <v>23</v>
      </c>
      <c r="B600" s="6" t="s">
        <v>24</v>
      </c>
      <c r="C600" s="6" t="s">
        <v>25</v>
      </c>
      <c r="D600" s="6" t="s">
        <v>26</v>
      </c>
      <c r="E600" s="6" t="s">
        <v>8</v>
      </c>
      <c r="G600" s="6" t="s">
        <v>27</v>
      </c>
      <c r="H600" s="7">
        <v>688425.0</v>
      </c>
      <c r="I600" s="8">
        <v>688793.0</v>
      </c>
      <c r="J600" t="s">
        <v>37</v>
      </c>
      <c r="K600" t="s">
        <v>1459</v>
      </c>
      <c r="L600" t="s">
        <v>1459</v>
      </c>
      <c r="N600" t="s">
        <v>33</v>
      </c>
      <c r="Q600" t="s">
        <v>1460</v>
      </c>
      <c r="R600">
        <v>369.0</v>
      </c>
      <c r="S600">
        <v>122.0</v>
      </c>
    </row>
    <row r="601" ht="15.75" customHeight="1">
      <c r="A601" s="6" t="s">
        <v>23</v>
      </c>
      <c r="B601" s="6" t="s">
        <v>24</v>
      </c>
      <c r="C601" s="6" t="s">
        <v>25</v>
      </c>
      <c r="D601" s="6" t="s">
        <v>26</v>
      </c>
      <c r="E601" s="6" t="s">
        <v>8</v>
      </c>
      <c r="G601" s="6" t="s">
        <v>27</v>
      </c>
      <c r="H601" s="7">
        <v>688858.0</v>
      </c>
      <c r="I601" s="8">
        <v>689856.0</v>
      </c>
      <c r="J601" t="s">
        <v>28</v>
      </c>
      <c r="K601" t="s">
        <v>1461</v>
      </c>
      <c r="L601" t="s">
        <v>1461</v>
      </c>
      <c r="N601" t="s">
        <v>1462</v>
      </c>
      <c r="Q601" t="s">
        <v>1463</v>
      </c>
      <c r="R601">
        <v>999.0</v>
      </c>
      <c r="S601">
        <v>332.0</v>
      </c>
    </row>
    <row r="602" ht="15.75" customHeight="1">
      <c r="A602" s="6" t="s">
        <v>23</v>
      </c>
      <c r="B602" s="6" t="s">
        <v>24</v>
      </c>
      <c r="C602" s="6" t="s">
        <v>25</v>
      </c>
      <c r="D602" s="6" t="s">
        <v>26</v>
      </c>
      <c r="E602" s="6" t="s">
        <v>8</v>
      </c>
      <c r="G602" s="6" t="s">
        <v>27</v>
      </c>
      <c r="H602" s="7">
        <v>689906.0</v>
      </c>
      <c r="I602" s="8">
        <v>691720.0</v>
      </c>
      <c r="J602" t="s">
        <v>28</v>
      </c>
      <c r="K602" t="s">
        <v>1464</v>
      </c>
      <c r="L602" t="s">
        <v>1464</v>
      </c>
      <c r="N602" t="s">
        <v>1465</v>
      </c>
      <c r="Q602" t="s">
        <v>1466</v>
      </c>
      <c r="R602">
        <v>1815.0</v>
      </c>
      <c r="S602">
        <v>604.0</v>
      </c>
    </row>
    <row r="603" ht="15.75" customHeight="1">
      <c r="A603" s="6" t="s">
        <v>23</v>
      </c>
      <c r="B603" s="6" t="s">
        <v>24</v>
      </c>
      <c r="C603" s="6" t="s">
        <v>25</v>
      </c>
      <c r="D603" s="6" t="s">
        <v>26</v>
      </c>
      <c r="E603" s="6" t="s">
        <v>8</v>
      </c>
      <c r="G603" s="6" t="s">
        <v>27</v>
      </c>
      <c r="H603" s="7">
        <v>691726.0</v>
      </c>
      <c r="I603" s="8">
        <v>692547.0</v>
      </c>
      <c r="J603" t="s">
        <v>28</v>
      </c>
      <c r="K603" t="s">
        <v>1467</v>
      </c>
      <c r="L603" t="s">
        <v>1467</v>
      </c>
      <c r="N603" t="s">
        <v>410</v>
      </c>
      <c r="Q603" t="s">
        <v>1468</v>
      </c>
      <c r="R603">
        <v>822.0</v>
      </c>
      <c r="S603">
        <v>273.0</v>
      </c>
    </row>
    <row r="604" ht="15.75" customHeight="1">
      <c r="A604" s="6" t="s">
        <v>23</v>
      </c>
      <c r="B604" s="6" t="s">
        <v>24</v>
      </c>
      <c r="C604" s="6" t="s">
        <v>25</v>
      </c>
      <c r="D604" s="6" t="s">
        <v>26</v>
      </c>
      <c r="E604" s="6" t="s">
        <v>8</v>
      </c>
      <c r="G604" s="6" t="s">
        <v>27</v>
      </c>
      <c r="H604" s="7">
        <v>692544.0</v>
      </c>
      <c r="I604" s="8">
        <v>693515.0</v>
      </c>
      <c r="J604" t="s">
        <v>28</v>
      </c>
      <c r="K604" t="s">
        <v>1469</v>
      </c>
      <c r="L604" t="s">
        <v>1469</v>
      </c>
      <c r="N604" t="s">
        <v>413</v>
      </c>
      <c r="Q604" t="s">
        <v>1470</v>
      </c>
      <c r="R604">
        <v>972.0</v>
      </c>
      <c r="S604">
        <v>323.0</v>
      </c>
    </row>
    <row r="605" ht="15.75" customHeight="1">
      <c r="A605" s="6" t="s">
        <v>23</v>
      </c>
      <c r="B605" s="6" t="s">
        <v>24</v>
      </c>
      <c r="C605" s="6" t="s">
        <v>25</v>
      </c>
      <c r="D605" s="6" t="s">
        <v>26</v>
      </c>
      <c r="E605" s="6" t="s">
        <v>8</v>
      </c>
      <c r="G605" s="6" t="s">
        <v>27</v>
      </c>
      <c r="H605" s="7">
        <v>693512.0</v>
      </c>
      <c r="I605" s="8">
        <v>694858.0</v>
      </c>
      <c r="J605" t="s">
        <v>28</v>
      </c>
      <c r="K605" t="s">
        <v>1471</v>
      </c>
      <c r="L605" t="s">
        <v>1471</v>
      </c>
      <c r="N605" t="s">
        <v>1472</v>
      </c>
      <c r="Q605" t="s">
        <v>1473</v>
      </c>
      <c r="R605">
        <v>1347.0</v>
      </c>
      <c r="S605">
        <v>448.0</v>
      </c>
    </row>
    <row r="606" ht="15.75" customHeight="1">
      <c r="A606" s="6" t="s">
        <v>23</v>
      </c>
      <c r="B606" s="6" t="s">
        <v>24</v>
      </c>
      <c r="C606" s="6" t="s">
        <v>25</v>
      </c>
      <c r="D606" s="6" t="s">
        <v>26</v>
      </c>
      <c r="E606" s="6" t="s">
        <v>8</v>
      </c>
      <c r="G606" s="6" t="s">
        <v>27</v>
      </c>
      <c r="H606" s="7">
        <v>695570.0</v>
      </c>
      <c r="I606" s="8">
        <v>697459.0</v>
      </c>
      <c r="J606" t="s">
        <v>37</v>
      </c>
      <c r="K606" t="s">
        <v>1474</v>
      </c>
      <c r="L606" t="s">
        <v>1474</v>
      </c>
      <c r="N606" t="s">
        <v>33</v>
      </c>
      <c r="Q606" t="s">
        <v>1475</v>
      </c>
      <c r="R606">
        <v>1890.0</v>
      </c>
      <c r="S606">
        <v>629.0</v>
      </c>
    </row>
    <row r="607" ht="15.75" customHeight="1">
      <c r="A607" s="6" t="s">
        <v>23</v>
      </c>
      <c r="B607" s="6" t="s">
        <v>24</v>
      </c>
      <c r="C607" s="6" t="s">
        <v>25</v>
      </c>
      <c r="D607" s="6" t="s">
        <v>26</v>
      </c>
      <c r="E607" s="6" t="s">
        <v>8</v>
      </c>
      <c r="G607" s="6" t="s">
        <v>27</v>
      </c>
      <c r="H607" s="7">
        <v>697538.0</v>
      </c>
      <c r="I607" s="8">
        <v>697885.0</v>
      </c>
      <c r="J607" t="s">
        <v>28</v>
      </c>
      <c r="K607" t="s">
        <v>1476</v>
      </c>
      <c r="L607" t="s">
        <v>1476</v>
      </c>
      <c r="N607" t="s">
        <v>33</v>
      </c>
      <c r="Q607" t="s">
        <v>1477</v>
      </c>
      <c r="R607">
        <v>348.0</v>
      </c>
      <c r="S607">
        <v>115.0</v>
      </c>
    </row>
    <row r="608" ht="15.75" customHeight="1">
      <c r="A608" s="6" t="s">
        <v>23</v>
      </c>
      <c r="B608" s="6" t="s">
        <v>24</v>
      </c>
      <c r="C608" s="6" t="s">
        <v>25</v>
      </c>
      <c r="D608" s="6" t="s">
        <v>26</v>
      </c>
      <c r="E608" s="6" t="s">
        <v>8</v>
      </c>
      <c r="G608" s="6" t="s">
        <v>27</v>
      </c>
      <c r="H608" s="7">
        <v>698030.0</v>
      </c>
      <c r="I608" s="8">
        <v>698545.0</v>
      </c>
      <c r="J608" t="s">
        <v>28</v>
      </c>
      <c r="K608" t="s">
        <v>1478</v>
      </c>
      <c r="L608" t="s">
        <v>1478</v>
      </c>
      <c r="N608" t="s">
        <v>219</v>
      </c>
      <c r="Q608" t="s">
        <v>1479</v>
      </c>
      <c r="R608">
        <v>516.0</v>
      </c>
      <c r="S608">
        <v>171.0</v>
      </c>
    </row>
    <row r="609" ht="15.75" customHeight="1">
      <c r="A609" s="6" t="s">
        <v>23</v>
      </c>
      <c r="B609" s="6" t="s">
        <v>24</v>
      </c>
      <c r="C609" s="6" t="s">
        <v>25</v>
      </c>
      <c r="D609" s="6" t="s">
        <v>26</v>
      </c>
      <c r="E609" s="6" t="s">
        <v>8</v>
      </c>
      <c r="G609" s="6" t="s">
        <v>27</v>
      </c>
      <c r="H609" s="7">
        <v>698594.0</v>
      </c>
      <c r="I609" s="8">
        <v>699556.0</v>
      </c>
      <c r="J609" t="s">
        <v>37</v>
      </c>
      <c r="K609" t="s">
        <v>1480</v>
      </c>
      <c r="L609" t="s">
        <v>1480</v>
      </c>
      <c r="N609" t="s">
        <v>320</v>
      </c>
      <c r="Q609" t="s">
        <v>1481</v>
      </c>
      <c r="R609">
        <v>963.0</v>
      </c>
      <c r="S609">
        <v>320.0</v>
      </c>
    </row>
    <row r="610" ht="15.75" customHeight="1">
      <c r="A610" s="6" t="s">
        <v>23</v>
      </c>
      <c r="B610" s="6" t="s">
        <v>24</v>
      </c>
      <c r="C610" s="6" t="s">
        <v>25</v>
      </c>
      <c r="D610" s="6" t="s">
        <v>26</v>
      </c>
      <c r="E610" s="6" t="s">
        <v>8</v>
      </c>
      <c r="G610" s="6" t="s">
        <v>27</v>
      </c>
      <c r="H610" s="7">
        <v>699669.0</v>
      </c>
      <c r="I610" s="8">
        <v>700058.0</v>
      </c>
      <c r="J610" t="s">
        <v>28</v>
      </c>
      <c r="K610" t="s">
        <v>1482</v>
      </c>
      <c r="L610" t="s">
        <v>1482</v>
      </c>
      <c r="N610" t="s">
        <v>33</v>
      </c>
      <c r="Q610" t="s">
        <v>1483</v>
      </c>
      <c r="R610">
        <v>390.0</v>
      </c>
      <c r="S610">
        <v>129.0</v>
      </c>
    </row>
    <row r="611" ht="15.75" customHeight="1">
      <c r="A611" s="6" t="s">
        <v>23</v>
      </c>
      <c r="B611" s="6" t="s">
        <v>24</v>
      </c>
      <c r="C611" s="6" t="s">
        <v>25</v>
      </c>
      <c r="D611" s="6" t="s">
        <v>26</v>
      </c>
      <c r="E611" s="6" t="s">
        <v>8</v>
      </c>
      <c r="G611" s="6" t="s">
        <v>27</v>
      </c>
      <c r="H611" s="7">
        <v>700364.0</v>
      </c>
      <c r="I611" s="8">
        <v>703561.0</v>
      </c>
      <c r="J611" t="s">
        <v>37</v>
      </c>
      <c r="K611" t="s">
        <v>1484</v>
      </c>
      <c r="L611" t="s">
        <v>1484</v>
      </c>
      <c r="N611" t="s">
        <v>1485</v>
      </c>
      <c r="Q611" t="s">
        <v>1486</v>
      </c>
      <c r="R611">
        <v>3198.0</v>
      </c>
      <c r="S611">
        <v>1065.0</v>
      </c>
    </row>
    <row r="612" ht="15.75" customHeight="1">
      <c r="A612" s="6" t="s">
        <v>23</v>
      </c>
      <c r="B612" s="6" t="s">
        <v>24</v>
      </c>
      <c r="C612" s="6" t="s">
        <v>25</v>
      </c>
      <c r="D612" s="6" t="s">
        <v>26</v>
      </c>
      <c r="E612" s="6" t="s">
        <v>8</v>
      </c>
      <c r="G612" s="6" t="s">
        <v>27</v>
      </c>
      <c r="H612" s="7">
        <v>703580.0</v>
      </c>
      <c r="I612" s="8">
        <v>704113.0</v>
      </c>
      <c r="J612" t="s">
        <v>28</v>
      </c>
      <c r="K612" t="s">
        <v>1487</v>
      </c>
      <c r="L612" t="s">
        <v>1487</v>
      </c>
      <c r="N612" t="s">
        <v>726</v>
      </c>
      <c r="Q612" t="s">
        <v>1488</v>
      </c>
      <c r="R612">
        <v>534.0</v>
      </c>
      <c r="S612">
        <v>177.0</v>
      </c>
    </row>
    <row r="613" ht="15.75" customHeight="1">
      <c r="A613" s="6" t="s">
        <v>23</v>
      </c>
      <c r="B613" s="6" t="s">
        <v>24</v>
      </c>
      <c r="C613" s="6" t="s">
        <v>25</v>
      </c>
      <c r="D613" s="6" t="s">
        <v>26</v>
      </c>
      <c r="E613" s="6" t="s">
        <v>8</v>
      </c>
      <c r="G613" s="6" t="s">
        <v>27</v>
      </c>
      <c r="H613" s="7">
        <v>704145.0</v>
      </c>
      <c r="I613" s="8">
        <v>704684.0</v>
      </c>
      <c r="J613" t="s">
        <v>28</v>
      </c>
      <c r="K613" t="s">
        <v>1489</v>
      </c>
      <c r="L613" t="s">
        <v>1489</v>
      </c>
      <c r="N613" t="s">
        <v>33</v>
      </c>
      <c r="Q613" t="s">
        <v>1490</v>
      </c>
      <c r="R613">
        <v>540.0</v>
      </c>
      <c r="S613">
        <v>179.0</v>
      </c>
    </row>
    <row r="614" ht="15.75" customHeight="1">
      <c r="A614" s="6" t="s">
        <v>23</v>
      </c>
      <c r="B614" s="6" t="s">
        <v>24</v>
      </c>
      <c r="C614" s="6" t="s">
        <v>25</v>
      </c>
      <c r="D614" s="6" t="s">
        <v>26</v>
      </c>
      <c r="E614" s="6" t="s">
        <v>8</v>
      </c>
      <c r="G614" s="6" t="s">
        <v>27</v>
      </c>
      <c r="H614" s="7">
        <v>704806.0</v>
      </c>
      <c r="I614" s="8">
        <v>706902.0</v>
      </c>
      <c r="J614" t="s">
        <v>28</v>
      </c>
      <c r="K614" t="s">
        <v>1491</v>
      </c>
      <c r="L614" t="s">
        <v>1491</v>
      </c>
      <c r="N614" t="s">
        <v>317</v>
      </c>
      <c r="Q614" t="s">
        <v>1492</v>
      </c>
      <c r="R614">
        <v>2097.0</v>
      </c>
      <c r="S614">
        <v>698.0</v>
      </c>
    </row>
    <row r="615" ht="15.75" customHeight="1">
      <c r="A615" s="6" t="s">
        <v>23</v>
      </c>
      <c r="B615" s="6" t="s">
        <v>24</v>
      </c>
      <c r="C615" s="6" t="s">
        <v>25</v>
      </c>
      <c r="D615" s="6" t="s">
        <v>26</v>
      </c>
      <c r="E615" s="6" t="s">
        <v>8</v>
      </c>
      <c r="G615" s="6" t="s">
        <v>27</v>
      </c>
      <c r="H615" s="7">
        <v>706899.0</v>
      </c>
      <c r="I615" s="8">
        <v>707825.0</v>
      </c>
      <c r="J615" t="s">
        <v>28</v>
      </c>
      <c r="K615" t="s">
        <v>1493</v>
      </c>
      <c r="L615" t="s">
        <v>1493</v>
      </c>
      <c r="N615" t="s">
        <v>1494</v>
      </c>
      <c r="Q615" t="s">
        <v>1495</v>
      </c>
      <c r="R615">
        <v>927.0</v>
      </c>
      <c r="S615">
        <v>308.0</v>
      </c>
    </row>
    <row r="616" ht="15.75" customHeight="1">
      <c r="A616" s="6" t="s">
        <v>23</v>
      </c>
      <c r="B616" s="6" t="s">
        <v>24</v>
      </c>
      <c r="C616" s="6" t="s">
        <v>25</v>
      </c>
      <c r="D616" s="6" t="s">
        <v>26</v>
      </c>
      <c r="E616" s="6" t="s">
        <v>8</v>
      </c>
      <c r="G616" s="6" t="s">
        <v>27</v>
      </c>
      <c r="H616" s="7">
        <v>707909.0</v>
      </c>
      <c r="I616" s="8">
        <v>708892.0</v>
      </c>
      <c r="J616" t="s">
        <v>28</v>
      </c>
      <c r="K616" t="s">
        <v>1496</v>
      </c>
      <c r="L616" t="s">
        <v>1496</v>
      </c>
      <c r="N616" t="s">
        <v>320</v>
      </c>
      <c r="Q616" t="s">
        <v>1497</v>
      </c>
      <c r="R616">
        <v>984.0</v>
      </c>
      <c r="S616">
        <v>327.0</v>
      </c>
    </row>
    <row r="617" ht="15.75" customHeight="1">
      <c r="A617" s="6" t="s">
        <v>23</v>
      </c>
      <c r="B617" s="6" t="s">
        <v>24</v>
      </c>
      <c r="C617" s="6" t="s">
        <v>25</v>
      </c>
      <c r="D617" s="6" t="s">
        <v>26</v>
      </c>
      <c r="E617" s="6" t="s">
        <v>8</v>
      </c>
      <c r="G617" s="6" t="s">
        <v>27</v>
      </c>
      <c r="H617" s="7">
        <v>709253.0</v>
      </c>
      <c r="I617" s="8">
        <v>710959.0</v>
      </c>
      <c r="J617" t="s">
        <v>37</v>
      </c>
      <c r="K617" t="s">
        <v>1498</v>
      </c>
      <c r="L617" t="s">
        <v>1498</v>
      </c>
      <c r="N617" t="s">
        <v>1499</v>
      </c>
      <c r="Q617" t="s">
        <v>1500</v>
      </c>
      <c r="R617">
        <v>1707.0</v>
      </c>
      <c r="S617">
        <v>568.0</v>
      </c>
    </row>
    <row r="618" ht="15.75" customHeight="1">
      <c r="A618" s="6" t="s">
        <v>23</v>
      </c>
      <c r="B618" s="6" t="s">
        <v>24</v>
      </c>
      <c r="C618" s="6" t="s">
        <v>25</v>
      </c>
      <c r="D618" s="6" t="s">
        <v>26</v>
      </c>
      <c r="E618" s="6" t="s">
        <v>8</v>
      </c>
      <c r="G618" s="6" t="s">
        <v>27</v>
      </c>
      <c r="H618" s="7">
        <v>711005.0</v>
      </c>
      <c r="I618" s="8">
        <v>711976.0</v>
      </c>
      <c r="J618" t="s">
        <v>28</v>
      </c>
      <c r="K618" t="s">
        <v>1501</v>
      </c>
      <c r="L618" t="s">
        <v>1501</v>
      </c>
      <c r="N618" t="s">
        <v>1502</v>
      </c>
      <c r="O618" t="s">
        <v>1503</v>
      </c>
      <c r="Q618" t="s">
        <v>1504</v>
      </c>
      <c r="R618">
        <v>972.0</v>
      </c>
      <c r="S618">
        <v>323.0</v>
      </c>
    </row>
    <row r="619" ht="15.75" customHeight="1">
      <c r="A619" s="6" t="s">
        <v>23</v>
      </c>
      <c r="B619" s="6" t="s">
        <v>24</v>
      </c>
      <c r="C619" s="6" t="s">
        <v>25</v>
      </c>
      <c r="D619" s="6" t="s">
        <v>26</v>
      </c>
      <c r="E619" s="6" t="s">
        <v>8</v>
      </c>
      <c r="G619" s="6" t="s">
        <v>27</v>
      </c>
      <c r="H619" s="7">
        <v>712103.0</v>
      </c>
      <c r="I619" s="8">
        <v>713479.0</v>
      </c>
      <c r="J619" t="s">
        <v>28</v>
      </c>
      <c r="K619" t="s">
        <v>1505</v>
      </c>
      <c r="L619" t="s">
        <v>1505</v>
      </c>
      <c r="N619" t="s">
        <v>33</v>
      </c>
      <c r="Q619" t="s">
        <v>1506</v>
      </c>
      <c r="R619">
        <v>1377.0</v>
      </c>
      <c r="S619">
        <v>458.0</v>
      </c>
    </row>
    <row r="620" ht="15.75" customHeight="1">
      <c r="A620" s="6" t="s">
        <v>23</v>
      </c>
      <c r="B620" s="6" t="s">
        <v>24</v>
      </c>
      <c r="C620" s="6" t="s">
        <v>25</v>
      </c>
      <c r="D620" s="6" t="s">
        <v>26</v>
      </c>
      <c r="E620" s="6" t="s">
        <v>8</v>
      </c>
      <c r="G620" s="6" t="s">
        <v>27</v>
      </c>
      <c r="H620" s="7">
        <v>713838.0</v>
      </c>
      <c r="I620" s="8">
        <v>714992.0</v>
      </c>
      <c r="J620" t="s">
        <v>28</v>
      </c>
      <c r="K620" t="s">
        <v>1507</v>
      </c>
      <c r="L620" t="s">
        <v>1507</v>
      </c>
      <c r="N620" t="s">
        <v>194</v>
      </c>
      <c r="Q620" t="s">
        <v>1508</v>
      </c>
      <c r="R620">
        <v>1155.0</v>
      </c>
      <c r="S620">
        <v>384.0</v>
      </c>
    </row>
    <row r="621" ht="15.75" customHeight="1">
      <c r="A621" s="6" t="s">
        <v>23</v>
      </c>
      <c r="B621" s="6" t="s">
        <v>24</v>
      </c>
      <c r="C621" s="6" t="s">
        <v>25</v>
      </c>
      <c r="D621" s="6" t="s">
        <v>26</v>
      </c>
      <c r="E621" s="6" t="s">
        <v>8</v>
      </c>
      <c r="G621" s="6" t="s">
        <v>27</v>
      </c>
      <c r="H621" s="7">
        <v>715208.0</v>
      </c>
      <c r="I621" s="8">
        <v>716617.0</v>
      </c>
      <c r="J621" t="s">
        <v>28</v>
      </c>
      <c r="K621" t="s">
        <v>1509</v>
      </c>
      <c r="L621" t="s">
        <v>1509</v>
      </c>
      <c r="N621" t="s">
        <v>33</v>
      </c>
      <c r="Q621" t="s">
        <v>1510</v>
      </c>
      <c r="R621">
        <v>1410.0</v>
      </c>
      <c r="S621">
        <v>469.0</v>
      </c>
    </row>
    <row r="622" ht="15.75" customHeight="1">
      <c r="A622" s="6" t="s">
        <v>23</v>
      </c>
      <c r="B622" s="6" t="s">
        <v>24</v>
      </c>
      <c r="C622" s="6" t="s">
        <v>25</v>
      </c>
      <c r="D622" s="6" t="s">
        <v>26</v>
      </c>
      <c r="E622" s="6" t="s">
        <v>8</v>
      </c>
      <c r="G622" s="6" t="s">
        <v>27</v>
      </c>
      <c r="H622" s="7">
        <v>716798.0</v>
      </c>
      <c r="I622" s="8">
        <v>717229.0</v>
      </c>
      <c r="J622" t="s">
        <v>28</v>
      </c>
      <c r="K622" t="s">
        <v>1511</v>
      </c>
      <c r="L622" t="s">
        <v>1511</v>
      </c>
      <c r="N622" t="s">
        <v>33</v>
      </c>
      <c r="Q622" t="s">
        <v>1512</v>
      </c>
      <c r="R622">
        <v>432.0</v>
      </c>
      <c r="S622">
        <v>143.0</v>
      </c>
    </row>
    <row r="623" ht="15.75" customHeight="1">
      <c r="A623" s="6" t="s">
        <v>23</v>
      </c>
      <c r="B623" s="6" t="s">
        <v>24</v>
      </c>
      <c r="C623" s="6" t="s">
        <v>25</v>
      </c>
      <c r="D623" s="6" t="s">
        <v>26</v>
      </c>
      <c r="E623" s="6" t="s">
        <v>8</v>
      </c>
      <c r="G623" s="6" t="s">
        <v>27</v>
      </c>
      <c r="H623" s="7">
        <v>717338.0</v>
      </c>
      <c r="I623" s="8">
        <v>717634.0</v>
      </c>
      <c r="J623" t="s">
        <v>28</v>
      </c>
      <c r="K623" t="s">
        <v>1513</v>
      </c>
      <c r="L623" t="s">
        <v>1513</v>
      </c>
      <c r="N623" t="s">
        <v>33</v>
      </c>
      <c r="Q623" t="s">
        <v>1514</v>
      </c>
      <c r="R623">
        <v>297.0</v>
      </c>
      <c r="S623">
        <v>98.0</v>
      </c>
    </row>
    <row r="624" ht="15.75" customHeight="1">
      <c r="A624" s="6" t="s">
        <v>23</v>
      </c>
      <c r="B624" s="6" t="s">
        <v>24</v>
      </c>
      <c r="C624" s="6" t="s">
        <v>25</v>
      </c>
      <c r="D624" s="6" t="s">
        <v>26</v>
      </c>
      <c r="E624" s="6" t="s">
        <v>8</v>
      </c>
      <c r="G624" s="6" t="s">
        <v>27</v>
      </c>
      <c r="H624" s="7">
        <v>717732.0</v>
      </c>
      <c r="I624" s="8">
        <v>718049.0</v>
      </c>
      <c r="J624" t="s">
        <v>28</v>
      </c>
      <c r="K624" t="s">
        <v>1515</v>
      </c>
      <c r="L624" t="s">
        <v>1515</v>
      </c>
      <c r="N624" t="s">
        <v>1516</v>
      </c>
      <c r="Q624" t="s">
        <v>1517</v>
      </c>
      <c r="R624">
        <v>318.0</v>
      </c>
      <c r="S624">
        <v>105.0</v>
      </c>
    </row>
    <row r="625" ht="15.75" customHeight="1">
      <c r="A625" s="6" t="s">
        <v>23</v>
      </c>
      <c r="B625" s="6" t="s">
        <v>24</v>
      </c>
      <c r="C625" s="6" t="s">
        <v>25</v>
      </c>
      <c r="D625" s="6" t="s">
        <v>26</v>
      </c>
      <c r="E625" s="6" t="s">
        <v>8</v>
      </c>
      <c r="G625" s="6" t="s">
        <v>27</v>
      </c>
      <c r="H625" s="7">
        <v>718159.0</v>
      </c>
      <c r="I625" s="8">
        <v>718704.0</v>
      </c>
      <c r="J625" t="s">
        <v>28</v>
      </c>
      <c r="K625" t="s">
        <v>1518</v>
      </c>
      <c r="L625" t="s">
        <v>1518</v>
      </c>
      <c r="N625" t="s">
        <v>1519</v>
      </c>
      <c r="Q625" t="s">
        <v>1520</v>
      </c>
      <c r="R625">
        <v>546.0</v>
      </c>
      <c r="S625">
        <v>181.0</v>
      </c>
    </row>
    <row r="626" ht="15.75" customHeight="1">
      <c r="A626" s="6" t="s">
        <v>23</v>
      </c>
      <c r="B626" s="6" t="s">
        <v>24</v>
      </c>
      <c r="C626" s="6" t="s">
        <v>25</v>
      </c>
      <c r="D626" s="6" t="s">
        <v>26</v>
      </c>
      <c r="E626" s="6" t="s">
        <v>8</v>
      </c>
      <c r="G626" s="6" t="s">
        <v>27</v>
      </c>
      <c r="H626" s="7">
        <v>718906.0</v>
      </c>
      <c r="I626" s="8">
        <v>720033.0</v>
      </c>
      <c r="J626" t="s">
        <v>37</v>
      </c>
      <c r="K626" t="s">
        <v>1521</v>
      </c>
      <c r="L626" t="s">
        <v>1521</v>
      </c>
      <c r="N626" t="s">
        <v>1522</v>
      </c>
      <c r="Q626" t="s">
        <v>1523</v>
      </c>
      <c r="R626">
        <v>1128.0</v>
      </c>
      <c r="S626">
        <v>375.0</v>
      </c>
    </row>
    <row r="627" ht="15.75" customHeight="1">
      <c r="A627" s="6" t="s">
        <v>23</v>
      </c>
      <c r="B627" s="6" t="s">
        <v>24</v>
      </c>
      <c r="C627" s="6" t="s">
        <v>25</v>
      </c>
      <c r="D627" s="6" t="s">
        <v>26</v>
      </c>
      <c r="E627" s="6" t="s">
        <v>8</v>
      </c>
      <c r="G627" s="6" t="s">
        <v>27</v>
      </c>
      <c r="H627" s="7">
        <v>720172.0</v>
      </c>
      <c r="I627" s="8">
        <v>720612.0</v>
      </c>
      <c r="J627" t="s">
        <v>37</v>
      </c>
      <c r="K627" t="s">
        <v>1524</v>
      </c>
      <c r="L627" t="s">
        <v>1524</v>
      </c>
      <c r="N627" t="s">
        <v>1525</v>
      </c>
      <c r="Q627" t="s">
        <v>1526</v>
      </c>
      <c r="R627">
        <v>441.0</v>
      </c>
      <c r="S627">
        <v>146.0</v>
      </c>
    </row>
    <row r="628" ht="15.75" customHeight="1">
      <c r="A628" s="6" t="s">
        <v>23</v>
      </c>
      <c r="B628" s="6" t="s">
        <v>24</v>
      </c>
      <c r="C628" s="6" t="s">
        <v>25</v>
      </c>
      <c r="D628" s="6" t="s">
        <v>26</v>
      </c>
      <c r="E628" s="6" t="s">
        <v>8</v>
      </c>
      <c r="G628" s="6" t="s">
        <v>27</v>
      </c>
      <c r="H628" s="7">
        <v>720799.0</v>
      </c>
      <c r="I628" s="8">
        <v>722073.0</v>
      </c>
      <c r="J628" t="s">
        <v>37</v>
      </c>
      <c r="K628" t="s">
        <v>1527</v>
      </c>
      <c r="L628" t="s">
        <v>1527</v>
      </c>
      <c r="N628" t="s">
        <v>102</v>
      </c>
      <c r="Q628" t="s">
        <v>1528</v>
      </c>
      <c r="R628">
        <v>1275.0</v>
      </c>
      <c r="S628">
        <v>424.0</v>
      </c>
    </row>
    <row r="629" ht="15.75" customHeight="1">
      <c r="A629" s="6" t="s">
        <v>23</v>
      </c>
      <c r="B629" s="6" t="s">
        <v>24</v>
      </c>
      <c r="C629" s="6" t="s">
        <v>25</v>
      </c>
      <c r="D629" s="6" t="s">
        <v>26</v>
      </c>
      <c r="E629" s="6" t="s">
        <v>8</v>
      </c>
      <c r="G629" s="6" t="s">
        <v>27</v>
      </c>
      <c r="H629" s="7">
        <v>722112.0</v>
      </c>
      <c r="I629" s="8">
        <v>722870.0</v>
      </c>
      <c r="J629" t="s">
        <v>37</v>
      </c>
      <c r="K629" t="s">
        <v>1529</v>
      </c>
      <c r="L629" t="s">
        <v>1529</v>
      </c>
      <c r="N629" t="s">
        <v>1530</v>
      </c>
      <c r="Q629" t="s">
        <v>1531</v>
      </c>
      <c r="R629">
        <v>759.0</v>
      </c>
      <c r="S629">
        <v>252.0</v>
      </c>
    </row>
    <row r="630" ht="15.75" customHeight="1">
      <c r="A630" s="6" t="s">
        <v>23</v>
      </c>
      <c r="B630" s="6" t="s">
        <v>24</v>
      </c>
      <c r="C630" s="6" t="s">
        <v>25</v>
      </c>
      <c r="D630" s="6" t="s">
        <v>26</v>
      </c>
      <c r="E630" s="6" t="s">
        <v>8</v>
      </c>
      <c r="G630" s="6" t="s">
        <v>27</v>
      </c>
      <c r="H630" s="7">
        <v>722936.0</v>
      </c>
      <c r="I630" s="8">
        <v>724204.0</v>
      </c>
      <c r="J630" t="s">
        <v>37</v>
      </c>
      <c r="K630" t="s">
        <v>1532</v>
      </c>
      <c r="L630" t="s">
        <v>1532</v>
      </c>
      <c r="N630" t="s">
        <v>308</v>
      </c>
      <c r="Q630" t="s">
        <v>1533</v>
      </c>
      <c r="R630">
        <v>1269.0</v>
      </c>
      <c r="S630">
        <v>422.0</v>
      </c>
    </row>
    <row r="631" ht="15.75" customHeight="1">
      <c r="A631" s="6" t="s">
        <v>23</v>
      </c>
      <c r="B631" s="6" t="s">
        <v>24</v>
      </c>
      <c r="C631" s="6" t="s">
        <v>25</v>
      </c>
      <c r="D631" s="6" t="s">
        <v>26</v>
      </c>
      <c r="E631" s="6" t="s">
        <v>8</v>
      </c>
      <c r="G631" s="6" t="s">
        <v>27</v>
      </c>
      <c r="H631" s="7">
        <v>724261.0</v>
      </c>
      <c r="I631" s="8">
        <v>725019.0</v>
      </c>
      <c r="J631" t="s">
        <v>37</v>
      </c>
      <c r="K631" t="s">
        <v>1534</v>
      </c>
      <c r="L631" t="s">
        <v>1534</v>
      </c>
      <c r="N631" t="s">
        <v>1535</v>
      </c>
      <c r="Q631" t="s">
        <v>1536</v>
      </c>
      <c r="R631">
        <v>759.0</v>
      </c>
      <c r="S631">
        <v>252.0</v>
      </c>
    </row>
    <row r="632" ht="15.75" customHeight="1">
      <c r="A632" s="6" t="s">
        <v>23</v>
      </c>
      <c r="B632" s="6" t="s">
        <v>24</v>
      </c>
      <c r="C632" s="6" t="s">
        <v>25</v>
      </c>
      <c r="D632" s="6" t="s">
        <v>26</v>
      </c>
      <c r="E632" s="6" t="s">
        <v>8</v>
      </c>
      <c r="G632" s="6" t="s">
        <v>27</v>
      </c>
      <c r="H632" s="7">
        <v>725198.0</v>
      </c>
      <c r="I632" s="8">
        <v>725782.0</v>
      </c>
      <c r="J632" t="s">
        <v>37</v>
      </c>
      <c r="K632" t="s">
        <v>1537</v>
      </c>
      <c r="L632" t="s">
        <v>1537</v>
      </c>
      <c r="N632" t="s">
        <v>33</v>
      </c>
      <c r="Q632" t="s">
        <v>1538</v>
      </c>
      <c r="R632">
        <v>585.0</v>
      </c>
      <c r="S632">
        <v>194.0</v>
      </c>
    </row>
    <row r="633" ht="15.75" customHeight="1">
      <c r="A633" s="6" t="s">
        <v>23</v>
      </c>
      <c r="B633" s="6" t="s">
        <v>24</v>
      </c>
      <c r="C633" s="6" t="s">
        <v>25</v>
      </c>
      <c r="D633" s="6" t="s">
        <v>26</v>
      </c>
      <c r="E633" s="6" t="s">
        <v>8</v>
      </c>
      <c r="G633" s="6" t="s">
        <v>27</v>
      </c>
      <c r="H633" s="7">
        <v>726052.0</v>
      </c>
      <c r="I633" s="8">
        <v>726819.0</v>
      </c>
      <c r="J633" t="s">
        <v>28</v>
      </c>
      <c r="K633" t="s">
        <v>1539</v>
      </c>
      <c r="L633" t="s">
        <v>1539</v>
      </c>
      <c r="N633" t="s">
        <v>33</v>
      </c>
      <c r="Q633" t="s">
        <v>1540</v>
      </c>
      <c r="R633">
        <v>768.0</v>
      </c>
      <c r="S633">
        <v>255.0</v>
      </c>
    </row>
    <row r="634" ht="15.75" customHeight="1">
      <c r="A634" s="6" t="s">
        <v>23</v>
      </c>
      <c r="B634" s="6" t="s">
        <v>24</v>
      </c>
      <c r="C634" s="6" t="s">
        <v>25</v>
      </c>
      <c r="D634" s="6" t="s">
        <v>26</v>
      </c>
      <c r="E634" s="6" t="s">
        <v>8</v>
      </c>
      <c r="G634" s="6" t="s">
        <v>27</v>
      </c>
      <c r="H634" s="7">
        <v>726816.0</v>
      </c>
      <c r="I634" s="8">
        <v>727403.0</v>
      </c>
      <c r="J634" t="s">
        <v>28</v>
      </c>
      <c r="K634" t="s">
        <v>1541</v>
      </c>
      <c r="L634" t="s">
        <v>1541</v>
      </c>
      <c r="N634" t="s">
        <v>1542</v>
      </c>
      <c r="Q634" t="s">
        <v>1543</v>
      </c>
      <c r="R634">
        <v>588.0</v>
      </c>
      <c r="S634">
        <v>195.0</v>
      </c>
    </row>
    <row r="635" ht="15.75" customHeight="1">
      <c r="A635" s="6" t="s">
        <v>23</v>
      </c>
      <c r="B635" s="6" t="s">
        <v>24</v>
      </c>
      <c r="C635" s="6" t="s">
        <v>25</v>
      </c>
      <c r="D635" s="6" t="s">
        <v>26</v>
      </c>
      <c r="E635" s="6" t="s">
        <v>8</v>
      </c>
      <c r="G635" s="6" t="s">
        <v>27</v>
      </c>
      <c r="H635" s="7">
        <v>727603.0</v>
      </c>
      <c r="I635" s="8">
        <v>728004.0</v>
      </c>
      <c r="J635" t="s">
        <v>28</v>
      </c>
      <c r="K635" t="s">
        <v>1544</v>
      </c>
      <c r="L635" t="s">
        <v>1544</v>
      </c>
      <c r="N635" t="s">
        <v>462</v>
      </c>
      <c r="Q635" t="s">
        <v>1545</v>
      </c>
      <c r="R635">
        <v>402.0</v>
      </c>
      <c r="S635">
        <v>133.0</v>
      </c>
    </row>
    <row r="636" ht="15.75" customHeight="1">
      <c r="A636" s="6" t="s">
        <v>23</v>
      </c>
      <c r="B636" s="6" t="s">
        <v>24</v>
      </c>
      <c r="C636" s="6" t="s">
        <v>25</v>
      </c>
      <c r="D636" s="6" t="s">
        <v>26</v>
      </c>
      <c r="E636" s="6" t="s">
        <v>8</v>
      </c>
      <c r="G636" s="6" t="s">
        <v>27</v>
      </c>
      <c r="H636" s="7">
        <v>728230.0</v>
      </c>
      <c r="I636" s="8">
        <v>729594.0</v>
      </c>
      <c r="J636" t="s">
        <v>37</v>
      </c>
      <c r="K636" t="s">
        <v>1546</v>
      </c>
      <c r="L636" t="s">
        <v>1546</v>
      </c>
      <c r="N636" t="s">
        <v>33</v>
      </c>
      <c r="Q636" t="s">
        <v>1547</v>
      </c>
      <c r="R636">
        <v>1365.0</v>
      </c>
      <c r="S636">
        <v>454.0</v>
      </c>
    </row>
    <row r="637" ht="15.75" customHeight="1">
      <c r="A637" s="6" t="s">
        <v>23</v>
      </c>
      <c r="B637" s="6" t="s">
        <v>24</v>
      </c>
      <c r="C637" s="6" t="s">
        <v>25</v>
      </c>
      <c r="D637" s="6" t="s">
        <v>26</v>
      </c>
      <c r="E637" s="6" t="s">
        <v>8</v>
      </c>
      <c r="G637" s="6" t="s">
        <v>27</v>
      </c>
      <c r="H637" s="7">
        <v>729641.0</v>
      </c>
      <c r="I637" s="8">
        <v>730459.0</v>
      </c>
      <c r="J637" t="s">
        <v>28</v>
      </c>
      <c r="K637" t="s">
        <v>1548</v>
      </c>
      <c r="L637" t="s">
        <v>1548</v>
      </c>
      <c r="N637" t="s">
        <v>33</v>
      </c>
      <c r="Q637" t="s">
        <v>1549</v>
      </c>
      <c r="R637">
        <v>819.0</v>
      </c>
      <c r="S637">
        <v>272.0</v>
      </c>
    </row>
    <row r="638" ht="15.75" customHeight="1">
      <c r="A638" s="6" t="s">
        <v>23</v>
      </c>
      <c r="B638" s="6" t="s">
        <v>24</v>
      </c>
      <c r="C638" s="6" t="s">
        <v>25</v>
      </c>
      <c r="D638" s="6" t="s">
        <v>26</v>
      </c>
      <c r="E638" s="6" t="s">
        <v>8</v>
      </c>
      <c r="G638" s="6" t="s">
        <v>27</v>
      </c>
      <c r="H638" s="7">
        <v>730659.0</v>
      </c>
      <c r="I638" s="8">
        <v>730886.0</v>
      </c>
      <c r="J638" t="s">
        <v>37</v>
      </c>
      <c r="K638" t="s">
        <v>1550</v>
      </c>
      <c r="L638" t="s">
        <v>1550</v>
      </c>
      <c r="N638" t="s">
        <v>33</v>
      </c>
      <c r="Q638" t="s">
        <v>1551</v>
      </c>
      <c r="R638">
        <v>228.0</v>
      </c>
      <c r="S638">
        <v>75.0</v>
      </c>
    </row>
    <row r="639" ht="15.75" customHeight="1">
      <c r="A639" s="6" t="s">
        <v>23</v>
      </c>
      <c r="B639" s="6" t="s">
        <v>24</v>
      </c>
      <c r="C639" s="6" t="s">
        <v>25</v>
      </c>
      <c r="D639" s="6" t="s">
        <v>26</v>
      </c>
      <c r="E639" s="6" t="s">
        <v>8</v>
      </c>
      <c r="G639" s="6" t="s">
        <v>27</v>
      </c>
      <c r="H639" s="7">
        <v>731082.0</v>
      </c>
      <c r="I639" s="8">
        <v>732167.0</v>
      </c>
      <c r="J639" t="s">
        <v>37</v>
      </c>
      <c r="K639" t="s">
        <v>1552</v>
      </c>
      <c r="L639" t="s">
        <v>1552</v>
      </c>
      <c r="N639" t="s">
        <v>1553</v>
      </c>
      <c r="Q639" t="s">
        <v>1554</v>
      </c>
      <c r="R639">
        <v>1086.0</v>
      </c>
      <c r="S639">
        <v>361.0</v>
      </c>
    </row>
    <row r="640" ht="15.75" customHeight="1">
      <c r="A640" s="6" t="s">
        <v>23</v>
      </c>
      <c r="B640" s="6" t="s">
        <v>24</v>
      </c>
      <c r="C640" s="6" t="s">
        <v>25</v>
      </c>
      <c r="D640" s="6" t="s">
        <v>26</v>
      </c>
      <c r="E640" s="6" t="s">
        <v>8</v>
      </c>
      <c r="G640" s="6" t="s">
        <v>27</v>
      </c>
      <c r="H640" s="7">
        <v>732167.0</v>
      </c>
      <c r="I640" s="8">
        <v>732796.0</v>
      </c>
      <c r="J640" t="s">
        <v>37</v>
      </c>
      <c r="K640" t="s">
        <v>1555</v>
      </c>
      <c r="L640" t="s">
        <v>1555</v>
      </c>
      <c r="N640" t="s">
        <v>857</v>
      </c>
      <c r="Q640" t="s">
        <v>1556</v>
      </c>
      <c r="R640">
        <v>630.0</v>
      </c>
      <c r="S640">
        <v>209.0</v>
      </c>
    </row>
    <row r="641" ht="15.75" customHeight="1">
      <c r="A641" s="6" t="s">
        <v>23</v>
      </c>
      <c r="B641" s="6" t="s">
        <v>24</v>
      </c>
      <c r="C641" s="6" t="s">
        <v>25</v>
      </c>
      <c r="D641" s="6" t="s">
        <v>26</v>
      </c>
      <c r="E641" s="6" t="s">
        <v>8</v>
      </c>
      <c r="G641" s="6" t="s">
        <v>27</v>
      </c>
      <c r="H641" s="7">
        <v>732848.0</v>
      </c>
      <c r="I641" s="8">
        <v>733417.0</v>
      </c>
      <c r="J641" t="s">
        <v>28</v>
      </c>
      <c r="K641" t="s">
        <v>1557</v>
      </c>
      <c r="L641" t="s">
        <v>1557</v>
      </c>
      <c r="N641" t="s">
        <v>1558</v>
      </c>
      <c r="Q641" t="s">
        <v>1559</v>
      </c>
      <c r="R641">
        <v>570.0</v>
      </c>
      <c r="S641">
        <v>189.0</v>
      </c>
    </row>
    <row r="642" ht="15.75" customHeight="1">
      <c r="A642" s="6" t="s">
        <v>23</v>
      </c>
      <c r="B642" s="6" t="s">
        <v>24</v>
      </c>
      <c r="C642" s="6" t="s">
        <v>25</v>
      </c>
      <c r="D642" s="6" t="s">
        <v>26</v>
      </c>
      <c r="E642" s="6" t="s">
        <v>8</v>
      </c>
      <c r="G642" s="6" t="s">
        <v>27</v>
      </c>
      <c r="H642" s="7">
        <v>733498.0</v>
      </c>
      <c r="I642" s="8">
        <v>733704.0</v>
      </c>
      <c r="J642" t="s">
        <v>28</v>
      </c>
      <c r="K642" t="s">
        <v>1560</v>
      </c>
      <c r="L642" t="s">
        <v>1560</v>
      </c>
      <c r="N642" t="s">
        <v>553</v>
      </c>
      <c r="Q642" t="s">
        <v>1561</v>
      </c>
      <c r="R642">
        <v>207.0</v>
      </c>
      <c r="S642">
        <v>68.0</v>
      </c>
    </row>
    <row r="643" ht="15.75" customHeight="1">
      <c r="A643" s="6" t="s">
        <v>23</v>
      </c>
      <c r="B643" s="6" t="s">
        <v>24</v>
      </c>
      <c r="C643" s="6" t="s">
        <v>25</v>
      </c>
      <c r="D643" s="6" t="s">
        <v>26</v>
      </c>
      <c r="E643" s="6" t="s">
        <v>8</v>
      </c>
      <c r="G643" s="6" t="s">
        <v>27</v>
      </c>
      <c r="H643" s="7">
        <v>733788.0</v>
      </c>
      <c r="I643" s="8">
        <v>735011.0</v>
      </c>
      <c r="J643" t="s">
        <v>28</v>
      </c>
      <c r="K643" t="s">
        <v>1562</v>
      </c>
      <c r="L643" t="s">
        <v>1562</v>
      </c>
      <c r="N643" t="s">
        <v>148</v>
      </c>
      <c r="Q643" t="s">
        <v>1563</v>
      </c>
      <c r="R643">
        <v>1224.0</v>
      </c>
      <c r="S643">
        <v>407.0</v>
      </c>
    </row>
    <row r="644" ht="15.75" customHeight="1">
      <c r="A644" s="6" t="s">
        <v>23</v>
      </c>
      <c r="B644" s="6" t="s">
        <v>24</v>
      </c>
      <c r="C644" s="6" t="s">
        <v>25</v>
      </c>
      <c r="D644" s="6" t="s">
        <v>26</v>
      </c>
      <c r="E644" s="6" t="s">
        <v>8</v>
      </c>
      <c r="G644" s="6" t="s">
        <v>27</v>
      </c>
      <c r="H644" s="7">
        <v>735549.0</v>
      </c>
      <c r="I644" s="8">
        <v>736133.0</v>
      </c>
      <c r="J644" t="s">
        <v>37</v>
      </c>
      <c r="K644" t="s">
        <v>1564</v>
      </c>
      <c r="L644" t="s">
        <v>1564</v>
      </c>
      <c r="N644" t="s">
        <v>1565</v>
      </c>
      <c r="Q644" t="s">
        <v>1566</v>
      </c>
      <c r="R644">
        <v>585.0</v>
      </c>
      <c r="S644">
        <v>194.0</v>
      </c>
    </row>
    <row r="645" ht="15.75" customHeight="1">
      <c r="A645" s="6" t="s">
        <v>23</v>
      </c>
      <c r="B645" s="6" t="s">
        <v>24</v>
      </c>
      <c r="C645" s="6" t="s">
        <v>25</v>
      </c>
      <c r="D645" s="6" t="s">
        <v>26</v>
      </c>
      <c r="E645" s="6" t="s">
        <v>8</v>
      </c>
      <c r="G645" s="6" t="s">
        <v>27</v>
      </c>
      <c r="H645" s="7">
        <v>736272.0</v>
      </c>
      <c r="I645" s="8">
        <v>737876.0</v>
      </c>
      <c r="J645" t="s">
        <v>28</v>
      </c>
      <c r="K645" t="s">
        <v>1567</v>
      </c>
      <c r="L645" t="s">
        <v>1567</v>
      </c>
      <c r="N645" t="s">
        <v>1568</v>
      </c>
      <c r="Q645" t="s">
        <v>1569</v>
      </c>
      <c r="R645">
        <v>1605.0</v>
      </c>
      <c r="S645">
        <v>534.0</v>
      </c>
    </row>
    <row r="646" ht="15.75" customHeight="1">
      <c r="A646" s="6" t="s">
        <v>23</v>
      </c>
      <c r="B646" s="6" t="s">
        <v>24</v>
      </c>
      <c r="C646" s="6" t="s">
        <v>25</v>
      </c>
      <c r="D646" s="6" t="s">
        <v>26</v>
      </c>
      <c r="E646" s="6" t="s">
        <v>8</v>
      </c>
      <c r="G646" s="6" t="s">
        <v>27</v>
      </c>
      <c r="H646" s="7">
        <v>737969.0</v>
      </c>
      <c r="I646" s="8">
        <v>739156.0</v>
      </c>
      <c r="J646" t="s">
        <v>28</v>
      </c>
      <c r="K646" t="s">
        <v>1570</v>
      </c>
      <c r="L646" t="s">
        <v>1570</v>
      </c>
      <c r="N646" t="s">
        <v>33</v>
      </c>
      <c r="Q646" t="s">
        <v>1571</v>
      </c>
      <c r="R646">
        <v>1188.0</v>
      </c>
      <c r="S646">
        <v>395.0</v>
      </c>
    </row>
    <row r="647" ht="15.75" customHeight="1">
      <c r="A647" s="6" t="s">
        <v>23</v>
      </c>
      <c r="B647" s="6" t="s">
        <v>24</v>
      </c>
      <c r="C647" s="6" t="s">
        <v>25</v>
      </c>
      <c r="D647" s="6" t="s">
        <v>26</v>
      </c>
      <c r="E647" s="6" t="s">
        <v>8</v>
      </c>
      <c r="G647" s="6" t="s">
        <v>27</v>
      </c>
      <c r="H647" s="7">
        <v>739209.0</v>
      </c>
      <c r="I647" s="8">
        <v>740573.0</v>
      </c>
      <c r="J647" t="s">
        <v>28</v>
      </c>
      <c r="K647" t="s">
        <v>1572</v>
      </c>
      <c r="L647" t="s">
        <v>1572</v>
      </c>
      <c r="N647" t="s">
        <v>33</v>
      </c>
      <c r="Q647" t="s">
        <v>1573</v>
      </c>
      <c r="R647">
        <v>1365.0</v>
      </c>
      <c r="S647">
        <v>454.0</v>
      </c>
    </row>
    <row r="648" ht="15.75" customHeight="1">
      <c r="A648" s="6" t="s">
        <v>23</v>
      </c>
      <c r="B648" s="6" t="s">
        <v>24</v>
      </c>
      <c r="C648" s="6" t="s">
        <v>25</v>
      </c>
      <c r="D648" s="6" t="s">
        <v>26</v>
      </c>
      <c r="E648" s="6" t="s">
        <v>8</v>
      </c>
      <c r="G648" s="6" t="s">
        <v>27</v>
      </c>
      <c r="H648" s="7">
        <v>740748.0</v>
      </c>
      <c r="I648" s="8">
        <v>741521.0</v>
      </c>
      <c r="J648" t="s">
        <v>37</v>
      </c>
      <c r="K648" t="s">
        <v>1574</v>
      </c>
      <c r="L648" t="s">
        <v>1574</v>
      </c>
      <c r="N648" t="s">
        <v>33</v>
      </c>
      <c r="Q648" t="s">
        <v>1575</v>
      </c>
      <c r="R648">
        <v>774.0</v>
      </c>
      <c r="S648">
        <v>257.0</v>
      </c>
    </row>
    <row r="649" ht="15.75" customHeight="1">
      <c r="A649" s="6" t="s">
        <v>23</v>
      </c>
      <c r="B649" s="6" t="s">
        <v>24</v>
      </c>
      <c r="C649" s="6" t="s">
        <v>25</v>
      </c>
      <c r="D649" s="6" t="s">
        <v>26</v>
      </c>
      <c r="E649" s="6" t="s">
        <v>8</v>
      </c>
      <c r="G649" s="6" t="s">
        <v>27</v>
      </c>
      <c r="H649" s="7">
        <v>741701.0</v>
      </c>
      <c r="I649" s="8">
        <v>742600.0</v>
      </c>
      <c r="J649" t="s">
        <v>28</v>
      </c>
      <c r="K649" t="s">
        <v>1576</v>
      </c>
      <c r="L649" t="s">
        <v>1576</v>
      </c>
      <c r="N649" t="s">
        <v>1577</v>
      </c>
      <c r="Q649" t="s">
        <v>1578</v>
      </c>
      <c r="R649">
        <v>900.0</v>
      </c>
      <c r="S649">
        <v>299.0</v>
      </c>
    </row>
    <row r="650" ht="15.75" customHeight="1">
      <c r="A650" s="6" t="s">
        <v>23</v>
      </c>
      <c r="B650" s="6" t="s">
        <v>24</v>
      </c>
      <c r="C650" s="6" t="s">
        <v>25</v>
      </c>
      <c r="D650" s="6" t="s">
        <v>26</v>
      </c>
      <c r="E650" s="6" t="s">
        <v>8</v>
      </c>
      <c r="G650" s="6" t="s">
        <v>27</v>
      </c>
      <c r="H650" s="7">
        <v>742865.0</v>
      </c>
      <c r="I650" s="8">
        <v>743719.0</v>
      </c>
      <c r="J650" t="s">
        <v>28</v>
      </c>
      <c r="K650" t="s">
        <v>1579</v>
      </c>
      <c r="L650" t="s">
        <v>1579</v>
      </c>
      <c r="N650" t="s">
        <v>33</v>
      </c>
      <c r="Q650" t="s">
        <v>1580</v>
      </c>
      <c r="R650">
        <v>855.0</v>
      </c>
      <c r="S650">
        <v>284.0</v>
      </c>
    </row>
    <row r="651" ht="15.75" customHeight="1">
      <c r="A651" s="6" t="s">
        <v>23</v>
      </c>
      <c r="B651" s="6" t="s">
        <v>24</v>
      </c>
      <c r="C651" s="6" t="s">
        <v>25</v>
      </c>
      <c r="D651" s="6" t="s">
        <v>26</v>
      </c>
      <c r="E651" s="6" t="s">
        <v>8</v>
      </c>
      <c r="G651" s="6" t="s">
        <v>27</v>
      </c>
      <c r="H651" s="7">
        <v>743822.0</v>
      </c>
      <c r="I651" s="8">
        <v>746578.0</v>
      </c>
      <c r="J651" t="s">
        <v>28</v>
      </c>
      <c r="K651" t="s">
        <v>1581</v>
      </c>
      <c r="L651" t="s">
        <v>1581</v>
      </c>
      <c r="N651" t="s">
        <v>1582</v>
      </c>
      <c r="Q651" t="s">
        <v>1583</v>
      </c>
      <c r="R651">
        <v>2757.0</v>
      </c>
      <c r="S651">
        <v>918.0</v>
      </c>
    </row>
    <row r="652" ht="15.75" customHeight="1">
      <c r="A652" s="6" t="s">
        <v>23</v>
      </c>
      <c r="B652" s="6" t="s">
        <v>24</v>
      </c>
      <c r="C652" s="6" t="s">
        <v>25</v>
      </c>
      <c r="D652" s="6" t="s">
        <v>26</v>
      </c>
      <c r="E652" s="6" t="s">
        <v>8</v>
      </c>
      <c r="G652" s="6" t="s">
        <v>27</v>
      </c>
      <c r="H652" s="7">
        <v>746766.0</v>
      </c>
      <c r="I652" s="8">
        <v>748970.0</v>
      </c>
      <c r="J652" t="s">
        <v>37</v>
      </c>
      <c r="K652" t="s">
        <v>1584</v>
      </c>
      <c r="L652" t="s">
        <v>1584</v>
      </c>
      <c r="N652" t="s">
        <v>1585</v>
      </c>
      <c r="Q652" t="s">
        <v>1586</v>
      </c>
      <c r="R652">
        <v>2205.0</v>
      </c>
      <c r="S652">
        <v>734.0</v>
      </c>
    </row>
    <row r="653" ht="15.75" customHeight="1">
      <c r="A653" s="6" t="s">
        <v>23</v>
      </c>
      <c r="B653" s="6" t="s">
        <v>24</v>
      </c>
      <c r="C653" s="6" t="s">
        <v>25</v>
      </c>
      <c r="D653" s="6" t="s">
        <v>26</v>
      </c>
      <c r="E653" s="6" t="s">
        <v>8</v>
      </c>
      <c r="G653" s="6" t="s">
        <v>27</v>
      </c>
      <c r="H653" s="7">
        <v>749034.0</v>
      </c>
      <c r="I653" s="8">
        <v>749573.0</v>
      </c>
      <c r="J653" t="s">
        <v>28</v>
      </c>
      <c r="K653" t="s">
        <v>1587</v>
      </c>
      <c r="L653" t="s">
        <v>1587</v>
      </c>
      <c r="N653" t="s">
        <v>1588</v>
      </c>
      <c r="Q653" t="s">
        <v>1589</v>
      </c>
      <c r="R653">
        <v>540.0</v>
      </c>
      <c r="S653">
        <v>179.0</v>
      </c>
    </row>
    <row r="654" ht="15.75" customHeight="1">
      <c r="A654" s="6" t="s">
        <v>23</v>
      </c>
      <c r="B654" s="6" t="s">
        <v>24</v>
      </c>
      <c r="C654" s="6" t="s">
        <v>25</v>
      </c>
      <c r="D654" s="6" t="s">
        <v>26</v>
      </c>
      <c r="E654" s="6" t="s">
        <v>8</v>
      </c>
      <c r="G654" s="6" t="s">
        <v>27</v>
      </c>
      <c r="H654" s="7">
        <v>749787.0</v>
      </c>
      <c r="I654" s="8">
        <v>750224.0</v>
      </c>
      <c r="J654" t="s">
        <v>37</v>
      </c>
      <c r="K654" t="s">
        <v>1590</v>
      </c>
      <c r="L654" t="s">
        <v>1590</v>
      </c>
      <c r="N654" t="s">
        <v>1591</v>
      </c>
      <c r="Q654" t="s">
        <v>1592</v>
      </c>
      <c r="R654">
        <v>438.0</v>
      </c>
      <c r="S654">
        <v>145.0</v>
      </c>
    </row>
    <row r="655" ht="15.75" customHeight="1">
      <c r="A655" s="6" t="s">
        <v>23</v>
      </c>
      <c r="B655" s="6" t="s">
        <v>24</v>
      </c>
      <c r="C655" s="6" t="s">
        <v>25</v>
      </c>
      <c r="D655" s="6" t="s">
        <v>26</v>
      </c>
      <c r="E655" s="6" t="s">
        <v>8</v>
      </c>
      <c r="G655" s="6" t="s">
        <v>27</v>
      </c>
      <c r="H655" s="7">
        <v>750308.0</v>
      </c>
      <c r="I655" s="8">
        <v>751168.0</v>
      </c>
      <c r="J655" t="s">
        <v>37</v>
      </c>
      <c r="K655" t="s">
        <v>1593</v>
      </c>
      <c r="L655" t="s">
        <v>1593</v>
      </c>
      <c r="N655" t="s">
        <v>33</v>
      </c>
      <c r="Q655" t="s">
        <v>1594</v>
      </c>
      <c r="R655">
        <v>861.0</v>
      </c>
      <c r="S655">
        <v>286.0</v>
      </c>
    </row>
    <row r="656" ht="15.75" customHeight="1">
      <c r="A656" s="6" t="s">
        <v>23</v>
      </c>
      <c r="B656" s="6" t="s">
        <v>24</v>
      </c>
      <c r="C656" s="6" t="s">
        <v>25</v>
      </c>
      <c r="D656" s="6" t="s">
        <v>26</v>
      </c>
      <c r="E656" s="6" t="s">
        <v>8</v>
      </c>
      <c r="G656" s="6" t="s">
        <v>27</v>
      </c>
      <c r="H656" s="7">
        <v>751689.0</v>
      </c>
      <c r="I656" s="8">
        <v>753245.0</v>
      </c>
      <c r="J656" t="s">
        <v>37</v>
      </c>
      <c r="K656" t="s">
        <v>1595</v>
      </c>
      <c r="L656" t="s">
        <v>1595</v>
      </c>
      <c r="N656" t="s">
        <v>1472</v>
      </c>
      <c r="Q656" t="s">
        <v>1596</v>
      </c>
      <c r="R656">
        <v>1557.0</v>
      </c>
      <c r="S656">
        <v>518.0</v>
      </c>
    </row>
    <row r="657" ht="15.75" customHeight="1">
      <c r="A657" s="6" t="s">
        <v>23</v>
      </c>
      <c r="B657" s="6" t="s">
        <v>24</v>
      </c>
      <c r="C657" s="6" t="s">
        <v>25</v>
      </c>
      <c r="D657" s="6" t="s">
        <v>26</v>
      </c>
      <c r="E657" s="6" t="s">
        <v>8</v>
      </c>
      <c r="G657" s="6" t="s">
        <v>27</v>
      </c>
      <c r="H657" s="7">
        <v>753317.0</v>
      </c>
      <c r="I657" s="8">
        <v>754336.0</v>
      </c>
      <c r="J657" t="s">
        <v>37</v>
      </c>
      <c r="K657" t="s">
        <v>1597</v>
      </c>
      <c r="L657" t="s">
        <v>1597</v>
      </c>
      <c r="N657" t="s">
        <v>320</v>
      </c>
      <c r="Q657" t="s">
        <v>1598</v>
      </c>
      <c r="R657">
        <v>1020.0</v>
      </c>
      <c r="S657">
        <v>339.0</v>
      </c>
    </row>
    <row r="658" ht="15.75" customHeight="1">
      <c r="A658" s="6" t="s">
        <v>23</v>
      </c>
      <c r="B658" s="6" t="s">
        <v>24</v>
      </c>
      <c r="C658" s="6" t="s">
        <v>25</v>
      </c>
      <c r="D658" s="6" t="s">
        <v>26</v>
      </c>
      <c r="E658" s="6" t="s">
        <v>8</v>
      </c>
      <c r="G658" s="6" t="s">
        <v>27</v>
      </c>
      <c r="H658" s="7">
        <v>754333.0</v>
      </c>
      <c r="I658" s="8">
        <v>755262.0</v>
      </c>
      <c r="J658" t="s">
        <v>37</v>
      </c>
      <c r="K658" t="s">
        <v>1599</v>
      </c>
      <c r="L658" t="s">
        <v>1599</v>
      </c>
      <c r="N658" t="s">
        <v>320</v>
      </c>
      <c r="Q658" t="s">
        <v>1600</v>
      </c>
      <c r="R658">
        <v>930.0</v>
      </c>
      <c r="S658">
        <v>309.0</v>
      </c>
    </row>
    <row r="659" ht="15.75" customHeight="1">
      <c r="A659" s="6" t="s">
        <v>23</v>
      </c>
      <c r="B659" s="6" t="s">
        <v>24</v>
      </c>
      <c r="C659" s="6" t="s">
        <v>25</v>
      </c>
      <c r="D659" s="6" t="s">
        <v>26</v>
      </c>
      <c r="E659" s="6" t="s">
        <v>8</v>
      </c>
      <c r="G659" s="6" t="s">
        <v>27</v>
      </c>
      <c r="H659" s="7">
        <v>755240.0</v>
      </c>
      <c r="I659" s="8">
        <v>756301.0</v>
      </c>
      <c r="J659" t="s">
        <v>37</v>
      </c>
      <c r="K659" t="s">
        <v>1601</v>
      </c>
      <c r="L659" t="s">
        <v>1601</v>
      </c>
      <c r="N659" t="s">
        <v>1602</v>
      </c>
      <c r="Q659" t="s">
        <v>1603</v>
      </c>
      <c r="R659">
        <v>1062.0</v>
      </c>
      <c r="S659">
        <v>353.0</v>
      </c>
    </row>
    <row r="660" ht="15.75" customHeight="1">
      <c r="A660" s="6" t="s">
        <v>23</v>
      </c>
      <c r="B660" s="6" t="s">
        <v>24</v>
      </c>
      <c r="C660" s="6" t="s">
        <v>25</v>
      </c>
      <c r="D660" s="6" t="s">
        <v>26</v>
      </c>
      <c r="E660" s="6" t="s">
        <v>8</v>
      </c>
      <c r="G660" s="6" t="s">
        <v>27</v>
      </c>
      <c r="H660" s="7">
        <v>756419.0</v>
      </c>
      <c r="I660" s="8">
        <v>757375.0</v>
      </c>
      <c r="J660" t="s">
        <v>37</v>
      </c>
      <c r="K660" t="s">
        <v>1604</v>
      </c>
      <c r="L660" t="s">
        <v>1604</v>
      </c>
      <c r="N660" t="s">
        <v>317</v>
      </c>
      <c r="Q660" t="s">
        <v>1605</v>
      </c>
      <c r="R660">
        <v>957.0</v>
      </c>
      <c r="S660">
        <v>318.0</v>
      </c>
    </row>
    <row r="661" ht="15.75" customHeight="1">
      <c r="A661" s="6" t="s">
        <v>23</v>
      </c>
      <c r="B661" s="6" t="s">
        <v>24</v>
      </c>
      <c r="C661" s="6" t="s">
        <v>25</v>
      </c>
      <c r="D661" s="6" t="s">
        <v>26</v>
      </c>
      <c r="E661" s="6" t="s">
        <v>8</v>
      </c>
      <c r="G661" s="6" t="s">
        <v>27</v>
      </c>
      <c r="H661" s="7">
        <v>757405.0</v>
      </c>
      <c r="I661" s="8">
        <v>759831.0</v>
      </c>
      <c r="J661" t="s">
        <v>37</v>
      </c>
      <c r="K661" t="s">
        <v>1606</v>
      </c>
      <c r="L661" t="s">
        <v>1606</v>
      </c>
      <c r="N661" t="s">
        <v>1607</v>
      </c>
      <c r="Q661" t="s">
        <v>1608</v>
      </c>
      <c r="R661">
        <v>2427.0</v>
      </c>
      <c r="S661">
        <v>808.0</v>
      </c>
    </row>
    <row r="662" ht="15.75" customHeight="1">
      <c r="A662" s="6" t="s">
        <v>23</v>
      </c>
      <c r="B662" s="6" t="s">
        <v>24</v>
      </c>
      <c r="C662" s="6" t="s">
        <v>25</v>
      </c>
      <c r="D662" s="6" t="s">
        <v>26</v>
      </c>
      <c r="E662" s="6" t="s">
        <v>8</v>
      </c>
      <c r="G662" s="6" t="s">
        <v>27</v>
      </c>
      <c r="H662" s="7">
        <v>759828.0</v>
      </c>
      <c r="I662" s="8">
        <v>761006.0</v>
      </c>
      <c r="J662" t="s">
        <v>37</v>
      </c>
      <c r="K662" t="s">
        <v>1609</v>
      </c>
      <c r="L662" t="s">
        <v>1609</v>
      </c>
      <c r="N662" t="s">
        <v>778</v>
      </c>
      <c r="Q662" t="s">
        <v>1610</v>
      </c>
      <c r="R662">
        <v>1179.0</v>
      </c>
      <c r="S662">
        <v>392.0</v>
      </c>
    </row>
    <row r="663" ht="15.75" customHeight="1">
      <c r="A663" s="6" t="s">
        <v>23</v>
      </c>
      <c r="B663" s="6" t="s">
        <v>24</v>
      </c>
      <c r="C663" s="6" t="s">
        <v>25</v>
      </c>
      <c r="D663" s="6" t="s">
        <v>26</v>
      </c>
      <c r="E663" s="6" t="s">
        <v>8</v>
      </c>
      <c r="G663" s="6" t="s">
        <v>27</v>
      </c>
      <c r="H663" s="7">
        <v>761071.0</v>
      </c>
      <c r="I663" s="8">
        <v>762207.0</v>
      </c>
      <c r="J663" t="s">
        <v>37</v>
      </c>
      <c r="K663" t="s">
        <v>1611</v>
      </c>
      <c r="L663" t="s">
        <v>1611</v>
      </c>
      <c r="N663" t="s">
        <v>181</v>
      </c>
      <c r="Q663" t="s">
        <v>1612</v>
      </c>
      <c r="R663">
        <v>1137.0</v>
      </c>
      <c r="S663">
        <v>378.0</v>
      </c>
    </row>
    <row r="664" ht="15.75" customHeight="1">
      <c r="A664" s="6" t="s">
        <v>23</v>
      </c>
      <c r="B664" s="6" t="s">
        <v>113</v>
      </c>
      <c r="C664" s="6" t="s">
        <v>25</v>
      </c>
      <c r="D664" s="6" t="s">
        <v>26</v>
      </c>
      <c r="E664" s="6" t="s">
        <v>8</v>
      </c>
      <c r="G664" s="6" t="s">
        <v>27</v>
      </c>
      <c r="H664" s="7">
        <v>762294.0</v>
      </c>
      <c r="I664" s="8">
        <v>763013.0</v>
      </c>
      <c r="J664" t="s">
        <v>37</v>
      </c>
      <c r="N664" t="s">
        <v>1613</v>
      </c>
      <c r="Q664" t="s">
        <v>1614</v>
      </c>
      <c r="R664">
        <v>720.0</v>
      </c>
      <c r="T664" t="s">
        <v>129</v>
      </c>
    </row>
    <row r="665" ht="15.75" customHeight="1">
      <c r="A665" s="6" t="s">
        <v>23</v>
      </c>
      <c r="B665" s="6" t="s">
        <v>24</v>
      </c>
      <c r="C665" s="6" t="s">
        <v>25</v>
      </c>
      <c r="D665" s="6" t="s">
        <v>26</v>
      </c>
      <c r="E665" s="6" t="s">
        <v>8</v>
      </c>
      <c r="G665" s="6" t="s">
        <v>27</v>
      </c>
      <c r="H665" s="7">
        <v>763158.0</v>
      </c>
      <c r="I665" s="8">
        <v>763673.0</v>
      </c>
      <c r="J665" t="s">
        <v>37</v>
      </c>
      <c r="K665" t="s">
        <v>1615</v>
      </c>
      <c r="L665" t="s">
        <v>1615</v>
      </c>
      <c r="N665" t="s">
        <v>1616</v>
      </c>
      <c r="Q665" t="s">
        <v>1617</v>
      </c>
      <c r="R665">
        <v>516.0</v>
      </c>
      <c r="S665">
        <v>171.0</v>
      </c>
    </row>
    <row r="666" ht="15.75" customHeight="1">
      <c r="A666" s="6" t="s">
        <v>23</v>
      </c>
      <c r="B666" s="6" t="s">
        <v>24</v>
      </c>
      <c r="C666" s="6" t="s">
        <v>25</v>
      </c>
      <c r="D666" s="6" t="s">
        <v>26</v>
      </c>
      <c r="E666" s="6" t="s">
        <v>8</v>
      </c>
      <c r="G666" s="6" t="s">
        <v>27</v>
      </c>
      <c r="H666" s="7">
        <v>763664.0</v>
      </c>
      <c r="I666" s="8">
        <v>764764.0</v>
      </c>
      <c r="J666" t="s">
        <v>37</v>
      </c>
      <c r="K666" t="s">
        <v>1618</v>
      </c>
      <c r="L666" t="s">
        <v>1618</v>
      </c>
      <c r="N666" t="s">
        <v>181</v>
      </c>
      <c r="Q666" t="s">
        <v>1619</v>
      </c>
      <c r="R666">
        <v>1101.0</v>
      </c>
      <c r="S666">
        <v>366.0</v>
      </c>
    </row>
    <row r="667" ht="15.75" customHeight="1">
      <c r="A667" s="6" t="s">
        <v>23</v>
      </c>
      <c r="B667" s="6" t="s">
        <v>24</v>
      </c>
      <c r="C667" s="6" t="s">
        <v>25</v>
      </c>
      <c r="D667" s="6" t="s">
        <v>26</v>
      </c>
      <c r="E667" s="6" t="s">
        <v>8</v>
      </c>
      <c r="G667" s="6" t="s">
        <v>27</v>
      </c>
      <c r="H667" s="7">
        <v>764933.0</v>
      </c>
      <c r="I667" s="8">
        <v>765802.0</v>
      </c>
      <c r="J667" t="s">
        <v>37</v>
      </c>
      <c r="K667" t="s">
        <v>1620</v>
      </c>
      <c r="L667" t="s">
        <v>1620</v>
      </c>
      <c r="N667" t="s">
        <v>33</v>
      </c>
      <c r="Q667" t="s">
        <v>1621</v>
      </c>
      <c r="R667">
        <v>870.0</v>
      </c>
      <c r="S667">
        <v>289.0</v>
      </c>
    </row>
    <row r="668" ht="15.75" customHeight="1">
      <c r="A668" s="6" t="s">
        <v>23</v>
      </c>
      <c r="B668" s="6" t="s">
        <v>24</v>
      </c>
      <c r="C668" s="6" t="s">
        <v>25</v>
      </c>
      <c r="D668" s="6" t="s">
        <v>26</v>
      </c>
      <c r="E668" s="6" t="s">
        <v>8</v>
      </c>
      <c r="G668" s="6" t="s">
        <v>27</v>
      </c>
      <c r="H668" s="7">
        <v>765866.0</v>
      </c>
      <c r="I668" s="8">
        <v>767173.0</v>
      </c>
      <c r="J668" t="s">
        <v>28</v>
      </c>
      <c r="K668" t="s">
        <v>1622</v>
      </c>
      <c r="L668" t="s">
        <v>1622</v>
      </c>
      <c r="N668" t="s">
        <v>33</v>
      </c>
      <c r="Q668" t="s">
        <v>1623</v>
      </c>
      <c r="R668">
        <v>1308.0</v>
      </c>
      <c r="S668">
        <v>435.0</v>
      </c>
    </row>
    <row r="669" ht="15.75" customHeight="1">
      <c r="A669" s="6" t="s">
        <v>23</v>
      </c>
      <c r="B669" s="6" t="s">
        <v>24</v>
      </c>
      <c r="C669" s="6" t="s">
        <v>25</v>
      </c>
      <c r="D669" s="6" t="s">
        <v>26</v>
      </c>
      <c r="E669" s="6" t="s">
        <v>8</v>
      </c>
      <c r="G669" s="6" t="s">
        <v>27</v>
      </c>
      <c r="H669" s="7">
        <v>767324.0</v>
      </c>
      <c r="I669" s="8">
        <v>769258.0</v>
      </c>
      <c r="J669" t="s">
        <v>28</v>
      </c>
      <c r="K669" t="s">
        <v>1624</v>
      </c>
      <c r="L669" t="s">
        <v>1624</v>
      </c>
      <c r="N669" t="s">
        <v>33</v>
      </c>
      <c r="Q669" t="s">
        <v>1625</v>
      </c>
      <c r="R669">
        <v>1935.0</v>
      </c>
      <c r="S669">
        <v>644.0</v>
      </c>
    </row>
    <row r="670" ht="15.75" customHeight="1">
      <c r="A670" s="6" t="s">
        <v>23</v>
      </c>
      <c r="B670" s="6" t="s">
        <v>24</v>
      </c>
      <c r="C670" s="6" t="s">
        <v>25</v>
      </c>
      <c r="D670" s="6" t="s">
        <v>26</v>
      </c>
      <c r="E670" s="6" t="s">
        <v>8</v>
      </c>
      <c r="G670" s="6" t="s">
        <v>27</v>
      </c>
      <c r="H670" s="7">
        <v>769622.0</v>
      </c>
      <c r="I670" s="8">
        <v>771460.0</v>
      </c>
      <c r="J670" t="s">
        <v>28</v>
      </c>
      <c r="K670" t="s">
        <v>1626</v>
      </c>
      <c r="L670" t="s">
        <v>1626</v>
      </c>
      <c r="N670" t="s">
        <v>33</v>
      </c>
      <c r="Q670" t="s">
        <v>1627</v>
      </c>
      <c r="R670">
        <v>1839.0</v>
      </c>
      <c r="S670">
        <v>612.0</v>
      </c>
    </row>
    <row r="671" ht="15.75" customHeight="1">
      <c r="A671" s="6" t="s">
        <v>23</v>
      </c>
      <c r="B671" s="6" t="s">
        <v>24</v>
      </c>
      <c r="C671" s="6" t="s">
        <v>25</v>
      </c>
      <c r="D671" s="6" t="s">
        <v>26</v>
      </c>
      <c r="E671" s="6" t="s">
        <v>8</v>
      </c>
      <c r="G671" s="6" t="s">
        <v>27</v>
      </c>
      <c r="H671" s="7">
        <v>771697.0</v>
      </c>
      <c r="I671" s="8">
        <v>773385.0</v>
      </c>
      <c r="J671" t="s">
        <v>28</v>
      </c>
      <c r="K671" t="s">
        <v>1628</v>
      </c>
      <c r="L671" t="s">
        <v>1628</v>
      </c>
      <c r="N671" t="s">
        <v>1629</v>
      </c>
      <c r="Q671" t="s">
        <v>1630</v>
      </c>
      <c r="R671">
        <v>1689.0</v>
      </c>
      <c r="S671">
        <v>562.0</v>
      </c>
    </row>
    <row r="672" ht="15.75" customHeight="1">
      <c r="A672" s="6" t="s">
        <v>23</v>
      </c>
      <c r="B672" s="6" t="s">
        <v>24</v>
      </c>
      <c r="C672" s="6" t="s">
        <v>25</v>
      </c>
      <c r="D672" s="6" t="s">
        <v>26</v>
      </c>
      <c r="E672" s="6" t="s">
        <v>8</v>
      </c>
      <c r="G672" s="6" t="s">
        <v>27</v>
      </c>
      <c r="H672" s="7">
        <v>773538.0</v>
      </c>
      <c r="I672" s="8">
        <v>773840.0</v>
      </c>
      <c r="J672" t="s">
        <v>28</v>
      </c>
      <c r="K672" t="s">
        <v>1631</v>
      </c>
      <c r="L672" t="s">
        <v>1631</v>
      </c>
      <c r="N672" t="s">
        <v>33</v>
      </c>
      <c r="Q672" t="s">
        <v>1632</v>
      </c>
      <c r="R672">
        <v>303.0</v>
      </c>
      <c r="S672">
        <v>100.0</v>
      </c>
    </row>
    <row r="673" ht="15.75" customHeight="1">
      <c r="A673" s="6" t="s">
        <v>23</v>
      </c>
      <c r="B673" s="6" t="s">
        <v>24</v>
      </c>
      <c r="C673" s="6" t="s">
        <v>25</v>
      </c>
      <c r="D673" s="6" t="s">
        <v>26</v>
      </c>
      <c r="E673" s="6" t="s">
        <v>8</v>
      </c>
      <c r="G673" s="6" t="s">
        <v>27</v>
      </c>
      <c r="H673" s="7">
        <v>774004.0</v>
      </c>
      <c r="I673" s="8">
        <v>774621.0</v>
      </c>
      <c r="J673" t="s">
        <v>37</v>
      </c>
      <c r="K673" t="s">
        <v>1633</v>
      </c>
      <c r="L673" t="s">
        <v>1633</v>
      </c>
      <c r="N673" t="s">
        <v>506</v>
      </c>
      <c r="Q673" t="s">
        <v>1634</v>
      </c>
      <c r="R673">
        <v>618.0</v>
      </c>
      <c r="S673">
        <v>205.0</v>
      </c>
    </row>
    <row r="674" ht="15.75" customHeight="1">
      <c r="A674" s="6" t="s">
        <v>23</v>
      </c>
      <c r="B674" s="6" t="s">
        <v>24</v>
      </c>
      <c r="C674" s="6" t="s">
        <v>25</v>
      </c>
      <c r="D674" s="6" t="s">
        <v>26</v>
      </c>
      <c r="E674" s="6" t="s">
        <v>8</v>
      </c>
      <c r="G674" s="6" t="s">
        <v>27</v>
      </c>
      <c r="H674" s="7">
        <v>774682.0</v>
      </c>
      <c r="I674" s="8">
        <v>775194.0</v>
      </c>
      <c r="J674" t="s">
        <v>28</v>
      </c>
      <c r="K674" t="s">
        <v>1635</v>
      </c>
      <c r="L674" t="s">
        <v>1635</v>
      </c>
      <c r="N674" t="s">
        <v>33</v>
      </c>
      <c r="Q674" t="s">
        <v>1636</v>
      </c>
      <c r="R674">
        <v>513.0</v>
      </c>
      <c r="S674">
        <v>170.0</v>
      </c>
    </row>
    <row r="675" ht="15.75" customHeight="1">
      <c r="A675" s="6" t="s">
        <v>23</v>
      </c>
      <c r="B675" s="6" t="s">
        <v>24</v>
      </c>
      <c r="C675" s="6" t="s">
        <v>25</v>
      </c>
      <c r="D675" s="6" t="s">
        <v>26</v>
      </c>
      <c r="E675" s="6" t="s">
        <v>8</v>
      </c>
      <c r="G675" s="6" t="s">
        <v>27</v>
      </c>
      <c r="H675" s="7">
        <v>775357.0</v>
      </c>
      <c r="I675" s="8">
        <v>776271.0</v>
      </c>
      <c r="J675" t="s">
        <v>37</v>
      </c>
      <c r="K675" t="s">
        <v>1637</v>
      </c>
      <c r="L675" t="s">
        <v>1637</v>
      </c>
      <c r="N675" t="s">
        <v>1638</v>
      </c>
      <c r="Q675" t="s">
        <v>1639</v>
      </c>
      <c r="R675">
        <v>915.0</v>
      </c>
      <c r="S675">
        <v>304.0</v>
      </c>
    </row>
    <row r="676" ht="15.75" customHeight="1">
      <c r="A676" s="6" t="s">
        <v>23</v>
      </c>
      <c r="B676" s="6" t="s">
        <v>24</v>
      </c>
      <c r="C676" s="6" t="s">
        <v>25</v>
      </c>
      <c r="D676" s="6" t="s">
        <v>26</v>
      </c>
      <c r="E676" s="6" t="s">
        <v>8</v>
      </c>
      <c r="G676" s="6" t="s">
        <v>27</v>
      </c>
      <c r="H676" s="7">
        <v>776527.0</v>
      </c>
      <c r="I676" s="8">
        <v>777840.0</v>
      </c>
      <c r="J676" t="s">
        <v>37</v>
      </c>
      <c r="K676" t="s">
        <v>1640</v>
      </c>
      <c r="L676" t="s">
        <v>1640</v>
      </c>
      <c r="N676" t="s">
        <v>1641</v>
      </c>
      <c r="Q676" t="s">
        <v>1642</v>
      </c>
      <c r="R676">
        <v>1314.0</v>
      </c>
      <c r="S676">
        <v>437.0</v>
      </c>
    </row>
    <row r="677" ht="15.75" customHeight="1">
      <c r="A677" s="6" t="s">
        <v>23</v>
      </c>
      <c r="B677" s="6" t="s">
        <v>24</v>
      </c>
      <c r="C677" s="6" t="s">
        <v>25</v>
      </c>
      <c r="D677" s="6" t="s">
        <v>26</v>
      </c>
      <c r="E677" s="6" t="s">
        <v>8</v>
      </c>
      <c r="G677" s="6" t="s">
        <v>27</v>
      </c>
      <c r="H677" s="7">
        <v>778255.0</v>
      </c>
      <c r="I677" s="8">
        <v>780012.0</v>
      </c>
      <c r="J677" t="s">
        <v>37</v>
      </c>
      <c r="K677" t="s">
        <v>1643</v>
      </c>
      <c r="L677" t="s">
        <v>1643</v>
      </c>
      <c r="N677" t="s">
        <v>1644</v>
      </c>
      <c r="Q677" t="s">
        <v>1645</v>
      </c>
      <c r="R677">
        <v>1758.0</v>
      </c>
      <c r="S677">
        <v>585.0</v>
      </c>
    </row>
    <row r="678" ht="15.75" customHeight="1">
      <c r="A678" s="6" t="s">
        <v>23</v>
      </c>
      <c r="B678" s="6" t="s">
        <v>24</v>
      </c>
      <c r="C678" s="6" t="s">
        <v>25</v>
      </c>
      <c r="D678" s="6" t="s">
        <v>26</v>
      </c>
      <c r="E678" s="6" t="s">
        <v>8</v>
      </c>
      <c r="G678" s="6" t="s">
        <v>27</v>
      </c>
      <c r="H678" s="7">
        <v>780467.0</v>
      </c>
      <c r="I678" s="8">
        <v>781309.0</v>
      </c>
      <c r="J678" t="s">
        <v>37</v>
      </c>
      <c r="K678" t="s">
        <v>1646</v>
      </c>
      <c r="L678" t="s">
        <v>1646</v>
      </c>
      <c r="N678" t="s">
        <v>33</v>
      </c>
      <c r="Q678" t="s">
        <v>1647</v>
      </c>
      <c r="R678">
        <v>843.0</v>
      </c>
      <c r="S678">
        <v>280.0</v>
      </c>
    </row>
    <row r="679" ht="15.75" customHeight="1">
      <c r="A679" s="6" t="s">
        <v>23</v>
      </c>
      <c r="B679" s="6" t="s">
        <v>24</v>
      </c>
      <c r="C679" s="6" t="s">
        <v>25</v>
      </c>
      <c r="D679" s="6" t="s">
        <v>26</v>
      </c>
      <c r="E679" s="6" t="s">
        <v>8</v>
      </c>
      <c r="G679" s="6" t="s">
        <v>27</v>
      </c>
      <c r="H679" s="7">
        <v>781426.0</v>
      </c>
      <c r="I679" s="8">
        <v>782949.0</v>
      </c>
      <c r="J679" t="s">
        <v>28</v>
      </c>
      <c r="K679" t="s">
        <v>1648</v>
      </c>
      <c r="L679" t="s">
        <v>1648</v>
      </c>
      <c r="N679" t="s">
        <v>174</v>
      </c>
      <c r="Q679" t="s">
        <v>1649</v>
      </c>
      <c r="R679">
        <v>1524.0</v>
      </c>
      <c r="S679">
        <v>507.0</v>
      </c>
    </row>
    <row r="680" ht="15.75" customHeight="1">
      <c r="A680" s="6" t="s">
        <v>23</v>
      </c>
      <c r="B680" s="6" t="s">
        <v>24</v>
      </c>
      <c r="C680" s="6" t="s">
        <v>25</v>
      </c>
      <c r="D680" s="6" t="s">
        <v>26</v>
      </c>
      <c r="E680" s="6" t="s">
        <v>8</v>
      </c>
      <c r="G680" s="6" t="s">
        <v>27</v>
      </c>
      <c r="H680" s="7">
        <v>783192.0</v>
      </c>
      <c r="I680" s="8">
        <v>783371.0</v>
      </c>
      <c r="J680" t="s">
        <v>28</v>
      </c>
      <c r="K680" t="s">
        <v>1650</v>
      </c>
      <c r="L680" t="s">
        <v>1650</v>
      </c>
      <c r="N680" t="s">
        <v>33</v>
      </c>
      <c r="Q680" t="s">
        <v>1651</v>
      </c>
      <c r="R680">
        <v>180.0</v>
      </c>
      <c r="S680">
        <v>59.0</v>
      </c>
    </row>
    <row r="681" ht="15.75" customHeight="1">
      <c r="A681" s="6" t="s">
        <v>23</v>
      </c>
      <c r="B681" s="6" t="s">
        <v>24</v>
      </c>
      <c r="C681" s="6" t="s">
        <v>25</v>
      </c>
      <c r="D681" s="6" t="s">
        <v>26</v>
      </c>
      <c r="E681" s="6" t="s">
        <v>8</v>
      </c>
      <c r="G681" s="6" t="s">
        <v>27</v>
      </c>
      <c r="H681" s="7">
        <v>783460.0</v>
      </c>
      <c r="I681" s="8">
        <v>785814.0</v>
      </c>
      <c r="J681" t="s">
        <v>28</v>
      </c>
      <c r="K681" t="s">
        <v>1652</v>
      </c>
      <c r="L681" t="s">
        <v>1652</v>
      </c>
      <c r="N681" t="s">
        <v>1154</v>
      </c>
      <c r="Q681" t="s">
        <v>1653</v>
      </c>
      <c r="R681">
        <v>2355.0</v>
      </c>
      <c r="S681">
        <v>784.0</v>
      </c>
    </row>
    <row r="682" ht="15.75" customHeight="1">
      <c r="A682" s="6" t="s">
        <v>23</v>
      </c>
      <c r="B682" s="6" t="s">
        <v>24</v>
      </c>
      <c r="C682" s="6" t="s">
        <v>25</v>
      </c>
      <c r="D682" s="6" t="s">
        <v>26</v>
      </c>
      <c r="E682" s="6" t="s">
        <v>8</v>
      </c>
      <c r="G682" s="6" t="s">
        <v>27</v>
      </c>
      <c r="H682" s="7">
        <v>785819.0</v>
      </c>
      <c r="I682" s="8">
        <v>789682.0</v>
      </c>
      <c r="J682" t="s">
        <v>28</v>
      </c>
      <c r="K682" t="s">
        <v>1654</v>
      </c>
      <c r="L682" t="s">
        <v>1654</v>
      </c>
      <c r="N682" t="s">
        <v>1151</v>
      </c>
      <c r="Q682" t="s">
        <v>1655</v>
      </c>
      <c r="R682">
        <v>3864.0</v>
      </c>
      <c r="S682">
        <v>1287.0</v>
      </c>
    </row>
    <row r="683" ht="15.75" customHeight="1">
      <c r="A683" s="6" t="s">
        <v>23</v>
      </c>
      <c r="B683" s="6" t="s">
        <v>113</v>
      </c>
      <c r="C683" s="6" t="s">
        <v>25</v>
      </c>
      <c r="D683" s="6" t="s">
        <v>26</v>
      </c>
      <c r="E683" s="6" t="s">
        <v>8</v>
      </c>
      <c r="G683" s="6" t="s">
        <v>27</v>
      </c>
      <c r="H683" s="7">
        <v>789997.0</v>
      </c>
      <c r="I683" s="8">
        <v>790440.0</v>
      </c>
      <c r="J683" t="s">
        <v>28</v>
      </c>
      <c r="N683" t="s">
        <v>1144</v>
      </c>
      <c r="Q683" t="s">
        <v>1656</v>
      </c>
      <c r="R683">
        <v>444.0</v>
      </c>
      <c r="T683" t="s">
        <v>129</v>
      </c>
    </row>
    <row r="684" ht="15.75" customHeight="1">
      <c r="A684" s="6" t="s">
        <v>23</v>
      </c>
      <c r="B684" s="6" t="s">
        <v>24</v>
      </c>
      <c r="C684" s="6" t="s">
        <v>25</v>
      </c>
      <c r="D684" s="6" t="s">
        <v>26</v>
      </c>
      <c r="E684" s="6" t="s">
        <v>8</v>
      </c>
      <c r="G684" s="6" t="s">
        <v>27</v>
      </c>
      <c r="H684" s="7">
        <v>790440.0</v>
      </c>
      <c r="I684" s="8">
        <v>790835.0</v>
      </c>
      <c r="J684" t="s">
        <v>28</v>
      </c>
      <c r="K684" t="s">
        <v>1657</v>
      </c>
      <c r="L684" t="s">
        <v>1657</v>
      </c>
      <c r="N684" t="s">
        <v>249</v>
      </c>
      <c r="Q684" t="s">
        <v>1658</v>
      </c>
      <c r="R684">
        <v>396.0</v>
      </c>
      <c r="S684">
        <v>131.0</v>
      </c>
    </row>
    <row r="685" ht="15.75" customHeight="1">
      <c r="A685" s="6" t="s">
        <v>23</v>
      </c>
      <c r="B685" s="6" t="s">
        <v>24</v>
      </c>
      <c r="C685" s="6" t="s">
        <v>25</v>
      </c>
      <c r="D685" s="6" t="s">
        <v>26</v>
      </c>
      <c r="E685" s="6" t="s">
        <v>8</v>
      </c>
      <c r="G685" s="6" t="s">
        <v>27</v>
      </c>
      <c r="H685" s="7">
        <v>791016.0</v>
      </c>
      <c r="I685" s="8">
        <v>791870.0</v>
      </c>
      <c r="J685" t="s">
        <v>28</v>
      </c>
      <c r="K685" t="s">
        <v>1659</v>
      </c>
      <c r="L685" t="s">
        <v>1659</v>
      </c>
      <c r="N685" t="s">
        <v>1660</v>
      </c>
      <c r="Q685" t="s">
        <v>1661</v>
      </c>
      <c r="R685">
        <v>855.0</v>
      </c>
      <c r="S685">
        <v>284.0</v>
      </c>
    </row>
    <row r="686" ht="15.75" customHeight="1">
      <c r="A686" s="6" t="s">
        <v>23</v>
      </c>
      <c r="B686" s="6" t="s">
        <v>24</v>
      </c>
      <c r="C686" s="6" t="s">
        <v>25</v>
      </c>
      <c r="D686" s="6" t="s">
        <v>26</v>
      </c>
      <c r="E686" s="6" t="s">
        <v>8</v>
      </c>
      <c r="G686" s="6" t="s">
        <v>27</v>
      </c>
      <c r="H686" s="7">
        <v>792424.0</v>
      </c>
      <c r="I686" s="8">
        <v>792747.0</v>
      </c>
      <c r="J686" t="s">
        <v>37</v>
      </c>
      <c r="K686" t="s">
        <v>1662</v>
      </c>
      <c r="L686" t="s">
        <v>1662</v>
      </c>
      <c r="N686" t="s">
        <v>33</v>
      </c>
      <c r="Q686" t="s">
        <v>1663</v>
      </c>
      <c r="R686">
        <v>324.0</v>
      </c>
      <c r="S686">
        <v>107.0</v>
      </c>
    </row>
    <row r="687" ht="15.75" customHeight="1">
      <c r="A687" s="6" t="s">
        <v>23</v>
      </c>
      <c r="B687" s="6" t="s">
        <v>24</v>
      </c>
      <c r="C687" s="6" t="s">
        <v>25</v>
      </c>
      <c r="D687" s="6" t="s">
        <v>26</v>
      </c>
      <c r="E687" s="6" t="s">
        <v>8</v>
      </c>
      <c r="G687" s="6" t="s">
        <v>27</v>
      </c>
      <c r="H687" s="7">
        <v>792753.0</v>
      </c>
      <c r="I687" s="8">
        <v>793133.0</v>
      </c>
      <c r="J687" t="s">
        <v>37</v>
      </c>
      <c r="K687" t="s">
        <v>1664</v>
      </c>
      <c r="L687" t="s">
        <v>1664</v>
      </c>
      <c r="N687" t="s">
        <v>33</v>
      </c>
      <c r="Q687" t="s">
        <v>1665</v>
      </c>
      <c r="R687">
        <v>381.0</v>
      </c>
      <c r="S687">
        <v>126.0</v>
      </c>
    </row>
    <row r="688" ht="15.75" customHeight="1">
      <c r="A688" s="6" t="s">
        <v>23</v>
      </c>
      <c r="B688" s="6" t="s">
        <v>24</v>
      </c>
      <c r="C688" s="6" t="s">
        <v>25</v>
      </c>
      <c r="D688" s="6" t="s">
        <v>26</v>
      </c>
      <c r="E688" s="6" t="s">
        <v>8</v>
      </c>
      <c r="G688" s="6" t="s">
        <v>27</v>
      </c>
      <c r="H688" s="7">
        <v>793269.0</v>
      </c>
      <c r="I688" s="8">
        <v>793820.0</v>
      </c>
      <c r="J688" t="s">
        <v>37</v>
      </c>
      <c r="K688" t="s">
        <v>1666</v>
      </c>
      <c r="L688" t="s">
        <v>1666</v>
      </c>
      <c r="N688" t="s">
        <v>33</v>
      </c>
      <c r="Q688" t="s">
        <v>1667</v>
      </c>
      <c r="R688">
        <v>552.0</v>
      </c>
      <c r="S688">
        <v>183.0</v>
      </c>
    </row>
    <row r="689" ht="15.75" customHeight="1">
      <c r="A689" s="6" t="s">
        <v>23</v>
      </c>
      <c r="B689" s="6" t="s">
        <v>24</v>
      </c>
      <c r="C689" s="6" t="s">
        <v>25</v>
      </c>
      <c r="D689" s="6" t="s">
        <v>26</v>
      </c>
      <c r="E689" s="6" t="s">
        <v>8</v>
      </c>
      <c r="G689" s="6" t="s">
        <v>27</v>
      </c>
      <c r="H689" s="7">
        <v>793872.0</v>
      </c>
      <c r="I689" s="8">
        <v>794393.0</v>
      </c>
      <c r="J689" t="s">
        <v>28</v>
      </c>
      <c r="K689" t="s">
        <v>1668</v>
      </c>
      <c r="L689" t="s">
        <v>1668</v>
      </c>
      <c r="N689" t="s">
        <v>1588</v>
      </c>
      <c r="Q689" t="s">
        <v>1669</v>
      </c>
      <c r="R689">
        <v>522.0</v>
      </c>
      <c r="S689">
        <v>173.0</v>
      </c>
    </row>
    <row r="690" ht="15.75" customHeight="1">
      <c r="A690" s="6" t="s">
        <v>23</v>
      </c>
      <c r="B690" s="6" t="s">
        <v>113</v>
      </c>
      <c r="C690" s="6" t="s">
        <v>25</v>
      </c>
      <c r="D690" s="6" t="s">
        <v>26</v>
      </c>
      <c r="E690" s="6" t="s">
        <v>8</v>
      </c>
      <c r="G690" s="6" t="s">
        <v>27</v>
      </c>
      <c r="H690" s="7">
        <v>794716.0</v>
      </c>
      <c r="I690" s="8">
        <v>795045.0</v>
      </c>
      <c r="J690" t="s">
        <v>37</v>
      </c>
      <c r="N690" t="s">
        <v>556</v>
      </c>
      <c r="Q690" t="s">
        <v>1670</v>
      </c>
      <c r="R690">
        <v>330.0</v>
      </c>
      <c r="T690" t="s">
        <v>129</v>
      </c>
    </row>
    <row r="691" ht="15.75" customHeight="1">
      <c r="A691" s="6" t="s">
        <v>23</v>
      </c>
      <c r="B691" s="6" t="s">
        <v>24</v>
      </c>
      <c r="C691" s="6" t="s">
        <v>25</v>
      </c>
      <c r="D691" s="6" t="s">
        <v>26</v>
      </c>
      <c r="E691" s="6" t="s">
        <v>8</v>
      </c>
      <c r="G691" s="6" t="s">
        <v>27</v>
      </c>
      <c r="H691" s="7">
        <v>795141.0</v>
      </c>
      <c r="I691" s="8">
        <v>796865.0</v>
      </c>
      <c r="J691" t="s">
        <v>37</v>
      </c>
      <c r="K691" t="s">
        <v>1671</v>
      </c>
      <c r="L691" t="s">
        <v>1671</v>
      </c>
      <c r="N691" t="s">
        <v>1672</v>
      </c>
      <c r="Q691" t="s">
        <v>1673</v>
      </c>
      <c r="R691">
        <v>1725.0</v>
      </c>
      <c r="S691">
        <v>574.0</v>
      </c>
    </row>
    <row r="692" ht="15.75" customHeight="1">
      <c r="A692" s="6" t="s">
        <v>23</v>
      </c>
      <c r="B692" s="6" t="s">
        <v>24</v>
      </c>
      <c r="C692" s="6" t="s">
        <v>25</v>
      </c>
      <c r="D692" s="6" t="s">
        <v>26</v>
      </c>
      <c r="E692" s="6" t="s">
        <v>8</v>
      </c>
      <c r="G692" s="6" t="s">
        <v>27</v>
      </c>
      <c r="H692" s="7">
        <v>797196.0</v>
      </c>
      <c r="I692" s="8">
        <v>797444.0</v>
      </c>
      <c r="J692" t="s">
        <v>37</v>
      </c>
      <c r="K692" t="s">
        <v>1674</v>
      </c>
      <c r="L692" t="s">
        <v>1674</v>
      </c>
      <c r="N692" t="s">
        <v>33</v>
      </c>
      <c r="Q692" t="s">
        <v>1675</v>
      </c>
      <c r="R692">
        <v>249.0</v>
      </c>
      <c r="S692">
        <v>82.0</v>
      </c>
    </row>
    <row r="693" ht="15.75" customHeight="1">
      <c r="A693" s="6" t="s">
        <v>23</v>
      </c>
      <c r="B693" s="6" t="s">
        <v>24</v>
      </c>
      <c r="C693" s="6" t="s">
        <v>25</v>
      </c>
      <c r="D693" s="6" t="s">
        <v>26</v>
      </c>
      <c r="E693" s="6" t="s">
        <v>8</v>
      </c>
      <c r="G693" s="6" t="s">
        <v>27</v>
      </c>
      <c r="H693" s="7">
        <v>797447.0</v>
      </c>
      <c r="I693" s="8">
        <v>797944.0</v>
      </c>
      <c r="J693" t="s">
        <v>37</v>
      </c>
      <c r="K693" t="s">
        <v>1676</v>
      </c>
      <c r="L693" t="s">
        <v>1676</v>
      </c>
      <c r="N693" t="s">
        <v>33</v>
      </c>
      <c r="Q693" t="s">
        <v>1677</v>
      </c>
      <c r="R693">
        <v>498.0</v>
      </c>
      <c r="S693">
        <v>165.0</v>
      </c>
    </row>
    <row r="694" ht="15.75" customHeight="1">
      <c r="A694" s="6" t="s">
        <v>23</v>
      </c>
      <c r="B694" s="6" t="s">
        <v>24</v>
      </c>
      <c r="C694" s="6" t="s">
        <v>25</v>
      </c>
      <c r="D694" s="6" t="s">
        <v>26</v>
      </c>
      <c r="E694" s="6" t="s">
        <v>8</v>
      </c>
      <c r="G694" s="6" t="s">
        <v>27</v>
      </c>
      <c r="H694" s="7">
        <v>798565.0</v>
      </c>
      <c r="I694" s="8">
        <v>799788.0</v>
      </c>
      <c r="J694" t="s">
        <v>37</v>
      </c>
      <c r="K694" t="s">
        <v>1678</v>
      </c>
      <c r="L694" t="s">
        <v>1678</v>
      </c>
      <c r="N694" t="s">
        <v>273</v>
      </c>
      <c r="Q694" t="s">
        <v>1679</v>
      </c>
      <c r="R694">
        <v>1224.0</v>
      </c>
      <c r="S694">
        <v>407.0</v>
      </c>
    </row>
    <row r="695" ht="15.75" customHeight="1">
      <c r="A695" s="6" t="s">
        <v>23</v>
      </c>
      <c r="B695" s="6" t="s">
        <v>24</v>
      </c>
      <c r="C695" s="6" t="s">
        <v>25</v>
      </c>
      <c r="D695" s="6" t="s">
        <v>26</v>
      </c>
      <c r="E695" s="6" t="s">
        <v>8</v>
      </c>
      <c r="G695" s="6" t="s">
        <v>27</v>
      </c>
      <c r="H695" s="7">
        <v>800095.0</v>
      </c>
      <c r="I695" s="8">
        <v>800355.0</v>
      </c>
      <c r="J695" t="s">
        <v>37</v>
      </c>
      <c r="K695" t="s">
        <v>1680</v>
      </c>
      <c r="L695" t="s">
        <v>1680</v>
      </c>
      <c r="N695" t="s">
        <v>33</v>
      </c>
      <c r="Q695" t="s">
        <v>1681</v>
      </c>
      <c r="R695">
        <v>261.0</v>
      </c>
      <c r="S695">
        <v>86.0</v>
      </c>
    </row>
    <row r="696" ht="15.75" customHeight="1">
      <c r="A696" s="6" t="s">
        <v>23</v>
      </c>
      <c r="B696" s="6" t="s">
        <v>24</v>
      </c>
      <c r="C696" s="6" t="s">
        <v>25</v>
      </c>
      <c r="D696" s="6" t="s">
        <v>26</v>
      </c>
      <c r="E696" s="6" t="s">
        <v>8</v>
      </c>
      <c r="G696" s="6" t="s">
        <v>27</v>
      </c>
      <c r="H696" s="7">
        <v>800895.0</v>
      </c>
      <c r="I696" s="8">
        <v>801137.0</v>
      </c>
      <c r="J696" t="s">
        <v>37</v>
      </c>
      <c r="K696" t="s">
        <v>1682</v>
      </c>
      <c r="L696" t="s">
        <v>1682</v>
      </c>
      <c r="N696" t="s">
        <v>33</v>
      </c>
      <c r="Q696" t="s">
        <v>1683</v>
      </c>
      <c r="R696">
        <v>243.0</v>
      </c>
      <c r="S696">
        <v>80.0</v>
      </c>
    </row>
    <row r="697" ht="15.75" customHeight="1">
      <c r="A697" s="6" t="s">
        <v>23</v>
      </c>
      <c r="B697" s="6" t="s">
        <v>24</v>
      </c>
      <c r="C697" s="6" t="s">
        <v>25</v>
      </c>
      <c r="D697" s="6" t="s">
        <v>26</v>
      </c>
      <c r="E697" s="6" t="s">
        <v>8</v>
      </c>
      <c r="G697" s="6" t="s">
        <v>27</v>
      </c>
      <c r="H697" s="7">
        <v>801318.0</v>
      </c>
      <c r="I697" s="8">
        <v>801596.0</v>
      </c>
      <c r="J697" t="s">
        <v>37</v>
      </c>
      <c r="K697" t="s">
        <v>1684</v>
      </c>
      <c r="L697" t="s">
        <v>1684</v>
      </c>
      <c r="N697" t="s">
        <v>1685</v>
      </c>
      <c r="Q697" t="s">
        <v>1686</v>
      </c>
      <c r="R697">
        <v>279.0</v>
      </c>
      <c r="S697">
        <v>92.0</v>
      </c>
    </row>
    <row r="698" ht="15.75" customHeight="1">
      <c r="A698" s="6" t="s">
        <v>23</v>
      </c>
      <c r="B698" s="6" t="s">
        <v>24</v>
      </c>
      <c r="C698" s="6" t="s">
        <v>25</v>
      </c>
      <c r="D698" s="6" t="s">
        <v>26</v>
      </c>
      <c r="E698" s="6" t="s">
        <v>8</v>
      </c>
      <c r="G698" s="6" t="s">
        <v>27</v>
      </c>
      <c r="H698" s="7">
        <v>801596.0</v>
      </c>
      <c r="I698" s="8">
        <v>802564.0</v>
      </c>
      <c r="J698" t="s">
        <v>37</v>
      </c>
      <c r="K698" t="s">
        <v>1687</v>
      </c>
      <c r="L698" t="s">
        <v>1687</v>
      </c>
      <c r="N698" t="s">
        <v>1688</v>
      </c>
      <c r="Q698" t="s">
        <v>1689</v>
      </c>
      <c r="R698">
        <v>969.0</v>
      </c>
      <c r="S698">
        <v>322.0</v>
      </c>
    </row>
    <row r="699" ht="15.75" customHeight="1">
      <c r="A699" s="6" t="s">
        <v>23</v>
      </c>
      <c r="B699" s="6" t="s">
        <v>24</v>
      </c>
      <c r="C699" s="6" t="s">
        <v>25</v>
      </c>
      <c r="D699" s="6" t="s">
        <v>26</v>
      </c>
      <c r="E699" s="6" t="s">
        <v>8</v>
      </c>
      <c r="G699" s="6" t="s">
        <v>27</v>
      </c>
      <c r="H699" s="7">
        <v>802561.0</v>
      </c>
      <c r="I699" s="8">
        <v>803694.0</v>
      </c>
      <c r="J699" t="s">
        <v>37</v>
      </c>
      <c r="K699" t="s">
        <v>1690</v>
      </c>
      <c r="L699" t="s">
        <v>1690</v>
      </c>
      <c r="N699" t="s">
        <v>1691</v>
      </c>
      <c r="Q699" t="s">
        <v>1692</v>
      </c>
      <c r="R699">
        <v>1134.0</v>
      </c>
      <c r="S699">
        <v>377.0</v>
      </c>
    </row>
    <row r="700" ht="15.75" customHeight="1">
      <c r="A700" s="6" t="s">
        <v>23</v>
      </c>
      <c r="B700" s="6" t="s">
        <v>24</v>
      </c>
      <c r="C700" s="6" t="s">
        <v>25</v>
      </c>
      <c r="D700" s="6" t="s">
        <v>26</v>
      </c>
      <c r="E700" s="6" t="s">
        <v>8</v>
      </c>
      <c r="G700" s="6" t="s">
        <v>27</v>
      </c>
      <c r="H700" s="7">
        <v>803804.0</v>
      </c>
      <c r="I700" s="8">
        <v>804055.0</v>
      </c>
      <c r="J700" t="s">
        <v>28</v>
      </c>
      <c r="K700" t="s">
        <v>1693</v>
      </c>
      <c r="L700" t="s">
        <v>1693</v>
      </c>
      <c r="N700" t="s">
        <v>314</v>
      </c>
      <c r="Q700" t="s">
        <v>1694</v>
      </c>
      <c r="R700">
        <v>252.0</v>
      </c>
      <c r="S700">
        <v>83.0</v>
      </c>
    </row>
    <row r="701" ht="15.75" customHeight="1">
      <c r="A701" s="6" t="s">
        <v>23</v>
      </c>
      <c r="B701" s="6" t="s">
        <v>24</v>
      </c>
      <c r="C701" s="6" t="s">
        <v>25</v>
      </c>
      <c r="D701" s="6" t="s">
        <v>26</v>
      </c>
      <c r="E701" s="6" t="s">
        <v>8</v>
      </c>
      <c r="G701" s="6" t="s">
        <v>27</v>
      </c>
      <c r="H701" s="7">
        <v>804218.0</v>
      </c>
      <c r="I701" s="8">
        <v>804580.0</v>
      </c>
      <c r="J701" t="s">
        <v>37</v>
      </c>
      <c r="K701" t="s">
        <v>1695</v>
      </c>
      <c r="L701" t="s">
        <v>1695</v>
      </c>
      <c r="N701" t="s">
        <v>33</v>
      </c>
      <c r="Q701" t="s">
        <v>1696</v>
      </c>
      <c r="R701">
        <v>363.0</v>
      </c>
      <c r="S701">
        <v>120.0</v>
      </c>
    </row>
    <row r="702" ht="15.75" customHeight="1">
      <c r="A702" s="6" t="s">
        <v>23</v>
      </c>
      <c r="B702" s="6" t="s">
        <v>24</v>
      </c>
      <c r="C702" s="6" t="s">
        <v>25</v>
      </c>
      <c r="D702" s="6" t="s">
        <v>26</v>
      </c>
      <c r="E702" s="6" t="s">
        <v>8</v>
      </c>
      <c r="G702" s="6" t="s">
        <v>27</v>
      </c>
      <c r="H702" s="7">
        <v>804580.0</v>
      </c>
      <c r="I702" s="8">
        <v>804816.0</v>
      </c>
      <c r="J702" t="s">
        <v>37</v>
      </c>
      <c r="K702" t="s">
        <v>1697</v>
      </c>
      <c r="L702" t="s">
        <v>1697</v>
      </c>
      <c r="N702" t="s">
        <v>33</v>
      </c>
      <c r="Q702" t="s">
        <v>1698</v>
      </c>
      <c r="R702">
        <v>237.0</v>
      </c>
      <c r="S702">
        <v>78.0</v>
      </c>
    </row>
    <row r="703" ht="15.75" customHeight="1">
      <c r="A703" s="6" t="s">
        <v>23</v>
      </c>
      <c r="B703" s="6" t="s">
        <v>24</v>
      </c>
      <c r="C703" s="6" t="s">
        <v>25</v>
      </c>
      <c r="D703" s="6" t="s">
        <v>26</v>
      </c>
      <c r="E703" s="6" t="s">
        <v>8</v>
      </c>
      <c r="G703" s="6" t="s">
        <v>27</v>
      </c>
      <c r="H703" s="7">
        <v>805115.0</v>
      </c>
      <c r="I703" s="8">
        <v>805525.0</v>
      </c>
      <c r="J703" t="s">
        <v>37</v>
      </c>
      <c r="K703" t="s">
        <v>1699</v>
      </c>
      <c r="L703" t="s">
        <v>1699</v>
      </c>
      <c r="N703" t="s">
        <v>1700</v>
      </c>
      <c r="Q703" t="s">
        <v>1701</v>
      </c>
      <c r="R703">
        <v>411.0</v>
      </c>
      <c r="S703">
        <v>136.0</v>
      </c>
    </row>
    <row r="704" ht="15.75" customHeight="1">
      <c r="A704" s="6" t="s">
        <v>23</v>
      </c>
      <c r="B704" s="6" t="s">
        <v>113</v>
      </c>
      <c r="C704" s="6" t="s">
        <v>25</v>
      </c>
      <c r="D704" s="6" t="s">
        <v>26</v>
      </c>
      <c r="E704" s="6" t="s">
        <v>8</v>
      </c>
      <c r="G704" s="6" t="s">
        <v>27</v>
      </c>
      <c r="H704" s="7">
        <v>805566.0</v>
      </c>
      <c r="I704" s="8">
        <v>806222.0</v>
      </c>
      <c r="J704" t="s">
        <v>28</v>
      </c>
      <c r="N704" t="s">
        <v>296</v>
      </c>
      <c r="Q704" t="s">
        <v>1702</v>
      </c>
      <c r="R704">
        <v>657.0</v>
      </c>
      <c r="T704" t="s">
        <v>129</v>
      </c>
    </row>
    <row r="705" ht="15.75" customHeight="1">
      <c r="A705" s="6" t="s">
        <v>23</v>
      </c>
      <c r="B705" s="6" t="s">
        <v>24</v>
      </c>
      <c r="C705" s="6" t="s">
        <v>25</v>
      </c>
      <c r="D705" s="6" t="s">
        <v>26</v>
      </c>
      <c r="E705" s="6" t="s">
        <v>8</v>
      </c>
      <c r="G705" s="6" t="s">
        <v>27</v>
      </c>
      <c r="H705" s="7">
        <v>806260.0</v>
      </c>
      <c r="I705" s="8">
        <v>807564.0</v>
      </c>
      <c r="J705" t="s">
        <v>28</v>
      </c>
      <c r="K705" t="s">
        <v>1703</v>
      </c>
      <c r="L705" t="s">
        <v>1703</v>
      </c>
      <c r="N705" t="s">
        <v>1704</v>
      </c>
      <c r="Q705" t="s">
        <v>1705</v>
      </c>
      <c r="R705">
        <v>1305.0</v>
      </c>
      <c r="S705">
        <v>434.0</v>
      </c>
    </row>
    <row r="706" ht="15.75" customHeight="1">
      <c r="A706" s="6" t="s">
        <v>23</v>
      </c>
      <c r="B706" s="6" t="s">
        <v>113</v>
      </c>
      <c r="C706" s="6" t="s">
        <v>25</v>
      </c>
      <c r="D706" s="6" t="s">
        <v>26</v>
      </c>
      <c r="E706" s="6" t="s">
        <v>8</v>
      </c>
      <c r="G706" s="6" t="s">
        <v>27</v>
      </c>
      <c r="H706" s="7">
        <v>807774.0</v>
      </c>
      <c r="I706" s="8">
        <v>808448.0</v>
      </c>
      <c r="J706" t="s">
        <v>37</v>
      </c>
      <c r="N706" t="s">
        <v>33</v>
      </c>
      <c r="Q706" t="s">
        <v>1706</v>
      </c>
      <c r="R706">
        <v>675.0</v>
      </c>
      <c r="T706" t="s">
        <v>129</v>
      </c>
    </row>
    <row r="707" ht="15.75" customHeight="1">
      <c r="A707" s="6" t="s">
        <v>23</v>
      </c>
      <c r="B707" s="6" t="s">
        <v>113</v>
      </c>
      <c r="C707" s="6" t="s">
        <v>25</v>
      </c>
      <c r="D707" s="6" t="s">
        <v>26</v>
      </c>
      <c r="E707" s="6" t="s">
        <v>8</v>
      </c>
      <c r="G707" s="6" t="s">
        <v>27</v>
      </c>
      <c r="H707" s="7">
        <v>808410.0</v>
      </c>
      <c r="I707" s="8">
        <v>808508.0</v>
      </c>
      <c r="J707" t="s">
        <v>28</v>
      </c>
      <c r="N707" t="s">
        <v>317</v>
      </c>
      <c r="Q707" t="s">
        <v>1707</v>
      </c>
      <c r="R707">
        <v>99.0</v>
      </c>
      <c r="T707" t="s">
        <v>129</v>
      </c>
    </row>
    <row r="708" ht="15.75" customHeight="1">
      <c r="A708" s="6" t="s">
        <v>23</v>
      </c>
      <c r="B708" s="6" t="s">
        <v>24</v>
      </c>
      <c r="C708" s="6" t="s">
        <v>25</v>
      </c>
      <c r="D708" s="6" t="s">
        <v>26</v>
      </c>
      <c r="E708" s="6" t="s">
        <v>8</v>
      </c>
      <c r="G708" s="6" t="s">
        <v>27</v>
      </c>
      <c r="H708" s="7">
        <v>808787.0</v>
      </c>
      <c r="I708" s="8">
        <v>811846.0</v>
      </c>
      <c r="J708" t="s">
        <v>37</v>
      </c>
      <c r="K708" t="s">
        <v>1708</v>
      </c>
      <c r="L708" t="s">
        <v>1708</v>
      </c>
      <c r="N708" t="s">
        <v>33</v>
      </c>
      <c r="Q708" t="s">
        <v>1709</v>
      </c>
      <c r="R708">
        <v>3060.0</v>
      </c>
      <c r="S708">
        <v>1019.0</v>
      </c>
    </row>
    <row r="709" ht="15.75" customHeight="1">
      <c r="A709" s="6" t="s">
        <v>23</v>
      </c>
      <c r="B709" s="6" t="s">
        <v>24</v>
      </c>
      <c r="C709" s="6" t="s">
        <v>25</v>
      </c>
      <c r="D709" s="6" t="s">
        <v>26</v>
      </c>
      <c r="E709" s="6" t="s">
        <v>8</v>
      </c>
      <c r="G709" s="6" t="s">
        <v>27</v>
      </c>
      <c r="H709" s="7">
        <v>812344.0</v>
      </c>
      <c r="I709" s="8">
        <v>812733.0</v>
      </c>
      <c r="J709" t="s">
        <v>37</v>
      </c>
      <c r="K709" t="s">
        <v>1710</v>
      </c>
      <c r="L709" t="s">
        <v>1710</v>
      </c>
      <c r="N709" t="s">
        <v>33</v>
      </c>
      <c r="Q709" t="s">
        <v>1711</v>
      </c>
      <c r="R709">
        <v>390.0</v>
      </c>
      <c r="S709">
        <v>129.0</v>
      </c>
    </row>
    <row r="710" ht="15.75" customHeight="1">
      <c r="A710" s="6" t="s">
        <v>23</v>
      </c>
      <c r="B710" s="6" t="s">
        <v>113</v>
      </c>
      <c r="C710" s="6" t="s">
        <v>25</v>
      </c>
      <c r="D710" s="6" t="s">
        <v>26</v>
      </c>
      <c r="E710" s="6" t="s">
        <v>8</v>
      </c>
      <c r="G710" s="6" t="s">
        <v>27</v>
      </c>
      <c r="H710" s="7">
        <v>812782.0</v>
      </c>
      <c r="I710" s="8">
        <v>813116.0</v>
      </c>
      <c r="J710" t="s">
        <v>28</v>
      </c>
      <c r="N710" t="s">
        <v>1712</v>
      </c>
      <c r="Q710" t="s">
        <v>1713</v>
      </c>
      <c r="R710">
        <v>335.0</v>
      </c>
      <c r="T710" t="s">
        <v>129</v>
      </c>
    </row>
    <row r="711" ht="15.75" customHeight="1">
      <c r="A711" s="6" t="s">
        <v>23</v>
      </c>
      <c r="B711" s="6" t="s">
        <v>24</v>
      </c>
      <c r="C711" s="6" t="s">
        <v>25</v>
      </c>
      <c r="D711" s="6" t="s">
        <v>26</v>
      </c>
      <c r="E711" s="6" t="s">
        <v>8</v>
      </c>
      <c r="G711" s="6" t="s">
        <v>27</v>
      </c>
      <c r="H711" s="7">
        <v>813150.0</v>
      </c>
      <c r="I711" s="8">
        <v>813719.0</v>
      </c>
      <c r="J711" t="s">
        <v>28</v>
      </c>
      <c r="K711" t="s">
        <v>1714</v>
      </c>
      <c r="L711" t="s">
        <v>1714</v>
      </c>
      <c r="N711" t="s">
        <v>33</v>
      </c>
      <c r="Q711" t="s">
        <v>1715</v>
      </c>
      <c r="R711">
        <v>570.0</v>
      </c>
      <c r="S711">
        <v>189.0</v>
      </c>
    </row>
    <row r="712" ht="15.75" customHeight="1">
      <c r="A712" s="6" t="s">
        <v>23</v>
      </c>
      <c r="B712" s="6" t="s">
        <v>24</v>
      </c>
      <c r="C712" s="6" t="s">
        <v>25</v>
      </c>
      <c r="D712" s="6" t="s">
        <v>26</v>
      </c>
      <c r="E712" s="6" t="s">
        <v>8</v>
      </c>
      <c r="G712" s="6" t="s">
        <v>27</v>
      </c>
      <c r="H712" s="7">
        <v>813898.0</v>
      </c>
      <c r="I712" s="8">
        <v>814584.0</v>
      </c>
      <c r="J712" t="s">
        <v>37</v>
      </c>
      <c r="K712" t="s">
        <v>1716</v>
      </c>
      <c r="L712" t="s">
        <v>1716</v>
      </c>
      <c r="N712" t="s">
        <v>1717</v>
      </c>
      <c r="Q712" t="s">
        <v>1718</v>
      </c>
      <c r="R712">
        <v>687.0</v>
      </c>
      <c r="S712">
        <v>228.0</v>
      </c>
    </row>
    <row r="713" ht="15.75" customHeight="1">
      <c r="A713" s="6" t="s">
        <v>23</v>
      </c>
      <c r="B713" s="6" t="s">
        <v>24</v>
      </c>
      <c r="C713" s="6" t="s">
        <v>25</v>
      </c>
      <c r="D713" s="6" t="s">
        <v>26</v>
      </c>
      <c r="E713" s="6" t="s">
        <v>8</v>
      </c>
      <c r="G713" s="6" t="s">
        <v>27</v>
      </c>
      <c r="H713" s="7">
        <v>814617.0</v>
      </c>
      <c r="I713" s="8">
        <v>814808.0</v>
      </c>
      <c r="J713" t="s">
        <v>37</v>
      </c>
      <c r="K713" t="s">
        <v>1719</v>
      </c>
      <c r="L713" t="s">
        <v>1719</v>
      </c>
      <c r="N713" t="s">
        <v>33</v>
      </c>
      <c r="Q713" t="s">
        <v>1720</v>
      </c>
      <c r="R713">
        <v>192.0</v>
      </c>
      <c r="S713">
        <v>63.0</v>
      </c>
    </row>
    <row r="714" ht="15.75" customHeight="1">
      <c r="A714" s="6" t="s">
        <v>23</v>
      </c>
      <c r="B714" s="6" t="s">
        <v>24</v>
      </c>
      <c r="C714" s="6" t="s">
        <v>25</v>
      </c>
      <c r="D714" s="6" t="s">
        <v>26</v>
      </c>
      <c r="E714" s="6" t="s">
        <v>8</v>
      </c>
      <c r="G714" s="6" t="s">
        <v>27</v>
      </c>
      <c r="H714" s="7">
        <v>814814.0</v>
      </c>
      <c r="I714" s="8">
        <v>815158.0</v>
      </c>
      <c r="J714" t="s">
        <v>37</v>
      </c>
      <c r="K714" t="s">
        <v>1721</v>
      </c>
      <c r="L714" t="s">
        <v>1721</v>
      </c>
      <c r="N714" t="s">
        <v>33</v>
      </c>
      <c r="Q714" t="s">
        <v>1722</v>
      </c>
      <c r="R714">
        <v>345.0</v>
      </c>
      <c r="S714">
        <v>114.0</v>
      </c>
    </row>
    <row r="715" ht="15.75" customHeight="1">
      <c r="A715" s="6" t="s">
        <v>23</v>
      </c>
      <c r="B715" s="6" t="s">
        <v>24</v>
      </c>
      <c r="C715" s="6" t="s">
        <v>25</v>
      </c>
      <c r="D715" s="6" t="s">
        <v>26</v>
      </c>
      <c r="E715" s="6" t="s">
        <v>8</v>
      </c>
      <c r="G715" s="6" t="s">
        <v>27</v>
      </c>
      <c r="H715" s="7">
        <v>815229.0</v>
      </c>
      <c r="I715" s="8">
        <v>816476.0</v>
      </c>
      <c r="J715" t="s">
        <v>28</v>
      </c>
      <c r="K715" t="s">
        <v>1723</v>
      </c>
      <c r="L715" t="s">
        <v>1723</v>
      </c>
      <c r="N715" t="s">
        <v>1724</v>
      </c>
      <c r="Q715" t="s">
        <v>1725</v>
      </c>
      <c r="R715">
        <v>1248.0</v>
      </c>
      <c r="S715">
        <v>415.0</v>
      </c>
    </row>
    <row r="716" ht="15.75" customHeight="1">
      <c r="A716" s="6" t="s">
        <v>23</v>
      </c>
      <c r="B716" s="6" t="s">
        <v>24</v>
      </c>
      <c r="C716" s="6" t="s">
        <v>25</v>
      </c>
      <c r="D716" s="6" t="s">
        <v>26</v>
      </c>
      <c r="E716" s="6" t="s">
        <v>8</v>
      </c>
      <c r="G716" s="6" t="s">
        <v>27</v>
      </c>
      <c r="H716" s="7">
        <v>816590.0</v>
      </c>
      <c r="I716" s="8">
        <v>817498.0</v>
      </c>
      <c r="J716" t="s">
        <v>37</v>
      </c>
      <c r="K716" t="s">
        <v>1726</v>
      </c>
      <c r="L716" t="s">
        <v>1726</v>
      </c>
      <c r="N716" t="s">
        <v>1727</v>
      </c>
      <c r="Q716" t="s">
        <v>1728</v>
      </c>
      <c r="R716">
        <v>909.0</v>
      </c>
      <c r="S716">
        <v>302.0</v>
      </c>
    </row>
    <row r="717" ht="15.75" customHeight="1">
      <c r="A717" s="6" t="s">
        <v>23</v>
      </c>
      <c r="B717" s="6" t="s">
        <v>24</v>
      </c>
      <c r="C717" s="6" t="s">
        <v>25</v>
      </c>
      <c r="D717" s="6" t="s">
        <v>26</v>
      </c>
      <c r="E717" s="6" t="s">
        <v>8</v>
      </c>
      <c r="G717" s="6" t="s">
        <v>27</v>
      </c>
      <c r="H717" s="7">
        <v>817488.0</v>
      </c>
      <c r="I717" s="8">
        <v>818600.0</v>
      </c>
      <c r="J717" t="s">
        <v>37</v>
      </c>
      <c r="K717" t="s">
        <v>1729</v>
      </c>
      <c r="L717" t="s">
        <v>1729</v>
      </c>
      <c r="N717" t="s">
        <v>1730</v>
      </c>
      <c r="Q717" t="s">
        <v>1731</v>
      </c>
      <c r="R717">
        <v>1113.0</v>
      </c>
      <c r="S717">
        <v>370.0</v>
      </c>
    </row>
    <row r="718" ht="15.75" customHeight="1">
      <c r="A718" s="6" t="s">
        <v>23</v>
      </c>
      <c r="B718" s="6" t="s">
        <v>24</v>
      </c>
      <c r="C718" s="6" t="s">
        <v>25</v>
      </c>
      <c r="D718" s="6" t="s">
        <v>26</v>
      </c>
      <c r="E718" s="6" t="s">
        <v>8</v>
      </c>
      <c r="G718" s="6" t="s">
        <v>27</v>
      </c>
      <c r="H718" s="7">
        <v>818597.0</v>
      </c>
      <c r="I718" s="8">
        <v>819193.0</v>
      </c>
      <c r="J718" t="s">
        <v>37</v>
      </c>
      <c r="K718" t="s">
        <v>1732</v>
      </c>
      <c r="L718" t="s">
        <v>1732</v>
      </c>
      <c r="N718" t="s">
        <v>1616</v>
      </c>
      <c r="Q718" t="s">
        <v>1733</v>
      </c>
      <c r="R718">
        <v>597.0</v>
      </c>
      <c r="S718">
        <v>198.0</v>
      </c>
    </row>
    <row r="719" ht="15.75" customHeight="1">
      <c r="A719" s="6" t="s">
        <v>23</v>
      </c>
      <c r="B719" s="6" t="s">
        <v>24</v>
      </c>
      <c r="C719" s="6" t="s">
        <v>25</v>
      </c>
      <c r="D719" s="6" t="s">
        <v>26</v>
      </c>
      <c r="E719" s="6" t="s">
        <v>8</v>
      </c>
      <c r="G719" s="6" t="s">
        <v>27</v>
      </c>
      <c r="H719" s="7">
        <v>819190.0</v>
      </c>
      <c r="I719" s="8">
        <v>820383.0</v>
      </c>
      <c r="J719" t="s">
        <v>37</v>
      </c>
      <c r="K719" t="s">
        <v>1734</v>
      </c>
      <c r="L719" t="s">
        <v>1734</v>
      </c>
      <c r="N719" t="s">
        <v>1735</v>
      </c>
      <c r="Q719" t="s">
        <v>1736</v>
      </c>
      <c r="R719">
        <v>1194.0</v>
      </c>
      <c r="S719">
        <v>397.0</v>
      </c>
    </row>
    <row r="720" ht="15.75" customHeight="1">
      <c r="A720" s="6" t="s">
        <v>23</v>
      </c>
      <c r="B720" s="6" t="s">
        <v>24</v>
      </c>
      <c r="C720" s="6" t="s">
        <v>25</v>
      </c>
      <c r="D720" s="6" t="s">
        <v>26</v>
      </c>
      <c r="E720" s="6" t="s">
        <v>8</v>
      </c>
      <c r="G720" s="6" t="s">
        <v>27</v>
      </c>
      <c r="H720" s="7">
        <v>820511.0</v>
      </c>
      <c r="I720" s="8">
        <v>821176.0</v>
      </c>
      <c r="J720" t="s">
        <v>37</v>
      </c>
      <c r="K720" t="s">
        <v>1737</v>
      </c>
      <c r="L720" t="s">
        <v>1737</v>
      </c>
      <c r="N720" t="s">
        <v>308</v>
      </c>
      <c r="Q720" t="s">
        <v>1738</v>
      </c>
      <c r="R720">
        <v>666.0</v>
      </c>
      <c r="S720">
        <v>221.0</v>
      </c>
    </row>
    <row r="721" ht="15.75" customHeight="1">
      <c r="A721" s="6" t="s">
        <v>23</v>
      </c>
      <c r="B721" s="6" t="s">
        <v>24</v>
      </c>
      <c r="C721" s="6" t="s">
        <v>25</v>
      </c>
      <c r="D721" s="6" t="s">
        <v>26</v>
      </c>
      <c r="E721" s="6" t="s">
        <v>8</v>
      </c>
      <c r="G721" s="6" t="s">
        <v>27</v>
      </c>
      <c r="H721" s="7">
        <v>821229.0</v>
      </c>
      <c r="I721" s="8">
        <v>821480.0</v>
      </c>
      <c r="J721" t="s">
        <v>37</v>
      </c>
      <c r="K721" t="s">
        <v>1739</v>
      </c>
      <c r="L721" t="s">
        <v>1739</v>
      </c>
      <c r="N721" t="s">
        <v>1740</v>
      </c>
      <c r="Q721" t="s">
        <v>1741</v>
      </c>
      <c r="R721">
        <v>252.0</v>
      </c>
      <c r="S721">
        <v>83.0</v>
      </c>
    </row>
    <row r="722" ht="15.75" customHeight="1">
      <c r="A722" s="6" t="s">
        <v>23</v>
      </c>
      <c r="B722" s="6" t="s">
        <v>24</v>
      </c>
      <c r="C722" s="6" t="s">
        <v>25</v>
      </c>
      <c r="D722" s="6" t="s">
        <v>26</v>
      </c>
      <c r="E722" s="6" t="s">
        <v>8</v>
      </c>
      <c r="G722" s="6" t="s">
        <v>27</v>
      </c>
      <c r="H722" s="7">
        <v>821527.0</v>
      </c>
      <c r="I722" s="8">
        <v>821757.0</v>
      </c>
      <c r="J722" t="s">
        <v>37</v>
      </c>
      <c r="K722" t="s">
        <v>1742</v>
      </c>
      <c r="L722" t="s">
        <v>1742</v>
      </c>
      <c r="N722" t="s">
        <v>33</v>
      </c>
      <c r="Q722" t="s">
        <v>1743</v>
      </c>
      <c r="R722">
        <v>231.0</v>
      </c>
      <c r="S722">
        <v>76.0</v>
      </c>
    </row>
    <row r="723" ht="15.75" customHeight="1">
      <c r="A723" s="6" t="s">
        <v>23</v>
      </c>
      <c r="B723" s="6" t="s">
        <v>24</v>
      </c>
      <c r="C723" s="6" t="s">
        <v>25</v>
      </c>
      <c r="D723" s="6" t="s">
        <v>26</v>
      </c>
      <c r="E723" s="6" t="s">
        <v>8</v>
      </c>
      <c r="G723" s="6" t="s">
        <v>27</v>
      </c>
      <c r="H723" s="7">
        <v>821905.0</v>
      </c>
      <c r="I723" s="8">
        <v>824436.0</v>
      </c>
      <c r="J723" t="s">
        <v>28</v>
      </c>
      <c r="K723" t="s">
        <v>1744</v>
      </c>
      <c r="L723" t="s">
        <v>1744</v>
      </c>
      <c r="N723" t="s">
        <v>1154</v>
      </c>
      <c r="Q723" t="s">
        <v>1745</v>
      </c>
      <c r="R723">
        <v>2532.0</v>
      </c>
      <c r="S723">
        <v>843.0</v>
      </c>
    </row>
    <row r="724" ht="15.75" customHeight="1">
      <c r="A724" s="6" t="s">
        <v>23</v>
      </c>
      <c r="B724" s="6" t="s">
        <v>24</v>
      </c>
      <c r="C724" s="6" t="s">
        <v>25</v>
      </c>
      <c r="D724" s="6" t="s">
        <v>26</v>
      </c>
      <c r="E724" s="6" t="s">
        <v>8</v>
      </c>
      <c r="G724" s="6" t="s">
        <v>27</v>
      </c>
      <c r="H724" s="7">
        <v>824556.0</v>
      </c>
      <c r="I724" s="8">
        <v>825161.0</v>
      </c>
      <c r="J724" t="s">
        <v>37</v>
      </c>
      <c r="K724" t="s">
        <v>1746</v>
      </c>
      <c r="L724" t="s">
        <v>1746</v>
      </c>
      <c r="N724" t="s">
        <v>1747</v>
      </c>
      <c r="Q724" t="s">
        <v>1748</v>
      </c>
      <c r="R724">
        <v>606.0</v>
      </c>
      <c r="S724">
        <v>201.0</v>
      </c>
    </row>
    <row r="725" ht="15.75" customHeight="1">
      <c r="A725" s="6" t="s">
        <v>23</v>
      </c>
      <c r="B725" s="6" t="s">
        <v>24</v>
      </c>
      <c r="C725" s="6" t="s">
        <v>25</v>
      </c>
      <c r="D725" s="6" t="s">
        <v>26</v>
      </c>
      <c r="E725" s="6" t="s">
        <v>8</v>
      </c>
      <c r="G725" s="6" t="s">
        <v>27</v>
      </c>
      <c r="H725" s="7">
        <v>825207.0</v>
      </c>
      <c r="I725" s="8">
        <v>825443.0</v>
      </c>
      <c r="J725" t="s">
        <v>28</v>
      </c>
      <c r="K725" t="s">
        <v>1749</v>
      </c>
      <c r="L725" t="s">
        <v>1749</v>
      </c>
      <c r="N725" t="s">
        <v>33</v>
      </c>
      <c r="Q725" t="s">
        <v>1750</v>
      </c>
      <c r="R725">
        <v>237.0</v>
      </c>
      <c r="S725">
        <v>78.0</v>
      </c>
    </row>
    <row r="726" ht="15.75" customHeight="1">
      <c r="A726" s="6" t="s">
        <v>23</v>
      </c>
      <c r="B726" s="6" t="s">
        <v>24</v>
      </c>
      <c r="C726" s="6" t="s">
        <v>25</v>
      </c>
      <c r="D726" s="6" t="s">
        <v>26</v>
      </c>
      <c r="E726" s="6" t="s">
        <v>8</v>
      </c>
      <c r="G726" s="6" t="s">
        <v>27</v>
      </c>
      <c r="H726" s="7">
        <v>825551.0</v>
      </c>
      <c r="I726" s="8">
        <v>825841.0</v>
      </c>
      <c r="J726" t="s">
        <v>28</v>
      </c>
      <c r="K726" t="s">
        <v>1751</v>
      </c>
      <c r="L726" t="s">
        <v>1751</v>
      </c>
      <c r="N726" t="s">
        <v>1752</v>
      </c>
      <c r="Q726" t="s">
        <v>1753</v>
      </c>
      <c r="R726">
        <v>291.0</v>
      </c>
      <c r="S726">
        <v>96.0</v>
      </c>
    </row>
    <row r="727" ht="15.75" customHeight="1">
      <c r="A727" s="6" t="s">
        <v>23</v>
      </c>
      <c r="B727" s="6" t="s">
        <v>24</v>
      </c>
      <c r="C727" s="6" t="s">
        <v>25</v>
      </c>
      <c r="D727" s="6" t="s">
        <v>26</v>
      </c>
      <c r="E727" s="6" t="s">
        <v>8</v>
      </c>
      <c r="G727" s="6" t="s">
        <v>27</v>
      </c>
      <c r="H727" s="7">
        <v>825935.0</v>
      </c>
      <c r="I727" s="8">
        <v>826312.0</v>
      </c>
      <c r="J727" t="s">
        <v>28</v>
      </c>
      <c r="K727" t="s">
        <v>1754</v>
      </c>
      <c r="L727" t="s">
        <v>1754</v>
      </c>
      <c r="N727" t="s">
        <v>1755</v>
      </c>
      <c r="Q727" t="s">
        <v>1756</v>
      </c>
      <c r="R727">
        <v>378.0</v>
      </c>
      <c r="S727">
        <v>125.0</v>
      </c>
    </row>
    <row r="728" ht="15.75" customHeight="1">
      <c r="A728" s="6" t="s">
        <v>23</v>
      </c>
      <c r="B728" s="6" t="s">
        <v>24</v>
      </c>
      <c r="C728" s="6" t="s">
        <v>25</v>
      </c>
      <c r="D728" s="6" t="s">
        <v>26</v>
      </c>
      <c r="E728" s="6" t="s">
        <v>8</v>
      </c>
      <c r="G728" s="6" t="s">
        <v>27</v>
      </c>
      <c r="H728" s="7">
        <v>826388.0</v>
      </c>
      <c r="I728" s="8">
        <v>827605.0</v>
      </c>
      <c r="J728" t="s">
        <v>37</v>
      </c>
      <c r="K728" t="s">
        <v>1757</v>
      </c>
      <c r="L728" t="s">
        <v>1757</v>
      </c>
      <c r="N728" t="s">
        <v>174</v>
      </c>
      <c r="Q728" t="s">
        <v>1758</v>
      </c>
      <c r="R728">
        <v>1218.0</v>
      </c>
      <c r="S728">
        <v>405.0</v>
      </c>
    </row>
    <row r="729" ht="15.75" customHeight="1">
      <c r="A729" s="6" t="s">
        <v>23</v>
      </c>
      <c r="B729" s="6" t="s">
        <v>24</v>
      </c>
      <c r="C729" s="6" t="s">
        <v>25</v>
      </c>
      <c r="D729" s="6" t="s">
        <v>26</v>
      </c>
      <c r="E729" s="6" t="s">
        <v>8</v>
      </c>
      <c r="G729" s="6" t="s">
        <v>27</v>
      </c>
      <c r="H729" s="7">
        <v>827635.0</v>
      </c>
      <c r="I729" s="8">
        <v>829065.0</v>
      </c>
      <c r="J729" t="s">
        <v>37</v>
      </c>
      <c r="K729" t="s">
        <v>1759</v>
      </c>
      <c r="L729" t="s">
        <v>1759</v>
      </c>
      <c r="N729" t="s">
        <v>181</v>
      </c>
      <c r="Q729" t="s">
        <v>1760</v>
      </c>
      <c r="R729">
        <v>1431.0</v>
      </c>
      <c r="S729">
        <v>476.0</v>
      </c>
    </row>
    <row r="730" ht="15.75" customHeight="1">
      <c r="A730" s="6" t="s">
        <v>23</v>
      </c>
      <c r="B730" s="6" t="s">
        <v>24</v>
      </c>
      <c r="C730" s="6" t="s">
        <v>25</v>
      </c>
      <c r="D730" s="6" t="s">
        <v>26</v>
      </c>
      <c r="E730" s="6" t="s">
        <v>8</v>
      </c>
      <c r="G730" s="6" t="s">
        <v>27</v>
      </c>
      <c r="H730" s="7">
        <v>829062.0</v>
      </c>
      <c r="I730" s="8">
        <v>830270.0</v>
      </c>
      <c r="J730" t="s">
        <v>37</v>
      </c>
      <c r="K730" t="s">
        <v>1761</v>
      </c>
      <c r="L730" t="s">
        <v>1761</v>
      </c>
      <c r="N730" t="s">
        <v>181</v>
      </c>
      <c r="Q730" t="s">
        <v>1762</v>
      </c>
      <c r="R730">
        <v>1209.0</v>
      </c>
      <c r="S730">
        <v>402.0</v>
      </c>
    </row>
    <row r="731" ht="15.75" customHeight="1">
      <c r="A731" s="6" t="s">
        <v>23</v>
      </c>
      <c r="B731" s="6" t="s">
        <v>24</v>
      </c>
      <c r="C731" s="6" t="s">
        <v>25</v>
      </c>
      <c r="D731" s="6" t="s">
        <v>26</v>
      </c>
      <c r="E731" s="6" t="s">
        <v>8</v>
      </c>
      <c r="G731" s="6" t="s">
        <v>27</v>
      </c>
      <c r="H731" s="7">
        <v>830684.0</v>
      </c>
      <c r="I731" s="8">
        <v>831001.0</v>
      </c>
      <c r="J731" t="s">
        <v>37</v>
      </c>
      <c r="K731" t="s">
        <v>1763</v>
      </c>
      <c r="L731" t="s">
        <v>1763</v>
      </c>
      <c r="N731" t="s">
        <v>33</v>
      </c>
      <c r="Q731" t="s">
        <v>1764</v>
      </c>
      <c r="R731">
        <v>318.0</v>
      </c>
      <c r="S731">
        <v>105.0</v>
      </c>
    </row>
    <row r="732" ht="15.75" customHeight="1">
      <c r="A732" s="6" t="s">
        <v>23</v>
      </c>
      <c r="B732" s="6" t="s">
        <v>24</v>
      </c>
      <c r="C732" s="6" t="s">
        <v>25</v>
      </c>
      <c r="D732" s="6" t="s">
        <v>26</v>
      </c>
      <c r="E732" s="6" t="s">
        <v>8</v>
      </c>
      <c r="G732" s="6" t="s">
        <v>27</v>
      </c>
      <c r="H732" s="7">
        <v>831128.0</v>
      </c>
      <c r="I732" s="8">
        <v>832147.0</v>
      </c>
      <c r="J732" t="s">
        <v>28</v>
      </c>
      <c r="K732" t="s">
        <v>1765</v>
      </c>
      <c r="L732" t="s">
        <v>1765</v>
      </c>
      <c r="N732" t="s">
        <v>1766</v>
      </c>
      <c r="Q732" t="s">
        <v>1767</v>
      </c>
      <c r="R732">
        <v>1020.0</v>
      </c>
      <c r="S732">
        <v>339.0</v>
      </c>
    </row>
    <row r="733" ht="15.75" customHeight="1">
      <c r="A733" s="6" t="s">
        <v>23</v>
      </c>
      <c r="B733" s="6" t="s">
        <v>24</v>
      </c>
      <c r="C733" s="6" t="s">
        <v>25</v>
      </c>
      <c r="D733" s="6" t="s">
        <v>26</v>
      </c>
      <c r="E733" s="6" t="s">
        <v>8</v>
      </c>
      <c r="G733" s="6" t="s">
        <v>27</v>
      </c>
      <c r="H733" s="7">
        <v>832198.0</v>
      </c>
      <c r="I733" s="8">
        <v>832938.0</v>
      </c>
      <c r="J733" t="s">
        <v>37</v>
      </c>
      <c r="K733" t="s">
        <v>1768</v>
      </c>
      <c r="L733" t="s">
        <v>1768</v>
      </c>
      <c r="N733" t="s">
        <v>1769</v>
      </c>
      <c r="Q733" t="s">
        <v>1770</v>
      </c>
      <c r="R733">
        <v>741.0</v>
      </c>
      <c r="S733">
        <v>246.0</v>
      </c>
    </row>
    <row r="734" ht="15.75" customHeight="1">
      <c r="A734" s="6" t="s">
        <v>23</v>
      </c>
      <c r="B734" s="6" t="s">
        <v>24</v>
      </c>
      <c r="C734" s="6" t="s">
        <v>25</v>
      </c>
      <c r="D734" s="6" t="s">
        <v>26</v>
      </c>
      <c r="E734" s="6" t="s">
        <v>8</v>
      </c>
      <c r="G734" s="6" t="s">
        <v>27</v>
      </c>
      <c r="H734" s="7">
        <v>832943.0</v>
      </c>
      <c r="I734" s="8">
        <v>833716.0</v>
      </c>
      <c r="J734" t="s">
        <v>37</v>
      </c>
      <c r="K734" t="s">
        <v>1771</v>
      </c>
      <c r="L734" t="s">
        <v>1771</v>
      </c>
      <c r="N734" t="s">
        <v>1772</v>
      </c>
      <c r="Q734" t="s">
        <v>1773</v>
      </c>
      <c r="R734">
        <v>774.0</v>
      </c>
      <c r="S734">
        <v>257.0</v>
      </c>
    </row>
    <row r="735" ht="15.75" customHeight="1">
      <c r="A735" s="6" t="s">
        <v>23</v>
      </c>
      <c r="B735" s="6" t="s">
        <v>24</v>
      </c>
      <c r="C735" s="6" t="s">
        <v>25</v>
      </c>
      <c r="D735" s="6" t="s">
        <v>26</v>
      </c>
      <c r="E735" s="6" t="s">
        <v>8</v>
      </c>
      <c r="G735" s="6" t="s">
        <v>27</v>
      </c>
      <c r="H735" s="7">
        <v>833805.0</v>
      </c>
      <c r="I735" s="8">
        <v>834377.0</v>
      </c>
      <c r="J735" t="s">
        <v>37</v>
      </c>
      <c r="K735" t="s">
        <v>1774</v>
      </c>
      <c r="L735" t="s">
        <v>1774</v>
      </c>
      <c r="N735" t="s">
        <v>1775</v>
      </c>
      <c r="Q735" t="s">
        <v>1776</v>
      </c>
      <c r="R735">
        <v>573.0</v>
      </c>
      <c r="S735">
        <v>190.0</v>
      </c>
    </row>
    <row r="736" ht="15.75" customHeight="1">
      <c r="A736" s="6" t="s">
        <v>23</v>
      </c>
      <c r="B736" s="6" t="s">
        <v>24</v>
      </c>
      <c r="C736" s="6" t="s">
        <v>25</v>
      </c>
      <c r="D736" s="6" t="s">
        <v>26</v>
      </c>
      <c r="E736" s="6" t="s">
        <v>8</v>
      </c>
      <c r="G736" s="6" t="s">
        <v>27</v>
      </c>
      <c r="H736" s="7">
        <v>834450.0</v>
      </c>
      <c r="I736" s="8">
        <v>835943.0</v>
      </c>
      <c r="J736" t="s">
        <v>28</v>
      </c>
      <c r="K736" t="s">
        <v>1777</v>
      </c>
      <c r="L736" t="s">
        <v>1777</v>
      </c>
      <c r="N736" t="s">
        <v>1249</v>
      </c>
      <c r="Q736" t="s">
        <v>1778</v>
      </c>
      <c r="R736">
        <v>1494.0</v>
      </c>
      <c r="S736">
        <v>497.0</v>
      </c>
    </row>
    <row r="737" ht="15.75" customHeight="1">
      <c r="A737" s="6" t="s">
        <v>23</v>
      </c>
      <c r="B737" s="6" t="s">
        <v>24</v>
      </c>
      <c r="C737" s="6" t="s">
        <v>25</v>
      </c>
      <c r="D737" s="6" t="s">
        <v>26</v>
      </c>
      <c r="E737" s="6" t="s">
        <v>8</v>
      </c>
      <c r="G737" s="6" t="s">
        <v>27</v>
      </c>
      <c r="H737" s="7">
        <v>836496.0</v>
      </c>
      <c r="I737" s="8">
        <v>837944.0</v>
      </c>
      <c r="J737" t="s">
        <v>37</v>
      </c>
      <c r="K737" t="s">
        <v>1779</v>
      </c>
      <c r="L737" t="s">
        <v>1779</v>
      </c>
      <c r="N737" t="s">
        <v>102</v>
      </c>
      <c r="Q737" t="s">
        <v>1780</v>
      </c>
      <c r="R737">
        <v>1449.0</v>
      </c>
      <c r="S737">
        <v>482.0</v>
      </c>
    </row>
    <row r="738" ht="15.75" customHeight="1">
      <c r="A738" s="6" t="s">
        <v>23</v>
      </c>
      <c r="B738" s="6" t="s">
        <v>24</v>
      </c>
      <c r="C738" s="6" t="s">
        <v>25</v>
      </c>
      <c r="D738" s="6" t="s">
        <v>26</v>
      </c>
      <c r="E738" s="6" t="s">
        <v>8</v>
      </c>
      <c r="G738" s="6" t="s">
        <v>27</v>
      </c>
      <c r="H738" s="7">
        <v>838086.0</v>
      </c>
      <c r="I738" s="8">
        <v>840359.0</v>
      </c>
      <c r="J738" t="s">
        <v>37</v>
      </c>
      <c r="K738" t="s">
        <v>1781</v>
      </c>
      <c r="L738" t="s">
        <v>1781</v>
      </c>
      <c r="N738" t="s">
        <v>174</v>
      </c>
      <c r="Q738" t="s">
        <v>1782</v>
      </c>
      <c r="R738">
        <v>2274.0</v>
      </c>
      <c r="S738">
        <v>757.0</v>
      </c>
    </row>
    <row r="739" ht="15.75" customHeight="1">
      <c r="A739" s="6" t="s">
        <v>23</v>
      </c>
      <c r="B739" s="6" t="s">
        <v>24</v>
      </c>
      <c r="C739" s="6" t="s">
        <v>25</v>
      </c>
      <c r="D739" s="6" t="s">
        <v>26</v>
      </c>
      <c r="E739" s="6" t="s">
        <v>8</v>
      </c>
      <c r="G739" s="6" t="s">
        <v>27</v>
      </c>
      <c r="H739" s="7">
        <v>840565.0</v>
      </c>
      <c r="I739" s="8">
        <v>840996.0</v>
      </c>
      <c r="J739" t="s">
        <v>37</v>
      </c>
      <c r="K739" t="s">
        <v>1783</v>
      </c>
      <c r="L739" t="s">
        <v>1783</v>
      </c>
      <c r="N739" t="s">
        <v>33</v>
      </c>
      <c r="Q739" t="s">
        <v>1784</v>
      </c>
      <c r="R739">
        <v>432.0</v>
      </c>
      <c r="S739">
        <v>143.0</v>
      </c>
    </row>
    <row r="740" ht="15.75" customHeight="1">
      <c r="A740" s="6" t="s">
        <v>23</v>
      </c>
      <c r="B740" s="6" t="s">
        <v>24</v>
      </c>
      <c r="C740" s="6" t="s">
        <v>25</v>
      </c>
      <c r="D740" s="6" t="s">
        <v>26</v>
      </c>
      <c r="E740" s="6" t="s">
        <v>8</v>
      </c>
      <c r="G740" s="6" t="s">
        <v>27</v>
      </c>
      <c r="H740" s="7">
        <v>841157.0</v>
      </c>
      <c r="I740" s="8">
        <v>841810.0</v>
      </c>
      <c r="J740" t="s">
        <v>37</v>
      </c>
      <c r="K740" t="s">
        <v>1785</v>
      </c>
      <c r="L740" t="s">
        <v>1785</v>
      </c>
      <c r="N740" t="s">
        <v>33</v>
      </c>
      <c r="Q740" t="s">
        <v>1786</v>
      </c>
      <c r="R740">
        <v>654.0</v>
      </c>
      <c r="S740">
        <v>217.0</v>
      </c>
    </row>
    <row r="741" ht="15.75" customHeight="1">
      <c r="A741" s="6" t="s">
        <v>23</v>
      </c>
      <c r="B741" s="6" t="s">
        <v>24</v>
      </c>
      <c r="C741" s="6" t="s">
        <v>25</v>
      </c>
      <c r="D741" s="6" t="s">
        <v>26</v>
      </c>
      <c r="E741" s="6" t="s">
        <v>8</v>
      </c>
      <c r="G741" s="6" t="s">
        <v>27</v>
      </c>
      <c r="H741" s="7">
        <v>841807.0</v>
      </c>
      <c r="I741" s="8">
        <v>844308.0</v>
      </c>
      <c r="J741" t="s">
        <v>37</v>
      </c>
      <c r="K741" t="s">
        <v>1787</v>
      </c>
      <c r="L741" t="s">
        <v>1787</v>
      </c>
      <c r="N741" t="s">
        <v>33</v>
      </c>
      <c r="Q741" t="s">
        <v>1788</v>
      </c>
      <c r="R741">
        <v>2502.0</v>
      </c>
      <c r="S741">
        <v>833.0</v>
      </c>
    </row>
    <row r="742" ht="15.75" customHeight="1">
      <c r="A742" s="6" t="s">
        <v>23</v>
      </c>
      <c r="B742" s="6" t="s">
        <v>24</v>
      </c>
      <c r="C742" s="6" t="s">
        <v>25</v>
      </c>
      <c r="D742" s="6" t="s">
        <v>26</v>
      </c>
      <c r="E742" s="6" t="s">
        <v>8</v>
      </c>
      <c r="G742" s="6" t="s">
        <v>27</v>
      </c>
      <c r="H742" s="7">
        <v>844408.0</v>
      </c>
      <c r="I742" s="8">
        <v>845046.0</v>
      </c>
      <c r="J742" t="s">
        <v>37</v>
      </c>
      <c r="K742" t="s">
        <v>1789</v>
      </c>
      <c r="L742" t="s">
        <v>1789</v>
      </c>
      <c r="N742" t="s">
        <v>1790</v>
      </c>
      <c r="Q742" t="s">
        <v>1791</v>
      </c>
      <c r="R742">
        <v>639.0</v>
      </c>
      <c r="S742">
        <v>212.0</v>
      </c>
    </row>
    <row r="743" ht="15.75" customHeight="1">
      <c r="A743" s="6" t="s">
        <v>23</v>
      </c>
      <c r="B743" s="6" t="s">
        <v>24</v>
      </c>
      <c r="C743" s="6" t="s">
        <v>25</v>
      </c>
      <c r="D743" s="6" t="s">
        <v>26</v>
      </c>
      <c r="E743" s="6" t="s">
        <v>8</v>
      </c>
      <c r="G743" s="6" t="s">
        <v>27</v>
      </c>
      <c r="H743" s="7">
        <v>845801.0</v>
      </c>
      <c r="I743" s="8">
        <v>846091.0</v>
      </c>
      <c r="J743" t="s">
        <v>37</v>
      </c>
      <c r="K743" t="s">
        <v>1792</v>
      </c>
      <c r="L743" t="s">
        <v>1792</v>
      </c>
      <c r="N743" t="s">
        <v>33</v>
      </c>
      <c r="Q743" t="s">
        <v>1793</v>
      </c>
      <c r="R743">
        <v>291.0</v>
      </c>
      <c r="S743">
        <v>96.0</v>
      </c>
    </row>
    <row r="744" ht="15.75" customHeight="1">
      <c r="A744" s="6" t="s">
        <v>23</v>
      </c>
      <c r="B744" s="6" t="s">
        <v>24</v>
      </c>
      <c r="C744" s="6" t="s">
        <v>25</v>
      </c>
      <c r="D744" s="6" t="s">
        <v>26</v>
      </c>
      <c r="E744" s="6" t="s">
        <v>8</v>
      </c>
      <c r="G744" s="6" t="s">
        <v>27</v>
      </c>
      <c r="H744" s="7">
        <v>846196.0</v>
      </c>
      <c r="I744" s="8">
        <v>846477.0</v>
      </c>
      <c r="J744" t="s">
        <v>37</v>
      </c>
      <c r="K744" t="s">
        <v>1794</v>
      </c>
      <c r="L744" t="s">
        <v>1794</v>
      </c>
      <c r="N744" t="s">
        <v>33</v>
      </c>
      <c r="Q744" t="s">
        <v>1795</v>
      </c>
      <c r="R744">
        <v>282.0</v>
      </c>
      <c r="S744">
        <v>93.0</v>
      </c>
    </row>
    <row r="745" ht="15.75" customHeight="1">
      <c r="A745" s="6" t="s">
        <v>23</v>
      </c>
      <c r="B745" s="6" t="s">
        <v>24</v>
      </c>
      <c r="C745" s="6" t="s">
        <v>25</v>
      </c>
      <c r="D745" s="6" t="s">
        <v>26</v>
      </c>
      <c r="E745" s="6" t="s">
        <v>8</v>
      </c>
      <c r="G745" s="6" t="s">
        <v>27</v>
      </c>
      <c r="H745" s="7">
        <v>846563.0</v>
      </c>
      <c r="I745" s="8">
        <v>846844.0</v>
      </c>
      <c r="J745" t="s">
        <v>37</v>
      </c>
      <c r="K745" t="s">
        <v>1796</v>
      </c>
      <c r="L745" t="s">
        <v>1796</v>
      </c>
      <c r="N745" t="s">
        <v>33</v>
      </c>
      <c r="Q745" t="s">
        <v>1797</v>
      </c>
      <c r="R745">
        <v>282.0</v>
      </c>
      <c r="S745">
        <v>93.0</v>
      </c>
    </row>
    <row r="746" ht="15.75" customHeight="1">
      <c r="A746" s="6" t="s">
        <v>23</v>
      </c>
      <c r="B746" s="6" t="s">
        <v>24</v>
      </c>
      <c r="C746" s="6" t="s">
        <v>25</v>
      </c>
      <c r="D746" s="6" t="s">
        <v>26</v>
      </c>
      <c r="E746" s="6" t="s">
        <v>8</v>
      </c>
      <c r="G746" s="6" t="s">
        <v>27</v>
      </c>
      <c r="H746" s="7">
        <v>846838.0</v>
      </c>
      <c r="I746" s="8">
        <v>847293.0</v>
      </c>
      <c r="J746" t="s">
        <v>28</v>
      </c>
      <c r="K746" t="s">
        <v>1798</v>
      </c>
      <c r="L746" t="s">
        <v>1798</v>
      </c>
      <c r="N746" t="s">
        <v>33</v>
      </c>
      <c r="Q746" t="s">
        <v>1799</v>
      </c>
      <c r="R746">
        <v>456.0</v>
      </c>
      <c r="S746">
        <v>151.0</v>
      </c>
    </row>
    <row r="747" ht="15.75" customHeight="1">
      <c r="A747" s="6" t="s">
        <v>23</v>
      </c>
      <c r="B747" s="6" t="s">
        <v>24</v>
      </c>
      <c r="C747" s="6" t="s">
        <v>25</v>
      </c>
      <c r="D747" s="6" t="s">
        <v>26</v>
      </c>
      <c r="E747" s="6" t="s">
        <v>8</v>
      </c>
      <c r="G747" s="6" t="s">
        <v>27</v>
      </c>
      <c r="H747" s="7">
        <v>847516.0</v>
      </c>
      <c r="I747" s="8">
        <v>848607.0</v>
      </c>
      <c r="J747" t="s">
        <v>37</v>
      </c>
      <c r="K747" t="s">
        <v>1800</v>
      </c>
      <c r="L747" t="s">
        <v>1800</v>
      </c>
      <c r="N747" t="s">
        <v>33</v>
      </c>
      <c r="Q747" t="s">
        <v>1801</v>
      </c>
      <c r="R747">
        <v>1092.0</v>
      </c>
      <c r="S747">
        <v>363.0</v>
      </c>
    </row>
    <row r="748" ht="15.75" customHeight="1">
      <c r="A748" s="6" t="s">
        <v>23</v>
      </c>
      <c r="B748" s="6" t="s">
        <v>24</v>
      </c>
      <c r="C748" s="6" t="s">
        <v>25</v>
      </c>
      <c r="D748" s="6" t="s">
        <v>26</v>
      </c>
      <c r="E748" s="6" t="s">
        <v>8</v>
      </c>
      <c r="G748" s="6" t="s">
        <v>27</v>
      </c>
      <c r="H748" s="7">
        <v>848647.0</v>
      </c>
      <c r="I748" s="8">
        <v>849321.0</v>
      </c>
      <c r="J748" t="s">
        <v>28</v>
      </c>
      <c r="K748" t="s">
        <v>1802</v>
      </c>
      <c r="L748" t="s">
        <v>1802</v>
      </c>
      <c r="N748" t="s">
        <v>1803</v>
      </c>
      <c r="Q748" t="s">
        <v>1804</v>
      </c>
      <c r="R748">
        <v>675.0</v>
      </c>
      <c r="S748">
        <v>224.0</v>
      </c>
    </row>
    <row r="749" ht="15.75" customHeight="1">
      <c r="A749" s="6" t="s">
        <v>23</v>
      </c>
      <c r="B749" s="6" t="s">
        <v>24</v>
      </c>
      <c r="C749" s="6" t="s">
        <v>25</v>
      </c>
      <c r="D749" s="6" t="s">
        <v>26</v>
      </c>
      <c r="E749" s="6" t="s">
        <v>8</v>
      </c>
      <c r="G749" s="6" t="s">
        <v>27</v>
      </c>
      <c r="H749" s="7">
        <v>849546.0</v>
      </c>
      <c r="I749" s="8">
        <v>850187.0</v>
      </c>
      <c r="J749" t="s">
        <v>37</v>
      </c>
      <c r="K749" t="s">
        <v>1805</v>
      </c>
      <c r="L749" t="s">
        <v>1805</v>
      </c>
      <c r="N749" t="s">
        <v>1806</v>
      </c>
      <c r="Q749" t="s">
        <v>1807</v>
      </c>
      <c r="R749">
        <v>642.0</v>
      </c>
      <c r="S749">
        <v>213.0</v>
      </c>
    </row>
    <row r="750" ht="15.75" customHeight="1">
      <c r="A750" s="6" t="s">
        <v>23</v>
      </c>
      <c r="B750" s="6" t="s">
        <v>24</v>
      </c>
      <c r="C750" s="6" t="s">
        <v>25</v>
      </c>
      <c r="D750" s="6" t="s">
        <v>26</v>
      </c>
      <c r="E750" s="6" t="s">
        <v>8</v>
      </c>
      <c r="G750" s="6" t="s">
        <v>27</v>
      </c>
      <c r="H750" s="7">
        <v>850420.0</v>
      </c>
      <c r="I750" s="8">
        <v>851583.0</v>
      </c>
      <c r="J750" t="s">
        <v>37</v>
      </c>
      <c r="K750" t="s">
        <v>1808</v>
      </c>
      <c r="L750" t="s">
        <v>1808</v>
      </c>
      <c r="N750" t="s">
        <v>1809</v>
      </c>
      <c r="Q750" t="s">
        <v>1810</v>
      </c>
      <c r="R750">
        <v>1164.0</v>
      </c>
      <c r="S750">
        <v>387.0</v>
      </c>
    </row>
    <row r="751" ht="15.75" customHeight="1">
      <c r="A751" s="6" t="s">
        <v>23</v>
      </c>
      <c r="B751" s="6" t="s">
        <v>24</v>
      </c>
      <c r="C751" s="6" t="s">
        <v>25</v>
      </c>
      <c r="D751" s="6" t="s">
        <v>26</v>
      </c>
      <c r="E751" s="6" t="s">
        <v>8</v>
      </c>
      <c r="G751" s="6" t="s">
        <v>27</v>
      </c>
      <c r="H751" s="7">
        <v>851726.0</v>
      </c>
      <c r="I751" s="8">
        <v>852178.0</v>
      </c>
      <c r="J751" t="s">
        <v>37</v>
      </c>
      <c r="K751" t="s">
        <v>1811</v>
      </c>
      <c r="L751" t="s">
        <v>1811</v>
      </c>
      <c r="N751" t="s">
        <v>33</v>
      </c>
      <c r="Q751" t="s">
        <v>1812</v>
      </c>
      <c r="R751">
        <v>453.0</v>
      </c>
      <c r="S751">
        <v>150.0</v>
      </c>
    </row>
    <row r="752" ht="15.75" customHeight="1">
      <c r="A752" s="6" t="s">
        <v>23</v>
      </c>
      <c r="B752" s="6" t="s">
        <v>24</v>
      </c>
      <c r="C752" s="6" t="s">
        <v>25</v>
      </c>
      <c r="D752" s="6" t="s">
        <v>26</v>
      </c>
      <c r="E752" s="6" t="s">
        <v>8</v>
      </c>
      <c r="G752" s="6" t="s">
        <v>27</v>
      </c>
      <c r="H752" s="7">
        <v>852218.0</v>
      </c>
      <c r="I752" s="8">
        <v>853402.0</v>
      </c>
      <c r="J752" t="s">
        <v>28</v>
      </c>
      <c r="K752" t="s">
        <v>1813</v>
      </c>
      <c r="L752" t="s">
        <v>1813</v>
      </c>
      <c r="N752" t="s">
        <v>1814</v>
      </c>
      <c r="Q752" t="s">
        <v>1815</v>
      </c>
      <c r="R752">
        <v>1185.0</v>
      </c>
      <c r="S752">
        <v>394.0</v>
      </c>
    </row>
    <row r="753" ht="15.75" customHeight="1">
      <c r="A753" s="6" t="s">
        <v>23</v>
      </c>
      <c r="B753" s="6" t="s">
        <v>24</v>
      </c>
      <c r="C753" s="6" t="s">
        <v>25</v>
      </c>
      <c r="D753" s="6" t="s">
        <v>26</v>
      </c>
      <c r="E753" s="6" t="s">
        <v>8</v>
      </c>
      <c r="G753" s="6" t="s">
        <v>27</v>
      </c>
      <c r="H753" s="7">
        <v>853635.0</v>
      </c>
      <c r="I753" s="8">
        <v>854243.0</v>
      </c>
      <c r="J753" t="s">
        <v>37</v>
      </c>
      <c r="K753" t="s">
        <v>1816</v>
      </c>
      <c r="L753" t="s">
        <v>1816</v>
      </c>
      <c r="N753" t="s">
        <v>261</v>
      </c>
      <c r="Q753" t="s">
        <v>1817</v>
      </c>
      <c r="R753">
        <v>609.0</v>
      </c>
      <c r="S753">
        <v>202.0</v>
      </c>
    </row>
    <row r="754" ht="15.75" customHeight="1">
      <c r="A754" s="6" t="s">
        <v>23</v>
      </c>
      <c r="B754" s="6" t="s">
        <v>24</v>
      </c>
      <c r="C754" s="6" t="s">
        <v>25</v>
      </c>
      <c r="D754" s="6" t="s">
        <v>26</v>
      </c>
      <c r="E754" s="6" t="s">
        <v>8</v>
      </c>
      <c r="G754" s="6" t="s">
        <v>27</v>
      </c>
      <c r="H754" s="7">
        <v>854315.0</v>
      </c>
      <c r="I754" s="8">
        <v>855778.0</v>
      </c>
      <c r="J754" t="s">
        <v>28</v>
      </c>
      <c r="K754" t="s">
        <v>1818</v>
      </c>
      <c r="L754" t="s">
        <v>1818</v>
      </c>
      <c r="N754" t="s">
        <v>174</v>
      </c>
      <c r="Q754" t="s">
        <v>1819</v>
      </c>
      <c r="R754">
        <v>1464.0</v>
      </c>
      <c r="S754">
        <v>487.0</v>
      </c>
    </row>
    <row r="755" ht="15.75" customHeight="1">
      <c r="A755" s="6" t="s">
        <v>23</v>
      </c>
      <c r="B755" s="6" t="s">
        <v>24</v>
      </c>
      <c r="C755" s="6" t="s">
        <v>25</v>
      </c>
      <c r="D755" s="6" t="s">
        <v>26</v>
      </c>
      <c r="E755" s="6" t="s">
        <v>8</v>
      </c>
      <c r="G755" s="6" t="s">
        <v>27</v>
      </c>
      <c r="H755" s="7">
        <v>856111.0</v>
      </c>
      <c r="I755" s="8">
        <v>857352.0</v>
      </c>
      <c r="J755" t="s">
        <v>37</v>
      </c>
      <c r="K755" t="s">
        <v>1820</v>
      </c>
      <c r="L755" t="s">
        <v>1820</v>
      </c>
      <c r="N755" t="s">
        <v>148</v>
      </c>
      <c r="Q755" t="s">
        <v>1821</v>
      </c>
      <c r="R755">
        <v>1242.0</v>
      </c>
      <c r="S755">
        <v>413.0</v>
      </c>
    </row>
    <row r="756" ht="15.75" customHeight="1">
      <c r="A756" s="6" t="s">
        <v>23</v>
      </c>
      <c r="B756" s="6" t="s">
        <v>24</v>
      </c>
      <c r="C756" s="6" t="s">
        <v>25</v>
      </c>
      <c r="D756" s="6" t="s">
        <v>26</v>
      </c>
      <c r="E756" s="6" t="s">
        <v>8</v>
      </c>
      <c r="G756" s="6" t="s">
        <v>27</v>
      </c>
      <c r="H756" s="7">
        <v>857613.0</v>
      </c>
      <c r="I756" s="8">
        <v>859616.0</v>
      </c>
      <c r="J756" t="s">
        <v>37</v>
      </c>
      <c r="K756" t="s">
        <v>1822</v>
      </c>
      <c r="L756" t="s">
        <v>1822</v>
      </c>
      <c r="N756" t="s">
        <v>201</v>
      </c>
      <c r="Q756" t="s">
        <v>1823</v>
      </c>
      <c r="R756">
        <v>2004.0</v>
      </c>
      <c r="S756">
        <v>667.0</v>
      </c>
    </row>
    <row r="757" ht="15.75" customHeight="1">
      <c r="A757" s="6" t="s">
        <v>23</v>
      </c>
      <c r="B757" s="6" t="s">
        <v>24</v>
      </c>
      <c r="C757" s="6" t="s">
        <v>25</v>
      </c>
      <c r="D757" s="6" t="s">
        <v>26</v>
      </c>
      <c r="E757" s="6" t="s">
        <v>8</v>
      </c>
      <c r="G757" s="6" t="s">
        <v>27</v>
      </c>
      <c r="H757" s="7">
        <v>859628.0</v>
      </c>
      <c r="I757" s="8">
        <v>861067.0</v>
      </c>
      <c r="J757" t="s">
        <v>37</v>
      </c>
      <c r="K757" t="s">
        <v>1824</v>
      </c>
      <c r="L757" t="s">
        <v>1824</v>
      </c>
      <c r="N757" t="s">
        <v>1825</v>
      </c>
      <c r="O757" t="s">
        <v>1826</v>
      </c>
      <c r="Q757" t="s">
        <v>1827</v>
      </c>
      <c r="R757">
        <v>1440.0</v>
      </c>
      <c r="S757">
        <v>479.0</v>
      </c>
    </row>
    <row r="758" ht="15.75" customHeight="1">
      <c r="A758" s="6" t="s">
        <v>23</v>
      </c>
      <c r="B758" s="6" t="s">
        <v>24</v>
      </c>
      <c r="C758" s="6" t="s">
        <v>25</v>
      </c>
      <c r="D758" s="6" t="s">
        <v>26</v>
      </c>
      <c r="E758" s="6" t="s">
        <v>8</v>
      </c>
      <c r="G758" s="6" t="s">
        <v>27</v>
      </c>
      <c r="H758" s="7">
        <v>861173.0</v>
      </c>
      <c r="I758" s="8">
        <v>862420.0</v>
      </c>
      <c r="J758" t="s">
        <v>28</v>
      </c>
      <c r="K758" t="s">
        <v>1828</v>
      </c>
      <c r="L758" t="s">
        <v>1828</v>
      </c>
      <c r="N758" t="s">
        <v>1007</v>
      </c>
      <c r="Q758" t="s">
        <v>1829</v>
      </c>
      <c r="R758">
        <v>1248.0</v>
      </c>
      <c r="S758">
        <v>415.0</v>
      </c>
    </row>
    <row r="759" ht="15.75" customHeight="1">
      <c r="A759" s="6" t="s">
        <v>23</v>
      </c>
      <c r="B759" s="6" t="s">
        <v>24</v>
      </c>
      <c r="C759" s="6" t="s">
        <v>25</v>
      </c>
      <c r="D759" s="6" t="s">
        <v>26</v>
      </c>
      <c r="E759" s="6" t="s">
        <v>8</v>
      </c>
      <c r="G759" s="6" t="s">
        <v>27</v>
      </c>
      <c r="H759" s="7">
        <v>862768.0</v>
      </c>
      <c r="I759" s="8">
        <v>863979.0</v>
      </c>
      <c r="J759" t="s">
        <v>28</v>
      </c>
      <c r="K759" t="s">
        <v>1830</v>
      </c>
      <c r="L759" t="s">
        <v>1830</v>
      </c>
      <c r="N759" t="s">
        <v>1831</v>
      </c>
      <c r="Q759" t="s">
        <v>1832</v>
      </c>
      <c r="R759">
        <v>1212.0</v>
      </c>
      <c r="S759">
        <v>403.0</v>
      </c>
    </row>
    <row r="760" ht="15.75" customHeight="1">
      <c r="A760" s="6" t="s">
        <v>23</v>
      </c>
      <c r="B760" s="6" t="s">
        <v>24</v>
      </c>
      <c r="C760" s="6" t="s">
        <v>25</v>
      </c>
      <c r="D760" s="6" t="s">
        <v>26</v>
      </c>
      <c r="E760" s="6" t="s">
        <v>8</v>
      </c>
      <c r="G760" s="6" t="s">
        <v>27</v>
      </c>
      <c r="H760" s="7">
        <v>863976.0</v>
      </c>
      <c r="I760" s="8">
        <v>865613.0</v>
      </c>
      <c r="J760" t="s">
        <v>28</v>
      </c>
      <c r="K760" t="s">
        <v>1833</v>
      </c>
      <c r="L760" t="s">
        <v>1833</v>
      </c>
      <c r="N760" t="s">
        <v>1383</v>
      </c>
      <c r="Q760" t="s">
        <v>1834</v>
      </c>
      <c r="R760">
        <v>1638.0</v>
      </c>
      <c r="S760">
        <v>545.0</v>
      </c>
    </row>
    <row r="761" ht="15.75" customHeight="1">
      <c r="A761" s="6" t="s">
        <v>23</v>
      </c>
      <c r="B761" s="6" t="s">
        <v>24</v>
      </c>
      <c r="C761" s="6" t="s">
        <v>25</v>
      </c>
      <c r="D761" s="6" t="s">
        <v>26</v>
      </c>
      <c r="E761" s="6" t="s">
        <v>8</v>
      </c>
      <c r="G761" s="6" t="s">
        <v>27</v>
      </c>
      <c r="H761" s="7">
        <v>865917.0</v>
      </c>
      <c r="I761" s="8">
        <v>866516.0</v>
      </c>
      <c r="J761" t="s">
        <v>37</v>
      </c>
      <c r="K761" t="s">
        <v>1835</v>
      </c>
      <c r="L761" t="s">
        <v>1835</v>
      </c>
      <c r="N761" t="s">
        <v>1836</v>
      </c>
      <c r="Q761" t="s">
        <v>1837</v>
      </c>
      <c r="R761">
        <v>600.0</v>
      </c>
      <c r="S761">
        <v>199.0</v>
      </c>
    </row>
    <row r="762" ht="15.75" customHeight="1">
      <c r="A762" s="6" t="s">
        <v>23</v>
      </c>
      <c r="B762" s="6" t="s">
        <v>24</v>
      </c>
      <c r="C762" s="6" t="s">
        <v>25</v>
      </c>
      <c r="D762" s="6" t="s">
        <v>26</v>
      </c>
      <c r="E762" s="6" t="s">
        <v>8</v>
      </c>
      <c r="G762" s="6" t="s">
        <v>27</v>
      </c>
      <c r="H762" s="7">
        <v>866713.0</v>
      </c>
      <c r="I762" s="8">
        <v>868053.0</v>
      </c>
      <c r="J762" t="s">
        <v>28</v>
      </c>
      <c r="K762" t="s">
        <v>1838</v>
      </c>
      <c r="L762" t="s">
        <v>1838</v>
      </c>
      <c r="N762" t="s">
        <v>1839</v>
      </c>
      <c r="Q762" t="s">
        <v>1840</v>
      </c>
      <c r="R762">
        <v>1341.0</v>
      </c>
      <c r="S762">
        <v>446.0</v>
      </c>
    </row>
    <row r="763" ht="15.75" customHeight="1">
      <c r="A763" s="6" t="s">
        <v>23</v>
      </c>
      <c r="B763" s="6" t="s">
        <v>24</v>
      </c>
      <c r="C763" s="6" t="s">
        <v>25</v>
      </c>
      <c r="D763" s="6" t="s">
        <v>26</v>
      </c>
      <c r="E763" s="6" t="s">
        <v>8</v>
      </c>
      <c r="G763" s="6" t="s">
        <v>27</v>
      </c>
      <c r="H763" s="7">
        <v>868363.0</v>
      </c>
      <c r="I763" s="8">
        <v>868851.0</v>
      </c>
      <c r="J763" t="s">
        <v>37</v>
      </c>
      <c r="K763" t="s">
        <v>1841</v>
      </c>
      <c r="L763" t="s">
        <v>1841</v>
      </c>
      <c r="N763" t="s">
        <v>33</v>
      </c>
      <c r="Q763" t="s">
        <v>1842</v>
      </c>
      <c r="R763">
        <v>489.0</v>
      </c>
      <c r="S763">
        <v>162.0</v>
      </c>
    </row>
    <row r="764" ht="15.75" customHeight="1">
      <c r="A764" s="6" t="s">
        <v>23</v>
      </c>
      <c r="B764" s="6" t="s">
        <v>113</v>
      </c>
      <c r="C764" s="6" t="s">
        <v>25</v>
      </c>
      <c r="D764" s="6" t="s">
        <v>26</v>
      </c>
      <c r="E764" s="6" t="s">
        <v>8</v>
      </c>
      <c r="G764" s="6" t="s">
        <v>27</v>
      </c>
      <c r="H764" s="7">
        <v>869236.0</v>
      </c>
      <c r="I764" s="8">
        <v>869544.0</v>
      </c>
      <c r="J764" t="s">
        <v>37</v>
      </c>
      <c r="N764" t="s">
        <v>33</v>
      </c>
      <c r="Q764" t="s">
        <v>1843</v>
      </c>
      <c r="R764">
        <v>309.0</v>
      </c>
      <c r="T764" t="s">
        <v>129</v>
      </c>
    </row>
    <row r="765" ht="15.75" customHeight="1">
      <c r="A765" s="6" t="s">
        <v>23</v>
      </c>
      <c r="B765" s="6" t="s">
        <v>24</v>
      </c>
      <c r="C765" s="6" t="s">
        <v>25</v>
      </c>
      <c r="D765" s="6" t="s">
        <v>26</v>
      </c>
      <c r="E765" s="6" t="s">
        <v>8</v>
      </c>
      <c r="G765" s="6" t="s">
        <v>27</v>
      </c>
      <c r="H765" s="7">
        <v>869836.0</v>
      </c>
      <c r="I765" s="8">
        <v>870579.0</v>
      </c>
      <c r="J765" t="s">
        <v>37</v>
      </c>
      <c r="K765" t="s">
        <v>1844</v>
      </c>
      <c r="L765" t="s">
        <v>1844</v>
      </c>
      <c r="N765" t="s">
        <v>33</v>
      </c>
      <c r="Q765" t="s">
        <v>1845</v>
      </c>
      <c r="R765">
        <v>744.0</v>
      </c>
      <c r="S765">
        <v>247.0</v>
      </c>
    </row>
    <row r="766" ht="15.75" customHeight="1">
      <c r="A766" s="6" t="s">
        <v>23</v>
      </c>
      <c r="B766" s="6" t="s">
        <v>24</v>
      </c>
      <c r="C766" s="6" t="s">
        <v>25</v>
      </c>
      <c r="D766" s="6" t="s">
        <v>26</v>
      </c>
      <c r="E766" s="6" t="s">
        <v>8</v>
      </c>
      <c r="G766" s="6" t="s">
        <v>27</v>
      </c>
      <c r="H766" s="7">
        <v>870651.0</v>
      </c>
      <c r="I766" s="8">
        <v>871364.0</v>
      </c>
      <c r="J766" t="s">
        <v>37</v>
      </c>
      <c r="K766" t="s">
        <v>1846</v>
      </c>
      <c r="L766" t="s">
        <v>1846</v>
      </c>
      <c r="N766" t="s">
        <v>33</v>
      </c>
      <c r="Q766" t="s">
        <v>1847</v>
      </c>
      <c r="R766">
        <v>714.0</v>
      </c>
      <c r="S766">
        <v>237.0</v>
      </c>
    </row>
    <row r="767" ht="15.75" customHeight="1">
      <c r="A767" s="6" t="s">
        <v>23</v>
      </c>
      <c r="B767" s="6" t="s">
        <v>24</v>
      </c>
      <c r="C767" s="6" t="s">
        <v>25</v>
      </c>
      <c r="D767" s="6" t="s">
        <v>26</v>
      </c>
      <c r="E767" s="6" t="s">
        <v>8</v>
      </c>
      <c r="G767" s="6" t="s">
        <v>27</v>
      </c>
      <c r="H767" s="7">
        <v>871507.0</v>
      </c>
      <c r="I767" s="8">
        <v>875952.0</v>
      </c>
      <c r="J767" t="s">
        <v>37</v>
      </c>
      <c r="K767" t="s">
        <v>1848</v>
      </c>
      <c r="L767" t="s">
        <v>1848</v>
      </c>
      <c r="N767" t="s">
        <v>1144</v>
      </c>
      <c r="Q767" t="s">
        <v>1849</v>
      </c>
      <c r="R767">
        <v>4446.0</v>
      </c>
      <c r="S767">
        <v>1481.0</v>
      </c>
    </row>
    <row r="768" ht="15.75" customHeight="1">
      <c r="A768" s="6" t="s">
        <v>23</v>
      </c>
      <c r="B768" s="6" t="s">
        <v>24</v>
      </c>
      <c r="C768" s="6" t="s">
        <v>25</v>
      </c>
      <c r="D768" s="6" t="s">
        <v>26</v>
      </c>
      <c r="E768" s="6" t="s">
        <v>8</v>
      </c>
      <c r="G768" s="6" t="s">
        <v>27</v>
      </c>
      <c r="H768" s="7">
        <v>875975.0</v>
      </c>
      <c r="I768" s="8">
        <v>876799.0</v>
      </c>
      <c r="J768" t="s">
        <v>37</v>
      </c>
      <c r="K768" t="s">
        <v>1850</v>
      </c>
      <c r="L768" t="s">
        <v>1850</v>
      </c>
      <c r="N768" t="s">
        <v>1851</v>
      </c>
      <c r="Q768" t="s">
        <v>1852</v>
      </c>
      <c r="R768">
        <v>825.0</v>
      </c>
      <c r="S768">
        <v>274.0</v>
      </c>
    </row>
    <row r="769" ht="15.75" customHeight="1">
      <c r="A769" s="6" t="s">
        <v>23</v>
      </c>
      <c r="B769" s="6" t="s">
        <v>24</v>
      </c>
      <c r="C769" s="6" t="s">
        <v>25</v>
      </c>
      <c r="D769" s="6" t="s">
        <v>26</v>
      </c>
      <c r="E769" s="6" t="s">
        <v>8</v>
      </c>
      <c r="G769" s="6" t="s">
        <v>27</v>
      </c>
      <c r="H769" s="7">
        <v>876885.0</v>
      </c>
      <c r="I769" s="8">
        <v>877676.0</v>
      </c>
      <c r="J769" t="s">
        <v>37</v>
      </c>
      <c r="K769" t="s">
        <v>1853</v>
      </c>
      <c r="L769" t="s">
        <v>1853</v>
      </c>
      <c r="N769" t="s">
        <v>33</v>
      </c>
      <c r="Q769" t="s">
        <v>1854</v>
      </c>
      <c r="R769">
        <v>792.0</v>
      </c>
      <c r="S769">
        <v>263.0</v>
      </c>
    </row>
    <row r="770" ht="15.75" customHeight="1">
      <c r="A770" s="6" t="s">
        <v>23</v>
      </c>
      <c r="B770" s="6" t="s">
        <v>24</v>
      </c>
      <c r="C770" s="6" t="s">
        <v>25</v>
      </c>
      <c r="D770" s="6" t="s">
        <v>26</v>
      </c>
      <c r="E770" s="6" t="s">
        <v>8</v>
      </c>
      <c r="G770" s="6" t="s">
        <v>27</v>
      </c>
      <c r="H770" s="7">
        <v>877673.0</v>
      </c>
      <c r="I770" s="8">
        <v>877966.0</v>
      </c>
      <c r="J770" t="s">
        <v>37</v>
      </c>
      <c r="K770" t="s">
        <v>1855</v>
      </c>
      <c r="L770" t="s">
        <v>1855</v>
      </c>
      <c r="N770" t="s">
        <v>33</v>
      </c>
      <c r="Q770" t="s">
        <v>1856</v>
      </c>
      <c r="R770">
        <v>294.0</v>
      </c>
      <c r="S770">
        <v>97.0</v>
      </c>
    </row>
    <row r="771" ht="15.75" customHeight="1">
      <c r="A771" s="6" t="s">
        <v>23</v>
      </c>
      <c r="B771" s="6" t="s">
        <v>24</v>
      </c>
      <c r="C771" s="6" t="s">
        <v>25</v>
      </c>
      <c r="D771" s="6" t="s">
        <v>26</v>
      </c>
      <c r="E771" s="6" t="s">
        <v>8</v>
      </c>
      <c r="G771" s="6" t="s">
        <v>27</v>
      </c>
      <c r="H771" s="7">
        <v>877972.0</v>
      </c>
      <c r="I771" s="8">
        <v>879171.0</v>
      </c>
      <c r="J771" t="s">
        <v>28</v>
      </c>
      <c r="K771" t="s">
        <v>1857</v>
      </c>
      <c r="L771" t="s">
        <v>1857</v>
      </c>
      <c r="N771" t="s">
        <v>1858</v>
      </c>
      <c r="Q771" t="s">
        <v>1859</v>
      </c>
      <c r="R771">
        <v>1200.0</v>
      </c>
      <c r="S771">
        <v>399.0</v>
      </c>
    </row>
    <row r="772" ht="15.75" customHeight="1">
      <c r="A772" s="6" t="s">
        <v>23</v>
      </c>
      <c r="B772" s="6" t="s">
        <v>113</v>
      </c>
      <c r="C772" s="6" t="s">
        <v>25</v>
      </c>
      <c r="D772" s="6" t="s">
        <v>26</v>
      </c>
      <c r="E772" s="6" t="s">
        <v>8</v>
      </c>
      <c r="G772" s="6" t="s">
        <v>27</v>
      </c>
      <c r="H772" s="7">
        <v>879268.0</v>
      </c>
      <c r="I772" s="8">
        <v>879390.0</v>
      </c>
      <c r="J772" t="s">
        <v>28</v>
      </c>
      <c r="N772" t="s">
        <v>1860</v>
      </c>
      <c r="Q772" t="s">
        <v>1861</v>
      </c>
      <c r="R772">
        <v>123.0</v>
      </c>
      <c r="T772" t="s">
        <v>129</v>
      </c>
    </row>
    <row r="773" ht="15.75" customHeight="1">
      <c r="A773" s="6" t="s">
        <v>23</v>
      </c>
      <c r="B773" s="6" t="s">
        <v>24</v>
      </c>
      <c r="C773" s="6" t="s">
        <v>25</v>
      </c>
      <c r="D773" s="6" t="s">
        <v>26</v>
      </c>
      <c r="E773" s="6" t="s">
        <v>8</v>
      </c>
      <c r="G773" s="6" t="s">
        <v>27</v>
      </c>
      <c r="H773" s="7">
        <v>879384.0</v>
      </c>
      <c r="I773" s="8">
        <v>880136.0</v>
      </c>
      <c r="J773" t="s">
        <v>37</v>
      </c>
      <c r="K773" t="s">
        <v>1862</v>
      </c>
      <c r="L773" t="s">
        <v>1862</v>
      </c>
      <c r="N773" t="s">
        <v>33</v>
      </c>
      <c r="Q773" t="s">
        <v>1863</v>
      </c>
      <c r="R773">
        <v>753.0</v>
      </c>
      <c r="S773">
        <v>250.0</v>
      </c>
    </row>
    <row r="774" ht="15.75" customHeight="1">
      <c r="A774" s="6" t="s">
        <v>23</v>
      </c>
      <c r="B774" s="6" t="s">
        <v>24</v>
      </c>
      <c r="C774" s="6" t="s">
        <v>25</v>
      </c>
      <c r="D774" s="6" t="s">
        <v>26</v>
      </c>
      <c r="E774" s="6" t="s">
        <v>8</v>
      </c>
      <c r="G774" s="6" t="s">
        <v>27</v>
      </c>
      <c r="H774" s="7">
        <v>880133.0</v>
      </c>
      <c r="I774" s="8">
        <v>880432.0</v>
      </c>
      <c r="J774" t="s">
        <v>37</v>
      </c>
      <c r="K774" t="s">
        <v>1864</v>
      </c>
      <c r="L774" t="s">
        <v>1864</v>
      </c>
      <c r="N774" t="s">
        <v>1865</v>
      </c>
      <c r="Q774" t="s">
        <v>1866</v>
      </c>
      <c r="R774">
        <v>300.0</v>
      </c>
      <c r="S774">
        <v>99.0</v>
      </c>
    </row>
    <row r="775" ht="15.75" customHeight="1">
      <c r="A775" s="6" t="s">
        <v>23</v>
      </c>
      <c r="B775" s="6" t="s">
        <v>24</v>
      </c>
      <c r="C775" s="6" t="s">
        <v>25</v>
      </c>
      <c r="D775" s="6" t="s">
        <v>26</v>
      </c>
      <c r="E775" s="6" t="s">
        <v>8</v>
      </c>
      <c r="G775" s="6" t="s">
        <v>27</v>
      </c>
      <c r="H775" s="7">
        <v>880429.0</v>
      </c>
      <c r="I775" s="8">
        <v>881559.0</v>
      </c>
      <c r="J775" t="s">
        <v>37</v>
      </c>
      <c r="K775" t="s">
        <v>1867</v>
      </c>
      <c r="L775" t="s">
        <v>1867</v>
      </c>
      <c r="N775" t="s">
        <v>33</v>
      </c>
      <c r="Q775" t="s">
        <v>1868</v>
      </c>
      <c r="R775">
        <v>1131.0</v>
      </c>
      <c r="S775">
        <v>376.0</v>
      </c>
    </row>
    <row r="776" ht="15.75" customHeight="1">
      <c r="A776" s="6" t="s">
        <v>23</v>
      </c>
      <c r="B776" s="6" t="s">
        <v>24</v>
      </c>
      <c r="C776" s="6" t="s">
        <v>25</v>
      </c>
      <c r="D776" s="6" t="s">
        <v>26</v>
      </c>
      <c r="E776" s="6" t="s">
        <v>8</v>
      </c>
      <c r="G776" s="6" t="s">
        <v>27</v>
      </c>
      <c r="H776" s="7">
        <v>881612.0</v>
      </c>
      <c r="I776" s="8">
        <v>882784.0</v>
      </c>
      <c r="J776" t="s">
        <v>28</v>
      </c>
      <c r="K776" t="s">
        <v>1869</v>
      </c>
      <c r="L776" t="s">
        <v>1869</v>
      </c>
      <c r="N776" t="s">
        <v>1870</v>
      </c>
      <c r="Q776" t="s">
        <v>1871</v>
      </c>
      <c r="R776">
        <v>1173.0</v>
      </c>
      <c r="S776">
        <v>390.0</v>
      </c>
    </row>
    <row r="777" ht="15.75" customHeight="1">
      <c r="A777" s="6" t="s">
        <v>23</v>
      </c>
      <c r="B777" s="6" t="s">
        <v>24</v>
      </c>
      <c r="C777" s="6" t="s">
        <v>25</v>
      </c>
      <c r="D777" s="6" t="s">
        <v>26</v>
      </c>
      <c r="E777" s="6" t="s">
        <v>8</v>
      </c>
      <c r="G777" s="6" t="s">
        <v>27</v>
      </c>
      <c r="H777" s="7">
        <v>883182.0</v>
      </c>
      <c r="I777" s="8">
        <v>884141.0</v>
      </c>
      <c r="J777" t="s">
        <v>37</v>
      </c>
      <c r="K777" t="s">
        <v>1872</v>
      </c>
      <c r="L777" t="s">
        <v>1872</v>
      </c>
      <c r="N777" t="s">
        <v>1712</v>
      </c>
      <c r="Q777" t="s">
        <v>1873</v>
      </c>
      <c r="R777">
        <v>960.0</v>
      </c>
      <c r="S777">
        <v>319.0</v>
      </c>
    </row>
    <row r="778" ht="15.75" customHeight="1">
      <c r="A778" s="6" t="s">
        <v>23</v>
      </c>
      <c r="B778" s="6" t="s">
        <v>24</v>
      </c>
      <c r="C778" s="6" t="s">
        <v>25</v>
      </c>
      <c r="D778" s="6" t="s">
        <v>26</v>
      </c>
      <c r="E778" s="6" t="s">
        <v>8</v>
      </c>
      <c r="G778" s="6" t="s">
        <v>27</v>
      </c>
      <c r="H778" s="7">
        <v>884132.0</v>
      </c>
      <c r="I778" s="8">
        <v>885193.0</v>
      </c>
      <c r="J778" t="s">
        <v>28</v>
      </c>
      <c r="K778" t="s">
        <v>1874</v>
      </c>
      <c r="L778" t="s">
        <v>1874</v>
      </c>
      <c r="N778" t="s">
        <v>273</v>
      </c>
      <c r="Q778" t="s">
        <v>1875</v>
      </c>
      <c r="R778">
        <v>1062.0</v>
      </c>
      <c r="S778">
        <v>353.0</v>
      </c>
    </row>
    <row r="779" ht="15.75" customHeight="1">
      <c r="A779" s="6" t="s">
        <v>23</v>
      </c>
      <c r="B779" s="6" t="s">
        <v>24</v>
      </c>
      <c r="C779" s="6" t="s">
        <v>25</v>
      </c>
      <c r="D779" s="6" t="s">
        <v>26</v>
      </c>
      <c r="E779" s="6" t="s">
        <v>8</v>
      </c>
      <c r="G779" s="6" t="s">
        <v>27</v>
      </c>
      <c r="H779" s="7">
        <v>885087.0</v>
      </c>
      <c r="I779" s="8">
        <v>886298.0</v>
      </c>
      <c r="J779" t="s">
        <v>37</v>
      </c>
      <c r="K779" t="s">
        <v>1876</v>
      </c>
      <c r="L779" t="s">
        <v>1876</v>
      </c>
      <c r="N779" t="s">
        <v>33</v>
      </c>
      <c r="Q779" t="s">
        <v>1877</v>
      </c>
      <c r="R779">
        <v>1212.0</v>
      </c>
      <c r="S779">
        <v>403.0</v>
      </c>
    </row>
    <row r="780" ht="15.75" customHeight="1">
      <c r="A780" s="6" t="s">
        <v>23</v>
      </c>
      <c r="B780" s="6" t="s">
        <v>113</v>
      </c>
      <c r="C780" s="6" t="s">
        <v>25</v>
      </c>
      <c r="D780" s="6" t="s">
        <v>26</v>
      </c>
      <c r="E780" s="6" t="s">
        <v>8</v>
      </c>
      <c r="G780" s="6" t="s">
        <v>27</v>
      </c>
      <c r="H780" s="7">
        <v>886431.0</v>
      </c>
      <c r="I780" s="8">
        <v>887066.0</v>
      </c>
      <c r="J780" t="s">
        <v>37</v>
      </c>
      <c r="N780" t="s">
        <v>1878</v>
      </c>
      <c r="Q780" t="s">
        <v>1879</v>
      </c>
      <c r="R780">
        <v>636.0</v>
      </c>
      <c r="T780" t="s">
        <v>129</v>
      </c>
    </row>
    <row r="781" ht="15.75" customHeight="1">
      <c r="A781" s="6" t="s">
        <v>23</v>
      </c>
      <c r="B781" s="6" t="s">
        <v>24</v>
      </c>
      <c r="C781" s="6" t="s">
        <v>25</v>
      </c>
      <c r="D781" s="6" t="s">
        <v>26</v>
      </c>
      <c r="E781" s="6" t="s">
        <v>8</v>
      </c>
      <c r="G781" s="6" t="s">
        <v>27</v>
      </c>
      <c r="H781" s="7">
        <v>887191.0</v>
      </c>
      <c r="I781" s="8">
        <v>888456.0</v>
      </c>
      <c r="J781" t="s">
        <v>28</v>
      </c>
      <c r="K781" t="s">
        <v>1880</v>
      </c>
      <c r="L781" t="s">
        <v>1880</v>
      </c>
      <c r="N781" t="s">
        <v>33</v>
      </c>
      <c r="Q781" t="s">
        <v>1881</v>
      </c>
      <c r="R781">
        <v>1266.0</v>
      </c>
      <c r="S781">
        <v>421.0</v>
      </c>
    </row>
    <row r="782" ht="15.75" customHeight="1">
      <c r="A782" s="6" t="s">
        <v>23</v>
      </c>
      <c r="B782" s="6" t="s">
        <v>24</v>
      </c>
      <c r="C782" s="6" t="s">
        <v>25</v>
      </c>
      <c r="D782" s="6" t="s">
        <v>26</v>
      </c>
      <c r="E782" s="6" t="s">
        <v>8</v>
      </c>
      <c r="G782" s="6" t="s">
        <v>27</v>
      </c>
      <c r="H782" s="7">
        <v>888449.0</v>
      </c>
      <c r="I782" s="8">
        <v>889987.0</v>
      </c>
      <c r="J782" t="s">
        <v>28</v>
      </c>
      <c r="K782" t="s">
        <v>1882</v>
      </c>
      <c r="L782" t="s">
        <v>1882</v>
      </c>
      <c r="N782" t="s">
        <v>1883</v>
      </c>
      <c r="Q782" t="s">
        <v>1884</v>
      </c>
      <c r="R782">
        <v>1539.0</v>
      </c>
      <c r="S782">
        <v>512.0</v>
      </c>
    </row>
    <row r="783" ht="15.75" customHeight="1">
      <c r="A783" s="6" t="s">
        <v>23</v>
      </c>
      <c r="B783" s="6" t="s">
        <v>24</v>
      </c>
      <c r="C783" s="6" t="s">
        <v>25</v>
      </c>
      <c r="D783" s="6" t="s">
        <v>26</v>
      </c>
      <c r="E783" s="6" t="s">
        <v>8</v>
      </c>
      <c r="G783" s="6" t="s">
        <v>27</v>
      </c>
      <c r="H783" s="7">
        <v>890135.0</v>
      </c>
      <c r="I783" s="8">
        <v>892087.0</v>
      </c>
      <c r="J783" t="s">
        <v>28</v>
      </c>
      <c r="K783" t="s">
        <v>1885</v>
      </c>
      <c r="L783" t="s">
        <v>1885</v>
      </c>
      <c r="N783" t="s">
        <v>710</v>
      </c>
      <c r="Q783" t="s">
        <v>1886</v>
      </c>
      <c r="R783">
        <v>1953.0</v>
      </c>
      <c r="S783">
        <v>650.0</v>
      </c>
    </row>
    <row r="784" ht="15.75" customHeight="1">
      <c r="A784" s="6" t="s">
        <v>23</v>
      </c>
      <c r="B784" s="6" t="s">
        <v>24</v>
      </c>
      <c r="C784" s="6" t="s">
        <v>25</v>
      </c>
      <c r="D784" s="6" t="s">
        <v>26</v>
      </c>
      <c r="E784" s="6" t="s">
        <v>8</v>
      </c>
      <c r="G784" s="6" t="s">
        <v>27</v>
      </c>
      <c r="H784" s="7">
        <v>892247.0</v>
      </c>
      <c r="I784" s="8">
        <v>894010.0</v>
      </c>
      <c r="J784" t="s">
        <v>37</v>
      </c>
      <c r="K784" t="s">
        <v>1887</v>
      </c>
      <c r="L784" t="s">
        <v>1887</v>
      </c>
      <c r="N784" t="s">
        <v>1888</v>
      </c>
      <c r="Q784" t="s">
        <v>1889</v>
      </c>
      <c r="R784">
        <v>1764.0</v>
      </c>
      <c r="S784">
        <v>587.0</v>
      </c>
    </row>
    <row r="785" ht="15.75" customHeight="1">
      <c r="A785" s="6" t="s">
        <v>23</v>
      </c>
      <c r="B785" s="6" t="s">
        <v>24</v>
      </c>
      <c r="C785" s="6" t="s">
        <v>25</v>
      </c>
      <c r="D785" s="6" t="s">
        <v>26</v>
      </c>
      <c r="E785" s="6" t="s">
        <v>8</v>
      </c>
      <c r="G785" s="6" t="s">
        <v>27</v>
      </c>
      <c r="H785" s="7">
        <v>894018.0</v>
      </c>
      <c r="I785" s="8">
        <v>894638.0</v>
      </c>
      <c r="J785" t="s">
        <v>28</v>
      </c>
      <c r="K785" t="s">
        <v>1890</v>
      </c>
      <c r="L785" t="s">
        <v>1890</v>
      </c>
      <c r="N785" t="s">
        <v>296</v>
      </c>
      <c r="Q785" t="s">
        <v>1891</v>
      </c>
      <c r="R785">
        <v>621.0</v>
      </c>
      <c r="S785">
        <v>206.0</v>
      </c>
    </row>
    <row r="786" ht="15.75" customHeight="1">
      <c r="A786" s="6" t="s">
        <v>23</v>
      </c>
      <c r="B786" s="6" t="s">
        <v>24</v>
      </c>
      <c r="C786" s="6" t="s">
        <v>25</v>
      </c>
      <c r="D786" s="6" t="s">
        <v>26</v>
      </c>
      <c r="E786" s="6" t="s">
        <v>8</v>
      </c>
      <c r="G786" s="6" t="s">
        <v>27</v>
      </c>
      <c r="H786" s="7">
        <v>894742.0</v>
      </c>
      <c r="I786" s="8">
        <v>896805.0</v>
      </c>
      <c r="J786" t="s">
        <v>28</v>
      </c>
      <c r="K786" t="s">
        <v>1892</v>
      </c>
      <c r="L786" t="s">
        <v>1892</v>
      </c>
      <c r="N786" t="s">
        <v>718</v>
      </c>
      <c r="Q786" t="s">
        <v>1893</v>
      </c>
      <c r="R786">
        <v>2064.0</v>
      </c>
      <c r="S786">
        <v>687.0</v>
      </c>
    </row>
    <row r="787" ht="15.75" customHeight="1">
      <c r="A787" s="6" t="s">
        <v>23</v>
      </c>
      <c r="B787" s="6" t="s">
        <v>24</v>
      </c>
      <c r="C787" s="6" t="s">
        <v>25</v>
      </c>
      <c r="D787" s="6" t="s">
        <v>26</v>
      </c>
      <c r="E787" s="6" t="s">
        <v>8</v>
      </c>
      <c r="G787" s="6" t="s">
        <v>27</v>
      </c>
      <c r="H787" s="7">
        <v>897057.0</v>
      </c>
      <c r="I787" s="8">
        <v>897647.0</v>
      </c>
      <c r="J787" t="s">
        <v>28</v>
      </c>
      <c r="K787" t="s">
        <v>1894</v>
      </c>
      <c r="L787" t="s">
        <v>1894</v>
      </c>
      <c r="N787" t="s">
        <v>33</v>
      </c>
      <c r="Q787" t="s">
        <v>1895</v>
      </c>
      <c r="R787">
        <v>591.0</v>
      </c>
      <c r="S787">
        <v>196.0</v>
      </c>
    </row>
    <row r="788" ht="15.75" customHeight="1">
      <c r="A788" s="6" t="s">
        <v>23</v>
      </c>
      <c r="B788" s="6" t="s">
        <v>24</v>
      </c>
      <c r="C788" s="6" t="s">
        <v>25</v>
      </c>
      <c r="D788" s="6" t="s">
        <v>26</v>
      </c>
      <c r="E788" s="6" t="s">
        <v>8</v>
      </c>
      <c r="G788" s="6" t="s">
        <v>27</v>
      </c>
      <c r="H788" s="7">
        <v>897701.0</v>
      </c>
      <c r="I788" s="8">
        <v>898516.0</v>
      </c>
      <c r="J788" t="s">
        <v>28</v>
      </c>
      <c r="K788" t="s">
        <v>1896</v>
      </c>
      <c r="L788" t="s">
        <v>1896</v>
      </c>
      <c r="N788" t="s">
        <v>1897</v>
      </c>
      <c r="Q788" t="s">
        <v>1898</v>
      </c>
      <c r="R788">
        <v>816.0</v>
      </c>
      <c r="S788">
        <v>271.0</v>
      </c>
    </row>
    <row r="789" ht="15.75" customHeight="1">
      <c r="A789" s="6" t="s">
        <v>23</v>
      </c>
      <c r="B789" s="6" t="s">
        <v>24</v>
      </c>
      <c r="C789" s="6" t="s">
        <v>25</v>
      </c>
      <c r="D789" s="6" t="s">
        <v>26</v>
      </c>
      <c r="E789" s="6" t="s">
        <v>8</v>
      </c>
      <c r="G789" s="6" t="s">
        <v>27</v>
      </c>
      <c r="H789" s="7">
        <v>898731.0</v>
      </c>
      <c r="I789" s="8">
        <v>902732.0</v>
      </c>
      <c r="J789" t="s">
        <v>37</v>
      </c>
      <c r="K789" t="s">
        <v>1899</v>
      </c>
      <c r="L789" t="s">
        <v>1899</v>
      </c>
      <c r="N789" t="s">
        <v>1900</v>
      </c>
      <c r="Q789" t="s">
        <v>1901</v>
      </c>
      <c r="R789">
        <v>4002.0</v>
      </c>
      <c r="S789">
        <v>1333.0</v>
      </c>
    </row>
    <row r="790" ht="15.75" customHeight="1">
      <c r="A790" s="6" t="s">
        <v>23</v>
      </c>
      <c r="B790" s="6" t="s">
        <v>24</v>
      </c>
      <c r="C790" s="6" t="s">
        <v>25</v>
      </c>
      <c r="D790" s="6" t="s">
        <v>26</v>
      </c>
      <c r="E790" s="6" t="s">
        <v>8</v>
      </c>
      <c r="G790" s="6" t="s">
        <v>27</v>
      </c>
      <c r="H790" s="7">
        <v>902774.0</v>
      </c>
      <c r="I790" s="8">
        <v>904627.0</v>
      </c>
      <c r="J790" t="s">
        <v>28</v>
      </c>
      <c r="K790" t="s">
        <v>1902</v>
      </c>
      <c r="L790" t="s">
        <v>1902</v>
      </c>
      <c r="N790" t="s">
        <v>1903</v>
      </c>
      <c r="O790" t="s">
        <v>1904</v>
      </c>
      <c r="Q790" t="s">
        <v>1905</v>
      </c>
      <c r="R790">
        <v>1854.0</v>
      </c>
      <c r="S790">
        <v>617.0</v>
      </c>
    </row>
    <row r="791" ht="15.75" customHeight="1">
      <c r="A791" s="6" t="s">
        <v>23</v>
      </c>
      <c r="B791" s="6" t="s">
        <v>24</v>
      </c>
      <c r="C791" s="6" t="s">
        <v>25</v>
      </c>
      <c r="D791" s="6" t="s">
        <v>26</v>
      </c>
      <c r="E791" s="6" t="s">
        <v>8</v>
      </c>
      <c r="G791" s="6" t="s">
        <v>27</v>
      </c>
      <c r="H791" s="7">
        <v>904934.0</v>
      </c>
      <c r="I791" s="8">
        <v>905869.0</v>
      </c>
      <c r="J791" t="s">
        <v>28</v>
      </c>
      <c r="K791" t="s">
        <v>1906</v>
      </c>
      <c r="L791" t="s">
        <v>1906</v>
      </c>
      <c r="N791" t="s">
        <v>33</v>
      </c>
      <c r="Q791" t="s">
        <v>1907</v>
      </c>
      <c r="R791">
        <v>936.0</v>
      </c>
      <c r="S791">
        <v>311.0</v>
      </c>
    </row>
    <row r="792" ht="15.75" customHeight="1">
      <c r="A792" s="6" t="s">
        <v>23</v>
      </c>
      <c r="B792" s="6" t="s">
        <v>24</v>
      </c>
      <c r="C792" s="6" t="s">
        <v>25</v>
      </c>
      <c r="D792" s="6" t="s">
        <v>26</v>
      </c>
      <c r="E792" s="6" t="s">
        <v>8</v>
      </c>
      <c r="G792" s="6" t="s">
        <v>27</v>
      </c>
      <c r="H792" s="7">
        <v>905905.0</v>
      </c>
      <c r="I792" s="8">
        <v>906501.0</v>
      </c>
      <c r="J792" t="s">
        <v>28</v>
      </c>
      <c r="K792" t="s">
        <v>1908</v>
      </c>
      <c r="L792" t="s">
        <v>1908</v>
      </c>
      <c r="N792" t="s">
        <v>1909</v>
      </c>
      <c r="Q792" t="s">
        <v>1910</v>
      </c>
      <c r="R792">
        <v>597.0</v>
      </c>
      <c r="S792">
        <v>198.0</v>
      </c>
    </row>
    <row r="793" ht="15.75" customHeight="1">
      <c r="A793" s="6" t="s">
        <v>23</v>
      </c>
      <c r="B793" s="6" t="s">
        <v>24</v>
      </c>
      <c r="C793" s="6" t="s">
        <v>25</v>
      </c>
      <c r="D793" s="6" t="s">
        <v>26</v>
      </c>
      <c r="E793" s="6" t="s">
        <v>8</v>
      </c>
      <c r="G793" s="6" t="s">
        <v>27</v>
      </c>
      <c r="H793" s="7">
        <v>906498.0</v>
      </c>
      <c r="I793" s="8">
        <v>907838.0</v>
      </c>
      <c r="J793" t="s">
        <v>28</v>
      </c>
      <c r="K793" t="s">
        <v>1911</v>
      </c>
      <c r="L793" t="s">
        <v>1911</v>
      </c>
      <c r="N793" t="s">
        <v>1912</v>
      </c>
      <c r="Q793" t="s">
        <v>1913</v>
      </c>
      <c r="R793">
        <v>1341.0</v>
      </c>
      <c r="S793">
        <v>446.0</v>
      </c>
    </row>
    <row r="794" ht="15.75" customHeight="1">
      <c r="A794" s="6" t="s">
        <v>23</v>
      </c>
      <c r="B794" s="6" t="s">
        <v>24</v>
      </c>
      <c r="C794" s="6" t="s">
        <v>25</v>
      </c>
      <c r="D794" s="6" t="s">
        <v>26</v>
      </c>
      <c r="E794" s="6" t="s">
        <v>8</v>
      </c>
      <c r="G794" s="6" t="s">
        <v>27</v>
      </c>
      <c r="H794" s="7">
        <v>907835.0</v>
      </c>
      <c r="I794" s="8">
        <v>908539.0</v>
      </c>
      <c r="J794" t="s">
        <v>28</v>
      </c>
      <c r="K794" t="s">
        <v>1914</v>
      </c>
      <c r="L794" t="s">
        <v>1914</v>
      </c>
      <c r="N794" t="s">
        <v>1717</v>
      </c>
      <c r="Q794" t="s">
        <v>1915</v>
      </c>
      <c r="R794">
        <v>705.0</v>
      </c>
      <c r="S794">
        <v>234.0</v>
      </c>
    </row>
    <row r="795" ht="15.75" customHeight="1">
      <c r="A795" s="6" t="s">
        <v>23</v>
      </c>
      <c r="B795" s="6" t="s">
        <v>24</v>
      </c>
      <c r="C795" s="6" t="s">
        <v>25</v>
      </c>
      <c r="D795" s="6" t="s">
        <v>26</v>
      </c>
      <c r="E795" s="6" t="s">
        <v>8</v>
      </c>
      <c r="G795" s="6" t="s">
        <v>27</v>
      </c>
      <c r="H795" s="7">
        <v>908536.0</v>
      </c>
      <c r="I795" s="8">
        <v>909180.0</v>
      </c>
      <c r="J795" t="s">
        <v>28</v>
      </c>
      <c r="K795" t="s">
        <v>1916</v>
      </c>
      <c r="L795" t="s">
        <v>1916</v>
      </c>
      <c r="N795" t="s">
        <v>33</v>
      </c>
      <c r="Q795" t="s">
        <v>1917</v>
      </c>
      <c r="R795">
        <v>645.0</v>
      </c>
      <c r="S795">
        <v>214.0</v>
      </c>
    </row>
    <row r="796" ht="15.75" customHeight="1">
      <c r="A796" s="6" t="s">
        <v>23</v>
      </c>
      <c r="B796" s="6" t="s">
        <v>24</v>
      </c>
      <c r="C796" s="6" t="s">
        <v>25</v>
      </c>
      <c r="D796" s="6" t="s">
        <v>26</v>
      </c>
      <c r="E796" s="6" t="s">
        <v>8</v>
      </c>
      <c r="G796" s="6" t="s">
        <v>27</v>
      </c>
      <c r="H796" s="7">
        <v>909180.0</v>
      </c>
      <c r="I796" s="8">
        <v>910343.0</v>
      </c>
      <c r="J796" t="s">
        <v>28</v>
      </c>
      <c r="K796" t="s">
        <v>1918</v>
      </c>
      <c r="L796" t="s">
        <v>1918</v>
      </c>
      <c r="N796" t="s">
        <v>194</v>
      </c>
      <c r="Q796" t="s">
        <v>1919</v>
      </c>
      <c r="R796">
        <v>1164.0</v>
      </c>
      <c r="S796">
        <v>387.0</v>
      </c>
    </row>
    <row r="797" ht="15.75" customHeight="1">
      <c r="A797" s="6" t="s">
        <v>23</v>
      </c>
      <c r="B797" s="6" t="s">
        <v>24</v>
      </c>
      <c r="C797" s="6" t="s">
        <v>25</v>
      </c>
      <c r="D797" s="6" t="s">
        <v>26</v>
      </c>
      <c r="E797" s="6" t="s">
        <v>8</v>
      </c>
      <c r="G797" s="6" t="s">
        <v>27</v>
      </c>
      <c r="H797" s="7">
        <v>910462.0</v>
      </c>
      <c r="I797" s="8">
        <v>912099.0</v>
      </c>
      <c r="J797" t="s">
        <v>28</v>
      </c>
      <c r="K797" t="s">
        <v>1920</v>
      </c>
      <c r="L797" t="s">
        <v>1920</v>
      </c>
      <c r="N797" t="s">
        <v>1921</v>
      </c>
      <c r="Q797" t="s">
        <v>1922</v>
      </c>
      <c r="R797">
        <v>1638.0</v>
      </c>
      <c r="S797">
        <v>545.0</v>
      </c>
    </row>
    <row r="798" ht="15.75" customHeight="1">
      <c r="A798" s="6" t="s">
        <v>23</v>
      </c>
      <c r="B798" s="6" t="s">
        <v>24</v>
      </c>
      <c r="C798" s="6" t="s">
        <v>25</v>
      </c>
      <c r="D798" s="6" t="s">
        <v>26</v>
      </c>
      <c r="E798" s="6" t="s">
        <v>8</v>
      </c>
      <c r="G798" s="6" t="s">
        <v>27</v>
      </c>
      <c r="H798" s="7">
        <v>912384.0</v>
      </c>
      <c r="I798" s="8">
        <v>912590.0</v>
      </c>
      <c r="J798" t="s">
        <v>37</v>
      </c>
      <c r="K798" t="s">
        <v>1923</v>
      </c>
      <c r="L798" t="s">
        <v>1923</v>
      </c>
      <c r="N798" t="s">
        <v>33</v>
      </c>
      <c r="Q798" t="s">
        <v>1924</v>
      </c>
      <c r="R798">
        <v>207.0</v>
      </c>
      <c r="S798">
        <v>68.0</v>
      </c>
    </row>
    <row r="799" ht="15.75" customHeight="1">
      <c r="A799" s="6" t="s">
        <v>23</v>
      </c>
      <c r="B799" s="6" t="s">
        <v>24</v>
      </c>
      <c r="C799" s="6" t="s">
        <v>25</v>
      </c>
      <c r="D799" s="6" t="s">
        <v>26</v>
      </c>
      <c r="E799" s="6" t="s">
        <v>8</v>
      </c>
      <c r="G799" s="6" t="s">
        <v>27</v>
      </c>
      <c r="H799" s="7">
        <v>912632.0</v>
      </c>
      <c r="I799" s="8">
        <v>913432.0</v>
      </c>
      <c r="J799" t="s">
        <v>28</v>
      </c>
      <c r="K799" t="s">
        <v>1925</v>
      </c>
      <c r="L799" t="s">
        <v>1925</v>
      </c>
      <c r="N799" t="s">
        <v>33</v>
      </c>
      <c r="Q799" t="s">
        <v>1926</v>
      </c>
      <c r="R799">
        <v>801.0</v>
      </c>
      <c r="S799">
        <v>266.0</v>
      </c>
    </row>
    <row r="800" ht="15.75" customHeight="1">
      <c r="A800" s="6" t="s">
        <v>23</v>
      </c>
      <c r="B800" s="6" t="s">
        <v>24</v>
      </c>
      <c r="C800" s="6" t="s">
        <v>25</v>
      </c>
      <c r="D800" s="6" t="s">
        <v>26</v>
      </c>
      <c r="E800" s="6" t="s">
        <v>8</v>
      </c>
      <c r="G800" s="6" t="s">
        <v>27</v>
      </c>
      <c r="H800" s="7">
        <v>913504.0</v>
      </c>
      <c r="I800" s="8">
        <v>914178.0</v>
      </c>
      <c r="J800" t="s">
        <v>37</v>
      </c>
      <c r="K800" t="s">
        <v>1927</v>
      </c>
      <c r="L800" t="s">
        <v>1927</v>
      </c>
      <c r="N800" t="s">
        <v>261</v>
      </c>
      <c r="Q800" t="s">
        <v>1928</v>
      </c>
      <c r="R800">
        <v>675.0</v>
      </c>
      <c r="S800">
        <v>224.0</v>
      </c>
    </row>
    <row r="801" ht="15.75" customHeight="1">
      <c r="A801" s="6" t="s">
        <v>23</v>
      </c>
      <c r="B801" s="6" t="s">
        <v>24</v>
      </c>
      <c r="C801" s="6" t="s">
        <v>25</v>
      </c>
      <c r="D801" s="6" t="s">
        <v>26</v>
      </c>
      <c r="E801" s="6" t="s">
        <v>8</v>
      </c>
      <c r="G801" s="6" t="s">
        <v>27</v>
      </c>
      <c r="H801" s="7">
        <v>914280.0</v>
      </c>
      <c r="I801" s="8">
        <v>914480.0</v>
      </c>
      <c r="J801" t="s">
        <v>37</v>
      </c>
      <c r="K801" t="s">
        <v>1929</v>
      </c>
      <c r="L801" t="s">
        <v>1929</v>
      </c>
      <c r="N801" t="s">
        <v>1930</v>
      </c>
      <c r="Q801" t="s">
        <v>1931</v>
      </c>
      <c r="R801">
        <v>201.0</v>
      </c>
      <c r="S801">
        <v>66.0</v>
      </c>
    </row>
    <row r="802" ht="15.75" customHeight="1">
      <c r="A802" s="6" t="s">
        <v>23</v>
      </c>
      <c r="B802" s="6" t="s">
        <v>24</v>
      </c>
      <c r="C802" s="6" t="s">
        <v>25</v>
      </c>
      <c r="D802" s="6" t="s">
        <v>26</v>
      </c>
      <c r="E802" s="6" t="s">
        <v>8</v>
      </c>
      <c r="G802" s="6" t="s">
        <v>27</v>
      </c>
      <c r="H802" s="7">
        <v>914535.0</v>
      </c>
      <c r="I802" s="8">
        <v>915257.0</v>
      </c>
      <c r="J802" t="s">
        <v>37</v>
      </c>
      <c r="K802" t="s">
        <v>1932</v>
      </c>
      <c r="L802" t="s">
        <v>1932</v>
      </c>
      <c r="N802" t="s">
        <v>1392</v>
      </c>
      <c r="Q802" t="s">
        <v>1933</v>
      </c>
      <c r="R802">
        <v>723.0</v>
      </c>
      <c r="S802">
        <v>240.0</v>
      </c>
    </row>
    <row r="803" ht="15.75" customHeight="1">
      <c r="A803" s="6" t="s">
        <v>23</v>
      </c>
      <c r="B803" s="6" t="s">
        <v>24</v>
      </c>
      <c r="C803" s="6" t="s">
        <v>25</v>
      </c>
      <c r="D803" s="6" t="s">
        <v>26</v>
      </c>
      <c r="E803" s="6" t="s">
        <v>8</v>
      </c>
      <c r="G803" s="6" t="s">
        <v>27</v>
      </c>
      <c r="H803" s="7">
        <v>915288.0</v>
      </c>
      <c r="I803" s="8">
        <v>915752.0</v>
      </c>
      <c r="J803" t="s">
        <v>28</v>
      </c>
      <c r="K803" t="s">
        <v>1934</v>
      </c>
      <c r="L803" t="s">
        <v>1934</v>
      </c>
      <c r="N803" t="s">
        <v>33</v>
      </c>
      <c r="Q803" t="s">
        <v>1935</v>
      </c>
      <c r="R803">
        <v>465.0</v>
      </c>
      <c r="S803">
        <v>154.0</v>
      </c>
    </row>
    <row r="804" ht="15.75" customHeight="1">
      <c r="A804" s="6" t="s">
        <v>23</v>
      </c>
      <c r="B804" s="6" t="s">
        <v>24</v>
      </c>
      <c r="C804" s="6" t="s">
        <v>25</v>
      </c>
      <c r="D804" s="6" t="s">
        <v>26</v>
      </c>
      <c r="E804" s="6" t="s">
        <v>8</v>
      </c>
      <c r="G804" s="6" t="s">
        <v>27</v>
      </c>
      <c r="H804" s="7">
        <v>915834.0</v>
      </c>
      <c r="I804" s="8">
        <v>916424.0</v>
      </c>
      <c r="J804" t="s">
        <v>28</v>
      </c>
      <c r="K804" t="s">
        <v>1936</v>
      </c>
      <c r="L804" t="s">
        <v>1936</v>
      </c>
      <c r="N804" t="s">
        <v>33</v>
      </c>
      <c r="Q804" t="s">
        <v>1937</v>
      </c>
      <c r="R804">
        <v>591.0</v>
      </c>
      <c r="S804">
        <v>196.0</v>
      </c>
    </row>
    <row r="805" ht="15.75" customHeight="1">
      <c r="A805" s="6" t="s">
        <v>23</v>
      </c>
      <c r="B805" s="6" t="s">
        <v>24</v>
      </c>
      <c r="C805" s="6" t="s">
        <v>25</v>
      </c>
      <c r="D805" s="6" t="s">
        <v>26</v>
      </c>
      <c r="E805" s="6" t="s">
        <v>8</v>
      </c>
      <c r="G805" s="6" t="s">
        <v>27</v>
      </c>
      <c r="H805" s="7">
        <v>916537.0</v>
      </c>
      <c r="I805" s="8">
        <v>917298.0</v>
      </c>
      <c r="J805" t="s">
        <v>28</v>
      </c>
      <c r="K805" t="s">
        <v>1938</v>
      </c>
      <c r="L805" t="s">
        <v>1938</v>
      </c>
      <c r="N805" t="s">
        <v>1939</v>
      </c>
      <c r="Q805" t="s">
        <v>1940</v>
      </c>
      <c r="R805">
        <v>762.0</v>
      </c>
      <c r="S805">
        <v>253.0</v>
      </c>
    </row>
    <row r="806" ht="15.75" customHeight="1">
      <c r="A806" s="6" t="s">
        <v>23</v>
      </c>
      <c r="B806" s="6" t="s">
        <v>24</v>
      </c>
      <c r="C806" s="6" t="s">
        <v>25</v>
      </c>
      <c r="D806" s="6" t="s">
        <v>26</v>
      </c>
      <c r="E806" s="6" t="s">
        <v>8</v>
      </c>
      <c r="G806" s="6" t="s">
        <v>27</v>
      </c>
      <c r="H806" s="7">
        <v>917369.0</v>
      </c>
      <c r="I806" s="8">
        <v>918025.0</v>
      </c>
      <c r="J806" t="s">
        <v>28</v>
      </c>
      <c r="K806" t="s">
        <v>1941</v>
      </c>
      <c r="L806" t="s">
        <v>1941</v>
      </c>
      <c r="N806" t="s">
        <v>1942</v>
      </c>
      <c r="Q806" t="s">
        <v>1943</v>
      </c>
      <c r="R806">
        <v>657.0</v>
      </c>
      <c r="S806">
        <v>218.0</v>
      </c>
    </row>
    <row r="807" ht="15.75" customHeight="1">
      <c r="A807" s="6" t="s">
        <v>23</v>
      </c>
      <c r="B807" s="6" t="s">
        <v>24</v>
      </c>
      <c r="C807" s="6" t="s">
        <v>25</v>
      </c>
      <c r="D807" s="6" t="s">
        <v>26</v>
      </c>
      <c r="E807" s="6" t="s">
        <v>8</v>
      </c>
      <c r="G807" s="6" t="s">
        <v>27</v>
      </c>
      <c r="H807" s="7">
        <v>918193.0</v>
      </c>
      <c r="I807" s="8">
        <v>918648.0</v>
      </c>
      <c r="J807" t="s">
        <v>28</v>
      </c>
      <c r="K807" t="s">
        <v>1944</v>
      </c>
      <c r="L807" t="s">
        <v>1944</v>
      </c>
      <c r="N807" t="s">
        <v>219</v>
      </c>
      <c r="Q807" t="s">
        <v>1945</v>
      </c>
      <c r="R807">
        <v>456.0</v>
      </c>
      <c r="S807">
        <v>151.0</v>
      </c>
    </row>
    <row r="808" ht="15.75" customHeight="1">
      <c r="A808" s="6" t="s">
        <v>23</v>
      </c>
      <c r="B808" s="6" t="s">
        <v>24</v>
      </c>
      <c r="C808" s="6" t="s">
        <v>25</v>
      </c>
      <c r="D808" s="6" t="s">
        <v>26</v>
      </c>
      <c r="E808" s="6" t="s">
        <v>8</v>
      </c>
      <c r="G808" s="6" t="s">
        <v>27</v>
      </c>
      <c r="H808" s="7">
        <v>918709.0</v>
      </c>
      <c r="I808" s="8">
        <v>919098.0</v>
      </c>
      <c r="J808" t="s">
        <v>37</v>
      </c>
      <c r="K808" t="s">
        <v>1946</v>
      </c>
      <c r="L808" t="s">
        <v>1946</v>
      </c>
      <c r="N808" t="s">
        <v>1947</v>
      </c>
      <c r="Q808" t="s">
        <v>1948</v>
      </c>
      <c r="R808">
        <v>390.0</v>
      </c>
      <c r="S808">
        <v>129.0</v>
      </c>
    </row>
    <row r="809" ht="15.75" customHeight="1">
      <c r="A809" s="6" t="s">
        <v>23</v>
      </c>
      <c r="B809" s="6" t="s">
        <v>113</v>
      </c>
      <c r="C809" s="6" t="s">
        <v>25</v>
      </c>
      <c r="D809" s="6" t="s">
        <v>26</v>
      </c>
      <c r="E809" s="6" t="s">
        <v>8</v>
      </c>
      <c r="G809" s="6" t="s">
        <v>27</v>
      </c>
      <c r="H809" s="7">
        <v>919160.0</v>
      </c>
      <c r="I809" s="8">
        <v>919732.0</v>
      </c>
      <c r="J809" t="s">
        <v>37</v>
      </c>
      <c r="N809" t="s">
        <v>33</v>
      </c>
      <c r="Q809" t="s">
        <v>1949</v>
      </c>
      <c r="R809">
        <v>573.0</v>
      </c>
      <c r="T809" t="s">
        <v>129</v>
      </c>
    </row>
    <row r="810" ht="15.75" customHeight="1">
      <c r="A810" s="6" t="s">
        <v>23</v>
      </c>
      <c r="B810" s="6" t="s">
        <v>24</v>
      </c>
      <c r="C810" s="6" t="s">
        <v>25</v>
      </c>
      <c r="D810" s="6" t="s">
        <v>26</v>
      </c>
      <c r="E810" s="6" t="s">
        <v>8</v>
      </c>
      <c r="G810" s="6" t="s">
        <v>27</v>
      </c>
      <c r="H810" s="7">
        <v>919723.0</v>
      </c>
      <c r="I810" s="8">
        <v>920622.0</v>
      </c>
      <c r="J810" t="s">
        <v>28</v>
      </c>
      <c r="K810" t="s">
        <v>1950</v>
      </c>
      <c r="L810" t="s">
        <v>1950</v>
      </c>
      <c r="N810" t="s">
        <v>1951</v>
      </c>
      <c r="Q810" t="s">
        <v>1952</v>
      </c>
      <c r="R810">
        <v>900.0</v>
      </c>
      <c r="S810">
        <v>299.0</v>
      </c>
    </row>
    <row r="811" ht="15.75" customHeight="1">
      <c r="A811" s="6" t="s">
        <v>23</v>
      </c>
      <c r="B811" s="6" t="s">
        <v>24</v>
      </c>
      <c r="C811" s="6" t="s">
        <v>25</v>
      </c>
      <c r="D811" s="6" t="s">
        <v>26</v>
      </c>
      <c r="E811" s="6" t="s">
        <v>8</v>
      </c>
      <c r="G811" s="6" t="s">
        <v>27</v>
      </c>
      <c r="H811" s="7">
        <v>920729.0</v>
      </c>
      <c r="I811" s="8">
        <v>921997.0</v>
      </c>
      <c r="J811" t="s">
        <v>37</v>
      </c>
      <c r="K811" t="s">
        <v>1953</v>
      </c>
      <c r="L811" t="s">
        <v>1953</v>
      </c>
      <c r="N811" t="s">
        <v>174</v>
      </c>
      <c r="Q811" t="s">
        <v>1954</v>
      </c>
      <c r="R811">
        <v>1269.0</v>
      </c>
      <c r="S811">
        <v>422.0</v>
      </c>
    </row>
    <row r="812" ht="15.75" customHeight="1">
      <c r="A812" s="6" t="s">
        <v>23</v>
      </c>
      <c r="B812" s="6" t="s">
        <v>24</v>
      </c>
      <c r="C812" s="6" t="s">
        <v>25</v>
      </c>
      <c r="D812" s="6" t="s">
        <v>26</v>
      </c>
      <c r="E812" s="6" t="s">
        <v>8</v>
      </c>
      <c r="G812" s="6" t="s">
        <v>27</v>
      </c>
      <c r="H812" s="7">
        <v>922151.0</v>
      </c>
      <c r="I812" s="8">
        <v>922360.0</v>
      </c>
      <c r="J812" t="s">
        <v>37</v>
      </c>
      <c r="K812" t="s">
        <v>1955</v>
      </c>
      <c r="L812" t="s">
        <v>1955</v>
      </c>
      <c r="N812" t="s">
        <v>33</v>
      </c>
      <c r="Q812" t="s">
        <v>1956</v>
      </c>
      <c r="R812">
        <v>210.0</v>
      </c>
      <c r="S812">
        <v>69.0</v>
      </c>
    </row>
    <row r="813" ht="15.75" customHeight="1">
      <c r="A813" s="6" t="s">
        <v>23</v>
      </c>
      <c r="B813" s="6" t="s">
        <v>24</v>
      </c>
      <c r="C813" s="6" t="s">
        <v>25</v>
      </c>
      <c r="D813" s="6" t="s">
        <v>26</v>
      </c>
      <c r="E813" s="6" t="s">
        <v>8</v>
      </c>
      <c r="G813" s="6" t="s">
        <v>27</v>
      </c>
      <c r="H813" s="7">
        <v>922432.0</v>
      </c>
      <c r="I813" s="8">
        <v>923187.0</v>
      </c>
      <c r="J813" t="s">
        <v>37</v>
      </c>
      <c r="K813" t="s">
        <v>1957</v>
      </c>
      <c r="L813" t="s">
        <v>1957</v>
      </c>
      <c r="N813" t="s">
        <v>33</v>
      </c>
      <c r="Q813" t="s">
        <v>1958</v>
      </c>
      <c r="R813">
        <v>756.0</v>
      </c>
      <c r="S813">
        <v>251.0</v>
      </c>
    </row>
    <row r="814" ht="15.75" customHeight="1">
      <c r="A814" s="6" t="s">
        <v>23</v>
      </c>
      <c r="B814" s="6" t="s">
        <v>24</v>
      </c>
      <c r="C814" s="6" t="s">
        <v>25</v>
      </c>
      <c r="D814" s="6" t="s">
        <v>26</v>
      </c>
      <c r="E814" s="6" t="s">
        <v>8</v>
      </c>
      <c r="G814" s="6" t="s">
        <v>27</v>
      </c>
      <c r="H814" s="7">
        <v>923184.0</v>
      </c>
      <c r="I814" s="8">
        <v>924116.0</v>
      </c>
      <c r="J814" t="s">
        <v>37</v>
      </c>
      <c r="K814" t="s">
        <v>1959</v>
      </c>
      <c r="L814" t="s">
        <v>1959</v>
      </c>
      <c r="N814" t="s">
        <v>33</v>
      </c>
      <c r="Q814" t="s">
        <v>1960</v>
      </c>
      <c r="R814">
        <v>933.0</v>
      </c>
      <c r="S814">
        <v>310.0</v>
      </c>
    </row>
    <row r="815" ht="15.75" customHeight="1">
      <c r="A815" s="6" t="s">
        <v>23</v>
      </c>
      <c r="B815" s="6" t="s">
        <v>24</v>
      </c>
      <c r="C815" s="6" t="s">
        <v>25</v>
      </c>
      <c r="D815" s="6" t="s">
        <v>26</v>
      </c>
      <c r="E815" s="6" t="s">
        <v>8</v>
      </c>
      <c r="G815" s="6" t="s">
        <v>27</v>
      </c>
      <c r="H815" s="7">
        <v>924113.0</v>
      </c>
      <c r="I815" s="8">
        <v>925225.0</v>
      </c>
      <c r="J815" t="s">
        <v>37</v>
      </c>
      <c r="K815" t="s">
        <v>1961</v>
      </c>
      <c r="L815" t="s">
        <v>1961</v>
      </c>
      <c r="N815" t="s">
        <v>1962</v>
      </c>
      <c r="Q815" t="s">
        <v>1963</v>
      </c>
      <c r="R815">
        <v>1113.0</v>
      </c>
      <c r="S815">
        <v>370.0</v>
      </c>
    </row>
    <row r="816" ht="15.75" customHeight="1">
      <c r="A816" s="6" t="s">
        <v>23</v>
      </c>
      <c r="B816" s="6" t="s">
        <v>24</v>
      </c>
      <c r="C816" s="6" t="s">
        <v>25</v>
      </c>
      <c r="D816" s="6" t="s">
        <v>26</v>
      </c>
      <c r="E816" s="6" t="s">
        <v>8</v>
      </c>
      <c r="G816" s="6" t="s">
        <v>27</v>
      </c>
      <c r="H816" s="7">
        <v>925305.0</v>
      </c>
      <c r="I816" s="8">
        <v>926141.0</v>
      </c>
      <c r="J816" t="s">
        <v>28</v>
      </c>
      <c r="K816" t="s">
        <v>1964</v>
      </c>
      <c r="L816" t="s">
        <v>1964</v>
      </c>
      <c r="N816" t="s">
        <v>1965</v>
      </c>
      <c r="Q816" t="s">
        <v>1966</v>
      </c>
      <c r="R816">
        <v>837.0</v>
      </c>
      <c r="S816">
        <v>278.0</v>
      </c>
    </row>
    <row r="817" ht="15.75" customHeight="1">
      <c r="A817" s="6" t="s">
        <v>23</v>
      </c>
      <c r="B817" s="6" t="s">
        <v>24</v>
      </c>
      <c r="C817" s="6" t="s">
        <v>25</v>
      </c>
      <c r="D817" s="6" t="s">
        <v>26</v>
      </c>
      <c r="E817" s="6" t="s">
        <v>8</v>
      </c>
      <c r="G817" s="6" t="s">
        <v>27</v>
      </c>
      <c r="H817" s="7">
        <v>926238.0</v>
      </c>
      <c r="I817" s="8">
        <v>927341.0</v>
      </c>
      <c r="J817" t="s">
        <v>37</v>
      </c>
      <c r="K817" t="s">
        <v>1967</v>
      </c>
      <c r="L817" t="s">
        <v>1967</v>
      </c>
      <c r="N817" t="s">
        <v>1968</v>
      </c>
      <c r="Q817" t="s">
        <v>1969</v>
      </c>
      <c r="R817">
        <v>1104.0</v>
      </c>
      <c r="S817">
        <v>367.0</v>
      </c>
    </row>
    <row r="818" ht="15.75" customHeight="1">
      <c r="A818" s="6" t="s">
        <v>23</v>
      </c>
      <c r="B818" s="6" t="s">
        <v>24</v>
      </c>
      <c r="C818" s="6" t="s">
        <v>25</v>
      </c>
      <c r="D818" s="6" t="s">
        <v>26</v>
      </c>
      <c r="E818" s="6" t="s">
        <v>8</v>
      </c>
      <c r="G818" s="6" t="s">
        <v>27</v>
      </c>
      <c r="H818" s="7">
        <v>927522.0</v>
      </c>
      <c r="I818" s="8">
        <v>927854.0</v>
      </c>
      <c r="J818" t="s">
        <v>37</v>
      </c>
      <c r="K818" t="s">
        <v>1970</v>
      </c>
      <c r="L818" t="s">
        <v>1970</v>
      </c>
      <c r="N818" t="s">
        <v>33</v>
      </c>
      <c r="Q818" t="s">
        <v>1971</v>
      </c>
      <c r="R818">
        <v>333.0</v>
      </c>
      <c r="S818">
        <v>110.0</v>
      </c>
    </row>
    <row r="819" ht="15.75" customHeight="1">
      <c r="A819" s="6" t="s">
        <v>23</v>
      </c>
      <c r="B819" s="6" t="s">
        <v>24</v>
      </c>
      <c r="C819" s="6" t="s">
        <v>25</v>
      </c>
      <c r="D819" s="6" t="s">
        <v>26</v>
      </c>
      <c r="E819" s="6" t="s">
        <v>8</v>
      </c>
      <c r="G819" s="6" t="s">
        <v>27</v>
      </c>
      <c r="H819" s="7">
        <v>927851.0</v>
      </c>
      <c r="I819" s="8">
        <v>929452.0</v>
      </c>
      <c r="J819" t="s">
        <v>37</v>
      </c>
      <c r="K819" t="s">
        <v>1972</v>
      </c>
      <c r="L819" t="s">
        <v>1972</v>
      </c>
      <c r="N819" t="s">
        <v>33</v>
      </c>
      <c r="Q819" t="s">
        <v>1973</v>
      </c>
      <c r="R819">
        <v>1602.0</v>
      </c>
      <c r="S819">
        <v>533.0</v>
      </c>
    </row>
    <row r="820" ht="15.75" customHeight="1">
      <c r="A820" s="6" t="s">
        <v>23</v>
      </c>
      <c r="B820" s="6" t="s">
        <v>24</v>
      </c>
      <c r="C820" s="6" t="s">
        <v>25</v>
      </c>
      <c r="D820" s="6" t="s">
        <v>26</v>
      </c>
      <c r="E820" s="6" t="s">
        <v>8</v>
      </c>
      <c r="G820" s="6" t="s">
        <v>27</v>
      </c>
      <c r="H820" s="7">
        <v>929449.0</v>
      </c>
      <c r="I820" s="8">
        <v>929901.0</v>
      </c>
      <c r="J820" t="s">
        <v>37</v>
      </c>
      <c r="K820" t="s">
        <v>1974</v>
      </c>
      <c r="L820" t="s">
        <v>1974</v>
      </c>
      <c r="N820" t="s">
        <v>33</v>
      </c>
      <c r="Q820" t="s">
        <v>1975</v>
      </c>
      <c r="R820">
        <v>453.0</v>
      </c>
      <c r="S820">
        <v>150.0</v>
      </c>
    </row>
    <row r="821" ht="15.75" customHeight="1">
      <c r="A821" s="6" t="s">
        <v>23</v>
      </c>
      <c r="B821" s="6" t="s">
        <v>24</v>
      </c>
      <c r="C821" s="6" t="s">
        <v>25</v>
      </c>
      <c r="D821" s="6" t="s">
        <v>26</v>
      </c>
      <c r="E821" s="6" t="s">
        <v>8</v>
      </c>
      <c r="G821" s="6" t="s">
        <v>27</v>
      </c>
      <c r="H821" s="7">
        <v>929922.0</v>
      </c>
      <c r="I821" s="8">
        <v>931763.0</v>
      </c>
      <c r="J821" t="s">
        <v>28</v>
      </c>
      <c r="K821" t="s">
        <v>1976</v>
      </c>
      <c r="L821" t="s">
        <v>1976</v>
      </c>
      <c r="N821" t="s">
        <v>1977</v>
      </c>
      <c r="O821" t="s">
        <v>1978</v>
      </c>
      <c r="Q821" t="s">
        <v>1979</v>
      </c>
      <c r="R821">
        <v>1842.0</v>
      </c>
      <c r="S821">
        <v>613.0</v>
      </c>
    </row>
    <row r="822" ht="15.75" customHeight="1">
      <c r="A822" s="6" t="s">
        <v>23</v>
      </c>
      <c r="B822" s="6" t="s">
        <v>24</v>
      </c>
      <c r="C822" s="6" t="s">
        <v>25</v>
      </c>
      <c r="D822" s="6" t="s">
        <v>26</v>
      </c>
      <c r="E822" s="6" t="s">
        <v>8</v>
      </c>
      <c r="G822" s="6" t="s">
        <v>27</v>
      </c>
      <c r="H822" s="7">
        <v>931819.0</v>
      </c>
      <c r="I822" s="8">
        <v>932124.0</v>
      </c>
      <c r="J822" t="s">
        <v>28</v>
      </c>
      <c r="K822" t="s">
        <v>1980</v>
      </c>
      <c r="L822" t="s">
        <v>1980</v>
      </c>
      <c r="N822" t="s">
        <v>33</v>
      </c>
      <c r="Q822" t="s">
        <v>1981</v>
      </c>
      <c r="R822">
        <v>306.0</v>
      </c>
      <c r="S822">
        <v>101.0</v>
      </c>
    </row>
    <row r="823" ht="15.75" customHeight="1">
      <c r="A823" s="6" t="s">
        <v>23</v>
      </c>
      <c r="B823" s="6" t="s">
        <v>24</v>
      </c>
      <c r="C823" s="6" t="s">
        <v>25</v>
      </c>
      <c r="D823" s="6" t="s">
        <v>26</v>
      </c>
      <c r="E823" s="6" t="s">
        <v>8</v>
      </c>
      <c r="G823" s="6" t="s">
        <v>27</v>
      </c>
      <c r="H823" s="7">
        <v>932416.0</v>
      </c>
      <c r="I823" s="8">
        <v>933537.0</v>
      </c>
      <c r="J823" t="s">
        <v>37</v>
      </c>
      <c r="K823" t="s">
        <v>1982</v>
      </c>
      <c r="L823" t="s">
        <v>1982</v>
      </c>
      <c r="N823" t="s">
        <v>33</v>
      </c>
      <c r="Q823" t="s">
        <v>1983</v>
      </c>
      <c r="R823">
        <v>1122.0</v>
      </c>
      <c r="S823">
        <v>373.0</v>
      </c>
    </row>
    <row r="824" ht="15.75" customHeight="1">
      <c r="A824" s="6" t="s">
        <v>23</v>
      </c>
      <c r="B824" s="6" t="s">
        <v>24</v>
      </c>
      <c r="C824" s="6" t="s">
        <v>25</v>
      </c>
      <c r="D824" s="6" t="s">
        <v>26</v>
      </c>
      <c r="E824" s="6" t="s">
        <v>8</v>
      </c>
      <c r="G824" s="6" t="s">
        <v>27</v>
      </c>
      <c r="H824" s="7">
        <v>933586.0</v>
      </c>
      <c r="I824" s="8">
        <v>935034.0</v>
      </c>
      <c r="J824" t="s">
        <v>37</v>
      </c>
      <c r="K824" t="s">
        <v>1984</v>
      </c>
      <c r="L824" t="s">
        <v>1984</v>
      </c>
      <c r="N824" t="s">
        <v>1985</v>
      </c>
      <c r="Q824" t="s">
        <v>1986</v>
      </c>
      <c r="R824">
        <v>1449.0</v>
      </c>
      <c r="S824">
        <v>482.0</v>
      </c>
    </row>
    <row r="825" ht="15.75" customHeight="1">
      <c r="A825" s="6" t="s">
        <v>23</v>
      </c>
      <c r="B825" s="6" t="s">
        <v>24</v>
      </c>
      <c r="C825" s="6" t="s">
        <v>25</v>
      </c>
      <c r="D825" s="6" t="s">
        <v>26</v>
      </c>
      <c r="E825" s="6" t="s">
        <v>8</v>
      </c>
      <c r="G825" s="6" t="s">
        <v>27</v>
      </c>
      <c r="H825" s="7">
        <v>935150.0</v>
      </c>
      <c r="I825" s="8">
        <v>936511.0</v>
      </c>
      <c r="J825" t="s">
        <v>37</v>
      </c>
      <c r="K825" t="s">
        <v>1987</v>
      </c>
      <c r="L825" t="s">
        <v>1987</v>
      </c>
      <c r="N825" t="s">
        <v>1988</v>
      </c>
      <c r="Q825" t="s">
        <v>1989</v>
      </c>
      <c r="R825">
        <v>1362.0</v>
      </c>
      <c r="S825">
        <v>453.0</v>
      </c>
    </row>
    <row r="826" ht="15.75" customHeight="1">
      <c r="A826" s="6" t="s">
        <v>23</v>
      </c>
      <c r="B826" s="6" t="s">
        <v>24</v>
      </c>
      <c r="C826" s="6" t="s">
        <v>25</v>
      </c>
      <c r="D826" s="6" t="s">
        <v>26</v>
      </c>
      <c r="E826" s="6" t="s">
        <v>8</v>
      </c>
      <c r="G826" s="6" t="s">
        <v>27</v>
      </c>
      <c r="H826" s="7">
        <v>936749.0</v>
      </c>
      <c r="I826" s="8">
        <v>938005.0</v>
      </c>
      <c r="J826" t="s">
        <v>37</v>
      </c>
      <c r="K826" t="s">
        <v>1990</v>
      </c>
      <c r="L826" t="s">
        <v>1990</v>
      </c>
      <c r="N826" t="s">
        <v>1991</v>
      </c>
      <c r="Q826" t="s">
        <v>1992</v>
      </c>
      <c r="R826">
        <v>1257.0</v>
      </c>
      <c r="S826">
        <v>418.0</v>
      </c>
    </row>
    <row r="827" ht="15.75" customHeight="1">
      <c r="A827" s="6" t="s">
        <v>23</v>
      </c>
      <c r="B827" s="6" t="s">
        <v>24</v>
      </c>
      <c r="C827" s="6" t="s">
        <v>25</v>
      </c>
      <c r="D827" s="6" t="s">
        <v>26</v>
      </c>
      <c r="E827" s="6" t="s">
        <v>8</v>
      </c>
      <c r="G827" s="6" t="s">
        <v>27</v>
      </c>
      <c r="H827" s="7">
        <v>937963.0</v>
      </c>
      <c r="I827" s="8">
        <v>938220.0</v>
      </c>
      <c r="J827" t="s">
        <v>28</v>
      </c>
      <c r="K827" t="s">
        <v>1993</v>
      </c>
      <c r="L827" t="s">
        <v>1993</v>
      </c>
      <c r="N827" t="s">
        <v>33</v>
      </c>
      <c r="Q827" t="s">
        <v>1994</v>
      </c>
      <c r="R827">
        <v>258.0</v>
      </c>
      <c r="S827">
        <v>85.0</v>
      </c>
    </row>
    <row r="828" ht="15.75" customHeight="1">
      <c r="A828" s="6" t="s">
        <v>23</v>
      </c>
      <c r="B828" s="6" t="s">
        <v>24</v>
      </c>
      <c r="C828" s="6" t="s">
        <v>25</v>
      </c>
      <c r="D828" s="6" t="s">
        <v>26</v>
      </c>
      <c r="E828" s="6" t="s">
        <v>8</v>
      </c>
      <c r="G828" s="6" t="s">
        <v>27</v>
      </c>
      <c r="H828" s="7">
        <v>938290.0</v>
      </c>
      <c r="I828" s="8">
        <v>939015.0</v>
      </c>
      <c r="J828" t="s">
        <v>37</v>
      </c>
      <c r="K828" t="s">
        <v>1995</v>
      </c>
      <c r="L828" t="s">
        <v>1995</v>
      </c>
      <c r="N828" t="s">
        <v>1996</v>
      </c>
      <c r="Q828" t="s">
        <v>1997</v>
      </c>
      <c r="R828">
        <v>726.0</v>
      </c>
      <c r="S828">
        <v>241.0</v>
      </c>
    </row>
    <row r="829" ht="15.75" customHeight="1">
      <c r="A829" s="6" t="s">
        <v>23</v>
      </c>
      <c r="B829" s="6" t="s">
        <v>24</v>
      </c>
      <c r="C829" s="6" t="s">
        <v>25</v>
      </c>
      <c r="D829" s="6" t="s">
        <v>26</v>
      </c>
      <c r="E829" s="6" t="s">
        <v>8</v>
      </c>
      <c r="G829" s="6" t="s">
        <v>27</v>
      </c>
      <c r="H829" s="7">
        <v>939351.0</v>
      </c>
      <c r="I829" s="8">
        <v>940376.0</v>
      </c>
      <c r="J829" t="s">
        <v>37</v>
      </c>
      <c r="K829" t="s">
        <v>1998</v>
      </c>
      <c r="L829" t="s">
        <v>1998</v>
      </c>
      <c r="N829" t="s">
        <v>1999</v>
      </c>
      <c r="Q829" t="s">
        <v>2000</v>
      </c>
      <c r="R829">
        <v>1026.0</v>
      </c>
      <c r="S829">
        <v>341.0</v>
      </c>
    </row>
    <row r="830" ht="15.75" customHeight="1">
      <c r="A830" s="6" t="s">
        <v>23</v>
      </c>
      <c r="B830" s="6" t="s">
        <v>24</v>
      </c>
      <c r="C830" s="6" t="s">
        <v>25</v>
      </c>
      <c r="D830" s="6" t="s">
        <v>26</v>
      </c>
      <c r="E830" s="6" t="s">
        <v>8</v>
      </c>
      <c r="G830" s="6" t="s">
        <v>27</v>
      </c>
      <c r="H830" s="7">
        <v>940604.0</v>
      </c>
      <c r="I830" s="8">
        <v>941596.0</v>
      </c>
      <c r="J830" t="s">
        <v>37</v>
      </c>
      <c r="K830" t="s">
        <v>2001</v>
      </c>
      <c r="L830" t="s">
        <v>2001</v>
      </c>
      <c r="N830" t="s">
        <v>2002</v>
      </c>
      <c r="Q830" t="s">
        <v>2003</v>
      </c>
      <c r="R830">
        <v>993.0</v>
      </c>
      <c r="S830">
        <v>330.0</v>
      </c>
    </row>
    <row r="831" ht="15.75" customHeight="1">
      <c r="A831" s="6" t="s">
        <v>23</v>
      </c>
      <c r="B831" s="6" t="s">
        <v>113</v>
      </c>
      <c r="C831" s="6" t="s">
        <v>25</v>
      </c>
      <c r="D831" s="6" t="s">
        <v>26</v>
      </c>
      <c r="E831" s="6" t="s">
        <v>8</v>
      </c>
      <c r="G831" s="6" t="s">
        <v>27</v>
      </c>
      <c r="H831" s="7">
        <v>941694.0</v>
      </c>
      <c r="I831" s="8">
        <v>941871.0</v>
      </c>
      <c r="J831" t="s">
        <v>37</v>
      </c>
      <c r="N831" t="s">
        <v>728</v>
      </c>
      <c r="Q831" t="s">
        <v>2004</v>
      </c>
      <c r="R831">
        <v>178.0</v>
      </c>
      <c r="T831" t="s">
        <v>129</v>
      </c>
    </row>
    <row r="832" ht="15.75" customHeight="1">
      <c r="A832" s="6" t="s">
        <v>23</v>
      </c>
      <c r="B832" s="6" t="s">
        <v>113</v>
      </c>
      <c r="C832" s="6" t="s">
        <v>25</v>
      </c>
      <c r="D832" s="6" t="s">
        <v>26</v>
      </c>
      <c r="E832" s="6" t="s">
        <v>8</v>
      </c>
      <c r="G832" s="6" t="s">
        <v>27</v>
      </c>
      <c r="H832" s="7">
        <v>942064.0</v>
      </c>
      <c r="I832" s="8">
        <v>942323.0</v>
      </c>
      <c r="J832" t="s">
        <v>37</v>
      </c>
      <c r="N832" t="s">
        <v>33</v>
      </c>
      <c r="Q832" t="s">
        <v>2005</v>
      </c>
      <c r="R832">
        <v>260.0</v>
      </c>
      <c r="T832" t="s">
        <v>116</v>
      </c>
    </row>
    <row r="833" ht="15.75" customHeight="1">
      <c r="A833" s="6" t="s">
        <v>23</v>
      </c>
      <c r="B833" s="6" t="s">
        <v>24</v>
      </c>
      <c r="C833" s="6" t="s">
        <v>25</v>
      </c>
      <c r="D833" s="6" t="s">
        <v>26</v>
      </c>
      <c r="E833" s="6" t="s">
        <v>8</v>
      </c>
      <c r="G833" s="6" t="s">
        <v>27</v>
      </c>
      <c r="H833" s="7">
        <v>942533.0</v>
      </c>
      <c r="I833" s="8">
        <v>943723.0</v>
      </c>
      <c r="J833" t="s">
        <v>37</v>
      </c>
      <c r="K833" t="s">
        <v>2006</v>
      </c>
      <c r="L833" t="s">
        <v>2006</v>
      </c>
      <c r="N833" t="s">
        <v>33</v>
      </c>
      <c r="Q833" t="s">
        <v>2007</v>
      </c>
      <c r="R833">
        <v>1191.0</v>
      </c>
      <c r="S833">
        <v>396.0</v>
      </c>
    </row>
    <row r="834" ht="15.75" customHeight="1">
      <c r="A834" s="6" t="s">
        <v>23</v>
      </c>
      <c r="B834" s="6" t="s">
        <v>24</v>
      </c>
      <c r="C834" s="6" t="s">
        <v>25</v>
      </c>
      <c r="D834" s="6" t="s">
        <v>26</v>
      </c>
      <c r="E834" s="6" t="s">
        <v>8</v>
      </c>
      <c r="G834" s="6" t="s">
        <v>27</v>
      </c>
      <c r="H834" s="7">
        <v>943898.0</v>
      </c>
      <c r="I834" s="8">
        <v>944434.0</v>
      </c>
      <c r="J834" t="s">
        <v>37</v>
      </c>
      <c r="K834" t="s">
        <v>2008</v>
      </c>
      <c r="L834" t="s">
        <v>2008</v>
      </c>
      <c r="N834" t="s">
        <v>33</v>
      </c>
      <c r="Q834" t="s">
        <v>2009</v>
      </c>
      <c r="R834">
        <v>537.0</v>
      </c>
      <c r="S834">
        <v>178.0</v>
      </c>
    </row>
    <row r="835" ht="15.75" customHeight="1">
      <c r="A835" s="6" t="s">
        <v>23</v>
      </c>
      <c r="B835" s="6" t="s">
        <v>24</v>
      </c>
      <c r="C835" s="6" t="s">
        <v>25</v>
      </c>
      <c r="D835" s="6" t="s">
        <v>26</v>
      </c>
      <c r="E835" s="6" t="s">
        <v>8</v>
      </c>
      <c r="G835" s="6" t="s">
        <v>27</v>
      </c>
      <c r="H835" s="7">
        <v>944328.0</v>
      </c>
      <c r="I835" s="8">
        <v>945077.0</v>
      </c>
      <c r="J835" t="s">
        <v>37</v>
      </c>
      <c r="K835" t="s">
        <v>2010</v>
      </c>
      <c r="L835" t="s">
        <v>2010</v>
      </c>
      <c r="N835" t="s">
        <v>33</v>
      </c>
      <c r="Q835" t="s">
        <v>2011</v>
      </c>
      <c r="R835">
        <v>750.0</v>
      </c>
      <c r="S835">
        <v>249.0</v>
      </c>
    </row>
    <row r="836" ht="15.75" customHeight="1">
      <c r="A836" s="6" t="s">
        <v>23</v>
      </c>
      <c r="B836" s="6" t="s">
        <v>24</v>
      </c>
      <c r="C836" s="6" t="s">
        <v>25</v>
      </c>
      <c r="D836" s="6" t="s">
        <v>26</v>
      </c>
      <c r="E836" s="6" t="s">
        <v>8</v>
      </c>
      <c r="G836" s="6" t="s">
        <v>27</v>
      </c>
      <c r="H836" s="7">
        <v>945818.0</v>
      </c>
      <c r="I836" s="8">
        <v>946645.0</v>
      </c>
      <c r="J836" t="s">
        <v>37</v>
      </c>
      <c r="K836" t="s">
        <v>2012</v>
      </c>
      <c r="L836" t="s">
        <v>2012</v>
      </c>
      <c r="N836" t="s">
        <v>153</v>
      </c>
      <c r="Q836" t="s">
        <v>2013</v>
      </c>
      <c r="R836">
        <v>828.0</v>
      </c>
      <c r="S836">
        <v>275.0</v>
      </c>
    </row>
    <row r="837" ht="15.75" customHeight="1">
      <c r="A837" s="6" t="s">
        <v>23</v>
      </c>
      <c r="B837" s="6" t="s">
        <v>113</v>
      </c>
      <c r="C837" s="6" t="s">
        <v>25</v>
      </c>
      <c r="D837" s="6" t="s">
        <v>26</v>
      </c>
      <c r="E837" s="6" t="s">
        <v>8</v>
      </c>
      <c r="G837" s="6" t="s">
        <v>27</v>
      </c>
      <c r="H837" s="7">
        <v>946649.0</v>
      </c>
      <c r="I837" s="8">
        <v>947767.0</v>
      </c>
      <c r="J837" t="s">
        <v>37</v>
      </c>
      <c r="N837" t="s">
        <v>2014</v>
      </c>
      <c r="Q837" t="s">
        <v>2015</v>
      </c>
      <c r="R837">
        <v>1119.0</v>
      </c>
      <c r="T837" t="s">
        <v>129</v>
      </c>
    </row>
    <row r="838" ht="15.75" customHeight="1">
      <c r="A838" s="6" t="s">
        <v>23</v>
      </c>
      <c r="B838" s="6" t="s">
        <v>24</v>
      </c>
      <c r="C838" s="6" t="s">
        <v>25</v>
      </c>
      <c r="D838" s="6" t="s">
        <v>26</v>
      </c>
      <c r="E838" s="6" t="s">
        <v>8</v>
      </c>
      <c r="G838" s="6" t="s">
        <v>27</v>
      </c>
      <c r="H838" s="7">
        <v>947822.0</v>
      </c>
      <c r="I838" s="8">
        <v>948322.0</v>
      </c>
      <c r="J838" t="s">
        <v>37</v>
      </c>
      <c r="K838" t="s">
        <v>2016</v>
      </c>
      <c r="L838" t="s">
        <v>2016</v>
      </c>
      <c r="N838" t="s">
        <v>33</v>
      </c>
      <c r="Q838" t="s">
        <v>2017</v>
      </c>
      <c r="R838">
        <v>501.0</v>
      </c>
      <c r="S838">
        <v>166.0</v>
      </c>
    </row>
    <row r="839" ht="15.75" customHeight="1">
      <c r="A839" s="6" t="s">
        <v>23</v>
      </c>
      <c r="B839" s="6" t="s">
        <v>24</v>
      </c>
      <c r="C839" s="6" t="s">
        <v>25</v>
      </c>
      <c r="D839" s="6" t="s">
        <v>26</v>
      </c>
      <c r="E839" s="6" t="s">
        <v>8</v>
      </c>
      <c r="G839" s="6" t="s">
        <v>27</v>
      </c>
      <c r="H839" s="7">
        <v>948819.0</v>
      </c>
      <c r="I839" s="8">
        <v>949784.0</v>
      </c>
      <c r="J839" t="s">
        <v>37</v>
      </c>
      <c r="K839" t="s">
        <v>2018</v>
      </c>
      <c r="L839" t="s">
        <v>2018</v>
      </c>
      <c r="N839" t="s">
        <v>33</v>
      </c>
      <c r="Q839" t="s">
        <v>2019</v>
      </c>
      <c r="R839">
        <v>966.0</v>
      </c>
      <c r="S839">
        <v>321.0</v>
      </c>
    </row>
    <row r="840" ht="15.75" customHeight="1">
      <c r="A840" s="6" t="s">
        <v>23</v>
      </c>
      <c r="B840" s="6" t="s">
        <v>24</v>
      </c>
      <c r="C840" s="6" t="s">
        <v>25</v>
      </c>
      <c r="D840" s="6" t="s">
        <v>26</v>
      </c>
      <c r="E840" s="6" t="s">
        <v>8</v>
      </c>
      <c r="G840" s="6" t="s">
        <v>27</v>
      </c>
      <c r="H840" s="7">
        <v>949881.0</v>
      </c>
      <c r="I840" s="8">
        <v>951317.0</v>
      </c>
      <c r="J840" t="s">
        <v>28</v>
      </c>
      <c r="K840" t="s">
        <v>2020</v>
      </c>
      <c r="L840" t="s">
        <v>2020</v>
      </c>
      <c r="N840" t="s">
        <v>2021</v>
      </c>
      <c r="Q840" t="s">
        <v>2022</v>
      </c>
      <c r="R840">
        <v>1437.0</v>
      </c>
      <c r="S840">
        <v>478.0</v>
      </c>
    </row>
    <row r="841" ht="15.75" customHeight="1">
      <c r="A841" s="6" t="s">
        <v>23</v>
      </c>
      <c r="B841" s="6" t="s">
        <v>24</v>
      </c>
      <c r="C841" s="6" t="s">
        <v>25</v>
      </c>
      <c r="D841" s="6" t="s">
        <v>26</v>
      </c>
      <c r="E841" s="6" t="s">
        <v>8</v>
      </c>
      <c r="G841" s="6" t="s">
        <v>27</v>
      </c>
      <c r="H841" s="7">
        <v>951457.0</v>
      </c>
      <c r="I841" s="8">
        <v>951753.0</v>
      </c>
      <c r="J841" t="s">
        <v>37</v>
      </c>
      <c r="K841" t="s">
        <v>2023</v>
      </c>
      <c r="L841" t="s">
        <v>2023</v>
      </c>
      <c r="N841" t="s">
        <v>33</v>
      </c>
      <c r="Q841" t="s">
        <v>2024</v>
      </c>
      <c r="R841">
        <v>297.0</v>
      </c>
      <c r="S841">
        <v>98.0</v>
      </c>
    </row>
    <row r="842" ht="15.75" customHeight="1">
      <c r="A842" s="6" t="s">
        <v>23</v>
      </c>
      <c r="B842" s="6" t="s">
        <v>113</v>
      </c>
      <c r="C842" s="6" t="s">
        <v>25</v>
      </c>
      <c r="D842" s="6" t="s">
        <v>26</v>
      </c>
      <c r="E842" s="6" t="s">
        <v>8</v>
      </c>
      <c r="G842" s="6" t="s">
        <v>27</v>
      </c>
      <c r="H842" s="7">
        <v>951771.0</v>
      </c>
      <c r="I842" s="8">
        <v>952390.0</v>
      </c>
      <c r="J842" t="s">
        <v>28</v>
      </c>
      <c r="N842" t="s">
        <v>976</v>
      </c>
      <c r="Q842" t="s">
        <v>2025</v>
      </c>
      <c r="R842">
        <v>620.0</v>
      </c>
      <c r="T842" t="s">
        <v>116</v>
      </c>
    </row>
    <row r="843" ht="15.75" customHeight="1">
      <c r="A843" s="6" t="s">
        <v>23</v>
      </c>
      <c r="B843" s="6" t="s">
        <v>24</v>
      </c>
      <c r="C843" s="6" t="s">
        <v>25</v>
      </c>
      <c r="D843" s="6" t="s">
        <v>26</v>
      </c>
      <c r="E843" s="6" t="s">
        <v>8</v>
      </c>
      <c r="G843" s="6" t="s">
        <v>27</v>
      </c>
      <c r="H843" s="7">
        <v>952459.0</v>
      </c>
      <c r="I843" s="8">
        <v>953085.0</v>
      </c>
      <c r="J843" t="s">
        <v>37</v>
      </c>
      <c r="K843" t="s">
        <v>2026</v>
      </c>
      <c r="L843" t="s">
        <v>2026</v>
      </c>
      <c r="N843" t="s">
        <v>2027</v>
      </c>
      <c r="Q843" t="s">
        <v>2028</v>
      </c>
      <c r="R843">
        <v>627.0</v>
      </c>
      <c r="S843">
        <v>208.0</v>
      </c>
    </row>
    <row r="844" ht="15.75" customHeight="1">
      <c r="A844" s="6" t="s">
        <v>23</v>
      </c>
      <c r="B844" s="6" t="s">
        <v>24</v>
      </c>
      <c r="C844" s="6" t="s">
        <v>25</v>
      </c>
      <c r="D844" s="6" t="s">
        <v>26</v>
      </c>
      <c r="E844" s="6" t="s">
        <v>8</v>
      </c>
      <c r="G844" s="6" t="s">
        <v>27</v>
      </c>
      <c r="H844" s="7">
        <v>953183.0</v>
      </c>
      <c r="I844" s="8">
        <v>953671.0</v>
      </c>
      <c r="J844" t="s">
        <v>28</v>
      </c>
      <c r="K844" t="s">
        <v>2029</v>
      </c>
      <c r="L844" t="s">
        <v>2029</v>
      </c>
      <c r="N844" t="s">
        <v>2030</v>
      </c>
      <c r="Q844" t="s">
        <v>2031</v>
      </c>
      <c r="R844">
        <v>489.0</v>
      </c>
      <c r="S844">
        <v>162.0</v>
      </c>
    </row>
    <row r="845" ht="15.75" customHeight="1">
      <c r="A845" s="6" t="s">
        <v>23</v>
      </c>
      <c r="B845" s="6" t="s">
        <v>24</v>
      </c>
      <c r="C845" s="6" t="s">
        <v>25</v>
      </c>
      <c r="D845" s="6" t="s">
        <v>26</v>
      </c>
      <c r="E845" s="6" t="s">
        <v>8</v>
      </c>
      <c r="G845" s="6" t="s">
        <v>27</v>
      </c>
      <c r="H845" s="7">
        <v>953737.0</v>
      </c>
      <c r="I845" s="8">
        <v>954465.0</v>
      </c>
      <c r="J845" t="s">
        <v>37</v>
      </c>
      <c r="K845" t="s">
        <v>2032</v>
      </c>
      <c r="L845" t="s">
        <v>2032</v>
      </c>
      <c r="N845" t="s">
        <v>171</v>
      </c>
      <c r="Q845" t="s">
        <v>2033</v>
      </c>
      <c r="R845">
        <v>729.0</v>
      </c>
      <c r="S845">
        <v>242.0</v>
      </c>
    </row>
    <row r="846" ht="15.75" customHeight="1">
      <c r="A846" s="6" t="s">
        <v>23</v>
      </c>
      <c r="B846" s="6" t="s">
        <v>24</v>
      </c>
      <c r="C846" s="6" t="s">
        <v>25</v>
      </c>
      <c r="D846" s="6" t="s">
        <v>26</v>
      </c>
      <c r="E846" s="6" t="s">
        <v>8</v>
      </c>
      <c r="G846" s="6" t="s">
        <v>27</v>
      </c>
      <c r="H846" s="7">
        <v>954538.0</v>
      </c>
      <c r="I846" s="8">
        <v>955119.0</v>
      </c>
      <c r="J846" t="s">
        <v>28</v>
      </c>
      <c r="K846" t="s">
        <v>2034</v>
      </c>
      <c r="L846" t="s">
        <v>2034</v>
      </c>
      <c r="N846" t="s">
        <v>33</v>
      </c>
      <c r="Q846" t="s">
        <v>2035</v>
      </c>
      <c r="R846">
        <v>582.0</v>
      </c>
      <c r="S846">
        <v>193.0</v>
      </c>
    </row>
    <row r="847" ht="15.75" customHeight="1">
      <c r="A847" s="6" t="s">
        <v>23</v>
      </c>
      <c r="B847" s="6" t="s">
        <v>24</v>
      </c>
      <c r="C847" s="6" t="s">
        <v>25</v>
      </c>
      <c r="D847" s="6" t="s">
        <v>26</v>
      </c>
      <c r="E847" s="6" t="s">
        <v>8</v>
      </c>
      <c r="G847" s="6" t="s">
        <v>27</v>
      </c>
      <c r="H847" s="7">
        <v>955275.0</v>
      </c>
      <c r="I847" s="8">
        <v>956087.0</v>
      </c>
      <c r="J847" t="s">
        <v>37</v>
      </c>
      <c r="K847" t="s">
        <v>2036</v>
      </c>
      <c r="L847" t="s">
        <v>2036</v>
      </c>
      <c r="N847" t="s">
        <v>153</v>
      </c>
      <c r="Q847" t="s">
        <v>2037</v>
      </c>
      <c r="R847">
        <v>813.0</v>
      </c>
      <c r="S847">
        <v>270.0</v>
      </c>
    </row>
    <row r="848" ht="15.75" customHeight="1">
      <c r="A848" s="6" t="s">
        <v>23</v>
      </c>
      <c r="B848" s="6" t="s">
        <v>24</v>
      </c>
      <c r="C848" s="6" t="s">
        <v>25</v>
      </c>
      <c r="D848" s="6" t="s">
        <v>26</v>
      </c>
      <c r="E848" s="6" t="s">
        <v>8</v>
      </c>
      <c r="G848" s="6" t="s">
        <v>27</v>
      </c>
      <c r="H848" s="7">
        <v>956236.0</v>
      </c>
      <c r="I848" s="8">
        <v>956889.0</v>
      </c>
      <c r="J848" t="s">
        <v>37</v>
      </c>
      <c r="K848" t="s">
        <v>2038</v>
      </c>
      <c r="L848" t="s">
        <v>2038</v>
      </c>
      <c r="N848" t="s">
        <v>33</v>
      </c>
      <c r="Q848" t="s">
        <v>2039</v>
      </c>
      <c r="R848">
        <v>654.0</v>
      </c>
      <c r="S848">
        <v>217.0</v>
      </c>
    </row>
    <row r="849" ht="15.75" customHeight="1">
      <c r="A849" s="6" t="s">
        <v>23</v>
      </c>
      <c r="B849" s="6" t="s">
        <v>24</v>
      </c>
      <c r="C849" s="6" t="s">
        <v>25</v>
      </c>
      <c r="D849" s="6" t="s">
        <v>26</v>
      </c>
      <c r="E849" s="6" t="s">
        <v>8</v>
      </c>
      <c r="G849" s="6" t="s">
        <v>27</v>
      </c>
      <c r="H849" s="7">
        <v>957009.0</v>
      </c>
      <c r="I849" s="8">
        <v>957674.0</v>
      </c>
      <c r="J849" t="s">
        <v>28</v>
      </c>
      <c r="K849" t="s">
        <v>2040</v>
      </c>
      <c r="L849" t="s">
        <v>2040</v>
      </c>
      <c r="N849" t="s">
        <v>2041</v>
      </c>
      <c r="Q849" t="s">
        <v>2042</v>
      </c>
      <c r="R849">
        <v>666.0</v>
      </c>
      <c r="S849">
        <v>221.0</v>
      </c>
    </row>
    <row r="850" ht="15.75" customHeight="1">
      <c r="A850" s="6" t="s">
        <v>23</v>
      </c>
      <c r="B850" s="6" t="s">
        <v>24</v>
      </c>
      <c r="C850" s="6" t="s">
        <v>25</v>
      </c>
      <c r="D850" s="6" t="s">
        <v>26</v>
      </c>
      <c r="E850" s="6" t="s">
        <v>8</v>
      </c>
      <c r="G850" s="6" t="s">
        <v>27</v>
      </c>
      <c r="H850" s="7">
        <v>958048.0</v>
      </c>
      <c r="I850" s="8">
        <v>959232.0</v>
      </c>
      <c r="J850" t="s">
        <v>37</v>
      </c>
      <c r="K850" t="s">
        <v>2043</v>
      </c>
      <c r="L850" t="s">
        <v>2043</v>
      </c>
      <c r="N850" t="s">
        <v>33</v>
      </c>
      <c r="Q850" t="s">
        <v>2044</v>
      </c>
      <c r="R850">
        <v>1185.0</v>
      </c>
      <c r="S850">
        <v>394.0</v>
      </c>
    </row>
    <row r="851" ht="15.75" customHeight="1">
      <c r="A851" s="6" t="s">
        <v>23</v>
      </c>
      <c r="B851" s="6" t="s">
        <v>113</v>
      </c>
      <c r="C851" s="6" t="s">
        <v>25</v>
      </c>
      <c r="D851" s="6" t="s">
        <v>26</v>
      </c>
      <c r="E851" s="6" t="s">
        <v>8</v>
      </c>
      <c r="G851" s="6" t="s">
        <v>27</v>
      </c>
      <c r="H851" s="7">
        <v>959728.0</v>
      </c>
      <c r="I851" s="8">
        <v>961098.0</v>
      </c>
      <c r="J851" t="s">
        <v>37</v>
      </c>
      <c r="N851" t="s">
        <v>33</v>
      </c>
      <c r="Q851" t="s">
        <v>2045</v>
      </c>
      <c r="R851">
        <v>1371.0</v>
      </c>
      <c r="T851" t="s">
        <v>129</v>
      </c>
    </row>
    <row r="852" ht="15.75" customHeight="1">
      <c r="A852" s="6" t="s">
        <v>23</v>
      </c>
      <c r="B852" s="6" t="s">
        <v>24</v>
      </c>
      <c r="C852" s="6" t="s">
        <v>25</v>
      </c>
      <c r="D852" s="6" t="s">
        <v>26</v>
      </c>
      <c r="E852" s="6" t="s">
        <v>8</v>
      </c>
      <c r="G852" s="6" t="s">
        <v>27</v>
      </c>
      <c r="H852" s="7">
        <v>961176.0</v>
      </c>
      <c r="I852" s="8">
        <v>962012.0</v>
      </c>
      <c r="J852" t="s">
        <v>37</v>
      </c>
      <c r="K852" t="s">
        <v>2046</v>
      </c>
      <c r="L852" t="s">
        <v>2046</v>
      </c>
      <c r="N852" t="s">
        <v>293</v>
      </c>
      <c r="Q852" t="s">
        <v>2047</v>
      </c>
      <c r="R852">
        <v>837.0</v>
      </c>
      <c r="S852">
        <v>278.0</v>
      </c>
    </row>
    <row r="853" ht="15.75" customHeight="1">
      <c r="A853" s="6" t="s">
        <v>23</v>
      </c>
      <c r="B853" s="6" t="s">
        <v>24</v>
      </c>
      <c r="C853" s="6" t="s">
        <v>25</v>
      </c>
      <c r="D853" s="6" t="s">
        <v>26</v>
      </c>
      <c r="E853" s="6" t="s">
        <v>8</v>
      </c>
      <c r="G853" s="6" t="s">
        <v>27</v>
      </c>
      <c r="H853" s="7">
        <v>966281.0</v>
      </c>
      <c r="I853" s="8">
        <v>967630.0</v>
      </c>
      <c r="J853" t="s">
        <v>37</v>
      </c>
      <c r="K853" t="s">
        <v>2048</v>
      </c>
      <c r="L853" t="s">
        <v>2048</v>
      </c>
      <c r="N853" t="s">
        <v>33</v>
      </c>
      <c r="Q853" t="s">
        <v>2049</v>
      </c>
      <c r="R853">
        <v>1350.0</v>
      </c>
      <c r="S853">
        <v>449.0</v>
      </c>
    </row>
    <row r="854" ht="15.75" customHeight="1">
      <c r="A854" s="6" t="s">
        <v>23</v>
      </c>
      <c r="B854" s="6" t="s">
        <v>24</v>
      </c>
      <c r="C854" s="6" t="s">
        <v>25</v>
      </c>
      <c r="D854" s="6" t="s">
        <v>26</v>
      </c>
      <c r="E854" s="6" t="s">
        <v>8</v>
      </c>
      <c r="G854" s="6" t="s">
        <v>27</v>
      </c>
      <c r="H854" s="7">
        <v>967725.0</v>
      </c>
      <c r="I854" s="8">
        <v>969542.0</v>
      </c>
      <c r="J854" t="s">
        <v>37</v>
      </c>
      <c r="K854" t="s">
        <v>2050</v>
      </c>
      <c r="L854" t="s">
        <v>2050</v>
      </c>
      <c r="N854" t="s">
        <v>2051</v>
      </c>
      <c r="Q854" t="s">
        <v>2052</v>
      </c>
      <c r="R854">
        <v>1818.0</v>
      </c>
      <c r="S854">
        <v>605.0</v>
      </c>
    </row>
    <row r="855" ht="15.75" customHeight="1">
      <c r="A855" s="6" t="s">
        <v>23</v>
      </c>
      <c r="B855" s="6" t="s">
        <v>113</v>
      </c>
      <c r="C855" s="6" t="s">
        <v>25</v>
      </c>
      <c r="D855" s="6" t="s">
        <v>26</v>
      </c>
      <c r="E855" s="6" t="s">
        <v>8</v>
      </c>
      <c r="G855" s="6" t="s">
        <v>27</v>
      </c>
      <c r="H855" s="7">
        <v>969530.0</v>
      </c>
      <c r="I855" s="8">
        <v>970152.0</v>
      </c>
      <c r="J855" t="s">
        <v>28</v>
      </c>
      <c r="N855" t="s">
        <v>506</v>
      </c>
      <c r="Q855" t="s">
        <v>2053</v>
      </c>
      <c r="R855">
        <v>623.0</v>
      </c>
      <c r="T855" t="s">
        <v>116</v>
      </c>
    </row>
    <row r="856" ht="15.75" customHeight="1">
      <c r="A856" s="6" t="s">
        <v>23</v>
      </c>
      <c r="B856" s="6" t="s">
        <v>24</v>
      </c>
      <c r="C856" s="6" t="s">
        <v>25</v>
      </c>
      <c r="D856" s="6" t="s">
        <v>26</v>
      </c>
      <c r="E856" s="6" t="s">
        <v>8</v>
      </c>
      <c r="G856" s="6" t="s">
        <v>27</v>
      </c>
      <c r="H856" s="7">
        <v>970248.0</v>
      </c>
      <c r="I856" s="8">
        <v>970856.0</v>
      </c>
      <c r="J856" t="s">
        <v>28</v>
      </c>
      <c r="K856" t="s">
        <v>2054</v>
      </c>
      <c r="L856" t="s">
        <v>2054</v>
      </c>
      <c r="N856" t="s">
        <v>261</v>
      </c>
      <c r="Q856" t="s">
        <v>2055</v>
      </c>
      <c r="R856">
        <v>609.0</v>
      </c>
      <c r="S856">
        <v>202.0</v>
      </c>
    </row>
    <row r="857" ht="15.75" customHeight="1">
      <c r="A857" s="6" t="s">
        <v>23</v>
      </c>
      <c r="B857" s="6" t="s">
        <v>24</v>
      </c>
      <c r="C857" s="6" t="s">
        <v>25</v>
      </c>
      <c r="D857" s="6" t="s">
        <v>26</v>
      </c>
      <c r="E857" s="6" t="s">
        <v>8</v>
      </c>
      <c r="G857" s="6" t="s">
        <v>27</v>
      </c>
      <c r="H857" s="7">
        <v>970948.0</v>
      </c>
      <c r="I857" s="8">
        <v>972189.0</v>
      </c>
      <c r="J857" t="s">
        <v>37</v>
      </c>
      <c r="K857" t="s">
        <v>2056</v>
      </c>
      <c r="L857" t="s">
        <v>2056</v>
      </c>
      <c r="N857" t="s">
        <v>2057</v>
      </c>
      <c r="Q857" t="s">
        <v>2058</v>
      </c>
      <c r="R857">
        <v>1242.0</v>
      </c>
      <c r="S857">
        <v>413.0</v>
      </c>
    </row>
    <row r="858" ht="15.75" customHeight="1">
      <c r="A858" s="6" t="s">
        <v>23</v>
      </c>
      <c r="B858" s="6" t="s">
        <v>24</v>
      </c>
      <c r="C858" s="6" t="s">
        <v>25</v>
      </c>
      <c r="D858" s="6" t="s">
        <v>26</v>
      </c>
      <c r="E858" s="6" t="s">
        <v>8</v>
      </c>
      <c r="G858" s="6" t="s">
        <v>27</v>
      </c>
      <c r="H858" s="7">
        <v>972342.0</v>
      </c>
      <c r="I858" s="8">
        <v>973052.0</v>
      </c>
      <c r="J858" t="s">
        <v>37</v>
      </c>
      <c r="K858" t="s">
        <v>2059</v>
      </c>
      <c r="L858" t="s">
        <v>2059</v>
      </c>
      <c r="N858" t="s">
        <v>233</v>
      </c>
      <c r="Q858" t="s">
        <v>2060</v>
      </c>
      <c r="R858">
        <v>711.0</v>
      </c>
      <c r="S858">
        <v>236.0</v>
      </c>
    </row>
    <row r="859" ht="15.75" customHeight="1">
      <c r="A859" s="6" t="s">
        <v>23</v>
      </c>
      <c r="B859" s="6" t="s">
        <v>24</v>
      </c>
      <c r="C859" s="6" t="s">
        <v>25</v>
      </c>
      <c r="D859" s="6" t="s">
        <v>26</v>
      </c>
      <c r="E859" s="6" t="s">
        <v>8</v>
      </c>
      <c r="G859" s="6" t="s">
        <v>27</v>
      </c>
      <c r="H859" s="7">
        <v>973131.0</v>
      </c>
      <c r="I859" s="8">
        <v>973865.0</v>
      </c>
      <c r="J859" t="s">
        <v>28</v>
      </c>
      <c r="K859" t="s">
        <v>2061</v>
      </c>
      <c r="L859" t="s">
        <v>2061</v>
      </c>
      <c r="N859" t="s">
        <v>33</v>
      </c>
      <c r="Q859" t="s">
        <v>2062</v>
      </c>
      <c r="R859">
        <v>735.0</v>
      </c>
      <c r="S859">
        <v>244.0</v>
      </c>
    </row>
    <row r="860" ht="15.75" customHeight="1">
      <c r="A860" s="6" t="s">
        <v>23</v>
      </c>
      <c r="B860" s="6" t="s">
        <v>24</v>
      </c>
      <c r="C860" s="6" t="s">
        <v>25</v>
      </c>
      <c r="D860" s="6" t="s">
        <v>26</v>
      </c>
      <c r="E860" s="6" t="s">
        <v>8</v>
      </c>
      <c r="G860" s="6" t="s">
        <v>27</v>
      </c>
      <c r="H860" s="7">
        <v>974054.0</v>
      </c>
      <c r="I860" s="8">
        <v>975031.0</v>
      </c>
      <c r="J860" t="s">
        <v>37</v>
      </c>
      <c r="K860" t="s">
        <v>2063</v>
      </c>
      <c r="L860" t="s">
        <v>2063</v>
      </c>
      <c r="N860" t="s">
        <v>2064</v>
      </c>
      <c r="O860" t="s">
        <v>2065</v>
      </c>
      <c r="Q860" t="s">
        <v>2066</v>
      </c>
      <c r="R860">
        <v>978.0</v>
      </c>
      <c r="S860">
        <v>325.0</v>
      </c>
    </row>
    <row r="861" ht="15.75" customHeight="1">
      <c r="A861" s="6" t="s">
        <v>23</v>
      </c>
      <c r="B861" s="6" t="s">
        <v>24</v>
      </c>
      <c r="C861" s="6" t="s">
        <v>25</v>
      </c>
      <c r="D861" s="6" t="s">
        <v>26</v>
      </c>
      <c r="E861" s="6" t="s">
        <v>8</v>
      </c>
      <c r="G861" s="6" t="s">
        <v>27</v>
      </c>
      <c r="H861" s="7">
        <v>975084.0</v>
      </c>
      <c r="I861" s="8">
        <v>975497.0</v>
      </c>
      <c r="J861" t="s">
        <v>28</v>
      </c>
      <c r="K861" t="s">
        <v>2067</v>
      </c>
      <c r="L861" t="s">
        <v>2067</v>
      </c>
      <c r="N861" t="s">
        <v>1065</v>
      </c>
      <c r="Q861" t="s">
        <v>2068</v>
      </c>
      <c r="R861">
        <v>414.0</v>
      </c>
      <c r="S861">
        <v>137.0</v>
      </c>
    </row>
    <row r="862" ht="15.75" customHeight="1">
      <c r="A862" s="6" t="s">
        <v>23</v>
      </c>
      <c r="B862" s="6" t="s">
        <v>24</v>
      </c>
      <c r="C862" s="6" t="s">
        <v>25</v>
      </c>
      <c r="D862" s="6" t="s">
        <v>26</v>
      </c>
      <c r="E862" s="6" t="s">
        <v>8</v>
      </c>
      <c r="G862" s="6" t="s">
        <v>27</v>
      </c>
      <c r="H862" s="7">
        <v>975508.0</v>
      </c>
      <c r="I862" s="8">
        <v>975957.0</v>
      </c>
      <c r="J862" t="s">
        <v>28</v>
      </c>
      <c r="K862" t="s">
        <v>2069</v>
      </c>
      <c r="L862" t="s">
        <v>2069</v>
      </c>
      <c r="N862" t="s">
        <v>437</v>
      </c>
      <c r="Q862" t="s">
        <v>2070</v>
      </c>
      <c r="R862">
        <v>450.0</v>
      </c>
      <c r="S862">
        <v>149.0</v>
      </c>
    </row>
    <row r="863" ht="15.75" customHeight="1">
      <c r="A863" s="6" t="s">
        <v>23</v>
      </c>
      <c r="B863" s="6" t="s">
        <v>24</v>
      </c>
      <c r="C863" s="6" t="s">
        <v>25</v>
      </c>
      <c r="D863" s="6" t="s">
        <v>26</v>
      </c>
      <c r="E863" s="6" t="s">
        <v>8</v>
      </c>
      <c r="G863" s="6" t="s">
        <v>27</v>
      </c>
      <c r="H863" s="7">
        <v>976309.0</v>
      </c>
      <c r="I863" s="8">
        <v>977706.0</v>
      </c>
      <c r="J863" t="s">
        <v>37</v>
      </c>
      <c r="K863" t="s">
        <v>2071</v>
      </c>
      <c r="L863" t="s">
        <v>2071</v>
      </c>
      <c r="N863" t="s">
        <v>2072</v>
      </c>
      <c r="Q863" t="s">
        <v>2073</v>
      </c>
      <c r="R863">
        <v>1398.0</v>
      </c>
      <c r="S863">
        <v>465.0</v>
      </c>
    </row>
    <row r="864" ht="15.75" customHeight="1">
      <c r="A864" s="6" t="s">
        <v>23</v>
      </c>
      <c r="B864" s="6" t="s">
        <v>24</v>
      </c>
      <c r="C864" s="6" t="s">
        <v>25</v>
      </c>
      <c r="D864" s="6" t="s">
        <v>26</v>
      </c>
      <c r="E864" s="6" t="s">
        <v>8</v>
      </c>
      <c r="G864" s="6" t="s">
        <v>27</v>
      </c>
      <c r="H864" s="7">
        <v>977898.0</v>
      </c>
      <c r="I864" s="8">
        <v>978167.0</v>
      </c>
      <c r="J864" t="s">
        <v>28</v>
      </c>
      <c r="K864" t="s">
        <v>2074</v>
      </c>
      <c r="L864" t="s">
        <v>2074</v>
      </c>
      <c r="N864" t="s">
        <v>33</v>
      </c>
      <c r="Q864" t="s">
        <v>2075</v>
      </c>
      <c r="R864">
        <v>270.0</v>
      </c>
      <c r="S864">
        <v>89.0</v>
      </c>
    </row>
    <row r="865" ht="15.75" customHeight="1">
      <c r="A865" s="6" t="s">
        <v>23</v>
      </c>
      <c r="B865" s="6" t="s">
        <v>24</v>
      </c>
      <c r="C865" s="6" t="s">
        <v>25</v>
      </c>
      <c r="D865" s="6" t="s">
        <v>26</v>
      </c>
      <c r="E865" s="6" t="s">
        <v>8</v>
      </c>
      <c r="G865" s="6" t="s">
        <v>27</v>
      </c>
      <c r="H865" s="7">
        <v>978273.0</v>
      </c>
      <c r="I865" s="8">
        <v>978929.0</v>
      </c>
      <c r="J865" t="s">
        <v>37</v>
      </c>
      <c r="K865" t="s">
        <v>2076</v>
      </c>
      <c r="L865" t="s">
        <v>2076</v>
      </c>
      <c r="N865" t="s">
        <v>33</v>
      </c>
      <c r="Q865" t="s">
        <v>2077</v>
      </c>
      <c r="R865">
        <v>657.0</v>
      </c>
      <c r="S865">
        <v>218.0</v>
      </c>
    </row>
    <row r="866" ht="15.75" customHeight="1">
      <c r="A866" s="6" t="s">
        <v>23</v>
      </c>
      <c r="B866" s="6" t="s">
        <v>24</v>
      </c>
      <c r="C866" s="6" t="s">
        <v>25</v>
      </c>
      <c r="D866" s="6" t="s">
        <v>26</v>
      </c>
      <c r="E866" s="6" t="s">
        <v>8</v>
      </c>
      <c r="G866" s="6" t="s">
        <v>27</v>
      </c>
      <c r="H866" s="7">
        <v>979066.0</v>
      </c>
      <c r="I866" s="8">
        <v>980259.0</v>
      </c>
      <c r="J866" t="s">
        <v>37</v>
      </c>
      <c r="K866" t="s">
        <v>2078</v>
      </c>
      <c r="L866" t="s">
        <v>2078</v>
      </c>
      <c r="N866" t="s">
        <v>33</v>
      </c>
      <c r="Q866" t="s">
        <v>2079</v>
      </c>
      <c r="R866">
        <v>1194.0</v>
      </c>
      <c r="S866">
        <v>397.0</v>
      </c>
    </row>
    <row r="867" ht="15.75" customHeight="1">
      <c r="A867" s="6" t="s">
        <v>23</v>
      </c>
      <c r="B867" s="6" t="s">
        <v>24</v>
      </c>
      <c r="C867" s="6" t="s">
        <v>25</v>
      </c>
      <c r="D867" s="6" t="s">
        <v>26</v>
      </c>
      <c r="E867" s="6" t="s">
        <v>8</v>
      </c>
      <c r="G867" s="6" t="s">
        <v>27</v>
      </c>
      <c r="H867" s="7">
        <v>980265.0</v>
      </c>
      <c r="I867" s="8">
        <v>981071.0</v>
      </c>
      <c r="J867" t="s">
        <v>37</v>
      </c>
      <c r="K867" t="s">
        <v>2080</v>
      </c>
      <c r="L867" t="s">
        <v>2080</v>
      </c>
      <c r="N867" t="s">
        <v>33</v>
      </c>
      <c r="Q867" t="s">
        <v>2081</v>
      </c>
      <c r="R867">
        <v>807.0</v>
      </c>
      <c r="S867">
        <v>268.0</v>
      </c>
    </row>
    <row r="868" ht="15.75" customHeight="1">
      <c r="A868" s="6" t="s">
        <v>23</v>
      </c>
      <c r="B868" s="6" t="s">
        <v>24</v>
      </c>
      <c r="C868" s="6" t="s">
        <v>25</v>
      </c>
      <c r="D868" s="6" t="s">
        <v>26</v>
      </c>
      <c r="E868" s="6" t="s">
        <v>8</v>
      </c>
      <c r="G868" s="6" t="s">
        <v>27</v>
      </c>
      <c r="H868" s="7">
        <v>981091.0</v>
      </c>
      <c r="I868" s="8">
        <v>981723.0</v>
      </c>
      <c r="J868" t="s">
        <v>37</v>
      </c>
      <c r="K868" t="s">
        <v>2082</v>
      </c>
      <c r="L868" t="s">
        <v>2082</v>
      </c>
      <c r="N868" t="s">
        <v>33</v>
      </c>
      <c r="Q868" t="s">
        <v>2083</v>
      </c>
      <c r="R868">
        <v>633.0</v>
      </c>
      <c r="S868">
        <v>210.0</v>
      </c>
    </row>
    <row r="869" ht="15.75" customHeight="1">
      <c r="A869" s="6" t="s">
        <v>23</v>
      </c>
      <c r="B869" s="6" t="s">
        <v>24</v>
      </c>
      <c r="C869" s="6" t="s">
        <v>25</v>
      </c>
      <c r="D869" s="6" t="s">
        <v>26</v>
      </c>
      <c r="E869" s="6" t="s">
        <v>8</v>
      </c>
      <c r="G869" s="6" t="s">
        <v>27</v>
      </c>
      <c r="H869" s="7">
        <v>981803.0</v>
      </c>
      <c r="I869" s="8">
        <v>983518.0</v>
      </c>
      <c r="J869" t="s">
        <v>37</v>
      </c>
      <c r="K869" t="s">
        <v>2084</v>
      </c>
      <c r="L869" t="s">
        <v>2084</v>
      </c>
      <c r="N869" t="s">
        <v>2085</v>
      </c>
      <c r="Q869" t="s">
        <v>2086</v>
      </c>
      <c r="R869">
        <v>1716.0</v>
      </c>
      <c r="S869">
        <v>571.0</v>
      </c>
    </row>
    <row r="870" ht="15.75" customHeight="1">
      <c r="A870" s="6" t="s">
        <v>23</v>
      </c>
      <c r="B870" s="6" t="s">
        <v>24</v>
      </c>
      <c r="C870" s="6" t="s">
        <v>25</v>
      </c>
      <c r="D870" s="6" t="s">
        <v>26</v>
      </c>
      <c r="E870" s="6" t="s">
        <v>8</v>
      </c>
      <c r="G870" s="6" t="s">
        <v>27</v>
      </c>
      <c r="H870" s="7">
        <v>983530.0</v>
      </c>
      <c r="I870" s="8">
        <v>984876.0</v>
      </c>
      <c r="J870" t="s">
        <v>37</v>
      </c>
      <c r="K870" t="s">
        <v>2087</v>
      </c>
      <c r="L870" t="s">
        <v>2087</v>
      </c>
      <c r="N870" t="s">
        <v>979</v>
      </c>
      <c r="Q870" t="s">
        <v>2088</v>
      </c>
      <c r="R870">
        <v>1347.0</v>
      </c>
      <c r="S870">
        <v>448.0</v>
      </c>
    </row>
    <row r="871" ht="15.75" customHeight="1">
      <c r="A871" s="6" t="s">
        <v>23</v>
      </c>
      <c r="B871" s="6" t="s">
        <v>24</v>
      </c>
      <c r="C871" s="6" t="s">
        <v>25</v>
      </c>
      <c r="D871" s="6" t="s">
        <v>26</v>
      </c>
      <c r="E871" s="6" t="s">
        <v>8</v>
      </c>
      <c r="G871" s="6" t="s">
        <v>27</v>
      </c>
      <c r="H871" s="7">
        <v>984930.0</v>
      </c>
      <c r="I871" s="8">
        <v>985760.0</v>
      </c>
      <c r="J871" t="s">
        <v>37</v>
      </c>
      <c r="K871" t="s">
        <v>2089</v>
      </c>
      <c r="L871" t="s">
        <v>2089</v>
      </c>
      <c r="N871" t="s">
        <v>2090</v>
      </c>
      <c r="Q871" t="s">
        <v>2091</v>
      </c>
      <c r="R871">
        <v>831.0</v>
      </c>
      <c r="S871">
        <v>276.0</v>
      </c>
    </row>
    <row r="872" ht="15.75" customHeight="1">
      <c r="A872" s="6" t="s">
        <v>23</v>
      </c>
      <c r="B872" s="6" t="s">
        <v>24</v>
      </c>
      <c r="C872" s="6" t="s">
        <v>25</v>
      </c>
      <c r="D872" s="6" t="s">
        <v>26</v>
      </c>
      <c r="E872" s="6" t="s">
        <v>8</v>
      </c>
      <c r="G872" s="6" t="s">
        <v>27</v>
      </c>
      <c r="H872" s="7">
        <v>985676.0</v>
      </c>
      <c r="I872" s="8">
        <v>986779.0</v>
      </c>
      <c r="J872" t="s">
        <v>28</v>
      </c>
      <c r="K872" t="s">
        <v>2092</v>
      </c>
      <c r="L872" t="s">
        <v>2092</v>
      </c>
      <c r="N872" t="s">
        <v>726</v>
      </c>
      <c r="Q872" t="s">
        <v>2093</v>
      </c>
      <c r="R872">
        <v>1104.0</v>
      </c>
      <c r="S872">
        <v>367.0</v>
      </c>
    </row>
    <row r="873" ht="15.75" customHeight="1">
      <c r="A873" s="6" t="s">
        <v>23</v>
      </c>
      <c r="B873" s="6" t="s">
        <v>24</v>
      </c>
      <c r="C873" s="6" t="s">
        <v>25</v>
      </c>
      <c r="D873" s="6" t="s">
        <v>26</v>
      </c>
      <c r="E873" s="6" t="s">
        <v>8</v>
      </c>
      <c r="G873" s="6" t="s">
        <v>27</v>
      </c>
      <c r="H873" s="7">
        <v>987196.0</v>
      </c>
      <c r="I873" s="8">
        <v>991923.0</v>
      </c>
      <c r="J873" t="s">
        <v>28</v>
      </c>
      <c r="K873" t="s">
        <v>2094</v>
      </c>
      <c r="L873" t="s">
        <v>2094</v>
      </c>
      <c r="N873" t="s">
        <v>33</v>
      </c>
      <c r="Q873" t="s">
        <v>2095</v>
      </c>
      <c r="R873">
        <v>4728.0</v>
      </c>
      <c r="S873">
        <v>1575.0</v>
      </c>
    </row>
    <row r="874" ht="15.75" customHeight="1">
      <c r="A874" s="6" t="s">
        <v>23</v>
      </c>
      <c r="B874" s="6" t="s">
        <v>24</v>
      </c>
      <c r="C874" s="6" t="s">
        <v>25</v>
      </c>
      <c r="D874" s="6" t="s">
        <v>26</v>
      </c>
      <c r="E874" s="6" t="s">
        <v>8</v>
      </c>
      <c r="G874" s="6" t="s">
        <v>27</v>
      </c>
      <c r="H874" s="7">
        <v>991928.0</v>
      </c>
      <c r="I874" s="8">
        <v>992260.0</v>
      </c>
      <c r="J874" t="s">
        <v>28</v>
      </c>
      <c r="K874" t="s">
        <v>2096</v>
      </c>
      <c r="L874" t="s">
        <v>2096</v>
      </c>
      <c r="N874" t="s">
        <v>33</v>
      </c>
      <c r="Q874" t="s">
        <v>2097</v>
      </c>
      <c r="R874">
        <v>333.0</v>
      </c>
      <c r="S874">
        <v>110.0</v>
      </c>
    </row>
    <row r="875" ht="15.75" customHeight="1">
      <c r="A875" s="6" t="s">
        <v>23</v>
      </c>
      <c r="B875" s="6" t="s">
        <v>24</v>
      </c>
      <c r="C875" s="6" t="s">
        <v>25</v>
      </c>
      <c r="D875" s="6" t="s">
        <v>26</v>
      </c>
      <c r="E875" s="6" t="s">
        <v>8</v>
      </c>
      <c r="G875" s="6" t="s">
        <v>27</v>
      </c>
      <c r="H875" s="7">
        <v>992436.0</v>
      </c>
      <c r="I875" s="8">
        <v>993017.0</v>
      </c>
      <c r="J875" t="s">
        <v>28</v>
      </c>
      <c r="K875" t="s">
        <v>2098</v>
      </c>
      <c r="L875" t="s">
        <v>2098</v>
      </c>
      <c r="N875" t="s">
        <v>2099</v>
      </c>
      <c r="Q875" t="s">
        <v>2100</v>
      </c>
      <c r="R875">
        <v>582.0</v>
      </c>
      <c r="S875">
        <v>193.0</v>
      </c>
    </row>
    <row r="876" ht="15.75" customHeight="1">
      <c r="A876" s="6" t="s">
        <v>23</v>
      </c>
      <c r="B876" s="6" t="s">
        <v>24</v>
      </c>
      <c r="C876" s="6" t="s">
        <v>25</v>
      </c>
      <c r="D876" s="6" t="s">
        <v>26</v>
      </c>
      <c r="E876" s="6" t="s">
        <v>8</v>
      </c>
      <c r="G876" s="6" t="s">
        <v>27</v>
      </c>
      <c r="H876" s="7">
        <v>993233.0</v>
      </c>
      <c r="I876" s="8">
        <v>993784.0</v>
      </c>
      <c r="J876" t="s">
        <v>28</v>
      </c>
      <c r="K876" t="s">
        <v>2101</v>
      </c>
      <c r="L876" t="s">
        <v>2101</v>
      </c>
      <c r="N876" t="s">
        <v>2102</v>
      </c>
      <c r="Q876" t="s">
        <v>2103</v>
      </c>
      <c r="R876">
        <v>552.0</v>
      </c>
      <c r="S876">
        <v>183.0</v>
      </c>
    </row>
    <row r="877" ht="15.75" customHeight="1">
      <c r="A877" s="6" t="s">
        <v>23</v>
      </c>
      <c r="B877" s="6" t="s">
        <v>24</v>
      </c>
      <c r="C877" s="6" t="s">
        <v>25</v>
      </c>
      <c r="D877" s="6" t="s">
        <v>26</v>
      </c>
      <c r="E877" s="6" t="s">
        <v>8</v>
      </c>
      <c r="G877" s="6" t="s">
        <v>27</v>
      </c>
      <c r="H877" s="7">
        <v>993854.0</v>
      </c>
      <c r="I877" s="8">
        <v>996151.0</v>
      </c>
      <c r="J877" t="s">
        <v>28</v>
      </c>
      <c r="K877" t="s">
        <v>2104</v>
      </c>
      <c r="L877" t="s">
        <v>2104</v>
      </c>
      <c r="N877" t="s">
        <v>1607</v>
      </c>
      <c r="Q877" t="s">
        <v>2105</v>
      </c>
      <c r="R877">
        <v>2298.0</v>
      </c>
      <c r="S877">
        <v>765.0</v>
      </c>
    </row>
    <row r="878" ht="15.75" customHeight="1">
      <c r="A878" s="6" t="s">
        <v>23</v>
      </c>
      <c r="B878" s="6" t="s">
        <v>24</v>
      </c>
      <c r="C878" s="6" t="s">
        <v>25</v>
      </c>
      <c r="D878" s="6" t="s">
        <v>26</v>
      </c>
      <c r="E878" s="6" t="s">
        <v>8</v>
      </c>
      <c r="G878" s="6" t="s">
        <v>27</v>
      </c>
      <c r="H878" s="7">
        <v>996553.0</v>
      </c>
      <c r="I878" s="8">
        <v>996933.0</v>
      </c>
      <c r="J878" t="s">
        <v>37</v>
      </c>
      <c r="K878" t="s">
        <v>2106</v>
      </c>
      <c r="L878" t="s">
        <v>2106</v>
      </c>
      <c r="N878" t="s">
        <v>33</v>
      </c>
      <c r="Q878" t="s">
        <v>2107</v>
      </c>
      <c r="R878">
        <v>381.0</v>
      </c>
      <c r="S878">
        <v>126.0</v>
      </c>
    </row>
    <row r="879" ht="15.75" customHeight="1">
      <c r="A879" s="6" t="s">
        <v>23</v>
      </c>
      <c r="B879" s="6" t="s">
        <v>24</v>
      </c>
      <c r="C879" s="6" t="s">
        <v>25</v>
      </c>
      <c r="D879" s="6" t="s">
        <v>26</v>
      </c>
      <c r="E879" s="6" t="s">
        <v>8</v>
      </c>
      <c r="G879" s="6" t="s">
        <v>27</v>
      </c>
      <c r="H879" s="7">
        <v>997214.0</v>
      </c>
      <c r="I879" s="8">
        <v>998209.0</v>
      </c>
      <c r="J879" t="s">
        <v>28</v>
      </c>
      <c r="K879" t="s">
        <v>2108</v>
      </c>
      <c r="L879" t="s">
        <v>2108</v>
      </c>
      <c r="N879" t="s">
        <v>2109</v>
      </c>
      <c r="Q879" t="s">
        <v>2110</v>
      </c>
      <c r="R879">
        <v>996.0</v>
      </c>
      <c r="S879">
        <v>331.0</v>
      </c>
    </row>
    <row r="880" ht="15.75" customHeight="1">
      <c r="A880" s="6" t="s">
        <v>23</v>
      </c>
      <c r="B880" s="6" t="s">
        <v>24</v>
      </c>
      <c r="C880" s="6" t="s">
        <v>25</v>
      </c>
      <c r="D880" s="6" t="s">
        <v>26</v>
      </c>
      <c r="E880" s="6" t="s">
        <v>8</v>
      </c>
      <c r="G880" s="6" t="s">
        <v>27</v>
      </c>
      <c r="H880" s="7">
        <v>998367.0</v>
      </c>
      <c r="I880" s="8">
        <v>999503.0</v>
      </c>
      <c r="J880" t="s">
        <v>37</v>
      </c>
      <c r="K880" t="s">
        <v>2111</v>
      </c>
      <c r="L880" t="s">
        <v>2111</v>
      </c>
      <c r="N880" t="s">
        <v>778</v>
      </c>
      <c r="Q880" t="s">
        <v>2112</v>
      </c>
      <c r="R880">
        <v>1137.0</v>
      </c>
      <c r="S880">
        <v>378.0</v>
      </c>
    </row>
    <row r="881" ht="15.75" customHeight="1">
      <c r="A881" s="6" t="s">
        <v>23</v>
      </c>
      <c r="B881" s="6" t="s">
        <v>24</v>
      </c>
      <c r="C881" s="6" t="s">
        <v>25</v>
      </c>
      <c r="D881" s="6" t="s">
        <v>26</v>
      </c>
      <c r="E881" s="6" t="s">
        <v>8</v>
      </c>
      <c r="G881" s="6" t="s">
        <v>27</v>
      </c>
      <c r="H881" s="7">
        <v>999542.0</v>
      </c>
      <c r="I881" s="8">
        <v>1000030.0</v>
      </c>
      <c r="J881" t="s">
        <v>37</v>
      </c>
      <c r="K881" t="s">
        <v>2113</v>
      </c>
      <c r="L881" t="s">
        <v>2113</v>
      </c>
      <c r="N881" t="s">
        <v>33</v>
      </c>
      <c r="Q881" t="s">
        <v>2114</v>
      </c>
      <c r="R881">
        <v>489.0</v>
      </c>
      <c r="S881">
        <v>162.0</v>
      </c>
    </row>
    <row r="882" ht="15.75" customHeight="1">
      <c r="A882" s="6" t="s">
        <v>23</v>
      </c>
      <c r="B882" s="6" t="s">
        <v>24</v>
      </c>
      <c r="C882" s="6" t="s">
        <v>25</v>
      </c>
      <c r="D882" s="6" t="s">
        <v>26</v>
      </c>
      <c r="E882" s="6" t="s">
        <v>8</v>
      </c>
      <c r="G882" s="6" t="s">
        <v>27</v>
      </c>
      <c r="H882" s="7">
        <v>1000027.0</v>
      </c>
      <c r="I882" s="8">
        <v>1000590.0</v>
      </c>
      <c r="J882" t="s">
        <v>37</v>
      </c>
      <c r="K882" t="s">
        <v>2115</v>
      </c>
      <c r="L882" t="s">
        <v>2115</v>
      </c>
      <c r="N882" t="s">
        <v>1616</v>
      </c>
      <c r="Q882" t="s">
        <v>2116</v>
      </c>
      <c r="R882">
        <v>564.0</v>
      </c>
      <c r="S882">
        <v>187.0</v>
      </c>
    </row>
    <row r="883" ht="15.75" customHeight="1">
      <c r="A883" s="6" t="s">
        <v>23</v>
      </c>
      <c r="B883" s="6" t="s">
        <v>24</v>
      </c>
      <c r="C883" s="6" t="s">
        <v>25</v>
      </c>
      <c r="D883" s="6" t="s">
        <v>26</v>
      </c>
      <c r="E883" s="6" t="s">
        <v>8</v>
      </c>
      <c r="G883" s="6" t="s">
        <v>27</v>
      </c>
      <c r="H883" s="7">
        <v>1000601.0</v>
      </c>
      <c r="I883" s="8">
        <v>1001581.0</v>
      </c>
      <c r="J883" t="s">
        <v>37</v>
      </c>
      <c r="K883" t="s">
        <v>2117</v>
      </c>
      <c r="L883" t="s">
        <v>2117</v>
      </c>
      <c r="N883" t="s">
        <v>2118</v>
      </c>
      <c r="Q883" t="s">
        <v>2119</v>
      </c>
      <c r="R883">
        <v>981.0</v>
      </c>
      <c r="S883">
        <v>326.0</v>
      </c>
    </row>
    <row r="884" ht="15.75" customHeight="1">
      <c r="A884" s="6" t="s">
        <v>23</v>
      </c>
      <c r="B884" s="6" t="s">
        <v>24</v>
      </c>
      <c r="C884" s="6" t="s">
        <v>25</v>
      </c>
      <c r="D884" s="6" t="s">
        <v>26</v>
      </c>
      <c r="E884" s="6" t="s">
        <v>8</v>
      </c>
      <c r="G884" s="6" t="s">
        <v>27</v>
      </c>
      <c r="H884" s="7">
        <v>1001628.0</v>
      </c>
      <c r="I884" s="8">
        <v>1003256.0</v>
      </c>
      <c r="J884" t="s">
        <v>37</v>
      </c>
      <c r="K884" t="s">
        <v>2120</v>
      </c>
      <c r="L884" t="s">
        <v>2120</v>
      </c>
      <c r="N884" t="s">
        <v>2121</v>
      </c>
      <c r="Q884" t="s">
        <v>2122</v>
      </c>
      <c r="R884">
        <v>1629.0</v>
      </c>
      <c r="S884">
        <v>542.0</v>
      </c>
    </row>
    <row r="885" ht="15.75" customHeight="1">
      <c r="A885" s="6" t="s">
        <v>23</v>
      </c>
      <c r="B885" s="6" t="s">
        <v>24</v>
      </c>
      <c r="C885" s="6" t="s">
        <v>25</v>
      </c>
      <c r="D885" s="6" t="s">
        <v>26</v>
      </c>
      <c r="E885" s="6" t="s">
        <v>8</v>
      </c>
      <c r="G885" s="6" t="s">
        <v>27</v>
      </c>
      <c r="H885" s="7">
        <v>1003253.0</v>
      </c>
      <c r="I885" s="8">
        <v>1004212.0</v>
      </c>
      <c r="J885" t="s">
        <v>37</v>
      </c>
      <c r="K885" t="s">
        <v>2123</v>
      </c>
      <c r="L885" t="s">
        <v>2123</v>
      </c>
      <c r="N885" t="s">
        <v>181</v>
      </c>
      <c r="Q885" t="s">
        <v>2124</v>
      </c>
      <c r="R885">
        <v>960.0</v>
      </c>
      <c r="S885">
        <v>319.0</v>
      </c>
    </row>
    <row r="886" ht="15.75" customHeight="1">
      <c r="A886" s="6" t="s">
        <v>23</v>
      </c>
      <c r="B886" s="6" t="s">
        <v>24</v>
      </c>
      <c r="C886" s="6" t="s">
        <v>25</v>
      </c>
      <c r="D886" s="6" t="s">
        <v>26</v>
      </c>
      <c r="E886" s="6" t="s">
        <v>8</v>
      </c>
      <c r="G886" s="6" t="s">
        <v>27</v>
      </c>
      <c r="H886" s="7">
        <v>1004209.0</v>
      </c>
      <c r="I886" s="8">
        <v>1004673.0</v>
      </c>
      <c r="J886" t="s">
        <v>37</v>
      </c>
      <c r="K886" t="s">
        <v>2125</v>
      </c>
      <c r="L886" t="s">
        <v>2125</v>
      </c>
      <c r="N886" t="s">
        <v>1047</v>
      </c>
      <c r="Q886" t="s">
        <v>2126</v>
      </c>
      <c r="R886">
        <v>465.0</v>
      </c>
      <c r="S886">
        <v>154.0</v>
      </c>
    </row>
    <row r="887" ht="15.75" customHeight="1">
      <c r="A887" s="6" t="s">
        <v>23</v>
      </c>
      <c r="B887" s="6" t="s">
        <v>24</v>
      </c>
      <c r="C887" s="6" t="s">
        <v>25</v>
      </c>
      <c r="D887" s="6" t="s">
        <v>26</v>
      </c>
      <c r="E887" s="6" t="s">
        <v>8</v>
      </c>
      <c r="G887" s="6" t="s">
        <v>27</v>
      </c>
      <c r="H887" s="7">
        <v>1004702.0</v>
      </c>
      <c r="I887" s="8">
        <v>1005919.0</v>
      </c>
      <c r="J887" t="s">
        <v>37</v>
      </c>
      <c r="K887" t="s">
        <v>2127</v>
      </c>
      <c r="L887" t="s">
        <v>2127</v>
      </c>
      <c r="N887" t="s">
        <v>2128</v>
      </c>
      <c r="Q887" t="s">
        <v>2129</v>
      </c>
      <c r="R887">
        <v>1218.0</v>
      </c>
      <c r="S887">
        <v>405.0</v>
      </c>
    </row>
    <row r="888" ht="15.75" customHeight="1">
      <c r="A888" s="6" t="s">
        <v>23</v>
      </c>
      <c r="B888" s="6" t="s">
        <v>24</v>
      </c>
      <c r="C888" s="6" t="s">
        <v>25</v>
      </c>
      <c r="D888" s="6" t="s">
        <v>26</v>
      </c>
      <c r="E888" s="6" t="s">
        <v>8</v>
      </c>
      <c r="G888" s="6" t="s">
        <v>27</v>
      </c>
      <c r="H888" s="7">
        <v>1005954.0</v>
      </c>
      <c r="I888" s="8">
        <v>1006955.0</v>
      </c>
      <c r="J888" t="s">
        <v>37</v>
      </c>
      <c r="K888" t="s">
        <v>2130</v>
      </c>
      <c r="L888" t="s">
        <v>2130</v>
      </c>
      <c r="N888" t="s">
        <v>2131</v>
      </c>
      <c r="Q888" t="s">
        <v>2132</v>
      </c>
      <c r="R888">
        <v>1002.0</v>
      </c>
      <c r="S888">
        <v>333.0</v>
      </c>
    </row>
    <row r="889" ht="15.75" customHeight="1">
      <c r="A889" s="6" t="s">
        <v>23</v>
      </c>
      <c r="B889" s="6" t="s">
        <v>24</v>
      </c>
      <c r="C889" s="6" t="s">
        <v>25</v>
      </c>
      <c r="D889" s="6" t="s">
        <v>26</v>
      </c>
      <c r="E889" s="6" t="s">
        <v>8</v>
      </c>
      <c r="G889" s="6" t="s">
        <v>27</v>
      </c>
      <c r="H889" s="7">
        <v>1007085.0</v>
      </c>
      <c r="I889" s="8">
        <v>1008554.0</v>
      </c>
      <c r="J889" t="s">
        <v>37</v>
      </c>
      <c r="K889" t="s">
        <v>2133</v>
      </c>
      <c r="L889" t="s">
        <v>2133</v>
      </c>
      <c r="N889" t="s">
        <v>642</v>
      </c>
      <c r="Q889" t="s">
        <v>2134</v>
      </c>
      <c r="R889">
        <v>1470.0</v>
      </c>
      <c r="S889">
        <v>489.0</v>
      </c>
    </row>
    <row r="890" ht="15.75" customHeight="1">
      <c r="A890" s="6" t="s">
        <v>23</v>
      </c>
      <c r="B890" s="6" t="s">
        <v>24</v>
      </c>
      <c r="C890" s="6" t="s">
        <v>25</v>
      </c>
      <c r="D890" s="6" t="s">
        <v>26</v>
      </c>
      <c r="E890" s="6" t="s">
        <v>8</v>
      </c>
      <c r="G890" s="6" t="s">
        <v>27</v>
      </c>
      <c r="H890" s="7">
        <v>1008617.0</v>
      </c>
      <c r="I890" s="8">
        <v>1009879.0</v>
      </c>
      <c r="J890" t="s">
        <v>28</v>
      </c>
      <c r="K890" t="s">
        <v>2135</v>
      </c>
      <c r="L890" t="s">
        <v>2135</v>
      </c>
      <c r="N890" t="s">
        <v>2136</v>
      </c>
      <c r="Q890" t="s">
        <v>2137</v>
      </c>
      <c r="R890">
        <v>1263.0</v>
      </c>
      <c r="S890">
        <v>420.0</v>
      </c>
    </row>
    <row r="891" ht="15.75" customHeight="1">
      <c r="A891" s="6" t="s">
        <v>23</v>
      </c>
      <c r="B891" s="6" t="s">
        <v>24</v>
      </c>
      <c r="C891" s="6" t="s">
        <v>25</v>
      </c>
      <c r="D891" s="6" t="s">
        <v>26</v>
      </c>
      <c r="E891" s="6" t="s">
        <v>8</v>
      </c>
      <c r="G891" s="6" t="s">
        <v>27</v>
      </c>
      <c r="H891" s="7">
        <v>1010406.0</v>
      </c>
      <c r="I891" s="8">
        <v>1011611.0</v>
      </c>
      <c r="J891" t="s">
        <v>37</v>
      </c>
      <c r="K891" t="s">
        <v>2138</v>
      </c>
      <c r="L891" t="s">
        <v>2138</v>
      </c>
      <c r="N891" t="s">
        <v>33</v>
      </c>
      <c r="Q891" t="s">
        <v>2139</v>
      </c>
      <c r="R891">
        <v>1206.0</v>
      </c>
      <c r="S891">
        <v>401.0</v>
      </c>
    </row>
    <row r="892" ht="15.75" customHeight="1">
      <c r="A892" s="6" t="s">
        <v>23</v>
      </c>
      <c r="B892" s="6" t="s">
        <v>24</v>
      </c>
      <c r="C892" s="6" t="s">
        <v>25</v>
      </c>
      <c r="D892" s="6" t="s">
        <v>26</v>
      </c>
      <c r="E892" s="6" t="s">
        <v>8</v>
      </c>
      <c r="G892" s="6" t="s">
        <v>27</v>
      </c>
      <c r="H892" s="7">
        <v>1011633.0</v>
      </c>
      <c r="I892" s="8">
        <v>1013153.0</v>
      </c>
      <c r="J892" t="s">
        <v>28</v>
      </c>
      <c r="K892" t="s">
        <v>2140</v>
      </c>
      <c r="L892" t="s">
        <v>2140</v>
      </c>
      <c r="N892" t="s">
        <v>2141</v>
      </c>
      <c r="Q892" t="s">
        <v>2142</v>
      </c>
      <c r="R892">
        <v>1521.0</v>
      </c>
      <c r="S892">
        <v>506.0</v>
      </c>
    </row>
    <row r="893" ht="15.75" customHeight="1">
      <c r="A893" s="6" t="s">
        <v>23</v>
      </c>
      <c r="B893" s="6" t="s">
        <v>24</v>
      </c>
      <c r="C893" s="6" t="s">
        <v>25</v>
      </c>
      <c r="D893" s="6" t="s">
        <v>26</v>
      </c>
      <c r="E893" s="6" t="s">
        <v>8</v>
      </c>
      <c r="G893" s="6" t="s">
        <v>27</v>
      </c>
      <c r="H893" s="7">
        <v>1013242.0</v>
      </c>
      <c r="I893" s="8">
        <v>1014306.0</v>
      </c>
      <c r="J893" t="s">
        <v>28</v>
      </c>
      <c r="K893" t="s">
        <v>2143</v>
      </c>
      <c r="L893" t="s">
        <v>2143</v>
      </c>
      <c r="N893" t="s">
        <v>2144</v>
      </c>
      <c r="Q893" t="s">
        <v>2145</v>
      </c>
      <c r="R893">
        <v>1065.0</v>
      </c>
      <c r="S893">
        <v>354.0</v>
      </c>
    </row>
    <row r="894" ht="15.75" customHeight="1">
      <c r="A894" s="6" t="s">
        <v>23</v>
      </c>
      <c r="B894" s="6" t="s">
        <v>24</v>
      </c>
      <c r="C894" s="6" t="s">
        <v>25</v>
      </c>
      <c r="D894" s="6" t="s">
        <v>26</v>
      </c>
      <c r="E894" s="6" t="s">
        <v>8</v>
      </c>
      <c r="G894" s="6" t="s">
        <v>27</v>
      </c>
      <c r="H894" s="7">
        <v>1014839.0</v>
      </c>
      <c r="I894" s="8">
        <v>1015951.0</v>
      </c>
      <c r="J894" t="s">
        <v>37</v>
      </c>
      <c r="K894" t="s">
        <v>2146</v>
      </c>
      <c r="L894" t="s">
        <v>2146</v>
      </c>
      <c r="N894" t="s">
        <v>33</v>
      </c>
      <c r="Q894" t="s">
        <v>2147</v>
      </c>
      <c r="R894">
        <v>1113.0</v>
      </c>
      <c r="S894">
        <v>370.0</v>
      </c>
    </row>
    <row r="895" ht="15.75" customHeight="1">
      <c r="A895" s="6" t="s">
        <v>23</v>
      </c>
      <c r="B895" s="6" t="s">
        <v>24</v>
      </c>
      <c r="C895" s="6" t="s">
        <v>25</v>
      </c>
      <c r="D895" s="6" t="s">
        <v>26</v>
      </c>
      <c r="E895" s="6" t="s">
        <v>8</v>
      </c>
      <c r="G895" s="6" t="s">
        <v>27</v>
      </c>
      <c r="H895" s="7">
        <v>1016331.0</v>
      </c>
      <c r="I895" s="8">
        <v>1017437.0</v>
      </c>
      <c r="J895" t="s">
        <v>37</v>
      </c>
      <c r="K895" t="s">
        <v>2148</v>
      </c>
      <c r="L895" t="s">
        <v>2148</v>
      </c>
      <c r="N895" t="s">
        <v>33</v>
      </c>
      <c r="Q895" t="s">
        <v>2149</v>
      </c>
      <c r="R895">
        <v>1107.0</v>
      </c>
      <c r="S895">
        <v>368.0</v>
      </c>
    </row>
    <row r="896" ht="15.75" customHeight="1">
      <c r="A896" s="6" t="s">
        <v>23</v>
      </c>
      <c r="B896" s="6" t="s">
        <v>24</v>
      </c>
      <c r="C896" s="6" t="s">
        <v>25</v>
      </c>
      <c r="D896" s="6" t="s">
        <v>26</v>
      </c>
      <c r="E896" s="6" t="s">
        <v>8</v>
      </c>
      <c r="G896" s="6" t="s">
        <v>27</v>
      </c>
      <c r="H896" s="7">
        <v>1017566.0</v>
      </c>
      <c r="I896" s="8">
        <v>1017754.0</v>
      </c>
      <c r="J896" t="s">
        <v>37</v>
      </c>
      <c r="K896" t="s">
        <v>2150</v>
      </c>
      <c r="L896" t="s">
        <v>2150</v>
      </c>
      <c r="N896" t="s">
        <v>2151</v>
      </c>
      <c r="Q896" t="s">
        <v>2152</v>
      </c>
      <c r="R896">
        <v>189.0</v>
      </c>
      <c r="S896">
        <v>62.0</v>
      </c>
    </row>
    <row r="897" ht="15.75" customHeight="1">
      <c r="A897" s="6" t="s">
        <v>23</v>
      </c>
      <c r="B897" s="6" t="s">
        <v>113</v>
      </c>
      <c r="C897" s="6" t="s">
        <v>25</v>
      </c>
      <c r="D897" s="6" t="s">
        <v>26</v>
      </c>
      <c r="E897" s="6" t="s">
        <v>8</v>
      </c>
      <c r="G897" s="6" t="s">
        <v>27</v>
      </c>
      <c r="H897" s="7">
        <v>1017847.0</v>
      </c>
      <c r="I897" s="8">
        <v>1017939.0</v>
      </c>
      <c r="J897" t="s">
        <v>37</v>
      </c>
      <c r="N897" t="s">
        <v>818</v>
      </c>
      <c r="Q897" t="s">
        <v>2153</v>
      </c>
      <c r="R897">
        <v>93.0</v>
      </c>
      <c r="T897" t="s">
        <v>129</v>
      </c>
    </row>
    <row r="898" ht="15.75" customHeight="1">
      <c r="A898" s="6" t="s">
        <v>23</v>
      </c>
      <c r="B898" s="6" t="s">
        <v>24</v>
      </c>
      <c r="C898" s="6" t="s">
        <v>25</v>
      </c>
      <c r="D898" s="6" t="s">
        <v>26</v>
      </c>
      <c r="E898" s="6" t="s">
        <v>8</v>
      </c>
      <c r="G898" s="6" t="s">
        <v>27</v>
      </c>
      <c r="H898" s="7">
        <v>1017902.0</v>
      </c>
      <c r="I898" s="8">
        <v>1018975.0</v>
      </c>
      <c r="J898" t="s">
        <v>37</v>
      </c>
      <c r="K898" t="s">
        <v>2154</v>
      </c>
      <c r="L898" t="s">
        <v>2154</v>
      </c>
      <c r="N898" t="s">
        <v>369</v>
      </c>
      <c r="Q898" t="s">
        <v>2155</v>
      </c>
      <c r="R898">
        <v>1074.0</v>
      </c>
      <c r="S898">
        <v>357.0</v>
      </c>
    </row>
    <row r="899" ht="15.75" customHeight="1">
      <c r="A899" s="6" t="s">
        <v>23</v>
      </c>
      <c r="B899" s="6" t="s">
        <v>24</v>
      </c>
      <c r="C899" s="6" t="s">
        <v>25</v>
      </c>
      <c r="D899" s="6" t="s">
        <v>26</v>
      </c>
      <c r="E899" s="6" t="s">
        <v>8</v>
      </c>
      <c r="G899" s="6" t="s">
        <v>27</v>
      </c>
      <c r="H899" s="7">
        <v>1019135.0</v>
      </c>
      <c r="I899" s="8">
        <v>1019533.0</v>
      </c>
      <c r="J899" t="s">
        <v>37</v>
      </c>
      <c r="K899" t="s">
        <v>2156</v>
      </c>
      <c r="L899" t="s">
        <v>2156</v>
      </c>
      <c r="N899" t="s">
        <v>33</v>
      </c>
      <c r="Q899" t="s">
        <v>2157</v>
      </c>
      <c r="R899">
        <v>399.0</v>
      </c>
      <c r="S899">
        <v>132.0</v>
      </c>
    </row>
    <row r="900" ht="15.75" customHeight="1">
      <c r="A900" s="6" t="s">
        <v>23</v>
      </c>
      <c r="B900" s="6" t="s">
        <v>24</v>
      </c>
      <c r="C900" s="6" t="s">
        <v>25</v>
      </c>
      <c r="D900" s="6" t="s">
        <v>26</v>
      </c>
      <c r="E900" s="6" t="s">
        <v>8</v>
      </c>
      <c r="G900" s="6" t="s">
        <v>27</v>
      </c>
      <c r="H900" s="7">
        <v>1019650.0</v>
      </c>
      <c r="I900" s="8">
        <v>1021026.0</v>
      </c>
      <c r="J900" t="s">
        <v>37</v>
      </c>
      <c r="K900" t="s">
        <v>2158</v>
      </c>
      <c r="L900" t="s">
        <v>2158</v>
      </c>
      <c r="N900" t="s">
        <v>33</v>
      </c>
      <c r="Q900" t="s">
        <v>2159</v>
      </c>
      <c r="R900">
        <v>1377.0</v>
      </c>
      <c r="S900">
        <v>458.0</v>
      </c>
    </row>
    <row r="901" ht="15.75" customHeight="1">
      <c r="A901" s="6" t="s">
        <v>23</v>
      </c>
      <c r="B901" s="6" t="s">
        <v>24</v>
      </c>
      <c r="C901" s="6" t="s">
        <v>25</v>
      </c>
      <c r="D901" s="6" t="s">
        <v>26</v>
      </c>
      <c r="E901" s="6" t="s">
        <v>8</v>
      </c>
      <c r="G901" s="6" t="s">
        <v>27</v>
      </c>
      <c r="H901" s="7">
        <v>1021148.0</v>
      </c>
      <c r="I901" s="8">
        <v>1021684.0</v>
      </c>
      <c r="J901" t="s">
        <v>37</v>
      </c>
      <c r="K901" t="s">
        <v>2160</v>
      </c>
      <c r="L901" t="s">
        <v>2160</v>
      </c>
      <c r="N901" t="s">
        <v>726</v>
      </c>
      <c r="Q901" t="s">
        <v>2161</v>
      </c>
      <c r="R901">
        <v>537.0</v>
      </c>
      <c r="S901">
        <v>178.0</v>
      </c>
    </row>
    <row r="902" ht="15.75" customHeight="1">
      <c r="A902" s="6" t="s">
        <v>23</v>
      </c>
      <c r="B902" s="6" t="s">
        <v>24</v>
      </c>
      <c r="C902" s="6" t="s">
        <v>25</v>
      </c>
      <c r="D902" s="6" t="s">
        <v>26</v>
      </c>
      <c r="E902" s="6" t="s">
        <v>8</v>
      </c>
      <c r="G902" s="6" t="s">
        <v>27</v>
      </c>
      <c r="H902" s="7">
        <v>1021681.0</v>
      </c>
      <c r="I902" s="8">
        <v>1022757.0</v>
      </c>
      <c r="J902" t="s">
        <v>37</v>
      </c>
      <c r="K902" t="s">
        <v>2162</v>
      </c>
      <c r="L902" t="s">
        <v>2162</v>
      </c>
      <c r="N902" t="s">
        <v>281</v>
      </c>
      <c r="Q902" t="s">
        <v>2163</v>
      </c>
      <c r="R902">
        <v>1077.0</v>
      </c>
      <c r="S902">
        <v>358.0</v>
      </c>
    </row>
    <row r="903" ht="15.75" customHeight="1">
      <c r="A903" s="6" t="s">
        <v>23</v>
      </c>
      <c r="B903" s="6" t="s">
        <v>24</v>
      </c>
      <c r="C903" s="6" t="s">
        <v>25</v>
      </c>
      <c r="D903" s="6" t="s">
        <v>26</v>
      </c>
      <c r="E903" s="6" t="s">
        <v>8</v>
      </c>
      <c r="G903" s="6" t="s">
        <v>27</v>
      </c>
      <c r="H903" s="7">
        <v>1022858.0</v>
      </c>
      <c r="I903" s="8">
        <v>1023889.0</v>
      </c>
      <c r="J903" t="s">
        <v>37</v>
      </c>
      <c r="K903" t="s">
        <v>2164</v>
      </c>
      <c r="L903" t="s">
        <v>2164</v>
      </c>
      <c r="N903" t="s">
        <v>1426</v>
      </c>
      <c r="Q903" t="s">
        <v>2165</v>
      </c>
      <c r="R903">
        <v>1032.0</v>
      </c>
      <c r="S903">
        <v>343.0</v>
      </c>
    </row>
    <row r="904" ht="15.75" customHeight="1">
      <c r="A904" s="6" t="s">
        <v>23</v>
      </c>
      <c r="B904" s="6" t="s">
        <v>24</v>
      </c>
      <c r="C904" s="6" t="s">
        <v>25</v>
      </c>
      <c r="D904" s="6" t="s">
        <v>26</v>
      </c>
      <c r="E904" s="6" t="s">
        <v>8</v>
      </c>
      <c r="G904" s="6" t="s">
        <v>27</v>
      </c>
      <c r="H904" s="7">
        <v>1023914.0</v>
      </c>
      <c r="I904" s="8">
        <v>1025875.0</v>
      </c>
      <c r="J904" t="s">
        <v>28</v>
      </c>
      <c r="K904" t="s">
        <v>2166</v>
      </c>
      <c r="L904" t="s">
        <v>2166</v>
      </c>
      <c r="N904" t="s">
        <v>642</v>
      </c>
      <c r="Q904" t="s">
        <v>2167</v>
      </c>
      <c r="R904">
        <v>1962.0</v>
      </c>
      <c r="S904">
        <v>653.0</v>
      </c>
    </row>
    <row r="905" ht="15.75" customHeight="1">
      <c r="A905" s="6" t="s">
        <v>23</v>
      </c>
      <c r="B905" s="6" t="s">
        <v>24</v>
      </c>
      <c r="C905" s="6" t="s">
        <v>25</v>
      </c>
      <c r="D905" s="6" t="s">
        <v>26</v>
      </c>
      <c r="E905" s="6" t="s">
        <v>8</v>
      </c>
      <c r="G905" s="6" t="s">
        <v>27</v>
      </c>
      <c r="H905" s="7">
        <v>1026233.0</v>
      </c>
      <c r="I905" s="8">
        <v>1026769.0</v>
      </c>
      <c r="J905" t="s">
        <v>37</v>
      </c>
      <c r="K905" t="s">
        <v>2168</v>
      </c>
      <c r="L905" t="s">
        <v>2168</v>
      </c>
      <c r="N905" t="s">
        <v>33</v>
      </c>
      <c r="Q905" t="s">
        <v>2169</v>
      </c>
      <c r="R905">
        <v>537.0</v>
      </c>
      <c r="S905">
        <v>178.0</v>
      </c>
    </row>
    <row r="906" ht="15.75" customHeight="1">
      <c r="A906" s="6" t="s">
        <v>23</v>
      </c>
      <c r="B906" s="6" t="s">
        <v>24</v>
      </c>
      <c r="C906" s="6" t="s">
        <v>25</v>
      </c>
      <c r="D906" s="6" t="s">
        <v>26</v>
      </c>
      <c r="E906" s="6" t="s">
        <v>8</v>
      </c>
      <c r="G906" s="6" t="s">
        <v>27</v>
      </c>
      <c r="H906" s="7">
        <v>1026955.0</v>
      </c>
      <c r="I906" s="8">
        <v>1027635.0</v>
      </c>
      <c r="J906" t="s">
        <v>37</v>
      </c>
      <c r="K906" t="s">
        <v>2170</v>
      </c>
      <c r="L906" t="s">
        <v>2170</v>
      </c>
      <c r="N906" t="s">
        <v>296</v>
      </c>
      <c r="Q906" t="s">
        <v>2171</v>
      </c>
      <c r="R906">
        <v>681.0</v>
      </c>
      <c r="S906">
        <v>226.0</v>
      </c>
    </row>
    <row r="907" ht="15.75" customHeight="1">
      <c r="A907" s="6" t="s">
        <v>23</v>
      </c>
      <c r="B907" s="6" t="s">
        <v>24</v>
      </c>
      <c r="C907" s="6" t="s">
        <v>25</v>
      </c>
      <c r="D907" s="6" t="s">
        <v>26</v>
      </c>
      <c r="E907" s="6" t="s">
        <v>8</v>
      </c>
      <c r="G907" s="6" t="s">
        <v>27</v>
      </c>
      <c r="H907" s="7">
        <v>1027740.0</v>
      </c>
      <c r="I907" s="8">
        <v>1031417.0</v>
      </c>
      <c r="J907" t="s">
        <v>37</v>
      </c>
      <c r="K907" t="s">
        <v>2172</v>
      </c>
      <c r="L907" t="s">
        <v>2172</v>
      </c>
      <c r="N907" t="s">
        <v>325</v>
      </c>
      <c r="Q907" t="s">
        <v>2173</v>
      </c>
      <c r="R907">
        <v>3678.0</v>
      </c>
      <c r="S907">
        <v>1225.0</v>
      </c>
    </row>
    <row r="908" ht="15.75" customHeight="1">
      <c r="A908" s="6" t="s">
        <v>23</v>
      </c>
      <c r="B908" s="6" t="s">
        <v>24</v>
      </c>
      <c r="C908" s="6" t="s">
        <v>25</v>
      </c>
      <c r="D908" s="6" t="s">
        <v>26</v>
      </c>
      <c r="E908" s="6" t="s">
        <v>8</v>
      </c>
      <c r="G908" s="6" t="s">
        <v>27</v>
      </c>
      <c r="H908" s="7">
        <v>1031433.0</v>
      </c>
      <c r="I908" s="8">
        <v>1032119.0</v>
      </c>
      <c r="J908" t="s">
        <v>28</v>
      </c>
      <c r="K908" t="s">
        <v>2174</v>
      </c>
      <c r="L908" t="s">
        <v>2174</v>
      </c>
      <c r="N908" t="s">
        <v>2175</v>
      </c>
      <c r="Q908" t="s">
        <v>2176</v>
      </c>
      <c r="R908">
        <v>687.0</v>
      </c>
      <c r="S908">
        <v>228.0</v>
      </c>
    </row>
    <row r="909" ht="15.75" customHeight="1">
      <c r="A909" s="6" t="s">
        <v>23</v>
      </c>
      <c r="B909" s="6" t="s">
        <v>24</v>
      </c>
      <c r="C909" s="6" t="s">
        <v>25</v>
      </c>
      <c r="D909" s="6" t="s">
        <v>26</v>
      </c>
      <c r="E909" s="6" t="s">
        <v>8</v>
      </c>
      <c r="G909" s="6" t="s">
        <v>27</v>
      </c>
      <c r="H909" s="7">
        <v>1032827.0</v>
      </c>
      <c r="I909" s="8">
        <v>1033930.0</v>
      </c>
      <c r="J909" t="s">
        <v>37</v>
      </c>
      <c r="K909" t="s">
        <v>2177</v>
      </c>
      <c r="L909" t="s">
        <v>2177</v>
      </c>
      <c r="N909" t="s">
        <v>33</v>
      </c>
      <c r="Q909" t="s">
        <v>2178</v>
      </c>
      <c r="R909">
        <v>1104.0</v>
      </c>
      <c r="S909">
        <v>367.0</v>
      </c>
    </row>
    <row r="910" ht="15.75" customHeight="1">
      <c r="A910" s="6" t="s">
        <v>23</v>
      </c>
      <c r="B910" s="6" t="s">
        <v>24</v>
      </c>
      <c r="C910" s="6" t="s">
        <v>25</v>
      </c>
      <c r="D910" s="6" t="s">
        <v>26</v>
      </c>
      <c r="E910" s="6" t="s">
        <v>8</v>
      </c>
      <c r="G910" s="6" t="s">
        <v>27</v>
      </c>
      <c r="H910" s="7">
        <v>1034296.0</v>
      </c>
      <c r="I910" s="8">
        <v>1037772.0</v>
      </c>
      <c r="J910" t="s">
        <v>37</v>
      </c>
      <c r="K910" t="s">
        <v>2179</v>
      </c>
      <c r="L910" t="s">
        <v>2179</v>
      </c>
      <c r="N910" t="s">
        <v>325</v>
      </c>
      <c r="Q910" t="s">
        <v>2180</v>
      </c>
      <c r="R910">
        <v>3477.0</v>
      </c>
      <c r="S910">
        <v>1158.0</v>
      </c>
    </row>
    <row r="911" ht="15.75" customHeight="1">
      <c r="A911" s="6" t="s">
        <v>23</v>
      </c>
      <c r="B911" s="6" t="s">
        <v>24</v>
      </c>
      <c r="C911" s="6" t="s">
        <v>25</v>
      </c>
      <c r="D911" s="6" t="s">
        <v>26</v>
      </c>
      <c r="E911" s="6" t="s">
        <v>8</v>
      </c>
      <c r="G911" s="6" t="s">
        <v>27</v>
      </c>
      <c r="H911" s="7">
        <v>1037813.0</v>
      </c>
      <c r="I911" s="8">
        <v>1038349.0</v>
      </c>
      <c r="J911" t="s">
        <v>28</v>
      </c>
      <c r="K911" t="s">
        <v>2181</v>
      </c>
      <c r="L911" t="s">
        <v>2181</v>
      </c>
      <c r="N911" t="s">
        <v>1144</v>
      </c>
      <c r="Q911" t="s">
        <v>2182</v>
      </c>
      <c r="R911">
        <v>537.0</v>
      </c>
      <c r="S911">
        <v>178.0</v>
      </c>
    </row>
    <row r="912" ht="15.75" customHeight="1">
      <c r="A912" s="6" t="s">
        <v>23</v>
      </c>
      <c r="B912" s="6" t="s">
        <v>113</v>
      </c>
      <c r="C912" s="6" t="s">
        <v>25</v>
      </c>
      <c r="D912" s="6" t="s">
        <v>26</v>
      </c>
      <c r="E912" s="6" t="s">
        <v>8</v>
      </c>
      <c r="G912" s="6" t="s">
        <v>27</v>
      </c>
      <c r="H912" s="7">
        <v>1038737.0</v>
      </c>
      <c r="I912" s="8">
        <v>1038817.0</v>
      </c>
      <c r="J912" t="s">
        <v>28</v>
      </c>
      <c r="N912" t="s">
        <v>818</v>
      </c>
      <c r="Q912" t="s">
        <v>2183</v>
      </c>
      <c r="R912">
        <v>81.0</v>
      </c>
      <c r="T912" t="s">
        <v>129</v>
      </c>
    </row>
    <row r="913" ht="15.75" customHeight="1">
      <c r="A913" s="6" t="s">
        <v>23</v>
      </c>
      <c r="B913" s="6" t="s">
        <v>24</v>
      </c>
      <c r="C913" s="6" t="s">
        <v>25</v>
      </c>
      <c r="D913" s="6" t="s">
        <v>26</v>
      </c>
      <c r="E913" s="6" t="s">
        <v>8</v>
      </c>
      <c r="G913" s="6" t="s">
        <v>27</v>
      </c>
      <c r="H913" s="7">
        <v>1039235.0</v>
      </c>
      <c r="I913" s="8">
        <v>1039420.0</v>
      </c>
      <c r="J913" t="s">
        <v>37</v>
      </c>
      <c r="K913" t="s">
        <v>2184</v>
      </c>
      <c r="L913" t="s">
        <v>2184</v>
      </c>
      <c r="N913" t="s">
        <v>33</v>
      </c>
      <c r="Q913" t="s">
        <v>2185</v>
      </c>
      <c r="R913">
        <v>186.0</v>
      </c>
      <c r="S913">
        <v>61.0</v>
      </c>
    </row>
    <row r="914" ht="15.75" customHeight="1">
      <c r="A914" s="6" t="s">
        <v>23</v>
      </c>
      <c r="B914" s="6" t="s">
        <v>24</v>
      </c>
      <c r="C914" s="6" t="s">
        <v>25</v>
      </c>
      <c r="D914" s="6" t="s">
        <v>26</v>
      </c>
      <c r="E914" s="6" t="s">
        <v>8</v>
      </c>
      <c r="G914" s="6" t="s">
        <v>27</v>
      </c>
      <c r="H914" s="7">
        <v>1039440.0</v>
      </c>
      <c r="I914" s="8">
        <v>1040237.0</v>
      </c>
      <c r="J914" t="s">
        <v>28</v>
      </c>
      <c r="K914" t="s">
        <v>2186</v>
      </c>
      <c r="L914" t="s">
        <v>2186</v>
      </c>
      <c r="N914" t="s">
        <v>506</v>
      </c>
      <c r="Q914" t="s">
        <v>2187</v>
      </c>
      <c r="R914">
        <v>798.0</v>
      </c>
      <c r="S914">
        <v>265.0</v>
      </c>
    </row>
    <row r="915" ht="15.75" customHeight="1">
      <c r="A915" s="6" t="s">
        <v>23</v>
      </c>
      <c r="B915" s="6" t="s">
        <v>24</v>
      </c>
      <c r="C915" s="6" t="s">
        <v>25</v>
      </c>
      <c r="D915" s="6" t="s">
        <v>26</v>
      </c>
      <c r="E915" s="6" t="s">
        <v>8</v>
      </c>
      <c r="G915" s="6" t="s">
        <v>27</v>
      </c>
      <c r="H915" s="7">
        <v>1040364.0</v>
      </c>
      <c r="I915" s="8">
        <v>1040699.0</v>
      </c>
      <c r="J915" t="s">
        <v>28</v>
      </c>
      <c r="K915" t="s">
        <v>2188</v>
      </c>
      <c r="L915" t="s">
        <v>2188</v>
      </c>
      <c r="N915" t="s">
        <v>33</v>
      </c>
      <c r="Q915" t="s">
        <v>2189</v>
      </c>
      <c r="R915">
        <v>336.0</v>
      </c>
      <c r="S915">
        <v>111.0</v>
      </c>
    </row>
    <row r="916" ht="15.75" customHeight="1">
      <c r="A916" s="6" t="s">
        <v>23</v>
      </c>
      <c r="B916" s="6" t="s">
        <v>113</v>
      </c>
      <c r="C916" s="6" t="s">
        <v>25</v>
      </c>
      <c r="D916" s="6" t="s">
        <v>26</v>
      </c>
      <c r="E916" s="6" t="s">
        <v>8</v>
      </c>
      <c r="G916" s="6" t="s">
        <v>27</v>
      </c>
      <c r="H916" s="7">
        <v>1040780.0</v>
      </c>
      <c r="I916" s="8">
        <v>1041338.0</v>
      </c>
      <c r="J916" t="s">
        <v>28</v>
      </c>
      <c r="N916" t="s">
        <v>33</v>
      </c>
      <c r="Q916" t="s">
        <v>2190</v>
      </c>
      <c r="R916">
        <v>559.0</v>
      </c>
      <c r="T916" t="s">
        <v>116</v>
      </c>
    </row>
    <row r="917" ht="15.75" customHeight="1">
      <c r="A917" s="6" t="s">
        <v>23</v>
      </c>
      <c r="B917" s="6" t="s">
        <v>24</v>
      </c>
      <c r="C917" s="6" t="s">
        <v>25</v>
      </c>
      <c r="D917" s="6" t="s">
        <v>26</v>
      </c>
      <c r="E917" s="6" t="s">
        <v>8</v>
      </c>
      <c r="G917" s="6" t="s">
        <v>27</v>
      </c>
      <c r="H917" s="7">
        <v>1041604.0</v>
      </c>
      <c r="I917" s="8">
        <v>1042710.0</v>
      </c>
      <c r="J917" t="s">
        <v>37</v>
      </c>
      <c r="K917" t="s">
        <v>2191</v>
      </c>
      <c r="L917" t="s">
        <v>2191</v>
      </c>
      <c r="N917" t="s">
        <v>33</v>
      </c>
      <c r="Q917" t="s">
        <v>2192</v>
      </c>
      <c r="R917">
        <v>1107.0</v>
      </c>
      <c r="S917">
        <v>368.0</v>
      </c>
    </row>
    <row r="918" ht="15.75" customHeight="1">
      <c r="A918" s="6" t="s">
        <v>23</v>
      </c>
      <c r="B918" s="6" t="s">
        <v>113</v>
      </c>
      <c r="C918" s="6" t="s">
        <v>25</v>
      </c>
      <c r="D918" s="6" t="s">
        <v>26</v>
      </c>
      <c r="E918" s="6" t="s">
        <v>8</v>
      </c>
      <c r="G918" s="6" t="s">
        <v>27</v>
      </c>
      <c r="H918" s="7">
        <v>1042710.0</v>
      </c>
      <c r="I918" s="8">
        <v>1045082.0</v>
      </c>
      <c r="J918" t="s">
        <v>37</v>
      </c>
      <c r="N918" t="s">
        <v>33</v>
      </c>
      <c r="Q918" t="s">
        <v>2193</v>
      </c>
      <c r="R918">
        <v>2373.0</v>
      </c>
      <c r="T918" t="s">
        <v>129</v>
      </c>
    </row>
    <row r="919" ht="15.75" customHeight="1">
      <c r="A919" s="6" t="s">
        <v>23</v>
      </c>
      <c r="B919" s="6" t="s">
        <v>24</v>
      </c>
      <c r="C919" s="6" t="s">
        <v>25</v>
      </c>
      <c r="D919" s="6" t="s">
        <v>26</v>
      </c>
      <c r="E919" s="6" t="s">
        <v>8</v>
      </c>
      <c r="G919" s="6" t="s">
        <v>27</v>
      </c>
      <c r="H919" s="7">
        <v>1045206.0</v>
      </c>
      <c r="I919" s="8">
        <v>1046321.0</v>
      </c>
      <c r="J919" t="s">
        <v>37</v>
      </c>
      <c r="K919" t="s">
        <v>2194</v>
      </c>
      <c r="L919" t="s">
        <v>2194</v>
      </c>
      <c r="N919" t="s">
        <v>2195</v>
      </c>
      <c r="Q919" t="s">
        <v>2196</v>
      </c>
      <c r="R919">
        <v>1116.0</v>
      </c>
      <c r="S919">
        <v>371.0</v>
      </c>
    </row>
    <row r="920" ht="15.75" customHeight="1">
      <c r="A920" s="6" t="s">
        <v>23</v>
      </c>
      <c r="B920" s="6" t="s">
        <v>24</v>
      </c>
      <c r="C920" s="6" t="s">
        <v>25</v>
      </c>
      <c r="D920" s="6" t="s">
        <v>26</v>
      </c>
      <c r="E920" s="6" t="s">
        <v>8</v>
      </c>
      <c r="G920" s="6" t="s">
        <v>27</v>
      </c>
      <c r="H920" s="7">
        <v>1046318.0</v>
      </c>
      <c r="I920" s="8">
        <v>1048432.0</v>
      </c>
      <c r="J920" t="s">
        <v>37</v>
      </c>
      <c r="K920" t="s">
        <v>2197</v>
      </c>
      <c r="L920" t="s">
        <v>2197</v>
      </c>
      <c r="N920" t="s">
        <v>33</v>
      </c>
      <c r="Q920" t="s">
        <v>2198</v>
      </c>
      <c r="R920">
        <v>2115.0</v>
      </c>
      <c r="S920">
        <v>704.0</v>
      </c>
    </row>
    <row r="921" ht="15.75" customHeight="1">
      <c r="A921" s="6" t="s">
        <v>23</v>
      </c>
      <c r="B921" s="6" t="s">
        <v>24</v>
      </c>
      <c r="C921" s="6" t="s">
        <v>25</v>
      </c>
      <c r="D921" s="6" t="s">
        <v>26</v>
      </c>
      <c r="E921" s="6" t="s">
        <v>8</v>
      </c>
      <c r="G921" s="6" t="s">
        <v>27</v>
      </c>
      <c r="H921" s="7">
        <v>1048512.0</v>
      </c>
      <c r="I921" s="8">
        <v>1049063.0</v>
      </c>
      <c r="J921" t="s">
        <v>37</v>
      </c>
      <c r="K921" t="s">
        <v>2199</v>
      </c>
      <c r="L921" t="s">
        <v>2199</v>
      </c>
      <c r="N921" t="s">
        <v>33</v>
      </c>
      <c r="Q921" t="s">
        <v>2200</v>
      </c>
      <c r="R921">
        <v>552.0</v>
      </c>
      <c r="S921">
        <v>183.0</v>
      </c>
    </row>
    <row r="922" ht="15.75" customHeight="1">
      <c r="A922" s="6" t="s">
        <v>23</v>
      </c>
      <c r="B922" s="6" t="s">
        <v>24</v>
      </c>
      <c r="C922" s="6" t="s">
        <v>25</v>
      </c>
      <c r="D922" s="6" t="s">
        <v>26</v>
      </c>
      <c r="E922" s="6" t="s">
        <v>8</v>
      </c>
      <c r="G922" s="6" t="s">
        <v>27</v>
      </c>
      <c r="H922" s="7">
        <v>1049087.0</v>
      </c>
      <c r="I922" s="8">
        <v>1049641.0</v>
      </c>
      <c r="J922" t="s">
        <v>28</v>
      </c>
      <c r="K922" t="s">
        <v>2201</v>
      </c>
      <c r="L922" t="s">
        <v>2201</v>
      </c>
      <c r="N922" t="s">
        <v>33</v>
      </c>
      <c r="Q922" t="s">
        <v>2202</v>
      </c>
      <c r="R922">
        <v>555.0</v>
      </c>
      <c r="S922">
        <v>184.0</v>
      </c>
    </row>
    <row r="923" ht="15.75" customHeight="1">
      <c r="A923" s="6" t="s">
        <v>23</v>
      </c>
      <c r="B923" s="6" t="s">
        <v>24</v>
      </c>
      <c r="C923" s="6" t="s">
        <v>25</v>
      </c>
      <c r="D923" s="6" t="s">
        <v>26</v>
      </c>
      <c r="E923" s="6" t="s">
        <v>8</v>
      </c>
      <c r="G923" s="6" t="s">
        <v>27</v>
      </c>
      <c r="H923" s="7">
        <v>1049676.0</v>
      </c>
      <c r="I923" s="8">
        <v>1050251.0</v>
      </c>
      <c r="J923" t="s">
        <v>28</v>
      </c>
      <c r="K923" t="s">
        <v>2203</v>
      </c>
      <c r="L923" t="s">
        <v>2203</v>
      </c>
      <c r="N923" t="s">
        <v>33</v>
      </c>
      <c r="Q923" t="s">
        <v>2204</v>
      </c>
      <c r="R923">
        <v>576.0</v>
      </c>
      <c r="S923">
        <v>191.0</v>
      </c>
    </row>
    <row r="924" ht="15.75" customHeight="1">
      <c r="A924" s="6" t="s">
        <v>23</v>
      </c>
      <c r="B924" s="6" t="s">
        <v>24</v>
      </c>
      <c r="C924" s="6" t="s">
        <v>25</v>
      </c>
      <c r="D924" s="6" t="s">
        <v>26</v>
      </c>
      <c r="E924" s="6" t="s">
        <v>8</v>
      </c>
      <c r="G924" s="6" t="s">
        <v>27</v>
      </c>
      <c r="H924" s="7">
        <v>1050512.0</v>
      </c>
      <c r="I924" s="8">
        <v>1050931.0</v>
      </c>
      <c r="J924" t="s">
        <v>37</v>
      </c>
      <c r="K924" t="s">
        <v>2205</v>
      </c>
      <c r="L924" t="s">
        <v>2205</v>
      </c>
      <c r="N924" t="s">
        <v>2206</v>
      </c>
      <c r="Q924" t="s">
        <v>2207</v>
      </c>
      <c r="R924">
        <v>420.0</v>
      </c>
      <c r="S924">
        <v>139.0</v>
      </c>
    </row>
    <row r="925" ht="15.75" customHeight="1">
      <c r="A925" s="6" t="s">
        <v>23</v>
      </c>
      <c r="B925" s="6" t="s">
        <v>24</v>
      </c>
      <c r="C925" s="6" t="s">
        <v>25</v>
      </c>
      <c r="D925" s="6" t="s">
        <v>26</v>
      </c>
      <c r="E925" s="6" t="s">
        <v>8</v>
      </c>
      <c r="G925" s="6" t="s">
        <v>27</v>
      </c>
      <c r="H925" s="7">
        <v>1050931.0</v>
      </c>
      <c r="I925" s="8">
        <v>1052313.0</v>
      </c>
      <c r="J925" t="s">
        <v>37</v>
      </c>
      <c r="K925" t="s">
        <v>2208</v>
      </c>
      <c r="L925" t="s">
        <v>2208</v>
      </c>
      <c r="N925" t="s">
        <v>2209</v>
      </c>
      <c r="Q925" t="s">
        <v>2210</v>
      </c>
      <c r="R925">
        <v>1383.0</v>
      </c>
      <c r="S925">
        <v>460.0</v>
      </c>
    </row>
    <row r="926" ht="15.75" customHeight="1">
      <c r="A926" s="6" t="s">
        <v>23</v>
      </c>
      <c r="B926" s="6" t="s">
        <v>24</v>
      </c>
      <c r="C926" s="6" t="s">
        <v>25</v>
      </c>
      <c r="D926" s="6" t="s">
        <v>26</v>
      </c>
      <c r="E926" s="6" t="s">
        <v>8</v>
      </c>
      <c r="G926" s="6" t="s">
        <v>27</v>
      </c>
      <c r="H926" s="7">
        <v>1052457.0</v>
      </c>
      <c r="I926" s="8">
        <v>1054133.0</v>
      </c>
      <c r="J926" t="s">
        <v>28</v>
      </c>
      <c r="K926" t="s">
        <v>2211</v>
      </c>
      <c r="L926" t="s">
        <v>2211</v>
      </c>
      <c r="N926" t="s">
        <v>1888</v>
      </c>
      <c r="Q926" t="s">
        <v>2212</v>
      </c>
      <c r="R926">
        <v>1677.0</v>
      </c>
      <c r="S926">
        <v>558.0</v>
      </c>
    </row>
    <row r="927" ht="15.75" customHeight="1">
      <c r="A927" s="6" t="s">
        <v>23</v>
      </c>
      <c r="B927" s="6" t="s">
        <v>24</v>
      </c>
      <c r="C927" s="6" t="s">
        <v>25</v>
      </c>
      <c r="D927" s="6" t="s">
        <v>26</v>
      </c>
      <c r="E927" s="6" t="s">
        <v>8</v>
      </c>
      <c r="G927" s="6" t="s">
        <v>27</v>
      </c>
      <c r="H927" s="7">
        <v>1054326.0</v>
      </c>
      <c r="I927" s="8">
        <v>1055069.0</v>
      </c>
      <c r="J927" t="s">
        <v>28</v>
      </c>
      <c r="K927" t="s">
        <v>2213</v>
      </c>
      <c r="L927" t="s">
        <v>2213</v>
      </c>
      <c r="N927" t="s">
        <v>33</v>
      </c>
      <c r="Q927" t="s">
        <v>2214</v>
      </c>
      <c r="R927">
        <v>744.0</v>
      </c>
      <c r="S927">
        <v>247.0</v>
      </c>
    </row>
    <row r="928" ht="15.75" customHeight="1">
      <c r="A928" s="6" t="s">
        <v>23</v>
      </c>
      <c r="B928" s="6" t="s">
        <v>113</v>
      </c>
      <c r="C928" s="6" t="s">
        <v>25</v>
      </c>
      <c r="D928" s="6" t="s">
        <v>26</v>
      </c>
      <c r="E928" s="6" t="s">
        <v>8</v>
      </c>
      <c r="G928" s="6" t="s">
        <v>27</v>
      </c>
      <c r="H928" s="7">
        <v>1055030.0</v>
      </c>
      <c r="I928" s="8">
        <v>1055128.0</v>
      </c>
      <c r="J928" t="s">
        <v>37</v>
      </c>
      <c r="N928" t="s">
        <v>2215</v>
      </c>
      <c r="Q928" t="s">
        <v>2216</v>
      </c>
      <c r="R928">
        <v>99.0</v>
      </c>
      <c r="T928" t="s">
        <v>129</v>
      </c>
    </row>
    <row r="929" ht="15.75" customHeight="1">
      <c r="A929" s="6" t="s">
        <v>23</v>
      </c>
      <c r="B929" s="6" t="s">
        <v>24</v>
      </c>
      <c r="C929" s="6" t="s">
        <v>25</v>
      </c>
      <c r="D929" s="6" t="s">
        <v>26</v>
      </c>
      <c r="E929" s="6" t="s">
        <v>8</v>
      </c>
      <c r="G929" s="6" t="s">
        <v>27</v>
      </c>
      <c r="H929" s="7">
        <v>1055159.0</v>
      </c>
      <c r="I929" s="8">
        <v>1056025.0</v>
      </c>
      <c r="J929" t="s">
        <v>28</v>
      </c>
      <c r="K929" t="s">
        <v>2217</v>
      </c>
      <c r="L929" t="s">
        <v>2217</v>
      </c>
      <c r="N929" t="s">
        <v>2218</v>
      </c>
      <c r="Q929" t="s">
        <v>2219</v>
      </c>
      <c r="R929">
        <v>867.0</v>
      </c>
      <c r="S929">
        <v>288.0</v>
      </c>
    </row>
    <row r="930" ht="15.75" customHeight="1">
      <c r="A930" s="6" t="s">
        <v>23</v>
      </c>
      <c r="B930" s="6" t="s">
        <v>24</v>
      </c>
      <c r="C930" s="6" t="s">
        <v>25</v>
      </c>
      <c r="D930" s="6" t="s">
        <v>26</v>
      </c>
      <c r="E930" s="6" t="s">
        <v>8</v>
      </c>
      <c r="G930" s="6" t="s">
        <v>27</v>
      </c>
      <c r="H930" s="7">
        <v>1056258.0</v>
      </c>
      <c r="I930" s="8">
        <v>1056932.0</v>
      </c>
      <c r="J930" t="s">
        <v>37</v>
      </c>
      <c r="K930" t="s">
        <v>2220</v>
      </c>
      <c r="L930" t="s">
        <v>2220</v>
      </c>
      <c r="N930" t="s">
        <v>33</v>
      </c>
      <c r="Q930" t="s">
        <v>2221</v>
      </c>
      <c r="R930">
        <v>675.0</v>
      </c>
      <c r="S930">
        <v>224.0</v>
      </c>
    </row>
    <row r="931" ht="15.75" customHeight="1">
      <c r="A931" s="6" t="s">
        <v>23</v>
      </c>
      <c r="B931" s="6" t="s">
        <v>24</v>
      </c>
      <c r="C931" s="6" t="s">
        <v>25</v>
      </c>
      <c r="D931" s="6" t="s">
        <v>26</v>
      </c>
      <c r="E931" s="6" t="s">
        <v>8</v>
      </c>
      <c r="G931" s="6" t="s">
        <v>27</v>
      </c>
      <c r="H931" s="7">
        <v>1057111.0</v>
      </c>
      <c r="I931" s="8">
        <v>1057836.0</v>
      </c>
      <c r="J931" t="s">
        <v>37</v>
      </c>
      <c r="K931" t="s">
        <v>2222</v>
      </c>
      <c r="L931" t="s">
        <v>2222</v>
      </c>
      <c r="N931" t="s">
        <v>33</v>
      </c>
      <c r="Q931" t="s">
        <v>2223</v>
      </c>
      <c r="R931">
        <v>726.0</v>
      </c>
      <c r="S931">
        <v>241.0</v>
      </c>
    </row>
    <row r="932" ht="15.75" customHeight="1">
      <c r="A932" s="6" t="s">
        <v>23</v>
      </c>
      <c r="B932" s="6" t="s">
        <v>24</v>
      </c>
      <c r="C932" s="6" t="s">
        <v>25</v>
      </c>
      <c r="D932" s="6" t="s">
        <v>26</v>
      </c>
      <c r="E932" s="6" t="s">
        <v>8</v>
      </c>
      <c r="G932" s="6" t="s">
        <v>27</v>
      </c>
      <c r="H932" s="7">
        <v>1057939.0</v>
      </c>
      <c r="I932" s="8">
        <v>1058586.0</v>
      </c>
      <c r="J932" t="s">
        <v>28</v>
      </c>
      <c r="K932" t="s">
        <v>2224</v>
      </c>
      <c r="L932" t="s">
        <v>2224</v>
      </c>
      <c r="N932" t="s">
        <v>296</v>
      </c>
      <c r="Q932" t="s">
        <v>2225</v>
      </c>
      <c r="R932">
        <v>648.0</v>
      </c>
      <c r="S932">
        <v>215.0</v>
      </c>
    </row>
    <row r="933" ht="15.75" customHeight="1">
      <c r="A933" s="6" t="s">
        <v>23</v>
      </c>
      <c r="B933" s="6" t="s">
        <v>24</v>
      </c>
      <c r="C933" s="6" t="s">
        <v>25</v>
      </c>
      <c r="D933" s="6" t="s">
        <v>26</v>
      </c>
      <c r="E933" s="6" t="s">
        <v>8</v>
      </c>
      <c r="G933" s="6" t="s">
        <v>27</v>
      </c>
      <c r="H933" s="7">
        <v>1058614.0</v>
      </c>
      <c r="I933" s="8">
        <v>1060200.0</v>
      </c>
      <c r="J933" t="s">
        <v>28</v>
      </c>
      <c r="K933" t="s">
        <v>2226</v>
      </c>
      <c r="L933" t="s">
        <v>2226</v>
      </c>
      <c r="N933" t="s">
        <v>299</v>
      </c>
      <c r="Q933" t="s">
        <v>2227</v>
      </c>
      <c r="R933">
        <v>1587.0</v>
      </c>
      <c r="S933">
        <v>528.0</v>
      </c>
    </row>
    <row r="934" ht="15.75" customHeight="1">
      <c r="A934" s="6" t="s">
        <v>23</v>
      </c>
      <c r="B934" s="6" t="s">
        <v>24</v>
      </c>
      <c r="C934" s="6" t="s">
        <v>25</v>
      </c>
      <c r="D934" s="6" t="s">
        <v>26</v>
      </c>
      <c r="E934" s="6" t="s">
        <v>8</v>
      </c>
      <c r="G934" s="6" t="s">
        <v>27</v>
      </c>
      <c r="H934" s="7">
        <v>1060331.0</v>
      </c>
      <c r="I934" s="8">
        <v>1060828.0</v>
      </c>
      <c r="J934" t="s">
        <v>28</v>
      </c>
      <c r="K934" t="s">
        <v>2228</v>
      </c>
      <c r="L934" t="s">
        <v>2228</v>
      </c>
      <c r="N934" t="s">
        <v>33</v>
      </c>
      <c r="Q934" t="s">
        <v>2229</v>
      </c>
      <c r="R934">
        <v>498.0</v>
      </c>
      <c r="S934">
        <v>165.0</v>
      </c>
    </row>
    <row r="935" ht="15.75" customHeight="1">
      <c r="A935" s="6" t="s">
        <v>23</v>
      </c>
      <c r="B935" s="6" t="s">
        <v>24</v>
      </c>
      <c r="C935" s="6" t="s">
        <v>25</v>
      </c>
      <c r="D935" s="6" t="s">
        <v>26</v>
      </c>
      <c r="E935" s="6" t="s">
        <v>8</v>
      </c>
      <c r="G935" s="6" t="s">
        <v>27</v>
      </c>
      <c r="H935" s="7">
        <v>1061146.0</v>
      </c>
      <c r="I935" s="8">
        <v>1062657.0</v>
      </c>
      <c r="J935" t="s">
        <v>28</v>
      </c>
      <c r="K935" t="s">
        <v>2230</v>
      </c>
      <c r="L935" t="s">
        <v>2230</v>
      </c>
      <c r="N935" t="s">
        <v>33</v>
      </c>
      <c r="Q935" t="s">
        <v>2231</v>
      </c>
      <c r="R935">
        <v>1512.0</v>
      </c>
      <c r="S935">
        <v>503.0</v>
      </c>
    </row>
    <row r="936" ht="15.75" customHeight="1">
      <c r="A936" s="6" t="s">
        <v>23</v>
      </c>
      <c r="B936" s="6" t="s">
        <v>24</v>
      </c>
      <c r="C936" s="6" t="s">
        <v>25</v>
      </c>
      <c r="D936" s="6" t="s">
        <v>26</v>
      </c>
      <c r="E936" s="6" t="s">
        <v>8</v>
      </c>
      <c r="G936" s="6" t="s">
        <v>27</v>
      </c>
      <c r="H936" s="7">
        <v>1063011.0</v>
      </c>
      <c r="I936" s="8">
        <v>1064231.0</v>
      </c>
      <c r="J936" t="s">
        <v>37</v>
      </c>
      <c r="K936" t="s">
        <v>2232</v>
      </c>
      <c r="L936" t="s">
        <v>2232</v>
      </c>
      <c r="N936" t="s">
        <v>1378</v>
      </c>
      <c r="Q936" t="s">
        <v>2233</v>
      </c>
      <c r="R936">
        <v>1221.0</v>
      </c>
      <c r="S936">
        <v>406.0</v>
      </c>
    </row>
    <row r="937" ht="15.75" customHeight="1">
      <c r="A937" s="6" t="s">
        <v>23</v>
      </c>
      <c r="B937" s="6" t="s">
        <v>24</v>
      </c>
      <c r="C937" s="6" t="s">
        <v>25</v>
      </c>
      <c r="D937" s="6" t="s">
        <v>26</v>
      </c>
      <c r="E937" s="6" t="s">
        <v>8</v>
      </c>
      <c r="G937" s="6" t="s">
        <v>27</v>
      </c>
      <c r="H937" s="7">
        <v>1064228.0</v>
      </c>
      <c r="I937" s="8">
        <v>1064905.0</v>
      </c>
      <c r="J937" t="s">
        <v>37</v>
      </c>
      <c r="K937" t="s">
        <v>2234</v>
      </c>
      <c r="L937" t="s">
        <v>2234</v>
      </c>
      <c r="N937" t="s">
        <v>296</v>
      </c>
      <c r="Q937" t="s">
        <v>2235</v>
      </c>
      <c r="R937">
        <v>678.0</v>
      </c>
      <c r="S937">
        <v>225.0</v>
      </c>
    </row>
    <row r="938" ht="15.75" customHeight="1">
      <c r="A938" s="6" t="s">
        <v>23</v>
      </c>
      <c r="B938" s="6" t="s">
        <v>24</v>
      </c>
      <c r="C938" s="6" t="s">
        <v>25</v>
      </c>
      <c r="D938" s="6" t="s">
        <v>26</v>
      </c>
      <c r="E938" s="6" t="s">
        <v>8</v>
      </c>
      <c r="G938" s="6" t="s">
        <v>27</v>
      </c>
      <c r="H938" s="7">
        <v>1065071.0</v>
      </c>
      <c r="I938" s="8">
        <v>1066165.0</v>
      </c>
      <c r="J938" t="s">
        <v>37</v>
      </c>
      <c r="K938" t="s">
        <v>2236</v>
      </c>
      <c r="L938" t="s">
        <v>2236</v>
      </c>
      <c r="N938" t="s">
        <v>2237</v>
      </c>
      <c r="Q938" t="s">
        <v>2238</v>
      </c>
      <c r="R938">
        <v>1095.0</v>
      </c>
      <c r="S938">
        <v>364.0</v>
      </c>
    </row>
    <row r="939" ht="15.75" customHeight="1">
      <c r="A939" s="6" t="s">
        <v>23</v>
      </c>
      <c r="B939" s="6" t="s">
        <v>24</v>
      </c>
      <c r="C939" s="6" t="s">
        <v>25</v>
      </c>
      <c r="D939" s="6" t="s">
        <v>26</v>
      </c>
      <c r="E939" s="6" t="s">
        <v>8</v>
      </c>
      <c r="G939" s="6" t="s">
        <v>27</v>
      </c>
      <c r="H939" s="7">
        <v>1066376.0</v>
      </c>
      <c r="I939" s="8">
        <v>1066876.0</v>
      </c>
      <c r="J939" t="s">
        <v>37</v>
      </c>
      <c r="K939" t="s">
        <v>2239</v>
      </c>
      <c r="L939" t="s">
        <v>2239</v>
      </c>
      <c r="N939" t="s">
        <v>33</v>
      </c>
      <c r="Q939" t="s">
        <v>2240</v>
      </c>
      <c r="R939">
        <v>501.0</v>
      </c>
      <c r="S939">
        <v>166.0</v>
      </c>
    </row>
    <row r="940" ht="15.75" customHeight="1">
      <c r="A940" s="6" t="s">
        <v>23</v>
      </c>
      <c r="B940" s="6" t="s">
        <v>24</v>
      </c>
      <c r="C940" s="6" t="s">
        <v>25</v>
      </c>
      <c r="D940" s="6" t="s">
        <v>26</v>
      </c>
      <c r="E940" s="6" t="s">
        <v>8</v>
      </c>
      <c r="G940" s="6" t="s">
        <v>27</v>
      </c>
      <c r="H940" s="7">
        <v>1066901.0</v>
      </c>
      <c r="I940" s="8">
        <v>1067671.0</v>
      </c>
      <c r="J940" t="s">
        <v>37</v>
      </c>
      <c r="K940" t="s">
        <v>2241</v>
      </c>
      <c r="L940" t="s">
        <v>2241</v>
      </c>
      <c r="N940" t="s">
        <v>33</v>
      </c>
      <c r="Q940" t="s">
        <v>2242</v>
      </c>
      <c r="R940">
        <v>771.0</v>
      </c>
      <c r="S940">
        <v>256.0</v>
      </c>
    </row>
    <row r="941" ht="15.75" customHeight="1">
      <c r="A941" s="6" t="s">
        <v>23</v>
      </c>
      <c r="B941" s="6" t="s">
        <v>24</v>
      </c>
      <c r="C941" s="6" t="s">
        <v>25</v>
      </c>
      <c r="D941" s="6" t="s">
        <v>26</v>
      </c>
      <c r="E941" s="6" t="s">
        <v>8</v>
      </c>
      <c r="G941" s="6" t="s">
        <v>27</v>
      </c>
      <c r="H941" s="7">
        <v>1067917.0</v>
      </c>
      <c r="I941" s="8">
        <v>1069542.0</v>
      </c>
      <c r="J941" t="s">
        <v>37</v>
      </c>
      <c r="K941" t="s">
        <v>2243</v>
      </c>
      <c r="L941" t="s">
        <v>2243</v>
      </c>
      <c r="N941" t="s">
        <v>1007</v>
      </c>
      <c r="Q941" t="s">
        <v>2244</v>
      </c>
      <c r="R941">
        <v>1626.0</v>
      </c>
      <c r="S941">
        <v>541.0</v>
      </c>
    </row>
    <row r="942" ht="15.75" customHeight="1">
      <c r="A942" s="6" t="s">
        <v>23</v>
      </c>
      <c r="B942" s="6" t="s">
        <v>24</v>
      </c>
      <c r="C942" s="6" t="s">
        <v>25</v>
      </c>
      <c r="D942" s="6" t="s">
        <v>26</v>
      </c>
      <c r="E942" s="6" t="s">
        <v>8</v>
      </c>
      <c r="G942" s="6" t="s">
        <v>27</v>
      </c>
      <c r="H942" s="7">
        <v>1069563.0</v>
      </c>
      <c r="I942" s="8">
        <v>1070678.0</v>
      </c>
      <c r="J942" t="s">
        <v>28</v>
      </c>
      <c r="K942" t="s">
        <v>2245</v>
      </c>
      <c r="L942" t="s">
        <v>2245</v>
      </c>
      <c r="N942" t="s">
        <v>33</v>
      </c>
      <c r="Q942" t="s">
        <v>2246</v>
      </c>
      <c r="R942">
        <v>1116.0</v>
      </c>
      <c r="S942">
        <v>371.0</v>
      </c>
    </row>
    <row r="943" ht="15.75" customHeight="1">
      <c r="A943" s="6" t="s">
        <v>23</v>
      </c>
      <c r="B943" s="6" t="s">
        <v>24</v>
      </c>
      <c r="C943" s="6" t="s">
        <v>25</v>
      </c>
      <c r="D943" s="6" t="s">
        <v>26</v>
      </c>
      <c r="E943" s="6" t="s">
        <v>8</v>
      </c>
      <c r="G943" s="6" t="s">
        <v>27</v>
      </c>
      <c r="H943" s="7">
        <v>1070904.0</v>
      </c>
      <c r="I943" s="8">
        <v>1071929.0</v>
      </c>
      <c r="J943" t="s">
        <v>37</v>
      </c>
      <c r="K943" t="s">
        <v>2247</v>
      </c>
      <c r="L943" t="s">
        <v>2247</v>
      </c>
      <c r="N943" t="s">
        <v>1197</v>
      </c>
      <c r="Q943" t="s">
        <v>2248</v>
      </c>
      <c r="R943">
        <v>1026.0</v>
      </c>
      <c r="S943">
        <v>341.0</v>
      </c>
    </row>
    <row r="944" ht="15.75" customHeight="1">
      <c r="A944" s="6" t="s">
        <v>23</v>
      </c>
      <c r="B944" s="6" t="s">
        <v>24</v>
      </c>
      <c r="C944" s="6" t="s">
        <v>25</v>
      </c>
      <c r="D944" s="6" t="s">
        <v>26</v>
      </c>
      <c r="E944" s="6" t="s">
        <v>8</v>
      </c>
      <c r="G944" s="6" t="s">
        <v>27</v>
      </c>
      <c r="H944" s="7">
        <v>1071982.0</v>
      </c>
      <c r="I944" s="8">
        <v>1072737.0</v>
      </c>
      <c r="J944" t="s">
        <v>28</v>
      </c>
      <c r="K944" t="s">
        <v>2249</v>
      </c>
      <c r="L944" t="s">
        <v>2249</v>
      </c>
      <c r="N944" t="s">
        <v>153</v>
      </c>
      <c r="Q944" t="s">
        <v>2250</v>
      </c>
      <c r="R944">
        <v>756.0</v>
      </c>
      <c r="S944">
        <v>251.0</v>
      </c>
    </row>
    <row r="945" ht="15.75" customHeight="1">
      <c r="A945" s="6" t="s">
        <v>23</v>
      </c>
      <c r="B945" s="6" t="s">
        <v>24</v>
      </c>
      <c r="C945" s="6" t="s">
        <v>25</v>
      </c>
      <c r="D945" s="6" t="s">
        <v>26</v>
      </c>
      <c r="E945" s="6" t="s">
        <v>8</v>
      </c>
      <c r="G945" s="6" t="s">
        <v>27</v>
      </c>
      <c r="H945" s="7">
        <v>1073020.0</v>
      </c>
      <c r="I945" s="8">
        <v>1073373.0</v>
      </c>
      <c r="J945" t="s">
        <v>37</v>
      </c>
      <c r="K945" t="s">
        <v>2251</v>
      </c>
      <c r="L945" t="s">
        <v>2251</v>
      </c>
      <c r="N945" t="s">
        <v>33</v>
      </c>
      <c r="Q945" t="s">
        <v>2252</v>
      </c>
      <c r="R945">
        <v>354.0</v>
      </c>
      <c r="S945">
        <v>117.0</v>
      </c>
    </row>
    <row r="946" ht="15.75" customHeight="1">
      <c r="A946" s="6" t="s">
        <v>23</v>
      </c>
      <c r="B946" s="6" t="s">
        <v>24</v>
      </c>
      <c r="C946" s="6" t="s">
        <v>25</v>
      </c>
      <c r="D946" s="6" t="s">
        <v>26</v>
      </c>
      <c r="E946" s="6" t="s">
        <v>8</v>
      </c>
      <c r="G946" s="6" t="s">
        <v>27</v>
      </c>
      <c r="H946" s="7">
        <v>1073433.0</v>
      </c>
      <c r="I946" s="8">
        <v>1073792.0</v>
      </c>
      <c r="J946" t="s">
        <v>37</v>
      </c>
      <c r="K946" t="s">
        <v>2253</v>
      </c>
      <c r="L946" t="s">
        <v>2253</v>
      </c>
      <c r="N946" t="s">
        <v>33</v>
      </c>
      <c r="Q946" t="s">
        <v>2254</v>
      </c>
      <c r="R946">
        <v>360.0</v>
      </c>
      <c r="S946">
        <v>119.0</v>
      </c>
    </row>
    <row r="947" ht="15.75" customHeight="1">
      <c r="A947" s="6" t="s">
        <v>23</v>
      </c>
      <c r="B947" s="6" t="s">
        <v>24</v>
      </c>
      <c r="C947" s="6" t="s">
        <v>25</v>
      </c>
      <c r="D947" s="6" t="s">
        <v>26</v>
      </c>
      <c r="E947" s="6" t="s">
        <v>8</v>
      </c>
      <c r="G947" s="6" t="s">
        <v>27</v>
      </c>
      <c r="H947" s="7">
        <v>1073933.0</v>
      </c>
      <c r="I947" s="8">
        <v>1074712.0</v>
      </c>
      <c r="J947" t="s">
        <v>28</v>
      </c>
      <c r="K947" t="s">
        <v>2255</v>
      </c>
      <c r="L947" t="s">
        <v>2255</v>
      </c>
      <c r="N947" t="s">
        <v>2256</v>
      </c>
      <c r="Q947" t="s">
        <v>2257</v>
      </c>
      <c r="R947">
        <v>780.0</v>
      </c>
      <c r="S947">
        <v>259.0</v>
      </c>
    </row>
    <row r="948" ht="15.75" customHeight="1">
      <c r="A948" s="6" t="s">
        <v>23</v>
      </c>
      <c r="B948" s="6" t="s">
        <v>24</v>
      </c>
      <c r="C948" s="6" t="s">
        <v>25</v>
      </c>
      <c r="D948" s="6" t="s">
        <v>26</v>
      </c>
      <c r="E948" s="6" t="s">
        <v>8</v>
      </c>
      <c r="G948" s="6" t="s">
        <v>27</v>
      </c>
      <c r="H948" s="7">
        <v>1075227.0</v>
      </c>
      <c r="I948" s="8">
        <v>1075994.0</v>
      </c>
      <c r="J948" t="s">
        <v>28</v>
      </c>
      <c r="K948" t="s">
        <v>2258</v>
      </c>
      <c r="L948" t="s">
        <v>2258</v>
      </c>
      <c r="N948" t="s">
        <v>2259</v>
      </c>
      <c r="O948" t="s">
        <v>2260</v>
      </c>
      <c r="Q948" t="s">
        <v>2261</v>
      </c>
      <c r="R948">
        <v>768.0</v>
      </c>
      <c r="S948">
        <v>255.0</v>
      </c>
    </row>
    <row r="949" ht="15.75" customHeight="1">
      <c r="A949" s="6" t="s">
        <v>23</v>
      </c>
      <c r="B949" s="6" t="s">
        <v>24</v>
      </c>
      <c r="C949" s="6" t="s">
        <v>25</v>
      </c>
      <c r="D949" s="6" t="s">
        <v>26</v>
      </c>
      <c r="E949" s="6" t="s">
        <v>8</v>
      </c>
      <c r="G949" s="6" t="s">
        <v>27</v>
      </c>
      <c r="H949" s="7">
        <v>1076206.0</v>
      </c>
      <c r="I949" s="8">
        <v>1076775.0</v>
      </c>
      <c r="J949" t="s">
        <v>28</v>
      </c>
      <c r="K949" t="s">
        <v>2262</v>
      </c>
      <c r="L949" t="s">
        <v>2262</v>
      </c>
      <c r="N949" t="s">
        <v>261</v>
      </c>
      <c r="Q949" t="s">
        <v>2263</v>
      </c>
      <c r="R949">
        <v>570.0</v>
      </c>
      <c r="S949">
        <v>189.0</v>
      </c>
    </row>
    <row r="950" ht="15.75" customHeight="1">
      <c r="A950" s="6" t="s">
        <v>23</v>
      </c>
      <c r="B950" s="6" t="s">
        <v>24</v>
      </c>
      <c r="C950" s="6" t="s">
        <v>25</v>
      </c>
      <c r="D950" s="6" t="s">
        <v>26</v>
      </c>
      <c r="E950" s="6" t="s">
        <v>8</v>
      </c>
      <c r="G950" s="6" t="s">
        <v>27</v>
      </c>
      <c r="H950" s="7">
        <v>1076891.0</v>
      </c>
      <c r="I950" s="8">
        <v>1077355.0</v>
      </c>
      <c r="J950" t="s">
        <v>37</v>
      </c>
      <c r="K950" t="s">
        <v>2264</v>
      </c>
      <c r="L950" t="s">
        <v>2264</v>
      </c>
      <c r="N950" t="s">
        <v>2265</v>
      </c>
      <c r="Q950" t="s">
        <v>2266</v>
      </c>
      <c r="R950">
        <v>465.0</v>
      </c>
      <c r="S950">
        <v>154.0</v>
      </c>
    </row>
    <row r="951" ht="15.75" customHeight="1">
      <c r="A951" s="6" t="s">
        <v>23</v>
      </c>
      <c r="B951" s="6" t="s">
        <v>24</v>
      </c>
      <c r="C951" s="6" t="s">
        <v>25</v>
      </c>
      <c r="D951" s="6" t="s">
        <v>26</v>
      </c>
      <c r="E951" s="6" t="s">
        <v>8</v>
      </c>
      <c r="G951" s="6" t="s">
        <v>27</v>
      </c>
      <c r="H951" s="7">
        <v>1077475.0</v>
      </c>
      <c r="I951" s="8">
        <v>1077738.0</v>
      </c>
      <c r="J951" t="s">
        <v>37</v>
      </c>
      <c r="K951" t="s">
        <v>2267</v>
      </c>
      <c r="L951" t="s">
        <v>2267</v>
      </c>
      <c r="N951" t="s">
        <v>1900</v>
      </c>
      <c r="Q951" t="s">
        <v>2268</v>
      </c>
      <c r="R951">
        <v>264.0</v>
      </c>
      <c r="S951">
        <v>87.0</v>
      </c>
    </row>
    <row r="952" ht="15.75" customHeight="1">
      <c r="A952" s="6" t="s">
        <v>23</v>
      </c>
      <c r="B952" s="6" t="s">
        <v>24</v>
      </c>
      <c r="C952" s="6" t="s">
        <v>25</v>
      </c>
      <c r="D952" s="6" t="s">
        <v>26</v>
      </c>
      <c r="E952" s="6" t="s">
        <v>8</v>
      </c>
      <c r="G952" s="6" t="s">
        <v>27</v>
      </c>
      <c r="H952" s="7">
        <v>1077779.0</v>
      </c>
      <c r="I952" s="8">
        <v>1077979.0</v>
      </c>
      <c r="J952" t="s">
        <v>28</v>
      </c>
      <c r="K952" t="s">
        <v>2269</v>
      </c>
      <c r="L952" t="s">
        <v>2269</v>
      </c>
      <c r="N952" t="s">
        <v>33</v>
      </c>
      <c r="Q952" t="s">
        <v>2270</v>
      </c>
      <c r="R952">
        <v>201.0</v>
      </c>
      <c r="S952">
        <v>66.0</v>
      </c>
    </row>
    <row r="953" ht="15.75" customHeight="1">
      <c r="A953" s="6" t="s">
        <v>23</v>
      </c>
      <c r="B953" s="6" t="s">
        <v>24</v>
      </c>
      <c r="C953" s="6" t="s">
        <v>25</v>
      </c>
      <c r="D953" s="6" t="s">
        <v>26</v>
      </c>
      <c r="E953" s="6" t="s">
        <v>8</v>
      </c>
      <c r="G953" s="6" t="s">
        <v>27</v>
      </c>
      <c r="H953" s="7">
        <v>1078317.0</v>
      </c>
      <c r="I953" s="8">
        <v>1078658.0</v>
      </c>
      <c r="J953" t="s">
        <v>37</v>
      </c>
      <c r="K953" t="s">
        <v>2271</v>
      </c>
      <c r="L953" t="s">
        <v>2271</v>
      </c>
      <c r="N953" t="s">
        <v>33</v>
      </c>
      <c r="Q953" t="s">
        <v>2272</v>
      </c>
      <c r="R953">
        <v>342.0</v>
      </c>
      <c r="S953">
        <v>113.0</v>
      </c>
    </row>
    <row r="954" ht="15.75" customHeight="1">
      <c r="A954" s="6" t="s">
        <v>23</v>
      </c>
      <c r="B954" s="6" t="s">
        <v>24</v>
      </c>
      <c r="C954" s="6" t="s">
        <v>25</v>
      </c>
      <c r="D954" s="6" t="s">
        <v>26</v>
      </c>
      <c r="E954" s="6" t="s">
        <v>8</v>
      </c>
      <c r="G954" s="6" t="s">
        <v>27</v>
      </c>
      <c r="H954" s="7">
        <v>1078679.0</v>
      </c>
      <c r="I954" s="8">
        <v>1079389.0</v>
      </c>
      <c r="J954" t="s">
        <v>28</v>
      </c>
      <c r="K954" t="s">
        <v>2273</v>
      </c>
      <c r="L954" t="s">
        <v>2273</v>
      </c>
      <c r="N954" t="s">
        <v>2041</v>
      </c>
      <c r="Q954" t="s">
        <v>2274</v>
      </c>
      <c r="R954">
        <v>711.0</v>
      </c>
      <c r="S954">
        <v>236.0</v>
      </c>
    </row>
    <row r="955" ht="15.75" customHeight="1">
      <c r="A955" s="6" t="s">
        <v>23</v>
      </c>
      <c r="B955" s="6" t="s">
        <v>113</v>
      </c>
      <c r="C955" s="6" t="s">
        <v>25</v>
      </c>
      <c r="D955" s="6" t="s">
        <v>26</v>
      </c>
      <c r="E955" s="6" t="s">
        <v>8</v>
      </c>
      <c r="G955" s="6" t="s">
        <v>27</v>
      </c>
      <c r="H955" s="7">
        <v>1079458.0</v>
      </c>
      <c r="I955" s="8">
        <v>1079703.0</v>
      </c>
      <c r="J955" t="s">
        <v>28</v>
      </c>
      <c r="N955" t="s">
        <v>33</v>
      </c>
      <c r="Q955" t="s">
        <v>2275</v>
      </c>
      <c r="R955">
        <v>246.0</v>
      </c>
      <c r="T955" t="s">
        <v>129</v>
      </c>
    </row>
    <row r="956" ht="15.75" customHeight="1">
      <c r="A956" s="6" t="s">
        <v>23</v>
      </c>
      <c r="B956" s="6" t="s">
        <v>24</v>
      </c>
      <c r="C956" s="6" t="s">
        <v>25</v>
      </c>
      <c r="D956" s="6" t="s">
        <v>26</v>
      </c>
      <c r="E956" s="6" t="s">
        <v>8</v>
      </c>
      <c r="G956" s="6" t="s">
        <v>27</v>
      </c>
      <c r="H956" s="7">
        <v>1080203.0</v>
      </c>
      <c r="I956" s="8">
        <v>1080964.0</v>
      </c>
      <c r="J956" t="s">
        <v>37</v>
      </c>
      <c r="K956" t="s">
        <v>2276</v>
      </c>
      <c r="L956" t="s">
        <v>2276</v>
      </c>
      <c r="N956" t="s">
        <v>480</v>
      </c>
      <c r="Q956" t="s">
        <v>2277</v>
      </c>
      <c r="R956">
        <v>762.0</v>
      </c>
      <c r="S956">
        <v>253.0</v>
      </c>
    </row>
    <row r="957" ht="15.75" customHeight="1">
      <c r="A957" s="6" t="s">
        <v>23</v>
      </c>
      <c r="B957" s="6" t="s">
        <v>24</v>
      </c>
      <c r="C957" s="6" t="s">
        <v>25</v>
      </c>
      <c r="D957" s="6" t="s">
        <v>26</v>
      </c>
      <c r="E957" s="6" t="s">
        <v>8</v>
      </c>
      <c r="G957" s="6" t="s">
        <v>27</v>
      </c>
      <c r="H957" s="7">
        <v>1081183.0</v>
      </c>
      <c r="I957" s="8">
        <v>1082835.0</v>
      </c>
      <c r="J957" t="s">
        <v>37</v>
      </c>
      <c r="K957" t="s">
        <v>2278</v>
      </c>
      <c r="L957" t="s">
        <v>2278</v>
      </c>
      <c r="N957" t="s">
        <v>33</v>
      </c>
      <c r="Q957" t="s">
        <v>2279</v>
      </c>
      <c r="R957">
        <v>1653.0</v>
      </c>
      <c r="S957">
        <v>550.0</v>
      </c>
    </row>
    <row r="958" ht="15.75" customHeight="1">
      <c r="A958" s="6" t="s">
        <v>23</v>
      </c>
      <c r="B958" s="6" t="s">
        <v>24</v>
      </c>
      <c r="C958" s="6" t="s">
        <v>25</v>
      </c>
      <c r="D958" s="6" t="s">
        <v>26</v>
      </c>
      <c r="E958" s="6" t="s">
        <v>8</v>
      </c>
      <c r="G958" s="6" t="s">
        <v>27</v>
      </c>
      <c r="H958" s="7">
        <v>1082895.0</v>
      </c>
      <c r="I958" s="8">
        <v>1083509.0</v>
      </c>
      <c r="J958" t="s">
        <v>28</v>
      </c>
      <c r="K958" t="s">
        <v>2280</v>
      </c>
      <c r="L958" t="s">
        <v>2280</v>
      </c>
      <c r="N958" t="s">
        <v>249</v>
      </c>
      <c r="Q958" t="s">
        <v>2281</v>
      </c>
      <c r="R958">
        <v>615.0</v>
      </c>
      <c r="S958">
        <v>204.0</v>
      </c>
    </row>
    <row r="959" ht="15.75" customHeight="1">
      <c r="A959" s="6" t="s">
        <v>23</v>
      </c>
      <c r="B959" s="6" t="s">
        <v>24</v>
      </c>
      <c r="C959" s="6" t="s">
        <v>25</v>
      </c>
      <c r="D959" s="6" t="s">
        <v>26</v>
      </c>
      <c r="E959" s="6" t="s">
        <v>8</v>
      </c>
      <c r="G959" s="6" t="s">
        <v>27</v>
      </c>
      <c r="H959" s="7">
        <v>1083708.0</v>
      </c>
      <c r="I959" s="8">
        <v>1084532.0</v>
      </c>
      <c r="J959" t="s">
        <v>37</v>
      </c>
      <c r="K959" t="s">
        <v>2282</v>
      </c>
      <c r="L959" t="s">
        <v>2282</v>
      </c>
      <c r="N959" t="s">
        <v>1065</v>
      </c>
      <c r="Q959" t="s">
        <v>2283</v>
      </c>
      <c r="R959">
        <v>825.0</v>
      </c>
      <c r="S959">
        <v>274.0</v>
      </c>
    </row>
    <row r="960" ht="15.75" customHeight="1">
      <c r="A960" s="6" t="s">
        <v>23</v>
      </c>
      <c r="B960" s="6" t="s">
        <v>24</v>
      </c>
      <c r="C960" s="6" t="s">
        <v>25</v>
      </c>
      <c r="D960" s="6" t="s">
        <v>26</v>
      </c>
      <c r="E960" s="6" t="s">
        <v>8</v>
      </c>
      <c r="G960" s="6" t="s">
        <v>27</v>
      </c>
      <c r="H960" s="7">
        <v>1084614.0</v>
      </c>
      <c r="I960" s="8">
        <v>1085939.0</v>
      </c>
      <c r="J960" t="s">
        <v>28</v>
      </c>
      <c r="K960" t="s">
        <v>2284</v>
      </c>
      <c r="L960" t="s">
        <v>2284</v>
      </c>
      <c r="N960" t="s">
        <v>2285</v>
      </c>
      <c r="Q960" t="s">
        <v>2286</v>
      </c>
      <c r="R960">
        <v>1326.0</v>
      </c>
      <c r="S960">
        <v>441.0</v>
      </c>
    </row>
    <row r="961" ht="15.75" customHeight="1">
      <c r="A961" s="6" t="s">
        <v>23</v>
      </c>
      <c r="B961" s="6" t="s">
        <v>24</v>
      </c>
      <c r="C961" s="6" t="s">
        <v>25</v>
      </c>
      <c r="D961" s="6" t="s">
        <v>26</v>
      </c>
      <c r="E961" s="6" t="s">
        <v>8</v>
      </c>
      <c r="G961" s="6" t="s">
        <v>27</v>
      </c>
      <c r="H961" s="7">
        <v>1086195.0</v>
      </c>
      <c r="I961" s="8">
        <v>1087133.0</v>
      </c>
      <c r="J961" t="s">
        <v>37</v>
      </c>
      <c r="K961" t="s">
        <v>2287</v>
      </c>
      <c r="L961" t="s">
        <v>2287</v>
      </c>
      <c r="N961" t="s">
        <v>2131</v>
      </c>
      <c r="Q961" t="s">
        <v>2288</v>
      </c>
      <c r="R961">
        <v>939.0</v>
      </c>
      <c r="S961">
        <v>312.0</v>
      </c>
    </row>
    <row r="962" ht="15.75" customHeight="1">
      <c r="A962" s="6" t="s">
        <v>23</v>
      </c>
      <c r="B962" s="6" t="s">
        <v>24</v>
      </c>
      <c r="C962" s="6" t="s">
        <v>25</v>
      </c>
      <c r="D962" s="6" t="s">
        <v>26</v>
      </c>
      <c r="E962" s="6" t="s">
        <v>8</v>
      </c>
      <c r="G962" s="6" t="s">
        <v>27</v>
      </c>
      <c r="H962" s="7">
        <v>1087421.0</v>
      </c>
      <c r="I962" s="8">
        <v>1089778.0</v>
      </c>
      <c r="J962" t="s">
        <v>37</v>
      </c>
      <c r="K962" t="s">
        <v>2289</v>
      </c>
      <c r="L962" t="s">
        <v>2289</v>
      </c>
      <c r="N962" t="s">
        <v>2290</v>
      </c>
      <c r="Q962" t="s">
        <v>2291</v>
      </c>
      <c r="R962">
        <v>2358.0</v>
      </c>
      <c r="S962">
        <v>785.0</v>
      </c>
    </row>
    <row r="963" ht="15.75" customHeight="1">
      <c r="A963" s="6" t="s">
        <v>23</v>
      </c>
      <c r="B963" s="6" t="s">
        <v>24</v>
      </c>
      <c r="C963" s="6" t="s">
        <v>25</v>
      </c>
      <c r="D963" s="6" t="s">
        <v>26</v>
      </c>
      <c r="E963" s="6" t="s">
        <v>8</v>
      </c>
      <c r="G963" s="6" t="s">
        <v>27</v>
      </c>
      <c r="H963" s="7">
        <v>1089854.0</v>
      </c>
      <c r="I963" s="8">
        <v>1090321.0</v>
      </c>
      <c r="J963" t="s">
        <v>28</v>
      </c>
      <c r="K963" t="s">
        <v>2292</v>
      </c>
      <c r="L963" t="s">
        <v>2292</v>
      </c>
      <c r="N963" t="s">
        <v>33</v>
      </c>
      <c r="Q963" t="s">
        <v>2293</v>
      </c>
      <c r="R963">
        <v>468.0</v>
      </c>
      <c r="S963">
        <v>155.0</v>
      </c>
    </row>
    <row r="964" ht="15.75" customHeight="1">
      <c r="A964" s="6" t="s">
        <v>23</v>
      </c>
      <c r="B964" s="6" t="s">
        <v>113</v>
      </c>
      <c r="C964" s="6" t="s">
        <v>25</v>
      </c>
      <c r="D964" s="6" t="s">
        <v>26</v>
      </c>
      <c r="E964" s="6" t="s">
        <v>8</v>
      </c>
      <c r="G964" s="6" t="s">
        <v>27</v>
      </c>
      <c r="H964" s="7">
        <v>1090632.0</v>
      </c>
      <c r="I964" s="8">
        <v>1090949.0</v>
      </c>
      <c r="J964" t="s">
        <v>37</v>
      </c>
      <c r="N964" t="s">
        <v>33</v>
      </c>
      <c r="Q964" t="s">
        <v>2294</v>
      </c>
      <c r="R964">
        <v>318.0</v>
      </c>
      <c r="T964" t="s">
        <v>129</v>
      </c>
    </row>
    <row r="965" ht="15.75" customHeight="1">
      <c r="A965" s="6" t="s">
        <v>23</v>
      </c>
      <c r="B965" s="6" t="s">
        <v>24</v>
      </c>
      <c r="C965" s="6" t="s">
        <v>25</v>
      </c>
      <c r="D965" s="6" t="s">
        <v>26</v>
      </c>
      <c r="E965" s="6" t="s">
        <v>8</v>
      </c>
      <c r="G965" s="6" t="s">
        <v>27</v>
      </c>
      <c r="H965" s="7">
        <v>1091158.0</v>
      </c>
      <c r="I965" s="8">
        <v>1093059.0</v>
      </c>
      <c r="J965" t="s">
        <v>37</v>
      </c>
      <c r="K965" t="s">
        <v>2295</v>
      </c>
      <c r="L965" t="s">
        <v>2295</v>
      </c>
      <c r="N965" t="s">
        <v>33</v>
      </c>
      <c r="Q965" t="s">
        <v>2296</v>
      </c>
      <c r="R965">
        <v>1902.0</v>
      </c>
      <c r="S965">
        <v>633.0</v>
      </c>
    </row>
    <row r="966" ht="15.75" customHeight="1">
      <c r="A966" s="6" t="s">
        <v>23</v>
      </c>
      <c r="B966" s="6" t="s">
        <v>24</v>
      </c>
      <c r="C966" s="6" t="s">
        <v>25</v>
      </c>
      <c r="D966" s="6" t="s">
        <v>26</v>
      </c>
      <c r="E966" s="6" t="s">
        <v>8</v>
      </c>
      <c r="G966" s="6" t="s">
        <v>27</v>
      </c>
      <c r="H966" s="7">
        <v>1093081.0</v>
      </c>
      <c r="I966" s="8">
        <v>1093593.0</v>
      </c>
      <c r="J966" t="s">
        <v>28</v>
      </c>
      <c r="K966" t="s">
        <v>2297</v>
      </c>
      <c r="L966" t="s">
        <v>2297</v>
      </c>
      <c r="N966" t="s">
        <v>2298</v>
      </c>
      <c r="Q966" t="s">
        <v>2299</v>
      </c>
      <c r="R966">
        <v>513.0</v>
      </c>
      <c r="S966">
        <v>170.0</v>
      </c>
    </row>
    <row r="967" ht="15.75" customHeight="1">
      <c r="A967" s="6" t="s">
        <v>23</v>
      </c>
      <c r="B967" s="6" t="s">
        <v>24</v>
      </c>
      <c r="C967" s="6" t="s">
        <v>25</v>
      </c>
      <c r="D967" s="6" t="s">
        <v>26</v>
      </c>
      <c r="E967" s="6" t="s">
        <v>8</v>
      </c>
      <c r="G967" s="6" t="s">
        <v>27</v>
      </c>
      <c r="H967" s="7">
        <v>1093626.0</v>
      </c>
      <c r="I967" s="8">
        <v>1094306.0</v>
      </c>
      <c r="J967" t="s">
        <v>28</v>
      </c>
      <c r="K967" t="s">
        <v>2300</v>
      </c>
      <c r="L967" t="s">
        <v>2300</v>
      </c>
      <c r="N967" t="s">
        <v>273</v>
      </c>
      <c r="Q967" t="s">
        <v>2301</v>
      </c>
      <c r="R967">
        <v>681.0</v>
      </c>
      <c r="S967">
        <v>226.0</v>
      </c>
    </row>
    <row r="968" ht="15.75" customHeight="1">
      <c r="A968" s="6" t="s">
        <v>23</v>
      </c>
      <c r="B968" s="6" t="s">
        <v>24</v>
      </c>
      <c r="C968" s="6" t="s">
        <v>25</v>
      </c>
      <c r="D968" s="6" t="s">
        <v>26</v>
      </c>
      <c r="E968" s="6" t="s">
        <v>8</v>
      </c>
      <c r="G968" s="6" t="s">
        <v>27</v>
      </c>
      <c r="H968" s="7">
        <v>1094563.0</v>
      </c>
      <c r="I968" s="8">
        <v>1094814.0</v>
      </c>
      <c r="J968" t="s">
        <v>37</v>
      </c>
      <c r="K968" t="s">
        <v>2302</v>
      </c>
      <c r="L968" t="s">
        <v>2302</v>
      </c>
      <c r="N968" t="s">
        <v>33</v>
      </c>
      <c r="Q968" t="s">
        <v>2303</v>
      </c>
      <c r="R968">
        <v>252.0</v>
      </c>
      <c r="S968">
        <v>83.0</v>
      </c>
    </row>
    <row r="969" ht="15.75" customHeight="1">
      <c r="A969" s="6" t="s">
        <v>23</v>
      </c>
      <c r="B969" s="6" t="s">
        <v>24</v>
      </c>
      <c r="C969" s="6" t="s">
        <v>25</v>
      </c>
      <c r="D969" s="6" t="s">
        <v>26</v>
      </c>
      <c r="E969" s="6" t="s">
        <v>8</v>
      </c>
      <c r="G969" s="6" t="s">
        <v>27</v>
      </c>
      <c r="H969" s="7">
        <v>1095003.0</v>
      </c>
      <c r="I969" s="8">
        <v>1096169.0</v>
      </c>
      <c r="J969" t="s">
        <v>37</v>
      </c>
      <c r="K969" t="s">
        <v>2304</v>
      </c>
      <c r="L969" t="s">
        <v>2304</v>
      </c>
      <c r="N969" t="s">
        <v>33</v>
      </c>
      <c r="Q969" t="s">
        <v>2305</v>
      </c>
      <c r="R969">
        <v>1167.0</v>
      </c>
      <c r="S969">
        <v>388.0</v>
      </c>
    </row>
    <row r="970" ht="15.75" customHeight="1">
      <c r="A970" s="6" t="s">
        <v>23</v>
      </c>
      <c r="B970" s="6" t="s">
        <v>24</v>
      </c>
      <c r="C970" s="6" t="s">
        <v>25</v>
      </c>
      <c r="D970" s="6" t="s">
        <v>26</v>
      </c>
      <c r="E970" s="6" t="s">
        <v>8</v>
      </c>
      <c r="G970" s="6" t="s">
        <v>27</v>
      </c>
      <c r="H970" s="7">
        <v>1096344.0</v>
      </c>
      <c r="I970" s="8">
        <v>1097003.0</v>
      </c>
      <c r="J970" t="s">
        <v>28</v>
      </c>
      <c r="K970" t="s">
        <v>2306</v>
      </c>
      <c r="L970" t="s">
        <v>2306</v>
      </c>
      <c r="N970" t="s">
        <v>33</v>
      </c>
      <c r="Q970" t="s">
        <v>2307</v>
      </c>
      <c r="R970">
        <v>660.0</v>
      </c>
      <c r="S970">
        <v>219.0</v>
      </c>
    </row>
    <row r="971" ht="15.75" customHeight="1">
      <c r="A971" s="6" t="s">
        <v>23</v>
      </c>
      <c r="B971" s="6" t="s">
        <v>24</v>
      </c>
      <c r="C971" s="6" t="s">
        <v>25</v>
      </c>
      <c r="D971" s="6" t="s">
        <v>26</v>
      </c>
      <c r="E971" s="6" t="s">
        <v>8</v>
      </c>
      <c r="G971" s="6" t="s">
        <v>27</v>
      </c>
      <c r="H971" s="7">
        <v>1097122.0</v>
      </c>
      <c r="I971" s="8">
        <v>1098456.0</v>
      </c>
      <c r="J971" t="s">
        <v>28</v>
      </c>
      <c r="K971" t="s">
        <v>2308</v>
      </c>
      <c r="L971" t="s">
        <v>2308</v>
      </c>
      <c r="N971" t="s">
        <v>33</v>
      </c>
      <c r="Q971" t="s">
        <v>2309</v>
      </c>
      <c r="R971">
        <v>1335.0</v>
      </c>
      <c r="S971">
        <v>444.0</v>
      </c>
    </row>
    <row r="972" ht="15.75" customHeight="1">
      <c r="A972" s="6" t="s">
        <v>23</v>
      </c>
      <c r="B972" s="6" t="s">
        <v>24</v>
      </c>
      <c r="C972" s="6" t="s">
        <v>25</v>
      </c>
      <c r="D972" s="6" t="s">
        <v>26</v>
      </c>
      <c r="E972" s="6" t="s">
        <v>8</v>
      </c>
      <c r="G972" s="6" t="s">
        <v>27</v>
      </c>
      <c r="H972" s="7">
        <v>1098724.0</v>
      </c>
      <c r="I972" s="8">
        <v>1100091.0</v>
      </c>
      <c r="J972" t="s">
        <v>28</v>
      </c>
      <c r="K972" t="s">
        <v>2310</v>
      </c>
      <c r="L972" t="s">
        <v>2310</v>
      </c>
      <c r="N972" t="s">
        <v>2311</v>
      </c>
      <c r="Q972" t="s">
        <v>2312</v>
      </c>
      <c r="R972">
        <v>1368.0</v>
      </c>
      <c r="S972">
        <v>455.0</v>
      </c>
    </row>
    <row r="973" ht="15.75" customHeight="1">
      <c r="A973" s="6" t="s">
        <v>23</v>
      </c>
      <c r="B973" s="6" t="s">
        <v>24</v>
      </c>
      <c r="C973" s="6" t="s">
        <v>25</v>
      </c>
      <c r="D973" s="6" t="s">
        <v>26</v>
      </c>
      <c r="E973" s="6" t="s">
        <v>8</v>
      </c>
      <c r="G973" s="6" t="s">
        <v>27</v>
      </c>
      <c r="H973" s="7">
        <v>1100375.0</v>
      </c>
      <c r="I973" s="8">
        <v>1102126.0</v>
      </c>
      <c r="J973" t="s">
        <v>37</v>
      </c>
      <c r="K973" t="s">
        <v>2313</v>
      </c>
      <c r="L973" t="s">
        <v>2313</v>
      </c>
      <c r="N973" t="s">
        <v>2314</v>
      </c>
      <c r="Q973" t="s">
        <v>2315</v>
      </c>
      <c r="R973">
        <v>1752.0</v>
      </c>
      <c r="S973">
        <v>583.0</v>
      </c>
    </row>
    <row r="974" ht="15.75" customHeight="1">
      <c r="A974" s="6" t="s">
        <v>23</v>
      </c>
      <c r="B974" s="6" t="s">
        <v>24</v>
      </c>
      <c r="C974" s="6" t="s">
        <v>25</v>
      </c>
      <c r="D974" s="6" t="s">
        <v>26</v>
      </c>
      <c r="E974" s="6" t="s">
        <v>8</v>
      </c>
      <c r="G974" s="6" t="s">
        <v>27</v>
      </c>
      <c r="H974" s="7">
        <v>1102250.0</v>
      </c>
      <c r="I974" s="8">
        <v>1102522.0</v>
      </c>
      <c r="J974" t="s">
        <v>37</v>
      </c>
      <c r="K974" t="s">
        <v>2316</v>
      </c>
      <c r="L974" t="s">
        <v>2316</v>
      </c>
      <c r="N974" t="s">
        <v>33</v>
      </c>
      <c r="Q974" t="s">
        <v>2317</v>
      </c>
      <c r="R974">
        <v>273.0</v>
      </c>
      <c r="S974">
        <v>90.0</v>
      </c>
    </row>
    <row r="975" ht="15.75" customHeight="1">
      <c r="A975" s="6" t="s">
        <v>23</v>
      </c>
      <c r="B975" s="6" t="s">
        <v>24</v>
      </c>
      <c r="C975" s="6" t="s">
        <v>25</v>
      </c>
      <c r="D975" s="6" t="s">
        <v>26</v>
      </c>
      <c r="E975" s="6" t="s">
        <v>8</v>
      </c>
      <c r="G975" s="6" t="s">
        <v>27</v>
      </c>
      <c r="H975" s="7">
        <v>1102692.0</v>
      </c>
      <c r="I975" s="8">
        <v>1103123.0</v>
      </c>
      <c r="J975" t="s">
        <v>37</v>
      </c>
      <c r="K975" t="s">
        <v>2318</v>
      </c>
      <c r="L975" t="s">
        <v>2318</v>
      </c>
      <c r="N975" t="s">
        <v>726</v>
      </c>
      <c r="Q975" t="s">
        <v>2319</v>
      </c>
      <c r="R975">
        <v>432.0</v>
      </c>
      <c r="S975">
        <v>143.0</v>
      </c>
    </row>
    <row r="976" ht="15.75" customHeight="1">
      <c r="A976" s="6" t="s">
        <v>23</v>
      </c>
      <c r="B976" s="6" t="s">
        <v>24</v>
      </c>
      <c r="C976" s="6" t="s">
        <v>25</v>
      </c>
      <c r="D976" s="6" t="s">
        <v>26</v>
      </c>
      <c r="E976" s="6" t="s">
        <v>8</v>
      </c>
      <c r="G976" s="6" t="s">
        <v>27</v>
      </c>
      <c r="H976" s="7">
        <v>1103185.0</v>
      </c>
      <c r="I976" s="8">
        <v>1103745.0</v>
      </c>
      <c r="J976" t="s">
        <v>37</v>
      </c>
      <c r="K976" t="s">
        <v>2320</v>
      </c>
      <c r="L976" t="s">
        <v>2320</v>
      </c>
      <c r="N976" t="s">
        <v>506</v>
      </c>
      <c r="Q976" t="s">
        <v>2321</v>
      </c>
      <c r="R976">
        <v>561.0</v>
      </c>
      <c r="S976">
        <v>186.0</v>
      </c>
    </row>
    <row r="977" ht="15.75" customHeight="1">
      <c r="A977" s="6" t="s">
        <v>23</v>
      </c>
      <c r="B977" s="6" t="s">
        <v>24</v>
      </c>
      <c r="C977" s="6" t="s">
        <v>25</v>
      </c>
      <c r="D977" s="6" t="s">
        <v>26</v>
      </c>
      <c r="E977" s="6" t="s">
        <v>8</v>
      </c>
      <c r="G977" s="6" t="s">
        <v>27</v>
      </c>
      <c r="H977" s="7">
        <v>1103754.0</v>
      </c>
      <c r="I977" s="8">
        <v>1104668.0</v>
      </c>
      <c r="J977" t="s">
        <v>28</v>
      </c>
      <c r="K977" t="s">
        <v>2322</v>
      </c>
      <c r="L977" t="s">
        <v>2322</v>
      </c>
      <c r="N977" t="s">
        <v>2323</v>
      </c>
      <c r="Q977" t="s">
        <v>2324</v>
      </c>
      <c r="R977">
        <v>915.0</v>
      </c>
      <c r="S977">
        <v>304.0</v>
      </c>
    </row>
    <row r="978" ht="15.75" customHeight="1">
      <c r="A978" s="6" t="s">
        <v>23</v>
      </c>
      <c r="B978" s="6" t="s">
        <v>24</v>
      </c>
      <c r="C978" s="6" t="s">
        <v>25</v>
      </c>
      <c r="D978" s="6" t="s">
        <v>26</v>
      </c>
      <c r="E978" s="6" t="s">
        <v>8</v>
      </c>
      <c r="G978" s="6" t="s">
        <v>27</v>
      </c>
      <c r="H978" s="7">
        <v>1104806.0</v>
      </c>
      <c r="I978" s="8">
        <v>1105276.0</v>
      </c>
      <c r="J978" t="s">
        <v>28</v>
      </c>
      <c r="K978" t="s">
        <v>2325</v>
      </c>
      <c r="L978" t="s">
        <v>2325</v>
      </c>
      <c r="N978" t="s">
        <v>653</v>
      </c>
      <c r="Q978" t="s">
        <v>2326</v>
      </c>
      <c r="R978">
        <v>471.0</v>
      </c>
      <c r="S978">
        <v>156.0</v>
      </c>
    </row>
    <row r="979" ht="15.75" customHeight="1">
      <c r="A979" s="6" t="s">
        <v>23</v>
      </c>
      <c r="B979" s="6" t="s">
        <v>24</v>
      </c>
      <c r="C979" s="6" t="s">
        <v>25</v>
      </c>
      <c r="D979" s="6" t="s">
        <v>26</v>
      </c>
      <c r="E979" s="6" t="s">
        <v>8</v>
      </c>
      <c r="G979" s="6" t="s">
        <v>27</v>
      </c>
      <c r="H979" s="7">
        <v>1105417.0</v>
      </c>
      <c r="I979" s="8">
        <v>1107636.0</v>
      </c>
      <c r="J979" t="s">
        <v>28</v>
      </c>
      <c r="K979" t="s">
        <v>2327</v>
      </c>
      <c r="L979" t="s">
        <v>2327</v>
      </c>
      <c r="N979" t="s">
        <v>2328</v>
      </c>
      <c r="Q979" t="s">
        <v>2329</v>
      </c>
      <c r="R979">
        <v>2220.0</v>
      </c>
      <c r="S979">
        <v>739.0</v>
      </c>
    </row>
    <row r="980" ht="15.75" customHeight="1">
      <c r="A980" s="6" t="s">
        <v>23</v>
      </c>
      <c r="B980" s="6" t="s">
        <v>24</v>
      </c>
      <c r="C980" s="6" t="s">
        <v>25</v>
      </c>
      <c r="D980" s="6" t="s">
        <v>26</v>
      </c>
      <c r="E980" s="6" t="s">
        <v>8</v>
      </c>
      <c r="G980" s="6" t="s">
        <v>27</v>
      </c>
      <c r="H980" s="7">
        <v>1107738.0</v>
      </c>
      <c r="I980" s="8">
        <v>1109231.0</v>
      </c>
      <c r="J980" t="s">
        <v>28</v>
      </c>
      <c r="K980" t="s">
        <v>2330</v>
      </c>
      <c r="L980" t="s">
        <v>2330</v>
      </c>
      <c r="N980" t="s">
        <v>2331</v>
      </c>
      <c r="Q980" t="s">
        <v>2332</v>
      </c>
      <c r="R980">
        <v>1494.0</v>
      </c>
      <c r="S980">
        <v>497.0</v>
      </c>
    </row>
    <row r="981" ht="15.75" customHeight="1">
      <c r="A981" s="6" t="s">
        <v>23</v>
      </c>
      <c r="B981" s="6" t="s">
        <v>24</v>
      </c>
      <c r="C981" s="6" t="s">
        <v>25</v>
      </c>
      <c r="D981" s="6" t="s">
        <v>26</v>
      </c>
      <c r="E981" s="6" t="s">
        <v>8</v>
      </c>
      <c r="G981" s="6" t="s">
        <v>27</v>
      </c>
      <c r="H981" s="7">
        <v>1109442.0</v>
      </c>
      <c r="I981" s="8">
        <v>1110440.0</v>
      </c>
      <c r="J981" t="s">
        <v>28</v>
      </c>
      <c r="K981" t="s">
        <v>2333</v>
      </c>
      <c r="L981" t="s">
        <v>2333</v>
      </c>
      <c r="N981" t="s">
        <v>33</v>
      </c>
      <c r="Q981" t="s">
        <v>2334</v>
      </c>
      <c r="R981">
        <v>999.0</v>
      </c>
      <c r="S981">
        <v>332.0</v>
      </c>
    </row>
    <row r="982" ht="15.75" customHeight="1">
      <c r="A982" s="6" t="s">
        <v>23</v>
      </c>
      <c r="B982" s="6" t="s">
        <v>24</v>
      </c>
      <c r="C982" s="6" t="s">
        <v>25</v>
      </c>
      <c r="D982" s="6" t="s">
        <v>26</v>
      </c>
      <c r="E982" s="6" t="s">
        <v>8</v>
      </c>
      <c r="G982" s="6" t="s">
        <v>27</v>
      </c>
      <c r="H982" s="7">
        <v>1109995.0</v>
      </c>
      <c r="I982" s="8">
        <v>1111302.0</v>
      </c>
      <c r="J982" t="s">
        <v>37</v>
      </c>
      <c r="K982" t="s">
        <v>2335</v>
      </c>
      <c r="L982" t="s">
        <v>2335</v>
      </c>
      <c r="N982" t="s">
        <v>33</v>
      </c>
      <c r="Q982" t="s">
        <v>2336</v>
      </c>
      <c r="R982">
        <v>1308.0</v>
      </c>
      <c r="S982">
        <v>435.0</v>
      </c>
    </row>
    <row r="983" ht="15.75" customHeight="1">
      <c r="A983" s="6" t="s">
        <v>23</v>
      </c>
      <c r="B983" s="6" t="s">
        <v>24</v>
      </c>
      <c r="C983" s="6" t="s">
        <v>25</v>
      </c>
      <c r="D983" s="6" t="s">
        <v>26</v>
      </c>
      <c r="E983" s="6" t="s">
        <v>8</v>
      </c>
      <c r="G983" s="6" t="s">
        <v>27</v>
      </c>
      <c r="H983" s="7">
        <v>1111385.0</v>
      </c>
      <c r="I983" s="8">
        <v>1113073.0</v>
      </c>
      <c r="J983" t="s">
        <v>28</v>
      </c>
      <c r="K983" t="s">
        <v>2337</v>
      </c>
      <c r="L983" t="s">
        <v>2337</v>
      </c>
      <c r="N983" t="s">
        <v>2338</v>
      </c>
      <c r="Q983" t="s">
        <v>2339</v>
      </c>
      <c r="R983">
        <v>1689.0</v>
      </c>
      <c r="S983">
        <v>562.0</v>
      </c>
    </row>
    <row r="984" ht="15.75" customHeight="1">
      <c r="A984" s="6" t="s">
        <v>23</v>
      </c>
      <c r="B984" s="6" t="s">
        <v>24</v>
      </c>
      <c r="C984" s="6" t="s">
        <v>25</v>
      </c>
      <c r="D984" s="6" t="s">
        <v>26</v>
      </c>
      <c r="E984" s="6" t="s">
        <v>8</v>
      </c>
      <c r="G984" s="6" t="s">
        <v>27</v>
      </c>
      <c r="H984" s="7">
        <v>1113445.0</v>
      </c>
      <c r="I984" s="8">
        <v>1114011.0</v>
      </c>
      <c r="J984" t="s">
        <v>28</v>
      </c>
      <c r="K984" t="s">
        <v>2340</v>
      </c>
      <c r="L984" t="s">
        <v>2340</v>
      </c>
      <c r="N984" t="s">
        <v>2341</v>
      </c>
      <c r="Q984" t="s">
        <v>2342</v>
      </c>
      <c r="R984">
        <v>567.0</v>
      </c>
      <c r="S984">
        <v>188.0</v>
      </c>
    </row>
    <row r="985" ht="15.75" customHeight="1">
      <c r="A985" s="6" t="s">
        <v>23</v>
      </c>
      <c r="B985" s="6" t="s">
        <v>24</v>
      </c>
      <c r="C985" s="6" t="s">
        <v>25</v>
      </c>
      <c r="D985" s="6" t="s">
        <v>26</v>
      </c>
      <c r="E985" s="6" t="s">
        <v>8</v>
      </c>
      <c r="G985" s="6" t="s">
        <v>27</v>
      </c>
      <c r="H985" s="7">
        <v>1114041.0</v>
      </c>
      <c r="I985" s="8">
        <v>1114412.0</v>
      </c>
      <c r="J985" t="s">
        <v>37</v>
      </c>
      <c r="K985" t="s">
        <v>2343</v>
      </c>
      <c r="L985" t="s">
        <v>2343</v>
      </c>
      <c r="N985" t="s">
        <v>33</v>
      </c>
      <c r="Q985" t="s">
        <v>2344</v>
      </c>
      <c r="R985">
        <v>372.0</v>
      </c>
      <c r="S985">
        <v>123.0</v>
      </c>
    </row>
    <row r="986" ht="15.75" customHeight="1">
      <c r="A986" s="6" t="s">
        <v>23</v>
      </c>
      <c r="B986" s="6" t="s">
        <v>24</v>
      </c>
      <c r="C986" s="6" t="s">
        <v>25</v>
      </c>
      <c r="D986" s="6" t="s">
        <v>26</v>
      </c>
      <c r="E986" s="6" t="s">
        <v>8</v>
      </c>
      <c r="G986" s="6" t="s">
        <v>27</v>
      </c>
      <c r="H986" s="7">
        <v>1114559.0</v>
      </c>
      <c r="I986" s="8">
        <v>1115251.0</v>
      </c>
      <c r="J986" t="s">
        <v>37</v>
      </c>
      <c r="K986" t="s">
        <v>2345</v>
      </c>
      <c r="L986" t="s">
        <v>2345</v>
      </c>
      <c r="N986" t="s">
        <v>261</v>
      </c>
      <c r="Q986" t="s">
        <v>2346</v>
      </c>
      <c r="R986">
        <v>693.0</v>
      </c>
      <c r="S986">
        <v>230.0</v>
      </c>
    </row>
    <row r="987" ht="15.75" customHeight="1">
      <c r="A987" s="6" t="s">
        <v>23</v>
      </c>
      <c r="B987" s="6" t="s">
        <v>24</v>
      </c>
      <c r="C987" s="6" t="s">
        <v>25</v>
      </c>
      <c r="D987" s="6" t="s">
        <v>26</v>
      </c>
      <c r="E987" s="6" t="s">
        <v>8</v>
      </c>
      <c r="G987" s="6" t="s">
        <v>27</v>
      </c>
      <c r="H987" s="7">
        <v>1115431.0</v>
      </c>
      <c r="I987" s="8">
        <v>1116090.0</v>
      </c>
      <c r="J987" t="s">
        <v>37</v>
      </c>
      <c r="K987" t="s">
        <v>2347</v>
      </c>
      <c r="L987" t="s">
        <v>2347</v>
      </c>
      <c r="N987" t="s">
        <v>153</v>
      </c>
      <c r="Q987" t="s">
        <v>2348</v>
      </c>
      <c r="R987">
        <v>660.0</v>
      </c>
      <c r="S987">
        <v>219.0</v>
      </c>
    </row>
    <row r="988" ht="15.75" customHeight="1">
      <c r="A988" s="6" t="s">
        <v>23</v>
      </c>
      <c r="B988" s="6" t="s">
        <v>24</v>
      </c>
      <c r="C988" s="6" t="s">
        <v>25</v>
      </c>
      <c r="D988" s="6" t="s">
        <v>26</v>
      </c>
      <c r="E988" s="6" t="s">
        <v>8</v>
      </c>
      <c r="G988" s="6" t="s">
        <v>27</v>
      </c>
      <c r="H988" s="7">
        <v>1116401.0</v>
      </c>
      <c r="I988" s="8">
        <v>1117366.0</v>
      </c>
      <c r="J988" t="s">
        <v>37</v>
      </c>
      <c r="K988" t="s">
        <v>2349</v>
      </c>
      <c r="L988" t="s">
        <v>2349</v>
      </c>
      <c r="N988" t="s">
        <v>567</v>
      </c>
      <c r="Q988" t="s">
        <v>2350</v>
      </c>
      <c r="R988">
        <v>966.0</v>
      </c>
      <c r="S988">
        <v>321.0</v>
      </c>
    </row>
    <row r="989" ht="15.75" customHeight="1">
      <c r="A989" s="6" t="s">
        <v>23</v>
      </c>
      <c r="B989" s="6" t="s">
        <v>24</v>
      </c>
      <c r="C989" s="6" t="s">
        <v>25</v>
      </c>
      <c r="D989" s="6" t="s">
        <v>26</v>
      </c>
      <c r="E989" s="6" t="s">
        <v>8</v>
      </c>
      <c r="G989" s="6" t="s">
        <v>27</v>
      </c>
      <c r="H989" s="7">
        <v>1117515.0</v>
      </c>
      <c r="I989" s="8">
        <v>1119341.0</v>
      </c>
      <c r="J989" t="s">
        <v>37</v>
      </c>
      <c r="K989" t="s">
        <v>2351</v>
      </c>
      <c r="L989" t="s">
        <v>2351</v>
      </c>
      <c r="N989" t="s">
        <v>33</v>
      </c>
      <c r="Q989" t="s">
        <v>2352</v>
      </c>
      <c r="R989">
        <v>1827.0</v>
      </c>
      <c r="S989">
        <v>608.0</v>
      </c>
    </row>
    <row r="990" ht="15.75" customHeight="1">
      <c r="A990" s="6" t="s">
        <v>23</v>
      </c>
      <c r="B990" s="6" t="s">
        <v>24</v>
      </c>
      <c r="C990" s="6" t="s">
        <v>25</v>
      </c>
      <c r="D990" s="6" t="s">
        <v>26</v>
      </c>
      <c r="E990" s="6" t="s">
        <v>8</v>
      </c>
      <c r="G990" s="6" t="s">
        <v>27</v>
      </c>
      <c r="H990" s="7">
        <v>1119563.0</v>
      </c>
      <c r="I990" s="8">
        <v>1120144.0</v>
      </c>
      <c r="J990" t="s">
        <v>37</v>
      </c>
      <c r="K990" t="s">
        <v>2353</v>
      </c>
      <c r="L990" t="s">
        <v>2353</v>
      </c>
      <c r="N990" t="s">
        <v>33</v>
      </c>
      <c r="Q990" t="s">
        <v>2354</v>
      </c>
      <c r="R990">
        <v>582.0</v>
      </c>
      <c r="S990">
        <v>193.0</v>
      </c>
    </row>
    <row r="991" ht="15.75" customHeight="1">
      <c r="A991" s="6" t="s">
        <v>23</v>
      </c>
      <c r="B991" s="6" t="s">
        <v>24</v>
      </c>
      <c r="C991" s="6" t="s">
        <v>25</v>
      </c>
      <c r="D991" s="6" t="s">
        <v>26</v>
      </c>
      <c r="E991" s="6" t="s">
        <v>8</v>
      </c>
      <c r="G991" s="6" t="s">
        <v>27</v>
      </c>
      <c r="H991" s="7">
        <v>1120359.0</v>
      </c>
      <c r="I991" s="8">
        <v>1121330.0</v>
      </c>
      <c r="J991" t="s">
        <v>28</v>
      </c>
      <c r="K991" t="s">
        <v>2355</v>
      </c>
      <c r="L991" t="s">
        <v>2355</v>
      </c>
      <c r="N991" t="s">
        <v>1117</v>
      </c>
      <c r="Q991" t="s">
        <v>2356</v>
      </c>
      <c r="R991">
        <v>972.0</v>
      </c>
      <c r="S991">
        <v>323.0</v>
      </c>
    </row>
    <row r="992" ht="15.75" customHeight="1">
      <c r="A992" s="6" t="s">
        <v>23</v>
      </c>
      <c r="B992" s="6" t="s">
        <v>24</v>
      </c>
      <c r="C992" s="6" t="s">
        <v>25</v>
      </c>
      <c r="D992" s="6" t="s">
        <v>26</v>
      </c>
      <c r="E992" s="6" t="s">
        <v>8</v>
      </c>
      <c r="G992" s="6" t="s">
        <v>27</v>
      </c>
      <c r="H992" s="7">
        <v>1121413.0</v>
      </c>
      <c r="I992" s="8">
        <v>1122204.0</v>
      </c>
      <c r="J992" t="s">
        <v>28</v>
      </c>
      <c r="K992" t="s">
        <v>2357</v>
      </c>
      <c r="L992" t="s">
        <v>2357</v>
      </c>
      <c r="N992" t="s">
        <v>2358</v>
      </c>
      <c r="Q992" t="s">
        <v>2359</v>
      </c>
      <c r="R992">
        <v>792.0</v>
      </c>
      <c r="S992">
        <v>263.0</v>
      </c>
    </row>
    <row r="993" ht="15.75" customHeight="1">
      <c r="A993" s="6" t="s">
        <v>23</v>
      </c>
      <c r="B993" s="6" t="s">
        <v>24</v>
      </c>
      <c r="C993" s="6" t="s">
        <v>25</v>
      </c>
      <c r="D993" s="6" t="s">
        <v>26</v>
      </c>
      <c r="E993" s="6" t="s">
        <v>8</v>
      </c>
      <c r="G993" s="6" t="s">
        <v>27</v>
      </c>
      <c r="H993" s="7">
        <v>1122270.0</v>
      </c>
      <c r="I993" s="8">
        <v>1124048.0</v>
      </c>
      <c r="J993" t="s">
        <v>37</v>
      </c>
      <c r="K993" t="s">
        <v>2360</v>
      </c>
      <c r="L993" t="s">
        <v>2360</v>
      </c>
      <c r="N993" t="s">
        <v>1472</v>
      </c>
      <c r="Q993" t="s">
        <v>2361</v>
      </c>
      <c r="R993">
        <v>1779.0</v>
      </c>
      <c r="S993">
        <v>592.0</v>
      </c>
    </row>
    <row r="994" ht="15.75" customHeight="1">
      <c r="A994" s="6" t="s">
        <v>23</v>
      </c>
      <c r="B994" s="6" t="s">
        <v>24</v>
      </c>
      <c r="C994" s="6" t="s">
        <v>25</v>
      </c>
      <c r="D994" s="6" t="s">
        <v>26</v>
      </c>
      <c r="E994" s="6" t="s">
        <v>8</v>
      </c>
      <c r="G994" s="6" t="s">
        <v>27</v>
      </c>
      <c r="H994" s="7">
        <v>1124136.0</v>
      </c>
      <c r="I994" s="8">
        <v>1125086.0</v>
      </c>
      <c r="J994" t="s">
        <v>37</v>
      </c>
      <c r="K994" t="s">
        <v>2362</v>
      </c>
      <c r="L994" t="s">
        <v>2362</v>
      </c>
      <c r="N994" t="s">
        <v>320</v>
      </c>
      <c r="Q994" t="s">
        <v>2363</v>
      </c>
      <c r="R994">
        <v>951.0</v>
      </c>
      <c r="S994">
        <v>316.0</v>
      </c>
    </row>
    <row r="995" ht="15.75" customHeight="1">
      <c r="A995" s="6" t="s">
        <v>23</v>
      </c>
      <c r="B995" s="6" t="s">
        <v>24</v>
      </c>
      <c r="C995" s="6" t="s">
        <v>25</v>
      </c>
      <c r="D995" s="6" t="s">
        <v>26</v>
      </c>
      <c r="E995" s="6" t="s">
        <v>8</v>
      </c>
      <c r="G995" s="6" t="s">
        <v>27</v>
      </c>
      <c r="H995" s="7">
        <v>1125090.0</v>
      </c>
      <c r="I995" s="8">
        <v>1127036.0</v>
      </c>
      <c r="J995" t="s">
        <v>37</v>
      </c>
      <c r="K995" t="s">
        <v>2364</v>
      </c>
      <c r="L995" t="s">
        <v>2364</v>
      </c>
      <c r="N995" t="s">
        <v>2365</v>
      </c>
      <c r="Q995" t="s">
        <v>2366</v>
      </c>
      <c r="R995">
        <v>1947.0</v>
      </c>
      <c r="S995">
        <v>648.0</v>
      </c>
    </row>
    <row r="996" ht="15.75" customHeight="1">
      <c r="A996" s="6" t="s">
        <v>23</v>
      </c>
      <c r="B996" s="6" t="s">
        <v>24</v>
      </c>
      <c r="C996" s="6" t="s">
        <v>25</v>
      </c>
      <c r="D996" s="6" t="s">
        <v>26</v>
      </c>
      <c r="E996" s="6" t="s">
        <v>8</v>
      </c>
      <c r="G996" s="6" t="s">
        <v>27</v>
      </c>
      <c r="H996" s="7">
        <v>1127033.0</v>
      </c>
      <c r="I996" s="8">
        <v>1128016.0</v>
      </c>
      <c r="J996" t="s">
        <v>37</v>
      </c>
      <c r="K996" t="s">
        <v>2367</v>
      </c>
      <c r="L996" t="s">
        <v>2367</v>
      </c>
      <c r="N996" t="s">
        <v>317</v>
      </c>
      <c r="Q996" t="s">
        <v>2368</v>
      </c>
      <c r="R996">
        <v>984.0</v>
      </c>
      <c r="S996">
        <v>327.0</v>
      </c>
    </row>
    <row r="997" ht="15.75" customHeight="1">
      <c r="A997" s="6" t="s">
        <v>23</v>
      </c>
      <c r="B997" s="6" t="s">
        <v>24</v>
      </c>
      <c r="C997" s="6" t="s">
        <v>25</v>
      </c>
      <c r="D997" s="6" t="s">
        <v>26</v>
      </c>
      <c r="E997" s="6" t="s">
        <v>8</v>
      </c>
      <c r="G997" s="6" t="s">
        <v>27</v>
      </c>
      <c r="H997" s="7">
        <v>1128013.0</v>
      </c>
      <c r="I997" s="8">
        <v>1128936.0</v>
      </c>
      <c r="J997" t="s">
        <v>37</v>
      </c>
      <c r="K997" t="s">
        <v>2369</v>
      </c>
      <c r="L997" t="s">
        <v>2369</v>
      </c>
      <c r="N997" t="s">
        <v>2370</v>
      </c>
      <c r="Q997" t="s">
        <v>2371</v>
      </c>
      <c r="R997">
        <v>924.0</v>
      </c>
      <c r="S997">
        <v>307.0</v>
      </c>
    </row>
    <row r="998" ht="15.75" customHeight="1">
      <c r="A998" s="6" t="s">
        <v>23</v>
      </c>
      <c r="B998" s="6" t="s">
        <v>24</v>
      </c>
      <c r="C998" s="6" t="s">
        <v>25</v>
      </c>
      <c r="D998" s="6" t="s">
        <v>26</v>
      </c>
      <c r="E998" s="6" t="s">
        <v>8</v>
      </c>
      <c r="G998" s="6" t="s">
        <v>27</v>
      </c>
      <c r="H998" s="7">
        <v>1129062.0</v>
      </c>
      <c r="I998" s="8">
        <v>1130063.0</v>
      </c>
      <c r="J998" t="s">
        <v>37</v>
      </c>
      <c r="K998" t="s">
        <v>2372</v>
      </c>
      <c r="L998" t="s">
        <v>2372</v>
      </c>
      <c r="N998" t="s">
        <v>2373</v>
      </c>
      <c r="Q998" t="s">
        <v>2374</v>
      </c>
      <c r="R998">
        <v>1002.0</v>
      </c>
      <c r="S998">
        <v>333.0</v>
      </c>
    </row>
    <row r="999" ht="15.75" customHeight="1">
      <c r="A999" s="6" t="s">
        <v>23</v>
      </c>
      <c r="B999" s="6" t="s">
        <v>24</v>
      </c>
      <c r="C999" s="6" t="s">
        <v>25</v>
      </c>
      <c r="D999" s="6" t="s">
        <v>26</v>
      </c>
      <c r="E999" s="6" t="s">
        <v>8</v>
      </c>
      <c r="G999" s="6" t="s">
        <v>27</v>
      </c>
      <c r="H999" s="7">
        <v>1130135.0</v>
      </c>
      <c r="I999" s="8">
        <v>1130860.0</v>
      </c>
      <c r="J999" t="s">
        <v>37</v>
      </c>
      <c r="K999" t="s">
        <v>2375</v>
      </c>
      <c r="L999" t="s">
        <v>2375</v>
      </c>
      <c r="N999" t="s">
        <v>2376</v>
      </c>
      <c r="Q999" t="s">
        <v>2377</v>
      </c>
      <c r="R999">
        <v>726.0</v>
      </c>
      <c r="S999">
        <v>241.0</v>
      </c>
    </row>
    <row r="1000" ht="15.75" customHeight="1">
      <c r="A1000" s="6" t="s">
        <v>23</v>
      </c>
      <c r="B1000" s="6" t="s">
        <v>24</v>
      </c>
      <c r="C1000" s="6" t="s">
        <v>25</v>
      </c>
      <c r="D1000" s="6" t="s">
        <v>26</v>
      </c>
      <c r="E1000" s="6" t="s">
        <v>8</v>
      </c>
      <c r="G1000" s="6" t="s">
        <v>27</v>
      </c>
      <c r="H1000" s="7">
        <v>1130918.0</v>
      </c>
      <c r="I1000" s="8">
        <v>1131307.0</v>
      </c>
      <c r="J1000" t="s">
        <v>28</v>
      </c>
      <c r="K1000" t="s">
        <v>2378</v>
      </c>
      <c r="L1000" t="s">
        <v>2378</v>
      </c>
      <c r="N1000" t="s">
        <v>33</v>
      </c>
      <c r="Q1000" t="s">
        <v>2379</v>
      </c>
      <c r="R1000">
        <v>390.0</v>
      </c>
      <c r="S1000">
        <v>129.0</v>
      </c>
    </row>
    <row r="1001" ht="15.75" customHeight="1">
      <c r="A1001" s="6" t="s">
        <v>23</v>
      </c>
      <c r="B1001" s="6" t="s">
        <v>24</v>
      </c>
      <c r="C1001" s="6" t="s">
        <v>25</v>
      </c>
      <c r="D1001" s="6" t="s">
        <v>26</v>
      </c>
      <c r="E1001" s="6" t="s">
        <v>8</v>
      </c>
      <c r="G1001" s="6" t="s">
        <v>27</v>
      </c>
      <c r="H1001" s="7">
        <v>1131650.0</v>
      </c>
      <c r="I1001" s="8">
        <v>1133461.0</v>
      </c>
      <c r="J1001" t="s">
        <v>37</v>
      </c>
      <c r="K1001" t="s">
        <v>2380</v>
      </c>
      <c r="L1001" t="s">
        <v>2380</v>
      </c>
      <c r="N1001" t="s">
        <v>2381</v>
      </c>
      <c r="Q1001" t="s">
        <v>2382</v>
      </c>
      <c r="R1001">
        <v>1812.0</v>
      </c>
      <c r="S1001">
        <v>603.0</v>
      </c>
    </row>
    <row r="1002" ht="15.75" customHeight="1">
      <c r="A1002" s="6" t="s">
        <v>23</v>
      </c>
      <c r="B1002" s="6" t="s">
        <v>24</v>
      </c>
      <c r="C1002" s="6" t="s">
        <v>25</v>
      </c>
      <c r="D1002" s="6" t="s">
        <v>26</v>
      </c>
      <c r="E1002" s="6" t="s">
        <v>8</v>
      </c>
      <c r="G1002" s="6" t="s">
        <v>27</v>
      </c>
      <c r="H1002" s="7">
        <v>1133469.0</v>
      </c>
      <c r="I1002" s="8">
        <v>1134338.0</v>
      </c>
      <c r="J1002" t="s">
        <v>28</v>
      </c>
      <c r="K1002" t="s">
        <v>2383</v>
      </c>
      <c r="L1002" t="s">
        <v>2383</v>
      </c>
      <c r="N1002" t="s">
        <v>2358</v>
      </c>
      <c r="Q1002" t="s">
        <v>2384</v>
      </c>
      <c r="R1002">
        <v>870.0</v>
      </c>
      <c r="S1002">
        <v>289.0</v>
      </c>
    </row>
    <row r="1003" ht="15.75" customHeight="1">
      <c r="A1003" s="6" t="s">
        <v>23</v>
      </c>
      <c r="B1003" s="6" t="s">
        <v>24</v>
      </c>
      <c r="C1003" s="6" t="s">
        <v>25</v>
      </c>
      <c r="D1003" s="6" t="s">
        <v>26</v>
      </c>
      <c r="E1003" s="6" t="s">
        <v>8</v>
      </c>
      <c r="G1003" s="6" t="s">
        <v>27</v>
      </c>
      <c r="H1003" s="7">
        <v>1134435.0</v>
      </c>
      <c r="I1003" s="8">
        <v>1135976.0</v>
      </c>
      <c r="J1003" t="s">
        <v>28</v>
      </c>
      <c r="K1003" t="s">
        <v>2385</v>
      </c>
      <c r="L1003" t="s">
        <v>2385</v>
      </c>
      <c r="N1003" t="s">
        <v>174</v>
      </c>
      <c r="Q1003" t="s">
        <v>2386</v>
      </c>
      <c r="R1003">
        <v>1542.0</v>
      </c>
      <c r="S1003">
        <v>513.0</v>
      </c>
    </row>
    <row r="1004" ht="15.75" customHeight="1">
      <c r="A1004" s="6" t="s">
        <v>23</v>
      </c>
      <c r="B1004" s="6" t="s">
        <v>24</v>
      </c>
      <c r="C1004" s="6" t="s">
        <v>25</v>
      </c>
      <c r="D1004" s="6" t="s">
        <v>26</v>
      </c>
      <c r="E1004" s="6" t="s">
        <v>8</v>
      </c>
      <c r="G1004" s="6" t="s">
        <v>27</v>
      </c>
      <c r="H1004" s="7">
        <v>1136285.0</v>
      </c>
      <c r="I1004" s="8">
        <v>1136845.0</v>
      </c>
      <c r="J1004" t="s">
        <v>37</v>
      </c>
      <c r="K1004" t="s">
        <v>2387</v>
      </c>
      <c r="L1004" t="s">
        <v>2387</v>
      </c>
      <c r="N1004" t="s">
        <v>33</v>
      </c>
      <c r="Q1004" t="s">
        <v>2388</v>
      </c>
      <c r="R1004">
        <v>561.0</v>
      </c>
      <c r="S1004">
        <v>186.0</v>
      </c>
    </row>
    <row r="1005" ht="15.75" customHeight="1">
      <c r="A1005" s="6" t="s">
        <v>23</v>
      </c>
      <c r="B1005" s="6" t="s">
        <v>24</v>
      </c>
      <c r="C1005" s="6" t="s">
        <v>25</v>
      </c>
      <c r="D1005" s="6" t="s">
        <v>26</v>
      </c>
      <c r="E1005" s="6" t="s">
        <v>8</v>
      </c>
      <c r="G1005" s="6" t="s">
        <v>27</v>
      </c>
      <c r="H1005" s="7">
        <v>1136925.0</v>
      </c>
      <c r="I1005" s="8">
        <v>1137764.0</v>
      </c>
      <c r="J1005" t="s">
        <v>28</v>
      </c>
      <c r="K1005" t="s">
        <v>2389</v>
      </c>
      <c r="L1005" t="s">
        <v>2389</v>
      </c>
      <c r="N1005" t="s">
        <v>749</v>
      </c>
      <c r="Q1005" t="s">
        <v>2390</v>
      </c>
      <c r="R1005">
        <v>840.0</v>
      </c>
      <c r="S1005">
        <v>279.0</v>
      </c>
    </row>
    <row r="1006" ht="15.75" customHeight="1">
      <c r="A1006" s="6" t="s">
        <v>23</v>
      </c>
      <c r="B1006" s="6" t="s">
        <v>24</v>
      </c>
      <c r="C1006" s="6" t="s">
        <v>25</v>
      </c>
      <c r="D1006" s="6" t="s">
        <v>26</v>
      </c>
      <c r="E1006" s="6" t="s">
        <v>8</v>
      </c>
      <c r="G1006" s="6" t="s">
        <v>27</v>
      </c>
      <c r="H1006" s="7">
        <v>1138033.0</v>
      </c>
      <c r="I1006" s="8">
        <v>1138389.0</v>
      </c>
      <c r="J1006" t="s">
        <v>37</v>
      </c>
      <c r="K1006" t="s">
        <v>2391</v>
      </c>
      <c r="L1006" t="s">
        <v>2391</v>
      </c>
      <c r="N1006" t="s">
        <v>1106</v>
      </c>
      <c r="Q1006" t="s">
        <v>2392</v>
      </c>
      <c r="R1006">
        <v>357.0</v>
      </c>
      <c r="S1006">
        <v>118.0</v>
      </c>
    </row>
    <row r="1007" ht="15.75" customHeight="1">
      <c r="A1007" s="6" t="s">
        <v>23</v>
      </c>
      <c r="B1007" s="6" t="s">
        <v>24</v>
      </c>
      <c r="C1007" s="6" t="s">
        <v>25</v>
      </c>
      <c r="D1007" s="6" t="s">
        <v>26</v>
      </c>
      <c r="E1007" s="6" t="s">
        <v>8</v>
      </c>
      <c r="G1007" s="6" t="s">
        <v>27</v>
      </c>
      <c r="H1007" s="7">
        <v>1138459.0</v>
      </c>
      <c r="I1007" s="8">
        <v>1138836.0</v>
      </c>
      <c r="J1007" t="s">
        <v>37</v>
      </c>
      <c r="K1007" t="s">
        <v>2393</v>
      </c>
      <c r="L1007" t="s">
        <v>2393</v>
      </c>
      <c r="N1007" t="s">
        <v>2394</v>
      </c>
      <c r="Q1007" t="s">
        <v>2395</v>
      </c>
      <c r="R1007">
        <v>378.0</v>
      </c>
      <c r="S1007">
        <v>125.0</v>
      </c>
    </row>
    <row r="1008" ht="15.75" customHeight="1">
      <c r="A1008" s="6" t="s">
        <v>23</v>
      </c>
      <c r="B1008" s="6" t="s">
        <v>24</v>
      </c>
      <c r="C1008" s="6" t="s">
        <v>25</v>
      </c>
      <c r="D1008" s="6" t="s">
        <v>26</v>
      </c>
      <c r="E1008" s="6" t="s">
        <v>8</v>
      </c>
      <c r="G1008" s="6" t="s">
        <v>27</v>
      </c>
      <c r="H1008" s="7">
        <v>1138919.0</v>
      </c>
      <c r="I1008" s="8">
        <v>1139938.0</v>
      </c>
      <c r="J1008" t="s">
        <v>28</v>
      </c>
      <c r="K1008" t="s">
        <v>2396</v>
      </c>
      <c r="L1008" t="s">
        <v>2396</v>
      </c>
      <c r="N1008" t="s">
        <v>181</v>
      </c>
      <c r="Q1008" t="s">
        <v>2397</v>
      </c>
      <c r="R1008">
        <v>1020.0</v>
      </c>
      <c r="S1008">
        <v>339.0</v>
      </c>
    </row>
    <row r="1009" ht="15.75" customHeight="1">
      <c r="A1009" s="6" t="s">
        <v>23</v>
      </c>
      <c r="B1009" s="6" t="s">
        <v>24</v>
      </c>
      <c r="C1009" s="6" t="s">
        <v>25</v>
      </c>
      <c r="D1009" s="6" t="s">
        <v>26</v>
      </c>
      <c r="E1009" s="6" t="s">
        <v>8</v>
      </c>
      <c r="G1009" s="6" t="s">
        <v>27</v>
      </c>
      <c r="H1009" s="7">
        <v>1140174.0</v>
      </c>
      <c r="I1009" s="8">
        <v>1141193.0</v>
      </c>
      <c r="J1009" t="s">
        <v>28</v>
      </c>
      <c r="K1009" t="s">
        <v>2398</v>
      </c>
      <c r="L1009" t="s">
        <v>2398</v>
      </c>
      <c r="N1009" t="s">
        <v>506</v>
      </c>
      <c r="Q1009" t="s">
        <v>2399</v>
      </c>
      <c r="R1009">
        <v>1020.0</v>
      </c>
      <c r="S1009">
        <v>339.0</v>
      </c>
    </row>
    <row r="1010" ht="15.75" customHeight="1">
      <c r="A1010" s="6" t="s">
        <v>23</v>
      </c>
      <c r="B1010" s="6" t="s">
        <v>24</v>
      </c>
      <c r="C1010" s="6" t="s">
        <v>25</v>
      </c>
      <c r="D1010" s="6" t="s">
        <v>26</v>
      </c>
      <c r="E1010" s="6" t="s">
        <v>8</v>
      </c>
      <c r="G1010" s="6" t="s">
        <v>27</v>
      </c>
      <c r="H1010" s="7">
        <v>1141516.0</v>
      </c>
      <c r="I1010" s="8">
        <v>1142952.0</v>
      </c>
      <c r="J1010" t="s">
        <v>28</v>
      </c>
      <c r="K1010" t="s">
        <v>2400</v>
      </c>
      <c r="L1010" t="s">
        <v>2400</v>
      </c>
      <c r="N1010" t="s">
        <v>2401</v>
      </c>
      <c r="Q1010" t="s">
        <v>2402</v>
      </c>
      <c r="R1010">
        <v>1437.0</v>
      </c>
      <c r="S1010">
        <v>478.0</v>
      </c>
    </row>
    <row r="1011" ht="15.75" customHeight="1">
      <c r="A1011" s="6" t="s">
        <v>23</v>
      </c>
      <c r="B1011" s="6" t="s">
        <v>24</v>
      </c>
      <c r="C1011" s="6" t="s">
        <v>25</v>
      </c>
      <c r="D1011" s="6" t="s">
        <v>26</v>
      </c>
      <c r="E1011" s="6" t="s">
        <v>8</v>
      </c>
      <c r="G1011" s="6" t="s">
        <v>27</v>
      </c>
      <c r="H1011" s="7">
        <v>1143110.0</v>
      </c>
      <c r="I1011" s="8">
        <v>1143967.0</v>
      </c>
      <c r="J1011" t="s">
        <v>28</v>
      </c>
      <c r="K1011" t="s">
        <v>2403</v>
      </c>
      <c r="L1011" t="s">
        <v>2403</v>
      </c>
      <c r="N1011" t="s">
        <v>33</v>
      </c>
      <c r="Q1011" t="s">
        <v>2404</v>
      </c>
      <c r="R1011">
        <v>858.0</v>
      </c>
      <c r="S1011">
        <v>285.0</v>
      </c>
    </row>
    <row r="1012" ht="15.75" customHeight="1">
      <c r="A1012" s="6" t="s">
        <v>23</v>
      </c>
      <c r="B1012" s="6" t="s">
        <v>24</v>
      </c>
      <c r="C1012" s="6" t="s">
        <v>25</v>
      </c>
      <c r="D1012" s="6" t="s">
        <v>26</v>
      </c>
      <c r="E1012" s="6" t="s">
        <v>8</v>
      </c>
      <c r="G1012" s="6" t="s">
        <v>27</v>
      </c>
      <c r="H1012" s="7">
        <v>1143964.0</v>
      </c>
      <c r="I1012" s="8">
        <v>1148583.0</v>
      </c>
      <c r="J1012" t="s">
        <v>28</v>
      </c>
      <c r="K1012" t="s">
        <v>2405</v>
      </c>
      <c r="L1012" t="s">
        <v>2405</v>
      </c>
      <c r="N1012" t="s">
        <v>2406</v>
      </c>
      <c r="Q1012" t="s">
        <v>2407</v>
      </c>
      <c r="R1012">
        <v>4620.0</v>
      </c>
      <c r="S1012">
        <v>1539.0</v>
      </c>
    </row>
    <row r="1013" ht="15.75" customHeight="1">
      <c r="A1013" s="6" t="s">
        <v>23</v>
      </c>
      <c r="B1013" s="6" t="s">
        <v>24</v>
      </c>
      <c r="C1013" s="6" t="s">
        <v>25</v>
      </c>
      <c r="D1013" s="6" t="s">
        <v>26</v>
      </c>
      <c r="E1013" s="6" t="s">
        <v>8</v>
      </c>
      <c r="G1013" s="6" t="s">
        <v>27</v>
      </c>
      <c r="H1013" s="7">
        <v>1148756.0</v>
      </c>
      <c r="I1013" s="8">
        <v>1149367.0</v>
      </c>
      <c r="J1013" t="s">
        <v>37</v>
      </c>
      <c r="K1013" t="s">
        <v>2408</v>
      </c>
      <c r="L1013" t="s">
        <v>2408</v>
      </c>
      <c r="N1013" t="s">
        <v>2409</v>
      </c>
      <c r="Q1013" t="s">
        <v>2410</v>
      </c>
      <c r="R1013">
        <v>612.0</v>
      </c>
      <c r="S1013">
        <v>203.0</v>
      </c>
    </row>
    <row r="1014" ht="15.75" customHeight="1">
      <c r="A1014" s="6" t="s">
        <v>23</v>
      </c>
      <c r="B1014" s="6" t="s">
        <v>24</v>
      </c>
      <c r="C1014" s="6" t="s">
        <v>25</v>
      </c>
      <c r="D1014" s="6" t="s">
        <v>26</v>
      </c>
      <c r="E1014" s="6" t="s">
        <v>8</v>
      </c>
      <c r="G1014" s="6" t="s">
        <v>27</v>
      </c>
      <c r="H1014" s="7">
        <v>1149384.0</v>
      </c>
      <c r="I1014" s="8">
        <v>1150580.0</v>
      </c>
      <c r="J1014" t="s">
        <v>37</v>
      </c>
      <c r="K1014" t="s">
        <v>2411</v>
      </c>
      <c r="L1014" t="s">
        <v>2411</v>
      </c>
      <c r="N1014" t="s">
        <v>33</v>
      </c>
      <c r="Q1014" t="s">
        <v>2412</v>
      </c>
      <c r="R1014">
        <v>1197.0</v>
      </c>
      <c r="S1014">
        <v>398.0</v>
      </c>
    </row>
    <row r="1015" ht="15.75" customHeight="1">
      <c r="A1015" s="6" t="s">
        <v>23</v>
      </c>
      <c r="B1015" s="6" t="s">
        <v>24</v>
      </c>
      <c r="C1015" s="6" t="s">
        <v>25</v>
      </c>
      <c r="D1015" s="6" t="s">
        <v>26</v>
      </c>
      <c r="E1015" s="6" t="s">
        <v>8</v>
      </c>
      <c r="G1015" s="6" t="s">
        <v>27</v>
      </c>
      <c r="H1015" s="7">
        <v>1150743.0</v>
      </c>
      <c r="I1015" s="8">
        <v>1151294.0</v>
      </c>
      <c r="J1015" t="s">
        <v>28</v>
      </c>
      <c r="K1015" t="s">
        <v>2413</v>
      </c>
      <c r="L1015" t="s">
        <v>2413</v>
      </c>
      <c r="N1015" t="s">
        <v>2414</v>
      </c>
      <c r="Q1015" t="s">
        <v>2415</v>
      </c>
      <c r="R1015">
        <v>552.0</v>
      </c>
      <c r="S1015">
        <v>183.0</v>
      </c>
    </row>
    <row r="1016" ht="15.75" customHeight="1">
      <c r="A1016" s="6" t="s">
        <v>23</v>
      </c>
      <c r="B1016" s="6" t="s">
        <v>24</v>
      </c>
      <c r="C1016" s="6" t="s">
        <v>25</v>
      </c>
      <c r="D1016" s="6" t="s">
        <v>26</v>
      </c>
      <c r="E1016" s="6" t="s">
        <v>8</v>
      </c>
      <c r="G1016" s="6" t="s">
        <v>27</v>
      </c>
      <c r="H1016" s="7">
        <v>1151452.0</v>
      </c>
      <c r="I1016" s="8">
        <v>1152339.0</v>
      </c>
      <c r="J1016" t="s">
        <v>28</v>
      </c>
      <c r="K1016" t="s">
        <v>2416</v>
      </c>
      <c r="L1016" t="s">
        <v>2416</v>
      </c>
      <c r="N1016" t="s">
        <v>2417</v>
      </c>
      <c r="Q1016" t="s">
        <v>2418</v>
      </c>
      <c r="R1016">
        <v>888.0</v>
      </c>
      <c r="S1016">
        <v>295.0</v>
      </c>
    </row>
    <row r="1017" ht="15.75" customHeight="1">
      <c r="A1017" s="6" t="s">
        <v>23</v>
      </c>
      <c r="B1017" s="6" t="s">
        <v>24</v>
      </c>
      <c r="C1017" s="6" t="s">
        <v>25</v>
      </c>
      <c r="D1017" s="6" t="s">
        <v>26</v>
      </c>
      <c r="E1017" s="6" t="s">
        <v>8</v>
      </c>
      <c r="G1017" s="6" t="s">
        <v>27</v>
      </c>
      <c r="H1017" s="7">
        <v>1152375.0</v>
      </c>
      <c r="I1017" s="8">
        <v>1153169.0</v>
      </c>
      <c r="J1017" t="s">
        <v>28</v>
      </c>
      <c r="K1017" t="s">
        <v>2419</v>
      </c>
      <c r="L1017" t="s">
        <v>2419</v>
      </c>
      <c r="N1017" t="s">
        <v>2420</v>
      </c>
      <c r="Q1017" t="s">
        <v>2421</v>
      </c>
      <c r="R1017">
        <v>795.0</v>
      </c>
      <c r="S1017">
        <v>264.0</v>
      </c>
    </row>
    <row r="1018" ht="15.75" customHeight="1">
      <c r="A1018" s="6" t="s">
        <v>23</v>
      </c>
      <c r="B1018" s="6" t="s">
        <v>24</v>
      </c>
      <c r="C1018" s="6" t="s">
        <v>25</v>
      </c>
      <c r="D1018" s="6" t="s">
        <v>26</v>
      </c>
      <c r="E1018" s="6" t="s">
        <v>8</v>
      </c>
      <c r="G1018" s="6" t="s">
        <v>27</v>
      </c>
      <c r="H1018" s="7">
        <v>1153375.0</v>
      </c>
      <c r="I1018" s="8">
        <v>1155177.0</v>
      </c>
      <c r="J1018" t="s">
        <v>28</v>
      </c>
      <c r="K1018" t="s">
        <v>2422</v>
      </c>
      <c r="L1018" t="s">
        <v>2422</v>
      </c>
      <c r="N1018" t="s">
        <v>2423</v>
      </c>
      <c r="Q1018" t="s">
        <v>2424</v>
      </c>
      <c r="R1018">
        <v>1803.0</v>
      </c>
      <c r="S1018">
        <v>600.0</v>
      </c>
    </row>
    <row r="1019" ht="15.75" customHeight="1">
      <c r="A1019" s="6" t="s">
        <v>23</v>
      </c>
      <c r="B1019" s="6" t="s">
        <v>24</v>
      </c>
      <c r="C1019" s="6" t="s">
        <v>25</v>
      </c>
      <c r="D1019" s="6" t="s">
        <v>26</v>
      </c>
      <c r="E1019" s="6" t="s">
        <v>8</v>
      </c>
      <c r="G1019" s="6" t="s">
        <v>27</v>
      </c>
      <c r="H1019" s="7">
        <v>1155174.0</v>
      </c>
      <c r="I1019" s="8">
        <v>1156427.0</v>
      </c>
      <c r="J1019" t="s">
        <v>28</v>
      </c>
      <c r="K1019" t="s">
        <v>2425</v>
      </c>
      <c r="L1019" t="s">
        <v>2425</v>
      </c>
      <c r="N1019" t="s">
        <v>2426</v>
      </c>
      <c r="O1019" t="s">
        <v>2427</v>
      </c>
      <c r="Q1019" t="s">
        <v>2428</v>
      </c>
      <c r="R1019">
        <v>1254.0</v>
      </c>
      <c r="S1019">
        <v>417.0</v>
      </c>
    </row>
    <row r="1020" ht="15.75" customHeight="1">
      <c r="A1020" s="6" t="s">
        <v>23</v>
      </c>
      <c r="B1020" s="6" t="s">
        <v>24</v>
      </c>
      <c r="C1020" s="6" t="s">
        <v>25</v>
      </c>
      <c r="D1020" s="6" t="s">
        <v>26</v>
      </c>
      <c r="E1020" s="6" t="s">
        <v>8</v>
      </c>
      <c r="G1020" s="6" t="s">
        <v>27</v>
      </c>
      <c r="H1020" s="7">
        <v>1156441.0</v>
      </c>
      <c r="I1020" s="8">
        <v>1157457.0</v>
      </c>
      <c r="J1020" t="s">
        <v>28</v>
      </c>
      <c r="K1020" t="s">
        <v>2429</v>
      </c>
      <c r="L1020" t="s">
        <v>2429</v>
      </c>
      <c r="N1020" t="s">
        <v>2430</v>
      </c>
      <c r="O1020" t="s">
        <v>2431</v>
      </c>
      <c r="Q1020" t="s">
        <v>2432</v>
      </c>
      <c r="R1020">
        <v>1017.0</v>
      </c>
      <c r="S1020">
        <v>338.0</v>
      </c>
    </row>
    <row r="1021" ht="15.75" customHeight="1">
      <c r="A1021" s="6" t="s">
        <v>23</v>
      </c>
      <c r="B1021" s="6" t="s">
        <v>113</v>
      </c>
      <c r="C1021" s="6" t="s">
        <v>25</v>
      </c>
      <c r="D1021" s="6" t="s">
        <v>26</v>
      </c>
      <c r="E1021" s="6" t="s">
        <v>8</v>
      </c>
      <c r="G1021" s="6" t="s">
        <v>27</v>
      </c>
      <c r="H1021" s="7">
        <v>1157864.0</v>
      </c>
      <c r="I1021" s="8">
        <v>1157959.0</v>
      </c>
      <c r="J1021" t="s">
        <v>28</v>
      </c>
      <c r="N1021" t="s">
        <v>2433</v>
      </c>
      <c r="Q1021" t="s">
        <v>2434</v>
      </c>
      <c r="R1021">
        <v>96.0</v>
      </c>
      <c r="T1021" t="s">
        <v>129</v>
      </c>
    </row>
    <row r="1022" ht="15.75" customHeight="1">
      <c r="A1022" s="6" t="s">
        <v>23</v>
      </c>
      <c r="B1022" s="6" t="s">
        <v>24</v>
      </c>
      <c r="C1022" s="6" t="s">
        <v>25</v>
      </c>
      <c r="D1022" s="6" t="s">
        <v>26</v>
      </c>
      <c r="E1022" s="6" t="s">
        <v>8</v>
      </c>
      <c r="G1022" s="6" t="s">
        <v>27</v>
      </c>
      <c r="H1022" s="7">
        <v>1160232.0</v>
      </c>
      <c r="I1022" s="8">
        <v>1160414.0</v>
      </c>
      <c r="J1022" t="s">
        <v>28</v>
      </c>
      <c r="K1022" t="s">
        <v>2435</v>
      </c>
      <c r="L1022" t="s">
        <v>2435</v>
      </c>
      <c r="N1022" t="s">
        <v>33</v>
      </c>
      <c r="Q1022" t="s">
        <v>2436</v>
      </c>
      <c r="R1022">
        <v>183.0</v>
      </c>
      <c r="S1022">
        <v>60.0</v>
      </c>
    </row>
    <row r="1023" ht="15.75" customHeight="1">
      <c r="A1023" s="6" t="s">
        <v>23</v>
      </c>
      <c r="B1023" s="6" t="s">
        <v>24</v>
      </c>
      <c r="C1023" s="6" t="s">
        <v>25</v>
      </c>
      <c r="D1023" s="6" t="s">
        <v>26</v>
      </c>
      <c r="E1023" s="6" t="s">
        <v>8</v>
      </c>
      <c r="G1023" s="6" t="s">
        <v>27</v>
      </c>
      <c r="H1023" s="7">
        <v>1160482.0</v>
      </c>
      <c r="I1023" s="8">
        <v>1161066.0</v>
      </c>
      <c r="J1023" t="s">
        <v>28</v>
      </c>
      <c r="K1023" t="s">
        <v>2437</v>
      </c>
      <c r="L1023" t="s">
        <v>2437</v>
      </c>
      <c r="N1023" t="s">
        <v>33</v>
      </c>
      <c r="Q1023" t="s">
        <v>2438</v>
      </c>
      <c r="R1023">
        <v>585.0</v>
      </c>
      <c r="S1023">
        <v>194.0</v>
      </c>
    </row>
    <row r="1024" ht="15.75" customHeight="1">
      <c r="A1024" s="6" t="s">
        <v>23</v>
      </c>
      <c r="B1024" s="6" t="s">
        <v>24</v>
      </c>
      <c r="C1024" s="6" t="s">
        <v>25</v>
      </c>
      <c r="D1024" s="6" t="s">
        <v>26</v>
      </c>
      <c r="E1024" s="6" t="s">
        <v>8</v>
      </c>
      <c r="G1024" s="6" t="s">
        <v>27</v>
      </c>
      <c r="H1024" s="7">
        <v>1161391.0</v>
      </c>
      <c r="I1024" s="8">
        <v>1162413.0</v>
      </c>
      <c r="J1024" t="s">
        <v>28</v>
      </c>
      <c r="K1024" t="s">
        <v>2439</v>
      </c>
      <c r="L1024" t="s">
        <v>2439</v>
      </c>
      <c r="N1024" t="s">
        <v>33</v>
      </c>
      <c r="Q1024" t="s">
        <v>2440</v>
      </c>
      <c r="R1024">
        <v>1023.0</v>
      </c>
      <c r="S1024">
        <v>340.0</v>
      </c>
    </row>
    <row r="1025" ht="15.75" customHeight="1">
      <c r="A1025" s="6" t="s">
        <v>23</v>
      </c>
      <c r="B1025" s="6" t="s">
        <v>24</v>
      </c>
      <c r="C1025" s="6" t="s">
        <v>25</v>
      </c>
      <c r="D1025" s="6" t="s">
        <v>26</v>
      </c>
      <c r="E1025" s="6" t="s">
        <v>8</v>
      </c>
      <c r="G1025" s="6" t="s">
        <v>27</v>
      </c>
      <c r="H1025" s="7">
        <v>1163009.0</v>
      </c>
      <c r="I1025" s="8">
        <v>1163422.0</v>
      </c>
      <c r="J1025" t="s">
        <v>28</v>
      </c>
      <c r="K1025" t="s">
        <v>2441</v>
      </c>
      <c r="L1025" t="s">
        <v>2441</v>
      </c>
      <c r="N1025" t="s">
        <v>33</v>
      </c>
      <c r="Q1025" t="s">
        <v>2442</v>
      </c>
      <c r="R1025">
        <v>414.0</v>
      </c>
      <c r="S1025">
        <v>137.0</v>
      </c>
    </row>
    <row r="1026" ht="15.75" customHeight="1">
      <c r="A1026" s="6" t="s">
        <v>23</v>
      </c>
      <c r="B1026" s="6" t="s">
        <v>24</v>
      </c>
      <c r="C1026" s="6" t="s">
        <v>25</v>
      </c>
      <c r="D1026" s="6" t="s">
        <v>26</v>
      </c>
      <c r="E1026" s="6" t="s">
        <v>8</v>
      </c>
      <c r="G1026" s="6" t="s">
        <v>27</v>
      </c>
      <c r="H1026" s="7">
        <v>1163419.0</v>
      </c>
      <c r="I1026" s="8">
        <v>1163877.0</v>
      </c>
      <c r="J1026" t="s">
        <v>28</v>
      </c>
      <c r="K1026" t="s">
        <v>2443</v>
      </c>
      <c r="L1026" t="s">
        <v>2443</v>
      </c>
      <c r="N1026" t="s">
        <v>2151</v>
      </c>
      <c r="Q1026" t="s">
        <v>2444</v>
      </c>
      <c r="R1026">
        <v>459.0</v>
      </c>
      <c r="S1026">
        <v>152.0</v>
      </c>
    </row>
    <row r="1027" ht="15.75" customHeight="1">
      <c r="A1027" s="6" t="s">
        <v>23</v>
      </c>
      <c r="B1027" s="6" t="s">
        <v>24</v>
      </c>
      <c r="C1027" s="6" t="s">
        <v>25</v>
      </c>
      <c r="D1027" s="6" t="s">
        <v>26</v>
      </c>
      <c r="E1027" s="6" t="s">
        <v>8</v>
      </c>
      <c r="G1027" s="6" t="s">
        <v>27</v>
      </c>
      <c r="H1027" s="7">
        <v>1164251.0</v>
      </c>
      <c r="I1027" s="8">
        <v>1165051.0</v>
      </c>
      <c r="J1027" t="s">
        <v>37</v>
      </c>
      <c r="K1027" t="s">
        <v>2445</v>
      </c>
      <c r="L1027" t="s">
        <v>2445</v>
      </c>
      <c r="N1027" t="s">
        <v>209</v>
      </c>
      <c r="Q1027" t="s">
        <v>2446</v>
      </c>
      <c r="R1027">
        <v>801.0</v>
      </c>
      <c r="S1027">
        <v>266.0</v>
      </c>
    </row>
    <row r="1028" ht="15.75" customHeight="1">
      <c r="A1028" s="6" t="s">
        <v>23</v>
      </c>
      <c r="B1028" s="6" t="s">
        <v>24</v>
      </c>
      <c r="C1028" s="6" t="s">
        <v>25</v>
      </c>
      <c r="D1028" s="6" t="s">
        <v>26</v>
      </c>
      <c r="E1028" s="6" t="s">
        <v>8</v>
      </c>
      <c r="G1028" s="6" t="s">
        <v>27</v>
      </c>
      <c r="H1028" s="7">
        <v>1164958.0</v>
      </c>
      <c r="I1028" s="8">
        <v>1165764.0</v>
      </c>
      <c r="J1028" t="s">
        <v>28</v>
      </c>
      <c r="K1028" t="s">
        <v>2447</v>
      </c>
      <c r="L1028" t="s">
        <v>2447</v>
      </c>
      <c r="N1028" t="s">
        <v>2448</v>
      </c>
      <c r="Q1028" t="s">
        <v>2449</v>
      </c>
      <c r="R1028">
        <v>807.0</v>
      </c>
      <c r="S1028">
        <v>268.0</v>
      </c>
    </row>
    <row r="1029" ht="15.75" customHeight="1">
      <c r="A1029" s="6" t="s">
        <v>23</v>
      </c>
      <c r="B1029" s="6" t="s">
        <v>24</v>
      </c>
      <c r="C1029" s="6" t="s">
        <v>25</v>
      </c>
      <c r="D1029" s="6" t="s">
        <v>26</v>
      </c>
      <c r="E1029" s="6" t="s">
        <v>8</v>
      </c>
      <c r="G1029" s="6" t="s">
        <v>27</v>
      </c>
      <c r="H1029" s="7">
        <v>1165831.0</v>
      </c>
      <c r="I1029" s="8">
        <v>1166787.0</v>
      </c>
      <c r="J1029" t="s">
        <v>28</v>
      </c>
      <c r="K1029" t="s">
        <v>2450</v>
      </c>
      <c r="L1029" t="s">
        <v>2450</v>
      </c>
      <c r="N1029" t="s">
        <v>437</v>
      </c>
      <c r="Q1029" t="s">
        <v>2451</v>
      </c>
      <c r="R1029">
        <v>957.0</v>
      </c>
      <c r="S1029">
        <v>318.0</v>
      </c>
    </row>
    <row r="1030" ht="15.75" customHeight="1">
      <c r="A1030" s="6" t="s">
        <v>23</v>
      </c>
      <c r="B1030" s="6" t="s">
        <v>24</v>
      </c>
      <c r="C1030" s="6" t="s">
        <v>25</v>
      </c>
      <c r="D1030" s="6" t="s">
        <v>26</v>
      </c>
      <c r="E1030" s="6" t="s">
        <v>8</v>
      </c>
      <c r="G1030" s="6" t="s">
        <v>27</v>
      </c>
      <c r="H1030" s="7">
        <v>1166919.0</v>
      </c>
      <c r="I1030" s="8">
        <v>1167506.0</v>
      </c>
      <c r="J1030" t="s">
        <v>37</v>
      </c>
      <c r="K1030" t="s">
        <v>2452</v>
      </c>
      <c r="L1030" t="s">
        <v>2452</v>
      </c>
      <c r="N1030" t="s">
        <v>2453</v>
      </c>
      <c r="Q1030" t="s">
        <v>2454</v>
      </c>
      <c r="R1030">
        <v>588.0</v>
      </c>
      <c r="S1030">
        <v>195.0</v>
      </c>
    </row>
    <row r="1031" ht="15.75" customHeight="1">
      <c r="A1031" s="6" t="s">
        <v>23</v>
      </c>
      <c r="B1031" s="6" t="s">
        <v>24</v>
      </c>
      <c r="C1031" s="6" t="s">
        <v>25</v>
      </c>
      <c r="D1031" s="6" t="s">
        <v>26</v>
      </c>
      <c r="E1031" s="6" t="s">
        <v>8</v>
      </c>
      <c r="G1031" s="6" t="s">
        <v>27</v>
      </c>
      <c r="H1031" s="7">
        <v>1167584.0</v>
      </c>
      <c r="I1031" s="8">
        <v>1169107.0</v>
      </c>
      <c r="J1031" t="s">
        <v>37</v>
      </c>
      <c r="K1031" t="s">
        <v>2455</v>
      </c>
      <c r="L1031" t="s">
        <v>2455</v>
      </c>
      <c r="N1031" t="s">
        <v>2456</v>
      </c>
      <c r="Q1031" t="s">
        <v>2457</v>
      </c>
      <c r="R1031">
        <v>1524.0</v>
      </c>
      <c r="S1031">
        <v>507.0</v>
      </c>
    </row>
    <row r="1032" ht="15.75" customHeight="1">
      <c r="A1032" s="6" t="s">
        <v>23</v>
      </c>
      <c r="B1032" s="6" t="s">
        <v>24</v>
      </c>
      <c r="C1032" s="6" t="s">
        <v>25</v>
      </c>
      <c r="D1032" s="6" t="s">
        <v>26</v>
      </c>
      <c r="E1032" s="6" t="s">
        <v>8</v>
      </c>
      <c r="G1032" s="6" t="s">
        <v>27</v>
      </c>
      <c r="H1032" s="7">
        <v>1169295.0</v>
      </c>
      <c r="I1032" s="8">
        <v>1170326.0</v>
      </c>
      <c r="J1032" t="s">
        <v>37</v>
      </c>
      <c r="K1032" t="s">
        <v>2458</v>
      </c>
      <c r="L1032" t="s">
        <v>2458</v>
      </c>
      <c r="N1032" t="s">
        <v>567</v>
      </c>
      <c r="Q1032" t="s">
        <v>2459</v>
      </c>
      <c r="R1032">
        <v>1032.0</v>
      </c>
      <c r="S1032">
        <v>343.0</v>
      </c>
    </row>
    <row r="1033" ht="15.75" customHeight="1">
      <c r="A1033" s="6" t="s">
        <v>23</v>
      </c>
      <c r="B1033" s="6" t="s">
        <v>113</v>
      </c>
      <c r="C1033" s="6" t="s">
        <v>25</v>
      </c>
      <c r="D1033" s="6" t="s">
        <v>26</v>
      </c>
      <c r="E1033" s="6" t="s">
        <v>8</v>
      </c>
      <c r="G1033" s="6" t="s">
        <v>27</v>
      </c>
      <c r="H1033" s="7">
        <v>1170578.0</v>
      </c>
      <c r="I1033" s="8">
        <v>1171399.0</v>
      </c>
      <c r="J1033" t="s">
        <v>37</v>
      </c>
      <c r="N1033" t="s">
        <v>33</v>
      </c>
      <c r="Q1033" t="s">
        <v>2460</v>
      </c>
      <c r="R1033">
        <v>822.0</v>
      </c>
      <c r="T1033" t="s">
        <v>129</v>
      </c>
    </row>
    <row r="1034" ht="15.75" customHeight="1">
      <c r="A1034" s="6" t="s">
        <v>23</v>
      </c>
      <c r="B1034" s="6" t="s">
        <v>24</v>
      </c>
      <c r="C1034" s="6" t="s">
        <v>25</v>
      </c>
      <c r="D1034" s="6" t="s">
        <v>26</v>
      </c>
      <c r="E1034" s="6" t="s">
        <v>8</v>
      </c>
      <c r="G1034" s="6" t="s">
        <v>27</v>
      </c>
      <c r="H1034" s="7">
        <v>1171817.0</v>
      </c>
      <c r="I1034" s="8">
        <v>1172617.0</v>
      </c>
      <c r="J1034" t="s">
        <v>37</v>
      </c>
      <c r="K1034" t="s">
        <v>2461</v>
      </c>
      <c r="L1034" t="s">
        <v>2461</v>
      </c>
      <c r="N1034" t="s">
        <v>33</v>
      </c>
      <c r="Q1034" t="s">
        <v>2462</v>
      </c>
      <c r="R1034">
        <v>801.0</v>
      </c>
      <c r="S1034">
        <v>266.0</v>
      </c>
    </row>
    <row r="1035" ht="15.75" customHeight="1">
      <c r="A1035" s="6" t="s">
        <v>23</v>
      </c>
      <c r="B1035" s="6" t="s">
        <v>24</v>
      </c>
      <c r="C1035" s="6" t="s">
        <v>25</v>
      </c>
      <c r="D1035" s="6" t="s">
        <v>26</v>
      </c>
      <c r="E1035" s="6" t="s">
        <v>8</v>
      </c>
      <c r="G1035" s="6" t="s">
        <v>27</v>
      </c>
      <c r="H1035" s="7">
        <v>1172744.0</v>
      </c>
      <c r="I1035" s="8">
        <v>1173952.0</v>
      </c>
      <c r="J1035" t="s">
        <v>28</v>
      </c>
      <c r="K1035" t="s">
        <v>2463</v>
      </c>
      <c r="L1035" t="s">
        <v>2463</v>
      </c>
      <c r="N1035" t="s">
        <v>2464</v>
      </c>
      <c r="Q1035" t="s">
        <v>2465</v>
      </c>
      <c r="R1035">
        <v>1209.0</v>
      </c>
      <c r="S1035">
        <v>402.0</v>
      </c>
    </row>
    <row r="1036" ht="15.75" customHeight="1">
      <c r="A1036" s="6" t="s">
        <v>23</v>
      </c>
      <c r="B1036" s="6" t="s">
        <v>24</v>
      </c>
      <c r="C1036" s="6" t="s">
        <v>25</v>
      </c>
      <c r="D1036" s="6" t="s">
        <v>26</v>
      </c>
      <c r="E1036" s="6" t="s">
        <v>8</v>
      </c>
      <c r="G1036" s="6" t="s">
        <v>27</v>
      </c>
      <c r="H1036" s="7">
        <v>1174138.0</v>
      </c>
      <c r="I1036" s="8">
        <v>1175568.0</v>
      </c>
      <c r="J1036" t="s">
        <v>28</v>
      </c>
      <c r="K1036" t="s">
        <v>2466</v>
      </c>
      <c r="L1036" t="s">
        <v>2466</v>
      </c>
      <c r="N1036" t="s">
        <v>2467</v>
      </c>
      <c r="O1036" t="s">
        <v>2468</v>
      </c>
      <c r="Q1036" t="s">
        <v>2469</v>
      </c>
      <c r="R1036">
        <v>1431.0</v>
      </c>
      <c r="S1036">
        <v>476.0</v>
      </c>
    </row>
    <row r="1037" ht="15.75" customHeight="1">
      <c r="A1037" s="6" t="s">
        <v>23</v>
      </c>
      <c r="B1037" s="6" t="s">
        <v>24</v>
      </c>
      <c r="C1037" s="6" t="s">
        <v>25</v>
      </c>
      <c r="D1037" s="6" t="s">
        <v>26</v>
      </c>
      <c r="E1037" s="6" t="s">
        <v>8</v>
      </c>
      <c r="G1037" s="6" t="s">
        <v>27</v>
      </c>
      <c r="H1037" s="7">
        <v>1175779.0</v>
      </c>
      <c r="I1037" s="8">
        <v>1176945.0</v>
      </c>
      <c r="J1037" t="s">
        <v>37</v>
      </c>
      <c r="K1037" t="s">
        <v>2470</v>
      </c>
      <c r="L1037" t="s">
        <v>2470</v>
      </c>
      <c r="N1037" t="s">
        <v>2471</v>
      </c>
      <c r="O1037" t="s">
        <v>2472</v>
      </c>
      <c r="Q1037" t="s">
        <v>2473</v>
      </c>
      <c r="R1037">
        <v>1167.0</v>
      </c>
      <c r="S1037">
        <v>388.0</v>
      </c>
    </row>
    <row r="1038" ht="15.75" customHeight="1">
      <c r="A1038" s="6" t="s">
        <v>23</v>
      </c>
      <c r="B1038" s="6" t="s">
        <v>113</v>
      </c>
      <c r="C1038" s="6" t="s">
        <v>25</v>
      </c>
      <c r="D1038" s="6" t="s">
        <v>26</v>
      </c>
      <c r="E1038" s="6" t="s">
        <v>8</v>
      </c>
      <c r="G1038" s="6" t="s">
        <v>27</v>
      </c>
      <c r="H1038" s="7">
        <v>1177568.0</v>
      </c>
      <c r="I1038" s="8">
        <v>1177660.0</v>
      </c>
      <c r="J1038" t="s">
        <v>28</v>
      </c>
      <c r="N1038" t="s">
        <v>2474</v>
      </c>
      <c r="Q1038" t="s">
        <v>2475</v>
      </c>
      <c r="R1038">
        <v>93.0</v>
      </c>
      <c r="T1038" t="s">
        <v>129</v>
      </c>
    </row>
    <row r="1039" ht="15.75" customHeight="1">
      <c r="A1039" s="6" t="s">
        <v>23</v>
      </c>
      <c r="B1039" s="6" t="s">
        <v>24</v>
      </c>
      <c r="C1039" s="6" t="s">
        <v>25</v>
      </c>
      <c r="D1039" s="6" t="s">
        <v>26</v>
      </c>
      <c r="E1039" s="6" t="s">
        <v>8</v>
      </c>
      <c r="G1039" s="6" t="s">
        <v>27</v>
      </c>
      <c r="H1039" s="7">
        <v>1178245.0</v>
      </c>
      <c r="I1039" s="8">
        <v>1179249.0</v>
      </c>
      <c r="J1039" t="s">
        <v>28</v>
      </c>
      <c r="K1039" t="s">
        <v>2476</v>
      </c>
      <c r="L1039" t="s">
        <v>2476</v>
      </c>
      <c r="N1039" t="s">
        <v>33</v>
      </c>
      <c r="Q1039" t="s">
        <v>2477</v>
      </c>
      <c r="R1039">
        <v>1005.0</v>
      </c>
      <c r="S1039">
        <v>334.0</v>
      </c>
    </row>
    <row r="1040" ht="15.75" customHeight="1">
      <c r="A1040" s="6" t="s">
        <v>23</v>
      </c>
      <c r="B1040" s="6" t="s">
        <v>24</v>
      </c>
      <c r="C1040" s="6" t="s">
        <v>25</v>
      </c>
      <c r="D1040" s="6" t="s">
        <v>26</v>
      </c>
      <c r="E1040" s="6" t="s">
        <v>8</v>
      </c>
      <c r="G1040" s="6" t="s">
        <v>27</v>
      </c>
      <c r="H1040" s="7">
        <v>1179284.0</v>
      </c>
      <c r="I1040" s="8">
        <v>1180186.0</v>
      </c>
      <c r="J1040" t="s">
        <v>28</v>
      </c>
      <c r="K1040" t="s">
        <v>2478</v>
      </c>
      <c r="L1040" t="s">
        <v>2478</v>
      </c>
      <c r="N1040" t="s">
        <v>2090</v>
      </c>
      <c r="Q1040" t="s">
        <v>2479</v>
      </c>
      <c r="R1040">
        <v>903.0</v>
      </c>
      <c r="S1040">
        <v>300.0</v>
      </c>
    </row>
    <row r="1041" ht="15.75" customHeight="1">
      <c r="A1041" s="6" t="s">
        <v>23</v>
      </c>
      <c r="B1041" s="6" t="s">
        <v>24</v>
      </c>
      <c r="C1041" s="6" t="s">
        <v>25</v>
      </c>
      <c r="D1041" s="6" t="s">
        <v>26</v>
      </c>
      <c r="E1041" s="6" t="s">
        <v>8</v>
      </c>
      <c r="G1041" s="6" t="s">
        <v>27</v>
      </c>
      <c r="H1041" s="7">
        <v>1180261.0</v>
      </c>
      <c r="I1041" s="8">
        <v>1180956.0</v>
      </c>
      <c r="J1041" t="s">
        <v>28</v>
      </c>
      <c r="K1041" t="s">
        <v>2480</v>
      </c>
      <c r="L1041" t="s">
        <v>2480</v>
      </c>
      <c r="N1041" t="s">
        <v>667</v>
      </c>
      <c r="Q1041" t="s">
        <v>2481</v>
      </c>
      <c r="R1041">
        <v>696.0</v>
      </c>
      <c r="S1041">
        <v>231.0</v>
      </c>
    </row>
    <row r="1042" ht="15.75" customHeight="1">
      <c r="A1042" s="6" t="s">
        <v>23</v>
      </c>
      <c r="B1042" s="6" t="s">
        <v>24</v>
      </c>
      <c r="C1042" s="6" t="s">
        <v>25</v>
      </c>
      <c r="D1042" s="6" t="s">
        <v>26</v>
      </c>
      <c r="E1042" s="6" t="s">
        <v>8</v>
      </c>
      <c r="G1042" s="6" t="s">
        <v>27</v>
      </c>
      <c r="H1042" s="7">
        <v>1181074.0</v>
      </c>
      <c r="I1042" s="8">
        <v>1181826.0</v>
      </c>
      <c r="J1042" t="s">
        <v>37</v>
      </c>
      <c r="K1042" t="s">
        <v>2482</v>
      </c>
      <c r="L1042" t="s">
        <v>2482</v>
      </c>
      <c r="N1042" t="s">
        <v>171</v>
      </c>
      <c r="Q1042" t="s">
        <v>2483</v>
      </c>
      <c r="R1042">
        <v>753.0</v>
      </c>
      <c r="S1042">
        <v>250.0</v>
      </c>
    </row>
    <row r="1043" ht="15.75" customHeight="1">
      <c r="A1043" s="6" t="s">
        <v>23</v>
      </c>
      <c r="B1043" s="6" t="s">
        <v>24</v>
      </c>
      <c r="C1043" s="6" t="s">
        <v>25</v>
      </c>
      <c r="D1043" s="6" t="s">
        <v>26</v>
      </c>
      <c r="E1043" s="6" t="s">
        <v>8</v>
      </c>
      <c r="G1043" s="6" t="s">
        <v>27</v>
      </c>
      <c r="H1043" s="7">
        <v>1181813.0</v>
      </c>
      <c r="I1043" s="8">
        <v>1182280.0</v>
      </c>
      <c r="J1043" t="s">
        <v>37</v>
      </c>
      <c r="K1043" t="s">
        <v>2484</v>
      </c>
      <c r="L1043" t="s">
        <v>2484</v>
      </c>
      <c r="N1043" t="s">
        <v>653</v>
      </c>
      <c r="Q1043" t="s">
        <v>2485</v>
      </c>
      <c r="R1043">
        <v>468.0</v>
      </c>
      <c r="S1043">
        <v>155.0</v>
      </c>
    </row>
    <row r="1044" ht="15.75" customHeight="1">
      <c r="A1044" s="6" t="s">
        <v>23</v>
      </c>
      <c r="B1044" s="6" t="s">
        <v>24</v>
      </c>
      <c r="C1044" s="6" t="s">
        <v>25</v>
      </c>
      <c r="D1044" s="6" t="s">
        <v>26</v>
      </c>
      <c r="E1044" s="6" t="s">
        <v>8</v>
      </c>
      <c r="G1044" s="6" t="s">
        <v>27</v>
      </c>
      <c r="H1044" s="7">
        <v>1182268.0</v>
      </c>
      <c r="I1044" s="8">
        <v>1182831.0</v>
      </c>
      <c r="J1044" t="s">
        <v>28</v>
      </c>
      <c r="K1044" t="s">
        <v>2486</v>
      </c>
      <c r="L1044" t="s">
        <v>2486</v>
      </c>
      <c r="N1044" t="s">
        <v>1023</v>
      </c>
      <c r="Q1044" t="s">
        <v>2487</v>
      </c>
      <c r="R1044">
        <v>564.0</v>
      </c>
      <c r="S1044">
        <v>187.0</v>
      </c>
    </row>
    <row r="1045" ht="15.75" customHeight="1">
      <c r="A1045" s="6" t="s">
        <v>23</v>
      </c>
      <c r="B1045" s="6" t="s">
        <v>24</v>
      </c>
      <c r="C1045" s="6" t="s">
        <v>25</v>
      </c>
      <c r="D1045" s="6" t="s">
        <v>26</v>
      </c>
      <c r="E1045" s="6" t="s">
        <v>8</v>
      </c>
      <c r="G1045" s="6" t="s">
        <v>27</v>
      </c>
      <c r="H1045" s="7">
        <v>1183013.0</v>
      </c>
      <c r="I1045" s="8">
        <v>1184287.0</v>
      </c>
      <c r="J1045" t="s">
        <v>37</v>
      </c>
      <c r="K1045" t="s">
        <v>2488</v>
      </c>
      <c r="L1045" t="s">
        <v>2488</v>
      </c>
      <c r="N1045" t="s">
        <v>299</v>
      </c>
      <c r="Q1045" t="s">
        <v>2489</v>
      </c>
      <c r="R1045">
        <v>1275.0</v>
      </c>
      <c r="S1045">
        <v>424.0</v>
      </c>
    </row>
    <row r="1046" ht="15.75" customHeight="1">
      <c r="A1046" s="6" t="s">
        <v>23</v>
      </c>
      <c r="B1046" s="6" t="s">
        <v>24</v>
      </c>
      <c r="C1046" s="6" t="s">
        <v>25</v>
      </c>
      <c r="D1046" s="6" t="s">
        <v>26</v>
      </c>
      <c r="E1046" s="6" t="s">
        <v>8</v>
      </c>
      <c r="G1046" s="6" t="s">
        <v>27</v>
      </c>
      <c r="H1046" s="7">
        <v>1184284.0</v>
      </c>
      <c r="I1046" s="8">
        <v>1184925.0</v>
      </c>
      <c r="J1046" t="s">
        <v>37</v>
      </c>
      <c r="K1046" t="s">
        <v>2490</v>
      </c>
      <c r="L1046" t="s">
        <v>2490</v>
      </c>
      <c r="N1046" t="s">
        <v>296</v>
      </c>
      <c r="Q1046" t="s">
        <v>2491</v>
      </c>
      <c r="R1046">
        <v>642.0</v>
      </c>
      <c r="S1046">
        <v>213.0</v>
      </c>
    </row>
    <row r="1047" ht="15.75" customHeight="1">
      <c r="A1047" s="6" t="s">
        <v>23</v>
      </c>
      <c r="B1047" s="6" t="s">
        <v>24</v>
      </c>
      <c r="C1047" s="6" t="s">
        <v>25</v>
      </c>
      <c r="D1047" s="6" t="s">
        <v>26</v>
      </c>
      <c r="E1047" s="6" t="s">
        <v>8</v>
      </c>
      <c r="G1047" s="6" t="s">
        <v>27</v>
      </c>
      <c r="H1047" s="7">
        <v>1185204.0</v>
      </c>
      <c r="I1047" s="8">
        <v>1185698.0</v>
      </c>
      <c r="J1047" t="s">
        <v>37</v>
      </c>
      <c r="K1047" t="s">
        <v>2492</v>
      </c>
      <c r="L1047" t="s">
        <v>2492</v>
      </c>
      <c r="N1047" t="s">
        <v>2493</v>
      </c>
      <c r="Q1047" t="s">
        <v>2494</v>
      </c>
      <c r="R1047">
        <v>495.0</v>
      </c>
      <c r="S1047">
        <v>164.0</v>
      </c>
    </row>
    <row r="1048" ht="15.75" customHeight="1">
      <c r="A1048" s="6" t="s">
        <v>23</v>
      </c>
      <c r="B1048" s="6" t="s">
        <v>24</v>
      </c>
      <c r="C1048" s="6" t="s">
        <v>25</v>
      </c>
      <c r="D1048" s="6" t="s">
        <v>26</v>
      </c>
      <c r="E1048" s="6" t="s">
        <v>8</v>
      </c>
      <c r="G1048" s="6" t="s">
        <v>27</v>
      </c>
      <c r="H1048" s="7">
        <v>1187749.0</v>
      </c>
      <c r="I1048" s="8">
        <v>1189137.0</v>
      </c>
      <c r="J1048" t="s">
        <v>37</v>
      </c>
      <c r="K1048" t="s">
        <v>2495</v>
      </c>
      <c r="L1048" t="s">
        <v>2495</v>
      </c>
      <c r="N1048" t="s">
        <v>33</v>
      </c>
      <c r="Q1048" t="s">
        <v>2496</v>
      </c>
      <c r="R1048">
        <v>1389.0</v>
      </c>
      <c r="S1048">
        <v>462.0</v>
      </c>
    </row>
    <row r="1049" ht="15.75" customHeight="1">
      <c r="A1049" s="6" t="s">
        <v>23</v>
      </c>
      <c r="B1049" s="6" t="s">
        <v>24</v>
      </c>
      <c r="C1049" s="6" t="s">
        <v>25</v>
      </c>
      <c r="D1049" s="6" t="s">
        <v>26</v>
      </c>
      <c r="E1049" s="6" t="s">
        <v>8</v>
      </c>
      <c r="G1049" s="6" t="s">
        <v>27</v>
      </c>
      <c r="H1049" s="7">
        <v>1189245.0</v>
      </c>
      <c r="I1049" s="8">
        <v>1189706.0</v>
      </c>
      <c r="J1049" t="s">
        <v>37</v>
      </c>
      <c r="K1049" t="s">
        <v>2497</v>
      </c>
      <c r="L1049" t="s">
        <v>2497</v>
      </c>
      <c r="N1049" t="s">
        <v>33</v>
      </c>
      <c r="Q1049" t="s">
        <v>2498</v>
      </c>
      <c r="R1049">
        <v>462.0</v>
      </c>
      <c r="S1049">
        <v>153.0</v>
      </c>
    </row>
    <row r="1050" ht="15.75" customHeight="1">
      <c r="A1050" s="6" t="s">
        <v>23</v>
      </c>
      <c r="B1050" s="6" t="s">
        <v>24</v>
      </c>
      <c r="C1050" s="6" t="s">
        <v>25</v>
      </c>
      <c r="D1050" s="6" t="s">
        <v>26</v>
      </c>
      <c r="E1050" s="6" t="s">
        <v>8</v>
      </c>
      <c r="G1050" s="6" t="s">
        <v>27</v>
      </c>
      <c r="H1050" s="7">
        <v>1189805.0</v>
      </c>
      <c r="I1050" s="8">
        <v>1190479.0</v>
      </c>
      <c r="J1050" t="s">
        <v>28</v>
      </c>
      <c r="K1050" t="s">
        <v>2499</v>
      </c>
      <c r="L1050" t="s">
        <v>2499</v>
      </c>
      <c r="N1050" t="s">
        <v>2500</v>
      </c>
      <c r="Q1050" t="s">
        <v>2501</v>
      </c>
      <c r="R1050">
        <v>675.0</v>
      </c>
      <c r="S1050">
        <v>224.0</v>
      </c>
    </row>
    <row r="1051" ht="15.75" customHeight="1">
      <c r="A1051" s="6" t="s">
        <v>23</v>
      </c>
      <c r="B1051" s="6" t="s">
        <v>24</v>
      </c>
      <c r="C1051" s="6" t="s">
        <v>25</v>
      </c>
      <c r="D1051" s="6" t="s">
        <v>26</v>
      </c>
      <c r="E1051" s="6" t="s">
        <v>8</v>
      </c>
      <c r="G1051" s="6" t="s">
        <v>27</v>
      </c>
      <c r="H1051" s="7">
        <v>1190440.0</v>
      </c>
      <c r="I1051" s="8">
        <v>1191957.0</v>
      </c>
      <c r="J1051" t="s">
        <v>37</v>
      </c>
      <c r="K1051" t="s">
        <v>2502</v>
      </c>
      <c r="L1051" t="s">
        <v>2502</v>
      </c>
      <c r="N1051" t="s">
        <v>2503</v>
      </c>
      <c r="Q1051" t="s">
        <v>2504</v>
      </c>
      <c r="R1051">
        <v>1518.0</v>
      </c>
      <c r="S1051">
        <v>505.0</v>
      </c>
    </row>
    <row r="1052" ht="15.75" customHeight="1">
      <c r="A1052" s="6" t="s">
        <v>23</v>
      </c>
      <c r="B1052" s="6" t="s">
        <v>24</v>
      </c>
      <c r="C1052" s="6" t="s">
        <v>25</v>
      </c>
      <c r="D1052" s="6" t="s">
        <v>26</v>
      </c>
      <c r="E1052" s="6" t="s">
        <v>8</v>
      </c>
      <c r="G1052" s="6" t="s">
        <v>27</v>
      </c>
      <c r="H1052" s="7">
        <v>1191964.0</v>
      </c>
      <c r="I1052" s="8">
        <v>1192497.0</v>
      </c>
      <c r="J1052" t="s">
        <v>28</v>
      </c>
      <c r="K1052" t="s">
        <v>2505</v>
      </c>
      <c r="L1052" t="s">
        <v>2505</v>
      </c>
      <c r="N1052" t="s">
        <v>506</v>
      </c>
      <c r="Q1052" t="s">
        <v>2506</v>
      </c>
      <c r="R1052">
        <v>534.0</v>
      </c>
      <c r="S1052">
        <v>177.0</v>
      </c>
    </row>
    <row r="1053" ht="15.75" customHeight="1">
      <c r="A1053" s="6" t="s">
        <v>23</v>
      </c>
      <c r="B1053" s="6" t="s">
        <v>24</v>
      </c>
      <c r="C1053" s="6" t="s">
        <v>25</v>
      </c>
      <c r="D1053" s="6" t="s">
        <v>26</v>
      </c>
      <c r="E1053" s="6" t="s">
        <v>8</v>
      </c>
      <c r="G1053" s="6" t="s">
        <v>27</v>
      </c>
      <c r="H1053" s="7">
        <v>1192595.0</v>
      </c>
      <c r="I1053" s="8">
        <v>1194502.0</v>
      </c>
      <c r="J1053" t="s">
        <v>28</v>
      </c>
      <c r="K1053" t="s">
        <v>2507</v>
      </c>
      <c r="L1053" t="s">
        <v>2507</v>
      </c>
      <c r="N1053" t="s">
        <v>584</v>
      </c>
      <c r="Q1053" t="s">
        <v>2508</v>
      </c>
      <c r="R1053">
        <v>1908.0</v>
      </c>
      <c r="S1053">
        <v>635.0</v>
      </c>
    </row>
    <row r="1054" ht="15.75" customHeight="1">
      <c r="A1054" s="6" t="s">
        <v>23</v>
      </c>
      <c r="B1054" s="6" t="s">
        <v>24</v>
      </c>
      <c r="C1054" s="6" t="s">
        <v>25</v>
      </c>
      <c r="D1054" s="6" t="s">
        <v>26</v>
      </c>
      <c r="E1054" s="6" t="s">
        <v>8</v>
      </c>
      <c r="G1054" s="6" t="s">
        <v>27</v>
      </c>
      <c r="H1054" s="7">
        <v>1194955.0</v>
      </c>
      <c r="I1054" s="8">
        <v>1195944.0</v>
      </c>
      <c r="J1054" t="s">
        <v>37</v>
      </c>
      <c r="K1054" t="s">
        <v>2509</v>
      </c>
      <c r="L1054" t="s">
        <v>2509</v>
      </c>
      <c r="N1054" t="s">
        <v>33</v>
      </c>
      <c r="Q1054" t="s">
        <v>2510</v>
      </c>
      <c r="R1054">
        <v>990.0</v>
      </c>
      <c r="S1054">
        <v>329.0</v>
      </c>
    </row>
    <row r="1055" ht="15.75" customHeight="1">
      <c r="A1055" s="6" t="s">
        <v>23</v>
      </c>
      <c r="B1055" s="6" t="s">
        <v>24</v>
      </c>
      <c r="C1055" s="6" t="s">
        <v>25</v>
      </c>
      <c r="D1055" s="6" t="s">
        <v>26</v>
      </c>
      <c r="E1055" s="6" t="s">
        <v>8</v>
      </c>
      <c r="G1055" s="6" t="s">
        <v>27</v>
      </c>
      <c r="H1055" s="7">
        <v>1196258.0</v>
      </c>
      <c r="I1055" s="8">
        <v>1197883.0</v>
      </c>
      <c r="J1055" t="s">
        <v>37</v>
      </c>
      <c r="K1055" t="s">
        <v>2511</v>
      </c>
      <c r="L1055" t="s">
        <v>2511</v>
      </c>
      <c r="N1055" t="s">
        <v>317</v>
      </c>
      <c r="Q1055" t="s">
        <v>2512</v>
      </c>
      <c r="R1055">
        <v>1626.0</v>
      </c>
      <c r="S1055">
        <v>541.0</v>
      </c>
    </row>
    <row r="1056" ht="15.75" customHeight="1">
      <c r="A1056" s="6" t="s">
        <v>23</v>
      </c>
      <c r="B1056" s="6" t="s">
        <v>24</v>
      </c>
      <c r="C1056" s="6" t="s">
        <v>25</v>
      </c>
      <c r="D1056" s="6" t="s">
        <v>26</v>
      </c>
      <c r="E1056" s="6" t="s">
        <v>8</v>
      </c>
      <c r="G1056" s="6" t="s">
        <v>27</v>
      </c>
      <c r="H1056" s="7">
        <v>1197880.0</v>
      </c>
      <c r="I1056" s="8">
        <v>1199553.0</v>
      </c>
      <c r="J1056" t="s">
        <v>37</v>
      </c>
      <c r="K1056" t="s">
        <v>2513</v>
      </c>
      <c r="L1056" t="s">
        <v>2513</v>
      </c>
      <c r="N1056" t="s">
        <v>317</v>
      </c>
      <c r="Q1056" t="s">
        <v>2514</v>
      </c>
      <c r="R1056">
        <v>1674.0</v>
      </c>
      <c r="S1056">
        <v>557.0</v>
      </c>
    </row>
    <row r="1057" ht="15.75" customHeight="1">
      <c r="A1057" s="6" t="s">
        <v>23</v>
      </c>
      <c r="B1057" s="6" t="s">
        <v>24</v>
      </c>
      <c r="C1057" s="6" t="s">
        <v>25</v>
      </c>
      <c r="D1057" s="6" t="s">
        <v>26</v>
      </c>
      <c r="E1057" s="6" t="s">
        <v>8</v>
      </c>
      <c r="G1057" s="6" t="s">
        <v>27</v>
      </c>
      <c r="H1057" s="7">
        <v>1199640.0</v>
      </c>
      <c r="I1057" s="8">
        <v>1202189.0</v>
      </c>
      <c r="J1057" t="s">
        <v>28</v>
      </c>
      <c r="K1057" t="s">
        <v>2515</v>
      </c>
      <c r="L1057" t="s">
        <v>2515</v>
      </c>
      <c r="N1057" t="s">
        <v>2516</v>
      </c>
      <c r="Q1057" t="s">
        <v>2517</v>
      </c>
      <c r="R1057">
        <v>2550.0</v>
      </c>
      <c r="S1057">
        <v>849.0</v>
      </c>
    </row>
    <row r="1058" ht="15.75" customHeight="1">
      <c r="A1058" s="6" t="s">
        <v>23</v>
      </c>
      <c r="B1058" s="6" t="s">
        <v>24</v>
      </c>
      <c r="C1058" s="6" t="s">
        <v>25</v>
      </c>
      <c r="D1058" s="6" t="s">
        <v>26</v>
      </c>
      <c r="E1058" s="6" t="s">
        <v>8</v>
      </c>
      <c r="G1058" s="6" t="s">
        <v>27</v>
      </c>
      <c r="H1058" s="7">
        <v>1202580.0</v>
      </c>
      <c r="I1058" s="8">
        <v>1202831.0</v>
      </c>
      <c r="J1058" t="s">
        <v>28</v>
      </c>
      <c r="K1058" t="s">
        <v>2518</v>
      </c>
      <c r="L1058" t="s">
        <v>2518</v>
      </c>
      <c r="N1058" t="s">
        <v>33</v>
      </c>
      <c r="Q1058" t="s">
        <v>2519</v>
      </c>
      <c r="R1058">
        <v>252.0</v>
      </c>
      <c r="S1058">
        <v>83.0</v>
      </c>
    </row>
    <row r="1059" ht="15.75" customHeight="1">
      <c r="A1059" s="6" t="s">
        <v>23</v>
      </c>
      <c r="B1059" s="6" t="s">
        <v>24</v>
      </c>
      <c r="C1059" s="6" t="s">
        <v>25</v>
      </c>
      <c r="D1059" s="6" t="s">
        <v>26</v>
      </c>
      <c r="E1059" s="6" t="s">
        <v>8</v>
      </c>
      <c r="G1059" s="6" t="s">
        <v>27</v>
      </c>
      <c r="H1059" s="7">
        <v>1202922.0</v>
      </c>
      <c r="I1059" s="8">
        <v>1203419.0</v>
      </c>
      <c r="J1059" t="s">
        <v>28</v>
      </c>
      <c r="K1059" t="s">
        <v>2520</v>
      </c>
      <c r="L1059" t="s">
        <v>2520</v>
      </c>
      <c r="N1059" t="s">
        <v>506</v>
      </c>
      <c r="Q1059" t="s">
        <v>2521</v>
      </c>
      <c r="R1059">
        <v>498.0</v>
      </c>
      <c r="S1059">
        <v>165.0</v>
      </c>
    </row>
    <row r="1060" ht="15.75" customHeight="1">
      <c r="A1060" s="6" t="s">
        <v>23</v>
      </c>
      <c r="B1060" s="6" t="s">
        <v>24</v>
      </c>
      <c r="C1060" s="6" t="s">
        <v>25</v>
      </c>
      <c r="D1060" s="6" t="s">
        <v>26</v>
      </c>
      <c r="E1060" s="6" t="s">
        <v>8</v>
      </c>
      <c r="G1060" s="6" t="s">
        <v>27</v>
      </c>
      <c r="H1060" s="7">
        <v>1203537.0</v>
      </c>
      <c r="I1060" s="8">
        <v>1204007.0</v>
      </c>
      <c r="J1060" t="s">
        <v>37</v>
      </c>
      <c r="K1060" t="s">
        <v>2522</v>
      </c>
      <c r="L1060" t="s">
        <v>2522</v>
      </c>
      <c r="N1060" t="s">
        <v>2523</v>
      </c>
      <c r="Q1060" t="s">
        <v>2524</v>
      </c>
      <c r="R1060">
        <v>471.0</v>
      </c>
      <c r="S1060">
        <v>156.0</v>
      </c>
    </row>
    <row r="1061" ht="15.75" customHeight="1">
      <c r="A1061" s="6" t="s">
        <v>23</v>
      </c>
      <c r="B1061" s="6" t="s">
        <v>24</v>
      </c>
      <c r="C1061" s="6" t="s">
        <v>25</v>
      </c>
      <c r="D1061" s="6" t="s">
        <v>26</v>
      </c>
      <c r="E1061" s="6" t="s">
        <v>8</v>
      </c>
      <c r="G1061" s="6" t="s">
        <v>27</v>
      </c>
      <c r="H1061" s="7">
        <v>1204012.0</v>
      </c>
      <c r="I1061" s="8">
        <v>1205223.0</v>
      </c>
      <c r="J1061" t="s">
        <v>37</v>
      </c>
      <c r="K1061" t="s">
        <v>2525</v>
      </c>
      <c r="L1061" t="s">
        <v>2525</v>
      </c>
      <c r="N1061" t="s">
        <v>2526</v>
      </c>
      <c r="Q1061" t="s">
        <v>2527</v>
      </c>
      <c r="R1061">
        <v>1212.0</v>
      </c>
      <c r="S1061">
        <v>403.0</v>
      </c>
    </row>
    <row r="1062" ht="15.75" customHeight="1">
      <c r="A1062" s="6" t="s">
        <v>23</v>
      </c>
      <c r="B1062" s="6" t="s">
        <v>24</v>
      </c>
      <c r="C1062" s="6" t="s">
        <v>25</v>
      </c>
      <c r="D1062" s="6" t="s">
        <v>26</v>
      </c>
      <c r="E1062" s="6" t="s">
        <v>8</v>
      </c>
      <c r="G1062" s="6" t="s">
        <v>27</v>
      </c>
      <c r="H1062" s="7">
        <v>1205335.0</v>
      </c>
      <c r="I1062" s="8">
        <v>1206225.0</v>
      </c>
      <c r="J1062" t="s">
        <v>28</v>
      </c>
      <c r="K1062" t="s">
        <v>2528</v>
      </c>
      <c r="L1062" t="s">
        <v>2528</v>
      </c>
      <c r="N1062" t="s">
        <v>127</v>
      </c>
      <c r="Q1062" t="s">
        <v>2529</v>
      </c>
      <c r="R1062">
        <v>891.0</v>
      </c>
      <c r="S1062">
        <v>296.0</v>
      </c>
    </row>
    <row r="1063" ht="15.75" customHeight="1">
      <c r="A1063" s="6" t="s">
        <v>23</v>
      </c>
      <c r="B1063" s="6" t="s">
        <v>24</v>
      </c>
      <c r="C1063" s="6" t="s">
        <v>25</v>
      </c>
      <c r="D1063" s="6" t="s">
        <v>26</v>
      </c>
      <c r="E1063" s="6" t="s">
        <v>8</v>
      </c>
      <c r="G1063" s="6" t="s">
        <v>27</v>
      </c>
      <c r="H1063" s="7">
        <v>1206332.0</v>
      </c>
      <c r="I1063" s="8">
        <v>1206709.0</v>
      </c>
      <c r="J1063" t="s">
        <v>28</v>
      </c>
      <c r="K1063" t="s">
        <v>2530</v>
      </c>
      <c r="L1063" t="s">
        <v>2530</v>
      </c>
      <c r="N1063" t="s">
        <v>33</v>
      </c>
      <c r="Q1063" t="s">
        <v>2531</v>
      </c>
      <c r="R1063">
        <v>378.0</v>
      </c>
      <c r="S1063">
        <v>125.0</v>
      </c>
    </row>
    <row r="1064" ht="15.75" customHeight="1">
      <c r="A1064" s="6" t="s">
        <v>23</v>
      </c>
      <c r="B1064" s="6" t="s">
        <v>24</v>
      </c>
      <c r="C1064" s="6" t="s">
        <v>25</v>
      </c>
      <c r="D1064" s="6" t="s">
        <v>26</v>
      </c>
      <c r="E1064" s="6" t="s">
        <v>8</v>
      </c>
      <c r="G1064" s="6" t="s">
        <v>27</v>
      </c>
      <c r="H1064" s="7">
        <v>1206814.0</v>
      </c>
      <c r="I1064" s="8">
        <v>1207803.0</v>
      </c>
      <c r="J1064" t="s">
        <v>28</v>
      </c>
      <c r="K1064" t="s">
        <v>2532</v>
      </c>
      <c r="L1064" t="s">
        <v>2532</v>
      </c>
      <c r="N1064" t="s">
        <v>1577</v>
      </c>
      <c r="Q1064" t="s">
        <v>2533</v>
      </c>
      <c r="R1064">
        <v>990.0</v>
      </c>
      <c r="S1064">
        <v>329.0</v>
      </c>
    </row>
    <row r="1065" ht="15.75" customHeight="1">
      <c r="A1065" s="6" t="s">
        <v>23</v>
      </c>
      <c r="B1065" s="6" t="s">
        <v>24</v>
      </c>
      <c r="C1065" s="6" t="s">
        <v>25</v>
      </c>
      <c r="D1065" s="6" t="s">
        <v>26</v>
      </c>
      <c r="E1065" s="6" t="s">
        <v>8</v>
      </c>
      <c r="G1065" s="6" t="s">
        <v>27</v>
      </c>
      <c r="H1065" s="7">
        <v>1208107.0</v>
      </c>
      <c r="I1065" s="8">
        <v>1210191.0</v>
      </c>
      <c r="J1065" t="s">
        <v>37</v>
      </c>
      <c r="K1065" t="s">
        <v>2534</v>
      </c>
      <c r="L1065" t="s">
        <v>2534</v>
      </c>
      <c r="N1065" t="s">
        <v>2535</v>
      </c>
      <c r="Q1065" t="s">
        <v>2536</v>
      </c>
      <c r="R1065">
        <v>2085.0</v>
      </c>
      <c r="S1065">
        <v>694.0</v>
      </c>
    </row>
    <row r="1066" ht="15.75" customHeight="1">
      <c r="A1066" s="6" t="s">
        <v>23</v>
      </c>
      <c r="B1066" s="6" t="s">
        <v>113</v>
      </c>
      <c r="C1066" s="6" t="s">
        <v>25</v>
      </c>
      <c r="D1066" s="6" t="s">
        <v>26</v>
      </c>
      <c r="E1066" s="6" t="s">
        <v>8</v>
      </c>
      <c r="G1066" s="6" t="s">
        <v>27</v>
      </c>
      <c r="H1066" s="7">
        <v>1210584.0</v>
      </c>
      <c r="I1066" s="8">
        <v>1210720.0</v>
      </c>
      <c r="J1066" t="s">
        <v>28</v>
      </c>
      <c r="N1066" t="s">
        <v>2537</v>
      </c>
      <c r="Q1066" t="s">
        <v>2538</v>
      </c>
      <c r="R1066">
        <v>137.0</v>
      </c>
      <c r="T1066" t="s">
        <v>129</v>
      </c>
    </row>
    <row r="1067" ht="15.75" customHeight="1">
      <c r="A1067" s="6" t="s">
        <v>23</v>
      </c>
      <c r="B1067" s="6" t="s">
        <v>24</v>
      </c>
      <c r="C1067" s="6" t="s">
        <v>25</v>
      </c>
      <c r="D1067" s="6" t="s">
        <v>26</v>
      </c>
      <c r="E1067" s="6" t="s">
        <v>8</v>
      </c>
      <c r="G1067" s="6" t="s">
        <v>27</v>
      </c>
      <c r="H1067" s="7">
        <v>1210944.0</v>
      </c>
      <c r="I1067" s="8">
        <v>1211198.0</v>
      </c>
      <c r="J1067" t="s">
        <v>37</v>
      </c>
      <c r="K1067" t="s">
        <v>2539</v>
      </c>
      <c r="L1067" t="s">
        <v>2539</v>
      </c>
      <c r="N1067" t="s">
        <v>2540</v>
      </c>
      <c r="Q1067" t="s">
        <v>2541</v>
      </c>
      <c r="R1067">
        <v>255.0</v>
      </c>
      <c r="S1067">
        <v>84.0</v>
      </c>
    </row>
    <row r="1068" ht="15.75" customHeight="1">
      <c r="A1068" s="6" t="s">
        <v>23</v>
      </c>
      <c r="B1068" s="6" t="s">
        <v>24</v>
      </c>
      <c r="C1068" s="6" t="s">
        <v>25</v>
      </c>
      <c r="D1068" s="6" t="s">
        <v>26</v>
      </c>
      <c r="E1068" s="6" t="s">
        <v>8</v>
      </c>
      <c r="G1068" s="6" t="s">
        <v>27</v>
      </c>
      <c r="H1068" s="7">
        <v>1211195.0</v>
      </c>
      <c r="I1068" s="8">
        <v>1211443.0</v>
      </c>
      <c r="J1068" t="s">
        <v>37</v>
      </c>
      <c r="K1068" t="s">
        <v>2542</v>
      </c>
      <c r="L1068" t="s">
        <v>2542</v>
      </c>
      <c r="N1068" t="s">
        <v>2543</v>
      </c>
      <c r="Q1068" t="s">
        <v>2544</v>
      </c>
      <c r="R1068">
        <v>249.0</v>
      </c>
      <c r="S1068">
        <v>82.0</v>
      </c>
    </row>
    <row r="1069" ht="15.75" customHeight="1">
      <c r="A1069" s="6" t="s">
        <v>23</v>
      </c>
      <c r="B1069" s="6" t="s">
        <v>24</v>
      </c>
      <c r="C1069" s="6" t="s">
        <v>25</v>
      </c>
      <c r="D1069" s="6" t="s">
        <v>26</v>
      </c>
      <c r="E1069" s="6" t="s">
        <v>8</v>
      </c>
      <c r="G1069" s="6" t="s">
        <v>27</v>
      </c>
      <c r="H1069" s="7">
        <v>1211953.0</v>
      </c>
      <c r="I1069" s="8">
        <v>1212447.0</v>
      </c>
      <c r="J1069" t="s">
        <v>37</v>
      </c>
      <c r="K1069" t="s">
        <v>2545</v>
      </c>
      <c r="L1069" t="s">
        <v>2545</v>
      </c>
      <c r="N1069" t="s">
        <v>2546</v>
      </c>
      <c r="Q1069" t="s">
        <v>2547</v>
      </c>
      <c r="R1069">
        <v>495.0</v>
      </c>
      <c r="S1069">
        <v>164.0</v>
      </c>
    </row>
    <row r="1070" ht="15.75" customHeight="1">
      <c r="A1070" s="6" t="s">
        <v>23</v>
      </c>
      <c r="B1070" s="6" t="s">
        <v>24</v>
      </c>
      <c r="C1070" s="6" t="s">
        <v>25</v>
      </c>
      <c r="D1070" s="6" t="s">
        <v>26</v>
      </c>
      <c r="E1070" s="6" t="s">
        <v>8</v>
      </c>
      <c r="G1070" s="6" t="s">
        <v>27</v>
      </c>
      <c r="H1070" s="7">
        <v>1212572.0</v>
      </c>
      <c r="I1070" s="8">
        <v>1213156.0</v>
      </c>
      <c r="J1070" t="s">
        <v>37</v>
      </c>
      <c r="K1070" t="s">
        <v>2548</v>
      </c>
      <c r="L1070" t="s">
        <v>2548</v>
      </c>
      <c r="N1070" t="s">
        <v>402</v>
      </c>
      <c r="Q1070" t="s">
        <v>2549</v>
      </c>
      <c r="R1070">
        <v>585.0</v>
      </c>
      <c r="S1070">
        <v>194.0</v>
      </c>
    </row>
    <row r="1071" ht="15.75" customHeight="1">
      <c r="A1071" s="6" t="s">
        <v>23</v>
      </c>
      <c r="B1071" s="6" t="s">
        <v>24</v>
      </c>
      <c r="C1071" s="6" t="s">
        <v>25</v>
      </c>
      <c r="D1071" s="6" t="s">
        <v>26</v>
      </c>
      <c r="E1071" s="6" t="s">
        <v>8</v>
      </c>
      <c r="G1071" s="6" t="s">
        <v>27</v>
      </c>
      <c r="H1071" s="7">
        <v>1213192.0</v>
      </c>
      <c r="I1071" s="8">
        <v>1213386.0</v>
      </c>
      <c r="J1071" t="s">
        <v>28</v>
      </c>
      <c r="K1071" t="s">
        <v>2550</v>
      </c>
      <c r="L1071" t="s">
        <v>2550</v>
      </c>
      <c r="N1071" t="s">
        <v>33</v>
      </c>
      <c r="Q1071" t="s">
        <v>2551</v>
      </c>
      <c r="R1071">
        <v>195.0</v>
      </c>
      <c r="S1071">
        <v>64.0</v>
      </c>
    </row>
    <row r="1072" ht="15.75" customHeight="1">
      <c r="A1072" s="6" t="s">
        <v>23</v>
      </c>
      <c r="B1072" s="6" t="s">
        <v>24</v>
      </c>
      <c r="C1072" s="6" t="s">
        <v>25</v>
      </c>
      <c r="D1072" s="6" t="s">
        <v>26</v>
      </c>
      <c r="E1072" s="6" t="s">
        <v>8</v>
      </c>
      <c r="G1072" s="6" t="s">
        <v>27</v>
      </c>
      <c r="H1072" s="7">
        <v>1213630.0</v>
      </c>
      <c r="I1072" s="8">
        <v>1214052.0</v>
      </c>
      <c r="J1072" t="s">
        <v>37</v>
      </c>
      <c r="K1072" t="s">
        <v>2552</v>
      </c>
      <c r="L1072" t="s">
        <v>2552</v>
      </c>
      <c r="N1072" t="s">
        <v>2553</v>
      </c>
      <c r="Q1072" t="s">
        <v>2554</v>
      </c>
      <c r="R1072">
        <v>423.0</v>
      </c>
      <c r="S1072">
        <v>140.0</v>
      </c>
    </row>
    <row r="1073" ht="15.75" customHeight="1">
      <c r="A1073" s="6" t="s">
        <v>23</v>
      </c>
      <c r="B1073" s="6" t="s">
        <v>24</v>
      </c>
      <c r="C1073" s="6" t="s">
        <v>25</v>
      </c>
      <c r="D1073" s="6" t="s">
        <v>26</v>
      </c>
      <c r="E1073" s="6" t="s">
        <v>8</v>
      </c>
      <c r="G1073" s="6" t="s">
        <v>27</v>
      </c>
      <c r="H1073" s="7">
        <v>1214192.0</v>
      </c>
      <c r="I1073" s="8">
        <v>1216270.0</v>
      </c>
      <c r="J1073" t="s">
        <v>37</v>
      </c>
      <c r="K1073" t="s">
        <v>2555</v>
      </c>
      <c r="L1073" t="s">
        <v>2555</v>
      </c>
      <c r="N1073" t="s">
        <v>2556</v>
      </c>
      <c r="Q1073" t="s">
        <v>2557</v>
      </c>
      <c r="R1073">
        <v>2079.0</v>
      </c>
      <c r="S1073">
        <v>692.0</v>
      </c>
    </row>
    <row r="1074" ht="15.75" customHeight="1">
      <c r="A1074" s="6" t="s">
        <v>23</v>
      </c>
      <c r="B1074" s="6" t="s">
        <v>24</v>
      </c>
      <c r="C1074" s="6" t="s">
        <v>25</v>
      </c>
      <c r="D1074" s="6" t="s">
        <v>26</v>
      </c>
      <c r="E1074" s="6" t="s">
        <v>8</v>
      </c>
      <c r="G1074" s="6" t="s">
        <v>27</v>
      </c>
      <c r="H1074" s="7">
        <v>1216300.0</v>
      </c>
      <c r="I1074" s="8">
        <v>1216881.0</v>
      </c>
      <c r="J1074" t="s">
        <v>28</v>
      </c>
      <c r="K1074" t="s">
        <v>2558</v>
      </c>
      <c r="L1074" t="s">
        <v>2558</v>
      </c>
      <c r="N1074" t="s">
        <v>726</v>
      </c>
      <c r="Q1074" t="s">
        <v>2559</v>
      </c>
      <c r="R1074">
        <v>582.0</v>
      </c>
      <c r="S1074">
        <v>193.0</v>
      </c>
    </row>
    <row r="1075" ht="15.75" customHeight="1">
      <c r="A1075" s="6" t="s">
        <v>23</v>
      </c>
      <c r="B1075" s="6" t="s">
        <v>24</v>
      </c>
      <c r="C1075" s="6" t="s">
        <v>25</v>
      </c>
      <c r="D1075" s="6" t="s">
        <v>26</v>
      </c>
      <c r="E1075" s="6" t="s">
        <v>8</v>
      </c>
      <c r="G1075" s="6" t="s">
        <v>27</v>
      </c>
      <c r="H1075" s="7">
        <v>1217011.0</v>
      </c>
      <c r="I1075" s="8">
        <v>1218123.0</v>
      </c>
      <c r="J1075" t="s">
        <v>28</v>
      </c>
      <c r="K1075" t="s">
        <v>2560</v>
      </c>
      <c r="L1075" t="s">
        <v>2560</v>
      </c>
      <c r="N1075" t="s">
        <v>33</v>
      </c>
      <c r="Q1075" t="s">
        <v>2561</v>
      </c>
      <c r="R1075">
        <v>1113.0</v>
      </c>
      <c r="S1075">
        <v>370.0</v>
      </c>
    </row>
    <row r="1076" ht="15.75" customHeight="1">
      <c r="A1076" s="6" t="s">
        <v>23</v>
      </c>
      <c r="B1076" s="6" t="s">
        <v>24</v>
      </c>
      <c r="C1076" s="6" t="s">
        <v>25</v>
      </c>
      <c r="D1076" s="6" t="s">
        <v>26</v>
      </c>
      <c r="E1076" s="6" t="s">
        <v>8</v>
      </c>
      <c r="G1076" s="6" t="s">
        <v>27</v>
      </c>
      <c r="H1076" s="7">
        <v>1218204.0</v>
      </c>
      <c r="I1076" s="8">
        <v>1219076.0</v>
      </c>
      <c r="J1076" t="s">
        <v>28</v>
      </c>
      <c r="K1076" t="s">
        <v>2562</v>
      </c>
      <c r="L1076" t="s">
        <v>2562</v>
      </c>
      <c r="N1076" t="s">
        <v>816</v>
      </c>
      <c r="Q1076" t="s">
        <v>2563</v>
      </c>
      <c r="R1076">
        <v>873.0</v>
      </c>
      <c r="S1076">
        <v>290.0</v>
      </c>
    </row>
    <row r="1077" ht="15.75" customHeight="1">
      <c r="A1077" s="6" t="s">
        <v>23</v>
      </c>
      <c r="B1077" s="6" t="s">
        <v>24</v>
      </c>
      <c r="C1077" s="6" t="s">
        <v>25</v>
      </c>
      <c r="D1077" s="6" t="s">
        <v>26</v>
      </c>
      <c r="E1077" s="6" t="s">
        <v>8</v>
      </c>
      <c r="G1077" s="6" t="s">
        <v>27</v>
      </c>
      <c r="H1077" s="7">
        <v>1219360.0</v>
      </c>
      <c r="I1077" s="8">
        <v>1220259.0</v>
      </c>
      <c r="J1077" t="s">
        <v>37</v>
      </c>
      <c r="K1077" t="s">
        <v>2564</v>
      </c>
      <c r="L1077" t="s">
        <v>2564</v>
      </c>
      <c r="N1077" t="s">
        <v>2565</v>
      </c>
      <c r="Q1077" t="s">
        <v>2566</v>
      </c>
      <c r="R1077">
        <v>900.0</v>
      </c>
      <c r="S1077">
        <v>299.0</v>
      </c>
    </row>
    <row r="1078" ht="15.75" customHeight="1">
      <c r="A1078" s="6" t="s">
        <v>23</v>
      </c>
      <c r="B1078" s="6" t="s">
        <v>24</v>
      </c>
      <c r="C1078" s="6" t="s">
        <v>25</v>
      </c>
      <c r="D1078" s="6" t="s">
        <v>26</v>
      </c>
      <c r="E1078" s="6" t="s">
        <v>8</v>
      </c>
      <c r="G1078" s="6" t="s">
        <v>27</v>
      </c>
      <c r="H1078" s="7">
        <v>1220416.0</v>
      </c>
      <c r="I1078" s="8">
        <v>1221000.0</v>
      </c>
      <c r="J1078" t="s">
        <v>28</v>
      </c>
      <c r="K1078" t="s">
        <v>2567</v>
      </c>
      <c r="L1078" t="s">
        <v>2567</v>
      </c>
      <c r="N1078" t="s">
        <v>2568</v>
      </c>
      <c r="O1078" t="s">
        <v>2569</v>
      </c>
      <c r="Q1078" t="s">
        <v>2570</v>
      </c>
      <c r="R1078">
        <v>585.0</v>
      </c>
      <c r="S1078">
        <v>194.0</v>
      </c>
    </row>
    <row r="1079" ht="15.75" customHeight="1">
      <c r="A1079" s="6" t="s">
        <v>23</v>
      </c>
      <c r="B1079" s="6" t="s">
        <v>24</v>
      </c>
      <c r="C1079" s="6" t="s">
        <v>25</v>
      </c>
      <c r="D1079" s="6" t="s">
        <v>26</v>
      </c>
      <c r="E1079" s="6" t="s">
        <v>8</v>
      </c>
      <c r="G1079" s="6" t="s">
        <v>27</v>
      </c>
      <c r="H1079" s="7">
        <v>1221175.0</v>
      </c>
      <c r="I1079" s="8">
        <v>1222137.0</v>
      </c>
      <c r="J1079" t="s">
        <v>28</v>
      </c>
      <c r="K1079" t="s">
        <v>2571</v>
      </c>
      <c r="L1079" t="s">
        <v>2571</v>
      </c>
      <c r="N1079" t="s">
        <v>506</v>
      </c>
      <c r="Q1079" t="s">
        <v>2572</v>
      </c>
      <c r="R1079">
        <v>963.0</v>
      </c>
      <c r="S1079">
        <v>320.0</v>
      </c>
    </row>
    <row r="1080" ht="15.75" customHeight="1">
      <c r="A1080" s="6" t="s">
        <v>23</v>
      </c>
      <c r="B1080" s="6" t="s">
        <v>24</v>
      </c>
      <c r="C1080" s="6" t="s">
        <v>25</v>
      </c>
      <c r="D1080" s="6" t="s">
        <v>26</v>
      </c>
      <c r="E1080" s="6" t="s">
        <v>8</v>
      </c>
      <c r="G1080" s="6" t="s">
        <v>27</v>
      </c>
      <c r="H1080" s="7">
        <v>1222233.0</v>
      </c>
      <c r="I1080" s="8">
        <v>1223147.0</v>
      </c>
      <c r="J1080" t="s">
        <v>28</v>
      </c>
      <c r="K1080" t="s">
        <v>2573</v>
      </c>
      <c r="L1080" t="s">
        <v>2573</v>
      </c>
      <c r="N1080" t="s">
        <v>33</v>
      </c>
      <c r="Q1080" t="s">
        <v>2574</v>
      </c>
      <c r="R1080">
        <v>915.0</v>
      </c>
      <c r="S1080">
        <v>304.0</v>
      </c>
    </row>
    <row r="1081" ht="15.75" customHeight="1">
      <c r="A1081" s="6" t="s">
        <v>23</v>
      </c>
      <c r="B1081" s="6" t="s">
        <v>24</v>
      </c>
      <c r="C1081" s="6" t="s">
        <v>25</v>
      </c>
      <c r="D1081" s="6" t="s">
        <v>26</v>
      </c>
      <c r="E1081" s="6" t="s">
        <v>8</v>
      </c>
      <c r="G1081" s="6" t="s">
        <v>27</v>
      </c>
      <c r="H1081" s="7">
        <v>1223307.0</v>
      </c>
      <c r="I1081" s="8">
        <v>1223771.0</v>
      </c>
      <c r="J1081" t="s">
        <v>37</v>
      </c>
      <c r="K1081" t="s">
        <v>2575</v>
      </c>
      <c r="L1081" t="s">
        <v>2575</v>
      </c>
      <c r="N1081" t="s">
        <v>33</v>
      </c>
      <c r="Q1081" t="s">
        <v>2576</v>
      </c>
      <c r="R1081">
        <v>465.0</v>
      </c>
      <c r="S1081">
        <v>154.0</v>
      </c>
    </row>
    <row r="1082" ht="15.75" customHeight="1">
      <c r="A1082" s="6" t="s">
        <v>23</v>
      </c>
      <c r="B1082" s="6" t="s">
        <v>24</v>
      </c>
      <c r="C1082" s="6" t="s">
        <v>25</v>
      </c>
      <c r="D1082" s="6" t="s">
        <v>26</v>
      </c>
      <c r="E1082" s="6" t="s">
        <v>8</v>
      </c>
      <c r="G1082" s="6" t="s">
        <v>27</v>
      </c>
      <c r="H1082" s="7">
        <v>1224003.0</v>
      </c>
      <c r="I1082" s="8">
        <v>1224638.0</v>
      </c>
      <c r="J1082" t="s">
        <v>37</v>
      </c>
      <c r="K1082" t="s">
        <v>2577</v>
      </c>
      <c r="L1082" t="s">
        <v>2577</v>
      </c>
      <c r="N1082" t="s">
        <v>2578</v>
      </c>
      <c r="Q1082" t="s">
        <v>2579</v>
      </c>
      <c r="R1082">
        <v>636.0</v>
      </c>
      <c r="S1082">
        <v>211.0</v>
      </c>
    </row>
    <row r="1083" ht="15.75" customHeight="1">
      <c r="A1083" s="6" t="s">
        <v>23</v>
      </c>
      <c r="B1083" s="6" t="s">
        <v>24</v>
      </c>
      <c r="C1083" s="6" t="s">
        <v>25</v>
      </c>
      <c r="D1083" s="6" t="s">
        <v>26</v>
      </c>
      <c r="E1083" s="6" t="s">
        <v>8</v>
      </c>
      <c r="G1083" s="6" t="s">
        <v>27</v>
      </c>
      <c r="H1083" s="7">
        <v>1224733.0</v>
      </c>
      <c r="I1083" s="8">
        <v>1225248.0</v>
      </c>
      <c r="J1083" t="s">
        <v>37</v>
      </c>
      <c r="K1083" t="s">
        <v>2580</v>
      </c>
      <c r="L1083" t="s">
        <v>2580</v>
      </c>
      <c r="N1083" t="s">
        <v>627</v>
      </c>
      <c r="Q1083" t="s">
        <v>2581</v>
      </c>
      <c r="R1083">
        <v>516.0</v>
      </c>
      <c r="S1083">
        <v>171.0</v>
      </c>
    </row>
    <row r="1084" ht="15.75" customHeight="1">
      <c r="A1084" s="6" t="s">
        <v>23</v>
      </c>
      <c r="B1084" s="6" t="s">
        <v>24</v>
      </c>
      <c r="C1084" s="6" t="s">
        <v>25</v>
      </c>
      <c r="D1084" s="6" t="s">
        <v>26</v>
      </c>
      <c r="E1084" s="6" t="s">
        <v>8</v>
      </c>
      <c r="G1084" s="6" t="s">
        <v>27</v>
      </c>
      <c r="H1084" s="7">
        <v>1225401.0</v>
      </c>
      <c r="I1084" s="8">
        <v>1226585.0</v>
      </c>
      <c r="J1084" t="s">
        <v>28</v>
      </c>
      <c r="K1084" t="s">
        <v>2582</v>
      </c>
      <c r="L1084" t="s">
        <v>2582</v>
      </c>
      <c r="N1084" t="s">
        <v>2583</v>
      </c>
      <c r="Q1084" t="s">
        <v>2584</v>
      </c>
      <c r="R1084">
        <v>1185.0</v>
      </c>
      <c r="S1084">
        <v>394.0</v>
      </c>
    </row>
    <row r="1085" ht="15.75" customHeight="1">
      <c r="A1085" s="6" t="s">
        <v>23</v>
      </c>
      <c r="B1085" s="6" t="s">
        <v>24</v>
      </c>
      <c r="C1085" s="6" t="s">
        <v>25</v>
      </c>
      <c r="D1085" s="6" t="s">
        <v>26</v>
      </c>
      <c r="E1085" s="6" t="s">
        <v>8</v>
      </c>
      <c r="G1085" s="6" t="s">
        <v>27</v>
      </c>
      <c r="H1085" s="7">
        <v>1226703.0</v>
      </c>
      <c r="I1085" s="8">
        <v>1228058.0</v>
      </c>
      <c r="J1085" t="s">
        <v>28</v>
      </c>
      <c r="K1085" t="s">
        <v>2585</v>
      </c>
      <c r="L1085" t="s">
        <v>2585</v>
      </c>
      <c r="N1085" t="s">
        <v>2586</v>
      </c>
      <c r="Q1085" t="s">
        <v>2587</v>
      </c>
      <c r="R1085">
        <v>1356.0</v>
      </c>
      <c r="S1085">
        <v>451.0</v>
      </c>
    </row>
    <row r="1086" ht="15.75" customHeight="1">
      <c r="A1086" s="6" t="s">
        <v>23</v>
      </c>
      <c r="B1086" s="6" t="s">
        <v>24</v>
      </c>
      <c r="C1086" s="6" t="s">
        <v>25</v>
      </c>
      <c r="D1086" s="6" t="s">
        <v>26</v>
      </c>
      <c r="E1086" s="6" t="s">
        <v>8</v>
      </c>
      <c r="G1086" s="6" t="s">
        <v>27</v>
      </c>
      <c r="H1086" s="7">
        <v>1228220.0</v>
      </c>
      <c r="I1086" s="8">
        <v>1229308.0</v>
      </c>
      <c r="J1086" t="s">
        <v>37</v>
      </c>
      <c r="K1086" t="s">
        <v>2588</v>
      </c>
      <c r="L1086" t="s">
        <v>2588</v>
      </c>
      <c r="N1086" t="s">
        <v>33</v>
      </c>
      <c r="Q1086" t="s">
        <v>2589</v>
      </c>
      <c r="R1086">
        <v>1089.0</v>
      </c>
      <c r="S1086">
        <v>362.0</v>
      </c>
    </row>
    <row r="1087" ht="15.75" customHeight="1">
      <c r="A1087" s="6" t="s">
        <v>23</v>
      </c>
      <c r="B1087" s="6" t="s">
        <v>113</v>
      </c>
      <c r="C1087" s="6" t="s">
        <v>25</v>
      </c>
      <c r="D1087" s="6" t="s">
        <v>26</v>
      </c>
      <c r="E1087" s="6" t="s">
        <v>8</v>
      </c>
      <c r="G1087" s="6" t="s">
        <v>27</v>
      </c>
      <c r="H1087" s="7">
        <v>1229387.0</v>
      </c>
      <c r="I1087" s="8">
        <v>1230121.0</v>
      </c>
      <c r="J1087" t="s">
        <v>37</v>
      </c>
      <c r="N1087" t="s">
        <v>33</v>
      </c>
      <c r="Q1087" t="s">
        <v>2590</v>
      </c>
      <c r="R1087">
        <v>735.0</v>
      </c>
      <c r="T1087" t="s">
        <v>129</v>
      </c>
    </row>
    <row r="1088" ht="15.75" customHeight="1">
      <c r="A1088" s="6" t="s">
        <v>23</v>
      </c>
      <c r="B1088" s="6" t="s">
        <v>24</v>
      </c>
      <c r="C1088" s="6" t="s">
        <v>25</v>
      </c>
      <c r="D1088" s="6" t="s">
        <v>26</v>
      </c>
      <c r="E1088" s="6" t="s">
        <v>8</v>
      </c>
      <c r="G1088" s="6" t="s">
        <v>27</v>
      </c>
      <c r="H1088" s="7">
        <v>1230411.0</v>
      </c>
      <c r="I1088" s="8">
        <v>1231301.0</v>
      </c>
      <c r="J1088" t="s">
        <v>28</v>
      </c>
      <c r="K1088" t="s">
        <v>2591</v>
      </c>
      <c r="L1088" t="s">
        <v>2591</v>
      </c>
      <c r="N1088" t="s">
        <v>2592</v>
      </c>
      <c r="Q1088" t="s">
        <v>2593</v>
      </c>
      <c r="R1088">
        <v>891.0</v>
      </c>
      <c r="S1088">
        <v>296.0</v>
      </c>
    </row>
    <row r="1089" ht="15.75" customHeight="1">
      <c r="A1089" s="6" t="s">
        <v>23</v>
      </c>
      <c r="B1089" s="6" t="s">
        <v>24</v>
      </c>
      <c r="C1089" s="6" t="s">
        <v>25</v>
      </c>
      <c r="D1089" s="6" t="s">
        <v>26</v>
      </c>
      <c r="E1089" s="6" t="s">
        <v>8</v>
      </c>
      <c r="G1089" s="6" t="s">
        <v>27</v>
      </c>
      <c r="H1089" s="7">
        <v>1231340.0</v>
      </c>
      <c r="I1089" s="8">
        <v>1232101.0</v>
      </c>
      <c r="J1089" t="s">
        <v>28</v>
      </c>
      <c r="K1089" t="s">
        <v>2594</v>
      </c>
      <c r="L1089" t="s">
        <v>2594</v>
      </c>
      <c r="N1089" t="s">
        <v>1691</v>
      </c>
      <c r="Q1089" t="s">
        <v>2595</v>
      </c>
      <c r="R1089">
        <v>762.0</v>
      </c>
      <c r="S1089">
        <v>253.0</v>
      </c>
    </row>
    <row r="1090" ht="15.75" customHeight="1">
      <c r="A1090" s="6" t="s">
        <v>23</v>
      </c>
      <c r="B1090" s="6" t="s">
        <v>24</v>
      </c>
      <c r="C1090" s="6" t="s">
        <v>25</v>
      </c>
      <c r="D1090" s="6" t="s">
        <v>26</v>
      </c>
      <c r="E1090" s="6" t="s">
        <v>8</v>
      </c>
      <c r="G1090" s="6" t="s">
        <v>27</v>
      </c>
      <c r="H1090" s="7">
        <v>1232182.0</v>
      </c>
      <c r="I1090" s="8">
        <v>1232856.0</v>
      </c>
      <c r="J1090" t="s">
        <v>28</v>
      </c>
      <c r="K1090" t="s">
        <v>2596</v>
      </c>
      <c r="L1090" t="s">
        <v>2596</v>
      </c>
      <c r="N1090" t="s">
        <v>1392</v>
      </c>
      <c r="Q1090" t="s">
        <v>2597</v>
      </c>
      <c r="R1090">
        <v>675.0</v>
      </c>
      <c r="S1090">
        <v>224.0</v>
      </c>
    </row>
    <row r="1091" ht="15.75" customHeight="1">
      <c r="A1091" s="6" t="s">
        <v>23</v>
      </c>
      <c r="B1091" s="6" t="s">
        <v>24</v>
      </c>
      <c r="C1091" s="6" t="s">
        <v>25</v>
      </c>
      <c r="D1091" s="6" t="s">
        <v>26</v>
      </c>
      <c r="E1091" s="6" t="s">
        <v>8</v>
      </c>
      <c r="G1091" s="6" t="s">
        <v>27</v>
      </c>
      <c r="H1091" s="7">
        <v>1233177.0</v>
      </c>
      <c r="I1091" s="8">
        <v>1234082.0</v>
      </c>
      <c r="J1091" t="s">
        <v>37</v>
      </c>
      <c r="K1091" t="s">
        <v>2598</v>
      </c>
      <c r="L1091" t="s">
        <v>2598</v>
      </c>
      <c r="N1091" t="s">
        <v>2599</v>
      </c>
      <c r="Q1091" t="s">
        <v>2600</v>
      </c>
      <c r="R1091">
        <v>906.0</v>
      </c>
      <c r="S1091">
        <v>301.0</v>
      </c>
    </row>
    <row r="1092" ht="15.75" customHeight="1">
      <c r="A1092" s="6" t="s">
        <v>23</v>
      </c>
      <c r="B1092" s="6" t="s">
        <v>24</v>
      </c>
      <c r="C1092" s="6" t="s">
        <v>25</v>
      </c>
      <c r="D1092" s="6" t="s">
        <v>26</v>
      </c>
      <c r="E1092" s="6" t="s">
        <v>8</v>
      </c>
      <c r="G1092" s="6" t="s">
        <v>27</v>
      </c>
      <c r="H1092" s="7">
        <v>1234178.0</v>
      </c>
      <c r="I1092" s="8">
        <v>1234759.0</v>
      </c>
      <c r="J1092" t="s">
        <v>37</v>
      </c>
      <c r="K1092" t="s">
        <v>2601</v>
      </c>
      <c r="L1092" t="s">
        <v>2601</v>
      </c>
      <c r="N1092" t="s">
        <v>33</v>
      </c>
      <c r="Q1092" t="s">
        <v>2602</v>
      </c>
      <c r="R1092">
        <v>582.0</v>
      </c>
      <c r="S1092">
        <v>193.0</v>
      </c>
    </row>
    <row r="1093" ht="15.75" customHeight="1">
      <c r="A1093" s="6" t="s">
        <v>23</v>
      </c>
      <c r="B1093" s="6" t="s">
        <v>24</v>
      </c>
      <c r="C1093" s="6" t="s">
        <v>25</v>
      </c>
      <c r="D1093" s="6" t="s">
        <v>26</v>
      </c>
      <c r="E1093" s="6" t="s">
        <v>8</v>
      </c>
      <c r="G1093" s="6" t="s">
        <v>27</v>
      </c>
      <c r="H1093" s="7">
        <v>1234800.0</v>
      </c>
      <c r="I1093" s="8">
        <v>1235627.0</v>
      </c>
      <c r="J1093" t="s">
        <v>28</v>
      </c>
      <c r="K1093" t="s">
        <v>2012</v>
      </c>
      <c r="L1093" t="s">
        <v>2012</v>
      </c>
      <c r="N1093" t="s">
        <v>153</v>
      </c>
      <c r="Q1093" t="s">
        <v>2603</v>
      </c>
      <c r="R1093">
        <v>828.0</v>
      </c>
      <c r="S1093">
        <v>275.0</v>
      </c>
    </row>
    <row r="1094" ht="15.75" customHeight="1">
      <c r="A1094" s="6" t="s">
        <v>23</v>
      </c>
      <c r="B1094" s="6" t="s">
        <v>113</v>
      </c>
      <c r="C1094" s="6" t="s">
        <v>25</v>
      </c>
      <c r="D1094" s="6" t="s">
        <v>26</v>
      </c>
      <c r="E1094" s="6" t="s">
        <v>8</v>
      </c>
      <c r="G1094" s="6" t="s">
        <v>27</v>
      </c>
      <c r="H1094" s="7">
        <v>1235850.0</v>
      </c>
      <c r="I1094" s="8">
        <v>1236050.0</v>
      </c>
      <c r="J1094" t="s">
        <v>28</v>
      </c>
      <c r="N1094" t="s">
        <v>33</v>
      </c>
      <c r="Q1094" t="s">
        <v>2604</v>
      </c>
      <c r="R1094">
        <v>201.0</v>
      </c>
      <c r="T1094" t="s">
        <v>129</v>
      </c>
    </row>
    <row r="1095" ht="15.75" customHeight="1">
      <c r="A1095" s="6" t="s">
        <v>23</v>
      </c>
      <c r="B1095" s="6" t="s">
        <v>24</v>
      </c>
      <c r="C1095" s="6" t="s">
        <v>25</v>
      </c>
      <c r="D1095" s="6" t="s">
        <v>26</v>
      </c>
      <c r="E1095" s="6" t="s">
        <v>8</v>
      </c>
      <c r="G1095" s="6" t="s">
        <v>27</v>
      </c>
      <c r="H1095" s="7">
        <v>1236119.0</v>
      </c>
      <c r="I1095" s="8">
        <v>1237024.0</v>
      </c>
      <c r="J1095" t="s">
        <v>28</v>
      </c>
      <c r="K1095" t="s">
        <v>2605</v>
      </c>
      <c r="L1095" t="s">
        <v>2605</v>
      </c>
      <c r="N1095" t="s">
        <v>33</v>
      </c>
      <c r="Q1095" t="s">
        <v>2606</v>
      </c>
      <c r="R1095">
        <v>906.0</v>
      </c>
      <c r="S1095">
        <v>301.0</v>
      </c>
    </row>
    <row r="1096" ht="15.75" customHeight="1">
      <c r="A1096" s="6" t="s">
        <v>23</v>
      </c>
      <c r="B1096" s="6" t="s">
        <v>24</v>
      </c>
      <c r="C1096" s="6" t="s">
        <v>25</v>
      </c>
      <c r="D1096" s="6" t="s">
        <v>26</v>
      </c>
      <c r="E1096" s="6" t="s">
        <v>8</v>
      </c>
      <c r="G1096" s="6" t="s">
        <v>27</v>
      </c>
      <c r="H1096" s="7">
        <v>1237465.0</v>
      </c>
      <c r="I1096" s="8">
        <v>1238472.0</v>
      </c>
      <c r="J1096" t="s">
        <v>28</v>
      </c>
      <c r="K1096" t="s">
        <v>2607</v>
      </c>
      <c r="L1096" t="s">
        <v>2607</v>
      </c>
      <c r="N1096" t="s">
        <v>1023</v>
      </c>
      <c r="Q1096" t="s">
        <v>2608</v>
      </c>
      <c r="R1096">
        <v>1008.0</v>
      </c>
      <c r="S1096">
        <v>335.0</v>
      </c>
    </row>
    <row r="1097" ht="15.75" customHeight="1">
      <c r="A1097" s="6" t="s">
        <v>23</v>
      </c>
      <c r="B1097" s="6" t="s">
        <v>24</v>
      </c>
      <c r="C1097" s="6" t="s">
        <v>25</v>
      </c>
      <c r="D1097" s="6" t="s">
        <v>26</v>
      </c>
      <c r="E1097" s="6" t="s">
        <v>8</v>
      </c>
      <c r="G1097" s="6" t="s">
        <v>27</v>
      </c>
      <c r="H1097" s="7">
        <v>1238759.0</v>
      </c>
      <c r="I1097" s="8">
        <v>1239427.0</v>
      </c>
      <c r="J1097" t="s">
        <v>37</v>
      </c>
      <c r="K1097" t="s">
        <v>2609</v>
      </c>
      <c r="L1097" t="s">
        <v>2609</v>
      </c>
      <c r="N1097" t="s">
        <v>33</v>
      </c>
      <c r="Q1097" t="s">
        <v>2610</v>
      </c>
      <c r="R1097">
        <v>669.0</v>
      </c>
      <c r="S1097">
        <v>222.0</v>
      </c>
    </row>
    <row r="1098" ht="15.75" customHeight="1">
      <c r="A1098" s="6" t="s">
        <v>23</v>
      </c>
      <c r="B1098" s="6" t="s">
        <v>24</v>
      </c>
      <c r="C1098" s="6" t="s">
        <v>25</v>
      </c>
      <c r="D1098" s="6" t="s">
        <v>26</v>
      </c>
      <c r="E1098" s="6" t="s">
        <v>8</v>
      </c>
      <c r="G1098" s="6" t="s">
        <v>27</v>
      </c>
      <c r="H1098" s="7">
        <v>1239602.0</v>
      </c>
      <c r="I1098" s="8">
        <v>1240648.0</v>
      </c>
      <c r="J1098" t="s">
        <v>28</v>
      </c>
      <c r="K1098" t="s">
        <v>2611</v>
      </c>
      <c r="L1098" t="s">
        <v>2611</v>
      </c>
      <c r="N1098" t="s">
        <v>567</v>
      </c>
      <c r="Q1098" t="s">
        <v>2612</v>
      </c>
      <c r="R1098">
        <v>1047.0</v>
      </c>
      <c r="S1098">
        <v>348.0</v>
      </c>
    </row>
    <row r="1099" ht="15.75" customHeight="1">
      <c r="A1099" s="6" t="s">
        <v>23</v>
      </c>
      <c r="B1099" s="6" t="s">
        <v>24</v>
      </c>
      <c r="C1099" s="6" t="s">
        <v>25</v>
      </c>
      <c r="D1099" s="6" t="s">
        <v>26</v>
      </c>
      <c r="E1099" s="6" t="s">
        <v>8</v>
      </c>
      <c r="G1099" s="6" t="s">
        <v>27</v>
      </c>
      <c r="H1099" s="7">
        <v>1240888.0</v>
      </c>
      <c r="I1099" s="8">
        <v>1241898.0</v>
      </c>
      <c r="J1099" t="s">
        <v>37</v>
      </c>
      <c r="K1099" t="s">
        <v>2613</v>
      </c>
      <c r="L1099" t="s">
        <v>2613</v>
      </c>
      <c r="N1099" t="s">
        <v>2464</v>
      </c>
      <c r="Q1099" t="s">
        <v>2614</v>
      </c>
      <c r="R1099">
        <v>1011.0</v>
      </c>
      <c r="S1099">
        <v>336.0</v>
      </c>
    </row>
    <row r="1100" ht="15.75" customHeight="1">
      <c r="A1100" s="6" t="s">
        <v>23</v>
      </c>
      <c r="B1100" s="6" t="s">
        <v>24</v>
      </c>
      <c r="C1100" s="6" t="s">
        <v>25</v>
      </c>
      <c r="D1100" s="6" t="s">
        <v>26</v>
      </c>
      <c r="E1100" s="6" t="s">
        <v>8</v>
      </c>
      <c r="G1100" s="6" t="s">
        <v>27</v>
      </c>
      <c r="H1100" s="7">
        <v>1242241.0</v>
      </c>
      <c r="I1100" s="8">
        <v>1242639.0</v>
      </c>
      <c r="J1100" t="s">
        <v>37</v>
      </c>
      <c r="K1100" t="s">
        <v>2615</v>
      </c>
      <c r="L1100" t="s">
        <v>2615</v>
      </c>
      <c r="N1100" t="s">
        <v>2616</v>
      </c>
      <c r="Q1100" t="s">
        <v>2617</v>
      </c>
      <c r="R1100">
        <v>399.0</v>
      </c>
      <c r="S1100">
        <v>132.0</v>
      </c>
    </row>
    <row r="1101" ht="15.75" customHeight="1">
      <c r="A1101" s="6" t="s">
        <v>23</v>
      </c>
      <c r="B1101" s="6" t="s">
        <v>24</v>
      </c>
      <c r="C1101" s="6" t="s">
        <v>25</v>
      </c>
      <c r="D1101" s="6" t="s">
        <v>26</v>
      </c>
      <c r="E1101" s="6" t="s">
        <v>8</v>
      </c>
      <c r="G1101" s="6" t="s">
        <v>27</v>
      </c>
      <c r="H1101" s="7">
        <v>1242992.0</v>
      </c>
      <c r="I1101" s="8">
        <v>1244452.0</v>
      </c>
      <c r="J1101" t="s">
        <v>37</v>
      </c>
      <c r="K1101" t="s">
        <v>2618</v>
      </c>
      <c r="L1101" t="s">
        <v>2618</v>
      </c>
      <c r="N1101" t="s">
        <v>33</v>
      </c>
      <c r="Q1101" t="s">
        <v>2619</v>
      </c>
      <c r="R1101">
        <v>1461.0</v>
      </c>
      <c r="S1101">
        <v>486.0</v>
      </c>
    </row>
    <row r="1102" ht="15.75" customHeight="1">
      <c r="A1102" s="6" t="s">
        <v>23</v>
      </c>
      <c r="B1102" s="6" t="s">
        <v>24</v>
      </c>
      <c r="C1102" s="6" t="s">
        <v>25</v>
      </c>
      <c r="D1102" s="6" t="s">
        <v>26</v>
      </c>
      <c r="E1102" s="6" t="s">
        <v>8</v>
      </c>
      <c r="G1102" s="6" t="s">
        <v>27</v>
      </c>
      <c r="H1102" s="7">
        <v>1244385.0</v>
      </c>
      <c r="I1102" s="8">
        <v>1244591.0</v>
      </c>
      <c r="J1102" t="s">
        <v>37</v>
      </c>
      <c r="K1102" t="s">
        <v>2620</v>
      </c>
      <c r="L1102" t="s">
        <v>2620</v>
      </c>
      <c r="N1102" t="s">
        <v>33</v>
      </c>
      <c r="Q1102" t="s">
        <v>2621</v>
      </c>
      <c r="R1102">
        <v>207.0</v>
      </c>
      <c r="S1102">
        <v>68.0</v>
      </c>
    </row>
    <row r="1103" ht="15.75" customHeight="1">
      <c r="A1103" s="6" t="s">
        <v>23</v>
      </c>
      <c r="B1103" s="6" t="s">
        <v>24</v>
      </c>
      <c r="C1103" s="6" t="s">
        <v>25</v>
      </c>
      <c r="D1103" s="6" t="s">
        <v>26</v>
      </c>
      <c r="E1103" s="6" t="s">
        <v>8</v>
      </c>
      <c r="G1103" s="6" t="s">
        <v>27</v>
      </c>
      <c r="H1103" s="7">
        <v>1244907.0</v>
      </c>
      <c r="I1103" s="8">
        <v>1246049.0</v>
      </c>
      <c r="J1103" t="s">
        <v>37</v>
      </c>
      <c r="K1103" t="s">
        <v>2622</v>
      </c>
      <c r="L1103" t="s">
        <v>2622</v>
      </c>
      <c r="N1103" t="s">
        <v>174</v>
      </c>
      <c r="Q1103" t="s">
        <v>2623</v>
      </c>
      <c r="R1103">
        <v>1143.0</v>
      </c>
      <c r="S1103">
        <v>380.0</v>
      </c>
    </row>
    <row r="1104" ht="15.75" customHeight="1">
      <c r="A1104" s="6" t="s">
        <v>23</v>
      </c>
      <c r="B1104" s="6" t="s">
        <v>24</v>
      </c>
      <c r="C1104" s="6" t="s">
        <v>25</v>
      </c>
      <c r="D1104" s="6" t="s">
        <v>26</v>
      </c>
      <c r="E1104" s="6" t="s">
        <v>8</v>
      </c>
      <c r="G1104" s="6" t="s">
        <v>27</v>
      </c>
      <c r="H1104" s="7">
        <v>1246213.0</v>
      </c>
      <c r="I1104" s="8">
        <v>1246908.0</v>
      </c>
      <c r="J1104" t="s">
        <v>37</v>
      </c>
      <c r="K1104" t="s">
        <v>2624</v>
      </c>
      <c r="L1104" t="s">
        <v>2624</v>
      </c>
      <c r="N1104" t="s">
        <v>33</v>
      </c>
      <c r="Q1104" t="s">
        <v>2625</v>
      </c>
      <c r="R1104">
        <v>696.0</v>
      </c>
      <c r="S1104">
        <v>231.0</v>
      </c>
    </row>
    <row r="1105" ht="15.75" customHeight="1">
      <c r="A1105" s="6" t="s">
        <v>23</v>
      </c>
      <c r="B1105" s="6" t="s">
        <v>24</v>
      </c>
      <c r="C1105" s="6" t="s">
        <v>25</v>
      </c>
      <c r="D1105" s="6" t="s">
        <v>26</v>
      </c>
      <c r="E1105" s="6" t="s">
        <v>8</v>
      </c>
      <c r="G1105" s="6" t="s">
        <v>27</v>
      </c>
      <c r="H1105" s="7">
        <v>1246943.0</v>
      </c>
      <c r="I1105" s="8">
        <v>1247719.0</v>
      </c>
      <c r="J1105" t="s">
        <v>28</v>
      </c>
      <c r="K1105" t="s">
        <v>2626</v>
      </c>
      <c r="L1105" t="s">
        <v>2626</v>
      </c>
      <c r="N1105" t="s">
        <v>1712</v>
      </c>
      <c r="Q1105" t="s">
        <v>2627</v>
      </c>
      <c r="R1105">
        <v>777.0</v>
      </c>
      <c r="S1105">
        <v>258.0</v>
      </c>
    </row>
    <row r="1106" ht="15.75" customHeight="1">
      <c r="A1106" s="6" t="s">
        <v>23</v>
      </c>
      <c r="B1106" s="6" t="s">
        <v>24</v>
      </c>
      <c r="C1106" s="6" t="s">
        <v>25</v>
      </c>
      <c r="D1106" s="6" t="s">
        <v>26</v>
      </c>
      <c r="E1106" s="6" t="s">
        <v>8</v>
      </c>
      <c r="G1106" s="6" t="s">
        <v>27</v>
      </c>
      <c r="H1106" s="7">
        <v>1247795.0</v>
      </c>
      <c r="I1106" s="8">
        <v>1249078.0</v>
      </c>
      <c r="J1106" t="s">
        <v>28</v>
      </c>
      <c r="K1106" t="s">
        <v>2628</v>
      </c>
      <c r="L1106" t="s">
        <v>2628</v>
      </c>
      <c r="N1106" t="s">
        <v>148</v>
      </c>
      <c r="Q1106" t="s">
        <v>2629</v>
      </c>
      <c r="R1106">
        <v>1284.0</v>
      </c>
      <c r="S1106">
        <v>427.0</v>
      </c>
    </row>
    <row r="1107" ht="15.75" customHeight="1">
      <c r="A1107" s="6" t="s">
        <v>23</v>
      </c>
      <c r="B1107" s="6" t="s">
        <v>24</v>
      </c>
      <c r="C1107" s="6" t="s">
        <v>25</v>
      </c>
      <c r="D1107" s="6" t="s">
        <v>26</v>
      </c>
      <c r="E1107" s="6" t="s">
        <v>8</v>
      </c>
      <c r="G1107" s="6" t="s">
        <v>27</v>
      </c>
      <c r="H1107" s="7">
        <v>1249551.0</v>
      </c>
      <c r="I1107" s="8">
        <v>1250189.0</v>
      </c>
      <c r="J1107" t="s">
        <v>37</v>
      </c>
      <c r="K1107" t="s">
        <v>2630</v>
      </c>
      <c r="L1107" t="s">
        <v>2630</v>
      </c>
      <c r="N1107" t="s">
        <v>33</v>
      </c>
      <c r="Q1107" t="s">
        <v>2631</v>
      </c>
      <c r="R1107">
        <v>639.0</v>
      </c>
      <c r="S1107">
        <v>212.0</v>
      </c>
    </row>
    <row r="1108" ht="15.75" customHeight="1">
      <c r="A1108" s="6" t="s">
        <v>23</v>
      </c>
      <c r="B1108" s="6" t="s">
        <v>24</v>
      </c>
      <c r="C1108" s="6" t="s">
        <v>25</v>
      </c>
      <c r="D1108" s="6" t="s">
        <v>26</v>
      </c>
      <c r="E1108" s="6" t="s">
        <v>8</v>
      </c>
      <c r="G1108" s="6" t="s">
        <v>27</v>
      </c>
      <c r="H1108" s="7">
        <v>1250379.0</v>
      </c>
      <c r="I1108" s="8">
        <v>1251182.0</v>
      </c>
      <c r="J1108" t="s">
        <v>37</v>
      </c>
      <c r="K1108" t="s">
        <v>2632</v>
      </c>
      <c r="L1108" t="s">
        <v>2632</v>
      </c>
      <c r="N1108" t="s">
        <v>33</v>
      </c>
      <c r="Q1108" t="s">
        <v>2633</v>
      </c>
      <c r="R1108">
        <v>804.0</v>
      </c>
      <c r="S1108">
        <v>267.0</v>
      </c>
    </row>
    <row r="1109" ht="15.75" customHeight="1">
      <c r="A1109" s="6" t="s">
        <v>23</v>
      </c>
      <c r="B1109" s="6" t="s">
        <v>24</v>
      </c>
      <c r="C1109" s="6" t="s">
        <v>25</v>
      </c>
      <c r="D1109" s="6" t="s">
        <v>26</v>
      </c>
      <c r="E1109" s="6" t="s">
        <v>8</v>
      </c>
      <c r="G1109" s="6" t="s">
        <v>27</v>
      </c>
      <c r="H1109" s="7">
        <v>1251187.0</v>
      </c>
      <c r="I1109" s="8">
        <v>1251792.0</v>
      </c>
      <c r="J1109" t="s">
        <v>37</v>
      </c>
      <c r="K1109" t="s">
        <v>2634</v>
      </c>
      <c r="L1109" t="s">
        <v>2634</v>
      </c>
      <c r="N1109" t="s">
        <v>2635</v>
      </c>
      <c r="Q1109" t="s">
        <v>2636</v>
      </c>
      <c r="R1109">
        <v>606.0</v>
      </c>
      <c r="S1109">
        <v>201.0</v>
      </c>
    </row>
    <row r="1110" ht="15.75" customHeight="1">
      <c r="A1110" s="6" t="s">
        <v>23</v>
      </c>
      <c r="B1110" s="6" t="s">
        <v>24</v>
      </c>
      <c r="C1110" s="6" t="s">
        <v>25</v>
      </c>
      <c r="D1110" s="6" t="s">
        <v>26</v>
      </c>
      <c r="E1110" s="6" t="s">
        <v>8</v>
      </c>
      <c r="G1110" s="6" t="s">
        <v>27</v>
      </c>
      <c r="H1110" s="7">
        <v>1251959.0</v>
      </c>
      <c r="I1110" s="8">
        <v>1252711.0</v>
      </c>
      <c r="J1110" t="s">
        <v>37</v>
      </c>
      <c r="K1110" t="s">
        <v>2637</v>
      </c>
      <c r="L1110" t="s">
        <v>2637</v>
      </c>
      <c r="N1110" t="s">
        <v>33</v>
      </c>
      <c r="Q1110" t="s">
        <v>2638</v>
      </c>
      <c r="R1110">
        <v>753.0</v>
      </c>
      <c r="S1110">
        <v>250.0</v>
      </c>
    </row>
    <row r="1111" ht="15.75" customHeight="1">
      <c r="A1111" s="6" t="s">
        <v>23</v>
      </c>
      <c r="B1111" s="6" t="s">
        <v>24</v>
      </c>
      <c r="C1111" s="6" t="s">
        <v>25</v>
      </c>
      <c r="D1111" s="6" t="s">
        <v>26</v>
      </c>
      <c r="E1111" s="6" t="s">
        <v>8</v>
      </c>
      <c r="G1111" s="6" t="s">
        <v>27</v>
      </c>
      <c r="H1111" s="7">
        <v>1252830.0</v>
      </c>
      <c r="I1111" s="8">
        <v>1253204.0</v>
      </c>
      <c r="J1111" t="s">
        <v>28</v>
      </c>
      <c r="K1111" t="s">
        <v>2639</v>
      </c>
      <c r="L1111" t="s">
        <v>2639</v>
      </c>
      <c r="N1111" t="s">
        <v>33</v>
      </c>
      <c r="Q1111" t="s">
        <v>2640</v>
      </c>
      <c r="R1111">
        <v>375.0</v>
      </c>
      <c r="S1111">
        <v>124.0</v>
      </c>
    </row>
    <row r="1112" ht="15.75" customHeight="1">
      <c r="A1112" s="6" t="s">
        <v>23</v>
      </c>
      <c r="B1112" s="6" t="s">
        <v>24</v>
      </c>
      <c r="C1112" s="6" t="s">
        <v>25</v>
      </c>
      <c r="D1112" s="6" t="s">
        <v>26</v>
      </c>
      <c r="E1112" s="6" t="s">
        <v>8</v>
      </c>
      <c r="G1112" s="6" t="s">
        <v>27</v>
      </c>
      <c r="H1112" s="7">
        <v>1253293.0</v>
      </c>
      <c r="I1112" s="8">
        <v>1254108.0</v>
      </c>
      <c r="J1112" t="s">
        <v>28</v>
      </c>
      <c r="K1112" t="s">
        <v>2641</v>
      </c>
      <c r="L1112" t="s">
        <v>2641</v>
      </c>
      <c r="N1112" t="s">
        <v>281</v>
      </c>
      <c r="Q1112" t="s">
        <v>2642</v>
      </c>
      <c r="R1112">
        <v>816.0</v>
      </c>
      <c r="S1112">
        <v>271.0</v>
      </c>
    </row>
    <row r="1113" ht="15.75" customHeight="1">
      <c r="A1113" s="6" t="s">
        <v>23</v>
      </c>
      <c r="B1113" s="6" t="s">
        <v>24</v>
      </c>
      <c r="C1113" s="6" t="s">
        <v>25</v>
      </c>
      <c r="D1113" s="6" t="s">
        <v>26</v>
      </c>
      <c r="E1113" s="6" t="s">
        <v>8</v>
      </c>
      <c r="G1113" s="6" t="s">
        <v>27</v>
      </c>
      <c r="H1113" s="7">
        <v>1254230.0</v>
      </c>
      <c r="I1113" s="8">
        <v>1254718.0</v>
      </c>
      <c r="J1113" t="s">
        <v>37</v>
      </c>
      <c r="K1113" t="s">
        <v>2643</v>
      </c>
      <c r="L1113" t="s">
        <v>2643</v>
      </c>
      <c r="N1113" t="s">
        <v>219</v>
      </c>
      <c r="Q1113" t="s">
        <v>2644</v>
      </c>
      <c r="R1113">
        <v>489.0</v>
      </c>
      <c r="S1113">
        <v>162.0</v>
      </c>
    </row>
    <row r="1114" ht="15.75" customHeight="1">
      <c r="A1114" s="6" t="s">
        <v>23</v>
      </c>
      <c r="B1114" s="6" t="s">
        <v>24</v>
      </c>
      <c r="C1114" s="6" t="s">
        <v>25</v>
      </c>
      <c r="D1114" s="6" t="s">
        <v>26</v>
      </c>
      <c r="E1114" s="6" t="s">
        <v>8</v>
      </c>
      <c r="G1114" s="6" t="s">
        <v>27</v>
      </c>
      <c r="H1114" s="7">
        <v>1254775.0</v>
      </c>
      <c r="I1114" s="8">
        <v>1255503.0</v>
      </c>
      <c r="J1114" t="s">
        <v>37</v>
      </c>
      <c r="K1114" t="s">
        <v>2645</v>
      </c>
      <c r="L1114" t="s">
        <v>2645</v>
      </c>
      <c r="N1114" t="s">
        <v>2646</v>
      </c>
      <c r="Q1114" t="s">
        <v>2647</v>
      </c>
      <c r="R1114">
        <v>729.0</v>
      </c>
      <c r="S1114">
        <v>242.0</v>
      </c>
    </row>
    <row r="1115" ht="15.75" customHeight="1">
      <c r="A1115" s="6" t="s">
        <v>23</v>
      </c>
      <c r="B1115" s="6" t="s">
        <v>24</v>
      </c>
      <c r="C1115" s="6" t="s">
        <v>25</v>
      </c>
      <c r="D1115" s="6" t="s">
        <v>26</v>
      </c>
      <c r="E1115" s="6" t="s">
        <v>8</v>
      </c>
      <c r="G1115" s="6" t="s">
        <v>27</v>
      </c>
      <c r="H1115" s="7">
        <v>1255529.0</v>
      </c>
      <c r="I1115" s="8">
        <v>1256059.0</v>
      </c>
      <c r="J1115" t="s">
        <v>28</v>
      </c>
      <c r="K1115" t="s">
        <v>2648</v>
      </c>
      <c r="L1115" t="s">
        <v>2648</v>
      </c>
      <c r="N1115" t="s">
        <v>726</v>
      </c>
      <c r="Q1115" t="s">
        <v>2649</v>
      </c>
      <c r="R1115">
        <v>531.0</v>
      </c>
      <c r="S1115">
        <v>176.0</v>
      </c>
    </row>
    <row r="1116" ht="15.75" customHeight="1">
      <c r="A1116" s="6" t="s">
        <v>23</v>
      </c>
      <c r="B1116" s="6" t="s">
        <v>24</v>
      </c>
      <c r="C1116" s="6" t="s">
        <v>25</v>
      </c>
      <c r="D1116" s="6" t="s">
        <v>26</v>
      </c>
      <c r="E1116" s="6" t="s">
        <v>8</v>
      </c>
      <c r="G1116" s="6" t="s">
        <v>27</v>
      </c>
      <c r="H1116" s="7">
        <v>1256103.0</v>
      </c>
      <c r="I1116" s="8">
        <v>1256420.0</v>
      </c>
      <c r="J1116" t="s">
        <v>28</v>
      </c>
      <c r="K1116" t="s">
        <v>2650</v>
      </c>
      <c r="L1116" t="s">
        <v>2650</v>
      </c>
      <c r="N1116" t="s">
        <v>33</v>
      </c>
      <c r="Q1116" t="s">
        <v>2651</v>
      </c>
      <c r="R1116">
        <v>318.0</v>
      </c>
      <c r="S1116">
        <v>105.0</v>
      </c>
    </row>
    <row r="1117" ht="15.75" customHeight="1">
      <c r="A1117" s="6" t="s">
        <v>23</v>
      </c>
      <c r="B1117" s="6" t="s">
        <v>24</v>
      </c>
      <c r="C1117" s="6" t="s">
        <v>25</v>
      </c>
      <c r="D1117" s="6" t="s">
        <v>26</v>
      </c>
      <c r="E1117" s="6" t="s">
        <v>8</v>
      </c>
      <c r="G1117" s="6" t="s">
        <v>27</v>
      </c>
      <c r="H1117" s="7">
        <v>1256410.0</v>
      </c>
      <c r="I1117" s="8">
        <v>1257363.0</v>
      </c>
      <c r="J1117" t="s">
        <v>28</v>
      </c>
      <c r="K1117" t="s">
        <v>2652</v>
      </c>
      <c r="L1117" t="s">
        <v>2652</v>
      </c>
      <c r="N1117" t="s">
        <v>33</v>
      </c>
      <c r="Q1117" t="s">
        <v>2653</v>
      </c>
      <c r="R1117">
        <v>954.0</v>
      </c>
      <c r="S1117">
        <v>317.0</v>
      </c>
    </row>
    <row r="1118" ht="15.75" customHeight="1">
      <c r="A1118" s="6" t="s">
        <v>23</v>
      </c>
      <c r="B1118" s="6" t="s">
        <v>24</v>
      </c>
      <c r="C1118" s="6" t="s">
        <v>25</v>
      </c>
      <c r="D1118" s="6" t="s">
        <v>26</v>
      </c>
      <c r="E1118" s="6" t="s">
        <v>8</v>
      </c>
      <c r="G1118" s="6" t="s">
        <v>27</v>
      </c>
      <c r="H1118" s="7">
        <v>1257634.0</v>
      </c>
      <c r="I1118" s="8">
        <v>1259100.0</v>
      </c>
      <c r="J1118" t="s">
        <v>28</v>
      </c>
      <c r="K1118" t="s">
        <v>2654</v>
      </c>
      <c r="L1118" t="s">
        <v>2654</v>
      </c>
      <c r="N1118" t="s">
        <v>718</v>
      </c>
      <c r="Q1118" t="s">
        <v>2655</v>
      </c>
      <c r="R1118">
        <v>1467.0</v>
      </c>
      <c r="S1118">
        <v>488.0</v>
      </c>
    </row>
    <row r="1119" ht="15.75" customHeight="1">
      <c r="A1119" s="6" t="s">
        <v>23</v>
      </c>
      <c r="B1119" s="6" t="s">
        <v>24</v>
      </c>
      <c r="C1119" s="6" t="s">
        <v>25</v>
      </c>
      <c r="D1119" s="6" t="s">
        <v>26</v>
      </c>
      <c r="E1119" s="6" t="s">
        <v>8</v>
      </c>
      <c r="G1119" s="6" t="s">
        <v>27</v>
      </c>
      <c r="H1119" s="7">
        <v>1259351.0</v>
      </c>
      <c r="I1119" s="8">
        <v>1259842.0</v>
      </c>
      <c r="J1119" t="s">
        <v>28</v>
      </c>
      <c r="K1119" t="s">
        <v>2656</v>
      </c>
      <c r="L1119" t="s">
        <v>2656</v>
      </c>
      <c r="N1119" t="s">
        <v>506</v>
      </c>
      <c r="Q1119" t="s">
        <v>2657</v>
      </c>
      <c r="R1119">
        <v>492.0</v>
      </c>
      <c r="S1119">
        <v>163.0</v>
      </c>
    </row>
    <row r="1120" ht="15.75" customHeight="1">
      <c r="A1120" s="6" t="s">
        <v>23</v>
      </c>
      <c r="B1120" s="6" t="s">
        <v>24</v>
      </c>
      <c r="C1120" s="6" t="s">
        <v>25</v>
      </c>
      <c r="D1120" s="6" t="s">
        <v>26</v>
      </c>
      <c r="E1120" s="6" t="s">
        <v>8</v>
      </c>
      <c r="G1120" s="6" t="s">
        <v>27</v>
      </c>
      <c r="H1120" s="7">
        <v>1259936.0</v>
      </c>
      <c r="I1120" s="8">
        <v>1260364.0</v>
      </c>
      <c r="J1120" t="s">
        <v>28</v>
      </c>
      <c r="K1120" t="s">
        <v>2658</v>
      </c>
      <c r="L1120" t="s">
        <v>2658</v>
      </c>
      <c r="N1120" t="s">
        <v>2659</v>
      </c>
      <c r="Q1120" t="s">
        <v>2660</v>
      </c>
      <c r="R1120">
        <v>429.0</v>
      </c>
      <c r="S1120">
        <v>142.0</v>
      </c>
    </row>
    <row r="1121" ht="15.75" customHeight="1">
      <c r="A1121" s="6" t="s">
        <v>23</v>
      </c>
      <c r="B1121" s="6" t="s">
        <v>24</v>
      </c>
      <c r="C1121" s="6" t="s">
        <v>25</v>
      </c>
      <c r="D1121" s="6" t="s">
        <v>26</v>
      </c>
      <c r="E1121" s="6" t="s">
        <v>8</v>
      </c>
      <c r="G1121" s="6" t="s">
        <v>27</v>
      </c>
      <c r="H1121" s="7">
        <v>1260734.0</v>
      </c>
      <c r="I1121" s="8">
        <v>1260928.0</v>
      </c>
      <c r="J1121" t="s">
        <v>37</v>
      </c>
      <c r="K1121" t="s">
        <v>2661</v>
      </c>
      <c r="L1121" t="s">
        <v>2661</v>
      </c>
      <c r="N1121" t="s">
        <v>33</v>
      </c>
      <c r="Q1121" t="s">
        <v>2662</v>
      </c>
      <c r="R1121">
        <v>195.0</v>
      </c>
      <c r="S1121">
        <v>64.0</v>
      </c>
    </row>
    <row r="1122" ht="15.75" customHeight="1">
      <c r="A1122" s="6" t="s">
        <v>23</v>
      </c>
      <c r="B1122" s="6" t="s">
        <v>113</v>
      </c>
      <c r="C1122" s="6" t="s">
        <v>25</v>
      </c>
      <c r="D1122" s="6" t="s">
        <v>26</v>
      </c>
      <c r="E1122" s="6" t="s">
        <v>8</v>
      </c>
      <c r="G1122" s="6" t="s">
        <v>27</v>
      </c>
      <c r="H1122" s="7">
        <v>1261042.0</v>
      </c>
      <c r="I1122" s="8">
        <v>1262601.0</v>
      </c>
      <c r="J1122" t="s">
        <v>37</v>
      </c>
      <c r="N1122" t="s">
        <v>33</v>
      </c>
      <c r="Q1122" t="s">
        <v>2663</v>
      </c>
      <c r="R1122">
        <v>1560.0</v>
      </c>
      <c r="T1122" t="s">
        <v>129</v>
      </c>
    </row>
    <row r="1123" ht="15.75" customHeight="1">
      <c r="A1123" s="6" t="s">
        <v>23</v>
      </c>
      <c r="B1123" s="6" t="s">
        <v>24</v>
      </c>
      <c r="C1123" s="6" t="s">
        <v>25</v>
      </c>
      <c r="D1123" s="6" t="s">
        <v>26</v>
      </c>
      <c r="E1123" s="6" t="s">
        <v>8</v>
      </c>
      <c r="G1123" s="6" t="s">
        <v>27</v>
      </c>
      <c r="H1123" s="7">
        <v>1262979.0</v>
      </c>
      <c r="I1123" s="8">
        <v>1263353.0</v>
      </c>
      <c r="J1123" t="s">
        <v>37</v>
      </c>
      <c r="K1123" t="s">
        <v>2664</v>
      </c>
      <c r="L1123" t="s">
        <v>2664</v>
      </c>
      <c r="N1123" t="s">
        <v>2665</v>
      </c>
      <c r="Q1123" t="s">
        <v>2666</v>
      </c>
      <c r="R1123">
        <v>375.0</v>
      </c>
      <c r="S1123">
        <v>124.0</v>
      </c>
    </row>
    <row r="1124" ht="15.75" customHeight="1">
      <c r="A1124" s="6" t="s">
        <v>23</v>
      </c>
      <c r="B1124" s="6" t="s">
        <v>24</v>
      </c>
      <c r="C1124" s="6" t="s">
        <v>25</v>
      </c>
      <c r="D1124" s="6" t="s">
        <v>26</v>
      </c>
      <c r="E1124" s="6" t="s">
        <v>8</v>
      </c>
      <c r="G1124" s="6" t="s">
        <v>27</v>
      </c>
      <c r="H1124" s="7">
        <v>1263476.0</v>
      </c>
      <c r="I1124" s="8">
        <v>1264072.0</v>
      </c>
      <c r="J1124" t="s">
        <v>28</v>
      </c>
      <c r="K1124" t="s">
        <v>2667</v>
      </c>
      <c r="L1124" t="s">
        <v>2667</v>
      </c>
      <c r="N1124" t="s">
        <v>33</v>
      </c>
      <c r="Q1124" t="s">
        <v>2668</v>
      </c>
      <c r="R1124">
        <v>597.0</v>
      </c>
      <c r="S1124">
        <v>198.0</v>
      </c>
    </row>
    <row r="1125" ht="15.75" customHeight="1">
      <c r="A1125" s="6" t="s">
        <v>23</v>
      </c>
      <c r="B1125" s="6" t="s">
        <v>24</v>
      </c>
      <c r="C1125" s="6" t="s">
        <v>25</v>
      </c>
      <c r="D1125" s="6" t="s">
        <v>26</v>
      </c>
      <c r="E1125" s="6" t="s">
        <v>8</v>
      </c>
      <c r="G1125" s="6" t="s">
        <v>27</v>
      </c>
      <c r="H1125" s="7">
        <v>1264191.0</v>
      </c>
      <c r="I1125" s="8">
        <v>1265870.0</v>
      </c>
      <c r="J1125" t="s">
        <v>28</v>
      </c>
      <c r="K1125" t="s">
        <v>2669</v>
      </c>
      <c r="L1125" t="s">
        <v>2669</v>
      </c>
      <c r="N1125" t="s">
        <v>2670</v>
      </c>
      <c r="O1125" t="s">
        <v>2671</v>
      </c>
      <c r="Q1125" t="s">
        <v>2672</v>
      </c>
      <c r="R1125">
        <v>1680.0</v>
      </c>
      <c r="S1125">
        <v>559.0</v>
      </c>
    </row>
    <row r="1126" ht="15.75" customHeight="1">
      <c r="A1126" s="6" t="s">
        <v>23</v>
      </c>
      <c r="B1126" s="6" t="s">
        <v>24</v>
      </c>
      <c r="C1126" s="6" t="s">
        <v>25</v>
      </c>
      <c r="D1126" s="6" t="s">
        <v>26</v>
      </c>
      <c r="E1126" s="6" t="s">
        <v>8</v>
      </c>
      <c r="G1126" s="6" t="s">
        <v>27</v>
      </c>
      <c r="H1126" s="7">
        <v>1266031.0</v>
      </c>
      <c r="I1126" s="8">
        <v>1266771.0</v>
      </c>
      <c r="J1126" t="s">
        <v>28</v>
      </c>
      <c r="K1126" t="s">
        <v>2673</v>
      </c>
      <c r="L1126" t="s">
        <v>2673</v>
      </c>
      <c r="N1126" t="s">
        <v>2674</v>
      </c>
      <c r="Q1126" t="s">
        <v>2675</v>
      </c>
      <c r="R1126">
        <v>741.0</v>
      </c>
      <c r="S1126">
        <v>246.0</v>
      </c>
    </row>
    <row r="1127" ht="15.75" customHeight="1">
      <c r="A1127" s="6" t="s">
        <v>23</v>
      </c>
      <c r="B1127" s="6" t="s">
        <v>24</v>
      </c>
      <c r="C1127" s="6" t="s">
        <v>25</v>
      </c>
      <c r="D1127" s="6" t="s">
        <v>26</v>
      </c>
      <c r="E1127" s="6" t="s">
        <v>8</v>
      </c>
      <c r="G1127" s="6" t="s">
        <v>27</v>
      </c>
      <c r="H1127" s="7">
        <v>1267007.0</v>
      </c>
      <c r="I1127" s="8">
        <v>1268614.0</v>
      </c>
      <c r="J1127" t="s">
        <v>28</v>
      </c>
      <c r="K1127" t="s">
        <v>2676</v>
      </c>
      <c r="L1127" t="s">
        <v>2676</v>
      </c>
      <c r="N1127" t="s">
        <v>1638</v>
      </c>
      <c r="Q1127" t="s">
        <v>2677</v>
      </c>
      <c r="R1127">
        <v>1608.0</v>
      </c>
      <c r="S1127">
        <v>535.0</v>
      </c>
    </row>
    <row r="1128" ht="15.75" customHeight="1">
      <c r="A1128" s="6" t="s">
        <v>23</v>
      </c>
      <c r="B1128" s="6" t="s">
        <v>24</v>
      </c>
      <c r="C1128" s="6" t="s">
        <v>25</v>
      </c>
      <c r="D1128" s="6" t="s">
        <v>26</v>
      </c>
      <c r="E1128" s="6" t="s">
        <v>8</v>
      </c>
      <c r="G1128" s="6" t="s">
        <v>27</v>
      </c>
      <c r="H1128" s="7">
        <v>1268670.0</v>
      </c>
      <c r="I1128" s="8">
        <v>1269110.0</v>
      </c>
      <c r="J1128" t="s">
        <v>28</v>
      </c>
      <c r="K1128" t="s">
        <v>2678</v>
      </c>
      <c r="L1128" t="s">
        <v>2678</v>
      </c>
      <c r="N1128" t="s">
        <v>2679</v>
      </c>
      <c r="Q1128" t="s">
        <v>2680</v>
      </c>
      <c r="R1128">
        <v>441.0</v>
      </c>
      <c r="S1128">
        <v>146.0</v>
      </c>
    </row>
    <row r="1129" ht="15.75" customHeight="1">
      <c r="A1129" s="6" t="s">
        <v>23</v>
      </c>
      <c r="B1129" s="6" t="s">
        <v>24</v>
      </c>
      <c r="C1129" s="6" t="s">
        <v>25</v>
      </c>
      <c r="D1129" s="6" t="s">
        <v>26</v>
      </c>
      <c r="E1129" s="6" t="s">
        <v>8</v>
      </c>
      <c r="G1129" s="6" t="s">
        <v>27</v>
      </c>
      <c r="H1129" s="7">
        <v>1269317.0</v>
      </c>
      <c r="I1129" s="8">
        <v>1269718.0</v>
      </c>
      <c r="J1129" t="s">
        <v>37</v>
      </c>
      <c r="K1129" t="s">
        <v>2681</v>
      </c>
      <c r="L1129" t="s">
        <v>2681</v>
      </c>
      <c r="N1129" t="s">
        <v>33</v>
      </c>
      <c r="Q1129" t="s">
        <v>2682</v>
      </c>
      <c r="R1129">
        <v>402.0</v>
      </c>
      <c r="S1129">
        <v>133.0</v>
      </c>
    </row>
    <row r="1130" ht="15.75" customHeight="1">
      <c r="A1130" s="6" t="s">
        <v>23</v>
      </c>
      <c r="B1130" s="6" t="s">
        <v>113</v>
      </c>
      <c r="C1130" s="6" t="s">
        <v>25</v>
      </c>
      <c r="D1130" s="6" t="s">
        <v>26</v>
      </c>
      <c r="E1130" s="6" t="s">
        <v>8</v>
      </c>
      <c r="G1130" s="6" t="s">
        <v>27</v>
      </c>
      <c r="H1130" s="7">
        <v>1269927.0</v>
      </c>
      <c r="I1130" s="8">
        <v>1270466.0</v>
      </c>
      <c r="J1130" t="s">
        <v>37</v>
      </c>
      <c r="N1130" t="s">
        <v>33</v>
      </c>
      <c r="Q1130" t="s">
        <v>2683</v>
      </c>
      <c r="R1130">
        <v>540.0</v>
      </c>
      <c r="T1130" t="s">
        <v>129</v>
      </c>
    </row>
    <row r="1131" ht="15.75" customHeight="1">
      <c r="A1131" s="6" t="s">
        <v>23</v>
      </c>
      <c r="B1131" s="6" t="s">
        <v>24</v>
      </c>
      <c r="C1131" s="6" t="s">
        <v>25</v>
      </c>
      <c r="D1131" s="6" t="s">
        <v>26</v>
      </c>
      <c r="E1131" s="6" t="s">
        <v>8</v>
      </c>
      <c r="G1131" s="6" t="s">
        <v>27</v>
      </c>
      <c r="H1131" s="7">
        <v>1270735.0</v>
      </c>
      <c r="I1131" s="8">
        <v>1272792.0</v>
      </c>
      <c r="J1131" t="s">
        <v>37</v>
      </c>
      <c r="K1131" t="s">
        <v>2684</v>
      </c>
      <c r="L1131" t="s">
        <v>2684</v>
      </c>
      <c r="N1131" t="s">
        <v>2685</v>
      </c>
      <c r="Q1131" t="s">
        <v>2686</v>
      </c>
      <c r="R1131">
        <v>2058.0</v>
      </c>
      <c r="S1131">
        <v>685.0</v>
      </c>
    </row>
    <row r="1132" ht="15.75" customHeight="1">
      <c r="A1132" s="6" t="s">
        <v>23</v>
      </c>
      <c r="B1132" s="6" t="s">
        <v>24</v>
      </c>
      <c r="C1132" s="6" t="s">
        <v>25</v>
      </c>
      <c r="D1132" s="6" t="s">
        <v>26</v>
      </c>
      <c r="E1132" s="6" t="s">
        <v>8</v>
      </c>
      <c r="G1132" s="6" t="s">
        <v>27</v>
      </c>
      <c r="H1132" s="7">
        <v>1273065.0</v>
      </c>
      <c r="I1132" s="8">
        <v>1273634.0</v>
      </c>
      <c r="J1132" t="s">
        <v>37</v>
      </c>
      <c r="K1132" t="s">
        <v>2687</v>
      </c>
      <c r="L1132" t="s">
        <v>2687</v>
      </c>
      <c r="N1132" t="s">
        <v>2688</v>
      </c>
      <c r="Q1132" t="s">
        <v>2689</v>
      </c>
      <c r="R1132">
        <v>570.0</v>
      </c>
      <c r="S1132">
        <v>189.0</v>
      </c>
    </row>
    <row r="1133" ht="15.75" customHeight="1">
      <c r="A1133" s="6" t="s">
        <v>23</v>
      </c>
      <c r="B1133" s="6" t="s">
        <v>24</v>
      </c>
      <c r="C1133" s="6" t="s">
        <v>25</v>
      </c>
      <c r="D1133" s="6" t="s">
        <v>26</v>
      </c>
      <c r="E1133" s="6" t="s">
        <v>8</v>
      </c>
      <c r="G1133" s="6" t="s">
        <v>27</v>
      </c>
      <c r="H1133" s="7">
        <v>1273724.0</v>
      </c>
      <c r="I1133" s="8">
        <v>1274773.0</v>
      </c>
      <c r="J1133" t="s">
        <v>28</v>
      </c>
      <c r="K1133" t="s">
        <v>2690</v>
      </c>
      <c r="L1133" t="s">
        <v>2690</v>
      </c>
      <c r="N1133" t="s">
        <v>2691</v>
      </c>
      <c r="Q1133" t="s">
        <v>2692</v>
      </c>
      <c r="R1133">
        <v>1050.0</v>
      </c>
      <c r="S1133">
        <v>349.0</v>
      </c>
    </row>
    <row r="1134" ht="15.75" customHeight="1">
      <c r="A1134" s="6" t="s">
        <v>23</v>
      </c>
      <c r="B1134" s="6" t="s">
        <v>24</v>
      </c>
      <c r="C1134" s="6" t="s">
        <v>25</v>
      </c>
      <c r="D1134" s="6" t="s">
        <v>26</v>
      </c>
      <c r="E1134" s="6" t="s">
        <v>8</v>
      </c>
      <c r="G1134" s="6" t="s">
        <v>27</v>
      </c>
      <c r="H1134" s="7">
        <v>1274770.0</v>
      </c>
      <c r="I1134" s="8">
        <v>1276113.0</v>
      </c>
      <c r="J1134" t="s">
        <v>28</v>
      </c>
      <c r="K1134" t="s">
        <v>2693</v>
      </c>
      <c r="L1134" t="s">
        <v>2693</v>
      </c>
      <c r="N1134" t="s">
        <v>2691</v>
      </c>
      <c r="Q1134" t="s">
        <v>2694</v>
      </c>
      <c r="R1134">
        <v>1344.0</v>
      </c>
      <c r="S1134">
        <v>447.0</v>
      </c>
    </row>
    <row r="1135" ht="15.75" customHeight="1">
      <c r="A1135" s="6" t="s">
        <v>23</v>
      </c>
      <c r="B1135" s="6" t="s">
        <v>24</v>
      </c>
      <c r="C1135" s="6" t="s">
        <v>25</v>
      </c>
      <c r="D1135" s="6" t="s">
        <v>26</v>
      </c>
      <c r="E1135" s="6" t="s">
        <v>8</v>
      </c>
      <c r="G1135" s="6" t="s">
        <v>27</v>
      </c>
      <c r="H1135" s="7">
        <v>1276321.0</v>
      </c>
      <c r="I1135" s="8">
        <v>1276788.0</v>
      </c>
      <c r="J1135" t="s">
        <v>28</v>
      </c>
      <c r="K1135" t="s">
        <v>2695</v>
      </c>
      <c r="L1135" t="s">
        <v>2695</v>
      </c>
      <c r="N1135" t="s">
        <v>33</v>
      </c>
      <c r="Q1135" t="s">
        <v>2696</v>
      </c>
      <c r="R1135">
        <v>468.0</v>
      </c>
      <c r="S1135">
        <v>155.0</v>
      </c>
    </row>
    <row r="1136" ht="15.75" customHeight="1">
      <c r="A1136" s="6" t="s">
        <v>23</v>
      </c>
      <c r="B1136" s="6" t="s">
        <v>24</v>
      </c>
      <c r="C1136" s="6" t="s">
        <v>25</v>
      </c>
      <c r="D1136" s="6" t="s">
        <v>26</v>
      </c>
      <c r="E1136" s="6" t="s">
        <v>8</v>
      </c>
      <c r="G1136" s="6" t="s">
        <v>27</v>
      </c>
      <c r="H1136" s="7">
        <v>1276852.0</v>
      </c>
      <c r="I1136" s="8">
        <v>1277703.0</v>
      </c>
      <c r="J1136" t="s">
        <v>28</v>
      </c>
      <c r="K1136" t="s">
        <v>2697</v>
      </c>
      <c r="L1136" t="s">
        <v>2697</v>
      </c>
      <c r="N1136" t="s">
        <v>2698</v>
      </c>
      <c r="Q1136" t="s">
        <v>2699</v>
      </c>
      <c r="R1136">
        <v>852.0</v>
      </c>
      <c r="S1136">
        <v>283.0</v>
      </c>
    </row>
    <row r="1137" ht="15.75" customHeight="1">
      <c r="A1137" s="6" t="s">
        <v>23</v>
      </c>
      <c r="B1137" s="6" t="s">
        <v>24</v>
      </c>
      <c r="C1137" s="6" t="s">
        <v>25</v>
      </c>
      <c r="D1137" s="6" t="s">
        <v>26</v>
      </c>
      <c r="E1137" s="6" t="s">
        <v>8</v>
      </c>
      <c r="G1137" s="6" t="s">
        <v>27</v>
      </c>
      <c r="H1137" s="7">
        <v>1277745.0</v>
      </c>
      <c r="I1137" s="8">
        <v>1278017.0</v>
      </c>
      <c r="J1137" t="s">
        <v>28</v>
      </c>
      <c r="K1137" t="s">
        <v>2700</v>
      </c>
      <c r="L1137" t="s">
        <v>2700</v>
      </c>
      <c r="N1137" t="s">
        <v>2701</v>
      </c>
      <c r="Q1137" t="s">
        <v>2702</v>
      </c>
      <c r="R1137">
        <v>273.0</v>
      </c>
      <c r="S1137">
        <v>90.0</v>
      </c>
    </row>
    <row r="1138" ht="15.75" customHeight="1">
      <c r="A1138" s="6" t="s">
        <v>23</v>
      </c>
      <c r="B1138" s="6" t="s">
        <v>24</v>
      </c>
      <c r="C1138" s="6" t="s">
        <v>25</v>
      </c>
      <c r="D1138" s="6" t="s">
        <v>26</v>
      </c>
      <c r="E1138" s="6" t="s">
        <v>8</v>
      </c>
      <c r="G1138" s="6" t="s">
        <v>27</v>
      </c>
      <c r="H1138" s="7">
        <v>1278115.0</v>
      </c>
      <c r="I1138" s="8">
        <v>1278609.0</v>
      </c>
      <c r="J1138" t="s">
        <v>28</v>
      </c>
      <c r="K1138" t="s">
        <v>2703</v>
      </c>
      <c r="L1138" t="s">
        <v>2703</v>
      </c>
      <c r="N1138" t="s">
        <v>2704</v>
      </c>
      <c r="Q1138" t="s">
        <v>2705</v>
      </c>
      <c r="R1138">
        <v>495.0</v>
      </c>
      <c r="S1138">
        <v>164.0</v>
      </c>
    </row>
    <row r="1139" ht="15.75" customHeight="1">
      <c r="A1139" s="6" t="s">
        <v>23</v>
      </c>
      <c r="B1139" s="6" t="s">
        <v>24</v>
      </c>
      <c r="C1139" s="6" t="s">
        <v>25</v>
      </c>
      <c r="D1139" s="6" t="s">
        <v>26</v>
      </c>
      <c r="E1139" s="6" t="s">
        <v>8</v>
      </c>
      <c r="G1139" s="6" t="s">
        <v>27</v>
      </c>
      <c r="H1139" s="7">
        <v>1278732.0</v>
      </c>
      <c r="I1139" s="8">
        <v>1279997.0</v>
      </c>
      <c r="J1139" t="s">
        <v>28</v>
      </c>
      <c r="K1139" t="s">
        <v>2706</v>
      </c>
      <c r="L1139" t="s">
        <v>2706</v>
      </c>
      <c r="N1139" t="s">
        <v>2707</v>
      </c>
      <c r="Q1139" t="s">
        <v>2708</v>
      </c>
      <c r="R1139">
        <v>1266.0</v>
      </c>
      <c r="S1139">
        <v>421.0</v>
      </c>
    </row>
    <row r="1140" ht="15.75" customHeight="1">
      <c r="A1140" s="6" t="s">
        <v>23</v>
      </c>
      <c r="B1140" s="6" t="s">
        <v>24</v>
      </c>
      <c r="C1140" s="6" t="s">
        <v>25</v>
      </c>
      <c r="D1140" s="6" t="s">
        <v>26</v>
      </c>
      <c r="E1140" s="6" t="s">
        <v>8</v>
      </c>
      <c r="G1140" s="6" t="s">
        <v>27</v>
      </c>
      <c r="H1140" s="7">
        <v>1279994.0</v>
      </c>
      <c r="I1140" s="8">
        <v>1280575.0</v>
      </c>
      <c r="J1140" t="s">
        <v>28</v>
      </c>
      <c r="K1140" t="s">
        <v>2709</v>
      </c>
      <c r="L1140" t="s">
        <v>2709</v>
      </c>
      <c r="N1140" t="s">
        <v>33</v>
      </c>
      <c r="Q1140" t="s">
        <v>2710</v>
      </c>
      <c r="R1140">
        <v>582.0</v>
      </c>
      <c r="S1140">
        <v>193.0</v>
      </c>
    </row>
    <row r="1141" ht="15.75" customHeight="1">
      <c r="A1141" s="6" t="s">
        <v>23</v>
      </c>
      <c r="B1141" s="6" t="s">
        <v>24</v>
      </c>
      <c r="C1141" s="6" t="s">
        <v>25</v>
      </c>
      <c r="D1141" s="6" t="s">
        <v>26</v>
      </c>
      <c r="E1141" s="6" t="s">
        <v>8</v>
      </c>
      <c r="G1141" s="6" t="s">
        <v>27</v>
      </c>
      <c r="H1141" s="7">
        <v>1280632.0</v>
      </c>
      <c r="I1141" s="8">
        <v>1281291.0</v>
      </c>
      <c r="J1141" t="s">
        <v>28</v>
      </c>
      <c r="K1141" t="s">
        <v>2711</v>
      </c>
      <c r="L1141" t="s">
        <v>2711</v>
      </c>
      <c r="N1141" t="s">
        <v>2712</v>
      </c>
      <c r="Q1141" t="s">
        <v>2713</v>
      </c>
      <c r="R1141">
        <v>660.0</v>
      </c>
      <c r="S1141">
        <v>219.0</v>
      </c>
    </row>
    <row r="1142" ht="15.75" customHeight="1">
      <c r="A1142" s="6" t="s">
        <v>23</v>
      </c>
      <c r="B1142" s="6" t="s">
        <v>24</v>
      </c>
      <c r="C1142" s="6" t="s">
        <v>25</v>
      </c>
      <c r="D1142" s="6" t="s">
        <v>26</v>
      </c>
      <c r="E1142" s="6" t="s">
        <v>8</v>
      </c>
      <c r="G1142" s="6" t="s">
        <v>27</v>
      </c>
      <c r="H1142" s="7">
        <v>1281757.0</v>
      </c>
      <c r="I1142" s="8">
        <v>1282005.0</v>
      </c>
      <c r="J1142" t="s">
        <v>37</v>
      </c>
      <c r="K1142" t="s">
        <v>2714</v>
      </c>
      <c r="L1142" t="s">
        <v>2714</v>
      </c>
      <c r="N1142" t="s">
        <v>2715</v>
      </c>
      <c r="Q1142" t="s">
        <v>2716</v>
      </c>
      <c r="R1142">
        <v>249.0</v>
      </c>
      <c r="S1142">
        <v>82.0</v>
      </c>
    </row>
    <row r="1143" ht="15.75" customHeight="1">
      <c r="A1143" s="6" t="s">
        <v>23</v>
      </c>
      <c r="B1143" s="6" t="s">
        <v>24</v>
      </c>
      <c r="C1143" s="6" t="s">
        <v>25</v>
      </c>
      <c r="D1143" s="6" t="s">
        <v>26</v>
      </c>
      <c r="E1143" s="6" t="s">
        <v>8</v>
      </c>
      <c r="G1143" s="6" t="s">
        <v>27</v>
      </c>
      <c r="H1143" s="7">
        <v>1282220.0</v>
      </c>
      <c r="I1143" s="8">
        <v>1283611.0</v>
      </c>
      <c r="J1143" t="s">
        <v>37</v>
      </c>
      <c r="K1143" t="s">
        <v>2717</v>
      </c>
      <c r="L1143" t="s">
        <v>2717</v>
      </c>
      <c r="N1143" t="s">
        <v>2718</v>
      </c>
      <c r="Q1143" t="s">
        <v>2719</v>
      </c>
      <c r="R1143">
        <v>1392.0</v>
      </c>
      <c r="S1143">
        <v>463.0</v>
      </c>
    </row>
    <row r="1144" ht="15.75" customHeight="1">
      <c r="A1144" s="6" t="s">
        <v>23</v>
      </c>
      <c r="B1144" s="6" t="s">
        <v>24</v>
      </c>
      <c r="C1144" s="6" t="s">
        <v>25</v>
      </c>
      <c r="D1144" s="6" t="s">
        <v>26</v>
      </c>
      <c r="E1144" s="6" t="s">
        <v>8</v>
      </c>
      <c r="G1144" s="6" t="s">
        <v>27</v>
      </c>
      <c r="H1144" s="7">
        <v>1283684.0</v>
      </c>
      <c r="I1144" s="8">
        <v>1284334.0</v>
      </c>
      <c r="J1144" t="s">
        <v>28</v>
      </c>
      <c r="K1144" t="s">
        <v>2720</v>
      </c>
      <c r="L1144" t="s">
        <v>2720</v>
      </c>
      <c r="N1144" t="s">
        <v>317</v>
      </c>
      <c r="Q1144" t="s">
        <v>2721</v>
      </c>
      <c r="R1144">
        <v>651.0</v>
      </c>
      <c r="S1144">
        <v>216.0</v>
      </c>
    </row>
    <row r="1145" ht="15.75" customHeight="1">
      <c r="A1145" s="6" t="s">
        <v>23</v>
      </c>
      <c r="B1145" s="6" t="s">
        <v>24</v>
      </c>
      <c r="C1145" s="6" t="s">
        <v>25</v>
      </c>
      <c r="D1145" s="6" t="s">
        <v>26</v>
      </c>
      <c r="E1145" s="6" t="s">
        <v>8</v>
      </c>
      <c r="G1145" s="6" t="s">
        <v>27</v>
      </c>
      <c r="H1145" s="7">
        <v>1284331.0</v>
      </c>
      <c r="I1145" s="8">
        <v>1285443.0</v>
      </c>
      <c r="J1145" t="s">
        <v>28</v>
      </c>
      <c r="K1145" t="s">
        <v>2722</v>
      </c>
      <c r="L1145" t="s">
        <v>2722</v>
      </c>
      <c r="N1145" t="s">
        <v>320</v>
      </c>
      <c r="Q1145" t="s">
        <v>2723</v>
      </c>
      <c r="R1145">
        <v>1113.0</v>
      </c>
      <c r="S1145">
        <v>370.0</v>
      </c>
    </row>
    <row r="1146" ht="15.75" customHeight="1">
      <c r="A1146" s="6" t="s">
        <v>23</v>
      </c>
      <c r="B1146" s="6" t="s">
        <v>24</v>
      </c>
      <c r="C1146" s="6" t="s">
        <v>25</v>
      </c>
      <c r="D1146" s="6" t="s">
        <v>26</v>
      </c>
      <c r="E1146" s="6" t="s">
        <v>8</v>
      </c>
      <c r="G1146" s="6" t="s">
        <v>27</v>
      </c>
      <c r="H1146" s="7">
        <v>1285552.0</v>
      </c>
      <c r="I1146" s="8">
        <v>1286145.0</v>
      </c>
      <c r="J1146" t="s">
        <v>37</v>
      </c>
      <c r="K1146" t="s">
        <v>2724</v>
      </c>
      <c r="L1146" t="s">
        <v>2724</v>
      </c>
      <c r="N1146" t="s">
        <v>781</v>
      </c>
      <c r="Q1146" t="s">
        <v>2725</v>
      </c>
      <c r="R1146">
        <v>594.0</v>
      </c>
      <c r="S1146">
        <v>197.0</v>
      </c>
    </row>
    <row r="1147" ht="15.75" customHeight="1">
      <c r="A1147" s="6" t="s">
        <v>23</v>
      </c>
      <c r="B1147" s="6" t="s">
        <v>24</v>
      </c>
      <c r="C1147" s="6" t="s">
        <v>25</v>
      </c>
      <c r="D1147" s="6" t="s">
        <v>26</v>
      </c>
      <c r="E1147" s="6" t="s">
        <v>8</v>
      </c>
      <c r="G1147" s="6" t="s">
        <v>27</v>
      </c>
      <c r="H1147" s="7">
        <v>1286462.0</v>
      </c>
      <c r="I1147" s="8">
        <v>1291363.0</v>
      </c>
      <c r="J1147" t="s">
        <v>37</v>
      </c>
      <c r="K1147" t="s">
        <v>2726</v>
      </c>
      <c r="L1147" t="s">
        <v>2726</v>
      </c>
      <c r="N1147" t="s">
        <v>33</v>
      </c>
      <c r="Q1147" t="s">
        <v>2727</v>
      </c>
      <c r="R1147">
        <v>4902.0</v>
      </c>
      <c r="S1147">
        <v>1633.0</v>
      </c>
    </row>
    <row r="1148" ht="15.75" customHeight="1">
      <c r="A1148" s="6" t="s">
        <v>23</v>
      </c>
      <c r="B1148" s="6" t="s">
        <v>24</v>
      </c>
      <c r="C1148" s="6" t="s">
        <v>25</v>
      </c>
      <c r="D1148" s="6" t="s">
        <v>26</v>
      </c>
      <c r="E1148" s="6" t="s">
        <v>8</v>
      </c>
      <c r="G1148" s="6" t="s">
        <v>27</v>
      </c>
      <c r="H1148" s="7">
        <v>1291540.0</v>
      </c>
      <c r="I1148" s="8">
        <v>1292049.0</v>
      </c>
      <c r="J1148" t="s">
        <v>37</v>
      </c>
      <c r="K1148" t="s">
        <v>2728</v>
      </c>
      <c r="L1148" t="s">
        <v>2728</v>
      </c>
      <c r="N1148" t="s">
        <v>33</v>
      </c>
      <c r="Q1148" t="s">
        <v>2729</v>
      </c>
      <c r="R1148">
        <v>510.0</v>
      </c>
      <c r="S1148">
        <v>169.0</v>
      </c>
    </row>
    <row r="1149" ht="15.75" customHeight="1">
      <c r="A1149" s="6" t="s">
        <v>23</v>
      </c>
      <c r="B1149" s="6" t="s">
        <v>24</v>
      </c>
      <c r="C1149" s="6" t="s">
        <v>25</v>
      </c>
      <c r="D1149" s="6" t="s">
        <v>26</v>
      </c>
      <c r="E1149" s="6" t="s">
        <v>8</v>
      </c>
      <c r="G1149" s="6" t="s">
        <v>27</v>
      </c>
      <c r="H1149" s="7">
        <v>1292200.0</v>
      </c>
      <c r="I1149" s="8">
        <v>1294602.0</v>
      </c>
      <c r="J1149" t="s">
        <v>37</v>
      </c>
      <c r="K1149" t="s">
        <v>2730</v>
      </c>
      <c r="L1149" t="s">
        <v>2730</v>
      </c>
      <c r="N1149" t="s">
        <v>33</v>
      </c>
      <c r="Q1149" t="s">
        <v>2731</v>
      </c>
      <c r="R1149">
        <v>2403.0</v>
      </c>
      <c r="S1149">
        <v>800.0</v>
      </c>
    </row>
    <row r="1150" ht="15.75" customHeight="1">
      <c r="A1150" s="6" t="s">
        <v>23</v>
      </c>
      <c r="B1150" s="6" t="s">
        <v>113</v>
      </c>
      <c r="C1150" s="6" t="s">
        <v>25</v>
      </c>
      <c r="D1150" s="6" t="s">
        <v>26</v>
      </c>
      <c r="E1150" s="6" t="s">
        <v>8</v>
      </c>
      <c r="G1150" s="6" t="s">
        <v>27</v>
      </c>
      <c r="H1150" s="7">
        <v>1294550.0</v>
      </c>
      <c r="I1150" s="8">
        <v>1295424.0</v>
      </c>
      <c r="J1150" t="s">
        <v>28</v>
      </c>
      <c r="N1150" t="s">
        <v>33</v>
      </c>
      <c r="Q1150" t="s">
        <v>2732</v>
      </c>
      <c r="R1150">
        <v>875.0</v>
      </c>
      <c r="T1150" t="s">
        <v>116</v>
      </c>
    </row>
    <row r="1151" ht="15.75" customHeight="1">
      <c r="A1151" s="6" t="s">
        <v>23</v>
      </c>
      <c r="B1151" s="6" t="s">
        <v>24</v>
      </c>
      <c r="C1151" s="6" t="s">
        <v>25</v>
      </c>
      <c r="D1151" s="6" t="s">
        <v>26</v>
      </c>
      <c r="E1151" s="6" t="s">
        <v>8</v>
      </c>
      <c r="G1151" s="6" t="s">
        <v>27</v>
      </c>
      <c r="H1151" s="7">
        <v>1295596.0</v>
      </c>
      <c r="I1151" s="8">
        <v>1296585.0</v>
      </c>
      <c r="J1151" t="s">
        <v>37</v>
      </c>
      <c r="K1151" t="s">
        <v>2733</v>
      </c>
      <c r="L1151" t="s">
        <v>2733</v>
      </c>
      <c r="N1151" t="s">
        <v>2734</v>
      </c>
      <c r="Q1151" t="s">
        <v>2735</v>
      </c>
      <c r="R1151">
        <v>990.0</v>
      </c>
      <c r="S1151">
        <v>329.0</v>
      </c>
    </row>
    <row r="1152" ht="15.75" customHeight="1">
      <c r="A1152" s="6" t="s">
        <v>23</v>
      </c>
      <c r="B1152" s="6" t="s">
        <v>24</v>
      </c>
      <c r="C1152" s="6" t="s">
        <v>25</v>
      </c>
      <c r="D1152" s="6" t="s">
        <v>26</v>
      </c>
      <c r="E1152" s="6" t="s">
        <v>8</v>
      </c>
      <c r="G1152" s="6" t="s">
        <v>27</v>
      </c>
      <c r="H1152" s="7">
        <v>1296714.0</v>
      </c>
      <c r="I1152" s="8">
        <v>1297106.0</v>
      </c>
      <c r="J1152" t="s">
        <v>37</v>
      </c>
      <c r="K1152" t="s">
        <v>2736</v>
      </c>
      <c r="L1152" t="s">
        <v>2736</v>
      </c>
      <c r="N1152" t="s">
        <v>2737</v>
      </c>
      <c r="Q1152" t="s">
        <v>2738</v>
      </c>
      <c r="R1152">
        <v>393.0</v>
      </c>
      <c r="S1152">
        <v>130.0</v>
      </c>
    </row>
    <row r="1153" ht="15.75" customHeight="1">
      <c r="A1153" s="6" t="s">
        <v>23</v>
      </c>
      <c r="B1153" s="6" t="s">
        <v>24</v>
      </c>
      <c r="C1153" s="6" t="s">
        <v>25</v>
      </c>
      <c r="D1153" s="6" t="s">
        <v>26</v>
      </c>
      <c r="E1153" s="6" t="s">
        <v>8</v>
      </c>
      <c r="G1153" s="6" t="s">
        <v>27</v>
      </c>
      <c r="H1153" s="7">
        <v>1297208.0</v>
      </c>
      <c r="I1153" s="8">
        <v>1299370.0</v>
      </c>
      <c r="J1153" t="s">
        <v>37</v>
      </c>
      <c r="K1153" t="s">
        <v>2739</v>
      </c>
      <c r="L1153" t="s">
        <v>2739</v>
      </c>
      <c r="N1153" t="s">
        <v>2740</v>
      </c>
      <c r="Q1153" t="s">
        <v>2741</v>
      </c>
      <c r="R1153">
        <v>2163.0</v>
      </c>
      <c r="S1153">
        <v>720.0</v>
      </c>
    </row>
    <row r="1154" ht="15.75" customHeight="1">
      <c r="A1154" s="6" t="s">
        <v>23</v>
      </c>
      <c r="B1154" s="6" t="s">
        <v>24</v>
      </c>
      <c r="C1154" s="6" t="s">
        <v>25</v>
      </c>
      <c r="D1154" s="6" t="s">
        <v>26</v>
      </c>
      <c r="E1154" s="6" t="s">
        <v>8</v>
      </c>
      <c r="G1154" s="6" t="s">
        <v>27</v>
      </c>
      <c r="H1154" s="7">
        <v>1299741.0</v>
      </c>
      <c r="I1154" s="8">
        <v>1300418.0</v>
      </c>
      <c r="J1154" t="s">
        <v>28</v>
      </c>
      <c r="K1154" t="s">
        <v>2742</v>
      </c>
      <c r="L1154" t="s">
        <v>2742</v>
      </c>
      <c r="N1154" t="s">
        <v>1717</v>
      </c>
      <c r="Q1154" t="s">
        <v>2743</v>
      </c>
      <c r="R1154">
        <v>678.0</v>
      </c>
      <c r="S1154">
        <v>225.0</v>
      </c>
    </row>
    <row r="1155" ht="15.75" customHeight="1">
      <c r="A1155" s="6" t="s">
        <v>23</v>
      </c>
      <c r="B1155" s="6" t="s">
        <v>24</v>
      </c>
      <c r="C1155" s="6" t="s">
        <v>25</v>
      </c>
      <c r="D1155" s="6" t="s">
        <v>26</v>
      </c>
      <c r="E1155" s="6" t="s">
        <v>8</v>
      </c>
      <c r="G1155" s="6" t="s">
        <v>27</v>
      </c>
      <c r="H1155" s="7">
        <v>1300534.0</v>
      </c>
      <c r="I1155" s="8">
        <v>1301745.0</v>
      </c>
      <c r="J1155" t="s">
        <v>28</v>
      </c>
      <c r="K1155" t="s">
        <v>2744</v>
      </c>
      <c r="L1155" t="s">
        <v>2744</v>
      </c>
      <c r="N1155" t="s">
        <v>2448</v>
      </c>
      <c r="Q1155" t="s">
        <v>2745</v>
      </c>
      <c r="R1155">
        <v>1212.0</v>
      </c>
      <c r="S1155">
        <v>403.0</v>
      </c>
    </row>
    <row r="1156" ht="15.75" customHeight="1">
      <c r="A1156" s="6" t="s">
        <v>23</v>
      </c>
      <c r="B1156" s="6" t="s">
        <v>24</v>
      </c>
      <c r="C1156" s="6" t="s">
        <v>25</v>
      </c>
      <c r="D1156" s="6" t="s">
        <v>26</v>
      </c>
      <c r="E1156" s="6" t="s">
        <v>8</v>
      </c>
      <c r="G1156" s="6" t="s">
        <v>27</v>
      </c>
      <c r="H1156" s="7">
        <v>1301867.0</v>
      </c>
      <c r="I1156" s="8">
        <v>1302100.0</v>
      </c>
      <c r="J1156" t="s">
        <v>37</v>
      </c>
      <c r="K1156" t="s">
        <v>2746</v>
      </c>
      <c r="L1156" t="s">
        <v>2746</v>
      </c>
      <c r="N1156" t="s">
        <v>33</v>
      </c>
      <c r="Q1156" t="s">
        <v>2747</v>
      </c>
      <c r="R1156">
        <v>234.0</v>
      </c>
      <c r="S1156">
        <v>77.0</v>
      </c>
    </row>
    <row r="1157" ht="15.75" customHeight="1">
      <c r="A1157" s="6" t="s">
        <v>23</v>
      </c>
      <c r="B1157" s="6" t="s">
        <v>24</v>
      </c>
      <c r="C1157" s="6" t="s">
        <v>25</v>
      </c>
      <c r="D1157" s="6" t="s">
        <v>26</v>
      </c>
      <c r="E1157" s="6" t="s">
        <v>8</v>
      </c>
      <c r="G1157" s="6" t="s">
        <v>27</v>
      </c>
      <c r="H1157" s="7">
        <v>1302282.0</v>
      </c>
      <c r="I1157" s="8">
        <v>1302731.0</v>
      </c>
      <c r="J1157" t="s">
        <v>28</v>
      </c>
      <c r="K1157" t="s">
        <v>2748</v>
      </c>
      <c r="L1157" t="s">
        <v>2748</v>
      </c>
      <c r="N1157" t="s">
        <v>33</v>
      </c>
      <c r="Q1157" t="s">
        <v>2749</v>
      </c>
      <c r="R1157">
        <v>450.0</v>
      </c>
      <c r="S1157">
        <v>149.0</v>
      </c>
    </row>
    <row r="1158" ht="15.75" customHeight="1">
      <c r="A1158" s="6" t="s">
        <v>23</v>
      </c>
      <c r="B1158" s="6" t="s">
        <v>24</v>
      </c>
      <c r="C1158" s="6" t="s">
        <v>25</v>
      </c>
      <c r="D1158" s="6" t="s">
        <v>26</v>
      </c>
      <c r="E1158" s="6" t="s">
        <v>8</v>
      </c>
      <c r="G1158" s="6" t="s">
        <v>27</v>
      </c>
      <c r="H1158" s="7">
        <v>1303079.0</v>
      </c>
      <c r="I1158" s="8">
        <v>1303828.0</v>
      </c>
      <c r="J1158" t="s">
        <v>28</v>
      </c>
      <c r="K1158" t="s">
        <v>2750</v>
      </c>
      <c r="L1158" t="s">
        <v>2750</v>
      </c>
      <c r="N1158" t="s">
        <v>2751</v>
      </c>
      <c r="Q1158" t="s">
        <v>2752</v>
      </c>
      <c r="R1158">
        <v>750.0</v>
      </c>
      <c r="S1158">
        <v>249.0</v>
      </c>
    </row>
    <row r="1159" ht="15.75" customHeight="1">
      <c r="A1159" s="6" t="s">
        <v>23</v>
      </c>
      <c r="B1159" s="6" t="s">
        <v>24</v>
      </c>
      <c r="C1159" s="6" t="s">
        <v>25</v>
      </c>
      <c r="D1159" s="6" t="s">
        <v>26</v>
      </c>
      <c r="E1159" s="6" t="s">
        <v>8</v>
      </c>
      <c r="G1159" s="6" t="s">
        <v>27</v>
      </c>
      <c r="H1159" s="7">
        <v>1304146.0</v>
      </c>
      <c r="I1159" s="8">
        <v>1304820.0</v>
      </c>
      <c r="J1159" t="s">
        <v>37</v>
      </c>
      <c r="K1159" t="s">
        <v>2753</v>
      </c>
      <c r="L1159" t="s">
        <v>2753</v>
      </c>
      <c r="N1159" t="s">
        <v>33</v>
      </c>
      <c r="Q1159" t="s">
        <v>2754</v>
      </c>
      <c r="R1159">
        <v>675.0</v>
      </c>
      <c r="S1159">
        <v>224.0</v>
      </c>
    </row>
    <row r="1160" ht="15.75" customHeight="1">
      <c r="A1160" s="6" t="s">
        <v>23</v>
      </c>
      <c r="B1160" s="6" t="s">
        <v>24</v>
      </c>
      <c r="C1160" s="6" t="s">
        <v>25</v>
      </c>
      <c r="D1160" s="6" t="s">
        <v>26</v>
      </c>
      <c r="E1160" s="6" t="s">
        <v>8</v>
      </c>
      <c r="G1160" s="6" t="s">
        <v>27</v>
      </c>
      <c r="H1160" s="7">
        <v>1305443.0</v>
      </c>
      <c r="I1160" s="8">
        <v>1309741.0</v>
      </c>
      <c r="J1160" t="s">
        <v>37</v>
      </c>
      <c r="K1160" t="s">
        <v>2755</v>
      </c>
      <c r="L1160" t="s">
        <v>2755</v>
      </c>
      <c r="N1160" t="s">
        <v>33</v>
      </c>
      <c r="Q1160" t="s">
        <v>2756</v>
      </c>
      <c r="R1160">
        <v>4299.0</v>
      </c>
      <c r="S1160">
        <v>1432.0</v>
      </c>
    </row>
    <row r="1161" ht="15.75" customHeight="1">
      <c r="A1161" s="6" t="s">
        <v>23</v>
      </c>
      <c r="B1161" s="6" t="s">
        <v>24</v>
      </c>
      <c r="C1161" s="6" t="s">
        <v>25</v>
      </c>
      <c r="D1161" s="6" t="s">
        <v>26</v>
      </c>
      <c r="E1161" s="6" t="s">
        <v>8</v>
      </c>
      <c r="G1161" s="6" t="s">
        <v>27</v>
      </c>
      <c r="H1161" s="7">
        <v>1309853.0</v>
      </c>
      <c r="I1161" s="8">
        <v>1316869.0</v>
      </c>
      <c r="J1161" t="s">
        <v>37</v>
      </c>
      <c r="K1161" t="s">
        <v>2757</v>
      </c>
      <c r="L1161" t="s">
        <v>2757</v>
      </c>
      <c r="N1161" t="s">
        <v>33</v>
      </c>
      <c r="Q1161" t="s">
        <v>2758</v>
      </c>
      <c r="R1161">
        <v>7017.0</v>
      </c>
      <c r="S1161">
        <v>2338.0</v>
      </c>
    </row>
    <row r="1162" ht="15.75" customHeight="1">
      <c r="A1162" s="6" t="s">
        <v>23</v>
      </c>
      <c r="B1162" s="6" t="s">
        <v>24</v>
      </c>
      <c r="C1162" s="6" t="s">
        <v>25</v>
      </c>
      <c r="D1162" s="6" t="s">
        <v>26</v>
      </c>
      <c r="E1162" s="6" t="s">
        <v>8</v>
      </c>
      <c r="G1162" s="6" t="s">
        <v>27</v>
      </c>
      <c r="H1162" s="7">
        <v>1316866.0</v>
      </c>
      <c r="I1162" s="8">
        <v>1317111.0</v>
      </c>
      <c r="J1162" t="s">
        <v>37</v>
      </c>
      <c r="K1162" t="s">
        <v>2759</v>
      </c>
      <c r="L1162" t="s">
        <v>2759</v>
      </c>
      <c r="N1162" t="s">
        <v>2760</v>
      </c>
      <c r="Q1162" t="s">
        <v>2761</v>
      </c>
      <c r="R1162">
        <v>246.0</v>
      </c>
      <c r="S1162">
        <v>81.0</v>
      </c>
    </row>
    <row r="1163" ht="15.75" customHeight="1">
      <c r="A1163" s="6" t="s">
        <v>23</v>
      </c>
      <c r="B1163" s="6" t="s">
        <v>24</v>
      </c>
      <c r="C1163" s="6" t="s">
        <v>25</v>
      </c>
      <c r="D1163" s="6" t="s">
        <v>26</v>
      </c>
      <c r="E1163" s="6" t="s">
        <v>8</v>
      </c>
      <c r="G1163" s="6" t="s">
        <v>27</v>
      </c>
      <c r="H1163" s="7">
        <v>1317375.0</v>
      </c>
      <c r="I1163" s="8">
        <v>1318097.0</v>
      </c>
      <c r="J1163" t="s">
        <v>28</v>
      </c>
      <c r="K1163" t="s">
        <v>2762</v>
      </c>
      <c r="L1163" t="s">
        <v>2762</v>
      </c>
      <c r="N1163" t="s">
        <v>1472</v>
      </c>
      <c r="Q1163" t="s">
        <v>2763</v>
      </c>
      <c r="R1163">
        <v>723.0</v>
      </c>
      <c r="S1163">
        <v>240.0</v>
      </c>
    </row>
    <row r="1164" ht="15.75" customHeight="1">
      <c r="A1164" s="6" t="s">
        <v>23</v>
      </c>
      <c r="B1164" s="6" t="s">
        <v>24</v>
      </c>
      <c r="C1164" s="6" t="s">
        <v>25</v>
      </c>
      <c r="D1164" s="6" t="s">
        <v>26</v>
      </c>
      <c r="E1164" s="6" t="s">
        <v>8</v>
      </c>
      <c r="G1164" s="6" t="s">
        <v>27</v>
      </c>
      <c r="H1164" s="7">
        <v>1318467.0</v>
      </c>
      <c r="I1164" s="8">
        <v>1318664.0</v>
      </c>
      <c r="J1164" t="s">
        <v>37</v>
      </c>
      <c r="K1164" t="s">
        <v>2764</v>
      </c>
      <c r="L1164" t="s">
        <v>2764</v>
      </c>
      <c r="N1164" t="s">
        <v>33</v>
      </c>
      <c r="Q1164" t="s">
        <v>2765</v>
      </c>
      <c r="R1164">
        <v>198.0</v>
      </c>
      <c r="S1164">
        <v>65.0</v>
      </c>
    </row>
    <row r="1165" ht="15.75" customHeight="1">
      <c r="A1165" s="6" t="s">
        <v>23</v>
      </c>
      <c r="B1165" s="6" t="s">
        <v>24</v>
      </c>
      <c r="C1165" s="6" t="s">
        <v>25</v>
      </c>
      <c r="D1165" s="6" t="s">
        <v>26</v>
      </c>
      <c r="E1165" s="6" t="s">
        <v>8</v>
      </c>
      <c r="G1165" s="6" t="s">
        <v>27</v>
      </c>
      <c r="H1165" s="7">
        <v>1319160.0</v>
      </c>
      <c r="I1165" s="8">
        <v>1319381.0</v>
      </c>
      <c r="J1165" t="s">
        <v>37</v>
      </c>
      <c r="K1165" t="s">
        <v>2766</v>
      </c>
      <c r="L1165" t="s">
        <v>2766</v>
      </c>
      <c r="N1165" t="s">
        <v>33</v>
      </c>
      <c r="Q1165" t="s">
        <v>2767</v>
      </c>
      <c r="R1165">
        <v>222.0</v>
      </c>
      <c r="S1165">
        <v>73.0</v>
      </c>
    </row>
    <row r="1166" ht="15.75" customHeight="1">
      <c r="A1166" s="6" t="s">
        <v>23</v>
      </c>
      <c r="B1166" s="6" t="s">
        <v>113</v>
      </c>
      <c r="C1166" s="6" t="s">
        <v>25</v>
      </c>
      <c r="D1166" s="6" t="s">
        <v>26</v>
      </c>
      <c r="E1166" s="6" t="s">
        <v>8</v>
      </c>
      <c r="G1166" s="6" t="s">
        <v>27</v>
      </c>
      <c r="H1166" s="7">
        <v>1321244.0</v>
      </c>
      <c r="I1166" s="8">
        <v>1321999.0</v>
      </c>
      <c r="J1166" t="s">
        <v>28</v>
      </c>
      <c r="N1166" t="s">
        <v>33</v>
      </c>
      <c r="Q1166" t="s">
        <v>2768</v>
      </c>
      <c r="R1166">
        <v>756.0</v>
      </c>
      <c r="T1166" t="s">
        <v>129</v>
      </c>
    </row>
    <row r="1167" ht="15.75" customHeight="1">
      <c r="A1167" s="6" t="s">
        <v>23</v>
      </c>
      <c r="B1167" s="6" t="s">
        <v>24</v>
      </c>
      <c r="C1167" s="6" t="s">
        <v>25</v>
      </c>
      <c r="D1167" s="6" t="s">
        <v>26</v>
      </c>
      <c r="E1167" s="6" t="s">
        <v>8</v>
      </c>
      <c r="G1167" s="6" t="s">
        <v>27</v>
      </c>
      <c r="H1167" s="7">
        <v>1321888.0</v>
      </c>
      <c r="I1167" s="8">
        <v>1323225.0</v>
      </c>
      <c r="J1167" t="s">
        <v>28</v>
      </c>
      <c r="K1167" t="s">
        <v>2769</v>
      </c>
      <c r="L1167" t="s">
        <v>2769</v>
      </c>
      <c r="N1167" t="s">
        <v>174</v>
      </c>
      <c r="Q1167" t="s">
        <v>2770</v>
      </c>
      <c r="R1167">
        <v>1338.0</v>
      </c>
      <c r="S1167">
        <v>445.0</v>
      </c>
    </row>
    <row r="1168" ht="15.75" customHeight="1">
      <c r="A1168" s="6" t="s">
        <v>23</v>
      </c>
      <c r="B1168" s="6" t="s">
        <v>24</v>
      </c>
      <c r="C1168" s="6" t="s">
        <v>25</v>
      </c>
      <c r="D1168" s="6" t="s">
        <v>26</v>
      </c>
      <c r="E1168" s="6" t="s">
        <v>8</v>
      </c>
      <c r="G1168" s="6" t="s">
        <v>27</v>
      </c>
      <c r="H1168" s="7">
        <v>1323345.0</v>
      </c>
      <c r="I1168" s="8">
        <v>1323764.0</v>
      </c>
      <c r="J1168" t="s">
        <v>28</v>
      </c>
      <c r="K1168" t="s">
        <v>2771</v>
      </c>
      <c r="L1168" t="s">
        <v>2771</v>
      </c>
      <c r="N1168" t="s">
        <v>273</v>
      </c>
      <c r="Q1168" t="s">
        <v>2772</v>
      </c>
      <c r="R1168">
        <v>420.0</v>
      </c>
      <c r="S1168">
        <v>139.0</v>
      </c>
    </row>
    <row r="1169" ht="15.75" customHeight="1">
      <c r="A1169" s="6" t="s">
        <v>23</v>
      </c>
      <c r="B1169" s="6" t="s">
        <v>24</v>
      </c>
      <c r="C1169" s="6" t="s">
        <v>25</v>
      </c>
      <c r="D1169" s="6" t="s">
        <v>26</v>
      </c>
      <c r="E1169" s="6" t="s">
        <v>8</v>
      </c>
      <c r="G1169" s="6" t="s">
        <v>27</v>
      </c>
      <c r="H1169" s="7">
        <v>1323864.0</v>
      </c>
      <c r="I1169" s="8">
        <v>1324733.0</v>
      </c>
      <c r="J1169" t="s">
        <v>37</v>
      </c>
      <c r="K1169" t="s">
        <v>2773</v>
      </c>
      <c r="L1169" t="s">
        <v>2773</v>
      </c>
      <c r="N1169" t="s">
        <v>2774</v>
      </c>
      <c r="Q1169" t="s">
        <v>2775</v>
      </c>
      <c r="R1169">
        <v>870.0</v>
      </c>
      <c r="S1169">
        <v>289.0</v>
      </c>
    </row>
    <row r="1170" ht="15.75" customHeight="1">
      <c r="A1170" s="6" t="s">
        <v>23</v>
      </c>
      <c r="B1170" s="6" t="s">
        <v>24</v>
      </c>
      <c r="C1170" s="6" t="s">
        <v>25</v>
      </c>
      <c r="D1170" s="6" t="s">
        <v>26</v>
      </c>
      <c r="E1170" s="6" t="s">
        <v>8</v>
      </c>
      <c r="G1170" s="6" t="s">
        <v>27</v>
      </c>
      <c r="H1170" s="7">
        <v>1324721.0</v>
      </c>
      <c r="I1170" s="8">
        <v>1325383.0</v>
      </c>
      <c r="J1170" t="s">
        <v>28</v>
      </c>
      <c r="K1170" t="s">
        <v>2776</v>
      </c>
      <c r="L1170" t="s">
        <v>2776</v>
      </c>
      <c r="N1170" t="s">
        <v>33</v>
      </c>
      <c r="Q1170" t="s">
        <v>2777</v>
      </c>
      <c r="R1170">
        <v>663.0</v>
      </c>
      <c r="S1170">
        <v>220.0</v>
      </c>
    </row>
    <row r="1171" ht="15.75" customHeight="1">
      <c r="A1171" s="6" t="s">
        <v>23</v>
      </c>
      <c r="B1171" s="6" t="s">
        <v>24</v>
      </c>
      <c r="C1171" s="6" t="s">
        <v>25</v>
      </c>
      <c r="D1171" s="6" t="s">
        <v>26</v>
      </c>
      <c r="E1171" s="6" t="s">
        <v>8</v>
      </c>
      <c r="G1171" s="6" t="s">
        <v>27</v>
      </c>
      <c r="H1171" s="7">
        <v>1325412.0</v>
      </c>
      <c r="I1171" s="8">
        <v>1326632.0</v>
      </c>
      <c r="J1171" t="s">
        <v>28</v>
      </c>
      <c r="K1171" t="s">
        <v>2778</v>
      </c>
      <c r="L1171" t="s">
        <v>2778</v>
      </c>
      <c r="N1171" t="s">
        <v>2779</v>
      </c>
      <c r="Q1171" t="s">
        <v>2780</v>
      </c>
      <c r="R1171">
        <v>1221.0</v>
      </c>
      <c r="S1171">
        <v>406.0</v>
      </c>
    </row>
    <row r="1172" ht="15.75" customHeight="1">
      <c r="A1172" s="6" t="s">
        <v>23</v>
      </c>
      <c r="B1172" s="6" t="s">
        <v>24</v>
      </c>
      <c r="C1172" s="6" t="s">
        <v>25</v>
      </c>
      <c r="D1172" s="6" t="s">
        <v>26</v>
      </c>
      <c r="E1172" s="6" t="s">
        <v>8</v>
      </c>
      <c r="G1172" s="6" t="s">
        <v>27</v>
      </c>
      <c r="H1172" s="7">
        <v>1326950.0</v>
      </c>
      <c r="I1172" s="8">
        <v>1327414.0</v>
      </c>
      <c r="J1172" t="s">
        <v>37</v>
      </c>
      <c r="K1172" t="s">
        <v>2781</v>
      </c>
      <c r="L1172" t="s">
        <v>2781</v>
      </c>
      <c r="N1172" t="s">
        <v>462</v>
      </c>
      <c r="Q1172" t="s">
        <v>2782</v>
      </c>
      <c r="R1172">
        <v>465.0</v>
      </c>
      <c r="S1172">
        <v>154.0</v>
      </c>
    </row>
    <row r="1173" ht="15.75" customHeight="1">
      <c r="A1173" s="6" t="s">
        <v>23</v>
      </c>
      <c r="B1173" s="6" t="s">
        <v>24</v>
      </c>
      <c r="C1173" s="6" t="s">
        <v>25</v>
      </c>
      <c r="D1173" s="6" t="s">
        <v>26</v>
      </c>
      <c r="E1173" s="6" t="s">
        <v>8</v>
      </c>
      <c r="G1173" s="6" t="s">
        <v>27</v>
      </c>
      <c r="H1173" s="7">
        <v>1327522.0</v>
      </c>
      <c r="I1173" s="8">
        <v>1328046.0</v>
      </c>
      <c r="J1173" t="s">
        <v>37</v>
      </c>
      <c r="K1173" t="s">
        <v>2783</v>
      </c>
      <c r="L1173" t="s">
        <v>2783</v>
      </c>
      <c r="N1173" t="s">
        <v>33</v>
      </c>
      <c r="Q1173" t="s">
        <v>2784</v>
      </c>
      <c r="R1173">
        <v>525.0</v>
      </c>
      <c r="S1173">
        <v>174.0</v>
      </c>
    </row>
    <row r="1174" ht="15.75" customHeight="1">
      <c r="A1174" s="6" t="s">
        <v>23</v>
      </c>
      <c r="B1174" s="6" t="s">
        <v>24</v>
      </c>
      <c r="C1174" s="6" t="s">
        <v>25</v>
      </c>
      <c r="D1174" s="6" t="s">
        <v>26</v>
      </c>
      <c r="E1174" s="6" t="s">
        <v>8</v>
      </c>
      <c r="G1174" s="6" t="s">
        <v>27</v>
      </c>
      <c r="H1174" s="7">
        <v>1328104.0</v>
      </c>
      <c r="I1174" s="8">
        <v>1328601.0</v>
      </c>
      <c r="J1174" t="s">
        <v>28</v>
      </c>
      <c r="K1174" t="s">
        <v>2785</v>
      </c>
      <c r="L1174" t="s">
        <v>2785</v>
      </c>
      <c r="N1174" t="s">
        <v>219</v>
      </c>
      <c r="Q1174" t="s">
        <v>2786</v>
      </c>
      <c r="R1174">
        <v>498.0</v>
      </c>
      <c r="S1174">
        <v>165.0</v>
      </c>
    </row>
    <row r="1175" ht="15.75" customHeight="1">
      <c r="A1175" s="6" t="s">
        <v>23</v>
      </c>
      <c r="B1175" s="6" t="s">
        <v>24</v>
      </c>
      <c r="C1175" s="6" t="s">
        <v>25</v>
      </c>
      <c r="D1175" s="6" t="s">
        <v>26</v>
      </c>
      <c r="E1175" s="6" t="s">
        <v>8</v>
      </c>
      <c r="G1175" s="6" t="s">
        <v>27</v>
      </c>
      <c r="H1175" s="7">
        <v>1328758.0</v>
      </c>
      <c r="I1175" s="8">
        <v>1329546.0</v>
      </c>
      <c r="J1175" t="s">
        <v>28</v>
      </c>
      <c r="K1175" t="s">
        <v>2787</v>
      </c>
      <c r="L1175" t="s">
        <v>2787</v>
      </c>
      <c r="N1175" t="s">
        <v>33</v>
      </c>
      <c r="Q1175" t="s">
        <v>2788</v>
      </c>
      <c r="R1175">
        <v>789.0</v>
      </c>
      <c r="S1175">
        <v>262.0</v>
      </c>
    </row>
    <row r="1176" ht="15.75" customHeight="1">
      <c r="A1176" s="6" t="s">
        <v>23</v>
      </c>
      <c r="B1176" s="6" t="s">
        <v>24</v>
      </c>
      <c r="C1176" s="6" t="s">
        <v>25</v>
      </c>
      <c r="D1176" s="6" t="s">
        <v>26</v>
      </c>
      <c r="E1176" s="6" t="s">
        <v>8</v>
      </c>
      <c r="G1176" s="6" t="s">
        <v>27</v>
      </c>
      <c r="H1176" s="7">
        <v>1329660.0</v>
      </c>
      <c r="I1176" s="8">
        <v>1330652.0</v>
      </c>
      <c r="J1176" t="s">
        <v>28</v>
      </c>
      <c r="K1176" t="s">
        <v>2789</v>
      </c>
      <c r="L1176" t="s">
        <v>2789</v>
      </c>
      <c r="N1176" t="s">
        <v>33</v>
      </c>
      <c r="Q1176" t="s">
        <v>2790</v>
      </c>
      <c r="R1176">
        <v>993.0</v>
      </c>
      <c r="S1176">
        <v>330.0</v>
      </c>
    </row>
    <row r="1177" ht="15.75" customHeight="1">
      <c r="A1177" s="6" t="s">
        <v>23</v>
      </c>
      <c r="B1177" s="6" t="s">
        <v>24</v>
      </c>
      <c r="C1177" s="6" t="s">
        <v>25</v>
      </c>
      <c r="D1177" s="6" t="s">
        <v>26</v>
      </c>
      <c r="E1177" s="6" t="s">
        <v>8</v>
      </c>
      <c r="G1177" s="6" t="s">
        <v>27</v>
      </c>
      <c r="H1177" s="7">
        <v>1330948.0</v>
      </c>
      <c r="I1177" s="8">
        <v>1331217.0</v>
      </c>
      <c r="J1177" t="s">
        <v>37</v>
      </c>
      <c r="K1177" t="s">
        <v>2791</v>
      </c>
      <c r="L1177" t="s">
        <v>2791</v>
      </c>
      <c r="N1177" t="s">
        <v>33</v>
      </c>
      <c r="Q1177" t="s">
        <v>2792</v>
      </c>
      <c r="R1177">
        <v>270.0</v>
      </c>
      <c r="S1177">
        <v>89.0</v>
      </c>
    </row>
    <row r="1178" ht="15.75" customHeight="1">
      <c r="A1178" s="6" t="s">
        <v>23</v>
      </c>
      <c r="B1178" s="6" t="s">
        <v>24</v>
      </c>
      <c r="C1178" s="6" t="s">
        <v>25</v>
      </c>
      <c r="D1178" s="6" t="s">
        <v>26</v>
      </c>
      <c r="E1178" s="6" t="s">
        <v>8</v>
      </c>
      <c r="G1178" s="6" t="s">
        <v>27</v>
      </c>
      <c r="H1178" s="7">
        <v>1331303.0</v>
      </c>
      <c r="I1178" s="8">
        <v>1332706.0</v>
      </c>
      <c r="J1178" t="s">
        <v>28</v>
      </c>
      <c r="K1178" t="s">
        <v>2793</v>
      </c>
      <c r="L1178" t="s">
        <v>2793</v>
      </c>
      <c r="N1178" t="s">
        <v>33</v>
      </c>
      <c r="Q1178" t="s">
        <v>2794</v>
      </c>
      <c r="R1178">
        <v>1404.0</v>
      </c>
      <c r="S1178">
        <v>467.0</v>
      </c>
    </row>
    <row r="1179" ht="15.75" customHeight="1">
      <c r="A1179" s="6" t="s">
        <v>23</v>
      </c>
      <c r="B1179" s="6" t="s">
        <v>24</v>
      </c>
      <c r="C1179" s="6" t="s">
        <v>25</v>
      </c>
      <c r="D1179" s="6" t="s">
        <v>26</v>
      </c>
      <c r="E1179" s="6" t="s">
        <v>8</v>
      </c>
      <c r="G1179" s="6" t="s">
        <v>27</v>
      </c>
      <c r="H1179" s="7">
        <v>1333050.0</v>
      </c>
      <c r="I1179" s="8">
        <v>1333748.0</v>
      </c>
      <c r="J1179" t="s">
        <v>37</v>
      </c>
      <c r="K1179" t="s">
        <v>2795</v>
      </c>
      <c r="L1179" t="s">
        <v>2795</v>
      </c>
      <c r="N1179" t="s">
        <v>33</v>
      </c>
      <c r="Q1179" t="s">
        <v>2796</v>
      </c>
      <c r="R1179">
        <v>699.0</v>
      </c>
      <c r="S1179">
        <v>232.0</v>
      </c>
    </row>
    <row r="1180" ht="15.75" customHeight="1">
      <c r="A1180" s="6" t="s">
        <v>23</v>
      </c>
      <c r="B1180" s="6" t="s">
        <v>24</v>
      </c>
      <c r="C1180" s="6" t="s">
        <v>25</v>
      </c>
      <c r="D1180" s="6" t="s">
        <v>26</v>
      </c>
      <c r="E1180" s="6" t="s">
        <v>8</v>
      </c>
      <c r="G1180" s="6" t="s">
        <v>27</v>
      </c>
      <c r="H1180" s="7">
        <v>1333890.0</v>
      </c>
      <c r="I1180" s="8">
        <v>1334960.0</v>
      </c>
      <c r="J1180" t="s">
        <v>37</v>
      </c>
      <c r="K1180" t="s">
        <v>2797</v>
      </c>
      <c r="L1180" t="s">
        <v>2797</v>
      </c>
      <c r="N1180" t="s">
        <v>2237</v>
      </c>
      <c r="Q1180" t="s">
        <v>2798</v>
      </c>
      <c r="R1180">
        <v>1071.0</v>
      </c>
      <c r="S1180">
        <v>356.0</v>
      </c>
    </row>
    <row r="1181" ht="15.75" customHeight="1">
      <c r="A1181" s="6" t="s">
        <v>23</v>
      </c>
      <c r="B1181" s="6" t="s">
        <v>24</v>
      </c>
      <c r="C1181" s="6" t="s">
        <v>25</v>
      </c>
      <c r="D1181" s="6" t="s">
        <v>26</v>
      </c>
      <c r="E1181" s="6" t="s">
        <v>8</v>
      </c>
      <c r="G1181" s="6" t="s">
        <v>27</v>
      </c>
      <c r="H1181" s="7">
        <v>1335156.0</v>
      </c>
      <c r="I1181" s="8">
        <v>1336076.0</v>
      </c>
      <c r="J1181" t="s">
        <v>28</v>
      </c>
      <c r="K1181" t="s">
        <v>2799</v>
      </c>
      <c r="L1181" t="s">
        <v>2799</v>
      </c>
      <c r="N1181" t="s">
        <v>33</v>
      </c>
      <c r="Q1181" t="s">
        <v>2800</v>
      </c>
      <c r="R1181">
        <v>921.0</v>
      </c>
      <c r="S1181">
        <v>306.0</v>
      </c>
    </row>
    <row r="1182" ht="15.75" customHeight="1">
      <c r="A1182" s="6" t="s">
        <v>23</v>
      </c>
      <c r="B1182" s="6" t="s">
        <v>24</v>
      </c>
      <c r="C1182" s="6" t="s">
        <v>25</v>
      </c>
      <c r="D1182" s="6" t="s">
        <v>26</v>
      </c>
      <c r="E1182" s="6" t="s">
        <v>8</v>
      </c>
      <c r="G1182" s="6" t="s">
        <v>27</v>
      </c>
      <c r="H1182" s="7">
        <v>1336310.0</v>
      </c>
      <c r="I1182" s="8">
        <v>1337236.0</v>
      </c>
      <c r="J1182" t="s">
        <v>28</v>
      </c>
      <c r="K1182" t="s">
        <v>2801</v>
      </c>
      <c r="L1182" t="s">
        <v>2801</v>
      </c>
      <c r="N1182" t="s">
        <v>437</v>
      </c>
      <c r="Q1182" t="s">
        <v>2802</v>
      </c>
      <c r="R1182">
        <v>927.0</v>
      </c>
      <c r="S1182">
        <v>308.0</v>
      </c>
    </row>
    <row r="1183" ht="15.75" customHeight="1">
      <c r="A1183" s="6" t="s">
        <v>23</v>
      </c>
      <c r="B1183" s="6" t="s">
        <v>24</v>
      </c>
      <c r="C1183" s="6" t="s">
        <v>25</v>
      </c>
      <c r="D1183" s="6" t="s">
        <v>26</v>
      </c>
      <c r="E1183" s="6" t="s">
        <v>8</v>
      </c>
      <c r="G1183" s="6" t="s">
        <v>27</v>
      </c>
      <c r="H1183" s="7">
        <v>1337415.0</v>
      </c>
      <c r="I1183" s="8">
        <v>1337996.0</v>
      </c>
      <c r="J1183" t="s">
        <v>37</v>
      </c>
      <c r="K1183" t="s">
        <v>2803</v>
      </c>
      <c r="L1183" t="s">
        <v>2803</v>
      </c>
      <c r="N1183" t="s">
        <v>2804</v>
      </c>
      <c r="O1183" t="s">
        <v>2805</v>
      </c>
      <c r="Q1183" t="s">
        <v>2806</v>
      </c>
      <c r="R1183">
        <v>582.0</v>
      </c>
      <c r="S1183">
        <v>193.0</v>
      </c>
    </row>
    <row r="1184" ht="15.75" customHeight="1">
      <c r="A1184" s="6" t="s">
        <v>23</v>
      </c>
      <c r="B1184" s="6" t="s">
        <v>24</v>
      </c>
      <c r="C1184" s="6" t="s">
        <v>25</v>
      </c>
      <c r="D1184" s="6" t="s">
        <v>26</v>
      </c>
      <c r="E1184" s="6" t="s">
        <v>8</v>
      </c>
      <c r="G1184" s="6" t="s">
        <v>27</v>
      </c>
      <c r="H1184" s="7">
        <v>1338009.0</v>
      </c>
      <c r="I1184" s="8">
        <v>1338434.0</v>
      </c>
      <c r="J1184" t="s">
        <v>28</v>
      </c>
      <c r="K1184" t="s">
        <v>2807</v>
      </c>
      <c r="L1184" t="s">
        <v>2807</v>
      </c>
      <c r="N1184" t="s">
        <v>2808</v>
      </c>
      <c r="Q1184" t="s">
        <v>2809</v>
      </c>
      <c r="R1184">
        <v>426.0</v>
      </c>
      <c r="S1184">
        <v>141.0</v>
      </c>
    </row>
    <row r="1185" ht="15.75" customHeight="1">
      <c r="A1185" s="6" t="s">
        <v>23</v>
      </c>
      <c r="B1185" s="6" t="s">
        <v>24</v>
      </c>
      <c r="C1185" s="6" t="s">
        <v>25</v>
      </c>
      <c r="D1185" s="6" t="s">
        <v>26</v>
      </c>
      <c r="E1185" s="6" t="s">
        <v>8</v>
      </c>
      <c r="G1185" s="6" t="s">
        <v>27</v>
      </c>
      <c r="H1185" s="7">
        <v>1338594.0</v>
      </c>
      <c r="I1185" s="8">
        <v>1338899.0</v>
      </c>
      <c r="J1185" t="s">
        <v>37</v>
      </c>
      <c r="K1185" t="s">
        <v>2810</v>
      </c>
      <c r="L1185" t="s">
        <v>2810</v>
      </c>
      <c r="N1185" t="s">
        <v>273</v>
      </c>
      <c r="Q1185" t="s">
        <v>2811</v>
      </c>
      <c r="R1185">
        <v>306.0</v>
      </c>
      <c r="S1185">
        <v>101.0</v>
      </c>
    </row>
    <row r="1186" ht="15.75" customHeight="1">
      <c r="A1186" s="6" t="s">
        <v>23</v>
      </c>
      <c r="B1186" s="6" t="s">
        <v>24</v>
      </c>
      <c r="C1186" s="6" t="s">
        <v>25</v>
      </c>
      <c r="D1186" s="6" t="s">
        <v>26</v>
      </c>
      <c r="E1186" s="6" t="s">
        <v>8</v>
      </c>
      <c r="G1186" s="6" t="s">
        <v>27</v>
      </c>
      <c r="H1186" s="7">
        <v>1338899.0</v>
      </c>
      <c r="I1186" s="8">
        <v>1340002.0</v>
      </c>
      <c r="J1186" t="s">
        <v>37</v>
      </c>
      <c r="K1186" t="s">
        <v>2812</v>
      </c>
      <c r="L1186" t="s">
        <v>2812</v>
      </c>
      <c r="N1186" t="s">
        <v>2813</v>
      </c>
      <c r="O1186" t="s">
        <v>2814</v>
      </c>
      <c r="Q1186" t="s">
        <v>2815</v>
      </c>
      <c r="R1186">
        <v>1104.0</v>
      </c>
      <c r="S1186">
        <v>367.0</v>
      </c>
    </row>
    <row r="1187" ht="15.75" customHeight="1">
      <c r="A1187" s="6" t="s">
        <v>23</v>
      </c>
      <c r="B1187" s="6" t="s">
        <v>24</v>
      </c>
      <c r="C1187" s="6" t="s">
        <v>25</v>
      </c>
      <c r="D1187" s="6" t="s">
        <v>26</v>
      </c>
      <c r="E1187" s="6" t="s">
        <v>8</v>
      </c>
      <c r="G1187" s="6" t="s">
        <v>27</v>
      </c>
      <c r="H1187" s="7">
        <v>1340020.0</v>
      </c>
      <c r="I1187" s="8">
        <v>1341072.0</v>
      </c>
      <c r="J1187" t="s">
        <v>37</v>
      </c>
      <c r="K1187" t="s">
        <v>2816</v>
      </c>
      <c r="L1187" t="s">
        <v>2816</v>
      </c>
      <c r="N1187" t="s">
        <v>2718</v>
      </c>
      <c r="Q1187" t="s">
        <v>2817</v>
      </c>
      <c r="R1187">
        <v>1053.0</v>
      </c>
      <c r="S1187">
        <v>350.0</v>
      </c>
    </row>
    <row r="1188" ht="15.75" customHeight="1">
      <c r="A1188" s="6" t="s">
        <v>23</v>
      </c>
      <c r="B1188" s="6" t="s">
        <v>24</v>
      </c>
      <c r="C1188" s="6" t="s">
        <v>25</v>
      </c>
      <c r="D1188" s="6" t="s">
        <v>26</v>
      </c>
      <c r="E1188" s="6" t="s">
        <v>8</v>
      </c>
      <c r="G1188" s="6" t="s">
        <v>27</v>
      </c>
      <c r="H1188" s="7">
        <v>1341080.0</v>
      </c>
      <c r="I1188" s="8">
        <v>1341553.0</v>
      </c>
      <c r="J1188" t="s">
        <v>28</v>
      </c>
      <c r="K1188" t="s">
        <v>2818</v>
      </c>
      <c r="L1188" t="s">
        <v>2818</v>
      </c>
      <c r="N1188" t="s">
        <v>506</v>
      </c>
      <c r="Q1188" t="s">
        <v>2819</v>
      </c>
      <c r="R1188">
        <v>474.0</v>
      </c>
      <c r="S1188">
        <v>157.0</v>
      </c>
    </row>
    <row r="1189" ht="15.75" customHeight="1">
      <c r="A1189" s="6" t="s">
        <v>23</v>
      </c>
      <c r="B1189" s="6" t="s">
        <v>24</v>
      </c>
      <c r="C1189" s="6" t="s">
        <v>25</v>
      </c>
      <c r="D1189" s="6" t="s">
        <v>26</v>
      </c>
      <c r="E1189" s="6" t="s">
        <v>8</v>
      </c>
      <c r="G1189" s="6" t="s">
        <v>27</v>
      </c>
      <c r="H1189" s="7">
        <v>1342324.0</v>
      </c>
      <c r="I1189" s="8">
        <v>1342536.0</v>
      </c>
      <c r="J1189" t="s">
        <v>37</v>
      </c>
      <c r="K1189" t="s">
        <v>2820</v>
      </c>
      <c r="L1189" t="s">
        <v>2820</v>
      </c>
      <c r="N1189" t="s">
        <v>2821</v>
      </c>
      <c r="Q1189" t="s">
        <v>2822</v>
      </c>
      <c r="R1189">
        <v>213.0</v>
      </c>
      <c r="S1189">
        <v>70.0</v>
      </c>
    </row>
    <row r="1190" ht="15.75" customHeight="1">
      <c r="A1190" s="6" t="s">
        <v>23</v>
      </c>
      <c r="B1190" s="6" t="s">
        <v>24</v>
      </c>
      <c r="C1190" s="6" t="s">
        <v>25</v>
      </c>
      <c r="D1190" s="6" t="s">
        <v>26</v>
      </c>
      <c r="E1190" s="6" t="s">
        <v>8</v>
      </c>
      <c r="G1190" s="6" t="s">
        <v>27</v>
      </c>
      <c r="H1190" s="7">
        <v>1342724.0</v>
      </c>
      <c r="I1190" s="8">
        <v>1343083.0</v>
      </c>
      <c r="J1190" t="s">
        <v>28</v>
      </c>
      <c r="K1190" t="s">
        <v>2823</v>
      </c>
      <c r="L1190" t="s">
        <v>2823</v>
      </c>
      <c r="N1190" t="s">
        <v>273</v>
      </c>
      <c r="Q1190" t="s">
        <v>2824</v>
      </c>
      <c r="R1190">
        <v>360.0</v>
      </c>
      <c r="S1190">
        <v>119.0</v>
      </c>
    </row>
    <row r="1191" ht="15.75" customHeight="1">
      <c r="A1191" s="6" t="s">
        <v>23</v>
      </c>
      <c r="B1191" s="6" t="s">
        <v>24</v>
      </c>
      <c r="C1191" s="6" t="s">
        <v>25</v>
      </c>
      <c r="D1191" s="6" t="s">
        <v>26</v>
      </c>
      <c r="E1191" s="6" t="s">
        <v>8</v>
      </c>
      <c r="G1191" s="6" t="s">
        <v>27</v>
      </c>
      <c r="H1191" s="7">
        <v>1343206.0</v>
      </c>
      <c r="I1191" s="8">
        <v>1344582.0</v>
      </c>
      <c r="J1191" t="s">
        <v>37</v>
      </c>
      <c r="K1191" t="s">
        <v>2825</v>
      </c>
      <c r="L1191" t="s">
        <v>2825</v>
      </c>
      <c r="N1191" t="s">
        <v>2826</v>
      </c>
      <c r="Q1191" t="s">
        <v>2827</v>
      </c>
      <c r="R1191">
        <v>1377.0</v>
      </c>
      <c r="S1191">
        <v>458.0</v>
      </c>
    </row>
    <row r="1192" ht="15.75" customHeight="1">
      <c r="A1192" s="6" t="s">
        <v>23</v>
      </c>
      <c r="B1192" s="6" t="s">
        <v>24</v>
      </c>
      <c r="C1192" s="6" t="s">
        <v>25</v>
      </c>
      <c r="D1192" s="6" t="s">
        <v>26</v>
      </c>
      <c r="E1192" s="6" t="s">
        <v>8</v>
      </c>
      <c r="G1192" s="6" t="s">
        <v>27</v>
      </c>
      <c r="H1192" s="7">
        <v>1344597.0</v>
      </c>
      <c r="I1192" s="8">
        <v>1344797.0</v>
      </c>
      <c r="J1192" t="s">
        <v>28</v>
      </c>
      <c r="K1192" t="s">
        <v>2828</v>
      </c>
      <c r="L1192" t="s">
        <v>2828</v>
      </c>
      <c r="N1192" t="s">
        <v>33</v>
      </c>
      <c r="Q1192" t="s">
        <v>2829</v>
      </c>
      <c r="R1192">
        <v>201.0</v>
      </c>
      <c r="S1192">
        <v>66.0</v>
      </c>
    </row>
    <row r="1193" ht="15.75" customHeight="1">
      <c r="A1193" s="6" t="s">
        <v>23</v>
      </c>
      <c r="B1193" s="6" t="s">
        <v>24</v>
      </c>
      <c r="C1193" s="6" t="s">
        <v>25</v>
      </c>
      <c r="D1193" s="6" t="s">
        <v>26</v>
      </c>
      <c r="E1193" s="6" t="s">
        <v>8</v>
      </c>
      <c r="G1193" s="6" t="s">
        <v>27</v>
      </c>
      <c r="H1193" s="7">
        <v>1345122.0</v>
      </c>
      <c r="I1193" s="8">
        <v>1347233.0</v>
      </c>
      <c r="J1193" t="s">
        <v>37</v>
      </c>
      <c r="K1193" t="s">
        <v>2830</v>
      </c>
      <c r="L1193" t="s">
        <v>2830</v>
      </c>
      <c r="N1193" t="s">
        <v>2831</v>
      </c>
      <c r="Q1193" t="s">
        <v>2832</v>
      </c>
      <c r="R1193">
        <v>2112.0</v>
      </c>
      <c r="S1193">
        <v>703.0</v>
      </c>
    </row>
    <row r="1194" ht="15.75" customHeight="1">
      <c r="A1194" s="6" t="s">
        <v>23</v>
      </c>
      <c r="B1194" s="6" t="s">
        <v>24</v>
      </c>
      <c r="C1194" s="6" t="s">
        <v>25</v>
      </c>
      <c r="D1194" s="6" t="s">
        <v>26</v>
      </c>
      <c r="E1194" s="6" t="s">
        <v>8</v>
      </c>
      <c r="G1194" s="6" t="s">
        <v>27</v>
      </c>
      <c r="H1194" s="7">
        <v>1347401.0</v>
      </c>
      <c r="I1194" s="8">
        <v>1347895.0</v>
      </c>
      <c r="J1194" t="s">
        <v>37</v>
      </c>
      <c r="K1194" t="s">
        <v>2833</v>
      </c>
      <c r="L1194" t="s">
        <v>2833</v>
      </c>
      <c r="N1194" t="s">
        <v>33</v>
      </c>
      <c r="Q1194" t="s">
        <v>2834</v>
      </c>
      <c r="R1194">
        <v>495.0</v>
      </c>
      <c r="S1194">
        <v>164.0</v>
      </c>
    </row>
    <row r="1195" ht="15.75" customHeight="1">
      <c r="A1195" s="6" t="s">
        <v>23</v>
      </c>
      <c r="B1195" s="6" t="s">
        <v>24</v>
      </c>
      <c r="C1195" s="6" t="s">
        <v>25</v>
      </c>
      <c r="D1195" s="6" t="s">
        <v>26</v>
      </c>
      <c r="E1195" s="6" t="s">
        <v>8</v>
      </c>
      <c r="G1195" s="6" t="s">
        <v>27</v>
      </c>
      <c r="H1195" s="7">
        <v>1348088.0</v>
      </c>
      <c r="I1195" s="8">
        <v>1349734.0</v>
      </c>
      <c r="J1195" t="s">
        <v>28</v>
      </c>
      <c r="K1195" t="s">
        <v>2835</v>
      </c>
      <c r="L1195" t="s">
        <v>2835</v>
      </c>
      <c r="N1195" t="s">
        <v>778</v>
      </c>
      <c r="Q1195" t="s">
        <v>2836</v>
      </c>
      <c r="R1195">
        <v>1647.0</v>
      </c>
      <c r="S1195">
        <v>548.0</v>
      </c>
    </row>
    <row r="1196" ht="15.75" customHeight="1">
      <c r="A1196" s="6" t="s">
        <v>23</v>
      </c>
      <c r="B1196" s="6" t="s">
        <v>24</v>
      </c>
      <c r="C1196" s="6" t="s">
        <v>25</v>
      </c>
      <c r="D1196" s="6" t="s">
        <v>26</v>
      </c>
      <c r="E1196" s="6" t="s">
        <v>8</v>
      </c>
      <c r="G1196" s="6" t="s">
        <v>27</v>
      </c>
      <c r="H1196" s="7">
        <v>1349786.0</v>
      </c>
      <c r="I1196" s="8">
        <v>1350394.0</v>
      </c>
      <c r="J1196" t="s">
        <v>28</v>
      </c>
      <c r="K1196" t="s">
        <v>2837</v>
      </c>
      <c r="L1196" t="s">
        <v>2837</v>
      </c>
      <c r="N1196" t="s">
        <v>261</v>
      </c>
      <c r="Q1196" t="s">
        <v>2838</v>
      </c>
      <c r="R1196">
        <v>609.0</v>
      </c>
      <c r="S1196">
        <v>202.0</v>
      </c>
    </row>
    <row r="1197" ht="15.75" customHeight="1">
      <c r="A1197" s="6" t="s">
        <v>23</v>
      </c>
      <c r="B1197" s="6" t="s">
        <v>24</v>
      </c>
      <c r="C1197" s="6" t="s">
        <v>25</v>
      </c>
      <c r="D1197" s="6" t="s">
        <v>26</v>
      </c>
      <c r="E1197" s="6" t="s">
        <v>8</v>
      </c>
      <c r="G1197" s="6" t="s">
        <v>27</v>
      </c>
      <c r="H1197" s="7">
        <v>1350756.0</v>
      </c>
      <c r="I1197" s="8">
        <v>1352132.0</v>
      </c>
      <c r="J1197" t="s">
        <v>37</v>
      </c>
      <c r="K1197" t="s">
        <v>2839</v>
      </c>
      <c r="L1197" t="s">
        <v>2839</v>
      </c>
      <c r="N1197" t="s">
        <v>2840</v>
      </c>
      <c r="Q1197" t="s">
        <v>2841</v>
      </c>
      <c r="R1197">
        <v>1377.0</v>
      </c>
      <c r="S1197">
        <v>458.0</v>
      </c>
    </row>
    <row r="1198" ht="15.75" customHeight="1">
      <c r="A1198" s="6" t="s">
        <v>23</v>
      </c>
      <c r="B1198" s="6" t="s">
        <v>24</v>
      </c>
      <c r="C1198" s="6" t="s">
        <v>25</v>
      </c>
      <c r="D1198" s="6" t="s">
        <v>26</v>
      </c>
      <c r="E1198" s="6" t="s">
        <v>8</v>
      </c>
      <c r="G1198" s="6" t="s">
        <v>27</v>
      </c>
      <c r="H1198" s="7">
        <v>1352222.0</v>
      </c>
      <c r="I1198" s="8">
        <v>1355725.0</v>
      </c>
      <c r="J1198" t="s">
        <v>37</v>
      </c>
      <c r="K1198" t="s">
        <v>2842</v>
      </c>
      <c r="L1198" t="s">
        <v>2842</v>
      </c>
      <c r="N1198" t="s">
        <v>33</v>
      </c>
      <c r="Q1198" t="s">
        <v>2843</v>
      </c>
      <c r="R1198">
        <v>3504.0</v>
      </c>
      <c r="S1198">
        <v>1167.0</v>
      </c>
    </row>
    <row r="1199" ht="15.75" customHeight="1">
      <c r="A1199" s="6" t="s">
        <v>23</v>
      </c>
      <c r="B1199" s="6" t="s">
        <v>24</v>
      </c>
      <c r="C1199" s="6" t="s">
        <v>25</v>
      </c>
      <c r="D1199" s="6" t="s">
        <v>26</v>
      </c>
      <c r="E1199" s="6" t="s">
        <v>8</v>
      </c>
      <c r="G1199" s="6" t="s">
        <v>27</v>
      </c>
      <c r="H1199" s="7">
        <v>1356217.0</v>
      </c>
      <c r="I1199" s="8">
        <v>1357866.0</v>
      </c>
      <c r="J1199" t="s">
        <v>28</v>
      </c>
      <c r="K1199" t="s">
        <v>2844</v>
      </c>
      <c r="L1199" t="s">
        <v>2844</v>
      </c>
      <c r="N1199" t="s">
        <v>33</v>
      </c>
      <c r="Q1199" t="s">
        <v>2845</v>
      </c>
      <c r="R1199">
        <v>1650.0</v>
      </c>
      <c r="S1199">
        <v>549.0</v>
      </c>
    </row>
    <row r="1200" ht="15.75" customHeight="1">
      <c r="A1200" s="6" t="s">
        <v>23</v>
      </c>
      <c r="B1200" s="6" t="s">
        <v>24</v>
      </c>
      <c r="C1200" s="6" t="s">
        <v>25</v>
      </c>
      <c r="D1200" s="6" t="s">
        <v>26</v>
      </c>
      <c r="E1200" s="6" t="s">
        <v>8</v>
      </c>
      <c r="G1200" s="6" t="s">
        <v>27</v>
      </c>
      <c r="H1200" s="7">
        <v>1357952.0</v>
      </c>
      <c r="I1200" s="8">
        <v>1359235.0</v>
      </c>
      <c r="J1200" t="s">
        <v>37</v>
      </c>
      <c r="K1200" t="s">
        <v>2846</v>
      </c>
      <c r="L1200" t="s">
        <v>2846</v>
      </c>
      <c r="N1200" t="s">
        <v>645</v>
      </c>
      <c r="Q1200" t="s">
        <v>2847</v>
      </c>
      <c r="R1200">
        <v>1284.0</v>
      </c>
      <c r="S1200">
        <v>427.0</v>
      </c>
    </row>
    <row r="1201" ht="15.75" customHeight="1">
      <c r="A1201" s="6" t="s">
        <v>23</v>
      </c>
      <c r="B1201" s="6" t="s">
        <v>24</v>
      </c>
      <c r="C1201" s="6" t="s">
        <v>25</v>
      </c>
      <c r="D1201" s="6" t="s">
        <v>26</v>
      </c>
      <c r="E1201" s="6" t="s">
        <v>8</v>
      </c>
      <c r="G1201" s="6" t="s">
        <v>27</v>
      </c>
      <c r="H1201" s="7">
        <v>1359263.0</v>
      </c>
      <c r="I1201" s="8">
        <v>1359676.0</v>
      </c>
      <c r="J1201" t="s">
        <v>28</v>
      </c>
      <c r="K1201" t="s">
        <v>2848</v>
      </c>
      <c r="L1201" t="s">
        <v>2848</v>
      </c>
      <c r="N1201" t="s">
        <v>462</v>
      </c>
      <c r="Q1201" t="s">
        <v>2849</v>
      </c>
      <c r="R1201">
        <v>414.0</v>
      </c>
      <c r="S1201">
        <v>137.0</v>
      </c>
    </row>
    <row r="1202" ht="15.75" customHeight="1">
      <c r="A1202" s="6" t="s">
        <v>23</v>
      </c>
      <c r="B1202" s="6" t="s">
        <v>24</v>
      </c>
      <c r="C1202" s="6" t="s">
        <v>25</v>
      </c>
      <c r="D1202" s="6" t="s">
        <v>26</v>
      </c>
      <c r="E1202" s="6" t="s">
        <v>8</v>
      </c>
      <c r="G1202" s="6" t="s">
        <v>27</v>
      </c>
      <c r="H1202" s="7">
        <v>1359977.0</v>
      </c>
      <c r="I1202" s="8">
        <v>1361206.0</v>
      </c>
      <c r="J1202" t="s">
        <v>28</v>
      </c>
      <c r="K1202" t="s">
        <v>2850</v>
      </c>
      <c r="L1202" t="s">
        <v>2850</v>
      </c>
      <c r="N1202" t="s">
        <v>33</v>
      </c>
      <c r="Q1202" t="s">
        <v>2851</v>
      </c>
      <c r="R1202">
        <v>1230.0</v>
      </c>
      <c r="S1202">
        <v>409.0</v>
      </c>
    </row>
    <row r="1203" ht="15.75" customHeight="1">
      <c r="A1203" s="6" t="s">
        <v>23</v>
      </c>
      <c r="B1203" s="6" t="s">
        <v>24</v>
      </c>
      <c r="C1203" s="6" t="s">
        <v>25</v>
      </c>
      <c r="D1203" s="6" t="s">
        <v>26</v>
      </c>
      <c r="E1203" s="6" t="s">
        <v>8</v>
      </c>
      <c r="G1203" s="6" t="s">
        <v>27</v>
      </c>
      <c r="H1203" s="7">
        <v>1361449.0</v>
      </c>
      <c r="I1203" s="8">
        <v>1361688.0</v>
      </c>
      <c r="J1203" t="s">
        <v>28</v>
      </c>
      <c r="K1203" t="s">
        <v>2852</v>
      </c>
      <c r="L1203" t="s">
        <v>2852</v>
      </c>
      <c r="N1203" t="s">
        <v>33</v>
      </c>
      <c r="Q1203" t="s">
        <v>2853</v>
      </c>
      <c r="R1203">
        <v>240.0</v>
      </c>
      <c r="S1203">
        <v>79.0</v>
      </c>
    </row>
    <row r="1204" ht="15.75" customHeight="1">
      <c r="A1204" s="6" t="s">
        <v>23</v>
      </c>
      <c r="B1204" s="6" t="s">
        <v>24</v>
      </c>
      <c r="C1204" s="6" t="s">
        <v>25</v>
      </c>
      <c r="D1204" s="6" t="s">
        <v>26</v>
      </c>
      <c r="E1204" s="6" t="s">
        <v>8</v>
      </c>
      <c r="G1204" s="6" t="s">
        <v>27</v>
      </c>
      <c r="H1204" s="7">
        <v>1361787.0</v>
      </c>
      <c r="I1204" s="8">
        <v>1363166.0</v>
      </c>
      <c r="J1204" t="s">
        <v>28</v>
      </c>
      <c r="K1204" t="s">
        <v>2854</v>
      </c>
      <c r="L1204" t="s">
        <v>2854</v>
      </c>
      <c r="N1204" t="s">
        <v>2855</v>
      </c>
      <c r="O1204" t="s">
        <v>2856</v>
      </c>
      <c r="Q1204" t="s">
        <v>2857</v>
      </c>
      <c r="R1204">
        <v>1380.0</v>
      </c>
      <c r="S1204">
        <v>459.0</v>
      </c>
    </row>
    <row r="1205" ht="15.75" customHeight="1">
      <c r="A1205" s="6" t="s">
        <v>23</v>
      </c>
      <c r="B1205" s="6" t="s">
        <v>24</v>
      </c>
      <c r="C1205" s="6" t="s">
        <v>25</v>
      </c>
      <c r="D1205" s="6" t="s">
        <v>26</v>
      </c>
      <c r="E1205" s="6" t="s">
        <v>8</v>
      </c>
      <c r="G1205" s="6" t="s">
        <v>27</v>
      </c>
      <c r="H1205" s="7">
        <v>1363231.0</v>
      </c>
      <c r="I1205" s="8">
        <v>1363425.0</v>
      </c>
      <c r="J1205" t="s">
        <v>28</v>
      </c>
      <c r="K1205" t="s">
        <v>2858</v>
      </c>
      <c r="L1205" t="s">
        <v>2858</v>
      </c>
      <c r="N1205" t="s">
        <v>33</v>
      </c>
      <c r="Q1205" t="s">
        <v>2859</v>
      </c>
      <c r="R1205">
        <v>195.0</v>
      </c>
      <c r="S1205">
        <v>64.0</v>
      </c>
    </row>
    <row r="1206" ht="15.75" customHeight="1">
      <c r="A1206" s="6" t="s">
        <v>23</v>
      </c>
      <c r="B1206" s="6" t="s">
        <v>24</v>
      </c>
      <c r="C1206" s="6" t="s">
        <v>25</v>
      </c>
      <c r="D1206" s="6" t="s">
        <v>26</v>
      </c>
      <c r="E1206" s="6" t="s">
        <v>8</v>
      </c>
      <c r="G1206" s="6" t="s">
        <v>27</v>
      </c>
      <c r="H1206" s="7">
        <v>1363663.0</v>
      </c>
      <c r="I1206" s="8">
        <v>1364709.0</v>
      </c>
      <c r="J1206" t="s">
        <v>37</v>
      </c>
      <c r="K1206" t="s">
        <v>2860</v>
      </c>
      <c r="L1206" t="s">
        <v>2860</v>
      </c>
      <c r="N1206" t="s">
        <v>1522</v>
      </c>
      <c r="Q1206" t="s">
        <v>2861</v>
      </c>
      <c r="R1206">
        <v>1047.0</v>
      </c>
      <c r="S1206">
        <v>348.0</v>
      </c>
    </row>
    <row r="1207" ht="15.75" customHeight="1">
      <c r="A1207" s="6" t="s">
        <v>23</v>
      </c>
      <c r="B1207" s="6" t="s">
        <v>24</v>
      </c>
      <c r="C1207" s="6" t="s">
        <v>25</v>
      </c>
      <c r="D1207" s="6" t="s">
        <v>26</v>
      </c>
      <c r="E1207" s="6" t="s">
        <v>8</v>
      </c>
      <c r="G1207" s="6" t="s">
        <v>27</v>
      </c>
      <c r="H1207" s="7">
        <v>1364723.0</v>
      </c>
      <c r="I1207" s="8">
        <v>1365175.0</v>
      </c>
      <c r="J1207" t="s">
        <v>28</v>
      </c>
      <c r="K1207" t="s">
        <v>2862</v>
      </c>
      <c r="L1207" t="s">
        <v>2862</v>
      </c>
      <c r="N1207" t="s">
        <v>2679</v>
      </c>
      <c r="Q1207" t="s">
        <v>2863</v>
      </c>
      <c r="R1207">
        <v>453.0</v>
      </c>
      <c r="S1207">
        <v>150.0</v>
      </c>
    </row>
    <row r="1208" ht="15.75" customHeight="1">
      <c r="A1208" s="6" t="s">
        <v>23</v>
      </c>
      <c r="B1208" s="6" t="s">
        <v>24</v>
      </c>
      <c r="C1208" s="6" t="s">
        <v>25</v>
      </c>
      <c r="D1208" s="6" t="s">
        <v>26</v>
      </c>
      <c r="E1208" s="6" t="s">
        <v>8</v>
      </c>
      <c r="G1208" s="6" t="s">
        <v>27</v>
      </c>
      <c r="H1208" s="7">
        <v>1365502.0</v>
      </c>
      <c r="I1208" s="8">
        <v>1365996.0</v>
      </c>
      <c r="J1208" t="s">
        <v>28</v>
      </c>
      <c r="K1208" t="s">
        <v>2864</v>
      </c>
      <c r="L1208" t="s">
        <v>2864</v>
      </c>
      <c r="N1208" t="s">
        <v>33</v>
      </c>
      <c r="Q1208" t="s">
        <v>2865</v>
      </c>
      <c r="R1208">
        <v>495.0</v>
      </c>
      <c r="S1208">
        <v>164.0</v>
      </c>
    </row>
    <row r="1209" ht="15.75" customHeight="1">
      <c r="A1209" s="6" t="s">
        <v>23</v>
      </c>
      <c r="B1209" s="6" t="s">
        <v>24</v>
      </c>
      <c r="C1209" s="6" t="s">
        <v>25</v>
      </c>
      <c r="D1209" s="6" t="s">
        <v>26</v>
      </c>
      <c r="E1209" s="6" t="s">
        <v>8</v>
      </c>
      <c r="G1209" s="6" t="s">
        <v>27</v>
      </c>
      <c r="H1209" s="7">
        <v>1366118.0</v>
      </c>
      <c r="I1209" s="8">
        <v>1366354.0</v>
      </c>
      <c r="J1209" t="s">
        <v>28</v>
      </c>
      <c r="K1209" t="s">
        <v>2866</v>
      </c>
      <c r="L1209" t="s">
        <v>2866</v>
      </c>
      <c r="N1209" t="s">
        <v>33</v>
      </c>
      <c r="Q1209" t="s">
        <v>2867</v>
      </c>
      <c r="R1209">
        <v>237.0</v>
      </c>
      <c r="S1209">
        <v>78.0</v>
      </c>
    </row>
    <row r="1210" ht="15.75" customHeight="1">
      <c r="A1210" s="6" t="s">
        <v>23</v>
      </c>
      <c r="B1210" s="6" t="s">
        <v>24</v>
      </c>
      <c r="C1210" s="6" t="s">
        <v>25</v>
      </c>
      <c r="D1210" s="6" t="s">
        <v>26</v>
      </c>
      <c r="E1210" s="6" t="s">
        <v>8</v>
      </c>
      <c r="G1210" s="6" t="s">
        <v>27</v>
      </c>
      <c r="H1210" s="7">
        <v>1366687.0</v>
      </c>
      <c r="I1210" s="8">
        <v>1368855.0</v>
      </c>
      <c r="J1210" t="s">
        <v>28</v>
      </c>
      <c r="K1210" t="s">
        <v>2868</v>
      </c>
      <c r="L1210" t="s">
        <v>2868</v>
      </c>
      <c r="N1210" t="s">
        <v>1585</v>
      </c>
      <c r="Q1210" t="s">
        <v>2869</v>
      </c>
      <c r="R1210">
        <v>2169.0</v>
      </c>
      <c r="S1210">
        <v>722.0</v>
      </c>
    </row>
    <row r="1211" ht="15.75" customHeight="1">
      <c r="A1211" s="6" t="s">
        <v>23</v>
      </c>
      <c r="B1211" s="6" t="s">
        <v>24</v>
      </c>
      <c r="C1211" s="6" t="s">
        <v>25</v>
      </c>
      <c r="D1211" s="6" t="s">
        <v>26</v>
      </c>
      <c r="E1211" s="6" t="s">
        <v>8</v>
      </c>
      <c r="G1211" s="6" t="s">
        <v>27</v>
      </c>
      <c r="H1211" s="7">
        <v>1369043.0</v>
      </c>
      <c r="I1211" s="8">
        <v>1371853.0</v>
      </c>
      <c r="J1211" t="s">
        <v>37</v>
      </c>
      <c r="K1211" t="s">
        <v>2870</v>
      </c>
      <c r="L1211" t="s">
        <v>2870</v>
      </c>
      <c r="N1211" t="s">
        <v>1582</v>
      </c>
      <c r="Q1211" t="s">
        <v>2871</v>
      </c>
      <c r="R1211">
        <v>2811.0</v>
      </c>
      <c r="S1211">
        <v>936.0</v>
      </c>
    </row>
    <row r="1212" ht="15.75" customHeight="1">
      <c r="A1212" s="6" t="s">
        <v>23</v>
      </c>
      <c r="B1212" s="6" t="s">
        <v>24</v>
      </c>
      <c r="C1212" s="6" t="s">
        <v>25</v>
      </c>
      <c r="D1212" s="6" t="s">
        <v>26</v>
      </c>
      <c r="E1212" s="6" t="s">
        <v>8</v>
      </c>
      <c r="G1212" s="6" t="s">
        <v>27</v>
      </c>
      <c r="H1212" s="7">
        <v>1371798.0</v>
      </c>
      <c r="I1212" s="8">
        <v>1372586.0</v>
      </c>
      <c r="J1212" t="s">
        <v>28</v>
      </c>
      <c r="K1212" t="s">
        <v>2872</v>
      </c>
      <c r="L1212" t="s">
        <v>2872</v>
      </c>
      <c r="N1212" t="s">
        <v>320</v>
      </c>
      <c r="Q1212" t="s">
        <v>2873</v>
      </c>
      <c r="R1212">
        <v>789.0</v>
      </c>
      <c r="S1212">
        <v>262.0</v>
      </c>
    </row>
    <row r="1213" ht="15.75" customHeight="1">
      <c r="A1213" s="6" t="s">
        <v>23</v>
      </c>
      <c r="B1213" s="6" t="s">
        <v>24</v>
      </c>
      <c r="C1213" s="6" t="s">
        <v>25</v>
      </c>
      <c r="D1213" s="6" t="s">
        <v>26</v>
      </c>
      <c r="E1213" s="6" t="s">
        <v>8</v>
      </c>
      <c r="G1213" s="6" t="s">
        <v>27</v>
      </c>
      <c r="H1213" s="7">
        <v>1372583.0</v>
      </c>
      <c r="I1213" s="8">
        <v>1373548.0</v>
      </c>
      <c r="J1213" t="s">
        <v>28</v>
      </c>
      <c r="K1213" t="s">
        <v>2874</v>
      </c>
      <c r="L1213" t="s">
        <v>2874</v>
      </c>
      <c r="N1213" t="s">
        <v>2875</v>
      </c>
      <c r="Q1213" t="s">
        <v>2876</v>
      </c>
      <c r="R1213">
        <v>966.0</v>
      </c>
      <c r="S1213">
        <v>321.0</v>
      </c>
    </row>
    <row r="1214" ht="15.75" customHeight="1">
      <c r="A1214" s="6" t="s">
        <v>23</v>
      </c>
      <c r="B1214" s="6" t="s">
        <v>24</v>
      </c>
      <c r="C1214" s="6" t="s">
        <v>25</v>
      </c>
      <c r="D1214" s="6" t="s">
        <v>26</v>
      </c>
      <c r="E1214" s="6" t="s">
        <v>8</v>
      </c>
      <c r="G1214" s="6" t="s">
        <v>27</v>
      </c>
      <c r="H1214" s="7">
        <v>1373780.0</v>
      </c>
      <c r="I1214" s="8">
        <v>1374148.0</v>
      </c>
      <c r="J1214" t="s">
        <v>28</v>
      </c>
      <c r="K1214" t="s">
        <v>2877</v>
      </c>
      <c r="L1214" t="s">
        <v>2877</v>
      </c>
      <c r="N1214" t="s">
        <v>2878</v>
      </c>
      <c r="Q1214" t="s">
        <v>2879</v>
      </c>
      <c r="R1214">
        <v>369.0</v>
      </c>
      <c r="S1214">
        <v>122.0</v>
      </c>
    </row>
    <row r="1215" ht="15.75" customHeight="1">
      <c r="A1215" s="6" t="s">
        <v>23</v>
      </c>
      <c r="B1215" s="6" t="s">
        <v>24</v>
      </c>
      <c r="C1215" s="6" t="s">
        <v>25</v>
      </c>
      <c r="D1215" s="6" t="s">
        <v>26</v>
      </c>
      <c r="E1215" s="6" t="s">
        <v>8</v>
      </c>
      <c r="G1215" s="6" t="s">
        <v>27</v>
      </c>
      <c r="H1215" s="7">
        <v>1374151.0</v>
      </c>
      <c r="I1215" s="8">
        <v>1374519.0</v>
      </c>
      <c r="J1215" t="s">
        <v>28</v>
      </c>
      <c r="K1215" t="s">
        <v>2880</v>
      </c>
      <c r="L1215" t="s">
        <v>2880</v>
      </c>
      <c r="N1215" t="s">
        <v>910</v>
      </c>
      <c r="Q1215" t="s">
        <v>2881</v>
      </c>
      <c r="R1215">
        <v>369.0</v>
      </c>
      <c r="S1215">
        <v>122.0</v>
      </c>
    </row>
    <row r="1216" ht="15.75" customHeight="1">
      <c r="A1216" s="6" t="s">
        <v>23</v>
      </c>
      <c r="B1216" s="6" t="s">
        <v>24</v>
      </c>
      <c r="C1216" s="6" t="s">
        <v>25</v>
      </c>
      <c r="D1216" s="6" t="s">
        <v>26</v>
      </c>
      <c r="E1216" s="6" t="s">
        <v>8</v>
      </c>
      <c r="G1216" s="6" t="s">
        <v>27</v>
      </c>
      <c r="H1216" s="7">
        <v>1374700.0</v>
      </c>
      <c r="I1216" s="8">
        <v>1375122.0</v>
      </c>
      <c r="J1216" t="s">
        <v>28</v>
      </c>
      <c r="K1216" t="s">
        <v>2882</v>
      </c>
      <c r="L1216" t="s">
        <v>2882</v>
      </c>
      <c r="N1216" t="s">
        <v>33</v>
      </c>
      <c r="Q1216" t="s">
        <v>2883</v>
      </c>
      <c r="R1216">
        <v>423.0</v>
      </c>
      <c r="S1216">
        <v>140.0</v>
      </c>
    </row>
    <row r="1217" ht="15.75" customHeight="1">
      <c r="A1217" s="6" t="s">
        <v>23</v>
      </c>
      <c r="B1217" s="6" t="s">
        <v>24</v>
      </c>
      <c r="C1217" s="6" t="s">
        <v>25</v>
      </c>
      <c r="D1217" s="6" t="s">
        <v>26</v>
      </c>
      <c r="E1217" s="6" t="s">
        <v>8</v>
      </c>
      <c r="G1217" s="6" t="s">
        <v>27</v>
      </c>
      <c r="H1217" s="7">
        <v>1375119.0</v>
      </c>
      <c r="I1217" s="8">
        <v>1375388.0</v>
      </c>
      <c r="J1217" t="s">
        <v>28</v>
      </c>
      <c r="K1217" t="s">
        <v>2884</v>
      </c>
      <c r="L1217" t="s">
        <v>2884</v>
      </c>
      <c r="N1217" t="s">
        <v>33</v>
      </c>
      <c r="Q1217" t="s">
        <v>2885</v>
      </c>
      <c r="R1217">
        <v>270.0</v>
      </c>
      <c r="S1217">
        <v>89.0</v>
      </c>
    </row>
    <row r="1218" ht="15.75" customHeight="1">
      <c r="A1218" s="6" t="s">
        <v>23</v>
      </c>
      <c r="B1218" s="6" t="s">
        <v>24</v>
      </c>
      <c r="C1218" s="6" t="s">
        <v>25</v>
      </c>
      <c r="D1218" s="6" t="s">
        <v>26</v>
      </c>
      <c r="E1218" s="6" t="s">
        <v>8</v>
      </c>
      <c r="G1218" s="6" t="s">
        <v>27</v>
      </c>
      <c r="H1218" s="7">
        <v>1375385.0</v>
      </c>
      <c r="I1218" s="8">
        <v>1375570.0</v>
      </c>
      <c r="J1218" t="s">
        <v>28</v>
      </c>
      <c r="K1218" t="s">
        <v>2886</v>
      </c>
      <c r="L1218" t="s">
        <v>2886</v>
      </c>
      <c r="N1218" t="s">
        <v>33</v>
      </c>
      <c r="Q1218" t="s">
        <v>2887</v>
      </c>
      <c r="R1218">
        <v>186.0</v>
      </c>
      <c r="S1218">
        <v>61.0</v>
      </c>
    </row>
    <row r="1219" ht="15.75" customHeight="1">
      <c r="A1219" s="6" t="s">
        <v>23</v>
      </c>
      <c r="B1219" s="6" t="s">
        <v>24</v>
      </c>
      <c r="C1219" s="6" t="s">
        <v>25</v>
      </c>
      <c r="D1219" s="6" t="s">
        <v>26</v>
      </c>
      <c r="E1219" s="6" t="s">
        <v>8</v>
      </c>
      <c r="G1219" s="6" t="s">
        <v>27</v>
      </c>
      <c r="H1219" s="7">
        <v>1375644.0</v>
      </c>
      <c r="I1219" s="8">
        <v>1376558.0</v>
      </c>
      <c r="J1219" t="s">
        <v>37</v>
      </c>
      <c r="K1219" t="s">
        <v>2888</v>
      </c>
      <c r="L1219" t="s">
        <v>2888</v>
      </c>
      <c r="N1219" t="s">
        <v>171</v>
      </c>
      <c r="Q1219" t="s">
        <v>2889</v>
      </c>
      <c r="R1219">
        <v>915.0</v>
      </c>
      <c r="S1219">
        <v>304.0</v>
      </c>
    </row>
    <row r="1220" ht="15.75" customHeight="1">
      <c r="A1220" s="6" t="s">
        <v>23</v>
      </c>
      <c r="B1220" s="6" t="s">
        <v>24</v>
      </c>
      <c r="C1220" s="6" t="s">
        <v>25</v>
      </c>
      <c r="D1220" s="6" t="s">
        <v>26</v>
      </c>
      <c r="E1220" s="6" t="s">
        <v>8</v>
      </c>
      <c r="G1220" s="6" t="s">
        <v>27</v>
      </c>
      <c r="H1220" s="7">
        <v>1376551.0</v>
      </c>
      <c r="I1220" s="8">
        <v>1376757.0</v>
      </c>
      <c r="J1220" t="s">
        <v>37</v>
      </c>
      <c r="K1220" t="s">
        <v>2890</v>
      </c>
      <c r="L1220" t="s">
        <v>2890</v>
      </c>
      <c r="N1220" t="s">
        <v>2821</v>
      </c>
      <c r="Q1220" t="s">
        <v>2891</v>
      </c>
      <c r="R1220">
        <v>207.0</v>
      </c>
      <c r="S1220">
        <v>68.0</v>
      </c>
    </row>
    <row r="1221" ht="15.75" customHeight="1">
      <c r="A1221" s="6" t="s">
        <v>23</v>
      </c>
      <c r="B1221" s="6" t="s">
        <v>24</v>
      </c>
      <c r="C1221" s="6" t="s">
        <v>25</v>
      </c>
      <c r="D1221" s="6" t="s">
        <v>26</v>
      </c>
      <c r="E1221" s="6" t="s">
        <v>8</v>
      </c>
      <c r="G1221" s="6" t="s">
        <v>27</v>
      </c>
      <c r="H1221" s="7">
        <v>1376790.0</v>
      </c>
      <c r="I1221" s="8">
        <v>1377401.0</v>
      </c>
      <c r="J1221" t="s">
        <v>28</v>
      </c>
      <c r="K1221" t="s">
        <v>2892</v>
      </c>
      <c r="L1221" t="s">
        <v>2892</v>
      </c>
      <c r="N1221" t="s">
        <v>308</v>
      </c>
      <c r="Q1221" t="s">
        <v>2893</v>
      </c>
      <c r="R1221">
        <v>612.0</v>
      </c>
      <c r="S1221">
        <v>203.0</v>
      </c>
    </row>
    <row r="1222" ht="15.75" customHeight="1">
      <c r="A1222" s="6" t="s">
        <v>23</v>
      </c>
      <c r="B1222" s="6" t="s">
        <v>24</v>
      </c>
      <c r="C1222" s="6" t="s">
        <v>25</v>
      </c>
      <c r="D1222" s="6" t="s">
        <v>26</v>
      </c>
      <c r="E1222" s="6" t="s">
        <v>8</v>
      </c>
      <c r="G1222" s="6" t="s">
        <v>27</v>
      </c>
      <c r="H1222" s="7">
        <v>1377688.0</v>
      </c>
      <c r="I1222" s="8">
        <v>1378875.0</v>
      </c>
      <c r="J1222" t="s">
        <v>37</v>
      </c>
      <c r="K1222" t="s">
        <v>2894</v>
      </c>
      <c r="L1222" t="s">
        <v>2894</v>
      </c>
      <c r="N1222" t="s">
        <v>33</v>
      </c>
      <c r="Q1222" t="s">
        <v>2895</v>
      </c>
      <c r="R1222">
        <v>1188.0</v>
      </c>
      <c r="S1222">
        <v>395.0</v>
      </c>
    </row>
    <row r="1223" ht="15.75" customHeight="1">
      <c r="A1223" s="6" t="s">
        <v>23</v>
      </c>
      <c r="B1223" s="6" t="s">
        <v>24</v>
      </c>
      <c r="C1223" s="6" t="s">
        <v>25</v>
      </c>
      <c r="D1223" s="6" t="s">
        <v>26</v>
      </c>
      <c r="E1223" s="6" t="s">
        <v>8</v>
      </c>
      <c r="G1223" s="6" t="s">
        <v>27</v>
      </c>
      <c r="H1223" s="7">
        <v>1379052.0</v>
      </c>
      <c r="I1223" s="8">
        <v>1379723.0</v>
      </c>
      <c r="J1223" t="s">
        <v>28</v>
      </c>
      <c r="K1223" t="s">
        <v>2896</v>
      </c>
      <c r="L1223" t="s">
        <v>2896</v>
      </c>
      <c r="N1223" t="s">
        <v>2897</v>
      </c>
      <c r="Q1223" t="s">
        <v>2898</v>
      </c>
      <c r="R1223">
        <v>672.0</v>
      </c>
      <c r="S1223">
        <v>223.0</v>
      </c>
    </row>
    <row r="1224" ht="15.75" customHeight="1">
      <c r="A1224" s="6" t="s">
        <v>23</v>
      </c>
      <c r="B1224" s="6" t="s">
        <v>24</v>
      </c>
      <c r="C1224" s="6" t="s">
        <v>25</v>
      </c>
      <c r="D1224" s="6" t="s">
        <v>26</v>
      </c>
      <c r="E1224" s="6" t="s">
        <v>8</v>
      </c>
      <c r="G1224" s="6" t="s">
        <v>27</v>
      </c>
      <c r="H1224" s="7">
        <v>1379728.0</v>
      </c>
      <c r="I1224" s="8">
        <v>1380453.0</v>
      </c>
      <c r="J1224" t="s">
        <v>28</v>
      </c>
      <c r="K1224" t="s">
        <v>2899</v>
      </c>
      <c r="L1224" t="s">
        <v>2899</v>
      </c>
      <c r="N1224" t="s">
        <v>33</v>
      </c>
      <c r="Q1224" t="s">
        <v>2900</v>
      </c>
      <c r="R1224">
        <v>726.0</v>
      </c>
      <c r="S1224">
        <v>241.0</v>
      </c>
    </row>
    <row r="1225" ht="15.75" customHeight="1">
      <c r="A1225" s="6" t="s">
        <v>23</v>
      </c>
      <c r="B1225" s="6" t="s">
        <v>24</v>
      </c>
      <c r="C1225" s="6" t="s">
        <v>25</v>
      </c>
      <c r="D1225" s="6" t="s">
        <v>26</v>
      </c>
      <c r="E1225" s="6" t="s">
        <v>8</v>
      </c>
      <c r="G1225" s="6" t="s">
        <v>27</v>
      </c>
      <c r="H1225" s="7">
        <v>1380623.0</v>
      </c>
      <c r="I1225" s="8">
        <v>1382017.0</v>
      </c>
      <c r="J1225" t="s">
        <v>37</v>
      </c>
      <c r="K1225" t="s">
        <v>2901</v>
      </c>
      <c r="L1225" t="s">
        <v>2901</v>
      </c>
      <c r="N1225" t="s">
        <v>33</v>
      </c>
      <c r="Q1225" t="s">
        <v>2902</v>
      </c>
      <c r="R1225">
        <v>1395.0</v>
      </c>
      <c r="S1225">
        <v>464.0</v>
      </c>
    </row>
    <row r="1226" ht="15.75" customHeight="1">
      <c r="A1226" s="6" t="s">
        <v>23</v>
      </c>
      <c r="B1226" s="6" t="s">
        <v>24</v>
      </c>
      <c r="C1226" s="6" t="s">
        <v>25</v>
      </c>
      <c r="D1226" s="6" t="s">
        <v>26</v>
      </c>
      <c r="E1226" s="6" t="s">
        <v>8</v>
      </c>
      <c r="G1226" s="6" t="s">
        <v>27</v>
      </c>
      <c r="H1226" s="7">
        <v>1382007.0</v>
      </c>
      <c r="I1226" s="8">
        <v>1384109.0</v>
      </c>
      <c r="J1226" t="s">
        <v>37</v>
      </c>
      <c r="K1226" t="s">
        <v>2903</v>
      </c>
      <c r="L1226" t="s">
        <v>2903</v>
      </c>
      <c r="N1226" t="s">
        <v>2904</v>
      </c>
      <c r="Q1226" t="s">
        <v>2905</v>
      </c>
      <c r="R1226">
        <v>2103.0</v>
      </c>
      <c r="S1226">
        <v>700.0</v>
      </c>
    </row>
    <row r="1227" ht="15.75" customHeight="1">
      <c r="A1227" s="6" t="s">
        <v>23</v>
      </c>
      <c r="B1227" s="6" t="s">
        <v>24</v>
      </c>
      <c r="C1227" s="6" t="s">
        <v>25</v>
      </c>
      <c r="D1227" s="6" t="s">
        <v>26</v>
      </c>
      <c r="E1227" s="6" t="s">
        <v>8</v>
      </c>
      <c r="G1227" s="6" t="s">
        <v>27</v>
      </c>
      <c r="H1227" s="7">
        <v>1384097.0</v>
      </c>
      <c r="I1227" s="8">
        <v>1384783.0</v>
      </c>
      <c r="J1227" t="s">
        <v>37</v>
      </c>
      <c r="K1227" t="s">
        <v>2906</v>
      </c>
      <c r="L1227" t="s">
        <v>2906</v>
      </c>
      <c r="N1227" t="s">
        <v>2907</v>
      </c>
      <c r="Q1227" t="s">
        <v>2908</v>
      </c>
      <c r="R1227">
        <v>687.0</v>
      </c>
      <c r="S1227">
        <v>228.0</v>
      </c>
    </row>
    <row r="1228" ht="15.75" customHeight="1">
      <c r="A1228" s="6" t="s">
        <v>23</v>
      </c>
      <c r="B1228" s="6" t="s">
        <v>24</v>
      </c>
      <c r="C1228" s="6" t="s">
        <v>25</v>
      </c>
      <c r="D1228" s="6" t="s">
        <v>26</v>
      </c>
      <c r="E1228" s="6" t="s">
        <v>8</v>
      </c>
      <c r="G1228" s="6" t="s">
        <v>27</v>
      </c>
      <c r="H1228" s="7">
        <v>1384771.0</v>
      </c>
      <c r="I1228" s="8">
        <v>1385343.0</v>
      </c>
      <c r="J1228" t="s">
        <v>37</v>
      </c>
      <c r="K1228" t="s">
        <v>2909</v>
      </c>
      <c r="L1228" t="s">
        <v>2909</v>
      </c>
      <c r="N1228" t="s">
        <v>33</v>
      </c>
      <c r="Q1228" t="s">
        <v>2910</v>
      </c>
      <c r="R1228">
        <v>573.0</v>
      </c>
      <c r="S1228">
        <v>190.0</v>
      </c>
    </row>
    <row r="1229" ht="15.75" customHeight="1">
      <c r="A1229" s="6" t="s">
        <v>23</v>
      </c>
      <c r="B1229" s="6" t="s">
        <v>24</v>
      </c>
      <c r="C1229" s="6" t="s">
        <v>25</v>
      </c>
      <c r="D1229" s="6" t="s">
        <v>26</v>
      </c>
      <c r="E1229" s="6" t="s">
        <v>8</v>
      </c>
      <c r="G1229" s="6" t="s">
        <v>27</v>
      </c>
      <c r="H1229" s="7">
        <v>1385373.0</v>
      </c>
      <c r="I1229" s="8">
        <v>1388372.0</v>
      </c>
      <c r="J1229" t="s">
        <v>37</v>
      </c>
      <c r="K1229" t="s">
        <v>2911</v>
      </c>
      <c r="L1229" t="s">
        <v>2911</v>
      </c>
      <c r="N1229" t="s">
        <v>1007</v>
      </c>
      <c r="Q1229" t="s">
        <v>2912</v>
      </c>
      <c r="R1229">
        <v>3000.0</v>
      </c>
      <c r="S1229">
        <v>999.0</v>
      </c>
    </row>
    <row r="1230" ht="15.75" customHeight="1">
      <c r="A1230" s="6" t="s">
        <v>23</v>
      </c>
      <c r="B1230" s="6" t="s">
        <v>24</v>
      </c>
      <c r="C1230" s="6" t="s">
        <v>25</v>
      </c>
      <c r="D1230" s="6" t="s">
        <v>26</v>
      </c>
      <c r="E1230" s="6" t="s">
        <v>8</v>
      </c>
      <c r="G1230" s="6" t="s">
        <v>27</v>
      </c>
      <c r="H1230" s="7">
        <v>1388413.0</v>
      </c>
      <c r="I1230" s="8">
        <v>1392600.0</v>
      </c>
      <c r="J1230" t="s">
        <v>37</v>
      </c>
      <c r="K1230" t="s">
        <v>2913</v>
      </c>
      <c r="L1230" t="s">
        <v>2913</v>
      </c>
      <c r="N1230" t="s">
        <v>2914</v>
      </c>
      <c r="Q1230" t="s">
        <v>2915</v>
      </c>
      <c r="R1230">
        <v>4188.0</v>
      </c>
      <c r="S1230">
        <v>1395.0</v>
      </c>
    </row>
    <row r="1231" ht="15.75" customHeight="1">
      <c r="A1231" s="6" t="s">
        <v>23</v>
      </c>
      <c r="B1231" s="6" t="s">
        <v>24</v>
      </c>
      <c r="C1231" s="6" t="s">
        <v>25</v>
      </c>
      <c r="D1231" s="6" t="s">
        <v>26</v>
      </c>
      <c r="E1231" s="6" t="s">
        <v>8</v>
      </c>
      <c r="G1231" s="6" t="s">
        <v>27</v>
      </c>
      <c r="H1231" s="7">
        <v>1392632.0</v>
      </c>
      <c r="I1231" s="8">
        <v>1393249.0</v>
      </c>
      <c r="J1231" t="s">
        <v>37</v>
      </c>
      <c r="K1231" t="s">
        <v>2916</v>
      </c>
      <c r="L1231" t="s">
        <v>2916</v>
      </c>
      <c r="N1231" t="s">
        <v>33</v>
      </c>
      <c r="Q1231" t="s">
        <v>2917</v>
      </c>
      <c r="R1231">
        <v>618.0</v>
      </c>
      <c r="S1231">
        <v>205.0</v>
      </c>
    </row>
    <row r="1232" ht="15.75" customHeight="1">
      <c r="A1232" s="6" t="s">
        <v>23</v>
      </c>
      <c r="B1232" s="6" t="s">
        <v>24</v>
      </c>
      <c r="C1232" s="6" t="s">
        <v>25</v>
      </c>
      <c r="D1232" s="6" t="s">
        <v>26</v>
      </c>
      <c r="E1232" s="6" t="s">
        <v>8</v>
      </c>
      <c r="G1232" s="6" t="s">
        <v>27</v>
      </c>
      <c r="H1232" s="7">
        <v>1393260.0</v>
      </c>
      <c r="I1232" s="8">
        <v>1394108.0</v>
      </c>
      <c r="J1232" t="s">
        <v>37</v>
      </c>
      <c r="K1232" t="s">
        <v>2918</v>
      </c>
      <c r="L1232" t="s">
        <v>2918</v>
      </c>
      <c r="N1232" t="s">
        <v>33</v>
      </c>
      <c r="Q1232" t="s">
        <v>2919</v>
      </c>
      <c r="R1232">
        <v>849.0</v>
      </c>
      <c r="S1232">
        <v>282.0</v>
      </c>
    </row>
    <row r="1233" ht="15.75" customHeight="1">
      <c r="A1233" s="6" t="s">
        <v>23</v>
      </c>
      <c r="B1233" s="6" t="s">
        <v>24</v>
      </c>
      <c r="C1233" s="6" t="s">
        <v>25</v>
      </c>
      <c r="D1233" s="6" t="s">
        <v>26</v>
      </c>
      <c r="E1233" s="6" t="s">
        <v>8</v>
      </c>
      <c r="G1233" s="6" t="s">
        <v>27</v>
      </c>
      <c r="H1233" s="7">
        <v>1394116.0</v>
      </c>
      <c r="I1233" s="8">
        <v>1395078.0</v>
      </c>
      <c r="J1233" t="s">
        <v>28</v>
      </c>
      <c r="K1233" t="s">
        <v>2920</v>
      </c>
      <c r="L1233" t="s">
        <v>2920</v>
      </c>
      <c r="N1233" t="s">
        <v>2921</v>
      </c>
      <c r="Q1233" t="s">
        <v>2922</v>
      </c>
      <c r="R1233">
        <v>963.0</v>
      </c>
      <c r="S1233">
        <v>320.0</v>
      </c>
    </row>
    <row r="1234" ht="15.75" customHeight="1">
      <c r="A1234" s="6" t="s">
        <v>23</v>
      </c>
      <c r="B1234" s="6" t="s">
        <v>24</v>
      </c>
      <c r="C1234" s="6" t="s">
        <v>25</v>
      </c>
      <c r="D1234" s="6" t="s">
        <v>26</v>
      </c>
      <c r="E1234" s="6" t="s">
        <v>8</v>
      </c>
      <c r="G1234" s="6" t="s">
        <v>27</v>
      </c>
      <c r="H1234" s="7">
        <v>1395117.0</v>
      </c>
      <c r="I1234" s="8">
        <v>1396937.0</v>
      </c>
      <c r="J1234" t="s">
        <v>28</v>
      </c>
      <c r="K1234" t="s">
        <v>2923</v>
      </c>
      <c r="L1234" t="s">
        <v>2923</v>
      </c>
      <c r="N1234" t="s">
        <v>2924</v>
      </c>
      <c r="Q1234" t="s">
        <v>2925</v>
      </c>
      <c r="R1234">
        <v>1821.0</v>
      </c>
      <c r="S1234">
        <v>606.0</v>
      </c>
    </row>
    <row r="1235" ht="15.75" customHeight="1">
      <c r="A1235" s="6" t="s">
        <v>23</v>
      </c>
      <c r="B1235" s="6" t="s">
        <v>24</v>
      </c>
      <c r="C1235" s="6" t="s">
        <v>25</v>
      </c>
      <c r="D1235" s="6" t="s">
        <v>26</v>
      </c>
      <c r="E1235" s="6" t="s">
        <v>8</v>
      </c>
      <c r="G1235" s="6" t="s">
        <v>27</v>
      </c>
      <c r="H1235" s="7">
        <v>1397050.0</v>
      </c>
      <c r="I1235" s="8">
        <v>1398105.0</v>
      </c>
      <c r="J1235" t="s">
        <v>28</v>
      </c>
      <c r="K1235" t="s">
        <v>2926</v>
      </c>
      <c r="L1235" t="s">
        <v>2926</v>
      </c>
      <c r="N1235" t="s">
        <v>2927</v>
      </c>
      <c r="Q1235" t="s">
        <v>2928</v>
      </c>
      <c r="R1235">
        <v>1056.0</v>
      </c>
      <c r="S1235">
        <v>351.0</v>
      </c>
    </row>
    <row r="1236" ht="15.75" customHeight="1">
      <c r="A1236" s="6" t="s">
        <v>23</v>
      </c>
      <c r="B1236" s="6" t="s">
        <v>24</v>
      </c>
      <c r="C1236" s="6" t="s">
        <v>25</v>
      </c>
      <c r="D1236" s="6" t="s">
        <v>26</v>
      </c>
      <c r="E1236" s="6" t="s">
        <v>8</v>
      </c>
      <c r="G1236" s="6" t="s">
        <v>27</v>
      </c>
      <c r="H1236" s="7">
        <v>1398516.0</v>
      </c>
      <c r="I1236" s="8">
        <v>1399022.0</v>
      </c>
      <c r="J1236" t="s">
        <v>37</v>
      </c>
      <c r="K1236" t="s">
        <v>2929</v>
      </c>
      <c r="L1236" t="s">
        <v>2929</v>
      </c>
      <c r="N1236" t="s">
        <v>33</v>
      </c>
      <c r="Q1236" t="s">
        <v>2930</v>
      </c>
      <c r="R1236">
        <v>507.0</v>
      </c>
      <c r="S1236">
        <v>168.0</v>
      </c>
    </row>
    <row r="1237" ht="15.75" customHeight="1">
      <c r="A1237" s="6" t="s">
        <v>23</v>
      </c>
      <c r="B1237" s="6" t="s">
        <v>24</v>
      </c>
      <c r="C1237" s="6" t="s">
        <v>25</v>
      </c>
      <c r="D1237" s="6" t="s">
        <v>26</v>
      </c>
      <c r="E1237" s="6" t="s">
        <v>8</v>
      </c>
      <c r="G1237" s="6" t="s">
        <v>27</v>
      </c>
      <c r="H1237" s="7">
        <v>1399019.0</v>
      </c>
      <c r="I1237" s="8">
        <v>1399699.0</v>
      </c>
      <c r="J1237" t="s">
        <v>37</v>
      </c>
      <c r="K1237" t="s">
        <v>2931</v>
      </c>
      <c r="L1237" t="s">
        <v>2931</v>
      </c>
      <c r="N1237" t="s">
        <v>2932</v>
      </c>
      <c r="Q1237" t="s">
        <v>2933</v>
      </c>
      <c r="R1237">
        <v>681.0</v>
      </c>
      <c r="S1237">
        <v>226.0</v>
      </c>
    </row>
    <row r="1238" ht="15.75" customHeight="1">
      <c r="A1238" s="6" t="s">
        <v>23</v>
      </c>
      <c r="B1238" s="6" t="s">
        <v>24</v>
      </c>
      <c r="C1238" s="6" t="s">
        <v>25</v>
      </c>
      <c r="D1238" s="6" t="s">
        <v>26</v>
      </c>
      <c r="E1238" s="6" t="s">
        <v>8</v>
      </c>
      <c r="G1238" s="6" t="s">
        <v>27</v>
      </c>
      <c r="H1238" s="7">
        <v>1399773.0</v>
      </c>
      <c r="I1238" s="8">
        <v>1400570.0</v>
      </c>
      <c r="J1238" t="s">
        <v>28</v>
      </c>
      <c r="K1238" t="s">
        <v>2934</v>
      </c>
      <c r="L1238" t="s">
        <v>2934</v>
      </c>
      <c r="N1238" t="s">
        <v>33</v>
      </c>
      <c r="Q1238" t="s">
        <v>2935</v>
      </c>
      <c r="R1238">
        <v>798.0</v>
      </c>
      <c r="S1238">
        <v>265.0</v>
      </c>
    </row>
    <row r="1239" ht="15.75" customHeight="1">
      <c r="A1239" s="6" t="s">
        <v>23</v>
      </c>
      <c r="B1239" s="6" t="s">
        <v>24</v>
      </c>
      <c r="C1239" s="6" t="s">
        <v>25</v>
      </c>
      <c r="D1239" s="6" t="s">
        <v>26</v>
      </c>
      <c r="E1239" s="6" t="s">
        <v>8</v>
      </c>
      <c r="G1239" s="6" t="s">
        <v>27</v>
      </c>
      <c r="H1239" s="7">
        <v>1400733.0</v>
      </c>
      <c r="I1239" s="8">
        <v>1401701.0</v>
      </c>
      <c r="J1239" t="s">
        <v>37</v>
      </c>
      <c r="K1239" t="s">
        <v>2936</v>
      </c>
      <c r="L1239" t="s">
        <v>2936</v>
      </c>
      <c r="N1239" t="s">
        <v>2937</v>
      </c>
      <c r="Q1239" t="s">
        <v>2938</v>
      </c>
      <c r="R1239">
        <v>969.0</v>
      </c>
      <c r="S1239">
        <v>322.0</v>
      </c>
    </row>
    <row r="1240" ht="15.75" customHeight="1">
      <c r="A1240" s="6" t="s">
        <v>23</v>
      </c>
      <c r="B1240" s="6" t="s">
        <v>24</v>
      </c>
      <c r="C1240" s="6" t="s">
        <v>25</v>
      </c>
      <c r="D1240" s="6" t="s">
        <v>26</v>
      </c>
      <c r="E1240" s="6" t="s">
        <v>8</v>
      </c>
      <c r="G1240" s="6" t="s">
        <v>27</v>
      </c>
      <c r="H1240" s="7">
        <v>1401698.0</v>
      </c>
      <c r="I1240" s="8">
        <v>1402795.0</v>
      </c>
      <c r="J1240" t="s">
        <v>37</v>
      </c>
      <c r="K1240" t="s">
        <v>2939</v>
      </c>
      <c r="L1240" t="s">
        <v>2939</v>
      </c>
      <c r="N1240" t="s">
        <v>2937</v>
      </c>
      <c r="Q1240" t="s">
        <v>2940</v>
      </c>
      <c r="R1240">
        <v>1098.0</v>
      </c>
      <c r="S1240">
        <v>365.0</v>
      </c>
    </row>
    <row r="1241" ht="15.75" customHeight="1">
      <c r="A1241" s="6" t="s">
        <v>23</v>
      </c>
      <c r="B1241" s="6" t="s">
        <v>24</v>
      </c>
      <c r="C1241" s="6" t="s">
        <v>25</v>
      </c>
      <c r="D1241" s="6" t="s">
        <v>26</v>
      </c>
      <c r="E1241" s="6" t="s">
        <v>8</v>
      </c>
      <c r="G1241" s="6" t="s">
        <v>27</v>
      </c>
      <c r="H1241" s="7">
        <v>1402792.0</v>
      </c>
      <c r="I1241" s="8">
        <v>1403619.0</v>
      </c>
      <c r="J1241" t="s">
        <v>37</v>
      </c>
      <c r="K1241" t="s">
        <v>2941</v>
      </c>
      <c r="L1241" t="s">
        <v>2941</v>
      </c>
      <c r="N1241" t="s">
        <v>317</v>
      </c>
      <c r="O1241" t="s">
        <v>2942</v>
      </c>
      <c r="Q1241" t="s">
        <v>2943</v>
      </c>
      <c r="R1241">
        <v>828.0</v>
      </c>
      <c r="S1241">
        <v>275.0</v>
      </c>
    </row>
    <row r="1242" ht="15.75" customHeight="1">
      <c r="A1242" s="6" t="s">
        <v>23</v>
      </c>
      <c r="B1242" s="6" t="s">
        <v>24</v>
      </c>
      <c r="C1242" s="6" t="s">
        <v>25</v>
      </c>
      <c r="D1242" s="6" t="s">
        <v>26</v>
      </c>
      <c r="E1242" s="6" t="s">
        <v>8</v>
      </c>
      <c r="G1242" s="6" t="s">
        <v>27</v>
      </c>
      <c r="H1242" s="7">
        <v>1403745.0</v>
      </c>
      <c r="I1242" s="8">
        <v>1404761.0</v>
      </c>
      <c r="J1242" t="s">
        <v>37</v>
      </c>
      <c r="K1242" t="s">
        <v>2944</v>
      </c>
      <c r="L1242" t="s">
        <v>2944</v>
      </c>
      <c r="N1242" t="s">
        <v>2945</v>
      </c>
      <c r="Q1242" t="s">
        <v>2946</v>
      </c>
      <c r="R1242">
        <v>1017.0</v>
      </c>
      <c r="S1242">
        <v>338.0</v>
      </c>
    </row>
    <row r="1243" ht="15.75" customHeight="1">
      <c r="A1243" s="6" t="s">
        <v>23</v>
      </c>
      <c r="B1243" s="6" t="s">
        <v>24</v>
      </c>
      <c r="C1243" s="6" t="s">
        <v>25</v>
      </c>
      <c r="D1243" s="6" t="s">
        <v>26</v>
      </c>
      <c r="E1243" s="6" t="s">
        <v>8</v>
      </c>
      <c r="G1243" s="6" t="s">
        <v>27</v>
      </c>
      <c r="H1243" s="7">
        <v>1404864.0</v>
      </c>
      <c r="I1243" s="8">
        <v>1406060.0</v>
      </c>
      <c r="J1243" t="s">
        <v>37</v>
      </c>
      <c r="K1243" t="s">
        <v>2947</v>
      </c>
      <c r="L1243" t="s">
        <v>2947</v>
      </c>
      <c r="N1243" t="s">
        <v>2948</v>
      </c>
      <c r="Q1243" t="s">
        <v>2949</v>
      </c>
      <c r="R1243">
        <v>1197.0</v>
      </c>
      <c r="S1243">
        <v>398.0</v>
      </c>
    </row>
    <row r="1244" ht="15.75" customHeight="1">
      <c r="A1244" s="6" t="s">
        <v>23</v>
      </c>
      <c r="B1244" s="6" t="s">
        <v>24</v>
      </c>
      <c r="C1244" s="6" t="s">
        <v>25</v>
      </c>
      <c r="D1244" s="6" t="s">
        <v>26</v>
      </c>
      <c r="E1244" s="6" t="s">
        <v>8</v>
      </c>
      <c r="G1244" s="6" t="s">
        <v>27</v>
      </c>
      <c r="H1244" s="7">
        <v>1406057.0</v>
      </c>
      <c r="I1244" s="8">
        <v>1407766.0</v>
      </c>
      <c r="J1244" t="s">
        <v>37</v>
      </c>
      <c r="K1244" t="s">
        <v>2950</v>
      </c>
      <c r="L1244" t="s">
        <v>2950</v>
      </c>
      <c r="N1244" t="s">
        <v>2951</v>
      </c>
      <c r="Q1244" t="s">
        <v>2952</v>
      </c>
      <c r="R1244">
        <v>1710.0</v>
      </c>
      <c r="S1244">
        <v>569.0</v>
      </c>
    </row>
    <row r="1245" ht="15.75" customHeight="1">
      <c r="A1245" s="6" t="s">
        <v>23</v>
      </c>
      <c r="B1245" s="6" t="s">
        <v>24</v>
      </c>
      <c r="C1245" s="6" t="s">
        <v>25</v>
      </c>
      <c r="D1245" s="6" t="s">
        <v>26</v>
      </c>
      <c r="E1245" s="6" t="s">
        <v>8</v>
      </c>
      <c r="G1245" s="6" t="s">
        <v>27</v>
      </c>
      <c r="H1245" s="7">
        <v>1407778.0</v>
      </c>
      <c r="I1245" s="8">
        <v>1408986.0</v>
      </c>
      <c r="J1245" t="s">
        <v>37</v>
      </c>
      <c r="K1245" t="s">
        <v>2953</v>
      </c>
      <c r="L1245" t="s">
        <v>2953</v>
      </c>
      <c r="N1245" t="s">
        <v>174</v>
      </c>
      <c r="Q1245" t="s">
        <v>2954</v>
      </c>
      <c r="R1245">
        <v>1209.0</v>
      </c>
      <c r="S1245">
        <v>402.0</v>
      </c>
    </row>
    <row r="1246" ht="15.75" customHeight="1">
      <c r="A1246" s="6" t="s">
        <v>23</v>
      </c>
      <c r="B1246" s="6" t="s">
        <v>24</v>
      </c>
      <c r="C1246" s="6" t="s">
        <v>25</v>
      </c>
      <c r="D1246" s="6" t="s">
        <v>26</v>
      </c>
      <c r="E1246" s="6" t="s">
        <v>8</v>
      </c>
      <c r="G1246" s="6" t="s">
        <v>27</v>
      </c>
      <c r="H1246" s="7">
        <v>1408983.0</v>
      </c>
      <c r="I1246" s="8">
        <v>1410707.0</v>
      </c>
      <c r="J1246" t="s">
        <v>37</v>
      </c>
      <c r="K1246" t="s">
        <v>2955</v>
      </c>
      <c r="L1246" t="s">
        <v>2955</v>
      </c>
      <c r="N1246" t="s">
        <v>769</v>
      </c>
      <c r="Q1246" t="s">
        <v>2956</v>
      </c>
      <c r="R1246">
        <v>1725.0</v>
      </c>
      <c r="S1246">
        <v>574.0</v>
      </c>
    </row>
    <row r="1247" ht="15.75" customHeight="1">
      <c r="A1247" s="6" t="s">
        <v>23</v>
      </c>
      <c r="B1247" s="6" t="s">
        <v>24</v>
      </c>
      <c r="C1247" s="6" t="s">
        <v>25</v>
      </c>
      <c r="D1247" s="6" t="s">
        <v>26</v>
      </c>
      <c r="E1247" s="6" t="s">
        <v>8</v>
      </c>
      <c r="G1247" s="6" t="s">
        <v>27</v>
      </c>
      <c r="H1247" s="7">
        <v>1410846.0</v>
      </c>
      <c r="I1247" s="8">
        <v>1412042.0</v>
      </c>
      <c r="J1247" t="s">
        <v>37</v>
      </c>
      <c r="K1247" t="s">
        <v>2957</v>
      </c>
      <c r="L1247" t="s">
        <v>2957</v>
      </c>
      <c r="N1247" t="s">
        <v>2958</v>
      </c>
      <c r="Q1247" t="s">
        <v>2959</v>
      </c>
      <c r="R1247">
        <v>1197.0</v>
      </c>
      <c r="S1247">
        <v>398.0</v>
      </c>
    </row>
    <row r="1248" ht="15.75" customHeight="1">
      <c r="A1248" s="6" t="s">
        <v>23</v>
      </c>
      <c r="B1248" s="6" t="s">
        <v>24</v>
      </c>
      <c r="C1248" s="6" t="s">
        <v>25</v>
      </c>
      <c r="D1248" s="6" t="s">
        <v>26</v>
      </c>
      <c r="E1248" s="6" t="s">
        <v>8</v>
      </c>
      <c r="G1248" s="6" t="s">
        <v>27</v>
      </c>
      <c r="H1248" s="7">
        <v>1412774.0</v>
      </c>
      <c r="I1248" s="8">
        <v>1413379.0</v>
      </c>
      <c r="J1248" t="s">
        <v>37</v>
      </c>
      <c r="K1248" t="s">
        <v>2960</v>
      </c>
      <c r="L1248" t="s">
        <v>2960</v>
      </c>
      <c r="N1248" t="s">
        <v>2341</v>
      </c>
      <c r="Q1248" t="s">
        <v>2961</v>
      </c>
      <c r="R1248">
        <v>606.0</v>
      </c>
      <c r="S1248">
        <v>201.0</v>
      </c>
    </row>
    <row r="1249" ht="15.75" customHeight="1">
      <c r="A1249" s="6" t="s">
        <v>23</v>
      </c>
      <c r="B1249" s="6" t="s">
        <v>24</v>
      </c>
      <c r="C1249" s="6" t="s">
        <v>25</v>
      </c>
      <c r="D1249" s="6" t="s">
        <v>26</v>
      </c>
      <c r="E1249" s="6" t="s">
        <v>8</v>
      </c>
      <c r="G1249" s="6" t="s">
        <v>27</v>
      </c>
      <c r="H1249" s="7">
        <v>1413849.0</v>
      </c>
      <c r="I1249" s="8">
        <v>1415135.0</v>
      </c>
      <c r="J1249" t="s">
        <v>37</v>
      </c>
      <c r="K1249" t="s">
        <v>2962</v>
      </c>
      <c r="L1249" t="s">
        <v>2962</v>
      </c>
      <c r="N1249" t="s">
        <v>2963</v>
      </c>
      <c r="Q1249" t="s">
        <v>2964</v>
      </c>
      <c r="R1249">
        <v>1287.0</v>
      </c>
      <c r="S1249">
        <v>428.0</v>
      </c>
    </row>
    <row r="1250" ht="15.75" customHeight="1">
      <c r="A1250" s="6" t="s">
        <v>23</v>
      </c>
      <c r="B1250" s="6" t="s">
        <v>24</v>
      </c>
      <c r="C1250" s="6" t="s">
        <v>25</v>
      </c>
      <c r="D1250" s="6" t="s">
        <v>26</v>
      </c>
      <c r="E1250" s="6" t="s">
        <v>8</v>
      </c>
      <c r="G1250" s="6" t="s">
        <v>27</v>
      </c>
      <c r="H1250" s="7">
        <v>1415264.0</v>
      </c>
      <c r="I1250" s="8">
        <v>1416649.0</v>
      </c>
      <c r="J1250" t="s">
        <v>37</v>
      </c>
      <c r="K1250" t="s">
        <v>2965</v>
      </c>
      <c r="L1250" t="s">
        <v>2965</v>
      </c>
      <c r="N1250" t="s">
        <v>1325</v>
      </c>
      <c r="Q1250" t="s">
        <v>2966</v>
      </c>
      <c r="R1250">
        <v>1386.0</v>
      </c>
      <c r="S1250">
        <v>461.0</v>
      </c>
    </row>
    <row r="1251" ht="15.75" customHeight="1">
      <c r="A1251" s="6" t="s">
        <v>23</v>
      </c>
      <c r="B1251" s="6" t="s">
        <v>113</v>
      </c>
      <c r="C1251" s="6" t="s">
        <v>25</v>
      </c>
      <c r="D1251" s="6" t="s">
        <v>26</v>
      </c>
      <c r="E1251" s="6" t="s">
        <v>8</v>
      </c>
      <c r="G1251" s="6" t="s">
        <v>27</v>
      </c>
      <c r="H1251" s="7">
        <v>1416981.0</v>
      </c>
      <c r="I1251" s="8">
        <v>1418306.0</v>
      </c>
      <c r="J1251" t="s">
        <v>37</v>
      </c>
      <c r="N1251" t="s">
        <v>33</v>
      </c>
      <c r="Q1251" t="s">
        <v>2967</v>
      </c>
      <c r="R1251">
        <v>1326.0</v>
      </c>
      <c r="T1251" t="s">
        <v>129</v>
      </c>
    </row>
    <row r="1252" ht="15.75" customHeight="1">
      <c r="A1252" s="6" t="s">
        <v>23</v>
      </c>
      <c r="B1252" s="6" t="s">
        <v>24</v>
      </c>
      <c r="C1252" s="6" t="s">
        <v>25</v>
      </c>
      <c r="D1252" s="6" t="s">
        <v>26</v>
      </c>
      <c r="E1252" s="6" t="s">
        <v>8</v>
      </c>
      <c r="G1252" s="6" t="s">
        <v>27</v>
      </c>
      <c r="H1252" s="7">
        <v>1418873.0</v>
      </c>
      <c r="I1252" s="8">
        <v>1419679.0</v>
      </c>
      <c r="J1252" t="s">
        <v>37</v>
      </c>
      <c r="K1252" t="s">
        <v>2968</v>
      </c>
      <c r="L1252" t="s">
        <v>2968</v>
      </c>
      <c r="N1252" t="s">
        <v>33</v>
      </c>
      <c r="Q1252" t="s">
        <v>2969</v>
      </c>
      <c r="R1252">
        <v>807.0</v>
      </c>
      <c r="S1252">
        <v>268.0</v>
      </c>
    </row>
    <row r="1253" ht="15.75" customHeight="1">
      <c r="A1253" s="6" t="s">
        <v>23</v>
      </c>
      <c r="B1253" s="6" t="s">
        <v>24</v>
      </c>
      <c r="C1253" s="6" t="s">
        <v>25</v>
      </c>
      <c r="D1253" s="6" t="s">
        <v>26</v>
      </c>
      <c r="E1253" s="6" t="s">
        <v>8</v>
      </c>
      <c r="G1253" s="6" t="s">
        <v>27</v>
      </c>
      <c r="H1253" s="7">
        <v>1419701.0</v>
      </c>
      <c r="I1253" s="8">
        <v>1421098.0</v>
      </c>
      <c r="J1253" t="s">
        <v>37</v>
      </c>
      <c r="K1253" t="s">
        <v>2970</v>
      </c>
      <c r="L1253" t="s">
        <v>2970</v>
      </c>
      <c r="N1253" t="s">
        <v>174</v>
      </c>
      <c r="Q1253" t="s">
        <v>2971</v>
      </c>
      <c r="R1253">
        <v>1398.0</v>
      </c>
      <c r="S1253">
        <v>465.0</v>
      </c>
    </row>
    <row r="1254" ht="15.75" customHeight="1">
      <c r="A1254" s="6" t="s">
        <v>23</v>
      </c>
      <c r="B1254" s="6" t="s">
        <v>24</v>
      </c>
      <c r="C1254" s="6" t="s">
        <v>25</v>
      </c>
      <c r="D1254" s="6" t="s">
        <v>26</v>
      </c>
      <c r="E1254" s="6" t="s">
        <v>8</v>
      </c>
      <c r="G1254" s="6" t="s">
        <v>27</v>
      </c>
      <c r="H1254" s="7">
        <v>1421293.0</v>
      </c>
      <c r="I1254" s="8">
        <v>1422231.0</v>
      </c>
      <c r="J1254" t="s">
        <v>37</v>
      </c>
      <c r="K1254" t="s">
        <v>2972</v>
      </c>
      <c r="L1254" t="s">
        <v>2972</v>
      </c>
      <c r="N1254" t="s">
        <v>2973</v>
      </c>
      <c r="Q1254" t="s">
        <v>2974</v>
      </c>
      <c r="R1254">
        <v>939.0</v>
      </c>
      <c r="S1254">
        <v>312.0</v>
      </c>
    </row>
    <row r="1255" ht="15.75" customHeight="1">
      <c r="A1255" s="6" t="s">
        <v>23</v>
      </c>
      <c r="B1255" s="6" t="s">
        <v>24</v>
      </c>
      <c r="C1255" s="6" t="s">
        <v>25</v>
      </c>
      <c r="D1255" s="6" t="s">
        <v>26</v>
      </c>
      <c r="E1255" s="6" t="s">
        <v>8</v>
      </c>
      <c r="G1255" s="6" t="s">
        <v>27</v>
      </c>
      <c r="H1255" s="7">
        <v>1422897.0</v>
      </c>
      <c r="I1255" s="8">
        <v>1423325.0</v>
      </c>
      <c r="J1255" t="s">
        <v>37</v>
      </c>
      <c r="K1255" t="s">
        <v>2975</v>
      </c>
      <c r="L1255" t="s">
        <v>2975</v>
      </c>
      <c r="N1255" t="s">
        <v>33</v>
      </c>
      <c r="Q1255" t="s">
        <v>2976</v>
      </c>
      <c r="R1255">
        <v>429.0</v>
      </c>
      <c r="S1255">
        <v>142.0</v>
      </c>
    </row>
    <row r="1256" ht="15.75" customHeight="1">
      <c r="A1256" s="6" t="s">
        <v>23</v>
      </c>
      <c r="B1256" s="6" t="s">
        <v>24</v>
      </c>
      <c r="C1256" s="6" t="s">
        <v>25</v>
      </c>
      <c r="D1256" s="6" t="s">
        <v>26</v>
      </c>
      <c r="E1256" s="6" t="s">
        <v>8</v>
      </c>
      <c r="G1256" s="6" t="s">
        <v>27</v>
      </c>
      <c r="H1256" s="7">
        <v>1423594.0</v>
      </c>
      <c r="I1256" s="8">
        <v>1424352.0</v>
      </c>
      <c r="J1256" t="s">
        <v>37</v>
      </c>
      <c r="K1256" t="s">
        <v>2977</v>
      </c>
      <c r="L1256" t="s">
        <v>2977</v>
      </c>
      <c r="N1256" t="s">
        <v>33</v>
      </c>
      <c r="Q1256" t="s">
        <v>2978</v>
      </c>
      <c r="R1256">
        <v>759.0</v>
      </c>
      <c r="S1256">
        <v>252.0</v>
      </c>
    </row>
    <row r="1257" ht="15.75" customHeight="1">
      <c r="A1257" s="6" t="s">
        <v>23</v>
      </c>
      <c r="B1257" s="6" t="s">
        <v>24</v>
      </c>
      <c r="C1257" s="6" t="s">
        <v>25</v>
      </c>
      <c r="D1257" s="6" t="s">
        <v>26</v>
      </c>
      <c r="E1257" s="6" t="s">
        <v>8</v>
      </c>
      <c r="G1257" s="6" t="s">
        <v>27</v>
      </c>
      <c r="H1257" s="7">
        <v>1424387.0</v>
      </c>
      <c r="I1257" s="8">
        <v>1425442.0</v>
      </c>
      <c r="J1257" t="s">
        <v>28</v>
      </c>
      <c r="K1257" t="s">
        <v>2979</v>
      </c>
      <c r="L1257" t="s">
        <v>2979</v>
      </c>
      <c r="N1257" t="s">
        <v>171</v>
      </c>
      <c r="Q1257" t="s">
        <v>2980</v>
      </c>
      <c r="R1257">
        <v>1056.0</v>
      </c>
      <c r="S1257">
        <v>351.0</v>
      </c>
    </row>
    <row r="1258" ht="15.75" customHeight="1">
      <c r="A1258" s="6" t="s">
        <v>23</v>
      </c>
      <c r="B1258" s="6" t="s">
        <v>24</v>
      </c>
      <c r="C1258" s="6" t="s">
        <v>25</v>
      </c>
      <c r="D1258" s="6" t="s">
        <v>26</v>
      </c>
      <c r="E1258" s="6" t="s">
        <v>8</v>
      </c>
      <c r="G1258" s="6" t="s">
        <v>27</v>
      </c>
      <c r="H1258" s="7">
        <v>1425482.0</v>
      </c>
      <c r="I1258" s="8">
        <v>1425730.0</v>
      </c>
      <c r="J1258" t="s">
        <v>28</v>
      </c>
      <c r="K1258" t="s">
        <v>2981</v>
      </c>
      <c r="L1258" t="s">
        <v>2981</v>
      </c>
      <c r="N1258" t="s">
        <v>2821</v>
      </c>
      <c r="Q1258" t="s">
        <v>2982</v>
      </c>
      <c r="R1258">
        <v>249.0</v>
      </c>
      <c r="S1258">
        <v>82.0</v>
      </c>
    </row>
    <row r="1259" ht="15.75" customHeight="1">
      <c r="A1259" s="6" t="s">
        <v>23</v>
      </c>
      <c r="B1259" s="6" t="s">
        <v>24</v>
      </c>
      <c r="C1259" s="6" t="s">
        <v>25</v>
      </c>
      <c r="D1259" s="6" t="s">
        <v>26</v>
      </c>
      <c r="E1259" s="6" t="s">
        <v>8</v>
      </c>
      <c r="G1259" s="6" t="s">
        <v>27</v>
      </c>
      <c r="H1259" s="7">
        <v>1425949.0</v>
      </c>
      <c r="I1259" s="8">
        <v>1427160.0</v>
      </c>
      <c r="J1259" t="s">
        <v>37</v>
      </c>
      <c r="K1259" t="s">
        <v>2983</v>
      </c>
      <c r="L1259" t="s">
        <v>2983</v>
      </c>
      <c r="N1259" t="s">
        <v>33</v>
      </c>
      <c r="Q1259" t="s">
        <v>2984</v>
      </c>
      <c r="R1259">
        <v>1212.0</v>
      </c>
      <c r="S1259">
        <v>403.0</v>
      </c>
    </row>
    <row r="1260" ht="15.75" customHeight="1">
      <c r="A1260" s="6" t="s">
        <v>23</v>
      </c>
      <c r="B1260" s="6" t="s">
        <v>24</v>
      </c>
      <c r="C1260" s="6" t="s">
        <v>25</v>
      </c>
      <c r="D1260" s="6" t="s">
        <v>26</v>
      </c>
      <c r="E1260" s="6" t="s">
        <v>8</v>
      </c>
      <c r="G1260" s="6" t="s">
        <v>27</v>
      </c>
      <c r="H1260" s="7">
        <v>1427262.0</v>
      </c>
      <c r="I1260" s="8">
        <v>1428149.0</v>
      </c>
      <c r="J1260" t="s">
        <v>37</v>
      </c>
      <c r="K1260" t="s">
        <v>2985</v>
      </c>
      <c r="L1260" t="s">
        <v>2985</v>
      </c>
      <c r="N1260" t="s">
        <v>2986</v>
      </c>
      <c r="Q1260" t="s">
        <v>2987</v>
      </c>
      <c r="R1260">
        <v>888.0</v>
      </c>
      <c r="S1260">
        <v>295.0</v>
      </c>
    </row>
    <row r="1261" ht="15.75" customHeight="1">
      <c r="A1261" s="6" t="s">
        <v>23</v>
      </c>
      <c r="B1261" s="6" t="s">
        <v>24</v>
      </c>
      <c r="C1261" s="6" t="s">
        <v>25</v>
      </c>
      <c r="D1261" s="6" t="s">
        <v>26</v>
      </c>
      <c r="E1261" s="6" t="s">
        <v>8</v>
      </c>
      <c r="G1261" s="6" t="s">
        <v>27</v>
      </c>
      <c r="H1261" s="7">
        <v>1428191.0</v>
      </c>
      <c r="I1261" s="8">
        <v>1429072.0</v>
      </c>
      <c r="J1261" t="s">
        <v>37</v>
      </c>
      <c r="K1261" t="s">
        <v>2988</v>
      </c>
      <c r="L1261" t="s">
        <v>2988</v>
      </c>
      <c r="N1261" t="s">
        <v>2989</v>
      </c>
      <c r="Q1261" t="s">
        <v>2990</v>
      </c>
      <c r="R1261">
        <v>882.0</v>
      </c>
      <c r="S1261">
        <v>293.0</v>
      </c>
    </row>
    <row r="1262" ht="15.75" customHeight="1">
      <c r="A1262" s="6" t="s">
        <v>23</v>
      </c>
      <c r="B1262" s="6" t="s">
        <v>24</v>
      </c>
      <c r="C1262" s="6" t="s">
        <v>25</v>
      </c>
      <c r="D1262" s="6" t="s">
        <v>26</v>
      </c>
      <c r="E1262" s="6" t="s">
        <v>8</v>
      </c>
      <c r="G1262" s="6" t="s">
        <v>27</v>
      </c>
      <c r="H1262" s="7">
        <v>1429069.0</v>
      </c>
      <c r="I1262" s="8">
        <v>1429827.0</v>
      </c>
      <c r="J1262" t="s">
        <v>37</v>
      </c>
      <c r="K1262" t="s">
        <v>2991</v>
      </c>
      <c r="L1262" t="s">
        <v>2991</v>
      </c>
      <c r="N1262" t="s">
        <v>2992</v>
      </c>
      <c r="Q1262" t="s">
        <v>2993</v>
      </c>
      <c r="R1262">
        <v>759.0</v>
      </c>
      <c r="S1262">
        <v>252.0</v>
      </c>
    </row>
    <row r="1263" ht="15.75" customHeight="1">
      <c r="A1263" s="6" t="s">
        <v>23</v>
      </c>
      <c r="B1263" s="6" t="s">
        <v>24</v>
      </c>
      <c r="C1263" s="6" t="s">
        <v>25</v>
      </c>
      <c r="D1263" s="6" t="s">
        <v>26</v>
      </c>
      <c r="E1263" s="6" t="s">
        <v>8</v>
      </c>
      <c r="G1263" s="6" t="s">
        <v>27</v>
      </c>
      <c r="H1263" s="7">
        <v>1429980.0</v>
      </c>
      <c r="I1263" s="8">
        <v>1430390.0</v>
      </c>
      <c r="J1263" t="s">
        <v>28</v>
      </c>
      <c r="K1263" t="s">
        <v>2994</v>
      </c>
      <c r="L1263" t="s">
        <v>2994</v>
      </c>
      <c r="N1263" t="s">
        <v>653</v>
      </c>
      <c r="Q1263" t="s">
        <v>2995</v>
      </c>
      <c r="R1263">
        <v>411.0</v>
      </c>
      <c r="S1263">
        <v>136.0</v>
      </c>
    </row>
    <row r="1264" ht="15.75" customHeight="1">
      <c r="A1264" s="6" t="s">
        <v>23</v>
      </c>
      <c r="B1264" s="6" t="s">
        <v>24</v>
      </c>
      <c r="C1264" s="6" t="s">
        <v>25</v>
      </c>
      <c r="D1264" s="6" t="s">
        <v>26</v>
      </c>
      <c r="E1264" s="6" t="s">
        <v>8</v>
      </c>
      <c r="G1264" s="6" t="s">
        <v>27</v>
      </c>
      <c r="H1264" s="7">
        <v>1430692.0</v>
      </c>
      <c r="I1264" s="8">
        <v>1431912.0</v>
      </c>
      <c r="J1264" t="s">
        <v>28</v>
      </c>
      <c r="K1264" t="s">
        <v>2996</v>
      </c>
      <c r="L1264" t="s">
        <v>2996</v>
      </c>
      <c r="N1264" t="s">
        <v>2997</v>
      </c>
      <c r="Q1264" t="s">
        <v>2998</v>
      </c>
      <c r="R1264">
        <v>1221.0</v>
      </c>
      <c r="S1264">
        <v>406.0</v>
      </c>
    </row>
    <row r="1265" ht="15.75" customHeight="1">
      <c r="A1265" s="6" t="s">
        <v>23</v>
      </c>
      <c r="B1265" s="6" t="s">
        <v>24</v>
      </c>
      <c r="C1265" s="6" t="s">
        <v>25</v>
      </c>
      <c r="D1265" s="6" t="s">
        <v>26</v>
      </c>
      <c r="E1265" s="6" t="s">
        <v>8</v>
      </c>
      <c r="G1265" s="6" t="s">
        <v>27</v>
      </c>
      <c r="H1265" s="7">
        <v>1432558.0</v>
      </c>
      <c r="I1265" s="8">
        <v>1434192.0</v>
      </c>
      <c r="J1265" t="s">
        <v>37</v>
      </c>
      <c r="K1265" t="s">
        <v>2999</v>
      </c>
      <c r="L1265" t="s">
        <v>2999</v>
      </c>
      <c r="N1265" t="s">
        <v>33</v>
      </c>
      <c r="Q1265" t="s">
        <v>3000</v>
      </c>
      <c r="R1265">
        <v>1635.0</v>
      </c>
      <c r="S1265">
        <v>544.0</v>
      </c>
    </row>
    <row r="1266" ht="15.75" customHeight="1">
      <c r="A1266" s="6" t="s">
        <v>23</v>
      </c>
      <c r="B1266" s="6" t="s">
        <v>24</v>
      </c>
      <c r="C1266" s="6" t="s">
        <v>25</v>
      </c>
      <c r="D1266" s="6" t="s">
        <v>26</v>
      </c>
      <c r="E1266" s="6" t="s">
        <v>8</v>
      </c>
      <c r="G1266" s="6" t="s">
        <v>27</v>
      </c>
      <c r="H1266" s="7">
        <v>1434505.0</v>
      </c>
      <c r="I1266" s="8">
        <v>1435545.0</v>
      </c>
      <c r="J1266" t="s">
        <v>28</v>
      </c>
      <c r="K1266" t="s">
        <v>3001</v>
      </c>
      <c r="L1266" t="s">
        <v>3001</v>
      </c>
      <c r="N1266" t="s">
        <v>33</v>
      </c>
      <c r="Q1266" t="s">
        <v>3002</v>
      </c>
      <c r="R1266">
        <v>1041.0</v>
      </c>
      <c r="S1266">
        <v>346.0</v>
      </c>
    </row>
    <row r="1267" ht="15.75" customHeight="1">
      <c r="A1267" s="6" t="s">
        <v>23</v>
      </c>
      <c r="B1267" s="6" t="s">
        <v>113</v>
      </c>
      <c r="C1267" s="6" t="s">
        <v>25</v>
      </c>
      <c r="D1267" s="6" t="s">
        <v>26</v>
      </c>
      <c r="E1267" s="6" t="s">
        <v>8</v>
      </c>
      <c r="G1267" s="6" t="s">
        <v>27</v>
      </c>
      <c r="H1267" s="7">
        <v>1435659.0</v>
      </c>
      <c r="I1267" s="8">
        <v>1436221.0</v>
      </c>
      <c r="J1267" t="s">
        <v>28</v>
      </c>
      <c r="N1267" t="s">
        <v>3003</v>
      </c>
      <c r="Q1267" t="s">
        <v>3004</v>
      </c>
      <c r="R1267">
        <v>563.0</v>
      </c>
      <c r="T1267" t="s">
        <v>116</v>
      </c>
    </row>
    <row r="1268" ht="15.75" customHeight="1">
      <c r="A1268" s="6" t="s">
        <v>23</v>
      </c>
      <c r="B1268" s="6" t="s">
        <v>24</v>
      </c>
      <c r="C1268" s="6" t="s">
        <v>25</v>
      </c>
      <c r="D1268" s="6" t="s">
        <v>26</v>
      </c>
      <c r="E1268" s="6" t="s">
        <v>8</v>
      </c>
      <c r="G1268" s="6" t="s">
        <v>27</v>
      </c>
      <c r="H1268" s="7">
        <v>1436303.0</v>
      </c>
      <c r="I1268" s="8">
        <v>1436536.0</v>
      </c>
      <c r="J1268" t="s">
        <v>28</v>
      </c>
      <c r="K1268" t="s">
        <v>3005</v>
      </c>
      <c r="L1268" t="s">
        <v>3005</v>
      </c>
      <c r="N1268" t="s">
        <v>33</v>
      </c>
      <c r="Q1268" t="s">
        <v>3006</v>
      </c>
      <c r="R1268">
        <v>234.0</v>
      </c>
      <c r="S1268">
        <v>77.0</v>
      </c>
    </row>
    <row r="1269" ht="15.75" customHeight="1">
      <c r="A1269" s="6" t="s">
        <v>23</v>
      </c>
      <c r="B1269" s="6" t="s">
        <v>24</v>
      </c>
      <c r="C1269" s="6" t="s">
        <v>25</v>
      </c>
      <c r="D1269" s="6" t="s">
        <v>26</v>
      </c>
      <c r="E1269" s="6" t="s">
        <v>8</v>
      </c>
      <c r="G1269" s="6" t="s">
        <v>27</v>
      </c>
      <c r="H1269" s="7">
        <v>1436609.0</v>
      </c>
      <c r="I1269" s="8">
        <v>1437574.0</v>
      </c>
      <c r="J1269" t="s">
        <v>28</v>
      </c>
      <c r="K1269" t="s">
        <v>3007</v>
      </c>
      <c r="L1269" t="s">
        <v>3007</v>
      </c>
      <c r="N1269" t="s">
        <v>69</v>
      </c>
      <c r="Q1269" t="s">
        <v>3008</v>
      </c>
      <c r="R1269">
        <v>966.0</v>
      </c>
      <c r="S1269">
        <v>321.0</v>
      </c>
    </row>
    <row r="1270" ht="15.75" customHeight="1">
      <c r="A1270" s="6" t="s">
        <v>23</v>
      </c>
      <c r="B1270" s="6" t="s">
        <v>24</v>
      </c>
      <c r="C1270" s="6" t="s">
        <v>25</v>
      </c>
      <c r="D1270" s="6" t="s">
        <v>26</v>
      </c>
      <c r="E1270" s="6" t="s">
        <v>8</v>
      </c>
      <c r="G1270" s="6" t="s">
        <v>27</v>
      </c>
      <c r="H1270" s="7">
        <v>1437954.0</v>
      </c>
      <c r="I1270" s="8">
        <v>1438484.0</v>
      </c>
      <c r="J1270" t="s">
        <v>28</v>
      </c>
      <c r="K1270" t="s">
        <v>3009</v>
      </c>
      <c r="L1270" t="s">
        <v>3009</v>
      </c>
      <c r="N1270" t="s">
        <v>2102</v>
      </c>
      <c r="Q1270" t="s">
        <v>3010</v>
      </c>
      <c r="R1270">
        <v>531.0</v>
      </c>
      <c r="S1270">
        <v>176.0</v>
      </c>
    </row>
    <row r="1271" ht="15.75" customHeight="1">
      <c r="A1271" s="6" t="s">
        <v>23</v>
      </c>
      <c r="B1271" s="6" t="s">
        <v>24</v>
      </c>
      <c r="C1271" s="6" t="s">
        <v>25</v>
      </c>
      <c r="D1271" s="6" t="s">
        <v>26</v>
      </c>
      <c r="E1271" s="6" t="s">
        <v>8</v>
      </c>
      <c r="G1271" s="6" t="s">
        <v>27</v>
      </c>
      <c r="H1271" s="7">
        <v>1438651.0</v>
      </c>
      <c r="I1271" s="8">
        <v>1439457.0</v>
      </c>
      <c r="J1271" t="s">
        <v>28</v>
      </c>
      <c r="K1271" t="s">
        <v>3011</v>
      </c>
      <c r="L1271" t="s">
        <v>3011</v>
      </c>
      <c r="N1271" t="s">
        <v>127</v>
      </c>
      <c r="Q1271" t="s">
        <v>3012</v>
      </c>
      <c r="R1271">
        <v>807.0</v>
      </c>
      <c r="S1271">
        <v>268.0</v>
      </c>
    </row>
    <row r="1272" ht="15.75" customHeight="1">
      <c r="A1272" s="6" t="s">
        <v>23</v>
      </c>
      <c r="B1272" s="6" t="s">
        <v>24</v>
      </c>
      <c r="C1272" s="6" t="s">
        <v>25</v>
      </c>
      <c r="D1272" s="6" t="s">
        <v>26</v>
      </c>
      <c r="E1272" s="6" t="s">
        <v>8</v>
      </c>
      <c r="G1272" s="6" t="s">
        <v>27</v>
      </c>
      <c r="H1272" s="7">
        <v>1440683.0</v>
      </c>
      <c r="I1272" s="8">
        <v>1442341.0</v>
      </c>
      <c r="J1272" t="s">
        <v>37</v>
      </c>
      <c r="K1272" t="s">
        <v>3013</v>
      </c>
      <c r="L1272" t="s">
        <v>3013</v>
      </c>
      <c r="N1272" t="s">
        <v>616</v>
      </c>
      <c r="Q1272" t="s">
        <v>3014</v>
      </c>
      <c r="R1272">
        <v>1659.0</v>
      </c>
      <c r="S1272">
        <v>552.0</v>
      </c>
    </row>
    <row r="1273" ht="15.75" customHeight="1">
      <c r="A1273" s="6" t="s">
        <v>23</v>
      </c>
      <c r="B1273" s="6" t="s">
        <v>24</v>
      </c>
      <c r="C1273" s="6" t="s">
        <v>25</v>
      </c>
      <c r="D1273" s="6" t="s">
        <v>26</v>
      </c>
      <c r="E1273" s="6" t="s">
        <v>8</v>
      </c>
      <c r="G1273" s="6" t="s">
        <v>27</v>
      </c>
      <c r="H1273" s="7">
        <v>1442616.0</v>
      </c>
      <c r="I1273" s="8">
        <v>1443923.0</v>
      </c>
      <c r="J1273" t="s">
        <v>28</v>
      </c>
      <c r="K1273" t="s">
        <v>3015</v>
      </c>
      <c r="L1273" t="s">
        <v>3015</v>
      </c>
      <c r="N1273" t="s">
        <v>3016</v>
      </c>
      <c r="Q1273" t="s">
        <v>3017</v>
      </c>
      <c r="R1273">
        <v>1308.0</v>
      </c>
      <c r="S1273">
        <v>435.0</v>
      </c>
    </row>
    <row r="1274" ht="15.75" customHeight="1">
      <c r="A1274" s="6" t="s">
        <v>23</v>
      </c>
      <c r="B1274" s="6" t="s">
        <v>24</v>
      </c>
      <c r="C1274" s="6" t="s">
        <v>25</v>
      </c>
      <c r="D1274" s="6" t="s">
        <v>26</v>
      </c>
      <c r="E1274" s="6" t="s">
        <v>8</v>
      </c>
      <c r="G1274" s="6" t="s">
        <v>27</v>
      </c>
      <c r="H1274" s="7">
        <v>1445055.0</v>
      </c>
      <c r="I1274" s="8">
        <v>1445375.0</v>
      </c>
      <c r="J1274" t="s">
        <v>37</v>
      </c>
      <c r="K1274" t="s">
        <v>3018</v>
      </c>
      <c r="L1274" t="s">
        <v>3018</v>
      </c>
      <c r="N1274" t="s">
        <v>33</v>
      </c>
      <c r="Q1274" t="s">
        <v>3019</v>
      </c>
      <c r="R1274">
        <v>321.0</v>
      </c>
      <c r="S1274">
        <v>106.0</v>
      </c>
    </row>
    <row r="1275" ht="15.75" customHeight="1">
      <c r="A1275" s="6" t="s">
        <v>23</v>
      </c>
      <c r="B1275" s="6" t="s">
        <v>24</v>
      </c>
      <c r="C1275" s="6" t="s">
        <v>25</v>
      </c>
      <c r="D1275" s="6" t="s">
        <v>26</v>
      </c>
      <c r="E1275" s="6" t="s">
        <v>8</v>
      </c>
      <c r="G1275" s="6" t="s">
        <v>27</v>
      </c>
      <c r="H1275" s="7">
        <v>1445369.0</v>
      </c>
      <c r="I1275" s="8">
        <v>1446532.0</v>
      </c>
      <c r="J1275" t="s">
        <v>28</v>
      </c>
      <c r="K1275" t="s">
        <v>3020</v>
      </c>
      <c r="L1275" t="s">
        <v>3020</v>
      </c>
      <c r="N1275" t="s">
        <v>700</v>
      </c>
      <c r="Q1275" t="s">
        <v>3021</v>
      </c>
      <c r="R1275">
        <v>1164.0</v>
      </c>
      <c r="S1275">
        <v>387.0</v>
      </c>
    </row>
    <row r="1276" ht="15.75" customHeight="1">
      <c r="A1276" s="6" t="s">
        <v>23</v>
      </c>
      <c r="B1276" s="6" t="s">
        <v>24</v>
      </c>
      <c r="C1276" s="6" t="s">
        <v>25</v>
      </c>
      <c r="D1276" s="6" t="s">
        <v>26</v>
      </c>
      <c r="E1276" s="6" t="s">
        <v>8</v>
      </c>
      <c r="G1276" s="6" t="s">
        <v>27</v>
      </c>
      <c r="H1276" s="7">
        <v>1446728.0</v>
      </c>
      <c r="I1276" s="8">
        <v>1447486.0</v>
      </c>
      <c r="J1276" t="s">
        <v>37</v>
      </c>
      <c r="K1276" t="s">
        <v>3022</v>
      </c>
      <c r="L1276" t="s">
        <v>3022</v>
      </c>
      <c r="N1276" t="s">
        <v>33</v>
      </c>
      <c r="Q1276" t="s">
        <v>3023</v>
      </c>
      <c r="R1276">
        <v>759.0</v>
      </c>
      <c r="S1276">
        <v>252.0</v>
      </c>
    </row>
    <row r="1277" ht="15.75" customHeight="1">
      <c r="A1277" s="6" t="s">
        <v>23</v>
      </c>
      <c r="B1277" s="6" t="s">
        <v>24</v>
      </c>
      <c r="C1277" s="6" t="s">
        <v>25</v>
      </c>
      <c r="D1277" s="6" t="s">
        <v>26</v>
      </c>
      <c r="E1277" s="6" t="s">
        <v>8</v>
      </c>
      <c r="G1277" s="6" t="s">
        <v>27</v>
      </c>
      <c r="H1277" s="7">
        <v>1447679.0</v>
      </c>
      <c r="I1277" s="8">
        <v>1449973.0</v>
      </c>
      <c r="J1277" t="s">
        <v>37</v>
      </c>
      <c r="K1277" t="s">
        <v>3024</v>
      </c>
      <c r="L1277" t="s">
        <v>3024</v>
      </c>
      <c r="N1277" t="s">
        <v>281</v>
      </c>
      <c r="Q1277" t="s">
        <v>3025</v>
      </c>
      <c r="R1277">
        <v>2295.0</v>
      </c>
      <c r="S1277">
        <v>764.0</v>
      </c>
    </row>
    <row r="1278" ht="15.75" customHeight="1">
      <c r="A1278" s="6" t="s">
        <v>23</v>
      </c>
      <c r="B1278" s="6" t="s">
        <v>24</v>
      </c>
      <c r="C1278" s="6" t="s">
        <v>25</v>
      </c>
      <c r="D1278" s="6" t="s">
        <v>26</v>
      </c>
      <c r="E1278" s="6" t="s">
        <v>8</v>
      </c>
      <c r="G1278" s="6" t="s">
        <v>27</v>
      </c>
      <c r="H1278" s="7">
        <v>1450176.0</v>
      </c>
      <c r="I1278" s="8">
        <v>1450832.0</v>
      </c>
      <c r="J1278" t="s">
        <v>37</v>
      </c>
      <c r="K1278" t="s">
        <v>3026</v>
      </c>
      <c r="L1278" t="s">
        <v>3026</v>
      </c>
      <c r="N1278" t="s">
        <v>33</v>
      </c>
      <c r="Q1278" t="s">
        <v>3027</v>
      </c>
      <c r="R1278">
        <v>657.0</v>
      </c>
      <c r="S1278">
        <v>218.0</v>
      </c>
    </row>
    <row r="1279" ht="15.75" customHeight="1">
      <c r="A1279" s="6" t="s">
        <v>23</v>
      </c>
      <c r="B1279" s="6" t="s">
        <v>24</v>
      </c>
      <c r="C1279" s="6" t="s">
        <v>25</v>
      </c>
      <c r="D1279" s="6" t="s">
        <v>26</v>
      </c>
      <c r="E1279" s="6" t="s">
        <v>8</v>
      </c>
      <c r="G1279" s="6" t="s">
        <v>27</v>
      </c>
      <c r="H1279" s="7">
        <v>1451035.0</v>
      </c>
      <c r="I1279" s="8">
        <v>1451604.0</v>
      </c>
      <c r="J1279" t="s">
        <v>28</v>
      </c>
      <c r="K1279" t="s">
        <v>3028</v>
      </c>
      <c r="L1279" t="s">
        <v>3028</v>
      </c>
      <c r="N1279" t="s">
        <v>33</v>
      </c>
      <c r="Q1279" t="s">
        <v>3029</v>
      </c>
      <c r="R1279">
        <v>570.0</v>
      </c>
      <c r="S1279">
        <v>189.0</v>
      </c>
    </row>
    <row r="1280" ht="15.75" customHeight="1">
      <c r="A1280" s="6" t="s">
        <v>23</v>
      </c>
      <c r="B1280" s="6" t="s">
        <v>24</v>
      </c>
      <c r="C1280" s="6" t="s">
        <v>25</v>
      </c>
      <c r="D1280" s="6" t="s">
        <v>26</v>
      </c>
      <c r="E1280" s="6" t="s">
        <v>8</v>
      </c>
      <c r="G1280" s="6" t="s">
        <v>27</v>
      </c>
      <c r="H1280" s="7">
        <v>1451556.0</v>
      </c>
      <c r="I1280" s="8">
        <v>1458839.0</v>
      </c>
      <c r="J1280" t="s">
        <v>28</v>
      </c>
      <c r="K1280" t="s">
        <v>3030</v>
      </c>
      <c r="L1280" t="s">
        <v>3030</v>
      </c>
      <c r="N1280" t="s">
        <v>33</v>
      </c>
      <c r="Q1280" t="s">
        <v>3031</v>
      </c>
      <c r="R1280">
        <v>7284.0</v>
      </c>
      <c r="S1280">
        <v>2427.0</v>
      </c>
    </row>
    <row r="1281" ht="15.75" customHeight="1">
      <c r="A1281" s="6" t="s">
        <v>23</v>
      </c>
      <c r="B1281" s="6" t="s">
        <v>24</v>
      </c>
      <c r="C1281" s="6" t="s">
        <v>25</v>
      </c>
      <c r="D1281" s="6" t="s">
        <v>26</v>
      </c>
      <c r="E1281" s="6" t="s">
        <v>8</v>
      </c>
      <c r="G1281" s="6" t="s">
        <v>27</v>
      </c>
      <c r="H1281" s="7">
        <v>1459329.0</v>
      </c>
      <c r="I1281" s="8">
        <v>1460198.0</v>
      </c>
      <c r="J1281" t="s">
        <v>37</v>
      </c>
      <c r="K1281" t="s">
        <v>3032</v>
      </c>
      <c r="L1281" t="s">
        <v>3032</v>
      </c>
      <c r="N1281" t="s">
        <v>33</v>
      </c>
      <c r="Q1281" t="s">
        <v>3033</v>
      </c>
      <c r="R1281">
        <v>870.0</v>
      </c>
      <c r="S1281">
        <v>289.0</v>
      </c>
    </row>
    <row r="1282" ht="15.75" customHeight="1">
      <c r="A1282" s="6" t="s">
        <v>23</v>
      </c>
      <c r="B1282" s="6" t="s">
        <v>24</v>
      </c>
      <c r="C1282" s="6" t="s">
        <v>25</v>
      </c>
      <c r="D1282" s="6" t="s">
        <v>26</v>
      </c>
      <c r="E1282" s="6" t="s">
        <v>8</v>
      </c>
      <c r="G1282" s="6" t="s">
        <v>27</v>
      </c>
      <c r="H1282" s="7">
        <v>1460201.0</v>
      </c>
      <c r="I1282" s="8">
        <v>1463629.0</v>
      </c>
      <c r="J1282" t="s">
        <v>37</v>
      </c>
      <c r="K1282" t="s">
        <v>3034</v>
      </c>
      <c r="L1282" t="s">
        <v>3034</v>
      </c>
      <c r="N1282" t="s">
        <v>33</v>
      </c>
      <c r="Q1282" t="s">
        <v>3035</v>
      </c>
      <c r="R1282">
        <v>3429.0</v>
      </c>
      <c r="S1282">
        <v>1142.0</v>
      </c>
    </row>
    <row r="1283" ht="15.75" customHeight="1">
      <c r="A1283" s="6" t="s">
        <v>23</v>
      </c>
      <c r="B1283" s="6" t="s">
        <v>24</v>
      </c>
      <c r="C1283" s="6" t="s">
        <v>25</v>
      </c>
      <c r="D1283" s="6" t="s">
        <v>26</v>
      </c>
      <c r="E1283" s="6" t="s">
        <v>8</v>
      </c>
      <c r="G1283" s="6" t="s">
        <v>27</v>
      </c>
      <c r="H1283" s="7">
        <v>1463698.0</v>
      </c>
      <c r="I1283" s="8">
        <v>1463973.0</v>
      </c>
      <c r="J1283" t="s">
        <v>37</v>
      </c>
      <c r="K1283" t="s">
        <v>3036</v>
      </c>
      <c r="L1283" t="s">
        <v>3036</v>
      </c>
      <c r="N1283" t="s">
        <v>33</v>
      </c>
      <c r="Q1283" t="s">
        <v>3037</v>
      </c>
      <c r="R1283">
        <v>276.0</v>
      </c>
      <c r="S1283">
        <v>91.0</v>
      </c>
    </row>
    <row r="1284" ht="15.75" customHeight="1">
      <c r="A1284" s="6" t="s">
        <v>23</v>
      </c>
      <c r="B1284" s="6" t="s">
        <v>24</v>
      </c>
      <c r="C1284" s="6" t="s">
        <v>25</v>
      </c>
      <c r="D1284" s="6" t="s">
        <v>26</v>
      </c>
      <c r="E1284" s="6" t="s">
        <v>8</v>
      </c>
      <c r="G1284" s="6" t="s">
        <v>27</v>
      </c>
      <c r="H1284" s="7">
        <v>1464300.0</v>
      </c>
      <c r="I1284" s="8">
        <v>1465685.0</v>
      </c>
      <c r="J1284" t="s">
        <v>37</v>
      </c>
      <c r="K1284" t="s">
        <v>3038</v>
      </c>
      <c r="L1284" t="s">
        <v>3038</v>
      </c>
      <c r="N1284" t="s">
        <v>3039</v>
      </c>
      <c r="Q1284" t="s">
        <v>3040</v>
      </c>
      <c r="R1284">
        <v>1386.0</v>
      </c>
      <c r="S1284">
        <v>461.0</v>
      </c>
    </row>
    <row r="1285" ht="15.75" customHeight="1">
      <c r="A1285" s="6" t="s">
        <v>23</v>
      </c>
      <c r="B1285" s="6" t="s">
        <v>24</v>
      </c>
      <c r="C1285" s="6" t="s">
        <v>25</v>
      </c>
      <c r="D1285" s="6" t="s">
        <v>26</v>
      </c>
      <c r="E1285" s="6" t="s">
        <v>8</v>
      </c>
      <c r="G1285" s="6" t="s">
        <v>27</v>
      </c>
      <c r="H1285" s="7">
        <v>1465693.0</v>
      </c>
      <c r="I1285" s="8">
        <v>1466124.0</v>
      </c>
      <c r="J1285" t="s">
        <v>28</v>
      </c>
      <c r="K1285" t="s">
        <v>3041</v>
      </c>
      <c r="L1285" t="s">
        <v>3041</v>
      </c>
      <c r="N1285" t="s">
        <v>1755</v>
      </c>
      <c r="Q1285" t="s">
        <v>3042</v>
      </c>
      <c r="R1285">
        <v>432.0</v>
      </c>
      <c r="S1285">
        <v>143.0</v>
      </c>
    </row>
    <row r="1286" ht="15.75" customHeight="1">
      <c r="A1286" s="6" t="s">
        <v>23</v>
      </c>
      <c r="B1286" s="6" t="s">
        <v>24</v>
      </c>
      <c r="C1286" s="6" t="s">
        <v>25</v>
      </c>
      <c r="D1286" s="6" t="s">
        <v>26</v>
      </c>
      <c r="E1286" s="6" t="s">
        <v>8</v>
      </c>
      <c r="G1286" s="6" t="s">
        <v>27</v>
      </c>
      <c r="H1286" s="7">
        <v>1466254.0</v>
      </c>
      <c r="I1286" s="8">
        <v>1467333.0</v>
      </c>
      <c r="J1286" t="s">
        <v>37</v>
      </c>
      <c r="K1286" t="s">
        <v>3043</v>
      </c>
      <c r="L1286" t="s">
        <v>3043</v>
      </c>
      <c r="N1286" t="s">
        <v>2599</v>
      </c>
      <c r="Q1286" t="s">
        <v>3044</v>
      </c>
      <c r="R1286">
        <v>1080.0</v>
      </c>
      <c r="S1286">
        <v>359.0</v>
      </c>
    </row>
    <row r="1287" ht="15.75" customHeight="1">
      <c r="A1287" s="6" t="s">
        <v>23</v>
      </c>
      <c r="B1287" s="6" t="s">
        <v>24</v>
      </c>
      <c r="C1287" s="6" t="s">
        <v>25</v>
      </c>
      <c r="D1287" s="6" t="s">
        <v>26</v>
      </c>
      <c r="E1287" s="6" t="s">
        <v>8</v>
      </c>
      <c r="G1287" s="6" t="s">
        <v>27</v>
      </c>
      <c r="H1287" s="7">
        <v>1467409.0</v>
      </c>
      <c r="I1287" s="8">
        <v>1468233.0</v>
      </c>
      <c r="J1287" t="s">
        <v>28</v>
      </c>
      <c r="K1287" t="s">
        <v>3045</v>
      </c>
      <c r="L1287" t="s">
        <v>3045</v>
      </c>
      <c r="N1287" t="s">
        <v>317</v>
      </c>
      <c r="Q1287" t="s">
        <v>3046</v>
      </c>
      <c r="R1287">
        <v>825.0</v>
      </c>
      <c r="S1287">
        <v>274.0</v>
      </c>
    </row>
    <row r="1288" ht="15.75" customHeight="1">
      <c r="A1288" s="6" t="s">
        <v>23</v>
      </c>
      <c r="B1288" s="6" t="s">
        <v>24</v>
      </c>
      <c r="C1288" s="6" t="s">
        <v>25</v>
      </c>
      <c r="D1288" s="6" t="s">
        <v>26</v>
      </c>
      <c r="E1288" s="6" t="s">
        <v>8</v>
      </c>
      <c r="G1288" s="6" t="s">
        <v>27</v>
      </c>
      <c r="H1288" s="7">
        <v>1468220.0</v>
      </c>
      <c r="I1288" s="8">
        <v>1469263.0</v>
      </c>
      <c r="J1288" t="s">
        <v>28</v>
      </c>
      <c r="K1288" t="s">
        <v>3047</v>
      </c>
      <c r="L1288" t="s">
        <v>3047</v>
      </c>
      <c r="N1288" t="s">
        <v>3048</v>
      </c>
      <c r="Q1288" t="s">
        <v>3049</v>
      </c>
      <c r="R1288">
        <v>1044.0</v>
      </c>
      <c r="S1288">
        <v>347.0</v>
      </c>
    </row>
    <row r="1289" ht="15.75" customHeight="1">
      <c r="A1289" s="6" t="s">
        <v>23</v>
      </c>
      <c r="B1289" s="6" t="s">
        <v>24</v>
      </c>
      <c r="C1289" s="6" t="s">
        <v>25</v>
      </c>
      <c r="D1289" s="6" t="s">
        <v>26</v>
      </c>
      <c r="E1289" s="6" t="s">
        <v>8</v>
      </c>
      <c r="G1289" s="6" t="s">
        <v>27</v>
      </c>
      <c r="H1289" s="7">
        <v>1469324.0</v>
      </c>
      <c r="I1289" s="8">
        <v>1470166.0</v>
      </c>
      <c r="J1289" t="s">
        <v>28</v>
      </c>
      <c r="K1289" t="s">
        <v>3050</v>
      </c>
      <c r="L1289" t="s">
        <v>3050</v>
      </c>
      <c r="N1289" t="s">
        <v>320</v>
      </c>
      <c r="Q1289" t="s">
        <v>3051</v>
      </c>
      <c r="R1289">
        <v>843.0</v>
      </c>
      <c r="S1289">
        <v>280.0</v>
      </c>
    </row>
    <row r="1290" ht="15.75" customHeight="1">
      <c r="A1290" s="6" t="s">
        <v>23</v>
      </c>
      <c r="B1290" s="6" t="s">
        <v>24</v>
      </c>
      <c r="C1290" s="6" t="s">
        <v>25</v>
      </c>
      <c r="D1290" s="6" t="s">
        <v>26</v>
      </c>
      <c r="E1290" s="6" t="s">
        <v>8</v>
      </c>
      <c r="G1290" s="6" t="s">
        <v>27</v>
      </c>
      <c r="H1290" s="7">
        <v>1470178.0</v>
      </c>
      <c r="I1290" s="8">
        <v>1471350.0</v>
      </c>
      <c r="J1290" t="s">
        <v>28</v>
      </c>
      <c r="K1290" t="s">
        <v>3052</v>
      </c>
      <c r="L1290" t="s">
        <v>3052</v>
      </c>
      <c r="N1290" t="s">
        <v>181</v>
      </c>
      <c r="Q1290" t="s">
        <v>3053</v>
      </c>
      <c r="R1290">
        <v>1173.0</v>
      </c>
      <c r="S1290">
        <v>390.0</v>
      </c>
    </row>
    <row r="1291" ht="15.75" customHeight="1">
      <c r="A1291" s="6" t="s">
        <v>23</v>
      </c>
      <c r="B1291" s="6" t="s">
        <v>24</v>
      </c>
      <c r="C1291" s="6" t="s">
        <v>25</v>
      </c>
      <c r="D1291" s="6" t="s">
        <v>26</v>
      </c>
      <c r="E1291" s="6" t="s">
        <v>8</v>
      </c>
      <c r="G1291" s="6" t="s">
        <v>27</v>
      </c>
      <c r="H1291" s="7">
        <v>1472173.0</v>
      </c>
      <c r="I1291" s="8">
        <v>1473003.0</v>
      </c>
      <c r="J1291" t="s">
        <v>37</v>
      </c>
      <c r="K1291" t="s">
        <v>3054</v>
      </c>
      <c r="L1291" t="s">
        <v>3054</v>
      </c>
      <c r="N1291" t="s">
        <v>33</v>
      </c>
      <c r="Q1291" t="s">
        <v>3055</v>
      </c>
      <c r="R1291">
        <v>831.0</v>
      </c>
      <c r="S1291">
        <v>276.0</v>
      </c>
    </row>
    <row r="1292" ht="15.75" customHeight="1">
      <c r="A1292" s="6" t="s">
        <v>23</v>
      </c>
      <c r="B1292" s="6" t="s">
        <v>24</v>
      </c>
      <c r="C1292" s="6" t="s">
        <v>25</v>
      </c>
      <c r="D1292" s="6" t="s">
        <v>26</v>
      </c>
      <c r="E1292" s="6" t="s">
        <v>8</v>
      </c>
      <c r="G1292" s="6" t="s">
        <v>27</v>
      </c>
      <c r="H1292" s="7">
        <v>1473490.0</v>
      </c>
      <c r="I1292" s="8">
        <v>1473981.0</v>
      </c>
      <c r="J1292" t="s">
        <v>37</v>
      </c>
      <c r="K1292" t="s">
        <v>3056</v>
      </c>
      <c r="L1292" t="s">
        <v>3056</v>
      </c>
      <c r="N1292" t="s">
        <v>506</v>
      </c>
      <c r="Q1292" t="s">
        <v>3057</v>
      </c>
      <c r="R1292">
        <v>492.0</v>
      </c>
      <c r="S1292">
        <v>163.0</v>
      </c>
    </row>
    <row r="1293" ht="15.75" customHeight="1">
      <c r="A1293" s="6" t="s">
        <v>23</v>
      </c>
      <c r="B1293" s="6" t="s">
        <v>24</v>
      </c>
      <c r="C1293" s="6" t="s">
        <v>25</v>
      </c>
      <c r="D1293" s="6" t="s">
        <v>26</v>
      </c>
      <c r="E1293" s="6" t="s">
        <v>8</v>
      </c>
      <c r="G1293" s="6" t="s">
        <v>27</v>
      </c>
      <c r="H1293" s="7">
        <v>1474004.0</v>
      </c>
      <c r="I1293" s="8">
        <v>1474888.0</v>
      </c>
      <c r="J1293" t="s">
        <v>28</v>
      </c>
      <c r="K1293" t="s">
        <v>3058</v>
      </c>
      <c r="L1293" t="s">
        <v>3058</v>
      </c>
      <c r="N1293" t="s">
        <v>156</v>
      </c>
      <c r="Q1293" t="s">
        <v>3059</v>
      </c>
      <c r="R1293">
        <v>885.0</v>
      </c>
      <c r="S1293">
        <v>294.0</v>
      </c>
    </row>
    <row r="1294" ht="15.75" customHeight="1">
      <c r="A1294" s="6" t="s">
        <v>23</v>
      </c>
      <c r="B1294" s="6" t="s">
        <v>24</v>
      </c>
      <c r="C1294" s="6" t="s">
        <v>25</v>
      </c>
      <c r="D1294" s="6" t="s">
        <v>26</v>
      </c>
      <c r="E1294" s="6" t="s">
        <v>8</v>
      </c>
      <c r="G1294" s="6" t="s">
        <v>27</v>
      </c>
      <c r="H1294" s="7">
        <v>1474996.0</v>
      </c>
      <c r="I1294" s="8">
        <v>1475721.0</v>
      </c>
      <c r="J1294" t="s">
        <v>37</v>
      </c>
      <c r="K1294" t="s">
        <v>3060</v>
      </c>
      <c r="L1294" t="s">
        <v>3060</v>
      </c>
      <c r="N1294" t="s">
        <v>3061</v>
      </c>
      <c r="Q1294" t="s">
        <v>3062</v>
      </c>
      <c r="R1294">
        <v>726.0</v>
      </c>
      <c r="S1294">
        <v>241.0</v>
      </c>
    </row>
    <row r="1295" ht="15.75" customHeight="1">
      <c r="A1295" s="6" t="s">
        <v>23</v>
      </c>
      <c r="B1295" s="6" t="s">
        <v>113</v>
      </c>
      <c r="C1295" s="6" t="s">
        <v>25</v>
      </c>
      <c r="D1295" s="6" t="s">
        <v>26</v>
      </c>
      <c r="E1295" s="6" t="s">
        <v>8</v>
      </c>
      <c r="G1295" s="6" t="s">
        <v>27</v>
      </c>
      <c r="H1295" s="7">
        <v>1475990.0</v>
      </c>
      <c r="I1295" s="8">
        <v>1477174.0</v>
      </c>
      <c r="J1295" t="s">
        <v>28</v>
      </c>
      <c r="N1295" t="s">
        <v>3063</v>
      </c>
      <c r="Q1295" t="s">
        <v>3064</v>
      </c>
      <c r="R1295">
        <v>1185.0</v>
      </c>
      <c r="T1295" t="s">
        <v>129</v>
      </c>
    </row>
    <row r="1296" ht="15.75" customHeight="1">
      <c r="A1296" s="6" t="s">
        <v>23</v>
      </c>
      <c r="B1296" s="6" t="s">
        <v>24</v>
      </c>
      <c r="C1296" s="6" t="s">
        <v>25</v>
      </c>
      <c r="D1296" s="6" t="s">
        <v>26</v>
      </c>
      <c r="E1296" s="6" t="s">
        <v>8</v>
      </c>
      <c r="G1296" s="6" t="s">
        <v>27</v>
      </c>
      <c r="H1296" s="7">
        <v>1477313.0</v>
      </c>
      <c r="I1296" s="8">
        <v>1477882.0</v>
      </c>
      <c r="J1296" t="s">
        <v>28</v>
      </c>
      <c r="K1296" t="s">
        <v>3065</v>
      </c>
      <c r="L1296" t="s">
        <v>3065</v>
      </c>
      <c r="N1296" t="s">
        <v>1144</v>
      </c>
      <c r="Q1296" t="s">
        <v>3066</v>
      </c>
      <c r="R1296">
        <v>570.0</v>
      </c>
      <c r="S1296">
        <v>189.0</v>
      </c>
    </row>
    <row r="1297" ht="15.75" customHeight="1">
      <c r="A1297" s="6" t="s">
        <v>23</v>
      </c>
      <c r="B1297" s="6" t="s">
        <v>24</v>
      </c>
      <c r="C1297" s="6" t="s">
        <v>25</v>
      </c>
      <c r="D1297" s="6" t="s">
        <v>26</v>
      </c>
      <c r="E1297" s="6" t="s">
        <v>8</v>
      </c>
      <c r="G1297" s="6" t="s">
        <v>27</v>
      </c>
      <c r="H1297" s="7">
        <v>1478013.0</v>
      </c>
      <c r="I1297" s="8">
        <v>1478366.0</v>
      </c>
      <c r="J1297" t="s">
        <v>28</v>
      </c>
      <c r="K1297" t="s">
        <v>3067</v>
      </c>
      <c r="L1297" t="s">
        <v>3067</v>
      </c>
      <c r="N1297" t="s">
        <v>3068</v>
      </c>
      <c r="Q1297" t="s">
        <v>3069</v>
      </c>
      <c r="R1297">
        <v>354.0</v>
      </c>
      <c r="S1297">
        <v>117.0</v>
      </c>
    </row>
    <row r="1298" ht="15.75" customHeight="1">
      <c r="A1298" s="6" t="s">
        <v>23</v>
      </c>
      <c r="B1298" s="6" t="s">
        <v>24</v>
      </c>
      <c r="C1298" s="6" t="s">
        <v>25</v>
      </c>
      <c r="D1298" s="6" t="s">
        <v>26</v>
      </c>
      <c r="E1298" s="6" t="s">
        <v>8</v>
      </c>
      <c r="G1298" s="6" t="s">
        <v>27</v>
      </c>
      <c r="H1298" s="7">
        <v>1478479.0</v>
      </c>
      <c r="I1298" s="8">
        <v>1478886.0</v>
      </c>
      <c r="J1298" t="s">
        <v>28</v>
      </c>
      <c r="K1298" t="s">
        <v>3070</v>
      </c>
      <c r="L1298" t="s">
        <v>3070</v>
      </c>
      <c r="N1298" t="s">
        <v>3071</v>
      </c>
      <c r="Q1298" t="s">
        <v>3072</v>
      </c>
      <c r="R1298">
        <v>408.0</v>
      </c>
      <c r="S1298">
        <v>135.0</v>
      </c>
    </row>
    <row r="1299" ht="15.75" customHeight="1">
      <c r="A1299" s="6" t="s">
        <v>23</v>
      </c>
      <c r="B1299" s="6" t="s">
        <v>113</v>
      </c>
      <c r="C1299" s="6" t="s">
        <v>25</v>
      </c>
      <c r="D1299" s="6" t="s">
        <v>26</v>
      </c>
      <c r="E1299" s="6" t="s">
        <v>8</v>
      </c>
      <c r="G1299" s="6" t="s">
        <v>27</v>
      </c>
      <c r="H1299" s="7">
        <v>1478958.0</v>
      </c>
      <c r="I1299" s="8">
        <v>1480634.0</v>
      </c>
      <c r="J1299" t="s">
        <v>28</v>
      </c>
      <c r="N1299" t="s">
        <v>1144</v>
      </c>
      <c r="Q1299" t="s">
        <v>3073</v>
      </c>
      <c r="R1299">
        <v>1677.0</v>
      </c>
      <c r="T1299" t="s">
        <v>129</v>
      </c>
    </row>
    <row r="1300" ht="15.75" customHeight="1">
      <c r="A1300" s="6" t="s">
        <v>23</v>
      </c>
      <c r="B1300" s="6" t="s">
        <v>24</v>
      </c>
      <c r="C1300" s="6" t="s">
        <v>25</v>
      </c>
      <c r="D1300" s="6" t="s">
        <v>26</v>
      </c>
      <c r="E1300" s="6" t="s">
        <v>8</v>
      </c>
      <c r="G1300" s="6" t="s">
        <v>27</v>
      </c>
      <c r="H1300" s="7">
        <v>1481021.0</v>
      </c>
      <c r="I1300" s="8">
        <v>1481374.0</v>
      </c>
      <c r="J1300" t="s">
        <v>28</v>
      </c>
      <c r="K1300" t="s">
        <v>3074</v>
      </c>
      <c r="L1300" t="s">
        <v>3074</v>
      </c>
      <c r="N1300" t="s">
        <v>33</v>
      </c>
      <c r="Q1300" t="s">
        <v>3075</v>
      </c>
      <c r="R1300">
        <v>354.0</v>
      </c>
      <c r="S1300">
        <v>117.0</v>
      </c>
    </row>
    <row r="1301" ht="15.75" customHeight="1">
      <c r="A1301" s="6" t="s">
        <v>23</v>
      </c>
      <c r="B1301" s="6" t="s">
        <v>24</v>
      </c>
      <c r="C1301" s="6" t="s">
        <v>25</v>
      </c>
      <c r="D1301" s="6" t="s">
        <v>26</v>
      </c>
      <c r="E1301" s="6" t="s">
        <v>8</v>
      </c>
      <c r="G1301" s="6" t="s">
        <v>27</v>
      </c>
      <c r="H1301" s="7">
        <v>1481680.0</v>
      </c>
      <c r="I1301" s="8">
        <v>1482258.0</v>
      </c>
      <c r="J1301" t="s">
        <v>28</v>
      </c>
      <c r="K1301" t="s">
        <v>3076</v>
      </c>
      <c r="L1301" t="s">
        <v>3076</v>
      </c>
      <c r="N1301" t="s">
        <v>3077</v>
      </c>
      <c r="Q1301" t="s">
        <v>3078</v>
      </c>
      <c r="R1301">
        <v>579.0</v>
      </c>
      <c r="S1301">
        <v>192.0</v>
      </c>
    </row>
    <row r="1302" ht="15.75" customHeight="1">
      <c r="A1302" s="6" t="s">
        <v>23</v>
      </c>
      <c r="B1302" s="6" t="s">
        <v>24</v>
      </c>
      <c r="C1302" s="6" t="s">
        <v>25</v>
      </c>
      <c r="D1302" s="6" t="s">
        <v>26</v>
      </c>
      <c r="E1302" s="6" t="s">
        <v>8</v>
      </c>
      <c r="G1302" s="6" t="s">
        <v>27</v>
      </c>
      <c r="H1302" s="7">
        <v>1482255.0</v>
      </c>
      <c r="I1302" s="8">
        <v>1482803.0</v>
      </c>
      <c r="J1302" t="s">
        <v>28</v>
      </c>
      <c r="K1302" t="s">
        <v>3079</v>
      </c>
      <c r="L1302" t="s">
        <v>3079</v>
      </c>
      <c r="N1302" t="s">
        <v>2409</v>
      </c>
      <c r="Q1302" t="s">
        <v>3080</v>
      </c>
      <c r="R1302">
        <v>549.0</v>
      </c>
      <c r="S1302">
        <v>182.0</v>
      </c>
    </row>
    <row r="1303" ht="15.75" customHeight="1">
      <c r="A1303" s="6" t="s">
        <v>23</v>
      </c>
      <c r="B1303" s="6" t="s">
        <v>24</v>
      </c>
      <c r="C1303" s="6" t="s">
        <v>25</v>
      </c>
      <c r="D1303" s="6" t="s">
        <v>26</v>
      </c>
      <c r="E1303" s="6" t="s">
        <v>8</v>
      </c>
      <c r="G1303" s="6" t="s">
        <v>27</v>
      </c>
      <c r="H1303" s="7">
        <v>1483207.0</v>
      </c>
      <c r="I1303" s="8">
        <v>1483872.0</v>
      </c>
      <c r="J1303" t="s">
        <v>37</v>
      </c>
      <c r="K1303" t="s">
        <v>3081</v>
      </c>
      <c r="L1303" t="s">
        <v>3081</v>
      </c>
      <c r="N1303" t="s">
        <v>302</v>
      </c>
      <c r="Q1303" t="s">
        <v>3082</v>
      </c>
      <c r="R1303">
        <v>666.0</v>
      </c>
      <c r="S1303">
        <v>221.0</v>
      </c>
    </row>
    <row r="1304" ht="15.75" customHeight="1">
      <c r="A1304" s="6" t="s">
        <v>23</v>
      </c>
      <c r="B1304" s="6" t="s">
        <v>113</v>
      </c>
      <c r="C1304" s="6" t="s">
        <v>25</v>
      </c>
      <c r="D1304" s="6" t="s">
        <v>26</v>
      </c>
      <c r="E1304" s="6" t="s">
        <v>8</v>
      </c>
      <c r="G1304" s="6" t="s">
        <v>27</v>
      </c>
      <c r="H1304" s="7">
        <v>1483928.0</v>
      </c>
      <c r="I1304" s="8">
        <v>1484038.0</v>
      </c>
      <c r="J1304" t="s">
        <v>37</v>
      </c>
      <c r="N1304" t="s">
        <v>54</v>
      </c>
      <c r="Q1304" t="s">
        <v>3083</v>
      </c>
      <c r="R1304">
        <v>111.0</v>
      </c>
      <c r="T1304" t="s">
        <v>129</v>
      </c>
    </row>
    <row r="1305" ht="15.75" customHeight="1">
      <c r="A1305" s="6" t="s">
        <v>23</v>
      </c>
      <c r="B1305" s="6" t="s">
        <v>24</v>
      </c>
      <c r="C1305" s="6" t="s">
        <v>25</v>
      </c>
      <c r="D1305" s="6" t="s">
        <v>26</v>
      </c>
      <c r="E1305" s="6" t="s">
        <v>8</v>
      </c>
      <c r="G1305" s="6" t="s">
        <v>27</v>
      </c>
      <c r="H1305" s="7">
        <v>1484215.0</v>
      </c>
      <c r="I1305" s="8">
        <v>1485243.0</v>
      </c>
      <c r="J1305" t="s">
        <v>37</v>
      </c>
      <c r="K1305" t="s">
        <v>3084</v>
      </c>
      <c r="L1305" t="s">
        <v>3084</v>
      </c>
      <c r="N1305" t="s">
        <v>33</v>
      </c>
      <c r="Q1305" t="s">
        <v>3085</v>
      </c>
      <c r="R1305">
        <v>1029.0</v>
      </c>
      <c r="S1305">
        <v>342.0</v>
      </c>
    </row>
    <row r="1306" ht="15.75" customHeight="1">
      <c r="A1306" s="6" t="s">
        <v>23</v>
      </c>
      <c r="B1306" s="6" t="s">
        <v>24</v>
      </c>
      <c r="C1306" s="6" t="s">
        <v>25</v>
      </c>
      <c r="D1306" s="6" t="s">
        <v>26</v>
      </c>
      <c r="E1306" s="6" t="s">
        <v>8</v>
      </c>
      <c r="G1306" s="6" t="s">
        <v>27</v>
      </c>
      <c r="H1306" s="7">
        <v>1485378.0</v>
      </c>
      <c r="I1306" s="8">
        <v>1486703.0</v>
      </c>
      <c r="J1306" t="s">
        <v>28</v>
      </c>
      <c r="K1306" t="s">
        <v>3086</v>
      </c>
      <c r="L1306" t="s">
        <v>3086</v>
      </c>
      <c r="N1306" t="s">
        <v>3087</v>
      </c>
      <c r="O1306" t="s">
        <v>3088</v>
      </c>
      <c r="Q1306" t="s">
        <v>3089</v>
      </c>
      <c r="R1306">
        <v>1326.0</v>
      </c>
      <c r="S1306">
        <v>441.0</v>
      </c>
    </row>
    <row r="1307" ht="15.75" customHeight="1">
      <c r="A1307" s="6" t="s">
        <v>23</v>
      </c>
      <c r="B1307" s="6" t="s">
        <v>24</v>
      </c>
      <c r="C1307" s="6" t="s">
        <v>25</v>
      </c>
      <c r="D1307" s="6" t="s">
        <v>26</v>
      </c>
      <c r="E1307" s="6" t="s">
        <v>8</v>
      </c>
      <c r="G1307" s="6" t="s">
        <v>27</v>
      </c>
      <c r="H1307" s="7">
        <v>1487320.0</v>
      </c>
      <c r="I1307" s="8">
        <v>1487949.0</v>
      </c>
      <c r="J1307" t="s">
        <v>28</v>
      </c>
      <c r="K1307" t="s">
        <v>3090</v>
      </c>
      <c r="L1307" t="s">
        <v>3090</v>
      </c>
      <c r="N1307" t="s">
        <v>33</v>
      </c>
      <c r="Q1307" t="s">
        <v>3091</v>
      </c>
      <c r="R1307">
        <v>630.0</v>
      </c>
      <c r="S1307">
        <v>209.0</v>
      </c>
    </row>
    <row r="1308" ht="15.75" customHeight="1">
      <c r="A1308" s="6" t="s">
        <v>23</v>
      </c>
      <c r="B1308" s="6" t="s">
        <v>24</v>
      </c>
      <c r="C1308" s="6" t="s">
        <v>25</v>
      </c>
      <c r="D1308" s="6" t="s">
        <v>26</v>
      </c>
      <c r="E1308" s="6" t="s">
        <v>8</v>
      </c>
      <c r="G1308" s="6" t="s">
        <v>27</v>
      </c>
      <c r="H1308" s="7">
        <v>1487946.0</v>
      </c>
      <c r="I1308" s="8">
        <v>1488761.0</v>
      </c>
      <c r="J1308" t="s">
        <v>28</v>
      </c>
      <c r="K1308" t="s">
        <v>3092</v>
      </c>
      <c r="L1308" t="s">
        <v>3092</v>
      </c>
      <c r="N1308" t="s">
        <v>33</v>
      </c>
      <c r="Q1308" t="s">
        <v>3093</v>
      </c>
      <c r="R1308">
        <v>816.0</v>
      </c>
      <c r="S1308">
        <v>271.0</v>
      </c>
    </row>
    <row r="1309" ht="15.75" customHeight="1">
      <c r="A1309" s="6" t="s">
        <v>23</v>
      </c>
      <c r="B1309" s="6" t="s">
        <v>24</v>
      </c>
      <c r="C1309" s="6" t="s">
        <v>25</v>
      </c>
      <c r="D1309" s="6" t="s">
        <v>26</v>
      </c>
      <c r="E1309" s="6" t="s">
        <v>8</v>
      </c>
      <c r="G1309" s="6" t="s">
        <v>27</v>
      </c>
      <c r="H1309" s="7">
        <v>1488784.0</v>
      </c>
      <c r="I1309" s="8">
        <v>1489443.0</v>
      </c>
      <c r="J1309" t="s">
        <v>28</v>
      </c>
      <c r="K1309" t="s">
        <v>3094</v>
      </c>
      <c r="L1309" t="s">
        <v>3094</v>
      </c>
      <c r="N1309" t="s">
        <v>33</v>
      </c>
      <c r="Q1309" t="s">
        <v>3095</v>
      </c>
      <c r="R1309">
        <v>660.0</v>
      </c>
      <c r="S1309">
        <v>219.0</v>
      </c>
    </row>
    <row r="1310" ht="15.75" customHeight="1">
      <c r="A1310" s="6" t="s">
        <v>23</v>
      </c>
      <c r="B1310" s="6" t="s">
        <v>24</v>
      </c>
      <c r="C1310" s="6" t="s">
        <v>25</v>
      </c>
      <c r="D1310" s="6" t="s">
        <v>26</v>
      </c>
      <c r="E1310" s="6" t="s">
        <v>8</v>
      </c>
      <c r="G1310" s="6" t="s">
        <v>27</v>
      </c>
      <c r="H1310" s="7">
        <v>1489440.0</v>
      </c>
      <c r="I1310" s="8">
        <v>1490180.0</v>
      </c>
      <c r="J1310" t="s">
        <v>28</v>
      </c>
      <c r="K1310" t="s">
        <v>3096</v>
      </c>
      <c r="L1310" t="s">
        <v>3096</v>
      </c>
      <c r="N1310" t="s">
        <v>33</v>
      </c>
      <c r="Q1310" t="s">
        <v>3097</v>
      </c>
      <c r="R1310">
        <v>741.0</v>
      </c>
      <c r="S1310">
        <v>246.0</v>
      </c>
    </row>
    <row r="1311" ht="15.75" customHeight="1">
      <c r="A1311" s="6" t="s">
        <v>23</v>
      </c>
      <c r="B1311" s="6" t="s">
        <v>24</v>
      </c>
      <c r="C1311" s="6" t="s">
        <v>25</v>
      </c>
      <c r="D1311" s="6" t="s">
        <v>26</v>
      </c>
      <c r="E1311" s="6" t="s">
        <v>8</v>
      </c>
      <c r="G1311" s="6" t="s">
        <v>27</v>
      </c>
      <c r="H1311" s="7">
        <v>1490386.0</v>
      </c>
      <c r="I1311" s="8">
        <v>1491069.0</v>
      </c>
      <c r="J1311" t="s">
        <v>37</v>
      </c>
      <c r="K1311" t="s">
        <v>3098</v>
      </c>
      <c r="L1311" t="s">
        <v>3098</v>
      </c>
      <c r="N1311" t="s">
        <v>33</v>
      </c>
      <c r="Q1311" t="s">
        <v>3099</v>
      </c>
      <c r="R1311">
        <v>684.0</v>
      </c>
      <c r="S1311">
        <v>227.0</v>
      </c>
    </row>
    <row r="1312" ht="15.75" customHeight="1">
      <c r="A1312" s="6" t="s">
        <v>23</v>
      </c>
      <c r="B1312" s="6" t="s">
        <v>24</v>
      </c>
      <c r="C1312" s="6" t="s">
        <v>25</v>
      </c>
      <c r="D1312" s="6" t="s">
        <v>26</v>
      </c>
      <c r="E1312" s="6" t="s">
        <v>8</v>
      </c>
      <c r="G1312" s="6" t="s">
        <v>27</v>
      </c>
      <c r="H1312" s="7">
        <v>1491132.0</v>
      </c>
      <c r="I1312" s="8">
        <v>1492505.0</v>
      </c>
      <c r="J1312" t="s">
        <v>37</v>
      </c>
      <c r="K1312" t="s">
        <v>3100</v>
      </c>
      <c r="L1312" t="s">
        <v>3100</v>
      </c>
      <c r="N1312" t="s">
        <v>33</v>
      </c>
      <c r="Q1312" t="s">
        <v>3101</v>
      </c>
      <c r="R1312">
        <v>1374.0</v>
      </c>
      <c r="S1312">
        <v>457.0</v>
      </c>
    </row>
    <row r="1313" ht="15.75" customHeight="1">
      <c r="A1313" s="6" t="s">
        <v>23</v>
      </c>
      <c r="B1313" s="6" t="s">
        <v>24</v>
      </c>
      <c r="C1313" s="6" t="s">
        <v>25</v>
      </c>
      <c r="D1313" s="6" t="s">
        <v>26</v>
      </c>
      <c r="E1313" s="6" t="s">
        <v>8</v>
      </c>
      <c r="G1313" s="6" t="s">
        <v>27</v>
      </c>
      <c r="H1313" s="7">
        <v>1492544.0</v>
      </c>
      <c r="I1313" s="8">
        <v>1492885.0</v>
      </c>
      <c r="J1313" t="s">
        <v>37</v>
      </c>
      <c r="K1313" t="s">
        <v>3102</v>
      </c>
      <c r="L1313" t="s">
        <v>3102</v>
      </c>
      <c r="N1313" t="s">
        <v>33</v>
      </c>
      <c r="Q1313" t="s">
        <v>3103</v>
      </c>
      <c r="R1313">
        <v>342.0</v>
      </c>
      <c r="S1313">
        <v>113.0</v>
      </c>
    </row>
    <row r="1314" ht="15.75" customHeight="1">
      <c r="A1314" s="6" t="s">
        <v>23</v>
      </c>
      <c r="B1314" s="6" t="s">
        <v>24</v>
      </c>
      <c r="C1314" s="6" t="s">
        <v>25</v>
      </c>
      <c r="D1314" s="6" t="s">
        <v>26</v>
      </c>
      <c r="E1314" s="6" t="s">
        <v>8</v>
      </c>
      <c r="G1314" s="6" t="s">
        <v>27</v>
      </c>
      <c r="H1314" s="7">
        <v>1492963.0</v>
      </c>
      <c r="I1314" s="8">
        <v>1494402.0</v>
      </c>
      <c r="J1314" t="s">
        <v>28</v>
      </c>
      <c r="K1314" t="s">
        <v>3104</v>
      </c>
      <c r="L1314" t="s">
        <v>3104</v>
      </c>
      <c r="N1314" t="s">
        <v>3105</v>
      </c>
      <c r="Q1314" t="s">
        <v>3106</v>
      </c>
      <c r="R1314">
        <v>1440.0</v>
      </c>
      <c r="S1314">
        <v>479.0</v>
      </c>
    </row>
    <row r="1315" ht="15.75" customHeight="1">
      <c r="A1315" s="6" t="s">
        <v>23</v>
      </c>
      <c r="B1315" s="6" t="s">
        <v>24</v>
      </c>
      <c r="C1315" s="6" t="s">
        <v>25</v>
      </c>
      <c r="D1315" s="6" t="s">
        <v>26</v>
      </c>
      <c r="E1315" s="6" t="s">
        <v>8</v>
      </c>
      <c r="G1315" s="6" t="s">
        <v>27</v>
      </c>
      <c r="H1315" s="7">
        <v>1494607.0</v>
      </c>
      <c r="I1315" s="8">
        <v>1495269.0</v>
      </c>
      <c r="J1315" t="s">
        <v>28</v>
      </c>
      <c r="K1315" t="s">
        <v>3107</v>
      </c>
      <c r="L1315" t="s">
        <v>3107</v>
      </c>
      <c r="N1315" t="s">
        <v>261</v>
      </c>
      <c r="Q1315" t="s">
        <v>3108</v>
      </c>
      <c r="R1315">
        <v>663.0</v>
      </c>
      <c r="S1315">
        <v>220.0</v>
      </c>
    </row>
    <row r="1316" ht="15.75" customHeight="1">
      <c r="A1316" s="6" t="s">
        <v>23</v>
      </c>
      <c r="B1316" s="6" t="s">
        <v>24</v>
      </c>
      <c r="C1316" s="6" t="s">
        <v>25</v>
      </c>
      <c r="D1316" s="6" t="s">
        <v>26</v>
      </c>
      <c r="E1316" s="6" t="s">
        <v>8</v>
      </c>
      <c r="G1316" s="6" t="s">
        <v>27</v>
      </c>
      <c r="H1316" s="7">
        <v>1495398.0</v>
      </c>
      <c r="I1316" s="8">
        <v>1496480.0</v>
      </c>
      <c r="J1316" t="s">
        <v>37</v>
      </c>
      <c r="K1316" t="s">
        <v>3109</v>
      </c>
      <c r="L1316" t="s">
        <v>3109</v>
      </c>
      <c r="N1316" t="s">
        <v>2592</v>
      </c>
      <c r="Q1316" t="s">
        <v>3110</v>
      </c>
      <c r="R1316">
        <v>1083.0</v>
      </c>
      <c r="S1316">
        <v>360.0</v>
      </c>
    </row>
    <row r="1317" ht="15.75" customHeight="1">
      <c r="A1317" s="6" t="s">
        <v>23</v>
      </c>
      <c r="B1317" s="6" t="s">
        <v>24</v>
      </c>
      <c r="C1317" s="6" t="s">
        <v>25</v>
      </c>
      <c r="D1317" s="6" t="s">
        <v>26</v>
      </c>
      <c r="E1317" s="6" t="s">
        <v>8</v>
      </c>
      <c r="G1317" s="6" t="s">
        <v>27</v>
      </c>
      <c r="H1317" s="7">
        <v>1496603.0</v>
      </c>
      <c r="I1317" s="8">
        <v>1497421.0</v>
      </c>
      <c r="J1317" t="s">
        <v>37</v>
      </c>
      <c r="K1317" t="s">
        <v>3111</v>
      </c>
      <c r="L1317" t="s">
        <v>3111</v>
      </c>
      <c r="N1317" t="s">
        <v>890</v>
      </c>
      <c r="Q1317" t="s">
        <v>3112</v>
      </c>
      <c r="R1317">
        <v>819.0</v>
      </c>
      <c r="S1317">
        <v>272.0</v>
      </c>
    </row>
    <row r="1318" ht="15.75" customHeight="1">
      <c r="A1318" s="6" t="s">
        <v>23</v>
      </c>
      <c r="B1318" s="6" t="s">
        <v>24</v>
      </c>
      <c r="C1318" s="6" t="s">
        <v>25</v>
      </c>
      <c r="D1318" s="6" t="s">
        <v>26</v>
      </c>
      <c r="E1318" s="6" t="s">
        <v>8</v>
      </c>
      <c r="G1318" s="6" t="s">
        <v>27</v>
      </c>
      <c r="H1318" s="7">
        <v>1497500.0</v>
      </c>
      <c r="I1318" s="8">
        <v>1498279.0</v>
      </c>
      <c r="J1318" t="s">
        <v>28</v>
      </c>
      <c r="K1318" t="s">
        <v>3113</v>
      </c>
      <c r="L1318" t="s">
        <v>3113</v>
      </c>
      <c r="N1318" t="s">
        <v>33</v>
      </c>
      <c r="Q1318" t="s">
        <v>3114</v>
      </c>
      <c r="R1318">
        <v>780.0</v>
      </c>
      <c r="S1318">
        <v>259.0</v>
      </c>
    </row>
    <row r="1319" ht="15.75" customHeight="1">
      <c r="A1319" s="6" t="s">
        <v>23</v>
      </c>
      <c r="B1319" s="6" t="s">
        <v>113</v>
      </c>
      <c r="C1319" s="6" t="s">
        <v>25</v>
      </c>
      <c r="D1319" s="6" t="s">
        <v>26</v>
      </c>
      <c r="E1319" s="6" t="s">
        <v>8</v>
      </c>
      <c r="G1319" s="6" t="s">
        <v>27</v>
      </c>
      <c r="H1319" s="7">
        <v>1498953.0</v>
      </c>
      <c r="I1319" s="8">
        <v>1499680.0</v>
      </c>
      <c r="J1319" t="s">
        <v>37</v>
      </c>
      <c r="N1319" t="s">
        <v>3115</v>
      </c>
      <c r="Q1319" t="s">
        <v>3116</v>
      </c>
      <c r="R1319">
        <v>728.0</v>
      </c>
      <c r="T1319" t="s">
        <v>116</v>
      </c>
    </row>
    <row r="1320" ht="15.75" customHeight="1">
      <c r="A1320" s="6" t="s">
        <v>23</v>
      </c>
      <c r="B1320" s="6" t="s">
        <v>24</v>
      </c>
      <c r="C1320" s="6" t="s">
        <v>25</v>
      </c>
      <c r="D1320" s="6" t="s">
        <v>26</v>
      </c>
      <c r="E1320" s="6" t="s">
        <v>8</v>
      </c>
      <c r="G1320" s="6" t="s">
        <v>27</v>
      </c>
      <c r="H1320" s="7">
        <v>1499784.0</v>
      </c>
      <c r="I1320" s="8">
        <v>1501283.0</v>
      </c>
      <c r="J1320" t="s">
        <v>37</v>
      </c>
      <c r="K1320" t="s">
        <v>3117</v>
      </c>
      <c r="L1320" t="s">
        <v>3117</v>
      </c>
      <c r="N1320" t="s">
        <v>1712</v>
      </c>
      <c r="Q1320" t="s">
        <v>3118</v>
      </c>
      <c r="R1320">
        <v>1500.0</v>
      </c>
      <c r="S1320">
        <v>499.0</v>
      </c>
    </row>
    <row r="1321" ht="15.75" customHeight="1">
      <c r="A1321" s="6" t="s">
        <v>23</v>
      </c>
      <c r="B1321" s="6" t="s">
        <v>24</v>
      </c>
      <c r="C1321" s="6" t="s">
        <v>25</v>
      </c>
      <c r="D1321" s="6" t="s">
        <v>26</v>
      </c>
      <c r="E1321" s="6" t="s">
        <v>8</v>
      </c>
      <c r="G1321" s="6" t="s">
        <v>27</v>
      </c>
      <c r="H1321" s="7">
        <v>1501277.0</v>
      </c>
      <c r="I1321" s="8">
        <v>1501768.0</v>
      </c>
      <c r="J1321" t="s">
        <v>37</v>
      </c>
      <c r="K1321" t="s">
        <v>3119</v>
      </c>
      <c r="L1321" t="s">
        <v>3119</v>
      </c>
      <c r="N1321" t="s">
        <v>653</v>
      </c>
      <c r="Q1321" t="s">
        <v>3120</v>
      </c>
      <c r="R1321">
        <v>492.0</v>
      </c>
      <c r="S1321">
        <v>163.0</v>
      </c>
    </row>
    <row r="1322" ht="15.75" customHeight="1">
      <c r="A1322" s="6" t="s">
        <v>23</v>
      </c>
      <c r="B1322" s="6" t="s">
        <v>24</v>
      </c>
      <c r="C1322" s="6" t="s">
        <v>25</v>
      </c>
      <c r="D1322" s="6" t="s">
        <v>26</v>
      </c>
      <c r="E1322" s="6" t="s">
        <v>8</v>
      </c>
      <c r="G1322" s="6" t="s">
        <v>27</v>
      </c>
      <c r="H1322" s="7">
        <v>1501854.0</v>
      </c>
      <c r="I1322" s="8">
        <v>1502585.0</v>
      </c>
      <c r="J1322" t="s">
        <v>28</v>
      </c>
      <c r="K1322" t="s">
        <v>3121</v>
      </c>
      <c r="L1322" t="s">
        <v>3121</v>
      </c>
      <c r="N1322" t="s">
        <v>33</v>
      </c>
      <c r="Q1322" t="s">
        <v>3122</v>
      </c>
      <c r="R1322">
        <v>732.0</v>
      </c>
      <c r="S1322">
        <v>243.0</v>
      </c>
    </row>
    <row r="1323" ht="15.75" customHeight="1">
      <c r="A1323" s="6" t="s">
        <v>23</v>
      </c>
      <c r="B1323" s="6" t="s">
        <v>24</v>
      </c>
      <c r="C1323" s="6" t="s">
        <v>25</v>
      </c>
      <c r="D1323" s="6" t="s">
        <v>26</v>
      </c>
      <c r="E1323" s="6" t="s">
        <v>8</v>
      </c>
      <c r="G1323" s="6" t="s">
        <v>27</v>
      </c>
      <c r="H1323" s="7">
        <v>1502886.0</v>
      </c>
      <c r="I1323" s="8">
        <v>1504523.0</v>
      </c>
      <c r="J1323" t="s">
        <v>37</v>
      </c>
      <c r="K1323" t="s">
        <v>3123</v>
      </c>
      <c r="L1323" t="s">
        <v>3123</v>
      </c>
      <c r="N1323" t="s">
        <v>33</v>
      </c>
      <c r="Q1323" t="s">
        <v>3124</v>
      </c>
      <c r="R1323">
        <v>1638.0</v>
      </c>
      <c r="S1323">
        <v>545.0</v>
      </c>
    </row>
    <row r="1324" ht="15.75" customHeight="1">
      <c r="A1324" s="6" t="s">
        <v>23</v>
      </c>
      <c r="B1324" s="6" t="s">
        <v>24</v>
      </c>
      <c r="C1324" s="6" t="s">
        <v>25</v>
      </c>
      <c r="D1324" s="6" t="s">
        <v>26</v>
      </c>
      <c r="E1324" s="6" t="s">
        <v>8</v>
      </c>
      <c r="G1324" s="6" t="s">
        <v>27</v>
      </c>
      <c r="H1324" s="7">
        <v>1504822.0</v>
      </c>
      <c r="I1324" s="8">
        <v>1505352.0</v>
      </c>
      <c r="J1324" t="s">
        <v>37</v>
      </c>
      <c r="K1324" t="s">
        <v>3125</v>
      </c>
      <c r="L1324" t="s">
        <v>3125</v>
      </c>
      <c r="N1324" t="s">
        <v>33</v>
      </c>
      <c r="Q1324" t="s">
        <v>3126</v>
      </c>
      <c r="R1324">
        <v>531.0</v>
      </c>
      <c r="S1324">
        <v>176.0</v>
      </c>
    </row>
    <row r="1325" ht="15.75" customHeight="1">
      <c r="A1325" s="6" t="s">
        <v>23</v>
      </c>
      <c r="B1325" s="6" t="s">
        <v>24</v>
      </c>
      <c r="C1325" s="6" t="s">
        <v>25</v>
      </c>
      <c r="D1325" s="6" t="s">
        <v>26</v>
      </c>
      <c r="E1325" s="6" t="s">
        <v>8</v>
      </c>
      <c r="G1325" s="6" t="s">
        <v>27</v>
      </c>
      <c r="H1325" s="7">
        <v>1505431.0</v>
      </c>
      <c r="I1325" s="8">
        <v>1506456.0</v>
      </c>
      <c r="J1325" t="s">
        <v>28</v>
      </c>
      <c r="K1325" t="s">
        <v>3127</v>
      </c>
      <c r="L1325" t="s">
        <v>3127</v>
      </c>
      <c r="N1325" t="s">
        <v>33</v>
      </c>
      <c r="Q1325" t="s">
        <v>3128</v>
      </c>
      <c r="R1325">
        <v>1026.0</v>
      </c>
      <c r="S1325">
        <v>341.0</v>
      </c>
    </row>
    <row r="1326" ht="15.75" customHeight="1">
      <c r="A1326" s="6" t="s">
        <v>23</v>
      </c>
      <c r="B1326" s="6" t="s">
        <v>113</v>
      </c>
      <c r="C1326" s="6" t="s">
        <v>25</v>
      </c>
      <c r="D1326" s="6" t="s">
        <v>26</v>
      </c>
      <c r="E1326" s="6" t="s">
        <v>8</v>
      </c>
      <c r="G1326" s="6" t="s">
        <v>27</v>
      </c>
      <c r="H1326" s="7">
        <v>1507454.0</v>
      </c>
      <c r="I1326" s="8">
        <v>1507618.0</v>
      </c>
      <c r="J1326" t="s">
        <v>37</v>
      </c>
      <c r="N1326" t="s">
        <v>3129</v>
      </c>
      <c r="Q1326" t="s">
        <v>3130</v>
      </c>
      <c r="R1326">
        <v>165.0</v>
      </c>
      <c r="T1326" t="s">
        <v>129</v>
      </c>
    </row>
    <row r="1327" ht="15.75" customHeight="1">
      <c r="A1327" s="6" t="s">
        <v>23</v>
      </c>
      <c r="B1327" s="6" t="s">
        <v>24</v>
      </c>
      <c r="C1327" s="6" t="s">
        <v>25</v>
      </c>
      <c r="D1327" s="6" t="s">
        <v>26</v>
      </c>
      <c r="E1327" s="6" t="s">
        <v>8</v>
      </c>
      <c r="G1327" s="6" t="s">
        <v>27</v>
      </c>
      <c r="H1327" s="7">
        <v>1507843.0</v>
      </c>
      <c r="I1327" s="8">
        <v>1508451.0</v>
      </c>
      <c r="J1327" t="s">
        <v>37</v>
      </c>
      <c r="K1327" t="s">
        <v>3131</v>
      </c>
      <c r="L1327" t="s">
        <v>3131</v>
      </c>
      <c r="N1327" t="s">
        <v>3132</v>
      </c>
      <c r="Q1327" t="s">
        <v>3133</v>
      </c>
      <c r="R1327">
        <v>609.0</v>
      </c>
      <c r="S1327">
        <v>202.0</v>
      </c>
    </row>
    <row r="1328" ht="15.75" customHeight="1">
      <c r="A1328" s="6" t="s">
        <v>23</v>
      </c>
      <c r="B1328" s="6" t="s">
        <v>24</v>
      </c>
      <c r="C1328" s="6" t="s">
        <v>25</v>
      </c>
      <c r="D1328" s="6" t="s">
        <v>26</v>
      </c>
      <c r="E1328" s="6" t="s">
        <v>8</v>
      </c>
      <c r="G1328" s="6" t="s">
        <v>27</v>
      </c>
      <c r="H1328" s="7">
        <v>1508844.0</v>
      </c>
      <c r="I1328" s="8">
        <v>1510244.0</v>
      </c>
      <c r="J1328" t="s">
        <v>37</v>
      </c>
      <c r="K1328" t="s">
        <v>3134</v>
      </c>
      <c r="L1328" t="s">
        <v>3134</v>
      </c>
      <c r="N1328" t="s">
        <v>102</v>
      </c>
      <c r="Q1328" t="s">
        <v>3135</v>
      </c>
      <c r="R1328">
        <v>1401.0</v>
      </c>
      <c r="S1328">
        <v>466.0</v>
      </c>
    </row>
    <row r="1329" ht="15.75" customHeight="1">
      <c r="A1329" s="6" t="s">
        <v>23</v>
      </c>
      <c r="B1329" s="6" t="s">
        <v>24</v>
      </c>
      <c r="C1329" s="6" t="s">
        <v>25</v>
      </c>
      <c r="D1329" s="6" t="s">
        <v>26</v>
      </c>
      <c r="E1329" s="6" t="s">
        <v>8</v>
      </c>
      <c r="G1329" s="6" t="s">
        <v>27</v>
      </c>
      <c r="H1329" s="7">
        <v>1510379.0</v>
      </c>
      <c r="I1329" s="8">
        <v>1510693.0</v>
      </c>
      <c r="J1329" t="s">
        <v>28</v>
      </c>
      <c r="K1329" t="s">
        <v>3136</v>
      </c>
      <c r="L1329" t="s">
        <v>3136</v>
      </c>
      <c r="N1329" t="s">
        <v>506</v>
      </c>
      <c r="Q1329" t="s">
        <v>3137</v>
      </c>
      <c r="R1329">
        <v>315.0</v>
      </c>
      <c r="S1329">
        <v>104.0</v>
      </c>
    </row>
    <row r="1330" ht="15.75" customHeight="1">
      <c r="A1330" s="6" t="s">
        <v>23</v>
      </c>
      <c r="B1330" s="6" t="s">
        <v>24</v>
      </c>
      <c r="C1330" s="6" t="s">
        <v>25</v>
      </c>
      <c r="D1330" s="6" t="s">
        <v>26</v>
      </c>
      <c r="E1330" s="6" t="s">
        <v>8</v>
      </c>
      <c r="G1330" s="6" t="s">
        <v>27</v>
      </c>
      <c r="H1330" s="7">
        <v>1511167.0</v>
      </c>
      <c r="I1330" s="8">
        <v>1512636.0</v>
      </c>
      <c r="J1330" t="s">
        <v>37</v>
      </c>
      <c r="K1330" t="s">
        <v>3138</v>
      </c>
      <c r="L1330" t="s">
        <v>3138</v>
      </c>
      <c r="N1330" t="s">
        <v>979</v>
      </c>
      <c r="Q1330" t="s">
        <v>3139</v>
      </c>
      <c r="R1330">
        <v>1470.0</v>
      </c>
      <c r="S1330">
        <v>489.0</v>
      </c>
    </row>
    <row r="1331" ht="15.75" customHeight="1">
      <c r="A1331" s="6" t="s">
        <v>23</v>
      </c>
      <c r="B1331" s="6" t="s">
        <v>24</v>
      </c>
      <c r="C1331" s="6" t="s">
        <v>25</v>
      </c>
      <c r="D1331" s="6" t="s">
        <v>26</v>
      </c>
      <c r="E1331" s="6" t="s">
        <v>8</v>
      </c>
      <c r="G1331" s="6" t="s">
        <v>27</v>
      </c>
      <c r="H1331" s="7">
        <v>1512684.0</v>
      </c>
      <c r="I1331" s="8">
        <v>1514351.0</v>
      </c>
      <c r="J1331" t="s">
        <v>37</v>
      </c>
      <c r="K1331" t="s">
        <v>3140</v>
      </c>
      <c r="L1331" t="s">
        <v>3140</v>
      </c>
      <c r="N1331" t="s">
        <v>3141</v>
      </c>
      <c r="Q1331" t="s">
        <v>3142</v>
      </c>
      <c r="R1331">
        <v>1668.0</v>
      </c>
      <c r="S1331">
        <v>555.0</v>
      </c>
    </row>
    <row r="1332" ht="15.75" customHeight="1">
      <c r="A1332" s="6" t="s">
        <v>23</v>
      </c>
      <c r="B1332" s="6" t="s">
        <v>24</v>
      </c>
      <c r="C1332" s="6" t="s">
        <v>25</v>
      </c>
      <c r="D1332" s="6" t="s">
        <v>26</v>
      </c>
      <c r="E1332" s="6" t="s">
        <v>8</v>
      </c>
      <c r="G1332" s="6" t="s">
        <v>27</v>
      </c>
      <c r="H1332" s="7">
        <v>1514348.0</v>
      </c>
      <c r="I1332" s="8">
        <v>1515493.0</v>
      </c>
      <c r="J1332" t="s">
        <v>37</v>
      </c>
      <c r="K1332" t="s">
        <v>3143</v>
      </c>
      <c r="L1332" t="s">
        <v>3143</v>
      </c>
      <c r="N1332" t="s">
        <v>181</v>
      </c>
      <c r="Q1332" t="s">
        <v>3144</v>
      </c>
      <c r="R1332">
        <v>1146.0</v>
      </c>
      <c r="S1332">
        <v>381.0</v>
      </c>
    </row>
    <row r="1333" ht="15.75" customHeight="1">
      <c r="A1333" s="6" t="s">
        <v>23</v>
      </c>
      <c r="B1333" s="6" t="s">
        <v>24</v>
      </c>
      <c r="C1333" s="6" t="s">
        <v>25</v>
      </c>
      <c r="D1333" s="6" t="s">
        <v>26</v>
      </c>
      <c r="E1333" s="6" t="s">
        <v>8</v>
      </c>
      <c r="G1333" s="6" t="s">
        <v>27</v>
      </c>
      <c r="H1333" s="7">
        <v>1515640.0</v>
      </c>
      <c r="I1333" s="8">
        <v>1516782.0</v>
      </c>
      <c r="J1333" t="s">
        <v>37</v>
      </c>
      <c r="K1333" t="s">
        <v>3145</v>
      </c>
      <c r="L1333" t="s">
        <v>3145</v>
      </c>
      <c r="N1333" t="s">
        <v>3146</v>
      </c>
      <c r="Q1333" t="s">
        <v>3147</v>
      </c>
      <c r="R1333">
        <v>1143.0</v>
      </c>
      <c r="S1333">
        <v>380.0</v>
      </c>
    </row>
    <row r="1334" ht="15.75" customHeight="1">
      <c r="A1334" s="6" t="s">
        <v>23</v>
      </c>
      <c r="B1334" s="6" t="s">
        <v>24</v>
      </c>
      <c r="C1334" s="6" t="s">
        <v>25</v>
      </c>
      <c r="D1334" s="6" t="s">
        <v>26</v>
      </c>
      <c r="E1334" s="6" t="s">
        <v>8</v>
      </c>
      <c r="G1334" s="6" t="s">
        <v>27</v>
      </c>
      <c r="H1334" s="7">
        <v>1516767.0</v>
      </c>
      <c r="I1334" s="8">
        <v>1518356.0</v>
      </c>
      <c r="J1334" t="s">
        <v>37</v>
      </c>
      <c r="K1334" t="s">
        <v>3148</v>
      </c>
      <c r="L1334" t="s">
        <v>3148</v>
      </c>
      <c r="N1334" t="s">
        <v>3149</v>
      </c>
      <c r="Q1334" t="s">
        <v>3150</v>
      </c>
      <c r="R1334">
        <v>1590.0</v>
      </c>
      <c r="S1334">
        <v>529.0</v>
      </c>
    </row>
    <row r="1335" ht="15.75" customHeight="1">
      <c r="A1335" s="6" t="s">
        <v>23</v>
      </c>
      <c r="B1335" s="6" t="s">
        <v>24</v>
      </c>
      <c r="C1335" s="6" t="s">
        <v>25</v>
      </c>
      <c r="D1335" s="6" t="s">
        <v>26</v>
      </c>
      <c r="E1335" s="6" t="s">
        <v>8</v>
      </c>
      <c r="G1335" s="6" t="s">
        <v>27</v>
      </c>
      <c r="H1335" s="7">
        <v>1518353.0</v>
      </c>
      <c r="I1335" s="8">
        <v>1519363.0</v>
      </c>
      <c r="J1335" t="s">
        <v>37</v>
      </c>
      <c r="K1335" t="s">
        <v>3151</v>
      </c>
      <c r="L1335" t="s">
        <v>3151</v>
      </c>
      <c r="N1335" t="s">
        <v>320</v>
      </c>
      <c r="Q1335" t="s">
        <v>3152</v>
      </c>
      <c r="R1335">
        <v>1011.0</v>
      </c>
      <c r="S1335">
        <v>336.0</v>
      </c>
    </row>
    <row r="1336" ht="15.75" customHeight="1">
      <c r="A1336" s="6" t="s">
        <v>23</v>
      </c>
      <c r="B1336" s="6" t="s">
        <v>24</v>
      </c>
      <c r="C1336" s="6" t="s">
        <v>25</v>
      </c>
      <c r="D1336" s="6" t="s">
        <v>26</v>
      </c>
      <c r="E1336" s="6" t="s">
        <v>8</v>
      </c>
      <c r="G1336" s="6" t="s">
        <v>27</v>
      </c>
      <c r="H1336" s="7">
        <v>1519396.0</v>
      </c>
      <c r="I1336" s="8">
        <v>1520355.0</v>
      </c>
      <c r="J1336" t="s">
        <v>28</v>
      </c>
      <c r="K1336" t="s">
        <v>3153</v>
      </c>
      <c r="L1336" t="s">
        <v>3153</v>
      </c>
      <c r="N1336" t="s">
        <v>1050</v>
      </c>
      <c r="Q1336" t="s">
        <v>3154</v>
      </c>
      <c r="R1336">
        <v>960.0</v>
      </c>
      <c r="S1336">
        <v>319.0</v>
      </c>
    </row>
    <row r="1337" ht="15.75" customHeight="1">
      <c r="A1337" s="6" t="s">
        <v>23</v>
      </c>
      <c r="B1337" s="6" t="s">
        <v>24</v>
      </c>
      <c r="C1337" s="6" t="s">
        <v>25</v>
      </c>
      <c r="D1337" s="6" t="s">
        <v>26</v>
      </c>
      <c r="E1337" s="6" t="s">
        <v>8</v>
      </c>
      <c r="G1337" s="6" t="s">
        <v>27</v>
      </c>
      <c r="H1337" s="7">
        <v>1520496.0</v>
      </c>
      <c r="I1337" s="8">
        <v>1521179.0</v>
      </c>
      <c r="J1337" t="s">
        <v>28</v>
      </c>
      <c r="K1337" t="s">
        <v>3155</v>
      </c>
      <c r="L1337" t="s">
        <v>3155</v>
      </c>
      <c r="N1337" t="s">
        <v>3156</v>
      </c>
      <c r="O1337" t="s">
        <v>3157</v>
      </c>
      <c r="Q1337" t="s">
        <v>3158</v>
      </c>
      <c r="R1337">
        <v>684.0</v>
      </c>
      <c r="S1337">
        <v>227.0</v>
      </c>
    </row>
    <row r="1338" ht="15.75" customHeight="1">
      <c r="A1338" s="6" t="s">
        <v>23</v>
      </c>
      <c r="B1338" s="6" t="s">
        <v>24</v>
      </c>
      <c r="C1338" s="6" t="s">
        <v>25</v>
      </c>
      <c r="D1338" s="6" t="s">
        <v>26</v>
      </c>
      <c r="E1338" s="6" t="s">
        <v>8</v>
      </c>
      <c r="G1338" s="6" t="s">
        <v>27</v>
      </c>
      <c r="H1338" s="7">
        <v>1521478.0</v>
      </c>
      <c r="I1338" s="8">
        <v>1522335.0</v>
      </c>
      <c r="J1338" t="s">
        <v>37</v>
      </c>
      <c r="K1338" t="s">
        <v>3159</v>
      </c>
      <c r="L1338" t="s">
        <v>3159</v>
      </c>
      <c r="N1338" t="s">
        <v>33</v>
      </c>
      <c r="Q1338" t="s">
        <v>3160</v>
      </c>
      <c r="R1338">
        <v>858.0</v>
      </c>
      <c r="S1338">
        <v>285.0</v>
      </c>
    </row>
    <row r="1339" ht="15.75" customHeight="1">
      <c r="A1339" s="6" t="s">
        <v>23</v>
      </c>
      <c r="B1339" s="6" t="s">
        <v>24</v>
      </c>
      <c r="C1339" s="6" t="s">
        <v>25</v>
      </c>
      <c r="D1339" s="6" t="s">
        <v>26</v>
      </c>
      <c r="E1339" s="6" t="s">
        <v>8</v>
      </c>
      <c r="G1339" s="6" t="s">
        <v>27</v>
      </c>
      <c r="H1339" s="7">
        <v>1522487.0</v>
      </c>
      <c r="I1339" s="8">
        <v>1523092.0</v>
      </c>
      <c r="J1339" t="s">
        <v>28</v>
      </c>
      <c r="K1339" t="s">
        <v>3161</v>
      </c>
      <c r="L1339" t="s">
        <v>3161</v>
      </c>
      <c r="N1339" t="s">
        <v>33</v>
      </c>
      <c r="Q1339" t="s">
        <v>3162</v>
      </c>
      <c r="R1339">
        <v>606.0</v>
      </c>
      <c r="S1339">
        <v>201.0</v>
      </c>
    </row>
    <row r="1340" ht="15.75" customHeight="1">
      <c r="A1340" s="6" t="s">
        <v>23</v>
      </c>
      <c r="B1340" s="6" t="s">
        <v>24</v>
      </c>
      <c r="C1340" s="6" t="s">
        <v>25</v>
      </c>
      <c r="D1340" s="6" t="s">
        <v>26</v>
      </c>
      <c r="E1340" s="6" t="s">
        <v>8</v>
      </c>
      <c r="G1340" s="6" t="s">
        <v>27</v>
      </c>
      <c r="H1340" s="7">
        <v>1523476.0</v>
      </c>
      <c r="I1340" s="8">
        <v>1524684.0</v>
      </c>
      <c r="J1340" t="s">
        <v>37</v>
      </c>
      <c r="K1340" t="s">
        <v>3163</v>
      </c>
      <c r="L1340" t="s">
        <v>3163</v>
      </c>
      <c r="N1340" t="s">
        <v>174</v>
      </c>
      <c r="Q1340" t="s">
        <v>3164</v>
      </c>
      <c r="R1340">
        <v>1209.0</v>
      </c>
      <c r="S1340">
        <v>402.0</v>
      </c>
    </row>
    <row r="1341" ht="15.75" customHeight="1">
      <c r="A1341" s="6" t="s">
        <v>23</v>
      </c>
      <c r="B1341" s="6" t="s">
        <v>24</v>
      </c>
      <c r="C1341" s="6" t="s">
        <v>25</v>
      </c>
      <c r="D1341" s="6" t="s">
        <v>26</v>
      </c>
      <c r="E1341" s="6" t="s">
        <v>8</v>
      </c>
      <c r="G1341" s="6" t="s">
        <v>27</v>
      </c>
      <c r="H1341" s="7">
        <v>1524869.0</v>
      </c>
      <c r="I1341" s="8">
        <v>1525576.0</v>
      </c>
      <c r="J1341" t="s">
        <v>37</v>
      </c>
      <c r="K1341" t="s">
        <v>3165</v>
      </c>
      <c r="L1341" t="s">
        <v>3165</v>
      </c>
      <c r="N1341" t="s">
        <v>3166</v>
      </c>
      <c r="Q1341" t="s">
        <v>3167</v>
      </c>
      <c r="R1341">
        <v>708.0</v>
      </c>
      <c r="S1341">
        <v>235.0</v>
      </c>
    </row>
    <row r="1342" ht="15.75" customHeight="1">
      <c r="A1342" s="6" t="s">
        <v>23</v>
      </c>
      <c r="B1342" s="6" t="s">
        <v>24</v>
      </c>
      <c r="C1342" s="6" t="s">
        <v>25</v>
      </c>
      <c r="D1342" s="6" t="s">
        <v>26</v>
      </c>
      <c r="E1342" s="6" t="s">
        <v>8</v>
      </c>
      <c r="G1342" s="6" t="s">
        <v>27</v>
      </c>
      <c r="H1342" s="7">
        <v>1525712.0</v>
      </c>
      <c r="I1342" s="8">
        <v>1526683.0</v>
      </c>
      <c r="J1342" t="s">
        <v>28</v>
      </c>
      <c r="K1342" t="s">
        <v>3168</v>
      </c>
      <c r="L1342" t="s">
        <v>3168</v>
      </c>
      <c r="N1342" t="s">
        <v>2599</v>
      </c>
      <c r="Q1342" t="s">
        <v>3169</v>
      </c>
      <c r="R1342">
        <v>972.0</v>
      </c>
      <c r="S1342">
        <v>323.0</v>
      </c>
    </row>
    <row r="1343" ht="15.75" customHeight="1">
      <c r="A1343" s="6" t="s">
        <v>23</v>
      </c>
      <c r="B1343" s="6" t="s">
        <v>24</v>
      </c>
      <c r="C1343" s="6" t="s">
        <v>25</v>
      </c>
      <c r="D1343" s="6" t="s">
        <v>26</v>
      </c>
      <c r="E1343" s="6" t="s">
        <v>8</v>
      </c>
      <c r="G1343" s="6" t="s">
        <v>27</v>
      </c>
      <c r="H1343" s="7">
        <v>1526901.0</v>
      </c>
      <c r="I1343" s="8">
        <v>1527674.0</v>
      </c>
      <c r="J1343" t="s">
        <v>28</v>
      </c>
      <c r="K1343" t="s">
        <v>3170</v>
      </c>
      <c r="L1343" t="s">
        <v>3170</v>
      </c>
      <c r="N1343" t="s">
        <v>320</v>
      </c>
      <c r="Q1343" t="s">
        <v>3171</v>
      </c>
      <c r="R1343">
        <v>774.0</v>
      </c>
      <c r="S1343">
        <v>257.0</v>
      </c>
    </row>
    <row r="1344" ht="15.75" customHeight="1">
      <c r="A1344" s="6" t="s">
        <v>23</v>
      </c>
      <c r="B1344" s="6" t="s">
        <v>24</v>
      </c>
      <c r="C1344" s="6" t="s">
        <v>25</v>
      </c>
      <c r="D1344" s="6" t="s">
        <v>26</v>
      </c>
      <c r="E1344" s="6" t="s">
        <v>8</v>
      </c>
      <c r="G1344" s="6" t="s">
        <v>27</v>
      </c>
      <c r="H1344" s="7">
        <v>1527686.0</v>
      </c>
      <c r="I1344" s="8">
        <v>1528657.0</v>
      </c>
      <c r="J1344" t="s">
        <v>28</v>
      </c>
      <c r="K1344" t="s">
        <v>3172</v>
      </c>
      <c r="L1344" t="s">
        <v>3172</v>
      </c>
      <c r="N1344" t="s">
        <v>2875</v>
      </c>
      <c r="Q1344" t="s">
        <v>3173</v>
      </c>
      <c r="R1344">
        <v>972.0</v>
      </c>
      <c r="S1344">
        <v>323.0</v>
      </c>
    </row>
    <row r="1345" ht="15.75" customHeight="1">
      <c r="A1345" s="6" t="s">
        <v>23</v>
      </c>
      <c r="B1345" s="6" t="s">
        <v>24</v>
      </c>
      <c r="C1345" s="6" t="s">
        <v>25</v>
      </c>
      <c r="D1345" s="6" t="s">
        <v>26</v>
      </c>
      <c r="E1345" s="6" t="s">
        <v>8</v>
      </c>
      <c r="G1345" s="6" t="s">
        <v>27</v>
      </c>
      <c r="H1345" s="7">
        <v>1528858.0</v>
      </c>
      <c r="I1345" s="8">
        <v>1529550.0</v>
      </c>
      <c r="J1345" t="s">
        <v>37</v>
      </c>
      <c r="K1345" t="s">
        <v>3174</v>
      </c>
      <c r="L1345" t="s">
        <v>3174</v>
      </c>
      <c r="N1345" t="s">
        <v>261</v>
      </c>
      <c r="Q1345" t="s">
        <v>3175</v>
      </c>
      <c r="R1345">
        <v>693.0</v>
      </c>
      <c r="S1345">
        <v>230.0</v>
      </c>
    </row>
    <row r="1346" ht="15.75" customHeight="1">
      <c r="A1346" s="6" t="s">
        <v>23</v>
      </c>
      <c r="B1346" s="6" t="s">
        <v>24</v>
      </c>
      <c r="C1346" s="6" t="s">
        <v>25</v>
      </c>
      <c r="D1346" s="6" t="s">
        <v>26</v>
      </c>
      <c r="E1346" s="6" t="s">
        <v>8</v>
      </c>
      <c r="G1346" s="6" t="s">
        <v>27</v>
      </c>
      <c r="H1346" s="7">
        <v>1529558.0</v>
      </c>
      <c r="I1346" s="8">
        <v>1529881.0</v>
      </c>
      <c r="J1346" t="s">
        <v>28</v>
      </c>
      <c r="K1346" t="s">
        <v>3176</v>
      </c>
      <c r="L1346" t="s">
        <v>3176</v>
      </c>
      <c r="N1346" t="s">
        <v>33</v>
      </c>
      <c r="Q1346" t="s">
        <v>3177</v>
      </c>
      <c r="R1346">
        <v>324.0</v>
      </c>
      <c r="S1346">
        <v>107.0</v>
      </c>
    </row>
    <row r="1347" ht="15.75" customHeight="1">
      <c r="A1347" s="6" t="s">
        <v>23</v>
      </c>
      <c r="B1347" s="6" t="s">
        <v>24</v>
      </c>
      <c r="C1347" s="6" t="s">
        <v>25</v>
      </c>
      <c r="D1347" s="6" t="s">
        <v>26</v>
      </c>
      <c r="E1347" s="6" t="s">
        <v>8</v>
      </c>
      <c r="G1347" s="6" t="s">
        <v>27</v>
      </c>
      <c r="H1347" s="7">
        <v>1529921.0</v>
      </c>
      <c r="I1347" s="8">
        <v>1531354.0</v>
      </c>
      <c r="J1347" t="s">
        <v>28</v>
      </c>
      <c r="K1347" t="s">
        <v>3178</v>
      </c>
      <c r="L1347" t="s">
        <v>3178</v>
      </c>
      <c r="N1347" t="s">
        <v>3179</v>
      </c>
      <c r="Q1347" t="s">
        <v>3180</v>
      </c>
      <c r="R1347">
        <v>1434.0</v>
      </c>
      <c r="S1347">
        <v>477.0</v>
      </c>
    </row>
    <row r="1348" ht="15.75" customHeight="1">
      <c r="A1348" s="6" t="s">
        <v>23</v>
      </c>
      <c r="B1348" s="6" t="s">
        <v>24</v>
      </c>
      <c r="C1348" s="6" t="s">
        <v>25</v>
      </c>
      <c r="D1348" s="6" t="s">
        <v>26</v>
      </c>
      <c r="E1348" s="6" t="s">
        <v>8</v>
      </c>
      <c r="G1348" s="6" t="s">
        <v>27</v>
      </c>
      <c r="H1348" s="7">
        <v>1531482.0</v>
      </c>
      <c r="I1348" s="8">
        <v>1532414.0</v>
      </c>
      <c r="J1348" t="s">
        <v>28</v>
      </c>
      <c r="K1348" t="s">
        <v>3181</v>
      </c>
      <c r="L1348" t="s">
        <v>3181</v>
      </c>
      <c r="N1348" t="s">
        <v>3182</v>
      </c>
      <c r="Q1348" t="s">
        <v>3183</v>
      </c>
      <c r="R1348">
        <v>933.0</v>
      </c>
      <c r="S1348">
        <v>310.0</v>
      </c>
    </row>
    <row r="1349" ht="15.75" customHeight="1">
      <c r="A1349" s="6" t="s">
        <v>23</v>
      </c>
      <c r="B1349" s="6" t="s">
        <v>24</v>
      </c>
      <c r="C1349" s="6" t="s">
        <v>25</v>
      </c>
      <c r="D1349" s="6" t="s">
        <v>26</v>
      </c>
      <c r="E1349" s="6" t="s">
        <v>8</v>
      </c>
      <c r="G1349" s="6" t="s">
        <v>27</v>
      </c>
      <c r="H1349" s="7">
        <v>1532611.0</v>
      </c>
      <c r="I1349" s="8">
        <v>1533156.0</v>
      </c>
      <c r="J1349" t="s">
        <v>28</v>
      </c>
      <c r="K1349" t="s">
        <v>3184</v>
      </c>
      <c r="L1349" t="s">
        <v>3184</v>
      </c>
      <c r="N1349" t="s">
        <v>3185</v>
      </c>
      <c r="O1349" t="s">
        <v>3186</v>
      </c>
      <c r="Q1349" t="s">
        <v>3187</v>
      </c>
      <c r="R1349">
        <v>546.0</v>
      </c>
      <c r="S1349">
        <v>181.0</v>
      </c>
    </row>
    <row r="1350" ht="15.75" customHeight="1">
      <c r="A1350" s="6" t="s">
        <v>23</v>
      </c>
      <c r="B1350" s="6" t="s">
        <v>24</v>
      </c>
      <c r="C1350" s="6" t="s">
        <v>25</v>
      </c>
      <c r="D1350" s="6" t="s">
        <v>26</v>
      </c>
      <c r="E1350" s="6" t="s">
        <v>8</v>
      </c>
      <c r="G1350" s="6" t="s">
        <v>27</v>
      </c>
      <c r="H1350" s="7">
        <v>1533441.0</v>
      </c>
      <c r="I1350" s="8">
        <v>1533941.0</v>
      </c>
      <c r="J1350" t="s">
        <v>37</v>
      </c>
      <c r="K1350" t="s">
        <v>3188</v>
      </c>
      <c r="L1350" t="s">
        <v>3188</v>
      </c>
      <c r="N1350" t="s">
        <v>33</v>
      </c>
      <c r="Q1350" t="s">
        <v>3189</v>
      </c>
      <c r="R1350">
        <v>501.0</v>
      </c>
      <c r="S1350">
        <v>166.0</v>
      </c>
    </row>
    <row r="1351" ht="15.75" customHeight="1">
      <c r="A1351" s="6" t="s">
        <v>23</v>
      </c>
      <c r="B1351" s="6" t="s">
        <v>24</v>
      </c>
      <c r="C1351" s="6" t="s">
        <v>25</v>
      </c>
      <c r="D1351" s="6" t="s">
        <v>26</v>
      </c>
      <c r="E1351" s="6" t="s">
        <v>8</v>
      </c>
      <c r="G1351" s="6" t="s">
        <v>27</v>
      </c>
      <c r="H1351" s="7">
        <v>1534093.0</v>
      </c>
      <c r="I1351" s="8">
        <v>1534338.0</v>
      </c>
      <c r="J1351" t="s">
        <v>37</v>
      </c>
      <c r="K1351" t="s">
        <v>3190</v>
      </c>
      <c r="L1351" t="s">
        <v>3190</v>
      </c>
      <c r="N1351" t="s">
        <v>1947</v>
      </c>
      <c r="Q1351" t="s">
        <v>3191</v>
      </c>
      <c r="R1351">
        <v>246.0</v>
      </c>
      <c r="S1351">
        <v>81.0</v>
      </c>
    </row>
    <row r="1352" ht="15.75" customHeight="1">
      <c r="A1352" s="6" t="s">
        <v>23</v>
      </c>
      <c r="B1352" s="6" t="s">
        <v>24</v>
      </c>
      <c r="C1352" s="6" t="s">
        <v>25</v>
      </c>
      <c r="D1352" s="6" t="s">
        <v>26</v>
      </c>
      <c r="E1352" s="6" t="s">
        <v>8</v>
      </c>
      <c r="G1352" s="6" t="s">
        <v>27</v>
      </c>
      <c r="H1352" s="7">
        <v>1534375.0</v>
      </c>
      <c r="I1352" s="8">
        <v>1536531.0</v>
      </c>
      <c r="J1352" t="s">
        <v>28</v>
      </c>
      <c r="K1352" t="s">
        <v>3192</v>
      </c>
      <c r="L1352" t="s">
        <v>3192</v>
      </c>
      <c r="N1352" t="s">
        <v>3193</v>
      </c>
      <c r="Q1352" t="s">
        <v>3194</v>
      </c>
      <c r="R1352">
        <v>2157.0</v>
      </c>
      <c r="S1352">
        <v>718.0</v>
      </c>
    </row>
    <row r="1353" ht="15.75" customHeight="1">
      <c r="A1353" s="6" t="s">
        <v>23</v>
      </c>
      <c r="B1353" s="6" t="s">
        <v>24</v>
      </c>
      <c r="C1353" s="6" t="s">
        <v>25</v>
      </c>
      <c r="D1353" s="6" t="s">
        <v>26</v>
      </c>
      <c r="E1353" s="6" t="s">
        <v>8</v>
      </c>
      <c r="G1353" s="6" t="s">
        <v>27</v>
      </c>
      <c r="H1353" s="7">
        <v>1536614.0</v>
      </c>
      <c r="I1353" s="8">
        <v>1537822.0</v>
      </c>
      <c r="J1353" t="s">
        <v>28</v>
      </c>
      <c r="K1353" t="s">
        <v>3195</v>
      </c>
      <c r="L1353" t="s">
        <v>3195</v>
      </c>
      <c r="N1353" t="s">
        <v>3196</v>
      </c>
      <c r="Q1353" t="s">
        <v>3197</v>
      </c>
      <c r="R1353">
        <v>1209.0</v>
      </c>
      <c r="S1353">
        <v>402.0</v>
      </c>
    </row>
    <row r="1354" ht="15.75" customHeight="1">
      <c r="A1354" s="6" t="s">
        <v>23</v>
      </c>
      <c r="B1354" s="6" t="s">
        <v>24</v>
      </c>
      <c r="C1354" s="6" t="s">
        <v>25</v>
      </c>
      <c r="D1354" s="6" t="s">
        <v>26</v>
      </c>
      <c r="E1354" s="6" t="s">
        <v>8</v>
      </c>
      <c r="G1354" s="6" t="s">
        <v>27</v>
      </c>
      <c r="H1354" s="7">
        <v>1538070.0</v>
      </c>
      <c r="I1354" s="8">
        <v>1539296.0</v>
      </c>
      <c r="J1354" t="s">
        <v>28</v>
      </c>
      <c r="K1354" t="s">
        <v>3198</v>
      </c>
      <c r="L1354" t="s">
        <v>3198</v>
      </c>
      <c r="N1354" t="s">
        <v>3199</v>
      </c>
      <c r="O1354" t="s">
        <v>3200</v>
      </c>
      <c r="Q1354" t="s">
        <v>3201</v>
      </c>
      <c r="R1354">
        <v>1227.0</v>
      </c>
      <c r="S1354">
        <v>408.0</v>
      </c>
    </row>
    <row r="1355" ht="15.75" customHeight="1">
      <c r="A1355" s="6" t="s">
        <v>23</v>
      </c>
      <c r="B1355" s="6" t="s">
        <v>24</v>
      </c>
      <c r="C1355" s="6" t="s">
        <v>25</v>
      </c>
      <c r="D1355" s="6" t="s">
        <v>26</v>
      </c>
      <c r="E1355" s="6" t="s">
        <v>8</v>
      </c>
      <c r="G1355" s="6" t="s">
        <v>27</v>
      </c>
      <c r="H1355" s="7">
        <v>1539488.0</v>
      </c>
      <c r="I1355" s="8">
        <v>1539754.0</v>
      </c>
      <c r="J1355" t="s">
        <v>28</v>
      </c>
      <c r="K1355" t="s">
        <v>3202</v>
      </c>
      <c r="L1355" t="s">
        <v>3202</v>
      </c>
      <c r="N1355" t="s">
        <v>3203</v>
      </c>
      <c r="Q1355" t="s">
        <v>3204</v>
      </c>
      <c r="R1355">
        <v>267.0</v>
      </c>
      <c r="S1355">
        <v>88.0</v>
      </c>
    </row>
    <row r="1356" ht="15.75" customHeight="1">
      <c r="A1356" s="6" t="s">
        <v>23</v>
      </c>
      <c r="B1356" s="6" t="s">
        <v>24</v>
      </c>
      <c r="C1356" s="6" t="s">
        <v>25</v>
      </c>
      <c r="D1356" s="6" t="s">
        <v>26</v>
      </c>
      <c r="E1356" s="6" t="s">
        <v>8</v>
      </c>
      <c r="G1356" s="6" t="s">
        <v>27</v>
      </c>
      <c r="H1356" s="7">
        <v>1539835.0</v>
      </c>
      <c r="I1356" s="8">
        <v>1540392.0</v>
      </c>
      <c r="J1356" t="s">
        <v>28</v>
      </c>
      <c r="K1356" t="s">
        <v>3205</v>
      </c>
      <c r="L1356" t="s">
        <v>3205</v>
      </c>
      <c r="N1356" t="s">
        <v>3206</v>
      </c>
      <c r="Q1356" t="s">
        <v>3207</v>
      </c>
      <c r="R1356">
        <v>558.0</v>
      </c>
      <c r="S1356">
        <v>185.0</v>
      </c>
    </row>
    <row r="1357" ht="15.75" customHeight="1">
      <c r="A1357" s="6" t="s">
        <v>23</v>
      </c>
      <c r="B1357" s="6" t="s">
        <v>24</v>
      </c>
      <c r="C1357" s="6" t="s">
        <v>25</v>
      </c>
      <c r="D1357" s="6" t="s">
        <v>26</v>
      </c>
      <c r="E1357" s="6" t="s">
        <v>8</v>
      </c>
      <c r="G1357" s="6" t="s">
        <v>27</v>
      </c>
      <c r="H1357" s="7">
        <v>1540441.0</v>
      </c>
      <c r="I1357" s="8">
        <v>1540767.0</v>
      </c>
      <c r="J1357" t="s">
        <v>28</v>
      </c>
      <c r="K1357" t="s">
        <v>3208</v>
      </c>
      <c r="L1357" t="s">
        <v>3208</v>
      </c>
      <c r="N1357" t="s">
        <v>3209</v>
      </c>
      <c r="Q1357" t="s">
        <v>3210</v>
      </c>
      <c r="R1357">
        <v>327.0</v>
      </c>
      <c r="S1357">
        <v>108.0</v>
      </c>
    </row>
    <row r="1358" ht="15.75" customHeight="1">
      <c r="A1358" s="6" t="s">
        <v>23</v>
      </c>
      <c r="B1358" s="6" t="s">
        <v>24</v>
      </c>
      <c r="C1358" s="6" t="s">
        <v>25</v>
      </c>
      <c r="D1358" s="6" t="s">
        <v>26</v>
      </c>
      <c r="E1358" s="6" t="s">
        <v>8</v>
      </c>
      <c r="G1358" s="6" t="s">
        <v>27</v>
      </c>
      <c r="H1358" s="7">
        <v>1541000.0</v>
      </c>
      <c r="I1358" s="8">
        <v>1541836.0</v>
      </c>
      <c r="J1358" t="s">
        <v>28</v>
      </c>
      <c r="K1358" t="s">
        <v>3211</v>
      </c>
      <c r="L1358" t="s">
        <v>3211</v>
      </c>
      <c r="N1358" t="s">
        <v>3212</v>
      </c>
      <c r="O1358" t="s">
        <v>3213</v>
      </c>
      <c r="Q1358" t="s">
        <v>3214</v>
      </c>
      <c r="R1358">
        <v>837.0</v>
      </c>
      <c r="S1358">
        <v>278.0</v>
      </c>
    </row>
    <row r="1359" ht="15.75" customHeight="1">
      <c r="A1359" s="6" t="s">
        <v>23</v>
      </c>
      <c r="B1359" s="6" t="s">
        <v>24</v>
      </c>
      <c r="C1359" s="6" t="s">
        <v>25</v>
      </c>
      <c r="D1359" s="6" t="s">
        <v>26</v>
      </c>
      <c r="E1359" s="6" t="s">
        <v>8</v>
      </c>
      <c r="G1359" s="6" t="s">
        <v>27</v>
      </c>
      <c r="H1359" s="7">
        <v>1541902.0</v>
      </c>
      <c r="I1359" s="8">
        <v>1542999.0</v>
      </c>
      <c r="J1359" t="s">
        <v>28</v>
      </c>
      <c r="K1359" t="s">
        <v>3215</v>
      </c>
      <c r="L1359" t="s">
        <v>3215</v>
      </c>
      <c r="N1359" t="s">
        <v>3216</v>
      </c>
      <c r="Q1359" t="s">
        <v>3217</v>
      </c>
      <c r="R1359">
        <v>1098.0</v>
      </c>
      <c r="S1359">
        <v>365.0</v>
      </c>
    </row>
    <row r="1360" ht="15.75" customHeight="1">
      <c r="A1360" s="6" t="s">
        <v>23</v>
      </c>
      <c r="B1360" s="6" t="s">
        <v>24</v>
      </c>
      <c r="C1360" s="6" t="s">
        <v>25</v>
      </c>
      <c r="D1360" s="6" t="s">
        <v>26</v>
      </c>
      <c r="E1360" s="6" t="s">
        <v>8</v>
      </c>
      <c r="G1360" s="6" t="s">
        <v>27</v>
      </c>
      <c r="H1360" s="7">
        <v>1543256.0</v>
      </c>
      <c r="I1360" s="8">
        <v>1546564.0</v>
      </c>
      <c r="J1360" t="s">
        <v>28</v>
      </c>
      <c r="K1360" t="s">
        <v>3218</v>
      </c>
      <c r="L1360" t="s">
        <v>3218</v>
      </c>
      <c r="N1360" t="s">
        <v>3219</v>
      </c>
      <c r="O1360" t="s">
        <v>3220</v>
      </c>
      <c r="Q1360" t="s">
        <v>3221</v>
      </c>
      <c r="R1360">
        <v>3309.0</v>
      </c>
      <c r="S1360">
        <v>1102.0</v>
      </c>
    </row>
    <row r="1361" ht="15.75" customHeight="1">
      <c r="A1361" s="6" t="s">
        <v>23</v>
      </c>
      <c r="B1361" s="6" t="s">
        <v>24</v>
      </c>
      <c r="C1361" s="6" t="s">
        <v>25</v>
      </c>
      <c r="D1361" s="6" t="s">
        <v>26</v>
      </c>
      <c r="E1361" s="6" t="s">
        <v>8</v>
      </c>
      <c r="G1361" s="6" t="s">
        <v>27</v>
      </c>
      <c r="H1361" s="7">
        <v>1546557.0</v>
      </c>
      <c r="I1361" s="8">
        <v>1547708.0</v>
      </c>
      <c r="J1361" t="s">
        <v>28</v>
      </c>
      <c r="K1361" t="s">
        <v>3222</v>
      </c>
      <c r="L1361" t="s">
        <v>3222</v>
      </c>
      <c r="N1361" t="s">
        <v>3223</v>
      </c>
      <c r="Q1361" t="s">
        <v>3224</v>
      </c>
      <c r="R1361">
        <v>1152.0</v>
      </c>
      <c r="S1361">
        <v>383.0</v>
      </c>
    </row>
    <row r="1362" ht="15.75" customHeight="1">
      <c r="A1362" s="6" t="s">
        <v>23</v>
      </c>
      <c r="B1362" s="6" t="s">
        <v>24</v>
      </c>
      <c r="C1362" s="6" t="s">
        <v>25</v>
      </c>
      <c r="D1362" s="6" t="s">
        <v>26</v>
      </c>
      <c r="E1362" s="6" t="s">
        <v>8</v>
      </c>
      <c r="G1362" s="6" t="s">
        <v>27</v>
      </c>
      <c r="H1362" s="7">
        <v>1547705.0</v>
      </c>
      <c r="I1362" s="8">
        <v>1548265.0</v>
      </c>
      <c r="J1362" t="s">
        <v>28</v>
      </c>
      <c r="K1362" t="s">
        <v>3225</v>
      </c>
      <c r="L1362" t="s">
        <v>3225</v>
      </c>
      <c r="N1362" t="s">
        <v>33</v>
      </c>
      <c r="Q1362" t="s">
        <v>3226</v>
      </c>
      <c r="R1362">
        <v>561.0</v>
      </c>
      <c r="S1362">
        <v>186.0</v>
      </c>
    </row>
    <row r="1363" ht="15.75" customHeight="1">
      <c r="A1363" s="6" t="s">
        <v>23</v>
      </c>
      <c r="B1363" s="6" t="s">
        <v>24</v>
      </c>
      <c r="C1363" s="6" t="s">
        <v>25</v>
      </c>
      <c r="D1363" s="6" t="s">
        <v>26</v>
      </c>
      <c r="E1363" s="6" t="s">
        <v>8</v>
      </c>
      <c r="G1363" s="6" t="s">
        <v>27</v>
      </c>
      <c r="H1363" s="7">
        <v>1548265.0</v>
      </c>
      <c r="I1363" s="8">
        <v>1549557.0</v>
      </c>
      <c r="J1363" t="s">
        <v>28</v>
      </c>
      <c r="K1363" t="s">
        <v>3227</v>
      </c>
      <c r="L1363" t="s">
        <v>3227</v>
      </c>
      <c r="N1363" t="s">
        <v>3228</v>
      </c>
      <c r="Q1363" t="s">
        <v>3229</v>
      </c>
      <c r="R1363">
        <v>1293.0</v>
      </c>
      <c r="S1363">
        <v>430.0</v>
      </c>
    </row>
    <row r="1364" ht="15.75" customHeight="1">
      <c r="A1364" s="6" t="s">
        <v>23</v>
      </c>
      <c r="B1364" s="6" t="s">
        <v>24</v>
      </c>
      <c r="C1364" s="6" t="s">
        <v>25</v>
      </c>
      <c r="D1364" s="6" t="s">
        <v>26</v>
      </c>
      <c r="E1364" s="6" t="s">
        <v>8</v>
      </c>
      <c r="G1364" s="6" t="s">
        <v>27</v>
      </c>
      <c r="H1364" s="7">
        <v>1549608.0</v>
      </c>
      <c r="I1364" s="8">
        <v>1550219.0</v>
      </c>
      <c r="J1364" t="s">
        <v>28</v>
      </c>
      <c r="K1364" t="s">
        <v>3230</v>
      </c>
      <c r="L1364" t="s">
        <v>3230</v>
      </c>
      <c r="N1364" t="s">
        <v>3231</v>
      </c>
      <c r="Q1364" t="s">
        <v>3232</v>
      </c>
      <c r="R1364">
        <v>612.0</v>
      </c>
      <c r="S1364">
        <v>203.0</v>
      </c>
    </row>
    <row r="1365" ht="15.75" customHeight="1">
      <c r="A1365" s="6" t="s">
        <v>23</v>
      </c>
      <c r="B1365" s="6" t="s">
        <v>24</v>
      </c>
      <c r="C1365" s="6" t="s">
        <v>25</v>
      </c>
      <c r="D1365" s="6" t="s">
        <v>26</v>
      </c>
      <c r="E1365" s="6" t="s">
        <v>8</v>
      </c>
      <c r="G1365" s="6" t="s">
        <v>27</v>
      </c>
      <c r="H1365" s="7">
        <v>1550515.0</v>
      </c>
      <c r="I1365" s="8">
        <v>1551018.0</v>
      </c>
      <c r="J1365" t="s">
        <v>37</v>
      </c>
      <c r="K1365" t="s">
        <v>3233</v>
      </c>
      <c r="L1365" t="s">
        <v>3233</v>
      </c>
      <c r="N1365" t="s">
        <v>273</v>
      </c>
      <c r="Q1365" t="s">
        <v>3234</v>
      </c>
      <c r="R1365">
        <v>504.0</v>
      </c>
      <c r="S1365">
        <v>167.0</v>
      </c>
    </row>
    <row r="1366" ht="15.75" customHeight="1">
      <c r="A1366" s="6" t="s">
        <v>23</v>
      </c>
      <c r="B1366" s="6" t="s">
        <v>24</v>
      </c>
      <c r="C1366" s="6" t="s">
        <v>25</v>
      </c>
      <c r="D1366" s="6" t="s">
        <v>26</v>
      </c>
      <c r="E1366" s="6" t="s">
        <v>8</v>
      </c>
      <c r="G1366" s="6" t="s">
        <v>27</v>
      </c>
      <c r="H1366" s="7">
        <v>1551128.0</v>
      </c>
      <c r="I1366" s="8">
        <v>1551913.0</v>
      </c>
      <c r="J1366" t="s">
        <v>28</v>
      </c>
      <c r="K1366" t="s">
        <v>3235</v>
      </c>
      <c r="L1366" t="s">
        <v>3235</v>
      </c>
      <c r="N1366" t="s">
        <v>33</v>
      </c>
      <c r="Q1366" t="s">
        <v>3236</v>
      </c>
      <c r="R1366">
        <v>786.0</v>
      </c>
      <c r="S1366">
        <v>261.0</v>
      </c>
    </row>
    <row r="1367" ht="15.75" customHeight="1">
      <c r="A1367" s="6" t="s">
        <v>23</v>
      </c>
      <c r="B1367" s="6" t="s">
        <v>24</v>
      </c>
      <c r="C1367" s="6" t="s">
        <v>25</v>
      </c>
      <c r="D1367" s="6" t="s">
        <v>26</v>
      </c>
      <c r="E1367" s="6" t="s">
        <v>8</v>
      </c>
      <c r="G1367" s="6" t="s">
        <v>27</v>
      </c>
      <c r="H1367" s="7">
        <v>1552098.0</v>
      </c>
      <c r="I1367" s="8">
        <v>1552937.0</v>
      </c>
      <c r="J1367" t="s">
        <v>28</v>
      </c>
      <c r="K1367" t="s">
        <v>3237</v>
      </c>
      <c r="L1367" t="s">
        <v>3237</v>
      </c>
      <c r="N1367" t="s">
        <v>3238</v>
      </c>
      <c r="Q1367" t="s">
        <v>3239</v>
      </c>
      <c r="R1367">
        <v>840.0</v>
      </c>
      <c r="S1367">
        <v>279.0</v>
      </c>
    </row>
    <row r="1368" ht="15.75" customHeight="1">
      <c r="A1368" s="6" t="s">
        <v>23</v>
      </c>
      <c r="B1368" s="6" t="s">
        <v>24</v>
      </c>
      <c r="C1368" s="6" t="s">
        <v>25</v>
      </c>
      <c r="D1368" s="6" t="s">
        <v>26</v>
      </c>
      <c r="E1368" s="6" t="s">
        <v>8</v>
      </c>
      <c r="G1368" s="6" t="s">
        <v>27</v>
      </c>
      <c r="H1368" s="7">
        <v>1553065.0</v>
      </c>
      <c r="I1368" s="8">
        <v>1553502.0</v>
      </c>
      <c r="J1368" t="s">
        <v>28</v>
      </c>
      <c r="K1368" t="s">
        <v>3240</v>
      </c>
      <c r="L1368" t="s">
        <v>3240</v>
      </c>
      <c r="N1368" t="s">
        <v>3241</v>
      </c>
      <c r="Q1368" t="s">
        <v>3242</v>
      </c>
      <c r="R1368">
        <v>438.0</v>
      </c>
      <c r="S1368">
        <v>145.0</v>
      </c>
    </row>
    <row r="1369" ht="15.75" customHeight="1">
      <c r="A1369" s="6" t="s">
        <v>23</v>
      </c>
      <c r="B1369" s="6" t="s">
        <v>24</v>
      </c>
      <c r="C1369" s="6" t="s">
        <v>25</v>
      </c>
      <c r="D1369" s="6" t="s">
        <v>26</v>
      </c>
      <c r="E1369" s="6" t="s">
        <v>8</v>
      </c>
      <c r="G1369" s="6" t="s">
        <v>27</v>
      </c>
      <c r="H1369" s="7">
        <v>1553505.0</v>
      </c>
      <c r="I1369" s="8">
        <v>1554068.0</v>
      </c>
      <c r="J1369" t="s">
        <v>28</v>
      </c>
      <c r="K1369" t="s">
        <v>3243</v>
      </c>
      <c r="L1369" t="s">
        <v>3243</v>
      </c>
      <c r="N1369" t="s">
        <v>3244</v>
      </c>
      <c r="O1369" t="s">
        <v>3245</v>
      </c>
      <c r="Q1369" t="s">
        <v>3246</v>
      </c>
      <c r="R1369">
        <v>564.0</v>
      </c>
      <c r="S1369">
        <v>187.0</v>
      </c>
    </row>
    <row r="1370" ht="15.75" customHeight="1">
      <c r="A1370" s="6" t="s">
        <v>23</v>
      </c>
      <c r="B1370" s="6" t="s">
        <v>24</v>
      </c>
      <c r="C1370" s="6" t="s">
        <v>25</v>
      </c>
      <c r="D1370" s="6" t="s">
        <v>26</v>
      </c>
      <c r="E1370" s="6" t="s">
        <v>8</v>
      </c>
      <c r="G1370" s="6" t="s">
        <v>27</v>
      </c>
      <c r="H1370" s="7">
        <v>1554139.0</v>
      </c>
      <c r="I1370" s="8">
        <v>1555245.0</v>
      </c>
      <c r="J1370" t="s">
        <v>28</v>
      </c>
      <c r="K1370" t="s">
        <v>3247</v>
      </c>
      <c r="L1370" t="s">
        <v>3247</v>
      </c>
      <c r="N1370" t="s">
        <v>3248</v>
      </c>
      <c r="Q1370" t="s">
        <v>3249</v>
      </c>
      <c r="R1370">
        <v>1107.0</v>
      </c>
      <c r="S1370">
        <v>368.0</v>
      </c>
    </row>
    <row r="1371" ht="15.75" customHeight="1">
      <c r="A1371" s="6" t="s">
        <v>23</v>
      </c>
      <c r="B1371" s="6" t="s">
        <v>24</v>
      </c>
      <c r="C1371" s="6" t="s">
        <v>25</v>
      </c>
      <c r="D1371" s="6" t="s">
        <v>26</v>
      </c>
      <c r="E1371" s="6" t="s">
        <v>8</v>
      </c>
      <c r="G1371" s="6" t="s">
        <v>27</v>
      </c>
      <c r="H1371" s="7">
        <v>1555430.0</v>
      </c>
      <c r="I1371" s="8">
        <v>1555594.0</v>
      </c>
      <c r="J1371" t="s">
        <v>37</v>
      </c>
      <c r="K1371" t="s">
        <v>3250</v>
      </c>
      <c r="L1371" t="s">
        <v>3250</v>
      </c>
      <c r="N1371" t="s">
        <v>3251</v>
      </c>
      <c r="O1371" t="s">
        <v>3252</v>
      </c>
      <c r="Q1371" t="s">
        <v>3253</v>
      </c>
      <c r="R1371">
        <v>165.0</v>
      </c>
      <c r="S1371">
        <v>54.0</v>
      </c>
    </row>
    <row r="1372" ht="15.75" customHeight="1">
      <c r="A1372" s="6" t="s">
        <v>23</v>
      </c>
      <c r="B1372" s="6" t="s">
        <v>24</v>
      </c>
      <c r="C1372" s="6" t="s">
        <v>25</v>
      </c>
      <c r="D1372" s="6" t="s">
        <v>26</v>
      </c>
      <c r="E1372" s="6" t="s">
        <v>8</v>
      </c>
      <c r="G1372" s="6" t="s">
        <v>27</v>
      </c>
      <c r="H1372" s="7">
        <v>1555678.0</v>
      </c>
      <c r="I1372" s="8">
        <v>1555920.0</v>
      </c>
      <c r="J1372" t="s">
        <v>37</v>
      </c>
      <c r="K1372" t="s">
        <v>3254</v>
      </c>
      <c r="L1372" t="s">
        <v>3254</v>
      </c>
      <c r="N1372" t="s">
        <v>3255</v>
      </c>
      <c r="Q1372" t="s">
        <v>3256</v>
      </c>
      <c r="R1372">
        <v>243.0</v>
      </c>
      <c r="S1372">
        <v>80.0</v>
      </c>
    </row>
    <row r="1373" ht="15.75" customHeight="1">
      <c r="A1373" s="6" t="s">
        <v>23</v>
      </c>
      <c r="B1373" s="6" t="s">
        <v>24</v>
      </c>
      <c r="C1373" s="6" t="s">
        <v>25</v>
      </c>
      <c r="D1373" s="6" t="s">
        <v>26</v>
      </c>
      <c r="E1373" s="6" t="s">
        <v>8</v>
      </c>
      <c r="G1373" s="6" t="s">
        <v>27</v>
      </c>
      <c r="H1373" s="7">
        <v>1555970.0</v>
      </c>
      <c r="I1373" s="8">
        <v>1556545.0</v>
      </c>
      <c r="J1373" t="s">
        <v>28</v>
      </c>
      <c r="K1373" t="s">
        <v>3257</v>
      </c>
      <c r="L1373" t="s">
        <v>3257</v>
      </c>
      <c r="N1373" t="s">
        <v>171</v>
      </c>
      <c r="Q1373" t="s">
        <v>3258</v>
      </c>
      <c r="R1373">
        <v>576.0</v>
      </c>
      <c r="S1373">
        <v>191.0</v>
      </c>
    </row>
    <row r="1374" ht="15.75" customHeight="1">
      <c r="A1374" s="6" t="s">
        <v>23</v>
      </c>
      <c r="B1374" s="6" t="s">
        <v>24</v>
      </c>
      <c r="C1374" s="6" t="s">
        <v>25</v>
      </c>
      <c r="D1374" s="6" t="s">
        <v>26</v>
      </c>
      <c r="E1374" s="6" t="s">
        <v>8</v>
      </c>
      <c r="G1374" s="6" t="s">
        <v>27</v>
      </c>
      <c r="H1374" s="7">
        <v>1556690.0</v>
      </c>
      <c r="I1374" s="8">
        <v>1557535.0</v>
      </c>
      <c r="J1374" t="s">
        <v>37</v>
      </c>
      <c r="K1374" t="s">
        <v>3259</v>
      </c>
      <c r="L1374" t="s">
        <v>3259</v>
      </c>
      <c r="N1374" t="s">
        <v>3260</v>
      </c>
      <c r="Q1374" t="s">
        <v>3261</v>
      </c>
      <c r="R1374">
        <v>846.0</v>
      </c>
      <c r="S1374">
        <v>281.0</v>
      </c>
    </row>
    <row r="1375" ht="15.75" customHeight="1">
      <c r="A1375" s="6" t="s">
        <v>23</v>
      </c>
      <c r="B1375" s="6" t="s">
        <v>24</v>
      </c>
      <c r="C1375" s="6" t="s">
        <v>25</v>
      </c>
      <c r="D1375" s="6" t="s">
        <v>26</v>
      </c>
      <c r="E1375" s="6" t="s">
        <v>8</v>
      </c>
      <c r="G1375" s="6" t="s">
        <v>27</v>
      </c>
      <c r="H1375" s="7">
        <v>1557556.0</v>
      </c>
      <c r="I1375" s="8">
        <v>1558677.0</v>
      </c>
      <c r="J1375" t="s">
        <v>28</v>
      </c>
      <c r="K1375" t="s">
        <v>3262</v>
      </c>
      <c r="L1375" t="s">
        <v>3262</v>
      </c>
      <c r="N1375" t="s">
        <v>3263</v>
      </c>
      <c r="Q1375" t="s">
        <v>3264</v>
      </c>
      <c r="R1375">
        <v>1122.0</v>
      </c>
      <c r="S1375">
        <v>373.0</v>
      </c>
    </row>
    <row r="1376" ht="15.75" customHeight="1">
      <c r="A1376" s="6" t="s">
        <v>23</v>
      </c>
      <c r="B1376" s="6" t="s">
        <v>24</v>
      </c>
      <c r="C1376" s="6" t="s">
        <v>25</v>
      </c>
      <c r="D1376" s="6" t="s">
        <v>26</v>
      </c>
      <c r="E1376" s="6" t="s">
        <v>8</v>
      </c>
      <c r="G1376" s="6" t="s">
        <v>27</v>
      </c>
      <c r="H1376" s="7">
        <v>1559002.0</v>
      </c>
      <c r="I1376" s="8">
        <v>1559694.0</v>
      </c>
      <c r="J1376" t="s">
        <v>28</v>
      </c>
      <c r="K1376" t="s">
        <v>3265</v>
      </c>
      <c r="L1376" t="s">
        <v>3265</v>
      </c>
      <c r="N1376" t="s">
        <v>33</v>
      </c>
      <c r="Q1376" t="s">
        <v>3266</v>
      </c>
      <c r="R1376">
        <v>693.0</v>
      </c>
      <c r="S1376">
        <v>230.0</v>
      </c>
    </row>
    <row r="1377" ht="15.75" customHeight="1">
      <c r="A1377" s="6" t="s">
        <v>23</v>
      </c>
      <c r="B1377" s="6" t="s">
        <v>24</v>
      </c>
      <c r="C1377" s="6" t="s">
        <v>25</v>
      </c>
      <c r="D1377" s="6" t="s">
        <v>26</v>
      </c>
      <c r="E1377" s="6" t="s">
        <v>8</v>
      </c>
      <c r="G1377" s="6" t="s">
        <v>27</v>
      </c>
      <c r="H1377" s="7">
        <v>1559780.0</v>
      </c>
      <c r="I1377" s="8">
        <v>1560586.0</v>
      </c>
      <c r="J1377" t="s">
        <v>28</v>
      </c>
      <c r="K1377" t="s">
        <v>3267</v>
      </c>
      <c r="L1377" t="s">
        <v>3267</v>
      </c>
      <c r="N1377" t="s">
        <v>1029</v>
      </c>
      <c r="Q1377" t="s">
        <v>3268</v>
      </c>
      <c r="R1377">
        <v>807.0</v>
      </c>
      <c r="S1377">
        <v>268.0</v>
      </c>
    </row>
    <row r="1378" ht="15.75" customHeight="1">
      <c r="A1378" s="6" t="s">
        <v>23</v>
      </c>
      <c r="B1378" s="6" t="s">
        <v>24</v>
      </c>
      <c r="C1378" s="6" t="s">
        <v>25</v>
      </c>
      <c r="D1378" s="6" t="s">
        <v>26</v>
      </c>
      <c r="E1378" s="6" t="s">
        <v>8</v>
      </c>
      <c r="G1378" s="6" t="s">
        <v>27</v>
      </c>
      <c r="H1378" s="7">
        <v>1560658.0</v>
      </c>
      <c r="I1378" s="8">
        <v>1560942.0</v>
      </c>
      <c r="J1378" t="s">
        <v>28</v>
      </c>
      <c r="K1378" t="s">
        <v>3269</v>
      </c>
      <c r="L1378" t="s">
        <v>3269</v>
      </c>
      <c r="N1378" t="s">
        <v>33</v>
      </c>
      <c r="Q1378" t="s">
        <v>3270</v>
      </c>
      <c r="R1378">
        <v>285.0</v>
      </c>
      <c r="S1378">
        <v>94.0</v>
      </c>
    </row>
    <row r="1379" ht="15.75" customHeight="1">
      <c r="A1379" s="6" t="s">
        <v>23</v>
      </c>
      <c r="B1379" s="6" t="s">
        <v>24</v>
      </c>
      <c r="C1379" s="6" t="s">
        <v>25</v>
      </c>
      <c r="D1379" s="6" t="s">
        <v>26</v>
      </c>
      <c r="E1379" s="6" t="s">
        <v>8</v>
      </c>
      <c r="G1379" s="6" t="s">
        <v>27</v>
      </c>
      <c r="H1379" s="7">
        <v>1560952.0</v>
      </c>
      <c r="I1379" s="8">
        <v>1561518.0</v>
      </c>
      <c r="J1379" t="s">
        <v>28</v>
      </c>
      <c r="K1379" t="s">
        <v>3271</v>
      </c>
      <c r="L1379" t="s">
        <v>3271</v>
      </c>
      <c r="N1379" t="s">
        <v>261</v>
      </c>
      <c r="Q1379" t="s">
        <v>3272</v>
      </c>
      <c r="R1379">
        <v>567.0</v>
      </c>
      <c r="S1379">
        <v>188.0</v>
      </c>
    </row>
    <row r="1380" ht="15.75" customHeight="1">
      <c r="A1380" s="6" t="s">
        <v>23</v>
      </c>
      <c r="B1380" s="6" t="s">
        <v>24</v>
      </c>
      <c r="C1380" s="6" t="s">
        <v>25</v>
      </c>
      <c r="D1380" s="6" t="s">
        <v>26</v>
      </c>
      <c r="E1380" s="6" t="s">
        <v>8</v>
      </c>
      <c r="G1380" s="6" t="s">
        <v>27</v>
      </c>
      <c r="H1380" s="7">
        <v>1561611.0</v>
      </c>
      <c r="I1380" s="8">
        <v>1562513.0</v>
      </c>
      <c r="J1380" t="s">
        <v>37</v>
      </c>
      <c r="K1380" t="s">
        <v>3273</v>
      </c>
      <c r="L1380" t="s">
        <v>3273</v>
      </c>
      <c r="N1380" t="s">
        <v>3274</v>
      </c>
      <c r="Q1380" t="s">
        <v>3275</v>
      </c>
      <c r="R1380">
        <v>903.0</v>
      </c>
      <c r="S1380">
        <v>300.0</v>
      </c>
    </row>
    <row r="1381" ht="15.75" customHeight="1">
      <c r="A1381" s="6" t="s">
        <v>23</v>
      </c>
      <c r="B1381" s="6" t="s">
        <v>24</v>
      </c>
      <c r="C1381" s="6" t="s">
        <v>25</v>
      </c>
      <c r="D1381" s="6" t="s">
        <v>26</v>
      </c>
      <c r="E1381" s="6" t="s">
        <v>8</v>
      </c>
      <c r="G1381" s="6" t="s">
        <v>27</v>
      </c>
      <c r="H1381" s="7">
        <v>1562566.0</v>
      </c>
      <c r="I1381" s="8">
        <v>1563393.0</v>
      </c>
      <c r="J1381" t="s">
        <v>28</v>
      </c>
      <c r="K1381" t="s">
        <v>3276</v>
      </c>
      <c r="L1381" t="s">
        <v>3276</v>
      </c>
      <c r="N1381" t="s">
        <v>33</v>
      </c>
      <c r="Q1381" t="s">
        <v>3277</v>
      </c>
      <c r="R1381">
        <v>828.0</v>
      </c>
      <c r="S1381">
        <v>275.0</v>
      </c>
    </row>
    <row r="1382" ht="15.75" customHeight="1">
      <c r="A1382" s="6" t="s">
        <v>23</v>
      </c>
      <c r="B1382" s="6" t="s">
        <v>24</v>
      </c>
      <c r="C1382" s="6" t="s">
        <v>25</v>
      </c>
      <c r="D1382" s="6" t="s">
        <v>26</v>
      </c>
      <c r="E1382" s="6" t="s">
        <v>8</v>
      </c>
      <c r="G1382" s="6" t="s">
        <v>27</v>
      </c>
      <c r="H1382" s="7">
        <v>1563507.0</v>
      </c>
      <c r="I1382" s="8">
        <v>1563950.0</v>
      </c>
      <c r="J1382" t="s">
        <v>28</v>
      </c>
      <c r="K1382" t="s">
        <v>3278</v>
      </c>
      <c r="L1382" t="s">
        <v>3278</v>
      </c>
      <c r="N1382" t="s">
        <v>3279</v>
      </c>
      <c r="O1382" t="s">
        <v>3280</v>
      </c>
      <c r="Q1382" t="s">
        <v>3281</v>
      </c>
      <c r="R1382">
        <v>444.0</v>
      </c>
      <c r="S1382">
        <v>147.0</v>
      </c>
    </row>
    <row r="1383" ht="15.75" customHeight="1">
      <c r="A1383" s="6" t="s">
        <v>23</v>
      </c>
      <c r="B1383" s="6" t="s">
        <v>24</v>
      </c>
      <c r="C1383" s="6" t="s">
        <v>25</v>
      </c>
      <c r="D1383" s="6" t="s">
        <v>26</v>
      </c>
      <c r="E1383" s="6" t="s">
        <v>8</v>
      </c>
      <c r="G1383" s="6" t="s">
        <v>27</v>
      </c>
      <c r="H1383" s="7">
        <v>1563947.0</v>
      </c>
      <c r="I1383" s="8">
        <v>1565041.0</v>
      </c>
      <c r="J1383" t="s">
        <v>28</v>
      </c>
      <c r="K1383" t="s">
        <v>3282</v>
      </c>
      <c r="L1383" t="s">
        <v>3282</v>
      </c>
      <c r="N1383" t="s">
        <v>3283</v>
      </c>
      <c r="Q1383" t="s">
        <v>3284</v>
      </c>
      <c r="R1383">
        <v>1095.0</v>
      </c>
      <c r="S1383">
        <v>364.0</v>
      </c>
    </row>
    <row r="1384" ht="15.75" customHeight="1">
      <c r="A1384" s="6" t="s">
        <v>23</v>
      </c>
      <c r="B1384" s="6" t="s">
        <v>24</v>
      </c>
      <c r="C1384" s="6" t="s">
        <v>25</v>
      </c>
      <c r="D1384" s="6" t="s">
        <v>26</v>
      </c>
      <c r="E1384" s="6" t="s">
        <v>8</v>
      </c>
      <c r="G1384" s="6" t="s">
        <v>27</v>
      </c>
      <c r="H1384" s="7">
        <v>1565034.0</v>
      </c>
      <c r="I1384" s="8">
        <v>1565564.0</v>
      </c>
      <c r="J1384" t="s">
        <v>28</v>
      </c>
      <c r="K1384" t="s">
        <v>3285</v>
      </c>
      <c r="L1384" t="s">
        <v>3285</v>
      </c>
      <c r="N1384" t="s">
        <v>3286</v>
      </c>
      <c r="Q1384" t="s">
        <v>3287</v>
      </c>
      <c r="R1384">
        <v>531.0</v>
      </c>
      <c r="S1384">
        <v>176.0</v>
      </c>
    </row>
    <row r="1385" ht="15.75" customHeight="1">
      <c r="A1385" s="6" t="s">
        <v>23</v>
      </c>
      <c r="B1385" s="6" t="s">
        <v>24</v>
      </c>
      <c r="C1385" s="6" t="s">
        <v>25</v>
      </c>
      <c r="D1385" s="6" t="s">
        <v>26</v>
      </c>
      <c r="E1385" s="6" t="s">
        <v>8</v>
      </c>
      <c r="G1385" s="6" t="s">
        <v>27</v>
      </c>
      <c r="H1385" s="7">
        <v>1565561.0</v>
      </c>
      <c r="I1385" s="8">
        <v>1566745.0</v>
      </c>
      <c r="J1385" t="s">
        <v>28</v>
      </c>
      <c r="K1385" t="s">
        <v>3288</v>
      </c>
      <c r="L1385" t="s">
        <v>3288</v>
      </c>
      <c r="N1385" t="s">
        <v>3289</v>
      </c>
      <c r="O1385" t="s">
        <v>3290</v>
      </c>
      <c r="Q1385" t="s">
        <v>3291</v>
      </c>
      <c r="R1385">
        <v>1185.0</v>
      </c>
      <c r="S1385">
        <v>394.0</v>
      </c>
    </row>
    <row r="1386" ht="15.75" customHeight="1">
      <c r="A1386" s="6" t="s">
        <v>23</v>
      </c>
      <c r="B1386" s="6" t="s">
        <v>24</v>
      </c>
      <c r="C1386" s="6" t="s">
        <v>25</v>
      </c>
      <c r="D1386" s="6" t="s">
        <v>26</v>
      </c>
      <c r="E1386" s="6" t="s">
        <v>8</v>
      </c>
      <c r="G1386" s="6" t="s">
        <v>27</v>
      </c>
      <c r="H1386" s="7">
        <v>1566929.0</v>
      </c>
      <c r="I1386" s="8">
        <v>1567756.0</v>
      </c>
      <c r="J1386" t="s">
        <v>28</v>
      </c>
      <c r="K1386" t="s">
        <v>3292</v>
      </c>
      <c r="L1386" t="s">
        <v>3292</v>
      </c>
      <c r="N1386" t="s">
        <v>3293</v>
      </c>
      <c r="Q1386" t="s">
        <v>3294</v>
      </c>
      <c r="R1386">
        <v>828.0</v>
      </c>
      <c r="S1386">
        <v>275.0</v>
      </c>
    </row>
    <row r="1387" ht="15.75" customHeight="1">
      <c r="A1387" s="6" t="s">
        <v>23</v>
      </c>
      <c r="B1387" s="6" t="s">
        <v>24</v>
      </c>
      <c r="C1387" s="6" t="s">
        <v>25</v>
      </c>
      <c r="D1387" s="6" t="s">
        <v>26</v>
      </c>
      <c r="E1387" s="6" t="s">
        <v>8</v>
      </c>
      <c r="G1387" s="6" t="s">
        <v>27</v>
      </c>
      <c r="H1387" s="7">
        <v>1567753.0</v>
      </c>
      <c r="I1387" s="8">
        <v>1568208.0</v>
      </c>
      <c r="J1387" t="s">
        <v>28</v>
      </c>
      <c r="K1387" t="s">
        <v>3295</v>
      </c>
      <c r="L1387" t="s">
        <v>3295</v>
      </c>
      <c r="N1387" t="s">
        <v>726</v>
      </c>
      <c r="Q1387" t="s">
        <v>3296</v>
      </c>
      <c r="R1387">
        <v>456.0</v>
      </c>
      <c r="S1387">
        <v>151.0</v>
      </c>
    </row>
    <row r="1388" ht="15.75" customHeight="1">
      <c r="A1388" s="6" t="s">
        <v>23</v>
      </c>
      <c r="B1388" s="6" t="s">
        <v>24</v>
      </c>
      <c r="C1388" s="6" t="s">
        <v>25</v>
      </c>
      <c r="D1388" s="6" t="s">
        <v>26</v>
      </c>
      <c r="E1388" s="6" t="s">
        <v>8</v>
      </c>
      <c r="G1388" s="6" t="s">
        <v>27</v>
      </c>
      <c r="H1388" s="7">
        <v>1568256.0</v>
      </c>
      <c r="I1388" s="8">
        <v>1569110.0</v>
      </c>
      <c r="J1388" t="s">
        <v>28</v>
      </c>
      <c r="K1388" t="s">
        <v>3297</v>
      </c>
      <c r="L1388" t="s">
        <v>3297</v>
      </c>
      <c r="N1388" t="s">
        <v>3298</v>
      </c>
      <c r="Q1388" t="s">
        <v>3299</v>
      </c>
      <c r="R1388">
        <v>855.0</v>
      </c>
      <c r="S1388">
        <v>284.0</v>
      </c>
    </row>
    <row r="1389" ht="15.75" customHeight="1">
      <c r="A1389" s="6" t="s">
        <v>23</v>
      </c>
      <c r="B1389" s="6" t="s">
        <v>24</v>
      </c>
      <c r="C1389" s="6" t="s">
        <v>25</v>
      </c>
      <c r="D1389" s="6" t="s">
        <v>26</v>
      </c>
      <c r="E1389" s="6" t="s">
        <v>8</v>
      </c>
      <c r="G1389" s="6" t="s">
        <v>27</v>
      </c>
      <c r="H1389" s="7">
        <v>1569189.0</v>
      </c>
      <c r="I1389" s="8">
        <v>1571018.0</v>
      </c>
      <c r="J1389" t="s">
        <v>28</v>
      </c>
      <c r="K1389" t="s">
        <v>3300</v>
      </c>
      <c r="L1389" t="s">
        <v>3300</v>
      </c>
      <c r="N1389" t="s">
        <v>3301</v>
      </c>
      <c r="O1389" t="s">
        <v>3302</v>
      </c>
      <c r="Q1389" t="s">
        <v>3303</v>
      </c>
      <c r="R1389">
        <v>1830.0</v>
      </c>
      <c r="S1389">
        <v>609.0</v>
      </c>
    </row>
    <row r="1390" ht="15.75" customHeight="1">
      <c r="A1390" s="6" t="s">
        <v>23</v>
      </c>
      <c r="B1390" s="6" t="s">
        <v>24</v>
      </c>
      <c r="C1390" s="6" t="s">
        <v>25</v>
      </c>
      <c r="D1390" s="6" t="s">
        <v>26</v>
      </c>
      <c r="E1390" s="6" t="s">
        <v>8</v>
      </c>
      <c r="G1390" s="6" t="s">
        <v>27</v>
      </c>
      <c r="H1390" s="7">
        <v>1571136.0</v>
      </c>
      <c r="I1390" s="8">
        <v>1572071.0</v>
      </c>
      <c r="J1390" t="s">
        <v>28</v>
      </c>
      <c r="K1390" t="s">
        <v>3304</v>
      </c>
      <c r="L1390" t="s">
        <v>3304</v>
      </c>
      <c r="N1390" t="s">
        <v>3301</v>
      </c>
      <c r="O1390" t="s">
        <v>3302</v>
      </c>
      <c r="Q1390" t="s">
        <v>3305</v>
      </c>
      <c r="R1390">
        <v>936.0</v>
      </c>
      <c r="S1390">
        <v>311.0</v>
      </c>
    </row>
    <row r="1391" ht="15.75" customHeight="1">
      <c r="A1391" s="6" t="s">
        <v>23</v>
      </c>
      <c r="B1391" s="6" t="s">
        <v>24</v>
      </c>
      <c r="C1391" s="6" t="s">
        <v>25</v>
      </c>
      <c r="D1391" s="6" t="s">
        <v>26</v>
      </c>
      <c r="E1391" s="6" t="s">
        <v>8</v>
      </c>
      <c r="G1391" s="6" t="s">
        <v>27</v>
      </c>
      <c r="H1391" s="7">
        <v>1572421.0</v>
      </c>
      <c r="I1391" s="8">
        <v>1572894.0</v>
      </c>
      <c r="J1391" t="s">
        <v>28</v>
      </c>
      <c r="K1391" t="s">
        <v>3306</v>
      </c>
      <c r="L1391" t="s">
        <v>3306</v>
      </c>
      <c r="N1391" t="s">
        <v>3307</v>
      </c>
      <c r="Q1391" t="s">
        <v>3308</v>
      </c>
      <c r="R1391">
        <v>474.0</v>
      </c>
      <c r="S1391">
        <v>157.0</v>
      </c>
    </row>
    <row r="1392" ht="15.75" customHeight="1">
      <c r="A1392" s="6" t="s">
        <v>23</v>
      </c>
      <c r="B1392" s="6" t="s">
        <v>24</v>
      </c>
      <c r="C1392" s="6" t="s">
        <v>25</v>
      </c>
      <c r="D1392" s="6" t="s">
        <v>26</v>
      </c>
      <c r="E1392" s="6" t="s">
        <v>8</v>
      </c>
      <c r="G1392" s="6" t="s">
        <v>27</v>
      </c>
      <c r="H1392" s="7">
        <v>1572906.0</v>
      </c>
      <c r="I1392" s="8">
        <v>1575572.0</v>
      </c>
      <c r="J1392" t="s">
        <v>28</v>
      </c>
      <c r="K1392" t="s">
        <v>3309</v>
      </c>
      <c r="L1392" t="s">
        <v>3309</v>
      </c>
      <c r="N1392" t="s">
        <v>3310</v>
      </c>
      <c r="Q1392" t="s">
        <v>3311</v>
      </c>
      <c r="R1392">
        <v>2667.0</v>
      </c>
      <c r="S1392">
        <v>888.0</v>
      </c>
    </row>
    <row r="1393" ht="15.75" customHeight="1">
      <c r="A1393" s="6" t="s">
        <v>23</v>
      </c>
      <c r="B1393" s="6" t="s">
        <v>113</v>
      </c>
      <c r="C1393" s="6" t="s">
        <v>25</v>
      </c>
      <c r="D1393" s="6" t="s">
        <v>26</v>
      </c>
      <c r="E1393" s="6" t="s">
        <v>8</v>
      </c>
      <c r="G1393" s="6" t="s">
        <v>27</v>
      </c>
      <c r="H1393" s="7">
        <v>1575749.0</v>
      </c>
      <c r="I1393" s="8">
        <v>1576012.0</v>
      </c>
      <c r="J1393" t="s">
        <v>28</v>
      </c>
      <c r="N1393" t="s">
        <v>33</v>
      </c>
      <c r="Q1393" t="s">
        <v>3312</v>
      </c>
      <c r="R1393">
        <v>264.0</v>
      </c>
      <c r="T1393" t="s">
        <v>129</v>
      </c>
    </row>
    <row r="1394" ht="15.75" customHeight="1">
      <c r="A1394" s="6" t="s">
        <v>23</v>
      </c>
      <c r="B1394" s="6" t="s">
        <v>24</v>
      </c>
      <c r="C1394" s="6" t="s">
        <v>25</v>
      </c>
      <c r="D1394" s="6" t="s">
        <v>26</v>
      </c>
      <c r="E1394" s="6" t="s">
        <v>8</v>
      </c>
      <c r="G1394" s="6" t="s">
        <v>27</v>
      </c>
      <c r="H1394" s="7">
        <v>1576018.0</v>
      </c>
      <c r="I1394" s="8">
        <v>1576497.0</v>
      </c>
      <c r="J1394" t="s">
        <v>28</v>
      </c>
      <c r="K1394" t="s">
        <v>3313</v>
      </c>
      <c r="L1394" t="s">
        <v>3313</v>
      </c>
      <c r="N1394" t="s">
        <v>3314</v>
      </c>
      <c r="Q1394" t="s">
        <v>3315</v>
      </c>
      <c r="R1394">
        <v>480.0</v>
      </c>
      <c r="S1394">
        <v>159.0</v>
      </c>
    </row>
    <row r="1395" ht="15.75" customHeight="1">
      <c r="A1395" s="6" t="s">
        <v>23</v>
      </c>
      <c r="B1395" s="6" t="s">
        <v>24</v>
      </c>
      <c r="C1395" s="6" t="s">
        <v>25</v>
      </c>
      <c r="D1395" s="6" t="s">
        <v>26</v>
      </c>
      <c r="E1395" s="6" t="s">
        <v>8</v>
      </c>
      <c r="G1395" s="6" t="s">
        <v>27</v>
      </c>
      <c r="H1395" s="7">
        <v>1576848.0</v>
      </c>
      <c r="I1395" s="8">
        <v>1578962.0</v>
      </c>
      <c r="J1395" t="s">
        <v>37</v>
      </c>
      <c r="K1395" t="s">
        <v>3316</v>
      </c>
      <c r="L1395" t="s">
        <v>3316</v>
      </c>
      <c r="N1395" t="s">
        <v>3317</v>
      </c>
      <c r="Q1395" t="s">
        <v>3318</v>
      </c>
      <c r="R1395">
        <v>2115.0</v>
      </c>
      <c r="S1395">
        <v>704.0</v>
      </c>
    </row>
    <row r="1396" ht="15.75" customHeight="1">
      <c r="A1396" s="6" t="s">
        <v>23</v>
      </c>
      <c r="B1396" s="6" t="s">
        <v>24</v>
      </c>
      <c r="C1396" s="6" t="s">
        <v>25</v>
      </c>
      <c r="D1396" s="6" t="s">
        <v>26</v>
      </c>
      <c r="E1396" s="6" t="s">
        <v>8</v>
      </c>
      <c r="G1396" s="6" t="s">
        <v>27</v>
      </c>
      <c r="H1396" s="7">
        <v>1578950.0</v>
      </c>
      <c r="I1396" s="8">
        <v>1579564.0</v>
      </c>
      <c r="J1396" t="s">
        <v>28</v>
      </c>
      <c r="K1396" t="s">
        <v>3319</v>
      </c>
      <c r="L1396" t="s">
        <v>3319</v>
      </c>
      <c r="N1396" t="s">
        <v>3320</v>
      </c>
      <c r="Q1396" t="s">
        <v>3321</v>
      </c>
      <c r="R1396">
        <v>615.0</v>
      </c>
      <c r="S1396">
        <v>204.0</v>
      </c>
    </row>
    <row r="1397" ht="15.75" customHeight="1">
      <c r="A1397" s="6" t="s">
        <v>23</v>
      </c>
      <c r="B1397" s="6" t="s">
        <v>24</v>
      </c>
      <c r="C1397" s="6" t="s">
        <v>25</v>
      </c>
      <c r="D1397" s="6" t="s">
        <v>26</v>
      </c>
      <c r="E1397" s="6" t="s">
        <v>8</v>
      </c>
      <c r="G1397" s="6" t="s">
        <v>27</v>
      </c>
      <c r="H1397" s="7">
        <v>1579884.0</v>
      </c>
      <c r="I1397" s="8">
        <v>1581233.0</v>
      </c>
      <c r="J1397" t="s">
        <v>28</v>
      </c>
      <c r="K1397" t="s">
        <v>3322</v>
      </c>
      <c r="L1397" t="s">
        <v>3322</v>
      </c>
      <c r="N1397" t="s">
        <v>3323</v>
      </c>
      <c r="Q1397" t="s">
        <v>3324</v>
      </c>
      <c r="R1397">
        <v>1350.0</v>
      </c>
      <c r="S1397">
        <v>449.0</v>
      </c>
    </row>
    <row r="1398" ht="15.75" customHeight="1">
      <c r="A1398" s="6" t="s">
        <v>23</v>
      </c>
      <c r="B1398" s="6" t="s">
        <v>24</v>
      </c>
      <c r="C1398" s="6" t="s">
        <v>25</v>
      </c>
      <c r="D1398" s="6" t="s">
        <v>26</v>
      </c>
      <c r="E1398" s="6" t="s">
        <v>8</v>
      </c>
      <c r="G1398" s="6" t="s">
        <v>27</v>
      </c>
      <c r="H1398" s="7">
        <v>1581278.0</v>
      </c>
      <c r="I1398" s="8">
        <v>1581898.0</v>
      </c>
      <c r="J1398" t="s">
        <v>28</v>
      </c>
      <c r="K1398" t="s">
        <v>3325</v>
      </c>
      <c r="L1398" t="s">
        <v>3325</v>
      </c>
      <c r="N1398" t="s">
        <v>3326</v>
      </c>
      <c r="Q1398" t="s">
        <v>3327</v>
      </c>
      <c r="R1398">
        <v>621.0</v>
      </c>
      <c r="S1398">
        <v>206.0</v>
      </c>
    </row>
    <row r="1399" ht="15.75" customHeight="1">
      <c r="A1399" s="6" t="s">
        <v>23</v>
      </c>
      <c r="B1399" s="6" t="s">
        <v>24</v>
      </c>
      <c r="C1399" s="6" t="s">
        <v>25</v>
      </c>
      <c r="D1399" s="6" t="s">
        <v>26</v>
      </c>
      <c r="E1399" s="6" t="s">
        <v>8</v>
      </c>
      <c r="G1399" s="6" t="s">
        <v>27</v>
      </c>
      <c r="H1399" s="7">
        <v>1581908.0</v>
      </c>
      <c r="I1399" s="8">
        <v>1582705.0</v>
      </c>
      <c r="J1399" t="s">
        <v>28</v>
      </c>
      <c r="K1399" t="s">
        <v>3328</v>
      </c>
      <c r="L1399" t="s">
        <v>3328</v>
      </c>
      <c r="N1399" t="s">
        <v>3329</v>
      </c>
      <c r="O1399" t="s">
        <v>3330</v>
      </c>
      <c r="Q1399" t="s">
        <v>3331</v>
      </c>
      <c r="R1399">
        <v>798.0</v>
      </c>
      <c r="S1399">
        <v>265.0</v>
      </c>
    </row>
    <row r="1400" ht="15.75" customHeight="1">
      <c r="A1400" s="6" t="s">
        <v>23</v>
      </c>
      <c r="B1400" s="6" t="s">
        <v>24</v>
      </c>
      <c r="C1400" s="6" t="s">
        <v>25</v>
      </c>
      <c r="D1400" s="6" t="s">
        <v>26</v>
      </c>
      <c r="E1400" s="6" t="s">
        <v>8</v>
      </c>
      <c r="G1400" s="6" t="s">
        <v>27</v>
      </c>
      <c r="H1400" s="7">
        <v>1582958.0</v>
      </c>
      <c r="I1400" s="8">
        <v>1583923.0</v>
      </c>
      <c r="J1400" t="s">
        <v>37</v>
      </c>
      <c r="K1400" t="s">
        <v>3332</v>
      </c>
      <c r="L1400" t="s">
        <v>3332</v>
      </c>
      <c r="N1400" t="s">
        <v>156</v>
      </c>
      <c r="Q1400" t="s">
        <v>3333</v>
      </c>
      <c r="R1400">
        <v>966.0</v>
      </c>
      <c r="S1400">
        <v>321.0</v>
      </c>
    </row>
    <row r="1401" ht="15.75" customHeight="1">
      <c r="A1401" s="6" t="s">
        <v>23</v>
      </c>
      <c r="B1401" s="6" t="s">
        <v>24</v>
      </c>
      <c r="C1401" s="6" t="s">
        <v>25</v>
      </c>
      <c r="D1401" s="6" t="s">
        <v>26</v>
      </c>
      <c r="E1401" s="6" t="s">
        <v>8</v>
      </c>
      <c r="G1401" s="6" t="s">
        <v>27</v>
      </c>
      <c r="H1401" s="7">
        <v>1583896.0</v>
      </c>
      <c r="I1401" s="8">
        <v>1584402.0</v>
      </c>
      <c r="J1401" t="s">
        <v>28</v>
      </c>
      <c r="K1401" t="s">
        <v>3334</v>
      </c>
      <c r="L1401" t="s">
        <v>3334</v>
      </c>
      <c r="N1401" t="s">
        <v>506</v>
      </c>
      <c r="Q1401" t="s">
        <v>3335</v>
      </c>
      <c r="R1401">
        <v>507.0</v>
      </c>
      <c r="S1401">
        <v>168.0</v>
      </c>
    </row>
    <row r="1402" ht="15.75" customHeight="1">
      <c r="A1402" s="6" t="s">
        <v>23</v>
      </c>
      <c r="B1402" s="6" t="s">
        <v>24</v>
      </c>
      <c r="C1402" s="6" t="s">
        <v>25</v>
      </c>
      <c r="D1402" s="6" t="s">
        <v>26</v>
      </c>
      <c r="E1402" s="6" t="s">
        <v>8</v>
      </c>
      <c r="G1402" s="6" t="s">
        <v>27</v>
      </c>
      <c r="H1402" s="7">
        <v>1584573.0</v>
      </c>
      <c r="I1402" s="8">
        <v>1586375.0</v>
      </c>
      <c r="J1402" t="s">
        <v>28</v>
      </c>
      <c r="K1402" t="s">
        <v>3336</v>
      </c>
      <c r="L1402" t="s">
        <v>3336</v>
      </c>
      <c r="N1402" t="s">
        <v>3337</v>
      </c>
      <c r="Q1402" t="s">
        <v>3338</v>
      </c>
      <c r="R1402">
        <v>1803.0</v>
      </c>
      <c r="S1402">
        <v>600.0</v>
      </c>
    </row>
    <row r="1403" ht="15.75" customHeight="1">
      <c r="A1403" s="6" t="s">
        <v>23</v>
      </c>
      <c r="B1403" s="6" t="s">
        <v>24</v>
      </c>
      <c r="C1403" s="6" t="s">
        <v>25</v>
      </c>
      <c r="D1403" s="6" t="s">
        <v>26</v>
      </c>
      <c r="E1403" s="6" t="s">
        <v>8</v>
      </c>
      <c r="G1403" s="6" t="s">
        <v>27</v>
      </c>
      <c r="H1403" s="7">
        <v>1586372.0</v>
      </c>
      <c r="I1403" s="8">
        <v>1587634.0</v>
      </c>
      <c r="J1403" t="s">
        <v>28</v>
      </c>
      <c r="K1403" t="s">
        <v>3339</v>
      </c>
      <c r="L1403" t="s">
        <v>3339</v>
      </c>
      <c r="N1403" t="s">
        <v>3340</v>
      </c>
      <c r="Q1403" t="s">
        <v>3341</v>
      </c>
      <c r="R1403">
        <v>1263.0</v>
      </c>
      <c r="S1403">
        <v>420.0</v>
      </c>
    </row>
    <row r="1404" ht="15.75" customHeight="1">
      <c r="A1404" s="6" t="s">
        <v>23</v>
      </c>
      <c r="B1404" s="6" t="s">
        <v>24</v>
      </c>
      <c r="C1404" s="6" t="s">
        <v>25</v>
      </c>
      <c r="D1404" s="6" t="s">
        <v>26</v>
      </c>
      <c r="E1404" s="6" t="s">
        <v>8</v>
      </c>
      <c r="G1404" s="6" t="s">
        <v>27</v>
      </c>
      <c r="H1404" s="7">
        <v>1587646.0</v>
      </c>
      <c r="I1404" s="8">
        <v>1588353.0</v>
      </c>
      <c r="J1404" t="s">
        <v>28</v>
      </c>
      <c r="K1404" t="s">
        <v>3342</v>
      </c>
      <c r="L1404" t="s">
        <v>3342</v>
      </c>
      <c r="N1404" t="s">
        <v>857</v>
      </c>
      <c r="Q1404" t="s">
        <v>3343</v>
      </c>
      <c r="R1404">
        <v>708.0</v>
      </c>
      <c r="S1404">
        <v>235.0</v>
      </c>
    </row>
    <row r="1405" ht="15.75" customHeight="1">
      <c r="A1405" s="6" t="s">
        <v>23</v>
      </c>
      <c r="B1405" s="6" t="s">
        <v>24</v>
      </c>
      <c r="C1405" s="6" t="s">
        <v>25</v>
      </c>
      <c r="D1405" s="6" t="s">
        <v>26</v>
      </c>
      <c r="E1405" s="6" t="s">
        <v>8</v>
      </c>
      <c r="G1405" s="6" t="s">
        <v>27</v>
      </c>
      <c r="H1405" s="7">
        <v>1588581.0</v>
      </c>
      <c r="I1405" s="8">
        <v>1589333.0</v>
      </c>
      <c r="J1405" t="s">
        <v>37</v>
      </c>
      <c r="K1405" t="s">
        <v>3344</v>
      </c>
      <c r="L1405" t="s">
        <v>3344</v>
      </c>
      <c r="N1405" t="s">
        <v>345</v>
      </c>
      <c r="Q1405" t="s">
        <v>3345</v>
      </c>
      <c r="R1405">
        <v>753.0</v>
      </c>
      <c r="S1405">
        <v>250.0</v>
      </c>
    </row>
    <row r="1406" ht="15.75" customHeight="1">
      <c r="A1406" s="6" t="s">
        <v>23</v>
      </c>
      <c r="B1406" s="6" t="s">
        <v>24</v>
      </c>
      <c r="C1406" s="6" t="s">
        <v>25</v>
      </c>
      <c r="D1406" s="6" t="s">
        <v>26</v>
      </c>
      <c r="E1406" s="6" t="s">
        <v>8</v>
      </c>
      <c r="G1406" s="6" t="s">
        <v>27</v>
      </c>
      <c r="H1406" s="7">
        <v>1589541.0</v>
      </c>
      <c r="I1406" s="8">
        <v>1590770.0</v>
      </c>
      <c r="J1406" t="s">
        <v>37</v>
      </c>
      <c r="K1406" t="s">
        <v>3346</v>
      </c>
      <c r="L1406" t="s">
        <v>3346</v>
      </c>
      <c r="N1406" t="s">
        <v>3347</v>
      </c>
      <c r="Q1406" t="s">
        <v>3348</v>
      </c>
      <c r="R1406">
        <v>1230.0</v>
      </c>
      <c r="S1406">
        <v>409.0</v>
      </c>
    </row>
    <row r="1407" ht="15.75" customHeight="1">
      <c r="A1407" s="6" t="s">
        <v>23</v>
      </c>
      <c r="B1407" s="6" t="s">
        <v>24</v>
      </c>
      <c r="C1407" s="6" t="s">
        <v>25</v>
      </c>
      <c r="D1407" s="6" t="s">
        <v>26</v>
      </c>
      <c r="E1407" s="6" t="s">
        <v>8</v>
      </c>
      <c r="G1407" s="6" t="s">
        <v>27</v>
      </c>
      <c r="H1407" s="7">
        <v>1590831.0</v>
      </c>
      <c r="I1407" s="8">
        <v>1591619.0</v>
      </c>
      <c r="J1407" t="s">
        <v>28</v>
      </c>
      <c r="K1407" t="s">
        <v>3349</v>
      </c>
      <c r="L1407" t="s">
        <v>3349</v>
      </c>
      <c r="N1407" t="s">
        <v>33</v>
      </c>
      <c r="Q1407" t="s">
        <v>3350</v>
      </c>
      <c r="R1407">
        <v>789.0</v>
      </c>
      <c r="S1407">
        <v>262.0</v>
      </c>
    </row>
    <row r="1408" ht="15.75" customHeight="1">
      <c r="A1408" s="6" t="s">
        <v>23</v>
      </c>
      <c r="B1408" s="6" t="s">
        <v>24</v>
      </c>
      <c r="C1408" s="6" t="s">
        <v>25</v>
      </c>
      <c r="D1408" s="6" t="s">
        <v>26</v>
      </c>
      <c r="E1408" s="6" t="s">
        <v>8</v>
      </c>
      <c r="G1408" s="6" t="s">
        <v>27</v>
      </c>
      <c r="H1408" s="7">
        <v>1591742.0</v>
      </c>
      <c r="I1408" s="8">
        <v>1594099.0</v>
      </c>
      <c r="J1408" t="s">
        <v>28</v>
      </c>
      <c r="K1408" t="s">
        <v>3351</v>
      </c>
      <c r="L1408" t="s">
        <v>3351</v>
      </c>
      <c r="N1408" t="s">
        <v>3352</v>
      </c>
      <c r="Q1408" t="s">
        <v>3353</v>
      </c>
      <c r="R1408">
        <v>2358.0</v>
      </c>
      <c r="S1408">
        <v>785.0</v>
      </c>
    </row>
    <row r="1409" ht="15.75" customHeight="1">
      <c r="A1409" s="6" t="s">
        <v>23</v>
      </c>
      <c r="B1409" s="6" t="s">
        <v>24</v>
      </c>
      <c r="C1409" s="6" t="s">
        <v>25</v>
      </c>
      <c r="D1409" s="6" t="s">
        <v>26</v>
      </c>
      <c r="E1409" s="6" t="s">
        <v>8</v>
      </c>
      <c r="G1409" s="6" t="s">
        <v>27</v>
      </c>
      <c r="H1409" s="7">
        <v>1594222.0</v>
      </c>
      <c r="I1409" s="8">
        <v>1594776.0</v>
      </c>
      <c r="J1409" t="s">
        <v>28</v>
      </c>
      <c r="K1409" t="s">
        <v>3354</v>
      </c>
      <c r="L1409" t="s">
        <v>3354</v>
      </c>
      <c r="N1409" t="s">
        <v>3355</v>
      </c>
      <c r="Q1409" t="s">
        <v>3356</v>
      </c>
      <c r="R1409">
        <v>555.0</v>
      </c>
      <c r="S1409">
        <v>184.0</v>
      </c>
    </row>
    <row r="1410" ht="15.75" customHeight="1">
      <c r="A1410" s="6" t="s">
        <v>23</v>
      </c>
      <c r="B1410" s="6" t="s">
        <v>24</v>
      </c>
      <c r="C1410" s="6" t="s">
        <v>25</v>
      </c>
      <c r="D1410" s="6" t="s">
        <v>26</v>
      </c>
      <c r="E1410" s="6" t="s">
        <v>8</v>
      </c>
      <c r="G1410" s="6" t="s">
        <v>27</v>
      </c>
      <c r="H1410" s="7">
        <v>1594797.0</v>
      </c>
      <c r="I1410" s="8">
        <v>1595918.0</v>
      </c>
      <c r="J1410" t="s">
        <v>28</v>
      </c>
      <c r="K1410" t="s">
        <v>3357</v>
      </c>
      <c r="L1410" t="s">
        <v>3357</v>
      </c>
      <c r="N1410" t="s">
        <v>3358</v>
      </c>
      <c r="Q1410" t="s">
        <v>3359</v>
      </c>
      <c r="R1410">
        <v>1122.0</v>
      </c>
      <c r="S1410">
        <v>373.0</v>
      </c>
    </row>
    <row r="1411" ht="15.75" customHeight="1">
      <c r="A1411" s="6" t="s">
        <v>23</v>
      </c>
      <c r="B1411" s="6" t="s">
        <v>24</v>
      </c>
      <c r="C1411" s="6" t="s">
        <v>25</v>
      </c>
      <c r="D1411" s="6" t="s">
        <v>26</v>
      </c>
      <c r="E1411" s="6" t="s">
        <v>8</v>
      </c>
      <c r="G1411" s="6" t="s">
        <v>27</v>
      </c>
      <c r="H1411" s="7">
        <v>1595922.0</v>
      </c>
      <c r="I1411" s="8">
        <v>1597616.0</v>
      </c>
      <c r="J1411" t="s">
        <v>28</v>
      </c>
      <c r="K1411" t="s">
        <v>3360</v>
      </c>
      <c r="L1411" t="s">
        <v>3360</v>
      </c>
      <c r="N1411" t="s">
        <v>3361</v>
      </c>
      <c r="O1411" t="s">
        <v>3362</v>
      </c>
      <c r="Q1411" t="s">
        <v>3363</v>
      </c>
      <c r="R1411">
        <v>1695.0</v>
      </c>
      <c r="S1411">
        <v>564.0</v>
      </c>
    </row>
    <row r="1412" ht="15.75" customHeight="1">
      <c r="A1412" s="6" t="s">
        <v>23</v>
      </c>
      <c r="B1412" s="6" t="s">
        <v>24</v>
      </c>
      <c r="C1412" s="6" t="s">
        <v>25</v>
      </c>
      <c r="D1412" s="6" t="s">
        <v>26</v>
      </c>
      <c r="E1412" s="6" t="s">
        <v>8</v>
      </c>
      <c r="G1412" s="6" t="s">
        <v>27</v>
      </c>
      <c r="H1412" s="7">
        <v>1597854.0</v>
      </c>
      <c r="I1412" s="8">
        <v>1598204.0</v>
      </c>
      <c r="J1412" t="s">
        <v>28</v>
      </c>
      <c r="K1412" t="s">
        <v>3364</v>
      </c>
      <c r="L1412" t="s">
        <v>3364</v>
      </c>
      <c r="N1412" t="s">
        <v>3365</v>
      </c>
      <c r="O1412" t="s">
        <v>3366</v>
      </c>
      <c r="Q1412" t="s">
        <v>3367</v>
      </c>
      <c r="R1412">
        <v>351.0</v>
      </c>
      <c r="S1412">
        <v>116.0</v>
      </c>
    </row>
    <row r="1413" ht="15.75" customHeight="1">
      <c r="A1413" s="6" t="s">
        <v>23</v>
      </c>
      <c r="B1413" s="6" t="s">
        <v>24</v>
      </c>
      <c r="C1413" s="6" t="s">
        <v>25</v>
      </c>
      <c r="D1413" s="6" t="s">
        <v>26</v>
      </c>
      <c r="E1413" s="6" t="s">
        <v>8</v>
      </c>
      <c r="G1413" s="6" t="s">
        <v>27</v>
      </c>
      <c r="H1413" s="7">
        <v>1598431.0</v>
      </c>
      <c r="I1413" s="8">
        <v>1599516.0</v>
      </c>
      <c r="J1413" t="s">
        <v>28</v>
      </c>
      <c r="K1413" t="s">
        <v>3368</v>
      </c>
      <c r="L1413" t="s">
        <v>3368</v>
      </c>
      <c r="N1413" t="s">
        <v>3369</v>
      </c>
      <c r="Q1413" t="s">
        <v>3370</v>
      </c>
      <c r="R1413">
        <v>1086.0</v>
      </c>
      <c r="S1413">
        <v>361.0</v>
      </c>
    </row>
    <row r="1414" ht="15.75" customHeight="1">
      <c r="A1414" s="6" t="s">
        <v>23</v>
      </c>
      <c r="B1414" s="6" t="s">
        <v>24</v>
      </c>
      <c r="C1414" s="6" t="s">
        <v>25</v>
      </c>
      <c r="D1414" s="6" t="s">
        <v>26</v>
      </c>
      <c r="E1414" s="6" t="s">
        <v>8</v>
      </c>
      <c r="G1414" s="6" t="s">
        <v>27</v>
      </c>
      <c r="H1414" s="7">
        <v>1599575.0</v>
      </c>
      <c r="I1414" s="8">
        <v>1600186.0</v>
      </c>
      <c r="J1414" t="s">
        <v>28</v>
      </c>
      <c r="K1414" t="s">
        <v>3371</v>
      </c>
      <c r="L1414" t="s">
        <v>3371</v>
      </c>
      <c r="N1414" t="s">
        <v>3372</v>
      </c>
      <c r="Q1414" t="s">
        <v>3373</v>
      </c>
      <c r="R1414">
        <v>612.0</v>
      </c>
      <c r="S1414">
        <v>203.0</v>
      </c>
    </row>
    <row r="1415" ht="15.75" customHeight="1">
      <c r="A1415" s="6" t="s">
        <v>23</v>
      </c>
      <c r="B1415" s="6" t="s">
        <v>24</v>
      </c>
      <c r="C1415" s="6" t="s">
        <v>25</v>
      </c>
      <c r="D1415" s="6" t="s">
        <v>26</v>
      </c>
      <c r="E1415" s="6" t="s">
        <v>8</v>
      </c>
      <c r="G1415" s="6" t="s">
        <v>27</v>
      </c>
      <c r="H1415" s="7">
        <v>1600243.0</v>
      </c>
      <c r="I1415" s="8">
        <v>1600878.0</v>
      </c>
      <c r="J1415" t="s">
        <v>28</v>
      </c>
      <c r="K1415" t="s">
        <v>3374</v>
      </c>
      <c r="L1415" t="s">
        <v>3374</v>
      </c>
      <c r="N1415" t="s">
        <v>3375</v>
      </c>
      <c r="Q1415" t="s">
        <v>3376</v>
      </c>
      <c r="R1415">
        <v>636.0</v>
      </c>
      <c r="S1415">
        <v>211.0</v>
      </c>
    </row>
    <row r="1416" ht="15.75" customHeight="1">
      <c r="A1416" s="6" t="s">
        <v>23</v>
      </c>
      <c r="B1416" s="6" t="s">
        <v>24</v>
      </c>
      <c r="C1416" s="6" t="s">
        <v>25</v>
      </c>
      <c r="D1416" s="6" t="s">
        <v>26</v>
      </c>
      <c r="E1416" s="6" t="s">
        <v>8</v>
      </c>
      <c r="G1416" s="6" t="s">
        <v>27</v>
      </c>
      <c r="H1416" s="7">
        <v>1601013.0</v>
      </c>
      <c r="I1416" s="8">
        <v>1601768.0</v>
      </c>
      <c r="J1416" t="s">
        <v>28</v>
      </c>
      <c r="K1416" t="s">
        <v>3377</v>
      </c>
      <c r="L1416" t="s">
        <v>3377</v>
      </c>
      <c r="N1416" t="s">
        <v>3378</v>
      </c>
      <c r="Q1416" t="s">
        <v>3379</v>
      </c>
      <c r="R1416">
        <v>756.0</v>
      </c>
      <c r="S1416">
        <v>251.0</v>
      </c>
    </row>
    <row r="1417" ht="15.75" customHeight="1">
      <c r="A1417" s="6" t="s">
        <v>23</v>
      </c>
      <c r="B1417" s="6" t="s">
        <v>24</v>
      </c>
      <c r="C1417" s="6" t="s">
        <v>25</v>
      </c>
      <c r="D1417" s="6" t="s">
        <v>26</v>
      </c>
      <c r="E1417" s="6" t="s">
        <v>8</v>
      </c>
      <c r="G1417" s="6" t="s">
        <v>27</v>
      </c>
      <c r="H1417" s="7">
        <v>1601866.0</v>
      </c>
      <c r="I1417" s="8">
        <v>1602477.0</v>
      </c>
      <c r="J1417" t="s">
        <v>28</v>
      </c>
      <c r="K1417" t="s">
        <v>3380</v>
      </c>
      <c r="L1417" t="s">
        <v>3380</v>
      </c>
      <c r="N1417" t="s">
        <v>3381</v>
      </c>
      <c r="Q1417" t="s">
        <v>3382</v>
      </c>
      <c r="R1417">
        <v>612.0</v>
      </c>
      <c r="S1417">
        <v>203.0</v>
      </c>
    </row>
    <row r="1418" ht="15.75" customHeight="1">
      <c r="A1418" s="6" t="s">
        <v>23</v>
      </c>
      <c r="B1418" s="6" t="s">
        <v>24</v>
      </c>
      <c r="C1418" s="6" t="s">
        <v>25</v>
      </c>
      <c r="D1418" s="6" t="s">
        <v>26</v>
      </c>
      <c r="E1418" s="6" t="s">
        <v>8</v>
      </c>
      <c r="G1418" s="6" t="s">
        <v>27</v>
      </c>
      <c r="H1418" s="7">
        <v>1602576.0</v>
      </c>
      <c r="I1418" s="8">
        <v>1603487.0</v>
      </c>
      <c r="J1418" t="s">
        <v>28</v>
      </c>
      <c r="K1418" t="s">
        <v>3383</v>
      </c>
      <c r="L1418" t="s">
        <v>3383</v>
      </c>
      <c r="N1418" t="s">
        <v>3384</v>
      </c>
      <c r="Q1418" t="s">
        <v>3385</v>
      </c>
      <c r="R1418">
        <v>912.0</v>
      </c>
      <c r="S1418">
        <v>303.0</v>
      </c>
    </row>
    <row r="1419" ht="15.75" customHeight="1">
      <c r="A1419" s="6" t="s">
        <v>23</v>
      </c>
      <c r="B1419" s="6" t="s">
        <v>24</v>
      </c>
      <c r="C1419" s="6" t="s">
        <v>25</v>
      </c>
      <c r="D1419" s="6" t="s">
        <v>26</v>
      </c>
      <c r="E1419" s="6" t="s">
        <v>8</v>
      </c>
      <c r="G1419" s="6" t="s">
        <v>27</v>
      </c>
      <c r="H1419" s="7">
        <v>1603636.0</v>
      </c>
      <c r="I1419" s="8">
        <v>1604181.0</v>
      </c>
      <c r="J1419" t="s">
        <v>28</v>
      </c>
      <c r="K1419" t="s">
        <v>3386</v>
      </c>
      <c r="L1419" t="s">
        <v>3386</v>
      </c>
      <c r="N1419" t="s">
        <v>33</v>
      </c>
      <c r="Q1419" t="s">
        <v>3387</v>
      </c>
      <c r="R1419">
        <v>546.0</v>
      </c>
      <c r="S1419">
        <v>181.0</v>
      </c>
    </row>
    <row r="1420" ht="15.75" customHeight="1">
      <c r="A1420" s="6" t="s">
        <v>23</v>
      </c>
      <c r="B1420" s="6" t="s">
        <v>24</v>
      </c>
      <c r="C1420" s="6" t="s">
        <v>25</v>
      </c>
      <c r="D1420" s="6" t="s">
        <v>26</v>
      </c>
      <c r="E1420" s="6" t="s">
        <v>8</v>
      </c>
      <c r="G1420" s="6" t="s">
        <v>27</v>
      </c>
      <c r="H1420" s="7">
        <v>1604201.0</v>
      </c>
      <c r="I1420" s="8">
        <v>1604563.0</v>
      </c>
      <c r="J1420" t="s">
        <v>28</v>
      </c>
      <c r="K1420" t="s">
        <v>3388</v>
      </c>
      <c r="L1420" t="s">
        <v>3388</v>
      </c>
      <c r="N1420" t="s">
        <v>33</v>
      </c>
      <c r="Q1420" t="s">
        <v>3389</v>
      </c>
      <c r="R1420">
        <v>363.0</v>
      </c>
      <c r="S1420">
        <v>120.0</v>
      </c>
    </row>
    <row r="1421" ht="15.75" customHeight="1">
      <c r="A1421" s="6" t="s">
        <v>23</v>
      </c>
      <c r="B1421" s="6" t="s">
        <v>24</v>
      </c>
      <c r="C1421" s="6" t="s">
        <v>25</v>
      </c>
      <c r="D1421" s="6" t="s">
        <v>26</v>
      </c>
      <c r="E1421" s="6" t="s">
        <v>8</v>
      </c>
      <c r="G1421" s="6" t="s">
        <v>27</v>
      </c>
      <c r="H1421" s="7">
        <v>1604613.0</v>
      </c>
      <c r="I1421" s="8">
        <v>1605785.0</v>
      </c>
      <c r="J1421" t="s">
        <v>28</v>
      </c>
      <c r="K1421" t="s">
        <v>3390</v>
      </c>
      <c r="L1421" t="s">
        <v>3390</v>
      </c>
      <c r="N1421" t="s">
        <v>3391</v>
      </c>
      <c r="Q1421" t="s">
        <v>3392</v>
      </c>
      <c r="R1421">
        <v>1173.0</v>
      </c>
      <c r="S1421">
        <v>390.0</v>
      </c>
    </row>
    <row r="1422" ht="15.75" customHeight="1">
      <c r="A1422" s="6" t="s">
        <v>23</v>
      </c>
      <c r="B1422" s="6" t="s">
        <v>24</v>
      </c>
      <c r="C1422" s="6" t="s">
        <v>25</v>
      </c>
      <c r="D1422" s="6" t="s">
        <v>26</v>
      </c>
      <c r="E1422" s="6" t="s">
        <v>8</v>
      </c>
      <c r="G1422" s="6" t="s">
        <v>27</v>
      </c>
      <c r="H1422" s="7">
        <v>1605782.0</v>
      </c>
      <c r="I1422" s="8">
        <v>1606687.0</v>
      </c>
      <c r="J1422" t="s">
        <v>28</v>
      </c>
      <c r="K1422" t="s">
        <v>3393</v>
      </c>
      <c r="L1422" t="s">
        <v>3393</v>
      </c>
      <c r="N1422" t="s">
        <v>3394</v>
      </c>
      <c r="Q1422" t="s">
        <v>3395</v>
      </c>
      <c r="R1422">
        <v>906.0</v>
      </c>
      <c r="S1422">
        <v>301.0</v>
      </c>
    </row>
    <row r="1423" ht="15.75" customHeight="1">
      <c r="A1423" s="6" t="s">
        <v>23</v>
      </c>
      <c r="B1423" s="6" t="s">
        <v>24</v>
      </c>
      <c r="C1423" s="6" t="s">
        <v>25</v>
      </c>
      <c r="D1423" s="6" t="s">
        <v>26</v>
      </c>
      <c r="E1423" s="6" t="s">
        <v>8</v>
      </c>
      <c r="G1423" s="6" t="s">
        <v>27</v>
      </c>
      <c r="H1423" s="7">
        <v>1606684.0</v>
      </c>
      <c r="I1423" s="8">
        <v>1607340.0</v>
      </c>
      <c r="J1423" t="s">
        <v>28</v>
      </c>
      <c r="K1423" t="s">
        <v>3396</v>
      </c>
      <c r="L1423" t="s">
        <v>3396</v>
      </c>
      <c r="N1423" t="s">
        <v>3397</v>
      </c>
      <c r="Q1423" t="s">
        <v>3398</v>
      </c>
      <c r="R1423">
        <v>657.0</v>
      </c>
      <c r="S1423">
        <v>218.0</v>
      </c>
    </row>
    <row r="1424" ht="15.75" customHeight="1">
      <c r="A1424" s="6" t="s">
        <v>23</v>
      </c>
      <c r="B1424" s="6" t="s">
        <v>24</v>
      </c>
      <c r="C1424" s="6" t="s">
        <v>25</v>
      </c>
      <c r="D1424" s="6" t="s">
        <v>26</v>
      </c>
      <c r="E1424" s="6" t="s">
        <v>8</v>
      </c>
      <c r="G1424" s="6" t="s">
        <v>27</v>
      </c>
      <c r="H1424" s="7">
        <v>1607543.0</v>
      </c>
      <c r="I1424" s="8">
        <v>1609576.0</v>
      </c>
      <c r="J1424" t="s">
        <v>37</v>
      </c>
      <c r="K1424" t="s">
        <v>3399</v>
      </c>
      <c r="L1424" t="s">
        <v>3399</v>
      </c>
      <c r="N1424" t="s">
        <v>3400</v>
      </c>
      <c r="Q1424" t="s">
        <v>3401</v>
      </c>
      <c r="R1424">
        <v>2034.0</v>
      </c>
      <c r="S1424">
        <v>677.0</v>
      </c>
    </row>
    <row r="1425" ht="15.75" customHeight="1">
      <c r="A1425" s="6" t="s">
        <v>23</v>
      </c>
      <c r="B1425" s="6" t="s">
        <v>24</v>
      </c>
      <c r="C1425" s="6" t="s">
        <v>25</v>
      </c>
      <c r="D1425" s="6" t="s">
        <v>26</v>
      </c>
      <c r="E1425" s="6" t="s">
        <v>8</v>
      </c>
      <c r="G1425" s="6" t="s">
        <v>27</v>
      </c>
      <c r="H1425" s="7">
        <v>1609583.0</v>
      </c>
      <c r="I1425" s="8">
        <v>1610005.0</v>
      </c>
      <c r="J1425" t="s">
        <v>28</v>
      </c>
      <c r="K1425" t="s">
        <v>3402</v>
      </c>
      <c r="L1425" t="s">
        <v>3402</v>
      </c>
      <c r="N1425" t="s">
        <v>3403</v>
      </c>
      <c r="Q1425" t="s">
        <v>3404</v>
      </c>
      <c r="R1425">
        <v>423.0</v>
      </c>
      <c r="S1425">
        <v>140.0</v>
      </c>
    </row>
    <row r="1426" ht="15.75" customHeight="1">
      <c r="A1426" s="6" t="s">
        <v>23</v>
      </c>
      <c r="B1426" s="6" t="s">
        <v>24</v>
      </c>
      <c r="C1426" s="6" t="s">
        <v>25</v>
      </c>
      <c r="D1426" s="6" t="s">
        <v>26</v>
      </c>
      <c r="E1426" s="6" t="s">
        <v>8</v>
      </c>
      <c r="G1426" s="6" t="s">
        <v>27</v>
      </c>
      <c r="H1426" s="7">
        <v>1610212.0</v>
      </c>
      <c r="I1426" s="8">
        <v>1611840.0</v>
      </c>
      <c r="J1426" t="s">
        <v>37</v>
      </c>
      <c r="K1426" t="s">
        <v>3405</v>
      </c>
      <c r="L1426" t="s">
        <v>3405</v>
      </c>
      <c r="N1426" t="s">
        <v>33</v>
      </c>
      <c r="Q1426" t="s">
        <v>3406</v>
      </c>
      <c r="R1426">
        <v>1629.0</v>
      </c>
      <c r="S1426">
        <v>542.0</v>
      </c>
    </row>
    <row r="1427" ht="15.75" customHeight="1">
      <c r="A1427" s="6" t="s">
        <v>23</v>
      </c>
      <c r="B1427" s="6" t="s">
        <v>24</v>
      </c>
      <c r="C1427" s="6" t="s">
        <v>25</v>
      </c>
      <c r="D1427" s="6" t="s">
        <v>26</v>
      </c>
      <c r="E1427" s="6" t="s">
        <v>8</v>
      </c>
      <c r="G1427" s="6" t="s">
        <v>27</v>
      </c>
      <c r="H1427" s="7">
        <v>1611931.0</v>
      </c>
      <c r="I1427" s="8">
        <v>1612488.0</v>
      </c>
      <c r="J1427" t="s">
        <v>28</v>
      </c>
      <c r="K1427" t="s">
        <v>3407</v>
      </c>
      <c r="L1427" t="s">
        <v>3407</v>
      </c>
      <c r="N1427" t="s">
        <v>1316</v>
      </c>
      <c r="Q1427" t="s">
        <v>3408</v>
      </c>
      <c r="R1427">
        <v>558.0</v>
      </c>
      <c r="S1427">
        <v>185.0</v>
      </c>
    </row>
    <row r="1428" ht="15.75" customHeight="1">
      <c r="A1428" s="6" t="s">
        <v>23</v>
      </c>
      <c r="B1428" s="6" t="s">
        <v>24</v>
      </c>
      <c r="C1428" s="6" t="s">
        <v>25</v>
      </c>
      <c r="D1428" s="6" t="s">
        <v>26</v>
      </c>
      <c r="E1428" s="6" t="s">
        <v>8</v>
      </c>
      <c r="G1428" s="6" t="s">
        <v>27</v>
      </c>
      <c r="H1428" s="7">
        <v>1612573.0</v>
      </c>
      <c r="I1428" s="8">
        <v>1614552.0</v>
      </c>
      <c r="J1428" t="s">
        <v>28</v>
      </c>
      <c r="K1428" t="s">
        <v>3409</v>
      </c>
      <c r="L1428" t="s">
        <v>3409</v>
      </c>
      <c r="N1428" t="s">
        <v>3410</v>
      </c>
      <c r="Q1428" t="s">
        <v>3411</v>
      </c>
      <c r="R1428">
        <v>1980.0</v>
      </c>
      <c r="S1428">
        <v>659.0</v>
      </c>
    </row>
    <row r="1429" ht="15.75" customHeight="1">
      <c r="A1429" s="6" t="s">
        <v>23</v>
      </c>
      <c r="B1429" s="6" t="s">
        <v>24</v>
      </c>
      <c r="C1429" s="6" t="s">
        <v>25</v>
      </c>
      <c r="D1429" s="6" t="s">
        <v>26</v>
      </c>
      <c r="E1429" s="6" t="s">
        <v>8</v>
      </c>
      <c r="G1429" s="6" t="s">
        <v>27</v>
      </c>
      <c r="H1429" s="7">
        <v>1614812.0</v>
      </c>
      <c r="I1429" s="8">
        <v>1615585.0</v>
      </c>
      <c r="J1429" t="s">
        <v>37</v>
      </c>
      <c r="K1429" t="s">
        <v>3412</v>
      </c>
      <c r="L1429" t="s">
        <v>3412</v>
      </c>
      <c r="N1429" t="s">
        <v>1183</v>
      </c>
      <c r="Q1429" t="s">
        <v>3413</v>
      </c>
      <c r="R1429">
        <v>774.0</v>
      </c>
      <c r="S1429">
        <v>257.0</v>
      </c>
    </row>
    <row r="1430" ht="15.75" customHeight="1">
      <c r="A1430" s="6" t="s">
        <v>23</v>
      </c>
      <c r="B1430" s="6" t="s">
        <v>24</v>
      </c>
      <c r="C1430" s="6" t="s">
        <v>25</v>
      </c>
      <c r="D1430" s="6" t="s">
        <v>26</v>
      </c>
      <c r="E1430" s="6" t="s">
        <v>8</v>
      </c>
      <c r="G1430" s="6" t="s">
        <v>27</v>
      </c>
      <c r="H1430" s="7">
        <v>1616509.0</v>
      </c>
      <c r="I1430" s="8">
        <v>1616922.0</v>
      </c>
      <c r="J1430" t="s">
        <v>37</v>
      </c>
      <c r="K1430" t="s">
        <v>3414</v>
      </c>
      <c r="L1430" t="s">
        <v>3414</v>
      </c>
      <c r="N1430" t="s">
        <v>462</v>
      </c>
      <c r="Q1430" t="s">
        <v>3415</v>
      </c>
      <c r="R1430">
        <v>414.0</v>
      </c>
      <c r="S1430">
        <v>137.0</v>
      </c>
    </row>
    <row r="1431" ht="15.75" customHeight="1">
      <c r="A1431" s="6" t="s">
        <v>23</v>
      </c>
      <c r="B1431" s="6" t="s">
        <v>24</v>
      </c>
      <c r="C1431" s="6" t="s">
        <v>25</v>
      </c>
      <c r="D1431" s="6" t="s">
        <v>26</v>
      </c>
      <c r="E1431" s="6" t="s">
        <v>8</v>
      </c>
      <c r="G1431" s="6" t="s">
        <v>27</v>
      </c>
      <c r="H1431" s="7">
        <v>1617211.0</v>
      </c>
      <c r="I1431" s="8">
        <v>1617786.0</v>
      </c>
      <c r="J1431" t="s">
        <v>37</v>
      </c>
      <c r="K1431" t="s">
        <v>3416</v>
      </c>
      <c r="L1431" t="s">
        <v>3416</v>
      </c>
      <c r="N1431" t="s">
        <v>33</v>
      </c>
      <c r="Q1431" t="s">
        <v>3417</v>
      </c>
      <c r="R1431">
        <v>576.0</v>
      </c>
      <c r="S1431">
        <v>191.0</v>
      </c>
    </row>
    <row r="1432" ht="15.75" customHeight="1">
      <c r="A1432" s="6" t="s">
        <v>23</v>
      </c>
      <c r="B1432" s="6" t="s">
        <v>24</v>
      </c>
      <c r="C1432" s="6" t="s">
        <v>25</v>
      </c>
      <c r="D1432" s="6" t="s">
        <v>26</v>
      </c>
      <c r="E1432" s="6" t="s">
        <v>8</v>
      </c>
      <c r="G1432" s="6" t="s">
        <v>27</v>
      </c>
      <c r="H1432" s="7">
        <v>1617872.0</v>
      </c>
      <c r="I1432" s="8">
        <v>1618387.0</v>
      </c>
      <c r="J1432" t="s">
        <v>37</v>
      </c>
      <c r="K1432" t="s">
        <v>3418</v>
      </c>
      <c r="L1432" t="s">
        <v>3418</v>
      </c>
      <c r="N1432" t="s">
        <v>33</v>
      </c>
      <c r="Q1432" t="s">
        <v>3419</v>
      </c>
      <c r="R1432">
        <v>516.0</v>
      </c>
      <c r="S1432">
        <v>171.0</v>
      </c>
    </row>
    <row r="1433" ht="15.75" customHeight="1">
      <c r="A1433" s="6" t="s">
        <v>23</v>
      </c>
      <c r="B1433" s="6" t="s">
        <v>24</v>
      </c>
      <c r="C1433" s="6" t="s">
        <v>25</v>
      </c>
      <c r="D1433" s="6" t="s">
        <v>26</v>
      </c>
      <c r="E1433" s="6" t="s">
        <v>8</v>
      </c>
      <c r="G1433" s="6" t="s">
        <v>27</v>
      </c>
      <c r="H1433" s="7">
        <v>1618428.0</v>
      </c>
      <c r="I1433" s="8">
        <v>1619273.0</v>
      </c>
      <c r="J1433" t="s">
        <v>28</v>
      </c>
      <c r="K1433" t="s">
        <v>3420</v>
      </c>
      <c r="L1433" t="s">
        <v>3420</v>
      </c>
      <c r="N1433" t="s">
        <v>506</v>
      </c>
      <c r="Q1433" t="s">
        <v>3421</v>
      </c>
      <c r="R1433">
        <v>846.0</v>
      </c>
      <c r="S1433">
        <v>281.0</v>
      </c>
    </row>
    <row r="1434" ht="15.75" customHeight="1">
      <c r="A1434" s="6" t="s">
        <v>23</v>
      </c>
      <c r="B1434" s="6" t="s">
        <v>24</v>
      </c>
      <c r="C1434" s="6" t="s">
        <v>25</v>
      </c>
      <c r="D1434" s="6" t="s">
        <v>26</v>
      </c>
      <c r="E1434" s="6" t="s">
        <v>8</v>
      </c>
      <c r="G1434" s="6" t="s">
        <v>27</v>
      </c>
      <c r="H1434" s="7">
        <v>1619339.0</v>
      </c>
      <c r="I1434" s="8">
        <v>1620157.0</v>
      </c>
      <c r="J1434" t="s">
        <v>28</v>
      </c>
      <c r="K1434" t="s">
        <v>3422</v>
      </c>
      <c r="L1434" t="s">
        <v>3422</v>
      </c>
      <c r="N1434" t="s">
        <v>3423</v>
      </c>
      <c r="Q1434" t="s">
        <v>3424</v>
      </c>
      <c r="R1434">
        <v>819.0</v>
      </c>
      <c r="S1434">
        <v>272.0</v>
      </c>
    </row>
    <row r="1435" ht="15.75" customHeight="1">
      <c r="A1435" s="6" t="s">
        <v>23</v>
      </c>
      <c r="B1435" s="6" t="s">
        <v>24</v>
      </c>
      <c r="C1435" s="6" t="s">
        <v>25</v>
      </c>
      <c r="D1435" s="6" t="s">
        <v>26</v>
      </c>
      <c r="E1435" s="6" t="s">
        <v>8</v>
      </c>
      <c r="G1435" s="6" t="s">
        <v>27</v>
      </c>
      <c r="H1435" s="7">
        <v>1620154.0</v>
      </c>
      <c r="I1435" s="8">
        <v>1621197.0</v>
      </c>
      <c r="J1435" t="s">
        <v>28</v>
      </c>
      <c r="K1435" t="s">
        <v>3425</v>
      </c>
      <c r="L1435" t="s">
        <v>3425</v>
      </c>
      <c r="N1435" t="s">
        <v>3426</v>
      </c>
      <c r="Q1435" t="s">
        <v>3427</v>
      </c>
      <c r="R1435">
        <v>1044.0</v>
      </c>
      <c r="S1435">
        <v>347.0</v>
      </c>
    </row>
    <row r="1436" ht="15.75" customHeight="1">
      <c r="A1436" s="6" t="s">
        <v>23</v>
      </c>
      <c r="B1436" s="6" t="s">
        <v>113</v>
      </c>
      <c r="C1436" s="6" t="s">
        <v>25</v>
      </c>
      <c r="D1436" s="6" t="s">
        <v>26</v>
      </c>
      <c r="E1436" s="6" t="s">
        <v>8</v>
      </c>
      <c r="G1436" s="6" t="s">
        <v>27</v>
      </c>
      <c r="H1436" s="7">
        <v>1623096.0</v>
      </c>
      <c r="I1436" s="8">
        <v>1624505.0</v>
      </c>
      <c r="J1436" t="s">
        <v>37</v>
      </c>
      <c r="N1436" t="s">
        <v>1007</v>
      </c>
      <c r="Q1436" t="s">
        <v>3428</v>
      </c>
      <c r="R1436">
        <v>1410.0</v>
      </c>
      <c r="T1436" t="s">
        <v>129</v>
      </c>
    </row>
    <row r="1437" ht="15.75" customHeight="1">
      <c r="A1437" s="6" t="s">
        <v>23</v>
      </c>
      <c r="B1437" s="6" t="s">
        <v>113</v>
      </c>
      <c r="C1437" s="6" t="s">
        <v>25</v>
      </c>
      <c r="D1437" s="6" t="s">
        <v>26</v>
      </c>
      <c r="E1437" s="6" t="s">
        <v>8</v>
      </c>
      <c r="G1437" s="6" t="s">
        <v>27</v>
      </c>
      <c r="H1437" s="7">
        <v>1625120.0</v>
      </c>
      <c r="I1437" s="8">
        <v>1626546.0</v>
      </c>
      <c r="J1437" t="s">
        <v>28</v>
      </c>
      <c r="N1437" t="s">
        <v>33</v>
      </c>
      <c r="Q1437" t="s">
        <v>3429</v>
      </c>
      <c r="R1437">
        <v>1427.0</v>
      </c>
      <c r="T1437" t="s">
        <v>116</v>
      </c>
    </row>
    <row r="1438" ht="15.75" customHeight="1">
      <c r="A1438" s="6" t="s">
        <v>23</v>
      </c>
      <c r="B1438" s="6" t="s">
        <v>24</v>
      </c>
      <c r="C1438" s="6" t="s">
        <v>25</v>
      </c>
      <c r="D1438" s="6" t="s">
        <v>26</v>
      </c>
      <c r="E1438" s="6" t="s">
        <v>8</v>
      </c>
      <c r="G1438" s="6" t="s">
        <v>27</v>
      </c>
      <c r="H1438" s="7">
        <v>1626563.0</v>
      </c>
      <c r="I1438" s="8">
        <v>1627138.0</v>
      </c>
      <c r="J1438" t="s">
        <v>28</v>
      </c>
      <c r="K1438" t="s">
        <v>3430</v>
      </c>
      <c r="L1438" t="s">
        <v>3430</v>
      </c>
      <c r="N1438" t="s">
        <v>506</v>
      </c>
      <c r="Q1438" t="s">
        <v>3431</v>
      </c>
      <c r="R1438">
        <v>576.0</v>
      </c>
      <c r="S1438">
        <v>191.0</v>
      </c>
    </row>
    <row r="1439" ht="15.75" customHeight="1">
      <c r="A1439" s="6" t="s">
        <v>23</v>
      </c>
      <c r="B1439" s="6" t="s">
        <v>24</v>
      </c>
      <c r="C1439" s="6" t="s">
        <v>25</v>
      </c>
      <c r="D1439" s="6" t="s">
        <v>26</v>
      </c>
      <c r="E1439" s="6" t="s">
        <v>8</v>
      </c>
      <c r="G1439" s="6" t="s">
        <v>27</v>
      </c>
      <c r="H1439" s="7">
        <v>1627210.0</v>
      </c>
      <c r="I1439" s="8">
        <v>1627767.0</v>
      </c>
      <c r="J1439" t="s">
        <v>37</v>
      </c>
      <c r="K1439" t="s">
        <v>3432</v>
      </c>
      <c r="L1439" t="s">
        <v>3432</v>
      </c>
      <c r="N1439" t="s">
        <v>33</v>
      </c>
      <c r="Q1439" t="s">
        <v>3433</v>
      </c>
      <c r="R1439">
        <v>558.0</v>
      </c>
      <c r="S1439">
        <v>185.0</v>
      </c>
    </row>
    <row r="1440" ht="15.75" customHeight="1">
      <c r="A1440" s="6" t="s">
        <v>23</v>
      </c>
      <c r="B1440" s="6" t="s">
        <v>24</v>
      </c>
      <c r="C1440" s="6" t="s">
        <v>25</v>
      </c>
      <c r="D1440" s="6" t="s">
        <v>26</v>
      </c>
      <c r="E1440" s="6" t="s">
        <v>8</v>
      </c>
      <c r="G1440" s="6" t="s">
        <v>27</v>
      </c>
      <c r="H1440" s="7">
        <v>1627794.0</v>
      </c>
      <c r="I1440" s="8">
        <v>1628609.0</v>
      </c>
      <c r="J1440" t="s">
        <v>28</v>
      </c>
      <c r="K1440" t="s">
        <v>3434</v>
      </c>
      <c r="L1440" t="s">
        <v>3434</v>
      </c>
      <c r="N1440" t="s">
        <v>33</v>
      </c>
      <c r="Q1440" t="s">
        <v>3435</v>
      </c>
      <c r="R1440">
        <v>816.0</v>
      </c>
      <c r="S1440">
        <v>271.0</v>
      </c>
    </row>
    <row r="1441" ht="15.75" customHeight="1">
      <c r="A1441" s="6" t="s">
        <v>23</v>
      </c>
      <c r="B1441" s="6" t="s">
        <v>24</v>
      </c>
      <c r="C1441" s="6" t="s">
        <v>25</v>
      </c>
      <c r="D1441" s="6" t="s">
        <v>26</v>
      </c>
      <c r="E1441" s="6" t="s">
        <v>8</v>
      </c>
      <c r="G1441" s="6" t="s">
        <v>27</v>
      </c>
      <c r="H1441" s="7">
        <v>1628762.0</v>
      </c>
      <c r="I1441" s="8">
        <v>1629160.0</v>
      </c>
      <c r="J1441" t="s">
        <v>37</v>
      </c>
      <c r="K1441" t="s">
        <v>3436</v>
      </c>
      <c r="L1441" t="s">
        <v>3436</v>
      </c>
      <c r="N1441" t="s">
        <v>33</v>
      </c>
      <c r="Q1441" t="s">
        <v>3437</v>
      </c>
      <c r="R1441">
        <v>399.0</v>
      </c>
      <c r="S1441">
        <v>132.0</v>
      </c>
    </row>
    <row r="1442" ht="15.75" customHeight="1">
      <c r="A1442" s="6" t="s">
        <v>23</v>
      </c>
      <c r="B1442" s="6" t="s">
        <v>24</v>
      </c>
      <c r="C1442" s="6" t="s">
        <v>25</v>
      </c>
      <c r="D1442" s="6" t="s">
        <v>26</v>
      </c>
      <c r="E1442" s="6" t="s">
        <v>8</v>
      </c>
      <c r="G1442" s="6" t="s">
        <v>27</v>
      </c>
      <c r="H1442" s="7">
        <v>1629216.0</v>
      </c>
      <c r="I1442" s="8">
        <v>1630019.0</v>
      </c>
      <c r="J1442" t="s">
        <v>28</v>
      </c>
      <c r="K1442" t="s">
        <v>3438</v>
      </c>
      <c r="L1442" t="s">
        <v>3438</v>
      </c>
      <c r="N1442" t="s">
        <v>3439</v>
      </c>
      <c r="Q1442" t="s">
        <v>3440</v>
      </c>
      <c r="R1442">
        <v>804.0</v>
      </c>
      <c r="S1442">
        <v>267.0</v>
      </c>
    </row>
    <row r="1443" ht="15.75" customHeight="1">
      <c r="A1443" s="6" t="s">
        <v>23</v>
      </c>
      <c r="B1443" s="6" t="s">
        <v>113</v>
      </c>
      <c r="C1443" s="6" t="s">
        <v>25</v>
      </c>
      <c r="D1443" s="6" t="s">
        <v>26</v>
      </c>
      <c r="E1443" s="6" t="s">
        <v>8</v>
      </c>
      <c r="G1443" s="6" t="s">
        <v>27</v>
      </c>
      <c r="H1443" s="7">
        <v>1630141.0</v>
      </c>
      <c r="I1443" s="8">
        <v>1630353.0</v>
      </c>
      <c r="J1443" t="s">
        <v>28</v>
      </c>
      <c r="N1443" t="s">
        <v>219</v>
      </c>
      <c r="Q1443" t="s">
        <v>3441</v>
      </c>
      <c r="R1443">
        <v>213.0</v>
      </c>
      <c r="T1443" t="s">
        <v>129</v>
      </c>
    </row>
    <row r="1444" ht="15.75" customHeight="1">
      <c r="A1444" s="6" t="s">
        <v>23</v>
      </c>
      <c r="B1444" s="6" t="s">
        <v>24</v>
      </c>
      <c r="C1444" s="6" t="s">
        <v>25</v>
      </c>
      <c r="D1444" s="6" t="s">
        <v>26</v>
      </c>
      <c r="E1444" s="6" t="s">
        <v>8</v>
      </c>
      <c r="G1444" s="6" t="s">
        <v>27</v>
      </c>
      <c r="H1444" s="7">
        <v>1630294.0</v>
      </c>
      <c r="I1444" s="8">
        <v>1630560.0</v>
      </c>
      <c r="J1444" t="s">
        <v>37</v>
      </c>
      <c r="K1444" t="s">
        <v>3442</v>
      </c>
      <c r="L1444" t="s">
        <v>3442</v>
      </c>
      <c r="N1444" t="s">
        <v>33</v>
      </c>
      <c r="Q1444" t="s">
        <v>3443</v>
      </c>
      <c r="R1444">
        <v>267.0</v>
      </c>
      <c r="S1444">
        <v>88.0</v>
      </c>
    </row>
    <row r="1445" ht="15.75" customHeight="1">
      <c r="A1445" s="6" t="s">
        <v>23</v>
      </c>
      <c r="B1445" s="6" t="s">
        <v>113</v>
      </c>
      <c r="C1445" s="6" t="s">
        <v>25</v>
      </c>
      <c r="D1445" s="6" t="s">
        <v>26</v>
      </c>
      <c r="E1445" s="6" t="s">
        <v>8</v>
      </c>
      <c r="G1445" s="6" t="s">
        <v>27</v>
      </c>
      <c r="H1445" s="7">
        <v>1630561.0</v>
      </c>
      <c r="I1445" s="8">
        <v>1630728.0</v>
      </c>
      <c r="J1445" t="s">
        <v>37</v>
      </c>
      <c r="N1445" t="s">
        <v>3444</v>
      </c>
      <c r="Q1445" t="s">
        <v>3445</v>
      </c>
      <c r="R1445">
        <v>168.0</v>
      </c>
      <c r="T1445" t="s">
        <v>129</v>
      </c>
    </row>
    <row r="1446" ht="15.75" customHeight="1">
      <c r="A1446" s="6" t="s">
        <v>23</v>
      </c>
      <c r="B1446" s="6" t="s">
        <v>24</v>
      </c>
      <c r="C1446" s="6" t="s">
        <v>25</v>
      </c>
      <c r="D1446" s="6" t="s">
        <v>26</v>
      </c>
      <c r="E1446" s="6" t="s">
        <v>8</v>
      </c>
      <c r="G1446" s="6" t="s">
        <v>27</v>
      </c>
      <c r="H1446" s="7">
        <v>1630688.0</v>
      </c>
      <c r="I1446" s="8">
        <v>1631920.0</v>
      </c>
      <c r="J1446" t="s">
        <v>28</v>
      </c>
      <c r="K1446" t="s">
        <v>3446</v>
      </c>
      <c r="L1446" t="s">
        <v>3446</v>
      </c>
      <c r="N1446" t="s">
        <v>3447</v>
      </c>
      <c r="O1446" t="s">
        <v>3448</v>
      </c>
      <c r="Q1446" t="s">
        <v>3449</v>
      </c>
      <c r="R1446">
        <v>1233.0</v>
      </c>
      <c r="S1446">
        <v>410.0</v>
      </c>
    </row>
    <row r="1447" ht="15.75" customHeight="1">
      <c r="A1447" s="6" t="s">
        <v>23</v>
      </c>
      <c r="B1447" s="6" t="s">
        <v>24</v>
      </c>
      <c r="C1447" s="6" t="s">
        <v>25</v>
      </c>
      <c r="D1447" s="6" t="s">
        <v>26</v>
      </c>
      <c r="E1447" s="6" t="s">
        <v>8</v>
      </c>
      <c r="G1447" s="6" t="s">
        <v>27</v>
      </c>
      <c r="H1447" s="7">
        <v>1632087.0</v>
      </c>
      <c r="I1447" s="8">
        <v>1635386.0</v>
      </c>
      <c r="J1447" t="s">
        <v>28</v>
      </c>
      <c r="K1447" t="s">
        <v>3450</v>
      </c>
      <c r="L1447" t="s">
        <v>3450</v>
      </c>
      <c r="N1447" t="s">
        <v>3451</v>
      </c>
      <c r="Q1447" t="s">
        <v>3452</v>
      </c>
      <c r="R1447">
        <v>3300.0</v>
      </c>
      <c r="S1447">
        <v>1099.0</v>
      </c>
    </row>
    <row r="1448" ht="15.75" customHeight="1">
      <c r="A1448" s="6" t="s">
        <v>23</v>
      </c>
      <c r="B1448" s="6" t="s">
        <v>24</v>
      </c>
      <c r="C1448" s="6" t="s">
        <v>25</v>
      </c>
      <c r="D1448" s="6" t="s">
        <v>26</v>
      </c>
      <c r="E1448" s="6" t="s">
        <v>8</v>
      </c>
      <c r="G1448" s="6" t="s">
        <v>27</v>
      </c>
      <c r="H1448" s="7">
        <v>1636094.0</v>
      </c>
      <c r="I1448" s="8">
        <v>1637332.0</v>
      </c>
      <c r="J1448" t="s">
        <v>28</v>
      </c>
      <c r="K1448" t="s">
        <v>3453</v>
      </c>
      <c r="L1448" t="s">
        <v>3453</v>
      </c>
      <c r="N1448" t="s">
        <v>3454</v>
      </c>
      <c r="O1448" t="s">
        <v>3455</v>
      </c>
      <c r="Q1448" t="s">
        <v>3456</v>
      </c>
      <c r="R1448">
        <v>1239.0</v>
      </c>
      <c r="S1448">
        <v>412.0</v>
      </c>
    </row>
    <row r="1449" ht="15.75" customHeight="1">
      <c r="A1449" s="6" t="s">
        <v>23</v>
      </c>
      <c r="B1449" s="6" t="s">
        <v>24</v>
      </c>
      <c r="C1449" s="6" t="s">
        <v>25</v>
      </c>
      <c r="D1449" s="6" t="s">
        <v>26</v>
      </c>
      <c r="E1449" s="6" t="s">
        <v>8</v>
      </c>
      <c r="G1449" s="6" t="s">
        <v>27</v>
      </c>
      <c r="H1449" s="7">
        <v>1637589.0</v>
      </c>
      <c r="I1449" s="8">
        <v>1638215.0</v>
      </c>
      <c r="J1449" t="s">
        <v>28</v>
      </c>
      <c r="K1449" t="s">
        <v>3457</v>
      </c>
      <c r="L1449" t="s">
        <v>3457</v>
      </c>
      <c r="N1449" t="s">
        <v>506</v>
      </c>
      <c r="Q1449" t="s">
        <v>3458</v>
      </c>
      <c r="R1449">
        <v>627.0</v>
      </c>
      <c r="S1449">
        <v>208.0</v>
      </c>
    </row>
    <row r="1450" ht="15.75" customHeight="1">
      <c r="A1450" s="6" t="s">
        <v>23</v>
      </c>
      <c r="B1450" s="6" t="s">
        <v>24</v>
      </c>
      <c r="C1450" s="6" t="s">
        <v>25</v>
      </c>
      <c r="D1450" s="6" t="s">
        <v>26</v>
      </c>
      <c r="E1450" s="6" t="s">
        <v>8</v>
      </c>
      <c r="G1450" s="6" t="s">
        <v>27</v>
      </c>
      <c r="H1450" s="7">
        <v>1638372.0</v>
      </c>
      <c r="I1450" s="8">
        <v>1639211.0</v>
      </c>
      <c r="J1450" t="s">
        <v>28</v>
      </c>
      <c r="K1450" t="s">
        <v>3459</v>
      </c>
      <c r="L1450" t="s">
        <v>3459</v>
      </c>
      <c r="N1450" t="s">
        <v>1472</v>
      </c>
      <c r="Q1450" t="s">
        <v>3460</v>
      </c>
      <c r="R1450">
        <v>840.0</v>
      </c>
      <c r="S1450">
        <v>279.0</v>
      </c>
    </row>
    <row r="1451" ht="15.75" customHeight="1">
      <c r="A1451" s="6" t="s">
        <v>23</v>
      </c>
      <c r="B1451" s="6" t="s">
        <v>24</v>
      </c>
      <c r="C1451" s="6" t="s">
        <v>25</v>
      </c>
      <c r="D1451" s="6" t="s">
        <v>26</v>
      </c>
      <c r="E1451" s="6" t="s">
        <v>8</v>
      </c>
      <c r="G1451" s="6" t="s">
        <v>27</v>
      </c>
      <c r="H1451" s="7">
        <v>1639334.0</v>
      </c>
      <c r="I1451" s="8">
        <v>1640074.0</v>
      </c>
      <c r="J1451" t="s">
        <v>28</v>
      </c>
      <c r="K1451" t="s">
        <v>3461</v>
      </c>
      <c r="L1451" t="s">
        <v>3461</v>
      </c>
      <c r="N1451" t="s">
        <v>320</v>
      </c>
      <c r="Q1451" t="s">
        <v>3462</v>
      </c>
      <c r="R1451">
        <v>741.0</v>
      </c>
      <c r="S1451">
        <v>246.0</v>
      </c>
    </row>
    <row r="1452" ht="15.75" customHeight="1">
      <c r="A1452" s="6" t="s">
        <v>23</v>
      </c>
      <c r="B1452" s="6" t="s">
        <v>24</v>
      </c>
      <c r="C1452" s="6" t="s">
        <v>25</v>
      </c>
      <c r="D1452" s="6" t="s">
        <v>26</v>
      </c>
      <c r="E1452" s="6" t="s">
        <v>8</v>
      </c>
      <c r="G1452" s="6" t="s">
        <v>27</v>
      </c>
      <c r="H1452" s="7">
        <v>1640071.0</v>
      </c>
      <c r="I1452" s="8">
        <v>1641099.0</v>
      </c>
      <c r="J1452" t="s">
        <v>28</v>
      </c>
      <c r="K1452" t="s">
        <v>3463</v>
      </c>
      <c r="L1452" t="s">
        <v>3463</v>
      </c>
      <c r="N1452" t="s">
        <v>3464</v>
      </c>
      <c r="Q1452" t="s">
        <v>3465</v>
      </c>
      <c r="R1452">
        <v>1029.0</v>
      </c>
      <c r="S1452">
        <v>342.0</v>
      </c>
    </row>
    <row r="1453" ht="15.75" customHeight="1">
      <c r="A1453" s="6" t="s">
        <v>23</v>
      </c>
      <c r="B1453" s="6" t="s">
        <v>24</v>
      </c>
      <c r="C1453" s="6" t="s">
        <v>25</v>
      </c>
      <c r="D1453" s="6" t="s">
        <v>26</v>
      </c>
      <c r="E1453" s="6" t="s">
        <v>8</v>
      </c>
      <c r="G1453" s="6" t="s">
        <v>27</v>
      </c>
      <c r="H1453" s="7">
        <v>1641524.0</v>
      </c>
      <c r="I1453" s="8">
        <v>1642018.0</v>
      </c>
      <c r="J1453" t="s">
        <v>28</v>
      </c>
      <c r="K1453" t="s">
        <v>3466</v>
      </c>
      <c r="L1453" t="s">
        <v>3466</v>
      </c>
      <c r="N1453" t="s">
        <v>506</v>
      </c>
      <c r="Q1453" t="s">
        <v>3467</v>
      </c>
      <c r="R1453">
        <v>495.0</v>
      </c>
      <c r="S1453">
        <v>164.0</v>
      </c>
    </row>
    <row r="1454" ht="15.75" customHeight="1">
      <c r="A1454" s="6" t="s">
        <v>23</v>
      </c>
      <c r="B1454" s="6" t="s">
        <v>24</v>
      </c>
      <c r="C1454" s="6" t="s">
        <v>25</v>
      </c>
      <c r="D1454" s="6" t="s">
        <v>26</v>
      </c>
      <c r="E1454" s="6" t="s">
        <v>8</v>
      </c>
      <c r="G1454" s="6" t="s">
        <v>27</v>
      </c>
      <c r="H1454" s="7">
        <v>1642306.0</v>
      </c>
      <c r="I1454" s="8">
        <v>1643670.0</v>
      </c>
      <c r="J1454" t="s">
        <v>28</v>
      </c>
      <c r="K1454" t="s">
        <v>3468</v>
      </c>
      <c r="L1454" t="s">
        <v>3468</v>
      </c>
      <c r="N1454" t="s">
        <v>836</v>
      </c>
      <c r="Q1454" t="s">
        <v>3469</v>
      </c>
      <c r="R1454">
        <v>1365.0</v>
      </c>
      <c r="S1454">
        <v>454.0</v>
      </c>
    </row>
    <row r="1455" ht="15.75" customHeight="1">
      <c r="A1455" s="6" t="s">
        <v>23</v>
      </c>
      <c r="B1455" s="6" t="s">
        <v>24</v>
      </c>
      <c r="C1455" s="6" t="s">
        <v>25</v>
      </c>
      <c r="D1455" s="6" t="s">
        <v>26</v>
      </c>
      <c r="E1455" s="6" t="s">
        <v>8</v>
      </c>
      <c r="G1455" s="6" t="s">
        <v>27</v>
      </c>
      <c r="H1455" s="7">
        <v>1643725.0</v>
      </c>
      <c r="I1455" s="8">
        <v>1645146.0</v>
      </c>
      <c r="J1455" t="s">
        <v>28</v>
      </c>
      <c r="K1455" t="s">
        <v>3470</v>
      </c>
      <c r="L1455" t="s">
        <v>3470</v>
      </c>
      <c r="N1455" t="s">
        <v>3471</v>
      </c>
      <c r="O1455" t="s">
        <v>3472</v>
      </c>
      <c r="Q1455" t="s">
        <v>3473</v>
      </c>
      <c r="R1455">
        <v>1422.0</v>
      </c>
      <c r="S1455">
        <v>473.0</v>
      </c>
    </row>
    <row r="1456" ht="15.75" customHeight="1">
      <c r="A1456" s="6" t="s">
        <v>23</v>
      </c>
      <c r="B1456" s="6" t="s">
        <v>24</v>
      </c>
      <c r="C1456" s="6" t="s">
        <v>25</v>
      </c>
      <c r="D1456" s="6" t="s">
        <v>26</v>
      </c>
      <c r="E1456" s="6" t="s">
        <v>8</v>
      </c>
      <c r="G1456" s="6" t="s">
        <v>27</v>
      </c>
      <c r="H1456" s="7">
        <v>1645231.0</v>
      </c>
      <c r="I1456" s="8">
        <v>1646424.0</v>
      </c>
      <c r="J1456" t="s">
        <v>28</v>
      </c>
      <c r="K1456" t="s">
        <v>3474</v>
      </c>
      <c r="L1456" t="s">
        <v>3474</v>
      </c>
      <c r="N1456" t="s">
        <v>3475</v>
      </c>
      <c r="Q1456" t="s">
        <v>3476</v>
      </c>
      <c r="R1456">
        <v>1194.0</v>
      </c>
      <c r="S1456">
        <v>397.0</v>
      </c>
    </row>
    <row r="1457" ht="15.75" customHeight="1">
      <c r="A1457" s="6" t="s">
        <v>23</v>
      </c>
      <c r="B1457" s="6" t="s">
        <v>24</v>
      </c>
      <c r="C1457" s="6" t="s">
        <v>25</v>
      </c>
      <c r="D1457" s="6" t="s">
        <v>26</v>
      </c>
      <c r="E1457" s="6" t="s">
        <v>8</v>
      </c>
      <c r="G1457" s="6" t="s">
        <v>27</v>
      </c>
      <c r="H1457" s="7">
        <v>1646535.0</v>
      </c>
      <c r="I1457" s="8">
        <v>1647089.0</v>
      </c>
      <c r="J1457" t="s">
        <v>28</v>
      </c>
      <c r="K1457" t="s">
        <v>3477</v>
      </c>
      <c r="L1457" t="s">
        <v>3477</v>
      </c>
      <c r="N1457" t="s">
        <v>3478</v>
      </c>
      <c r="Q1457" t="s">
        <v>3479</v>
      </c>
      <c r="R1457">
        <v>555.0</v>
      </c>
      <c r="S1457">
        <v>184.0</v>
      </c>
    </row>
    <row r="1458" ht="15.75" customHeight="1">
      <c r="A1458" s="6" t="s">
        <v>23</v>
      </c>
      <c r="B1458" s="6" t="s">
        <v>24</v>
      </c>
      <c r="C1458" s="6" t="s">
        <v>25</v>
      </c>
      <c r="D1458" s="6" t="s">
        <v>26</v>
      </c>
      <c r="E1458" s="6" t="s">
        <v>8</v>
      </c>
      <c r="G1458" s="6" t="s">
        <v>27</v>
      </c>
      <c r="H1458" s="7">
        <v>1647115.0</v>
      </c>
      <c r="I1458" s="8">
        <v>1648317.0</v>
      </c>
      <c r="J1458" t="s">
        <v>28</v>
      </c>
      <c r="K1458" t="s">
        <v>3480</v>
      </c>
      <c r="L1458" t="s">
        <v>3480</v>
      </c>
      <c r="N1458" t="s">
        <v>3481</v>
      </c>
      <c r="Q1458" t="s">
        <v>3482</v>
      </c>
      <c r="R1458">
        <v>1203.0</v>
      </c>
      <c r="S1458">
        <v>400.0</v>
      </c>
    </row>
    <row r="1459" ht="15.75" customHeight="1">
      <c r="A1459" s="6" t="s">
        <v>23</v>
      </c>
      <c r="B1459" s="6" t="s">
        <v>24</v>
      </c>
      <c r="C1459" s="6" t="s">
        <v>25</v>
      </c>
      <c r="D1459" s="6" t="s">
        <v>26</v>
      </c>
      <c r="E1459" s="6" t="s">
        <v>8</v>
      </c>
      <c r="G1459" s="6" t="s">
        <v>27</v>
      </c>
      <c r="H1459" s="7">
        <v>1648314.0</v>
      </c>
      <c r="I1459" s="8">
        <v>1649246.0</v>
      </c>
      <c r="J1459" t="s">
        <v>28</v>
      </c>
      <c r="K1459" t="s">
        <v>3483</v>
      </c>
      <c r="L1459" t="s">
        <v>3483</v>
      </c>
      <c r="N1459" t="s">
        <v>3484</v>
      </c>
      <c r="O1459" t="s">
        <v>3485</v>
      </c>
      <c r="Q1459" t="s">
        <v>3486</v>
      </c>
      <c r="R1459">
        <v>933.0</v>
      </c>
      <c r="S1459">
        <v>310.0</v>
      </c>
    </row>
    <row r="1460" ht="15.75" customHeight="1">
      <c r="A1460" s="6" t="s">
        <v>23</v>
      </c>
      <c r="B1460" s="6" t="s">
        <v>24</v>
      </c>
      <c r="C1460" s="6" t="s">
        <v>25</v>
      </c>
      <c r="D1460" s="6" t="s">
        <v>26</v>
      </c>
      <c r="E1460" s="6" t="s">
        <v>8</v>
      </c>
      <c r="G1460" s="6" t="s">
        <v>27</v>
      </c>
      <c r="H1460" s="7">
        <v>1649270.0</v>
      </c>
      <c r="I1460" s="8">
        <v>1650448.0</v>
      </c>
      <c r="J1460" t="s">
        <v>28</v>
      </c>
      <c r="K1460" t="s">
        <v>3487</v>
      </c>
      <c r="L1460" t="s">
        <v>3487</v>
      </c>
      <c r="N1460" t="s">
        <v>3488</v>
      </c>
      <c r="Q1460" t="s">
        <v>3489</v>
      </c>
      <c r="R1460">
        <v>1179.0</v>
      </c>
      <c r="S1460">
        <v>392.0</v>
      </c>
    </row>
    <row r="1461" ht="15.75" customHeight="1">
      <c r="A1461" s="6" t="s">
        <v>23</v>
      </c>
      <c r="B1461" s="6" t="s">
        <v>24</v>
      </c>
      <c r="C1461" s="6" t="s">
        <v>25</v>
      </c>
      <c r="D1461" s="6" t="s">
        <v>26</v>
      </c>
      <c r="E1461" s="6" t="s">
        <v>8</v>
      </c>
      <c r="G1461" s="6" t="s">
        <v>27</v>
      </c>
      <c r="H1461" s="7">
        <v>1650445.0</v>
      </c>
      <c r="I1461" s="8">
        <v>1651473.0</v>
      </c>
      <c r="J1461" t="s">
        <v>28</v>
      </c>
      <c r="K1461" t="s">
        <v>3490</v>
      </c>
      <c r="L1461" t="s">
        <v>3490</v>
      </c>
      <c r="N1461" t="s">
        <v>3491</v>
      </c>
      <c r="Q1461" t="s">
        <v>3492</v>
      </c>
      <c r="R1461">
        <v>1029.0</v>
      </c>
      <c r="S1461">
        <v>342.0</v>
      </c>
    </row>
    <row r="1462" ht="15.75" customHeight="1">
      <c r="A1462" s="6" t="s">
        <v>23</v>
      </c>
      <c r="B1462" s="6" t="s">
        <v>24</v>
      </c>
      <c r="C1462" s="6" t="s">
        <v>25</v>
      </c>
      <c r="D1462" s="6" t="s">
        <v>26</v>
      </c>
      <c r="E1462" s="6" t="s">
        <v>8</v>
      </c>
      <c r="G1462" s="6" t="s">
        <v>27</v>
      </c>
      <c r="H1462" s="7">
        <v>1651578.0</v>
      </c>
      <c r="I1462" s="8">
        <v>1652780.0</v>
      </c>
      <c r="J1462" t="s">
        <v>37</v>
      </c>
      <c r="K1462" t="s">
        <v>3493</v>
      </c>
      <c r="L1462" t="s">
        <v>3493</v>
      </c>
      <c r="N1462" t="s">
        <v>33</v>
      </c>
      <c r="Q1462" t="s">
        <v>3494</v>
      </c>
      <c r="R1462">
        <v>1203.0</v>
      </c>
      <c r="S1462">
        <v>400.0</v>
      </c>
    </row>
    <row r="1463" ht="15.75" customHeight="1">
      <c r="A1463" s="6" t="s">
        <v>23</v>
      </c>
      <c r="B1463" s="6" t="s">
        <v>24</v>
      </c>
      <c r="C1463" s="6" t="s">
        <v>25</v>
      </c>
      <c r="D1463" s="6" t="s">
        <v>26</v>
      </c>
      <c r="E1463" s="6" t="s">
        <v>8</v>
      </c>
      <c r="G1463" s="6" t="s">
        <v>27</v>
      </c>
      <c r="H1463" s="7">
        <v>1653000.0</v>
      </c>
      <c r="I1463" s="8">
        <v>1653998.0</v>
      </c>
      <c r="J1463" t="s">
        <v>28</v>
      </c>
      <c r="K1463" t="s">
        <v>3495</v>
      </c>
      <c r="L1463" t="s">
        <v>3495</v>
      </c>
      <c r="N1463" t="s">
        <v>567</v>
      </c>
      <c r="Q1463" t="s">
        <v>3496</v>
      </c>
      <c r="R1463">
        <v>999.0</v>
      </c>
      <c r="S1463">
        <v>332.0</v>
      </c>
    </row>
    <row r="1464" ht="15.75" customHeight="1">
      <c r="A1464" s="6" t="s">
        <v>23</v>
      </c>
      <c r="B1464" s="6" t="s">
        <v>24</v>
      </c>
      <c r="C1464" s="6" t="s">
        <v>25</v>
      </c>
      <c r="D1464" s="6" t="s">
        <v>26</v>
      </c>
      <c r="E1464" s="6" t="s">
        <v>8</v>
      </c>
      <c r="G1464" s="6" t="s">
        <v>27</v>
      </c>
      <c r="H1464" s="7">
        <v>1654353.0</v>
      </c>
      <c r="I1464" s="8">
        <v>1655261.0</v>
      </c>
      <c r="J1464" t="s">
        <v>37</v>
      </c>
      <c r="K1464" t="s">
        <v>3497</v>
      </c>
      <c r="L1464" t="s">
        <v>3497</v>
      </c>
      <c r="N1464" t="s">
        <v>3498</v>
      </c>
      <c r="Q1464" t="s">
        <v>3499</v>
      </c>
      <c r="R1464">
        <v>909.0</v>
      </c>
      <c r="S1464">
        <v>302.0</v>
      </c>
    </row>
    <row r="1465" ht="15.75" customHeight="1">
      <c r="A1465" s="6" t="s">
        <v>23</v>
      </c>
      <c r="B1465" s="6" t="s">
        <v>24</v>
      </c>
      <c r="C1465" s="6" t="s">
        <v>25</v>
      </c>
      <c r="D1465" s="6" t="s">
        <v>26</v>
      </c>
      <c r="E1465" s="6" t="s">
        <v>8</v>
      </c>
      <c r="G1465" s="6" t="s">
        <v>27</v>
      </c>
      <c r="H1465" s="7">
        <v>1655321.0</v>
      </c>
      <c r="I1465" s="8">
        <v>1656667.0</v>
      </c>
      <c r="J1465" t="s">
        <v>37</v>
      </c>
      <c r="K1465" t="s">
        <v>3500</v>
      </c>
      <c r="L1465" t="s">
        <v>3500</v>
      </c>
      <c r="N1465" t="s">
        <v>181</v>
      </c>
      <c r="Q1465" t="s">
        <v>3501</v>
      </c>
      <c r="R1465">
        <v>1347.0</v>
      </c>
      <c r="S1465">
        <v>448.0</v>
      </c>
    </row>
    <row r="1466" ht="15.75" customHeight="1">
      <c r="A1466" s="6" t="s">
        <v>23</v>
      </c>
      <c r="B1466" s="6" t="s">
        <v>24</v>
      </c>
      <c r="C1466" s="6" t="s">
        <v>25</v>
      </c>
      <c r="D1466" s="6" t="s">
        <v>26</v>
      </c>
      <c r="E1466" s="6" t="s">
        <v>8</v>
      </c>
      <c r="G1466" s="6" t="s">
        <v>27</v>
      </c>
      <c r="H1466" s="7">
        <v>1656739.0</v>
      </c>
      <c r="I1466" s="8">
        <v>1657299.0</v>
      </c>
      <c r="J1466" t="s">
        <v>37</v>
      </c>
      <c r="K1466" t="s">
        <v>3502</v>
      </c>
      <c r="L1466" t="s">
        <v>3502</v>
      </c>
      <c r="N1466" t="s">
        <v>1616</v>
      </c>
      <c r="Q1466" t="s">
        <v>3503</v>
      </c>
      <c r="R1466">
        <v>561.0</v>
      </c>
      <c r="S1466">
        <v>186.0</v>
      </c>
    </row>
    <row r="1467" ht="15.75" customHeight="1">
      <c r="A1467" s="6" t="s">
        <v>23</v>
      </c>
      <c r="B1467" s="6" t="s">
        <v>24</v>
      </c>
      <c r="C1467" s="6" t="s">
        <v>25</v>
      </c>
      <c r="D1467" s="6" t="s">
        <v>26</v>
      </c>
      <c r="E1467" s="6" t="s">
        <v>8</v>
      </c>
      <c r="G1467" s="6" t="s">
        <v>27</v>
      </c>
      <c r="H1467" s="7">
        <v>1657292.0</v>
      </c>
      <c r="I1467" s="8">
        <v>1657732.0</v>
      </c>
      <c r="J1467" t="s">
        <v>37</v>
      </c>
      <c r="K1467" t="s">
        <v>3504</v>
      </c>
      <c r="L1467" t="s">
        <v>3504</v>
      </c>
      <c r="N1467" t="s">
        <v>33</v>
      </c>
      <c r="Q1467" t="s">
        <v>3505</v>
      </c>
      <c r="R1467">
        <v>441.0</v>
      </c>
      <c r="S1467">
        <v>146.0</v>
      </c>
    </row>
    <row r="1468" ht="15.75" customHeight="1">
      <c r="A1468" s="6" t="s">
        <v>23</v>
      </c>
      <c r="B1468" s="6" t="s">
        <v>24</v>
      </c>
      <c r="C1468" s="6" t="s">
        <v>25</v>
      </c>
      <c r="D1468" s="6" t="s">
        <v>26</v>
      </c>
      <c r="E1468" s="6" t="s">
        <v>8</v>
      </c>
      <c r="G1468" s="6" t="s">
        <v>27</v>
      </c>
      <c r="H1468" s="7">
        <v>1657949.0</v>
      </c>
      <c r="I1468" s="8">
        <v>1658647.0</v>
      </c>
      <c r="J1468" t="s">
        <v>37</v>
      </c>
      <c r="K1468" t="s">
        <v>3506</v>
      </c>
      <c r="L1468" t="s">
        <v>3506</v>
      </c>
      <c r="N1468" t="s">
        <v>3507</v>
      </c>
      <c r="Q1468" t="s">
        <v>3508</v>
      </c>
      <c r="R1468">
        <v>699.0</v>
      </c>
      <c r="S1468">
        <v>232.0</v>
      </c>
    </row>
    <row r="1469" ht="15.75" customHeight="1">
      <c r="A1469" s="6" t="s">
        <v>23</v>
      </c>
      <c r="B1469" s="6" t="s">
        <v>24</v>
      </c>
      <c r="C1469" s="6" t="s">
        <v>25</v>
      </c>
      <c r="D1469" s="6" t="s">
        <v>26</v>
      </c>
      <c r="E1469" s="6" t="s">
        <v>8</v>
      </c>
      <c r="G1469" s="6" t="s">
        <v>27</v>
      </c>
      <c r="H1469" s="7">
        <v>1659243.0</v>
      </c>
      <c r="I1469" s="8">
        <v>1660757.0</v>
      </c>
      <c r="J1469" t="s">
        <v>28</v>
      </c>
      <c r="K1469" t="s">
        <v>3509</v>
      </c>
      <c r="L1469" t="s">
        <v>3509</v>
      </c>
      <c r="N1469" t="s">
        <v>33</v>
      </c>
      <c r="Q1469" t="s">
        <v>3510</v>
      </c>
      <c r="R1469">
        <v>1515.0</v>
      </c>
      <c r="S1469">
        <v>504.0</v>
      </c>
    </row>
    <row r="1470" ht="15.75" customHeight="1">
      <c r="A1470" s="6" t="s">
        <v>23</v>
      </c>
      <c r="B1470" s="6" t="s">
        <v>24</v>
      </c>
      <c r="C1470" s="6" t="s">
        <v>25</v>
      </c>
      <c r="D1470" s="6" t="s">
        <v>26</v>
      </c>
      <c r="E1470" s="6" t="s">
        <v>8</v>
      </c>
      <c r="G1470" s="6" t="s">
        <v>27</v>
      </c>
      <c r="H1470" s="7">
        <v>1660883.0</v>
      </c>
      <c r="I1470" s="8">
        <v>1662148.0</v>
      </c>
      <c r="J1470" t="s">
        <v>28</v>
      </c>
      <c r="K1470" t="s">
        <v>3511</v>
      </c>
      <c r="L1470" t="s">
        <v>3511</v>
      </c>
      <c r="N1470" t="s">
        <v>3512</v>
      </c>
      <c r="Q1470" t="s">
        <v>3513</v>
      </c>
      <c r="R1470">
        <v>1266.0</v>
      </c>
      <c r="S1470">
        <v>421.0</v>
      </c>
    </row>
    <row r="1471" ht="15.75" customHeight="1">
      <c r="A1471" s="6" t="s">
        <v>23</v>
      </c>
      <c r="B1471" s="6" t="s">
        <v>24</v>
      </c>
      <c r="C1471" s="6" t="s">
        <v>25</v>
      </c>
      <c r="D1471" s="6" t="s">
        <v>26</v>
      </c>
      <c r="E1471" s="6" t="s">
        <v>8</v>
      </c>
      <c r="G1471" s="6" t="s">
        <v>27</v>
      </c>
      <c r="H1471" s="7">
        <v>1662230.0</v>
      </c>
      <c r="I1471" s="8">
        <v>1662997.0</v>
      </c>
      <c r="J1471" t="s">
        <v>37</v>
      </c>
      <c r="K1471" t="s">
        <v>3514</v>
      </c>
      <c r="L1471" t="s">
        <v>3514</v>
      </c>
      <c r="N1471" t="s">
        <v>1522</v>
      </c>
      <c r="Q1471" t="s">
        <v>3515</v>
      </c>
      <c r="R1471">
        <v>768.0</v>
      </c>
      <c r="S1471">
        <v>255.0</v>
      </c>
    </row>
    <row r="1472" ht="15.75" customHeight="1">
      <c r="A1472" s="6" t="s">
        <v>23</v>
      </c>
      <c r="B1472" s="6" t="s">
        <v>24</v>
      </c>
      <c r="C1472" s="6" t="s">
        <v>25</v>
      </c>
      <c r="D1472" s="6" t="s">
        <v>26</v>
      </c>
      <c r="E1472" s="6" t="s">
        <v>8</v>
      </c>
      <c r="G1472" s="6" t="s">
        <v>27</v>
      </c>
      <c r="H1472" s="7">
        <v>1663004.0</v>
      </c>
      <c r="I1472" s="8">
        <v>1664599.0</v>
      </c>
      <c r="J1472" t="s">
        <v>28</v>
      </c>
      <c r="K1472" t="s">
        <v>3516</v>
      </c>
      <c r="L1472" t="s">
        <v>3516</v>
      </c>
      <c r="N1472" t="s">
        <v>1638</v>
      </c>
      <c r="Q1472" t="s">
        <v>3517</v>
      </c>
      <c r="R1472">
        <v>1596.0</v>
      </c>
      <c r="S1472">
        <v>531.0</v>
      </c>
    </row>
    <row r="1473" ht="15.75" customHeight="1">
      <c r="A1473" s="6" t="s">
        <v>23</v>
      </c>
      <c r="B1473" s="6" t="s">
        <v>24</v>
      </c>
      <c r="C1473" s="6" t="s">
        <v>25</v>
      </c>
      <c r="D1473" s="6" t="s">
        <v>26</v>
      </c>
      <c r="E1473" s="6" t="s">
        <v>8</v>
      </c>
      <c r="G1473" s="6" t="s">
        <v>27</v>
      </c>
      <c r="H1473" s="7">
        <v>1664647.0</v>
      </c>
      <c r="I1473" s="8">
        <v>1666140.0</v>
      </c>
      <c r="J1473" t="s">
        <v>28</v>
      </c>
      <c r="K1473" t="s">
        <v>3518</v>
      </c>
      <c r="L1473" t="s">
        <v>3518</v>
      </c>
      <c r="N1473" t="s">
        <v>642</v>
      </c>
      <c r="Q1473" t="s">
        <v>3519</v>
      </c>
      <c r="R1473">
        <v>1494.0</v>
      </c>
      <c r="S1473">
        <v>497.0</v>
      </c>
    </row>
    <row r="1474" ht="15.75" customHeight="1">
      <c r="A1474" s="6" t="s">
        <v>23</v>
      </c>
      <c r="B1474" s="6" t="s">
        <v>24</v>
      </c>
      <c r="C1474" s="6" t="s">
        <v>25</v>
      </c>
      <c r="D1474" s="6" t="s">
        <v>26</v>
      </c>
      <c r="E1474" s="6" t="s">
        <v>8</v>
      </c>
      <c r="G1474" s="6" t="s">
        <v>27</v>
      </c>
      <c r="H1474" s="7">
        <v>1666316.0</v>
      </c>
      <c r="I1474" s="8">
        <v>1666912.0</v>
      </c>
      <c r="J1474" t="s">
        <v>37</v>
      </c>
      <c r="K1474" t="s">
        <v>3520</v>
      </c>
      <c r="L1474" t="s">
        <v>3520</v>
      </c>
      <c r="N1474" t="s">
        <v>273</v>
      </c>
      <c r="Q1474" t="s">
        <v>3521</v>
      </c>
      <c r="R1474">
        <v>597.0</v>
      </c>
      <c r="S1474">
        <v>198.0</v>
      </c>
    </row>
    <row r="1475" ht="15.75" customHeight="1">
      <c r="A1475" s="6" t="s">
        <v>23</v>
      </c>
      <c r="B1475" s="6" t="s">
        <v>24</v>
      </c>
      <c r="C1475" s="6" t="s">
        <v>25</v>
      </c>
      <c r="D1475" s="6" t="s">
        <v>26</v>
      </c>
      <c r="E1475" s="6" t="s">
        <v>8</v>
      </c>
      <c r="G1475" s="6" t="s">
        <v>27</v>
      </c>
      <c r="H1475" s="7">
        <v>1667122.0</v>
      </c>
      <c r="I1475" s="8">
        <v>1668336.0</v>
      </c>
      <c r="J1475" t="s">
        <v>37</v>
      </c>
      <c r="K1475" t="s">
        <v>3522</v>
      </c>
      <c r="L1475" t="s">
        <v>3522</v>
      </c>
      <c r="N1475" t="s">
        <v>3523</v>
      </c>
      <c r="Q1475" t="s">
        <v>3524</v>
      </c>
      <c r="R1475">
        <v>1215.0</v>
      </c>
      <c r="S1475">
        <v>404.0</v>
      </c>
    </row>
    <row r="1476" ht="15.75" customHeight="1">
      <c r="A1476" s="6" t="s">
        <v>23</v>
      </c>
      <c r="B1476" s="6" t="s">
        <v>113</v>
      </c>
      <c r="C1476" s="6" t="s">
        <v>25</v>
      </c>
      <c r="D1476" s="6" t="s">
        <v>26</v>
      </c>
      <c r="E1476" s="6" t="s">
        <v>8</v>
      </c>
      <c r="G1476" s="6" t="s">
        <v>27</v>
      </c>
      <c r="H1476" s="7">
        <v>1668375.0</v>
      </c>
      <c r="I1476" s="8">
        <v>1668521.0</v>
      </c>
      <c r="J1476" t="s">
        <v>28</v>
      </c>
      <c r="N1476" t="s">
        <v>3525</v>
      </c>
      <c r="Q1476" t="s">
        <v>3526</v>
      </c>
      <c r="R1476">
        <v>147.0</v>
      </c>
      <c r="T1476" t="s">
        <v>129</v>
      </c>
    </row>
    <row r="1477" ht="15.75" customHeight="1">
      <c r="A1477" s="6" t="s">
        <v>23</v>
      </c>
      <c r="B1477" s="6" t="s">
        <v>24</v>
      </c>
      <c r="C1477" s="6" t="s">
        <v>25</v>
      </c>
      <c r="D1477" s="6" t="s">
        <v>26</v>
      </c>
      <c r="E1477" s="6" t="s">
        <v>8</v>
      </c>
      <c r="G1477" s="6" t="s">
        <v>27</v>
      </c>
      <c r="H1477" s="7">
        <v>1668581.0</v>
      </c>
      <c r="I1477" s="8">
        <v>1669747.0</v>
      </c>
      <c r="J1477" t="s">
        <v>37</v>
      </c>
      <c r="K1477" t="s">
        <v>3527</v>
      </c>
      <c r="L1477" t="s">
        <v>3527</v>
      </c>
      <c r="N1477" t="s">
        <v>308</v>
      </c>
      <c r="Q1477" t="s">
        <v>3528</v>
      </c>
      <c r="R1477">
        <v>1167.0</v>
      </c>
      <c r="S1477">
        <v>388.0</v>
      </c>
    </row>
    <row r="1478" ht="15.75" customHeight="1">
      <c r="A1478" s="6" t="s">
        <v>23</v>
      </c>
      <c r="B1478" s="6" t="s">
        <v>24</v>
      </c>
      <c r="C1478" s="6" t="s">
        <v>25</v>
      </c>
      <c r="D1478" s="6" t="s">
        <v>26</v>
      </c>
      <c r="E1478" s="6" t="s">
        <v>8</v>
      </c>
      <c r="G1478" s="6" t="s">
        <v>27</v>
      </c>
      <c r="H1478" s="7">
        <v>1669899.0</v>
      </c>
      <c r="I1478" s="8">
        <v>1670831.0</v>
      </c>
      <c r="J1478" t="s">
        <v>37</v>
      </c>
      <c r="K1478" t="s">
        <v>3529</v>
      </c>
      <c r="L1478" t="s">
        <v>3529</v>
      </c>
      <c r="N1478" t="s">
        <v>3530</v>
      </c>
      <c r="Q1478" t="s">
        <v>3531</v>
      </c>
      <c r="R1478">
        <v>933.0</v>
      </c>
      <c r="S1478">
        <v>310.0</v>
      </c>
    </row>
    <row r="1479" ht="15.75" customHeight="1">
      <c r="A1479" s="6" t="s">
        <v>23</v>
      </c>
      <c r="B1479" s="6" t="s">
        <v>24</v>
      </c>
      <c r="C1479" s="6" t="s">
        <v>25</v>
      </c>
      <c r="D1479" s="6" t="s">
        <v>26</v>
      </c>
      <c r="E1479" s="6" t="s">
        <v>8</v>
      </c>
      <c r="G1479" s="6" t="s">
        <v>27</v>
      </c>
      <c r="H1479" s="7">
        <v>1670852.0</v>
      </c>
      <c r="I1479" s="8">
        <v>1672450.0</v>
      </c>
      <c r="J1479" t="s">
        <v>28</v>
      </c>
      <c r="K1479" t="s">
        <v>3532</v>
      </c>
      <c r="L1479" t="s">
        <v>3532</v>
      </c>
      <c r="N1479" t="s">
        <v>314</v>
      </c>
      <c r="Q1479" t="s">
        <v>3533</v>
      </c>
      <c r="R1479">
        <v>1599.0</v>
      </c>
      <c r="S1479">
        <v>532.0</v>
      </c>
    </row>
    <row r="1480" ht="15.75" customHeight="1">
      <c r="A1480" s="6" t="s">
        <v>23</v>
      </c>
      <c r="B1480" s="6" t="s">
        <v>24</v>
      </c>
      <c r="C1480" s="6" t="s">
        <v>25</v>
      </c>
      <c r="D1480" s="6" t="s">
        <v>26</v>
      </c>
      <c r="E1480" s="6" t="s">
        <v>8</v>
      </c>
      <c r="G1480" s="6" t="s">
        <v>27</v>
      </c>
      <c r="H1480" s="7">
        <v>1672449.0</v>
      </c>
      <c r="I1480" s="8">
        <v>1673453.0</v>
      </c>
      <c r="J1480" t="s">
        <v>37</v>
      </c>
      <c r="K1480" t="s">
        <v>3534</v>
      </c>
      <c r="L1480" t="s">
        <v>3534</v>
      </c>
      <c r="N1480" t="s">
        <v>3535</v>
      </c>
      <c r="Q1480" t="s">
        <v>3536</v>
      </c>
      <c r="R1480">
        <v>1005.0</v>
      </c>
      <c r="S1480">
        <v>334.0</v>
      </c>
    </row>
    <row r="1481" ht="15.75" customHeight="1">
      <c r="A1481" s="6" t="s">
        <v>23</v>
      </c>
      <c r="B1481" s="6" t="s">
        <v>24</v>
      </c>
      <c r="C1481" s="6" t="s">
        <v>25</v>
      </c>
      <c r="D1481" s="6" t="s">
        <v>26</v>
      </c>
      <c r="E1481" s="6" t="s">
        <v>8</v>
      </c>
      <c r="G1481" s="6" t="s">
        <v>27</v>
      </c>
      <c r="H1481" s="7">
        <v>1673496.0</v>
      </c>
      <c r="I1481" s="8">
        <v>1674347.0</v>
      </c>
      <c r="J1481" t="s">
        <v>37</v>
      </c>
      <c r="K1481" t="s">
        <v>3537</v>
      </c>
      <c r="L1481" t="s">
        <v>3537</v>
      </c>
      <c r="N1481" t="s">
        <v>2237</v>
      </c>
      <c r="Q1481" t="s">
        <v>3538</v>
      </c>
      <c r="R1481">
        <v>852.0</v>
      </c>
      <c r="S1481">
        <v>283.0</v>
      </c>
    </row>
    <row r="1482" ht="15.75" customHeight="1">
      <c r="A1482" s="6" t="s">
        <v>23</v>
      </c>
      <c r="B1482" s="6" t="s">
        <v>24</v>
      </c>
      <c r="C1482" s="6" t="s">
        <v>25</v>
      </c>
      <c r="D1482" s="6" t="s">
        <v>26</v>
      </c>
      <c r="E1482" s="6" t="s">
        <v>8</v>
      </c>
      <c r="G1482" s="6" t="s">
        <v>27</v>
      </c>
      <c r="H1482" s="7">
        <v>1674399.0</v>
      </c>
      <c r="I1482" s="8">
        <v>1675436.0</v>
      </c>
      <c r="J1482" t="s">
        <v>37</v>
      </c>
      <c r="K1482" t="s">
        <v>3539</v>
      </c>
      <c r="L1482" t="s">
        <v>3539</v>
      </c>
      <c r="N1482" t="s">
        <v>3540</v>
      </c>
      <c r="Q1482" t="s">
        <v>3541</v>
      </c>
      <c r="R1482">
        <v>1038.0</v>
      </c>
      <c r="S1482">
        <v>345.0</v>
      </c>
    </row>
    <row r="1483" ht="15.75" customHeight="1">
      <c r="A1483" s="6" t="s">
        <v>23</v>
      </c>
      <c r="B1483" s="6" t="s">
        <v>24</v>
      </c>
      <c r="C1483" s="6" t="s">
        <v>25</v>
      </c>
      <c r="D1483" s="6" t="s">
        <v>26</v>
      </c>
      <c r="E1483" s="6" t="s">
        <v>8</v>
      </c>
      <c r="G1483" s="6" t="s">
        <v>27</v>
      </c>
      <c r="H1483" s="7">
        <v>1675502.0</v>
      </c>
      <c r="I1483" s="8">
        <v>1676320.0</v>
      </c>
      <c r="J1483" t="s">
        <v>28</v>
      </c>
      <c r="K1483" t="s">
        <v>3542</v>
      </c>
      <c r="L1483" t="s">
        <v>3542</v>
      </c>
      <c r="N1483" t="s">
        <v>209</v>
      </c>
      <c r="Q1483" t="s">
        <v>3543</v>
      </c>
      <c r="R1483">
        <v>819.0</v>
      </c>
      <c r="S1483">
        <v>272.0</v>
      </c>
    </row>
    <row r="1484" ht="15.75" customHeight="1">
      <c r="A1484" s="6" t="s">
        <v>23</v>
      </c>
      <c r="B1484" s="6" t="s">
        <v>24</v>
      </c>
      <c r="C1484" s="6" t="s">
        <v>25</v>
      </c>
      <c r="D1484" s="6" t="s">
        <v>26</v>
      </c>
      <c r="E1484" s="6" t="s">
        <v>8</v>
      </c>
      <c r="G1484" s="6" t="s">
        <v>27</v>
      </c>
      <c r="H1484" s="7">
        <v>1676600.0</v>
      </c>
      <c r="I1484" s="8">
        <v>1677466.0</v>
      </c>
      <c r="J1484" t="s">
        <v>37</v>
      </c>
      <c r="K1484" t="s">
        <v>3544</v>
      </c>
      <c r="L1484" t="s">
        <v>3544</v>
      </c>
      <c r="N1484" t="s">
        <v>3545</v>
      </c>
      <c r="Q1484" t="s">
        <v>3546</v>
      </c>
      <c r="R1484">
        <v>867.0</v>
      </c>
      <c r="S1484">
        <v>288.0</v>
      </c>
    </row>
    <row r="1485" ht="15.75" customHeight="1">
      <c r="A1485" s="6" t="s">
        <v>23</v>
      </c>
      <c r="B1485" s="6" t="s">
        <v>24</v>
      </c>
      <c r="C1485" s="6" t="s">
        <v>25</v>
      </c>
      <c r="D1485" s="6" t="s">
        <v>26</v>
      </c>
      <c r="E1485" s="6" t="s">
        <v>8</v>
      </c>
      <c r="G1485" s="6" t="s">
        <v>27</v>
      </c>
      <c r="H1485" s="7">
        <v>1677528.0</v>
      </c>
      <c r="I1485" s="8">
        <v>1677941.0</v>
      </c>
      <c r="J1485" t="s">
        <v>28</v>
      </c>
      <c r="K1485" t="s">
        <v>3547</v>
      </c>
      <c r="L1485" t="s">
        <v>3547</v>
      </c>
      <c r="N1485" t="s">
        <v>33</v>
      </c>
      <c r="Q1485" t="s">
        <v>3548</v>
      </c>
      <c r="R1485">
        <v>414.0</v>
      </c>
      <c r="S1485">
        <v>137.0</v>
      </c>
    </row>
    <row r="1486" ht="15.75" customHeight="1">
      <c r="A1486" s="6" t="s">
        <v>23</v>
      </c>
      <c r="B1486" s="6" t="s">
        <v>24</v>
      </c>
      <c r="C1486" s="6" t="s">
        <v>25</v>
      </c>
      <c r="D1486" s="6" t="s">
        <v>26</v>
      </c>
      <c r="E1486" s="6" t="s">
        <v>8</v>
      </c>
      <c r="G1486" s="6" t="s">
        <v>27</v>
      </c>
      <c r="H1486" s="7">
        <v>1678148.0</v>
      </c>
      <c r="I1486" s="8">
        <v>1678822.0</v>
      </c>
      <c r="J1486" t="s">
        <v>28</v>
      </c>
      <c r="K1486" t="s">
        <v>3549</v>
      </c>
      <c r="L1486" t="s">
        <v>3549</v>
      </c>
      <c r="N1486" t="s">
        <v>3550</v>
      </c>
      <c r="Q1486" t="s">
        <v>3551</v>
      </c>
      <c r="R1486">
        <v>675.0</v>
      </c>
      <c r="S1486">
        <v>224.0</v>
      </c>
    </row>
    <row r="1487" ht="15.75" customHeight="1">
      <c r="A1487" s="6" t="s">
        <v>23</v>
      </c>
      <c r="B1487" s="6" t="s">
        <v>24</v>
      </c>
      <c r="C1487" s="6" t="s">
        <v>25</v>
      </c>
      <c r="D1487" s="6" t="s">
        <v>26</v>
      </c>
      <c r="E1487" s="6" t="s">
        <v>8</v>
      </c>
      <c r="G1487" s="6" t="s">
        <v>27</v>
      </c>
      <c r="H1487" s="7">
        <v>1679281.0</v>
      </c>
      <c r="I1487" s="8">
        <v>1679772.0</v>
      </c>
      <c r="J1487" t="s">
        <v>37</v>
      </c>
      <c r="K1487" t="s">
        <v>3552</v>
      </c>
      <c r="L1487" t="s">
        <v>3552</v>
      </c>
      <c r="N1487" t="s">
        <v>506</v>
      </c>
      <c r="Q1487" t="s">
        <v>3553</v>
      </c>
      <c r="R1487">
        <v>492.0</v>
      </c>
      <c r="S1487">
        <v>163.0</v>
      </c>
    </row>
    <row r="1488" ht="15.75" customHeight="1">
      <c r="A1488" s="6" t="s">
        <v>23</v>
      </c>
      <c r="B1488" s="6" t="s">
        <v>113</v>
      </c>
      <c r="C1488" s="6" t="s">
        <v>25</v>
      </c>
      <c r="D1488" s="6" t="s">
        <v>26</v>
      </c>
      <c r="E1488" s="6" t="s">
        <v>8</v>
      </c>
      <c r="G1488" s="6" t="s">
        <v>27</v>
      </c>
      <c r="H1488" s="7">
        <v>1679846.0</v>
      </c>
      <c r="I1488" s="8">
        <v>1681003.0</v>
      </c>
      <c r="J1488" t="s">
        <v>28</v>
      </c>
      <c r="N1488" t="s">
        <v>33</v>
      </c>
      <c r="Q1488" t="s">
        <v>3554</v>
      </c>
      <c r="R1488">
        <v>1158.0</v>
      </c>
      <c r="T1488" t="s">
        <v>129</v>
      </c>
    </row>
    <row r="1489" ht="15.75" customHeight="1">
      <c r="A1489" s="6" t="s">
        <v>23</v>
      </c>
      <c r="B1489" s="6" t="s">
        <v>24</v>
      </c>
      <c r="C1489" s="6" t="s">
        <v>25</v>
      </c>
      <c r="D1489" s="6" t="s">
        <v>26</v>
      </c>
      <c r="E1489" s="6" t="s">
        <v>8</v>
      </c>
      <c r="G1489" s="6" t="s">
        <v>27</v>
      </c>
      <c r="H1489" s="7">
        <v>1681196.0</v>
      </c>
      <c r="I1489" s="8">
        <v>1683706.0</v>
      </c>
      <c r="J1489" t="s">
        <v>28</v>
      </c>
      <c r="K1489" t="s">
        <v>3555</v>
      </c>
      <c r="L1489" t="s">
        <v>3555</v>
      </c>
      <c r="N1489" t="s">
        <v>3556</v>
      </c>
      <c r="Q1489" t="s">
        <v>3557</v>
      </c>
      <c r="R1489">
        <v>2511.0</v>
      </c>
      <c r="S1489">
        <v>836.0</v>
      </c>
    </row>
    <row r="1490" ht="15.75" customHeight="1">
      <c r="A1490" s="6" t="s">
        <v>23</v>
      </c>
      <c r="B1490" s="6" t="s">
        <v>24</v>
      </c>
      <c r="C1490" s="6" t="s">
        <v>25</v>
      </c>
      <c r="D1490" s="6" t="s">
        <v>26</v>
      </c>
      <c r="E1490" s="6" t="s">
        <v>8</v>
      </c>
      <c r="G1490" s="6" t="s">
        <v>27</v>
      </c>
      <c r="H1490" s="7">
        <v>1683706.0</v>
      </c>
      <c r="I1490" s="8">
        <v>1684827.0</v>
      </c>
      <c r="J1490" t="s">
        <v>28</v>
      </c>
      <c r="K1490" t="s">
        <v>3558</v>
      </c>
      <c r="L1490" t="s">
        <v>3558</v>
      </c>
      <c r="N1490" t="s">
        <v>3559</v>
      </c>
      <c r="Q1490" t="s">
        <v>3560</v>
      </c>
      <c r="R1490">
        <v>1122.0</v>
      </c>
      <c r="S1490">
        <v>373.0</v>
      </c>
    </row>
    <row r="1491" ht="15.75" customHeight="1">
      <c r="A1491" s="6" t="s">
        <v>23</v>
      </c>
      <c r="B1491" s="6" t="s">
        <v>24</v>
      </c>
      <c r="C1491" s="6" t="s">
        <v>25</v>
      </c>
      <c r="D1491" s="6" t="s">
        <v>26</v>
      </c>
      <c r="E1491" s="6" t="s">
        <v>8</v>
      </c>
      <c r="G1491" s="6" t="s">
        <v>27</v>
      </c>
      <c r="H1491" s="7">
        <v>1684955.0</v>
      </c>
      <c r="I1491" s="8">
        <v>1686043.0</v>
      </c>
      <c r="J1491" t="s">
        <v>28</v>
      </c>
      <c r="K1491" t="s">
        <v>3561</v>
      </c>
      <c r="L1491" t="s">
        <v>3561</v>
      </c>
      <c r="N1491" t="s">
        <v>3562</v>
      </c>
      <c r="Q1491" t="s">
        <v>3563</v>
      </c>
      <c r="R1491">
        <v>1089.0</v>
      </c>
      <c r="S1491">
        <v>362.0</v>
      </c>
    </row>
    <row r="1492" ht="15.75" customHeight="1">
      <c r="A1492" s="6" t="s">
        <v>23</v>
      </c>
      <c r="B1492" s="6" t="s">
        <v>24</v>
      </c>
      <c r="C1492" s="6" t="s">
        <v>25</v>
      </c>
      <c r="D1492" s="6" t="s">
        <v>26</v>
      </c>
      <c r="E1492" s="6" t="s">
        <v>8</v>
      </c>
      <c r="G1492" s="6" t="s">
        <v>27</v>
      </c>
      <c r="H1492" s="7">
        <v>1686099.0</v>
      </c>
      <c r="I1492" s="8">
        <v>1686959.0</v>
      </c>
      <c r="J1492" t="s">
        <v>28</v>
      </c>
      <c r="K1492" t="s">
        <v>3564</v>
      </c>
      <c r="L1492" t="s">
        <v>3564</v>
      </c>
      <c r="N1492" t="s">
        <v>3439</v>
      </c>
      <c r="Q1492" t="s">
        <v>3565</v>
      </c>
      <c r="R1492">
        <v>861.0</v>
      </c>
      <c r="S1492">
        <v>286.0</v>
      </c>
    </row>
    <row r="1493" ht="15.75" customHeight="1">
      <c r="A1493" s="6" t="s">
        <v>23</v>
      </c>
      <c r="B1493" s="6" t="s">
        <v>24</v>
      </c>
      <c r="C1493" s="6" t="s">
        <v>25</v>
      </c>
      <c r="D1493" s="6" t="s">
        <v>26</v>
      </c>
      <c r="E1493" s="6" t="s">
        <v>8</v>
      </c>
      <c r="G1493" s="6" t="s">
        <v>27</v>
      </c>
      <c r="H1493" s="7">
        <v>1687081.0</v>
      </c>
      <c r="I1493" s="8">
        <v>1687467.0</v>
      </c>
      <c r="J1493" t="s">
        <v>28</v>
      </c>
      <c r="K1493" t="s">
        <v>3566</v>
      </c>
      <c r="L1493" t="s">
        <v>3566</v>
      </c>
      <c r="N1493" t="s">
        <v>3567</v>
      </c>
      <c r="Q1493" t="s">
        <v>3568</v>
      </c>
      <c r="R1493">
        <v>387.0</v>
      </c>
      <c r="S1493">
        <v>128.0</v>
      </c>
    </row>
    <row r="1494" ht="15.75" customHeight="1">
      <c r="A1494" s="6" t="s">
        <v>23</v>
      </c>
      <c r="B1494" s="6" t="s">
        <v>24</v>
      </c>
      <c r="C1494" s="6" t="s">
        <v>25</v>
      </c>
      <c r="D1494" s="6" t="s">
        <v>26</v>
      </c>
      <c r="E1494" s="6" t="s">
        <v>8</v>
      </c>
      <c r="G1494" s="6" t="s">
        <v>27</v>
      </c>
      <c r="H1494" s="7">
        <v>1687572.0</v>
      </c>
      <c r="I1494" s="8">
        <v>1687766.0</v>
      </c>
      <c r="J1494" t="s">
        <v>28</v>
      </c>
      <c r="K1494" t="s">
        <v>3569</v>
      </c>
      <c r="L1494" t="s">
        <v>3569</v>
      </c>
      <c r="N1494" t="s">
        <v>3570</v>
      </c>
      <c r="Q1494" t="s">
        <v>3571</v>
      </c>
      <c r="R1494">
        <v>195.0</v>
      </c>
      <c r="S1494">
        <v>64.0</v>
      </c>
    </row>
    <row r="1495" ht="15.75" customHeight="1">
      <c r="A1495" s="6" t="s">
        <v>23</v>
      </c>
      <c r="B1495" s="6" t="s">
        <v>24</v>
      </c>
      <c r="C1495" s="6" t="s">
        <v>25</v>
      </c>
      <c r="D1495" s="6" t="s">
        <v>26</v>
      </c>
      <c r="E1495" s="6" t="s">
        <v>8</v>
      </c>
      <c r="G1495" s="6" t="s">
        <v>27</v>
      </c>
      <c r="H1495" s="7">
        <v>1687898.0</v>
      </c>
      <c r="I1495" s="8">
        <v>1688632.0</v>
      </c>
      <c r="J1495" t="s">
        <v>28</v>
      </c>
      <c r="K1495" t="s">
        <v>3572</v>
      </c>
      <c r="L1495" t="s">
        <v>3572</v>
      </c>
      <c r="N1495" t="s">
        <v>3573</v>
      </c>
      <c r="Q1495" t="s">
        <v>3574</v>
      </c>
      <c r="R1495">
        <v>735.0</v>
      </c>
      <c r="S1495">
        <v>244.0</v>
      </c>
    </row>
    <row r="1496" ht="15.75" customHeight="1">
      <c r="A1496" s="6" t="s">
        <v>23</v>
      </c>
      <c r="B1496" s="6" t="s">
        <v>24</v>
      </c>
      <c r="C1496" s="6" t="s">
        <v>25</v>
      </c>
      <c r="D1496" s="6" t="s">
        <v>26</v>
      </c>
      <c r="E1496" s="6" t="s">
        <v>8</v>
      </c>
      <c r="G1496" s="6" t="s">
        <v>27</v>
      </c>
      <c r="H1496" s="7">
        <v>1689090.0</v>
      </c>
      <c r="I1496" s="8">
        <v>1689464.0</v>
      </c>
      <c r="J1496" t="s">
        <v>37</v>
      </c>
      <c r="K1496" t="s">
        <v>3575</v>
      </c>
      <c r="L1496" t="s">
        <v>3575</v>
      </c>
      <c r="N1496" t="s">
        <v>33</v>
      </c>
      <c r="Q1496" t="s">
        <v>3576</v>
      </c>
      <c r="R1496">
        <v>375.0</v>
      </c>
      <c r="S1496">
        <v>124.0</v>
      </c>
    </row>
    <row r="1497" ht="15.75" customHeight="1">
      <c r="A1497" s="6" t="s">
        <v>23</v>
      </c>
      <c r="B1497" s="6" t="s">
        <v>24</v>
      </c>
      <c r="C1497" s="6" t="s">
        <v>25</v>
      </c>
      <c r="D1497" s="6" t="s">
        <v>26</v>
      </c>
      <c r="E1497" s="6" t="s">
        <v>8</v>
      </c>
      <c r="G1497" s="6" t="s">
        <v>27</v>
      </c>
      <c r="H1497" s="7">
        <v>1689642.0</v>
      </c>
      <c r="I1497" s="8">
        <v>1692512.0</v>
      </c>
      <c r="J1497" t="s">
        <v>28</v>
      </c>
      <c r="K1497" t="s">
        <v>3577</v>
      </c>
      <c r="L1497" t="s">
        <v>3577</v>
      </c>
      <c r="N1497" t="s">
        <v>3578</v>
      </c>
      <c r="Q1497" t="s">
        <v>3579</v>
      </c>
      <c r="R1497">
        <v>2871.0</v>
      </c>
      <c r="S1497">
        <v>956.0</v>
      </c>
    </row>
    <row r="1498" ht="15.75" customHeight="1">
      <c r="A1498" s="6" t="s">
        <v>23</v>
      </c>
      <c r="B1498" s="6" t="s">
        <v>113</v>
      </c>
      <c r="C1498" s="6" t="s">
        <v>25</v>
      </c>
      <c r="D1498" s="6" t="s">
        <v>26</v>
      </c>
      <c r="E1498" s="6" t="s">
        <v>8</v>
      </c>
      <c r="G1498" s="6" t="s">
        <v>27</v>
      </c>
      <c r="H1498" s="7">
        <v>1693009.0</v>
      </c>
      <c r="I1498" s="8">
        <v>1693326.0</v>
      </c>
      <c r="J1498" t="s">
        <v>37</v>
      </c>
      <c r="N1498" t="s">
        <v>3580</v>
      </c>
      <c r="Q1498" t="s">
        <v>3581</v>
      </c>
      <c r="R1498">
        <v>318.0</v>
      </c>
      <c r="T1498" t="s">
        <v>129</v>
      </c>
    </row>
    <row r="1499" ht="15.75" customHeight="1">
      <c r="A1499" s="6" t="s">
        <v>23</v>
      </c>
      <c r="B1499" s="6" t="s">
        <v>113</v>
      </c>
      <c r="C1499" s="6" t="s">
        <v>25</v>
      </c>
      <c r="D1499" s="6" t="s">
        <v>26</v>
      </c>
      <c r="E1499" s="6" t="s">
        <v>8</v>
      </c>
      <c r="G1499" s="6" t="s">
        <v>27</v>
      </c>
      <c r="H1499" s="7">
        <v>1693453.0</v>
      </c>
      <c r="I1499" s="8">
        <v>1693551.0</v>
      </c>
      <c r="J1499" t="s">
        <v>28</v>
      </c>
      <c r="N1499" t="s">
        <v>3582</v>
      </c>
      <c r="Q1499" t="s">
        <v>3583</v>
      </c>
      <c r="R1499">
        <v>99.0</v>
      </c>
      <c r="T1499" t="s">
        <v>129</v>
      </c>
    </row>
    <row r="1500" ht="15.75" customHeight="1">
      <c r="A1500" s="6" t="s">
        <v>23</v>
      </c>
      <c r="B1500" s="6" t="s">
        <v>24</v>
      </c>
      <c r="C1500" s="6" t="s">
        <v>25</v>
      </c>
      <c r="D1500" s="6" t="s">
        <v>26</v>
      </c>
      <c r="E1500" s="6" t="s">
        <v>8</v>
      </c>
      <c r="G1500" s="6" t="s">
        <v>27</v>
      </c>
      <c r="H1500" s="7">
        <v>1693507.0</v>
      </c>
      <c r="I1500" s="8">
        <v>1694145.0</v>
      </c>
      <c r="J1500" t="s">
        <v>37</v>
      </c>
      <c r="K1500" t="s">
        <v>3584</v>
      </c>
      <c r="L1500" t="s">
        <v>3584</v>
      </c>
      <c r="N1500" t="s">
        <v>3585</v>
      </c>
      <c r="Q1500" t="s">
        <v>3586</v>
      </c>
      <c r="R1500">
        <v>639.0</v>
      </c>
      <c r="S1500">
        <v>212.0</v>
      </c>
    </row>
    <row r="1501" ht="15.75" customHeight="1">
      <c r="A1501" s="6" t="s">
        <v>23</v>
      </c>
      <c r="B1501" s="6" t="s">
        <v>24</v>
      </c>
      <c r="C1501" s="6" t="s">
        <v>25</v>
      </c>
      <c r="D1501" s="6" t="s">
        <v>26</v>
      </c>
      <c r="E1501" s="6" t="s">
        <v>8</v>
      </c>
      <c r="G1501" s="6" t="s">
        <v>27</v>
      </c>
      <c r="H1501" s="7">
        <v>1694427.0</v>
      </c>
      <c r="I1501" s="8">
        <v>1695818.0</v>
      </c>
      <c r="J1501" t="s">
        <v>37</v>
      </c>
      <c r="K1501" t="s">
        <v>3587</v>
      </c>
      <c r="L1501" t="s">
        <v>3587</v>
      </c>
      <c r="N1501" t="s">
        <v>174</v>
      </c>
      <c r="Q1501" t="s">
        <v>3588</v>
      </c>
      <c r="R1501">
        <v>1392.0</v>
      </c>
      <c r="S1501">
        <v>463.0</v>
      </c>
    </row>
    <row r="1502" ht="15.75" customHeight="1">
      <c r="A1502" s="6" t="s">
        <v>23</v>
      </c>
      <c r="B1502" s="6" t="s">
        <v>24</v>
      </c>
      <c r="C1502" s="6" t="s">
        <v>25</v>
      </c>
      <c r="D1502" s="6" t="s">
        <v>26</v>
      </c>
      <c r="E1502" s="6" t="s">
        <v>8</v>
      </c>
      <c r="G1502" s="6" t="s">
        <v>27</v>
      </c>
      <c r="H1502" s="7">
        <v>1695923.0</v>
      </c>
      <c r="I1502" s="8">
        <v>1697311.0</v>
      </c>
      <c r="J1502" t="s">
        <v>28</v>
      </c>
      <c r="K1502" t="s">
        <v>3589</v>
      </c>
      <c r="L1502" t="s">
        <v>3589</v>
      </c>
      <c r="N1502" t="s">
        <v>3590</v>
      </c>
      <c r="Q1502" t="s">
        <v>3591</v>
      </c>
      <c r="R1502">
        <v>1389.0</v>
      </c>
      <c r="S1502">
        <v>462.0</v>
      </c>
    </row>
    <row r="1503" ht="15.75" customHeight="1">
      <c r="A1503" s="6" t="s">
        <v>23</v>
      </c>
      <c r="B1503" s="6" t="s">
        <v>24</v>
      </c>
      <c r="C1503" s="6" t="s">
        <v>25</v>
      </c>
      <c r="D1503" s="6" t="s">
        <v>26</v>
      </c>
      <c r="E1503" s="6" t="s">
        <v>8</v>
      </c>
      <c r="G1503" s="6" t="s">
        <v>27</v>
      </c>
      <c r="H1503" s="7">
        <v>1697347.0</v>
      </c>
      <c r="I1503" s="8">
        <v>1698078.0</v>
      </c>
      <c r="J1503" t="s">
        <v>28</v>
      </c>
      <c r="K1503" t="s">
        <v>3592</v>
      </c>
      <c r="L1503" t="s">
        <v>3592</v>
      </c>
      <c r="N1503" t="s">
        <v>33</v>
      </c>
      <c r="Q1503" t="s">
        <v>3593</v>
      </c>
      <c r="R1503">
        <v>732.0</v>
      </c>
      <c r="S1503">
        <v>243.0</v>
      </c>
    </row>
    <row r="1504" ht="15.75" customHeight="1">
      <c r="A1504" s="6" t="s">
        <v>23</v>
      </c>
      <c r="B1504" s="6" t="s">
        <v>24</v>
      </c>
      <c r="C1504" s="6" t="s">
        <v>25</v>
      </c>
      <c r="D1504" s="6" t="s">
        <v>26</v>
      </c>
      <c r="E1504" s="6" t="s">
        <v>8</v>
      </c>
      <c r="G1504" s="6" t="s">
        <v>27</v>
      </c>
      <c r="H1504" s="7">
        <v>1698139.0</v>
      </c>
      <c r="I1504" s="8">
        <v>1698816.0</v>
      </c>
      <c r="J1504" t="s">
        <v>28</v>
      </c>
      <c r="K1504" t="s">
        <v>3594</v>
      </c>
      <c r="L1504" t="s">
        <v>3594</v>
      </c>
      <c r="N1504" t="s">
        <v>1755</v>
      </c>
      <c r="Q1504" t="s">
        <v>3595</v>
      </c>
      <c r="R1504">
        <v>678.0</v>
      </c>
      <c r="S1504">
        <v>225.0</v>
      </c>
    </row>
    <row r="1505" ht="15.75" customHeight="1">
      <c r="A1505" s="6" t="s">
        <v>23</v>
      </c>
      <c r="B1505" s="6" t="s">
        <v>24</v>
      </c>
      <c r="C1505" s="6" t="s">
        <v>25</v>
      </c>
      <c r="D1505" s="6" t="s">
        <v>26</v>
      </c>
      <c r="E1505" s="6" t="s">
        <v>8</v>
      </c>
      <c r="G1505" s="6" t="s">
        <v>27</v>
      </c>
      <c r="H1505" s="7">
        <v>1699110.0</v>
      </c>
      <c r="I1505" s="8">
        <v>1699583.0</v>
      </c>
      <c r="J1505" t="s">
        <v>28</v>
      </c>
      <c r="K1505" t="s">
        <v>3596</v>
      </c>
      <c r="L1505" t="s">
        <v>3596</v>
      </c>
      <c r="N1505" t="s">
        <v>3597</v>
      </c>
      <c r="Q1505" t="s">
        <v>3598</v>
      </c>
      <c r="R1505">
        <v>474.0</v>
      </c>
      <c r="S1505">
        <v>157.0</v>
      </c>
    </row>
    <row r="1506" ht="15.75" customHeight="1">
      <c r="A1506" s="6" t="s">
        <v>23</v>
      </c>
      <c r="B1506" s="6" t="s">
        <v>24</v>
      </c>
      <c r="C1506" s="6" t="s">
        <v>25</v>
      </c>
      <c r="D1506" s="6" t="s">
        <v>26</v>
      </c>
      <c r="E1506" s="6" t="s">
        <v>8</v>
      </c>
      <c r="G1506" s="6" t="s">
        <v>27</v>
      </c>
      <c r="H1506" s="7">
        <v>1699679.0</v>
      </c>
      <c r="I1506" s="8">
        <v>1700374.0</v>
      </c>
      <c r="J1506" t="s">
        <v>28</v>
      </c>
      <c r="K1506" t="s">
        <v>3599</v>
      </c>
      <c r="L1506" t="s">
        <v>3599</v>
      </c>
      <c r="N1506" t="s">
        <v>1522</v>
      </c>
      <c r="Q1506" t="s">
        <v>3600</v>
      </c>
      <c r="R1506">
        <v>696.0</v>
      </c>
      <c r="S1506">
        <v>231.0</v>
      </c>
    </row>
    <row r="1507" ht="15.75" customHeight="1">
      <c r="A1507" s="6" t="s">
        <v>23</v>
      </c>
      <c r="B1507" s="6" t="s">
        <v>24</v>
      </c>
      <c r="C1507" s="6" t="s">
        <v>25</v>
      </c>
      <c r="D1507" s="6" t="s">
        <v>26</v>
      </c>
      <c r="E1507" s="6" t="s">
        <v>8</v>
      </c>
      <c r="G1507" s="6" t="s">
        <v>27</v>
      </c>
      <c r="H1507" s="7">
        <v>1700491.0</v>
      </c>
      <c r="I1507" s="8">
        <v>1701354.0</v>
      </c>
      <c r="J1507" t="s">
        <v>28</v>
      </c>
      <c r="K1507" t="s">
        <v>3601</v>
      </c>
      <c r="L1507" t="s">
        <v>3601</v>
      </c>
      <c r="N1507" t="s">
        <v>3602</v>
      </c>
      <c r="Q1507" t="s">
        <v>3603</v>
      </c>
      <c r="R1507">
        <v>864.0</v>
      </c>
      <c r="S1507">
        <v>287.0</v>
      </c>
    </row>
    <row r="1508" ht="15.75" customHeight="1">
      <c r="A1508" s="6" t="s">
        <v>23</v>
      </c>
      <c r="B1508" s="6" t="s">
        <v>24</v>
      </c>
      <c r="C1508" s="6" t="s">
        <v>25</v>
      </c>
      <c r="D1508" s="6" t="s">
        <v>26</v>
      </c>
      <c r="E1508" s="6" t="s">
        <v>8</v>
      </c>
      <c r="G1508" s="6" t="s">
        <v>27</v>
      </c>
      <c r="H1508" s="7">
        <v>1701536.0</v>
      </c>
      <c r="I1508" s="8">
        <v>1702477.0</v>
      </c>
      <c r="J1508" t="s">
        <v>28</v>
      </c>
      <c r="K1508" t="s">
        <v>3604</v>
      </c>
      <c r="L1508" t="s">
        <v>3604</v>
      </c>
      <c r="N1508" t="s">
        <v>3605</v>
      </c>
      <c r="Q1508" t="s">
        <v>3606</v>
      </c>
      <c r="R1508">
        <v>942.0</v>
      </c>
      <c r="S1508">
        <v>313.0</v>
      </c>
    </row>
    <row r="1509" ht="15.75" customHeight="1">
      <c r="A1509" s="6" t="s">
        <v>23</v>
      </c>
      <c r="B1509" s="6" t="s">
        <v>24</v>
      </c>
      <c r="C1509" s="6" t="s">
        <v>25</v>
      </c>
      <c r="D1509" s="6" t="s">
        <v>26</v>
      </c>
      <c r="E1509" s="6" t="s">
        <v>8</v>
      </c>
      <c r="G1509" s="6" t="s">
        <v>27</v>
      </c>
      <c r="H1509" s="7">
        <v>1702487.0</v>
      </c>
      <c r="I1509" s="8">
        <v>1702819.0</v>
      </c>
      <c r="J1509" t="s">
        <v>28</v>
      </c>
      <c r="K1509" t="s">
        <v>3607</v>
      </c>
      <c r="L1509" t="s">
        <v>3607</v>
      </c>
      <c r="N1509" t="s">
        <v>3608</v>
      </c>
      <c r="Q1509" t="s">
        <v>3609</v>
      </c>
      <c r="R1509">
        <v>333.0</v>
      </c>
      <c r="S1509">
        <v>110.0</v>
      </c>
    </row>
    <row r="1510" ht="15.75" customHeight="1">
      <c r="A1510" s="6" t="s">
        <v>23</v>
      </c>
      <c r="B1510" s="6" t="s">
        <v>24</v>
      </c>
      <c r="C1510" s="6" t="s">
        <v>25</v>
      </c>
      <c r="D1510" s="6" t="s">
        <v>26</v>
      </c>
      <c r="E1510" s="6" t="s">
        <v>8</v>
      </c>
      <c r="G1510" s="6" t="s">
        <v>27</v>
      </c>
      <c r="H1510" s="7">
        <v>1702816.0</v>
      </c>
      <c r="I1510" s="8">
        <v>1703814.0</v>
      </c>
      <c r="J1510" t="s">
        <v>28</v>
      </c>
      <c r="K1510" t="s">
        <v>3610</v>
      </c>
      <c r="L1510" t="s">
        <v>3610</v>
      </c>
      <c r="N1510" t="s">
        <v>3605</v>
      </c>
      <c r="Q1510" t="s">
        <v>3611</v>
      </c>
      <c r="R1510">
        <v>999.0</v>
      </c>
      <c r="S1510">
        <v>332.0</v>
      </c>
    </row>
    <row r="1511" ht="15.75" customHeight="1">
      <c r="A1511" s="6" t="s">
        <v>23</v>
      </c>
      <c r="B1511" s="6" t="s">
        <v>24</v>
      </c>
      <c r="C1511" s="6" t="s">
        <v>25</v>
      </c>
      <c r="D1511" s="6" t="s">
        <v>26</v>
      </c>
      <c r="E1511" s="6" t="s">
        <v>8</v>
      </c>
      <c r="G1511" s="6" t="s">
        <v>27</v>
      </c>
      <c r="H1511" s="7">
        <v>1704010.0</v>
      </c>
      <c r="I1511" s="8">
        <v>1706505.0</v>
      </c>
      <c r="J1511" t="s">
        <v>28</v>
      </c>
      <c r="K1511" t="s">
        <v>3612</v>
      </c>
      <c r="L1511" t="s">
        <v>3612</v>
      </c>
      <c r="N1511" t="s">
        <v>252</v>
      </c>
      <c r="Q1511" t="s">
        <v>3613</v>
      </c>
      <c r="R1511">
        <v>2496.0</v>
      </c>
      <c r="S1511">
        <v>831.0</v>
      </c>
    </row>
    <row r="1512" ht="15.75" customHeight="1">
      <c r="A1512" s="6" t="s">
        <v>23</v>
      </c>
      <c r="B1512" s="6" t="s">
        <v>24</v>
      </c>
      <c r="C1512" s="6" t="s">
        <v>25</v>
      </c>
      <c r="D1512" s="6" t="s">
        <v>26</v>
      </c>
      <c r="E1512" s="6" t="s">
        <v>8</v>
      </c>
      <c r="G1512" s="6" t="s">
        <v>27</v>
      </c>
      <c r="H1512" s="7">
        <v>1706631.0</v>
      </c>
      <c r="I1512" s="8">
        <v>1707242.0</v>
      </c>
      <c r="J1512" t="s">
        <v>28</v>
      </c>
      <c r="K1512" t="s">
        <v>3614</v>
      </c>
      <c r="L1512" t="s">
        <v>3614</v>
      </c>
      <c r="N1512" t="s">
        <v>3397</v>
      </c>
      <c r="Q1512" t="s">
        <v>3615</v>
      </c>
      <c r="R1512">
        <v>612.0</v>
      </c>
      <c r="S1512">
        <v>203.0</v>
      </c>
    </row>
    <row r="1513" ht="15.75" customHeight="1">
      <c r="A1513" s="6" t="s">
        <v>23</v>
      </c>
      <c r="B1513" s="6" t="s">
        <v>24</v>
      </c>
      <c r="C1513" s="6" t="s">
        <v>25</v>
      </c>
      <c r="D1513" s="6" t="s">
        <v>26</v>
      </c>
      <c r="E1513" s="6" t="s">
        <v>8</v>
      </c>
      <c r="G1513" s="6" t="s">
        <v>27</v>
      </c>
      <c r="H1513" s="7">
        <v>1713134.0</v>
      </c>
      <c r="I1513" s="8">
        <v>1713583.0</v>
      </c>
      <c r="J1513" t="s">
        <v>37</v>
      </c>
      <c r="K1513" t="s">
        <v>3616</v>
      </c>
      <c r="L1513" t="s">
        <v>3616</v>
      </c>
      <c r="N1513" t="s">
        <v>3617</v>
      </c>
      <c r="Q1513" t="s">
        <v>3618</v>
      </c>
      <c r="R1513">
        <v>450.0</v>
      </c>
      <c r="S1513">
        <v>149.0</v>
      </c>
    </row>
    <row r="1514" ht="15.75" customHeight="1">
      <c r="A1514" s="6" t="s">
        <v>23</v>
      </c>
      <c r="B1514" s="6" t="s">
        <v>24</v>
      </c>
      <c r="C1514" s="6" t="s">
        <v>25</v>
      </c>
      <c r="D1514" s="6" t="s">
        <v>26</v>
      </c>
      <c r="E1514" s="6" t="s">
        <v>8</v>
      </c>
      <c r="G1514" s="6" t="s">
        <v>27</v>
      </c>
      <c r="H1514" s="7">
        <v>1713624.0</v>
      </c>
      <c r="I1514" s="8">
        <v>1715294.0</v>
      </c>
      <c r="J1514" t="s">
        <v>37</v>
      </c>
      <c r="K1514" t="s">
        <v>3619</v>
      </c>
      <c r="L1514" t="s">
        <v>3619</v>
      </c>
      <c r="N1514" t="s">
        <v>3620</v>
      </c>
      <c r="O1514" t="s">
        <v>3621</v>
      </c>
      <c r="Q1514" t="s">
        <v>3622</v>
      </c>
      <c r="R1514">
        <v>1671.0</v>
      </c>
      <c r="S1514">
        <v>556.0</v>
      </c>
    </row>
    <row r="1515" ht="15.75" customHeight="1">
      <c r="A1515" s="6" t="s">
        <v>23</v>
      </c>
      <c r="B1515" s="6" t="s">
        <v>24</v>
      </c>
      <c r="C1515" s="6" t="s">
        <v>25</v>
      </c>
      <c r="D1515" s="6" t="s">
        <v>26</v>
      </c>
      <c r="E1515" s="6" t="s">
        <v>8</v>
      </c>
      <c r="G1515" s="6" t="s">
        <v>27</v>
      </c>
      <c r="H1515" s="7">
        <v>1715416.0</v>
      </c>
      <c r="I1515" s="8">
        <v>1717542.0</v>
      </c>
      <c r="J1515" t="s">
        <v>28</v>
      </c>
      <c r="K1515" t="s">
        <v>3623</v>
      </c>
      <c r="L1515" t="s">
        <v>3623</v>
      </c>
      <c r="N1515" t="s">
        <v>3624</v>
      </c>
      <c r="Q1515" t="s">
        <v>3625</v>
      </c>
      <c r="R1515">
        <v>2127.0</v>
      </c>
      <c r="S1515">
        <v>708.0</v>
      </c>
    </row>
    <row r="1516" ht="15.75" customHeight="1">
      <c r="A1516" s="6" t="s">
        <v>23</v>
      </c>
      <c r="B1516" s="6" t="s">
        <v>24</v>
      </c>
      <c r="C1516" s="6" t="s">
        <v>25</v>
      </c>
      <c r="D1516" s="6" t="s">
        <v>26</v>
      </c>
      <c r="E1516" s="6" t="s">
        <v>8</v>
      </c>
      <c r="G1516" s="6" t="s">
        <v>27</v>
      </c>
      <c r="H1516" s="7">
        <v>1717622.0</v>
      </c>
      <c r="I1516" s="8">
        <v>1719199.0</v>
      </c>
      <c r="J1516" t="s">
        <v>37</v>
      </c>
      <c r="K1516" t="s">
        <v>3626</v>
      </c>
      <c r="L1516" t="s">
        <v>3626</v>
      </c>
      <c r="N1516" t="s">
        <v>2401</v>
      </c>
      <c r="Q1516" t="s">
        <v>3627</v>
      </c>
      <c r="R1516">
        <v>1578.0</v>
      </c>
      <c r="S1516">
        <v>525.0</v>
      </c>
    </row>
    <row r="1517" ht="15.75" customHeight="1">
      <c r="A1517" s="6" t="s">
        <v>23</v>
      </c>
      <c r="B1517" s="6" t="s">
        <v>24</v>
      </c>
      <c r="C1517" s="6" t="s">
        <v>25</v>
      </c>
      <c r="D1517" s="6" t="s">
        <v>26</v>
      </c>
      <c r="E1517" s="6" t="s">
        <v>8</v>
      </c>
      <c r="G1517" s="6" t="s">
        <v>27</v>
      </c>
      <c r="H1517" s="7">
        <v>1719290.0</v>
      </c>
      <c r="I1517" s="8">
        <v>1719841.0</v>
      </c>
      <c r="J1517" t="s">
        <v>28</v>
      </c>
      <c r="K1517" t="s">
        <v>3628</v>
      </c>
      <c r="L1517" t="s">
        <v>3628</v>
      </c>
      <c r="N1517" t="s">
        <v>653</v>
      </c>
      <c r="Q1517" t="s">
        <v>3629</v>
      </c>
      <c r="R1517">
        <v>552.0</v>
      </c>
      <c r="S1517">
        <v>183.0</v>
      </c>
    </row>
    <row r="1518" ht="15.75" customHeight="1">
      <c r="A1518" s="6" t="s">
        <v>23</v>
      </c>
      <c r="B1518" s="6" t="s">
        <v>24</v>
      </c>
      <c r="C1518" s="6" t="s">
        <v>25</v>
      </c>
      <c r="D1518" s="6" t="s">
        <v>26</v>
      </c>
      <c r="E1518" s="6" t="s">
        <v>8</v>
      </c>
      <c r="G1518" s="6" t="s">
        <v>27</v>
      </c>
      <c r="H1518" s="7">
        <v>1720066.0</v>
      </c>
      <c r="I1518" s="8">
        <v>1720377.0</v>
      </c>
      <c r="J1518" t="s">
        <v>37</v>
      </c>
      <c r="K1518" t="s">
        <v>3630</v>
      </c>
      <c r="L1518" t="s">
        <v>3630</v>
      </c>
      <c r="N1518" t="s">
        <v>33</v>
      </c>
      <c r="Q1518" t="s">
        <v>3631</v>
      </c>
      <c r="R1518">
        <v>312.0</v>
      </c>
      <c r="S1518">
        <v>103.0</v>
      </c>
    </row>
    <row r="1519" ht="15.75" customHeight="1">
      <c r="A1519" s="6" t="s">
        <v>23</v>
      </c>
      <c r="B1519" s="6" t="s">
        <v>24</v>
      </c>
      <c r="C1519" s="6" t="s">
        <v>25</v>
      </c>
      <c r="D1519" s="6" t="s">
        <v>26</v>
      </c>
      <c r="E1519" s="6" t="s">
        <v>8</v>
      </c>
      <c r="G1519" s="6" t="s">
        <v>27</v>
      </c>
      <c r="H1519" s="7">
        <v>1720526.0</v>
      </c>
      <c r="I1519" s="8">
        <v>1720726.0</v>
      </c>
      <c r="J1519" t="s">
        <v>37</v>
      </c>
      <c r="K1519" t="s">
        <v>3632</v>
      </c>
      <c r="L1519" t="s">
        <v>3632</v>
      </c>
      <c r="N1519" t="s">
        <v>33</v>
      </c>
      <c r="Q1519" t="s">
        <v>3633</v>
      </c>
      <c r="R1519">
        <v>201.0</v>
      </c>
      <c r="S1519">
        <v>66.0</v>
      </c>
    </row>
    <row r="1520" ht="15.75" customHeight="1">
      <c r="A1520" s="6" t="s">
        <v>23</v>
      </c>
      <c r="B1520" s="6" t="s">
        <v>24</v>
      </c>
      <c r="C1520" s="6" t="s">
        <v>25</v>
      </c>
      <c r="D1520" s="6" t="s">
        <v>26</v>
      </c>
      <c r="E1520" s="6" t="s">
        <v>8</v>
      </c>
      <c r="G1520" s="6" t="s">
        <v>27</v>
      </c>
      <c r="H1520" s="7">
        <v>1720627.0</v>
      </c>
      <c r="I1520" s="8">
        <v>1721598.0</v>
      </c>
      <c r="J1520" t="s">
        <v>37</v>
      </c>
      <c r="K1520" t="s">
        <v>3634</v>
      </c>
      <c r="L1520" t="s">
        <v>3634</v>
      </c>
      <c r="N1520" t="s">
        <v>3635</v>
      </c>
      <c r="Q1520" t="s">
        <v>3636</v>
      </c>
      <c r="R1520">
        <v>972.0</v>
      </c>
      <c r="S1520">
        <v>323.0</v>
      </c>
    </row>
    <row r="1521" ht="15.75" customHeight="1">
      <c r="A1521" s="6" t="s">
        <v>23</v>
      </c>
      <c r="B1521" s="6" t="s">
        <v>24</v>
      </c>
      <c r="C1521" s="6" t="s">
        <v>25</v>
      </c>
      <c r="D1521" s="6" t="s">
        <v>26</v>
      </c>
      <c r="E1521" s="6" t="s">
        <v>8</v>
      </c>
      <c r="G1521" s="6" t="s">
        <v>27</v>
      </c>
      <c r="H1521" s="7">
        <v>1721640.0</v>
      </c>
      <c r="I1521" s="8">
        <v>1723268.0</v>
      </c>
      <c r="J1521" t="s">
        <v>37</v>
      </c>
      <c r="K1521" t="s">
        <v>3637</v>
      </c>
      <c r="L1521" t="s">
        <v>3637</v>
      </c>
      <c r="N1521" t="s">
        <v>3638</v>
      </c>
      <c r="Q1521" t="s">
        <v>3639</v>
      </c>
      <c r="R1521">
        <v>1629.0</v>
      </c>
      <c r="S1521">
        <v>542.0</v>
      </c>
    </row>
    <row r="1522" ht="15.75" customHeight="1">
      <c r="A1522" s="6" t="s">
        <v>23</v>
      </c>
      <c r="B1522" s="6" t="s">
        <v>24</v>
      </c>
      <c r="C1522" s="6" t="s">
        <v>25</v>
      </c>
      <c r="D1522" s="6" t="s">
        <v>26</v>
      </c>
      <c r="E1522" s="6" t="s">
        <v>8</v>
      </c>
      <c r="G1522" s="6" t="s">
        <v>27</v>
      </c>
      <c r="H1522" s="7">
        <v>1723296.0</v>
      </c>
      <c r="I1522" s="8">
        <v>1724786.0</v>
      </c>
      <c r="J1522" t="s">
        <v>37</v>
      </c>
      <c r="K1522" t="s">
        <v>3640</v>
      </c>
      <c r="L1522" t="s">
        <v>3640</v>
      </c>
      <c r="N1522" t="s">
        <v>102</v>
      </c>
      <c r="Q1522" t="s">
        <v>3641</v>
      </c>
      <c r="R1522">
        <v>1491.0</v>
      </c>
      <c r="S1522">
        <v>496.0</v>
      </c>
    </row>
    <row r="1523" ht="15.75" customHeight="1">
      <c r="A1523" s="6" t="s">
        <v>23</v>
      </c>
      <c r="B1523" s="6" t="s">
        <v>24</v>
      </c>
      <c r="C1523" s="6" t="s">
        <v>25</v>
      </c>
      <c r="D1523" s="6" t="s">
        <v>26</v>
      </c>
      <c r="E1523" s="6" t="s">
        <v>8</v>
      </c>
      <c r="G1523" s="6" t="s">
        <v>27</v>
      </c>
      <c r="H1523" s="7">
        <v>1724783.0</v>
      </c>
      <c r="I1523" s="8">
        <v>1725574.0</v>
      </c>
      <c r="J1523" t="s">
        <v>37</v>
      </c>
      <c r="K1523" t="s">
        <v>3642</v>
      </c>
      <c r="L1523" t="s">
        <v>3642</v>
      </c>
      <c r="N1523" t="s">
        <v>308</v>
      </c>
      <c r="Q1523" t="s">
        <v>3643</v>
      </c>
      <c r="R1523">
        <v>792.0</v>
      </c>
      <c r="S1523">
        <v>263.0</v>
      </c>
    </row>
    <row r="1524" ht="15.75" customHeight="1">
      <c r="A1524" s="6" t="s">
        <v>23</v>
      </c>
      <c r="B1524" s="6" t="s">
        <v>24</v>
      </c>
      <c r="C1524" s="6" t="s">
        <v>25</v>
      </c>
      <c r="D1524" s="6" t="s">
        <v>26</v>
      </c>
      <c r="E1524" s="6" t="s">
        <v>8</v>
      </c>
      <c r="G1524" s="6" t="s">
        <v>27</v>
      </c>
      <c r="H1524" s="7">
        <v>1725613.0</v>
      </c>
      <c r="I1524" s="8">
        <v>1727133.0</v>
      </c>
      <c r="J1524" t="s">
        <v>37</v>
      </c>
      <c r="K1524" t="s">
        <v>3644</v>
      </c>
      <c r="L1524" t="s">
        <v>3644</v>
      </c>
      <c r="N1524" t="s">
        <v>33</v>
      </c>
      <c r="Q1524" t="s">
        <v>3645</v>
      </c>
      <c r="R1524">
        <v>1521.0</v>
      </c>
      <c r="S1524">
        <v>506.0</v>
      </c>
    </row>
    <row r="1525" ht="15.75" customHeight="1">
      <c r="A1525" s="6" t="s">
        <v>23</v>
      </c>
      <c r="B1525" s="6" t="s">
        <v>24</v>
      </c>
      <c r="C1525" s="6" t="s">
        <v>25</v>
      </c>
      <c r="D1525" s="6" t="s">
        <v>26</v>
      </c>
      <c r="E1525" s="6" t="s">
        <v>8</v>
      </c>
      <c r="G1525" s="6" t="s">
        <v>27</v>
      </c>
      <c r="H1525" s="7">
        <v>1727174.0</v>
      </c>
      <c r="I1525" s="8">
        <v>1728847.0</v>
      </c>
      <c r="J1525" t="s">
        <v>37</v>
      </c>
      <c r="K1525" t="s">
        <v>3646</v>
      </c>
      <c r="L1525" t="s">
        <v>3646</v>
      </c>
      <c r="N1525" t="s">
        <v>33</v>
      </c>
      <c r="Q1525" t="s">
        <v>3647</v>
      </c>
      <c r="R1525">
        <v>1674.0</v>
      </c>
      <c r="S1525">
        <v>557.0</v>
      </c>
    </row>
    <row r="1526" ht="15.75" customHeight="1">
      <c r="A1526" s="6" t="s">
        <v>23</v>
      </c>
      <c r="B1526" s="6" t="s">
        <v>24</v>
      </c>
      <c r="C1526" s="6" t="s">
        <v>25</v>
      </c>
      <c r="D1526" s="6" t="s">
        <v>26</v>
      </c>
      <c r="E1526" s="6" t="s">
        <v>8</v>
      </c>
      <c r="G1526" s="6" t="s">
        <v>27</v>
      </c>
      <c r="H1526" s="7">
        <v>1728896.0</v>
      </c>
      <c r="I1526" s="8">
        <v>1730059.0</v>
      </c>
      <c r="J1526" t="s">
        <v>28</v>
      </c>
      <c r="K1526" t="s">
        <v>3648</v>
      </c>
      <c r="L1526" t="s">
        <v>3648</v>
      </c>
      <c r="N1526" t="s">
        <v>3649</v>
      </c>
      <c r="Q1526" t="s">
        <v>3650</v>
      </c>
      <c r="R1526">
        <v>1164.0</v>
      </c>
      <c r="S1526">
        <v>387.0</v>
      </c>
    </row>
    <row r="1527" ht="15.75" customHeight="1">
      <c r="A1527" s="6" t="s">
        <v>23</v>
      </c>
      <c r="B1527" s="6" t="s">
        <v>24</v>
      </c>
      <c r="C1527" s="6" t="s">
        <v>25</v>
      </c>
      <c r="D1527" s="6" t="s">
        <v>26</v>
      </c>
      <c r="E1527" s="6" t="s">
        <v>8</v>
      </c>
      <c r="G1527" s="6" t="s">
        <v>27</v>
      </c>
      <c r="H1527" s="7">
        <v>1730067.0</v>
      </c>
      <c r="I1527" s="8">
        <v>1731248.0</v>
      </c>
      <c r="J1527" t="s">
        <v>28</v>
      </c>
      <c r="K1527" t="s">
        <v>3651</v>
      </c>
      <c r="L1527" t="s">
        <v>3651</v>
      </c>
      <c r="N1527" t="s">
        <v>3649</v>
      </c>
      <c r="Q1527" t="s">
        <v>3652</v>
      </c>
      <c r="R1527">
        <v>1182.0</v>
      </c>
      <c r="S1527">
        <v>393.0</v>
      </c>
    </row>
    <row r="1528" ht="15.75" customHeight="1">
      <c r="A1528" s="6" t="s">
        <v>23</v>
      </c>
      <c r="B1528" s="6" t="s">
        <v>24</v>
      </c>
      <c r="C1528" s="6" t="s">
        <v>25</v>
      </c>
      <c r="D1528" s="6" t="s">
        <v>26</v>
      </c>
      <c r="E1528" s="6" t="s">
        <v>8</v>
      </c>
      <c r="G1528" s="6" t="s">
        <v>27</v>
      </c>
      <c r="H1528" s="7">
        <v>1731485.0</v>
      </c>
      <c r="I1528" s="8">
        <v>1732141.0</v>
      </c>
      <c r="J1528" t="s">
        <v>28</v>
      </c>
      <c r="K1528" t="s">
        <v>3653</v>
      </c>
      <c r="L1528" t="s">
        <v>3653</v>
      </c>
      <c r="N1528" t="s">
        <v>33</v>
      </c>
      <c r="Q1528" t="s">
        <v>3654</v>
      </c>
      <c r="R1528">
        <v>657.0</v>
      </c>
      <c r="S1528">
        <v>218.0</v>
      </c>
    </row>
    <row r="1529" ht="15.75" customHeight="1">
      <c r="A1529" s="6" t="s">
        <v>23</v>
      </c>
      <c r="B1529" s="6" t="s">
        <v>24</v>
      </c>
      <c r="C1529" s="6" t="s">
        <v>25</v>
      </c>
      <c r="D1529" s="6" t="s">
        <v>26</v>
      </c>
      <c r="E1529" s="6" t="s">
        <v>8</v>
      </c>
      <c r="G1529" s="6" t="s">
        <v>27</v>
      </c>
      <c r="H1529" s="7">
        <v>1732627.0</v>
      </c>
      <c r="I1529" s="8">
        <v>1733595.0</v>
      </c>
      <c r="J1529" t="s">
        <v>37</v>
      </c>
      <c r="K1529" t="s">
        <v>3655</v>
      </c>
      <c r="L1529" t="s">
        <v>3655</v>
      </c>
      <c r="N1529" t="s">
        <v>3656</v>
      </c>
      <c r="Q1529" t="s">
        <v>3657</v>
      </c>
      <c r="R1529">
        <v>969.0</v>
      </c>
      <c r="S1529">
        <v>322.0</v>
      </c>
    </row>
    <row r="1530" ht="15.75" customHeight="1">
      <c r="A1530" s="6" t="s">
        <v>23</v>
      </c>
      <c r="B1530" s="6" t="s">
        <v>24</v>
      </c>
      <c r="C1530" s="6" t="s">
        <v>25</v>
      </c>
      <c r="D1530" s="6" t="s">
        <v>26</v>
      </c>
      <c r="E1530" s="6" t="s">
        <v>8</v>
      </c>
      <c r="G1530" s="6" t="s">
        <v>27</v>
      </c>
      <c r="H1530" s="7">
        <v>1733606.0</v>
      </c>
      <c r="I1530" s="8">
        <v>1734901.0</v>
      </c>
      <c r="J1530" t="s">
        <v>37</v>
      </c>
      <c r="K1530" t="s">
        <v>3658</v>
      </c>
      <c r="L1530" t="s">
        <v>3658</v>
      </c>
      <c r="N1530" t="s">
        <v>3659</v>
      </c>
      <c r="Q1530" t="s">
        <v>3660</v>
      </c>
      <c r="R1530">
        <v>1296.0</v>
      </c>
      <c r="S1530">
        <v>431.0</v>
      </c>
    </row>
    <row r="1531" ht="15.75" customHeight="1">
      <c r="A1531" s="6" t="s">
        <v>23</v>
      </c>
      <c r="B1531" s="6" t="s">
        <v>24</v>
      </c>
      <c r="C1531" s="6" t="s">
        <v>25</v>
      </c>
      <c r="D1531" s="6" t="s">
        <v>26</v>
      </c>
      <c r="E1531" s="6" t="s">
        <v>8</v>
      </c>
      <c r="G1531" s="6" t="s">
        <v>27</v>
      </c>
      <c r="H1531" s="7">
        <v>1735069.0</v>
      </c>
      <c r="I1531" s="8">
        <v>1736217.0</v>
      </c>
      <c r="J1531" t="s">
        <v>37</v>
      </c>
      <c r="K1531" t="s">
        <v>3661</v>
      </c>
      <c r="L1531" t="s">
        <v>3661</v>
      </c>
      <c r="N1531" t="s">
        <v>3662</v>
      </c>
      <c r="Q1531" t="s">
        <v>3663</v>
      </c>
      <c r="R1531">
        <v>1149.0</v>
      </c>
      <c r="S1531">
        <v>382.0</v>
      </c>
    </row>
    <row r="1532" ht="15.75" customHeight="1">
      <c r="A1532" s="6" t="s">
        <v>23</v>
      </c>
      <c r="B1532" s="6" t="s">
        <v>24</v>
      </c>
      <c r="C1532" s="6" t="s">
        <v>25</v>
      </c>
      <c r="D1532" s="6" t="s">
        <v>26</v>
      </c>
      <c r="E1532" s="6" t="s">
        <v>8</v>
      </c>
      <c r="G1532" s="6" t="s">
        <v>27</v>
      </c>
      <c r="H1532" s="7">
        <v>1736223.0</v>
      </c>
      <c r="I1532" s="8">
        <v>1737191.0</v>
      </c>
      <c r="J1532" t="s">
        <v>37</v>
      </c>
      <c r="K1532" t="s">
        <v>3664</v>
      </c>
      <c r="L1532" t="s">
        <v>3664</v>
      </c>
      <c r="N1532" t="s">
        <v>2592</v>
      </c>
      <c r="Q1532" t="s">
        <v>3665</v>
      </c>
      <c r="R1532">
        <v>969.0</v>
      </c>
      <c r="S1532">
        <v>322.0</v>
      </c>
    </row>
    <row r="1533" ht="15.75" customHeight="1">
      <c r="A1533" s="6" t="s">
        <v>23</v>
      </c>
      <c r="B1533" s="6" t="s">
        <v>24</v>
      </c>
      <c r="C1533" s="6" t="s">
        <v>25</v>
      </c>
      <c r="D1533" s="6" t="s">
        <v>26</v>
      </c>
      <c r="E1533" s="6" t="s">
        <v>8</v>
      </c>
      <c r="G1533" s="6" t="s">
        <v>27</v>
      </c>
      <c r="H1533" s="7">
        <v>1737188.0</v>
      </c>
      <c r="I1533" s="8">
        <v>1737649.0</v>
      </c>
      <c r="J1533" t="s">
        <v>37</v>
      </c>
      <c r="K1533" t="s">
        <v>3666</v>
      </c>
      <c r="L1533" t="s">
        <v>3666</v>
      </c>
      <c r="N1533" t="s">
        <v>33</v>
      </c>
      <c r="Q1533" t="s">
        <v>3667</v>
      </c>
      <c r="R1533">
        <v>462.0</v>
      </c>
      <c r="S1533">
        <v>153.0</v>
      </c>
    </row>
    <row r="1534" ht="15.75" customHeight="1">
      <c r="A1534" s="6" t="s">
        <v>23</v>
      </c>
      <c r="B1534" s="6" t="s">
        <v>24</v>
      </c>
      <c r="C1534" s="6" t="s">
        <v>25</v>
      </c>
      <c r="D1534" s="6" t="s">
        <v>26</v>
      </c>
      <c r="E1534" s="6" t="s">
        <v>8</v>
      </c>
      <c r="G1534" s="6" t="s">
        <v>27</v>
      </c>
      <c r="H1534" s="7">
        <v>1737808.0</v>
      </c>
      <c r="I1534" s="8">
        <v>1738347.0</v>
      </c>
      <c r="J1534" t="s">
        <v>28</v>
      </c>
      <c r="K1534" t="s">
        <v>3668</v>
      </c>
      <c r="L1534" t="s">
        <v>3668</v>
      </c>
      <c r="N1534" t="s">
        <v>338</v>
      </c>
      <c r="Q1534" t="s">
        <v>3669</v>
      </c>
      <c r="R1534">
        <v>540.0</v>
      </c>
      <c r="S1534">
        <v>179.0</v>
      </c>
    </row>
    <row r="1535" ht="15.75" customHeight="1">
      <c r="A1535" s="6" t="s">
        <v>23</v>
      </c>
      <c r="B1535" s="6" t="s">
        <v>24</v>
      </c>
      <c r="C1535" s="6" t="s">
        <v>25</v>
      </c>
      <c r="D1535" s="6" t="s">
        <v>26</v>
      </c>
      <c r="E1535" s="6" t="s">
        <v>8</v>
      </c>
      <c r="G1535" s="6" t="s">
        <v>27</v>
      </c>
      <c r="H1535" s="7">
        <v>1738807.0</v>
      </c>
      <c r="I1535" s="8">
        <v>1739748.0</v>
      </c>
      <c r="J1535" t="s">
        <v>37</v>
      </c>
      <c r="K1535" t="s">
        <v>3670</v>
      </c>
      <c r="L1535" t="s">
        <v>3670</v>
      </c>
      <c r="N1535" t="s">
        <v>3671</v>
      </c>
      <c r="Q1535" t="s">
        <v>3672</v>
      </c>
      <c r="R1535">
        <v>942.0</v>
      </c>
      <c r="S1535">
        <v>313.0</v>
      </c>
    </row>
    <row r="1536" ht="15.75" customHeight="1">
      <c r="A1536" s="6" t="s">
        <v>23</v>
      </c>
      <c r="B1536" s="6" t="s">
        <v>24</v>
      </c>
      <c r="C1536" s="6" t="s">
        <v>25</v>
      </c>
      <c r="D1536" s="6" t="s">
        <v>26</v>
      </c>
      <c r="E1536" s="6" t="s">
        <v>8</v>
      </c>
      <c r="G1536" s="6" t="s">
        <v>27</v>
      </c>
      <c r="H1536" s="7">
        <v>1739924.0</v>
      </c>
      <c r="I1536" s="8">
        <v>1741426.0</v>
      </c>
      <c r="J1536" t="s">
        <v>37</v>
      </c>
      <c r="K1536" t="s">
        <v>3673</v>
      </c>
      <c r="L1536" t="s">
        <v>3673</v>
      </c>
      <c r="N1536" t="s">
        <v>33</v>
      </c>
      <c r="Q1536" t="s">
        <v>3674</v>
      </c>
      <c r="R1536">
        <v>1503.0</v>
      </c>
      <c r="S1536">
        <v>500.0</v>
      </c>
    </row>
    <row r="1537" ht="15.75" customHeight="1">
      <c r="A1537" s="6" t="s">
        <v>23</v>
      </c>
      <c r="B1537" s="6" t="s">
        <v>24</v>
      </c>
      <c r="C1537" s="6" t="s">
        <v>25</v>
      </c>
      <c r="D1537" s="6" t="s">
        <v>26</v>
      </c>
      <c r="E1537" s="6" t="s">
        <v>8</v>
      </c>
      <c r="G1537" s="6" t="s">
        <v>27</v>
      </c>
      <c r="H1537" s="7">
        <v>1741455.0</v>
      </c>
      <c r="I1537" s="8">
        <v>1742645.0</v>
      </c>
      <c r="J1537" t="s">
        <v>37</v>
      </c>
      <c r="K1537" t="s">
        <v>3675</v>
      </c>
      <c r="L1537" t="s">
        <v>3675</v>
      </c>
      <c r="N1537" t="s">
        <v>33</v>
      </c>
      <c r="Q1537" t="s">
        <v>3676</v>
      </c>
      <c r="R1537">
        <v>1191.0</v>
      </c>
      <c r="S1537">
        <v>396.0</v>
      </c>
    </row>
    <row r="1538" ht="15.75" customHeight="1">
      <c r="A1538" s="6" t="s">
        <v>23</v>
      </c>
      <c r="B1538" s="6" t="s">
        <v>24</v>
      </c>
      <c r="C1538" s="6" t="s">
        <v>25</v>
      </c>
      <c r="D1538" s="6" t="s">
        <v>26</v>
      </c>
      <c r="E1538" s="6" t="s">
        <v>8</v>
      </c>
      <c r="G1538" s="6" t="s">
        <v>27</v>
      </c>
      <c r="H1538" s="7">
        <v>1742796.0</v>
      </c>
      <c r="I1538" s="8">
        <v>1743563.0</v>
      </c>
      <c r="J1538" t="s">
        <v>37</v>
      </c>
      <c r="K1538" t="s">
        <v>3677</v>
      </c>
      <c r="L1538" t="s">
        <v>3677</v>
      </c>
      <c r="N1538" t="s">
        <v>3678</v>
      </c>
      <c r="Q1538" t="s">
        <v>3679</v>
      </c>
      <c r="R1538">
        <v>768.0</v>
      </c>
      <c r="S1538">
        <v>255.0</v>
      </c>
    </row>
    <row r="1539" ht="15.75" customHeight="1">
      <c r="A1539" s="6" t="s">
        <v>23</v>
      </c>
      <c r="B1539" s="6" t="s">
        <v>24</v>
      </c>
      <c r="C1539" s="6" t="s">
        <v>25</v>
      </c>
      <c r="D1539" s="6" t="s">
        <v>26</v>
      </c>
      <c r="E1539" s="6" t="s">
        <v>8</v>
      </c>
      <c r="G1539" s="6" t="s">
        <v>27</v>
      </c>
      <c r="H1539" s="7">
        <v>1743837.0</v>
      </c>
      <c r="I1539" s="8">
        <v>1745381.0</v>
      </c>
      <c r="J1539" t="s">
        <v>37</v>
      </c>
      <c r="K1539" t="s">
        <v>3680</v>
      </c>
      <c r="L1539" t="s">
        <v>3680</v>
      </c>
      <c r="N1539" t="s">
        <v>3681</v>
      </c>
      <c r="O1539" t="s">
        <v>3682</v>
      </c>
      <c r="Q1539" t="s">
        <v>3683</v>
      </c>
      <c r="R1539">
        <v>1545.0</v>
      </c>
      <c r="S1539">
        <v>514.0</v>
      </c>
    </row>
    <row r="1540" ht="15.75" customHeight="1">
      <c r="A1540" s="6" t="s">
        <v>23</v>
      </c>
      <c r="B1540" s="6" t="s">
        <v>24</v>
      </c>
      <c r="C1540" s="6" t="s">
        <v>25</v>
      </c>
      <c r="D1540" s="6" t="s">
        <v>26</v>
      </c>
      <c r="E1540" s="6" t="s">
        <v>8</v>
      </c>
      <c r="G1540" s="6" t="s">
        <v>27</v>
      </c>
      <c r="H1540" s="7">
        <v>1745481.0</v>
      </c>
      <c r="I1540" s="8">
        <v>1747085.0</v>
      </c>
      <c r="J1540" t="s">
        <v>37</v>
      </c>
      <c r="K1540" t="s">
        <v>3684</v>
      </c>
      <c r="L1540" t="s">
        <v>3684</v>
      </c>
      <c r="N1540" t="s">
        <v>3685</v>
      </c>
      <c r="Q1540" t="s">
        <v>3686</v>
      </c>
      <c r="R1540">
        <v>1605.0</v>
      </c>
      <c r="S1540">
        <v>534.0</v>
      </c>
    </row>
    <row r="1541" ht="15.75" customHeight="1">
      <c r="A1541" s="6" t="s">
        <v>23</v>
      </c>
      <c r="B1541" s="6" t="s">
        <v>24</v>
      </c>
      <c r="C1541" s="6" t="s">
        <v>25</v>
      </c>
      <c r="D1541" s="6" t="s">
        <v>26</v>
      </c>
      <c r="E1541" s="6" t="s">
        <v>8</v>
      </c>
      <c r="G1541" s="6" t="s">
        <v>27</v>
      </c>
      <c r="H1541" s="7">
        <v>1747161.0</v>
      </c>
      <c r="I1541" s="8">
        <v>1748561.0</v>
      </c>
      <c r="J1541" t="s">
        <v>28</v>
      </c>
      <c r="K1541" t="s">
        <v>3687</v>
      </c>
      <c r="L1541" t="s">
        <v>3687</v>
      </c>
      <c r="N1541" t="s">
        <v>3688</v>
      </c>
      <c r="Q1541" t="s">
        <v>3689</v>
      </c>
      <c r="R1541">
        <v>1401.0</v>
      </c>
      <c r="S1541">
        <v>466.0</v>
      </c>
    </row>
    <row r="1542" ht="15.75" customHeight="1">
      <c r="A1542" s="6" t="s">
        <v>23</v>
      </c>
      <c r="B1542" s="6" t="s">
        <v>24</v>
      </c>
      <c r="C1542" s="6" t="s">
        <v>25</v>
      </c>
      <c r="D1542" s="6" t="s">
        <v>26</v>
      </c>
      <c r="E1542" s="6" t="s">
        <v>8</v>
      </c>
      <c r="G1542" s="6" t="s">
        <v>27</v>
      </c>
      <c r="H1542" s="7">
        <v>1748634.0</v>
      </c>
      <c r="I1542" s="8">
        <v>1749167.0</v>
      </c>
      <c r="J1542" t="s">
        <v>28</v>
      </c>
      <c r="K1542" t="s">
        <v>3690</v>
      </c>
      <c r="L1542" t="s">
        <v>3690</v>
      </c>
      <c r="N1542" t="s">
        <v>3691</v>
      </c>
      <c r="Q1542" t="s">
        <v>3692</v>
      </c>
      <c r="R1542">
        <v>534.0</v>
      </c>
      <c r="S1542">
        <v>177.0</v>
      </c>
    </row>
    <row r="1543" ht="15.75" customHeight="1">
      <c r="A1543" s="6" t="s">
        <v>23</v>
      </c>
      <c r="B1543" s="6" t="s">
        <v>24</v>
      </c>
      <c r="C1543" s="6" t="s">
        <v>25</v>
      </c>
      <c r="D1543" s="6" t="s">
        <v>26</v>
      </c>
      <c r="E1543" s="6" t="s">
        <v>8</v>
      </c>
      <c r="G1543" s="6" t="s">
        <v>27</v>
      </c>
      <c r="H1543" s="7">
        <v>1749343.0</v>
      </c>
      <c r="I1543" s="8">
        <v>1750041.0</v>
      </c>
      <c r="J1543" t="s">
        <v>37</v>
      </c>
      <c r="K1543" t="s">
        <v>3693</v>
      </c>
      <c r="L1543" t="s">
        <v>3693</v>
      </c>
      <c r="N1543" t="s">
        <v>2358</v>
      </c>
      <c r="Q1543" t="s">
        <v>3694</v>
      </c>
      <c r="R1543">
        <v>699.0</v>
      </c>
      <c r="S1543">
        <v>232.0</v>
      </c>
    </row>
    <row r="1544" ht="15.75" customHeight="1">
      <c r="A1544" s="6" t="s">
        <v>23</v>
      </c>
      <c r="B1544" s="6" t="s">
        <v>24</v>
      </c>
      <c r="C1544" s="6" t="s">
        <v>25</v>
      </c>
      <c r="D1544" s="6" t="s">
        <v>26</v>
      </c>
      <c r="E1544" s="6" t="s">
        <v>8</v>
      </c>
      <c r="G1544" s="6" t="s">
        <v>27</v>
      </c>
      <c r="H1544" s="7">
        <v>1750301.0</v>
      </c>
      <c r="I1544" s="8">
        <v>1750612.0</v>
      </c>
      <c r="J1544" t="s">
        <v>37</v>
      </c>
      <c r="K1544" t="s">
        <v>3695</v>
      </c>
      <c r="L1544" t="s">
        <v>3695</v>
      </c>
      <c r="N1544" t="s">
        <v>33</v>
      </c>
      <c r="Q1544" t="s">
        <v>3696</v>
      </c>
      <c r="R1544">
        <v>312.0</v>
      </c>
      <c r="S1544">
        <v>103.0</v>
      </c>
    </row>
    <row r="1545" ht="15.75" customHeight="1">
      <c r="A1545" s="6" t="s">
        <v>23</v>
      </c>
      <c r="B1545" s="6" t="s">
        <v>24</v>
      </c>
      <c r="C1545" s="6" t="s">
        <v>25</v>
      </c>
      <c r="D1545" s="6" t="s">
        <v>26</v>
      </c>
      <c r="E1545" s="6" t="s">
        <v>8</v>
      </c>
      <c r="G1545" s="6" t="s">
        <v>27</v>
      </c>
      <c r="H1545" s="7">
        <v>1750634.0</v>
      </c>
      <c r="I1545" s="8">
        <v>1751470.0</v>
      </c>
      <c r="J1545" t="s">
        <v>28</v>
      </c>
      <c r="K1545" t="s">
        <v>3697</v>
      </c>
      <c r="L1545" t="s">
        <v>3697</v>
      </c>
      <c r="N1545" t="s">
        <v>437</v>
      </c>
      <c r="Q1545" t="s">
        <v>3698</v>
      </c>
      <c r="R1545">
        <v>837.0</v>
      </c>
      <c r="S1545">
        <v>278.0</v>
      </c>
    </row>
    <row r="1546" ht="15.75" customHeight="1">
      <c r="A1546" s="6" t="s">
        <v>23</v>
      </c>
      <c r="B1546" s="6" t="s">
        <v>24</v>
      </c>
      <c r="C1546" s="6" t="s">
        <v>25</v>
      </c>
      <c r="D1546" s="6" t="s">
        <v>26</v>
      </c>
      <c r="E1546" s="6" t="s">
        <v>8</v>
      </c>
      <c r="G1546" s="6" t="s">
        <v>27</v>
      </c>
      <c r="H1546" s="7">
        <v>1751532.0</v>
      </c>
      <c r="I1546" s="8">
        <v>1752722.0</v>
      </c>
      <c r="J1546" t="s">
        <v>37</v>
      </c>
      <c r="K1546" t="s">
        <v>3699</v>
      </c>
      <c r="L1546" t="s">
        <v>3699</v>
      </c>
      <c r="N1546" t="s">
        <v>174</v>
      </c>
      <c r="Q1546" t="s">
        <v>3700</v>
      </c>
      <c r="R1546">
        <v>1191.0</v>
      </c>
      <c r="S1546">
        <v>396.0</v>
      </c>
    </row>
    <row r="1547" ht="15.75" customHeight="1">
      <c r="A1547" s="6" t="s">
        <v>23</v>
      </c>
      <c r="B1547" s="6" t="s">
        <v>24</v>
      </c>
      <c r="C1547" s="6" t="s">
        <v>25</v>
      </c>
      <c r="D1547" s="6" t="s">
        <v>26</v>
      </c>
      <c r="E1547" s="6" t="s">
        <v>8</v>
      </c>
      <c r="G1547" s="6" t="s">
        <v>27</v>
      </c>
      <c r="H1547" s="7">
        <v>1752984.0</v>
      </c>
      <c r="I1547" s="8">
        <v>1754636.0</v>
      </c>
      <c r="J1547" t="s">
        <v>37</v>
      </c>
      <c r="K1547" t="s">
        <v>3701</v>
      </c>
      <c r="L1547" t="s">
        <v>3701</v>
      </c>
      <c r="N1547" t="s">
        <v>3702</v>
      </c>
      <c r="Q1547" t="s">
        <v>3703</v>
      </c>
      <c r="R1547">
        <v>1653.0</v>
      </c>
      <c r="S1547">
        <v>550.0</v>
      </c>
    </row>
    <row r="1548" ht="15.75" customHeight="1">
      <c r="A1548" s="6" t="s">
        <v>23</v>
      </c>
      <c r="B1548" s="6" t="s">
        <v>24</v>
      </c>
      <c r="C1548" s="6" t="s">
        <v>25</v>
      </c>
      <c r="D1548" s="6" t="s">
        <v>26</v>
      </c>
      <c r="E1548" s="6" t="s">
        <v>8</v>
      </c>
      <c r="G1548" s="6" t="s">
        <v>27</v>
      </c>
      <c r="H1548" s="7">
        <v>1754623.0</v>
      </c>
      <c r="I1548" s="8">
        <v>1755681.0</v>
      </c>
      <c r="J1548" t="s">
        <v>37</v>
      </c>
      <c r="K1548" t="s">
        <v>3704</v>
      </c>
      <c r="L1548" t="s">
        <v>3704</v>
      </c>
      <c r="N1548" t="s">
        <v>320</v>
      </c>
      <c r="Q1548" t="s">
        <v>3705</v>
      </c>
      <c r="R1548">
        <v>1059.0</v>
      </c>
      <c r="S1548">
        <v>352.0</v>
      </c>
    </row>
    <row r="1549" ht="15.75" customHeight="1">
      <c r="A1549" s="6" t="s">
        <v>23</v>
      </c>
      <c r="B1549" s="6" t="s">
        <v>24</v>
      </c>
      <c r="C1549" s="6" t="s">
        <v>25</v>
      </c>
      <c r="D1549" s="6" t="s">
        <v>26</v>
      </c>
      <c r="E1549" s="6" t="s">
        <v>8</v>
      </c>
      <c r="G1549" s="6" t="s">
        <v>27</v>
      </c>
      <c r="H1549" s="7">
        <v>1755678.0</v>
      </c>
      <c r="I1549" s="8">
        <v>1756559.0</v>
      </c>
      <c r="J1549" t="s">
        <v>37</v>
      </c>
      <c r="K1549" t="s">
        <v>3706</v>
      </c>
      <c r="L1549" t="s">
        <v>3706</v>
      </c>
      <c r="N1549" t="s">
        <v>320</v>
      </c>
      <c r="Q1549" t="s">
        <v>3707</v>
      </c>
      <c r="R1549">
        <v>882.0</v>
      </c>
      <c r="S1549">
        <v>293.0</v>
      </c>
    </row>
    <row r="1550" ht="15.75" customHeight="1">
      <c r="A1550" s="6" t="s">
        <v>23</v>
      </c>
      <c r="B1550" s="6" t="s">
        <v>24</v>
      </c>
      <c r="C1550" s="6" t="s">
        <v>25</v>
      </c>
      <c r="D1550" s="6" t="s">
        <v>26</v>
      </c>
      <c r="E1550" s="6" t="s">
        <v>8</v>
      </c>
      <c r="G1550" s="6" t="s">
        <v>27</v>
      </c>
      <c r="H1550" s="7">
        <v>1756556.0</v>
      </c>
      <c r="I1550" s="8">
        <v>1758412.0</v>
      </c>
      <c r="J1550" t="s">
        <v>37</v>
      </c>
      <c r="K1550" t="s">
        <v>3708</v>
      </c>
      <c r="L1550" t="s">
        <v>3708</v>
      </c>
      <c r="N1550" t="s">
        <v>317</v>
      </c>
      <c r="Q1550" t="s">
        <v>3709</v>
      </c>
      <c r="R1550">
        <v>1857.0</v>
      </c>
      <c r="S1550">
        <v>618.0</v>
      </c>
    </row>
    <row r="1551" ht="15.75" customHeight="1">
      <c r="A1551" s="6" t="s">
        <v>23</v>
      </c>
      <c r="B1551" s="6" t="s">
        <v>24</v>
      </c>
      <c r="C1551" s="6" t="s">
        <v>25</v>
      </c>
      <c r="D1551" s="6" t="s">
        <v>26</v>
      </c>
      <c r="E1551" s="6" t="s">
        <v>8</v>
      </c>
      <c r="G1551" s="6" t="s">
        <v>27</v>
      </c>
      <c r="H1551" s="7">
        <v>1758445.0</v>
      </c>
      <c r="I1551" s="8">
        <v>1759560.0</v>
      </c>
      <c r="J1551" t="s">
        <v>37</v>
      </c>
      <c r="K1551" t="s">
        <v>3710</v>
      </c>
      <c r="L1551" t="s">
        <v>3710</v>
      </c>
      <c r="N1551" t="s">
        <v>33</v>
      </c>
      <c r="Q1551" t="s">
        <v>3711</v>
      </c>
      <c r="R1551">
        <v>1116.0</v>
      </c>
      <c r="S1551">
        <v>371.0</v>
      </c>
    </row>
    <row r="1552" ht="15.75" customHeight="1">
      <c r="A1552" s="6" t="s">
        <v>23</v>
      </c>
      <c r="B1552" s="6" t="s">
        <v>24</v>
      </c>
      <c r="C1552" s="6" t="s">
        <v>25</v>
      </c>
      <c r="D1552" s="6" t="s">
        <v>26</v>
      </c>
      <c r="E1552" s="6" t="s">
        <v>8</v>
      </c>
      <c r="G1552" s="6" t="s">
        <v>27</v>
      </c>
      <c r="H1552" s="7">
        <v>1759610.0</v>
      </c>
      <c r="I1552" s="8">
        <v>1760155.0</v>
      </c>
      <c r="J1552" t="s">
        <v>28</v>
      </c>
      <c r="K1552" t="s">
        <v>3712</v>
      </c>
      <c r="L1552" t="s">
        <v>3712</v>
      </c>
      <c r="N1552" t="s">
        <v>171</v>
      </c>
      <c r="Q1552" t="s">
        <v>3713</v>
      </c>
      <c r="R1552">
        <v>546.0</v>
      </c>
      <c r="S1552">
        <v>181.0</v>
      </c>
    </row>
    <row r="1553" ht="15.75" customHeight="1">
      <c r="A1553" s="6" t="s">
        <v>23</v>
      </c>
      <c r="B1553" s="6" t="s">
        <v>24</v>
      </c>
      <c r="C1553" s="6" t="s">
        <v>25</v>
      </c>
      <c r="D1553" s="6" t="s">
        <v>26</v>
      </c>
      <c r="E1553" s="6" t="s">
        <v>8</v>
      </c>
      <c r="G1553" s="6" t="s">
        <v>27</v>
      </c>
      <c r="H1553" s="7">
        <v>1760269.0</v>
      </c>
      <c r="I1553" s="8">
        <v>1761363.0</v>
      </c>
      <c r="J1553" t="s">
        <v>28</v>
      </c>
      <c r="K1553" t="s">
        <v>3714</v>
      </c>
      <c r="L1553" t="s">
        <v>3714</v>
      </c>
      <c r="N1553" t="s">
        <v>3715</v>
      </c>
      <c r="Q1553" t="s">
        <v>3716</v>
      </c>
      <c r="R1553">
        <v>1095.0</v>
      </c>
      <c r="S1553">
        <v>364.0</v>
      </c>
    </row>
    <row r="1554" ht="15.75" customHeight="1">
      <c r="A1554" s="6" t="s">
        <v>23</v>
      </c>
      <c r="B1554" s="6" t="s">
        <v>24</v>
      </c>
      <c r="C1554" s="6" t="s">
        <v>25</v>
      </c>
      <c r="D1554" s="6" t="s">
        <v>26</v>
      </c>
      <c r="E1554" s="6" t="s">
        <v>8</v>
      </c>
      <c r="G1554" s="6" t="s">
        <v>27</v>
      </c>
      <c r="H1554" s="7">
        <v>1761490.0</v>
      </c>
      <c r="I1554" s="8">
        <v>1761897.0</v>
      </c>
      <c r="J1554" t="s">
        <v>37</v>
      </c>
      <c r="K1554" t="s">
        <v>3717</v>
      </c>
      <c r="L1554" t="s">
        <v>3717</v>
      </c>
      <c r="N1554" t="s">
        <v>273</v>
      </c>
      <c r="Q1554" t="s">
        <v>3718</v>
      </c>
      <c r="R1554">
        <v>408.0</v>
      </c>
      <c r="S1554">
        <v>135.0</v>
      </c>
    </row>
    <row r="1555" ht="15.75" customHeight="1">
      <c r="A1555" s="6" t="s">
        <v>23</v>
      </c>
      <c r="B1555" s="6" t="s">
        <v>24</v>
      </c>
      <c r="C1555" s="6" t="s">
        <v>25</v>
      </c>
      <c r="D1555" s="6" t="s">
        <v>26</v>
      </c>
      <c r="E1555" s="6" t="s">
        <v>8</v>
      </c>
      <c r="G1555" s="6" t="s">
        <v>27</v>
      </c>
      <c r="H1555" s="7">
        <v>1762272.0</v>
      </c>
      <c r="I1555" s="8">
        <v>1763936.0</v>
      </c>
      <c r="J1555" t="s">
        <v>37</v>
      </c>
      <c r="K1555" t="s">
        <v>3719</v>
      </c>
      <c r="L1555" t="s">
        <v>3719</v>
      </c>
      <c r="N1555" t="s">
        <v>1325</v>
      </c>
      <c r="Q1555" t="s">
        <v>3720</v>
      </c>
      <c r="R1555">
        <v>1665.0</v>
      </c>
      <c r="S1555">
        <v>554.0</v>
      </c>
    </row>
    <row r="1556" ht="15.75" customHeight="1">
      <c r="A1556" s="6" t="s">
        <v>23</v>
      </c>
      <c r="B1556" s="6" t="s">
        <v>24</v>
      </c>
      <c r="C1556" s="6" t="s">
        <v>25</v>
      </c>
      <c r="D1556" s="6" t="s">
        <v>26</v>
      </c>
      <c r="E1556" s="6" t="s">
        <v>8</v>
      </c>
      <c r="G1556" s="6" t="s">
        <v>27</v>
      </c>
      <c r="H1556" s="7">
        <v>1763952.0</v>
      </c>
      <c r="I1556" s="8">
        <v>1766798.0</v>
      </c>
      <c r="J1556" t="s">
        <v>37</v>
      </c>
      <c r="K1556" t="s">
        <v>3721</v>
      </c>
      <c r="L1556" t="s">
        <v>3721</v>
      </c>
      <c r="N1556" t="s">
        <v>33</v>
      </c>
      <c r="Q1556" t="s">
        <v>3722</v>
      </c>
      <c r="R1556">
        <v>2847.0</v>
      </c>
      <c r="S1556">
        <v>948.0</v>
      </c>
    </row>
    <row r="1557" ht="15.75" customHeight="1">
      <c r="A1557" s="6" t="s">
        <v>23</v>
      </c>
      <c r="B1557" s="6" t="s">
        <v>24</v>
      </c>
      <c r="C1557" s="6" t="s">
        <v>25</v>
      </c>
      <c r="D1557" s="6" t="s">
        <v>26</v>
      </c>
      <c r="E1557" s="6" t="s">
        <v>8</v>
      </c>
      <c r="G1557" s="6" t="s">
        <v>27</v>
      </c>
      <c r="H1557" s="7">
        <v>1766884.0</v>
      </c>
      <c r="I1557" s="8">
        <v>1771431.0</v>
      </c>
      <c r="J1557" t="s">
        <v>28</v>
      </c>
      <c r="K1557" t="s">
        <v>3723</v>
      </c>
      <c r="L1557" t="s">
        <v>3723</v>
      </c>
      <c r="N1557" t="s">
        <v>33</v>
      </c>
      <c r="Q1557" t="s">
        <v>3724</v>
      </c>
      <c r="R1557">
        <v>4548.0</v>
      </c>
      <c r="S1557">
        <v>1515.0</v>
      </c>
    </row>
    <row r="1558" ht="15.75" customHeight="1">
      <c r="A1558" s="6" t="s">
        <v>23</v>
      </c>
      <c r="B1558" s="6" t="s">
        <v>24</v>
      </c>
      <c r="C1558" s="6" t="s">
        <v>25</v>
      </c>
      <c r="D1558" s="6" t="s">
        <v>26</v>
      </c>
      <c r="E1558" s="6" t="s">
        <v>8</v>
      </c>
      <c r="G1558" s="6" t="s">
        <v>27</v>
      </c>
      <c r="H1558" s="7">
        <v>1771477.0</v>
      </c>
      <c r="I1558" s="8">
        <v>1772358.0</v>
      </c>
      <c r="J1558" t="s">
        <v>28</v>
      </c>
      <c r="K1558" t="s">
        <v>3725</v>
      </c>
      <c r="L1558" t="s">
        <v>3725</v>
      </c>
      <c r="N1558" t="s">
        <v>33</v>
      </c>
      <c r="Q1558" t="s">
        <v>3726</v>
      </c>
      <c r="R1558">
        <v>882.0</v>
      </c>
      <c r="S1558">
        <v>293.0</v>
      </c>
    </row>
    <row r="1559" ht="15.75" customHeight="1">
      <c r="A1559" s="6" t="s">
        <v>23</v>
      </c>
      <c r="B1559" s="6" t="s">
        <v>24</v>
      </c>
      <c r="C1559" s="6" t="s">
        <v>25</v>
      </c>
      <c r="D1559" s="6" t="s">
        <v>26</v>
      </c>
      <c r="E1559" s="6" t="s">
        <v>8</v>
      </c>
      <c r="G1559" s="6" t="s">
        <v>27</v>
      </c>
      <c r="H1559" s="7">
        <v>1772474.0</v>
      </c>
      <c r="I1559" s="8">
        <v>1774030.0</v>
      </c>
      <c r="J1559" t="s">
        <v>28</v>
      </c>
      <c r="K1559" t="s">
        <v>3727</v>
      </c>
      <c r="L1559" t="s">
        <v>3727</v>
      </c>
      <c r="N1559" t="s">
        <v>33</v>
      </c>
      <c r="Q1559" t="s">
        <v>3728</v>
      </c>
      <c r="R1559">
        <v>1557.0</v>
      </c>
      <c r="S1559">
        <v>518.0</v>
      </c>
    </row>
    <row r="1560" ht="15.75" customHeight="1">
      <c r="A1560" s="6" t="s">
        <v>23</v>
      </c>
      <c r="B1560" s="6" t="s">
        <v>113</v>
      </c>
      <c r="C1560" s="6" t="s">
        <v>25</v>
      </c>
      <c r="D1560" s="6" t="s">
        <v>26</v>
      </c>
      <c r="E1560" s="6" t="s">
        <v>8</v>
      </c>
      <c r="G1560" s="6" t="s">
        <v>27</v>
      </c>
      <c r="H1560" s="7">
        <v>1774303.0</v>
      </c>
      <c r="I1560" s="8">
        <v>1774428.0</v>
      </c>
      <c r="J1560" t="s">
        <v>28</v>
      </c>
      <c r="N1560" t="s">
        <v>3729</v>
      </c>
      <c r="Q1560" t="s">
        <v>3730</v>
      </c>
      <c r="R1560">
        <v>126.0</v>
      </c>
      <c r="T1560" t="s">
        <v>129</v>
      </c>
    </row>
    <row r="1561" ht="15.75" customHeight="1">
      <c r="A1561" s="6" t="s">
        <v>23</v>
      </c>
      <c r="B1561" s="6" t="s">
        <v>24</v>
      </c>
      <c r="C1561" s="6" t="s">
        <v>25</v>
      </c>
      <c r="D1561" s="6" t="s">
        <v>26</v>
      </c>
      <c r="E1561" s="6" t="s">
        <v>8</v>
      </c>
      <c r="G1561" s="6" t="s">
        <v>27</v>
      </c>
      <c r="H1561" s="7">
        <v>1774798.0</v>
      </c>
      <c r="I1561" s="8">
        <v>1775247.0</v>
      </c>
      <c r="J1561" t="s">
        <v>28</v>
      </c>
      <c r="K1561" t="s">
        <v>3731</v>
      </c>
      <c r="L1561" t="s">
        <v>3731</v>
      </c>
      <c r="N1561" t="s">
        <v>33</v>
      </c>
      <c r="Q1561" t="s">
        <v>3732</v>
      </c>
      <c r="R1561">
        <v>450.0</v>
      </c>
      <c r="S1561">
        <v>149.0</v>
      </c>
    </row>
    <row r="1562" ht="15.75" customHeight="1">
      <c r="A1562" s="6" t="s">
        <v>23</v>
      </c>
      <c r="B1562" s="6" t="s">
        <v>24</v>
      </c>
      <c r="C1562" s="6" t="s">
        <v>25</v>
      </c>
      <c r="D1562" s="6" t="s">
        <v>26</v>
      </c>
      <c r="E1562" s="6" t="s">
        <v>8</v>
      </c>
      <c r="G1562" s="6" t="s">
        <v>27</v>
      </c>
      <c r="H1562" s="7">
        <v>1775259.0</v>
      </c>
      <c r="I1562" s="8">
        <v>1776329.0</v>
      </c>
      <c r="J1562" t="s">
        <v>28</v>
      </c>
      <c r="K1562" t="s">
        <v>3733</v>
      </c>
      <c r="L1562" t="s">
        <v>3733</v>
      </c>
      <c r="N1562" t="s">
        <v>3734</v>
      </c>
      <c r="Q1562" t="s">
        <v>3735</v>
      </c>
      <c r="R1562">
        <v>1071.0</v>
      </c>
      <c r="S1562">
        <v>356.0</v>
      </c>
    </row>
    <row r="1563" ht="15.75" customHeight="1">
      <c r="A1563" s="6" t="s">
        <v>23</v>
      </c>
      <c r="B1563" s="6" t="s">
        <v>24</v>
      </c>
      <c r="C1563" s="6" t="s">
        <v>25</v>
      </c>
      <c r="D1563" s="6" t="s">
        <v>26</v>
      </c>
      <c r="E1563" s="6" t="s">
        <v>8</v>
      </c>
      <c r="G1563" s="6" t="s">
        <v>27</v>
      </c>
      <c r="H1563" s="7">
        <v>1776495.0</v>
      </c>
      <c r="I1563" s="8">
        <v>1778015.0</v>
      </c>
      <c r="J1563" t="s">
        <v>28</v>
      </c>
      <c r="K1563" t="s">
        <v>3736</v>
      </c>
      <c r="L1563" t="s">
        <v>3736</v>
      </c>
      <c r="N1563" t="s">
        <v>174</v>
      </c>
      <c r="Q1563" t="s">
        <v>3737</v>
      </c>
      <c r="R1563">
        <v>1521.0</v>
      </c>
      <c r="S1563">
        <v>506.0</v>
      </c>
    </row>
    <row r="1564" ht="15.75" customHeight="1">
      <c r="A1564" s="6" t="s">
        <v>23</v>
      </c>
      <c r="B1564" s="6" t="s">
        <v>24</v>
      </c>
      <c r="C1564" s="6" t="s">
        <v>25</v>
      </c>
      <c r="D1564" s="6" t="s">
        <v>26</v>
      </c>
      <c r="E1564" s="6" t="s">
        <v>8</v>
      </c>
      <c r="G1564" s="6" t="s">
        <v>27</v>
      </c>
      <c r="H1564" s="7">
        <v>1778096.0</v>
      </c>
      <c r="I1564" s="8">
        <v>1778557.0</v>
      </c>
      <c r="J1564" t="s">
        <v>37</v>
      </c>
      <c r="K1564" t="s">
        <v>3738</v>
      </c>
      <c r="L1564" t="s">
        <v>3738</v>
      </c>
      <c r="N1564" t="s">
        <v>273</v>
      </c>
      <c r="Q1564" t="s">
        <v>3739</v>
      </c>
      <c r="R1564">
        <v>462.0</v>
      </c>
      <c r="S1564">
        <v>153.0</v>
      </c>
    </row>
    <row r="1565" ht="15.75" customHeight="1">
      <c r="A1565" s="6" t="s">
        <v>23</v>
      </c>
      <c r="B1565" s="6" t="s">
        <v>24</v>
      </c>
      <c r="C1565" s="6" t="s">
        <v>25</v>
      </c>
      <c r="D1565" s="6" t="s">
        <v>26</v>
      </c>
      <c r="E1565" s="6" t="s">
        <v>8</v>
      </c>
      <c r="G1565" s="6" t="s">
        <v>27</v>
      </c>
      <c r="H1565" s="7">
        <v>1778758.0</v>
      </c>
      <c r="I1565" s="8">
        <v>1779600.0</v>
      </c>
      <c r="J1565" t="s">
        <v>37</v>
      </c>
      <c r="K1565" t="s">
        <v>3740</v>
      </c>
      <c r="L1565" t="s">
        <v>3740</v>
      </c>
      <c r="N1565" t="s">
        <v>3741</v>
      </c>
      <c r="Q1565" t="s">
        <v>3742</v>
      </c>
      <c r="R1565">
        <v>843.0</v>
      </c>
      <c r="S1565">
        <v>280.0</v>
      </c>
    </row>
    <row r="1566" ht="15.75" customHeight="1">
      <c r="A1566" s="6" t="s">
        <v>23</v>
      </c>
      <c r="B1566" s="6" t="s">
        <v>24</v>
      </c>
      <c r="C1566" s="6" t="s">
        <v>25</v>
      </c>
      <c r="D1566" s="6" t="s">
        <v>26</v>
      </c>
      <c r="E1566" s="6" t="s">
        <v>8</v>
      </c>
      <c r="G1566" s="6" t="s">
        <v>27</v>
      </c>
      <c r="H1566" s="7">
        <v>1779780.0</v>
      </c>
      <c r="I1566" s="8">
        <v>1780091.0</v>
      </c>
      <c r="J1566" t="s">
        <v>37</v>
      </c>
      <c r="K1566" t="s">
        <v>3743</v>
      </c>
      <c r="L1566" t="s">
        <v>3743</v>
      </c>
      <c r="N1566" t="s">
        <v>33</v>
      </c>
      <c r="Q1566" t="s">
        <v>3744</v>
      </c>
      <c r="R1566">
        <v>312.0</v>
      </c>
      <c r="S1566">
        <v>103.0</v>
      </c>
    </row>
    <row r="1567" ht="15.75" customHeight="1">
      <c r="A1567" s="6" t="s">
        <v>23</v>
      </c>
      <c r="B1567" s="6" t="s">
        <v>24</v>
      </c>
      <c r="C1567" s="6" t="s">
        <v>25</v>
      </c>
      <c r="D1567" s="6" t="s">
        <v>26</v>
      </c>
      <c r="E1567" s="6" t="s">
        <v>8</v>
      </c>
      <c r="G1567" s="6" t="s">
        <v>27</v>
      </c>
      <c r="H1567" s="7">
        <v>1780122.0</v>
      </c>
      <c r="I1567" s="8">
        <v>1780958.0</v>
      </c>
      <c r="J1567" t="s">
        <v>28</v>
      </c>
      <c r="K1567" t="s">
        <v>3745</v>
      </c>
      <c r="L1567" t="s">
        <v>3745</v>
      </c>
      <c r="N1567" t="s">
        <v>33</v>
      </c>
      <c r="Q1567" t="s">
        <v>3746</v>
      </c>
      <c r="R1567">
        <v>837.0</v>
      </c>
      <c r="S1567">
        <v>278.0</v>
      </c>
    </row>
    <row r="1568" ht="15.75" customHeight="1">
      <c r="A1568" s="6" t="s">
        <v>23</v>
      </c>
      <c r="B1568" s="6" t="s">
        <v>24</v>
      </c>
      <c r="C1568" s="6" t="s">
        <v>25</v>
      </c>
      <c r="D1568" s="6" t="s">
        <v>26</v>
      </c>
      <c r="E1568" s="6" t="s">
        <v>8</v>
      </c>
      <c r="G1568" s="6" t="s">
        <v>27</v>
      </c>
      <c r="H1568" s="7">
        <v>1781119.0</v>
      </c>
      <c r="I1568" s="8">
        <v>1781727.0</v>
      </c>
      <c r="J1568" t="s">
        <v>37</v>
      </c>
      <c r="K1568" t="s">
        <v>3747</v>
      </c>
      <c r="L1568" t="s">
        <v>3747</v>
      </c>
      <c r="N1568" t="s">
        <v>506</v>
      </c>
      <c r="Q1568" t="s">
        <v>3748</v>
      </c>
      <c r="R1568">
        <v>609.0</v>
      </c>
      <c r="S1568">
        <v>202.0</v>
      </c>
    </row>
    <row r="1569" ht="15.75" customHeight="1">
      <c r="A1569" s="6" t="s">
        <v>23</v>
      </c>
      <c r="B1569" s="6" t="s">
        <v>24</v>
      </c>
      <c r="C1569" s="6" t="s">
        <v>25</v>
      </c>
      <c r="D1569" s="6" t="s">
        <v>26</v>
      </c>
      <c r="E1569" s="6" t="s">
        <v>8</v>
      </c>
      <c r="G1569" s="6" t="s">
        <v>27</v>
      </c>
      <c r="H1569" s="7">
        <v>1781897.0</v>
      </c>
      <c r="I1569" s="8">
        <v>1782739.0</v>
      </c>
      <c r="J1569" t="s">
        <v>37</v>
      </c>
      <c r="K1569" t="s">
        <v>3749</v>
      </c>
      <c r="L1569" t="s">
        <v>3749</v>
      </c>
      <c r="N1569" t="s">
        <v>3750</v>
      </c>
      <c r="Q1569" t="s">
        <v>3751</v>
      </c>
      <c r="R1569">
        <v>843.0</v>
      </c>
      <c r="S1569">
        <v>280.0</v>
      </c>
    </row>
    <row r="1570" ht="15.75" customHeight="1">
      <c r="A1570" s="6" t="s">
        <v>23</v>
      </c>
      <c r="B1570" s="6" t="s">
        <v>24</v>
      </c>
      <c r="C1570" s="6" t="s">
        <v>25</v>
      </c>
      <c r="D1570" s="6" t="s">
        <v>26</v>
      </c>
      <c r="E1570" s="6" t="s">
        <v>8</v>
      </c>
      <c r="G1570" s="6" t="s">
        <v>27</v>
      </c>
      <c r="H1570" s="7">
        <v>1782867.0</v>
      </c>
      <c r="I1570" s="8">
        <v>1783253.0</v>
      </c>
      <c r="J1570" t="s">
        <v>37</v>
      </c>
      <c r="K1570" t="s">
        <v>3752</v>
      </c>
      <c r="L1570" t="s">
        <v>3752</v>
      </c>
      <c r="N1570" t="s">
        <v>1947</v>
      </c>
      <c r="Q1570" t="s">
        <v>3753</v>
      </c>
      <c r="R1570">
        <v>387.0</v>
      </c>
      <c r="S1570">
        <v>128.0</v>
      </c>
    </row>
    <row r="1571" ht="15.75" customHeight="1">
      <c r="A1571" s="6" t="s">
        <v>23</v>
      </c>
      <c r="B1571" s="6" t="s">
        <v>24</v>
      </c>
      <c r="C1571" s="6" t="s">
        <v>25</v>
      </c>
      <c r="D1571" s="6" t="s">
        <v>26</v>
      </c>
      <c r="E1571" s="6" t="s">
        <v>8</v>
      </c>
      <c r="G1571" s="6" t="s">
        <v>27</v>
      </c>
      <c r="H1571" s="7">
        <v>1783375.0</v>
      </c>
      <c r="I1571" s="8">
        <v>1784517.0</v>
      </c>
      <c r="J1571" t="s">
        <v>28</v>
      </c>
      <c r="K1571" t="s">
        <v>3754</v>
      </c>
      <c r="L1571" t="s">
        <v>3754</v>
      </c>
      <c r="N1571" t="s">
        <v>3755</v>
      </c>
      <c r="Q1571" t="s">
        <v>3756</v>
      </c>
      <c r="R1571">
        <v>1143.0</v>
      </c>
      <c r="S1571">
        <v>380.0</v>
      </c>
    </row>
    <row r="1572" ht="15.75" customHeight="1">
      <c r="A1572" s="6" t="s">
        <v>23</v>
      </c>
      <c r="B1572" s="6" t="s">
        <v>24</v>
      </c>
      <c r="C1572" s="6" t="s">
        <v>25</v>
      </c>
      <c r="D1572" s="6" t="s">
        <v>26</v>
      </c>
      <c r="E1572" s="6" t="s">
        <v>8</v>
      </c>
      <c r="G1572" s="6" t="s">
        <v>27</v>
      </c>
      <c r="H1572" s="7">
        <v>1784514.0</v>
      </c>
      <c r="I1572" s="8">
        <v>1785476.0</v>
      </c>
      <c r="J1572" t="s">
        <v>28</v>
      </c>
      <c r="K1572" t="s">
        <v>3757</v>
      </c>
      <c r="L1572" t="s">
        <v>3757</v>
      </c>
      <c r="N1572" t="s">
        <v>1688</v>
      </c>
      <c r="Q1572" t="s">
        <v>3758</v>
      </c>
      <c r="R1572">
        <v>963.0</v>
      </c>
      <c r="S1572">
        <v>320.0</v>
      </c>
    </row>
    <row r="1573" ht="15.75" customHeight="1">
      <c r="A1573" s="6" t="s">
        <v>23</v>
      </c>
      <c r="B1573" s="6" t="s">
        <v>24</v>
      </c>
      <c r="C1573" s="6" t="s">
        <v>25</v>
      </c>
      <c r="D1573" s="6" t="s">
        <v>26</v>
      </c>
      <c r="E1573" s="6" t="s">
        <v>8</v>
      </c>
      <c r="G1573" s="6" t="s">
        <v>27</v>
      </c>
      <c r="H1573" s="7">
        <v>1785476.0</v>
      </c>
      <c r="I1573" s="8">
        <v>1785748.0</v>
      </c>
      <c r="J1573" t="s">
        <v>28</v>
      </c>
      <c r="K1573" t="s">
        <v>3759</v>
      </c>
      <c r="L1573" t="s">
        <v>3759</v>
      </c>
      <c r="N1573" t="s">
        <v>1685</v>
      </c>
      <c r="Q1573" t="s">
        <v>3760</v>
      </c>
      <c r="R1573">
        <v>273.0</v>
      </c>
      <c r="S1573">
        <v>90.0</v>
      </c>
    </row>
    <row r="1574" ht="15.75" customHeight="1">
      <c r="A1574" s="6" t="s">
        <v>23</v>
      </c>
      <c r="B1574" s="6" t="s">
        <v>24</v>
      </c>
      <c r="C1574" s="6" t="s">
        <v>25</v>
      </c>
      <c r="D1574" s="6" t="s">
        <v>26</v>
      </c>
      <c r="E1574" s="6" t="s">
        <v>8</v>
      </c>
      <c r="G1574" s="6" t="s">
        <v>27</v>
      </c>
      <c r="H1574" s="7">
        <v>1785979.0</v>
      </c>
      <c r="I1574" s="8">
        <v>1786206.0</v>
      </c>
      <c r="J1574" t="s">
        <v>28</v>
      </c>
      <c r="K1574" t="s">
        <v>3761</v>
      </c>
      <c r="L1574" t="s">
        <v>3761</v>
      </c>
      <c r="N1574" t="s">
        <v>33</v>
      </c>
      <c r="Q1574" t="s">
        <v>3762</v>
      </c>
      <c r="R1574">
        <v>228.0</v>
      </c>
      <c r="S1574">
        <v>75.0</v>
      </c>
    </row>
    <row r="1575" ht="15.75" customHeight="1">
      <c r="A1575" s="6" t="s">
        <v>23</v>
      </c>
      <c r="B1575" s="6" t="s">
        <v>24</v>
      </c>
      <c r="C1575" s="6" t="s">
        <v>25</v>
      </c>
      <c r="D1575" s="6" t="s">
        <v>26</v>
      </c>
      <c r="E1575" s="6" t="s">
        <v>8</v>
      </c>
      <c r="G1575" s="6" t="s">
        <v>27</v>
      </c>
      <c r="H1575" s="7">
        <v>1786769.0</v>
      </c>
      <c r="I1575" s="8">
        <v>1787002.0</v>
      </c>
      <c r="J1575" t="s">
        <v>28</v>
      </c>
      <c r="K1575" t="s">
        <v>3763</v>
      </c>
      <c r="L1575" t="s">
        <v>3763</v>
      </c>
      <c r="N1575" t="s">
        <v>33</v>
      </c>
      <c r="Q1575" t="s">
        <v>3764</v>
      </c>
      <c r="R1575">
        <v>234.0</v>
      </c>
      <c r="S1575">
        <v>77.0</v>
      </c>
    </row>
    <row r="1576" ht="15.75" customHeight="1">
      <c r="A1576" s="6" t="s">
        <v>23</v>
      </c>
      <c r="B1576" s="6" t="s">
        <v>24</v>
      </c>
      <c r="C1576" s="6" t="s">
        <v>25</v>
      </c>
      <c r="D1576" s="6" t="s">
        <v>26</v>
      </c>
      <c r="E1576" s="6" t="s">
        <v>8</v>
      </c>
      <c r="G1576" s="6" t="s">
        <v>27</v>
      </c>
      <c r="H1576" s="7">
        <v>1787186.0</v>
      </c>
      <c r="I1576" s="8">
        <v>1788409.0</v>
      </c>
      <c r="J1576" t="s">
        <v>37</v>
      </c>
      <c r="K1576" t="s">
        <v>3765</v>
      </c>
      <c r="L1576" t="s">
        <v>3765</v>
      </c>
      <c r="N1576" t="s">
        <v>171</v>
      </c>
      <c r="Q1576" t="s">
        <v>3766</v>
      </c>
      <c r="R1576">
        <v>1224.0</v>
      </c>
      <c r="S1576">
        <v>407.0</v>
      </c>
    </row>
    <row r="1577" ht="15.75" customHeight="1">
      <c r="A1577" s="6" t="s">
        <v>23</v>
      </c>
      <c r="B1577" s="6" t="s">
        <v>113</v>
      </c>
      <c r="C1577" s="6" t="s">
        <v>25</v>
      </c>
      <c r="D1577" s="6" t="s">
        <v>26</v>
      </c>
      <c r="E1577" s="6" t="s">
        <v>8</v>
      </c>
      <c r="G1577" s="6" t="s">
        <v>27</v>
      </c>
      <c r="H1577" s="7">
        <v>1788437.0</v>
      </c>
      <c r="I1577" s="8">
        <v>1788773.0</v>
      </c>
      <c r="J1577" t="s">
        <v>37</v>
      </c>
      <c r="N1577" t="s">
        <v>1947</v>
      </c>
      <c r="Q1577" t="s">
        <v>3767</v>
      </c>
      <c r="R1577">
        <v>337.0</v>
      </c>
      <c r="T1577" t="s">
        <v>116</v>
      </c>
    </row>
    <row r="1578" ht="15.75" customHeight="1">
      <c r="A1578" s="6" t="s">
        <v>23</v>
      </c>
      <c r="B1578" s="6" t="s">
        <v>24</v>
      </c>
      <c r="C1578" s="6" t="s">
        <v>25</v>
      </c>
      <c r="D1578" s="6" t="s">
        <v>26</v>
      </c>
      <c r="E1578" s="6" t="s">
        <v>8</v>
      </c>
      <c r="G1578" s="6" t="s">
        <v>27</v>
      </c>
      <c r="H1578" s="7">
        <v>1788999.0</v>
      </c>
      <c r="I1578" s="8">
        <v>1790183.0</v>
      </c>
      <c r="J1578" t="s">
        <v>28</v>
      </c>
      <c r="K1578" t="s">
        <v>3768</v>
      </c>
      <c r="L1578" t="s">
        <v>3768</v>
      </c>
      <c r="N1578" t="s">
        <v>308</v>
      </c>
      <c r="Q1578" t="s">
        <v>3769</v>
      </c>
      <c r="R1578">
        <v>1185.0</v>
      </c>
      <c r="S1578">
        <v>394.0</v>
      </c>
    </row>
    <row r="1579" ht="15.75" customHeight="1">
      <c r="A1579" s="6" t="s">
        <v>23</v>
      </c>
      <c r="B1579" s="6" t="s">
        <v>24</v>
      </c>
      <c r="C1579" s="6" t="s">
        <v>25</v>
      </c>
      <c r="D1579" s="6" t="s">
        <v>26</v>
      </c>
      <c r="E1579" s="6" t="s">
        <v>8</v>
      </c>
      <c r="G1579" s="6" t="s">
        <v>27</v>
      </c>
      <c r="H1579" s="7">
        <v>1790611.0</v>
      </c>
      <c r="I1579" s="8">
        <v>1791120.0</v>
      </c>
      <c r="J1579" t="s">
        <v>28</v>
      </c>
      <c r="K1579" t="s">
        <v>3770</v>
      </c>
      <c r="L1579" t="s">
        <v>3770</v>
      </c>
      <c r="N1579" t="s">
        <v>369</v>
      </c>
      <c r="Q1579" t="s">
        <v>3771</v>
      </c>
      <c r="R1579">
        <v>510.0</v>
      </c>
      <c r="S1579">
        <v>169.0</v>
      </c>
    </row>
    <row r="1580" ht="15.75" customHeight="1">
      <c r="A1580" s="6" t="s">
        <v>23</v>
      </c>
      <c r="B1580" s="6" t="s">
        <v>24</v>
      </c>
      <c r="C1580" s="6" t="s">
        <v>25</v>
      </c>
      <c r="D1580" s="6" t="s">
        <v>26</v>
      </c>
      <c r="E1580" s="6" t="s">
        <v>8</v>
      </c>
      <c r="G1580" s="6" t="s">
        <v>27</v>
      </c>
      <c r="H1580" s="7">
        <v>1791208.0</v>
      </c>
      <c r="I1580" s="8">
        <v>1791597.0</v>
      </c>
      <c r="J1580" t="s">
        <v>28</v>
      </c>
      <c r="K1580" t="s">
        <v>3772</v>
      </c>
      <c r="L1580" t="s">
        <v>3772</v>
      </c>
      <c r="N1580" t="s">
        <v>33</v>
      </c>
      <c r="Q1580" t="s">
        <v>3773</v>
      </c>
      <c r="R1580">
        <v>390.0</v>
      </c>
      <c r="S1580">
        <v>129.0</v>
      </c>
    </row>
    <row r="1581" ht="15.75" customHeight="1">
      <c r="A1581" s="6" t="s">
        <v>23</v>
      </c>
      <c r="B1581" s="6" t="s">
        <v>24</v>
      </c>
      <c r="C1581" s="6" t="s">
        <v>25</v>
      </c>
      <c r="D1581" s="6" t="s">
        <v>26</v>
      </c>
      <c r="E1581" s="6" t="s">
        <v>8</v>
      </c>
      <c r="G1581" s="6" t="s">
        <v>27</v>
      </c>
      <c r="H1581" s="7">
        <v>1792356.0</v>
      </c>
      <c r="I1581" s="8">
        <v>1792592.0</v>
      </c>
      <c r="J1581" t="s">
        <v>28</v>
      </c>
      <c r="K1581" t="s">
        <v>3774</v>
      </c>
      <c r="L1581" t="s">
        <v>3774</v>
      </c>
      <c r="N1581" t="s">
        <v>33</v>
      </c>
      <c r="Q1581" t="s">
        <v>3775</v>
      </c>
      <c r="R1581">
        <v>237.0</v>
      </c>
      <c r="S1581">
        <v>78.0</v>
      </c>
    </row>
    <row r="1582" ht="15.75" customHeight="1">
      <c r="A1582" s="6" t="s">
        <v>23</v>
      </c>
      <c r="B1582" s="6" t="s">
        <v>24</v>
      </c>
      <c r="C1582" s="6" t="s">
        <v>25</v>
      </c>
      <c r="D1582" s="6" t="s">
        <v>26</v>
      </c>
      <c r="E1582" s="6" t="s">
        <v>8</v>
      </c>
      <c r="G1582" s="6" t="s">
        <v>27</v>
      </c>
      <c r="H1582" s="7">
        <v>1792589.0</v>
      </c>
      <c r="I1582" s="8">
        <v>1792771.0</v>
      </c>
      <c r="J1582" t="s">
        <v>28</v>
      </c>
      <c r="K1582" t="s">
        <v>3776</v>
      </c>
      <c r="L1582" t="s">
        <v>3776</v>
      </c>
      <c r="N1582" t="s">
        <v>33</v>
      </c>
      <c r="Q1582" t="s">
        <v>3777</v>
      </c>
      <c r="R1582">
        <v>183.0</v>
      </c>
      <c r="S1582">
        <v>60.0</v>
      </c>
    </row>
    <row r="1583" ht="15.75" customHeight="1">
      <c r="A1583" s="6" t="s">
        <v>23</v>
      </c>
      <c r="B1583" s="6" t="s">
        <v>24</v>
      </c>
      <c r="C1583" s="6" t="s">
        <v>25</v>
      </c>
      <c r="D1583" s="6" t="s">
        <v>26</v>
      </c>
      <c r="E1583" s="6" t="s">
        <v>8</v>
      </c>
      <c r="G1583" s="6" t="s">
        <v>27</v>
      </c>
      <c r="H1583" s="7">
        <v>1792867.0</v>
      </c>
      <c r="I1583" s="8">
        <v>1793994.0</v>
      </c>
      <c r="J1583" t="s">
        <v>28</v>
      </c>
      <c r="K1583" t="s">
        <v>3778</v>
      </c>
      <c r="L1583" t="s">
        <v>3778</v>
      </c>
      <c r="N1583" t="s">
        <v>171</v>
      </c>
      <c r="Q1583" t="s">
        <v>3779</v>
      </c>
      <c r="R1583">
        <v>1128.0</v>
      </c>
      <c r="S1583">
        <v>375.0</v>
      </c>
    </row>
    <row r="1584" ht="15.75" customHeight="1">
      <c r="A1584" s="6" t="s">
        <v>23</v>
      </c>
      <c r="B1584" s="6" t="s">
        <v>113</v>
      </c>
      <c r="C1584" s="6" t="s">
        <v>25</v>
      </c>
      <c r="D1584" s="6" t="s">
        <v>26</v>
      </c>
      <c r="E1584" s="6" t="s">
        <v>8</v>
      </c>
      <c r="G1584" s="6" t="s">
        <v>27</v>
      </c>
      <c r="H1584" s="7">
        <v>1794220.0</v>
      </c>
      <c r="I1584" s="8">
        <v>1794717.0</v>
      </c>
      <c r="J1584" t="s">
        <v>28</v>
      </c>
      <c r="N1584" t="s">
        <v>3780</v>
      </c>
      <c r="Q1584" t="s">
        <v>3781</v>
      </c>
      <c r="R1584">
        <v>498.0</v>
      </c>
      <c r="T1584" t="s">
        <v>116</v>
      </c>
    </row>
    <row r="1585" ht="15.75" customHeight="1">
      <c r="A1585" s="6" t="s">
        <v>23</v>
      </c>
      <c r="B1585" s="6" t="s">
        <v>24</v>
      </c>
      <c r="C1585" s="6" t="s">
        <v>25</v>
      </c>
      <c r="D1585" s="6" t="s">
        <v>26</v>
      </c>
      <c r="E1585" s="6" t="s">
        <v>8</v>
      </c>
      <c r="G1585" s="6" t="s">
        <v>27</v>
      </c>
      <c r="H1585" s="7">
        <v>1795078.0</v>
      </c>
      <c r="I1585" s="8">
        <v>1795485.0</v>
      </c>
      <c r="J1585" t="s">
        <v>28</v>
      </c>
      <c r="K1585" t="s">
        <v>3782</v>
      </c>
      <c r="L1585" t="s">
        <v>3782</v>
      </c>
      <c r="N1585" t="s">
        <v>33</v>
      </c>
      <c r="Q1585" t="s">
        <v>3783</v>
      </c>
      <c r="R1585">
        <v>408.0</v>
      </c>
      <c r="S1585">
        <v>135.0</v>
      </c>
    </row>
    <row r="1586" ht="15.75" customHeight="1">
      <c r="A1586" s="6" t="s">
        <v>23</v>
      </c>
      <c r="B1586" s="6" t="s">
        <v>24</v>
      </c>
      <c r="C1586" s="6" t="s">
        <v>25</v>
      </c>
      <c r="D1586" s="6" t="s">
        <v>26</v>
      </c>
      <c r="E1586" s="6" t="s">
        <v>8</v>
      </c>
      <c r="G1586" s="6" t="s">
        <v>27</v>
      </c>
      <c r="H1586" s="7">
        <v>1795702.0</v>
      </c>
      <c r="I1586" s="8">
        <v>1796685.0</v>
      </c>
      <c r="J1586" t="s">
        <v>28</v>
      </c>
      <c r="K1586" t="s">
        <v>3784</v>
      </c>
      <c r="L1586" t="s">
        <v>3784</v>
      </c>
      <c r="N1586" t="s">
        <v>273</v>
      </c>
      <c r="Q1586" t="s">
        <v>3785</v>
      </c>
      <c r="R1586">
        <v>984.0</v>
      </c>
      <c r="S1586">
        <v>327.0</v>
      </c>
    </row>
    <row r="1587" ht="15.75" customHeight="1">
      <c r="A1587" s="6" t="s">
        <v>23</v>
      </c>
      <c r="B1587" s="6" t="s">
        <v>24</v>
      </c>
      <c r="C1587" s="6" t="s">
        <v>25</v>
      </c>
      <c r="D1587" s="6" t="s">
        <v>26</v>
      </c>
      <c r="E1587" s="6" t="s">
        <v>8</v>
      </c>
      <c r="G1587" s="6" t="s">
        <v>27</v>
      </c>
      <c r="H1587" s="7">
        <v>1796847.0</v>
      </c>
      <c r="I1587" s="8">
        <v>1798073.0</v>
      </c>
      <c r="J1587" t="s">
        <v>37</v>
      </c>
      <c r="K1587" t="s">
        <v>3786</v>
      </c>
      <c r="L1587" t="s">
        <v>3786</v>
      </c>
      <c r="N1587" t="s">
        <v>174</v>
      </c>
      <c r="Q1587" t="s">
        <v>3787</v>
      </c>
      <c r="R1587">
        <v>1227.0</v>
      </c>
      <c r="S1587">
        <v>408.0</v>
      </c>
    </row>
    <row r="1588" ht="15.75" customHeight="1">
      <c r="A1588" s="6" t="s">
        <v>23</v>
      </c>
      <c r="B1588" s="6" t="s">
        <v>24</v>
      </c>
      <c r="C1588" s="6" t="s">
        <v>25</v>
      </c>
      <c r="D1588" s="6" t="s">
        <v>26</v>
      </c>
      <c r="E1588" s="6" t="s">
        <v>8</v>
      </c>
      <c r="G1588" s="6" t="s">
        <v>27</v>
      </c>
      <c r="H1588" s="7">
        <v>1798078.0</v>
      </c>
      <c r="I1588" s="8">
        <v>1798575.0</v>
      </c>
      <c r="J1588" t="s">
        <v>28</v>
      </c>
      <c r="K1588" t="s">
        <v>3788</v>
      </c>
      <c r="L1588" t="s">
        <v>3788</v>
      </c>
      <c r="N1588" t="s">
        <v>3789</v>
      </c>
      <c r="Q1588" t="s">
        <v>3790</v>
      </c>
      <c r="R1588">
        <v>498.0</v>
      </c>
      <c r="S1588">
        <v>165.0</v>
      </c>
    </row>
    <row r="1589" ht="15.75" customHeight="1">
      <c r="A1589" s="6" t="s">
        <v>23</v>
      </c>
      <c r="B1589" s="6" t="s">
        <v>24</v>
      </c>
      <c r="C1589" s="6" t="s">
        <v>25</v>
      </c>
      <c r="D1589" s="6" t="s">
        <v>26</v>
      </c>
      <c r="E1589" s="6" t="s">
        <v>8</v>
      </c>
      <c r="G1589" s="6" t="s">
        <v>27</v>
      </c>
      <c r="H1589" s="7">
        <v>1798612.0</v>
      </c>
      <c r="I1589" s="8">
        <v>1799379.0</v>
      </c>
      <c r="J1589" t="s">
        <v>28</v>
      </c>
      <c r="K1589" t="s">
        <v>3791</v>
      </c>
      <c r="L1589" t="s">
        <v>3791</v>
      </c>
      <c r="N1589" t="s">
        <v>3792</v>
      </c>
      <c r="Q1589" t="s">
        <v>3793</v>
      </c>
      <c r="R1589">
        <v>768.0</v>
      </c>
      <c r="S1589">
        <v>255.0</v>
      </c>
    </row>
    <row r="1590" ht="15.75" customHeight="1">
      <c r="A1590" s="6" t="s">
        <v>23</v>
      </c>
      <c r="B1590" s="6" t="s">
        <v>24</v>
      </c>
      <c r="C1590" s="6" t="s">
        <v>25</v>
      </c>
      <c r="D1590" s="6" t="s">
        <v>26</v>
      </c>
      <c r="E1590" s="6" t="s">
        <v>8</v>
      </c>
      <c r="G1590" s="6" t="s">
        <v>27</v>
      </c>
      <c r="H1590" s="7">
        <v>1799445.0</v>
      </c>
      <c r="I1590" s="8">
        <v>1800872.0</v>
      </c>
      <c r="J1590" t="s">
        <v>28</v>
      </c>
      <c r="K1590" t="s">
        <v>3794</v>
      </c>
      <c r="L1590" t="s">
        <v>3794</v>
      </c>
      <c r="N1590" t="s">
        <v>33</v>
      </c>
      <c r="Q1590" t="s">
        <v>3795</v>
      </c>
      <c r="R1590">
        <v>1428.0</v>
      </c>
      <c r="S1590">
        <v>475.0</v>
      </c>
    </row>
    <row r="1591" ht="15.75" customHeight="1">
      <c r="A1591" s="6" t="s">
        <v>23</v>
      </c>
      <c r="B1591" s="6" t="s">
        <v>24</v>
      </c>
      <c r="C1591" s="6" t="s">
        <v>25</v>
      </c>
      <c r="D1591" s="6" t="s">
        <v>26</v>
      </c>
      <c r="E1591" s="6" t="s">
        <v>8</v>
      </c>
      <c r="G1591" s="6" t="s">
        <v>27</v>
      </c>
      <c r="H1591" s="7">
        <v>1801139.0</v>
      </c>
      <c r="I1591" s="8">
        <v>1802623.0</v>
      </c>
      <c r="J1591" t="s">
        <v>28</v>
      </c>
      <c r="K1591" t="s">
        <v>3796</v>
      </c>
      <c r="L1591" t="s">
        <v>3796</v>
      </c>
      <c r="N1591" t="s">
        <v>33</v>
      </c>
      <c r="Q1591" t="s">
        <v>3797</v>
      </c>
      <c r="R1591">
        <v>1485.0</v>
      </c>
      <c r="S1591">
        <v>494.0</v>
      </c>
    </row>
    <row r="1592" ht="15.75" customHeight="1">
      <c r="A1592" s="6" t="s">
        <v>23</v>
      </c>
      <c r="B1592" s="6" t="s">
        <v>24</v>
      </c>
      <c r="C1592" s="6" t="s">
        <v>25</v>
      </c>
      <c r="D1592" s="6" t="s">
        <v>26</v>
      </c>
      <c r="E1592" s="6" t="s">
        <v>8</v>
      </c>
      <c r="G1592" s="6" t="s">
        <v>27</v>
      </c>
      <c r="H1592" s="7">
        <v>1803043.0</v>
      </c>
      <c r="I1592" s="8">
        <v>1804203.0</v>
      </c>
      <c r="J1592" t="s">
        <v>37</v>
      </c>
      <c r="K1592" t="s">
        <v>3798</v>
      </c>
      <c r="L1592" t="s">
        <v>3798</v>
      </c>
      <c r="N1592" t="s">
        <v>3799</v>
      </c>
      <c r="Q1592" t="s">
        <v>3800</v>
      </c>
      <c r="R1592">
        <v>1161.0</v>
      </c>
      <c r="S1592">
        <v>386.0</v>
      </c>
    </row>
    <row r="1593" ht="15.75" customHeight="1">
      <c r="A1593" s="6" t="s">
        <v>23</v>
      </c>
      <c r="B1593" s="6" t="s">
        <v>24</v>
      </c>
      <c r="C1593" s="6" t="s">
        <v>25</v>
      </c>
      <c r="D1593" s="6" t="s">
        <v>26</v>
      </c>
      <c r="E1593" s="6" t="s">
        <v>8</v>
      </c>
      <c r="G1593" s="6" t="s">
        <v>27</v>
      </c>
      <c r="H1593" s="7">
        <v>1804207.0</v>
      </c>
      <c r="I1593" s="8">
        <v>1805343.0</v>
      </c>
      <c r="J1593" t="s">
        <v>28</v>
      </c>
      <c r="K1593" t="s">
        <v>3801</v>
      </c>
      <c r="L1593" t="s">
        <v>3801</v>
      </c>
      <c r="N1593" t="s">
        <v>33</v>
      </c>
      <c r="Q1593" t="s">
        <v>3802</v>
      </c>
      <c r="R1593">
        <v>1137.0</v>
      </c>
      <c r="S1593">
        <v>378.0</v>
      </c>
    </row>
    <row r="1594" ht="15.75" customHeight="1">
      <c r="A1594" s="6" t="s">
        <v>23</v>
      </c>
      <c r="B1594" s="6" t="s">
        <v>24</v>
      </c>
      <c r="C1594" s="6" t="s">
        <v>25</v>
      </c>
      <c r="D1594" s="6" t="s">
        <v>26</v>
      </c>
      <c r="E1594" s="6" t="s">
        <v>8</v>
      </c>
      <c r="G1594" s="6" t="s">
        <v>27</v>
      </c>
      <c r="H1594" s="7">
        <v>1805499.0</v>
      </c>
      <c r="I1594" s="8">
        <v>1805987.0</v>
      </c>
      <c r="J1594" t="s">
        <v>28</v>
      </c>
      <c r="K1594" t="s">
        <v>3803</v>
      </c>
      <c r="L1594" t="s">
        <v>3803</v>
      </c>
      <c r="N1594" t="s">
        <v>33</v>
      </c>
      <c r="Q1594" t="s">
        <v>3804</v>
      </c>
      <c r="R1594">
        <v>489.0</v>
      </c>
      <c r="S1594">
        <v>162.0</v>
      </c>
    </row>
    <row r="1595" ht="15.75" customHeight="1">
      <c r="A1595" s="6" t="s">
        <v>23</v>
      </c>
      <c r="B1595" s="6" t="s">
        <v>24</v>
      </c>
      <c r="C1595" s="6" t="s">
        <v>25</v>
      </c>
      <c r="D1595" s="6" t="s">
        <v>26</v>
      </c>
      <c r="E1595" s="6" t="s">
        <v>8</v>
      </c>
      <c r="G1595" s="6" t="s">
        <v>27</v>
      </c>
      <c r="H1595" s="7">
        <v>1806803.0</v>
      </c>
      <c r="I1595" s="8">
        <v>1807078.0</v>
      </c>
      <c r="J1595" t="s">
        <v>28</v>
      </c>
      <c r="K1595" t="s">
        <v>3805</v>
      </c>
      <c r="L1595" t="s">
        <v>3805</v>
      </c>
      <c r="N1595" t="s">
        <v>2821</v>
      </c>
      <c r="Q1595" t="s">
        <v>3806</v>
      </c>
      <c r="R1595">
        <v>276.0</v>
      </c>
      <c r="S1595">
        <v>91.0</v>
      </c>
    </row>
    <row r="1596" ht="15.75" customHeight="1">
      <c r="A1596" s="6" t="s">
        <v>23</v>
      </c>
      <c r="B1596" s="6" t="s">
        <v>24</v>
      </c>
      <c r="C1596" s="6" t="s">
        <v>25</v>
      </c>
      <c r="D1596" s="6" t="s">
        <v>26</v>
      </c>
      <c r="E1596" s="6" t="s">
        <v>8</v>
      </c>
      <c r="G1596" s="6" t="s">
        <v>27</v>
      </c>
      <c r="H1596" s="7">
        <v>1807323.0</v>
      </c>
      <c r="I1596" s="8">
        <v>1807880.0</v>
      </c>
      <c r="J1596" t="s">
        <v>37</v>
      </c>
      <c r="K1596" t="s">
        <v>3807</v>
      </c>
      <c r="L1596" t="s">
        <v>3807</v>
      </c>
      <c r="N1596" t="s">
        <v>33</v>
      </c>
      <c r="Q1596" t="s">
        <v>3808</v>
      </c>
      <c r="R1596">
        <v>558.0</v>
      </c>
      <c r="S1596">
        <v>185.0</v>
      </c>
    </row>
    <row r="1597" ht="15.75" customHeight="1">
      <c r="A1597" s="6" t="s">
        <v>23</v>
      </c>
      <c r="B1597" s="6" t="s">
        <v>24</v>
      </c>
      <c r="C1597" s="6" t="s">
        <v>25</v>
      </c>
      <c r="D1597" s="6" t="s">
        <v>26</v>
      </c>
      <c r="E1597" s="6" t="s">
        <v>8</v>
      </c>
      <c r="G1597" s="6" t="s">
        <v>27</v>
      </c>
      <c r="H1597" s="7">
        <v>1808039.0</v>
      </c>
      <c r="I1597" s="8">
        <v>1808968.0</v>
      </c>
      <c r="J1597" t="s">
        <v>37</v>
      </c>
      <c r="K1597" t="s">
        <v>3809</v>
      </c>
      <c r="L1597" t="s">
        <v>3809</v>
      </c>
      <c r="N1597" t="s">
        <v>3810</v>
      </c>
      <c r="Q1597" t="s">
        <v>3811</v>
      </c>
      <c r="R1597">
        <v>930.0</v>
      </c>
      <c r="S1597">
        <v>309.0</v>
      </c>
    </row>
    <row r="1598" ht="15.75" customHeight="1">
      <c r="A1598" s="6" t="s">
        <v>23</v>
      </c>
      <c r="B1598" s="6" t="s">
        <v>24</v>
      </c>
      <c r="C1598" s="6" t="s">
        <v>25</v>
      </c>
      <c r="D1598" s="6" t="s">
        <v>26</v>
      </c>
      <c r="E1598" s="6" t="s">
        <v>8</v>
      </c>
      <c r="G1598" s="6" t="s">
        <v>27</v>
      </c>
      <c r="H1598" s="7">
        <v>1809033.0</v>
      </c>
      <c r="I1598" s="8">
        <v>1809521.0</v>
      </c>
      <c r="J1598" t="s">
        <v>28</v>
      </c>
      <c r="K1598" t="s">
        <v>3812</v>
      </c>
      <c r="L1598" t="s">
        <v>3812</v>
      </c>
      <c r="N1598" t="s">
        <v>653</v>
      </c>
      <c r="Q1598" t="s">
        <v>3813</v>
      </c>
      <c r="R1598">
        <v>489.0</v>
      </c>
      <c r="S1598">
        <v>162.0</v>
      </c>
    </row>
    <row r="1599" ht="15.75" customHeight="1">
      <c r="A1599" s="6" t="s">
        <v>23</v>
      </c>
      <c r="B1599" s="6" t="s">
        <v>24</v>
      </c>
      <c r="C1599" s="6" t="s">
        <v>25</v>
      </c>
      <c r="D1599" s="6" t="s">
        <v>26</v>
      </c>
      <c r="E1599" s="6" t="s">
        <v>8</v>
      </c>
      <c r="G1599" s="6" t="s">
        <v>27</v>
      </c>
      <c r="H1599" s="7">
        <v>1809531.0</v>
      </c>
      <c r="I1599" s="8">
        <v>1810151.0</v>
      </c>
      <c r="J1599" t="s">
        <v>28</v>
      </c>
      <c r="K1599" t="s">
        <v>3814</v>
      </c>
      <c r="L1599" t="s">
        <v>3814</v>
      </c>
      <c r="N1599" t="s">
        <v>186</v>
      </c>
      <c r="Q1599" t="s">
        <v>3815</v>
      </c>
      <c r="R1599">
        <v>621.0</v>
      </c>
      <c r="S1599">
        <v>206.0</v>
      </c>
    </row>
    <row r="1600" ht="15.75" customHeight="1">
      <c r="A1600" s="6" t="s">
        <v>23</v>
      </c>
      <c r="B1600" s="6" t="s">
        <v>24</v>
      </c>
      <c r="C1600" s="6" t="s">
        <v>25</v>
      </c>
      <c r="D1600" s="6" t="s">
        <v>26</v>
      </c>
      <c r="E1600" s="6" t="s">
        <v>8</v>
      </c>
      <c r="G1600" s="6" t="s">
        <v>27</v>
      </c>
      <c r="H1600" s="7">
        <v>1810296.0</v>
      </c>
      <c r="I1600" s="8">
        <v>1810961.0</v>
      </c>
      <c r="J1600" t="s">
        <v>28</v>
      </c>
      <c r="K1600" t="s">
        <v>3816</v>
      </c>
      <c r="L1600" t="s">
        <v>3816</v>
      </c>
      <c r="N1600" t="s">
        <v>3817</v>
      </c>
      <c r="Q1600" t="s">
        <v>3818</v>
      </c>
      <c r="R1600">
        <v>666.0</v>
      </c>
      <c r="S1600">
        <v>221.0</v>
      </c>
    </row>
    <row r="1601" ht="15.75" customHeight="1">
      <c r="A1601" s="6" t="s">
        <v>23</v>
      </c>
      <c r="B1601" s="6" t="s">
        <v>24</v>
      </c>
      <c r="C1601" s="6" t="s">
        <v>25</v>
      </c>
      <c r="D1601" s="6" t="s">
        <v>26</v>
      </c>
      <c r="E1601" s="6" t="s">
        <v>8</v>
      </c>
      <c r="G1601" s="6" t="s">
        <v>27</v>
      </c>
      <c r="H1601" s="7">
        <v>1811099.0</v>
      </c>
      <c r="I1601" s="8">
        <v>1812208.0</v>
      </c>
      <c r="J1601" t="s">
        <v>28</v>
      </c>
      <c r="K1601" t="s">
        <v>3819</v>
      </c>
      <c r="L1601" t="s">
        <v>3819</v>
      </c>
      <c r="N1601" t="s">
        <v>3391</v>
      </c>
      <c r="Q1601" t="s">
        <v>3820</v>
      </c>
      <c r="R1601">
        <v>1110.0</v>
      </c>
      <c r="S1601">
        <v>369.0</v>
      </c>
    </row>
    <row r="1602" ht="15.75" customHeight="1">
      <c r="A1602" s="6" t="s">
        <v>23</v>
      </c>
      <c r="B1602" s="6" t="s">
        <v>24</v>
      </c>
      <c r="C1602" s="6" t="s">
        <v>25</v>
      </c>
      <c r="D1602" s="6" t="s">
        <v>26</v>
      </c>
      <c r="E1602" s="6" t="s">
        <v>8</v>
      </c>
      <c r="G1602" s="6" t="s">
        <v>27</v>
      </c>
      <c r="H1602" s="7">
        <v>1812279.0</v>
      </c>
      <c r="I1602" s="8">
        <v>1813106.0</v>
      </c>
      <c r="J1602" t="s">
        <v>28</v>
      </c>
      <c r="K1602" t="s">
        <v>3821</v>
      </c>
      <c r="L1602" t="s">
        <v>3821</v>
      </c>
      <c r="N1602" t="s">
        <v>2237</v>
      </c>
      <c r="Q1602" t="s">
        <v>3822</v>
      </c>
      <c r="R1602">
        <v>828.0</v>
      </c>
      <c r="S1602">
        <v>275.0</v>
      </c>
    </row>
    <row r="1603" ht="15.75" customHeight="1">
      <c r="A1603" s="6" t="s">
        <v>23</v>
      </c>
      <c r="B1603" s="6" t="s">
        <v>24</v>
      </c>
      <c r="C1603" s="6" t="s">
        <v>25</v>
      </c>
      <c r="D1603" s="6" t="s">
        <v>26</v>
      </c>
      <c r="E1603" s="6" t="s">
        <v>8</v>
      </c>
      <c r="G1603" s="6" t="s">
        <v>27</v>
      </c>
      <c r="H1603" s="7">
        <v>1813377.0</v>
      </c>
      <c r="I1603" s="8">
        <v>1813646.0</v>
      </c>
      <c r="J1603" t="s">
        <v>28</v>
      </c>
      <c r="K1603" t="s">
        <v>3823</v>
      </c>
      <c r="L1603" t="s">
        <v>3823</v>
      </c>
      <c r="N1603" t="s">
        <v>33</v>
      </c>
      <c r="Q1603" t="s">
        <v>3824</v>
      </c>
      <c r="R1603">
        <v>270.0</v>
      </c>
      <c r="S1603">
        <v>89.0</v>
      </c>
    </row>
    <row r="1604" ht="15.75" customHeight="1">
      <c r="A1604" s="6" t="s">
        <v>23</v>
      </c>
      <c r="B1604" s="6" t="s">
        <v>24</v>
      </c>
      <c r="C1604" s="6" t="s">
        <v>25</v>
      </c>
      <c r="D1604" s="6" t="s">
        <v>26</v>
      </c>
      <c r="E1604" s="6" t="s">
        <v>8</v>
      </c>
      <c r="G1604" s="6" t="s">
        <v>27</v>
      </c>
      <c r="H1604" s="7">
        <v>1813636.0</v>
      </c>
      <c r="I1604" s="8">
        <v>1814991.0</v>
      </c>
      <c r="J1604" t="s">
        <v>37</v>
      </c>
      <c r="K1604" t="s">
        <v>3825</v>
      </c>
      <c r="L1604" t="s">
        <v>3825</v>
      </c>
      <c r="N1604" t="s">
        <v>402</v>
      </c>
      <c r="Q1604" t="s">
        <v>3826</v>
      </c>
      <c r="R1604">
        <v>1356.0</v>
      </c>
      <c r="S1604">
        <v>451.0</v>
      </c>
    </row>
    <row r="1605" ht="15.75" customHeight="1">
      <c r="A1605" s="6" t="s">
        <v>23</v>
      </c>
      <c r="B1605" s="6" t="s">
        <v>24</v>
      </c>
      <c r="C1605" s="6" t="s">
        <v>25</v>
      </c>
      <c r="D1605" s="6" t="s">
        <v>26</v>
      </c>
      <c r="E1605" s="6" t="s">
        <v>8</v>
      </c>
      <c r="G1605" s="6" t="s">
        <v>27</v>
      </c>
      <c r="H1605" s="7">
        <v>1815070.0</v>
      </c>
      <c r="I1605" s="8">
        <v>1816293.0</v>
      </c>
      <c r="J1605" t="s">
        <v>28</v>
      </c>
      <c r="K1605" t="s">
        <v>3827</v>
      </c>
      <c r="L1605" t="s">
        <v>3827</v>
      </c>
      <c r="N1605" t="s">
        <v>3828</v>
      </c>
      <c r="Q1605" t="s">
        <v>3829</v>
      </c>
      <c r="R1605">
        <v>1224.0</v>
      </c>
      <c r="S1605">
        <v>407.0</v>
      </c>
    </row>
    <row r="1606" ht="15.75" customHeight="1">
      <c r="A1606" s="6" t="s">
        <v>23</v>
      </c>
      <c r="B1606" s="6" t="s">
        <v>24</v>
      </c>
      <c r="C1606" s="6" t="s">
        <v>25</v>
      </c>
      <c r="D1606" s="6" t="s">
        <v>26</v>
      </c>
      <c r="E1606" s="6" t="s">
        <v>8</v>
      </c>
      <c r="G1606" s="6" t="s">
        <v>27</v>
      </c>
      <c r="H1606" s="7">
        <v>1816503.0</v>
      </c>
      <c r="I1606" s="8">
        <v>1817246.0</v>
      </c>
      <c r="J1606" t="s">
        <v>37</v>
      </c>
      <c r="K1606" t="s">
        <v>3830</v>
      </c>
      <c r="L1606" t="s">
        <v>3830</v>
      </c>
      <c r="N1606" t="s">
        <v>3831</v>
      </c>
      <c r="Q1606" t="s">
        <v>3832</v>
      </c>
      <c r="R1606">
        <v>744.0</v>
      </c>
      <c r="S1606">
        <v>247.0</v>
      </c>
    </row>
    <row r="1607" ht="15.75" customHeight="1">
      <c r="A1607" s="6" t="s">
        <v>23</v>
      </c>
      <c r="B1607" s="6" t="s">
        <v>24</v>
      </c>
      <c r="C1607" s="6" t="s">
        <v>25</v>
      </c>
      <c r="D1607" s="6" t="s">
        <v>26</v>
      </c>
      <c r="E1607" s="6" t="s">
        <v>8</v>
      </c>
      <c r="G1607" s="6" t="s">
        <v>27</v>
      </c>
      <c r="H1607" s="7">
        <v>1817368.0</v>
      </c>
      <c r="I1607" s="8">
        <v>1818594.0</v>
      </c>
      <c r="J1607" t="s">
        <v>37</v>
      </c>
      <c r="K1607" t="s">
        <v>3833</v>
      </c>
      <c r="L1607" t="s">
        <v>3833</v>
      </c>
      <c r="N1607" t="s">
        <v>3834</v>
      </c>
      <c r="Q1607" t="s">
        <v>3835</v>
      </c>
      <c r="R1607">
        <v>1227.0</v>
      </c>
      <c r="S1607">
        <v>408.0</v>
      </c>
    </row>
    <row r="1608" ht="15.75" customHeight="1">
      <c r="A1608" s="6" t="s">
        <v>23</v>
      </c>
      <c r="B1608" s="6" t="s">
        <v>24</v>
      </c>
      <c r="C1608" s="6" t="s">
        <v>25</v>
      </c>
      <c r="D1608" s="6" t="s">
        <v>26</v>
      </c>
      <c r="E1608" s="6" t="s">
        <v>8</v>
      </c>
      <c r="G1608" s="6" t="s">
        <v>27</v>
      </c>
      <c r="H1608" s="7">
        <v>1818624.0</v>
      </c>
      <c r="I1608" s="8">
        <v>1819355.0</v>
      </c>
      <c r="J1608" t="s">
        <v>37</v>
      </c>
      <c r="K1608" t="s">
        <v>3836</v>
      </c>
      <c r="L1608" t="s">
        <v>3836</v>
      </c>
      <c r="N1608" t="s">
        <v>308</v>
      </c>
      <c r="Q1608" t="s">
        <v>3837</v>
      </c>
      <c r="R1608">
        <v>732.0</v>
      </c>
      <c r="S1608">
        <v>243.0</v>
      </c>
    </row>
    <row r="1609" ht="15.75" customHeight="1">
      <c r="A1609" s="6" t="s">
        <v>23</v>
      </c>
      <c r="B1609" s="6" t="s">
        <v>24</v>
      </c>
      <c r="C1609" s="6" t="s">
        <v>25</v>
      </c>
      <c r="D1609" s="6" t="s">
        <v>26</v>
      </c>
      <c r="E1609" s="6" t="s">
        <v>8</v>
      </c>
      <c r="G1609" s="6" t="s">
        <v>27</v>
      </c>
      <c r="H1609" s="7">
        <v>1819376.0</v>
      </c>
      <c r="I1609" s="8">
        <v>1820581.0</v>
      </c>
      <c r="J1609" t="s">
        <v>28</v>
      </c>
      <c r="K1609" t="s">
        <v>3838</v>
      </c>
      <c r="L1609" t="s">
        <v>3838</v>
      </c>
      <c r="N1609" t="s">
        <v>1325</v>
      </c>
      <c r="Q1609" t="s">
        <v>3839</v>
      </c>
      <c r="R1609">
        <v>1206.0</v>
      </c>
      <c r="S1609">
        <v>401.0</v>
      </c>
    </row>
    <row r="1610" ht="15.75" customHeight="1">
      <c r="A1610" s="6" t="s">
        <v>23</v>
      </c>
      <c r="B1610" s="6" t="s">
        <v>24</v>
      </c>
      <c r="C1610" s="6" t="s">
        <v>25</v>
      </c>
      <c r="D1610" s="6" t="s">
        <v>26</v>
      </c>
      <c r="E1610" s="6" t="s">
        <v>8</v>
      </c>
      <c r="G1610" s="6" t="s">
        <v>27</v>
      </c>
      <c r="H1610" s="7">
        <v>1820584.0</v>
      </c>
      <c r="I1610" s="8">
        <v>1821783.0</v>
      </c>
      <c r="J1610" t="s">
        <v>28</v>
      </c>
      <c r="K1610" t="s">
        <v>3840</v>
      </c>
      <c r="L1610" t="s">
        <v>3840</v>
      </c>
      <c r="N1610" t="s">
        <v>317</v>
      </c>
      <c r="Q1610" t="s">
        <v>3841</v>
      </c>
      <c r="R1610">
        <v>1200.0</v>
      </c>
      <c r="S1610">
        <v>399.0</v>
      </c>
    </row>
    <row r="1611" ht="15.75" customHeight="1">
      <c r="A1611" s="6" t="s">
        <v>23</v>
      </c>
      <c r="B1611" s="6" t="s">
        <v>24</v>
      </c>
      <c r="C1611" s="6" t="s">
        <v>25</v>
      </c>
      <c r="D1611" s="6" t="s">
        <v>26</v>
      </c>
      <c r="E1611" s="6" t="s">
        <v>8</v>
      </c>
      <c r="G1611" s="6" t="s">
        <v>27</v>
      </c>
      <c r="H1611" s="7">
        <v>1821773.0</v>
      </c>
      <c r="I1611" s="8">
        <v>1822927.0</v>
      </c>
      <c r="J1611" t="s">
        <v>28</v>
      </c>
      <c r="K1611" t="s">
        <v>3842</v>
      </c>
      <c r="L1611" t="s">
        <v>3842</v>
      </c>
      <c r="N1611" t="s">
        <v>320</v>
      </c>
      <c r="Q1611" t="s">
        <v>3843</v>
      </c>
      <c r="R1611">
        <v>1155.0</v>
      </c>
      <c r="S1611">
        <v>384.0</v>
      </c>
    </row>
    <row r="1612" ht="15.75" customHeight="1">
      <c r="A1612" s="6" t="s">
        <v>23</v>
      </c>
      <c r="B1612" s="6" t="s">
        <v>24</v>
      </c>
      <c r="C1612" s="6" t="s">
        <v>25</v>
      </c>
      <c r="D1612" s="6" t="s">
        <v>26</v>
      </c>
      <c r="E1612" s="6" t="s">
        <v>8</v>
      </c>
      <c r="G1612" s="6" t="s">
        <v>27</v>
      </c>
      <c r="H1612" s="7">
        <v>1823038.0</v>
      </c>
      <c r="I1612" s="8">
        <v>1823826.0</v>
      </c>
      <c r="J1612" t="s">
        <v>28</v>
      </c>
      <c r="K1612" t="s">
        <v>3844</v>
      </c>
      <c r="L1612" t="s">
        <v>3844</v>
      </c>
      <c r="N1612" t="s">
        <v>3845</v>
      </c>
      <c r="Q1612" t="s">
        <v>3846</v>
      </c>
      <c r="R1612">
        <v>789.0</v>
      </c>
      <c r="S1612">
        <v>262.0</v>
      </c>
    </row>
    <row r="1613" ht="15.75" customHeight="1">
      <c r="A1613" s="6" t="s">
        <v>23</v>
      </c>
      <c r="B1613" s="6" t="s">
        <v>24</v>
      </c>
      <c r="C1613" s="6" t="s">
        <v>25</v>
      </c>
      <c r="D1613" s="6" t="s">
        <v>26</v>
      </c>
      <c r="E1613" s="6" t="s">
        <v>8</v>
      </c>
      <c r="G1613" s="6" t="s">
        <v>27</v>
      </c>
      <c r="H1613" s="7">
        <v>1824092.0</v>
      </c>
      <c r="I1613" s="8">
        <v>1824802.0</v>
      </c>
      <c r="J1613" t="s">
        <v>28</v>
      </c>
      <c r="K1613" t="s">
        <v>3847</v>
      </c>
      <c r="L1613" t="s">
        <v>3847</v>
      </c>
      <c r="N1613" t="s">
        <v>33</v>
      </c>
      <c r="Q1613" t="s">
        <v>3848</v>
      </c>
      <c r="R1613">
        <v>711.0</v>
      </c>
      <c r="S1613">
        <v>236.0</v>
      </c>
    </row>
    <row r="1614" ht="15.75" customHeight="1">
      <c r="A1614" s="6" t="s">
        <v>23</v>
      </c>
      <c r="B1614" s="6" t="s">
        <v>24</v>
      </c>
      <c r="C1614" s="6" t="s">
        <v>25</v>
      </c>
      <c r="D1614" s="6" t="s">
        <v>26</v>
      </c>
      <c r="E1614" s="6" t="s">
        <v>8</v>
      </c>
      <c r="G1614" s="6" t="s">
        <v>27</v>
      </c>
      <c r="H1614" s="7">
        <v>1825013.0</v>
      </c>
      <c r="I1614" s="8">
        <v>1826083.0</v>
      </c>
      <c r="J1614" t="s">
        <v>28</v>
      </c>
      <c r="K1614" t="s">
        <v>3849</v>
      </c>
      <c r="L1614" t="s">
        <v>3849</v>
      </c>
      <c r="N1614" t="s">
        <v>1912</v>
      </c>
      <c r="Q1614" t="s">
        <v>3850</v>
      </c>
      <c r="R1614">
        <v>1071.0</v>
      </c>
      <c r="S1614">
        <v>356.0</v>
      </c>
    </row>
    <row r="1615" ht="15.75" customHeight="1">
      <c r="A1615" s="6" t="s">
        <v>23</v>
      </c>
      <c r="B1615" s="6" t="s">
        <v>24</v>
      </c>
      <c r="C1615" s="6" t="s">
        <v>25</v>
      </c>
      <c r="D1615" s="6" t="s">
        <v>26</v>
      </c>
      <c r="E1615" s="6" t="s">
        <v>8</v>
      </c>
      <c r="G1615" s="6" t="s">
        <v>27</v>
      </c>
      <c r="H1615" s="7">
        <v>1826243.0</v>
      </c>
      <c r="I1615" s="8">
        <v>1827379.0</v>
      </c>
      <c r="J1615" t="s">
        <v>37</v>
      </c>
      <c r="K1615" t="s">
        <v>3851</v>
      </c>
      <c r="L1615" t="s">
        <v>3851</v>
      </c>
      <c r="N1615" t="s">
        <v>3391</v>
      </c>
      <c r="Q1615" t="s">
        <v>3852</v>
      </c>
      <c r="R1615">
        <v>1137.0</v>
      </c>
      <c r="S1615">
        <v>378.0</v>
      </c>
    </row>
    <row r="1616" ht="15.75" customHeight="1">
      <c r="A1616" s="6" t="s">
        <v>23</v>
      </c>
      <c r="B1616" s="6" t="s">
        <v>24</v>
      </c>
      <c r="C1616" s="6" t="s">
        <v>25</v>
      </c>
      <c r="D1616" s="6" t="s">
        <v>26</v>
      </c>
      <c r="E1616" s="6" t="s">
        <v>8</v>
      </c>
      <c r="G1616" s="6" t="s">
        <v>27</v>
      </c>
      <c r="H1616" s="7">
        <v>1827787.0</v>
      </c>
      <c r="I1616" s="8">
        <v>1829721.0</v>
      </c>
      <c r="J1616" t="s">
        <v>37</v>
      </c>
      <c r="K1616" t="s">
        <v>3853</v>
      </c>
      <c r="L1616" t="s">
        <v>3853</v>
      </c>
      <c r="N1616" t="s">
        <v>33</v>
      </c>
      <c r="Q1616" t="s">
        <v>3854</v>
      </c>
      <c r="R1616">
        <v>1935.0</v>
      </c>
      <c r="S1616">
        <v>644.0</v>
      </c>
    </row>
    <row r="1617" ht="15.75" customHeight="1">
      <c r="A1617" s="6" t="s">
        <v>23</v>
      </c>
      <c r="B1617" s="6" t="s">
        <v>24</v>
      </c>
      <c r="C1617" s="6" t="s">
        <v>25</v>
      </c>
      <c r="D1617" s="6" t="s">
        <v>26</v>
      </c>
      <c r="E1617" s="6" t="s">
        <v>8</v>
      </c>
      <c r="G1617" s="6" t="s">
        <v>27</v>
      </c>
      <c r="H1617" s="7">
        <v>1829718.0</v>
      </c>
      <c r="I1617" s="8">
        <v>1830827.0</v>
      </c>
      <c r="J1617" t="s">
        <v>37</v>
      </c>
      <c r="K1617" t="s">
        <v>3855</v>
      </c>
      <c r="L1617" t="s">
        <v>3855</v>
      </c>
      <c r="N1617" t="s">
        <v>1325</v>
      </c>
      <c r="Q1617" t="s">
        <v>3856</v>
      </c>
      <c r="R1617">
        <v>1110.0</v>
      </c>
      <c r="S1617">
        <v>369.0</v>
      </c>
    </row>
    <row r="1618" ht="15.75" customHeight="1">
      <c r="A1618" s="6" t="s">
        <v>23</v>
      </c>
      <c r="B1618" s="6" t="s">
        <v>24</v>
      </c>
      <c r="C1618" s="6" t="s">
        <v>25</v>
      </c>
      <c r="D1618" s="6" t="s">
        <v>26</v>
      </c>
      <c r="E1618" s="6" t="s">
        <v>8</v>
      </c>
      <c r="G1618" s="6" t="s">
        <v>27</v>
      </c>
      <c r="H1618" s="7">
        <v>1830873.0</v>
      </c>
      <c r="I1618" s="8">
        <v>1831907.0</v>
      </c>
      <c r="J1618" t="s">
        <v>37</v>
      </c>
      <c r="K1618" t="s">
        <v>3857</v>
      </c>
      <c r="L1618" t="s">
        <v>3857</v>
      </c>
      <c r="N1618" t="s">
        <v>726</v>
      </c>
      <c r="Q1618" t="s">
        <v>3858</v>
      </c>
      <c r="R1618">
        <v>1035.0</v>
      </c>
      <c r="S1618">
        <v>344.0</v>
      </c>
    </row>
    <row r="1619" ht="15.75" customHeight="1">
      <c r="A1619" s="6" t="s">
        <v>23</v>
      </c>
      <c r="B1619" s="6" t="s">
        <v>24</v>
      </c>
      <c r="C1619" s="6" t="s">
        <v>25</v>
      </c>
      <c r="D1619" s="6" t="s">
        <v>26</v>
      </c>
      <c r="E1619" s="6" t="s">
        <v>8</v>
      </c>
      <c r="G1619" s="6" t="s">
        <v>27</v>
      </c>
      <c r="H1619" s="7">
        <v>1831907.0</v>
      </c>
      <c r="I1619" s="8">
        <v>1833427.0</v>
      </c>
      <c r="J1619" t="s">
        <v>37</v>
      </c>
      <c r="K1619" t="s">
        <v>3859</v>
      </c>
      <c r="L1619" t="s">
        <v>3859</v>
      </c>
      <c r="N1619" t="s">
        <v>33</v>
      </c>
      <c r="Q1619" t="s">
        <v>3860</v>
      </c>
      <c r="R1619">
        <v>1521.0</v>
      </c>
      <c r="S1619">
        <v>506.0</v>
      </c>
    </row>
    <row r="1620" ht="15.75" customHeight="1">
      <c r="A1620" s="6" t="s">
        <v>23</v>
      </c>
      <c r="B1620" s="6" t="s">
        <v>24</v>
      </c>
      <c r="C1620" s="6" t="s">
        <v>25</v>
      </c>
      <c r="D1620" s="6" t="s">
        <v>26</v>
      </c>
      <c r="E1620" s="6" t="s">
        <v>8</v>
      </c>
      <c r="G1620" s="6" t="s">
        <v>27</v>
      </c>
      <c r="H1620" s="7">
        <v>1833424.0</v>
      </c>
      <c r="I1620" s="8">
        <v>1834641.0</v>
      </c>
      <c r="J1620" t="s">
        <v>37</v>
      </c>
      <c r="K1620" t="s">
        <v>3861</v>
      </c>
      <c r="L1620" t="s">
        <v>3861</v>
      </c>
      <c r="N1620" t="s">
        <v>3649</v>
      </c>
      <c r="Q1620" t="s">
        <v>3862</v>
      </c>
      <c r="R1620">
        <v>1218.0</v>
      </c>
      <c r="S1620">
        <v>405.0</v>
      </c>
    </row>
    <row r="1621" ht="15.75" customHeight="1">
      <c r="A1621" s="6" t="s">
        <v>23</v>
      </c>
      <c r="B1621" s="6" t="s">
        <v>24</v>
      </c>
      <c r="C1621" s="6" t="s">
        <v>25</v>
      </c>
      <c r="D1621" s="6" t="s">
        <v>26</v>
      </c>
      <c r="E1621" s="6" t="s">
        <v>8</v>
      </c>
      <c r="G1621" s="6" t="s">
        <v>27</v>
      </c>
      <c r="H1621" s="7">
        <v>1834729.0</v>
      </c>
      <c r="I1621" s="8">
        <v>1835181.0</v>
      </c>
      <c r="J1621" t="s">
        <v>37</v>
      </c>
      <c r="K1621" t="s">
        <v>3863</v>
      </c>
      <c r="L1621" t="s">
        <v>3863</v>
      </c>
      <c r="N1621" t="s">
        <v>3864</v>
      </c>
      <c r="O1621" t="s">
        <v>3865</v>
      </c>
      <c r="Q1621" t="s">
        <v>3866</v>
      </c>
      <c r="R1621">
        <v>453.0</v>
      </c>
      <c r="S1621">
        <v>150.0</v>
      </c>
    </row>
    <row r="1622" ht="15.75" customHeight="1">
      <c r="A1622" s="6" t="s">
        <v>23</v>
      </c>
      <c r="B1622" s="6" t="s">
        <v>113</v>
      </c>
      <c r="C1622" s="6" t="s">
        <v>25</v>
      </c>
      <c r="D1622" s="6" t="s">
        <v>26</v>
      </c>
      <c r="E1622" s="6" t="s">
        <v>8</v>
      </c>
      <c r="G1622" s="6" t="s">
        <v>27</v>
      </c>
      <c r="H1622" s="7">
        <v>1835126.0</v>
      </c>
      <c r="I1622" s="8">
        <v>1835224.0</v>
      </c>
      <c r="J1622" t="s">
        <v>37</v>
      </c>
      <c r="N1622" t="s">
        <v>3867</v>
      </c>
      <c r="Q1622" t="s">
        <v>3868</v>
      </c>
      <c r="R1622">
        <v>99.0</v>
      </c>
      <c r="T1622" t="s">
        <v>129</v>
      </c>
    </row>
    <row r="1623" ht="15.75" customHeight="1">
      <c r="A1623" s="6" t="s">
        <v>23</v>
      </c>
      <c r="B1623" s="6" t="s">
        <v>24</v>
      </c>
      <c r="C1623" s="6" t="s">
        <v>25</v>
      </c>
      <c r="D1623" s="6" t="s">
        <v>26</v>
      </c>
      <c r="E1623" s="6" t="s">
        <v>8</v>
      </c>
      <c r="G1623" s="6" t="s">
        <v>27</v>
      </c>
      <c r="H1623" s="7">
        <v>1835547.0</v>
      </c>
      <c r="I1623" s="8">
        <v>1836167.0</v>
      </c>
      <c r="J1623" t="s">
        <v>37</v>
      </c>
      <c r="K1623" t="s">
        <v>3869</v>
      </c>
      <c r="L1623" t="s">
        <v>3869</v>
      </c>
      <c r="N1623" t="s">
        <v>33</v>
      </c>
      <c r="Q1623" t="s">
        <v>3870</v>
      </c>
      <c r="R1623">
        <v>621.0</v>
      </c>
      <c r="S1623">
        <v>206.0</v>
      </c>
    </row>
    <row r="1624" ht="15.75" customHeight="1">
      <c r="A1624" s="6" t="s">
        <v>23</v>
      </c>
      <c r="B1624" s="6" t="s">
        <v>24</v>
      </c>
      <c r="C1624" s="6" t="s">
        <v>25</v>
      </c>
      <c r="D1624" s="6" t="s">
        <v>26</v>
      </c>
      <c r="E1624" s="6" t="s">
        <v>8</v>
      </c>
      <c r="G1624" s="6" t="s">
        <v>27</v>
      </c>
      <c r="H1624" s="7">
        <v>1836343.0</v>
      </c>
      <c r="I1624" s="8">
        <v>1837245.0</v>
      </c>
      <c r="J1624" t="s">
        <v>37</v>
      </c>
      <c r="K1624" t="s">
        <v>3871</v>
      </c>
      <c r="L1624" t="s">
        <v>3871</v>
      </c>
      <c r="N1624" t="s">
        <v>3872</v>
      </c>
      <c r="Q1624" t="s">
        <v>3873</v>
      </c>
      <c r="R1624">
        <v>903.0</v>
      </c>
      <c r="S1624">
        <v>300.0</v>
      </c>
    </row>
    <row r="1625" ht="15.75" customHeight="1">
      <c r="A1625" s="6" t="s">
        <v>23</v>
      </c>
      <c r="B1625" s="6" t="s">
        <v>24</v>
      </c>
      <c r="C1625" s="6" t="s">
        <v>25</v>
      </c>
      <c r="D1625" s="6" t="s">
        <v>26</v>
      </c>
      <c r="E1625" s="6" t="s">
        <v>8</v>
      </c>
      <c r="G1625" s="6" t="s">
        <v>27</v>
      </c>
      <c r="H1625" s="7">
        <v>1837527.0</v>
      </c>
      <c r="I1625" s="8">
        <v>1839950.0</v>
      </c>
      <c r="J1625" t="s">
        <v>37</v>
      </c>
      <c r="K1625" t="s">
        <v>3874</v>
      </c>
      <c r="L1625" t="s">
        <v>3874</v>
      </c>
      <c r="N1625" t="s">
        <v>305</v>
      </c>
      <c r="Q1625" t="s">
        <v>3875</v>
      </c>
      <c r="R1625">
        <v>2424.0</v>
      </c>
      <c r="S1625">
        <v>807.0</v>
      </c>
    </row>
    <row r="1626" ht="15.75" customHeight="1">
      <c r="A1626" s="6" t="s">
        <v>23</v>
      </c>
      <c r="B1626" s="6" t="s">
        <v>24</v>
      </c>
      <c r="C1626" s="6" t="s">
        <v>25</v>
      </c>
      <c r="D1626" s="6" t="s">
        <v>26</v>
      </c>
      <c r="E1626" s="6" t="s">
        <v>8</v>
      </c>
      <c r="G1626" s="6" t="s">
        <v>27</v>
      </c>
      <c r="H1626" s="7">
        <v>1839997.0</v>
      </c>
      <c r="I1626" s="8">
        <v>1840311.0</v>
      </c>
      <c r="J1626" t="s">
        <v>37</v>
      </c>
      <c r="K1626" t="s">
        <v>3876</v>
      </c>
      <c r="L1626" t="s">
        <v>3876</v>
      </c>
      <c r="N1626" t="s">
        <v>90</v>
      </c>
      <c r="Q1626" t="s">
        <v>3877</v>
      </c>
      <c r="R1626">
        <v>315.0</v>
      </c>
      <c r="S1626">
        <v>104.0</v>
      </c>
    </row>
    <row r="1627" ht="15.75" customHeight="1">
      <c r="A1627" s="6" t="s">
        <v>23</v>
      </c>
      <c r="B1627" s="6" t="s">
        <v>24</v>
      </c>
      <c r="C1627" s="6" t="s">
        <v>25</v>
      </c>
      <c r="D1627" s="6" t="s">
        <v>26</v>
      </c>
      <c r="E1627" s="6" t="s">
        <v>8</v>
      </c>
      <c r="G1627" s="6" t="s">
        <v>27</v>
      </c>
      <c r="H1627" s="7">
        <v>1840335.0</v>
      </c>
      <c r="I1627" s="8">
        <v>1840724.0</v>
      </c>
      <c r="J1627" t="s">
        <v>28</v>
      </c>
      <c r="K1627" t="s">
        <v>3878</v>
      </c>
      <c r="L1627" t="s">
        <v>3878</v>
      </c>
      <c r="N1627" t="s">
        <v>1522</v>
      </c>
      <c r="Q1627" t="s">
        <v>3879</v>
      </c>
      <c r="R1627">
        <v>390.0</v>
      </c>
      <c r="S1627">
        <v>129.0</v>
      </c>
    </row>
    <row r="1628" ht="15.75" customHeight="1">
      <c r="A1628" s="6" t="s">
        <v>23</v>
      </c>
      <c r="B1628" s="6" t="s">
        <v>24</v>
      </c>
      <c r="C1628" s="6" t="s">
        <v>25</v>
      </c>
      <c r="D1628" s="6" t="s">
        <v>26</v>
      </c>
      <c r="E1628" s="6" t="s">
        <v>8</v>
      </c>
      <c r="G1628" s="6" t="s">
        <v>27</v>
      </c>
      <c r="H1628" s="7">
        <v>1840818.0</v>
      </c>
      <c r="I1628" s="8">
        <v>1841537.0</v>
      </c>
      <c r="J1628" t="s">
        <v>28</v>
      </c>
      <c r="K1628" t="s">
        <v>3880</v>
      </c>
      <c r="L1628" t="s">
        <v>3880</v>
      </c>
      <c r="N1628" t="s">
        <v>533</v>
      </c>
      <c r="Q1628" t="s">
        <v>3881</v>
      </c>
      <c r="R1628">
        <v>720.0</v>
      </c>
      <c r="S1628">
        <v>239.0</v>
      </c>
    </row>
    <row r="1629" ht="15.75" customHeight="1">
      <c r="A1629" s="6" t="s">
        <v>23</v>
      </c>
      <c r="B1629" s="6" t="s">
        <v>24</v>
      </c>
      <c r="C1629" s="6" t="s">
        <v>25</v>
      </c>
      <c r="D1629" s="6" t="s">
        <v>26</v>
      </c>
      <c r="E1629" s="6" t="s">
        <v>8</v>
      </c>
      <c r="G1629" s="6" t="s">
        <v>27</v>
      </c>
      <c r="H1629" s="7">
        <v>1841667.0</v>
      </c>
      <c r="I1629" s="8">
        <v>1842545.0</v>
      </c>
      <c r="J1629" t="s">
        <v>37</v>
      </c>
      <c r="K1629" t="s">
        <v>3882</v>
      </c>
      <c r="L1629" t="s">
        <v>3882</v>
      </c>
      <c r="N1629" t="s">
        <v>156</v>
      </c>
      <c r="Q1629" t="s">
        <v>3883</v>
      </c>
      <c r="R1629">
        <v>879.0</v>
      </c>
      <c r="S1629">
        <v>292.0</v>
      </c>
    </row>
    <row r="1630" ht="15.75" customHeight="1">
      <c r="A1630" s="6" t="s">
        <v>23</v>
      </c>
      <c r="B1630" s="6" t="s">
        <v>24</v>
      </c>
      <c r="C1630" s="6" t="s">
        <v>25</v>
      </c>
      <c r="D1630" s="6" t="s">
        <v>26</v>
      </c>
      <c r="E1630" s="6" t="s">
        <v>8</v>
      </c>
      <c r="G1630" s="6" t="s">
        <v>27</v>
      </c>
      <c r="H1630" s="7">
        <v>1842622.0</v>
      </c>
      <c r="I1630" s="8">
        <v>1843194.0</v>
      </c>
      <c r="J1630" t="s">
        <v>28</v>
      </c>
      <c r="K1630" t="s">
        <v>3884</v>
      </c>
      <c r="L1630" t="s">
        <v>3884</v>
      </c>
      <c r="N1630" t="s">
        <v>781</v>
      </c>
      <c r="Q1630" t="s">
        <v>3885</v>
      </c>
      <c r="R1630">
        <v>573.0</v>
      </c>
      <c r="S1630">
        <v>190.0</v>
      </c>
    </row>
    <row r="1631" ht="15.75" customHeight="1">
      <c r="A1631" s="6" t="s">
        <v>23</v>
      </c>
      <c r="B1631" s="6" t="s">
        <v>24</v>
      </c>
      <c r="C1631" s="6" t="s">
        <v>25</v>
      </c>
      <c r="D1631" s="6" t="s">
        <v>26</v>
      </c>
      <c r="E1631" s="6" t="s">
        <v>8</v>
      </c>
      <c r="G1631" s="6" t="s">
        <v>27</v>
      </c>
      <c r="H1631" s="7">
        <v>1843323.0</v>
      </c>
      <c r="I1631" s="8">
        <v>1843784.0</v>
      </c>
      <c r="J1631" t="s">
        <v>37</v>
      </c>
      <c r="K1631" t="s">
        <v>3886</v>
      </c>
      <c r="L1631" t="s">
        <v>3886</v>
      </c>
      <c r="N1631" t="s">
        <v>3887</v>
      </c>
      <c r="Q1631" t="s">
        <v>3888</v>
      </c>
      <c r="R1631">
        <v>462.0</v>
      </c>
      <c r="S1631">
        <v>153.0</v>
      </c>
    </row>
    <row r="1632" ht="15.75" customHeight="1">
      <c r="A1632" s="6" t="s">
        <v>23</v>
      </c>
      <c r="B1632" s="6" t="s">
        <v>24</v>
      </c>
      <c r="C1632" s="6" t="s">
        <v>25</v>
      </c>
      <c r="D1632" s="6" t="s">
        <v>26</v>
      </c>
      <c r="E1632" s="6" t="s">
        <v>8</v>
      </c>
      <c r="G1632" s="6" t="s">
        <v>27</v>
      </c>
      <c r="H1632" s="7">
        <v>1843824.0</v>
      </c>
      <c r="I1632" s="8">
        <v>1844930.0</v>
      </c>
      <c r="J1632" t="s">
        <v>28</v>
      </c>
      <c r="K1632" t="s">
        <v>3889</v>
      </c>
      <c r="L1632" t="s">
        <v>3889</v>
      </c>
      <c r="N1632" t="s">
        <v>1256</v>
      </c>
      <c r="Q1632" t="s">
        <v>3890</v>
      </c>
      <c r="R1632">
        <v>1107.0</v>
      </c>
      <c r="S1632">
        <v>368.0</v>
      </c>
    </row>
    <row r="1633" ht="15.75" customHeight="1">
      <c r="A1633" s="6" t="s">
        <v>23</v>
      </c>
      <c r="B1633" s="6" t="s">
        <v>24</v>
      </c>
      <c r="C1633" s="6" t="s">
        <v>25</v>
      </c>
      <c r="D1633" s="6" t="s">
        <v>26</v>
      </c>
      <c r="E1633" s="6" t="s">
        <v>8</v>
      </c>
      <c r="G1633" s="6" t="s">
        <v>27</v>
      </c>
      <c r="H1633" s="7">
        <v>1845062.0</v>
      </c>
      <c r="I1633" s="8">
        <v>1846018.0</v>
      </c>
      <c r="J1633" t="s">
        <v>28</v>
      </c>
      <c r="K1633" t="s">
        <v>3891</v>
      </c>
      <c r="L1633" t="s">
        <v>3891</v>
      </c>
      <c r="N1633" t="s">
        <v>3892</v>
      </c>
      <c r="Q1633" t="s">
        <v>3893</v>
      </c>
      <c r="R1633">
        <v>957.0</v>
      </c>
      <c r="S1633">
        <v>318.0</v>
      </c>
    </row>
    <row r="1634" ht="15.75" customHeight="1">
      <c r="A1634" s="6" t="s">
        <v>23</v>
      </c>
      <c r="B1634" s="6" t="s">
        <v>24</v>
      </c>
      <c r="C1634" s="6" t="s">
        <v>25</v>
      </c>
      <c r="D1634" s="6" t="s">
        <v>26</v>
      </c>
      <c r="E1634" s="6" t="s">
        <v>8</v>
      </c>
      <c r="G1634" s="6" t="s">
        <v>27</v>
      </c>
      <c r="H1634" s="7">
        <v>1846137.0</v>
      </c>
      <c r="I1634" s="8">
        <v>1846877.0</v>
      </c>
      <c r="J1634" t="s">
        <v>37</v>
      </c>
      <c r="K1634" t="s">
        <v>3894</v>
      </c>
      <c r="L1634" t="s">
        <v>3894</v>
      </c>
      <c r="N1634" t="s">
        <v>3895</v>
      </c>
      <c r="Q1634" t="s">
        <v>3896</v>
      </c>
      <c r="R1634">
        <v>741.0</v>
      </c>
      <c r="S1634">
        <v>246.0</v>
      </c>
    </row>
    <row r="1635" ht="15.75" customHeight="1">
      <c r="A1635" s="6" t="s">
        <v>23</v>
      </c>
      <c r="B1635" s="6" t="s">
        <v>24</v>
      </c>
      <c r="C1635" s="6" t="s">
        <v>25</v>
      </c>
      <c r="D1635" s="6" t="s">
        <v>26</v>
      </c>
      <c r="E1635" s="6" t="s">
        <v>8</v>
      </c>
      <c r="G1635" s="6" t="s">
        <v>27</v>
      </c>
      <c r="H1635" s="7">
        <v>1846926.0</v>
      </c>
      <c r="I1635" s="8">
        <v>1848233.0</v>
      </c>
      <c r="J1635" t="s">
        <v>28</v>
      </c>
      <c r="K1635" t="s">
        <v>3897</v>
      </c>
      <c r="L1635" t="s">
        <v>3897</v>
      </c>
      <c r="N1635" t="s">
        <v>2464</v>
      </c>
      <c r="Q1635" t="s">
        <v>3898</v>
      </c>
      <c r="R1635">
        <v>1308.0</v>
      </c>
      <c r="S1635">
        <v>435.0</v>
      </c>
    </row>
    <row r="1636" ht="15.75" customHeight="1">
      <c r="A1636" s="6" t="s">
        <v>23</v>
      </c>
      <c r="B1636" s="6" t="s">
        <v>24</v>
      </c>
      <c r="C1636" s="6" t="s">
        <v>25</v>
      </c>
      <c r="D1636" s="6" t="s">
        <v>26</v>
      </c>
      <c r="E1636" s="6" t="s">
        <v>8</v>
      </c>
      <c r="G1636" s="6" t="s">
        <v>27</v>
      </c>
      <c r="H1636" s="7">
        <v>1848275.0</v>
      </c>
      <c r="I1636" s="8">
        <v>1849516.0</v>
      </c>
      <c r="J1636" t="s">
        <v>37</v>
      </c>
      <c r="K1636" t="s">
        <v>3899</v>
      </c>
      <c r="L1636" t="s">
        <v>3899</v>
      </c>
      <c r="N1636" t="s">
        <v>174</v>
      </c>
      <c r="Q1636" t="s">
        <v>3900</v>
      </c>
      <c r="R1636">
        <v>1242.0</v>
      </c>
      <c r="S1636">
        <v>413.0</v>
      </c>
    </row>
    <row r="1637" ht="15.75" customHeight="1">
      <c r="A1637" s="6" t="s">
        <v>23</v>
      </c>
      <c r="B1637" s="6" t="s">
        <v>24</v>
      </c>
      <c r="C1637" s="6" t="s">
        <v>25</v>
      </c>
      <c r="D1637" s="6" t="s">
        <v>26</v>
      </c>
      <c r="E1637" s="6" t="s">
        <v>8</v>
      </c>
      <c r="G1637" s="6" t="s">
        <v>27</v>
      </c>
      <c r="H1637" s="7">
        <v>1849560.0</v>
      </c>
      <c r="I1637" s="8">
        <v>1850126.0</v>
      </c>
      <c r="J1637" t="s">
        <v>28</v>
      </c>
      <c r="K1637" t="s">
        <v>3901</v>
      </c>
      <c r="L1637" t="s">
        <v>3901</v>
      </c>
      <c r="N1637" t="s">
        <v>33</v>
      </c>
      <c r="Q1637" t="s">
        <v>3902</v>
      </c>
      <c r="R1637">
        <v>567.0</v>
      </c>
      <c r="S1637">
        <v>188.0</v>
      </c>
    </row>
    <row r="1638" ht="15.75" customHeight="1">
      <c r="A1638" s="6" t="s">
        <v>23</v>
      </c>
      <c r="B1638" s="6" t="s">
        <v>24</v>
      </c>
      <c r="C1638" s="6" t="s">
        <v>25</v>
      </c>
      <c r="D1638" s="6" t="s">
        <v>26</v>
      </c>
      <c r="E1638" s="6" t="s">
        <v>8</v>
      </c>
      <c r="G1638" s="6" t="s">
        <v>27</v>
      </c>
      <c r="H1638" s="7">
        <v>1850712.0</v>
      </c>
      <c r="I1638" s="8">
        <v>1851212.0</v>
      </c>
      <c r="J1638" t="s">
        <v>37</v>
      </c>
      <c r="K1638" t="s">
        <v>3903</v>
      </c>
      <c r="L1638" t="s">
        <v>3903</v>
      </c>
      <c r="N1638" t="s">
        <v>369</v>
      </c>
      <c r="Q1638" t="s">
        <v>3904</v>
      </c>
      <c r="R1638">
        <v>501.0</v>
      </c>
      <c r="S1638">
        <v>166.0</v>
      </c>
    </row>
    <row r="1639" ht="15.75" customHeight="1">
      <c r="A1639" s="6" t="s">
        <v>23</v>
      </c>
      <c r="B1639" s="6" t="s">
        <v>24</v>
      </c>
      <c r="C1639" s="6" t="s">
        <v>25</v>
      </c>
      <c r="D1639" s="6" t="s">
        <v>26</v>
      </c>
      <c r="E1639" s="6" t="s">
        <v>8</v>
      </c>
      <c r="G1639" s="6" t="s">
        <v>27</v>
      </c>
      <c r="H1639" s="7">
        <v>1852121.0</v>
      </c>
      <c r="I1639" s="8">
        <v>1853194.0</v>
      </c>
      <c r="J1639" t="s">
        <v>28</v>
      </c>
      <c r="K1639" t="s">
        <v>3905</v>
      </c>
      <c r="L1639" t="s">
        <v>3905</v>
      </c>
      <c r="N1639" t="s">
        <v>3391</v>
      </c>
      <c r="Q1639" t="s">
        <v>3906</v>
      </c>
      <c r="R1639">
        <v>1074.0</v>
      </c>
      <c r="S1639">
        <v>357.0</v>
      </c>
    </row>
    <row r="1640" ht="15.75" customHeight="1">
      <c r="A1640" s="6" t="s">
        <v>23</v>
      </c>
      <c r="B1640" s="6" t="s">
        <v>24</v>
      </c>
      <c r="C1640" s="6" t="s">
        <v>25</v>
      </c>
      <c r="D1640" s="6" t="s">
        <v>26</v>
      </c>
      <c r="E1640" s="6" t="s">
        <v>8</v>
      </c>
      <c r="G1640" s="6" t="s">
        <v>27</v>
      </c>
      <c r="H1640" s="7">
        <v>1853191.0</v>
      </c>
      <c r="I1640" s="8">
        <v>1853658.0</v>
      </c>
      <c r="J1640" t="s">
        <v>28</v>
      </c>
      <c r="K1640" t="s">
        <v>3907</v>
      </c>
      <c r="L1640" t="s">
        <v>3907</v>
      </c>
      <c r="N1640" t="s">
        <v>33</v>
      </c>
      <c r="Q1640" t="s">
        <v>3908</v>
      </c>
      <c r="R1640">
        <v>468.0</v>
      </c>
      <c r="S1640">
        <v>155.0</v>
      </c>
    </row>
    <row r="1641" ht="15.75" customHeight="1">
      <c r="A1641" s="6" t="s">
        <v>23</v>
      </c>
      <c r="B1641" s="6" t="s">
        <v>24</v>
      </c>
      <c r="C1641" s="6" t="s">
        <v>25</v>
      </c>
      <c r="D1641" s="6" t="s">
        <v>26</v>
      </c>
      <c r="E1641" s="6" t="s">
        <v>8</v>
      </c>
      <c r="G1641" s="6" t="s">
        <v>27</v>
      </c>
      <c r="H1641" s="7">
        <v>1853655.0</v>
      </c>
      <c r="I1641" s="8">
        <v>1854290.0</v>
      </c>
      <c r="J1641" t="s">
        <v>28</v>
      </c>
      <c r="K1641" t="s">
        <v>3909</v>
      </c>
      <c r="L1641" t="s">
        <v>3909</v>
      </c>
      <c r="N1641" t="s">
        <v>33</v>
      </c>
      <c r="Q1641" t="s">
        <v>3910</v>
      </c>
      <c r="R1641">
        <v>636.0</v>
      </c>
      <c r="S1641">
        <v>211.0</v>
      </c>
    </row>
    <row r="1642" ht="15.75" customHeight="1">
      <c r="A1642" s="6" t="s">
        <v>23</v>
      </c>
      <c r="B1642" s="6" t="s">
        <v>24</v>
      </c>
      <c r="C1642" s="6" t="s">
        <v>25</v>
      </c>
      <c r="D1642" s="6" t="s">
        <v>26</v>
      </c>
      <c r="E1642" s="6" t="s">
        <v>8</v>
      </c>
      <c r="G1642" s="6" t="s">
        <v>27</v>
      </c>
      <c r="H1642" s="7">
        <v>1854287.0</v>
      </c>
      <c r="I1642" s="8">
        <v>1855048.0</v>
      </c>
      <c r="J1642" t="s">
        <v>28</v>
      </c>
      <c r="K1642" t="s">
        <v>3911</v>
      </c>
      <c r="L1642" t="s">
        <v>3911</v>
      </c>
      <c r="N1642" t="s">
        <v>33</v>
      </c>
      <c r="Q1642" t="s">
        <v>3912</v>
      </c>
      <c r="R1642">
        <v>762.0</v>
      </c>
      <c r="S1642">
        <v>253.0</v>
      </c>
    </row>
    <row r="1643" ht="15.75" customHeight="1">
      <c r="A1643" s="6" t="s">
        <v>23</v>
      </c>
      <c r="B1643" s="6" t="s">
        <v>24</v>
      </c>
      <c r="C1643" s="6" t="s">
        <v>25</v>
      </c>
      <c r="D1643" s="6" t="s">
        <v>26</v>
      </c>
      <c r="E1643" s="6" t="s">
        <v>8</v>
      </c>
      <c r="G1643" s="6" t="s">
        <v>27</v>
      </c>
      <c r="H1643" s="7">
        <v>1855170.0</v>
      </c>
      <c r="I1643" s="8">
        <v>1856387.0</v>
      </c>
      <c r="J1643" t="s">
        <v>28</v>
      </c>
      <c r="K1643" t="s">
        <v>3913</v>
      </c>
      <c r="L1643" t="s">
        <v>3913</v>
      </c>
      <c r="N1643" t="s">
        <v>1004</v>
      </c>
      <c r="Q1643" t="s">
        <v>3914</v>
      </c>
      <c r="R1643">
        <v>1218.0</v>
      </c>
      <c r="S1643">
        <v>405.0</v>
      </c>
    </row>
    <row r="1644" ht="15.75" customHeight="1">
      <c r="A1644" s="6" t="s">
        <v>23</v>
      </c>
      <c r="B1644" s="6" t="s">
        <v>24</v>
      </c>
      <c r="C1644" s="6" t="s">
        <v>25</v>
      </c>
      <c r="D1644" s="6" t="s">
        <v>26</v>
      </c>
      <c r="E1644" s="6" t="s">
        <v>8</v>
      </c>
      <c r="G1644" s="6" t="s">
        <v>27</v>
      </c>
      <c r="H1644" s="7">
        <v>1856405.0</v>
      </c>
      <c r="I1644" s="8">
        <v>1857118.0</v>
      </c>
      <c r="J1644" t="s">
        <v>28</v>
      </c>
      <c r="K1644" t="s">
        <v>3915</v>
      </c>
      <c r="L1644" t="s">
        <v>3915</v>
      </c>
      <c r="N1644" t="s">
        <v>171</v>
      </c>
      <c r="Q1644" t="s">
        <v>3916</v>
      </c>
      <c r="R1644">
        <v>714.0</v>
      </c>
      <c r="S1644">
        <v>237.0</v>
      </c>
    </row>
    <row r="1645" ht="15.75" customHeight="1">
      <c r="A1645" s="6" t="s">
        <v>23</v>
      </c>
      <c r="B1645" s="6" t="s">
        <v>24</v>
      </c>
      <c r="C1645" s="6" t="s">
        <v>25</v>
      </c>
      <c r="D1645" s="6" t="s">
        <v>26</v>
      </c>
      <c r="E1645" s="6" t="s">
        <v>8</v>
      </c>
      <c r="G1645" s="6" t="s">
        <v>27</v>
      </c>
      <c r="H1645" s="7">
        <v>1857311.0</v>
      </c>
      <c r="I1645" s="8">
        <v>1857724.0</v>
      </c>
      <c r="J1645" t="s">
        <v>37</v>
      </c>
      <c r="K1645" t="s">
        <v>3917</v>
      </c>
      <c r="L1645" t="s">
        <v>3917</v>
      </c>
      <c r="N1645" t="s">
        <v>33</v>
      </c>
      <c r="Q1645" t="s">
        <v>3918</v>
      </c>
      <c r="R1645">
        <v>414.0</v>
      </c>
      <c r="S1645">
        <v>137.0</v>
      </c>
    </row>
    <row r="1646" ht="15.75" customHeight="1">
      <c r="A1646" s="6" t="s">
        <v>23</v>
      </c>
      <c r="B1646" s="6" t="s">
        <v>24</v>
      </c>
      <c r="C1646" s="6" t="s">
        <v>25</v>
      </c>
      <c r="D1646" s="6" t="s">
        <v>26</v>
      </c>
      <c r="E1646" s="6" t="s">
        <v>8</v>
      </c>
      <c r="G1646" s="6" t="s">
        <v>27</v>
      </c>
      <c r="H1646" s="7">
        <v>1857721.0</v>
      </c>
      <c r="I1646" s="8">
        <v>1857975.0</v>
      </c>
      <c r="J1646" t="s">
        <v>37</v>
      </c>
      <c r="K1646" t="s">
        <v>3919</v>
      </c>
      <c r="L1646" t="s">
        <v>3919</v>
      </c>
      <c r="N1646" t="s">
        <v>33</v>
      </c>
      <c r="Q1646" t="s">
        <v>3920</v>
      </c>
      <c r="R1646">
        <v>255.0</v>
      </c>
      <c r="S1646">
        <v>84.0</v>
      </c>
    </row>
    <row r="1647" ht="15.75" customHeight="1">
      <c r="A1647" s="6" t="s">
        <v>23</v>
      </c>
      <c r="B1647" s="6" t="s">
        <v>24</v>
      </c>
      <c r="C1647" s="6" t="s">
        <v>25</v>
      </c>
      <c r="D1647" s="6" t="s">
        <v>26</v>
      </c>
      <c r="E1647" s="6" t="s">
        <v>8</v>
      </c>
      <c r="G1647" s="6" t="s">
        <v>27</v>
      </c>
      <c r="H1647" s="7">
        <v>1858042.0</v>
      </c>
      <c r="I1647" s="8">
        <v>1858827.0</v>
      </c>
      <c r="J1647" t="s">
        <v>28</v>
      </c>
      <c r="K1647" t="s">
        <v>3921</v>
      </c>
      <c r="L1647" t="s">
        <v>3921</v>
      </c>
      <c r="N1647" t="s">
        <v>3922</v>
      </c>
      <c r="Q1647" t="s">
        <v>3923</v>
      </c>
      <c r="R1647">
        <v>786.0</v>
      </c>
      <c r="S1647">
        <v>261.0</v>
      </c>
    </row>
    <row r="1648" ht="15.75" customHeight="1">
      <c r="A1648" s="6" t="s">
        <v>23</v>
      </c>
      <c r="B1648" s="6" t="s">
        <v>24</v>
      </c>
      <c r="C1648" s="6" t="s">
        <v>25</v>
      </c>
      <c r="D1648" s="6" t="s">
        <v>26</v>
      </c>
      <c r="E1648" s="6" t="s">
        <v>8</v>
      </c>
      <c r="G1648" s="6" t="s">
        <v>27</v>
      </c>
      <c r="H1648" s="7">
        <v>1858926.0</v>
      </c>
      <c r="I1648" s="8">
        <v>1859690.0</v>
      </c>
      <c r="J1648" t="s">
        <v>28</v>
      </c>
      <c r="K1648" t="s">
        <v>3924</v>
      </c>
      <c r="L1648" t="s">
        <v>3924</v>
      </c>
      <c r="N1648" t="s">
        <v>3925</v>
      </c>
      <c r="Q1648" t="s">
        <v>3926</v>
      </c>
      <c r="R1648">
        <v>765.0</v>
      </c>
      <c r="S1648">
        <v>254.0</v>
      </c>
    </row>
    <row r="1649" ht="15.75" customHeight="1">
      <c r="A1649" s="6" t="s">
        <v>23</v>
      </c>
      <c r="B1649" s="6" t="s">
        <v>24</v>
      </c>
      <c r="C1649" s="6" t="s">
        <v>25</v>
      </c>
      <c r="D1649" s="6" t="s">
        <v>26</v>
      </c>
      <c r="E1649" s="6" t="s">
        <v>8</v>
      </c>
      <c r="G1649" s="6" t="s">
        <v>27</v>
      </c>
      <c r="H1649" s="7">
        <v>1859933.0</v>
      </c>
      <c r="I1649" s="8">
        <v>1861126.0</v>
      </c>
      <c r="J1649" t="s">
        <v>37</v>
      </c>
      <c r="K1649" t="s">
        <v>3927</v>
      </c>
      <c r="L1649" t="s">
        <v>3927</v>
      </c>
      <c r="N1649" t="s">
        <v>937</v>
      </c>
      <c r="Q1649" t="s">
        <v>3928</v>
      </c>
      <c r="R1649">
        <v>1194.0</v>
      </c>
      <c r="S1649">
        <v>397.0</v>
      </c>
    </row>
    <row r="1650" ht="15.75" customHeight="1">
      <c r="A1650" s="6" t="s">
        <v>23</v>
      </c>
      <c r="B1650" s="6" t="s">
        <v>24</v>
      </c>
      <c r="C1650" s="6" t="s">
        <v>25</v>
      </c>
      <c r="D1650" s="6" t="s">
        <v>26</v>
      </c>
      <c r="E1650" s="6" t="s">
        <v>8</v>
      </c>
      <c r="G1650" s="6" t="s">
        <v>27</v>
      </c>
      <c r="H1650" s="7">
        <v>1861219.0</v>
      </c>
      <c r="I1650" s="8">
        <v>1862115.0</v>
      </c>
      <c r="J1650" t="s">
        <v>28</v>
      </c>
      <c r="K1650" t="s">
        <v>3929</v>
      </c>
      <c r="L1650" t="s">
        <v>3929</v>
      </c>
      <c r="N1650" t="s">
        <v>3930</v>
      </c>
      <c r="Q1650" t="s">
        <v>3931</v>
      </c>
      <c r="R1650">
        <v>897.0</v>
      </c>
      <c r="S1650">
        <v>298.0</v>
      </c>
    </row>
    <row r="1651" ht="15.75" customHeight="1">
      <c r="A1651" s="6" t="s">
        <v>23</v>
      </c>
      <c r="B1651" s="6" t="s">
        <v>24</v>
      </c>
      <c r="C1651" s="6" t="s">
        <v>25</v>
      </c>
      <c r="D1651" s="6" t="s">
        <v>26</v>
      </c>
      <c r="E1651" s="6" t="s">
        <v>8</v>
      </c>
      <c r="G1651" s="6" t="s">
        <v>27</v>
      </c>
      <c r="H1651" s="7">
        <v>1862112.0</v>
      </c>
      <c r="I1651" s="8">
        <v>1863089.0</v>
      </c>
      <c r="J1651" t="s">
        <v>28</v>
      </c>
      <c r="K1651" t="s">
        <v>3932</v>
      </c>
      <c r="L1651" t="s">
        <v>3932</v>
      </c>
      <c r="N1651" t="s">
        <v>3260</v>
      </c>
      <c r="Q1651" t="s">
        <v>3933</v>
      </c>
      <c r="R1651">
        <v>978.0</v>
      </c>
      <c r="S1651">
        <v>325.0</v>
      </c>
    </row>
    <row r="1652" ht="15.75" customHeight="1">
      <c r="A1652" s="6" t="s">
        <v>23</v>
      </c>
      <c r="B1652" s="6" t="s">
        <v>24</v>
      </c>
      <c r="C1652" s="6" t="s">
        <v>25</v>
      </c>
      <c r="D1652" s="6" t="s">
        <v>26</v>
      </c>
      <c r="E1652" s="6" t="s">
        <v>8</v>
      </c>
      <c r="G1652" s="6" t="s">
        <v>27</v>
      </c>
      <c r="H1652" s="7">
        <v>1863079.0</v>
      </c>
      <c r="I1652" s="8">
        <v>1864419.0</v>
      </c>
      <c r="J1652" t="s">
        <v>28</v>
      </c>
      <c r="K1652" t="s">
        <v>3934</v>
      </c>
      <c r="L1652" t="s">
        <v>3934</v>
      </c>
      <c r="N1652" t="s">
        <v>3935</v>
      </c>
      <c r="Q1652" t="s">
        <v>3936</v>
      </c>
      <c r="R1652">
        <v>1341.0</v>
      </c>
      <c r="S1652">
        <v>446.0</v>
      </c>
    </row>
    <row r="1653" ht="15.75" customHeight="1">
      <c r="A1653" s="6" t="s">
        <v>23</v>
      </c>
      <c r="B1653" s="6" t="s">
        <v>24</v>
      </c>
      <c r="C1653" s="6" t="s">
        <v>25</v>
      </c>
      <c r="D1653" s="6" t="s">
        <v>26</v>
      </c>
      <c r="E1653" s="6" t="s">
        <v>8</v>
      </c>
      <c r="G1653" s="6" t="s">
        <v>27</v>
      </c>
      <c r="H1653" s="7">
        <v>1864422.0</v>
      </c>
      <c r="I1653" s="8">
        <v>1864703.0</v>
      </c>
      <c r="J1653" t="s">
        <v>28</v>
      </c>
      <c r="K1653" t="s">
        <v>3937</v>
      </c>
      <c r="L1653" t="s">
        <v>3937</v>
      </c>
      <c r="N1653" t="s">
        <v>33</v>
      </c>
      <c r="Q1653" t="s">
        <v>3938</v>
      </c>
      <c r="R1653">
        <v>282.0</v>
      </c>
      <c r="S1653">
        <v>93.0</v>
      </c>
    </row>
    <row r="1654" ht="15.75" customHeight="1">
      <c r="A1654" s="6" t="s">
        <v>23</v>
      </c>
      <c r="B1654" s="6" t="s">
        <v>24</v>
      </c>
      <c r="C1654" s="6" t="s">
        <v>25</v>
      </c>
      <c r="D1654" s="6" t="s">
        <v>26</v>
      </c>
      <c r="E1654" s="6" t="s">
        <v>8</v>
      </c>
      <c r="G1654" s="6" t="s">
        <v>27</v>
      </c>
      <c r="H1654" s="7">
        <v>1864764.0</v>
      </c>
      <c r="I1654" s="8">
        <v>1865753.0</v>
      </c>
      <c r="J1654" t="s">
        <v>28</v>
      </c>
      <c r="K1654" t="s">
        <v>3939</v>
      </c>
      <c r="L1654" t="s">
        <v>3939</v>
      </c>
      <c r="N1654" t="s">
        <v>33</v>
      </c>
      <c r="Q1654" t="s">
        <v>3940</v>
      </c>
      <c r="R1654">
        <v>990.0</v>
      </c>
      <c r="S1654">
        <v>329.0</v>
      </c>
    </row>
    <row r="1655" ht="15.75" customHeight="1">
      <c r="A1655" s="6" t="s">
        <v>23</v>
      </c>
      <c r="B1655" s="6" t="s">
        <v>24</v>
      </c>
      <c r="C1655" s="6" t="s">
        <v>25</v>
      </c>
      <c r="D1655" s="6" t="s">
        <v>26</v>
      </c>
      <c r="E1655" s="6" t="s">
        <v>8</v>
      </c>
      <c r="G1655" s="6" t="s">
        <v>27</v>
      </c>
      <c r="H1655" s="7">
        <v>1865747.0</v>
      </c>
      <c r="I1655" s="8">
        <v>1866466.0</v>
      </c>
      <c r="J1655" t="s">
        <v>28</v>
      </c>
      <c r="K1655" t="s">
        <v>3941</v>
      </c>
      <c r="L1655" t="s">
        <v>3941</v>
      </c>
      <c r="N1655" t="s">
        <v>33</v>
      </c>
      <c r="Q1655" t="s">
        <v>3942</v>
      </c>
      <c r="R1655">
        <v>720.0</v>
      </c>
      <c r="S1655">
        <v>239.0</v>
      </c>
    </row>
    <row r="1656" ht="15.75" customHeight="1">
      <c r="A1656" s="6" t="s">
        <v>23</v>
      </c>
      <c r="B1656" s="6" t="s">
        <v>24</v>
      </c>
      <c r="C1656" s="6" t="s">
        <v>25</v>
      </c>
      <c r="D1656" s="6" t="s">
        <v>26</v>
      </c>
      <c r="E1656" s="6" t="s">
        <v>8</v>
      </c>
      <c r="G1656" s="6" t="s">
        <v>27</v>
      </c>
      <c r="H1656" s="7">
        <v>1866459.0</v>
      </c>
      <c r="I1656" s="8">
        <v>1867691.0</v>
      </c>
      <c r="J1656" t="s">
        <v>28</v>
      </c>
      <c r="K1656" t="s">
        <v>3943</v>
      </c>
      <c r="L1656" t="s">
        <v>3943</v>
      </c>
      <c r="N1656" t="s">
        <v>778</v>
      </c>
      <c r="Q1656" t="s">
        <v>3944</v>
      </c>
      <c r="R1656">
        <v>1233.0</v>
      </c>
      <c r="S1656">
        <v>410.0</v>
      </c>
    </row>
    <row r="1657" ht="15.75" customHeight="1">
      <c r="A1657" s="6" t="s">
        <v>23</v>
      </c>
      <c r="B1657" s="6" t="s">
        <v>24</v>
      </c>
      <c r="C1657" s="6" t="s">
        <v>25</v>
      </c>
      <c r="D1657" s="6" t="s">
        <v>26</v>
      </c>
      <c r="E1657" s="6" t="s">
        <v>8</v>
      </c>
      <c r="G1657" s="6" t="s">
        <v>27</v>
      </c>
      <c r="H1657" s="7">
        <v>1867688.0</v>
      </c>
      <c r="I1657" s="8">
        <v>1867945.0</v>
      </c>
      <c r="J1657" t="s">
        <v>28</v>
      </c>
      <c r="K1657" t="s">
        <v>3945</v>
      </c>
      <c r="L1657" t="s">
        <v>3945</v>
      </c>
      <c r="N1657" t="s">
        <v>33</v>
      </c>
      <c r="Q1657" t="s">
        <v>3946</v>
      </c>
      <c r="R1657">
        <v>258.0</v>
      </c>
      <c r="S1657">
        <v>85.0</v>
      </c>
    </row>
    <row r="1658" ht="15.75" customHeight="1">
      <c r="A1658" s="6" t="s">
        <v>23</v>
      </c>
      <c r="B1658" s="6" t="s">
        <v>24</v>
      </c>
      <c r="C1658" s="6" t="s">
        <v>25</v>
      </c>
      <c r="D1658" s="6" t="s">
        <v>26</v>
      </c>
      <c r="E1658" s="6" t="s">
        <v>8</v>
      </c>
      <c r="G1658" s="6" t="s">
        <v>27</v>
      </c>
      <c r="H1658" s="7">
        <v>1867932.0</v>
      </c>
      <c r="I1658" s="8">
        <v>1869314.0</v>
      </c>
      <c r="J1658" t="s">
        <v>28</v>
      </c>
      <c r="K1658" t="s">
        <v>3947</v>
      </c>
      <c r="L1658" t="s">
        <v>3947</v>
      </c>
      <c r="N1658" t="s">
        <v>3948</v>
      </c>
      <c r="Q1658" t="s">
        <v>3949</v>
      </c>
      <c r="R1658">
        <v>1383.0</v>
      </c>
      <c r="S1658">
        <v>460.0</v>
      </c>
    </row>
    <row r="1659" ht="15.75" customHeight="1">
      <c r="A1659" s="6" t="s">
        <v>23</v>
      </c>
      <c r="B1659" s="6" t="s">
        <v>24</v>
      </c>
      <c r="C1659" s="6" t="s">
        <v>25</v>
      </c>
      <c r="D1659" s="6" t="s">
        <v>26</v>
      </c>
      <c r="E1659" s="6" t="s">
        <v>8</v>
      </c>
      <c r="G1659" s="6" t="s">
        <v>27</v>
      </c>
      <c r="H1659" s="7">
        <v>1869311.0</v>
      </c>
      <c r="I1659" s="8">
        <v>1870816.0</v>
      </c>
      <c r="J1659" t="s">
        <v>28</v>
      </c>
      <c r="K1659" t="s">
        <v>3950</v>
      </c>
      <c r="L1659" t="s">
        <v>3950</v>
      </c>
      <c r="N1659" t="s">
        <v>33</v>
      </c>
      <c r="Q1659" t="s">
        <v>3951</v>
      </c>
      <c r="R1659">
        <v>1506.0</v>
      </c>
      <c r="S1659">
        <v>501.0</v>
      </c>
    </row>
    <row r="1660" ht="15.75" customHeight="1">
      <c r="A1660" s="6" t="s">
        <v>23</v>
      </c>
      <c r="B1660" s="6" t="s">
        <v>24</v>
      </c>
      <c r="C1660" s="6" t="s">
        <v>25</v>
      </c>
      <c r="D1660" s="6" t="s">
        <v>26</v>
      </c>
      <c r="E1660" s="6" t="s">
        <v>8</v>
      </c>
      <c r="G1660" s="6" t="s">
        <v>27</v>
      </c>
      <c r="H1660" s="7">
        <v>1871586.0</v>
      </c>
      <c r="I1660" s="8">
        <v>1873874.0</v>
      </c>
      <c r="J1660" t="s">
        <v>37</v>
      </c>
      <c r="K1660" t="s">
        <v>3952</v>
      </c>
      <c r="L1660" t="s">
        <v>3952</v>
      </c>
      <c r="N1660" t="s">
        <v>937</v>
      </c>
      <c r="Q1660" t="s">
        <v>3953</v>
      </c>
      <c r="R1660">
        <v>2289.0</v>
      </c>
      <c r="S1660">
        <v>762.0</v>
      </c>
    </row>
    <row r="1661" ht="15.75" customHeight="1">
      <c r="A1661" s="6" t="s">
        <v>23</v>
      </c>
      <c r="B1661" s="6" t="s">
        <v>24</v>
      </c>
      <c r="C1661" s="6" t="s">
        <v>25</v>
      </c>
      <c r="D1661" s="6" t="s">
        <v>26</v>
      </c>
      <c r="E1661" s="6" t="s">
        <v>8</v>
      </c>
      <c r="G1661" s="6" t="s">
        <v>27</v>
      </c>
      <c r="H1661" s="7">
        <v>1874079.0</v>
      </c>
      <c r="I1661" s="8">
        <v>1875254.0</v>
      </c>
      <c r="J1661" t="s">
        <v>28</v>
      </c>
      <c r="K1661" t="s">
        <v>3954</v>
      </c>
      <c r="L1661" t="s">
        <v>3954</v>
      </c>
      <c r="N1661" t="s">
        <v>3955</v>
      </c>
      <c r="Q1661" t="s">
        <v>3956</v>
      </c>
      <c r="R1661">
        <v>1176.0</v>
      </c>
      <c r="S1661">
        <v>391.0</v>
      </c>
    </row>
    <row r="1662" ht="15.75" customHeight="1">
      <c r="A1662" s="6" t="s">
        <v>23</v>
      </c>
      <c r="B1662" s="6" t="s">
        <v>24</v>
      </c>
      <c r="C1662" s="6" t="s">
        <v>25</v>
      </c>
      <c r="D1662" s="6" t="s">
        <v>26</v>
      </c>
      <c r="E1662" s="6" t="s">
        <v>8</v>
      </c>
      <c r="G1662" s="6" t="s">
        <v>27</v>
      </c>
      <c r="H1662" s="7">
        <v>1875506.0</v>
      </c>
      <c r="I1662" s="8">
        <v>1876036.0</v>
      </c>
      <c r="J1662" t="s">
        <v>37</v>
      </c>
      <c r="K1662" t="s">
        <v>3957</v>
      </c>
      <c r="L1662" t="s">
        <v>3957</v>
      </c>
      <c r="N1662" t="s">
        <v>3958</v>
      </c>
      <c r="Q1662" t="s">
        <v>3959</v>
      </c>
      <c r="R1662">
        <v>531.0</v>
      </c>
      <c r="S1662">
        <v>176.0</v>
      </c>
    </row>
    <row r="1663" ht="15.75" customHeight="1">
      <c r="A1663" s="6" t="s">
        <v>23</v>
      </c>
      <c r="B1663" s="6" t="s">
        <v>24</v>
      </c>
      <c r="C1663" s="6" t="s">
        <v>25</v>
      </c>
      <c r="D1663" s="6" t="s">
        <v>26</v>
      </c>
      <c r="E1663" s="6" t="s">
        <v>8</v>
      </c>
      <c r="G1663" s="6" t="s">
        <v>27</v>
      </c>
      <c r="H1663" s="7">
        <v>1876027.0</v>
      </c>
      <c r="I1663" s="8">
        <v>1876236.0</v>
      </c>
      <c r="J1663" t="s">
        <v>28</v>
      </c>
      <c r="K1663" t="s">
        <v>3960</v>
      </c>
      <c r="L1663" t="s">
        <v>3960</v>
      </c>
      <c r="N1663" t="s">
        <v>33</v>
      </c>
      <c r="Q1663" t="s">
        <v>3961</v>
      </c>
      <c r="R1663">
        <v>210.0</v>
      </c>
      <c r="S1663">
        <v>69.0</v>
      </c>
    </row>
    <row r="1664" ht="15.75" customHeight="1">
      <c r="A1664" s="6" t="s">
        <v>23</v>
      </c>
      <c r="B1664" s="6" t="s">
        <v>24</v>
      </c>
      <c r="C1664" s="6" t="s">
        <v>25</v>
      </c>
      <c r="D1664" s="6" t="s">
        <v>26</v>
      </c>
      <c r="E1664" s="6" t="s">
        <v>8</v>
      </c>
      <c r="G1664" s="6" t="s">
        <v>27</v>
      </c>
      <c r="H1664" s="7">
        <v>1876343.0</v>
      </c>
      <c r="I1664" s="8">
        <v>1877044.0</v>
      </c>
      <c r="J1664" t="s">
        <v>28</v>
      </c>
      <c r="K1664" t="s">
        <v>3962</v>
      </c>
      <c r="L1664" t="s">
        <v>3962</v>
      </c>
      <c r="N1664" t="s">
        <v>3963</v>
      </c>
      <c r="Q1664" t="s">
        <v>3964</v>
      </c>
      <c r="R1664">
        <v>702.0</v>
      </c>
      <c r="S1664">
        <v>233.0</v>
      </c>
    </row>
    <row r="1665" ht="15.75" customHeight="1">
      <c r="A1665" s="6" t="s">
        <v>23</v>
      </c>
      <c r="B1665" s="6" t="s">
        <v>24</v>
      </c>
      <c r="C1665" s="6" t="s">
        <v>25</v>
      </c>
      <c r="D1665" s="6" t="s">
        <v>26</v>
      </c>
      <c r="E1665" s="6" t="s">
        <v>8</v>
      </c>
      <c r="G1665" s="6" t="s">
        <v>27</v>
      </c>
      <c r="H1665" s="7">
        <v>1877288.0</v>
      </c>
      <c r="I1665" s="8">
        <v>1878337.0</v>
      </c>
      <c r="J1665" t="s">
        <v>28</v>
      </c>
      <c r="K1665" t="s">
        <v>3965</v>
      </c>
      <c r="L1665" t="s">
        <v>3965</v>
      </c>
      <c r="N1665" t="s">
        <v>653</v>
      </c>
      <c r="Q1665" t="s">
        <v>3966</v>
      </c>
      <c r="R1665">
        <v>1050.0</v>
      </c>
      <c r="S1665">
        <v>349.0</v>
      </c>
    </row>
    <row r="1666" ht="15.75" customHeight="1">
      <c r="A1666" s="6" t="s">
        <v>23</v>
      </c>
      <c r="B1666" s="6" t="s">
        <v>24</v>
      </c>
      <c r="C1666" s="6" t="s">
        <v>25</v>
      </c>
      <c r="D1666" s="6" t="s">
        <v>26</v>
      </c>
      <c r="E1666" s="6" t="s">
        <v>8</v>
      </c>
      <c r="G1666" s="6" t="s">
        <v>27</v>
      </c>
      <c r="H1666" s="7">
        <v>1878464.0</v>
      </c>
      <c r="I1666" s="8">
        <v>1879885.0</v>
      </c>
      <c r="J1666" t="s">
        <v>28</v>
      </c>
      <c r="K1666" t="s">
        <v>3967</v>
      </c>
      <c r="L1666" t="s">
        <v>3967</v>
      </c>
      <c r="N1666" t="s">
        <v>3968</v>
      </c>
      <c r="Q1666" t="s">
        <v>3969</v>
      </c>
      <c r="R1666">
        <v>1422.0</v>
      </c>
      <c r="S1666">
        <v>473.0</v>
      </c>
    </row>
    <row r="1667" ht="15.75" customHeight="1">
      <c r="A1667" s="6" t="s">
        <v>23</v>
      </c>
      <c r="B1667" s="6" t="s">
        <v>24</v>
      </c>
      <c r="C1667" s="6" t="s">
        <v>25</v>
      </c>
      <c r="D1667" s="6" t="s">
        <v>26</v>
      </c>
      <c r="E1667" s="6" t="s">
        <v>8</v>
      </c>
      <c r="G1667" s="6" t="s">
        <v>27</v>
      </c>
      <c r="H1667" s="7">
        <v>1880277.0</v>
      </c>
      <c r="I1667" s="8">
        <v>1881485.0</v>
      </c>
      <c r="J1667" t="s">
        <v>37</v>
      </c>
      <c r="K1667" t="s">
        <v>3970</v>
      </c>
      <c r="L1667" t="s">
        <v>3970</v>
      </c>
      <c r="N1667" t="s">
        <v>3971</v>
      </c>
      <c r="Q1667" t="s">
        <v>3972</v>
      </c>
      <c r="R1667">
        <v>1209.0</v>
      </c>
      <c r="S1667">
        <v>402.0</v>
      </c>
    </row>
    <row r="1668" ht="15.75" customHeight="1">
      <c r="A1668" s="6" t="s">
        <v>23</v>
      </c>
      <c r="B1668" s="6" t="s">
        <v>24</v>
      </c>
      <c r="C1668" s="6" t="s">
        <v>25</v>
      </c>
      <c r="D1668" s="6" t="s">
        <v>26</v>
      </c>
      <c r="E1668" s="6" t="s">
        <v>8</v>
      </c>
      <c r="G1668" s="6" t="s">
        <v>27</v>
      </c>
      <c r="H1668" s="7">
        <v>1881586.0</v>
      </c>
      <c r="I1668" s="8">
        <v>1882548.0</v>
      </c>
      <c r="J1668" t="s">
        <v>28</v>
      </c>
      <c r="K1668" t="s">
        <v>3973</v>
      </c>
      <c r="L1668" t="s">
        <v>3973</v>
      </c>
      <c r="N1668" t="s">
        <v>3974</v>
      </c>
      <c r="Q1668" t="s">
        <v>3975</v>
      </c>
      <c r="R1668">
        <v>963.0</v>
      </c>
      <c r="S1668">
        <v>320.0</v>
      </c>
    </row>
    <row r="1669" ht="15.75" customHeight="1">
      <c r="A1669" s="6" t="s">
        <v>23</v>
      </c>
      <c r="B1669" s="6" t="s">
        <v>24</v>
      </c>
      <c r="C1669" s="6" t="s">
        <v>25</v>
      </c>
      <c r="D1669" s="6" t="s">
        <v>26</v>
      </c>
      <c r="E1669" s="6" t="s">
        <v>8</v>
      </c>
      <c r="G1669" s="6" t="s">
        <v>27</v>
      </c>
      <c r="H1669" s="7">
        <v>1882587.0</v>
      </c>
      <c r="I1669" s="8">
        <v>1883348.0</v>
      </c>
      <c r="J1669" t="s">
        <v>28</v>
      </c>
      <c r="K1669" t="s">
        <v>3976</v>
      </c>
      <c r="L1669" t="s">
        <v>3976</v>
      </c>
      <c r="N1669" t="s">
        <v>3977</v>
      </c>
      <c r="Q1669" t="s">
        <v>3978</v>
      </c>
      <c r="R1669">
        <v>762.0</v>
      </c>
      <c r="S1669">
        <v>253.0</v>
      </c>
    </row>
    <row r="1670" ht="15.75" customHeight="1">
      <c r="A1670" s="6" t="s">
        <v>23</v>
      </c>
      <c r="B1670" s="6" t="s">
        <v>24</v>
      </c>
      <c r="C1670" s="6" t="s">
        <v>25</v>
      </c>
      <c r="D1670" s="6" t="s">
        <v>26</v>
      </c>
      <c r="E1670" s="6" t="s">
        <v>8</v>
      </c>
      <c r="G1670" s="6" t="s">
        <v>27</v>
      </c>
      <c r="H1670" s="7">
        <v>1883729.0</v>
      </c>
      <c r="I1670" s="8">
        <v>1884151.0</v>
      </c>
      <c r="J1670" t="s">
        <v>28</v>
      </c>
      <c r="K1670" t="s">
        <v>3979</v>
      </c>
      <c r="L1670" t="s">
        <v>3979</v>
      </c>
      <c r="N1670" t="s">
        <v>3980</v>
      </c>
      <c r="Q1670" t="s">
        <v>3981</v>
      </c>
      <c r="R1670">
        <v>423.0</v>
      </c>
      <c r="S1670">
        <v>140.0</v>
      </c>
    </row>
    <row r="1671" ht="15.75" customHeight="1">
      <c r="A1671" s="6" t="s">
        <v>23</v>
      </c>
      <c r="B1671" s="6" t="s">
        <v>24</v>
      </c>
      <c r="C1671" s="6" t="s">
        <v>25</v>
      </c>
      <c r="D1671" s="6" t="s">
        <v>26</v>
      </c>
      <c r="E1671" s="6" t="s">
        <v>8</v>
      </c>
      <c r="G1671" s="6" t="s">
        <v>27</v>
      </c>
      <c r="H1671" s="7">
        <v>1884423.0</v>
      </c>
      <c r="I1671" s="8">
        <v>1884818.0</v>
      </c>
      <c r="J1671" t="s">
        <v>37</v>
      </c>
      <c r="K1671" t="s">
        <v>3982</v>
      </c>
      <c r="L1671" t="s">
        <v>3982</v>
      </c>
      <c r="N1671" t="s">
        <v>3983</v>
      </c>
      <c r="Q1671" t="s">
        <v>3984</v>
      </c>
      <c r="R1671">
        <v>396.0</v>
      </c>
      <c r="S1671">
        <v>131.0</v>
      </c>
    </row>
    <row r="1672" ht="15.75" customHeight="1">
      <c r="A1672" s="6" t="s">
        <v>23</v>
      </c>
      <c r="B1672" s="6" t="s">
        <v>24</v>
      </c>
      <c r="C1672" s="6" t="s">
        <v>25</v>
      </c>
      <c r="D1672" s="6" t="s">
        <v>26</v>
      </c>
      <c r="E1672" s="6" t="s">
        <v>8</v>
      </c>
      <c r="G1672" s="6" t="s">
        <v>27</v>
      </c>
      <c r="H1672" s="7">
        <v>1884993.0</v>
      </c>
      <c r="I1672" s="8">
        <v>1885748.0</v>
      </c>
      <c r="J1672" t="s">
        <v>37</v>
      </c>
      <c r="K1672" t="s">
        <v>3985</v>
      </c>
      <c r="L1672" t="s">
        <v>3985</v>
      </c>
      <c r="N1672" t="s">
        <v>3986</v>
      </c>
      <c r="Q1672" t="s">
        <v>3987</v>
      </c>
      <c r="R1672">
        <v>756.0</v>
      </c>
      <c r="S1672">
        <v>251.0</v>
      </c>
    </row>
    <row r="1673" ht="15.75" customHeight="1">
      <c r="A1673" s="6" t="s">
        <v>23</v>
      </c>
      <c r="B1673" s="6" t="s">
        <v>24</v>
      </c>
      <c r="C1673" s="6" t="s">
        <v>25</v>
      </c>
      <c r="D1673" s="6" t="s">
        <v>26</v>
      </c>
      <c r="E1673" s="6" t="s">
        <v>8</v>
      </c>
      <c r="G1673" s="6" t="s">
        <v>27</v>
      </c>
      <c r="H1673" s="7">
        <v>1886166.0</v>
      </c>
      <c r="I1673" s="8">
        <v>1886495.0</v>
      </c>
      <c r="J1673" t="s">
        <v>28</v>
      </c>
      <c r="K1673" t="s">
        <v>3988</v>
      </c>
      <c r="L1673" t="s">
        <v>3988</v>
      </c>
      <c r="N1673" t="s">
        <v>33</v>
      </c>
      <c r="Q1673" t="s">
        <v>3989</v>
      </c>
      <c r="R1673">
        <v>330.0</v>
      </c>
      <c r="S1673">
        <v>109.0</v>
      </c>
    </row>
    <row r="1674" ht="15.75" customHeight="1">
      <c r="A1674" s="6" t="s">
        <v>23</v>
      </c>
      <c r="B1674" s="6" t="s">
        <v>24</v>
      </c>
      <c r="C1674" s="6" t="s">
        <v>25</v>
      </c>
      <c r="D1674" s="6" t="s">
        <v>26</v>
      </c>
      <c r="E1674" s="6" t="s">
        <v>8</v>
      </c>
      <c r="G1674" s="6" t="s">
        <v>27</v>
      </c>
      <c r="H1674" s="7">
        <v>1886494.0</v>
      </c>
      <c r="I1674" s="8">
        <v>1886856.0</v>
      </c>
      <c r="J1674" t="s">
        <v>37</v>
      </c>
      <c r="K1674" t="s">
        <v>3990</v>
      </c>
      <c r="L1674" t="s">
        <v>3990</v>
      </c>
      <c r="N1674" t="s">
        <v>33</v>
      </c>
      <c r="Q1674" t="s">
        <v>3991</v>
      </c>
      <c r="R1674">
        <v>363.0</v>
      </c>
      <c r="S1674">
        <v>120.0</v>
      </c>
    </row>
    <row r="1675" ht="15.75" customHeight="1">
      <c r="A1675" s="6" t="s">
        <v>23</v>
      </c>
      <c r="B1675" s="6" t="s">
        <v>24</v>
      </c>
      <c r="C1675" s="6" t="s">
        <v>25</v>
      </c>
      <c r="D1675" s="6" t="s">
        <v>26</v>
      </c>
      <c r="E1675" s="6" t="s">
        <v>8</v>
      </c>
      <c r="G1675" s="6" t="s">
        <v>27</v>
      </c>
      <c r="H1675" s="7">
        <v>1886943.0</v>
      </c>
      <c r="I1675" s="8">
        <v>1887488.0</v>
      </c>
      <c r="J1675" t="s">
        <v>28</v>
      </c>
      <c r="K1675" t="s">
        <v>3992</v>
      </c>
      <c r="L1675" t="s">
        <v>3992</v>
      </c>
      <c r="N1675" t="s">
        <v>273</v>
      </c>
      <c r="Q1675" t="s">
        <v>3993</v>
      </c>
      <c r="R1675">
        <v>546.0</v>
      </c>
      <c r="S1675">
        <v>181.0</v>
      </c>
    </row>
    <row r="1676" ht="15.75" customHeight="1">
      <c r="A1676" s="6" t="s">
        <v>23</v>
      </c>
      <c r="B1676" s="6" t="s">
        <v>24</v>
      </c>
      <c r="C1676" s="6" t="s">
        <v>25</v>
      </c>
      <c r="D1676" s="6" t="s">
        <v>26</v>
      </c>
      <c r="E1676" s="6" t="s">
        <v>8</v>
      </c>
      <c r="G1676" s="6" t="s">
        <v>27</v>
      </c>
      <c r="H1676" s="7">
        <v>1887567.0</v>
      </c>
      <c r="I1676" s="8">
        <v>1888139.0</v>
      </c>
      <c r="J1676" t="s">
        <v>37</v>
      </c>
      <c r="K1676" t="s">
        <v>3994</v>
      </c>
      <c r="L1676" t="s">
        <v>3994</v>
      </c>
      <c r="N1676" t="s">
        <v>1047</v>
      </c>
      <c r="Q1676" t="s">
        <v>3995</v>
      </c>
      <c r="R1676">
        <v>573.0</v>
      </c>
      <c r="S1676">
        <v>190.0</v>
      </c>
    </row>
    <row r="1677" ht="15.75" customHeight="1">
      <c r="A1677" s="6" t="s">
        <v>23</v>
      </c>
      <c r="B1677" s="6" t="s">
        <v>24</v>
      </c>
      <c r="C1677" s="6" t="s">
        <v>25</v>
      </c>
      <c r="D1677" s="6" t="s">
        <v>26</v>
      </c>
      <c r="E1677" s="6" t="s">
        <v>8</v>
      </c>
      <c r="G1677" s="6" t="s">
        <v>27</v>
      </c>
      <c r="H1677" s="7">
        <v>1888172.0</v>
      </c>
      <c r="I1677" s="8">
        <v>1888537.0</v>
      </c>
      <c r="J1677" t="s">
        <v>37</v>
      </c>
      <c r="K1677" t="s">
        <v>3996</v>
      </c>
      <c r="L1677" t="s">
        <v>3996</v>
      </c>
      <c r="N1677" t="s">
        <v>33</v>
      </c>
      <c r="Q1677" t="s">
        <v>3997</v>
      </c>
      <c r="R1677">
        <v>366.0</v>
      </c>
      <c r="S1677">
        <v>121.0</v>
      </c>
    </row>
    <row r="1678" ht="15.75" customHeight="1">
      <c r="A1678" s="6" t="s">
        <v>23</v>
      </c>
      <c r="B1678" s="6" t="s">
        <v>24</v>
      </c>
      <c r="C1678" s="6" t="s">
        <v>25</v>
      </c>
      <c r="D1678" s="6" t="s">
        <v>26</v>
      </c>
      <c r="E1678" s="6" t="s">
        <v>8</v>
      </c>
      <c r="G1678" s="6" t="s">
        <v>27</v>
      </c>
      <c r="H1678" s="7">
        <v>1893858.0</v>
      </c>
      <c r="I1678" s="8">
        <v>1894259.0</v>
      </c>
      <c r="J1678" t="s">
        <v>37</v>
      </c>
      <c r="K1678" t="s">
        <v>3998</v>
      </c>
      <c r="L1678" t="s">
        <v>3998</v>
      </c>
      <c r="N1678" t="s">
        <v>33</v>
      </c>
      <c r="Q1678" t="s">
        <v>3999</v>
      </c>
      <c r="R1678">
        <v>402.0</v>
      </c>
      <c r="S1678">
        <v>133.0</v>
      </c>
    </row>
    <row r="1679" ht="15.75" customHeight="1">
      <c r="A1679" s="6" t="s">
        <v>23</v>
      </c>
      <c r="B1679" s="6" t="s">
        <v>24</v>
      </c>
      <c r="C1679" s="6" t="s">
        <v>25</v>
      </c>
      <c r="D1679" s="6" t="s">
        <v>26</v>
      </c>
      <c r="E1679" s="6" t="s">
        <v>8</v>
      </c>
      <c r="G1679" s="6" t="s">
        <v>27</v>
      </c>
      <c r="H1679" s="7">
        <v>1894356.0</v>
      </c>
      <c r="I1679" s="8">
        <v>1895465.0</v>
      </c>
      <c r="J1679" t="s">
        <v>28</v>
      </c>
      <c r="K1679" t="s">
        <v>4000</v>
      </c>
      <c r="L1679" t="s">
        <v>4000</v>
      </c>
      <c r="N1679" t="s">
        <v>4001</v>
      </c>
      <c r="Q1679" t="s">
        <v>4002</v>
      </c>
      <c r="R1679">
        <v>1110.0</v>
      </c>
      <c r="S1679">
        <v>369.0</v>
      </c>
    </row>
    <row r="1680" ht="15.75" customHeight="1">
      <c r="A1680" s="6" t="s">
        <v>23</v>
      </c>
      <c r="B1680" s="6" t="s">
        <v>24</v>
      </c>
      <c r="C1680" s="6" t="s">
        <v>25</v>
      </c>
      <c r="D1680" s="6" t="s">
        <v>26</v>
      </c>
      <c r="E1680" s="6" t="s">
        <v>8</v>
      </c>
      <c r="G1680" s="6" t="s">
        <v>27</v>
      </c>
      <c r="H1680" s="7">
        <v>1895447.0</v>
      </c>
      <c r="I1680" s="8">
        <v>1896217.0</v>
      </c>
      <c r="J1680" t="s">
        <v>28</v>
      </c>
      <c r="K1680" t="s">
        <v>4003</v>
      </c>
      <c r="L1680" t="s">
        <v>4003</v>
      </c>
      <c r="N1680" t="s">
        <v>1712</v>
      </c>
      <c r="Q1680" t="s">
        <v>4004</v>
      </c>
      <c r="R1680">
        <v>771.0</v>
      </c>
      <c r="S1680">
        <v>256.0</v>
      </c>
    </row>
    <row r="1681" ht="15.75" customHeight="1">
      <c r="A1681" s="6" t="s">
        <v>23</v>
      </c>
      <c r="B1681" s="6" t="s">
        <v>24</v>
      </c>
      <c r="C1681" s="6" t="s">
        <v>25</v>
      </c>
      <c r="D1681" s="6" t="s">
        <v>26</v>
      </c>
      <c r="E1681" s="6" t="s">
        <v>8</v>
      </c>
      <c r="G1681" s="6" t="s">
        <v>27</v>
      </c>
      <c r="H1681" s="7">
        <v>1896214.0</v>
      </c>
      <c r="I1681" s="8">
        <v>1897620.0</v>
      </c>
      <c r="J1681" t="s">
        <v>28</v>
      </c>
      <c r="K1681" t="s">
        <v>4005</v>
      </c>
      <c r="L1681" t="s">
        <v>4005</v>
      </c>
      <c r="N1681" t="s">
        <v>33</v>
      </c>
      <c r="Q1681" t="s">
        <v>4006</v>
      </c>
      <c r="R1681">
        <v>1407.0</v>
      </c>
      <c r="S1681">
        <v>468.0</v>
      </c>
    </row>
    <row r="1682" ht="15.75" customHeight="1">
      <c r="A1682" s="6" t="s">
        <v>23</v>
      </c>
      <c r="B1682" s="6" t="s">
        <v>24</v>
      </c>
      <c r="C1682" s="6" t="s">
        <v>25</v>
      </c>
      <c r="D1682" s="6" t="s">
        <v>26</v>
      </c>
      <c r="E1682" s="6" t="s">
        <v>8</v>
      </c>
      <c r="G1682" s="6" t="s">
        <v>27</v>
      </c>
      <c r="H1682" s="7">
        <v>1898008.0</v>
      </c>
      <c r="I1682" s="8">
        <v>1898568.0</v>
      </c>
      <c r="J1682" t="s">
        <v>37</v>
      </c>
      <c r="K1682" t="s">
        <v>4007</v>
      </c>
      <c r="L1682" t="s">
        <v>4007</v>
      </c>
      <c r="N1682" t="s">
        <v>4008</v>
      </c>
      <c r="Q1682" t="s">
        <v>4009</v>
      </c>
      <c r="R1682">
        <v>561.0</v>
      </c>
      <c r="S1682">
        <v>186.0</v>
      </c>
    </row>
    <row r="1683" ht="15.75" customHeight="1">
      <c r="A1683" s="6" t="s">
        <v>23</v>
      </c>
      <c r="B1683" s="6" t="s">
        <v>24</v>
      </c>
      <c r="C1683" s="6" t="s">
        <v>25</v>
      </c>
      <c r="D1683" s="6" t="s">
        <v>26</v>
      </c>
      <c r="E1683" s="6" t="s">
        <v>8</v>
      </c>
      <c r="G1683" s="6" t="s">
        <v>27</v>
      </c>
      <c r="H1683" s="7">
        <v>1898761.0</v>
      </c>
      <c r="I1683" s="8">
        <v>1899708.0</v>
      </c>
      <c r="J1683" t="s">
        <v>37</v>
      </c>
      <c r="K1683" t="s">
        <v>4010</v>
      </c>
      <c r="L1683" t="s">
        <v>4010</v>
      </c>
      <c r="N1683" t="s">
        <v>472</v>
      </c>
      <c r="Q1683" t="s">
        <v>4011</v>
      </c>
      <c r="R1683">
        <v>948.0</v>
      </c>
      <c r="S1683">
        <v>315.0</v>
      </c>
    </row>
    <row r="1684" ht="15.75" customHeight="1">
      <c r="A1684" s="6" t="s">
        <v>23</v>
      </c>
      <c r="B1684" s="6" t="s">
        <v>24</v>
      </c>
      <c r="C1684" s="6" t="s">
        <v>25</v>
      </c>
      <c r="D1684" s="6" t="s">
        <v>26</v>
      </c>
      <c r="E1684" s="6" t="s">
        <v>8</v>
      </c>
      <c r="G1684" s="6" t="s">
        <v>27</v>
      </c>
      <c r="H1684" s="7">
        <v>1899776.0</v>
      </c>
      <c r="I1684" s="8">
        <v>1900213.0</v>
      </c>
      <c r="J1684" t="s">
        <v>28</v>
      </c>
      <c r="K1684" t="s">
        <v>4012</v>
      </c>
      <c r="L1684" t="s">
        <v>4012</v>
      </c>
      <c r="N1684" t="s">
        <v>219</v>
      </c>
      <c r="Q1684" t="s">
        <v>4013</v>
      </c>
      <c r="R1684">
        <v>438.0</v>
      </c>
      <c r="S1684">
        <v>145.0</v>
      </c>
    </row>
    <row r="1685" ht="15.75" customHeight="1">
      <c r="A1685" s="6" t="s">
        <v>23</v>
      </c>
      <c r="B1685" s="6" t="s">
        <v>24</v>
      </c>
      <c r="C1685" s="6" t="s">
        <v>25</v>
      </c>
      <c r="D1685" s="6" t="s">
        <v>26</v>
      </c>
      <c r="E1685" s="6" t="s">
        <v>8</v>
      </c>
      <c r="G1685" s="6" t="s">
        <v>27</v>
      </c>
      <c r="H1685" s="7">
        <v>1900257.0</v>
      </c>
      <c r="I1685" s="8">
        <v>1901852.0</v>
      </c>
      <c r="J1685" t="s">
        <v>37</v>
      </c>
      <c r="K1685" t="s">
        <v>4014</v>
      </c>
      <c r="L1685" t="s">
        <v>4014</v>
      </c>
      <c r="N1685" t="s">
        <v>174</v>
      </c>
      <c r="Q1685" t="s">
        <v>4015</v>
      </c>
      <c r="R1685">
        <v>1596.0</v>
      </c>
      <c r="S1685">
        <v>531.0</v>
      </c>
    </row>
    <row r="1686" ht="15.75" customHeight="1">
      <c r="A1686" s="6" t="s">
        <v>23</v>
      </c>
      <c r="B1686" s="6" t="s">
        <v>24</v>
      </c>
      <c r="C1686" s="6" t="s">
        <v>25</v>
      </c>
      <c r="D1686" s="6" t="s">
        <v>26</v>
      </c>
      <c r="E1686" s="6" t="s">
        <v>8</v>
      </c>
      <c r="G1686" s="6" t="s">
        <v>27</v>
      </c>
      <c r="H1686" s="7">
        <v>1902322.0</v>
      </c>
      <c r="I1686" s="8">
        <v>1903188.0</v>
      </c>
      <c r="J1686" t="s">
        <v>28</v>
      </c>
      <c r="K1686" t="s">
        <v>4016</v>
      </c>
      <c r="L1686" t="s">
        <v>4016</v>
      </c>
      <c r="N1686" t="s">
        <v>171</v>
      </c>
      <c r="Q1686" t="s">
        <v>4017</v>
      </c>
      <c r="R1686">
        <v>867.0</v>
      </c>
      <c r="S1686">
        <v>288.0</v>
      </c>
    </row>
    <row r="1687" ht="15.75" customHeight="1">
      <c r="A1687" s="6" t="s">
        <v>23</v>
      </c>
      <c r="B1687" s="6" t="s">
        <v>24</v>
      </c>
      <c r="C1687" s="6" t="s">
        <v>25</v>
      </c>
      <c r="D1687" s="6" t="s">
        <v>26</v>
      </c>
      <c r="E1687" s="6" t="s">
        <v>8</v>
      </c>
      <c r="G1687" s="6" t="s">
        <v>27</v>
      </c>
      <c r="H1687" s="7">
        <v>1903601.0</v>
      </c>
      <c r="I1687" s="8">
        <v>1904122.0</v>
      </c>
      <c r="J1687" t="s">
        <v>37</v>
      </c>
      <c r="K1687" t="s">
        <v>4018</v>
      </c>
      <c r="L1687" t="s">
        <v>4018</v>
      </c>
      <c r="N1687" t="s">
        <v>1144</v>
      </c>
      <c r="Q1687" t="s">
        <v>4019</v>
      </c>
      <c r="R1687">
        <v>522.0</v>
      </c>
      <c r="S1687">
        <v>173.0</v>
      </c>
    </row>
    <row r="1688" ht="15.75" customHeight="1">
      <c r="A1688" s="6" t="s">
        <v>23</v>
      </c>
      <c r="B1688" s="6" t="s">
        <v>24</v>
      </c>
      <c r="C1688" s="6" t="s">
        <v>25</v>
      </c>
      <c r="D1688" s="6" t="s">
        <v>26</v>
      </c>
      <c r="E1688" s="6" t="s">
        <v>8</v>
      </c>
      <c r="G1688" s="6" t="s">
        <v>27</v>
      </c>
      <c r="H1688" s="7">
        <v>1904334.0</v>
      </c>
      <c r="I1688" s="8">
        <v>1904576.0</v>
      </c>
      <c r="J1688" t="s">
        <v>28</v>
      </c>
      <c r="K1688" t="s">
        <v>4020</v>
      </c>
      <c r="L1688" t="s">
        <v>4020</v>
      </c>
      <c r="N1688" t="s">
        <v>2821</v>
      </c>
      <c r="Q1688" t="s">
        <v>4021</v>
      </c>
      <c r="R1688">
        <v>243.0</v>
      </c>
      <c r="S1688">
        <v>80.0</v>
      </c>
    </row>
    <row r="1689" ht="15.75" customHeight="1">
      <c r="A1689" s="6" t="s">
        <v>23</v>
      </c>
      <c r="B1689" s="6" t="s">
        <v>113</v>
      </c>
      <c r="C1689" s="6" t="s">
        <v>25</v>
      </c>
      <c r="D1689" s="6" t="s">
        <v>26</v>
      </c>
      <c r="E1689" s="6" t="s">
        <v>8</v>
      </c>
      <c r="G1689" s="6" t="s">
        <v>27</v>
      </c>
      <c r="H1689" s="7">
        <v>1904955.0</v>
      </c>
      <c r="I1689" s="8">
        <v>1905725.0</v>
      </c>
      <c r="J1689" t="s">
        <v>37</v>
      </c>
      <c r="N1689" t="s">
        <v>33</v>
      </c>
      <c r="Q1689" t="s">
        <v>4022</v>
      </c>
      <c r="R1689">
        <v>771.0</v>
      </c>
      <c r="T1689" t="s">
        <v>129</v>
      </c>
    </row>
    <row r="1690" ht="15.75" customHeight="1">
      <c r="A1690" s="6" t="s">
        <v>23</v>
      </c>
      <c r="B1690" s="6" t="s">
        <v>24</v>
      </c>
      <c r="C1690" s="6" t="s">
        <v>25</v>
      </c>
      <c r="D1690" s="6" t="s">
        <v>26</v>
      </c>
      <c r="E1690" s="6" t="s">
        <v>8</v>
      </c>
      <c r="G1690" s="6" t="s">
        <v>27</v>
      </c>
      <c r="H1690" s="7">
        <v>1905958.0</v>
      </c>
      <c r="I1690" s="8">
        <v>1908177.0</v>
      </c>
      <c r="J1690" t="s">
        <v>28</v>
      </c>
      <c r="K1690" t="s">
        <v>4023</v>
      </c>
      <c r="L1690" t="s">
        <v>4023</v>
      </c>
      <c r="N1690" t="s">
        <v>33</v>
      </c>
      <c r="Q1690" t="s">
        <v>4024</v>
      </c>
      <c r="R1690">
        <v>2220.0</v>
      </c>
      <c r="S1690">
        <v>739.0</v>
      </c>
    </row>
    <row r="1691" ht="15.75" customHeight="1">
      <c r="A1691" s="6" t="s">
        <v>23</v>
      </c>
      <c r="B1691" s="6" t="s">
        <v>24</v>
      </c>
      <c r="C1691" s="6" t="s">
        <v>25</v>
      </c>
      <c r="D1691" s="6" t="s">
        <v>26</v>
      </c>
      <c r="E1691" s="6" t="s">
        <v>8</v>
      </c>
      <c r="G1691" s="6" t="s">
        <v>27</v>
      </c>
      <c r="H1691" s="7">
        <v>1908381.0</v>
      </c>
      <c r="I1691" s="8">
        <v>1909157.0</v>
      </c>
      <c r="J1691" t="s">
        <v>37</v>
      </c>
      <c r="K1691" t="s">
        <v>4025</v>
      </c>
      <c r="L1691" t="s">
        <v>4025</v>
      </c>
      <c r="N1691" t="s">
        <v>33</v>
      </c>
      <c r="Q1691" t="s">
        <v>4026</v>
      </c>
      <c r="R1691">
        <v>777.0</v>
      </c>
      <c r="S1691">
        <v>258.0</v>
      </c>
    </row>
    <row r="1692" ht="15.75" customHeight="1">
      <c r="A1692" s="6" t="s">
        <v>23</v>
      </c>
      <c r="B1692" s="6" t="s">
        <v>24</v>
      </c>
      <c r="C1692" s="6" t="s">
        <v>25</v>
      </c>
      <c r="D1692" s="6" t="s">
        <v>26</v>
      </c>
      <c r="E1692" s="6" t="s">
        <v>8</v>
      </c>
      <c r="G1692" s="6" t="s">
        <v>27</v>
      </c>
      <c r="H1692" s="7">
        <v>1909729.0</v>
      </c>
      <c r="I1692" s="8">
        <v>1911063.0</v>
      </c>
      <c r="J1692" t="s">
        <v>37</v>
      </c>
      <c r="K1692" t="s">
        <v>4027</v>
      </c>
      <c r="L1692" t="s">
        <v>4027</v>
      </c>
      <c r="N1692" t="s">
        <v>2256</v>
      </c>
      <c r="Q1692" t="s">
        <v>4028</v>
      </c>
      <c r="R1692">
        <v>1335.0</v>
      </c>
      <c r="S1692">
        <v>444.0</v>
      </c>
    </row>
    <row r="1693" ht="15.75" customHeight="1">
      <c r="A1693" s="6" t="s">
        <v>23</v>
      </c>
      <c r="B1693" s="6" t="s">
        <v>24</v>
      </c>
      <c r="C1693" s="6" t="s">
        <v>25</v>
      </c>
      <c r="D1693" s="6" t="s">
        <v>26</v>
      </c>
      <c r="E1693" s="6" t="s">
        <v>8</v>
      </c>
      <c r="G1693" s="6" t="s">
        <v>27</v>
      </c>
      <c r="H1693" s="7">
        <v>1911173.0</v>
      </c>
      <c r="I1693" s="8">
        <v>1911373.0</v>
      </c>
      <c r="J1693" t="s">
        <v>37</v>
      </c>
      <c r="K1693" t="s">
        <v>4029</v>
      </c>
      <c r="L1693" t="s">
        <v>4029</v>
      </c>
      <c r="N1693" t="s">
        <v>33</v>
      </c>
      <c r="Q1693" t="s">
        <v>4030</v>
      </c>
      <c r="R1693">
        <v>201.0</v>
      </c>
      <c r="S1693">
        <v>66.0</v>
      </c>
    </row>
    <row r="1694" ht="15.75" customHeight="1">
      <c r="A1694" s="6" t="s">
        <v>23</v>
      </c>
      <c r="B1694" s="6" t="s">
        <v>24</v>
      </c>
      <c r="C1694" s="6" t="s">
        <v>25</v>
      </c>
      <c r="D1694" s="6" t="s">
        <v>26</v>
      </c>
      <c r="E1694" s="6" t="s">
        <v>8</v>
      </c>
      <c r="G1694" s="6" t="s">
        <v>27</v>
      </c>
      <c r="H1694" s="7">
        <v>1911476.0</v>
      </c>
      <c r="I1694" s="8">
        <v>1913410.0</v>
      </c>
      <c r="J1694" t="s">
        <v>37</v>
      </c>
      <c r="K1694" t="s">
        <v>4031</v>
      </c>
      <c r="L1694" t="s">
        <v>4031</v>
      </c>
      <c r="N1694" t="s">
        <v>3638</v>
      </c>
      <c r="Q1694" t="s">
        <v>4032</v>
      </c>
      <c r="R1694">
        <v>1935.0</v>
      </c>
      <c r="S1694">
        <v>644.0</v>
      </c>
    </row>
    <row r="1695" ht="15.75" customHeight="1">
      <c r="A1695" s="6" t="s">
        <v>23</v>
      </c>
      <c r="B1695" s="6" t="s">
        <v>24</v>
      </c>
      <c r="C1695" s="6" t="s">
        <v>25</v>
      </c>
      <c r="D1695" s="6" t="s">
        <v>26</v>
      </c>
      <c r="E1695" s="6" t="s">
        <v>8</v>
      </c>
      <c r="G1695" s="6" t="s">
        <v>27</v>
      </c>
      <c r="H1695" s="7">
        <v>1913483.0</v>
      </c>
      <c r="I1695" s="8">
        <v>1914511.0</v>
      </c>
      <c r="J1695" t="s">
        <v>28</v>
      </c>
      <c r="K1695" t="s">
        <v>4033</v>
      </c>
      <c r="L1695" t="s">
        <v>4033</v>
      </c>
      <c r="N1695" t="s">
        <v>1462</v>
      </c>
      <c r="Q1695" t="s">
        <v>4034</v>
      </c>
      <c r="R1695">
        <v>1029.0</v>
      </c>
      <c r="S1695">
        <v>342.0</v>
      </c>
    </row>
    <row r="1696" ht="15.75" customHeight="1">
      <c r="A1696" s="6" t="s">
        <v>23</v>
      </c>
      <c r="B1696" s="6" t="s">
        <v>24</v>
      </c>
      <c r="C1696" s="6" t="s">
        <v>25</v>
      </c>
      <c r="D1696" s="6" t="s">
        <v>26</v>
      </c>
      <c r="E1696" s="6" t="s">
        <v>8</v>
      </c>
      <c r="G1696" s="6" t="s">
        <v>27</v>
      </c>
      <c r="H1696" s="7">
        <v>1914534.0</v>
      </c>
      <c r="I1696" s="8">
        <v>1916252.0</v>
      </c>
      <c r="J1696" t="s">
        <v>28</v>
      </c>
      <c r="K1696" t="s">
        <v>4035</v>
      </c>
      <c r="L1696" t="s">
        <v>4035</v>
      </c>
      <c r="N1696" t="s">
        <v>913</v>
      </c>
      <c r="Q1696" t="s">
        <v>4036</v>
      </c>
      <c r="R1696">
        <v>1719.0</v>
      </c>
      <c r="S1696">
        <v>572.0</v>
      </c>
    </row>
    <row r="1697" ht="15.75" customHeight="1">
      <c r="A1697" s="6" t="s">
        <v>23</v>
      </c>
      <c r="B1697" s="6" t="s">
        <v>24</v>
      </c>
      <c r="C1697" s="6" t="s">
        <v>25</v>
      </c>
      <c r="D1697" s="6" t="s">
        <v>26</v>
      </c>
      <c r="E1697" s="6" t="s">
        <v>8</v>
      </c>
      <c r="G1697" s="6" t="s">
        <v>27</v>
      </c>
      <c r="H1697" s="7">
        <v>1916316.0</v>
      </c>
      <c r="I1697" s="8">
        <v>1917293.0</v>
      </c>
      <c r="J1697" t="s">
        <v>28</v>
      </c>
      <c r="K1697" t="s">
        <v>4037</v>
      </c>
      <c r="L1697" t="s">
        <v>4037</v>
      </c>
      <c r="N1697" t="s">
        <v>320</v>
      </c>
      <c r="Q1697" t="s">
        <v>4038</v>
      </c>
      <c r="R1697">
        <v>978.0</v>
      </c>
      <c r="S1697">
        <v>325.0</v>
      </c>
    </row>
    <row r="1698" ht="15.75" customHeight="1">
      <c r="A1698" s="6" t="s">
        <v>23</v>
      </c>
      <c r="B1698" s="6" t="s">
        <v>24</v>
      </c>
      <c r="C1698" s="6" t="s">
        <v>25</v>
      </c>
      <c r="D1698" s="6" t="s">
        <v>26</v>
      </c>
      <c r="E1698" s="6" t="s">
        <v>8</v>
      </c>
      <c r="G1698" s="6" t="s">
        <v>27</v>
      </c>
      <c r="H1698" s="7">
        <v>1917290.0</v>
      </c>
      <c r="I1698" s="8">
        <v>1918240.0</v>
      </c>
      <c r="J1698" t="s">
        <v>28</v>
      </c>
      <c r="K1698" t="s">
        <v>4039</v>
      </c>
      <c r="L1698" t="s">
        <v>4039</v>
      </c>
      <c r="N1698" t="s">
        <v>413</v>
      </c>
      <c r="Q1698" t="s">
        <v>4040</v>
      </c>
      <c r="R1698">
        <v>951.0</v>
      </c>
      <c r="S1698">
        <v>316.0</v>
      </c>
    </row>
    <row r="1699" ht="15.75" customHeight="1">
      <c r="A1699" s="6" t="s">
        <v>23</v>
      </c>
      <c r="B1699" s="6" t="s">
        <v>24</v>
      </c>
      <c r="C1699" s="6" t="s">
        <v>25</v>
      </c>
      <c r="D1699" s="6" t="s">
        <v>26</v>
      </c>
      <c r="E1699" s="6" t="s">
        <v>8</v>
      </c>
      <c r="G1699" s="6" t="s">
        <v>27</v>
      </c>
      <c r="H1699" s="7">
        <v>1918347.0</v>
      </c>
      <c r="I1699" s="8">
        <v>1919630.0</v>
      </c>
      <c r="J1699" t="s">
        <v>28</v>
      </c>
      <c r="K1699" t="s">
        <v>4041</v>
      </c>
      <c r="L1699" t="s">
        <v>4041</v>
      </c>
      <c r="N1699" t="s">
        <v>3146</v>
      </c>
      <c r="Q1699" t="s">
        <v>4042</v>
      </c>
      <c r="R1699">
        <v>1284.0</v>
      </c>
      <c r="S1699">
        <v>427.0</v>
      </c>
    </row>
    <row r="1700" ht="15.75" customHeight="1">
      <c r="A1700" s="6" t="s">
        <v>23</v>
      </c>
      <c r="B1700" s="6" t="s">
        <v>24</v>
      </c>
      <c r="C1700" s="6" t="s">
        <v>25</v>
      </c>
      <c r="D1700" s="6" t="s">
        <v>26</v>
      </c>
      <c r="E1700" s="6" t="s">
        <v>8</v>
      </c>
      <c r="G1700" s="6" t="s">
        <v>27</v>
      </c>
      <c r="H1700" s="7">
        <v>1919937.0</v>
      </c>
      <c r="I1700" s="8">
        <v>1920944.0</v>
      </c>
      <c r="J1700" t="s">
        <v>28</v>
      </c>
      <c r="K1700" t="s">
        <v>4043</v>
      </c>
      <c r="L1700" t="s">
        <v>4043</v>
      </c>
      <c r="N1700" t="s">
        <v>4044</v>
      </c>
      <c r="Q1700" t="s">
        <v>4045</v>
      </c>
      <c r="R1700">
        <v>1008.0</v>
      </c>
      <c r="S1700">
        <v>335.0</v>
      </c>
    </row>
    <row r="1701" ht="15.75" customHeight="1">
      <c r="A1701" s="6" t="s">
        <v>23</v>
      </c>
      <c r="B1701" s="6" t="s">
        <v>24</v>
      </c>
      <c r="C1701" s="6" t="s">
        <v>25</v>
      </c>
      <c r="D1701" s="6" t="s">
        <v>26</v>
      </c>
      <c r="E1701" s="6" t="s">
        <v>8</v>
      </c>
      <c r="G1701" s="6" t="s">
        <v>27</v>
      </c>
      <c r="H1701" s="7">
        <v>1921147.0</v>
      </c>
      <c r="I1701" s="8">
        <v>1924104.0</v>
      </c>
      <c r="J1701" t="s">
        <v>28</v>
      </c>
      <c r="K1701" t="s">
        <v>4046</v>
      </c>
      <c r="L1701" t="s">
        <v>4046</v>
      </c>
      <c r="N1701" t="s">
        <v>4047</v>
      </c>
      <c r="Q1701" t="s">
        <v>4048</v>
      </c>
      <c r="R1701">
        <v>2958.0</v>
      </c>
      <c r="S1701">
        <v>985.0</v>
      </c>
    </row>
    <row r="1702" ht="15.75" customHeight="1">
      <c r="A1702" s="6" t="s">
        <v>23</v>
      </c>
      <c r="B1702" s="6" t="s">
        <v>24</v>
      </c>
      <c r="C1702" s="6" t="s">
        <v>25</v>
      </c>
      <c r="D1702" s="6" t="s">
        <v>26</v>
      </c>
      <c r="E1702" s="6" t="s">
        <v>8</v>
      </c>
      <c r="G1702" s="6" t="s">
        <v>27</v>
      </c>
      <c r="H1702" s="7">
        <v>1924475.0</v>
      </c>
      <c r="I1702" s="8">
        <v>1925422.0</v>
      </c>
      <c r="J1702" t="s">
        <v>37</v>
      </c>
      <c r="K1702" t="s">
        <v>4049</v>
      </c>
      <c r="L1702" t="s">
        <v>4049</v>
      </c>
      <c r="N1702" t="s">
        <v>33</v>
      </c>
      <c r="Q1702" t="s">
        <v>4050</v>
      </c>
      <c r="R1702">
        <v>948.0</v>
      </c>
      <c r="S1702">
        <v>315.0</v>
      </c>
    </row>
    <row r="1703" ht="15.75" customHeight="1">
      <c r="A1703" s="6" t="s">
        <v>23</v>
      </c>
      <c r="B1703" s="6" t="s">
        <v>24</v>
      </c>
      <c r="C1703" s="6" t="s">
        <v>25</v>
      </c>
      <c r="D1703" s="6" t="s">
        <v>26</v>
      </c>
      <c r="E1703" s="6" t="s">
        <v>8</v>
      </c>
      <c r="G1703" s="6" t="s">
        <v>27</v>
      </c>
      <c r="H1703" s="7">
        <v>1925453.0</v>
      </c>
      <c r="I1703" s="8">
        <v>1925818.0</v>
      </c>
      <c r="J1703" t="s">
        <v>28</v>
      </c>
      <c r="K1703" t="s">
        <v>4051</v>
      </c>
      <c r="L1703" t="s">
        <v>4051</v>
      </c>
      <c r="N1703" t="s">
        <v>4052</v>
      </c>
      <c r="Q1703" t="s">
        <v>4053</v>
      </c>
      <c r="R1703">
        <v>366.0</v>
      </c>
      <c r="S1703">
        <v>121.0</v>
      </c>
    </row>
    <row r="1704" ht="15.75" customHeight="1">
      <c r="A1704" s="6" t="s">
        <v>23</v>
      </c>
      <c r="B1704" s="6" t="s">
        <v>24</v>
      </c>
      <c r="C1704" s="6" t="s">
        <v>25</v>
      </c>
      <c r="D1704" s="6" t="s">
        <v>26</v>
      </c>
      <c r="E1704" s="6" t="s">
        <v>8</v>
      </c>
      <c r="G1704" s="6" t="s">
        <v>27</v>
      </c>
      <c r="H1704" s="7">
        <v>1925838.0</v>
      </c>
      <c r="I1704" s="8">
        <v>1926266.0</v>
      </c>
      <c r="J1704" t="s">
        <v>28</v>
      </c>
      <c r="K1704" t="s">
        <v>4054</v>
      </c>
      <c r="L1704" t="s">
        <v>4054</v>
      </c>
      <c r="N1704" t="s">
        <v>33</v>
      </c>
      <c r="Q1704" t="s">
        <v>4055</v>
      </c>
      <c r="R1704">
        <v>429.0</v>
      </c>
      <c r="S1704">
        <v>142.0</v>
      </c>
    </row>
    <row r="1705" ht="15.75" customHeight="1">
      <c r="A1705" s="6" t="s">
        <v>23</v>
      </c>
      <c r="B1705" s="6" t="s">
        <v>24</v>
      </c>
      <c r="C1705" s="6" t="s">
        <v>25</v>
      </c>
      <c r="D1705" s="6" t="s">
        <v>26</v>
      </c>
      <c r="E1705" s="6" t="s">
        <v>8</v>
      </c>
      <c r="G1705" s="6" t="s">
        <v>27</v>
      </c>
      <c r="H1705" s="7">
        <v>1926428.0</v>
      </c>
      <c r="I1705" s="8">
        <v>1926754.0</v>
      </c>
      <c r="J1705" t="s">
        <v>37</v>
      </c>
      <c r="K1705" t="s">
        <v>4056</v>
      </c>
      <c r="L1705" t="s">
        <v>4056</v>
      </c>
      <c r="N1705" t="s">
        <v>33</v>
      </c>
      <c r="Q1705" t="s">
        <v>4057</v>
      </c>
      <c r="R1705">
        <v>327.0</v>
      </c>
      <c r="S1705">
        <v>108.0</v>
      </c>
    </row>
    <row r="1706" ht="15.75" customHeight="1">
      <c r="A1706" s="6" t="s">
        <v>23</v>
      </c>
      <c r="B1706" s="6" t="s">
        <v>24</v>
      </c>
      <c r="C1706" s="6" t="s">
        <v>25</v>
      </c>
      <c r="D1706" s="6" t="s">
        <v>26</v>
      </c>
      <c r="E1706" s="6" t="s">
        <v>8</v>
      </c>
      <c r="G1706" s="6" t="s">
        <v>27</v>
      </c>
      <c r="H1706" s="7">
        <v>1926800.0</v>
      </c>
      <c r="I1706" s="8">
        <v>1928002.0</v>
      </c>
      <c r="J1706" t="s">
        <v>28</v>
      </c>
      <c r="K1706" t="s">
        <v>4058</v>
      </c>
      <c r="L1706" t="s">
        <v>4058</v>
      </c>
      <c r="N1706" t="s">
        <v>4059</v>
      </c>
      <c r="Q1706" t="s">
        <v>4060</v>
      </c>
      <c r="R1706">
        <v>1203.0</v>
      </c>
      <c r="S1706">
        <v>400.0</v>
      </c>
    </row>
    <row r="1707" ht="15.75" customHeight="1">
      <c r="A1707" s="6" t="s">
        <v>23</v>
      </c>
      <c r="B1707" s="6" t="s">
        <v>24</v>
      </c>
      <c r="C1707" s="6" t="s">
        <v>25</v>
      </c>
      <c r="D1707" s="6" t="s">
        <v>26</v>
      </c>
      <c r="E1707" s="6" t="s">
        <v>8</v>
      </c>
      <c r="G1707" s="6" t="s">
        <v>27</v>
      </c>
      <c r="H1707" s="7">
        <v>1928059.0</v>
      </c>
      <c r="I1707" s="8">
        <v>1928457.0</v>
      </c>
      <c r="J1707" t="s">
        <v>28</v>
      </c>
      <c r="K1707" t="s">
        <v>4061</v>
      </c>
      <c r="L1707" t="s">
        <v>4061</v>
      </c>
      <c r="N1707" t="s">
        <v>33</v>
      </c>
      <c r="Q1707" t="s">
        <v>4062</v>
      </c>
      <c r="R1707">
        <v>399.0</v>
      </c>
      <c r="S1707">
        <v>132.0</v>
      </c>
    </row>
    <row r="1708" ht="15.75" customHeight="1">
      <c r="A1708" s="6" t="s">
        <v>23</v>
      </c>
      <c r="B1708" s="6" t="s">
        <v>24</v>
      </c>
      <c r="C1708" s="6" t="s">
        <v>25</v>
      </c>
      <c r="D1708" s="6" t="s">
        <v>26</v>
      </c>
      <c r="E1708" s="6" t="s">
        <v>8</v>
      </c>
      <c r="G1708" s="6" t="s">
        <v>27</v>
      </c>
      <c r="H1708" s="7">
        <v>1928546.0</v>
      </c>
      <c r="I1708" s="8">
        <v>1929097.0</v>
      </c>
      <c r="J1708" t="s">
        <v>37</v>
      </c>
      <c r="K1708" t="s">
        <v>4063</v>
      </c>
      <c r="L1708" t="s">
        <v>4063</v>
      </c>
      <c r="N1708" t="s">
        <v>653</v>
      </c>
      <c r="Q1708" t="s">
        <v>4064</v>
      </c>
      <c r="R1708">
        <v>552.0</v>
      </c>
      <c r="S1708">
        <v>183.0</v>
      </c>
    </row>
    <row r="1709" ht="15.75" customHeight="1">
      <c r="A1709" s="6" t="s">
        <v>23</v>
      </c>
      <c r="B1709" s="6" t="s">
        <v>24</v>
      </c>
      <c r="C1709" s="6" t="s">
        <v>25</v>
      </c>
      <c r="D1709" s="6" t="s">
        <v>26</v>
      </c>
      <c r="E1709" s="6" t="s">
        <v>8</v>
      </c>
      <c r="G1709" s="6" t="s">
        <v>27</v>
      </c>
      <c r="H1709" s="7">
        <v>1929217.0</v>
      </c>
      <c r="I1709" s="8">
        <v>1929981.0</v>
      </c>
      <c r="J1709" t="s">
        <v>37</v>
      </c>
      <c r="K1709" t="s">
        <v>4065</v>
      </c>
      <c r="L1709" t="s">
        <v>4065</v>
      </c>
      <c r="N1709" t="s">
        <v>261</v>
      </c>
      <c r="Q1709" t="s">
        <v>4066</v>
      </c>
      <c r="R1709">
        <v>765.0</v>
      </c>
      <c r="S1709">
        <v>254.0</v>
      </c>
    </row>
    <row r="1710" ht="15.75" customHeight="1">
      <c r="A1710" s="6" t="s">
        <v>23</v>
      </c>
      <c r="B1710" s="6" t="s">
        <v>24</v>
      </c>
      <c r="C1710" s="6" t="s">
        <v>25</v>
      </c>
      <c r="D1710" s="6" t="s">
        <v>26</v>
      </c>
      <c r="E1710" s="6" t="s">
        <v>8</v>
      </c>
      <c r="G1710" s="6" t="s">
        <v>27</v>
      </c>
      <c r="H1710" s="7">
        <v>1930135.0</v>
      </c>
      <c r="I1710" s="8">
        <v>1932450.0</v>
      </c>
      <c r="J1710" t="s">
        <v>37</v>
      </c>
      <c r="K1710" t="s">
        <v>4067</v>
      </c>
      <c r="L1710" t="s">
        <v>4067</v>
      </c>
      <c r="N1710" t="s">
        <v>33</v>
      </c>
      <c r="Q1710" t="s">
        <v>4068</v>
      </c>
      <c r="R1710">
        <v>2316.0</v>
      </c>
      <c r="S1710">
        <v>771.0</v>
      </c>
    </row>
    <row r="1711" ht="15.75" customHeight="1">
      <c r="A1711" s="6" t="s">
        <v>23</v>
      </c>
      <c r="B1711" s="6" t="s">
        <v>24</v>
      </c>
      <c r="C1711" s="6" t="s">
        <v>25</v>
      </c>
      <c r="D1711" s="6" t="s">
        <v>26</v>
      </c>
      <c r="E1711" s="6" t="s">
        <v>8</v>
      </c>
      <c r="G1711" s="6" t="s">
        <v>27</v>
      </c>
      <c r="H1711" s="7">
        <v>1932614.0</v>
      </c>
      <c r="I1711" s="8">
        <v>1933042.0</v>
      </c>
      <c r="J1711" t="s">
        <v>37</v>
      </c>
      <c r="K1711" t="s">
        <v>4069</v>
      </c>
      <c r="L1711" t="s">
        <v>4069</v>
      </c>
      <c r="N1711" t="s">
        <v>4070</v>
      </c>
      <c r="Q1711" t="s">
        <v>4071</v>
      </c>
      <c r="R1711">
        <v>429.0</v>
      </c>
      <c r="S1711">
        <v>142.0</v>
      </c>
    </row>
    <row r="1712" ht="15.75" customHeight="1">
      <c r="A1712" s="6" t="s">
        <v>23</v>
      </c>
      <c r="B1712" s="6" t="s">
        <v>24</v>
      </c>
      <c r="C1712" s="6" t="s">
        <v>25</v>
      </c>
      <c r="D1712" s="6" t="s">
        <v>26</v>
      </c>
      <c r="E1712" s="6" t="s">
        <v>8</v>
      </c>
      <c r="G1712" s="6" t="s">
        <v>27</v>
      </c>
      <c r="H1712" s="7">
        <v>1933083.0</v>
      </c>
      <c r="I1712" s="8">
        <v>1933490.0</v>
      </c>
      <c r="J1712" t="s">
        <v>37</v>
      </c>
      <c r="K1712" t="s">
        <v>4072</v>
      </c>
      <c r="L1712" t="s">
        <v>4072</v>
      </c>
      <c r="N1712" t="s">
        <v>4070</v>
      </c>
      <c r="Q1712" t="s">
        <v>4073</v>
      </c>
      <c r="R1712">
        <v>408.0</v>
      </c>
      <c r="S1712">
        <v>135.0</v>
      </c>
    </row>
    <row r="1713" ht="15.75" customHeight="1">
      <c r="A1713" s="6" t="s">
        <v>23</v>
      </c>
      <c r="B1713" s="6" t="s">
        <v>24</v>
      </c>
      <c r="C1713" s="6" t="s">
        <v>25</v>
      </c>
      <c r="D1713" s="6" t="s">
        <v>26</v>
      </c>
      <c r="E1713" s="6" t="s">
        <v>8</v>
      </c>
      <c r="G1713" s="6" t="s">
        <v>27</v>
      </c>
      <c r="H1713" s="7">
        <v>1933563.0</v>
      </c>
      <c r="I1713" s="8">
        <v>1933889.0</v>
      </c>
      <c r="J1713" t="s">
        <v>28</v>
      </c>
      <c r="K1713" t="s">
        <v>4074</v>
      </c>
      <c r="L1713" t="s">
        <v>4074</v>
      </c>
      <c r="N1713" t="s">
        <v>33</v>
      </c>
      <c r="Q1713" t="s">
        <v>4075</v>
      </c>
      <c r="R1713">
        <v>327.0</v>
      </c>
      <c r="S1713">
        <v>108.0</v>
      </c>
    </row>
    <row r="1714" ht="15.75" customHeight="1">
      <c r="A1714" s="6" t="s">
        <v>23</v>
      </c>
      <c r="B1714" s="6" t="s">
        <v>24</v>
      </c>
      <c r="C1714" s="6" t="s">
        <v>25</v>
      </c>
      <c r="D1714" s="6" t="s">
        <v>26</v>
      </c>
      <c r="E1714" s="6" t="s">
        <v>8</v>
      </c>
      <c r="G1714" s="6" t="s">
        <v>27</v>
      </c>
      <c r="H1714" s="7">
        <v>1934285.0</v>
      </c>
      <c r="I1714" s="8">
        <v>1936099.0</v>
      </c>
      <c r="J1714" t="s">
        <v>37</v>
      </c>
      <c r="K1714" t="s">
        <v>4076</v>
      </c>
      <c r="L1714" t="s">
        <v>4076</v>
      </c>
      <c r="N1714" t="s">
        <v>937</v>
      </c>
      <c r="Q1714" t="s">
        <v>4077</v>
      </c>
      <c r="R1714">
        <v>1815.0</v>
      </c>
      <c r="S1714">
        <v>604.0</v>
      </c>
    </row>
    <row r="1715" ht="15.75" customHeight="1">
      <c r="A1715" s="6" t="s">
        <v>23</v>
      </c>
      <c r="B1715" s="6" t="s">
        <v>24</v>
      </c>
      <c r="C1715" s="6" t="s">
        <v>25</v>
      </c>
      <c r="D1715" s="6" t="s">
        <v>26</v>
      </c>
      <c r="E1715" s="6" t="s">
        <v>8</v>
      </c>
      <c r="G1715" s="6" t="s">
        <v>27</v>
      </c>
      <c r="H1715" s="7">
        <v>1936109.0</v>
      </c>
      <c r="I1715" s="8">
        <v>1936771.0</v>
      </c>
      <c r="J1715" t="s">
        <v>28</v>
      </c>
      <c r="K1715" t="s">
        <v>4078</v>
      </c>
      <c r="L1715" t="s">
        <v>4078</v>
      </c>
      <c r="N1715" t="s">
        <v>4079</v>
      </c>
      <c r="Q1715" t="s">
        <v>4080</v>
      </c>
      <c r="R1715">
        <v>663.0</v>
      </c>
      <c r="S1715">
        <v>220.0</v>
      </c>
    </row>
    <row r="1716" ht="15.75" customHeight="1">
      <c r="A1716" s="6" t="s">
        <v>23</v>
      </c>
      <c r="B1716" s="6" t="s">
        <v>24</v>
      </c>
      <c r="C1716" s="6" t="s">
        <v>25</v>
      </c>
      <c r="D1716" s="6" t="s">
        <v>26</v>
      </c>
      <c r="E1716" s="6" t="s">
        <v>8</v>
      </c>
      <c r="G1716" s="6" t="s">
        <v>27</v>
      </c>
      <c r="H1716" s="7">
        <v>1936928.0</v>
      </c>
      <c r="I1716" s="8">
        <v>1937785.0</v>
      </c>
      <c r="J1716" t="s">
        <v>28</v>
      </c>
      <c r="K1716" t="s">
        <v>4081</v>
      </c>
      <c r="L1716" t="s">
        <v>4081</v>
      </c>
      <c r="N1716" t="s">
        <v>2989</v>
      </c>
      <c r="Q1716" t="s">
        <v>4082</v>
      </c>
      <c r="R1716">
        <v>858.0</v>
      </c>
      <c r="S1716">
        <v>285.0</v>
      </c>
    </row>
    <row r="1717" ht="15.75" customHeight="1">
      <c r="A1717" s="6" t="s">
        <v>23</v>
      </c>
      <c r="B1717" s="6" t="s">
        <v>24</v>
      </c>
      <c r="C1717" s="6" t="s">
        <v>25</v>
      </c>
      <c r="D1717" s="6" t="s">
        <v>26</v>
      </c>
      <c r="E1717" s="6" t="s">
        <v>8</v>
      </c>
      <c r="G1717" s="6" t="s">
        <v>27</v>
      </c>
      <c r="H1717" s="7">
        <v>1937782.0</v>
      </c>
      <c r="I1717" s="8">
        <v>1938426.0</v>
      </c>
      <c r="J1717" t="s">
        <v>28</v>
      </c>
      <c r="K1717" t="s">
        <v>4083</v>
      </c>
      <c r="L1717" t="s">
        <v>4083</v>
      </c>
      <c r="N1717" t="s">
        <v>2989</v>
      </c>
      <c r="Q1717" t="s">
        <v>4084</v>
      </c>
      <c r="R1717">
        <v>645.0</v>
      </c>
      <c r="S1717">
        <v>214.0</v>
      </c>
    </row>
    <row r="1718" ht="15.75" customHeight="1">
      <c r="A1718" s="6" t="s">
        <v>23</v>
      </c>
      <c r="B1718" s="6" t="s">
        <v>24</v>
      </c>
      <c r="C1718" s="6" t="s">
        <v>25</v>
      </c>
      <c r="D1718" s="6" t="s">
        <v>26</v>
      </c>
      <c r="E1718" s="6" t="s">
        <v>8</v>
      </c>
      <c r="G1718" s="6" t="s">
        <v>27</v>
      </c>
      <c r="H1718" s="7">
        <v>1938441.0</v>
      </c>
      <c r="I1718" s="8">
        <v>1939352.0</v>
      </c>
      <c r="J1718" t="s">
        <v>28</v>
      </c>
      <c r="K1718" t="s">
        <v>4085</v>
      </c>
      <c r="L1718" t="s">
        <v>4085</v>
      </c>
      <c r="N1718" t="s">
        <v>1472</v>
      </c>
      <c r="Q1718" t="s">
        <v>4086</v>
      </c>
      <c r="R1718">
        <v>912.0</v>
      </c>
      <c r="S1718">
        <v>303.0</v>
      </c>
    </row>
    <row r="1719" ht="15.75" customHeight="1">
      <c r="A1719" s="6" t="s">
        <v>23</v>
      </c>
      <c r="B1719" s="6" t="s">
        <v>24</v>
      </c>
      <c r="C1719" s="6" t="s">
        <v>25</v>
      </c>
      <c r="D1719" s="6" t="s">
        <v>26</v>
      </c>
      <c r="E1719" s="6" t="s">
        <v>8</v>
      </c>
      <c r="G1719" s="6" t="s">
        <v>27</v>
      </c>
      <c r="H1719" s="7">
        <v>1939364.0</v>
      </c>
      <c r="I1719" s="8">
        <v>1940092.0</v>
      </c>
      <c r="J1719" t="s">
        <v>28</v>
      </c>
      <c r="K1719" t="s">
        <v>4087</v>
      </c>
      <c r="L1719" t="s">
        <v>4087</v>
      </c>
      <c r="N1719" t="s">
        <v>2992</v>
      </c>
      <c r="Q1719" t="s">
        <v>4088</v>
      </c>
      <c r="R1719">
        <v>729.0</v>
      </c>
      <c r="S1719">
        <v>242.0</v>
      </c>
    </row>
    <row r="1720" ht="15.75" customHeight="1">
      <c r="A1720" s="6" t="s">
        <v>23</v>
      </c>
      <c r="B1720" s="6" t="s">
        <v>24</v>
      </c>
      <c r="C1720" s="6" t="s">
        <v>25</v>
      </c>
      <c r="D1720" s="6" t="s">
        <v>26</v>
      </c>
      <c r="E1720" s="6" t="s">
        <v>8</v>
      </c>
      <c r="G1720" s="6" t="s">
        <v>27</v>
      </c>
      <c r="H1720" s="7">
        <v>1940173.0</v>
      </c>
      <c r="I1720" s="8">
        <v>1940484.0</v>
      </c>
      <c r="J1720" t="s">
        <v>28</v>
      </c>
      <c r="K1720" t="s">
        <v>4089</v>
      </c>
      <c r="L1720" t="s">
        <v>4089</v>
      </c>
      <c r="N1720" t="s">
        <v>4090</v>
      </c>
      <c r="Q1720" t="s">
        <v>4091</v>
      </c>
      <c r="R1720">
        <v>312.0</v>
      </c>
      <c r="S1720">
        <v>103.0</v>
      </c>
    </row>
    <row r="1721" ht="15.75" customHeight="1">
      <c r="A1721" s="6" t="s">
        <v>23</v>
      </c>
      <c r="B1721" s="6" t="s">
        <v>24</v>
      </c>
      <c r="C1721" s="6" t="s">
        <v>25</v>
      </c>
      <c r="D1721" s="6" t="s">
        <v>26</v>
      </c>
      <c r="E1721" s="6" t="s">
        <v>8</v>
      </c>
      <c r="G1721" s="6" t="s">
        <v>27</v>
      </c>
      <c r="H1721" s="7">
        <v>1940593.0</v>
      </c>
      <c r="I1721" s="8">
        <v>1941258.0</v>
      </c>
      <c r="J1721" t="s">
        <v>37</v>
      </c>
      <c r="K1721" t="s">
        <v>4092</v>
      </c>
      <c r="L1721" t="s">
        <v>4092</v>
      </c>
      <c r="N1721" t="s">
        <v>4093</v>
      </c>
      <c r="Q1721" t="s">
        <v>4094</v>
      </c>
      <c r="R1721">
        <v>666.0</v>
      </c>
      <c r="S1721">
        <v>221.0</v>
      </c>
    </row>
    <row r="1722" ht="15.75" customHeight="1">
      <c r="A1722" s="6" t="s">
        <v>23</v>
      </c>
      <c r="B1722" s="6" t="s">
        <v>24</v>
      </c>
      <c r="C1722" s="6" t="s">
        <v>25</v>
      </c>
      <c r="D1722" s="6" t="s">
        <v>26</v>
      </c>
      <c r="E1722" s="6" t="s">
        <v>8</v>
      </c>
      <c r="G1722" s="6" t="s">
        <v>27</v>
      </c>
      <c r="H1722" s="7">
        <v>1941356.0</v>
      </c>
      <c r="I1722" s="8">
        <v>1943041.0</v>
      </c>
      <c r="J1722" t="s">
        <v>28</v>
      </c>
      <c r="K1722" t="s">
        <v>4095</v>
      </c>
      <c r="L1722" t="s">
        <v>4095</v>
      </c>
      <c r="N1722" t="s">
        <v>317</v>
      </c>
      <c r="Q1722" t="s">
        <v>4096</v>
      </c>
      <c r="R1722">
        <v>1686.0</v>
      </c>
      <c r="S1722">
        <v>561.0</v>
      </c>
    </row>
    <row r="1723" ht="15.75" customHeight="1">
      <c r="A1723" s="6" t="s">
        <v>23</v>
      </c>
      <c r="B1723" s="6" t="s">
        <v>24</v>
      </c>
      <c r="C1723" s="6" t="s">
        <v>25</v>
      </c>
      <c r="D1723" s="6" t="s">
        <v>26</v>
      </c>
      <c r="E1723" s="6" t="s">
        <v>8</v>
      </c>
      <c r="G1723" s="6" t="s">
        <v>27</v>
      </c>
      <c r="H1723" s="7">
        <v>1943241.0</v>
      </c>
      <c r="I1723" s="8">
        <v>1945202.0</v>
      </c>
      <c r="J1723" t="s">
        <v>28</v>
      </c>
      <c r="K1723" t="s">
        <v>4097</v>
      </c>
      <c r="L1723" t="s">
        <v>4097</v>
      </c>
      <c r="N1723" t="s">
        <v>317</v>
      </c>
      <c r="Q1723" t="s">
        <v>4098</v>
      </c>
      <c r="R1723">
        <v>1962.0</v>
      </c>
      <c r="S1723">
        <v>653.0</v>
      </c>
    </row>
    <row r="1724" ht="15.75" customHeight="1">
      <c r="A1724" s="6" t="s">
        <v>23</v>
      </c>
      <c r="B1724" s="6" t="s">
        <v>24</v>
      </c>
      <c r="C1724" s="6" t="s">
        <v>25</v>
      </c>
      <c r="D1724" s="6" t="s">
        <v>26</v>
      </c>
      <c r="E1724" s="6" t="s">
        <v>8</v>
      </c>
      <c r="G1724" s="6" t="s">
        <v>27</v>
      </c>
      <c r="H1724" s="7">
        <v>1945562.0</v>
      </c>
      <c r="I1724" s="8">
        <v>1946437.0</v>
      </c>
      <c r="J1724" t="s">
        <v>37</v>
      </c>
      <c r="K1724" t="s">
        <v>4099</v>
      </c>
      <c r="L1724" t="s">
        <v>4099</v>
      </c>
      <c r="N1724" t="s">
        <v>2599</v>
      </c>
      <c r="Q1724" t="s">
        <v>4100</v>
      </c>
      <c r="R1724">
        <v>876.0</v>
      </c>
      <c r="S1724">
        <v>291.0</v>
      </c>
    </row>
    <row r="1725" ht="15.75" customHeight="1">
      <c r="A1725" s="6" t="s">
        <v>23</v>
      </c>
      <c r="B1725" s="6" t="s">
        <v>24</v>
      </c>
      <c r="C1725" s="6" t="s">
        <v>25</v>
      </c>
      <c r="D1725" s="6" t="s">
        <v>26</v>
      </c>
      <c r="E1725" s="6" t="s">
        <v>8</v>
      </c>
      <c r="G1725" s="6" t="s">
        <v>27</v>
      </c>
      <c r="H1725" s="7">
        <v>1946683.0</v>
      </c>
      <c r="I1725" s="8">
        <v>1947114.0</v>
      </c>
      <c r="J1725" t="s">
        <v>28</v>
      </c>
      <c r="K1725" t="s">
        <v>4101</v>
      </c>
      <c r="L1725" t="s">
        <v>4101</v>
      </c>
      <c r="N1725" t="s">
        <v>219</v>
      </c>
      <c r="Q1725" t="s">
        <v>4102</v>
      </c>
      <c r="R1725">
        <v>432.0</v>
      </c>
      <c r="S1725">
        <v>143.0</v>
      </c>
    </row>
    <row r="1726" ht="15.75" customHeight="1">
      <c r="A1726" s="6" t="s">
        <v>23</v>
      </c>
      <c r="B1726" s="6" t="s">
        <v>113</v>
      </c>
      <c r="C1726" s="6" t="s">
        <v>25</v>
      </c>
      <c r="D1726" s="6" t="s">
        <v>26</v>
      </c>
      <c r="E1726" s="6" t="s">
        <v>8</v>
      </c>
      <c r="G1726" s="6" t="s">
        <v>27</v>
      </c>
      <c r="H1726" s="7">
        <v>1947142.0</v>
      </c>
      <c r="I1726" s="8">
        <v>1947579.0</v>
      </c>
      <c r="J1726" t="s">
        <v>28</v>
      </c>
      <c r="N1726" t="s">
        <v>219</v>
      </c>
      <c r="Q1726" t="s">
        <v>4103</v>
      </c>
      <c r="R1726">
        <v>438.0</v>
      </c>
      <c r="T1726" t="s">
        <v>129</v>
      </c>
    </row>
    <row r="1727" ht="15.75" customHeight="1">
      <c r="A1727" s="6" t="s">
        <v>23</v>
      </c>
      <c r="B1727" s="6" t="s">
        <v>24</v>
      </c>
      <c r="C1727" s="6" t="s">
        <v>25</v>
      </c>
      <c r="D1727" s="6" t="s">
        <v>26</v>
      </c>
      <c r="E1727" s="6" t="s">
        <v>8</v>
      </c>
      <c r="G1727" s="6" t="s">
        <v>27</v>
      </c>
      <c r="H1727" s="7">
        <v>1947992.0</v>
      </c>
      <c r="I1727" s="8">
        <v>1948777.0</v>
      </c>
      <c r="J1727" t="s">
        <v>37</v>
      </c>
      <c r="K1727" t="s">
        <v>4104</v>
      </c>
      <c r="L1727" t="s">
        <v>4104</v>
      </c>
      <c r="N1727" t="s">
        <v>4105</v>
      </c>
      <c r="Q1727" t="s">
        <v>4106</v>
      </c>
      <c r="R1727">
        <v>786.0</v>
      </c>
      <c r="S1727">
        <v>261.0</v>
      </c>
    </row>
    <row r="1728" ht="15.75" customHeight="1">
      <c r="A1728" s="6" t="s">
        <v>23</v>
      </c>
      <c r="B1728" s="6" t="s">
        <v>24</v>
      </c>
      <c r="C1728" s="6" t="s">
        <v>25</v>
      </c>
      <c r="D1728" s="6" t="s">
        <v>26</v>
      </c>
      <c r="E1728" s="6" t="s">
        <v>8</v>
      </c>
      <c r="G1728" s="6" t="s">
        <v>27</v>
      </c>
      <c r="H1728" s="7">
        <v>1948957.0</v>
      </c>
      <c r="I1728" s="8">
        <v>1949148.0</v>
      </c>
      <c r="J1728" t="s">
        <v>37</v>
      </c>
      <c r="K1728" t="s">
        <v>4107</v>
      </c>
      <c r="L1728" t="s">
        <v>4107</v>
      </c>
      <c r="N1728" t="s">
        <v>33</v>
      </c>
      <c r="Q1728" t="s">
        <v>4108</v>
      </c>
      <c r="R1728">
        <v>192.0</v>
      </c>
      <c r="S1728">
        <v>63.0</v>
      </c>
    </row>
    <row r="1729" ht="15.75" customHeight="1">
      <c r="A1729" s="6" t="s">
        <v>23</v>
      </c>
      <c r="B1729" s="6" t="s">
        <v>24</v>
      </c>
      <c r="C1729" s="6" t="s">
        <v>25</v>
      </c>
      <c r="D1729" s="6" t="s">
        <v>26</v>
      </c>
      <c r="E1729" s="6" t="s">
        <v>8</v>
      </c>
      <c r="G1729" s="6" t="s">
        <v>27</v>
      </c>
      <c r="H1729" s="7">
        <v>1949455.0</v>
      </c>
      <c r="I1729" s="8">
        <v>1950552.0</v>
      </c>
      <c r="J1729" t="s">
        <v>37</v>
      </c>
      <c r="K1729" t="s">
        <v>4109</v>
      </c>
      <c r="L1729" t="s">
        <v>4109</v>
      </c>
      <c r="N1729" t="s">
        <v>1234</v>
      </c>
      <c r="Q1729" t="s">
        <v>4110</v>
      </c>
      <c r="R1729">
        <v>1098.0</v>
      </c>
      <c r="S1729">
        <v>365.0</v>
      </c>
    </row>
    <row r="1730" ht="15.75" customHeight="1">
      <c r="A1730" s="6" t="s">
        <v>23</v>
      </c>
      <c r="B1730" s="6" t="s">
        <v>24</v>
      </c>
      <c r="C1730" s="6" t="s">
        <v>25</v>
      </c>
      <c r="D1730" s="6" t="s">
        <v>26</v>
      </c>
      <c r="E1730" s="6" t="s">
        <v>8</v>
      </c>
      <c r="G1730" s="6" t="s">
        <v>27</v>
      </c>
      <c r="H1730" s="7">
        <v>1950673.0</v>
      </c>
      <c r="I1730" s="8">
        <v>1950948.0</v>
      </c>
      <c r="J1730" t="s">
        <v>37</v>
      </c>
      <c r="K1730" t="s">
        <v>4111</v>
      </c>
      <c r="L1730" t="s">
        <v>4111</v>
      </c>
      <c r="N1730" t="s">
        <v>33</v>
      </c>
      <c r="Q1730" t="s">
        <v>4112</v>
      </c>
      <c r="R1730">
        <v>276.0</v>
      </c>
      <c r="S1730">
        <v>91.0</v>
      </c>
    </row>
    <row r="1731" ht="15.75" customHeight="1">
      <c r="A1731" s="6" t="s">
        <v>23</v>
      </c>
      <c r="B1731" s="6" t="s">
        <v>24</v>
      </c>
      <c r="C1731" s="6" t="s">
        <v>25</v>
      </c>
      <c r="D1731" s="6" t="s">
        <v>26</v>
      </c>
      <c r="E1731" s="6" t="s">
        <v>8</v>
      </c>
      <c r="G1731" s="6" t="s">
        <v>27</v>
      </c>
      <c r="H1731" s="7">
        <v>1950959.0</v>
      </c>
      <c r="I1731" s="8">
        <v>1952350.0</v>
      </c>
      <c r="J1731" t="s">
        <v>28</v>
      </c>
      <c r="K1731" t="s">
        <v>4113</v>
      </c>
      <c r="L1731" t="s">
        <v>4113</v>
      </c>
      <c r="N1731" t="s">
        <v>4114</v>
      </c>
      <c r="Q1731" t="s">
        <v>4115</v>
      </c>
      <c r="R1731">
        <v>1392.0</v>
      </c>
      <c r="S1731">
        <v>463.0</v>
      </c>
    </row>
    <row r="1732" ht="15.75" customHeight="1">
      <c r="A1732" s="6" t="s">
        <v>23</v>
      </c>
      <c r="B1732" s="6" t="s">
        <v>24</v>
      </c>
      <c r="C1732" s="6" t="s">
        <v>25</v>
      </c>
      <c r="D1732" s="6" t="s">
        <v>26</v>
      </c>
      <c r="E1732" s="6" t="s">
        <v>8</v>
      </c>
      <c r="G1732" s="6" t="s">
        <v>27</v>
      </c>
      <c r="H1732" s="7">
        <v>1952373.0</v>
      </c>
      <c r="I1732" s="8">
        <v>1954298.0</v>
      </c>
      <c r="J1732" t="s">
        <v>28</v>
      </c>
      <c r="K1732" t="s">
        <v>4116</v>
      </c>
      <c r="L1732" t="s">
        <v>4116</v>
      </c>
      <c r="N1732" t="s">
        <v>4117</v>
      </c>
      <c r="O1732" t="s">
        <v>4118</v>
      </c>
      <c r="Q1732" t="s">
        <v>4119</v>
      </c>
      <c r="R1732">
        <v>1926.0</v>
      </c>
      <c r="S1732">
        <v>641.0</v>
      </c>
    </row>
    <row r="1733" ht="15.75" customHeight="1">
      <c r="A1733" s="6" t="s">
        <v>23</v>
      </c>
      <c r="B1733" s="6" t="s">
        <v>24</v>
      </c>
      <c r="C1733" s="6" t="s">
        <v>25</v>
      </c>
      <c r="D1733" s="6" t="s">
        <v>26</v>
      </c>
      <c r="E1733" s="6" t="s">
        <v>8</v>
      </c>
      <c r="G1733" s="6" t="s">
        <v>27</v>
      </c>
      <c r="H1733" s="7">
        <v>1954411.0</v>
      </c>
      <c r="I1733" s="8">
        <v>1955436.0</v>
      </c>
      <c r="J1733" t="s">
        <v>28</v>
      </c>
      <c r="K1733" t="s">
        <v>4120</v>
      </c>
      <c r="L1733" t="s">
        <v>4120</v>
      </c>
      <c r="N1733" t="s">
        <v>4121</v>
      </c>
      <c r="O1733" t="s">
        <v>4122</v>
      </c>
      <c r="Q1733" t="s">
        <v>4123</v>
      </c>
      <c r="R1733">
        <v>1026.0</v>
      </c>
      <c r="S1733">
        <v>341.0</v>
      </c>
    </row>
    <row r="1734" ht="15.75" customHeight="1">
      <c r="A1734" s="6" t="s">
        <v>23</v>
      </c>
      <c r="B1734" s="6" t="s">
        <v>24</v>
      </c>
      <c r="C1734" s="6" t="s">
        <v>25</v>
      </c>
      <c r="D1734" s="6" t="s">
        <v>26</v>
      </c>
      <c r="E1734" s="6" t="s">
        <v>8</v>
      </c>
      <c r="G1734" s="6" t="s">
        <v>27</v>
      </c>
      <c r="H1734" s="7">
        <v>1955440.0</v>
      </c>
      <c r="I1734" s="8">
        <v>1956108.0</v>
      </c>
      <c r="J1734" t="s">
        <v>28</v>
      </c>
      <c r="K1734" t="s">
        <v>4124</v>
      </c>
      <c r="L1734" t="s">
        <v>4124</v>
      </c>
      <c r="N1734" t="s">
        <v>33</v>
      </c>
      <c r="Q1734" t="s">
        <v>4125</v>
      </c>
      <c r="R1734">
        <v>669.0</v>
      </c>
      <c r="S1734">
        <v>222.0</v>
      </c>
    </row>
    <row r="1735" ht="15.75" customHeight="1">
      <c r="A1735" s="6" t="s">
        <v>23</v>
      </c>
      <c r="B1735" s="6" t="s">
        <v>24</v>
      </c>
      <c r="C1735" s="6" t="s">
        <v>25</v>
      </c>
      <c r="D1735" s="6" t="s">
        <v>26</v>
      </c>
      <c r="E1735" s="6" t="s">
        <v>8</v>
      </c>
      <c r="G1735" s="6" t="s">
        <v>27</v>
      </c>
      <c r="H1735" s="7">
        <v>1956105.0</v>
      </c>
      <c r="I1735" s="8">
        <v>1958063.0</v>
      </c>
      <c r="J1735" t="s">
        <v>28</v>
      </c>
      <c r="K1735" t="s">
        <v>4126</v>
      </c>
      <c r="L1735" t="s">
        <v>4126</v>
      </c>
      <c r="N1735" t="s">
        <v>4127</v>
      </c>
      <c r="O1735" t="s">
        <v>4128</v>
      </c>
      <c r="Q1735" t="s">
        <v>4129</v>
      </c>
      <c r="R1735">
        <v>1959.0</v>
      </c>
      <c r="S1735">
        <v>652.0</v>
      </c>
    </row>
    <row r="1736" ht="15.75" customHeight="1">
      <c r="A1736" s="6" t="s">
        <v>23</v>
      </c>
      <c r="B1736" s="6" t="s">
        <v>24</v>
      </c>
      <c r="C1736" s="6" t="s">
        <v>25</v>
      </c>
      <c r="D1736" s="6" t="s">
        <v>26</v>
      </c>
      <c r="E1736" s="6" t="s">
        <v>8</v>
      </c>
      <c r="G1736" s="6" t="s">
        <v>27</v>
      </c>
      <c r="H1736" s="7">
        <v>1958071.0</v>
      </c>
      <c r="I1736" s="8">
        <v>1959234.0</v>
      </c>
      <c r="J1736" t="s">
        <v>28</v>
      </c>
      <c r="K1736" t="s">
        <v>4130</v>
      </c>
      <c r="L1736" t="s">
        <v>4130</v>
      </c>
      <c r="N1736" t="s">
        <v>4131</v>
      </c>
      <c r="Q1736" t="s">
        <v>4132</v>
      </c>
      <c r="R1736">
        <v>1164.0</v>
      </c>
      <c r="S1736">
        <v>387.0</v>
      </c>
    </row>
    <row r="1737" ht="15.75" customHeight="1">
      <c r="A1737" s="6" t="s">
        <v>23</v>
      </c>
      <c r="B1737" s="6" t="s">
        <v>24</v>
      </c>
      <c r="C1737" s="6" t="s">
        <v>25</v>
      </c>
      <c r="D1737" s="6" t="s">
        <v>26</v>
      </c>
      <c r="E1737" s="6" t="s">
        <v>8</v>
      </c>
      <c r="G1737" s="6" t="s">
        <v>27</v>
      </c>
      <c r="H1737" s="7">
        <v>1959231.0</v>
      </c>
      <c r="I1737" s="8">
        <v>1960628.0</v>
      </c>
      <c r="J1737" t="s">
        <v>28</v>
      </c>
      <c r="K1737" t="s">
        <v>4133</v>
      </c>
      <c r="L1737" t="s">
        <v>4133</v>
      </c>
      <c r="N1737" t="s">
        <v>102</v>
      </c>
      <c r="Q1737" t="s">
        <v>4134</v>
      </c>
      <c r="R1737">
        <v>1398.0</v>
      </c>
      <c r="S1737">
        <v>465.0</v>
      </c>
    </row>
    <row r="1738" ht="15.75" customHeight="1">
      <c r="A1738" s="6" t="s">
        <v>23</v>
      </c>
      <c r="B1738" s="6" t="s">
        <v>24</v>
      </c>
      <c r="C1738" s="6" t="s">
        <v>25</v>
      </c>
      <c r="D1738" s="6" t="s">
        <v>26</v>
      </c>
      <c r="E1738" s="6" t="s">
        <v>8</v>
      </c>
      <c r="G1738" s="6" t="s">
        <v>27</v>
      </c>
      <c r="H1738" s="7">
        <v>1960723.0</v>
      </c>
      <c r="I1738" s="8">
        <v>1961580.0</v>
      </c>
      <c r="J1738" t="s">
        <v>28</v>
      </c>
      <c r="K1738" t="s">
        <v>4135</v>
      </c>
      <c r="L1738" t="s">
        <v>4135</v>
      </c>
      <c r="N1738" t="s">
        <v>4136</v>
      </c>
      <c r="O1738" t="s">
        <v>4137</v>
      </c>
      <c r="Q1738" t="s">
        <v>4138</v>
      </c>
      <c r="R1738">
        <v>858.0</v>
      </c>
      <c r="S1738">
        <v>285.0</v>
      </c>
    </row>
    <row r="1739" ht="15.75" customHeight="1">
      <c r="A1739" s="6" t="s">
        <v>23</v>
      </c>
      <c r="B1739" s="6" t="s">
        <v>24</v>
      </c>
      <c r="C1739" s="6" t="s">
        <v>25</v>
      </c>
      <c r="D1739" s="6" t="s">
        <v>26</v>
      </c>
      <c r="E1739" s="6" t="s">
        <v>8</v>
      </c>
      <c r="G1739" s="6" t="s">
        <v>27</v>
      </c>
      <c r="H1739" s="7">
        <v>1961622.0</v>
      </c>
      <c r="I1739" s="8">
        <v>1962581.0</v>
      </c>
      <c r="J1739" t="s">
        <v>28</v>
      </c>
      <c r="K1739" t="s">
        <v>4139</v>
      </c>
      <c r="L1739" t="s">
        <v>4139</v>
      </c>
      <c r="N1739" t="s">
        <v>4140</v>
      </c>
      <c r="O1739" t="s">
        <v>4141</v>
      </c>
      <c r="Q1739" t="s">
        <v>4142</v>
      </c>
      <c r="R1739">
        <v>960.0</v>
      </c>
      <c r="S1739">
        <v>319.0</v>
      </c>
    </row>
    <row r="1740" ht="15.75" customHeight="1">
      <c r="A1740" s="6" t="s">
        <v>23</v>
      </c>
      <c r="B1740" s="6" t="s">
        <v>24</v>
      </c>
      <c r="C1740" s="6" t="s">
        <v>25</v>
      </c>
      <c r="D1740" s="6" t="s">
        <v>26</v>
      </c>
      <c r="E1740" s="6" t="s">
        <v>8</v>
      </c>
      <c r="G1740" s="6" t="s">
        <v>27</v>
      </c>
      <c r="H1740" s="7">
        <v>1962735.0</v>
      </c>
      <c r="I1740" s="8">
        <v>1963544.0</v>
      </c>
      <c r="J1740" t="s">
        <v>28</v>
      </c>
      <c r="K1740" t="s">
        <v>4143</v>
      </c>
      <c r="L1740" t="s">
        <v>4143</v>
      </c>
      <c r="N1740" t="s">
        <v>317</v>
      </c>
      <c r="Q1740" t="s">
        <v>4144</v>
      </c>
      <c r="R1740">
        <v>810.0</v>
      </c>
      <c r="S1740">
        <v>269.0</v>
      </c>
    </row>
    <row r="1741" ht="15.75" customHeight="1">
      <c r="A1741" s="6" t="s">
        <v>23</v>
      </c>
      <c r="B1741" s="6" t="s">
        <v>24</v>
      </c>
      <c r="C1741" s="6" t="s">
        <v>25</v>
      </c>
      <c r="D1741" s="6" t="s">
        <v>26</v>
      </c>
      <c r="E1741" s="6" t="s">
        <v>8</v>
      </c>
      <c r="G1741" s="6" t="s">
        <v>27</v>
      </c>
      <c r="H1741" s="7">
        <v>1963537.0</v>
      </c>
      <c r="I1741" s="8">
        <v>1964478.0</v>
      </c>
      <c r="J1741" t="s">
        <v>28</v>
      </c>
      <c r="K1741" t="s">
        <v>4145</v>
      </c>
      <c r="L1741" t="s">
        <v>4145</v>
      </c>
      <c r="N1741" t="s">
        <v>2365</v>
      </c>
      <c r="Q1741" t="s">
        <v>4146</v>
      </c>
      <c r="R1741">
        <v>942.0</v>
      </c>
      <c r="S1741">
        <v>313.0</v>
      </c>
    </row>
    <row r="1742" ht="15.75" customHeight="1">
      <c r="A1742" s="6" t="s">
        <v>23</v>
      </c>
      <c r="B1742" s="6" t="s">
        <v>24</v>
      </c>
      <c r="C1742" s="6" t="s">
        <v>25</v>
      </c>
      <c r="D1742" s="6" t="s">
        <v>26</v>
      </c>
      <c r="E1742" s="6" t="s">
        <v>8</v>
      </c>
      <c r="G1742" s="6" t="s">
        <v>27</v>
      </c>
      <c r="H1742" s="7">
        <v>1964597.0</v>
      </c>
      <c r="I1742" s="8">
        <v>1965442.0</v>
      </c>
      <c r="J1742" t="s">
        <v>28</v>
      </c>
      <c r="K1742" t="s">
        <v>4147</v>
      </c>
      <c r="L1742" t="s">
        <v>4147</v>
      </c>
      <c r="N1742" t="s">
        <v>821</v>
      </c>
      <c r="Q1742" t="s">
        <v>4148</v>
      </c>
      <c r="R1742">
        <v>846.0</v>
      </c>
      <c r="S1742">
        <v>281.0</v>
      </c>
    </row>
    <row r="1743" ht="15.75" customHeight="1">
      <c r="A1743" s="6" t="s">
        <v>23</v>
      </c>
      <c r="B1743" s="6" t="s">
        <v>24</v>
      </c>
      <c r="C1743" s="6" t="s">
        <v>25</v>
      </c>
      <c r="D1743" s="6" t="s">
        <v>26</v>
      </c>
      <c r="E1743" s="6" t="s">
        <v>8</v>
      </c>
      <c r="G1743" s="6" t="s">
        <v>27</v>
      </c>
      <c r="H1743" s="7">
        <v>1965478.0</v>
      </c>
      <c r="I1743" s="8">
        <v>1966215.0</v>
      </c>
      <c r="J1743" t="s">
        <v>28</v>
      </c>
      <c r="K1743" t="s">
        <v>4149</v>
      </c>
      <c r="L1743" t="s">
        <v>4149</v>
      </c>
      <c r="N1743" t="s">
        <v>3132</v>
      </c>
      <c r="Q1743" t="s">
        <v>4150</v>
      </c>
      <c r="R1743">
        <v>738.0</v>
      </c>
      <c r="S1743">
        <v>245.0</v>
      </c>
    </row>
    <row r="1744" ht="15.75" customHeight="1">
      <c r="A1744" s="6" t="s">
        <v>23</v>
      </c>
      <c r="B1744" s="6" t="s">
        <v>24</v>
      </c>
      <c r="C1744" s="6" t="s">
        <v>25</v>
      </c>
      <c r="D1744" s="6" t="s">
        <v>26</v>
      </c>
      <c r="E1744" s="6" t="s">
        <v>8</v>
      </c>
      <c r="G1744" s="6" t="s">
        <v>27</v>
      </c>
      <c r="H1744" s="7">
        <v>1966286.0</v>
      </c>
      <c r="I1744" s="8">
        <v>1967347.0</v>
      </c>
      <c r="J1744" t="s">
        <v>28</v>
      </c>
      <c r="K1744" t="s">
        <v>4151</v>
      </c>
      <c r="L1744" t="s">
        <v>4151</v>
      </c>
      <c r="N1744" t="s">
        <v>4152</v>
      </c>
      <c r="Q1744" t="s">
        <v>4153</v>
      </c>
      <c r="R1744">
        <v>1062.0</v>
      </c>
      <c r="S1744">
        <v>353.0</v>
      </c>
    </row>
    <row r="1745" ht="15.75" customHeight="1">
      <c r="A1745" s="6" t="s">
        <v>23</v>
      </c>
      <c r="B1745" s="6" t="s">
        <v>24</v>
      </c>
      <c r="C1745" s="6" t="s">
        <v>25</v>
      </c>
      <c r="D1745" s="6" t="s">
        <v>26</v>
      </c>
      <c r="E1745" s="6" t="s">
        <v>8</v>
      </c>
      <c r="G1745" s="6" t="s">
        <v>27</v>
      </c>
      <c r="H1745" s="7">
        <v>1967335.0</v>
      </c>
      <c r="I1745" s="8">
        <v>1968090.0</v>
      </c>
      <c r="J1745" t="s">
        <v>28</v>
      </c>
      <c r="K1745" t="s">
        <v>4154</v>
      </c>
      <c r="L1745" t="s">
        <v>4154</v>
      </c>
      <c r="N1745" t="s">
        <v>4155</v>
      </c>
      <c r="Q1745" t="s">
        <v>4156</v>
      </c>
      <c r="R1745">
        <v>756.0</v>
      </c>
      <c r="S1745">
        <v>251.0</v>
      </c>
    </row>
    <row r="1746" ht="15.75" customHeight="1">
      <c r="A1746" s="6" t="s">
        <v>23</v>
      </c>
      <c r="B1746" s="6" t="s">
        <v>24</v>
      </c>
      <c r="C1746" s="6" t="s">
        <v>25</v>
      </c>
      <c r="D1746" s="6" t="s">
        <v>26</v>
      </c>
      <c r="E1746" s="6" t="s">
        <v>8</v>
      </c>
      <c r="G1746" s="6" t="s">
        <v>27</v>
      </c>
      <c r="H1746" s="7">
        <v>1968638.0</v>
      </c>
      <c r="I1746" s="8">
        <v>1969255.0</v>
      </c>
      <c r="J1746" t="s">
        <v>37</v>
      </c>
      <c r="K1746" t="s">
        <v>4157</v>
      </c>
      <c r="L1746" t="s">
        <v>4157</v>
      </c>
      <c r="N1746" t="s">
        <v>4158</v>
      </c>
      <c r="Q1746" t="s">
        <v>4159</v>
      </c>
      <c r="R1746">
        <v>618.0</v>
      </c>
      <c r="S1746">
        <v>205.0</v>
      </c>
    </row>
    <row r="1747" ht="15.75" customHeight="1">
      <c r="A1747" s="6" t="s">
        <v>23</v>
      </c>
      <c r="B1747" s="6" t="s">
        <v>24</v>
      </c>
      <c r="C1747" s="6" t="s">
        <v>25</v>
      </c>
      <c r="D1747" s="6" t="s">
        <v>26</v>
      </c>
      <c r="E1747" s="6" t="s">
        <v>8</v>
      </c>
      <c r="G1747" s="6" t="s">
        <v>27</v>
      </c>
      <c r="H1747" s="7">
        <v>1969567.0</v>
      </c>
      <c r="I1747" s="8">
        <v>1969938.0</v>
      </c>
      <c r="J1747" t="s">
        <v>28</v>
      </c>
      <c r="K1747" t="s">
        <v>4160</v>
      </c>
      <c r="L1747" t="s">
        <v>4160</v>
      </c>
      <c r="N1747" t="s">
        <v>1144</v>
      </c>
      <c r="Q1747" t="s">
        <v>4161</v>
      </c>
      <c r="R1747">
        <v>372.0</v>
      </c>
      <c r="S1747">
        <v>123.0</v>
      </c>
    </row>
    <row r="1748" ht="15.75" customHeight="1">
      <c r="A1748" s="6" t="s">
        <v>23</v>
      </c>
      <c r="B1748" s="6" t="s">
        <v>24</v>
      </c>
      <c r="C1748" s="6" t="s">
        <v>25</v>
      </c>
      <c r="D1748" s="6" t="s">
        <v>26</v>
      </c>
      <c r="E1748" s="6" t="s">
        <v>8</v>
      </c>
      <c r="G1748" s="6" t="s">
        <v>27</v>
      </c>
      <c r="H1748" s="7">
        <v>1970663.0</v>
      </c>
      <c r="I1748" s="8">
        <v>1971622.0</v>
      </c>
      <c r="J1748" t="s">
        <v>28</v>
      </c>
      <c r="K1748" t="s">
        <v>4162</v>
      </c>
      <c r="L1748" t="s">
        <v>4162</v>
      </c>
      <c r="N1748" t="s">
        <v>174</v>
      </c>
      <c r="Q1748" t="s">
        <v>4163</v>
      </c>
      <c r="R1748">
        <v>960.0</v>
      </c>
      <c r="S1748">
        <v>319.0</v>
      </c>
    </row>
    <row r="1749" ht="15.75" customHeight="1">
      <c r="A1749" s="6" t="s">
        <v>23</v>
      </c>
      <c r="B1749" s="6" t="s">
        <v>24</v>
      </c>
      <c r="C1749" s="6" t="s">
        <v>25</v>
      </c>
      <c r="D1749" s="6" t="s">
        <v>26</v>
      </c>
      <c r="E1749" s="6" t="s">
        <v>8</v>
      </c>
      <c r="G1749" s="6" t="s">
        <v>27</v>
      </c>
      <c r="H1749" s="7">
        <v>1971834.0</v>
      </c>
      <c r="I1749" s="8">
        <v>1972850.0</v>
      </c>
      <c r="J1749" t="s">
        <v>28</v>
      </c>
      <c r="K1749" t="s">
        <v>4164</v>
      </c>
      <c r="L1749" t="s">
        <v>4164</v>
      </c>
      <c r="N1749" t="s">
        <v>33</v>
      </c>
      <c r="Q1749" t="s">
        <v>4165</v>
      </c>
      <c r="R1749">
        <v>1017.0</v>
      </c>
      <c r="S1749">
        <v>338.0</v>
      </c>
    </row>
    <row r="1750" ht="15.75" customHeight="1">
      <c r="A1750" s="6" t="s">
        <v>23</v>
      </c>
      <c r="B1750" s="6" t="s">
        <v>24</v>
      </c>
      <c r="C1750" s="6" t="s">
        <v>25</v>
      </c>
      <c r="D1750" s="6" t="s">
        <v>26</v>
      </c>
      <c r="E1750" s="6" t="s">
        <v>8</v>
      </c>
      <c r="G1750" s="6" t="s">
        <v>27</v>
      </c>
      <c r="H1750" s="7">
        <v>1973423.0</v>
      </c>
      <c r="I1750" s="8">
        <v>1974205.0</v>
      </c>
      <c r="J1750" t="s">
        <v>37</v>
      </c>
      <c r="K1750" t="s">
        <v>4166</v>
      </c>
      <c r="L1750" t="s">
        <v>4166</v>
      </c>
      <c r="N1750" t="s">
        <v>33</v>
      </c>
      <c r="Q1750" t="s">
        <v>4167</v>
      </c>
      <c r="R1750">
        <v>783.0</v>
      </c>
      <c r="S1750">
        <v>260.0</v>
      </c>
    </row>
    <row r="1751" ht="15.75" customHeight="1">
      <c r="A1751" s="6" t="s">
        <v>23</v>
      </c>
      <c r="B1751" s="6" t="s">
        <v>24</v>
      </c>
      <c r="C1751" s="6" t="s">
        <v>25</v>
      </c>
      <c r="D1751" s="6" t="s">
        <v>26</v>
      </c>
      <c r="E1751" s="6" t="s">
        <v>8</v>
      </c>
      <c r="G1751" s="6" t="s">
        <v>27</v>
      </c>
      <c r="H1751" s="7">
        <v>1974284.0</v>
      </c>
      <c r="I1751" s="8">
        <v>1974694.0</v>
      </c>
      <c r="J1751" t="s">
        <v>28</v>
      </c>
      <c r="K1751" t="s">
        <v>4168</v>
      </c>
      <c r="L1751" t="s">
        <v>4168</v>
      </c>
      <c r="N1751" t="s">
        <v>4169</v>
      </c>
      <c r="Q1751" t="s">
        <v>4170</v>
      </c>
      <c r="R1751">
        <v>411.0</v>
      </c>
      <c r="S1751">
        <v>136.0</v>
      </c>
    </row>
    <row r="1752" ht="15.75" customHeight="1">
      <c r="A1752" s="6" t="s">
        <v>23</v>
      </c>
      <c r="B1752" s="6" t="s">
        <v>24</v>
      </c>
      <c r="C1752" s="6" t="s">
        <v>25</v>
      </c>
      <c r="D1752" s="6" t="s">
        <v>26</v>
      </c>
      <c r="E1752" s="6" t="s">
        <v>8</v>
      </c>
      <c r="G1752" s="6" t="s">
        <v>27</v>
      </c>
      <c r="H1752" s="7">
        <v>1974899.0</v>
      </c>
      <c r="I1752" s="8">
        <v>1977124.0</v>
      </c>
      <c r="J1752" t="s">
        <v>37</v>
      </c>
      <c r="K1752" t="s">
        <v>4171</v>
      </c>
      <c r="L1752" t="s">
        <v>4171</v>
      </c>
      <c r="N1752" t="s">
        <v>1169</v>
      </c>
      <c r="O1752" t="s">
        <v>1170</v>
      </c>
      <c r="Q1752" t="s">
        <v>4172</v>
      </c>
      <c r="R1752">
        <v>2226.0</v>
      </c>
      <c r="S1752">
        <v>741.0</v>
      </c>
    </row>
    <row r="1753" ht="15.75" customHeight="1">
      <c r="A1753" s="6" t="s">
        <v>23</v>
      </c>
      <c r="B1753" s="6" t="s">
        <v>24</v>
      </c>
      <c r="C1753" s="6" t="s">
        <v>25</v>
      </c>
      <c r="D1753" s="6" t="s">
        <v>26</v>
      </c>
      <c r="E1753" s="6" t="s">
        <v>8</v>
      </c>
      <c r="G1753" s="6" t="s">
        <v>27</v>
      </c>
      <c r="H1753" s="7">
        <v>1977194.0</v>
      </c>
      <c r="I1753" s="8">
        <v>1977967.0</v>
      </c>
      <c r="J1753" t="s">
        <v>28</v>
      </c>
      <c r="K1753" t="s">
        <v>4173</v>
      </c>
      <c r="L1753" t="s">
        <v>4173</v>
      </c>
      <c r="N1753" t="s">
        <v>1727</v>
      </c>
      <c r="Q1753" t="s">
        <v>4174</v>
      </c>
      <c r="R1753">
        <v>774.0</v>
      </c>
      <c r="S1753">
        <v>257.0</v>
      </c>
    </row>
    <row r="1754" ht="15.75" customHeight="1">
      <c r="A1754" s="6" t="s">
        <v>23</v>
      </c>
      <c r="B1754" s="6" t="s">
        <v>24</v>
      </c>
      <c r="C1754" s="6" t="s">
        <v>25</v>
      </c>
      <c r="D1754" s="6" t="s">
        <v>26</v>
      </c>
      <c r="E1754" s="6" t="s">
        <v>8</v>
      </c>
      <c r="G1754" s="6" t="s">
        <v>27</v>
      </c>
      <c r="H1754" s="7">
        <v>1978081.0</v>
      </c>
      <c r="I1754" s="8">
        <v>1979415.0</v>
      </c>
      <c r="J1754" t="s">
        <v>28</v>
      </c>
      <c r="K1754" t="s">
        <v>4175</v>
      </c>
      <c r="L1754" t="s">
        <v>4175</v>
      </c>
      <c r="N1754" t="s">
        <v>201</v>
      </c>
      <c r="Q1754" t="s">
        <v>4176</v>
      </c>
      <c r="R1754">
        <v>1335.0</v>
      </c>
      <c r="S1754">
        <v>444.0</v>
      </c>
    </row>
    <row r="1755" ht="15.75" customHeight="1">
      <c r="A1755" s="6" t="s">
        <v>23</v>
      </c>
      <c r="B1755" s="6" t="s">
        <v>24</v>
      </c>
      <c r="C1755" s="6" t="s">
        <v>25</v>
      </c>
      <c r="D1755" s="6" t="s">
        <v>26</v>
      </c>
      <c r="E1755" s="6" t="s">
        <v>8</v>
      </c>
      <c r="G1755" s="6" t="s">
        <v>27</v>
      </c>
      <c r="H1755" s="7">
        <v>1979430.0</v>
      </c>
      <c r="I1755" s="8">
        <v>1979777.0</v>
      </c>
      <c r="J1755" t="s">
        <v>28</v>
      </c>
      <c r="K1755" t="s">
        <v>4177</v>
      </c>
      <c r="L1755" t="s">
        <v>4177</v>
      </c>
      <c r="N1755" t="s">
        <v>33</v>
      </c>
      <c r="Q1755" t="s">
        <v>4178</v>
      </c>
      <c r="R1755">
        <v>348.0</v>
      </c>
      <c r="S1755">
        <v>115.0</v>
      </c>
    </row>
    <row r="1756" ht="15.75" customHeight="1">
      <c r="A1756" s="6" t="s">
        <v>23</v>
      </c>
      <c r="B1756" s="6" t="s">
        <v>24</v>
      </c>
      <c r="C1756" s="6" t="s">
        <v>25</v>
      </c>
      <c r="D1756" s="6" t="s">
        <v>26</v>
      </c>
      <c r="E1756" s="6" t="s">
        <v>8</v>
      </c>
      <c r="G1756" s="6" t="s">
        <v>27</v>
      </c>
      <c r="H1756" s="7">
        <v>1979774.0</v>
      </c>
      <c r="I1756" s="8">
        <v>1980163.0</v>
      </c>
      <c r="J1756" t="s">
        <v>28</v>
      </c>
      <c r="K1756" t="s">
        <v>4179</v>
      </c>
      <c r="L1756" t="s">
        <v>4179</v>
      </c>
      <c r="N1756" t="s">
        <v>1588</v>
      </c>
      <c r="Q1756" t="s">
        <v>4180</v>
      </c>
      <c r="R1756">
        <v>390.0</v>
      </c>
      <c r="S1756">
        <v>129.0</v>
      </c>
    </row>
    <row r="1757" ht="15.75" customHeight="1">
      <c r="A1757" s="6" t="s">
        <v>23</v>
      </c>
      <c r="B1757" s="6" t="s">
        <v>24</v>
      </c>
      <c r="C1757" s="6" t="s">
        <v>25</v>
      </c>
      <c r="D1757" s="6" t="s">
        <v>26</v>
      </c>
      <c r="E1757" s="6" t="s">
        <v>8</v>
      </c>
      <c r="G1757" s="6" t="s">
        <v>27</v>
      </c>
      <c r="H1757" s="7">
        <v>1980213.0</v>
      </c>
      <c r="I1757" s="8">
        <v>1980887.0</v>
      </c>
      <c r="J1757" t="s">
        <v>28</v>
      </c>
      <c r="K1757" t="s">
        <v>4181</v>
      </c>
      <c r="L1757" t="s">
        <v>4181</v>
      </c>
      <c r="N1757" t="s">
        <v>296</v>
      </c>
      <c r="Q1757" t="s">
        <v>4182</v>
      </c>
      <c r="R1757">
        <v>675.0</v>
      </c>
      <c r="S1757">
        <v>224.0</v>
      </c>
    </row>
    <row r="1758" ht="15.75" customHeight="1">
      <c r="A1758" s="6" t="s">
        <v>23</v>
      </c>
      <c r="B1758" s="6" t="s">
        <v>24</v>
      </c>
      <c r="C1758" s="6" t="s">
        <v>25</v>
      </c>
      <c r="D1758" s="6" t="s">
        <v>26</v>
      </c>
      <c r="E1758" s="6" t="s">
        <v>8</v>
      </c>
      <c r="G1758" s="6" t="s">
        <v>27</v>
      </c>
      <c r="H1758" s="7">
        <v>1981020.0</v>
      </c>
      <c r="I1758" s="8">
        <v>1982747.0</v>
      </c>
      <c r="J1758" t="s">
        <v>28</v>
      </c>
      <c r="K1758" t="s">
        <v>4183</v>
      </c>
      <c r="L1758" t="s">
        <v>4183</v>
      </c>
      <c r="N1758" t="s">
        <v>4184</v>
      </c>
      <c r="O1758" t="s">
        <v>4185</v>
      </c>
      <c r="Q1758" t="s">
        <v>4186</v>
      </c>
      <c r="R1758">
        <v>1728.0</v>
      </c>
      <c r="S1758">
        <v>575.0</v>
      </c>
    </row>
    <row r="1759" ht="15.75" customHeight="1">
      <c r="A1759" s="6" t="s">
        <v>23</v>
      </c>
      <c r="B1759" s="6" t="s">
        <v>24</v>
      </c>
      <c r="C1759" s="6" t="s">
        <v>25</v>
      </c>
      <c r="D1759" s="6" t="s">
        <v>26</v>
      </c>
      <c r="E1759" s="6" t="s">
        <v>8</v>
      </c>
      <c r="G1759" s="6" t="s">
        <v>27</v>
      </c>
      <c r="H1759" s="7">
        <v>1982784.0</v>
      </c>
      <c r="I1759" s="8">
        <v>1983953.0</v>
      </c>
      <c r="J1759" t="s">
        <v>28</v>
      </c>
      <c r="K1759" t="s">
        <v>4187</v>
      </c>
      <c r="L1759" t="s">
        <v>4187</v>
      </c>
      <c r="N1759" t="s">
        <v>778</v>
      </c>
      <c r="Q1759" t="s">
        <v>4188</v>
      </c>
      <c r="R1759">
        <v>1170.0</v>
      </c>
      <c r="S1759">
        <v>389.0</v>
      </c>
    </row>
    <row r="1760" ht="15.75" customHeight="1">
      <c r="A1760" s="6" t="s">
        <v>23</v>
      </c>
      <c r="B1760" s="6" t="s">
        <v>24</v>
      </c>
      <c r="C1760" s="6" t="s">
        <v>25</v>
      </c>
      <c r="D1760" s="6" t="s">
        <v>26</v>
      </c>
      <c r="E1760" s="6" t="s">
        <v>8</v>
      </c>
      <c r="G1760" s="6" t="s">
        <v>27</v>
      </c>
      <c r="H1760" s="7">
        <v>1984028.0</v>
      </c>
      <c r="I1760" s="8">
        <v>1985230.0</v>
      </c>
      <c r="J1760" t="s">
        <v>28</v>
      </c>
      <c r="K1760" t="s">
        <v>4189</v>
      </c>
      <c r="L1760" t="s">
        <v>4189</v>
      </c>
      <c r="N1760" t="s">
        <v>778</v>
      </c>
      <c r="Q1760" t="s">
        <v>4190</v>
      </c>
      <c r="R1760">
        <v>1203.0</v>
      </c>
      <c r="S1760">
        <v>400.0</v>
      </c>
    </row>
    <row r="1761" ht="15.75" customHeight="1">
      <c r="A1761" s="6" t="s">
        <v>23</v>
      </c>
      <c r="B1761" s="6" t="s">
        <v>24</v>
      </c>
      <c r="C1761" s="6" t="s">
        <v>25</v>
      </c>
      <c r="D1761" s="6" t="s">
        <v>26</v>
      </c>
      <c r="E1761" s="6" t="s">
        <v>8</v>
      </c>
      <c r="G1761" s="6" t="s">
        <v>27</v>
      </c>
      <c r="H1761" s="7">
        <v>1985227.0</v>
      </c>
      <c r="I1761" s="8">
        <v>1986543.0</v>
      </c>
      <c r="J1761" t="s">
        <v>28</v>
      </c>
      <c r="K1761" t="s">
        <v>4191</v>
      </c>
      <c r="L1761" t="s">
        <v>4191</v>
      </c>
      <c r="N1761" t="s">
        <v>2948</v>
      </c>
      <c r="Q1761" t="s">
        <v>4192</v>
      </c>
      <c r="R1761">
        <v>1317.0</v>
      </c>
      <c r="S1761">
        <v>438.0</v>
      </c>
    </row>
    <row r="1762" ht="15.75" customHeight="1">
      <c r="A1762" s="6" t="s">
        <v>23</v>
      </c>
      <c r="B1762" s="6" t="s">
        <v>24</v>
      </c>
      <c r="C1762" s="6" t="s">
        <v>25</v>
      </c>
      <c r="D1762" s="6" t="s">
        <v>26</v>
      </c>
      <c r="E1762" s="6" t="s">
        <v>8</v>
      </c>
      <c r="G1762" s="6" t="s">
        <v>27</v>
      </c>
      <c r="H1762" s="7">
        <v>1986540.0</v>
      </c>
      <c r="I1762" s="8">
        <v>1987808.0</v>
      </c>
      <c r="J1762" t="s">
        <v>28</v>
      </c>
      <c r="K1762" t="s">
        <v>4193</v>
      </c>
      <c r="L1762" t="s">
        <v>4193</v>
      </c>
      <c r="N1762" t="s">
        <v>2948</v>
      </c>
      <c r="Q1762" t="s">
        <v>4194</v>
      </c>
      <c r="R1762">
        <v>1269.0</v>
      </c>
      <c r="S1762">
        <v>422.0</v>
      </c>
    </row>
    <row r="1763" ht="15.75" customHeight="1">
      <c r="A1763" s="6" t="s">
        <v>23</v>
      </c>
      <c r="B1763" s="6" t="s">
        <v>24</v>
      </c>
      <c r="C1763" s="6" t="s">
        <v>25</v>
      </c>
      <c r="D1763" s="6" t="s">
        <v>26</v>
      </c>
      <c r="E1763" s="6" t="s">
        <v>8</v>
      </c>
      <c r="G1763" s="6" t="s">
        <v>27</v>
      </c>
      <c r="H1763" s="7">
        <v>1987805.0</v>
      </c>
      <c r="I1763" s="8">
        <v>1989079.0</v>
      </c>
      <c r="J1763" t="s">
        <v>28</v>
      </c>
      <c r="K1763" t="s">
        <v>4195</v>
      </c>
      <c r="L1763" t="s">
        <v>4195</v>
      </c>
      <c r="N1763" t="s">
        <v>174</v>
      </c>
      <c r="Q1763" t="s">
        <v>4196</v>
      </c>
      <c r="R1763">
        <v>1275.0</v>
      </c>
      <c r="S1763">
        <v>424.0</v>
      </c>
    </row>
    <row r="1764" ht="15.75" customHeight="1">
      <c r="A1764" s="6" t="s">
        <v>23</v>
      </c>
      <c r="B1764" s="6" t="s">
        <v>24</v>
      </c>
      <c r="C1764" s="6" t="s">
        <v>25</v>
      </c>
      <c r="D1764" s="6" t="s">
        <v>26</v>
      </c>
      <c r="E1764" s="6" t="s">
        <v>8</v>
      </c>
      <c r="G1764" s="6" t="s">
        <v>27</v>
      </c>
      <c r="H1764" s="7">
        <v>1989076.0</v>
      </c>
      <c r="I1764" s="8">
        <v>1990104.0</v>
      </c>
      <c r="J1764" t="s">
        <v>28</v>
      </c>
      <c r="K1764" t="s">
        <v>4197</v>
      </c>
      <c r="L1764" t="s">
        <v>4197</v>
      </c>
      <c r="N1764" t="s">
        <v>836</v>
      </c>
      <c r="Q1764" t="s">
        <v>4198</v>
      </c>
      <c r="R1764">
        <v>1029.0</v>
      </c>
      <c r="S1764">
        <v>342.0</v>
      </c>
    </row>
    <row r="1765" ht="15.75" customHeight="1">
      <c r="A1765" s="6" t="s">
        <v>23</v>
      </c>
      <c r="B1765" s="6" t="s">
        <v>24</v>
      </c>
      <c r="C1765" s="6" t="s">
        <v>25</v>
      </c>
      <c r="D1765" s="6" t="s">
        <v>26</v>
      </c>
      <c r="E1765" s="6" t="s">
        <v>8</v>
      </c>
      <c r="G1765" s="6" t="s">
        <v>27</v>
      </c>
      <c r="H1765" s="7">
        <v>1990140.0</v>
      </c>
      <c r="I1765" s="8">
        <v>1991687.0</v>
      </c>
      <c r="J1765" t="s">
        <v>28</v>
      </c>
      <c r="K1765" t="s">
        <v>4199</v>
      </c>
      <c r="L1765" t="s">
        <v>4199</v>
      </c>
      <c r="N1765" t="s">
        <v>33</v>
      </c>
      <c r="Q1765" t="s">
        <v>4200</v>
      </c>
      <c r="R1765">
        <v>1548.0</v>
      </c>
      <c r="S1765">
        <v>515.0</v>
      </c>
    </row>
    <row r="1766" ht="15.75" customHeight="1">
      <c r="A1766" s="6" t="s">
        <v>23</v>
      </c>
      <c r="B1766" s="6" t="s">
        <v>24</v>
      </c>
      <c r="C1766" s="6" t="s">
        <v>25</v>
      </c>
      <c r="D1766" s="6" t="s">
        <v>26</v>
      </c>
      <c r="E1766" s="6" t="s">
        <v>8</v>
      </c>
      <c r="G1766" s="6" t="s">
        <v>27</v>
      </c>
      <c r="H1766" s="7">
        <v>1991687.0</v>
      </c>
      <c r="I1766" s="8">
        <v>1992967.0</v>
      </c>
      <c r="J1766" t="s">
        <v>28</v>
      </c>
      <c r="K1766" t="s">
        <v>4201</v>
      </c>
      <c r="L1766" t="s">
        <v>4201</v>
      </c>
      <c r="N1766" t="s">
        <v>4202</v>
      </c>
      <c r="Q1766" t="s">
        <v>4203</v>
      </c>
      <c r="R1766">
        <v>1281.0</v>
      </c>
      <c r="S1766">
        <v>426.0</v>
      </c>
    </row>
    <row r="1767" ht="15.75" customHeight="1">
      <c r="A1767" s="6" t="s">
        <v>23</v>
      </c>
      <c r="B1767" s="6" t="s">
        <v>24</v>
      </c>
      <c r="C1767" s="6" t="s">
        <v>25</v>
      </c>
      <c r="D1767" s="6" t="s">
        <v>26</v>
      </c>
      <c r="E1767" s="6" t="s">
        <v>8</v>
      </c>
      <c r="G1767" s="6" t="s">
        <v>27</v>
      </c>
      <c r="H1767" s="7">
        <v>1993180.0</v>
      </c>
      <c r="I1767" s="8">
        <v>1994685.0</v>
      </c>
      <c r="J1767" t="s">
        <v>28</v>
      </c>
      <c r="K1767" t="s">
        <v>4204</v>
      </c>
      <c r="L1767" t="s">
        <v>4204</v>
      </c>
      <c r="N1767" t="s">
        <v>33</v>
      </c>
      <c r="Q1767" t="s">
        <v>4205</v>
      </c>
      <c r="R1767">
        <v>1506.0</v>
      </c>
      <c r="S1767">
        <v>501.0</v>
      </c>
    </row>
    <row r="1768" ht="15.75" customHeight="1">
      <c r="A1768" s="6" t="s">
        <v>23</v>
      </c>
      <c r="B1768" s="6" t="s">
        <v>24</v>
      </c>
      <c r="C1768" s="6" t="s">
        <v>25</v>
      </c>
      <c r="D1768" s="6" t="s">
        <v>26</v>
      </c>
      <c r="E1768" s="6" t="s">
        <v>8</v>
      </c>
      <c r="G1768" s="6" t="s">
        <v>27</v>
      </c>
      <c r="H1768" s="7">
        <v>1995012.0</v>
      </c>
      <c r="I1768" s="8">
        <v>1995368.0</v>
      </c>
      <c r="J1768" t="s">
        <v>37</v>
      </c>
      <c r="K1768" t="s">
        <v>4206</v>
      </c>
      <c r="L1768" t="s">
        <v>4206</v>
      </c>
      <c r="N1768" t="s">
        <v>33</v>
      </c>
      <c r="Q1768" t="s">
        <v>4207</v>
      </c>
      <c r="R1768">
        <v>357.0</v>
      </c>
      <c r="S1768">
        <v>118.0</v>
      </c>
    </row>
    <row r="1769" ht="15.75" customHeight="1">
      <c r="A1769" s="6" t="s">
        <v>23</v>
      </c>
      <c r="B1769" s="6" t="s">
        <v>24</v>
      </c>
      <c r="C1769" s="6" t="s">
        <v>25</v>
      </c>
      <c r="D1769" s="6" t="s">
        <v>26</v>
      </c>
      <c r="E1769" s="6" t="s">
        <v>8</v>
      </c>
      <c r="G1769" s="6" t="s">
        <v>27</v>
      </c>
      <c r="H1769" s="7">
        <v>1995629.0</v>
      </c>
      <c r="I1769" s="8">
        <v>1997197.0</v>
      </c>
      <c r="J1769" t="s">
        <v>37</v>
      </c>
      <c r="K1769" t="s">
        <v>4208</v>
      </c>
      <c r="L1769" t="s">
        <v>4208</v>
      </c>
      <c r="N1769" t="s">
        <v>4209</v>
      </c>
      <c r="Q1769" t="s">
        <v>4210</v>
      </c>
      <c r="R1769">
        <v>1569.0</v>
      </c>
      <c r="S1769">
        <v>522.0</v>
      </c>
    </row>
    <row r="1770" ht="15.75" customHeight="1">
      <c r="A1770" s="6" t="s">
        <v>23</v>
      </c>
      <c r="B1770" s="6" t="s">
        <v>24</v>
      </c>
      <c r="C1770" s="6" t="s">
        <v>25</v>
      </c>
      <c r="D1770" s="6" t="s">
        <v>26</v>
      </c>
      <c r="E1770" s="6" t="s">
        <v>8</v>
      </c>
      <c r="G1770" s="6" t="s">
        <v>27</v>
      </c>
      <c r="H1770" s="7">
        <v>1997218.0</v>
      </c>
      <c r="I1770" s="8">
        <v>1998189.0</v>
      </c>
      <c r="J1770" t="s">
        <v>28</v>
      </c>
      <c r="K1770" t="s">
        <v>4211</v>
      </c>
      <c r="L1770" t="s">
        <v>4211</v>
      </c>
      <c r="N1770" t="s">
        <v>1769</v>
      </c>
      <c r="Q1770" t="s">
        <v>4212</v>
      </c>
      <c r="R1770">
        <v>972.0</v>
      </c>
      <c r="S1770">
        <v>323.0</v>
      </c>
    </row>
    <row r="1771" ht="15.75" customHeight="1">
      <c r="A1771" s="6" t="s">
        <v>23</v>
      </c>
      <c r="B1771" s="6" t="s">
        <v>24</v>
      </c>
      <c r="C1771" s="6" t="s">
        <v>25</v>
      </c>
      <c r="D1771" s="6" t="s">
        <v>26</v>
      </c>
      <c r="E1771" s="6" t="s">
        <v>8</v>
      </c>
      <c r="G1771" s="6" t="s">
        <v>27</v>
      </c>
      <c r="H1771" s="7">
        <v>1998275.0</v>
      </c>
      <c r="I1771" s="8">
        <v>1999579.0</v>
      </c>
      <c r="J1771" t="s">
        <v>37</v>
      </c>
      <c r="K1771" t="s">
        <v>4213</v>
      </c>
      <c r="L1771" t="s">
        <v>4213</v>
      </c>
      <c r="N1771" t="s">
        <v>174</v>
      </c>
      <c r="Q1771" t="s">
        <v>4214</v>
      </c>
      <c r="R1771">
        <v>1305.0</v>
      </c>
      <c r="S1771">
        <v>434.0</v>
      </c>
    </row>
    <row r="1772" ht="15.75" customHeight="1">
      <c r="A1772" s="6" t="s">
        <v>23</v>
      </c>
      <c r="B1772" s="6" t="s">
        <v>24</v>
      </c>
      <c r="C1772" s="6" t="s">
        <v>25</v>
      </c>
      <c r="D1772" s="6" t="s">
        <v>26</v>
      </c>
      <c r="E1772" s="6" t="s">
        <v>8</v>
      </c>
      <c r="G1772" s="6" t="s">
        <v>27</v>
      </c>
      <c r="H1772" s="7">
        <v>1999618.0</v>
      </c>
      <c r="I1772" s="8">
        <v>2000532.0</v>
      </c>
      <c r="J1772" t="s">
        <v>37</v>
      </c>
      <c r="K1772" t="s">
        <v>4215</v>
      </c>
      <c r="L1772" t="s">
        <v>4215</v>
      </c>
      <c r="N1772" t="s">
        <v>4216</v>
      </c>
      <c r="Q1772" t="s">
        <v>4217</v>
      </c>
      <c r="R1772">
        <v>915.0</v>
      </c>
      <c r="S1772">
        <v>304.0</v>
      </c>
    </row>
    <row r="1773" ht="15.75" customHeight="1">
      <c r="A1773" s="6" t="s">
        <v>23</v>
      </c>
      <c r="B1773" s="6" t="s">
        <v>24</v>
      </c>
      <c r="C1773" s="6" t="s">
        <v>25</v>
      </c>
      <c r="D1773" s="6" t="s">
        <v>26</v>
      </c>
      <c r="E1773" s="6" t="s">
        <v>8</v>
      </c>
      <c r="G1773" s="6" t="s">
        <v>27</v>
      </c>
      <c r="H1773" s="7">
        <v>2000688.0</v>
      </c>
      <c r="I1773" s="8">
        <v>2002766.0</v>
      </c>
      <c r="J1773" t="s">
        <v>28</v>
      </c>
      <c r="K1773" t="s">
        <v>4218</v>
      </c>
      <c r="L1773" t="s">
        <v>4218</v>
      </c>
      <c r="N1773" t="s">
        <v>1939</v>
      </c>
      <c r="Q1773" t="s">
        <v>4219</v>
      </c>
      <c r="R1773">
        <v>2079.0</v>
      </c>
      <c r="S1773">
        <v>692.0</v>
      </c>
    </row>
    <row r="1774" ht="15.75" customHeight="1">
      <c r="A1774" s="6" t="s">
        <v>23</v>
      </c>
      <c r="B1774" s="6" t="s">
        <v>24</v>
      </c>
      <c r="C1774" s="6" t="s">
        <v>25</v>
      </c>
      <c r="D1774" s="6" t="s">
        <v>26</v>
      </c>
      <c r="E1774" s="6" t="s">
        <v>8</v>
      </c>
      <c r="G1774" s="6" t="s">
        <v>27</v>
      </c>
      <c r="H1774" s="7">
        <v>2002993.0</v>
      </c>
      <c r="I1774" s="8">
        <v>2003808.0</v>
      </c>
      <c r="J1774" t="s">
        <v>28</v>
      </c>
      <c r="K1774" t="s">
        <v>4220</v>
      </c>
      <c r="L1774" t="s">
        <v>4220</v>
      </c>
      <c r="N1774" t="s">
        <v>33</v>
      </c>
      <c r="Q1774" t="s">
        <v>4221</v>
      </c>
      <c r="R1774">
        <v>816.0</v>
      </c>
      <c r="S1774">
        <v>271.0</v>
      </c>
    </row>
    <row r="1775" ht="15.75" customHeight="1">
      <c r="A1775" s="6" t="s">
        <v>23</v>
      </c>
      <c r="B1775" s="6" t="s">
        <v>24</v>
      </c>
      <c r="C1775" s="6" t="s">
        <v>25</v>
      </c>
      <c r="D1775" s="6" t="s">
        <v>26</v>
      </c>
      <c r="E1775" s="6" t="s">
        <v>8</v>
      </c>
      <c r="G1775" s="6" t="s">
        <v>27</v>
      </c>
      <c r="H1775" s="7">
        <v>2003675.0</v>
      </c>
      <c r="I1775" s="8">
        <v>2005741.0</v>
      </c>
      <c r="J1775" t="s">
        <v>37</v>
      </c>
      <c r="K1775" t="s">
        <v>4222</v>
      </c>
      <c r="L1775" t="s">
        <v>4222</v>
      </c>
      <c r="N1775" t="s">
        <v>33</v>
      </c>
      <c r="Q1775" t="s">
        <v>4223</v>
      </c>
      <c r="R1775">
        <v>2067.0</v>
      </c>
      <c r="S1775">
        <v>688.0</v>
      </c>
    </row>
    <row r="1776" ht="15.75" customHeight="1">
      <c r="A1776" s="6" t="s">
        <v>23</v>
      </c>
      <c r="B1776" s="6" t="s">
        <v>24</v>
      </c>
      <c r="C1776" s="6" t="s">
        <v>25</v>
      </c>
      <c r="D1776" s="6" t="s">
        <v>26</v>
      </c>
      <c r="E1776" s="6" t="s">
        <v>8</v>
      </c>
      <c r="G1776" s="6" t="s">
        <v>27</v>
      </c>
      <c r="H1776" s="7">
        <v>2005808.0</v>
      </c>
      <c r="I1776" s="8">
        <v>2006353.0</v>
      </c>
      <c r="J1776" t="s">
        <v>37</v>
      </c>
      <c r="K1776" t="s">
        <v>4224</v>
      </c>
      <c r="L1776" t="s">
        <v>4224</v>
      </c>
      <c r="N1776" t="s">
        <v>33</v>
      </c>
      <c r="Q1776" t="s">
        <v>4225</v>
      </c>
      <c r="R1776">
        <v>546.0</v>
      </c>
      <c r="S1776">
        <v>181.0</v>
      </c>
    </row>
    <row r="1777" ht="15.75" customHeight="1">
      <c r="A1777" s="6" t="s">
        <v>23</v>
      </c>
      <c r="B1777" s="6" t="s">
        <v>24</v>
      </c>
      <c r="C1777" s="6" t="s">
        <v>25</v>
      </c>
      <c r="D1777" s="6" t="s">
        <v>26</v>
      </c>
      <c r="E1777" s="6" t="s">
        <v>8</v>
      </c>
      <c r="G1777" s="6" t="s">
        <v>27</v>
      </c>
      <c r="H1777" s="7">
        <v>2006488.0</v>
      </c>
      <c r="I1777" s="8">
        <v>2007543.0</v>
      </c>
      <c r="J1777" t="s">
        <v>37</v>
      </c>
      <c r="K1777" t="s">
        <v>4226</v>
      </c>
      <c r="L1777" t="s">
        <v>4226</v>
      </c>
      <c r="N1777" t="s">
        <v>4227</v>
      </c>
      <c r="Q1777" t="s">
        <v>4228</v>
      </c>
      <c r="R1777">
        <v>1056.0</v>
      </c>
      <c r="S1777">
        <v>351.0</v>
      </c>
    </row>
    <row r="1778" ht="15.75" customHeight="1">
      <c r="A1778" s="6" t="s">
        <v>23</v>
      </c>
      <c r="B1778" s="6" t="s">
        <v>24</v>
      </c>
      <c r="C1778" s="6" t="s">
        <v>25</v>
      </c>
      <c r="D1778" s="6" t="s">
        <v>26</v>
      </c>
      <c r="E1778" s="6" t="s">
        <v>8</v>
      </c>
      <c r="G1778" s="6" t="s">
        <v>27</v>
      </c>
      <c r="H1778" s="7">
        <v>2007552.0</v>
      </c>
      <c r="I1778" s="8">
        <v>2008073.0</v>
      </c>
      <c r="J1778" t="s">
        <v>37</v>
      </c>
      <c r="K1778" t="s">
        <v>4229</v>
      </c>
      <c r="L1778" t="s">
        <v>4229</v>
      </c>
      <c r="N1778" t="s">
        <v>4230</v>
      </c>
      <c r="Q1778" t="s">
        <v>4231</v>
      </c>
      <c r="R1778">
        <v>522.0</v>
      </c>
      <c r="S1778">
        <v>173.0</v>
      </c>
    </row>
    <row r="1779" ht="15.75" customHeight="1">
      <c r="A1779" s="6" t="s">
        <v>23</v>
      </c>
      <c r="B1779" s="6" t="s">
        <v>24</v>
      </c>
      <c r="C1779" s="6" t="s">
        <v>25</v>
      </c>
      <c r="D1779" s="6" t="s">
        <v>26</v>
      </c>
      <c r="E1779" s="6" t="s">
        <v>8</v>
      </c>
      <c r="G1779" s="6" t="s">
        <v>27</v>
      </c>
      <c r="H1779" s="7">
        <v>2008070.0</v>
      </c>
      <c r="I1779" s="8">
        <v>2009101.0</v>
      </c>
      <c r="J1779" t="s">
        <v>37</v>
      </c>
      <c r="K1779" t="s">
        <v>4232</v>
      </c>
      <c r="L1779" t="s">
        <v>4232</v>
      </c>
      <c r="N1779" t="s">
        <v>2401</v>
      </c>
      <c r="Q1779" t="s">
        <v>4233</v>
      </c>
      <c r="R1779">
        <v>1032.0</v>
      </c>
      <c r="S1779">
        <v>343.0</v>
      </c>
    </row>
    <row r="1780" ht="15.75" customHeight="1">
      <c r="A1780" s="6" t="s">
        <v>23</v>
      </c>
      <c r="B1780" s="6" t="s">
        <v>24</v>
      </c>
      <c r="C1780" s="6" t="s">
        <v>25</v>
      </c>
      <c r="D1780" s="6" t="s">
        <v>26</v>
      </c>
      <c r="E1780" s="6" t="s">
        <v>8</v>
      </c>
      <c r="G1780" s="6" t="s">
        <v>27</v>
      </c>
      <c r="H1780" s="7">
        <v>2009120.0</v>
      </c>
      <c r="I1780" s="8">
        <v>2010544.0</v>
      </c>
      <c r="J1780" t="s">
        <v>28</v>
      </c>
      <c r="K1780" t="s">
        <v>4234</v>
      </c>
      <c r="L1780" t="s">
        <v>4234</v>
      </c>
      <c r="N1780" t="s">
        <v>148</v>
      </c>
      <c r="Q1780" t="s">
        <v>4235</v>
      </c>
      <c r="R1780">
        <v>1425.0</v>
      </c>
      <c r="S1780">
        <v>474.0</v>
      </c>
    </row>
    <row r="1781" ht="15.75" customHeight="1">
      <c r="A1781" s="6" t="s">
        <v>23</v>
      </c>
      <c r="B1781" s="6" t="s">
        <v>24</v>
      </c>
      <c r="C1781" s="6" t="s">
        <v>25</v>
      </c>
      <c r="D1781" s="6" t="s">
        <v>26</v>
      </c>
      <c r="E1781" s="6" t="s">
        <v>8</v>
      </c>
      <c r="G1781" s="6" t="s">
        <v>27</v>
      </c>
      <c r="H1781" s="7">
        <v>2010525.0</v>
      </c>
      <c r="I1781" s="8">
        <v>2010770.0</v>
      </c>
      <c r="J1781" t="s">
        <v>37</v>
      </c>
      <c r="K1781" t="s">
        <v>4236</v>
      </c>
      <c r="L1781" t="s">
        <v>4236</v>
      </c>
      <c r="N1781" t="s">
        <v>33</v>
      </c>
      <c r="Q1781" t="s">
        <v>4237</v>
      </c>
      <c r="R1781">
        <v>246.0</v>
      </c>
      <c r="S1781">
        <v>81.0</v>
      </c>
    </row>
    <row r="1782" ht="15.75" customHeight="1">
      <c r="A1782" s="6" t="s">
        <v>23</v>
      </c>
      <c r="B1782" s="6" t="s">
        <v>113</v>
      </c>
      <c r="C1782" s="6" t="s">
        <v>25</v>
      </c>
      <c r="D1782" s="6" t="s">
        <v>26</v>
      </c>
      <c r="E1782" s="6" t="s">
        <v>8</v>
      </c>
      <c r="G1782" s="6" t="s">
        <v>27</v>
      </c>
      <c r="H1782" s="7">
        <v>2010907.0</v>
      </c>
      <c r="I1782" s="8">
        <v>2012046.0</v>
      </c>
      <c r="J1782" t="s">
        <v>28</v>
      </c>
      <c r="N1782" t="s">
        <v>4238</v>
      </c>
      <c r="Q1782" t="s">
        <v>4239</v>
      </c>
      <c r="R1782">
        <v>1140.0</v>
      </c>
      <c r="T1782" t="s">
        <v>129</v>
      </c>
    </row>
    <row r="1783" ht="15.75" customHeight="1">
      <c r="A1783" s="6" t="s">
        <v>23</v>
      </c>
      <c r="B1783" s="6" t="s">
        <v>24</v>
      </c>
      <c r="C1783" s="6" t="s">
        <v>25</v>
      </c>
      <c r="D1783" s="6" t="s">
        <v>26</v>
      </c>
      <c r="E1783" s="6" t="s">
        <v>8</v>
      </c>
      <c r="G1783" s="6" t="s">
        <v>27</v>
      </c>
      <c r="H1783" s="7">
        <v>2012703.0</v>
      </c>
      <c r="I1783" s="8">
        <v>2013968.0</v>
      </c>
      <c r="J1783" t="s">
        <v>28</v>
      </c>
      <c r="K1783" t="s">
        <v>4240</v>
      </c>
      <c r="L1783" t="s">
        <v>4240</v>
      </c>
      <c r="N1783" t="s">
        <v>33</v>
      </c>
      <c r="Q1783" t="s">
        <v>4241</v>
      </c>
      <c r="R1783">
        <v>1266.0</v>
      </c>
      <c r="S1783">
        <v>421.0</v>
      </c>
    </row>
    <row r="1784" ht="15.75" customHeight="1">
      <c r="A1784" s="6" t="s">
        <v>23</v>
      </c>
      <c r="B1784" s="6" t="s">
        <v>24</v>
      </c>
      <c r="C1784" s="6" t="s">
        <v>25</v>
      </c>
      <c r="D1784" s="6" t="s">
        <v>26</v>
      </c>
      <c r="E1784" s="6" t="s">
        <v>8</v>
      </c>
      <c r="G1784" s="6" t="s">
        <v>27</v>
      </c>
      <c r="H1784" s="7">
        <v>2014037.0</v>
      </c>
      <c r="I1784" s="8">
        <v>2014906.0</v>
      </c>
      <c r="J1784" t="s">
        <v>28</v>
      </c>
      <c r="K1784" t="s">
        <v>4242</v>
      </c>
      <c r="L1784" t="s">
        <v>4242</v>
      </c>
      <c r="N1784" t="s">
        <v>4243</v>
      </c>
      <c r="O1784" t="s">
        <v>4244</v>
      </c>
      <c r="Q1784" t="s">
        <v>4245</v>
      </c>
      <c r="R1784">
        <v>870.0</v>
      </c>
      <c r="S1784">
        <v>289.0</v>
      </c>
    </row>
    <row r="1785" ht="15.75" customHeight="1">
      <c r="A1785" s="6" t="s">
        <v>23</v>
      </c>
      <c r="B1785" s="6" t="s">
        <v>24</v>
      </c>
      <c r="C1785" s="6" t="s">
        <v>25</v>
      </c>
      <c r="D1785" s="6" t="s">
        <v>26</v>
      </c>
      <c r="E1785" s="6" t="s">
        <v>8</v>
      </c>
      <c r="G1785" s="6" t="s">
        <v>27</v>
      </c>
      <c r="H1785" s="7">
        <v>2015005.0</v>
      </c>
      <c r="I1785" s="8">
        <v>2015997.0</v>
      </c>
      <c r="J1785" t="s">
        <v>28</v>
      </c>
      <c r="K1785" t="s">
        <v>4246</v>
      </c>
      <c r="L1785" t="s">
        <v>4246</v>
      </c>
      <c r="N1785" t="s">
        <v>4247</v>
      </c>
      <c r="O1785" t="s">
        <v>4248</v>
      </c>
      <c r="Q1785" t="s">
        <v>4249</v>
      </c>
      <c r="R1785">
        <v>993.0</v>
      </c>
      <c r="S1785">
        <v>330.0</v>
      </c>
    </row>
    <row r="1786" ht="15.75" customHeight="1">
      <c r="A1786" s="6" t="s">
        <v>23</v>
      </c>
      <c r="B1786" s="6" t="s">
        <v>24</v>
      </c>
      <c r="C1786" s="6" t="s">
        <v>25</v>
      </c>
      <c r="D1786" s="6" t="s">
        <v>26</v>
      </c>
      <c r="E1786" s="6" t="s">
        <v>8</v>
      </c>
      <c r="G1786" s="6" t="s">
        <v>27</v>
      </c>
      <c r="H1786" s="7">
        <v>2016301.0</v>
      </c>
      <c r="I1786" s="8">
        <v>2017320.0</v>
      </c>
      <c r="J1786" t="s">
        <v>37</v>
      </c>
      <c r="K1786" t="s">
        <v>4250</v>
      </c>
      <c r="L1786" t="s">
        <v>4250</v>
      </c>
      <c r="N1786" t="s">
        <v>33</v>
      </c>
      <c r="Q1786" t="s">
        <v>4251</v>
      </c>
      <c r="R1786">
        <v>1020.0</v>
      </c>
      <c r="S1786">
        <v>339.0</v>
      </c>
    </row>
    <row r="1787" ht="15.75" customHeight="1">
      <c r="A1787" s="6" t="s">
        <v>23</v>
      </c>
      <c r="B1787" s="6" t="s">
        <v>24</v>
      </c>
      <c r="C1787" s="6" t="s">
        <v>25</v>
      </c>
      <c r="D1787" s="6" t="s">
        <v>26</v>
      </c>
      <c r="E1787" s="6" t="s">
        <v>8</v>
      </c>
      <c r="G1787" s="6" t="s">
        <v>27</v>
      </c>
      <c r="H1787" s="7">
        <v>2017481.0</v>
      </c>
      <c r="I1787" s="8">
        <v>2019685.0</v>
      </c>
      <c r="J1787" t="s">
        <v>37</v>
      </c>
      <c r="K1787" t="s">
        <v>4252</v>
      </c>
      <c r="L1787" t="s">
        <v>4252</v>
      </c>
      <c r="N1787" t="s">
        <v>33</v>
      </c>
      <c r="Q1787" t="s">
        <v>4253</v>
      </c>
      <c r="R1787">
        <v>2205.0</v>
      </c>
      <c r="S1787">
        <v>734.0</v>
      </c>
    </row>
    <row r="1788" ht="15.75" customHeight="1">
      <c r="A1788" s="6" t="s">
        <v>23</v>
      </c>
      <c r="B1788" s="6" t="s">
        <v>24</v>
      </c>
      <c r="C1788" s="6" t="s">
        <v>25</v>
      </c>
      <c r="D1788" s="6" t="s">
        <v>26</v>
      </c>
      <c r="E1788" s="6" t="s">
        <v>8</v>
      </c>
      <c r="G1788" s="6" t="s">
        <v>27</v>
      </c>
      <c r="H1788" s="7">
        <v>2019682.0</v>
      </c>
      <c r="I1788" s="8">
        <v>2020920.0</v>
      </c>
      <c r="J1788" t="s">
        <v>37</v>
      </c>
      <c r="K1788" t="s">
        <v>4254</v>
      </c>
      <c r="L1788" t="s">
        <v>4254</v>
      </c>
      <c r="N1788" t="s">
        <v>174</v>
      </c>
      <c r="Q1788" t="s">
        <v>4255</v>
      </c>
      <c r="R1788">
        <v>1239.0</v>
      </c>
      <c r="S1788">
        <v>412.0</v>
      </c>
    </row>
    <row r="1789" ht="15.75" customHeight="1">
      <c r="A1789" s="6" t="s">
        <v>23</v>
      </c>
      <c r="B1789" s="6" t="s">
        <v>113</v>
      </c>
      <c r="C1789" s="6" t="s">
        <v>25</v>
      </c>
      <c r="D1789" s="6" t="s">
        <v>26</v>
      </c>
      <c r="E1789" s="6" t="s">
        <v>8</v>
      </c>
      <c r="G1789" s="6" t="s">
        <v>27</v>
      </c>
      <c r="H1789" s="7">
        <v>2020824.0</v>
      </c>
      <c r="I1789" s="8">
        <v>2021189.0</v>
      </c>
      <c r="J1789" t="s">
        <v>37</v>
      </c>
      <c r="N1789" t="s">
        <v>33</v>
      </c>
      <c r="Q1789" t="s">
        <v>4256</v>
      </c>
      <c r="R1789">
        <v>366.0</v>
      </c>
      <c r="T1789" t="s">
        <v>129</v>
      </c>
    </row>
    <row r="1790" ht="15.75" customHeight="1">
      <c r="A1790" s="6" t="s">
        <v>23</v>
      </c>
      <c r="B1790" s="6" t="s">
        <v>24</v>
      </c>
      <c r="C1790" s="6" t="s">
        <v>25</v>
      </c>
      <c r="D1790" s="6" t="s">
        <v>26</v>
      </c>
      <c r="E1790" s="6" t="s">
        <v>8</v>
      </c>
      <c r="G1790" s="6" t="s">
        <v>27</v>
      </c>
      <c r="H1790" s="7">
        <v>2021964.0</v>
      </c>
      <c r="I1790" s="8">
        <v>2022311.0</v>
      </c>
      <c r="J1790" t="s">
        <v>37</v>
      </c>
      <c r="K1790" t="s">
        <v>4257</v>
      </c>
      <c r="L1790" t="s">
        <v>4257</v>
      </c>
      <c r="N1790" t="s">
        <v>273</v>
      </c>
      <c r="Q1790" t="s">
        <v>4258</v>
      </c>
      <c r="R1790">
        <v>348.0</v>
      </c>
      <c r="S1790">
        <v>115.0</v>
      </c>
    </row>
    <row r="1791" ht="15.75" customHeight="1">
      <c r="A1791" s="6" t="s">
        <v>23</v>
      </c>
      <c r="B1791" s="6" t="s">
        <v>24</v>
      </c>
      <c r="C1791" s="6" t="s">
        <v>25</v>
      </c>
      <c r="D1791" s="6" t="s">
        <v>26</v>
      </c>
      <c r="E1791" s="6" t="s">
        <v>8</v>
      </c>
      <c r="G1791" s="6" t="s">
        <v>27</v>
      </c>
      <c r="H1791" s="7">
        <v>2022372.0</v>
      </c>
      <c r="I1791" s="8">
        <v>2023217.0</v>
      </c>
      <c r="J1791" t="s">
        <v>37</v>
      </c>
      <c r="K1791" t="s">
        <v>4259</v>
      </c>
      <c r="L1791" t="s">
        <v>4259</v>
      </c>
      <c r="N1791" t="s">
        <v>2599</v>
      </c>
      <c r="Q1791" t="s">
        <v>4260</v>
      </c>
      <c r="R1791">
        <v>846.0</v>
      </c>
      <c r="S1791">
        <v>281.0</v>
      </c>
    </row>
    <row r="1792" ht="15.75" customHeight="1">
      <c r="A1792" s="6" t="s">
        <v>23</v>
      </c>
      <c r="B1792" s="6" t="s">
        <v>24</v>
      </c>
      <c r="C1792" s="6" t="s">
        <v>25</v>
      </c>
      <c r="D1792" s="6" t="s">
        <v>26</v>
      </c>
      <c r="E1792" s="6" t="s">
        <v>8</v>
      </c>
      <c r="G1792" s="6" t="s">
        <v>27</v>
      </c>
      <c r="H1792" s="7">
        <v>2023391.0</v>
      </c>
      <c r="I1792" s="8">
        <v>2024245.0</v>
      </c>
      <c r="J1792" t="s">
        <v>37</v>
      </c>
      <c r="K1792" t="s">
        <v>4261</v>
      </c>
      <c r="L1792" t="s">
        <v>4261</v>
      </c>
      <c r="N1792" t="s">
        <v>33</v>
      </c>
      <c r="Q1792" t="s">
        <v>4262</v>
      </c>
      <c r="R1792">
        <v>855.0</v>
      </c>
      <c r="S1792">
        <v>284.0</v>
      </c>
    </row>
    <row r="1793" ht="15.75" customHeight="1">
      <c r="A1793" s="6" t="s">
        <v>23</v>
      </c>
      <c r="B1793" s="6" t="s">
        <v>24</v>
      </c>
      <c r="C1793" s="6" t="s">
        <v>25</v>
      </c>
      <c r="D1793" s="6" t="s">
        <v>26</v>
      </c>
      <c r="E1793" s="6" t="s">
        <v>8</v>
      </c>
      <c r="G1793" s="6" t="s">
        <v>27</v>
      </c>
      <c r="H1793" s="7">
        <v>2024434.0</v>
      </c>
      <c r="I1793" s="8">
        <v>2025885.0</v>
      </c>
      <c r="J1793" t="s">
        <v>37</v>
      </c>
      <c r="K1793" t="s">
        <v>4263</v>
      </c>
      <c r="L1793" t="s">
        <v>4263</v>
      </c>
      <c r="N1793" t="s">
        <v>4264</v>
      </c>
      <c r="Q1793" t="s">
        <v>4265</v>
      </c>
      <c r="R1793">
        <v>1452.0</v>
      </c>
      <c r="S1793">
        <v>483.0</v>
      </c>
    </row>
    <row r="1794" ht="15.75" customHeight="1">
      <c r="A1794" s="6" t="s">
        <v>23</v>
      </c>
      <c r="B1794" s="6" t="s">
        <v>24</v>
      </c>
      <c r="C1794" s="6" t="s">
        <v>25</v>
      </c>
      <c r="D1794" s="6" t="s">
        <v>26</v>
      </c>
      <c r="E1794" s="6" t="s">
        <v>8</v>
      </c>
      <c r="G1794" s="6" t="s">
        <v>27</v>
      </c>
      <c r="H1794" s="7">
        <v>2026055.0</v>
      </c>
      <c r="I1794" s="8">
        <v>2027074.0</v>
      </c>
      <c r="J1794" t="s">
        <v>37</v>
      </c>
      <c r="K1794" t="s">
        <v>4266</v>
      </c>
      <c r="L1794" t="s">
        <v>4266</v>
      </c>
      <c r="N1794" t="s">
        <v>4267</v>
      </c>
      <c r="Q1794" t="s">
        <v>4268</v>
      </c>
      <c r="R1794">
        <v>1020.0</v>
      </c>
      <c r="S1794">
        <v>339.0</v>
      </c>
    </row>
    <row r="1795" ht="15.75" customHeight="1">
      <c r="A1795" s="6" t="s">
        <v>23</v>
      </c>
      <c r="B1795" s="6" t="s">
        <v>24</v>
      </c>
      <c r="C1795" s="6" t="s">
        <v>25</v>
      </c>
      <c r="D1795" s="6" t="s">
        <v>26</v>
      </c>
      <c r="E1795" s="6" t="s">
        <v>8</v>
      </c>
      <c r="G1795" s="6" t="s">
        <v>27</v>
      </c>
      <c r="H1795" s="7">
        <v>2027079.0</v>
      </c>
      <c r="I1795" s="8">
        <v>2028290.0</v>
      </c>
      <c r="J1795" t="s">
        <v>37</v>
      </c>
      <c r="K1795" t="s">
        <v>4269</v>
      </c>
      <c r="L1795" t="s">
        <v>4269</v>
      </c>
      <c r="N1795" t="s">
        <v>778</v>
      </c>
      <c r="Q1795" t="s">
        <v>4270</v>
      </c>
      <c r="R1795">
        <v>1212.0</v>
      </c>
      <c r="S1795">
        <v>403.0</v>
      </c>
    </row>
    <row r="1796" ht="15.75" customHeight="1">
      <c r="A1796" s="6" t="s">
        <v>23</v>
      </c>
      <c r="B1796" s="6" t="s">
        <v>24</v>
      </c>
      <c r="C1796" s="6" t="s">
        <v>25</v>
      </c>
      <c r="D1796" s="6" t="s">
        <v>26</v>
      </c>
      <c r="E1796" s="6" t="s">
        <v>8</v>
      </c>
      <c r="G1796" s="6" t="s">
        <v>27</v>
      </c>
      <c r="H1796" s="7">
        <v>2028298.0</v>
      </c>
      <c r="I1796" s="8">
        <v>2029053.0</v>
      </c>
      <c r="J1796" t="s">
        <v>28</v>
      </c>
      <c r="K1796" t="s">
        <v>4271</v>
      </c>
      <c r="L1796" t="s">
        <v>4271</v>
      </c>
      <c r="N1796" t="s">
        <v>209</v>
      </c>
      <c r="Q1796" t="s">
        <v>4272</v>
      </c>
      <c r="R1796">
        <v>756.0</v>
      </c>
      <c r="S1796">
        <v>251.0</v>
      </c>
    </row>
    <row r="1797" ht="15.75" customHeight="1">
      <c r="A1797" s="6" t="s">
        <v>23</v>
      </c>
      <c r="B1797" s="6" t="s">
        <v>113</v>
      </c>
      <c r="C1797" s="6" t="s">
        <v>25</v>
      </c>
      <c r="D1797" s="6" t="s">
        <v>26</v>
      </c>
      <c r="E1797" s="6" t="s">
        <v>8</v>
      </c>
      <c r="G1797" s="6" t="s">
        <v>27</v>
      </c>
      <c r="H1797" s="7">
        <v>2029150.0</v>
      </c>
      <c r="I1797" s="8">
        <v>2029281.0</v>
      </c>
      <c r="J1797" t="s">
        <v>37</v>
      </c>
      <c r="N1797" t="s">
        <v>769</v>
      </c>
      <c r="Q1797" t="s">
        <v>4273</v>
      </c>
      <c r="R1797">
        <v>132.0</v>
      </c>
      <c r="T1797" t="s">
        <v>129</v>
      </c>
    </row>
    <row r="1798" ht="15.75" customHeight="1">
      <c r="A1798" s="6" t="s">
        <v>23</v>
      </c>
      <c r="B1798" s="6" t="s">
        <v>24</v>
      </c>
      <c r="C1798" s="6" t="s">
        <v>25</v>
      </c>
      <c r="D1798" s="6" t="s">
        <v>26</v>
      </c>
      <c r="E1798" s="6" t="s">
        <v>8</v>
      </c>
      <c r="G1798" s="6" t="s">
        <v>27</v>
      </c>
      <c r="H1798" s="7">
        <v>2029278.0</v>
      </c>
      <c r="I1798" s="8">
        <v>2029910.0</v>
      </c>
      <c r="J1798" t="s">
        <v>37</v>
      </c>
      <c r="K1798" t="s">
        <v>4274</v>
      </c>
      <c r="L1798" t="s">
        <v>4274</v>
      </c>
      <c r="N1798" t="s">
        <v>261</v>
      </c>
      <c r="Q1798" t="s">
        <v>4275</v>
      </c>
      <c r="R1798">
        <v>633.0</v>
      </c>
      <c r="S1798">
        <v>210.0</v>
      </c>
    </row>
    <row r="1799" ht="15.75" customHeight="1">
      <c r="A1799" s="6" t="s">
        <v>23</v>
      </c>
      <c r="B1799" s="6" t="s">
        <v>24</v>
      </c>
      <c r="C1799" s="6" t="s">
        <v>25</v>
      </c>
      <c r="D1799" s="6" t="s">
        <v>26</v>
      </c>
      <c r="E1799" s="6" t="s">
        <v>8</v>
      </c>
      <c r="G1799" s="6" t="s">
        <v>27</v>
      </c>
      <c r="H1799" s="7">
        <v>2030063.0</v>
      </c>
      <c r="I1799" s="8">
        <v>2030752.0</v>
      </c>
      <c r="J1799" t="s">
        <v>37</v>
      </c>
      <c r="K1799" t="s">
        <v>4276</v>
      </c>
      <c r="L1799" t="s">
        <v>4276</v>
      </c>
      <c r="N1799" t="s">
        <v>4277</v>
      </c>
      <c r="Q1799" t="s">
        <v>4278</v>
      </c>
      <c r="R1799">
        <v>690.0</v>
      </c>
      <c r="S1799">
        <v>229.0</v>
      </c>
    </row>
    <row r="1800" ht="15.75" customHeight="1">
      <c r="A1800" s="6" t="s">
        <v>23</v>
      </c>
      <c r="B1800" s="6" t="s">
        <v>24</v>
      </c>
      <c r="C1800" s="6" t="s">
        <v>25</v>
      </c>
      <c r="D1800" s="6" t="s">
        <v>26</v>
      </c>
      <c r="E1800" s="6" t="s">
        <v>8</v>
      </c>
      <c r="G1800" s="6" t="s">
        <v>27</v>
      </c>
      <c r="H1800" s="7">
        <v>2030794.0</v>
      </c>
      <c r="I1800" s="8">
        <v>2031582.0</v>
      </c>
      <c r="J1800" t="s">
        <v>28</v>
      </c>
      <c r="K1800" t="s">
        <v>4279</v>
      </c>
      <c r="L1800" t="s">
        <v>4279</v>
      </c>
      <c r="N1800" t="s">
        <v>1065</v>
      </c>
      <c r="Q1800" t="s">
        <v>4280</v>
      </c>
      <c r="R1800">
        <v>789.0</v>
      </c>
      <c r="S1800">
        <v>262.0</v>
      </c>
    </row>
    <row r="1801" ht="15.75" customHeight="1">
      <c r="A1801" s="6" t="s">
        <v>23</v>
      </c>
      <c r="B1801" s="6" t="s">
        <v>24</v>
      </c>
      <c r="C1801" s="6" t="s">
        <v>25</v>
      </c>
      <c r="D1801" s="6" t="s">
        <v>26</v>
      </c>
      <c r="E1801" s="6" t="s">
        <v>8</v>
      </c>
      <c r="G1801" s="6" t="s">
        <v>27</v>
      </c>
      <c r="H1801" s="7">
        <v>2031798.0</v>
      </c>
      <c r="I1801" s="8">
        <v>2033045.0</v>
      </c>
      <c r="J1801" t="s">
        <v>37</v>
      </c>
      <c r="K1801" t="s">
        <v>4281</v>
      </c>
      <c r="L1801" t="s">
        <v>4281</v>
      </c>
      <c r="N1801" t="s">
        <v>102</v>
      </c>
      <c r="Q1801" t="s">
        <v>4282</v>
      </c>
      <c r="R1801">
        <v>1248.0</v>
      </c>
      <c r="S1801">
        <v>415.0</v>
      </c>
    </row>
    <row r="1802" ht="15.75" customHeight="1">
      <c r="A1802" s="6" t="s">
        <v>23</v>
      </c>
      <c r="B1802" s="6" t="s">
        <v>24</v>
      </c>
      <c r="C1802" s="6" t="s">
        <v>25</v>
      </c>
      <c r="D1802" s="6" t="s">
        <v>26</v>
      </c>
      <c r="E1802" s="6" t="s">
        <v>8</v>
      </c>
      <c r="G1802" s="6" t="s">
        <v>27</v>
      </c>
      <c r="H1802" s="7">
        <v>2033062.0</v>
      </c>
      <c r="I1802" s="8">
        <v>2033322.0</v>
      </c>
      <c r="J1802" t="s">
        <v>28</v>
      </c>
      <c r="K1802" t="s">
        <v>4283</v>
      </c>
      <c r="L1802" t="s">
        <v>4283</v>
      </c>
      <c r="N1802" t="s">
        <v>33</v>
      </c>
      <c r="Q1802" t="s">
        <v>4284</v>
      </c>
      <c r="R1802">
        <v>261.0</v>
      </c>
      <c r="S1802">
        <v>86.0</v>
      </c>
    </row>
    <row r="1803" ht="15.75" customHeight="1">
      <c r="A1803" s="6" t="s">
        <v>23</v>
      </c>
      <c r="B1803" s="6" t="s">
        <v>24</v>
      </c>
      <c r="C1803" s="6" t="s">
        <v>25</v>
      </c>
      <c r="D1803" s="6" t="s">
        <v>26</v>
      </c>
      <c r="E1803" s="6" t="s">
        <v>8</v>
      </c>
      <c r="G1803" s="6" t="s">
        <v>27</v>
      </c>
      <c r="H1803" s="7">
        <v>2033819.0</v>
      </c>
      <c r="I1803" s="8">
        <v>2034031.0</v>
      </c>
      <c r="J1803" t="s">
        <v>28</v>
      </c>
      <c r="K1803" t="s">
        <v>4285</v>
      </c>
      <c r="L1803" t="s">
        <v>4285</v>
      </c>
      <c r="N1803" t="s">
        <v>33</v>
      </c>
      <c r="Q1803" t="s">
        <v>4286</v>
      </c>
      <c r="R1803">
        <v>213.0</v>
      </c>
      <c r="S1803">
        <v>70.0</v>
      </c>
    </row>
    <row r="1804" ht="15.75" customHeight="1">
      <c r="A1804" s="6" t="s">
        <v>23</v>
      </c>
      <c r="B1804" s="6" t="s">
        <v>24</v>
      </c>
      <c r="C1804" s="6" t="s">
        <v>25</v>
      </c>
      <c r="D1804" s="6" t="s">
        <v>26</v>
      </c>
      <c r="E1804" s="6" t="s">
        <v>8</v>
      </c>
      <c r="G1804" s="6" t="s">
        <v>27</v>
      </c>
      <c r="H1804" s="7">
        <v>2034108.0</v>
      </c>
      <c r="I1804" s="8">
        <v>2034971.0</v>
      </c>
      <c r="J1804" t="s">
        <v>28</v>
      </c>
      <c r="K1804" t="s">
        <v>4287</v>
      </c>
      <c r="L1804" t="s">
        <v>4287</v>
      </c>
      <c r="N1804" t="s">
        <v>171</v>
      </c>
      <c r="Q1804" t="s">
        <v>4288</v>
      </c>
      <c r="R1804">
        <v>864.0</v>
      </c>
      <c r="S1804">
        <v>287.0</v>
      </c>
    </row>
    <row r="1805" ht="15.75" customHeight="1">
      <c r="A1805" s="6" t="s">
        <v>23</v>
      </c>
      <c r="B1805" s="6" t="s">
        <v>24</v>
      </c>
      <c r="C1805" s="6" t="s">
        <v>25</v>
      </c>
      <c r="D1805" s="6" t="s">
        <v>26</v>
      </c>
      <c r="E1805" s="6" t="s">
        <v>8</v>
      </c>
      <c r="G1805" s="6" t="s">
        <v>27</v>
      </c>
      <c r="H1805" s="7">
        <v>2034968.0</v>
      </c>
      <c r="I1805" s="8">
        <v>2035723.0</v>
      </c>
      <c r="J1805" t="s">
        <v>28</v>
      </c>
      <c r="K1805" t="s">
        <v>4289</v>
      </c>
      <c r="L1805" t="s">
        <v>4289</v>
      </c>
      <c r="N1805" t="s">
        <v>33</v>
      </c>
      <c r="Q1805" t="s">
        <v>4290</v>
      </c>
      <c r="R1805">
        <v>756.0</v>
      </c>
      <c r="S1805">
        <v>251.0</v>
      </c>
    </row>
    <row r="1806" ht="15.75" customHeight="1">
      <c r="A1806" s="6" t="s">
        <v>23</v>
      </c>
      <c r="B1806" s="6" t="s">
        <v>24</v>
      </c>
      <c r="C1806" s="6" t="s">
        <v>25</v>
      </c>
      <c r="D1806" s="6" t="s">
        <v>26</v>
      </c>
      <c r="E1806" s="6" t="s">
        <v>8</v>
      </c>
      <c r="G1806" s="6" t="s">
        <v>27</v>
      </c>
      <c r="H1806" s="7">
        <v>2035998.0</v>
      </c>
      <c r="I1806" s="8">
        <v>2036324.0</v>
      </c>
      <c r="J1806" t="s">
        <v>28</v>
      </c>
      <c r="K1806" t="s">
        <v>4291</v>
      </c>
      <c r="L1806" t="s">
        <v>4291</v>
      </c>
      <c r="N1806" t="s">
        <v>33</v>
      </c>
      <c r="Q1806" t="s">
        <v>4292</v>
      </c>
      <c r="R1806">
        <v>327.0</v>
      </c>
      <c r="S1806">
        <v>108.0</v>
      </c>
    </row>
    <row r="1807" ht="15.75" customHeight="1">
      <c r="A1807" s="6" t="s">
        <v>23</v>
      </c>
      <c r="B1807" s="6" t="s">
        <v>24</v>
      </c>
      <c r="C1807" s="6" t="s">
        <v>25</v>
      </c>
      <c r="D1807" s="6" t="s">
        <v>26</v>
      </c>
      <c r="E1807" s="6" t="s">
        <v>8</v>
      </c>
      <c r="G1807" s="6" t="s">
        <v>27</v>
      </c>
      <c r="H1807" s="7">
        <v>2036987.0</v>
      </c>
      <c r="I1807" s="8">
        <v>2037859.0</v>
      </c>
      <c r="J1807" t="s">
        <v>28</v>
      </c>
      <c r="K1807" t="s">
        <v>4293</v>
      </c>
      <c r="L1807" t="s">
        <v>4293</v>
      </c>
      <c r="N1807" t="s">
        <v>33</v>
      </c>
      <c r="Q1807" t="s">
        <v>4294</v>
      </c>
      <c r="R1807">
        <v>873.0</v>
      </c>
      <c r="S1807">
        <v>290.0</v>
      </c>
    </row>
    <row r="1808" ht="15.75" customHeight="1">
      <c r="A1808" s="6" t="s">
        <v>23</v>
      </c>
      <c r="B1808" s="6" t="s">
        <v>24</v>
      </c>
      <c r="C1808" s="6" t="s">
        <v>25</v>
      </c>
      <c r="D1808" s="6" t="s">
        <v>26</v>
      </c>
      <c r="E1808" s="6" t="s">
        <v>8</v>
      </c>
      <c r="G1808" s="6" t="s">
        <v>27</v>
      </c>
      <c r="H1808" s="7">
        <v>2037898.0</v>
      </c>
      <c r="I1808" s="8">
        <v>2038317.0</v>
      </c>
      <c r="J1808" t="s">
        <v>28</v>
      </c>
      <c r="K1808" t="s">
        <v>4295</v>
      </c>
      <c r="L1808" t="s">
        <v>4295</v>
      </c>
      <c r="N1808" t="s">
        <v>33</v>
      </c>
      <c r="Q1808" t="s">
        <v>4296</v>
      </c>
      <c r="R1808">
        <v>420.0</v>
      </c>
      <c r="S1808">
        <v>139.0</v>
      </c>
    </row>
    <row r="1809" ht="15.75" customHeight="1">
      <c r="A1809" s="6" t="s">
        <v>23</v>
      </c>
      <c r="B1809" s="6" t="s">
        <v>24</v>
      </c>
      <c r="C1809" s="6" t="s">
        <v>25</v>
      </c>
      <c r="D1809" s="6" t="s">
        <v>26</v>
      </c>
      <c r="E1809" s="6" t="s">
        <v>8</v>
      </c>
      <c r="G1809" s="6" t="s">
        <v>27</v>
      </c>
      <c r="H1809" s="7">
        <v>2038314.0</v>
      </c>
      <c r="I1809" s="8">
        <v>2038649.0</v>
      </c>
      <c r="J1809" t="s">
        <v>28</v>
      </c>
      <c r="K1809" t="s">
        <v>4297</v>
      </c>
      <c r="L1809" t="s">
        <v>4297</v>
      </c>
      <c r="N1809" t="s">
        <v>171</v>
      </c>
      <c r="Q1809" t="s">
        <v>4298</v>
      </c>
      <c r="R1809">
        <v>336.0</v>
      </c>
      <c r="S1809">
        <v>111.0</v>
      </c>
    </row>
    <row r="1810" ht="15.75" customHeight="1">
      <c r="A1810" s="6" t="s">
        <v>23</v>
      </c>
      <c r="B1810" s="6" t="s">
        <v>24</v>
      </c>
      <c r="C1810" s="6" t="s">
        <v>25</v>
      </c>
      <c r="D1810" s="6" t="s">
        <v>26</v>
      </c>
      <c r="E1810" s="6" t="s">
        <v>8</v>
      </c>
      <c r="G1810" s="6" t="s">
        <v>27</v>
      </c>
      <c r="H1810" s="7">
        <v>2039300.0</v>
      </c>
      <c r="I1810" s="8">
        <v>2040844.0</v>
      </c>
      <c r="J1810" t="s">
        <v>28</v>
      </c>
      <c r="K1810" t="s">
        <v>4299</v>
      </c>
      <c r="L1810" t="s">
        <v>4299</v>
      </c>
      <c r="N1810" t="s">
        <v>33</v>
      </c>
      <c r="Q1810" t="s">
        <v>4300</v>
      </c>
      <c r="R1810">
        <v>1545.0</v>
      </c>
      <c r="S1810">
        <v>514.0</v>
      </c>
    </row>
    <row r="1811" ht="15.75" customHeight="1">
      <c r="A1811" s="6" t="s">
        <v>23</v>
      </c>
      <c r="B1811" s="6" t="s">
        <v>113</v>
      </c>
      <c r="C1811" s="6" t="s">
        <v>25</v>
      </c>
      <c r="D1811" s="6" t="s">
        <v>26</v>
      </c>
      <c r="E1811" s="6" t="s">
        <v>8</v>
      </c>
      <c r="G1811" s="6" t="s">
        <v>27</v>
      </c>
      <c r="H1811" s="7">
        <v>2040909.0</v>
      </c>
      <c r="I1811" s="8">
        <v>2041160.0</v>
      </c>
      <c r="J1811" t="s">
        <v>37</v>
      </c>
      <c r="N1811" t="s">
        <v>33</v>
      </c>
      <c r="Q1811" t="s">
        <v>4301</v>
      </c>
      <c r="R1811">
        <v>252.0</v>
      </c>
      <c r="T1811" t="s">
        <v>129</v>
      </c>
    </row>
    <row r="1812" ht="15.75" customHeight="1">
      <c r="A1812" s="6" t="s">
        <v>23</v>
      </c>
      <c r="B1812" s="6" t="s">
        <v>24</v>
      </c>
      <c r="C1812" s="6" t="s">
        <v>25</v>
      </c>
      <c r="D1812" s="6" t="s">
        <v>26</v>
      </c>
      <c r="E1812" s="6" t="s">
        <v>8</v>
      </c>
      <c r="G1812" s="6" t="s">
        <v>27</v>
      </c>
      <c r="H1812" s="7">
        <v>2041174.0</v>
      </c>
      <c r="I1812" s="8">
        <v>2041458.0</v>
      </c>
      <c r="J1812" t="s">
        <v>28</v>
      </c>
      <c r="K1812" t="s">
        <v>4302</v>
      </c>
      <c r="L1812" t="s">
        <v>4302</v>
      </c>
      <c r="N1812" t="s">
        <v>1020</v>
      </c>
      <c r="Q1812" t="s">
        <v>4303</v>
      </c>
      <c r="R1812">
        <v>285.0</v>
      </c>
      <c r="S1812">
        <v>94.0</v>
      </c>
    </row>
    <row r="1813" ht="15.75" customHeight="1">
      <c r="A1813" s="6" t="s">
        <v>23</v>
      </c>
      <c r="B1813" s="6" t="s">
        <v>24</v>
      </c>
      <c r="C1813" s="6" t="s">
        <v>25</v>
      </c>
      <c r="D1813" s="6" t="s">
        <v>26</v>
      </c>
      <c r="E1813" s="6" t="s">
        <v>8</v>
      </c>
      <c r="G1813" s="6" t="s">
        <v>27</v>
      </c>
      <c r="H1813" s="7">
        <v>2041564.0</v>
      </c>
      <c r="I1813" s="8">
        <v>2041749.0</v>
      </c>
      <c r="J1813" t="s">
        <v>28</v>
      </c>
      <c r="K1813" t="s">
        <v>4304</v>
      </c>
      <c r="L1813" t="s">
        <v>4304</v>
      </c>
      <c r="N1813" t="s">
        <v>33</v>
      </c>
      <c r="Q1813" t="s">
        <v>4305</v>
      </c>
      <c r="R1813">
        <v>186.0</v>
      </c>
      <c r="S1813">
        <v>61.0</v>
      </c>
    </row>
    <row r="1814" ht="15.75" customHeight="1">
      <c r="A1814" s="6" t="s">
        <v>23</v>
      </c>
      <c r="B1814" s="6" t="s">
        <v>24</v>
      </c>
      <c r="C1814" s="6" t="s">
        <v>25</v>
      </c>
      <c r="D1814" s="6" t="s">
        <v>26</v>
      </c>
      <c r="E1814" s="6" t="s">
        <v>8</v>
      </c>
      <c r="G1814" s="6" t="s">
        <v>27</v>
      </c>
      <c r="H1814" s="7">
        <v>2041864.0</v>
      </c>
      <c r="I1814" s="8">
        <v>2042586.0</v>
      </c>
      <c r="J1814" t="s">
        <v>28</v>
      </c>
      <c r="K1814" t="s">
        <v>4306</v>
      </c>
      <c r="L1814" t="s">
        <v>4306</v>
      </c>
      <c r="N1814" t="s">
        <v>4307</v>
      </c>
      <c r="Q1814" t="s">
        <v>4308</v>
      </c>
      <c r="R1814">
        <v>723.0</v>
      </c>
      <c r="S1814">
        <v>240.0</v>
      </c>
    </row>
    <row r="1815" ht="15.75" customHeight="1">
      <c r="A1815" s="6" t="s">
        <v>23</v>
      </c>
      <c r="B1815" s="6" t="s">
        <v>24</v>
      </c>
      <c r="C1815" s="6" t="s">
        <v>25</v>
      </c>
      <c r="D1815" s="6" t="s">
        <v>26</v>
      </c>
      <c r="E1815" s="6" t="s">
        <v>8</v>
      </c>
      <c r="G1815" s="6" t="s">
        <v>27</v>
      </c>
      <c r="H1815" s="7">
        <v>2042583.0</v>
      </c>
      <c r="I1815" s="8">
        <v>2043338.0</v>
      </c>
      <c r="J1815" t="s">
        <v>28</v>
      </c>
      <c r="K1815" t="s">
        <v>4309</v>
      </c>
      <c r="L1815" t="s">
        <v>4309</v>
      </c>
      <c r="N1815" t="s">
        <v>4310</v>
      </c>
      <c r="Q1815" t="s">
        <v>4311</v>
      </c>
      <c r="R1815">
        <v>756.0</v>
      </c>
      <c r="S1815">
        <v>251.0</v>
      </c>
    </row>
    <row r="1816" ht="15.75" customHeight="1">
      <c r="A1816" s="6" t="s">
        <v>23</v>
      </c>
      <c r="B1816" s="6" t="s">
        <v>24</v>
      </c>
      <c r="C1816" s="6" t="s">
        <v>25</v>
      </c>
      <c r="D1816" s="6" t="s">
        <v>26</v>
      </c>
      <c r="E1816" s="6" t="s">
        <v>8</v>
      </c>
      <c r="G1816" s="6" t="s">
        <v>27</v>
      </c>
      <c r="H1816" s="7">
        <v>2043358.0</v>
      </c>
      <c r="I1816" s="8">
        <v>2044008.0</v>
      </c>
      <c r="J1816" t="s">
        <v>28</v>
      </c>
      <c r="K1816" t="s">
        <v>4312</v>
      </c>
      <c r="L1816" t="s">
        <v>4312</v>
      </c>
      <c r="N1816" t="s">
        <v>33</v>
      </c>
      <c r="Q1816" t="s">
        <v>4313</v>
      </c>
      <c r="R1816">
        <v>651.0</v>
      </c>
      <c r="S1816">
        <v>216.0</v>
      </c>
    </row>
    <row r="1817" ht="15.75" customHeight="1">
      <c r="A1817" s="6" t="s">
        <v>23</v>
      </c>
      <c r="B1817" s="6" t="s">
        <v>24</v>
      </c>
      <c r="C1817" s="6" t="s">
        <v>25</v>
      </c>
      <c r="D1817" s="6" t="s">
        <v>26</v>
      </c>
      <c r="E1817" s="6" t="s">
        <v>8</v>
      </c>
      <c r="G1817" s="6" t="s">
        <v>27</v>
      </c>
      <c r="H1817" s="7">
        <v>2044103.0</v>
      </c>
      <c r="I1817" s="8">
        <v>2044486.0</v>
      </c>
      <c r="J1817" t="s">
        <v>37</v>
      </c>
      <c r="K1817" t="s">
        <v>4314</v>
      </c>
      <c r="L1817" t="s">
        <v>4314</v>
      </c>
      <c r="N1817" t="s">
        <v>3980</v>
      </c>
      <c r="O1817" t="s">
        <v>4315</v>
      </c>
      <c r="Q1817" t="s">
        <v>4316</v>
      </c>
      <c r="R1817">
        <v>384.0</v>
      </c>
      <c r="S1817">
        <v>127.0</v>
      </c>
    </row>
    <row r="1818" ht="15.75" customHeight="1">
      <c r="A1818" s="6" t="s">
        <v>23</v>
      </c>
      <c r="B1818" s="6" t="s">
        <v>24</v>
      </c>
      <c r="C1818" s="6" t="s">
        <v>25</v>
      </c>
      <c r="D1818" s="6" t="s">
        <v>26</v>
      </c>
      <c r="E1818" s="6" t="s">
        <v>8</v>
      </c>
      <c r="G1818" s="6" t="s">
        <v>27</v>
      </c>
      <c r="H1818" s="7">
        <v>2044602.0</v>
      </c>
      <c r="I1818" s="8">
        <v>2045741.0</v>
      </c>
      <c r="J1818" t="s">
        <v>28</v>
      </c>
      <c r="K1818" t="s">
        <v>4317</v>
      </c>
      <c r="L1818" t="s">
        <v>4317</v>
      </c>
      <c r="N1818" t="s">
        <v>4318</v>
      </c>
      <c r="Q1818" t="s">
        <v>4319</v>
      </c>
      <c r="R1818">
        <v>1140.0</v>
      </c>
      <c r="S1818">
        <v>379.0</v>
      </c>
    </row>
    <row r="1819" ht="15.75" customHeight="1">
      <c r="A1819" s="6" t="s">
        <v>23</v>
      </c>
      <c r="B1819" s="6" t="s">
        <v>24</v>
      </c>
      <c r="C1819" s="6" t="s">
        <v>25</v>
      </c>
      <c r="D1819" s="6" t="s">
        <v>26</v>
      </c>
      <c r="E1819" s="6" t="s">
        <v>8</v>
      </c>
      <c r="G1819" s="6" t="s">
        <v>27</v>
      </c>
      <c r="H1819" s="7">
        <v>2045820.0</v>
      </c>
      <c r="I1819" s="8">
        <v>2046575.0</v>
      </c>
      <c r="J1819" t="s">
        <v>28</v>
      </c>
      <c r="K1819" t="s">
        <v>4320</v>
      </c>
      <c r="L1819" t="s">
        <v>4320</v>
      </c>
      <c r="N1819" t="s">
        <v>1050</v>
      </c>
      <c r="Q1819" t="s">
        <v>4321</v>
      </c>
      <c r="R1819">
        <v>756.0</v>
      </c>
      <c r="S1819">
        <v>251.0</v>
      </c>
    </row>
    <row r="1820" ht="15.75" customHeight="1">
      <c r="A1820" s="6" t="s">
        <v>23</v>
      </c>
      <c r="B1820" s="6" t="s">
        <v>24</v>
      </c>
      <c r="C1820" s="6" t="s">
        <v>25</v>
      </c>
      <c r="D1820" s="6" t="s">
        <v>26</v>
      </c>
      <c r="E1820" s="6" t="s">
        <v>8</v>
      </c>
      <c r="G1820" s="6" t="s">
        <v>27</v>
      </c>
      <c r="H1820" s="7">
        <v>2046861.0</v>
      </c>
      <c r="I1820" s="8">
        <v>2047937.0</v>
      </c>
      <c r="J1820" t="s">
        <v>37</v>
      </c>
      <c r="K1820" t="s">
        <v>4322</v>
      </c>
      <c r="L1820" t="s">
        <v>4322</v>
      </c>
      <c r="N1820" t="s">
        <v>584</v>
      </c>
      <c r="Q1820" t="s">
        <v>4323</v>
      </c>
      <c r="R1820">
        <v>1077.0</v>
      </c>
      <c r="S1820">
        <v>358.0</v>
      </c>
    </row>
    <row r="1821" ht="15.75" customHeight="1">
      <c r="A1821" s="6" t="s">
        <v>23</v>
      </c>
      <c r="B1821" s="6" t="s">
        <v>24</v>
      </c>
      <c r="C1821" s="6" t="s">
        <v>25</v>
      </c>
      <c r="D1821" s="6" t="s">
        <v>26</v>
      </c>
      <c r="E1821" s="6" t="s">
        <v>8</v>
      </c>
      <c r="G1821" s="6" t="s">
        <v>27</v>
      </c>
      <c r="H1821" s="7">
        <v>2048021.0</v>
      </c>
      <c r="I1821" s="8">
        <v>2048485.0</v>
      </c>
      <c r="J1821" t="s">
        <v>28</v>
      </c>
      <c r="K1821" t="s">
        <v>4324</v>
      </c>
      <c r="L1821" t="s">
        <v>4324</v>
      </c>
      <c r="N1821" t="s">
        <v>219</v>
      </c>
      <c r="Q1821" t="s">
        <v>4325</v>
      </c>
      <c r="R1821">
        <v>465.0</v>
      </c>
      <c r="S1821">
        <v>154.0</v>
      </c>
    </row>
    <row r="1822" ht="15.75" customHeight="1">
      <c r="A1822" s="6" t="s">
        <v>23</v>
      </c>
      <c r="B1822" s="6" t="s">
        <v>24</v>
      </c>
      <c r="C1822" s="6" t="s">
        <v>25</v>
      </c>
      <c r="D1822" s="6" t="s">
        <v>26</v>
      </c>
      <c r="E1822" s="6" t="s">
        <v>8</v>
      </c>
      <c r="G1822" s="6" t="s">
        <v>27</v>
      </c>
      <c r="H1822" s="7">
        <v>2048588.0</v>
      </c>
      <c r="I1822" s="8">
        <v>2049370.0</v>
      </c>
      <c r="J1822" t="s">
        <v>37</v>
      </c>
      <c r="K1822" t="s">
        <v>4326</v>
      </c>
      <c r="L1822" t="s">
        <v>4326</v>
      </c>
      <c r="N1822" t="s">
        <v>4327</v>
      </c>
      <c r="Q1822" t="s">
        <v>4328</v>
      </c>
      <c r="R1822">
        <v>783.0</v>
      </c>
      <c r="S1822">
        <v>260.0</v>
      </c>
    </row>
    <row r="1823" ht="15.75" customHeight="1">
      <c r="A1823" s="6" t="s">
        <v>23</v>
      </c>
      <c r="B1823" s="6" t="s">
        <v>24</v>
      </c>
      <c r="C1823" s="6" t="s">
        <v>25</v>
      </c>
      <c r="D1823" s="6" t="s">
        <v>26</v>
      </c>
      <c r="E1823" s="6" t="s">
        <v>8</v>
      </c>
      <c r="G1823" s="6" t="s">
        <v>27</v>
      </c>
      <c r="H1823" s="7">
        <v>2049514.0</v>
      </c>
      <c r="I1823" s="8">
        <v>2049879.0</v>
      </c>
      <c r="J1823" t="s">
        <v>37</v>
      </c>
      <c r="K1823" t="s">
        <v>4329</v>
      </c>
      <c r="L1823" t="s">
        <v>4329</v>
      </c>
      <c r="N1823" t="s">
        <v>33</v>
      </c>
      <c r="Q1823" t="s">
        <v>4330</v>
      </c>
      <c r="R1823">
        <v>366.0</v>
      </c>
      <c r="S1823">
        <v>121.0</v>
      </c>
    </row>
    <row r="1824" ht="15.75" customHeight="1">
      <c r="A1824" s="6" t="s">
        <v>23</v>
      </c>
      <c r="B1824" s="6" t="s">
        <v>24</v>
      </c>
      <c r="C1824" s="6" t="s">
        <v>25</v>
      </c>
      <c r="D1824" s="6" t="s">
        <v>26</v>
      </c>
      <c r="E1824" s="6" t="s">
        <v>8</v>
      </c>
      <c r="G1824" s="6" t="s">
        <v>27</v>
      </c>
      <c r="H1824" s="7">
        <v>2049873.0</v>
      </c>
      <c r="I1824" s="8">
        <v>2050514.0</v>
      </c>
      <c r="J1824" t="s">
        <v>28</v>
      </c>
      <c r="K1824" t="s">
        <v>4331</v>
      </c>
      <c r="L1824" t="s">
        <v>4331</v>
      </c>
      <c r="N1824" t="s">
        <v>3274</v>
      </c>
      <c r="Q1824" t="s">
        <v>4332</v>
      </c>
      <c r="R1824">
        <v>642.0</v>
      </c>
      <c r="S1824">
        <v>213.0</v>
      </c>
    </row>
    <row r="1825" ht="15.75" customHeight="1">
      <c r="A1825" s="6" t="s">
        <v>23</v>
      </c>
      <c r="B1825" s="6" t="s">
        <v>24</v>
      </c>
      <c r="C1825" s="6" t="s">
        <v>25</v>
      </c>
      <c r="D1825" s="6" t="s">
        <v>26</v>
      </c>
      <c r="E1825" s="6" t="s">
        <v>8</v>
      </c>
      <c r="G1825" s="6" t="s">
        <v>27</v>
      </c>
      <c r="H1825" s="7">
        <v>2050629.0</v>
      </c>
      <c r="I1825" s="8">
        <v>2051624.0</v>
      </c>
      <c r="J1825" t="s">
        <v>28</v>
      </c>
      <c r="K1825" t="s">
        <v>4333</v>
      </c>
      <c r="L1825" t="s">
        <v>4333</v>
      </c>
      <c r="N1825" t="s">
        <v>33</v>
      </c>
      <c r="Q1825" t="s">
        <v>4334</v>
      </c>
      <c r="R1825">
        <v>996.0</v>
      </c>
      <c r="S1825">
        <v>331.0</v>
      </c>
    </row>
    <row r="1826" ht="15.75" customHeight="1">
      <c r="A1826" s="6" t="s">
        <v>23</v>
      </c>
      <c r="B1826" s="6" t="s">
        <v>24</v>
      </c>
      <c r="C1826" s="6" t="s">
        <v>25</v>
      </c>
      <c r="D1826" s="6" t="s">
        <v>26</v>
      </c>
      <c r="E1826" s="6" t="s">
        <v>8</v>
      </c>
      <c r="G1826" s="6" t="s">
        <v>27</v>
      </c>
      <c r="H1826" s="7">
        <v>2051872.0</v>
      </c>
      <c r="I1826" s="8">
        <v>2053470.0</v>
      </c>
      <c r="J1826" t="s">
        <v>37</v>
      </c>
      <c r="K1826" t="s">
        <v>4335</v>
      </c>
      <c r="L1826" t="s">
        <v>4335</v>
      </c>
      <c r="N1826" t="s">
        <v>33</v>
      </c>
      <c r="Q1826" t="s">
        <v>4336</v>
      </c>
      <c r="R1826">
        <v>1599.0</v>
      </c>
      <c r="S1826">
        <v>532.0</v>
      </c>
    </row>
    <row r="1827" ht="15.75" customHeight="1">
      <c r="A1827" s="6" t="s">
        <v>23</v>
      </c>
      <c r="B1827" s="6" t="s">
        <v>24</v>
      </c>
      <c r="C1827" s="6" t="s">
        <v>25</v>
      </c>
      <c r="D1827" s="6" t="s">
        <v>26</v>
      </c>
      <c r="E1827" s="6" t="s">
        <v>8</v>
      </c>
      <c r="G1827" s="6" t="s">
        <v>27</v>
      </c>
      <c r="H1827" s="7">
        <v>2053543.0</v>
      </c>
      <c r="I1827" s="8">
        <v>2054295.0</v>
      </c>
      <c r="J1827" t="s">
        <v>37</v>
      </c>
      <c r="K1827" t="s">
        <v>4337</v>
      </c>
      <c r="L1827" t="s">
        <v>4337</v>
      </c>
      <c r="N1827" t="s">
        <v>33</v>
      </c>
      <c r="Q1827" t="s">
        <v>4338</v>
      </c>
      <c r="R1827">
        <v>753.0</v>
      </c>
      <c r="S1827">
        <v>250.0</v>
      </c>
    </row>
    <row r="1828" ht="15.75" customHeight="1">
      <c r="A1828" s="6" t="s">
        <v>23</v>
      </c>
      <c r="B1828" s="6" t="s">
        <v>24</v>
      </c>
      <c r="C1828" s="6" t="s">
        <v>25</v>
      </c>
      <c r="D1828" s="6" t="s">
        <v>26</v>
      </c>
      <c r="E1828" s="6" t="s">
        <v>8</v>
      </c>
      <c r="G1828" s="6" t="s">
        <v>27</v>
      </c>
      <c r="H1828" s="7">
        <v>2054345.0</v>
      </c>
      <c r="I1828" s="8">
        <v>2055910.0</v>
      </c>
      <c r="J1828" t="s">
        <v>37</v>
      </c>
      <c r="K1828" t="s">
        <v>4339</v>
      </c>
      <c r="L1828" t="s">
        <v>4339</v>
      </c>
      <c r="N1828" t="s">
        <v>1472</v>
      </c>
      <c r="Q1828" t="s">
        <v>4340</v>
      </c>
      <c r="R1828">
        <v>1566.0</v>
      </c>
      <c r="S1828">
        <v>521.0</v>
      </c>
    </row>
    <row r="1829" ht="15.75" customHeight="1">
      <c r="A1829" s="6" t="s">
        <v>23</v>
      </c>
      <c r="B1829" s="6" t="s">
        <v>24</v>
      </c>
      <c r="C1829" s="6" t="s">
        <v>25</v>
      </c>
      <c r="D1829" s="6" t="s">
        <v>26</v>
      </c>
      <c r="E1829" s="6" t="s">
        <v>8</v>
      </c>
      <c r="G1829" s="6" t="s">
        <v>27</v>
      </c>
      <c r="H1829" s="7">
        <v>2056028.0</v>
      </c>
      <c r="I1829" s="8">
        <v>2056987.0</v>
      </c>
      <c r="J1829" t="s">
        <v>37</v>
      </c>
      <c r="K1829" t="s">
        <v>4341</v>
      </c>
      <c r="L1829" t="s">
        <v>4341</v>
      </c>
      <c r="N1829" t="s">
        <v>320</v>
      </c>
      <c r="Q1829" t="s">
        <v>4342</v>
      </c>
      <c r="R1829">
        <v>960.0</v>
      </c>
      <c r="S1829">
        <v>319.0</v>
      </c>
    </row>
    <row r="1830" ht="15.75" customHeight="1">
      <c r="A1830" s="6" t="s">
        <v>23</v>
      </c>
      <c r="B1830" s="6" t="s">
        <v>24</v>
      </c>
      <c r="C1830" s="6" t="s">
        <v>25</v>
      </c>
      <c r="D1830" s="6" t="s">
        <v>26</v>
      </c>
      <c r="E1830" s="6" t="s">
        <v>8</v>
      </c>
      <c r="G1830" s="6" t="s">
        <v>27</v>
      </c>
      <c r="H1830" s="7">
        <v>2056984.0</v>
      </c>
      <c r="I1830" s="8">
        <v>2057850.0</v>
      </c>
      <c r="J1830" t="s">
        <v>37</v>
      </c>
      <c r="K1830" t="s">
        <v>4343</v>
      </c>
      <c r="L1830" t="s">
        <v>4343</v>
      </c>
      <c r="N1830" t="s">
        <v>1494</v>
      </c>
      <c r="Q1830" t="s">
        <v>4344</v>
      </c>
      <c r="R1830">
        <v>867.0</v>
      </c>
      <c r="S1830">
        <v>288.0</v>
      </c>
    </row>
    <row r="1831" ht="15.75" customHeight="1">
      <c r="A1831" s="6" t="s">
        <v>23</v>
      </c>
      <c r="B1831" s="6" t="s">
        <v>24</v>
      </c>
      <c r="C1831" s="6" t="s">
        <v>25</v>
      </c>
      <c r="D1831" s="6" t="s">
        <v>26</v>
      </c>
      <c r="E1831" s="6" t="s">
        <v>8</v>
      </c>
      <c r="G1831" s="6" t="s">
        <v>27</v>
      </c>
      <c r="H1831" s="7">
        <v>2057847.0</v>
      </c>
      <c r="I1831" s="8">
        <v>2059658.0</v>
      </c>
      <c r="J1831" t="s">
        <v>37</v>
      </c>
      <c r="K1831" t="s">
        <v>4345</v>
      </c>
      <c r="L1831" t="s">
        <v>4345</v>
      </c>
      <c r="N1831" t="s">
        <v>317</v>
      </c>
      <c r="Q1831" t="s">
        <v>4346</v>
      </c>
      <c r="R1831">
        <v>1812.0</v>
      </c>
      <c r="S1831">
        <v>603.0</v>
      </c>
    </row>
    <row r="1832" ht="15.75" customHeight="1">
      <c r="A1832" s="6" t="s">
        <v>23</v>
      </c>
      <c r="B1832" s="6" t="s">
        <v>24</v>
      </c>
      <c r="C1832" s="6" t="s">
        <v>25</v>
      </c>
      <c r="D1832" s="6" t="s">
        <v>26</v>
      </c>
      <c r="E1832" s="6" t="s">
        <v>8</v>
      </c>
      <c r="G1832" s="6" t="s">
        <v>27</v>
      </c>
      <c r="H1832" s="7">
        <v>2059735.0</v>
      </c>
      <c r="I1832" s="8">
        <v>2061717.0</v>
      </c>
      <c r="J1832" t="s">
        <v>37</v>
      </c>
      <c r="K1832" t="s">
        <v>4347</v>
      </c>
      <c r="L1832" t="s">
        <v>4347</v>
      </c>
      <c r="N1832" t="s">
        <v>33</v>
      </c>
      <c r="Q1832" t="s">
        <v>4348</v>
      </c>
      <c r="R1832">
        <v>1983.0</v>
      </c>
      <c r="S1832">
        <v>660.0</v>
      </c>
    </row>
    <row r="1833" ht="15.75" customHeight="1">
      <c r="A1833" s="6" t="s">
        <v>23</v>
      </c>
      <c r="B1833" s="6" t="s">
        <v>24</v>
      </c>
      <c r="C1833" s="6" t="s">
        <v>25</v>
      </c>
      <c r="D1833" s="6" t="s">
        <v>26</v>
      </c>
      <c r="E1833" s="6" t="s">
        <v>8</v>
      </c>
      <c r="G1833" s="6" t="s">
        <v>27</v>
      </c>
      <c r="H1833" s="7">
        <v>2061817.0</v>
      </c>
      <c r="I1833" s="8">
        <v>2062833.0</v>
      </c>
      <c r="J1833" t="s">
        <v>37</v>
      </c>
      <c r="K1833" t="s">
        <v>4349</v>
      </c>
      <c r="L1833" t="s">
        <v>4349</v>
      </c>
      <c r="N1833" t="s">
        <v>33</v>
      </c>
      <c r="Q1833" t="s">
        <v>4350</v>
      </c>
      <c r="R1833">
        <v>1017.0</v>
      </c>
      <c r="S1833">
        <v>338.0</v>
      </c>
    </row>
    <row r="1834" ht="15.75" customHeight="1">
      <c r="A1834" s="6" t="s">
        <v>23</v>
      </c>
      <c r="B1834" s="6" t="s">
        <v>24</v>
      </c>
      <c r="C1834" s="6" t="s">
        <v>25</v>
      </c>
      <c r="D1834" s="6" t="s">
        <v>26</v>
      </c>
      <c r="E1834" s="6" t="s">
        <v>8</v>
      </c>
      <c r="G1834" s="6" t="s">
        <v>27</v>
      </c>
      <c r="H1834" s="7">
        <v>2062840.0</v>
      </c>
      <c r="I1834" s="8">
        <v>2064135.0</v>
      </c>
      <c r="J1834" t="s">
        <v>28</v>
      </c>
      <c r="K1834" t="s">
        <v>4351</v>
      </c>
      <c r="L1834" t="s">
        <v>4351</v>
      </c>
      <c r="N1834" t="s">
        <v>4352</v>
      </c>
      <c r="Q1834" t="s">
        <v>4353</v>
      </c>
      <c r="R1834">
        <v>1296.0</v>
      </c>
      <c r="S1834">
        <v>431.0</v>
      </c>
    </row>
    <row r="1835" ht="15.75" customHeight="1">
      <c r="A1835" s="6" t="s">
        <v>23</v>
      </c>
      <c r="B1835" s="6" t="s">
        <v>24</v>
      </c>
      <c r="C1835" s="6" t="s">
        <v>25</v>
      </c>
      <c r="D1835" s="6" t="s">
        <v>26</v>
      </c>
      <c r="E1835" s="6" t="s">
        <v>8</v>
      </c>
      <c r="G1835" s="6" t="s">
        <v>27</v>
      </c>
      <c r="H1835" s="7">
        <v>2064139.0</v>
      </c>
      <c r="I1835" s="8">
        <v>2065140.0</v>
      </c>
      <c r="J1835" t="s">
        <v>28</v>
      </c>
      <c r="K1835" t="s">
        <v>4354</v>
      </c>
      <c r="L1835" t="s">
        <v>4354</v>
      </c>
      <c r="N1835" t="s">
        <v>281</v>
      </c>
      <c r="Q1835" t="s">
        <v>4355</v>
      </c>
      <c r="R1835">
        <v>1002.0</v>
      </c>
      <c r="S1835">
        <v>333.0</v>
      </c>
    </row>
    <row r="1836" ht="15.75" customHeight="1">
      <c r="A1836" s="6" t="s">
        <v>23</v>
      </c>
      <c r="B1836" s="6" t="s">
        <v>24</v>
      </c>
      <c r="C1836" s="6" t="s">
        <v>25</v>
      </c>
      <c r="D1836" s="6" t="s">
        <v>26</v>
      </c>
      <c r="E1836" s="6" t="s">
        <v>8</v>
      </c>
      <c r="G1836" s="6" t="s">
        <v>27</v>
      </c>
      <c r="H1836" s="7">
        <v>2065326.0</v>
      </c>
      <c r="I1836" s="8">
        <v>2066096.0</v>
      </c>
      <c r="J1836" t="s">
        <v>28</v>
      </c>
      <c r="K1836" t="s">
        <v>4356</v>
      </c>
      <c r="L1836" t="s">
        <v>4356</v>
      </c>
      <c r="N1836" t="s">
        <v>33</v>
      </c>
      <c r="Q1836" t="s">
        <v>4357</v>
      </c>
      <c r="R1836">
        <v>771.0</v>
      </c>
      <c r="S1836">
        <v>256.0</v>
      </c>
    </row>
    <row r="1837" ht="15.75" customHeight="1">
      <c r="A1837" s="6" t="s">
        <v>23</v>
      </c>
      <c r="B1837" s="6" t="s">
        <v>24</v>
      </c>
      <c r="C1837" s="6" t="s">
        <v>25</v>
      </c>
      <c r="D1837" s="6" t="s">
        <v>26</v>
      </c>
      <c r="E1837" s="6" t="s">
        <v>8</v>
      </c>
      <c r="G1837" s="6" t="s">
        <v>27</v>
      </c>
      <c r="H1837" s="7">
        <v>2066468.0</v>
      </c>
      <c r="I1837" s="8">
        <v>2067856.0</v>
      </c>
      <c r="J1837" t="s">
        <v>28</v>
      </c>
      <c r="K1837" t="s">
        <v>4358</v>
      </c>
      <c r="L1837" t="s">
        <v>4358</v>
      </c>
      <c r="N1837" t="s">
        <v>4359</v>
      </c>
      <c r="Q1837" t="s">
        <v>4360</v>
      </c>
      <c r="R1837">
        <v>1389.0</v>
      </c>
      <c r="S1837">
        <v>462.0</v>
      </c>
    </row>
    <row r="1838" ht="15.75" customHeight="1">
      <c r="A1838" s="6" t="s">
        <v>23</v>
      </c>
      <c r="B1838" s="6" t="s">
        <v>24</v>
      </c>
      <c r="C1838" s="6" t="s">
        <v>25</v>
      </c>
      <c r="D1838" s="6" t="s">
        <v>26</v>
      </c>
      <c r="E1838" s="6" t="s">
        <v>8</v>
      </c>
      <c r="G1838" s="6" t="s">
        <v>27</v>
      </c>
      <c r="H1838" s="7">
        <v>2067837.0</v>
      </c>
      <c r="I1838" s="8">
        <v>2068637.0</v>
      </c>
      <c r="J1838" t="s">
        <v>37</v>
      </c>
      <c r="K1838" t="s">
        <v>4361</v>
      </c>
      <c r="L1838" t="s">
        <v>4361</v>
      </c>
      <c r="N1838" t="s">
        <v>3656</v>
      </c>
      <c r="Q1838" t="s">
        <v>4362</v>
      </c>
      <c r="R1838">
        <v>801.0</v>
      </c>
      <c r="S1838">
        <v>266.0</v>
      </c>
    </row>
    <row r="1839" ht="15.75" customHeight="1">
      <c r="A1839" s="6" t="s">
        <v>23</v>
      </c>
      <c r="B1839" s="6" t="s">
        <v>24</v>
      </c>
      <c r="C1839" s="6" t="s">
        <v>25</v>
      </c>
      <c r="D1839" s="6" t="s">
        <v>26</v>
      </c>
      <c r="E1839" s="6" t="s">
        <v>8</v>
      </c>
      <c r="G1839" s="6" t="s">
        <v>27</v>
      </c>
      <c r="H1839" s="7">
        <v>2068673.0</v>
      </c>
      <c r="I1839" s="8">
        <v>2069488.0</v>
      </c>
      <c r="J1839" t="s">
        <v>37</v>
      </c>
      <c r="K1839" t="s">
        <v>4363</v>
      </c>
      <c r="L1839" t="s">
        <v>4363</v>
      </c>
      <c r="N1839" t="s">
        <v>4364</v>
      </c>
      <c r="Q1839" t="s">
        <v>4365</v>
      </c>
      <c r="R1839">
        <v>816.0</v>
      </c>
      <c r="S1839">
        <v>271.0</v>
      </c>
    </row>
    <row r="1840" ht="15.75" customHeight="1">
      <c r="A1840" s="6" t="s">
        <v>23</v>
      </c>
      <c r="B1840" s="6" t="s">
        <v>24</v>
      </c>
      <c r="C1840" s="6" t="s">
        <v>25</v>
      </c>
      <c r="D1840" s="6" t="s">
        <v>26</v>
      </c>
      <c r="E1840" s="6" t="s">
        <v>8</v>
      </c>
      <c r="G1840" s="6" t="s">
        <v>27</v>
      </c>
      <c r="H1840" s="7">
        <v>2069628.0</v>
      </c>
      <c r="I1840" s="8">
        <v>2073947.0</v>
      </c>
      <c r="J1840" t="s">
        <v>37</v>
      </c>
      <c r="K1840" t="s">
        <v>4366</v>
      </c>
      <c r="L1840" t="s">
        <v>4366</v>
      </c>
      <c r="N1840" t="s">
        <v>2914</v>
      </c>
      <c r="Q1840" t="s">
        <v>4367</v>
      </c>
      <c r="R1840">
        <v>4320.0</v>
      </c>
      <c r="S1840">
        <v>1439.0</v>
      </c>
    </row>
    <row r="1841" ht="15.75" customHeight="1">
      <c r="A1841" s="6" t="s">
        <v>23</v>
      </c>
      <c r="B1841" s="6" t="s">
        <v>24</v>
      </c>
      <c r="C1841" s="6" t="s">
        <v>25</v>
      </c>
      <c r="D1841" s="6" t="s">
        <v>26</v>
      </c>
      <c r="E1841" s="6" t="s">
        <v>8</v>
      </c>
      <c r="G1841" s="6" t="s">
        <v>27</v>
      </c>
      <c r="H1841" s="7">
        <v>2073944.0</v>
      </c>
      <c r="I1841" s="8">
        <v>2074315.0</v>
      </c>
      <c r="J1841" t="s">
        <v>37</v>
      </c>
      <c r="K1841" t="s">
        <v>4368</v>
      </c>
      <c r="L1841" t="s">
        <v>4368</v>
      </c>
      <c r="N1841" t="s">
        <v>33</v>
      </c>
      <c r="Q1841" t="s">
        <v>4369</v>
      </c>
      <c r="R1841">
        <v>372.0</v>
      </c>
      <c r="S1841">
        <v>123.0</v>
      </c>
    </row>
    <row r="1842" ht="15.75" customHeight="1">
      <c r="A1842" s="6" t="s">
        <v>23</v>
      </c>
      <c r="B1842" s="6" t="s">
        <v>24</v>
      </c>
      <c r="C1842" s="6" t="s">
        <v>25</v>
      </c>
      <c r="D1842" s="6" t="s">
        <v>26</v>
      </c>
      <c r="E1842" s="6" t="s">
        <v>8</v>
      </c>
      <c r="G1842" s="6" t="s">
        <v>27</v>
      </c>
      <c r="H1842" s="7">
        <v>2074717.0</v>
      </c>
      <c r="I1842" s="8">
        <v>2076297.0</v>
      </c>
      <c r="J1842" t="s">
        <v>37</v>
      </c>
      <c r="K1842" t="s">
        <v>4370</v>
      </c>
      <c r="L1842" t="s">
        <v>4370</v>
      </c>
      <c r="N1842" t="s">
        <v>33</v>
      </c>
      <c r="Q1842" t="s">
        <v>4371</v>
      </c>
      <c r="R1842">
        <v>1581.0</v>
      </c>
      <c r="S1842">
        <v>526.0</v>
      </c>
    </row>
    <row r="1843" ht="15.75" customHeight="1">
      <c r="A1843" s="6" t="s">
        <v>23</v>
      </c>
      <c r="B1843" s="6" t="s">
        <v>24</v>
      </c>
      <c r="C1843" s="6" t="s">
        <v>25</v>
      </c>
      <c r="D1843" s="6" t="s">
        <v>26</v>
      </c>
      <c r="E1843" s="6" t="s">
        <v>8</v>
      </c>
      <c r="G1843" s="6" t="s">
        <v>27</v>
      </c>
      <c r="H1843" s="7">
        <v>2076282.0</v>
      </c>
      <c r="I1843" s="8">
        <v>2076599.0</v>
      </c>
      <c r="J1843" t="s">
        <v>28</v>
      </c>
      <c r="K1843" t="s">
        <v>4372</v>
      </c>
      <c r="L1843" t="s">
        <v>4372</v>
      </c>
      <c r="N1843" t="s">
        <v>33</v>
      </c>
      <c r="Q1843" t="s">
        <v>4373</v>
      </c>
      <c r="R1843">
        <v>318.0</v>
      </c>
      <c r="S1843">
        <v>105.0</v>
      </c>
    </row>
    <row r="1844" ht="15.75" customHeight="1">
      <c r="A1844" s="6" t="s">
        <v>23</v>
      </c>
      <c r="B1844" s="6" t="s">
        <v>24</v>
      </c>
      <c r="C1844" s="6" t="s">
        <v>25</v>
      </c>
      <c r="D1844" s="6" t="s">
        <v>26</v>
      </c>
      <c r="E1844" s="6" t="s">
        <v>8</v>
      </c>
      <c r="G1844" s="6" t="s">
        <v>27</v>
      </c>
      <c r="H1844" s="7">
        <v>2077015.0</v>
      </c>
      <c r="I1844" s="8">
        <v>2077842.0</v>
      </c>
      <c r="J1844" t="s">
        <v>37</v>
      </c>
      <c r="K1844" t="s">
        <v>4374</v>
      </c>
      <c r="L1844" t="s">
        <v>4374</v>
      </c>
      <c r="N1844" t="s">
        <v>171</v>
      </c>
      <c r="Q1844" t="s">
        <v>4375</v>
      </c>
      <c r="R1844">
        <v>828.0</v>
      </c>
      <c r="S1844">
        <v>275.0</v>
      </c>
    </row>
    <row r="1845" ht="15.75" customHeight="1">
      <c r="A1845" s="6" t="s">
        <v>23</v>
      </c>
      <c r="B1845" s="6" t="s">
        <v>24</v>
      </c>
      <c r="C1845" s="6" t="s">
        <v>25</v>
      </c>
      <c r="D1845" s="6" t="s">
        <v>26</v>
      </c>
      <c r="E1845" s="6" t="s">
        <v>8</v>
      </c>
      <c r="G1845" s="6" t="s">
        <v>27</v>
      </c>
      <c r="H1845" s="7">
        <v>2077839.0</v>
      </c>
      <c r="I1845" s="8">
        <v>2078087.0</v>
      </c>
      <c r="J1845" t="s">
        <v>37</v>
      </c>
      <c r="K1845" t="s">
        <v>4376</v>
      </c>
      <c r="L1845" t="s">
        <v>4376</v>
      </c>
      <c r="N1845" t="s">
        <v>2821</v>
      </c>
      <c r="Q1845" t="s">
        <v>4377</v>
      </c>
      <c r="R1845">
        <v>249.0</v>
      </c>
      <c r="S1845">
        <v>82.0</v>
      </c>
    </row>
    <row r="1846" ht="15.75" customHeight="1">
      <c r="A1846" s="6" t="s">
        <v>23</v>
      </c>
      <c r="B1846" s="6" t="s">
        <v>24</v>
      </c>
      <c r="C1846" s="6" t="s">
        <v>25</v>
      </c>
      <c r="D1846" s="6" t="s">
        <v>26</v>
      </c>
      <c r="E1846" s="6" t="s">
        <v>8</v>
      </c>
      <c r="G1846" s="6" t="s">
        <v>27</v>
      </c>
      <c r="H1846" s="7">
        <v>2078350.0</v>
      </c>
      <c r="I1846" s="8">
        <v>2078532.0</v>
      </c>
      <c r="J1846" t="s">
        <v>37</v>
      </c>
      <c r="K1846" t="s">
        <v>4378</v>
      </c>
      <c r="L1846" t="s">
        <v>4378</v>
      </c>
      <c r="N1846" t="s">
        <v>33</v>
      </c>
      <c r="Q1846" t="s">
        <v>4379</v>
      </c>
      <c r="R1846">
        <v>183.0</v>
      </c>
      <c r="S1846">
        <v>60.0</v>
      </c>
    </row>
    <row r="1847" ht="15.75" customHeight="1">
      <c r="A1847" s="6" t="s">
        <v>23</v>
      </c>
      <c r="B1847" s="6" t="s">
        <v>24</v>
      </c>
      <c r="C1847" s="6" t="s">
        <v>25</v>
      </c>
      <c r="D1847" s="6" t="s">
        <v>26</v>
      </c>
      <c r="E1847" s="6" t="s">
        <v>8</v>
      </c>
      <c r="G1847" s="6" t="s">
        <v>27</v>
      </c>
      <c r="H1847" s="7">
        <v>2079290.0</v>
      </c>
      <c r="I1847" s="8">
        <v>2080080.0</v>
      </c>
      <c r="J1847" t="s">
        <v>28</v>
      </c>
      <c r="K1847" t="s">
        <v>4380</v>
      </c>
      <c r="L1847" t="s">
        <v>4380</v>
      </c>
      <c r="N1847" t="s">
        <v>90</v>
      </c>
      <c r="Q1847" t="s">
        <v>4381</v>
      </c>
      <c r="R1847">
        <v>792.0</v>
      </c>
      <c r="S1847">
        <v>263.0</v>
      </c>
      <c r="T1847" t="s">
        <v>1176</v>
      </c>
    </row>
    <row r="1848" ht="15.75" customHeight="1">
      <c r="A1848" s="6" t="s">
        <v>23</v>
      </c>
      <c r="B1848" s="6" t="s">
        <v>113</v>
      </c>
      <c r="C1848" s="6" t="s">
        <v>25</v>
      </c>
      <c r="D1848" s="6" t="s">
        <v>26</v>
      </c>
      <c r="E1848" s="6" t="s">
        <v>8</v>
      </c>
      <c r="G1848" s="6" t="s">
        <v>27</v>
      </c>
      <c r="H1848" s="7">
        <v>2080380.0</v>
      </c>
      <c r="I1848" s="8">
        <v>2080754.0</v>
      </c>
      <c r="J1848" t="s">
        <v>37</v>
      </c>
      <c r="N1848" t="s">
        <v>54</v>
      </c>
      <c r="Q1848" t="s">
        <v>4382</v>
      </c>
      <c r="R1848">
        <v>375.0</v>
      </c>
      <c r="T1848" t="s">
        <v>129</v>
      </c>
    </row>
    <row r="1849" ht="15.75" customHeight="1">
      <c r="A1849" s="6" t="s">
        <v>23</v>
      </c>
      <c r="B1849" s="6" t="s">
        <v>24</v>
      </c>
      <c r="C1849" s="6" t="s">
        <v>25</v>
      </c>
      <c r="D1849" s="6" t="s">
        <v>26</v>
      </c>
      <c r="E1849" s="6" t="s">
        <v>8</v>
      </c>
      <c r="G1849" s="6" t="s">
        <v>27</v>
      </c>
      <c r="H1849" s="7">
        <v>2081002.0</v>
      </c>
      <c r="I1849" s="8">
        <v>2081325.0</v>
      </c>
      <c r="J1849" t="s">
        <v>28</v>
      </c>
      <c r="K1849" t="s">
        <v>4383</v>
      </c>
      <c r="L1849" t="s">
        <v>4383</v>
      </c>
      <c r="N1849" t="s">
        <v>1769</v>
      </c>
      <c r="Q1849" t="s">
        <v>4384</v>
      </c>
      <c r="R1849">
        <v>324.0</v>
      </c>
      <c r="S1849">
        <v>107.0</v>
      </c>
    </row>
    <row r="1850" ht="15.75" customHeight="1">
      <c r="A1850" s="6" t="s">
        <v>23</v>
      </c>
      <c r="B1850" s="6" t="s">
        <v>24</v>
      </c>
      <c r="C1850" s="6" t="s">
        <v>25</v>
      </c>
      <c r="D1850" s="6" t="s">
        <v>26</v>
      </c>
      <c r="E1850" s="6" t="s">
        <v>8</v>
      </c>
      <c r="G1850" s="6" t="s">
        <v>27</v>
      </c>
      <c r="H1850" s="7">
        <v>2081431.0</v>
      </c>
      <c r="I1850" s="8">
        <v>2081739.0</v>
      </c>
      <c r="J1850" t="s">
        <v>37</v>
      </c>
      <c r="K1850" t="s">
        <v>4385</v>
      </c>
      <c r="L1850" t="s">
        <v>4385</v>
      </c>
      <c r="N1850" t="s">
        <v>1089</v>
      </c>
      <c r="Q1850" t="s">
        <v>4386</v>
      </c>
      <c r="R1850">
        <v>309.0</v>
      </c>
      <c r="S1850">
        <v>102.0</v>
      </c>
    </row>
    <row r="1851" ht="15.75" customHeight="1">
      <c r="A1851" s="6" t="s">
        <v>23</v>
      </c>
      <c r="B1851" s="6" t="s">
        <v>113</v>
      </c>
      <c r="C1851" s="6" t="s">
        <v>25</v>
      </c>
      <c r="D1851" s="6" t="s">
        <v>26</v>
      </c>
      <c r="E1851" s="6" t="s">
        <v>8</v>
      </c>
      <c r="G1851" s="6" t="s">
        <v>27</v>
      </c>
      <c r="H1851" s="7">
        <v>2083010.0</v>
      </c>
      <c r="I1851" s="8">
        <v>2083138.0</v>
      </c>
      <c r="J1851" t="s">
        <v>28</v>
      </c>
      <c r="N1851" t="s">
        <v>1700</v>
      </c>
      <c r="Q1851" t="s">
        <v>4387</v>
      </c>
      <c r="R1851">
        <v>129.0</v>
      </c>
      <c r="T1851" t="s">
        <v>129</v>
      </c>
    </row>
    <row r="1852" ht="15.75" customHeight="1">
      <c r="A1852" s="6" t="s">
        <v>23</v>
      </c>
      <c r="B1852" s="6" t="s">
        <v>24</v>
      </c>
      <c r="C1852" s="6" t="s">
        <v>25</v>
      </c>
      <c r="D1852" s="6" t="s">
        <v>26</v>
      </c>
      <c r="E1852" s="6" t="s">
        <v>8</v>
      </c>
      <c r="G1852" s="6" t="s">
        <v>27</v>
      </c>
      <c r="H1852" s="7">
        <v>2083132.0</v>
      </c>
      <c r="I1852" s="8">
        <v>2085459.0</v>
      </c>
      <c r="J1852" t="s">
        <v>28</v>
      </c>
      <c r="K1852" t="s">
        <v>4388</v>
      </c>
      <c r="L1852" t="s">
        <v>4388</v>
      </c>
      <c r="N1852" t="s">
        <v>33</v>
      </c>
      <c r="Q1852" t="s">
        <v>4389</v>
      </c>
      <c r="R1852">
        <v>2328.0</v>
      </c>
      <c r="S1852">
        <v>775.0</v>
      </c>
    </row>
    <row r="1853" ht="15.75" customHeight="1">
      <c r="A1853" s="6" t="s">
        <v>23</v>
      </c>
      <c r="B1853" s="6" t="s">
        <v>24</v>
      </c>
      <c r="C1853" s="6" t="s">
        <v>25</v>
      </c>
      <c r="D1853" s="6" t="s">
        <v>26</v>
      </c>
      <c r="E1853" s="6" t="s">
        <v>8</v>
      </c>
      <c r="G1853" s="6" t="s">
        <v>27</v>
      </c>
      <c r="H1853" s="7">
        <v>2085596.0</v>
      </c>
      <c r="I1853" s="8">
        <v>2088037.0</v>
      </c>
      <c r="J1853" t="s">
        <v>37</v>
      </c>
      <c r="K1853" t="s">
        <v>4390</v>
      </c>
      <c r="L1853" t="s">
        <v>4390</v>
      </c>
      <c r="N1853" t="s">
        <v>4391</v>
      </c>
      <c r="Q1853" t="s">
        <v>4392</v>
      </c>
      <c r="R1853">
        <v>2442.0</v>
      </c>
      <c r="S1853">
        <v>813.0</v>
      </c>
    </row>
    <row r="1854" ht="15.75" customHeight="1">
      <c r="A1854" s="6" t="s">
        <v>23</v>
      </c>
      <c r="B1854" s="6" t="s">
        <v>24</v>
      </c>
      <c r="C1854" s="6" t="s">
        <v>25</v>
      </c>
      <c r="D1854" s="6" t="s">
        <v>26</v>
      </c>
      <c r="E1854" s="6" t="s">
        <v>8</v>
      </c>
      <c r="G1854" s="6" t="s">
        <v>27</v>
      </c>
      <c r="H1854" s="7">
        <v>2088499.0</v>
      </c>
      <c r="I1854" s="8">
        <v>2089344.0</v>
      </c>
      <c r="J1854" t="s">
        <v>37</v>
      </c>
      <c r="K1854" t="s">
        <v>4393</v>
      </c>
      <c r="L1854" t="s">
        <v>4393</v>
      </c>
      <c r="N1854" t="s">
        <v>33</v>
      </c>
      <c r="Q1854" t="s">
        <v>4394</v>
      </c>
      <c r="R1854">
        <v>846.0</v>
      </c>
      <c r="S1854">
        <v>281.0</v>
      </c>
    </row>
    <row r="1855" ht="15.75" customHeight="1">
      <c r="A1855" s="6" t="s">
        <v>23</v>
      </c>
      <c r="B1855" s="6" t="s">
        <v>24</v>
      </c>
      <c r="C1855" s="6" t="s">
        <v>25</v>
      </c>
      <c r="D1855" s="6" t="s">
        <v>26</v>
      </c>
      <c r="E1855" s="6" t="s">
        <v>8</v>
      </c>
      <c r="G1855" s="6" t="s">
        <v>27</v>
      </c>
      <c r="H1855" s="7">
        <v>2089373.0</v>
      </c>
      <c r="I1855" s="8">
        <v>2089741.0</v>
      </c>
      <c r="J1855" t="s">
        <v>28</v>
      </c>
      <c r="K1855" t="s">
        <v>4395</v>
      </c>
      <c r="L1855" t="s">
        <v>4395</v>
      </c>
      <c r="N1855" t="s">
        <v>1522</v>
      </c>
      <c r="Q1855" t="s">
        <v>4396</v>
      </c>
      <c r="R1855">
        <v>369.0</v>
      </c>
      <c r="S1855">
        <v>122.0</v>
      </c>
    </row>
    <row r="1856" ht="15.75" customHeight="1">
      <c r="A1856" s="6" t="s">
        <v>23</v>
      </c>
      <c r="B1856" s="6" t="s">
        <v>24</v>
      </c>
      <c r="C1856" s="6" t="s">
        <v>25</v>
      </c>
      <c r="D1856" s="6" t="s">
        <v>26</v>
      </c>
      <c r="E1856" s="6" t="s">
        <v>8</v>
      </c>
      <c r="G1856" s="6" t="s">
        <v>27</v>
      </c>
      <c r="H1856" s="7">
        <v>2089817.0</v>
      </c>
      <c r="I1856" s="8">
        <v>2090917.0</v>
      </c>
      <c r="J1856" t="s">
        <v>28</v>
      </c>
      <c r="K1856" t="s">
        <v>4397</v>
      </c>
      <c r="L1856" t="s">
        <v>4397</v>
      </c>
      <c r="N1856" t="s">
        <v>4398</v>
      </c>
      <c r="Q1856" t="s">
        <v>4399</v>
      </c>
      <c r="R1856">
        <v>1101.0</v>
      </c>
      <c r="S1856">
        <v>366.0</v>
      </c>
    </row>
    <row r="1857" ht="15.75" customHeight="1">
      <c r="A1857" s="6" t="s">
        <v>23</v>
      </c>
      <c r="B1857" s="6" t="s">
        <v>24</v>
      </c>
      <c r="C1857" s="6" t="s">
        <v>25</v>
      </c>
      <c r="D1857" s="6" t="s">
        <v>26</v>
      </c>
      <c r="E1857" s="6" t="s">
        <v>8</v>
      </c>
      <c r="G1857" s="6" t="s">
        <v>27</v>
      </c>
      <c r="H1857" s="7">
        <v>2091066.0</v>
      </c>
      <c r="I1857" s="8">
        <v>2091560.0</v>
      </c>
      <c r="J1857" t="s">
        <v>37</v>
      </c>
      <c r="K1857" t="s">
        <v>4400</v>
      </c>
      <c r="L1857" t="s">
        <v>4400</v>
      </c>
      <c r="N1857" t="s">
        <v>506</v>
      </c>
      <c r="Q1857" t="s">
        <v>4401</v>
      </c>
      <c r="R1857">
        <v>495.0</v>
      </c>
      <c r="S1857">
        <v>164.0</v>
      </c>
    </row>
    <row r="1858" ht="15.75" customHeight="1">
      <c r="A1858" s="6" t="s">
        <v>23</v>
      </c>
      <c r="B1858" s="6" t="s">
        <v>24</v>
      </c>
      <c r="C1858" s="6" t="s">
        <v>25</v>
      </c>
      <c r="D1858" s="6" t="s">
        <v>26</v>
      </c>
      <c r="E1858" s="6" t="s">
        <v>8</v>
      </c>
      <c r="G1858" s="6" t="s">
        <v>27</v>
      </c>
      <c r="H1858" s="7">
        <v>2091747.0</v>
      </c>
      <c r="I1858" s="8">
        <v>2092307.0</v>
      </c>
      <c r="J1858" t="s">
        <v>37</v>
      </c>
      <c r="K1858" t="s">
        <v>4402</v>
      </c>
      <c r="L1858" t="s">
        <v>4402</v>
      </c>
      <c r="N1858" t="s">
        <v>627</v>
      </c>
      <c r="Q1858" t="s">
        <v>4403</v>
      </c>
      <c r="R1858">
        <v>561.0</v>
      </c>
      <c r="S1858">
        <v>186.0</v>
      </c>
    </row>
    <row r="1859" ht="15.75" customHeight="1">
      <c r="A1859" s="6" t="s">
        <v>23</v>
      </c>
      <c r="B1859" s="6" t="s">
        <v>24</v>
      </c>
      <c r="C1859" s="6" t="s">
        <v>25</v>
      </c>
      <c r="D1859" s="6" t="s">
        <v>26</v>
      </c>
      <c r="E1859" s="6" t="s">
        <v>8</v>
      </c>
      <c r="G1859" s="6" t="s">
        <v>27</v>
      </c>
      <c r="H1859" s="7">
        <v>2092609.0</v>
      </c>
      <c r="I1859" s="8">
        <v>2093625.0</v>
      </c>
      <c r="J1859" t="s">
        <v>37</v>
      </c>
      <c r="K1859" t="s">
        <v>4404</v>
      </c>
      <c r="L1859" t="s">
        <v>4404</v>
      </c>
      <c r="N1859" t="s">
        <v>4405</v>
      </c>
      <c r="Q1859" t="s">
        <v>4406</v>
      </c>
      <c r="R1859">
        <v>1017.0</v>
      </c>
      <c r="S1859">
        <v>338.0</v>
      </c>
    </row>
    <row r="1860" ht="15.75" customHeight="1">
      <c r="A1860" s="6" t="s">
        <v>23</v>
      </c>
      <c r="B1860" s="6" t="s">
        <v>24</v>
      </c>
      <c r="C1860" s="6" t="s">
        <v>25</v>
      </c>
      <c r="D1860" s="6" t="s">
        <v>26</v>
      </c>
      <c r="E1860" s="6" t="s">
        <v>8</v>
      </c>
      <c r="G1860" s="6" t="s">
        <v>27</v>
      </c>
      <c r="H1860" s="7">
        <v>2093689.0</v>
      </c>
      <c r="I1860" s="8">
        <v>2095167.0</v>
      </c>
      <c r="J1860" t="s">
        <v>37</v>
      </c>
      <c r="K1860" t="s">
        <v>4407</v>
      </c>
      <c r="L1860" t="s">
        <v>4407</v>
      </c>
      <c r="N1860" t="s">
        <v>33</v>
      </c>
      <c r="Q1860" t="s">
        <v>4408</v>
      </c>
      <c r="R1860">
        <v>1479.0</v>
      </c>
      <c r="S1860">
        <v>492.0</v>
      </c>
    </row>
    <row r="1861" ht="15.75" customHeight="1">
      <c r="A1861" s="6" t="s">
        <v>23</v>
      </c>
      <c r="B1861" s="6" t="s">
        <v>24</v>
      </c>
      <c r="C1861" s="6" t="s">
        <v>25</v>
      </c>
      <c r="D1861" s="6" t="s">
        <v>26</v>
      </c>
      <c r="E1861" s="6" t="s">
        <v>8</v>
      </c>
      <c r="G1861" s="6" t="s">
        <v>27</v>
      </c>
      <c r="H1861" s="7">
        <v>2095244.0</v>
      </c>
      <c r="I1861" s="8">
        <v>2095981.0</v>
      </c>
      <c r="J1861" t="s">
        <v>37</v>
      </c>
      <c r="K1861" t="s">
        <v>4409</v>
      </c>
      <c r="L1861" t="s">
        <v>4409</v>
      </c>
      <c r="N1861" t="s">
        <v>1522</v>
      </c>
      <c r="Q1861" t="s">
        <v>4410</v>
      </c>
      <c r="R1861">
        <v>738.0</v>
      </c>
      <c r="S1861">
        <v>245.0</v>
      </c>
    </row>
    <row r="1862" ht="15.75" customHeight="1">
      <c r="A1862" s="6" t="s">
        <v>23</v>
      </c>
      <c r="B1862" s="6" t="s">
        <v>24</v>
      </c>
      <c r="C1862" s="6" t="s">
        <v>25</v>
      </c>
      <c r="D1862" s="6" t="s">
        <v>26</v>
      </c>
      <c r="E1862" s="6" t="s">
        <v>8</v>
      </c>
      <c r="G1862" s="6" t="s">
        <v>27</v>
      </c>
      <c r="H1862" s="7">
        <v>2095975.0</v>
      </c>
      <c r="I1862" s="8">
        <v>2098137.0</v>
      </c>
      <c r="J1862" t="s">
        <v>28</v>
      </c>
      <c r="K1862" t="s">
        <v>4411</v>
      </c>
      <c r="L1862" t="s">
        <v>4411</v>
      </c>
      <c r="N1862" t="s">
        <v>4412</v>
      </c>
      <c r="Q1862" t="s">
        <v>4413</v>
      </c>
      <c r="R1862">
        <v>2163.0</v>
      </c>
      <c r="S1862">
        <v>720.0</v>
      </c>
    </row>
    <row r="1863" ht="15.75" customHeight="1">
      <c r="A1863" s="6" t="s">
        <v>23</v>
      </c>
      <c r="B1863" s="6" t="s">
        <v>24</v>
      </c>
      <c r="C1863" s="6" t="s">
        <v>25</v>
      </c>
      <c r="D1863" s="6" t="s">
        <v>26</v>
      </c>
      <c r="E1863" s="6" t="s">
        <v>8</v>
      </c>
      <c r="G1863" s="6" t="s">
        <v>27</v>
      </c>
      <c r="H1863" s="7">
        <v>2098212.0</v>
      </c>
      <c r="I1863" s="8">
        <v>2099432.0</v>
      </c>
      <c r="J1863" t="s">
        <v>28</v>
      </c>
      <c r="K1863" t="s">
        <v>4414</v>
      </c>
      <c r="L1863" t="s">
        <v>4414</v>
      </c>
      <c r="N1863" t="s">
        <v>1814</v>
      </c>
      <c r="Q1863" t="s">
        <v>4415</v>
      </c>
      <c r="R1863">
        <v>1221.0</v>
      </c>
      <c r="S1863">
        <v>406.0</v>
      </c>
    </row>
    <row r="1864" ht="15.75" customHeight="1">
      <c r="A1864" s="6" t="s">
        <v>23</v>
      </c>
      <c r="B1864" s="6" t="s">
        <v>24</v>
      </c>
      <c r="C1864" s="6" t="s">
        <v>25</v>
      </c>
      <c r="D1864" s="6" t="s">
        <v>26</v>
      </c>
      <c r="E1864" s="6" t="s">
        <v>8</v>
      </c>
      <c r="G1864" s="6" t="s">
        <v>27</v>
      </c>
      <c r="H1864" s="7">
        <v>2099462.0</v>
      </c>
      <c r="I1864" s="8">
        <v>2100604.0</v>
      </c>
      <c r="J1864" t="s">
        <v>28</v>
      </c>
      <c r="K1864" t="s">
        <v>4416</v>
      </c>
      <c r="L1864" t="s">
        <v>4416</v>
      </c>
      <c r="N1864" t="s">
        <v>778</v>
      </c>
      <c r="Q1864" t="s">
        <v>4417</v>
      </c>
      <c r="R1864">
        <v>1143.0</v>
      </c>
      <c r="S1864">
        <v>380.0</v>
      </c>
    </row>
    <row r="1865" ht="15.75" customHeight="1">
      <c r="A1865" s="6" t="s">
        <v>23</v>
      </c>
      <c r="B1865" s="6" t="s">
        <v>24</v>
      </c>
      <c r="C1865" s="6" t="s">
        <v>25</v>
      </c>
      <c r="D1865" s="6" t="s">
        <v>26</v>
      </c>
      <c r="E1865" s="6" t="s">
        <v>8</v>
      </c>
      <c r="G1865" s="6" t="s">
        <v>27</v>
      </c>
      <c r="H1865" s="7">
        <v>2100617.0</v>
      </c>
      <c r="I1865" s="8">
        <v>2101831.0</v>
      </c>
      <c r="J1865" t="s">
        <v>28</v>
      </c>
      <c r="K1865" t="s">
        <v>4418</v>
      </c>
      <c r="L1865" t="s">
        <v>4418</v>
      </c>
      <c r="N1865" t="s">
        <v>4419</v>
      </c>
      <c r="Q1865" t="s">
        <v>4420</v>
      </c>
      <c r="R1865">
        <v>1215.0</v>
      </c>
      <c r="S1865">
        <v>404.0</v>
      </c>
    </row>
    <row r="1866" ht="15.75" customHeight="1">
      <c r="A1866" s="6" t="s">
        <v>23</v>
      </c>
      <c r="B1866" s="6" t="s">
        <v>24</v>
      </c>
      <c r="C1866" s="6" t="s">
        <v>25</v>
      </c>
      <c r="D1866" s="6" t="s">
        <v>26</v>
      </c>
      <c r="E1866" s="6" t="s">
        <v>8</v>
      </c>
      <c r="G1866" s="6" t="s">
        <v>27</v>
      </c>
      <c r="H1866" s="7">
        <v>2102018.0</v>
      </c>
      <c r="I1866" s="8">
        <v>2102779.0</v>
      </c>
      <c r="J1866" t="s">
        <v>37</v>
      </c>
      <c r="K1866" t="s">
        <v>4421</v>
      </c>
      <c r="L1866" t="s">
        <v>4421</v>
      </c>
      <c r="N1866" t="s">
        <v>726</v>
      </c>
      <c r="Q1866" t="s">
        <v>4422</v>
      </c>
      <c r="R1866">
        <v>762.0</v>
      </c>
      <c r="S1866">
        <v>253.0</v>
      </c>
    </row>
    <row r="1867" ht="15.75" customHeight="1">
      <c r="A1867" s="6" t="s">
        <v>23</v>
      </c>
      <c r="B1867" s="6" t="s">
        <v>24</v>
      </c>
      <c r="C1867" s="6" t="s">
        <v>25</v>
      </c>
      <c r="D1867" s="6" t="s">
        <v>26</v>
      </c>
      <c r="E1867" s="6" t="s">
        <v>8</v>
      </c>
      <c r="G1867" s="6" t="s">
        <v>27</v>
      </c>
      <c r="H1867" s="7">
        <v>2102882.0</v>
      </c>
      <c r="I1867" s="8">
        <v>2104435.0</v>
      </c>
      <c r="J1867" t="s">
        <v>37</v>
      </c>
      <c r="K1867" t="s">
        <v>4423</v>
      </c>
      <c r="L1867" t="s">
        <v>4423</v>
      </c>
      <c r="N1867" t="s">
        <v>2401</v>
      </c>
      <c r="Q1867" t="s">
        <v>4424</v>
      </c>
      <c r="R1867">
        <v>1554.0</v>
      </c>
      <c r="S1867">
        <v>517.0</v>
      </c>
    </row>
    <row r="1868" ht="15.75" customHeight="1">
      <c r="A1868" s="6" t="s">
        <v>23</v>
      </c>
      <c r="B1868" s="6" t="s">
        <v>24</v>
      </c>
      <c r="C1868" s="6" t="s">
        <v>25</v>
      </c>
      <c r="D1868" s="6" t="s">
        <v>26</v>
      </c>
      <c r="E1868" s="6" t="s">
        <v>8</v>
      </c>
      <c r="G1868" s="6" t="s">
        <v>27</v>
      </c>
      <c r="H1868" s="7">
        <v>2104537.0</v>
      </c>
      <c r="I1868" s="8">
        <v>2104800.0</v>
      </c>
      <c r="J1868" t="s">
        <v>37</v>
      </c>
      <c r="K1868" t="s">
        <v>4425</v>
      </c>
      <c r="L1868" t="s">
        <v>4425</v>
      </c>
      <c r="N1868" t="s">
        <v>1020</v>
      </c>
      <c r="Q1868" t="s">
        <v>4426</v>
      </c>
      <c r="R1868">
        <v>264.0</v>
      </c>
      <c r="S1868">
        <v>87.0</v>
      </c>
    </row>
    <row r="1869" ht="15.75" customHeight="1">
      <c r="A1869" s="6" t="s">
        <v>23</v>
      </c>
      <c r="B1869" s="6" t="s">
        <v>24</v>
      </c>
      <c r="C1869" s="6" t="s">
        <v>25</v>
      </c>
      <c r="D1869" s="6" t="s">
        <v>26</v>
      </c>
      <c r="E1869" s="6" t="s">
        <v>8</v>
      </c>
      <c r="G1869" s="6" t="s">
        <v>27</v>
      </c>
      <c r="H1869" s="7">
        <v>2104960.0</v>
      </c>
      <c r="I1869" s="8">
        <v>2105613.0</v>
      </c>
      <c r="J1869" t="s">
        <v>37</v>
      </c>
      <c r="K1869" t="s">
        <v>4427</v>
      </c>
      <c r="L1869" t="s">
        <v>4427</v>
      </c>
      <c r="N1869" t="s">
        <v>33</v>
      </c>
      <c r="Q1869" t="s">
        <v>4428</v>
      </c>
      <c r="R1869">
        <v>654.0</v>
      </c>
      <c r="S1869">
        <v>217.0</v>
      </c>
    </row>
    <row r="1870" ht="15.75" customHeight="1">
      <c r="A1870" s="6" t="s">
        <v>23</v>
      </c>
      <c r="B1870" s="6" t="s">
        <v>24</v>
      </c>
      <c r="C1870" s="6" t="s">
        <v>25</v>
      </c>
      <c r="D1870" s="6" t="s">
        <v>26</v>
      </c>
      <c r="E1870" s="6" t="s">
        <v>8</v>
      </c>
      <c r="G1870" s="6" t="s">
        <v>27</v>
      </c>
      <c r="H1870" s="7">
        <v>2105661.0</v>
      </c>
      <c r="I1870" s="8">
        <v>2105951.0</v>
      </c>
      <c r="J1870" t="s">
        <v>37</v>
      </c>
      <c r="K1870" t="s">
        <v>4429</v>
      </c>
      <c r="L1870" t="s">
        <v>4429</v>
      </c>
      <c r="N1870" t="s">
        <v>33</v>
      </c>
      <c r="Q1870" t="s">
        <v>4430</v>
      </c>
      <c r="R1870">
        <v>291.0</v>
      </c>
      <c r="S1870">
        <v>96.0</v>
      </c>
    </row>
    <row r="1871" ht="15.75" customHeight="1">
      <c r="A1871" s="6" t="s">
        <v>23</v>
      </c>
      <c r="B1871" s="6" t="s">
        <v>24</v>
      </c>
      <c r="C1871" s="6" t="s">
        <v>25</v>
      </c>
      <c r="D1871" s="6" t="s">
        <v>26</v>
      </c>
      <c r="E1871" s="6" t="s">
        <v>8</v>
      </c>
      <c r="G1871" s="6" t="s">
        <v>27</v>
      </c>
      <c r="H1871" s="7">
        <v>2105933.0</v>
      </c>
      <c r="I1871" s="8">
        <v>2106346.0</v>
      </c>
      <c r="J1871" t="s">
        <v>37</v>
      </c>
      <c r="K1871" t="s">
        <v>4431</v>
      </c>
      <c r="L1871" t="s">
        <v>4431</v>
      </c>
      <c r="N1871" t="s">
        <v>33</v>
      </c>
      <c r="Q1871" t="s">
        <v>4432</v>
      </c>
      <c r="R1871">
        <v>414.0</v>
      </c>
      <c r="S1871">
        <v>137.0</v>
      </c>
    </row>
    <row r="1872" ht="15.75" customHeight="1">
      <c r="A1872" s="6" t="s">
        <v>23</v>
      </c>
      <c r="B1872" s="6" t="s">
        <v>24</v>
      </c>
      <c r="C1872" s="6" t="s">
        <v>25</v>
      </c>
      <c r="D1872" s="6" t="s">
        <v>26</v>
      </c>
      <c r="E1872" s="6" t="s">
        <v>8</v>
      </c>
      <c r="G1872" s="6" t="s">
        <v>27</v>
      </c>
      <c r="H1872" s="7">
        <v>2106367.0</v>
      </c>
      <c r="I1872" s="8">
        <v>2107179.0</v>
      </c>
      <c r="J1872" t="s">
        <v>28</v>
      </c>
      <c r="K1872" t="s">
        <v>4433</v>
      </c>
      <c r="L1872" t="s">
        <v>4433</v>
      </c>
      <c r="N1872" t="s">
        <v>3678</v>
      </c>
      <c r="Q1872" t="s">
        <v>4434</v>
      </c>
      <c r="R1872">
        <v>813.0</v>
      </c>
      <c r="S1872">
        <v>270.0</v>
      </c>
    </row>
    <row r="1873" ht="15.75" customHeight="1">
      <c r="A1873" s="6" t="s">
        <v>23</v>
      </c>
      <c r="B1873" s="6" t="s">
        <v>24</v>
      </c>
      <c r="C1873" s="6" t="s">
        <v>25</v>
      </c>
      <c r="D1873" s="6" t="s">
        <v>26</v>
      </c>
      <c r="E1873" s="6" t="s">
        <v>8</v>
      </c>
      <c r="G1873" s="6" t="s">
        <v>27</v>
      </c>
      <c r="H1873" s="7">
        <v>2107370.0</v>
      </c>
      <c r="I1873" s="8">
        <v>2108680.0</v>
      </c>
      <c r="J1873" t="s">
        <v>37</v>
      </c>
      <c r="K1873" t="s">
        <v>4435</v>
      </c>
      <c r="L1873" t="s">
        <v>4435</v>
      </c>
      <c r="N1873" t="s">
        <v>1472</v>
      </c>
      <c r="Q1873" t="s">
        <v>4436</v>
      </c>
      <c r="R1873">
        <v>1311.0</v>
      </c>
      <c r="S1873">
        <v>436.0</v>
      </c>
    </row>
    <row r="1874" ht="15.75" customHeight="1">
      <c r="A1874" s="6" t="s">
        <v>23</v>
      </c>
      <c r="B1874" s="6" t="s">
        <v>24</v>
      </c>
      <c r="C1874" s="6" t="s">
        <v>25</v>
      </c>
      <c r="D1874" s="6" t="s">
        <v>26</v>
      </c>
      <c r="E1874" s="6" t="s">
        <v>8</v>
      </c>
      <c r="G1874" s="6" t="s">
        <v>27</v>
      </c>
      <c r="H1874" s="7">
        <v>2108724.0</v>
      </c>
      <c r="I1874" s="8">
        <v>2109698.0</v>
      </c>
      <c r="J1874" t="s">
        <v>37</v>
      </c>
      <c r="K1874" t="s">
        <v>4437</v>
      </c>
      <c r="L1874" t="s">
        <v>4437</v>
      </c>
      <c r="N1874" t="s">
        <v>413</v>
      </c>
      <c r="Q1874" t="s">
        <v>4438</v>
      </c>
      <c r="R1874">
        <v>975.0</v>
      </c>
      <c r="S1874">
        <v>324.0</v>
      </c>
    </row>
    <row r="1875" ht="15.75" customHeight="1">
      <c r="A1875" s="6" t="s">
        <v>23</v>
      </c>
      <c r="B1875" s="6" t="s">
        <v>24</v>
      </c>
      <c r="C1875" s="6" t="s">
        <v>25</v>
      </c>
      <c r="D1875" s="6" t="s">
        <v>26</v>
      </c>
      <c r="E1875" s="6" t="s">
        <v>8</v>
      </c>
      <c r="G1875" s="6" t="s">
        <v>27</v>
      </c>
      <c r="H1875" s="7">
        <v>2109821.0</v>
      </c>
      <c r="I1875" s="8">
        <v>2110582.0</v>
      </c>
      <c r="J1875" t="s">
        <v>37</v>
      </c>
      <c r="K1875" t="s">
        <v>4439</v>
      </c>
      <c r="L1875" t="s">
        <v>4439</v>
      </c>
      <c r="N1875" t="s">
        <v>413</v>
      </c>
      <c r="Q1875" t="s">
        <v>4440</v>
      </c>
      <c r="R1875">
        <v>762.0</v>
      </c>
      <c r="S1875">
        <v>253.0</v>
      </c>
    </row>
    <row r="1876" ht="15.75" customHeight="1">
      <c r="A1876" s="6" t="s">
        <v>23</v>
      </c>
      <c r="B1876" s="6" t="s">
        <v>24</v>
      </c>
      <c r="C1876" s="6" t="s">
        <v>25</v>
      </c>
      <c r="D1876" s="6" t="s">
        <v>26</v>
      </c>
      <c r="E1876" s="6" t="s">
        <v>8</v>
      </c>
      <c r="G1876" s="6" t="s">
        <v>27</v>
      </c>
      <c r="H1876" s="7">
        <v>2110628.0</v>
      </c>
      <c r="I1876" s="8">
        <v>2111860.0</v>
      </c>
      <c r="J1876" t="s">
        <v>28</v>
      </c>
      <c r="K1876" t="s">
        <v>4441</v>
      </c>
      <c r="L1876" t="s">
        <v>4441</v>
      </c>
      <c r="N1876" t="s">
        <v>4442</v>
      </c>
      <c r="O1876" t="s">
        <v>4443</v>
      </c>
      <c r="Q1876" t="s">
        <v>4444</v>
      </c>
      <c r="R1876">
        <v>1233.0</v>
      </c>
      <c r="S1876">
        <v>410.0</v>
      </c>
    </row>
    <row r="1877" ht="15.75" customHeight="1">
      <c r="A1877" s="6" t="s">
        <v>23</v>
      </c>
      <c r="B1877" s="6" t="s">
        <v>24</v>
      </c>
      <c r="C1877" s="6" t="s">
        <v>25</v>
      </c>
      <c r="D1877" s="6" t="s">
        <v>26</v>
      </c>
      <c r="E1877" s="6" t="s">
        <v>8</v>
      </c>
      <c r="G1877" s="6" t="s">
        <v>27</v>
      </c>
      <c r="H1877" s="7">
        <v>2112150.0</v>
      </c>
      <c r="I1877" s="8">
        <v>2113766.0</v>
      </c>
      <c r="J1877" t="s">
        <v>28</v>
      </c>
      <c r="K1877" t="s">
        <v>4445</v>
      </c>
      <c r="L1877" t="s">
        <v>4445</v>
      </c>
      <c r="N1877" t="s">
        <v>317</v>
      </c>
      <c r="Q1877" t="s">
        <v>4446</v>
      </c>
      <c r="R1877">
        <v>1617.0</v>
      </c>
      <c r="S1877">
        <v>538.0</v>
      </c>
    </row>
    <row r="1878" ht="15.75" customHeight="1">
      <c r="A1878" s="6" t="s">
        <v>23</v>
      </c>
      <c r="B1878" s="6" t="s">
        <v>24</v>
      </c>
      <c r="C1878" s="6" t="s">
        <v>25</v>
      </c>
      <c r="D1878" s="6" t="s">
        <v>26</v>
      </c>
      <c r="E1878" s="6" t="s">
        <v>8</v>
      </c>
      <c r="G1878" s="6" t="s">
        <v>27</v>
      </c>
      <c r="H1878" s="7">
        <v>2114146.0</v>
      </c>
      <c r="I1878" s="8">
        <v>2115792.0</v>
      </c>
      <c r="J1878" t="s">
        <v>37</v>
      </c>
      <c r="K1878" t="s">
        <v>4447</v>
      </c>
      <c r="L1878" t="s">
        <v>4447</v>
      </c>
      <c r="N1878" t="s">
        <v>317</v>
      </c>
      <c r="Q1878" t="s">
        <v>4448</v>
      </c>
      <c r="R1878">
        <v>1647.0</v>
      </c>
      <c r="S1878">
        <v>548.0</v>
      </c>
    </row>
    <row r="1879" ht="15.75" customHeight="1">
      <c r="A1879" s="6" t="s">
        <v>23</v>
      </c>
      <c r="B1879" s="6" t="s">
        <v>24</v>
      </c>
      <c r="C1879" s="6" t="s">
        <v>25</v>
      </c>
      <c r="D1879" s="6" t="s">
        <v>26</v>
      </c>
      <c r="E1879" s="6" t="s">
        <v>8</v>
      </c>
      <c r="G1879" s="6" t="s">
        <v>27</v>
      </c>
      <c r="H1879" s="7">
        <v>2115922.0</v>
      </c>
      <c r="I1879" s="8">
        <v>2116599.0</v>
      </c>
      <c r="J1879" t="s">
        <v>37</v>
      </c>
      <c r="K1879" t="s">
        <v>4449</v>
      </c>
      <c r="L1879" t="s">
        <v>4449</v>
      </c>
      <c r="N1879" t="s">
        <v>4450</v>
      </c>
      <c r="Q1879" t="s">
        <v>4451</v>
      </c>
      <c r="R1879">
        <v>678.0</v>
      </c>
      <c r="S1879">
        <v>225.0</v>
      </c>
    </row>
    <row r="1880" ht="15.75" customHeight="1">
      <c r="A1880" s="6" t="s">
        <v>23</v>
      </c>
      <c r="B1880" s="6" t="s">
        <v>24</v>
      </c>
      <c r="C1880" s="6" t="s">
        <v>25</v>
      </c>
      <c r="D1880" s="6" t="s">
        <v>26</v>
      </c>
      <c r="E1880" s="6" t="s">
        <v>8</v>
      </c>
      <c r="G1880" s="6" t="s">
        <v>27</v>
      </c>
      <c r="H1880" s="7">
        <v>2116654.0</v>
      </c>
      <c r="I1880" s="8">
        <v>2117265.0</v>
      </c>
      <c r="J1880" t="s">
        <v>37</v>
      </c>
      <c r="K1880" t="s">
        <v>4452</v>
      </c>
      <c r="L1880" t="s">
        <v>4452</v>
      </c>
      <c r="N1880" t="s">
        <v>506</v>
      </c>
      <c r="Q1880" t="s">
        <v>4453</v>
      </c>
      <c r="R1880">
        <v>612.0</v>
      </c>
      <c r="S1880">
        <v>203.0</v>
      </c>
    </row>
    <row r="1881" ht="15.75" customHeight="1">
      <c r="A1881" s="6" t="s">
        <v>23</v>
      </c>
      <c r="B1881" s="6" t="s">
        <v>24</v>
      </c>
      <c r="C1881" s="6" t="s">
        <v>25</v>
      </c>
      <c r="D1881" s="6" t="s">
        <v>26</v>
      </c>
      <c r="E1881" s="6" t="s">
        <v>8</v>
      </c>
      <c r="G1881" s="6" t="s">
        <v>27</v>
      </c>
      <c r="H1881" s="7">
        <v>2117348.0</v>
      </c>
      <c r="I1881" s="8">
        <v>2117989.0</v>
      </c>
      <c r="J1881" t="s">
        <v>28</v>
      </c>
      <c r="K1881" t="s">
        <v>4454</v>
      </c>
      <c r="L1881" t="s">
        <v>4454</v>
      </c>
      <c r="N1881" t="s">
        <v>261</v>
      </c>
      <c r="Q1881" t="s">
        <v>4455</v>
      </c>
      <c r="R1881">
        <v>642.0</v>
      </c>
      <c r="S1881">
        <v>213.0</v>
      </c>
    </row>
    <row r="1882" ht="15.75" customHeight="1">
      <c r="A1882" s="6" t="s">
        <v>23</v>
      </c>
      <c r="B1882" s="6" t="s">
        <v>24</v>
      </c>
      <c r="C1882" s="6" t="s">
        <v>25</v>
      </c>
      <c r="D1882" s="6" t="s">
        <v>26</v>
      </c>
      <c r="E1882" s="6" t="s">
        <v>8</v>
      </c>
      <c r="G1882" s="6" t="s">
        <v>27</v>
      </c>
      <c r="H1882" s="7">
        <v>2118136.0</v>
      </c>
      <c r="I1882" s="8">
        <v>2118768.0</v>
      </c>
      <c r="J1882" t="s">
        <v>37</v>
      </c>
      <c r="K1882" t="s">
        <v>4456</v>
      </c>
      <c r="L1882" t="s">
        <v>4456</v>
      </c>
      <c r="N1882" t="s">
        <v>4457</v>
      </c>
      <c r="Q1882" t="s">
        <v>4458</v>
      </c>
      <c r="R1882">
        <v>633.0</v>
      </c>
      <c r="S1882">
        <v>210.0</v>
      </c>
    </row>
    <row r="1883" ht="15.75" customHeight="1">
      <c r="A1883" s="6" t="s">
        <v>23</v>
      </c>
      <c r="B1883" s="6" t="s">
        <v>24</v>
      </c>
      <c r="C1883" s="6" t="s">
        <v>25</v>
      </c>
      <c r="D1883" s="6" t="s">
        <v>26</v>
      </c>
      <c r="E1883" s="6" t="s">
        <v>8</v>
      </c>
      <c r="G1883" s="6" t="s">
        <v>27</v>
      </c>
      <c r="H1883" s="7">
        <v>2118822.0</v>
      </c>
      <c r="I1883" s="8">
        <v>2119370.0</v>
      </c>
      <c r="J1883" t="s">
        <v>28</v>
      </c>
      <c r="K1883" t="s">
        <v>4459</v>
      </c>
      <c r="L1883" t="s">
        <v>4459</v>
      </c>
      <c r="N1883" t="s">
        <v>33</v>
      </c>
      <c r="Q1883" t="s">
        <v>4460</v>
      </c>
      <c r="R1883">
        <v>549.0</v>
      </c>
      <c r="S1883">
        <v>182.0</v>
      </c>
    </row>
    <row r="1884" ht="15.75" customHeight="1">
      <c r="A1884" s="6" t="s">
        <v>23</v>
      </c>
      <c r="B1884" s="6" t="s">
        <v>24</v>
      </c>
      <c r="C1884" s="6" t="s">
        <v>25</v>
      </c>
      <c r="D1884" s="6" t="s">
        <v>26</v>
      </c>
      <c r="E1884" s="6" t="s">
        <v>8</v>
      </c>
      <c r="G1884" s="6" t="s">
        <v>27</v>
      </c>
      <c r="H1884" s="7">
        <v>2119757.0</v>
      </c>
      <c r="I1884" s="8">
        <v>2122897.0</v>
      </c>
      <c r="J1884" t="s">
        <v>37</v>
      </c>
      <c r="K1884" t="s">
        <v>4461</v>
      </c>
      <c r="L1884" t="s">
        <v>4461</v>
      </c>
      <c r="N1884" t="s">
        <v>33</v>
      </c>
      <c r="Q1884" t="s">
        <v>4462</v>
      </c>
      <c r="R1884">
        <v>3141.0</v>
      </c>
      <c r="S1884">
        <v>1046.0</v>
      </c>
    </row>
    <row r="1885" ht="15.75" customHeight="1">
      <c r="A1885" s="6" t="s">
        <v>23</v>
      </c>
      <c r="B1885" s="6" t="s">
        <v>24</v>
      </c>
      <c r="C1885" s="6" t="s">
        <v>25</v>
      </c>
      <c r="D1885" s="6" t="s">
        <v>26</v>
      </c>
      <c r="E1885" s="6" t="s">
        <v>8</v>
      </c>
      <c r="G1885" s="6" t="s">
        <v>27</v>
      </c>
      <c r="H1885" s="7">
        <v>2123110.0</v>
      </c>
      <c r="I1885" s="8">
        <v>2123580.0</v>
      </c>
      <c r="J1885" t="s">
        <v>37</v>
      </c>
      <c r="K1885" t="s">
        <v>4463</v>
      </c>
      <c r="L1885" t="s">
        <v>4463</v>
      </c>
      <c r="N1885" t="s">
        <v>369</v>
      </c>
      <c r="Q1885" t="s">
        <v>4464</v>
      </c>
      <c r="R1885">
        <v>471.0</v>
      </c>
      <c r="S1885">
        <v>156.0</v>
      </c>
    </row>
    <row r="1886" ht="15.75" customHeight="1">
      <c r="A1886" s="6" t="s">
        <v>23</v>
      </c>
      <c r="B1886" s="6" t="s">
        <v>24</v>
      </c>
      <c r="C1886" s="6" t="s">
        <v>25</v>
      </c>
      <c r="D1886" s="6" t="s">
        <v>26</v>
      </c>
      <c r="E1886" s="6" t="s">
        <v>8</v>
      </c>
      <c r="G1886" s="6" t="s">
        <v>27</v>
      </c>
      <c r="H1886" s="7">
        <v>2123631.0</v>
      </c>
      <c r="I1886" s="8">
        <v>2123936.0</v>
      </c>
      <c r="J1886" t="s">
        <v>28</v>
      </c>
      <c r="K1886" t="s">
        <v>4465</v>
      </c>
      <c r="L1886" t="s">
        <v>4465</v>
      </c>
      <c r="N1886" t="s">
        <v>33</v>
      </c>
      <c r="Q1886" t="s">
        <v>4466</v>
      </c>
      <c r="R1886">
        <v>306.0</v>
      </c>
      <c r="S1886">
        <v>101.0</v>
      </c>
    </row>
    <row r="1887" ht="15.75" customHeight="1">
      <c r="A1887" s="6" t="s">
        <v>23</v>
      </c>
      <c r="B1887" s="6" t="s">
        <v>24</v>
      </c>
      <c r="C1887" s="6" t="s">
        <v>25</v>
      </c>
      <c r="D1887" s="6" t="s">
        <v>26</v>
      </c>
      <c r="E1887" s="6" t="s">
        <v>8</v>
      </c>
      <c r="G1887" s="6" t="s">
        <v>27</v>
      </c>
      <c r="H1887" s="7">
        <v>2123940.0</v>
      </c>
      <c r="I1887" s="8">
        <v>2124227.0</v>
      </c>
      <c r="J1887" t="s">
        <v>28</v>
      </c>
      <c r="K1887" t="s">
        <v>4467</v>
      </c>
      <c r="L1887" t="s">
        <v>4467</v>
      </c>
      <c r="N1887" t="s">
        <v>33</v>
      </c>
      <c r="Q1887" t="s">
        <v>4468</v>
      </c>
      <c r="R1887">
        <v>288.0</v>
      </c>
      <c r="S1887">
        <v>95.0</v>
      </c>
    </row>
    <row r="1888" ht="15.75" customHeight="1">
      <c r="A1888" s="6" t="s">
        <v>23</v>
      </c>
      <c r="B1888" s="6" t="s">
        <v>24</v>
      </c>
      <c r="C1888" s="6" t="s">
        <v>25</v>
      </c>
      <c r="D1888" s="6" t="s">
        <v>26</v>
      </c>
      <c r="E1888" s="6" t="s">
        <v>8</v>
      </c>
      <c r="G1888" s="6" t="s">
        <v>27</v>
      </c>
      <c r="H1888" s="7">
        <v>2124427.0</v>
      </c>
      <c r="I1888" s="8">
        <v>2126766.0</v>
      </c>
      <c r="J1888" t="s">
        <v>28</v>
      </c>
      <c r="K1888" t="s">
        <v>4469</v>
      </c>
      <c r="L1888" t="s">
        <v>4469</v>
      </c>
      <c r="N1888" t="s">
        <v>4470</v>
      </c>
      <c r="Q1888" t="s">
        <v>4471</v>
      </c>
      <c r="R1888">
        <v>2340.0</v>
      </c>
      <c r="S1888">
        <v>779.0</v>
      </c>
    </row>
    <row r="1889" ht="15.75" customHeight="1">
      <c r="A1889" s="6" t="s">
        <v>23</v>
      </c>
      <c r="B1889" s="6" t="s">
        <v>24</v>
      </c>
      <c r="C1889" s="6" t="s">
        <v>25</v>
      </c>
      <c r="D1889" s="6" t="s">
        <v>26</v>
      </c>
      <c r="E1889" s="6" t="s">
        <v>8</v>
      </c>
      <c r="G1889" s="6" t="s">
        <v>27</v>
      </c>
      <c r="H1889" s="7">
        <v>2127056.0</v>
      </c>
      <c r="I1889" s="8">
        <v>2128366.0</v>
      </c>
      <c r="J1889" t="s">
        <v>37</v>
      </c>
      <c r="K1889" t="s">
        <v>4472</v>
      </c>
      <c r="L1889" t="s">
        <v>4472</v>
      </c>
      <c r="N1889" t="s">
        <v>4473</v>
      </c>
      <c r="Q1889" t="s">
        <v>4474</v>
      </c>
      <c r="R1889">
        <v>1311.0</v>
      </c>
      <c r="S1889">
        <v>436.0</v>
      </c>
    </row>
    <row r="1890" ht="15.75" customHeight="1">
      <c r="A1890" s="6" t="s">
        <v>23</v>
      </c>
      <c r="B1890" s="6" t="s">
        <v>24</v>
      </c>
      <c r="C1890" s="6" t="s">
        <v>25</v>
      </c>
      <c r="D1890" s="6" t="s">
        <v>26</v>
      </c>
      <c r="E1890" s="6" t="s">
        <v>8</v>
      </c>
      <c r="G1890" s="6" t="s">
        <v>27</v>
      </c>
      <c r="H1890" s="7">
        <v>2128396.0</v>
      </c>
      <c r="I1890" s="8">
        <v>2128782.0</v>
      </c>
      <c r="J1890" t="s">
        <v>37</v>
      </c>
      <c r="K1890" t="s">
        <v>4475</v>
      </c>
      <c r="L1890" t="s">
        <v>4475</v>
      </c>
      <c r="N1890" t="s">
        <v>4476</v>
      </c>
      <c r="Q1890" t="s">
        <v>4477</v>
      </c>
      <c r="R1890">
        <v>387.0</v>
      </c>
      <c r="S1890">
        <v>128.0</v>
      </c>
    </row>
    <row r="1891" ht="15.75" customHeight="1">
      <c r="A1891" s="6" t="s">
        <v>23</v>
      </c>
      <c r="B1891" s="6" t="s">
        <v>24</v>
      </c>
      <c r="C1891" s="6" t="s">
        <v>25</v>
      </c>
      <c r="D1891" s="6" t="s">
        <v>26</v>
      </c>
      <c r="E1891" s="6" t="s">
        <v>8</v>
      </c>
      <c r="G1891" s="6" t="s">
        <v>27</v>
      </c>
      <c r="H1891" s="7">
        <v>2128800.0</v>
      </c>
      <c r="I1891" s="8">
        <v>2129567.0</v>
      </c>
      <c r="J1891" t="s">
        <v>28</v>
      </c>
      <c r="K1891" t="s">
        <v>4478</v>
      </c>
      <c r="L1891" t="s">
        <v>4478</v>
      </c>
      <c r="N1891" t="s">
        <v>4479</v>
      </c>
      <c r="Q1891" t="s">
        <v>4480</v>
      </c>
      <c r="R1891">
        <v>768.0</v>
      </c>
      <c r="S1891">
        <v>255.0</v>
      </c>
    </row>
    <row r="1892" ht="15.75" customHeight="1">
      <c r="A1892" s="6" t="s">
        <v>23</v>
      </c>
      <c r="B1892" s="6" t="s">
        <v>24</v>
      </c>
      <c r="C1892" s="6" t="s">
        <v>25</v>
      </c>
      <c r="D1892" s="6" t="s">
        <v>26</v>
      </c>
      <c r="E1892" s="6" t="s">
        <v>8</v>
      </c>
      <c r="G1892" s="6" t="s">
        <v>27</v>
      </c>
      <c r="H1892" s="7">
        <v>2129671.0</v>
      </c>
      <c r="I1892" s="8">
        <v>2130879.0</v>
      </c>
      <c r="J1892" t="s">
        <v>28</v>
      </c>
      <c r="K1892" t="s">
        <v>4481</v>
      </c>
      <c r="L1892" t="s">
        <v>4481</v>
      </c>
      <c r="N1892" t="s">
        <v>148</v>
      </c>
      <c r="Q1892" t="s">
        <v>4482</v>
      </c>
      <c r="R1892">
        <v>1209.0</v>
      </c>
      <c r="S1892">
        <v>402.0</v>
      </c>
    </row>
    <row r="1893" ht="15.75" customHeight="1">
      <c r="A1893" s="6" t="s">
        <v>23</v>
      </c>
      <c r="B1893" s="6" t="s">
        <v>113</v>
      </c>
      <c r="C1893" s="6" t="s">
        <v>25</v>
      </c>
      <c r="D1893" s="6" t="s">
        <v>26</v>
      </c>
      <c r="E1893" s="6" t="s">
        <v>8</v>
      </c>
      <c r="G1893" s="6" t="s">
        <v>27</v>
      </c>
      <c r="H1893" s="7">
        <v>2130918.0</v>
      </c>
      <c r="I1893" s="8">
        <v>2131190.0</v>
      </c>
      <c r="J1893" t="s">
        <v>28</v>
      </c>
      <c r="N1893" t="s">
        <v>148</v>
      </c>
      <c r="Q1893" t="s">
        <v>4483</v>
      </c>
      <c r="R1893">
        <v>273.0</v>
      </c>
      <c r="T1893" t="s">
        <v>129</v>
      </c>
    </row>
    <row r="1894" ht="15.75" customHeight="1">
      <c r="A1894" s="6" t="s">
        <v>23</v>
      </c>
      <c r="B1894" s="6" t="s">
        <v>24</v>
      </c>
      <c r="C1894" s="6" t="s">
        <v>25</v>
      </c>
      <c r="D1894" s="6" t="s">
        <v>26</v>
      </c>
      <c r="E1894" s="6" t="s">
        <v>8</v>
      </c>
      <c r="G1894" s="6" t="s">
        <v>27</v>
      </c>
      <c r="H1894" s="7">
        <v>2131208.0</v>
      </c>
      <c r="I1894" s="8">
        <v>2132344.0</v>
      </c>
      <c r="J1894" t="s">
        <v>28</v>
      </c>
      <c r="K1894" t="s">
        <v>4484</v>
      </c>
      <c r="L1894" t="s">
        <v>4484</v>
      </c>
      <c r="N1894" t="s">
        <v>148</v>
      </c>
      <c r="Q1894" t="s">
        <v>4485</v>
      </c>
      <c r="R1894">
        <v>1137.0</v>
      </c>
      <c r="S1894">
        <v>378.0</v>
      </c>
    </row>
    <row r="1895" ht="15.75" customHeight="1">
      <c r="A1895" s="6" t="s">
        <v>23</v>
      </c>
      <c r="B1895" s="6" t="s">
        <v>24</v>
      </c>
      <c r="C1895" s="6" t="s">
        <v>25</v>
      </c>
      <c r="D1895" s="6" t="s">
        <v>26</v>
      </c>
      <c r="E1895" s="6" t="s">
        <v>8</v>
      </c>
      <c r="G1895" s="6" t="s">
        <v>27</v>
      </c>
      <c r="H1895" s="7">
        <v>2132751.0</v>
      </c>
      <c r="I1895" s="8">
        <v>2133551.0</v>
      </c>
      <c r="J1895" t="s">
        <v>28</v>
      </c>
      <c r="K1895" t="s">
        <v>4486</v>
      </c>
      <c r="L1895" t="s">
        <v>4486</v>
      </c>
      <c r="N1895" t="s">
        <v>4487</v>
      </c>
      <c r="Q1895" t="s">
        <v>4488</v>
      </c>
      <c r="R1895">
        <v>801.0</v>
      </c>
      <c r="S1895">
        <v>266.0</v>
      </c>
    </row>
    <row r="1896" ht="15.75" customHeight="1">
      <c r="A1896" s="6" t="s">
        <v>23</v>
      </c>
      <c r="B1896" s="6" t="s">
        <v>24</v>
      </c>
      <c r="C1896" s="6" t="s">
        <v>25</v>
      </c>
      <c r="D1896" s="6" t="s">
        <v>26</v>
      </c>
      <c r="E1896" s="6" t="s">
        <v>8</v>
      </c>
      <c r="G1896" s="6" t="s">
        <v>27</v>
      </c>
      <c r="H1896" s="7">
        <v>2133548.0</v>
      </c>
      <c r="I1896" s="8">
        <v>2134603.0</v>
      </c>
      <c r="J1896" t="s">
        <v>28</v>
      </c>
      <c r="K1896" t="s">
        <v>4489</v>
      </c>
      <c r="L1896" t="s">
        <v>4489</v>
      </c>
      <c r="N1896" t="s">
        <v>4490</v>
      </c>
      <c r="Q1896" t="s">
        <v>4491</v>
      </c>
      <c r="R1896">
        <v>1056.0</v>
      </c>
      <c r="S1896">
        <v>351.0</v>
      </c>
    </row>
    <row r="1897" ht="15.75" customHeight="1">
      <c r="A1897" s="6" t="s">
        <v>23</v>
      </c>
      <c r="B1897" s="6" t="s">
        <v>24</v>
      </c>
      <c r="C1897" s="6" t="s">
        <v>25</v>
      </c>
      <c r="D1897" s="6" t="s">
        <v>26</v>
      </c>
      <c r="E1897" s="6" t="s">
        <v>8</v>
      </c>
      <c r="G1897" s="6" t="s">
        <v>27</v>
      </c>
      <c r="H1897" s="7">
        <v>2134720.0</v>
      </c>
      <c r="I1897" s="8">
        <v>2135130.0</v>
      </c>
      <c r="J1897" t="s">
        <v>28</v>
      </c>
      <c r="K1897" t="s">
        <v>4492</v>
      </c>
      <c r="L1897" t="s">
        <v>4492</v>
      </c>
      <c r="N1897" t="s">
        <v>219</v>
      </c>
      <c r="Q1897" t="s">
        <v>4493</v>
      </c>
      <c r="R1897">
        <v>411.0</v>
      </c>
      <c r="S1897">
        <v>136.0</v>
      </c>
    </row>
    <row r="1898" ht="15.75" customHeight="1">
      <c r="A1898" s="6" t="s">
        <v>23</v>
      </c>
      <c r="B1898" s="6" t="s">
        <v>24</v>
      </c>
      <c r="C1898" s="6" t="s">
        <v>25</v>
      </c>
      <c r="D1898" s="6" t="s">
        <v>26</v>
      </c>
      <c r="E1898" s="6" t="s">
        <v>8</v>
      </c>
      <c r="G1898" s="6" t="s">
        <v>27</v>
      </c>
      <c r="H1898" s="7">
        <v>2135258.0</v>
      </c>
      <c r="I1898" s="8">
        <v>2136283.0</v>
      </c>
      <c r="J1898" t="s">
        <v>28</v>
      </c>
      <c r="K1898" t="s">
        <v>4494</v>
      </c>
      <c r="L1898" t="s">
        <v>4494</v>
      </c>
      <c r="N1898" t="s">
        <v>1522</v>
      </c>
      <c r="Q1898" t="s">
        <v>4495</v>
      </c>
      <c r="R1898">
        <v>1026.0</v>
      </c>
      <c r="S1898">
        <v>341.0</v>
      </c>
    </row>
    <row r="1899" ht="15.75" customHeight="1">
      <c r="A1899" s="6" t="s">
        <v>23</v>
      </c>
      <c r="B1899" s="6" t="s">
        <v>24</v>
      </c>
      <c r="C1899" s="6" t="s">
        <v>25</v>
      </c>
      <c r="D1899" s="6" t="s">
        <v>26</v>
      </c>
      <c r="E1899" s="6" t="s">
        <v>8</v>
      </c>
      <c r="G1899" s="6" t="s">
        <v>27</v>
      </c>
      <c r="H1899" s="7">
        <v>2136450.0</v>
      </c>
      <c r="I1899" s="8">
        <v>2138564.0</v>
      </c>
      <c r="J1899" t="s">
        <v>37</v>
      </c>
      <c r="K1899" t="s">
        <v>4496</v>
      </c>
      <c r="L1899" t="s">
        <v>4496</v>
      </c>
      <c r="N1899" t="s">
        <v>2740</v>
      </c>
      <c r="Q1899" t="s">
        <v>4497</v>
      </c>
      <c r="R1899">
        <v>2115.0</v>
      </c>
      <c r="S1899">
        <v>704.0</v>
      </c>
    </row>
    <row r="1900" ht="15.75" customHeight="1">
      <c r="A1900" s="6" t="s">
        <v>23</v>
      </c>
      <c r="B1900" s="6" t="s">
        <v>24</v>
      </c>
      <c r="C1900" s="6" t="s">
        <v>25</v>
      </c>
      <c r="D1900" s="6" t="s">
        <v>26</v>
      </c>
      <c r="E1900" s="6" t="s">
        <v>8</v>
      </c>
      <c r="G1900" s="6" t="s">
        <v>27</v>
      </c>
      <c r="H1900" s="7">
        <v>2138582.0</v>
      </c>
      <c r="I1900" s="8">
        <v>2139496.0</v>
      </c>
      <c r="J1900" t="s">
        <v>28</v>
      </c>
      <c r="K1900" t="s">
        <v>4498</v>
      </c>
      <c r="L1900" t="s">
        <v>4498</v>
      </c>
      <c r="N1900" t="s">
        <v>4499</v>
      </c>
      <c r="Q1900" t="s">
        <v>4500</v>
      </c>
      <c r="R1900">
        <v>915.0</v>
      </c>
      <c r="S1900">
        <v>304.0</v>
      </c>
    </row>
    <row r="1901" ht="15.75" customHeight="1">
      <c r="A1901" s="6" t="s">
        <v>23</v>
      </c>
      <c r="B1901" s="6" t="s">
        <v>24</v>
      </c>
      <c r="C1901" s="6" t="s">
        <v>25</v>
      </c>
      <c r="D1901" s="6" t="s">
        <v>26</v>
      </c>
      <c r="E1901" s="6" t="s">
        <v>8</v>
      </c>
      <c r="G1901" s="6" t="s">
        <v>27</v>
      </c>
      <c r="H1901" s="7">
        <v>2139652.0</v>
      </c>
      <c r="I1901" s="8">
        <v>2140197.0</v>
      </c>
      <c r="J1901" t="s">
        <v>28</v>
      </c>
      <c r="K1901" t="s">
        <v>4501</v>
      </c>
      <c r="L1901" t="s">
        <v>4501</v>
      </c>
      <c r="N1901" t="s">
        <v>1542</v>
      </c>
      <c r="Q1901" t="s">
        <v>4502</v>
      </c>
      <c r="R1901">
        <v>546.0</v>
      </c>
      <c r="S1901">
        <v>181.0</v>
      </c>
    </row>
    <row r="1902" ht="15.75" customHeight="1">
      <c r="A1902" s="6" t="s">
        <v>23</v>
      </c>
      <c r="B1902" s="6" t="s">
        <v>24</v>
      </c>
      <c r="C1902" s="6" t="s">
        <v>25</v>
      </c>
      <c r="D1902" s="6" t="s">
        <v>26</v>
      </c>
      <c r="E1902" s="6" t="s">
        <v>8</v>
      </c>
      <c r="G1902" s="6" t="s">
        <v>27</v>
      </c>
      <c r="H1902" s="7">
        <v>2140278.0</v>
      </c>
      <c r="I1902" s="8">
        <v>2140787.0</v>
      </c>
      <c r="J1902" t="s">
        <v>28</v>
      </c>
      <c r="K1902" t="s">
        <v>4503</v>
      </c>
      <c r="L1902" t="s">
        <v>4503</v>
      </c>
      <c r="N1902" t="s">
        <v>33</v>
      </c>
      <c r="Q1902" t="s">
        <v>4504</v>
      </c>
      <c r="R1902">
        <v>510.0</v>
      </c>
      <c r="S1902">
        <v>169.0</v>
      </c>
    </row>
    <row r="1903" ht="15.75" customHeight="1">
      <c r="A1903" s="6" t="s">
        <v>23</v>
      </c>
      <c r="B1903" s="6" t="s">
        <v>24</v>
      </c>
      <c r="C1903" s="6" t="s">
        <v>25</v>
      </c>
      <c r="D1903" s="6" t="s">
        <v>26</v>
      </c>
      <c r="E1903" s="6" t="s">
        <v>8</v>
      </c>
      <c r="G1903" s="6" t="s">
        <v>27</v>
      </c>
      <c r="H1903" s="7">
        <v>2140837.0</v>
      </c>
      <c r="I1903" s="8">
        <v>2141340.0</v>
      </c>
      <c r="J1903" t="s">
        <v>28</v>
      </c>
      <c r="K1903" t="s">
        <v>4505</v>
      </c>
      <c r="L1903" t="s">
        <v>4505</v>
      </c>
      <c r="N1903" t="s">
        <v>33</v>
      </c>
      <c r="Q1903" t="s">
        <v>4506</v>
      </c>
      <c r="R1903">
        <v>504.0</v>
      </c>
      <c r="S1903">
        <v>167.0</v>
      </c>
    </row>
    <row r="1904" ht="15.75" customHeight="1">
      <c r="A1904" s="6" t="s">
        <v>23</v>
      </c>
      <c r="B1904" s="6" t="s">
        <v>24</v>
      </c>
      <c r="C1904" s="6" t="s">
        <v>25</v>
      </c>
      <c r="D1904" s="6" t="s">
        <v>26</v>
      </c>
      <c r="E1904" s="6" t="s">
        <v>8</v>
      </c>
      <c r="G1904" s="6" t="s">
        <v>27</v>
      </c>
      <c r="H1904" s="7">
        <v>2141397.0</v>
      </c>
      <c r="I1904" s="8">
        <v>2141762.0</v>
      </c>
      <c r="J1904" t="s">
        <v>28</v>
      </c>
      <c r="K1904" t="s">
        <v>4507</v>
      </c>
      <c r="L1904" t="s">
        <v>4507</v>
      </c>
      <c r="N1904" t="s">
        <v>273</v>
      </c>
      <c r="Q1904" t="s">
        <v>4508</v>
      </c>
      <c r="R1904">
        <v>366.0</v>
      </c>
      <c r="S1904">
        <v>121.0</v>
      </c>
    </row>
    <row r="1905" ht="15.75" customHeight="1">
      <c r="A1905" s="6" t="s">
        <v>23</v>
      </c>
      <c r="B1905" s="6" t="s">
        <v>24</v>
      </c>
      <c r="C1905" s="6" t="s">
        <v>25</v>
      </c>
      <c r="D1905" s="6" t="s">
        <v>26</v>
      </c>
      <c r="E1905" s="6" t="s">
        <v>8</v>
      </c>
      <c r="G1905" s="6" t="s">
        <v>27</v>
      </c>
      <c r="H1905" s="7">
        <v>2141862.0</v>
      </c>
      <c r="I1905" s="8">
        <v>2143073.0</v>
      </c>
      <c r="J1905" t="s">
        <v>37</v>
      </c>
      <c r="K1905" t="s">
        <v>4509</v>
      </c>
      <c r="L1905" t="s">
        <v>4509</v>
      </c>
      <c r="N1905" t="s">
        <v>2128</v>
      </c>
      <c r="Q1905" t="s">
        <v>4510</v>
      </c>
      <c r="R1905">
        <v>1212.0</v>
      </c>
      <c r="S1905">
        <v>403.0</v>
      </c>
    </row>
    <row r="1906" ht="15.75" customHeight="1">
      <c r="A1906" s="6" t="s">
        <v>23</v>
      </c>
      <c r="B1906" s="6" t="s">
        <v>24</v>
      </c>
      <c r="C1906" s="6" t="s">
        <v>25</v>
      </c>
      <c r="D1906" s="6" t="s">
        <v>26</v>
      </c>
      <c r="E1906" s="6" t="s">
        <v>8</v>
      </c>
      <c r="G1906" s="6" t="s">
        <v>27</v>
      </c>
      <c r="H1906" s="7">
        <v>2143317.0</v>
      </c>
      <c r="I1906" s="8">
        <v>2143811.0</v>
      </c>
      <c r="J1906" t="s">
        <v>37</v>
      </c>
      <c r="K1906" t="s">
        <v>4511</v>
      </c>
      <c r="L1906" t="s">
        <v>4511</v>
      </c>
      <c r="N1906" t="s">
        <v>33</v>
      </c>
      <c r="Q1906" t="s">
        <v>4512</v>
      </c>
      <c r="R1906">
        <v>495.0</v>
      </c>
      <c r="S1906">
        <v>164.0</v>
      </c>
    </row>
    <row r="1907" ht="15.75" customHeight="1">
      <c r="A1907" s="6" t="s">
        <v>23</v>
      </c>
      <c r="B1907" s="6" t="s">
        <v>24</v>
      </c>
      <c r="C1907" s="6" t="s">
        <v>25</v>
      </c>
      <c r="D1907" s="6" t="s">
        <v>26</v>
      </c>
      <c r="E1907" s="6" t="s">
        <v>8</v>
      </c>
      <c r="G1907" s="6" t="s">
        <v>27</v>
      </c>
      <c r="H1907" s="7">
        <v>2143822.0</v>
      </c>
      <c r="I1907" s="8">
        <v>2144154.0</v>
      </c>
      <c r="J1907" t="s">
        <v>28</v>
      </c>
      <c r="K1907" t="s">
        <v>4513</v>
      </c>
      <c r="L1907" t="s">
        <v>4513</v>
      </c>
      <c r="N1907" t="s">
        <v>4514</v>
      </c>
      <c r="Q1907" t="s">
        <v>4515</v>
      </c>
      <c r="R1907">
        <v>333.0</v>
      </c>
      <c r="S1907">
        <v>110.0</v>
      </c>
    </row>
    <row r="1908" ht="15.75" customHeight="1">
      <c r="A1908" s="6" t="s">
        <v>23</v>
      </c>
      <c r="B1908" s="6" t="s">
        <v>24</v>
      </c>
      <c r="C1908" s="6" t="s">
        <v>25</v>
      </c>
      <c r="D1908" s="6" t="s">
        <v>26</v>
      </c>
      <c r="E1908" s="6" t="s">
        <v>8</v>
      </c>
      <c r="G1908" s="6" t="s">
        <v>27</v>
      </c>
      <c r="H1908" s="7">
        <v>2144481.0</v>
      </c>
      <c r="I1908" s="8">
        <v>2144750.0</v>
      </c>
      <c r="J1908" t="s">
        <v>37</v>
      </c>
      <c r="K1908" t="s">
        <v>4516</v>
      </c>
      <c r="L1908" t="s">
        <v>4516</v>
      </c>
      <c r="N1908" t="s">
        <v>33</v>
      </c>
      <c r="Q1908" t="s">
        <v>4517</v>
      </c>
      <c r="R1908">
        <v>270.0</v>
      </c>
      <c r="S1908">
        <v>89.0</v>
      </c>
    </row>
    <row r="1909" ht="15.75" customHeight="1">
      <c r="A1909" s="6" t="s">
        <v>23</v>
      </c>
      <c r="B1909" s="6" t="s">
        <v>24</v>
      </c>
      <c r="C1909" s="6" t="s">
        <v>25</v>
      </c>
      <c r="D1909" s="6" t="s">
        <v>26</v>
      </c>
      <c r="E1909" s="6" t="s">
        <v>8</v>
      </c>
      <c r="G1909" s="6" t="s">
        <v>27</v>
      </c>
      <c r="H1909" s="7">
        <v>2144743.0</v>
      </c>
      <c r="I1909" s="8">
        <v>2145366.0</v>
      </c>
      <c r="J1909" t="s">
        <v>37</v>
      </c>
      <c r="K1909" t="s">
        <v>4518</v>
      </c>
      <c r="L1909" t="s">
        <v>4518</v>
      </c>
      <c r="N1909" t="s">
        <v>33</v>
      </c>
      <c r="Q1909" t="s">
        <v>4519</v>
      </c>
      <c r="R1909">
        <v>624.0</v>
      </c>
      <c r="S1909">
        <v>207.0</v>
      </c>
    </row>
    <row r="1910" ht="15.75" customHeight="1">
      <c r="A1910" s="6" t="s">
        <v>23</v>
      </c>
      <c r="B1910" s="6" t="s">
        <v>24</v>
      </c>
      <c r="C1910" s="6" t="s">
        <v>25</v>
      </c>
      <c r="D1910" s="6" t="s">
        <v>26</v>
      </c>
      <c r="E1910" s="6" t="s">
        <v>8</v>
      </c>
      <c r="G1910" s="6" t="s">
        <v>27</v>
      </c>
      <c r="H1910" s="7">
        <v>2145443.0</v>
      </c>
      <c r="I1910" s="8">
        <v>2146297.0</v>
      </c>
      <c r="J1910" t="s">
        <v>37</v>
      </c>
      <c r="K1910" t="s">
        <v>4520</v>
      </c>
      <c r="L1910" t="s">
        <v>4520</v>
      </c>
      <c r="N1910" t="s">
        <v>3182</v>
      </c>
      <c r="Q1910" t="s">
        <v>4521</v>
      </c>
      <c r="R1910">
        <v>855.0</v>
      </c>
      <c r="S1910">
        <v>284.0</v>
      </c>
    </row>
    <row r="1911" ht="15.75" customHeight="1">
      <c r="A1911" s="6" t="s">
        <v>23</v>
      </c>
      <c r="B1911" s="6" t="s">
        <v>24</v>
      </c>
      <c r="C1911" s="6" t="s">
        <v>25</v>
      </c>
      <c r="D1911" s="6" t="s">
        <v>26</v>
      </c>
      <c r="E1911" s="6" t="s">
        <v>8</v>
      </c>
      <c r="G1911" s="6" t="s">
        <v>27</v>
      </c>
      <c r="H1911" s="7">
        <v>2146305.0</v>
      </c>
      <c r="I1911" s="8">
        <v>2148482.0</v>
      </c>
      <c r="J1911" t="s">
        <v>28</v>
      </c>
      <c r="K1911" t="s">
        <v>4522</v>
      </c>
      <c r="L1911" t="s">
        <v>4522</v>
      </c>
      <c r="N1911" t="s">
        <v>1416</v>
      </c>
      <c r="Q1911" t="s">
        <v>4523</v>
      </c>
      <c r="R1911">
        <v>2178.0</v>
      </c>
      <c r="S1911">
        <v>725.0</v>
      </c>
    </row>
    <row r="1912" ht="15.75" customHeight="1">
      <c r="A1912" s="6" t="s">
        <v>23</v>
      </c>
      <c r="B1912" s="6" t="s">
        <v>24</v>
      </c>
      <c r="C1912" s="6" t="s">
        <v>25</v>
      </c>
      <c r="D1912" s="6" t="s">
        <v>26</v>
      </c>
      <c r="E1912" s="6" t="s">
        <v>8</v>
      </c>
      <c r="G1912" s="6" t="s">
        <v>27</v>
      </c>
      <c r="H1912" s="7">
        <v>2148479.0</v>
      </c>
      <c r="I1912" s="8">
        <v>2148892.0</v>
      </c>
      <c r="J1912" t="s">
        <v>28</v>
      </c>
      <c r="K1912" t="s">
        <v>4524</v>
      </c>
      <c r="L1912" t="s">
        <v>4524</v>
      </c>
      <c r="N1912" t="s">
        <v>33</v>
      </c>
      <c r="Q1912" t="s">
        <v>4525</v>
      </c>
      <c r="R1912">
        <v>414.0</v>
      </c>
      <c r="S1912">
        <v>137.0</v>
      </c>
    </row>
    <row r="1913" ht="15.75" customHeight="1">
      <c r="A1913" s="6" t="s">
        <v>23</v>
      </c>
      <c r="B1913" s="6" t="s">
        <v>24</v>
      </c>
      <c r="C1913" s="6" t="s">
        <v>25</v>
      </c>
      <c r="D1913" s="6" t="s">
        <v>26</v>
      </c>
      <c r="E1913" s="6" t="s">
        <v>8</v>
      </c>
      <c r="G1913" s="6" t="s">
        <v>27</v>
      </c>
      <c r="H1913" s="7">
        <v>2149069.0</v>
      </c>
      <c r="I1913" s="8">
        <v>2150691.0</v>
      </c>
      <c r="J1913" t="s">
        <v>28</v>
      </c>
      <c r="K1913" t="s">
        <v>4526</v>
      </c>
      <c r="L1913" t="s">
        <v>4526</v>
      </c>
      <c r="N1913" t="s">
        <v>1921</v>
      </c>
      <c r="Q1913" t="s">
        <v>4527</v>
      </c>
      <c r="R1913">
        <v>1623.0</v>
      </c>
      <c r="S1913">
        <v>540.0</v>
      </c>
    </row>
    <row r="1914" ht="15.75" customHeight="1">
      <c r="A1914" s="6" t="s">
        <v>23</v>
      </c>
      <c r="B1914" s="6" t="s">
        <v>24</v>
      </c>
      <c r="C1914" s="6" t="s">
        <v>25</v>
      </c>
      <c r="D1914" s="6" t="s">
        <v>26</v>
      </c>
      <c r="E1914" s="6" t="s">
        <v>8</v>
      </c>
      <c r="G1914" s="6" t="s">
        <v>27</v>
      </c>
      <c r="H1914" s="7">
        <v>2150840.0</v>
      </c>
      <c r="I1914" s="8">
        <v>2151604.0</v>
      </c>
      <c r="J1914" t="s">
        <v>28</v>
      </c>
      <c r="K1914" t="s">
        <v>4528</v>
      </c>
      <c r="L1914" t="s">
        <v>4528</v>
      </c>
      <c r="N1914" t="s">
        <v>4529</v>
      </c>
      <c r="Q1914" t="s">
        <v>4530</v>
      </c>
      <c r="R1914">
        <v>765.0</v>
      </c>
      <c r="S1914">
        <v>254.0</v>
      </c>
    </row>
    <row r="1915" ht="15.75" customHeight="1">
      <c r="A1915" s="6" t="s">
        <v>23</v>
      </c>
      <c r="B1915" s="6" t="s">
        <v>24</v>
      </c>
      <c r="C1915" s="6" t="s">
        <v>25</v>
      </c>
      <c r="D1915" s="6" t="s">
        <v>26</v>
      </c>
      <c r="E1915" s="6" t="s">
        <v>8</v>
      </c>
      <c r="G1915" s="6" t="s">
        <v>27</v>
      </c>
      <c r="H1915" s="7">
        <v>2151700.0</v>
      </c>
      <c r="I1915" s="8">
        <v>2152200.0</v>
      </c>
      <c r="J1915" t="s">
        <v>37</v>
      </c>
      <c r="K1915" t="s">
        <v>4531</v>
      </c>
      <c r="L1915" t="s">
        <v>4531</v>
      </c>
      <c r="N1915" t="s">
        <v>627</v>
      </c>
      <c r="Q1915" t="s">
        <v>4532</v>
      </c>
      <c r="R1915">
        <v>501.0</v>
      </c>
      <c r="S1915">
        <v>166.0</v>
      </c>
    </row>
    <row r="1916" ht="15.75" customHeight="1">
      <c r="A1916" s="6" t="s">
        <v>23</v>
      </c>
      <c r="B1916" s="6" t="s">
        <v>113</v>
      </c>
      <c r="C1916" s="6" t="s">
        <v>25</v>
      </c>
      <c r="D1916" s="6" t="s">
        <v>26</v>
      </c>
      <c r="E1916" s="6" t="s">
        <v>8</v>
      </c>
      <c r="G1916" s="6" t="s">
        <v>27</v>
      </c>
      <c r="H1916" s="7">
        <v>2152211.0</v>
      </c>
      <c r="I1916" s="8">
        <v>2152302.0</v>
      </c>
      <c r="J1916" t="s">
        <v>37</v>
      </c>
      <c r="N1916" t="s">
        <v>818</v>
      </c>
      <c r="Q1916" t="s">
        <v>4533</v>
      </c>
      <c r="R1916">
        <v>92.0</v>
      </c>
      <c r="T1916" t="s">
        <v>129</v>
      </c>
    </row>
    <row r="1917" ht="15.75" customHeight="1">
      <c r="A1917" s="6" t="s">
        <v>23</v>
      </c>
      <c r="B1917" s="6" t="s">
        <v>24</v>
      </c>
      <c r="C1917" s="6" t="s">
        <v>25</v>
      </c>
      <c r="D1917" s="6" t="s">
        <v>26</v>
      </c>
      <c r="E1917" s="6" t="s">
        <v>8</v>
      </c>
      <c r="G1917" s="6" t="s">
        <v>27</v>
      </c>
      <c r="H1917" s="7">
        <v>2152311.0</v>
      </c>
      <c r="I1917" s="8">
        <v>2153969.0</v>
      </c>
      <c r="J1917" t="s">
        <v>28</v>
      </c>
      <c r="K1917" t="s">
        <v>4534</v>
      </c>
      <c r="L1917" t="s">
        <v>4534</v>
      </c>
      <c r="N1917" t="s">
        <v>4535</v>
      </c>
      <c r="Q1917" t="s">
        <v>4536</v>
      </c>
      <c r="R1917">
        <v>1659.0</v>
      </c>
      <c r="S1917">
        <v>552.0</v>
      </c>
    </row>
    <row r="1918" ht="15.75" customHeight="1">
      <c r="A1918" s="6" t="s">
        <v>23</v>
      </c>
      <c r="B1918" s="6" t="s">
        <v>24</v>
      </c>
      <c r="C1918" s="6" t="s">
        <v>25</v>
      </c>
      <c r="D1918" s="6" t="s">
        <v>26</v>
      </c>
      <c r="E1918" s="6" t="s">
        <v>8</v>
      </c>
      <c r="G1918" s="6" t="s">
        <v>27</v>
      </c>
      <c r="H1918" s="7">
        <v>2154159.0</v>
      </c>
      <c r="I1918" s="8">
        <v>2156549.0</v>
      </c>
      <c r="J1918" t="s">
        <v>28</v>
      </c>
      <c r="K1918" t="s">
        <v>4537</v>
      </c>
      <c r="L1918" t="s">
        <v>4537</v>
      </c>
      <c r="N1918" t="s">
        <v>4538</v>
      </c>
      <c r="Q1918" t="s">
        <v>4539</v>
      </c>
      <c r="R1918">
        <v>2391.0</v>
      </c>
      <c r="S1918">
        <v>796.0</v>
      </c>
    </row>
    <row r="1919" ht="15.75" customHeight="1">
      <c r="A1919" s="6" t="s">
        <v>23</v>
      </c>
      <c r="B1919" s="6" t="s">
        <v>24</v>
      </c>
      <c r="C1919" s="6" t="s">
        <v>25</v>
      </c>
      <c r="D1919" s="6" t="s">
        <v>26</v>
      </c>
      <c r="E1919" s="6" t="s">
        <v>8</v>
      </c>
      <c r="G1919" s="6" t="s">
        <v>27</v>
      </c>
      <c r="H1919" s="7">
        <v>2156852.0</v>
      </c>
      <c r="I1919" s="8">
        <v>2157880.0</v>
      </c>
      <c r="J1919" t="s">
        <v>28</v>
      </c>
      <c r="K1919" t="s">
        <v>4540</v>
      </c>
      <c r="L1919" t="s">
        <v>4540</v>
      </c>
      <c r="N1919" t="s">
        <v>3263</v>
      </c>
      <c r="Q1919" t="s">
        <v>4541</v>
      </c>
      <c r="R1919">
        <v>1029.0</v>
      </c>
      <c r="S1919">
        <v>342.0</v>
      </c>
    </row>
    <row r="1920" ht="15.75" customHeight="1">
      <c r="A1920" s="6" t="s">
        <v>23</v>
      </c>
      <c r="B1920" s="6" t="s">
        <v>24</v>
      </c>
      <c r="C1920" s="6" t="s">
        <v>25</v>
      </c>
      <c r="D1920" s="6" t="s">
        <v>26</v>
      </c>
      <c r="E1920" s="6" t="s">
        <v>8</v>
      </c>
      <c r="G1920" s="6" t="s">
        <v>27</v>
      </c>
      <c r="H1920" s="7">
        <v>2158077.0</v>
      </c>
      <c r="I1920" s="8">
        <v>2158973.0</v>
      </c>
      <c r="J1920" t="s">
        <v>28</v>
      </c>
      <c r="K1920" t="s">
        <v>4542</v>
      </c>
      <c r="L1920" t="s">
        <v>4542</v>
      </c>
      <c r="N1920" t="s">
        <v>156</v>
      </c>
      <c r="Q1920" t="s">
        <v>4543</v>
      </c>
      <c r="R1920">
        <v>897.0</v>
      </c>
      <c r="S1920">
        <v>298.0</v>
      </c>
    </row>
    <row r="1921" ht="15.75" customHeight="1">
      <c r="A1921" s="6" t="s">
        <v>23</v>
      </c>
      <c r="B1921" s="6" t="s">
        <v>24</v>
      </c>
      <c r="C1921" s="6" t="s">
        <v>25</v>
      </c>
      <c r="D1921" s="6" t="s">
        <v>26</v>
      </c>
      <c r="E1921" s="6" t="s">
        <v>8</v>
      </c>
      <c r="G1921" s="6" t="s">
        <v>27</v>
      </c>
      <c r="H1921" s="7">
        <v>2159068.0</v>
      </c>
      <c r="I1921" s="8">
        <v>2160528.0</v>
      </c>
      <c r="J1921" t="s">
        <v>37</v>
      </c>
      <c r="K1921" t="s">
        <v>4544</v>
      </c>
      <c r="L1921" t="s">
        <v>4544</v>
      </c>
      <c r="N1921" t="s">
        <v>174</v>
      </c>
      <c r="Q1921" t="s">
        <v>4545</v>
      </c>
      <c r="R1921">
        <v>1461.0</v>
      </c>
      <c r="S1921">
        <v>486.0</v>
      </c>
    </row>
    <row r="1922" ht="15.75" customHeight="1">
      <c r="A1922" s="6" t="s">
        <v>23</v>
      </c>
      <c r="B1922" s="6" t="s">
        <v>24</v>
      </c>
      <c r="C1922" s="6" t="s">
        <v>25</v>
      </c>
      <c r="D1922" s="6" t="s">
        <v>26</v>
      </c>
      <c r="E1922" s="6" t="s">
        <v>8</v>
      </c>
      <c r="G1922" s="6" t="s">
        <v>27</v>
      </c>
      <c r="H1922" s="7">
        <v>2160691.0</v>
      </c>
      <c r="I1922" s="8">
        <v>2163054.0</v>
      </c>
      <c r="J1922" t="s">
        <v>37</v>
      </c>
      <c r="K1922" t="s">
        <v>4546</v>
      </c>
      <c r="L1922" t="s">
        <v>4546</v>
      </c>
      <c r="N1922" t="s">
        <v>937</v>
      </c>
      <c r="Q1922" t="s">
        <v>4547</v>
      </c>
      <c r="R1922">
        <v>2364.0</v>
      </c>
      <c r="S1922">
        <v>787.0</v>
      </c>
    </row>
    <row r="1923" ht="15.75" customHeight="1">
      <c r="A1923" s="6" t="s">
        <v>23</v>
      </c>
      <c r="B1923" s="6" t="s">
        <v>24</v>
      </c>
      <c r="C1923" s="6" t="s">
        <v>25</v>
      </c>
      <c r="D1923" s="6" t="s">
        <v>26</v>
      </c>
      <c r="E1923" s="6" t="s">
        <v>8</v>
      </c>
      <c r="G1923" s="6" t="s">
        <v>27</v>
      </c>
      <c r="H1923" s="7">
        <v>2163129.0</v>
      </c>
      <c r="I1923" s="8">
        <v>2164988.0</v>
      </c>
      <c r="J1923" t="s">
        <v>28</v>
      </c>
      <c r="K1923" t="s">
        <v>4548</v>
      </c>
      <c r="L1923" t="s">
        <v>4548</v>
      </c>
      <c r="N1923" t="s">
        <v>33</v>
      </c>
      <c r="Q1923" t="s">
        <v>4549</v>
      </c>
      <c r="R1923">
        <v>1860.0</v>
      </c>
      <c r="S1923">
        <v>619.0</v>
      </c>
    </row>
    <row r="1924" ht="15.75" customHeight="1">
      <c r="A1924" s="6" t="s">
        <v>23</v>
      </c>
      <c r="B1924" s="6" t="s">
        <v>24</v>
      </c>
      <c r="C1924" s="6" t="s">
        <v>25</v>
      </c>
      <c r="D1924" s="6" t="s">
        <v>26</v>
      </c>
      <c r="E1924" s="6" t="s">
        <v>8</v>
      </c>
      <c r="G1924" s="6" t="s">
        <v>27</v>
      </c>
      <c r="H1924" s="7">
        <v>2165242.0</v>
      </c>
      <c r="I1924" s="8">
        <v>2166345.0</v>
      </c>
      <c r="J1924" t="s">
        <v>37</v>
      </c>
      <c r="K1924" t="s">
        <v>4550</v>
      </c>
      <c r="L1924" t="s">
        <v>4550</v>
      </c>
      <c r="N1924" t="s">
        <v>4059</v>
      </c>
      <c r="Q1924" t="s">
        <v>4551</v>
      </c>
      <c r="R1924">
        <v>1104.0</v>
      </c>
      <c r="S1924">
        <v>367.0</v>
      </c>
    </row>
    <row r="1925" ht="15.75" customHeight="1">
      <c r="A1925" s="6" t="s">
        <v>23</v>
      </c>
      <c r="B1925" s="6" t="s">
        <v>24</v>
      </c>
      <c r="C1925" s="6" t="s">
        <v>25</v>
      </c>
      <c r="D1925" s="6" t="s">
        <v>26</v>
      </c>
      <c r="E1925" s="6" t="s">
        <v>8</v>
      </c>
      <c r="G1925" s="6" t="s">
        <v>27</v>
      </c>
      <c r="H1925" s="7">
        <v>2166502.0</v>
      </c>
      <c r="I1925" s="8">
        <v>2168982.0</v>
      </c>
      <c r="J1925" t="s">
        <v>37</v>
      </c>
      <c r="K1925" t="s">
        <v>4552</v>
      </c>
      <c r="L1925" t="s">
        <v>4552</v>
      </c>
      <c r="N1925" t="s">
        <v>1325</v>
      </c>
      <c r="Q1925" t="s">
        <v>4553</v>
      </c>
      <c r="R1925">
        <v>2481.0</v>
      </c>
      <c r="S1925">
        <v>826.0</v>
      </c>
    </row>
    <row r="1926" ht="15.75" customHeight="1">
      <c r="A1926" s="6" t="s">
        <v>23</v>
      </c>
      <c r="B1926" s="6" t="s">
        <v>24</v>
      </c>
      <c r="C1926" s="6" t="s">
        <v>25</v>
      </c>
      <c r="D1926" s="6" t="s">
        <v>26</v>
      </c>
      <c r="E1926" s="6" t="s">
        <v>8</v>
      </c>
      <c r="G1926" s="6" t="s">
        <v>27</v>
      </c>
      <c r="H1926" s="7">
        <v>2169102.0</v>
      </c>
      <c r="I1926" s="8">
        <v>2169851.0</v>
      </c>
      <c r="J1926" t="s">
        <v>28</v>
      </c>
      <c r="K1926" t="s">
        <v>4554</v>
      </c>
      <c r="L1926" t="s">
        <v>4554</v>
      </c>
      <c r="N1926" t="s">
        <v>4555</v>
      </c>
      <c r="Q1926" t="s">
        <v>4556</v>
      </c>
      <c r="R1926">
        <v>750.0</v>
      </c>
      <c r="S1926">
        <v>249.0</v>
      </c>
    </row>
    <row r="1927" ht="15.75" customHeight="1">
      <c r="A1927" s="6" t="s">
        <v>23</v>
      </c>
      <c r="B1927" s="6" t="s">
        <v>24</v>
      </c>
      <c r="C1927" s="6" t="s">
        <v>25</v>
      </c>
      <c r="D1927" s="6" t="s">
        <v>26</v>
      </c>
      <c r="E1927" s="6" t="s">
        <v>8</v>
      </c>
      <c r="G1927" s="6" t="s">
        <v>27</v>
      </c>
      <c r="H1927" s="7">
        <v>2170428.0</v>
      </c>
      <c r="I1927" s="8">
        <v>2171459.0</v>
      </c>
      <c r="J1927" t="s">
        <v>28</v>
      </c>
      <c r="K1927" t="s">
        <v>4557</v>
      </c>
      <c r="L1927" t="s">
        <v>4557</v>
      </c>
      <c r="N1927" t="s">
        <v>4558</v>
      </c>
      <c r="Q1927" t="s">
        <v>4559</v>
      </c>
      <c r="R1927">
        <v>1032.0</v>
      </c>
      <c r="S1927">
        <v>343.0</v>
      </c>
    </row>
    <row r="1928" ht="15.75" customHeight="1">
      <c r="A1928" s="6" t="s">
        <v>23</v>
      </c>
      <c r="B1928" s="6" t="s">
        <v>24</v>
      </c>
      <c r="C1928" s="6" t="s">
        <v>25</v>
      </c>
      <c r="D1928" s="6" t="s">
        <v>26</v>
      </c>
      <c r="E1928" s="6" t="s">
        <v>8</v>
      </c>
      <c r="G1928" s="6" t="s">
        <v>27</v>
      </c>
      <c r="H1928" s="7">
        <v>2171591.0</v>
      </c>
      <c r="I1928" s="8">
        <v>2172454.0</v>
      </c>
      <c r="J1928" t="s">
        <v>37</v>
      </c>
      <c r="K1928" t="s">
        <v>4560</v>
      </c>
      <c r="L1928" t="s">
        <v>4560</v>
      </c>
      <c r="N1928" t="s">
        <v>4561</v>
      </c>
      <c r="Q1928" t="s">
        <v>4562</v>
      </c>
      <c r="R1928">
        <v>864.0</v>
      </c>
      <c r="S1928">
        <v>287.0</v>
      </c>
    </row>
    <row r="1929" ht="15.75" customHeight="1">
      <c r="A1929" s="6" t="s">
        <v>23</v>
      </c>
      <c r="B1929" s="6" t="s">
        <v>24</v>
      </c>
      <c r="C1929" s="6" t="s">
        <v>25</v>
      </c>
      <c r="D1929" s="6" t="s">
        <v>26</v>
      </c>
      <c r="E1929" s="6" t="s">
        <v>8</v>
      </c>
      <c r="G1929" s="6" t="s">
        <v>27</v>
      </c>
      <c r="H1929" s="7">
        <v>2172846.0</v>
      </c>
      <c r="I1929" s="8">
        <v>2173646.0</v>
      </c>
      <c r="J1929" t="s">
        <v>37</v>
      </c>
      <c r="K1929" t="s">
        <v>4563</v>
      </c>
      <c r="L1929" t="s">
        <v>4563</v>
      </c>
      <c r="N1929" t="s">
        <v>33</v>
      </c>
      <c r="Q1929" t="s">
        <v>4564</v>
      </c>
      <c r="R1929">
        <v>801.0</v>
      </c>
      <c r="S1929">
        <v>266.0</v>
      </c>
    </row>
    <row r="1930" ht="15.75" customHeight="1">
      <c r="A1930" s="6" t="s">
        <v>23</v>
      </c>
      <c r="B1930" s="6" t="s">
        <v>24</v>
      </c>
      <c r="C1930" s="6" t="s">
        <v>25</v>
      </c>
      <c r="D1930" s="6" t="s">
        <v>26</v>
      </c>
      <c r="E1930" s="6" t="s">
        <v>8</v>
      </c>
      <c r="G1930" s="6" t="s">
        <v>27</v>
      </c>
      <c r="H1930" s="7">
        <v>2173946.0</v>
      </c>
      <c r="I1930" s="8">
        <v>2174725.0</v>
      </c>
      <c r="J1930" t="s">
        <v>37</v>
      </c>
      <c r="K1930" t="s">
        <v>4565</v>
      </c>
      <c r="L1930" t="s">
        <v>4565</v>
      </c>
      <c r="N1930" t="s">
        <v>33</v>
      </c>
      <c r="Q1930" t="s">
        <v>4566</v>
      </c>
      <c r="R1930">
        <v>780.0</v>
      </c>
      <c r="S1930">
        <v>259.0</v>
      </c>
    </row>
    <row r="1931" ht="15.75" customHeight="1">
      <c r="A1931" s="6" t="s">
        <v>23</v>
      </c>
      <c r="B1931" s="6" t="s">
        <v>24</v>
      </c>
      <c r="C1931" s="6" t="s">
        <v>25</v>
      </c>
      <c r="D1931" s="6" t="s">
        <v>26</v>
      </c>
      <c r="E1931" s="6" t="s">
        <v>8</v>
      </c>
      <c r="G1931" s="6" t="s">
        <v>27</v>
      </c>
      <c r="H1931" s="7">
        <v>2174874.0</v>
      </c>
      <c r="I1931" s="8">
        <v>2175692.0</v>
      </c>
      <c r="J1931" t="s">
        <v>37</v>
      </c>
      <c r="K1931" t="s">
        <v>4567</v>
      </c>
      <c r="L1931" t="s">
        <v>4567</v>
      </c>
      <c r="N1931" t="s">
        <v>4568</v>
      </c>
      <c r="Q1931" t="s">
        <v>4569</v>
      </c>
      <c r="R1931">
        <v>819.0</v>
      </c>
      <c r="S1931">
        <v>272.0</v>
      </c>
    </row>
    <row r="1932" ht="15.75" customHeight="1">
      <c r="A1932" s="6" t="s">
        <v>23</v>
      </c>
      <c r="B1932" s="6" t="s">
        <v>24</v>
      </c>
      <c r="C1932" s="6" t="s">
        <v>25</v>
      </c>
      <c r="D1932" s="6" t="s">
        <v>26</v>
      </c>
      <c r="E1932" s="6" t="s">
        <v>8</v>
      </c>
      <c r="G1932" s="6" t="s">
        <v>27</v>
      </c>
      <c r="H1932" s="7">
        <v>2175846.0</v>
      </c>
      <c r="I1932" s="8">
        <v>2176862.0</v>
      </c>
      <c r="J1932" t="s">
        <v>37</v>
      </c>
      <c r="K1932" t="s">
        <v>4570</v>
      </c>
      <c r="L1932" t="s">
        <v>4570</v>
      </c>
      <c r="N1932" t="s">
        <v>4571</v>
      </c>
      <c r="Q1932" t="s">
        <v>4572</v>
      </c>
      <c r="R1932">
        <v>1017.0</v>
      </c>
      <c r="S1932">
        <v>338.0</v>
      </c>
    </row>
    <row r="1933" ht="15.75" customHeight="1">
      <c r="A1933" s="6" t="s">
        <v>23</v>
      </c>
      <c r="B1933" s="6" t="s">
        <v>24</v>
      </c>
      <c r="C1933" s="6" t="s">
        <v>25</v>
      </c>
      <c r="D1933" s="6" t="s">
        <v>26</v>
      </c>
      <c r="E1933" s="6" t="s">
        <v>8</v>
      </c>
      <c r="G1933" s="6" t="s">
        <v>27</v>
      </c>
      <c r="H1933" s="7">
        <v>2176884.0</v>
      </c>
      <c r="I1933" s="8">
        <v>2179214.0</v>
      </c>
      <c r="J1933" t="s">
        <v>28</v>
      </c>
      <c r="K1933" t="s">
        <v>4573</v>
      </c>
      <c r="L1933" t="s">
        <v>4573</v>
      </c>
      <c r="N1933" t="s">
        <v>1225</v>
      </c>
      <c r="Q1933" t="s">
        <v>4574</v>
      </c>
      <c r="R1933">
        <v>2331.0</v>
      </c>
      <c r="S1933">
        <v>776.0</v>
      </c>
    </row>
    <row r="1934" ht="15.75" customHeight="1">
      <c r="A1934" s="6" t="s">
        <v>23</v>
      </c>
      <c r="B1934" s="6" t="s">
        <v>24</v>
      </c>
      <c r="C1934" s="6" t="s">
        <v>25</v>
      </c>
      <c r="D1934" s="6" t="s">
        <v>26</v>
      </c>
      <c r="E1934" s="6" t="s">
        <v>8</v>
      </c>
      <c r="G1934" s="6" t="s">
        <v>27</v>
      </c>
      <c r="H1934" s="7">
        <v>2179498.0</v>
      </c>
      <c r="I1934" s="8">
        <v>2180004.0</v>
      </c>
      <c r="J1934" t="s">
        <v>28</v>
      </c>
      <c r="K1934" t="s">
        <v>4575</v>
      </c>
      <c r="L1934" t="s">
        <v>4575</v>
      </c>
      <c r="N1934" t="s">
        <v>1144</v>
      </c>
      <c r="Q1934" t="s">
        <v>4576</v>
      </c>
      <c r="R1934">
        <v>507.0</v>
      </c>
      <c r="S1934">
        <v>168.0</v>
      </c>
    </row>
    <row r="1935" ht="15.75" customHeight="1">
      <c r="A1935" s="6" t="s">
        <v>23</v>
      </c>
      <c r="B1935" s="6" t="s">
        <v>24</v>
      </c>
      <c r="C1935" s="6" t="s">
        <v>25</v>
      </c>
      <c r="D1935" s="6" t="s">
        <v>26</v>
      </c>
      <c r="E1935" s="6" t="s">
        <v>8</v>
      </c>
      <c r="G1935" s="6" t="s">
        <v>27</v>
      </c>
      <c r="H1935" s="7">
        <v>2180313.0</v>
      </c>
      <c r="I1935" s="8">
        <v>2181032.0</v>
      </c>
      <c r="J1935" t="s">
        <v>37</v>
      </c>
      <c r="K1935" t="s">
        <v>4577</v>
      </c>
      <c r="L1935" t="s">
        <v>4577</v>
      </c>
      <c r="N1935" t="s">
        <v>4578</v>
      </c>
      <c r="O1935" t="s">
        <v>4579</v>
      </c>
      <c r="Q1935" t="s">
        <v>4580</v>
      </c>
      <c r="R1935">
        <v>720.0</v>
      </c>
      <c r="S1935">
        <v>239.0</v>
      </c>
    </row>
    <row r="1936" ht="15.75" customHeight="1">
      <c r="A1936" s="6" t="s">
        <v>23</v>
      </c>
      <c r="B1936" s="6" t="s">
        <v>24</v>
      </c>
      <c r="C1936" s="6" t="s">
        <v>25</v>
      </c>
      <c r="D1936" s="6" t="s">
        <v>26</v>
      </c>
      <c r="E1936" s="6" t="s">
        <v>8</v>
      </c>
      <c r="G1936" s="6" t="s">
        <v>27</v>
      </c>
      <c r="H1936" s="7">
        <v>2181079.0</v>
      </c>
      <c r="I1936" s="8">
        <v>2182791.0</v>
      </c>
      <c r="J1936" t="s">
        <v>37</v>
      </c>
      <c r="K1936" t="s">
        <v>4581</v>
      </c>
      <c r="L1936" t="s">
        <v>4581</v>
      </c>
      <c r="N1936" t="s">
        <v>4582</v>
      </c>
      <c r="Q1936" t="s">
        <v>4583</v>
      </c>
      <c r="R1936">
        <v>1713.0</v>
      </c>
      <c r="S1936">
        <v>570.0</v>
      </c>
    </row>
    <row r="1937" ht="15.75" customHeight="1">
      <c r="A1937" s="6" t="s">
        <v>23</v>
      </c>
      <c r="B1937" s="6" t="s">
        <v>24</v>
      </c>
      <c r="C1937" s="6" t="s">
        <v>25</v>
      </c>
      <c r="D1937" s="6" t="s">
        <v>26</v>
      </c>
      <c r="E1937" s="6" t="s">
        <v>8</v>
      </c>
      <c r="G1937" s="6" t="s">
        <v>27</v>
      </c>
      <c r="H1937" s="7">
        <v>2182822.0</v>
      </c>
      <c r="I1937" s="8">
        <v>2183868.0</v>
      </c>
      <c r="J1937" t="s">
        <v>37</v>
      </c>
      <c r="K1937" t="s">
        <v>4584</v>
      </c>
      <c r="L1937" t="s">
        <v>4584</v>
      </c>
      <c r="N1937" t="s">
        <v>4585</v>
      </c>
      <c r="Q1937" t="s">
        <v>4586</v>
      </c>
      <c r="R1937">
        <v>1047.0</v>
      </c>
      <c r="S1937">
        <v>348.0</v>
      </c>
    </row>
    <row r="1938" ht="15.75" customHeight="1">
      <c r="A1938" s="6" t="s">
        <v>23</v>
      </c>
      <c r="B1938" s="6" t="s">
        <v>24</v>
      </c>
      <c r="C1938" s="6" t="s">
        <v>25</v>
      </c>
      <c r="D1938" s="6" t="s">
        <v>26</v>
      </c>
      <c r="E1938" s="6" t="s">
        <v>8</v>
      </c>
      <c r="G1938" s="6" t="s">
        <v>27</v>
      </c>
      <c r="H1938" s="7">
        <v>2183954.0</v>
      </c>
      <c r="I1938" s="8">
        <v>2187259.0</v>
      </c>
      <c r="J1938" t="s">
        <v>28</v>
      </c>
      <c r="K1938" t="s">
        <v>4587</v>
      </c>
      <c r="L1938" t="s">
        <v>4587</v>
      </c>
      <c r="N1938" t="s">
        <v>33</v>
      </c>
      <c r="Q1938" t="s">
        <v>4588</v>
      </c>
      <c r="R1938">
        <v>3306.0</v>
      </c>
      <c r="S1938">
        <v>1101.0</v>
      </c>
    </row>
    <row r="1939" ht="15.75" customHeight="1">
      <c r="A1939" s="6" t="s">
        <v>23</v>
      </c>
      <c r="B1939" s="6" t="s">
        <v>24</v>
      </c>
      <c r="C1939" s="6" t="s">
        <v>25</v>
      </c>
      <c r="D1939" s="6" t="s">
        <v>26</v>
      </c>
      <c r="E1939" s="6" t="s">
        <v>8</v>
      </c>
      <c r="G1939" s="6" t="s">
        <v>27</v>
      </c>
      <c r="H1939" s="7">
        <v>2187380.0</v>
      </c>
      <c r="I1939" s="8">
        <v>2187625.0</v>
      </c>
      <c r="J1939" t="s">
        <v>28</v>
      </c>
      <c r="K1939" t="s">
        <v>4589</v>
      </c>
      <c r="L1939" t="s">
        <v>4589</v>
      </c>
      <c r="N1939" t="s">
        <v>33</v>
      </c>
      <c r="Q1939" t="s">
        <v>4590</v>
      </c>
      <c r="R1939">
        <v>246.0</v>
      </c>
      <c r="S1939">
        <v>81.0</v>
      </c>
    </row>
    <row r="1940" ht="15.75" customHeight="1">
      <c r="A1940" s="6" t="s">
        <v>23</v>
      </c>
      <c r="B1940" s="6" t="s">
        <v>24</v>
      </c>
      <c r="C1940" s="6" t="s">
        <v>25</v>
      </c>
      <c r="D1940" s="6" t="s">
        <v>26</v>
      </c>
      <c r="E1940" s="6" t="s">
        <v>8</v>
      </c>
      <c r="G1940" s="6" t="s">
        <v>27</v>
      </c>
      <c r="H1940" s="7">
        <v>2187622.0</v>
      </c>
      <c r="I1940" s="8">
        <v>2187855.0</v>
      </c>
      <c r="J1940" t="s">
        <v>28</v>
      </c>
      <c r="K1940" t="s">
        <v>4591</v>
      </c>
      <c r="L1940" t="s">
        <v>4591</v>
      </c>
      <c r="N1940" t="s">
        <v>33</v>
      </c>
      <c r="Q1940" t="s">
        <v>4592</v>
      </c>
      <c r="R1940">
        <v>234.0</v>
      </c>
      <c r="S1940">
        <v>77.0</v>
      </c>
    </row>
    <row r="1941" ht="15.75" customHeight="1">
      <c r="A1941" s="6" t="s">
        <v>23</v>
      </c>
      <c r="B1941" s="6" t="s">
        <v>24</v>
      </c>
      <c r="C1941" s="6" t="s">
        <v>25</v>
      </c>
      <c r="D1941" s="6" t="s">
        <v>26</v>
      </c>
      <c r="E1941" s="6" t="s">
        <v>8</v>
      </c>
      <c r="G1941" s="6" t="s">
        <v>27</v>
      </c>
      <c r="H1941" s="7">
        <v>2187961.0</v>
      </c>
      <c r="I1941" s="8">
        <v>2188713.0</v>
      </c>
      <c r="J1941" t="s">
        <v>37</v>
      </c>
      <c r="K1941" t="s">
        <v>4593</v>
      </c>
      <c r="L1941" t="s">
        <v>4593</v>
      </c>
      <c r="N1941" t="s">
        <v>314</v>
      </c>
      <c r="Q1941" t="s">
        <v>4594</v>
      </c>
      <c r="R1941">
        <v>753.0</v>
      </c>
      <c r="S1941">
        <v>250.0</v>
      </c>
    </row>
    <row r="1942" ht="15.75" customHeight="1">
      <c r="A1942" s="6" t="s">
        <v>23</v>
      </c>
      <c r="B1942" s="6" t="s">
        <v>24</v>
      </c>
      <c r="C1942" s="6" t="s">
        <v>25</v>
      </c>
      <c r="D1942" s="6" t="s">
        <v>26</v>
      </c>
      <c r="E1942" s="6" t="s">
        <v>8</v>
      </c>
      <c r="G1942" s="6" t="s">
        <v>27</v>
      </c>
      <c r="H1942" s="7">
        <v>2188797.0</v>
      </c>
      <c r="I1942" s="8">
        <v>2189399.0</v>
      </c>
      <c r="J1942" t="s">
        <v>37</v>
      </c>
      <c r="K1942" t="s">
        <v>4595</v>
      </c>
      <c r="L1942" t="s">
        <v>4595</v>
      </c>
      <c r="N1942" t="s">
        <v>781</v>
      </c>
      <c r="Q1942" t="s">
        <v>4596</v>
      </c>
      <c r="R1942">
        <v>603.0</v>
      </c>
      <c r="S1942">
        <v>200.0</v>
      </c>
    </row>
    <row r="1943" ht="15.75" customHeight="1">
      <c r="A1943" s="6" t="s">
        <v>23</v>
      </c>
      <c r="B1943" s="6" t="s">
        <v>113</v>
      </c>
      <c r="C1943" s="6" t="s">
        <v>25</v>
      </c>
      <c r="D1943" s="6" t="s">
        <v>26</v>
      </c>
      <c r="E1943" s="6" t="s">
        <v>8</v>
      </c>
      <c r="G1943" s="6" t="s">
        <v>27</v>
      </c>
      <c r="H1943" s="7">
        <v>2190358.0</v>
      </c>
      <c r="I1943" s="8">
        <v>2190468.0</v>
      </c>
      <c r="J1943" t="s">
        <v>28</v>
      </c>
      <c r="N1943" t="s">
        <v>4597</v>
      </c>
      <c r="Q1943" t="s">
        <v>4598</v>
      </c>
      <c r="R1943">
        <v>111.0</v>
      </c>
      <c r="T1943" t="s">
        <v>129</v>
      </c>
    </row>
    <row r="1944" ht="15.75" customHeight="1">
      <c r="A1944" s="6" t="s">
        <v>23</v>
      </c>
      <c r="B1944" s="6" t="s">
        <v>24</v>
      </c>
      <c r="C1944" s="6" t="s">
        <v>25</v>
      </c>
      <c r="D1944" s="6" t="s">
        <v>26</v>
      </c>
      <c r="E1944" s="6" t="s">
        <v>8</v>
      </c>
      <c r="G1944" s="6" t="s">
        <v>27</v>
      </c>
      <c r="H1944" s="7">
        <v>2191235.0</v>
      </c>
      <c r="I1944" s="8">
        <v>2191723.0</v>
      </c>
      <c r="J1944" t="s">
        <v>37</v>
      </c>
      <c r="K1944" t="s">
        <v>4599</v>
      </c>
      <c r="L1944" t="s">
        <v>4599</v>
      </c>
      <c r="N1944" t="s">
        <v>33</v>
      </c>
      <c r="Q1944" t="s">
        <v>4600</v>
      </c>
      <c r="R1944">
        <v>489.0</v>
      </c>
      <c r="S1944">
        <v>162.0</v>
      </c>
    </row>
    <row r="1945" ht="15.75" customHeight="1">
      <c r="A1945" s="6" t="s">
        <v>23</v>
      </c>
      <c r="B1945" s="6" t="s">
        <v>24</v>
      </c>
      <c r="C1945" s="6" t="s">
        <v>25</v>
      </c>
      <c r="D1945" s="6" t="s">
        <v>26</v>
      </c>
      <c r="E1945" s="6" t="s">
        <v>8</v>
      </c>
      <c r="G1945" s="6" t="s">
        <v>27</v>
      </c>
      <c r="H1945" s="7">
        <v>2191836.0</v>
      </c>
      <c r="I1945" s="8">
        <v>2192567.0</v>
      </c>
      <c r="J1945" t="s">
        <v>37</v>
      </c>
      <c r="K1945" t="s">
        <v>4601</v>
      </c>
      <c r="L1945" t="s">
        <v>4601</v>
      </c>
      <c r="N1945" t="s">
        <v>4602</v>
      </c>
      <c r="Q1945" t="s">
        <v>4603</v>
      </c>
      <c r="R1945">
        <v>732.0</v>
      </c>
      <c r="S1945">
        <v>243.0</v>
      </c>
    </row>
    <row r="1946" ht="15.75" customHeight="1">
      <c r="A1946" s="6" t="s">
        <v>23</v>
      </c>
      <c r="B1946" s="6" t="s">
        <v>24</v>
      </c>
      <c r="C1946" s="6" t="s">
        <v>25</v>
      </c>
      <c r="D1946" s="6" t="s">
        <v>26</v>
      </c>
      <c r="E1946" s="6" t="s">
        <v>8</v>
      </c>
      <c r="G1946" s="6" t="s">
        <v>27</v>
      </c>
      <c r="H1946" s="7">
        <v>2192678.0</v>
      </c>
      <c r="I1946" s="8">
        <v>2193286.0</v>
      </c>
      <c r="J1946" t="s">
        <v>37</v>
      </c>
      <c r="K1946" t="s">
        <v>4604</v>
      </c>
      <c r="L1946" t="s">
        <v>4604</v>
      </c>
      <c r="N1946" t="s">
        <v>4605</v>
      </c>
      <c r="Q1946" t="s">
        <v>4606</v>
      </c>
      <c r="R1946">
        <v>609.0</v>
      </c>
      <c r="S1946">
        <v>202.0</v>
      </c>
    </row>
    <row r="1947" ht="15.75" customHeight="1">
      <c r="A1947" s="6" t="s">
        <v>23</v>
      </c>
      <c r="B1947" s="6" t="s">
        <v>24</v>
      </c>
      <c r="C1947" s="6" t="s">
        <v>25</v>
      </c>
      <c r="D1947" s="6" t="s">
        <v>26</v>
      </c>
      <c r="E1947" s="6" t="s">
        <v>8</v>
      </c>
      <c r="G1947" s="6" t="s">
        <v>27</v>
      </c>
      <c r="H1947" s="7">
        <v>2193403.0</v>
      </c>
      <c r="I1947" s="8">
        <v>2194854.0</v>
      </c>
      <c r="J1947" t="s">
        <v>28</v>
      </c>
      <c r="K1947" t="s">
        <v>4607</v>
      </c>
      <c r="L1947" t="s">
        <v>4607</v>
      </c>
      <c r="N1947" t="s">
        <v>174</v>
      </c>
      <c r="Q1947" t="s">
        <v>4608</v>
      </c>
      <c r="R1947">
        <v>1452.0</v>
      </c>
      <c r="S1947">
        <v>483.0</v>
      </c>
    </row>
    <row r="1948" ht="15.75" customHeight="1">
      <c r="A1948" s="6" t="s">
        <v>23</v>
      </c>
      <c r="B1948" s="6" t="s">
        <v>24</v>
      </c>
      <c r="C1948" s="6" t="s">
        <v>25</v>
      </c>
      <c r="D1948" s="6" t="s">
        <v>26</v>
      </c>
      <c r="E1948" s="6" t="s">
        <v>8</v>
      </c>
      <c r="G1948" s="6" t="s">
        <v>27</v>
      </c>
      <c r="H1948" s="7">
        <v>2195022.0</v>
      </c>
      <c r="I1948" s="8">
        <v>2195528.0</v>
      </c>
      <c r="J1948" t="s">
        <v>37</v>
      </c>
      <c r="K1948" t="s">
        <v>4609</v>
      </c>
      <c r="L1948" t="s">
        <v>4609</v>
      </c>
      <c r="N1948" t="s">
        <v>219</v>
      </c>
      <c r="Q1948" t="s">
        <v>4610</v>
      </c>
      <c r="R1948">
        <v>507.0</v>
      </c>
      <c r="S1948">
        <v>168.0</v>
      </c>
    </row>
    <row r="1949" ht="15.75" customHeight="1">
      <c r="A1949" s="6" t="s">
        <v>23</v>
      </c>
      <c r="B1949" s="6" t="s">
        <v>24</v>
      </c>
      <c r="C1949" s="6" t="s">
        <v>25</v>
      </c>
      <c r="D1949" s="6" t="s">
        <v>26</v>
      </c>
      <c r="E1949" s="6" t="s">
        <v>8</v>
      </c>
      <c r="G1949" s="6" t="s">
        <v>27</v>
      </c>
      <c r="H1949" s="7">
        <v>2195851.0</v>
      </c>
      <c r="I1949" s="8">
        <v>2196656.0</v>
      </c>
      <c r="J1949" t="s">
        <v>37</v>
      </c>
      <c r="K1949" t="s">
        <v>4611</v>
      </c>
      <c r="L1949" t="s">
        <v>4611</v>
      </c>
      <c r="N1949" t="s">
        <v>90</v>
      </c>
      <c r="Q1949" t="s">
        <v>4612</v>
      </c>
      <c r="R1949">
        <v>807.0</v>
      </c>
      <c r="S1949">
        <v>268.0</v>
      </c>
      <c r="T1949" t="s">
        <v>1176</v>
      </c>
    </row>
    <row r="1950" ht="15.75" customHeight="1">
      <c r="A1950" s="6" t="s">
        <v>23</v>
      </c>
      <c r="B1950" s="6" t="s">
        <v>24</v>
      </c>
      <c r="C1950" s="6" t="s">
        <v>25</v>
      </c>
      <c r="D1950" s="6" t="s">
        <v>26</v>
      </c>
      <c r="E1950" s="6" t="s">
        <v>8</v>
      </c>
      <c r="G1950" s="6" t="s">
        <v>27</v>
      </c>
      <c r="H1950" s="7">
        <v>2196622.0</v>
      </c>
      <c r="I1950" s="8">
        <v>2196924.0</v>
      </c>
      <c r="J1950" t="s">
        <v>28</v>
      </c>
      <c r="K1950" t="s">
        <v>4613</v>
      </c>
      <c r="L1950" t="s">
        <v>4613</v>
      </c>
      <c r="N1950" t="s">
        <v>33</v>
      </c>
      <c r="Q1950" t="s">
        <v>4614</v>
      </c>
      <c r="R1950">
        <v>303.0</v>
      </c>
      <c r="S1950">
        <v>100.0</v>
      </c>
    </row>
    <row r="1951" ht="15.75" customHeight="1">
      <c r="A1951" s="6" t="s">
        <v>23</v>
      </c>
      <c r="B1951" s="6" t="s">
        <v>24</v>
      </c>
      <c r="C1951" s="6" t="s">
        <v>25</v>
      </c>
      <c r="D1951" s="6" t="s">
        <v>26</v>
      </c>
      <c r="E1951" s="6" t="s">
        <v>8</v>
      </c>
      <c r="G1951" s="6" t="s">
        <v>27</v>
      </c>
      <c r="H1951" s="7">
        <v>2197004.0</v>
      </c>
      <c r="I1951" s="8">
        <v>2197363.0</v>
      </c>
      <c r="J1951" t="s">
        <v>37</v>
      </c>
      <c r="K1951" t="s">
        <v>4615</v>
      </c>
      <c r="L1951" t="s">
        <v>4615</v>
      </c>
      <c r="N1951" t="s">
        <v>33</v>
      </c>
      <c r="Q1951" t="s">
        <v>4616</v>
      </c>
      <c r="R1951">
        <v>360.0</v>
      </c>
      <c r="S1951">
        <v>119.0</v>
      </c>
    </row>
    <row r="1952" ht="15.75" customHeight="1">
      <c r="A1952" s="6" t="s">
        <v>23</v>
      </c>
      <c r="B1952" s="6" t="s">
        <v>24</v>
      </c>
      <c r="C1952" s="6" t="s">
        <v>25</v>
      </c>
      <c r="D1952" s="6" t="s">
        <v>26</v>
      </c>
      <c r="E1952" s="6" t="s">
        <v>8</v>
      </c>
      <c r="G1952" s="6" t="s">
        <v>27</v>
      </c>
      <c r="H1952" s="7">
        <v>2197381.0</v>
      </c>
      <c r="I1952" s="8">
        <v>2197800.0</v>
      </c>
      <c r="J1952" t="s">
        <v>37</v>
      </c>
      <c r="K1952" t="s">
        <v>4617</v>
      </c>
      <c r="L1952" t="s">
        <v>4617</v>
      </c>
      <c r="N1952" t="s">
        <v>33</v>
      </c>
      <c r="Q1952" t="s">
        <v>4618</v>
      </c>
      <c r="R1952">
        <v>420.0</v>
      </c>
      <c r="S1952">
        <v>139.0</v>
      </c>
    </row>
    <row r="1953" ht="15.75" customHeight="1">
      <c r="A1953" s="6" t="s">
        <v>23</v>
      </c>
      <c r="B1953" s="6" t="s">
        <v>24</v>
      </c>
      <c r="C1953" s="6" t="s">
        <v>25</v>
      </c>
      <c r="D1953" s="6" t="s">
        <v>26</v>
      </c>
      <c r="E1953" s="6" t="s">
        <v>8</v>
      </c>
      <c r="G1953" s="6" t="s">
        <v>27</v>
      </c>
      <c r="H1953" s="7">
        <v>2198017.0</v>
      </c>
      <c r="I1953" s="8">
        <v>2198820.0</v>
      </c>
      <c r="J1953" t="s">
        <v>28</v>
      </c>
      <c r="K1953" t="s">
        <v>4619</v>
      </c>
      <c r="L1953" t="s">
        <v>4619</v>
      </c>
      <c r="N1953" t="s">
        <v>4620</v>
      </c>
      <c r="Q1953" t="s">
        <v>4621</v>
      </c>
      <c r="R1953">
        <v>804.0</v>
      </c>
      <c r="S1953">
        <v>267.0</v>
      </c>
    </row>
    <row r="1954" ht="15.75" customHeight="1">
      <c r="A1954" s="6" t="s">
        <v>23</v>
      </c>
      <c r="B1954" s="6" t="s">
        <v>24</v>
      </c>
      <c r="C1954" s="6" t="s">
        <v>25</v>
      </c>
      <c r="D1954" s="6" t="s">
        <v>26</v>
      </c>
      <c r="E1954" s="6" t="s">
        <v>8</v>
      </c>
      <c r="G1954" s="6" t="s">
        <v>27</v>
      </c>
      <c r="H1954" s="7">
        <v>2198826.0</v>
      </c>
      <c r="I1954" s="8">
        <v>2199731.0</v>
      </c>
      <c r="J1954" t="s">
        <v>28</v>
      </c>
      <c r="K1954" t="s">
        <v>4622</v>
      </c>
      <c r="L1954" t="s">
        <v>4622</v>
      </c>
      <c r="N1954" t="s">
        <v>320</v>
      </c>
      <c r="Q1954" t="s">
        <v>4623</v>
      </c>
      <c r="R1954">
        <v>906.0</v>
      </c>
      <c r="S1954">
        <v>301.0</v>
      </c>
    </row>
    <row r="1955" ht="15.75" customHeight="1">
      <c r="A1955" s="6" t="s">
        <v>23</v>
      </c>
      <c r="B1955" s="6" t="s">
        <v>24</v>
      </c>
      <c r="C1955" s="6" t="s">
        <v>25</v>
      </c>
      <c r="D1955" s="6" t="s">
        <v>26</v>
      </c>
      <c r="E1955" s="6" t="s">
        <v>8</v>
      </c>
      <c r="G1955" s="6" t="s">
        <v>27</v>
      </c>
      <c r="H1955" s="7">
        <v>2199718.0</v>
      </c>
      <c r="I1955" s="8">
        <v>2200605.0</v>
      </c>
      <c r="J1955" t="s">
        <v>28</v>
      </c>
      <c r="K1955" t="s">
        <v>4624</v>
      </c>
      <c r="L1955" t="s">
        <v>4624</v>
      </c>
      <c r="N1955" t="s">
        <v>317</v>
      </c>
      <c r="Q1955" t="s">
        <v>4625</v>
      </c>
      <c r="R1955">
        <v>888.0</v>
      </c>
      <c r="S1955">
        <v>295.0</v>
      </c>
    </row>
    <row r="1956" ht="15.75" customHeight="1">
      <c r="A1956" s="6" t="s">
        <v>23</v>
      </c>
      <c r="B1956" s="6" t="s">
        <v>24</v>
      </c>
      <c r="C1956" s="6" t="s">
        <v>25</v>
      </c>
      <c r="D1956" s="6" t="s">
        <v>26</v>
      </c>
      <c r="E1956" s="6" t="s">
        <v>8</v>
      </c>
      <c r="G1956" s="6" t="s">
        <v>27</v>
      </c>
      <c r="H1956" s="7">
        <v>2200650.0</v>
      </c>
      <c r="I1956" s="8">
        <v>2201798.0</v>
      </c>
      <c r="J1956" t="s">
        <v>28</v>
      </c>
      <c r="K1956" t="s">
        <v>4626</v>
      </c>
      <c r="L1956" t="s">
        <v>4626</v>
      </c>
      <c r="N1956" t="s">
        <v>4627</v>
      </c>
      <c r="Q1956" t="s">
        <v>4628</v>
      </c>
      <c r="R1956">
        <v>1149.0</v>
      </c>
      <c r="S1956">
        <v>382.0</v>
      </c>
    </row>
    <row r="1957" ht="15.75" customHeight="1">
      <c r="A1957" s="6" t="s">
        <v>23</v>
      </c>
      <c r="B1957" s="6" t="s">
        <v>24</v>
      </c>
      <c r="C1957" s="6" t="s">
        <v>25</v>
      </c>
      <c r="D1957" s="6" t="s">
        <v>26</v>
      </c>
      <c r="E1957" s="6" t="s">
        <v>8</v>
      </c>
      <c r="G1957" s="6" t="s">
        <v>27</v>
      </c>
      <c r="H1957" s="7">
        <v>2202035.0</v>
      </c>
      <c r="I1957" s="8">
        <v>2203354.0</v>
      </c>
      <c r="J1957" t="s">
        <v>28</v>
      </c>
      <c r="K1957" t="s">
        <v>4629</v>
      </c>
      <c r="L1957" t="s">
        <v>4629</v>
      </c>
      <c r="N1957" t="s">
        <v>4630</v>
      </c>
      <c r="Q1957" t="s">
        <v>4631</v>
      </c>
      <c r="R1957">
        <v>1320.0</v>
      </c>
      <c r="S1957">
        <v>439.0</v>
      </c>
    </row>
    <row r="1958" ht="15.75" customHeight="1">
      <c r="A1958" s="6" t="s">
        <v>23</v>
      </c>
      <c r="B1958" s="6" t="s">
        <v>24</v>
      </c>
      <c r="C1958" s="6" t="s">
        <v>25</v>
      </c>
      <c r="D1958" s="6" t="s">
        <v>26</v>
      </c>
      <c r="E1958" s="6" t="s">
        <v>8</v>
      </c>
      <c r="G1958" s="6" t="s">
        <v>27</v>
      </c>
      <c r="H1958" s="7">
        <v>2203358.0</v>
      </c>
      <c r="I1958" s="8">
        <v>2204296.0</v>
      </c>
      <c r="J1958" t="s">
        <v>28</v>
      </c>
      <c r="K1958" t="s">
        <v>4632</v>
      </c>
      <c r="L1958" t="s">
        <v>4632</v>
      </c>
      <c r="N1958" t="s">
        <v>4633</v>
      </c>
      <c r="Q1958" t="s">
        <v>4634</v>
      </c>
      <c r="R1958">
        <v>939.0</v>
      </c>
      <c r="S1958">
        <v>312.0</v>
      </c>
    </row>
    <row r="1959" ht="15.75" customHeight="1">
      <c r="A1959" s="6" t="s">
        <v>23</v>
      </c>
      <c r="B1959" s="6" t="s">
        <v>24</v>
      </c>
      <c r="C1959" s="6" t="s">
        <v>25</v>
      </c>
      <c r="D1959" s="6" t="s">
        <v>26</v>
      </c>
      <c r="E1959" s="6" t="s">
        <v>8</v>
      </c>
      <c r="G1959" s="6" t="s">
        <v>27</v>
      </c>
      <c r="H1959" s="7">
        <v>2204293.0</v>
      </c>
      <c r="I1959" s="8">
        <v>2204859.0</v>
      </c>
      <c r="J1959" t="s">
        <v>28</v>
      </c>
      <c r="K1959" t="s">
        <v>4635</v>
      </c>
      <c r="L1959" t="s">
        <v>4635</v>
      </c>
      <c r="N1959" t="s">
        <v>4636</v>
      </c>
      <c r="O1959" t="s">
        <v>4637</v>
      </c>
      <c r="Q1959" t="s">
        <v>4638</v>
      </c>
      <c r="R1959">
        <v>567.0</v>
      </c>
      <c r="S1959">
        <v>188.0</v>
      </c>
    </row>
    <row r="1960" ht="15.75" customHeight="1">
      <c r="A1960" s="6" t="s">
        <v>23</v>
      </c>
      <c r="B1960" s="6" t="s">
        <v>24</v>
      </c>
      <c r="C1960" s="6" t="s">
        <v>25</v>
      </c>
      <c r="D1960" s="6" t="s">
        <v>26</v>
      </c>
      <c r="E1960" s="6" t="s">
        <v>8</v>
      </c>
      <c r="G1960" s="6" t="s">
        <v>27</v>
      </c>
      <c r="H1960" s="7">
        <v>2204923.0</v>
      </c>
      <c r="I1960" s="8">
        <v>2205621.0</v>
      </c>
      <c r="J1960" t="s">
        <v>28</v>
      </c>
      <c r="K1960" t="s">
        <v>4639</v>
      </c>
      <c r="L1960" t="s">
        <v>4639</v>
      </c>
      <c r="N1960" t="s">
        <v>4640</v>
      </c>
      <c r="Q1960" t="s">
        <v>4641</v>
      </c>
      <c r="R1960">
        <v>699.0</v>
      </c>
      <c r="S1960">
        <v>232.0</v>
      </c>
    </row>
    <row r="1961" ht="15.75" customHeight="1">
      <c r="A1961" s="6" t="s">
        <v>23</v>
      </c>
      <c r="B1961" s="6" t="s">
        <v>24</v>
      </c>
      <c r="C1961" s="6" t="s">
        <v>25</v>
      </c>
      <c r="D1961" s="6" t="s">
        <v>26</v>
      </c>
      <c r="E1961" s="6" t="s">
        <v>8</v>
      </c>
      <c r="G1961" s="6" t="s">
        <v>27</v>
      </c>
      <c r="H1961" s="7">
        <v>2205778.0</v>
      </c>
      <c r="I1961" s="8">
        <v>2207499.0</v>
      </c>
      <c r="J1961" t="s">
        <v>28</v>
      </c>
      <c r="K1961" t="s">
        <v>4642</v>
      </c>
      <c r="L1961" t="s">
        <v>4642</v>
      </c>
      <c r="N1961" t="s">
        <v>4643</v>
      </c>
      <c r="Q1961" t="s">
        <v>4644</v>
      </c>
      <c r="R1961">
        <v>1722.0</v>
      </c>
      <c r="S1961">
        <v>573.0</v>
      </c>
    </row>
    <row r="1962" ht="15.75" customHeight="1">
      <c r="A1962" s="6" t="s">
        <v>23</v>
      </c>
      <c r="B1962" s="6" t="s">
        <v>24</v>
      </c>
      <c r="C1962" s="6" t="s">
        <v>25</v>
      </c>
      <c r="D1962" s="6" t="s">
        <v>26</v>
      </c>
      <c r="E1962" s="6" t="s">
        <v>8</v>
      </c>
      <c r="G1962" s="6" t="s">
        <v>27</v>
      </c>
      <c r="H1962" s="7">
        <v>2207821.0</v>
      </c>
      <c r="I1962" s="8">
        <v>2209173.0</v>
      </c>
      <c r="J1962" t="s">
        <v>37</v>
      </c>
      <c r="K1962" t="s">
        <v>4645</v>
      </c>
      <c r="L1962" t="s">
        <v>4645</v>
      </c>
      <c r="N1962" t="s">
        <v>1197</v>
      </c>
      <c r="Q1962" t="s">
        <v>4646</v>
      </c>
      <c r="R1962">
        <v>1353.0</v>
      </c>
      <c r="S1962">
        <v>450.0</v>
      </c>
    </row>
    <row r="1963" ht="15.75" customHeight="1">
      <c r="A1963" s="6" t="s">
        <v>23</v>
      </c>
      <c r="B1963" s="6" t="s">
        <v>24</v>
      </c>
      <c r="C1963" s="6" t="s">
        <v>25</v>
      </c>
      <c r="D1963" s="6" t="s">
        <v>26</v>
      </c>
      <c r="E1963" s="6" t="s">
        <v>8</v>
      </c>
      <c r="G1963" s="6" t="s">
        <v>27</v>
      </c>
      <c r="H1963" s="7">
        <v>2209475.0</v>
      </c>
      <c r="I1963" s="8">
        <v>2210596.0</v>
      </c>
      <c r="J1963" t="s">
        <v>37</v>
      </c>
      <c r="K1963" t="s">
        <v>4647</v>
      </c>
      <c r="L1963" t="s">
        <v>4647</v>
      </c>
      <c r="N1963" t="s">
        <v>4648</v>
      </c>
      <c r="O1963" t="s">
        <v>4649</v>
      </c>
      <c r="Q1963" t="s">
        <v>4650</v>
      </c>
      <c r="R1963">
        <v>1122.0</v>
      </c>
      <c r="S1963">
        <v>373.0</v>
      </c>
    </row>
    <row r="1964" ht="15.75" customHeight="1">
      <c r="A1964" s="6" t="s">
        <v>23</v>
      </c>
      <c r="B1964" s="6" t="s">
        <v>24</v>
      </c>
      <c r="C1964" s="6" t="s">
        <v>25</v>
      </c>
      <c r="D1964" s="6" t="s">
        <v>26</v>
      </c>
      <c r="E1964" s="6" t="s">
        <v>8</v>
      </c>
      <c r="G1964" s="6" t="s">
        <v>27</v>
      </c>
      <c r="H1964" s="7">
        <v>2210714.0</v>
      </c>
      <c r="I1964" s="8">
        <v>2211988.0</v>
      </c>
      <c r="J1964" t="s">
        <v>28</v>
      </c>
      <c r="K1964" t="s">
        <v>4651</v>
      </c>
      <c r="L1964" t="s">
        <v>4651</v>
      </c>
      <c r="N1964" t="s">
        <v>33</v>
      </c>
      <c r="Q1964" t="s">
        <v>4652</v>
      </c>
      <c r="R1964">
        <v>1275.0</v>
      </c>
      <c r="S1964">
        <v>424.0</v>
      </c>
    </row>
    <row r="1965" ht="15.75" customHeight="1">
      <c r="A1965" s="6" t="s">
        <v>23</v>
      </c>
      <c r="B1965" s="6" t="s">
        <v>24</v>
      </c>
      <c r="C1965" s="6" t="s">
        <v>25</v>
      </c>
      <c r="D1965" s="6" t="s">
        <v>26</v>
      </c>
      <c r="E1965" s="6" t="s">
        <v>8</v>
      </c>
      <c r="G1965" s="6" t="s">
        <v>27</v>
      </c>
      <c r="H1965" s="7">
        <v>2211985.0</v>
      </c>
      <c r="I1965" s="8">
        <v>2212623.0</v>
      </c>
      <c r="J1965" t="s">
        <v>28</v>
      </c>
      <c r="K1965" t="s">
        <v>4653</v>
      </c>
      <c r="L1965" t="s">
        <v>4653</v>
      </c>
      <c r="N1965" t="s">
        <v>4654</v>
      </c>
      <c r="Q1965" t="s">
        <v>4655</v>
      </c>
      <c r="R1965">
        <v>639.0</v>
      </c>
      <c r="S1965">
        <v>212.0</v>
      </c>
    </row>
    <row r="1966" ht="15.75" customHeight="1">
      <c r="A1966" s="6" t="s">
        <v>23</v>
      </c>
      <c r="B1966" s="6" t="s">
        <v>24</v>
      </c>
      <c r="C1966" s="6" t="s">
        <v>25</v>
      </c>
      <c r="D1966" s="6" t="s">
        <v>26</v>
      </c>
      <c r="E1966" s="6" t="s">
        <v>8</v>
      </c>
      <c r="G1966" s="6" t="s">
        <v>27</v>
      </c>
      <c r="H1966" s="7">
        <v>2212770.0</v>
      </c>
      <c r="I1966" s="8">
        <v>2214386.0</v>
      </c>
      <c r="J1966" t="s">
        <v>37</v>
      </c>
      <c r="K1966" t="s">
        <v>4656</v>
      </c>
      <c r="L1966" t="s">
        <v>4656</v>
      </c>
      <c r="N1966" t="s">
        <v>4657</v>
      </c>
      <c r="Q1966" t="s">
        <v>4658</v>
      </c>
      <c r="R1966">
        <v>1617.0</v>
      </c>
      <c r="S1966">
        <v>538.0</v>
      </c>
    </row>
    <row r="1967" ht="15.75" customHeight="1">
      <c r="A1967" s="6" t="s">
        <v>23</v>
      </c>
      <c r="B1967" s="6" t="s">
        <v>24</v>
      </c>
      <c r="C1967" s="6" t="s">
        <v>25</v>
      </c>
      <c r="D1967" s="6" t="s">
        <v>26</v>
      </c>
      <c r="E1967" s="6" t="s">
        <v>8</v>
      </c>
      <c r="G1967" s="6" t="s">
        <v>27</v>
      </c>
      <c r="H1967" s="7">
        <v>2214383.0</v>
      </c>
      <c r="I1967" s="8">
        <v>2214898.0</v>
      </c>
      <c r="J1967" t="s">
        <v>37</v>
      </c>
      <c r="K1967" t="s">
        <v>4659</v>
      </c>
      <c r="L1967" t="s">
        <v>4659</v>
      </c>
      <c r="N1967" t="s">
        <v>4660</v>
      </c>
      <c r="Q1967" t="s">
        <v>4661</v>
      </c>
      <c r="R1967">
        <v>516.0</v>
      </c>
      <c r="S1967">
        <v>171.0</v>
      </c>
    </row>
    <row r="1968" ht="15.75" customHeight="1">
      <c r="A1968" s="6" t="s">
        <v>23</v>
      </c>
      <c r="B1968" s="6" t="s">
        <v>24</v>
      </c>
      <c r="C1968" s="6" t="s">
        <v>25</v>
      </c>
      <c r="D1968" s="6" t="s">
        <v>26</v>
      </c>
      <c r="E1968" s="6" t="s">
        <v>8</v>
      </c>
      <c r="G1968" s="6" t="s">
        <v>27</v>
      </c>
      <c r="H1968" s="7">
        <v>2215056.0</v>
      </c>
      <c r="I1968" s="8">
        <v>2215577.0</v>
      </c>
      <c r="J1968" t="s">
        <v>28</v>
      </c>
      <c r="K1968" t="s">
        <v>4662</v>
      </c>
      <c r="L1968" t="s">
        <v>4662</v>
      </c>
      <c r="N1968" t="s">
        <v>33</v>
      </c>
      <c r="Q1968" t="s">
        <v>4663</v>
      </c>
      <c r="R1968">
        <v>522.0</v>
      </c>
      <c r="S1968">
        <v>173.0</v>
      </c>
    </row>
    <row r="1969" ht="15.75" customHeight="1">
      <c r="A1969" s="6" t="s">
        <v>23</v>
      </c>
      <c r="B1969" s="6" t="s">
        <v>24</v>
      </c>
      <c r="C1969" s="6" t="s">
        <v>25</v>
      </c>
      <c r="D1969" s="6" t="s">
        <v>26</v>
      </c>
      <c r="E1969" s="6" t="s">
        <v>8</v>
      </c>
      <c r="G1969" s="6" t="s">
        <v>27</v>
      </c>
      <c r="H1969" s="7">
        <v>2215722.0</v>
      </c>
      <c r="I1969" s="8">
        <v>2216174.0</v>
      </c>
      <c r="J1969" t="s">
        <v>37</v>
      </c>
      <c r="K1969" t="s">
        <v>4664</v>
      </c>
      <c r="L1969" t="s">
        <v>4664</v>
      </c>
      <c r="N1969" t="s">
        <v>219</v>
      </c>
      <c r="Q1969" t="s">
        <v>4665</v>
      </c>
      <c r="R1969">
        <v>453.0</v>
      </c>
      <c r="S1969">
        <v>150.0</v>
      </c>
    </row>
    <row r="1970" ht="15.75" customHeight="1">
      <c r="A1970" s="6" t="s">
        <v>23</v>
      </c>
      <c r="B1970" s="6" t="s">
        <v>24</v>
      </c>
      <c r="C1970" s="6" t="s">
        <v>25</v>
      </c>
      <c r="D1970" s="6" t="s">
        <v>26</v>
      </c>
      <c r="E1970" s="6" t="s">
        <v>8</v>
      </c>
      <c r="G1970" s="6" t="s">
        <v>27</v>
      </c>
      <c r="H1970" s="7">
        <v>2216332.0</v>
      </c>
      <c r="I1970" s="8">
        <v>2218116.0</v>
      </c>
      <c r="J1970" t="s">
        <v>28</v>
      </c>
      <c r="K1970" t="s">
        <v>4666</v>
      </c>
      <c r="L1970" t="s">
        <v>4666</v>
      </c>
      <c r="N1970" t="s">
        <v>4667</v>
      </c>
      <c r="Q1970" t="s">
        <v>4668</v>
      </c>
      <c r="R1970">
        <v>1785.0</v>
      </c>
      <c r="S1970">
        <v>594.0</v>
      </c>
    </row>
    <row r="1971" ht="15.75" customHeight="1">
      <c r="A1971" s="6" t="s">
        <v>23</v>
      </c>
      <c r="B1971" s="6" t="s">
        <v>24</v>
      </c>
      <c r="C1971" s="6" t="s">
        <v>25</v>
      </c>
      <c r="D1971" s="6" t="s">
        <v>26</v>
      </c>
      <c r="E1971" s="6" t="s">
        <v>8</v>
      </c>
      <c r="G1971" s="6" t="s">
        <v>27</v>
      </c>
      <c r="H1971" s="7">
        <v>2218303.0</v>
      </c>
      <c r="I1971" s="8">
        <v>2218506.0</v>
      </c>
      <c r="J1971" t="s">
        <v>28</v>
      </c>
      <c r="K1971" t="s">
        <v>4669</v>
      </c>
      <c r="L1971" t="s">
        <v>4669</v>
      </c>
      <c r="N1971" t="s">
        <v>4670</v>
      </c>
      <c r="Q1971" t="s">
        <v>4671</v>
      </c>
      <c r="R1971">
        <v>204.0</v>
      </c>
      <c r="S1971">
        <v>67.0</v>
      </c>
    </row>
    <row r="1972" ht="15.75" customHeight="1">
      <c r="A1972" s="6" t="s">
        <v>23</v>
      </c>
      <c r="B1972" s="6" t="s">
        <v>24</v>
      </c>
      <c r="C1972" s="6" t="s">
        <v>25</v>
      </c>
      <c r="D1972" s="6" t="s">
        <v>26</v>
      </c>
      <c r="E1972" s="6" t="s">
        <v>8</v>
      </c>
      <c r="G1972" s="6" t="s">
        <v>27</v>
      </c>
      <c r="H1972" s="7">
        <v>2218804.0</v>
      </c>
      <c r="I1972" s="8">
        <v>2220972.0</v>
      </c>
      <c r="J1972" t="s">
        <v>28</v>
      </c>
      <c r="K1972" t="s">
        <v>4672</v>
      </c>
      <c r="L1972" t="s">
        <v>4672</v>
      </c>
      <c r="N1972" t="s">
        <v>2740</v>
      </c>
      <c r="Q1972" t="s">
        <v>4673</v>
      </c>
      <c r="R1972">
        <v>2169.0</v>
      </c>
      <c r="S1972">
        <v>722.0</v>
      </c>
    </row>
    <row r="1973" ht="15.75" customHeight="1">
      <c r="A1973" s="6" t="s">
        <v>23</v>
      </c>
      <c r="B1973" s="6" t="s">
        <v>24</v>
      </c>
      <c r="C1973" s="6" t="s">
        <v>25</v>
      </c>
      <c r="D1973" s="6" t="s">
        <v>26</v>
      </c>
      <c r="E1973" s="6" t="s">
        <v>8</v>
      </c>
      <c r="G1973" s="6" t="s">
        <v>27</v>
      </c>
      <c r="H1973" s="7">
        <v>2221475.0</v>
      </c>
      <c r="I1973" s="8">
        <v>2223679.0</v>
      </c>
      <c r="J1973" t="s">
        <v>37</v>
      </c>
      <c r="K1973" t="s">
        <v>4674</v>
      </c>
      <c r="L1973" t="s">
        <v>4674</v>
      </c>
      <c r="N1973" t="s">
        <v>33</v>
      </c>
      <c r="Q1973" t="s">
        <v>4675</v>
      </c>
      <c r="R1973">
        <v>2205.0</v>
      </c>
      <c r="S1973">
        <v>734.0</v>
      </c>
    </row>
    <row r="1974" ht="15.75" customHeight="1">
      <c r="A1974" s="6" t="s">
        <v>23</v>
      </c>
      <c r="B1974" s="6" t="s">
        <v>24</v>
      </c>
      <c r="C1974" s="6" t="s">
        <v>25</v>
      </c>
      <c r="D1974" s="6" t="s">
        <v>26</v>
      </c>
      <c r="E1974" s="6" t="s">
        <v>8</v>
      </c>
      <c r="G1974" s="6" t="s">
        <v>27</v>
      </c>
      <c r="H1974" s="7">
        <v>2223736.0</v>
      </c>
      <c r="I1974" s="8">
        <v>2224590.0</v>
      </c>
      <c r="J1974" t="s">
        <v>37</v>
      </c>
      <c r="K1974" t="s">
        <v>4676</v>
      </c>
      <c r="L1974" t="s">
        <v>4676</v>
      </c>
      <c r="N1974" t="s">
        <v>2090</v>
      </c>
      <c r="Q1974" t="s">
        <v>4677</v>
      </c>
      <c r="R1974">
        <v>855.0</v>
      </c>
      <c r="S1974">
        <v>284.0</v>
      </c>
    </row>
    <row r="1975" ht="15.75" customHeight="1">
      <c r="A1975" s="6" t="s">
        <v>23</v>
      </c>
      <c r="B1975" s="6" t="s">
        <v>24</v>
      </c>
      <c r="C1975" s="6" t="s">
        <v>25</v>
      </c>
      <c r="D1975" s="6" t="s">
        <v>26</v>
      </c>
      <c r="E1975" s="6" t="s">
        <v>8</v>
      </c>
      <c r="G1975" s="6" t="s">
        <v>27</v>
      </c>
      <c r="H1975" s="7">
        <v>2224727.0</v>
      </c>
      <c r="I1975" s="8">
        <v>2225026.0</v>
      </c>
      <c r="J1975" t="s">
        <v>28</v>
      </c>
      <c r="K1975" t="s">
        <v>4678</v>
      </c>
      <c r="L1975" t="s">
        <v>4678</v>
      </c>
      <c r="N1975" t="s">
        <v>33</v>
      </c>
      <c r="Q1975" t="s">
        <v>4679</v>
      </c>
      <c r="R1975">
        <v>300.0</v>
      </c>
      <c r="S1975">
        <v>99.0</v>
      </c>
    </row>
    <row r="1976" ht="15.75" customHeight="1">
      <c r="A1976" s="6" t="s">
        <v>23</v>
      </c>
      <c r="B1976" s="6" t="s">
        <v>24</v>
      </c>
      <c r="C1976" s="6" t="s">
        <v>25</v>
      </c>
      <c r="D1976" s="6" t="s">
        <v>26</v>
      </c>
      <c r="E1976" s="6" t="s">
        <v>8</v>
      </c>
      <c r="G1976" s="6" t="s">
        <v>27</v>
      </c>
      <c r="H1976" s="7">
        <v>2225167.0</v>
      </c>
      <c r="I1976" s="8">
        <v>2225757.0</v>
      </c>
      <c r="J1976" t="s">
        <v>37</v>
      </c>
      <c r="K1976" t="s">
        <v>4680</v>
      </c>
      <c r="L1976" t="s">
        <v>4680</v>
      </c>
      <c r="N1976" t="s">
        <v>1965</v>
      </c>
      <c r="Q1976" t="s">
        <v>4681</v>
      </c>
      <c r="R1976">
        <v>591.0</v>
      </c>
      <c r="S1976">
        <v>196.0</v>
      </c>
    </row>
    <row r="1977" ht="15.75" customHeight="1">
      <c r="A1977" s="6" t="s">
        <v>23</v>
      </c>
      <c r="B1977" s="6" t="s">
        <v>24</v>
      </c>
      <c r="C1977" s="6" t="s">
        <v>25</v>
      </c>
      <c r="D1977" s="6" t="s">
        <v>26</v>
      </c>
      <c r="E1977" s="6" t="s">
        <v>8</v>
      </c>
      <c r="G1977" s="6" t="s">
        <v>27</v>
      </c>
      <c r="H1977" s="7">
        <v>2225797.0</v>
      </c>
      <c r="I1977" s="8">
        <v>2226504.0</v>
      </c>
      <c r="J1977" t="s">
        <v>28</v>
      </c>
      <c r="K1977" t="s">
        <v>4682</v>
      </c>
      <c r="L1977" t="s">
        <v>4682</v>
      </c>
      <c r="N1977" t="s">
        <v>1183</v>
      </c>
      <c r="Q1977" t="s">
        <v>4683</v>
      </c>
      <c r="R1977">
        <v>708.0</v>
      </c>
      <c r="S1977">
        <v>235.0</v>
      </c>
    </row>
    <row r="1978" ht="15.75" customHeight="1">
      <c r="A1978" s="6" t="s">
        <v>23</v>
      </c>
      <c r="B1978" s="6" t="s">
        <v>24</v>
      </c>
      <c r="C1978" s="6" t="s">
        <v>25</v>
      </c>
      <c r="D1978" s="6" t="s">
        <v>26</v>
      </c>
      <c r="E1978" s="6" t="s">
        <v>8</v>
      </c>
      <c r="G1978" s="6" t="s">
        <v>27</v>
      </c>
      <c r="H1978" s="7">
        <v>2226632.0</v>
      </c>
      <c r="I1978" s="8">
        <v>2227759.0</v>
      </c>
      <c r="J1978" t="s">
        <v>28</v>
      </c>
      <c r="K1978" t="s">
        <v>4684</v>
      </c>
      <c r="L1978" t="s">
        <v>4684</v>
      </c>
      <c r="N1978" t="s">
        <v>33</v>
      </c>
      <c r="Q1978" t="s">
        <v>4685</v>
      </c>
      <c r="R1978">
        <v>1128.0</v>
      </c>
      <c r="S1978">
        <v>375.0</v>
      </c>
    </row>
    <row r="1979" ht="15.75" customHeight="1">
      <c r="A1979" s="6" t="s">
        <v>23</v>
      </c>
      <c r="B1979" s="6" t="s">
        <v>24</v>
      </c>
      <c r="C1979" s="6" t="s">
        <v>25</v>
      </c>
      <c r="D1979" s="6" t="s">
        <v>26</v>
      </c>
      <c r="E1979" s="6" t="s">
        <v>8</v>
      </c>
      <c r="G1979" s="6" t="s">
        <v>27</v>
      </c>
      <c r="H1979" s="7">
        <v>2228282.0</v>
      </c>
      <c r="I1979" s="8">
        <v>2230390.0</v>
      </c>
      <c r="J1979" t="s">
        <v>37</v>
      </c>
      <c r="K1979" t="s">
        <v>4686</v>
      </c>
      <c r="L1979" t="s">
        <v>4686</v>
      </c>
      <c r="N1979" t="s">
        <v>4687</v>
      </c>
      <c r="O1979" t="s">
        <v>4688</v>
      </c>
      <c r="Q1979" t="s">
        <v>4689</v>
      </c>
      <c r="R1979">
        <v>2109.0</v>
      </c>
      <c r="S1979">
        <v>702.0</v>
      </c>
    </row>
    <row r="1980" ht="15.75" customHeight="1">
      <c r="A1980" s="6" t="s">
        <v>23</v>
      </c>
      <c r="B1980" s="6" t="s">
        <v>24</v>
      </c>
      <c r="C1980" s="6" t="s">
        <v>25</v>
      </c>
      <c r="D1980" s="6" t="s">
        <v>26</v>
      </c>
      <c r="E1980" s="6" t="s">
        <v>8</v>
      </c>
      <c r="G1980" s="6" t="s">
        <v>27</v>
      </c>
      <c r="H1980" s="7">
        <v>2230485.0</v>
      </c>
      <c r="I1980" s="8">
        <v>2231324.0</v>
      </c>
      <c r="J1980" t="s">
        <v>37</v>
      </c>
      <c r="K1980" t="s">
        <v>4690</v>
      </c>
      <c r="L1980" t="s">
        <v>4690</v>
      </c>
      <c r="N1980" t="s">
        <v>209</v>
      </c>
      <c r="Q1980" t="s">
        <v>4691</v>
      </c>
      <c r="R1980">
        <v>840.0</v>
      </c>
      <c r="S1980">
        <v>279.0</v>
      </c>
    </row>
    <row r="1981" ht="15.75" customHeight="1">
      <c r="A1981" s="6" t="s">
        <v>23</v>
      </c>
      <c r="B1981" s="6" t="s">
        <v>24</v>
      </c>
      <c r="C1981" s="6" t="s">
        <v>25</v>
      </c>
      <c r="D1981" s="6" t="s">
        <v>26</v>
      </c>
      <c r="E1981" s="6" t="s">
        <v>8</v>
      </c>
      <c r="G1981" s="6" t="s">
        <v>27</v>
      </c>
      <c r="H1981" s="7">
        <v>2231404.0</v>
      </c>
      <c r="I1981" s="8">
        <v>2233794.0</v>
      </c>
      <c r="J1981" t="s">
        <v>37</v>
      </c>
      <c r="K1981" t="s">
        <v>4692</v>
      </c>
      <c r="L1981" t="s">
        <v>4692</v>
      </c>
      <c r="N1981" t="s">
        <v>4693</v>
      </c>
      <c r="O1981" t="s">
        <v>4694</v>
      </c>
      <c r="Q1981" t="s">
        <v>4695</v>
      </c>
      <c r="R1981">
        <v>2391.0</v>
      </c>
      <c r="S1981">
        <v>796.0</v>
      </c>
    </row>
    <row r="1982" ht="15.75" customHeight="1">
      <c r="A1982" s="6" t="s">
        <v>23</v>
      </c>
      <c r="B1982" s="6" t="s">
        <v>24</v>
      </c>
      <c r="C1982" s="6" t="s">
        <v>25</v>
      </c>
      <c r="D1982" s="6" t="s">
        <v>26</v>
      </c>
      <c r="E1982" s="6" t="s">
        <v>8</v>
      </c>
      <c r="G1982" s="6" t="s">
        <v>27</v>
      </c>
      <c r="H1982" s="7">
        <v>2233794.0</v>
      </c>
      <c r="I1982" s="8">
        <v>2235551.0</v>
      </c>
      <c r="J1982" t="s">
        <v>37</v>
      </c>
      <c r="K1982" t="s">
        <v>4696</v>
      </c>
      <c r="L1982" t="s">
        <v>4696</v>
      </c>
      <c r="N1982" t="s">
        <v>4697</v>
      </c>
      <c r="O1982" t="s">
        <v>4698</v>
      </c>
      <c r="Q1982" t="s">
        <v>4699</v>
      </c>
      <c r="R1982">
        <v>1758.0</v>
      </c>
      <c r="S1982">
        <v>585.0</v>
      </c>
    </row>
    <row r="1983" ht="15.75" customHeight="1">
      <c r="A1983" s="6" t="s">
        <v>23</v>
      </c>
      <c r="B1983" s="6" t="s">
        <v>24</v>
      </c>
      <c r="C1983" s="6" t="s">
        <v>25</v>
      </c>
      <c r="D1983" s="6" t="s">
        <v>26</v>
      </c>
      <c r="E1983" s="6" t="s">
        <v>8</v>
      </c>
      <c r="G1983" s="6" t="s">
        <v>27</v>
      </c>
      <c r="H1983" s="7">
        <v>2235608.0</v>
      </c>
      <c r="I1983" s="8">
        <v>2236498.0</v>
      </c>
      <c r="J1983" t="s">
        <v>28</v>
      </c>
      <c r="K1983" t="s">
        <v>4700</v>
      </c>
      <c r="L1983" t="s">
        <v>4700</v>
      </c>
      <c r="N1983" t="s">
        <v>4701</v>
      </c>
      <c r="Q1983" t="s">
        <v>4702</v>
      </c>
      <c r="R1983">
        <v>891.0</v>
      </c>
      <c r="S1983">
        <v>296.0</v>
      </c>
    </row>
    <row r="1984" ht="15.75" customHeight="1">
      <c r="A1984" s="6" t="s">
        <v>23</v>
      </c>
      <c r="B1984" s="6" t="s">
        <v>24</v>
      </c>
      <c r="C1984" s="6" t="s">
        <v>25</v>
      </c>
      <c r="D1984" s="6" t="s">
        <v>26</v>
      </c>
      <c r="E1984" s="6" t="s">
        <v>8</v>
      </c>
      <c r="G1984" s="6" t="s">
        <v>27</v>
      </c>
      <c r="H1984" s="7">
        <v>2236540.0</v>
      </c>
      <c r="I1984" s="8">
        <v>2237244.0</v>
      </c>
      <c r="J1984" t="s">
        <v>28</v>
      </c>
      <c r="K1984" t="s">
        <v>4703</v>
      </c>
      <c r="L1984" t="s">
        <v>4703</v>
      </c>
      <c r="N1984" t="s">
        <v>4701</v>
      </c>
      <c r="Q1984" t="s">
        <v>4704</v>
      </c>
      <c r="R1984">
        <v>705.0</v>
      </c>
      <c r="S1984">
        <v>234.0</v>
      </c>
    </row>
    <row r="1985" ht="15.75" customHeight="1">
      <c r="A1985" s="6" t="s">
        <v>23</v>
      </c>
      <c r="B1985" s="6" t="s">
        <v>24</v>
      </c>
      <c r="C1985" s="6" t="s">
        <v>25</v>
      </c>
      <c r="D1985" s="6" t="s">
        <v>26</v>
      </c>
      <c r="E1985" s="6" t="s">
        <v>8</v>
      </c>
      <c r="G1985" s="6" t="s">
        <v>27</v>
      </c>
      <c r="H1985" s="7">
        <v>2237310.0</v>
      </c>
      <c r="I1985" s="8">
        <v>2237831.0</v>
      </c>
      <c r="J1985" t="s">
        <v>37</v>
      </c>
      <c r="K1985" t="s">
        <v>4705</v>
      </c>
      <c r="L1985" t="s">
        <v>4705</v>
      </c>
      <c r="N1985" t="s">
        <v>4706</v>
      </c>
      <c r="O1985" t="s">
        <v>4707</v>
      </c>
      <c r="Q1985" t="s">
        <v>4708</v>
      </c>
      <c r="R1985">
        <v>522.0</v>
      </c>
      <c r="S1985">
        <v>173.0</v>
      </c>
    </row>
    <row r="1986" ht="15.75" customHeight="1">
      <c r="A1986" s="6" t="s">
        <v>23</v>
      </c>
      <c r="B1986" s="6" t="s">
        <v>24</v>
      </c>
      <c r="C1986" s="6" t="s">
        <v>25</v>
      </c>
      <c r="D1986" s="6" t="s">
        <v>26</v>
      </c>
      <c r="E1986" s="6" t="s">
        <v>8</v>
      </c>
      <c r="G1986" s="6" t="s">
        <v>27</v>
      </c>
      <c r="H1986" s="7">
        <v>2237956.0</v>
      </c>
      <c r="I1986" s="8">
        <v>2238771.0</v>
      </c>
      <c r="J1986" t="s">
        <v>37</v>
      </c>
      <c r="K1986" t="s">
        <v>4709</v>
      </c>
      <c r="L1986" t="s">
        <v>4709</v>
      </c>
      <c r="N1986" t="s">
        <v>3755</v>
      </c>
      <c r="Q1986" t="s">
        <v>4710</v>
      </c>
      <c r="R1986">
        <v>816.0</v>
      </c>
      <c r="S1986">
        <v>271.0</v>
      </c>
    </row>
    <row r="1987" ht="15.75" customHeight="1">
      <c r="A1987" s="6" t="s">
        <v>23</v>
      </c>
      <c r="B1987" s="6" t="s">
        <v>24</v>
      </c>
      <c r="C1987" s="6" t="s">
        <v>25</v>
      </c>
      <c r="D1987" s="6" t="s">
        <v>26</v>
      </c>
      <c r="E1987" s="6" t="s">
        <v>8</v>
      </c>
      <c r="G1987" s="6" t="s">
        <v>27</v>
      </c>
      <c r="H1987" s="7">
        <v>2238899.0</v>
      </c>
      <c r="I1987" s="8">
        <v>2239774.0</v>
      </c>
      <c r="J1987" t="s">
        <v>37</v>
      </c>
      <c r="K1987" t="s">
        <v>4711</v>
      </c>
      <c r="L1987" t="s">
        <v>4711</v>
      </c>
      <c r="N1987" t="s">
        <v>4712</v>
      </c>
      <c r="Q1987" t="s">
        <v>4713</v>
      </c>
      <c r="R1987">
        <v>876.0</v>
      </c>
      <c r="S1987">
        <v>291.0</v>
      </c>
    </row>
    <row r="1988" ht="15.75" customHeight="1">
      <c r="A1988" s="6" t="s">
        <v>23</v>
      </c>
      <c r="B1988" s="6" t="s">
        <v>24</v>
      </c>
      <c r="C1988" s="6" t="s">
        <v>25</v>
      </c>
      <c r="D1988" s="6" t="s">
        <v>26</v>
      </c>
      <c r="E1988" s="6" t="s">
        <v>8</v>
      </c>
      <c r="G1988" s="6" t="s">
        <v>27</v>
      </c>
      <c r="H1988" s="7">
        <v>2239802.0</v>
      </c>
      <c r="I1988" s="8">
        <v>2240293.0</v>
      </c>
      <c r="J1988" t="s">
        <v>28</v>
      </c>
      <c r="K1988" t="s">
        <v>4714</v>
      </c>
      <c r="L1988" t="s">
        <v>4714</v>
      </c>
      <c r="N1988" t="s">
        <v>376</v>
      </c>
      <c r="Q1988" t="s">
        <v>4715</v>
      </c>
      <c r="R1988">
        <v>492.0</v>
      </c>
      <c r="S1988">
        <v>163.0</v>
      </c>
    </row>
    <row r="1989" ht="15.75" customHeight="1">
      <c r="A1989" s="6" t="s">
        <v>23</v>
      </c>
      <c r="B1989" s="6" t="s">
        <v>24</v>
      </c>
      <c r="C1989" s="6" t="s">
        <v>25</v>
      </c>
      <c r="D1989" s="6" t="s">
        <v>26</v>
      </c>
      <c r="E1989" s="6" t="s">
        <v>8</v>
      </c>
      <c r="G1989" s="6" t="s">
        <v>27</v>
      </c>
      <c r="H1989" s="7">
        <v>2240388.0</v>
      </c>
      <c r="I1989" s="8">
        <v>2241725.0</v>
      </c>
      <c r="J1989" t="s">
        <v>28</v>
      </c>
      <c r="K1989" t="s">
        <v>4716</v>
      </c>
      <c r="L1989" t="s">
        <v>4716</v>
      </c>
      <c r="N1989" t="s">
        <v>171</v>
      </c>
      <c r="Q1989" t="s">
        <v>4717</v>
      </c>
      <c r="R1989">
        <v>1338.0</v>
      </c>
      <c r="S1989">
        <v>445.0</v>
      </c>
    </row>
    <row r="1990" ht="15.75" customHeight="1">
      <c r="A1990" s="6" t="s">
        <v>23</v>
      </c>
      <c r="B1990" s="6" t="s">
        <v>24</v>
      </c>
      <c r="C1990" s="6" t="s">
        <v>25</v>
      </c>
      <c r="D1990" s="6" t="s">
        <v>26</v>
      </c>
      <c r="E1990" s="6" t="s">
        <v>8</v>
      </c>
      <c r="G1990" s="6" t="s">
        <v>27</v>
      </c>
      <c r="H1990" s="7">
        <v>2242154.0</v>
      </c>
      <c r="I1990" s="8">
        <v>2242750.0</v>
      </c>
      <c r="J1990" t="s">
        <v>28</v>
      </c>
      <c r="K1990" t="s">
        <v>4718</v>
      </c>
      <c r="L1990" t="s">
        <v>4718</v>
      </c>
      <c r="N1990" t="s">
        <v>4719</v>
      </c>
      <c r="Q1990" t="s">
        <v>4720</v>
      </c>
      <c r="R1990">
        <v>597.0</v>
      </c>
      <c r="S1990">
        <v>198.0</v>
      </c>
    </row>
    <row r="1991" ht="15.75" customHeight="1">
      <c r="A1991" s="6" t="s">
        <v>23</v>
      </c>
      <c r="B1991" s="6" t="s">
        <v>24</v>
      </c>
      <c r="C1991" s="6" t="s">
        <v>25</v>
      </c>
      <c r="D1991" s="6" t="s">
        <v>26</v>
      </c>
      <c r="E1991" s="6" t="s">
        <v>8</v>
      </c>
      <c r="G1991" s="6" t="s">
        <v>27</v>
      </c>
      <c r="H1991" s="7">
        <v>2242916.0</v>
      </c>
      <c r="I1991" s="8">
        <v>2243926.0</v>
      </c>
      <c r="J1991" t="s">
        <v>37</v>
      </c>
      <c r="K1991" t="s">
        <v>4721</v>
      </c>
      <c r="L1991" t="s">
        <v>4721</v>
      </c>
      <c r="N1991" t="s">
        <v>1340</v>
      </c>
      <c r="Q1991" t="s">
        <v>4722</v>
      </c>
      <c r="R1991">
        <v>1011.0</v>
      </c>
      <c r="S1991">
        <v>336.0</v>
      </c>
    </row>
    <row r="1992" ht="15.75" customHeight="1">
      <c r="A1992" s="6" t="s">
        <v>23</v>
      </c>
      <c r="B1992" s="6" t="s">
        <v>24</v>
      </c>
      <c r="C1992" s="6" t="s">
        <v>25</v>
      </c>
      <c r="D1992" s="6" t="s">
        <v>26</v>
      </c>
      <c r="E1992" s="6" t="s">
        <v>8</v>
      </c>
      <c r="G1992" s="6" t="s">
        <v>27</v>
      </c>
      <c r="H1992" s="7">
        <v>2243972.0</v>
      </c>
      <c r="I1992" s="8">
        <v>2244616.0</v>
      </c>
      <c r="J1992" t="s">
        <v>28</v>
      </c>
      <c r="K1992" t="s">
        <v>4723</v>
      </c>
      <c r="L1992" t="s">
        <v>4723</v>
      </c>
      <c r="N1992" t="s">
        <v>857</v>
      </c>
      <c r="Q1992" t="s">
        <v>4724</v>
      </c>
      <c r="R1992">
        <v>645.0</v>
      </c>
      <c r="S1992">
        <v>214.0</v>
      </c>
    </row>
    <row r="1993" ht="15.75" customHeight="1">
      <c r="A1993" s="6" t="s">
        <v>23</v>
      </c>
      <c r="B1993" s="6" t="s">
        <v>24</v>
      </c>
      <c r="C1993" s="6" t="s">
        <v>25</v>
      </c>
      <c r="D1993" s="6" t="s">
        <v>26</v>
      </c>
      <c r="E1993" s="6" t="s">
        <v>8</v>
      </c>
      <c r="G1993" s="6" t="s">
        <v>27</v>
      </c>
      <c r="H1993" s="7">
        <v>2244627.0</v>
      </c>
      <c r="I1993" s="8">
        <v>2246903.0</v>
      </c>
      <c r="J1993" t="s">
        <v>28</v>
      </c>
      <c r="K1993" t="s">
        <v>4725</v>
      </c>
      <c r="L1993" t="s">
        <v>4725</v>
      </c>
      <c r="N1993" t="s">
        <v>2740</v>
      </c>
      <c r="Q1993" t="s">
        <v>4726</v>
      </c>
      <c r="R1993">
        <v>2277.0</v>
      </c>
      <c r="S1993">
        <v>758.0</v>
      </c>
    </row>
    <row r="1994" ht="15.75" customHeight="1">
      <c r="A1994" s="6" t="s">
        <v>23</v>
      </c>
      <c r="B1994" s="6" t="s">
        <v>24</v>
      </c>
      <c r="C1994" s="6" t="s">
        <v>25</v>
      </c>
      <c r="D1994" s="6" t="s">
        <v>26</v>
      </c>
      <c r="E1994" s="6" t="s">
        <v>8</v>
      </c>
      <c r="G1994" s="6" t="s">
        <v>27</v>
      </c>
      <c r="H1994" s="7">
        <v>2247179.0</v>
      </c>
      <c r="I1994" s="8">
        <v>2248669.0</v>
      </c>
      <c r="J1994" t="s">
        <v>28</v>
      </c>
      <c r="K1994" t="s">
        <v>4727</v>
      </c>
      <c r="L1994" t="s">
        <v>4727</v>
      </c>
      <c r="N1994" t="s">
        <v>4728</v>
      </c>
      <c r="Q1994" t="s">
        <v>4729</v>
      </c>
      <c r="R1994">
        <v>1491.0</v>
      </c>
      <c r="S1994">
        <v>496.0</v>
      </c>
    </row>
    <row r="1995" ht="15.75" customHeight="1">
      <c r="A1995" s="6" t="s">
        <v>23</v>
      </c>
      <c r="B1995" s="6" t="s">
        <v>24</v>
      </c>
      <c r="C1995" s="6" t="s">
        <v>25</v>
      </c>
      <c r="D1995" s="6" t="s">
        <v>26</v>
      </c>
      <c r="E1995" s="6" t="s">
        <v>8</v>
      </c>
      <c r="G1995" s="6" t="s">
        <v>27</v>
      </c>
      <c r="H1995" s="7">
        <v>2249174.0</v>
      </c>
      <c r="I1995" s="8">
        <v>2250136.0</v>
      </c>
      <c r="J1995" t="s">
        <v>37</v>
      </c>
      <c r="K1995" t="s">
        <v>4730</v>
      </c>
      <c r="L1995" t="s">
        <v>4730</v>
      </c>
      <c r="N1995" t="s">
        <v>2041</v>
      </c>
      <c r="Q1995" t="s">
        <v>4731</v>
      </c>
      <c r="R1995">
        <v>963.0</v>
      </c>
      <c r="S1995">
        <v>320.0</v>
      </c>
    </row>
    <row r="1996" ht="15.75" customHeight="1">
      <c r="A1996" s="6" t="s">
        <v>23</v>
      </c>
      <c r="B1996" s="6" t="s">
        <v>24</v>
      </c>
      <c r="C1996" s="6" t="s">
        <v>25</v>
      </c>
      <c r="D1996" s="6" t="s">
        <v>26</v>
      </c>
      <c r="E1996" s="6" t="s">
        <v>8</v>
      </c>
      <c r="G1996" s="6" t="s">
        <v>27</v>
      </c>
      <c r="H1996" s="7">
        <v>2250037.0</v>
      </c>
      <c r="I1996" s="8">
        <v>2252703.0</v>
      </c>
      <c r="J1996" t="s">
        <v>37</v>
      </c>
      <c r="K1996" t="s">
        <v>4732</v>
      </c>
      <c r="L1996" t="s">
        <v>4732</v>
      </c>
      <c r="N1996" t="s">
        <v>4733</v>
      </c>
      <c r="O1996" t="s">
        <v>4734</v>
      </c>
      <c r="Q1996" t="s">
        <v>4735</v>
      </c>
      <c r="R1996">
        <v>2667.0</v>
      </c>
      <c r="S1996">
        <v>888.0</v>
      </c>
    </row>
    <row r="1997" ht="15.75" customHeight="1">
      <c r="A1997" s="6" t="s">
        <v>23</v>
      </c>
      <c r="B1997" s="6" t="s">
        <v>24</v>
      </c>
      <c r="C1997" s="6" t="s">
        <v>25</v>
      </c>
      <c r="D1997" s="6" t="s">
        <v>26</v>
      </c>
      <c r="E1997" s="6" t="s">
        <v>8</v>
      </c>
      <c r="G1997" s="6" t="s">
        <v>27</v>
      </c>
      <c r="H1997" s="7">
        <v>2252798.0</v>
      </c>
      <c r="I1997" s="8">
        <v>2253376.0</v>
      </c>
      <c r="J1997" t="s">
        <v>28</v>
      </c>
      <c r="K1997" t="s">
        <v>4736</v>
      </c>
      <c r="L1997" t="s">
        <v>4736</v>
      </c>
      <c r="N1997" t="s">
        <v>506</v>
      </c>
      <c r="Q1997" t="s">
        <v>4737</v>
      </c>
      <c r="R1997">
        <v>579.0</v>
      </c>
      <c r="S1997">
        <v>192.0</v>
      </c>
    </row>
    <row r="1998" ht="15.75" customHeight="1">
      <c r="A1998" s="6" t="s">
        <v>23</v>
      </c>
      <c r="B1998" s="6" t="s">
        <v>24</v>
      </c>
      <c r="C1998" s="6" t="s">
        <v>25</v>
      </c>
      <c r="D1998" s="6" t="s">
        <v>26</v>
      </c>
      <c r="E1998" s="6" t="s">
        <v>8</v>
      </c>
      <c r="G1998" s="6" t="s">
        <v>27</v>
      </c>
      <c r="H1998" s="7">
        <v>2253430.0</v>
      </c>
      <c r="I1998" s="8">
        <v>2256225.0</v>
      </c>
      <c r="J1998" t="s">
        <v>28</v>
      </c>
      <c r="K1998" t="s">
        <v>4738</v>
      </c>
      <c r="L1998" t="s">
        <v>4738</v>
      </c>
      <c r="N1998" t="s">
        <v>4739</v>
      </c>
      <c r="Q1998" t="s">
        <v>4740</v>
      </c>
      <c r="R1998">
        <v>2796.0</v>
      </c>
      <c r="S1998">
        <v>931.0</v>
      </c>
    </row>
    <row r="1999" ht="15.75" customHeight="1">
      <c r="A1999" s="6" t="s">
        <v>23</v>
      </c>
      <c r="B1999" s="6" t="s">
        <v>24</v>
      </c>
      <c r="C1999" s="6" t="s">
        <v>25</v>
      </c>
      <c r="D1999" s="6" t="s">
        <v>26</v>
      </c>
      <c r="E1999" s="6" t="s">
        <v>8</v>
      </c>
      <c r="G1999" s="6" t="s">
        <v>27</v>
      </c>
      <c r="H1999" s="7">
        <v>2256315.0</v>
      </c>
      <c r="I1999" s="8">
        <v>2256767.0</v>
      </c>
      <c r="J1999" t="s">
        <v>37</v>
      </c>
      <c r="K1999" t="s">
        <v>4741</v>
      </c>
      <c r="L1999" t="s">
        <v>4741</v>
      </c>
      <c r="N1999" t="s">
        <v>4742</v>
      </c>
      <c r="Q1999" t="s">
        <v>4743</v>
      </c>
      <c r="R1999">
        <v>453.0</v>
      </c>
      <c r="S1999">
        <v>150.0</v>
      </c>
    </row>
    <row r="2000" ht="15.75" customHeight="1">
      <c r="A2000" s="6" t="s">
        <v>23</v>
      </c>
      <c r="B2000" s="6" t="s">
        <v>24</v>
      </c>
      <c r="C2000" s="6" t="s">
        <v>25</v>
      </c>
      <c r="D2000" s="6" t="s">
        <v>26</v>
      </c>
      <c r="E2000" s="6" t="s">
        <v>8</v>
      </c>
      <c r="G2000" s="6" t="s">
        <v>27</v>
      </c>
      <c r="H2000" s="7">
        <v>2256852.0</v>
      </c>
      <c r="I2000" s="8">
        <v>2257532.0</v>
      </c>
      <c r="J2000" t="s">
        <v>37</v>
      </c>
      <c r="K2000" t="s">
        <v>4744</v>
      </c>
      <c r="L2000" t="s">
        <v>4744</v>
      </c>
      <c r="N2000" t="s">
        <v>33</v>
      </c>
      <c r="Q2000" t="s">
        <v>4745</v>
      </c>
      <c r="R2000">
        <v>681.0</v>
      </c>
      <c r="S2000">
        <v>226.0</v>
      </c>
    </row>
    <row r="2001" ht="15.75" customHeight="1">
      <c r="A2001" s="6" t="s">
        <v>23</v>
      </c>
      <c r="B2001" s="6" t="s">
        <v>24</v>
      </c>
      <c r="C2001" s="6" t="s">
        <v>25</v>
      </c>
      <c r="D2001" s="6" t="s">
        <v>26</v>
      </c>
      <c r="E2001" s="6" t="s">
        <v>8</v>
      </c>
      <c r="G2001" s="6" t="s">
        <v>27</v>
      </c>
      <c r="H2001" s="7">
        <v>2257824.0</v>
      </c>
      <c r="I2001" s="8">
        <v>2259068.0</v>
      </c>
      <c r="J2001" t="s">
        <v>37</v>
      </c>
      <c r="K2001" t="s">
        <v>4746</v>
      </c>
      <c r="L2001" t="s">
        <v>4746</v>
      </c>
      <c r="N2001" t="s">
        <v>4747</v>
      </c>
      <c r="Q2001" t="s">
        <v>4748</v>
      </c>
      <c r="R2001">
        <v>1245.0</v>
      </c>
      <c r="S2001">
        <v>414.0</v>
      </c>
    </row>
    <row r="2002" ht="15.75" customHeight="1">
      <c r="A2002" s="6" t="s">
        <v>23</v>
      </c>
      <c r="B2002" s="6" t="s">
        <v>24</v>
      </c>
      <c r="C2002" s="6" t="s">
        <v>25</v>
      </c>
      <c r="D2002" s="6" t="s">
        <v>26</v>
      </c>
      <c r="E2002" s="6" t="s">
        <v>8</v>
      </c>
      <c r="G2002" s="6" t="s">
        <v>27</v>
      </c>
      <c r="H2002" s="7">
        <v>2259195.0</v>
      </c>
      <c r="I2002" s="8">
        <v>2260124.0</v>
      </c>
      <c r="J2002" t="s">
        <v>37</v>
      </c>
      <c r="K2002" t="s">
        <v>4749</v>
      </c>
      <c r="L2002" t="s">
        <v>4749</v>
      </c>
      <c r="N2002" t="s">
        <v>4750</v>
      </c>
      <c r="Q2002" t="s">
        <v>4751</v>
      </c>
      <c r="R2002">
        <v>930.0</v>
      </c>
      <c r="S2002">
        <v>309.0</v>
      </c>
    </row>
    <row r="2003" ht="15.75" customHeight="1">
      <c r="A2003" s="6" t="s">
        <v>23</v>
      </c>
      <c r="B2003" s="6" t="s">
        <v>24</v>
      </c>
      <c r="C2003" s="6" t="s">
        <v>25</v>
      </c>
      <c r="D2003" s="6" t="s">
        <v>26</v>
      </c>
      <c r="E2003" s="6" t="s">
        <v>8</v>
      </c>
      <c r="G2003" s="6" t="s">
        <v>27</v>
      </c>
      <c r="H2003" s="7">
        <v>2260262.0</v>
      </c>
      <c r="I2003" s="8">
        <v>2262103.0</v>
      </c>
      <c r="J2003" t="s">
        <v>37</v>
      </c>
      <c r="K2003" t="s">
        <v>4752</v>
      </c>
      <c r="L2003" t="s">
        <v>4752</v>
      </c>
      <c r="N2003" t="s">
        <v>4750</v>
      </c>
      <c r="Q2003" t="s">
        <v>4753</v>
      </c>
      <c r="R2003">
        <v>1842.0</v>
      </c>
      <c r="S2003">
        <v>613.0</v>
      </c>
    </row>
    <row r="2004" ht="15.75" customHeight="1">
      <c r="A2004" s="6" t="s">
        <v>23</v>
      </c>
      <c r="B2004" s="6" t="s">
        <v>24</v>
      </c>
      <c r="C2004" s="6" t="s">
        <v>25</v>
      </c>
      <c r="D2004" s="6" t="s">
        <v>26</v>
      </c>
      <c r="E2004" s="6" t="s">
        <v>8</v>
      </c>
      <c r="G2004" s="6" t="s">
        <v>27</v>
      </c>
      <c r="H2004" s="7">
        <v>2262190.0</v>
      </c>
      <c r="I2004" s="8">
        <v>2262951.0</v>
      </c>
      <c r="J2004" t="s">
        <v>37</v>
      </c>
      <c r="K2004" t="s">
        <v>4754</v>
      </c>
      <c r="L2004" t="s">
        <v>4754</v>
      </c>
      <c r="N2004" t="s">
        <v>317</v>
      </c>
      <c r="Q2004" t="s">
        <v>4755</v>
      </c>
      <c r="R2004">
        <v>762.0</v>
      </c>
      <c r="S2004">
        <v>253.0</v>
      </c>
    </row>
    <row r="2005" ht="15.75" customHeight="1">
      <c r="A2005" s="6" t="s">
        <v>23</v>
      </c>
      <c r="B2005" s="6" t="s">
        <v>24</v>
      </c>
      <c r="C2005" s="6" t="s">
        <v>25</v>
      </c>
      <c r="D2005" s="6" t="s">
        <v>26</v>
      </c>
      <c r="E2005" s="6" t="s">
        <v>8</v>
      </c>
      <c r="G2005" s="6" t="s">
        <v>27</v>
      </c>
      <c r="H2005" s="7">
        <v>2262948.0</v>
      </c>
      <c r="I2005" s="8">
        <v>2263664.0</v>
      </c>
      <c r="J2005" t="s">
        <v>37</v>
      </c>
      <c r="K2005" t="s">
        <v>4756</v>
      </c>
      <c r="L2005" t="s">
        <v>4756</v>
      </c>
      <c r="N2005" t="s">
        <v>317</v>
      </c>
      <c r="Q2005" t="s">
        <v>4757</v>
      </c>
      <c r="R2005">
        <v>717.0</v>
      </c>
      <c r="S2005">
        <v>238.0</v>
      </c>
    </row>
    <row r="2006" ht="15.75" customHeight="1">
      <c r="A2006" s="6" t="s">
        <v>23</v>
      </c>
      <c r="B2006" s="6" t="s">
        <v>24</v>
      </c>
      <c r="C2006" s="6" t="s">
        <v>25</v>
      </c>
      <c r="D2006" s="6" t="s">
        <v>26</v>
      </c>
      <c r="E2006" s="6" t="s">
        <v>8</v>
      </c>
      <c r="G2006" s="6" t="s">
        <v>27</v>
      </c>
      <c r="H2006" s="7">
        <v>2263749.0</v>
      </c>
      <c r="I2006" s="8">
        <v>2264432.0</v>
      </c>
      <c r="J2006" t="s">
        <v>28</v>
      </c>
      <c r="K2006" t="s">
        <v>4758</v>
      </c>
      <c r="L2006" t="s">
        <v>4758</v>
      </c>
      <c r="N2006" t="s">
        <v>1154</v>
      </c>
      <c r="Q2006" t="s">
        <v>4759</v>
      </c>
      <c r="R2006">
        <v>684.0</v>
      </c>
      <c r="S2006">
        <v>227.0</v>
      </c>
    </row>
    <row r="2007" ht="15.75" customHeight="1">
      <c r="A2007" s="6" t="s">
        <v>23</v>
      </c>
      <c r="B2007" s="6" t="s">
        <v>113</v>
      </c>
      <c r="C2007" s="6" t="s">
        <v>25</v>
      </c>
      <c r="D2007" s="6" t="s">
        <v>26</v>
      </c>
      <c r="E2007" s="6" t="s">
        <v>8</v>
      </c>
      <c r="G2007" s="6" t="s">
        <v>27</v>
      </c>
      <c r="H2007" s="7">
        <v>2264686.0</v>
      </c>
      <c r="I2007" s="8">
        <v>2265490.0</v>
      </c>
      <c r="J2007" t="s">
        <v>37</v>
      </c>
      <c r="N2007" t="s">
        <v>33</v>
      </c>
      <c r="Q2007" t="s">
        <v>4760</v>
      </c>
      <c r="R2007">
        <v>805.0</v>
      </c>
      <c r="T2007" t="s">
        <v>116</v>
      </c>
    </row>
    <row r="2008" ht="15.75" customHeight="1">
      <c r="A2008" s="6" t="s">
        <v>23</v>
      </c>
      <c r="B2008" s="6" t="s">
        <v>24</v>
      </c>
      <c r="C2008" s="6" t="s">
        <v>25</v>
      </c>
      <c r="D2008" s="6" t="s">
        <v>26</v>
      </c>
      <c r="E2008" s="6" t="s">
        <v>8</v>
      </c>
      <c r="G2008" s="6" t="s">
        <v>27</v>
      </c>
      <c r="H2008" s="7">
        <v>2265537.0</v>
      </c>
      <c r="I2008" s="8">
        <v>2266448.0</v>
      </c>
      <c r="J2008" t="s">
        <v>28</v>
      </c>
      <c r="K2008" t="s">
        <v>4761</v>
      </c>
      <c r="L2008" t="s">
        <v>4761</v>
      </c>
      <c r="N2008" t="s">
        <v>33</v>
      </c>
      <c r="Q2008" t="s">
        <v>4762</v>
      </c>
      <c r="R2008">
        <v>912.0</v>
      </c>
      <c r="S2008">
        <v>303.0</v>
      </c>
    </row>
    <row r="2009" ht="15.75" customHeight="1">
      <c r="A2009" s="6" t="s">
        <v>23</v>
      </c>
      <c r="B2009" s="6" t="s">
        <v>24</v>
      </c>
      <c r="C2009" s="6" t="s">
        <v>25</v>
      </c>
      <c r="D2009" s="6" t="s">
        <v>26</v>
      </c>
      <c r="E2009" s="6" t="s">
        <v>8</v>
      </c>
      <c r="G2009" s="6" t="s">
        <v>27</v>
      </c>
      <c r="H2009" s="7">
        <v>2266663.0</v>
      </c>
      <c r="I2009" s="8">
        <v>2268090.0</v>
      </c>
      <c r="J2009" t="s">
        <v>28</v>
      </c>
      <c r="K2009" t="s">
        <v>4763</v>
      </c>
      <c r="L2009" t="s">
        <v>4763</v>
      </c>
      <c r="N2009" t="s">
        <v>4764</v>
      </c>
      <c r="O2009" t="s">
        <v>4765</v>
      </c>
      <c r="Q2009" t="s">
        <v>4766</v>
      </c>
      <c r="R2009">
        <v>1428.0</v>
      </c>
      <c r="S2009">
        <v>475.0</v>
      </c>
    </row>
    <row r="2010" ht="15.75" customHeight="1">
      <c r="A2010" s="6" t="s">
        <v>23</v>
      </c>
      <c r="B2010" s="6" t="s">
        <v>24</v>
      </c>
      <c r="C2010" s="6" t="s">
        <v>25</v>
      </c>
      <c r="D2010" s="6" t="s">
        <v>26</v>
      </c>
      <c r="E2010" s="6" t="s">
        <v>8</v>
      </c>
      <c r="G2010" s="6" t="s">
        <v>27</v>
      </c>
      <c r="H2010" s="7">
        <v>2268435.0</v>
      </c>
      <c r="I2010" s="8">
        <v>2270270.0</v>
      </c>
      <c r="J2010" t="s">
        <v>37</v>
      </c>
      <c r="K2010" t="s">
        <v>4767</v>
      </c>
      <c r="L2010" t="s">
        <v>4767</v>
      </c>
      <c r="N2010" t="s">
        <v>4768</v>
      </c>
      <c r="Q2010" t="s">
        <v>4769</v>
      </c>
      <c r="R2010">
        <v>1836.0</v>
      </c>
      <c r="S2010">
        <v>611.0</v>
      </c>
    </row>
    <row r="2011" ht="15.75" customHeight="1">
      <c r="A2011" s="6" t="s">
        <v>23</v>
      </c>
      <c r="B2011" s="6" t="s">
        <v>24</v>
      </c>
      <c r="C2011" s="6" t="s">
        <v>25</v>
      </c>
      <c r="D2011" s="6" t="s">
        <v>26</v>
      </c>
      <c r="E2011" s="6" t="s">
        <v>8</v>
      </c>
      <c r="G2011" s="6" t="s">
        <v>27</v>
      </c>
      <c r="H2011" s="7">
        <v>2270434.0</v>
      </c>
      <c r="I2011" s="8">
        <v>2271417.0</v>
      </c>
      <c r="J2011" t="s">
        <v>37</v>
      </c>
      <c r="K2011" t="s">
        <v>4770</v>
      </c>
      <c r="L2011" t="s">
        <v>4770</v>
      </c>
      <c r="N2011" t="s">
        <v>33</v>
      </c>
      <c r="Q2011" t="s">
        <v>4771</v>
      </c>
      <c r="R2011">
        <v>984.0</v>
      </c>
      <c r="S2011">
        <v>327.0</v>
      </c>
    </row>
    <row r="2012" ht="15.75" customHeight="1">
      <c r="A2012" s="6" t="s">
        <v>23</v>
      </c>
      <c r="B2012" s="6" t="s">
        <v>24</v>
      </c>
      <c r="C2012" s="6" t="s">
        <v>25</v>
      </c>
      <c r="D2012" s="6" t="s">
        <v>26</v>
      </c>
      <c r="E2012" s="6" t="s">
        <v>8</v>
      </c>
      <c r="G2012" s="6" t="s">
        <v>27</v>
      </c>
      <c r="H2012" s="7">
        <v>2271453.0</v>
      </c>
      <c r="I2012" s="8">
        <v>2271956.0</v>
      </c>
      <c r="J2012" t="s">
        <v>37</v>
      </c>
      <c r="K2012" t="s">
        <v>4772</v>
      </c>
      <c r="L2012" t="s">
        <v>4772</v>
      </c>
      <c r="N2012" t="s">
        <v>506</v>
      </c>
      <c r="Q2012" t="s">
        <v>4773</v>
      </c>
      <c r="R2012">
        <v>504.0</v>
      </c>
      <c r="S2012">
        <v>167.0</v>
      </c>
    </row>
    <row r="2013" ht="15.75" customHeight="1">
      <c r="A2013" s="6" t="s">
        <v>23</v>
      </c>
      <c r="B2013" s="6" t="s">
        <v>24</v>
      </c>
      <c r="C2013" s="6" t="s">
        <v>25</v>
      </c>
      <c r="D2013" s="6" t="s">
        <v>26</v>
      </c>
      <c r="E2013" s="6" t="s">
        <v>8</v>
      </c>
      <c r="G2013" s="6" t="s">
        <v>27</v>
      </c>
      <c r="H2013" s="7">
        <v>2272035.0</v>
      </c>
      <c r="I2013" s="8">
        <v>2273492.0</v>
      </c>
      <c r="J2013" t="s">
        <v>28</v>
      </c>
      <c r="K2013" t="s">
        <v>4774</v>
      </c>
      <c r="L2013" t="s">
        <v>4774</v>
      </c>
      <c r="N2013" t="s">
        <v>979</v>
      </c>
      <c r="Q2013" t="s">
        <v>4775</v>
      </c>
      <c r="R2013">
        <v>1458.0</v>
      </c>
      <c r="S2013">
        <v>485.0</v>
      </c>
    </row>
    <row r="2014" ht="15.75" customHeight="1">
      <c r="A2014" s="6" t="s">
        <v>23</v>
      </c>
      <c r="B2014" s="6" t="s">
        <v>24</v>
      </c>
      <c r="C2014" s="6" t="s">
        <v>25</v>
      </c>
      <c r="D2014" s="6" t="s">
        <v>26</v>
      </c>
      <c r="E2014" s="6" t="s">
        <v>8</v>
      </c>
      <c r="G2014" s="6" t="s">
        <v>27</v>
      </c>
      <c r="H2014" s="7">
        <v>2273550.0</v>
      </c>
      <c r="I2014" s="8">
        <v>2274419.0</v>
      </c>
      <c r="J2014" t="s">
        <v>28</v>
      </c>
      <c r="K2014" t="s">
        <v>4776</v>
      </c>
      <c r="L2014" t="s">
        <v>4776</v>
      </c>
      <c r="N2014" t="s">
        <v>171</v>
      </c>
      <c r="Q2014" t="s">
        <v>4777</v>
      </c>
      <c r="R2014">
        <v>870.0</v>
      </c>
      <c r="S2014">
        <v>289.0</v>
      </c>
    </row>
    <row r="2015" ht="15.75" customHeight="1">
      <c r="A2015" s="6" t="s">
        <v>23</v>
      </c>
      <c r="B2015" s="6" t="s">
        <v>24</v>
      </c>
      <c r="C2015" s="6" t="s">
        <v>25</v>
      </c>
      <c r="D2015" s="6" t="s">
        <v>26</v>
      </c>
      <c r="E2015" s="6" t="s">
        <v>8</v>
      </c>
      <c r="G2015" s="6" t="s">
        <v>27</v>
      </c>
      <c r="H2015" s="7">
        <v>2274790.0</v>
      </c>
      <c r="I2015" s="8">
        <v>2276250.0</v>
      </c>
      <c r="J2015" t="s">
        <v>28</v>
      </c>
      <c r="K2015" t="s">
        <v>4778</v>
      </c>
      <c r="L2015" t="s">
        <v>4778</v>
      </c>
      <c r="N2015" t="s">
        <v>4779</v>
      </c>
      <c r="O2015" t="s">
        <v>4780</v>
      </c>
      <c r="Q2015" t="s">
        <v>4781</v>
      </c>
      <c r="R2015">
        <v>1461.0</v>
      </c>
      <c r="S2015">
        <v>486.0</v>
      </c>
    </row>
    <row r="2016" ht="15.75" customHeight="1">
      <c r="A2016" s="6" t="s">
        <v>23</v>
      </c>
      <c r="B2016" s="6" t="s">
        <v>24</v>
      </c>
      <c r="C2016" s="6" t="s">
        <v>25</v>
      </c>
      <c r="D2016" s="6" t="s">
        <v>26</v>
      </c>
      <c r="E2016" s="6" t="s">
        <v>8</v>
      </c>
      <c r="G2016" s="6" t="s">
        <v>27</v>
      </c>
      <c r="H2016" s="7">
        <v>2276243.0</v>
      </c>
      <c r="I2016" s="8">
        <v>2280838.0</v>
      </c>
      <c r="J2016" t="s">
        <v>28</v>
      </c>
      <c r="K2016" t="s">
        <v>4782</v>
      </c>
      <c r="L2016" t="s">
        <v>4782</v>
      </c>
      <c r="N2016" t="s">
        <v>4783</v>
      </c>
      <c r="Q2016" t="s">
        <v>4784</v>
      </c>
      <c r="R2016">
        <v>4596.0</v>
      </c>
      <c r="S2016">
        <v>1531.0</v>
      </c>
    </row>
    <row r="2017" ht="15.75" customHeight="1">
      <c r="A2017" s="6" t="s">
        <v>23</v>
      </c>
      <c r="B2017" s="6" t="s">
        <v>24</v>
      </c>
      <c r="C2017" s="6" t="s">
        <v>25</v>
      </c>
      <c r="D2017" s="6" t="s">
        <v>26</v>
      </c>
      <c r="E2017" s="6" t="s">
        <v>8</v>
      </c>
      <c r="G2017" s="6" t="s">
        <v>27</v>
      </c>
      <c r="H2017" s="7">
        <v>2281265.0</v>
      </c>
      <c r="I2017" s="8">
        <v>2282005.0</v>
      </c>
      <c r="J2017" t="s">
        <v>28</v>
      </c>
      <c r="K2017" t="s">
        <v>4785</v>
      </c>
      <c r="L2017" t="s">
        <v>4785</v>
      </c>
      <c r="N2017" t="s">
        <v>293</v>
      </c>
      <c r="Q2017" t="s">
        <v>4786</v>
      </c>
      <c r="R2017">
        <v>741.0</v>
      </c>
      <c r="S2017">
        <v>246.0</v>
      </c>
    </row>
    <row r="2018" ht="15.75" customHeight="1">
      <c r="A2018" s="6" t="s">
        <v>23</v>
      </c>
      <c r="B2018" s="6" t="s">
        <v>24</v>
      </c>
      <c r="C2018" s="6" t="s">
        <v>25</v>
      </c>
      <c r="D2018" s="6" t="s">
        <v>26</v>
      </c>
      <c r="E2018" s="6" t="s">
        <v>8</v>
      </c>
      <c r="G2018" s="6" t="s">
        <v>27</v>
      </c>
      <c r="H2018" s="7">
        <v>2282189.0</v>
      </c>
      <c r="I2018" s="8">
        <v>2283154.0</v>
      </c>
      <c r="J2018" t="s">
        <v>28</v>
      </c>
      <c r="K2018" t="s">
        <v>4787</v>
      </c>
      <c r="L2018" t="s">
        <v>4787</v>
      </c>
      <c r="N2018" t="s">
        <v>4788</v>
      </c>
      <c r="Q2018" t="s">
        <v>4789</v>
      </c>
      <c r="R2018">
        <v>966.0</v>
      </c>
      <c r="S2018">
        <v>321.0</v>
      </c>
    </row>
    <row r="2019" ht="15.75" customHeight="1">
      <c r="A2019" s="6" t="s">
        <v>23</v>
      </c>
      <c r="B2019" s="6" t="s">
        <v>24</v>
      </c>
      <c r="C2019" s="6" t="s">
        <v>25</v>
      </c>
      <c r="D2019" s="6" t="s">
        <v>26</v>
      </c>
      <c r="E2019" s="6" t="s">
        <v>8</v>
      </c>
      <c r="G2019" s="6" t="s">
        <v>27</v>
      </c>
      <c r="H2019" s="7">
        <v>2283235.0</v>
      </c>
      <c r="I2019" s="8">
        <v>2284092.0</v>
      </c>
      <c r="J2019" t="s">
        <v>28</v>
      </c>
      <c r="K2019" t="s">
        <v>4790</v>
      </c>
      <c r="L2019" t="s">
        <v>4790</v>
      </c>
      <c r="N2019" t="s">
        <v>293</v>
      </c>
      <c r="Q2019" t="s">
        <v>4791</v>
      </c>
      <c r="R2019">
        <v>858.0</v>
      </c>
      <c r="S2019">
        <v>285.0</v>
      </c>
    </row>
    <row r="2020" ht="15.75" customHeight="1">
      <c r="A2020" s="6" t="s">
        <v>23</v>
      </c>
      <c r="B2020" s="6" t="s">
        <v>24</v>
      </c>
      <c r="C2020" s="6" t="s">
        <v>25</v>
      </c>
      <c r="D2020" s="6" t="s">
        <v>26</v>
      </c>
      <c r="E2020" s="6" t="s">
        <v>8</v>
      </c>
      <c r="G2020" s="6" t="s">
        <v>27</v>
      </c>
      <c r="H2020" s="7">
        <v>2284181.0</v>
      </c>
      <c r="I2020" s="8">
        <v>2284693.0</v>
      </c>
      <c r="J2020" t="s">
        <v>28</v>
      </c>
      <c r="K2020" t="s">
        <v>4792</v>
      </c>
      <c r="L2020" t="s">
        <v>4792</v>
      </c>
      <c r="N2020" t="s">
        <v>4793</v>
      </c>
      <c r="Q2020" t="s">
        <v>4794</v>
      </c>
      <c r="R2020">
        <v>513.0</v>
      </c>
      <c r="S2020">
        <v>170.0</v>
      </c>
    </row>
    <row r="2021" ht="15.75" customHeight="1">
      <c r="A2021" s="6" t="s">
        <v>23</v>
      </c>
      <c r="B2021" s="6" t="s">
        <v>24</v>
      </c>
      <c r="C2021" s="6" t="s">
        <v>25</v>
      </c>
      <c r="D2021" s="6" t="s">
        <v>26</v>
      </c>
      <c r="E2021" s="6" t="s">
        <v>8</v>
      </c>
      <c r="G2021" s="6" t="s">
        <v>27</v>
      </c>
      <c r="H2021" s="7">
        <v>2285172.0</v>
      </c>
      <c r="I2021" s="8">
        <v>2285981.0</v>
      </c>
      <c r="J2021" t="s">
        <v>28</v>
      </c>
      <c r="K2021" t="s">
        <v>4795</v>
      </c>
      <c r="L2021" t="s">
        <v>4795</v>
      </c>
      <c r="N2021" t="s">
        <v>4796</v>
      </c>
      <c r="Q2021" t="s">
        <v>4797</v>
      </c>
      <c r="R2021">
        <v>810.0</v>
      </c>
      <c r="S2021">
        <v>269.0</v>
      </c>
    </row>
    <row r="2022" ht="15.75" customHeight="1">
      <c r="A2022" s="6" t="s">
        <v>23</v>
      </c>
      <c r="B2022" s="6" t="s">
        <v>24</v>
      </c>
      <c r="C2022" s="6" t="s">
        <v>25</v>
      </c>
      <c r="D2022" s="6" t="s">
        <v>26</v>
      </c>
      <c r="E2022" s="6" t="s">
        <v>8</v>
      </c>
      <c r="G2022" s="6" t="s">
        <v>27</v>
      </c>
      <c r="H2022" s="7">
        <v>2285983.0</v>
      </c>
      <c r="I2022" s="8">
        <v>2287215.0</v>
      </c>
      <c r="J2022" t="s">
        <v>28</v>
      </c>
      <c r="K2022" t="s">
        <v>4798</v>
      </c>
      <c r="L2022" t="s">
        <v>4798</v>
      </c>
      <c r="N2022" t="s">
        <v>4799</v>
      </c>
      <c r="O2022" t="s">
        <v>4800</v>
      </c>
      <c r="Q2022" t="s">
        <v>4801</v>
      </c>
      <c r="R2022">
        <v>1233.0</v>
      </c>
      <c r="S2022">
        <v>410.0</v>
      </c>
    </row>
    <row r="2023" ht="15.75" customHeight="1">
      <c r="A2023" s="6" t="s">
        <v>23</v>
      </c>
      <c r="B2023" s="6" t="s">
        <v>24</v>
      </c>
      <c r="C2023" s="6" t="s">
        <v>25</v>
      </c>
      <c r="D2023" s="6" t="s">
        <v>26</v>
      </c>
      <c r="E2023" s="6" t="s">
        <v>8</v>
      </c>
      <c r="G2023" s="6" t="s">
        <v>27</v>
      </c>
      <c r="H2023" s="7">
        <v>2287431.0</v>
      </c>
      <c r="I2023" s="8">
        <v>2288243.0</v>
      </c>
      <c r="J2023" t="s">
        <v>28</v>
      </c>
      <c r="K2023" t="s">
        <v>4802</v>
      </c>
      <c r="L2023" t="s">
        <v>4802</v>
      </c>
      <c r="N2023" t="s">
        <v>4803</v>
      </c>
      <c r="Q2023" t="s">
        <v>4804</v>
      </c>
      <c r="R2023">
        <v>813.0</v>
      </c>
      <c r="S2023">
        <v>270.0</v>
      </c>
    </row>
    <row r="2024" ht="15.75" customHeight="1">
      <c r="A2024" s="6" t="s">
        <v>23</v>
      </c>
      <c r="B2024" s="6" t="s">
        <v>24</v>
      </c>
      <c r="C2024" s="6" t="s">
        <v>25</v>
      </c>
      <c r="D2024" s="6" t="s">
        <v>26</v>
      </c>
      <c r="E2024" s="6" t="s">
        <v>8</v>
      </c>
      <c r="G2024" s="6" t="s">
        <v>27</v>
      </c>
      <c r="H2024" s="7">
        <v>2288475.0</v>
      </c>
      <c r="I2024" s="8">
        <v>2288957.0</v>
      </c>
      <c r="J2024" t="s">
        <v>28</v>
      </c>
      <c r="K2024" t="s">
        <v>4805</v>
      </c>
      <c r="L2024" t="s">
        <v>4805</v>
      </c>
      <c r="N2024" t="s">
        <v>4806</v>
      </c>
      <c r="Q2024" t="s">
        <v>4807</v>
      </c>
      <c r="R2024">
        <v>483.0</v>
      </c>
      <c r="S2024">
        <v>160.0</v>
      </c>
    </row>
    <row r="2025" ht="15.75" customHeight="1">
      <c r="A2025" s="6" t="s">
        <v>23</v>
      </c>
      <c r="B2025" s="6" t="s">
        <v>24</v>
      </c>
      <c r="C2025" s="6" t="s">
        <v>25</v>
      </c>
      <c r="D2025" s="6" t="s">
        <v>26</v>
      </c>
      <c r="E2025" s="6" t="s">
        <v>8</v>
      </c>
      <c r="G2025" s="6" t="s">
        <v>27</v>
      </c>
      <c r="H2025" s="7">
        <v>2289064.0</v>
      </c>
      <c r="I2025" s="8">
        <v>2289312.0</v>
      </c>
      <c r="J2025" t="s">
        <v>28</v>
      </c>
      <c r="K2025" t="s">
        <v>4808</v>
      </c>
      <c r="L2025" t="s">
        <v>4808</v>
      </c>
      <c r="N2025" t="s">
        <v>33</v>
      </c>
      <c r="Q2025" t="s">
        <v>4809</v>
      </c>
      <c r="R2025">
        <v>249.0</v>
      </c>
      <c r="S2025">
        <v>82.0</v>
      </c>
    </row>
    <row r="2026" ht="15.75" customHeight="1">
      <c r="A2026" s="6" t="s">
        <v>23</v>
      </c>
      <c r="B2026" s="6" t="s">
        <v>24</v>
      </c>
      <c r="C2026" s="6" t="s">
        <v>25</v>
      </c>
      <c r="D2026" s="6" t="s">
        <v>26</v>
      </c>
      <c r="E2026" s="6" t="s">
        <v>8</v>
      </c>
      <c r="G2026" s="6" t="s">
        <v>27</v>
      </c>
      <c r="H2026" s="7">
        <v>2289446.0</v>
      </c>
      <c r="I2026" s="8">
        <v>2289988.0</v>
      </c>
      <c r="J2026" t="s">
        <v>28</v>
      </c>
      <c r="K2026" t="s">
        <v>4810</v>
      </c>
      <c r="L2026" t="s">
        <v>4810</v>
      </c>
      <c r="N2026" t="s">
        <v>4811</v>
      </c>
      <c r="Q2026" t="s">
        <v>4812</v>
      </c>
      <c r="R2026">
        <v>543.0</v>
      </c>
      <c r="S2026">
        <v>180.0</v>
      </c>
    </row>
    <row r="2027" ht="15.75" customHeight="1">
      <c r="A2027" s="6" t="s">
        <v>23</v>
      </c>
      <c r="B2027" s="6" t="s">
        <v>24</v>
      </c>
      <c r="C2027" s="6" t="s">
        <v>25</v>
      </c>
      <c r="D2027" s="6" t="s">
        <v>26</v>
      </c>
      <c r="E2027" s="6" t="s">
        <v>8</v>
      </c>
      <c r="G2027" s="6" t="s">
        <v>27</v>
      </c>
      <c r="H2027" s="7">
        <v>2290214.0</v>
      </c>
      <c r="I2027" s="8">
        <v>2291719.0</v>
      </c>
      <c r="J2027" t="s">
        <v>28</v>
      </c>
      <c r="K2027" t="s">
        <v>4813</v>
      </c>
      <c r="L2027" t="s">
        <v>4813</v>
      </c>
      <c r="N2027" t="s">
        <v>4814</v>
      </c>
      <c r="Q2027" t="s">
        <v>4815</v>
      </c>
      <c r="R2027">
        <v>1506.0</v>
      </c>
      <c r="S2027">
        <v>501.0</v>
      </c>
    </row>
    <row r="2028" ht="15.75" customHeight="1">
      <c r="A2028" s="6" t="s">
        <v>23</v>
      </c>
      <c r="B2028" s="6" t="s">
        <v>24</v>
      </c>
      <c r="C2028" s="6" t="s">
        <v>25</v>
      </c>
      <c r="D2028" s="6" t="s">
        <v>26</v>
      </c>
      <c r="E2028" s="6" t="s">
        <v>8</v>
      </c>
      <c r="G2028" s="6" t="s">
        <v>27</v>
      </c>
      <c r="H2028" s="7">
        <v>2291765.0</v>
      </c>
      <c r="I2028" s="8">
        <v>2292139.0</v>
      </c>
      <c r="J2028" t="s">
        <v>28</v>
      </c>
      <c r="K2028" t="s">
        <v>4816</v>
      </c>
      <c r="L2028" t="s">
        <v>4816</v>
      </c>
      <c r="N2028" t="s">
        <v>4817</v>
      </c>
      <c r="Q2028" t="s">
        <v>4818</v>
      </c>
      <c r="R2028">
        <v>375.0</v>
      </c>
      <c r="S2028">
        <v>124.0</v>
      </c>
    </row>
    <row r="2029" ht="15.75" customHeight="1">
      <c r="A2029" s="6" t="s">
        <v>23</v>
      </c>
      <c r="B2029" s="6" t="s">
        <v>24</v>
      </c>
      <c r="C2029" s="6" t="s">
        <v>25</v>
      </c>
      <c r="D2029" s="6" t="s">
        <v>26</v>
      </c>
      <c r="E2029" s="6" t="s">
        <v>8</v>
      </c>
      <c r="G2029" s="6" t="s">
        <v>27</v>
      </c>
      <c r="H2029" s="7">
        <v>2292378.0</v>
      </c>
      <c r="I2029" s="8">
        <v>2292980.0</v>
      </c>
      <c r="J2029" t="s">
        <v>37</v>
      </c>
      <c r="K2029" t="s">
        <v>4819</v>
      </c>
      <c r="L2029" t="s">
        <v>4819</v>
      </c>
      <c r="N2029" t="s">
        <v>33</v>
      </c>
      <c r="Q2029" t="s">
        <v>4820</v>
      </c>
      <c r="R2029">
        <v>603.0</v>
      </c>
      <c r="S2029">
        <v>200.0</v>
      </c>
    </row>
    <row r="2030" ht="15.75" customHeight="1">
      <c r="A2030" s="6" t="s">
        <v>23</v>
      </c>
      <c r="B2030" s="6" t="s">
        <v>24</v>
      </c>
      <c r="C2030" s="6" t="s">
        <v>25</v>
      </c>
      <c r="D2030" s="6" t="s">
        <v>26</v>
      </c>
      <c r="E2030" s="6" t="s">
        <v>8</v>
      </c>
      <c r="G2030" s="6" t="s">
        <v>27</v>
      </c>
      <c r="H2030" s="7">
        <v>2293072.0</v>
      </c>
      <c r="I2030" s="8">
        <v>2294922.0</v>
      </c>
      <c r="J2030" t="s">
        <v>28</v>
      </c>
      <c r="K2030" t="s">
        <v>4821</v>
      </c>
      <c r="L2030" t="s">
        <v>4821</v>
      </c>
      <c r="N2030" t="s">
        <v>33</v>
      </c>
      <c r="Q2030" t="s">
        <v>4822</v>
      </c>
      <c r="R2030">
        <v>1851.0</v>
      </c>
      <c r="S2030">
        <v>616.0</v>
      </c>
    </row>
    <row r="2031" ht="15.75" customHeight="1">
      <c r="A2031" s="6" t="s">
        <v>23</v>
      </c>
      <c r="B2031" s="6" t="s">
        <v>24</v>
      </c>
      <c r="C2031" s="6" t="s">
        <v>25</v>
      </c>
      <c r="D2031" s="6" t="s">
        <v>26</v>
      </c>
      <c r="E2031" s="6" t="s">
        <v>8</v>
      </c>
      <c r="G2031" s="6" t="s">
        <v>27</v>
      </c>
      <c r="H2031" s="7">
        <v>2294919.0</v>
      </c>
      <c r="I2031" s="8">
        <v>2295233.0</v>
      </c>
      <c r="J2031" t="s">
        <v>28</v>
      </c>
      <c r="K2031" t="s">
        <v>4823</v>
      </c>
      <c r="L2031" t="s">
        <v>4823</v>
      </c>
      <c r="N2031" t="s">
        <v>33</v>
      </c>
      <c r="Q2031" t="s">
        <v>4824</v>
      </c>
      <c r="R2031">
        <v>315.0</v>
      </c>
      <c r="S2031">
        <v>104.0</v>
      </c>
    </row>
    <row r="2032" ht="15.75" customHeight="1">
      <c r="A2032" s="6" t="s">
        <v>23</v>
      </c>
      <c r="B2032" s="6" t="s">
        <v>24</v>
      </c>
      <c r="C2032" s="6" t="s">
        <v>25</v>
      </c>
      <c r="D2032" s="6" t="s">
        <v>26</v>
      </c>
      <c r="E2032" s="6" t="s">
        <v>8</v>
      </c>
      <c r="G2032" s="6" t="s">
        <v>27</v>
      </c>
      <c r="H2032" s="7">
        <v>2295463.0</v>
      </c>
      <c r="I2032" s="8">
        <v>2295939.0</v>
      </c>
      <c r="J2032" t="s">
        <v>37</v>
      </c>
      <c r="K2032" t="s">
        <v>4825</v>
      </c>
      <c r="L2032" t="s">
        <v>4825</v>
      </c>
      <c r="N2032" t="s">
        <v>33</v>
      </c>
      <c r="Q2032" t="s">
        <v>4826</v>
      </c>
      <c r="R2032">
        <v>477.0</v>
      </c>
      <c r="S2032">
        <v>158.0</v>
      </c>
    </row>
    <row r="2033" ht="15.75" customHeight="1">
      <c r="A2033" s="6" t="s">
        <v>23</v>
      </c>
      <c r="B2033" s="6" t="s">
        <v>24</v>
      </c>
      <c r="C2033" s="6" t="s">
        <v>25</v>
      </c>
      <c r="D2033" s="6" t="s">
        <v>26</v>
      </c>
      <c r="E2033" s="6" t="s">
        <v>8</v>
      </c>
      <c r="G2033" s="6" t="s">
        <v>27</v>
      </c>
      <c r="H2033" s="7">
        <v>2295993.0</v>
      </c>
      <c r="I2033" s="8">
        <v>2296643.0</v>
      </c>
      <c r="J2033" t="s">
        <v>37</v>
      </c>
      <c r="K2033" t="s">
        <v>4827</v>
      </c>
      <c r="L2033" t="s">
        <v>4827</v>
      </c>
      <c r="N2033" t="s">
        <v>4828</v>
      </c>
      <c r="Q2033" t="s">
        <v>4829</v>
      </c>
      <c r="R2033">
        <v>651.0</v>
      </c>
      <c r="S2033">
        <v>216.0</v>
      </c>
    </row>
    <row r="2034" ht="15.75" customHeight="1">
      <c r="A2034" s="6" t="s">
        <v>23</v>
      </c>
      <c r="B2034" s="6" t="s">
        <v>24</v>
      </c>
      <c r="C2034" s="6" t="s">
        <v>25</v>
      </c>
      <c r="D2034" s="6" t="s">
        <v>26</v>
      </c>
      <c r="E2034" s="6" t="s">
        <v>8</v>
      </c>
      <c r="G2034" s="6" t="s">
        <v>27</v>
      </c>
      <c r="H2034" s="7">
        <v>2296729.0</v>
      </c>
      <c r="I2034" s="8">
        <v>2297490.0</v>
      </c>
      <c r="J2034" t="s">
        <v>37</v>
      </c>
      <c r="K2034" t="s">
        <v>4830</v>
      </c>
      <c r="L2034" t="s">
        <v>4830</v>
      </c>
      <c r="N2034" t="s">
        <v>1065</v>
      </c>
      <c r="Q2034" t="s">
        <v>4831</v>
      </c>
      <c r="R2034">
        <v>762.0</v>
      </c>
      <c r="S2034">
        <v>253.0</v>
      </c>
    </row>
    <row r="2035" ht="15.75" customHeight="1">
      <c r="A2035" s="6" t="s">
        <v>23</v>
      </c>
      <c r="B2035" s="6" t="s">
        <v>24</v>
      </c>
      <c r="C2035" s="6" t="s">
        <v>25</v>
      </c>
      <c r="D2035" s="6" t="s">
        <v>26</v>
      </c>
      <c r="E2035" s="6" t="s">
        <v>8</v>
      </c>
      <c r="G2035" s="6" t="s">
        <v>27</v>
      </c>
      <c r="H2035" s="7">
        <v>2297518.0</v>
      </c>
      <c r="I2035" s="8">
        <v>2298288.0</v>
      </c>
      <c r="J2035" t="s">
        <v>28</v>
      </c>
      <c r="K2035" t="s">
        <v>4832</v>
      </c>
      <c r="L2035" t="s">
        <v>4832</v>
      </c>
      <c r="N2035" t="s">
        <v>4833</v>
      </c>
      <c r="Q2035" t="s">
        <v>4834</v>
      </c>
      <c r="R2035">
        <v>771.0</v>
      </c>
      <c r="S2035">
        <v>256.0</v>
      </c>
    </row>
    <row r="2036" ht="15.75" customHeight="1">
      <c r="A2036" s="6" t="s">
        <v>23</v>
      </c>
      <c r="B2036" s="6" t="s">
        <v>24</v>
      </c>
      <c r="C2036" s="6" t="s">
        <v>25</v>
      </c>
      <c r="D2036" s="6" t="s">
        <v>26</v>
      </c>
      <c r="E2036" s="6" t="s">
        <v>8</v>
      </c>
      <c r="G2036" s="6" t="s">
        <v>27</v>
      </c>
      <c r="H2036" s="7">
        <v>2298285.0</v>
      </c>
      <c r="I2036" s="8">
        <v>2298755.0</v>
      </c>
      <c r="J2036" t="s">
        <v>28</v>
      </c>
      <c r="K2036" t="s">
        <v>4835</v>
      </c>
      <c r="L2036" t="s">
        <v>4835</v>
      </c>
      <c r="N2036" t="s">
        <v>548</v>
      </c>
      <c r="Q2036" t="s">
        <v>4836</v>
      </c>
      <c r="R2036">
        <v>471.0</v>
      </c>
      <c r="S2036">
        <v>156.0</v>
      </c>
    </row>
    <row r="2037" ht="15.75" customHeight="1">
      <c r="A2037" s="6" t="s">
        <v>23</v>
      </c>
      <c r="B2037" s="6" t="s">
        <v>24</v>
      </c>
      <c r="C2037" s="6" t="s">
        <v>25</v>
      </c>
      <c r="D2037" s="6" t="s">
        <v>26</v>
      </c>
      <c r="E2037" s="6" t="s">
        <v>8</v>
      </c>
      <c r="G2037" s="6" t="s">
        <v>27</v>
      </c>
      <c r="H2037" s="7">
        <v>2298752.0</v>
      </c>
      <c r="I2037" s="8">
        <v>2299480.0</v>
      </c>
      <c r="J2037" t="s">
        <v>28</v>
      </c>
      <c r="K2037" t="s">
        <v>4837</v>
      </c>
      <c r="L2037" t="s">
        <v>4837</v>
      </c>
      <c r="N2037" t="s">
        <v>4838</v>
      </c>
      <c r="Q2037" t="s">
        <v>4839</v>
      </c>
      <c r="R2037">
        <v>729.0</v>
      </c>
      <c r="S2037">
        <v>242.0</v>
      </c>
    </row>
    <row r="2038" ht="15.75" customHeight="1">
      <c r="A2038" s="6" t="s">
        <v>23</v>
      </c>
      <c r="B2038" s="6" t="s">
        <v>24</v>
      </c>
      <c r="C2038" s="6" t="s">
        <v>25</v>
      </c>
      <c r="D2038" s="6" t="s">
        <v>26</v>
      </c>
      <c r="E2038" s="6" t="s">
        <v>8</v>
      </c>
      <c r="G2038" s="6" t="s">
        <v>27</v>
      </c>
      <c r="H2038" s="7">
        <v>2299503.0</v>
      </c>
      <c r="I2038" s="8">
        <v>2300138.0</v>
      </c>
      <c r="J2038" t="s">
        <v>28</v>
      </c>
      <c r="K2038" t="s">
        <v>4840</v>
      </c>
      <c r="L2038" t="s">
        <v>4840</v>
      </c>
      <c r="N2038" t="s">
        <v>4841</v>
      </c>
      <c r="Q2038" t="s">
        <v>4842</v>
      </c>
      <c r="R2038">
        <v>636.0</v>
      </c>
      <c r="S2038">
        <v>211.0</v>
      </c>
    </row>
    <row r="2039" ht="15.75" customHeight="1">
      <c r="A2039" s="6" t="s">
        <v>23</v>
      </c>
      <c r="B2039" s="6" t="s">
        <v>24</v>
      </c>
      <c r="C2039" s="6" t="s">
        <v>25</v>
      </c>
      <c r="D2039" s="6" t="s">
        <v>26</v>
      </c>
      <c r="E2039" s="6" t="s">
        <v>8</v>
      </c>
      <c r="G2039" s="6" t="s">
        <v>27</v>
      </c>
      <c r="H2039" s="7">
        <v>2300150.0</v>
      </c>
      <c r="I2039" s="8">
        <v>2300389.0</v>
      </c>
      <c r="J2039" t="s">
        <v>28</v>
      </c>
      <c r="K2039" t="s">
        <v>4843</v>
      </c>
      <c r="L2039" t="s">
        <v>4843</v>
      </c>
      <c r="N2039" t="s">
        <v>33</v>
      </c>
      <c r="Q2039" t="s">
        <v>4844</v>
      </c>
      <c r="R2039">
        <v>240.0</v>
      </c>
      <c r="S2039">
        <v>79.0</v>
      </c>
    </row>
    <row r="2040" ht="15.75" customHeight="1">
      <c r="A2040" s="6" t="s">
        <v>23</v>
      </c>
      <c r="B2040" s="6" t="s">
        <v>24</v>
      </c>
      <c r="C2040" s="6" t="s">
        <v>25</v>
      </c>
      <c r="D2040" s="6" t="s">
        <v>26</v>
      </c>
      <c r="E2040" s="6" t="s">
        <v>8</v>
      </c>
      <c r="G2040" s="6" t="s">
        <v>27</v>
      </c>
      <c r="H2040" s="7">
        <v>2300293.0</v>
      </c>
      <c r="I2040" s="8">
        <v>2300886.0</v>
      </c>
      <c r="J2040" t="s">
        <v>28</v>
      </c>
      <c r="K2040" t="s">
        <v>4845</v>
      </c>
      <c r="L2040" t="s">
        <v>4845</v>
      </c>
      <c r="N2040" t="s">
        <v>4846</v>
      </c>
      <c r="Q2040" t="s">
        <v>4847</v>
      </c>
      <c r="R2040">
        <v>594.0</v>
      </c>
      <c r="S2040">
        <v>197.0</v>
      </c>
    </row>
    <row r="2041" ht="15.75" customHeight="1">
      <c r="A2041" s="6" t="s">
        <v>23</v>
      </c>
      <c r="B2041" s="6" t="s">
        <v>24</v>
      </c>
      <c r="C2041" s="6" t="s">
        <v>25</v>
      </c>
      <c r="D2041" s="6" t="s">
        <v>26</v>
      </c>
      <c r="E2041" s="6" t="s">
        <v>8</v>
      </c>
      <c r="G2041" s="6" t="s">
        <v>27</v>
      </c>
      <c r="H2041" s="7">
        <v>2300893.0</v>
      </c>
      <c r="I2041" s="8">
        <v>2301993.0</v>
      </c>
      <c r="J2041" t="s">
        <v>28</v>
      </c>
      <c r="K2041" t="s">
        <v>4848</v>
      </c>
      <c r="L2041" t="s">
        <v>4848</v>
      </c>
      <c r="N2041" t="s">
        <v>4849</v>
      </c>
      <c r="Q2041" t="s">
        <v>4850</v>
      </c>
      <c r="R2041">
        <v>1101.0</v>
      </c>
      <c r="S2041">
        <v>366.0</v>
      </c>
    </row>
    <row r="2042" ht="15.75" customHeight="1">
      <c r="A2042" s="6" t="s">
        <v>23</v>
      </c>
      <c r="B2042" s="6" t="s">
        <v>24</v>
      </c>
      <c r="C2042" s="6" t="s">
        <v>25</v>
      </c>
      <c r="D2042" s="6" t="s">
        <v>26</v>
      </c>
      <c r="E2042" s="6" t="s">
        <v>8</v>
      </c>
      <c r="G2042" s="6" t="s">
        <v>27</v>
      </c>
      <c r="H2042" s="7">
        <v>2301990.0</v>
      </c>
      <c r="I2042" s="8">
        <v>2303297.0</v>
      </c>
      <c r="J2042" t="s">
        <v>28</v>
      </c>
      <c r="K2042" t="s">
        <v>4851</v>
      </c>
      <c r="L2042" t="s">
        <v>4851</v>
      </c>
      <c r="N2042" t="s">
        <v>4852</v>
      </c>
      <c r="O2042" t="s">
        <v>4853</v>
      </c>
      <c r="Q2042" t="s">
        <v>4854</v>
      </c>
      <c r="R2042">
        <v>1308.0</v>
      </c>
      <c r="S2042">
        <v>435.0</v>
      </c>
    </row>
    <row r="2043" ht="15.75" customHeight="1">
      <c r="A2043" s="6" t="s">
        <v>23</v>
      </c>
      <c r="B2043" s="6" t="s">
        <v>24</v>
      </c>
      <c r="C2043" s="6" t="s">
        <v>25</v>
      </c>
      <c r="D2043" s="6" t="s">
        <v>26</v>
      </c>
      <c r="E2043" s="6" t="s">
        <v>8</v>
      </c>
      <c r="G2043" s="6" t="s">
        <v>27</v>
      </c>
      <c r="H2043" s="7">
        <v>2304187.0</v>
      </c>
      <c r="I2043" s="8">
        <v>2305845.0</v>
      </c>
      <c r="J2043" t="s">
        <v>37</v>
      </c>
      <c r="K2043" t="s">
        <v>4855</v>
      </c>
      <c r="L2043" t="s">
        <v>4855</v>
      </c>
      <c r="N2043" t="s">
        <v>281</v>
      </c>
      <c r="Q2043" t="s">
        <v>4856</v>
      </c>
      <c r="R2043">
        <v>1659.0</v>
      </c>
      <c r="S2043">
        <v>552.0</v>
      </c>
    </row>
    <row r="2044" ht="15.75" customHeight="1">
      <c r="A2044" s="6" t="s">
        <v>23</v>
      </c>
      <c r="B2044" s="6" t="s">
        <v>24</v>
      </c>
      <c r="C2044" s="6" t="s">
        <v>25</v>
      </c>
      <c r="D2044" s="6" t="s">
        <v>26</v>
      </c>
      <c r="E2044" s="6" t="s">
        <v>8</v>
      </c>
      <c r="G2044" s="6" t="s">
        <v>27</v>
      </c>
      <c r="H2044" s="7">
        <v>2305908.0</v>
      </c>
      <c r="I2044" s="8">
        <v>2306636.0</v>
      </c>
      <c r="J2044" t="s">
        <v>37</v>
      </c>
      <c r="K2044" t="s">
        <v>4857</v>
      </c>
      <c r="L2044" t="s">
        <v>4857</v>
      </c>
      <c r="N2044" t="s">
        <v>33</v>
      </c>
      <c r="Q2044" t="s">
        <v>4858</v>
      </c>
      <c r="R2044">
        <v>729.0</v>
      </c>
      <c r="S2044">
        <v>242.0</v>
      </c>
    </row>
    <row r="2045" ht="15.75" customHeight="1">
      <c r="A2045" s="6" t="s">
        <v>23</v>
      </c>
      <c r="B2045" s="6" t="s">
        <v>24</v>
      </c>
      <c r="C2045" s="6" t="s">
        <v>25</v>
      </c>
      <c r="D2045" s="6" t="s">
        <v>26</v>
      </c>
      <c r="E2045" s="6" t="s">
        <v>8</v>
      </c>
      <c r="G2045" s="6" t="s">
        <v>27</v>
      </c>
      <c r="H2045" s="7">
        <v>2306654.0</v>
      </c>
      <c r="I2045" s="8">
        <v>2307145.0</v>
      </c>
      <c r="J2045" t="s">
        <v>37</v>
      </c>
      <c r="K2045" t="s">
        <v>4859</v>
      </c>
      <c r="L2045" t="s">
        <v>4859</v>
      </c>
      <c r="N2045" t="s">
        <v>4860</v>
      </c>
      <c r="O2045" t="s">
        <v>4861</v>
      </c>
      <c r="Q2045" t="s">
        <v>4862</v>
      </c>
      <c r="R2045">
        <v>492.0</v>
      </c>
      <c r="S2045">
        <v>163.0</v>
      </c>
    </row>
    <row r="2046" ht="15.75" customHeight="1">
      <c r="A2046" s="6" t="s">
        <v>23</v>
      </c>
      <c r="B2046" s="6" t="s">
        <v>113</v>
      </c>
      <c r="C2046" s="6" t="s">
        <v>25</v>
      </c>
      <c r="D2046" s="6" t="s">
        <v>26</v>
      </c>
      <c r="E2046" s="6" t="s">
        <v>8</v>
      </c>
      <c r="G2046" s="6" t="s">
        <v>27</v>
      </c>
      <c r="H2046" s="7">
        <v>2307324.0</v>
      </c>
      <c r="I2046" s="8">
        <v>2307842.0</v>
      </c>
      <c r="J2046" t="s">
        <v>28</v>
      </c>
      <c r="N2046" t="s">
        <v>320</v>
      </c>
      <c r="Q2046" t="s">
        <v>4863</v>
      </c>
      <c r="R2046">
        <v>519.0</v>
      </c>
      <c r="T2046" t="s">
        <v>129</v>
      </c>
    </row>
    <row r="2047" ht="15.75" customHeight="1">
      <c r="A2047" s="6" t="s">
        <v>23</v>
      </c>
      <c r="B2047" s="6" t="s">
        <v>24</v>
      </c>
      <c r="C2047" s="6" t="s">
        <v>25</v>
      </c>
      <c r="D2047" s="6" t="s">
        <v>26</v>
      </c>
      <c r="E2047" s="6" t="s">
        <v>8</v>
      </c>
      <c r="G2047" s="6" t="s">
        <v>27</v>
      </c>
      <c r="H2047" s="7">
        <v>2308034.0</v>
      </c>
      <c r="I2047" s="8">
        <v>2308828.0</v>
      </c>
      <c r="J2047" t="s">
        <v>28</v>
      </c>
      <c r="K2047" t="s">
        <v>4864</v>
      </c>
      <c r="L2047" t="s">
        <v>4864</v>
      </c>
      <c r="N2047" t="s">
        <v>320</v>
      </c>
      <c r="Q2047" t="s">
        <v>4865</v>
      </c>
      <c r="R2047">
        <v>795.0</v>
      </c>
      <c r="S2047">
        <v>264.0</v>
      </c>
    </row>
    <row r="2048" ht="15.75" customHeight="1">
      <c r="A2048" s="6" t="s">
        <v>23</v>
      </c>
      <c r="B2048" s="6" t="s">
        <v>24</v>
      </c>
      <c r="C2048" s="6" t="s">
        <v>25</v>
      </c>
      <c r="D2048" s="6" t="s">
        <v>26</v>
      </c>
      <c r="E2048" s="6" t="s">
        <v>8</v>
      </c>
      <c r="G2048" s="6" t="s">
        <v>27</v>
      </c>
      <c r="H2048" s="7">
        <v>2308825.0</v>
      </c>
      <c r="I2048" s="8">
        <v>2309790.0</v>
      </c>
      <c r="J2048" t="s">
        <v>28</v>
      </c>
      <c r="K2048" t="s">
        <v>4866</v>
      </c>
      <c r="L2048" t="s">
        <v>4866</v>
      </c>
      <c r="N2048" t="s">
        <v>317</v>
      </c>
      <c r="Q2048" t="s">
        <v>4867</v>
      </c>
      <c r="R2048">
        <v>966.0</v>
      </c>
      <c r="S2048">
        <v>321.0</v>
      </c>
    </row>
    <row r="2049" ht="15.75" customHeight="1">
      <c r="A2049" s="6" t="s">
        <v>23</v>
      </c>
      <c r="B2049" s="6" t="s">
        <v>24</v>
      </c>
      <c r="C2049" s="6" t="s">
        <v>25</v>
      </c>
      <c r="D2049" s="6" t="s">
        <v>26</v>
      </c>
      <c r="E2049" s="6" t="s">
        <v>8</v>
      </c>
      <c r="G2049" s="6" t="s">
        <v>27</v>
      </c>
      <c r="H2049" s="7">
        <v>2309855.0</v>
      </c>
      <c r="I2049" s="8">
        <v>2311042.0</v>
      </c>
      <c r="J2049" t="s">
        <v>28</v>
      </c>
      <c r="K2049" t="s">
        <v>4868</v>
      </c>
      <c r="L2049" t="s">
        <v>4868</v>
      </c>
      <c r="N2049" t="s">
        <v>4869</v>
      </c>
      <c r="Q2049" t="s">
        <v>4870</v>
      </c>
      <c r="R2049">
        <v>1188.0</v>
      </c>
      <c r="S2049">
        <v>395.0</v>
      </c>
    </row>
    <row r="2050" ht="15.75" customHeight="1">
      <c r="A2050" s="6" t="s">
        <v>23</v>
      </c>
      <c r="B2050" s="6" t="s">
        <v>24</v>
      </c>
      <c r="C2050" s="6" t="s">
        <v>25</v>
      </c>
      <c r="D2050" s="6" t="s">
        <v>26</v>
      </c>
      <c r="E2050" s="6" t="s">
        <v>8</v>
      </c>
      <c r="G2050" s="6" t="s">
        <v>27</v>
      </c>
      <c r="H2050" s="7">
        <v>2311250.0</v>
      </c>
      <c r="I2050" s="8">
        <v>2312044.0</v>
      </c>
      <c r="J2050" t="s">
        <v>37</v>
      </c>
      <c r="K2050" t="s">
        <v>4871</v>
      </c>
      <c r="L2050" t="s">
        <v>4871</v>
      </c>
      <c r="N2050" t="s">
        <v>33</v>
      </c>
      <c r="Q2050" t="s">
        <v>4872</v>
      </c>
      <c r="R2050">
        <v>795.0</v>
      </c>
      <c r="S2050">
        <v>264.0</v>
      </c>
    </row>
    <row r="2051" ht="15.75" customHeight="1">
      <c r="A2051" s="6" t="s">
        <v>23</v>
      </c>
      <c r="B2051" s="6" t="s">
        <v>24</v>
      </c>
      <c r="C2051" s="6" t="s">
        <v>25</v>
      </c>
      <c r="D2051" s="6" t="s">
        <v>26</v>
      </c>
      <c r="E2051" s="6" t="s">
        <v>8</v>
      </c>
      <c r="G2051" s="6" t="s">
        <v>27</v>
      </c>
      <c r="H2051" s="7">
        <v>2312131.0</v>
      </c>
      <c r="I2051" s="8">
        <v>2313159.0</v>
      </c>
      <c r="J2051" t="s">
        <v>28</v>
      </c>
      <c r="K2051" t="s">
        <v>4873</v>
      </c>
      <c r="L2051" t="s">
        <v>4873</v>
      </c>
      <c r="N2051" t="s">
        <v>4874</v>
      </c>
      <c r="Q2051" t="s">
        <v>4875</v>
      </c>
      <c r="R2051">
        <v>1029.0</v>
      </c>
      <c r="S2051">
        <v>342.0</v>
      </c>
    </row>
    <row r="2052" ht="15.75" customHeight="1">
      <c r="A2052" s="6" t="s">
        <v>23</v>
      </c>
      <c r="B2052" s="6" t="s">
        <v>24</v>
      </c>
      <c r="C2052" s="6" t="s">
        <v>25</v>
      </c>
      <c r="D2052" s="6" t="s">
        <v>26</v>
      </c>
      <c r="E2052" s="6" t="s">
        <v>8</v>
      </c>
      <c r="G2052" s="6" t="s">
        <v>27</v>
      </c>
      <c r="H2052" s="7">
        <v>2313321.0</v>
      </c>
      <c r="I2052" s="8">
        <v>2314160.0</v>
      </c>
      <c r="J2052" t="s">
        <v>28</v>
      </c>
      <c r="K2052" t="s">
        <v>4876</v>
      </c>
      <c r="L2052" t="s">
        <v>4876</v>
      </c>
      <c r="N2052" t="s">
        <v>4877</v>
      </c>
      <c r="Q2052" t="s">
        <v>4878</v>
      </c>
      <c r="R2052">
        <v>840.0</v>
      </c>
      <c r="S2052">
        <v>279.0</v>
      </c>
    </row>
    <row r="2053" ht="15.75" customHeight="1">
      <c r="A2053" s="6" t="s">
        <v>23</v>
      </c>
      <c r="B2053" s="6" t="s">
        <v>24</v>
      </c>
      <c r="C2053" s="6" t="s">
        <v>25</v>
      </c>
      <c r="D2053" s="6" t="s">
        <v>26</v>
      </c>
      <c r="E2053" s="6" t="s">
        <v>8</v>
      </c>
      <c r="G2053" s="6" t="s">
        <v>27</v>
      </c>
      <c r="H2053" s="7">
        <v>2314232.0</v>
      </c>
      <c r="I2053" s="8">
        <v>2315116.0</v>
      </c>
      <c r="J2053" t="s">
        <v>37</v>
      </c>
      <c r="K2053" t="s">
        <v>4879</v>
      </c>
      <c r="L2053" t="s">
        <v>4879</v>
      </c>
      <c r="N2053" t="s">
        <v>156</v>
      </c>
      <c r="Q2053" t="s">
        <v>4880</v>
      </c>
      <c r="R2053">
        <v>885.0</v>
      </c>
      <c r="S2053">
        <v>294.0</v>
      </c>
    </row>
    <row r="2054" ht="15.75" customHeight="1">
      <c r="A2054" s="6" t="s">
        <v>23</v>
      </c>
      <c r="B2054" s="6" t="s">
        <v>24</v>
      </c>
      <c r="C2054" s="6" t="s">
        <v>25</v>
      </c>
      <c r="D2054" s="6" t="s">
        <v>26</v>
      </c>
      <c r="E2054" s="6" t="s">
        <v>8</v>
      </c>
      <c r="G2054" s="6" t="s">
        <v>27</v>
      </c>
      <c r="H2054" s="7">
        <v>2315155.0</v>
      </c>
      <c r="I2054" s="8">
        <v>2315604.0</v>
      </c>
      <c r="J2054" t="s">
        <v>37</v>
      </c>
      <c r="K2054" t="s">
        <v>4881</v>
      </c>
      <c r="L2054" t="s">
        <v>4881</v>
      </c>
      <c r="N2054" t="s">
        <v>4882</v>
      </c>
      <c r="Q2054" t="s">
        <v>4883</v>
      </c>
      <c r="R2054">
        <v>450.0</v>
      </c>
      <c r="S2054">
        <v>149.0</v>
      </c>
    </row>
    <row r="2055" ht="15.75" customHeight="1">
      <c r="A2055" s="6" t="s">
        <v>23</v>
      </c>
      <c r="B2055" s="6" t="s">
        <v>24</v>
      </c>
      <c r="C2055" s="6" t="s">
        <v>25</v>
      </c>
      <c r="D2055" s="6" t="s">
        <v>26</v>
      </c>
      <c r="E2055" s="6" t="s">
        <v>8</v>
      </c>
      <c r="G2055" s="6" t="s">
        <v>27</v>
      </c>
      <c r="H2055" s="7">
        <v>2315695.0</v>
      </c>
      <c r="I2055" s="8">
        <v>2316231.0</v>
      </c>
      <c r="J2055" t="s">
        <v>37</v>
      </c>
      <c r="K2055" t="s">
        <v>4884</v>
      </c>
      <c r="L2055" t="s">
        <v>4884</v>
      </c>
      <c r="N2055" t="s">
        <v>4885</v>
      </c>
      <c r="Q2055" t="s">
        <v>4886</v>
      </c>
      <c r="R2055">
        <v>537.0</v>
      </c>
      <c r="S2055">
        <v>178.0</v>
      </c>
    </row>
    <row r="2056" ht="15.75" customHeight="1">
      <c r="A2056" s="6" t="s">
        <v>23</v>
      </c>
      <c r="B2056" s="6" t="s">
        <v>24</v>
      </c>
      <c r="C2056" s="6" t="s">
        <v>25</v>
      </c>
      <c r="D2056" s="6" t="s">
        <v>26</v>
      </c>
      <c r="E2056" s="6" t="s">
        <v>8</v>
      </c>
      <c r="G2056" s="6" t="s">
        <v>27</v>
      </c>
      <c r="H2056" s="7">
        <v>2316324.0</v>
      </c>
      <c r="I2056" s="8">
        <v>2319851.0</v>
      </c>
      <c r="J2056" t="s">
        <v>28</v>
      </c>
      <c r="K2056" t="s">
        <v>4887</v>
      </c>
      <c r="L2056" t="s">
        <v>4887</v>
      </c>
      <c r="N2056" t="s">
        <v>4888</v>
      </c>
      <c r="Q2056" t="s">
        <v>4889</v>
      </c>
      <c r="R2056">
        <v>3528.0</v>
      </c>
      <c r="S2056">
        <v>1175.0</v>
      </c>
    </row>
    <row r="2057" ht="15.75" customHeight="1">
      <c r="A2057" s="6" t="s">
        <v>23</v>
      </c>
      <c r="B2057" s="6" t="s">
        <v>113</v>
      </c>
      <c r="C2057" s="6" t="s">
        <v>25</v>
      </c>
      <c r="D2057" s="6" t="s">
        <v>26</v>
      </c>
      <c r="E2057" s="6" t="s">
        <v>8</v>
      </c>
      <c r="G2057" s="6" t="s">
        <v>27</v>
      </c>
      <c r="H2057" s="7">
        <v>2320623.0</v>
      </c>
      <c r="I2057" s="8">
        <v>2320703.0</v>
      </c>
      <c r="J2057" t="s">
        <v>37</v>
      </c>
      <c r="N2057" t="s">
        <v>2433</v>
      </c>
      <c r="Q2057" t="s">
        <v>4890</v>
      </c>
      <c r="R2057">
        <v>81.0</v>
      </c>
      <c r="T2057" t="s">
        <v>129</v>
      </c>
    </row>
    <row r="2058" ht="15.75" customHeight="1">
      <c r="A2058" s="6" t="s">
        <v>23</v>
      </c>
      <c r="B2058" s="6" t="s">
        <v>24</v>
      </c>
      <c r="C2058" s="6" t="s">
        <v>25</v>
      </c>
      <c r="D2058" s="6" t="s">
        <v>26</v>
      </c>
      <c r="E2058" s="6" t="s">
        <v>8</v>
      </c>
      <c r="G2058" s="6" t="s">
        <v>27</v>
      </c>
      <c r="H2058" s="7">
        <v>2321080.0</v>
      </c>
      <c r="I2058" s="8">
        <v>2322180.0</v>
      </c>
      <c r="J2058" t="s">
        <v>37</v>
      </c>
      <c r="K2058" t="s">
        <v>4891</v>
      </c>
      <c r="L2058" t="s">
        <v>4891</v>
      </c>
      <c r="N2058" t="s">
        <v>1447</v>
      </c>
      <c r="Q2058" t="s">
        <v>4892</v>
      </c>
      <c r="R2058">
        <v>1101.0</v>
      </c>
      <c r="S2058">
        <v>366.0</v>
      </c>
    </row>
    <row r="2059" ht="15.75" customHeight="1">
      <c r="A2059" s="6" t="s">
        <v>23</v>
      </c>
      <c r="B2059" s="6" t="s">
        <v>24</v>
      </c>
      <c r="C2059" s="6" t="s">
        <v>25</v>
      </c>
      <c r="D2059" s="6" t="s">
        <v>26</v>
      </c>
      <c r="E2059" s="6" t="s">
        <v>8</v>
      </c>
      <c r="G2059" s="6" t="s">
        <v>27</v>
      </c>
      <c r="H2059" s="7">
        <v>2322248.0</v>
      </c>
      <c r="I2059" s="8">
        <v>2322940.0</v>
      </c>
      <c r="J2059" t="s">
        <v>28</v>
      </c>
      <c r="K2059" t="s">
        <v>4893</v>
      </c>
      <c r="L2059" t="s">
        <v>4893</v>
      </c>
      <c r="N2059" t="s">
        <v>4894</v>
      </c>
      <c r="Q2059" t="s">
        <v>4895</v>
      </c>
      <c r="R2059">
        <v>693.0</v>
      </c>
      <c r="S2059">
        <v>230.0</v>
      </c>
    </row>
    <row r="2060" ht="15.75" customHeight="1">
      <c r="A2060" s="6" t="s">
        <v>23</v>
      </c>
      <c r="B2060" s="6" t="s">
        <v>24</v>
      </c>
      <c r="C2060" s="6" t="s">
        <v>25</v>
      </c>
      <c r="D2060" s="6" t="s">
        <v>26</v>
      </c>
      <c r="E2060" s="6" t="s">
        <v>8</v>
      </c>
      <c r="G2060" s="6" t="s">
        <v>27</v>
      </c>
      <c r="H2060" s="7">
        <v>2323023.0</v>
      </c>
      <c r="I2060" s="8">
        <v>2325704.0</v>
      </c>
      <c r="J2060" t="s">
        <v>28</v>
      </c>
      <c r="K2060" t="s">
        <v>4896</v>
      </c>
      <c r="L2060" t="s">
        <v>4896</v>
      </c>
      <c r="N2060" t="s">
        <v>1004</v>
      </c>
      <c r="Q2060" t="s">
        <v>4897</v>
      </c>
      <c r="R2060">
        <v>2682.0</v>
      </c>
      <c r="S2060">
        <v>893.0</v>
      </c>
    </row>
    <row r="2061" ht="15.75" customHeight="1">
      <c r="A2061" s="6" t="s">
        <v>23</v>
      </c>
      <c r="B2061" s="6" t="s">
        <v>24</v>
      </c>
      <c r="C2061" s="6" t="s">
        <v>25</v>
      </c>
      <c r="D2061" s="6" t="s">
        <v>26</v>
      </c>
      <c r="E2061" s="6" t="s">
        <v>8</v>
      </c>
      <c r="G2061" s="6" t="s">
        <v>27</v>
      </c>
      <c r="H2061" s="7">
        <v>2325909.0</v>
      </c>
      <c r="I2061" s="8">
        <v>2327009.0</v>
      </c>
      <c r="J2061" t="s">
        <v>28</v>
      </c>
      <c r="K2061" t="s">
        <v>4898</v>
      </c>
      <c r="L2061" t="s">
        <v>4898</v>
      </c>
      <c r="N2061" t="s">
        <v>4899</v>
      </c>
      <c r="Q2061" t="s">
        <v>4900</v>
      </c>
      <c r="R2061">
        <v>1101.0</v>
      </c>
      <c r="S2061">
        <v>366.0</v>
      </c>
    </row>
    <row r="2062" ht="15.75" customHeight="1">
      <c r="A2062" s="6" t="s">
        <v>23</v>
      </c>
      <c r="B2062" s="6" t="s">
        <v>24</v>
      </c>
      <c r="C2062" s="6" t="s">
        <v>25</v>
      </c>
      <c r="D2062" s="6" t="s">
        <v>26</v>
      </c>
      <c r="E2062" s="6" t="s">
        <v>8</v>
      </c>
      <c r="G2062" s="6" t="s">
        <v>27</v>
      </c>
      <c r="H2062" s="7">
        <v>2327009.0</v>
      </c>
      <c r="I2062" s="8">
        <v>2327728.0</v>
      </c>
      <c r="J2062" t="s">
        <v>28</v>
      </c>
      <c r="K2062" t="s">
        <v>4901</v>
      </c>
      <c r="L2062" t="s">
        <v>4901</v>
      </c>
      <c r="N2062" t="s">
        <v>33</v>
      </c>
      <c r="Q2062" t="s">
        <v>4902</v>
      </c>
      <c r="R2062">
        <v>720.0</v>
      </c>
      <c r="S2062">
        <v>239.0</v>
      </c>
    </row>
    <row r="2063" ht="15.75" customHeight="1">
      <c r="A2063" s="6" t="s">
        <v>23</v>
      </c>
      <c r="B2063" s="6" t="s">
        <v>24</v>
      </c>
      <c r="C2063" s="6" t="s">
        <v>25</v>
      </c>
      <c r="D2063" s="6" t="s">
        <v>26</v>
      </c>
      <c r="E2063" s="6" t="s">
        <v>8</v>
      </c>
      <c r="G2063" s="6" t="s">
        <v>27</v>
      </c>
      <c r="H2063" s="7">
        <v>2327725.0</v>
      </c>
      <c r="I2063" s="8">
        <v>2328537.0</v>
      </c>
      <c r="J2063" t="s">
        <v>28</v>
      </c>
      <c r="K2063" t="s">
        <v>4903</v>
      </c>
      <c r="L2063" t="s">
        <v>4903</v>
      </c>
      <c r="N2063" t="s">
        <v>382</v>
      </c>
      <c r="Q2063" t="s">
        <v>4904</v>
      </c>
      <c r="R2063">
        <v>813.0</v>
      </c>
      <c r="S2063">
        <v>270.0</v>
      </c>
    </row>
    <row r="2064" ht="15.75" customHeight="1">
      <c r="A2064" s="6" t="s">
        <v>23</v>
      </c>
      <c r="B2064" s="6" t="s">
        <v>24</v>
      </c>
      <c r="C2064" s="6" t="s">
        <v>25</v>
      </c>
      <c r="D2064" s="6" t="s">
        <v>26</v>
      </c>
      <c r="E2064" s="6" t="s">
        <v>8</v>
      </c>
      <c r="G2064" s="6" t="s">
        <v>27</v>
      </c>
      <c r="H2064" s="7">
        <v>2328527.0</v>
      </c>
      <c r="I2064" s="8">
        <v>2329717.0</v>
      </c>
      <c r="J2064" t="s">
        <v>28</v>
      </c>
      <c r="K2064" t="s">
        <v>4905</v>
      </c>
      <c r="L2064" t="s">
        <v>4905</v>
      </c>
      <c r="N2064" t="s">
        <v>778</v>
      </c>
      <c r="Q2064" t="s">
        <v>4906</v>
      </c>
      <c r="R2064">
        <v>1191.0</v>
      </c>
      <c r="S2064">
        <v>396.0</v>
      </c>
    </row>
    <row r="2065" ht="15.75" customHeight="1">
      <c r="A2065" s="6" t="s">
        <v>23</v>
      </c>
      <c r="B2065" s="6" t="s">
        <v>24</v>
      </c>
      <c r="C2065" s="6" t="s">
        <v>25</v>
      </c>
      <c r="D2065" s="6" t="s">
        <v>26</v>
      </c>
      <c r="E2065" s="6" t="s">
        <v>8</v>
      </c>
      <c r="G2065" s="6" t="s">
        <v>27</v>
      </c>
      <c r="H2065" s="7">
        <v>2329752.0</v>
      </c>
      <c r="I2065" s="8">
        <v>2330669.0</v>
      </c>
      <c r="J2065" t="s">
        <v>28</v>
      </c>
      <c r="K2065" t="s">
        <v>4907</v>
      </c>
      <c r="L2065" t="s">
        <v>4907</v>
      </c>
      <c r="N2065" t="s">
        <v>2464</v>
      </c>
      <c r="Q2065" t="s">
        <v>4908</v>
      </c>
      <c r="R2065">
        <v>918.0</v>
      </c>
      <c r="S2065">
        <v>305.0</v>
      </c>
    </row>
    <row r="2066" ht="15.75" customHeight="1">
      <c r="A2066" s="6" t="s">
        <v>23</v>
      </c>
      <c r="B2066" s="6" t="s">
        <v>24</v>
      </c>
      <c r="C2066" s="6" t="s">
        <v>25</v>
      </c>
      <c r="D2066" s="6" t="s">
        <v>26</v>
      </c>
      <c r="E2066" s="6" t="s">
        <v>8</v>
      </c>
      <c r="G2066" s="6" t="s">
        <v>27</v>
      </c>
      <c r="H2066" s="7">
        <v>2330656.0</v>
      </c>
      <c r="I2066" s="8">
        <v>2331414.0</v>
      </c>
      <c r="J2066" t="s">
        <v>28</v>
      </c>
      <c r="K2066" t="s">
        <v>4909</v>
      </c>
      <c r="L2066" t="s">
        <v>4909</v>
      </c>
      <c r="N2066" t="s">
        <v>857</v>
      </c>
      <c r="Q2066" t="s">
        <v>4910</v>
      </c>
      <c r="R2066">
        <v>759.0</v>
      </c>
      <c r="S2066">
        <v>252.0</v>
      </c>
    </row>
    <row r="2067" ht="15.75" customHeight="1">
      <c r="A2067" s="6" t="s">
        <v>23</v>
      </c>
      <c r="B2067" s="6" t="s">
        <v>24</v>
      </c>
      <c r="C2067" s="6" t="s">
        <v>25</v>
      </c>
      <c r="D2067" s="6" t="s">
        <v>26</v>
      </c>
      <c r="E2067" s="6" t="s">
        <v>8</v>
      </c>
      <c r="G2067" s="6" t="s">
        <v>27</v>
      </c>
      <c r="H2067" s="7">
        <v>2331411.0</v>
      </c>
      <c r="I2067" s="8">
        <v>2332415.0</v>
      </c>
      <c r="J2067" t="s">
        <v>28</v>
      </c>
      <c r="K2067" t="s">
        <v>4911</v>
      </c>
      <c r="L2067" t="s">
        <v>4911</v>
      </c>
      <c r="N2067" t="s">
        <v>33</v>
      </c>
      <c r="Q2067" t="s">
        <v>4912</v>
      </c>
      <c r="R2067">
        <v>1005.0</v>
      </c>
      <c r="S2067">
        <v>334.0</v>
      </c>
    </row>
    <row r="2068" ht="15.75" customHeight="1">
      <c r="A2068" s="6" t="s">
        <v>23</v>
      </c>
      <c r="B2068" s="6" t="s">
        <v>113</v>
      </c>
      <c r="C2068" s="6" t="s">
        <v>25</v>
      </c>
      <c r="D2068" s="6" t="s">
        <v>26</v>
      </c>
      <c r="E2068" s="6" t="s">
        <v>8</v>
      </c>
      <c r="G2068" s="6" t="s">
        <v>27</v>
      </c>
      <c r="H2068" s="7">
        <v>2332495.0</v>
      </c>
      <c r="I2068" s="8">
        <v>2332617.0</v>
      </c>
      <c r="J2068" t="s">
        <v>37</v>
      </c>
      <c r="N2068" t="s">
        <v>4913</v>
      </c>
      <c r="Q2068" t="s">
        <v>4914</v>
      </c>
      <c r="R2068">
        <v>123.0</v>
      </c>
      <c r="T2068" t="s">
        <v>129</v>
      </c>
    </row>
    <row r="2069" ht="15.75" customHeight="1">
      <c r="A2069" s="6" t="s">
        <v>23</v>
      </c>
      <c r="B2069" s="6" t="s">
        <v>24</v>
      </c>
      <c r="C2069" s="6" t="s">
        <v>25</v>
      </c>
      <c r="D2069" s="6" t="s">
        <v>26</v>
      </c>
      <c r="E2069" s="6" t="s">
        <v>8</v>
      </c>
      <c r="G2069" s="6" t="s">
        <v>27</v>
      </c>
      <c r="H2069" s="7">
        <v>2333606.0</v>
      </c>
      <c r="I2069" s="8">
        <v>2333872.0</v>
      </c>
      <c r="J2069" t="s">
        <v>37</v>
      </c>
      <c r="K2069" t="s">
        <v>4915</v>
      </c>
      <c r="L2069" t="s">
        <v>4915</v>
      </c>
      <c r="N2069" t="s">
        <v>33</v>
      </c>
      <c r="Q2069" t="s">
        <v>4916</v>
      </c>
      <c r="R2069">
        <v>267.0</v>
      </c>
      <c r="S2069">
        <v>88.0</v>
      </c>
    </row>
    <row r="2070" ht="15.75" customHeight="1">
      <c r="A2070" s="6" t="s">
        <v>23</v>
      </c>
      <c r="B2070" s="6" t="s">
        <v>24</v>
      </c>
      <c r="C2070" s="6" t="s">
        <v>25</v>
      </c>
      <c r="D2070" s="6" t="s">
        <v>26</v>
      </c>
      <c r="E2070" s="6" t="s">
        <v>8</v>
      </c>
      <c r="G2070" s="6" t="s">
        <v>27</v>
      </c>
      <c r="H2070" s="7">
        <v>2333876.0</v>
      </c>
      <c r="I2070" s="8">
        <v>2335417.0</v>
      </c>
      <c r="J2070" t="s">
        <v>37</v>
      </c>
      <c r="K2070" t="s">
        <v>4917</v>
      </c>
      <c r="L2070" t="s">
        <v>4917</v>
      </c>
      <c r="N2070" t="s">
        <v>33</v>
      </c>
      <c r="Q2070" t="s">
        <v>4918</v>
      </c>
      <c r="R2070">
        <v>1542.0</v>
      </c>
      <c r="S2070">
        <v>513.0</v>
      </c>
    </row>
    <row r="2071" ht="15.75" customHeight="1">
      <c r="A2071" s="6" t="s">
        <v>23</v>
      </c>
      <c r="B2071" s="6" t="s">
        <v>24</v>
      </c>
      <c r="C2071" s="6" t="s">
        <v>25</v>
      </c>
      <c r="D2071" s="6" t="s">
        <v>26</v>
      </c>
      <c r="E2071" s="6" t="s">
        <v>8</v>
      </c>
      <c r="G2071" s="6" t="s">
        <v>27</v>
      </c>
      <c r="H2071" s="7">
        <v>2335469.0</v>
      </c>
      <c r="I2071" s="8">
        <v>2335795.0</v>
      </c>
      <c r="J2071" t="s">
        <v>28</v>
      </c>
      <c r="K2071" t="s">
        <v>4919</v>
      </c>
      <c r="L2071" t="s">
        <v>4919</v>
      </c>
      <c r="N2071" t="s">
        <v>4920</v>
      </c>
      <c r="Q2071" t="s">
        <v>4921</v>
      </c>
      <c r="R2071">
        <v>327.0</v>
      </c>
      <c r="S2071">
        <v>108.0</v>
      </c>
    </row>
    <row r="2072" ht="15.75" customHeight="1">
      <c r="A2072" s="6" t="s">
        <v>23</v>
      </c>
      <c r="B2072" s="6" t="s">
        <v>24</v>
      </c>
      <c r="C2072" s="6" t="s">
        <v>25</v>
      </c>
      <c r="D2072" s="6" t="s">
        <v>26</v>
      </c>
      <c r="E2072" s="6" t="s">
        <v>8</v>
      </c>
      <c r="G2072" s="6" t="s">
        <v>27</v>
      </c>
      <c r="H2072" s="7">
        <v>2335828.0</v>
      </c>
      <c r="I2072" s="8">
        <v>2336241.0</v>
      </c>
      <c r="J2072" t="s">
        <v>28</v>
      </c>
      <c r="K2072" t="s">
        <v>4922</v>
      </c>
      <c r="L2072" t="s">
        <v>4922</v>
      </c>
      <c r="N2072" t="s">
        <v>1865</v>
      </c>
      <c r="Q2072" t="s">
        <v>4923</v>
      </c>
      <c r="R2072">
        <v>414.0</v>
      </c>
      <c r="S2072">
        <v>137.0</v>
      </c>
    </row>
    <row r="2073" ht="15.75" customHeight="1">
      <c r="A2073" s="6" t="s">
        <v>23</v>
      </c>
      <c r="B2073" s="6" t="s">
        <v>24</v>
      </c>
      <c r="C2073" s="6" t="s">
        <v>25</v>
      </c>
      <c r="D2073" s="6" t="s">
        <v>26</v>
      </c>
      <c r="E2073" s="6" t="s">
        <v>8</v>
      </c>
      <c r="G2073" s="6" t="s">
        <v>27</v>
      </c>
      <c r="H2073" s="7">
        <v>2336665.0</v>
      </c>
      <c r="I2073" s="8">
        <v>2337624.0</v>
      </c>
      <c r="J2073" t="s">
        <v>37</v>
      </c>
      <c r="K2073" t="s">
        <v>4924</v>
      </c>
      <c r="L2073" t="s">
        <v>4924</v>
      </c>
      <c r="N2073" t="s">
        <v>4925</v>
      </c>
      <c r="Q2073" t="s">
        <v>4926</v>
      </c>
      <c r="R2073">
        <v>960.0</v>
      </c>
      <c r="S2073">
        <v>319.0</v>
      </c>
    </row>
    <row r="2074" ht="15.75" customHeight="1">
      <c r="A2074" s="6" t="s">
        <v>23</v>
      </c>
      <c r="B2074" s="6" t="s">
        <v>24</v>
      </c>
      <c r="C2074" s="6" t="s">
        <v>25</v>
      </c>
      <c r="D2074" s="6" t="s">
        <v>26</v>
      </c>
      <c r="E2074" s="6" t="s">
        <v>8</v>
      </c>
      <c r="G2074" s="6" t="s">
        <v>27</v>
      </c>
      <c r="H2074" s="7">
        <v>2337816.0</v>
      </c>
      <c r="I2074" s="8">
        <v>2339741.0</v>
      </c>
      <c r="J2074" t="s">
        <v>37</v>
      </c>
      <c r="K2074" t="s">
        <v>4927</v>
      </c>
      <c r="L2074" t="s">
        <v>4927</v>
      </c>
      <c r="N2074" t="s">
        <v>1007</v>
      </c>
      <c r="Q2074" t="s">
        <v>4928</v>
      </c>
      <c r="R2074">
        <v>1926.0</v>
      </c>
      <c r="S2074">
        <v>641.0</v>
      </c>
    </row>
    <row r="2075" ht="15.75" customHeight="1">
      <c r="A2075" s="6" t="s">
        <v>23</v>
      </c>
      <c r="B2075" s="6" t="s">
        <v>24</v>
      </c>
      <c r="C2075" s="6" t="s">
        <v>25</v>
      </c>
      <c r="D2075" s="6" t="s">
        <v>26</v>
      </c>
      <c r="E2075" s="6" t="s">
        <v>8</v>
      </c>
      <c r="G2075" s="6" t="s">
        <v>27</v>
      </c>
      <c r="H2075" s="7">
        <v>2339816.0</v>
      </c>
      <c r="I2075" s="8">
        <v>2340370.0</v>
      </c>
      <c r="J2075" t="s">
        <v>37</v>
      </c>
      <c r="K2075" t="s">
        <v>4929</v>
      </c>
      <c r="L2075" t="s">
        <v>4929</v>
      </c>
      <c r="N2075" t="s">
        <v>33</v>
      </c>
      <c r="Q2075" t="s">
        <v>4930</v>
      </c>
      <c r="R2075">
        <v>555.0</v>
      </c>
      <c r="S2075">
        <v>184.0</v>
      </c>
    </row>
    <row r="2076" ht="15.75" customHeight="1">
      <c r="A2076" s="6" t="s">
        <v>23</v>
      </c>
      <c r="B2076" s="6" t="s">
        <v>24</v>
      </c>
      <c r="C2076" s="6" t="s">
        <v>25</v>
      </c>
      <c r="D2076" s="6" t="s">
        <v>26</v>
      </c>
      <c r="E2076" s="6" t="s">
        <v>8</v>
      </c>
      <c r="G2076" s="6" t="s">
        <v>27</v>
      </c>
      <c r="H2076" s="7">
        <v>2340622.0</v>
      </c>
      <c r="I2076" s="8">
        <v>2341491.0</v>
      </c>
      <c r="J2076" t="s">
        <v>28</v>
      </c>
      <c r="K2076" t="s">
        <v>4931</v>
      </c>
      <c r="L2076" t="s">
        <v>4931</v>
      </c>
      <c r="N2076" t="s">
        <v>320</v>
      </c>
      <c r="Q2076" t="s">
        <v>4932</v>
      </c>
      <c r="R2076">
        <v>870.0</v>
      </c>
      <c r="S2076">
        <v>289.0</v>
      </c>
    </row>
    <row r="2077" ht="15.75" customHeight="1">
      <c r="A2077" s="6" t="s">
        <v>23</v>
      </c>
      <c r="B2077" s="6" t="s">
        <v>24</v>
      </c>
      <c r="C2077" s="6" t="s">
        <v>25</v>
      </c>
      <c r="D2077" s="6" t="s">
        <v>26</v>
      </c>
      <c r="E2077" s="6" t="s">
        <v>8</v>
      </c>
      <c r="G2077" s="6" t="s">
        <v>27</v>
      </c>
      <c r="H2077" s="7">
        <v>2341601.0</v>
      </c>
      <c r="I2077" s="8">
        <v>2344432.0</v>
      </c>
      <c r="J2077" t="s">
        <v>28</v>
      </c>
      <c r="K2077" t="s">
        <v>4933</v>
      </c>
      <c r="L2077" t="s">
        <v>4933</v>
      </c>
      <c r="N2077" t="s">
        <v>2365</v>
      </c>
      <c r="Q2077" t="s">
        <v>4934</v>
      </c>
      <c r="R2077">
        <v>2832.0</v>
      </c>
      <c r="S2077">
        <v>943.0</v>
      </c>
    </row>
    <row r="2078" ht="15.75" customHeight="1">
      <c r="A2078" s="6" t="s">
        <v>23</v>
      </c>
      <c r="B2078" s="6" t="s">
        <v>113</v>
      </c>
      <c r="C2078" s="6" t="s">
        <v>25</v>
      </c>
      <c r="D2078" s="6" t="s">
        <v>26</v>
      </c>
      <c r="E2078" s="6" t="s">
        <v>8</v>
      </c>
      <c r="G2078" s="6" t="s">
        <v>27</v>
      </c>
      <c r="H2078" s="7">
        <v>2344504.0</v>
      </c>
      <c r="I2078" s="8">
        <v>2344611.0</v>
      </c>
      <c r="J2078" t="s">
        <v>28</v>
      </c>
      <c r="N2078" t="s">
        <v>818</v>
      </c>
      <c r="Q2078" t="s">
        <v>4935</v>
      </c>
      <c r="R2078">
        <v>108.0</v>
      </c>
      <c r="T2078" t="s">
        <v>129</v>
      </c>
    </row>
    <row r="2079" ht="15.75" customHeight="1">
      <c r="A2079" s="6" t="s">
        <v>23</v>
      </c>
      <c r="B2079" s="6" t="s">
        <v>24</v>
      </c>
      <c r="C2079" s="6" t="s">
        <v>25</v>
      </c>
      <c r="D2079" s="6" t="s">
        <v>26</v>
      </c>
      <c r="E2079" s="6" t="s">
        <v>8</v>
      </c>
      <c r="G2079" s="6" t="s">
        <v>27</v>
      </c>
      <c r="H2079" s="7">
        <v>2344929.0</v>
      </c>
      <c r="I2079" s="8">
        <v>2345945.0</v>
      </c>
      <c r="J2079" t="s">
        <v>37</v>
      </c>
      <c r="K2079" t="s">
        <v>4936</v>
      </c>
      <c r="L2079" t="s">
        <v>4936</v>
      </c>
      <c r="N2079" t="s">
        <v>4937</v>
      </c>
      <c r="Q2079" t="s">
        <v>4938</v>
      </c>
      <c r="R2079">
        <v>1017.0</v>
      </c>
      <c r="S2079">
        <v>338.0</v>
      </c>
    </row>
    <row r="2080" ht="15.75" customHeight="1">
      <c r="A2080" s="6" t="s">
        <v>23</v>
      </c>
      <c r="B2080" s="6" t="s">
        <v>24</v>
      </c>
      <c r="C2080" s="6" t="s">
        <v>25</v>
      </c>
      <c r="D2080" s="6" t="s">
        <v>26</v>
      </c>
      <c r="E2080" s="6" t="s">
        <v>8</v>
      </c>
      <c r="G2080" s="6" t="s">
        <v>27</v>
      </c>
      <c r="H2080" s="7">
        <v>2346013.0</v>
      </c>
      <c r="I2080" s="8">
        <v>2346489.0</v>
      </c>
      <c r="J2080" t="s">
        <v>28</v>
      </c>
      <c r="K2080" t="s">
        <v>4939</v>
      </c>
      <c r="L2080" t="s">
        <v>4939</v>
      </c>
      <c r="N2080" t="s">
        <v>726</v>
      </c>
      <c r="Q2080" t="s">
        <v>4940</v>
      </c>
      <c r="R2080">
        <v>477.0</v>
      </c>
      <c r="S2080">
        <v>158.0</v>
      </c>
    </row>
    <row r="2081" ht="15.75" customHeight="1">
      <c r="A2081" s="6" t="s">
        <v>23</v>
      </c>
      <c r="B2081" s="6" t="s">
        <v>24</v>
      </c>
      <c r="C2081" s="6" t="s">
        <v>25</v>
      </c>
      <c r="D2081" s="6" t="s">
        <v>26</v>
      </c>
      <c r="E2081" s="6" t="s">
        <v>8</v>
      </c>
      <c r="G2081" s="6" t="s">
        <v>27</v>
      </c>
      <c r="H2081" s="7">
        <v>2346491.0</v>
      </c>
      <c r="I2081" s="8">
        <v>2347621.0</v>
      </c>
      <c r="J2081" t="s">
        <v>28</v>
      </c>
      <c r="K2081" t="s">
        <v>4941</v>
      </c>
      <c r="L2081" t="s">
        <v>4941</v>
      </c>
      <c r="N2081" t="s">
        <v>4942</v>
      </c>
      <c r="Q2081" t="s">
        <v>4943</v>
      </c>
      <c r="R2081">
        <v>1131.0</v>
      </c>
      <c r="S2081">
        <v>376.0</v>
      </c>
    </row>
    <row r="2082" ht="15.75" customHeight="1">
      <c r="A2082" s="6" t="s">
        <v>23</v>
      </c>
      <c r="B2082" s="6" t="s">
        <v>24</v>
      </c>
      <c r="C2082" s="6" t="s">
        <v>25</v>
      </c>
      <c r="D2082" s="6" t="s">
        <v>26</v>
      </c>
      <c r="E2082" s="6" t="s">
        <v>8</v>
      </c>
      <c r="G2082" s="6" t="s">
        <v>27</v>
      </c>
      <c r="H2082" s="7">
        <v>2347690.0</v>
      </c>
      <c r="I2082" s="8">
        <v>2349207.0</v>
      </c>
      <c r="J2082" t="s">
        <v>37</v>
      </c>
      <c r="K2082" t="s">
        <v>4944</v>
      </c>
      <c r="L2082" t="s">
        <v>4944</v>
      </c>
      <c r="N2082" t="s">
        <v>4945</v>
      </c>
      <c r="Q2082" t="s">
        <v>4946</v>
      </c>
      <c r="R2082">
        <v>1518.0</v>
      </c>
      <c r="S2082">
        <v>505.0</v>
      </c>
    </row>
    <row r="2083" ht="15.75" customHeight="1">
      <c r="A2083" s="6" t="s">
        <v>23</v>
      </c>
      <c r="B2083" s="6" t="s">
        <v>24</v>
      </c>
      <c r="C2083" s="6" t="s">
        <v>25</v>
      </c>
      <c r="D2083" s="6" t="s">
        <v>26</v>
      </c>
      <c r="E2083" s="6" t="s">
        <v>8</v>
      </c>
      <c r="G2083" s="6" t="s">
        <v>27</v>
      </c>
      <c r="H2083" s="7">
        <v>2349238.0</v>
      </c>
      <c r="I2083" s="8">
        <v>2350110.0</v>
      </c>
      <c r="J2083" t="s">
        <v>28</v>
      </c>
      <c r="K2083" t="s">
        <v>4947</v>
      </c>
      <c r="L2083" t="s">
        <v>4947</v>
      </c>
      <c r="N2083" t="s">
        <v>4948</v>
      </c>
      <c r="Q2083" t="s">
        <v>4949</v>
      </c>
      <c r="R2083">
        <v>873.0</v>
      </c>
      <c r="S2083">
        <v>290.0</v>
      </c>
    </row>
    <row r="2084" ht="15.75" customHeight="1">
      <c r="A2084" s="6" t="s">
        <v>23</v>
      </c>
      <c r="B2084" s="6" t="s">
        <v>24</v>
      </c>
      <c r="C2084" s="6" t="s">
        <v>25</v>
      </c>
      <c r="D2084" s="6" t="s">
        <v>26</v>
      </c>
      <c r="E2084" s="6" t="s">
        <v>8</v>
      </c>
      <c r="G2084" s="6" t="s">
        <v>27</v>
      </c>
      <c r="H2084" s="7">
        <v>2350241.0</v>
      </c>
      <c r="I2084" s="8">
        <v>2350963.0</v>
      </c>
      <c r="J2084" t="s">
        <v>28</v>
      </c>
      <c r="K2084" t="s">
        <v>4950</v>
      </c>
      <c r="L2084" t="s">
        <v>4950</v>
      </c>
      <c r="N2084" t="s">
        <v>4951</v>
      </c>
      <c r="Q2084" t="s">
        <v>4952</v>
      </c>
      <c r="R2084">
        <v>723.0</v>
      </c>
      <c r="S2084">
        <v>240.0</v>
      </c>
    </row>
    <row r="2085" ht="15.75" customHeight="1">
      <c r="A2085" s="6" t="s">
        <v>23</v>
      </c>
      <c r="B2085" s="6" t="s">
        <v>24</v>
      </c>
      <c r="C2085" s="6" t="s">
        <v>25</v>
      </c>
      <c r="D2085" s="6" t="s">
        <v>26</v>
      </c>
      <c r="E2085" s="6" t="s">
        <v>8</v>
      </c>
      <c r="G2085" s="6" t="s">
        <v>27</v>
      </c>
      <c r="H2085" s="7">
        <v>2351100.0</v>
      </c>
      <c r="I2085" s="8">
        <v>2351690.0</v>
      </c>
      <c r="J2085" t="s">
        <v>28</v>
      </c>
      <c r="K2085" t="s">
        <v>4953</v>
      </c>
      <c r="L2085" t="s">
        <v>4953</v>
      </c>
      <c r="N2085" t="s">
        <v>1865</v>
      </c>
      <c r="Q2085" t="s">
        <v>4954</v>
      </c>
      <c r="R2085">
        <v>591.0</v>
      </c>
      <c r="S2085">
        <v>196.0</v>
      </c>
    </row>
    <row r="2086" ht="15.75" customHeight="1">
      <c r="A2086" s="6" t="s">
        <v>23</v>
      </c>
      <c r="B2086" s="6" t="s">
        <v>24</v>
      </c>
      <c r="C2086" s="6" t="s">
        <v>25</v>
      </c>
      <c r="D2086" s="6" t="s">
        <v>26</v>
      </c>
      <c r="E2086" s="6" t="s">
        <v>8</v>
      </c>
      <c r="G2086" s="6" t="s">
        <v>27</v>
      </c>
      <c r="H2086" s="7">
        <v>2352210.0</v>
      </c>
      <c r="I2086" s="8">
        <v>2355341.0</v>
      </c>
      <c r="J2086" t="s">
        <v>37</v>
      </c>
      <c r="K2086" t="s">
        <v>4955</v>
      </c>
      <c r="L2086" t="s">
        <v>4955</v>
      </c>
      <c r="N2086" t="s">
        <v>4956</v>
      </c>
      <c r="Q2086" t="s">
        <v>4957</v>
      </c>
      <c r="R2086">
        <v>3132.0</v>
      </c>
      <c r="S2086">
        <v>1043.0</v>
      </c>
    </row>
    <row r="2087" ht="15.75" customHeight="1">
      <c r="A2087" s="6" t="s">
        <v>23</v>
      </c>
      <c r="B2087" s="6" t="s">
        <v>24</v>
      </c>
      <c r="C2087" s="6" t="s">
        <v>25</v>
      </c>
      <c r="D2087" s="6" t="s">
        <v>26</v>
      </c>
      <c r="E2087" s="6" t="s">
        <v>8</v>
      </c>
      <c r="G2087" s="6" t="s">
        <v>27</v>
      </c>
      <c r="H2087" s="7">
        <v>2355505.0</v>
      </c>
      <c r="I2087" s="8">
        <v>2356848.0</v>
      </c>
      <c r="J2087" t="s">
        <v>28</v>
      </c>
      <c r="K2087" t="s">
        <v>4958</v>
      </c>
      <c r="L2087" t="s">
        <v>4958</v>
      </c>
      <c r="N2087" t="s">
        <v>4959</v>
      </c>
      <c r="Q2087" t="s">
        <v>4960</v>
      </c>
      <c r="R2087">
        <v>1344.0</v>
      </c>
      <c r="S2087">
        <v>447.0</v>
      </c>
    </row>
    <row r="2088" ht="15.75" customHeight="1">
      <c r="A2088" s="6" t="s">
        <v>23</v>
      </c>
      <c r="B2088" s="6" t="s">
        <v>24</v>
      </c>
      <c r="C2088" s="6" t="s">
        <v>25</v>
      </c>
      <c r="D2088" s="6" t="s">
        <v>26</v>
      </c>
      <c r="E2088" s="6" t="s">
        <v>8</v>
      </c>
      <c r="G2088" s="6" t="s">
        <v>27</v>
      </c>
      <c r="H2088" s="7">
        <v>2356895.0</v>
      </c>
      <c r="I2088" s="8">
        <v>2357185.0</v>
      </c>
      <c r="J2088" t="s">
        <v>28</v>
      </c>
      <c r="K2088" t="s">
        <v>4961</v>
      </c>
      <c r="L2088" t="s">
        <v>4961</v>
      </c>
      <c r="N2088" t="s">
        <v>4962</v>
      </c>
      <c r="Q2088" t="s">
        <v>4963</v>
      </c>
      <c r="R2088">
        <v>291.0</v>
      </c>
      <c r="S2088">
        <v>96.0</v>
      </c>
    </row>
    <row r="2089" ht="15.75" customHeight="1">
      <c r="A2089" s="6" t="s">
        <v>23</v>
      </c>
      <c r="B2089" s="6" t="s">
        <v>24</v>
      </c>
      <c r="C2089" s="6" t="s">
        <v>25</v>
      </c>
      <c r="D2089" s="6" t="s">
        <v>26</v>
      </c>
      <c r="E2089" s="6" t="s">
        <v>8</v>
      </c>
      <c r="G2089" s="6" t="s">
        <v>27</v>
      </c>
      <c r="H2089" s="7">
        <v>2357264.0</v>
      </c>
      <c r="I2089" s="8">
        <v>2357890.0</v>
      </c>
      <c r="J2089" t="s">
        <v>28</v>
      </c>
      <c r="K2089" t="s">
        <v>4964</v>
      </c>
      <c r="L2089" t="s">
        <v>4964</v>
      </c>
      <c r="N2089" t="s">
        <v>4965</v>
      </c>
      <c r="Q2089" t="s">
        <v>4966</v>
      </c>
      <c r="R2089">
        <v>627.0</v>
      </c>
      <c r="S2089">
        <v>208.0</v>
      </c>
    </row>
    <row r="2090" ht="15.75" customHeight="1">
      <c r="A2090" s="6" t="s">
        <v>23</v>
      </c>
      <c r="B2090" s="6" t="s">
        <v>24</v>
      </c>
      <c r="C2090" s="6" t="s">
        <v>25</v>
      </c>
      <c r="D2090" s="6" t="s">
        <v>26</v>
      </c>
      <c r="E2090" s="6" t="s">
        <v>8</v>
      </c>
      <c r="G2090" s="6" t="s">
        <v>27</v>
      </c>
      <c r="H2090" s="7">
        <v>2358086.0</v>
      </c>
      <c r="I2090" s="8">
        <v>2358874.0</v>
      </c>
      <c r="J2090" t="s">
        <v>28</v>
      </c>
      <c r="K2090" t="s">
        <v>4967</v>
      </c>
      <c r="L2090" t="s">
        <v>4967</v>
      </c>
      <c r="N2090" t="s">
        <v>4968</v>
      </c>
      <c r="Q2090" t="s">
        <v>4969</v>
      </c>
      <c r="R2090">
        <v>789.0</v>
      </c>
      <c r="S2090">
        <v>262.0</v>
      </c>
    </row>
    <row r="2091" ht="15.75" customHeight="1">
      <c r="A2091" s="6" t="s">
        <v>23</v>
      </c>
      <c r="B2091" s="6" t="s">
        <v>24</v>
      </c>
      <c r="C2091" s="6" t="s">
        <v>25</v>
      </c>
      <c r="D2091" s="6" t="s">
        <v>26</v>
      </c>
      <c r="E2091" s="6" t="s">
        <v>8</v>
      </c>
      <c r="G2091" s="6" t="s">
        <v>27</v>
      </c>
      <c r="H2091" s="7">
        <v>2358871.0</v>
      </c>
      <c r="I2091" s="8">
        <v>2359605.0</v>
      </c>
      <c r="J2091" t="s">
        <v>28</v>
      </c>
      <c r="K2091" t="s">
        <v>4970</v>
      </c>
      <c r="L2091" t="s">
        <v>4970</v>
      </c>
      <c r="N2091" t="s">
        <v>4971</v>
      </c>
      <c r="O2091" t="s">
        <v>4972</v>
      </c>
      <c r="Q2091" t="s">
        <v>4973</v>
      </c>
      <c r="R2091">
        <v>735.0</v>
      </c>
      <c r="S2091">
        <v>244.0</v>
      </c>
    </row>
    <row r="2092" ht="15.75" customHeight="1">
      <c r="A2092" s="6" t="s">
        <v>23</v>
      </c>
      <c r="B2092" s="6" t="s">
        <v>24</v>
      </c>
      <c r="C2092" s="6" t="s">
        <v>25</v>
      </c>
      <c r="D2092" s="6" t="s">
        <v>26</v>
      </c>
      <c r="E2092" s="6" t="s">
        <v>8</v>
      </c>
      <c r="G2092" s="6" t="s">
        <v>27</v>
      </c>
      <c r="H2092" s="7">
        <v>2359602.0</v>
      </c>
      <c r="I2092" s="8">
        <v>2360822.0</v>
      </c>
      <c r="J2092" t="s">
        <v>28</v>
      </c>
      <c r="K2092" t="s">
        <v>4974</v>
      </c>
      <c r="L2092" t="s">
        <v>4974</v>
      </c>
      <c r="N2092" t="s">
        <v>4975</v>
      </c>
      <c r="Q2092" t="s">
        <v>4976</v>
      </c>
      <c r="R2092">
        <v>1221.0</v>
      </c>
      <c r="S2092">
        <v>406.0</v>
      </c>
    </row>
    <row r="2093" ht="15.75" customHeight="1">
      <c r="A2093" s="6" t="s">
        <v>23</v>
      </c>
      <c r="B2093" s="6" t="s">
        <v>24</v>
      </c>
      <c r="C2093" s="6" t="s">
        <v>25</v>
      </c>
      <c r="D2093" s="6" t="s">
        <v>26</v>
      </c>
      <c r="E2093" s="6" t="s">
        <v>8</v>
      </c>
      <c r="G2093" s="6" t="s">
        <v>27</v>
      </c>
      <c r="H2093" s="7">
        <v>2361157.0</v>
      </c>
      <c r="I2093" s="8">
        <v>2361933.0</v>
      </c>
      <c r="J2093" t="s">
        <v>28</v>
      </c>
      <c r="K2093" t="s">
        <v>4977</v>
      </c>
      <c r="L2093" t="s">
        <v>4977</v>
      </c>
      <c r="N2093" t="s">
        <v>4978</v>
      </c>
      <c r="Q2093" t="s">
        <v>4979</v>
      </c>
      <c r="R2093">
        <v>777.0</v>
      </c>
      <c r="S2093">
        <v>258.0</v>
      </c>
    </row>
    <row r="2094" ht="15.75" customHeight="1">
      <c r="A2094" s="6" t="s">
        <v>23</v>
      </c>
      <c r="B2094" s="6" t="s">
        <v>24</v>
      </c>
      <c r="C2094" s="6" t="s">
        <v>25</v>
      </c>
      <c r="D2094" s="6" t="s">
        <v>26</v>
      </c>
      <c r="E2094" s="6" t="s">
        <v>8</v>
      </c>
      <c r="G2094" s="6" t="s">
        <v>27</v>
      </c>
      <c r="H2094" s="7">
        <v>2361926.0</v>
      </c>
      <c r="I2094" s="8">
        <v>2363032.0</v>
      </c>
      <c r="J2094" t="s">
        <v>28</v>
      </c>
      <c r="K2094" t="s">
        <v>4980</v>
      </c>
      <c r="L2094" t="s">
        <v>4980</v>
      </c>
      <c r="N2094" t="s">
        <v>4981</v>
      </c>
      <c r="O2094" t="s">
        <v>4982</v>
      </c>
      <c r="Q2094" t="s">
        <v>4983</v>
      </c>
      <c r="R2094">
        <v>1107.0</v>
      </c>
      <c r="S2094">
        <v>368.0</v>
      </c>
    </row>
    <row r="2095" ht="15.75" customHeight="1">
      <c r="A2095" s="6" t="s">
        <v>23</v>
      </c>
      <c r="B2095" s="6" t="s">
        <v>24</v>
      </c>
      <c r="C2095" s="6" t="s">
        <v>25</v>
      </c>
      <c r="D2095" s="6" t="s">
        <v>26</v>
      </c>
      <c r="E2095" s="6" t="s">
        <v>8</v>
      </c>
      <c r="G2095" s="6" t="s">
        <v>27</v>
      </c>
      <c r="H2095" s="7">
        <v>2363039.0</v>
      </c>
      <c r="I2095" s="8">
        <v>2364280.0</v>
      </c>
      <c r="J2095" t="s">
        <v>28</v>
      </c>
      <c r="K2095" t="s">
        <v>4984</v>
      </c>
      <c r="L2095" t="s">
        <v>4984</v>
      </c>
      <c r="N2095" t="s">
        <v>4985</v>
      </c>
      <c r="O2095" t="s">
        <v>4986</v>
      </c>
      <c r="Q2095" t="s">
        <v>4987</v>
      </c>
      <c r="R2095">
        <v>1242.0</v>
      </c>
      <c r="S2095">
        <v>413.0</v>
      </c>
    </row>
    <row r="2096" ht="15.75" customHeight="1">
      <c r="A2096" s="6" t="s">
        <v>23</v>
      </c>
      <c r="B2096" s="6" t="s">
        <v>24</v>
      </c>
      <c r="C2096" s="6" t="s">
        <v>25</v>
      </c>
      <c r="D2096" s="6" t="s">
        <v>26</v>
      </c>
      <c r="E2096" s="6" t="s">
        <v>8</v>
      </c>
      <c r="G2096" s="6" t="s">
        <v>27</v>
      </c>
      <c r="H2096" s="7">
        <v>2364514.0</v>
      </c>
      <c r="I2096" s="8">
        <v>2365944.0</v>
      </c>
      <c r="J2096" t="s">
        <v>28</v>
      </c>
      <c r="K2096" t="s">
        <v>4988</v>
      </c>
      <c r="L2096" t="s">
        <v>4988</v>
      </c>
      <c r="N2096" t="s">
        <v>4989</v>
      </c>
      <c r="Q2096" t="s">
        <v>4990</v>
      </c>
      <c r="R2096">
        <v>1431.0</v>
      </c>
      <c r="S2096">
        <v>476.0</v>
      </c>
    </row>
    <row r="2097" ht="15.75" customHeight="1">
      <c r="A2097" s="6" t="s">
        <v>23</v>
      </c>
      <c r="B2097" s="6" t="s">
        <v>24</v>
      </c>
      <c r="C2097" s="6" t="s">
        <v>25</v>
      </c>
      <c r="D2097" s="6" t="s">
        <v>26</v>
      </c>
      <c r="E2097" s="6" t="s">
        <v>8</v>
      </c>
      <c r="G2097" s="6" t="s">
        <v>27</v>
      </c>
      <c r="H2097" s="7">
        <v>2365941.0</v>
      </c>
      <c r="I2097" s="8">
        <v>2367002.0</v>
      </c>
      <c r="J2097" t="s">
        <v>28</v>
      </c>
      <c r="K2097" t="s">
        <v>4991</v>
      </c>
      <c r="L2097" t="s">
        <v>4991</v>
      </c>
      <c r="N2097" t="s">
        <v>4992</v>
      </c>
      <c r="Q2097" t="s">
        <v>4993</v>
      </c>
      <c r="R2097">
        <v>1062.0</v>
      </c>
      <c r="S2097">
        <v>353.0</v>
      </c>
    </row>
    <row r="2098" ht="15.75" customHeight="1">
      <c r="A2098" s="6" t="s">
        <v>23</v>
      </c>
      <c r="B2098" s="6" t="s">
        <v>24</v>
      </c>
      <c r="C2098" s="6" t="s">
        <v>25</v>
      </c>
      <c r="D2098" s="6" t="s">
        <v>26</v>
      </c>
      <c r="E2098" s="6" t="s">
        <v>8</v>
      </c>
      <c r="G2098" s="6" t="s">
        <v>27</v>
      </c>
      <c r="H2098" s="7">
        <v>2366999.0</v>
      </c>
      <c r="I2098" s="8">
        <v>2368402.0</v>
      </c>
      <c r="J2098" t="s">
        <v>28</v>
      </c>
      <c r="K2098" t="s">
        <v>4994</v>
      </c>
      <c r="L2098" t="s">
        <v>4994</v>
      </c>
      <c r="N2098" t="s">
        <v>4995</v>
      </c>
      <c r="Q2098" t="s">
        <v>4996</v>
      </c>
      <c r="R2098">
        <v>1404.0</v>
      </c>
      <c r="S2098">
        <v>467.0</v>
      </c>
    </row>
    <row r="2099" ht="15.75" customHeight="1">
      <c r="A2099" s="6" t="s">
        <v>23</v>
      </c>
      <c r="B2099" s="6" t="s">
        <v>24</v>
      </c>
      <c r="C2099" s="6" t="s">
        <v>25</v>
      </c>
      <c r="D2099" s="6" t="s">
        <v>26</v>
      </c>
      <c r="E2099" s="6" t="s">
        <v>8</v>
      </c>
      <c r="G2099" s="6" t="s">
        <v>27</v>
      </c>
      <c r="H2099" s="7">
        <v>2368399.0</v>
      </c>
      <c r="I2099" s="8">
        <v>2370045.0</v>
      </c>
      <c r="J2099" t="s">
        <v>28</v>
      </c>
      <c r="K2099" t="s">
        <v>4997</v>
      </c>
      <c r="L2099" t="s">
        <v>4997</v>
      </c>
      <c r="N2099" t="s">
        <v>4998</v>
      </c>
      <c r="Q2099" t="s">
        <v>4999</v>
      </c>
      <c r="R2099">
        <v>1647.0</v>
      </c>
      <c r="S2099">
        <v>548.0</v>
      </c>
    </row>
    <row r="2100" ht="15.75" customHeight="1">
      <c r="A2100" s="6" t="s">
        <v>23</v>
      </c>
      <c r="B2100" s="6" t="s">
        <v>24</v>
      </c>
      <c r="C2100" s="6" t="s">
        <v>25</v>
      </c>
      <c r="D2100" s="6" t="s">
        <v>26</v>
      </c>
      <c r="E2100" s="6" t="s">
        <v>8</v>
      </c>
      <c r="G2100" s="6" t="s">
        <v>27</v>
      </c>
      <c r="H2100" s="7">
        <v>2370047.0</v>
      </c>
      <c r="I2100" s="8">
        <v>2372203.0</v>
      </c>
      <c r="J2100" t="s">
        <v>28</v>
      </c>
      <c r="K2100" t="s">
        <v>5000</v>
      </c>
      <c r="L2100" t="s">
        <v>5000</v>
      </c>
      <c r="N2100" t="s">
        <v>5001</v>
      </c>
      <c r="Q2100" t="s">
        <v>5002</v>
      </c>
      <c r="R2100">
        <v>2157.0</v>
      </c>
      <c r="S2100">
        <v>718.0</v>
      </c>
    </row>
    <row r="2101" ht="15.75" customHeight="1">
      <c r="A2101" s="6" t="s">
        <v>23</v>
      </c>
      <c r="B2101" s="6" t="s">
        <v>113</v>
      </c>
      <c r="C2101" s="6" t="s">
        <v>25</v>
      </c>
      <c r="D2101" s="6" t="s">
        <v>26</v>
      </c>
      <c r="E2101" s="6" t="s">
        <v>8</v>
      </c>
      <c r="G2101" s="6" t="s">
        <v>27</v>
      </c>
      <c r="H2101" s="7">
        <v>2372395.0</v>
      </c>
      <c r="I2101" s="8">
        <v>2372661.0</v>
      </c>
      <c r="J2101" t="s">
        <v>28</v>
      </c>
      <c r="N2101" t="s">
        <v>5003</v>
      </c>
      <c r="Q2101" t="s">
        <v>5004</v>
      </c>
      <c r="R2101">
        <v>267.0</v>
      </c>
      <c r="T2101" t="s">
        <v>129</v>
      </c>
    </row>
    <row r="2102" ht="15.75" customHeight="1">
      <c r="A2102" s="6" t="s">
        <v>23</v>
      </c>
      <c r="B2102" s="6" t="s">
        <v>24</v>
      </c>
      <c r="C2102" s="6" t="s">
        <v>25</v>
      </c>
      <c r="D2102" s="6" t="s">
        <v>26</v>
      </c>
      <c r="E2102" s="6" t="s">
        <v>8</v>
      </c>
      <c r="G2102" s="6" t="s">
        <v>27</v>
      </c>
      <c r="H2102" s="7">
        <v>2372797.0</v>
      </c>
      <c r="I2102" s="8">
        <v>2373765.0</v>
      </c>
      <c r="J2102" t="s">
        <v>28</v>
      </c>
      <c r="K2102" t="s">
        <v>5005</v>
      </c>
      <c r="L2102" t="s">
        <v>5005</v>
      </c>
      <c r="N2102" t="s">
        <v>5006</v>
      </c>
      <c r="Q2102" t="s">
        <v>5007</v>
      </c>
      <c r="R2102">
        <v>969.0</v>
      </c>
      <c r="S2102">
        <v>322.0</v>
      </c>
    </row>
    <row r="2103" ht="15.75" customHeight="1">
      <c r="A2103" s="6" t="s">
        <v>23</v>
      </c>
      <c r="B2103" s="6" t="s">
        <v>24</v>
      </c>
      <c r="C2103" s="6" t="s">
        <v>25</v>
      </c>
      <c r="D2103" s="6" t="s">
        <v>26</v>
      </c>
      <c r="E2103" s="6" t="s">
        <v>8</v>
      </c>
      <c r="G2103" s="6" t="s">
        <v>27</v>
      </c>
      <c r="H2103" s="7">
        <v>2374249.0</v>
      </c>
      <c r="I2103" s="8">
        <v>2374764.0</v>
      </c>
      <c r="J2103" t="s">
        <v>37</v>
      </c>
      <c r="K2103" t="s">
        <v>5008</v>
      </c>
      <c r="L2103" t="s">
        <v>5008</v>
      </c>
      <c r="N2103" t="s">
        <v>1806</v>
      </c>
      <c r="Q2103" t="s">
        <v>5009</v>
      </c>
      <c r="R2103">
        <v>516.0</v>
      </c>
      <c r="S2103">
        <v>171.0</v>
      </c>
    </row>
    <row r="2104" ht="15.75" customHeight="1">
      <c r="A2104" s="6" t="s">
        <v>23</v>
      </c>
      <c r="B2104" s="6" t="s">
        <v>24</v>
      </c>
      <c r="C2104" s="6" t="s">
        <v>25</v>
      </c>
      <c r="D2104" s="6" t="s">
        <v>26</v>
      </c>
      <c r="E2104" s="6" t="s">
        <v>8</v>
      </c>
      <c r="G2104" s="6" t="s">
        <v>27</v>
      </c>
      <c r="H2104" s="7">
        <v>2374967.0</v>
      </c>
      <c r="I2104" s="8">
        <v>2375977.0</v>
      </c>
      <c r="J2104" t="s">
        <v>37</v>
      </c>
      <c r="K2104" t="s">
        <v>5010</v>
      </c>
      <c r="L2104" t="s">
        <v>5010</v>
      </c>
      <c r="N2104" t="s">
        <v>5011</v>
      </c>
      <c r="Q2104" t="s">
        <v>5012</v>
      </c>
      <c r="R2104">
        <v>1011.0</v>
      </c>
      <c r="S2104">
        <v>336.0</v>
      </c>
    </row>
    <row r="2105" ht="15.75" customHeight="1">
      <c r="A2105" s="6" t="s">
        <v>23</v>
      </c>
      <c r="B2105" s="6" t="s">
        <v>24</v>
      </c>
      <c r="C2105" s="6" t="s">
        <v>25</v>
      </c>
      <c r="D2105" s="6" t="s">
        <v>26</v>
      </c>
      <c r="E2105" s="6" t="s">
        <v>8</v>
      </c>
      <c r="G2105" s="6" t="s">
        <v>27</v>
      </c>
      <c r="H2105" s="7">
        <v>2375979.0</v>
      </c>
      <c r="I2105" s="8">
        <v>2377307.0</v>
      </c>
      <c r="J2105" t="s">
        <v>37</v>
      </c>
      <c r="K2105" t="s">
        <v>5013</v>
      </c>
      <c r="L2105" t="s">
        <v>5013</v>
      </c>
      <c r="N2105" t="s">
        <v>5014</v>
      </c>
      <c r="Q2105" t="s">
        <v>5015</v>
      </c>
      <c r="R2105">
        <v>1329.0</v>
      </c>
      <c r="S2105">
        <v>442.0</v>
      </c>
    </row>
    <row r="2106" ht="15.75" customHeight="1">
      <c r="A2106" s="6" t="s">
        <v>23</v>
      </c>
      <c r="B2106" s="6" t="s">
        <v>24</v>
      </c>
      <c r="C2106" s="6" t="s">
        <v>25</v>
      </c>
      <c r="D2106" s="6" t="s">
        <v>26</v>
      </c>
      <c r="E2106" s="6" t="s">
        <v>8</v>
      </c>
      <c r="G2106" s="6" t="s">
        <v>27</v>
      </c>
      <c r="H2106" s="7">
        <v>2377304.0</v>
      </c>
      <c r="I2106" s="8">
        <v>2379760.0</v>
      </c>
      <c r="J2106" t="s">
        <v>37</v>
      </c>
      <c r="K2106" t="s">
        <v>5016</v>
      </c>
      <c r="L2106" t="s">
        <v>5016</v>
      </c>
      <c r="N2106" t="s">
        <v>33</v>
      </c>
      <c r="Q2106" t="s">
        <v>5017</v>
      </c>
      <c r="R2106">
        <v>2457.0</v>
      </c>
      <c r="S2106">
        <v>818.0</v>
      </c>
    </row>
    <row r="2107" ht="15.75" customHeight="1">
      <c r="A2107" s="6" t="s">
        <v>23</v>
      </c>
      <c r="B2107" s="6" t="s">
        <v>24</v>
      </c>
      <c r="C2107" s="6" t="s">
        <v>25</v>
      </c>
      <c r="D2107" s="6" t="s">
        <v>26</v>
      </c>
      <c r="E2107" s="6" t="s">
        <v>8</v>
      </c>
      <c r="G2107" s="6" t="s">
        <v>27</v>
      </c>
      <c r="H2107" s="7">
        <v>2379888.0</v>
      </c>
      <c r="I2107" s="8">
        <v>2380265.0</v>
      </c>
      <c r="J2107" t="s">
        <v>28</v>
      </c>
      <c r="K2107" t="s">
        <v>5018</v>
      </c>
      <c r="L2107" t="s">
        <v>5018</v>
      </c>
      <c r="N2107" t="s">
        <v>1516</v>
      </c>
      <c r="Q2107" t="s">
        <v>5019</v>
      </c>
      <c r="R2107">
        <v>378.0</v>
      </c>
      <c r="S2107">
        <v>125.0</v>
      </c>
    </row>
    <row r="2108" ht="15.75" customHeight="1">
      <c r="A2108" s="6" t="s">
        <v>23</v>
      </c>
      <c r="B2108" s="6" t="s">
        <v>24</v>
      </c>
      <c r="C2108" s="6" t="s">
        <v>25</v>
      </c>
      <c r="D2108" s="6" t="s">
        <v>26</v>
      </c>
      <c r="E2108" s="6" t="s">
        <v>8</v>
      </c>
      <c r="G2108" s="6" t="s">
        <v>27</v>
      </c>
      <c r="H2108" s="7">
        <v>2380498.0</v>
      </c>
      <c r="I2108" s="8">
        <v>2381250.0</v>
      </c>
      <c r="J2108" t="s">
        <v>28</v>
      </c>
      <c r="K2108" t="s">
        <v>5020</v>
      </c>
      <c r="L2108" t="s">
        <v>5020</v>
      </c>
      <c r="N2108" t="s">
        <v>308</v>
      </c>
      <c r="Q2108" t="s">
        <v>5021</v>
      </c>
      <c r="R2108">
        <v>753.0</v>
      </c>
      <c r="S2108">
        <v>250.0</v>
      </c>
    </row>
    <row r="2109" ht="15.75" customHeight="1">
      <c r="A2109" s="6" t="s">
        <v>23</v>
      </c>
      <c r="B2109" s="6" t="s">
        <v>24</v>
      </c>
      <c r="C2109" s="6" t="s">
        <v>25</v>
      </c>
      <c r="D2109" s="6" t="s">
        <v>26</v>
      </c>
      <c r="E2109" s="6" t="s">
        <v>8</v>
      </c>
      <c r="G2109" s="6" t="s">
        <v>27</v>
      </c>
      <c r="H2109" s="7">
        <v>2381402.0</v>
      </c>
      <c r="I2109" s="8">
        <v>2381887.0</v>
      </c>
      <c r="J2109" t="s">
        <v>28</v>
      </c>
      <c r="K2109" t="s">
        <v>5022</v>
      </c>
      <c r="L2109" t="s">
        <v>5022</v>
      </c>
      <c r="N2109" t="s">
        <v>33</v>
      </c>
      <c r="Q2109" t="s">
        <v>5023</v>
      </c>
      <c r="R2109">
        <v>486.0</v>
      </c>
      <c r="S2109">
        <v>161.0</v>
      </c>
    </row>
    <row r="2110" ht="15.75" customHeight="1">
      <c r="A2110" s="6" t="s">
        <v>23</v>
      </c>
      <c r="B2110" s="6" t="s">
        <v>24</v>
      </c>
      <c r="C2110" s="6" t="s">
        <v>25</v>
      </c>
      <c r="D2110" s="6" t="s">
        <v>26</v>
      </c>
      <c r="E2110" s="6" t="s">
        <v>8</v>
      </c>
      <c r="G2110" s="6" t="s">
        <v>27</v>
      </c>
      <c r="H2110" s="7">
        <v>2382371.0</v>
      </c>
      <c r="I2110" s="8">
        <v>2382979.0</v>
      </c>
      <c r="J2110" t="s">
        <v>37</v>
      </c>
      <c r="K2110" t="s">
        <v>5024</v>
      </c>
      <c r="L2110" t="s">
        <v>5024</v>
      </c>
      <c r="N2110" t="s">
        <v>5025</v>
      </c>
      <c r="Q2110" t="s">
        <v>5026</v>
      </c>
      <c r="R2110">
        <v>609.0</v>
      </c>
      <c r="S2110">
        <v>202.0</v>
      </c>
    </row>
    <row r="2111" ht="15.75" customHeight="1">
      <c r="A2111" s="6" t="s">
        <v>23</v>
      </c>
      <c r="B2111" s="6" t="s">
        <v>24</v>
      </c>
      <c r="C2111" s="6" t="s">
        <v>25</v>
      </c>
      <c r="D2111" s="6" t="s">
        <v>26</v>
      </c>
      <c r="E2111" s="6" t="s">
        <v>8</v>
      </c>
      <c r="G2111" s="6" t="s">
        <v>27</v>
      </c>
      <c r="H2111" s="7">
        <v>2383270.0</v>
      </c>
      <c r="I2111" s="8">
        <v>2384658.0</v>
      </c>
      <c r="J2111" t="s">
        <v>37</v>
      </c>
      <c r="K2111" t="s">
        <v>5027</v>
      </c>
      <c r="L2111" t="s">
        <v>5027</v>
      </c>
      <c r="N2111" t="s">
        <v>2401</v>
      </c>
      <c r="Q2111" t="s">
        <v>5028</v>
      </c>
      <c r="R2111">
        <v>1389.0</v>
      </c>
      <c r="S2111">
        <v>462.0</v>
      </c>
    </row>
    <row r="2112" ht="15.75" customHeight="1">
      <c r="A2112" s="6" t="s">
        <v>23</v>
      </c>
      <c r="B2112" s="6" t="s">
        <v>24</v>
      </c>
      <c r="C2112" s="6" t="s">
        <v>25</v>
      </c>
      <c r="D2112" s="6" t="s">
        <v>26</v>
      </c>
      <c r="E2112" s="6" t="s">
        <v>8</v>
      </c>
      <c r="G2112" s="6" t="s">
        <v>27</v>
      </c>
      <c r="H2112" s="7">
        <v>2384666.0</v>
      </c>
      <c r="I2112" s="8">
        <v>2385382.0</v>
      </c>
      <c r="J2112" t="s">
        <v>28</v>
      </c>
      <c r="K2112" t="s">
        <v>5029</v>
      </c>
      <c r="L2112" t="s">
        <v>5029</v>
      </c>
      <c r="N2112" t="s">
        <v>33</v>
      </c>
      <c r="Q2112" t="s">
        <v>5030</v>
      </c>
      <c r="R2112">
        <v>717.0</v>
      </c>
      <c r="S2112">
        <v>238.0</v>
      </c>
    </row>
    <row r="2113" ht="15.75" customHeight="1">
      <c r="A2113" s="6" t="s">
        <v>23</v>
      </c>
      <c r="B2113" s="6" t="s">
        <v>24</v>
      </c>
      <c r="C2113" s="6" t="s">
        <v>25</v>
      </c>
      <c r="D2113" s="6" t="s">
        <v>26</v>
      </c>
      <c r="E2113" s="6" t="s">
        <v>8</v>
      </c>
      <c r="G2113" s="6" t="s">
        <v>27</v>
      </c>
      <c r="H2113" s="7">
        <v>2385544.0</v>
      </c>
      <c r="I2113" s="8">
        <v>2386458.0</v>
      </c>
      <c r="J2113" t="s">
        <v>28</v>
      </c>
      <c r="K2113" t="s">
        <v>5031</v>
      </c>
      <c r="L2113" t="s">
        <v>5031</v>
      </c>
      <c r="N2113" t="s">
        <v>5032</v>
      </c>
      <c r="O2113" t="s">
        <v>5033</v>
      </c>
      <c r="Q2113" t="s">
        <v>5034</v>
      </c>
      <c r="R2113">
        <v>915.0</v>
      </c>
      <c r="S2113">
        <v>304.0</v>
      </c>
    </row>
    <row r="2114" ht="15.75" customHeight="1">
      <c r="A2114" s="6" t="s">
        <v>23</v>
      </c>
      <c r="B2114" s="6" t="s">
        <v>24</v>
      </c>
      <c r="C2114" s="6" t="s">
        <v>25</v>
      </c>
      <c r="D2114" s="6" t="s">
        <v>26</v>
      </c>
      <c r="E2114" s="6" t="s">
        <v>8</v>
      </c>
      <c r="G2114" s="6" t="s">
        <v>27</v>
      </c>
      <c r="H2114" s="7">
        <v>2386714.0</v>
      </c>
      <c r="I2114" s="8">
        <v>2387736.0</v>
      </c>
      <c r="J2114" t="s">
        <v>37</v>
      </c>
      <c r="K2114" t="s">
        <v>5035</v>
      </c>
      <c r="L2114" t="s">
        <v>5035</v>
      </c>
      <c r="N2114" t="s">
        <v>4131</v>
      </c>
      <c r="Q2114" t="s">
        <v>5036</v>
      </c>
      <c r="R2114">
        <v>1023.0</v>
      </c>
      <c r="S2114">
        <v>340.0</v>
      </c>
    </row>
    <row r="2115" ht="15.75" customHeight="1">
      <c r="A2115" s="6" t="s">
        <v>23</v>
      </c>
      <c r="B2115" s="6" t="s">
        <v>24</v>
      </c>
      <c r="C2115" s="6" t="s">
        <v>25</v>
      </c>
      <c r="D2115" s="6" t="s">
        <v>26</v>
      </c>
      <c r="E2115" s="6" t="s">
        <v>8</v>
      </c>
      <c r="G2115" s="6" t="s">
        <v>27</v>
      </c>
      <c r="H2115" s="7">
        <v>2387765.0</v>
      </c>
      <c r="I2115" s="8">
        <v>2388424.0</v>
      </c>
      <c r="J2115" t="s">
        <v>28</v>
      </c>
      <c r="K2115" t="s">
        <v>5037</v>
      </c>
      <c r="L2115" t="s">
        <v>5037</v>
      </c>
      <c r="N2115" t="s">
        <v>5038</v>
      </c>
      <c r="Q2115" t="s">
        <v>5039</v>
      </c>
      <c r="R2115">
        <v>660.0</v>
      </c>
      <c r="S2115">
        <v>219.0</v>
      </c>
    </row>
    <row r="2116" ht="15.75" customHeight="1">
      <c r="A2116" s="6" t="s">
        <v>23</v>
      </c>
      <c r="B2116" s="6" t="s">
        <v>24</v>
      </c>
      <c r="C2116" s="6" t="s">
        <v>25</v>
      </c>
      <c r="D2116" s="6" t="s">
        <v>26</v>
      </c>
      <c r="E2116" s="6" t="s">
        <v>8</v>
      </c>
      <c r="G2116" s="6" t="s">
        <v>27</v>
      </c>
      <c r="H2116" s="7">
        <v>2388694.0</v>
      </c>
      <c r="I2116" s="8">
        <v>2389341.0</v>
      </c>
      <c r="J2116" t="s">
        <v>28</v>
      </c>
      <c r="K2116" t="s">
        <v>5040</v>
      </c>
      <c r="L2116" t="s">
        <v>5040</v>
      </c>
      <c r="N2116" t="s">
        <v>5041</v>
      </c>
      <c r="Q2116" t="s">
        <v>5042</v>
      </c>
      <c r="R2116">
        <v>648.0</v>
      </c>
      <c r="S2116">
        <v>215.0</v>
      </c>
    </row>
    <row r="2117" ht="15.75" customHeight="1">
      <c r="A2117" s="6" t="s">
        <v>23</v>
      </c>
      <c r="B2117" s="6" t="s">
        <v>24</v>
      </c>
      <c r="C2117" s="6" t="s">
        <v>25</v>
      </c>
      <c r="D2117" s="6" t="s">
        <v>26</v>
      </c>
      <c r="E2117" s="6" t="s">
        <v>8</v>
      </c>
      <c r="G2117" s="6" t="s">
        <v>27</v>
      </c>
      <c r="H2117" s="7">
        <v>2389338.0</v>
      </c>
      <c r="I2117" s="8">
        <v>2389703.0</v>
      </c>
      <c r="J2117" t="s">
        <v>28</v>
      </c>
      <c r="K2117" t="s">
        <v>5043</v>
      </c>
      <c r="L2117" t="s">
        <v>5043</v>
      </c>
      <c r="N2117" t="s">
        <v>33</v>
      </c>
      <c r="Q2117" t="s">
        <v>5044</v>
      </c>
      <c r="R2117">
        <v>366.0</v>
      </c>
      <c r="S2117">
        <v>121.0</v>
      </c>
    </row>
    <row r="2118" ht="15.75" customHeight="1">
      <c r="A2118" s="6" t="s">
        <v>23</v>
      </c>
      <c r="B2118" s="6" t="s">
        <v>24</v>
      </c>
      <c r="C2118" s="6" t="s">
        <v>25</v>
      </c>
      <c r="D2118" s="6" t="s">
        <v>26</v>
      </c>
      <c r="E2118" s="6" t="s">
        <v>8</v>
      </c>
      <c r="G2118" s="6" t="s">
        <v>27</v>
      </c>
      <c r="H2118" s="7">
        <v>2389721.0</v>
      </c>
      <c r="I2118" s="8">
        <v>2390869.0</v>
      </c>
      <c r="J2118" t="s">
        <v>28</v>
      </c>
      <c r="K2118" t="s">
        <v>5045</v>
      </c>
      <c r="L2118" t="s">
        <v>5045</v>
      </c>
      <c r="N2118" t="s">
        <v>281</v>
      </c>
      <c r="Q2118" t="s">
        <v>5046</v>
      </c>
      <c r="R2118">
        <v>1149.0</v>
      </c>
      <c r="S2118">
        <v>382.0</v>
      </c>
    </row>
    <row r="2119" ht="15.75" customHeight="1">
      <c r="A2119" s="6" t="s">
        <v>23</v>
      </c>
      <c r="B2119" s="6" t="s">
        <v>24</v>
      </c>
      <c r="C2119" s="6" t="s">
        <v>25</v>
      </c>
      <c r="D2119" s="6" t="s">
        <v>26</v>
      </c>
      <c r="E2119" s="6" t="s">
        <v>8</v>
      </c>
      <c r="G2119" s="6" t="s">
        <v>27</v>
      </c>
      <c r="H2119" s="7">
        <v>2391126.0</v>
      </c>
      <c r="I2119" s="8">
        <v>2392298.0</v>
      </c>
      <c r="J2119" t="s">
        <v>37</v>
      </c>
      <c r="K2119" t="s">
        <v>5047</v>
      </c>
      <c r="L2119" t="s">
        <v>5047</v>
      </c>
      <c r="N2119" t="s">
        <v>5048</v>
      </c>
      <c r="O2119" t="s">
        <v>5049</v>
      </c>
      <c r="Q2119" t="s">
        <v>5050</v>
      </c>
      <c r="R2119">
        <v>1173.0</v>
      </c>
      <c r="S2119">
        <v>390.0</v>
      </c>
    </row>
    <row r="2120" ht="15.75" customHeight="1">
      <c r="A2120" s="6" t="s">
        <v>23</v>
      </c>
      <c r="B2120" s="6" t="s">
        <v>24</v>
      </c>
      <c r="C2120" s="6" t="s">
        <v>25</v>
      </c>
      <c r="D2120" s="6" t="s">
        <v>26</v>
      </c>
      <c r="E2120" s="6" t="s">
        <v>8</v>
      </c>
      <c r="G2120" s="6" t="s">
        <v>27</v>
      </c>
      <c r="H2120" s="7">
        <v>2392295.0</v>
      </c>
      <c r="I2120" s="8">
        <v>2392504.0</v>
      </c>
      <c r="J2120" t="s">
        <v>37</v>
      </c>
      <c r="K2120" t="s">
        <v>5051</v>
      </c>
      <c r="L2120" t="s">
        <v>5051</v>
      </c>
      <c r="N2120" t="s">
        <v>5052</v>
      </c>
      <c r="O2120" t="s">
        <v>5053</v>
      </c>
      <c r="Q2120" t="s">
        <v>5054</v>
      </c>
      <c r="R2120">
        <v>210.0</v>
      </c>
      <c r="S2120">
        <v>69.0</v>
      </c>
    </row>
    <row r="2121" ht="15.75" customHeight="1">
      <c r="A2121" s="6" t="s">
        <v>23</v>
      </c>
      <c r="B2121" s="6" t="s">
        <v>24</v>
      </c>
      <c r="C2121" s="6" t="s">
        <v>25</v>
      </c>
      <c r="D2121" s="6" t="s">
        <v>26</v>
      </c>
      <c r="E2121" s="6" t="s">
        <v>8</v>
      </c>
      <c r="G2121" s="6" t="s">
        <v>27</v>
      </c>
      <c r="H2121" s="7">
        <v>2392508.0</v>
      </c>
      <c r="I2121" s="8">
        <v>2393299.0</v>
      </c>
      <c r="J2121" t="s">
        <v>37</v>
      </c>
      <c r="K2121" t="s">
        <v>5055</v>
      </c>
      <c r="L2121" t="s">
        <v>5055</v>
      </c>
      <c r="N2121" t="s">
        <v>5056</v>
      </c>
      <c r="Q2121" t="s">
        <v>5057</v>
      </c>
      <c r="R2121">
        <v>792.0</v>
      </c>
      <c r="S2121">
        <v>263.0</v>
      </c>
    </row>
    <row r="2122" ht="15.75" customHeight="1">
      <c r="A2122" s="6" t="s">
        <v>23</v>
      </c>
      <c r="B2122" s="6" t="s">
        <v>24</v>
      </c>
      <c r="C2122" s="6" t="s">
        <v>25</v>
      </c>
      <c r="D2122" s="6" t="s">
        <v>26</v>
      </c>
      <c r="E2122" s="6" t="s">
        <v>8</v>
      </c>
      <c r="G2122" s="6" t="s">
        <v>27</v>
      </c>
      <c r="H2122" s="7">
        <v>2393417.0</v>
      </c>
      <c r="I2122" s="8">
        <v>2393731.0</v>
      </c>
      <c r="J2122" t="s">
        <v>37</v>
      </c>
      <c r="K2122" t="s">
        <v>5058</v>
      </c>
      <c r="L2122" t="s">
        <v>5058</v>
      </c>
      <c r="N2122" t="s">
        <v>33</v>
      </c>
      <c r="Q2122" t="s">
        <v>5059</v>
      </c>
      <c r="R2122">
        <v>315.0</v>
      </c>
      <c r="S2122">
        <v>104.0</v>
      </c>
    </row>
    <row r="2123" ht="15.75" customHeight="1">
      <c r="A2123" s="6" t="s">
        <v>23</v>
      </c>
      <c r="B2123" s="6" t="s">
        <v>24</v>
      </c>
      <c r="C2123" s="6" t="s">
        <v>25</v>
      </c>
      <c r="D2123" s="6" t="s">
        <v>26</v>
      </c>
      <c r="E2123" s="6" t="s">
        <v>8</v>
      </c>
      <c r="G2123" s="6" t="s">
        <v>27</v>
      </c>
      <c r="H2123" s="7">
        <v>2393814.0</v>
      </c>
      <c r="I2123" s="8">
        <v>2395550.0</v>
      </c>
      <c r="J2123" t="s">
        <v>37</v>
      </c>
      <c r="K2123" t="s">
        <v>5060</v>
      </c>
      <c r="L2123" t="s">
        <v>5060</v>
      </c>
      <c r="N2123" t="s">
        <v>5061</v>
      </c>
      <c r="O2123" t="s">
        <v>5062</v>
      </c>
      <c r="Q2123" t="s">
        <v>5063</v>
      </c>
      <c r="R2123">
        <v>1737.0</v>
      </c>
      <c r="S2123">
        <v>578.0</v>
      </c>
    </row>
    <row r="2124" ht="15.75" customHeight="1">
      <c r="A2124" s="6" t="s">
        <v>23</v>
      </c>
      <c r="B2124" s="6" t="s">
        <v>24</v>
      </c>
      <c r="C2124" s="6" t="s">
        <v>25</v>
      </c>
      <c r="D2124" s="6" t="s">
        <v>26</v>
      </c>
      <c r="E2124" s="6" t="s">
        <v>8</v>
      </c>
      <c r="G2124" s="6" t="s">
        <v>27</v>
      </c>
      <c r="H2124" s="7">
        <v>2395576.0</v>
      </c>
      <c r="I2124" s="8">
        <v>2396205.0</v>
      </c>
      <c r="J2124" t="s">
        <v>28</v>
      </c>
      <c r="K2124" t="s">
        <v>5064</v>
      </c>
      <c r="L2124" t="s">
        <v>5064</v>
      </c>
      <c r="N2124" t="s">
        <v>1163</v>
      </c>
      <c r="Q2124" t="s">
        <v>5065</v>
      </c>
      <c r="R2124">
        <v>630.0</v>
      </c>
      <c r="S2124">
        <v>209.0</v>
      </c>
    </row>
    <row r="2125" ht="15.75" customHeight="1">
      <c r="A2125" s="6" t="s">
        <v>23</v>
      </c>
      <c r="B2125" s="6" t="s">
        <v>24</v>
      </c>
      <c r="C2125" s="6" t="s">
        <v>25</v>
      </c>
      <c r="D2125" s="6" t="s">
        <v>26</v>
      </c>
      <c r="E2125" s="6" t="s">
        <v>8</v>
      </c>
      <c r="G2125" s="6" t="s">
        <v>27</v>
      </c>
      <c r="H2125" s="7">
        <v>2396505.0</v>
      </c>
      <c r="I2125" s="8">
        <v>2396984.0</v>
      </c>
      <c r="J2125" t="s">
        <v>37</v>
      </c>
      <c r="K2125" t="s">
        <v>5066</v>
      </c>
      <c r="L2125" t="s">
        <v>5066</v>
      </c>
      <c r="N2125" t="s">
        <v>5067</v>
      </c>
      <c r="O2125" t="s">
        <v>5068</v>
      </c>
      <c r="Q2125" t="s">
        <v>5069</v>
      </c>
      <c r="R2125">
        <v>480.0</v>
      </c>
      <c r="S2125">
        <v>159.0</v>
      </c>
    </row>
    <row r="2126" ht="15.75" customHeight="1">
      <c r="A2126" s="6" t="s">
        <v>23</v>
      </c>
      <c r="B2126" s="6" t="s">
        <v>24</v>
      </c>
      <c r="C2126" s="6" t="s">
        <v>25</v>
      </c>
      <c r="D2126" s="6" t="s">
        <v>26</v>
      </c>
      <c r="E2126" s="6" t="s">
        <v>8</v>
      </c>
      <c r="G2126" s="6" t="s">
        <v>27</v>
      </c>
      <c r="H2126" s="7">
        <v>2397015.0</v>
      </c>
      <c r="I2126" s="8">
        <v>2397269.0</v>
      </c>
      <c r="J2126" t="s">
        <v>28</v>
      </c>
      <c r="K2126" t="s">
        <v>5070</v>
      </c>
      <c r="L2126" t="s">
        <v>5070</v>
      </c>
      <c r="N2126" t="s">
        <v>5071</v>
      </c>
      <c r="Q2126" t="s">
        <v>5072</v>
      </c>
      <c r="R2126">
        <v>255.0</v>
      </c>
      <c r="S2126">
        <v>84.0</v>
      </c>
    </row>
    <row r="2127" ht="15.75" customHeight="1">
      <c r="A2127" s="6" t="s">
        <v>23</v>
      </c>
      <c r="B2127" s="6" t="s">
        <v>24</v>
      </c>
      <c r="C2127" s="6" t="s">
        <v>25</v>
      </c>
      <c r="D2127" s="6" t="s">
        <v>26</v>
      </c>
      <c r="E2127" s="6" t="s">
        <v>8</v>
      </c>
      <c r="G2127" s="6" t="s">
        <v>27</v>
      </c>
      <c r="H2127" s="7">
        <v>2397401.0</v>
      </c>
      <c r="I2127" s="8">
        <v>2398732.0</v>
      </c>
      <c r="J2127" t="s">
        <v>28</v>
      </c>
      <c r="K2127" t="s">
        <v>5073</v>
      </c>
      <c r="L2127" t="s">
        <v>5073</v>
      </c>
      <c r="N2127" t="s">
        <v>4238</v>
      </c>
      <c r="Q2127" t="s">
        <v>5074</v>
      </c>
      <c r="R2127">
        <v>1332.0</v>
      </c>
      <c r="S2127">
        <v>443.0</v>
      </c>
    </row>
    <row r="2128" ht="15.75" customHeight="1">
      <c r="A2128" s="6" t="s">
        <v>23</v>
      </c>
      <c r="B2128" s="6" t="s">
        <v>24</v>
      </c>
      <c r="C2128" s="6" t="s">
        <v>25</v>
      </c>
      <c r="D2128" s="6" t="s">
        <v>26</v>
      </c>
      <c r="E2128" s="6" t="s">
        <v>8</v>
      </c>
      <c r="G2128" s="6" t="s">
        <v>27</v>
      </c>
      <c r="H2128" s="7">
        <v>2399039.0</v>
      </c>
      <c r="I2128" s="8">
        <v>2400976.0</v>
      </c>
      <c r="J2128" t="s">
        <v>37</v>
      </c>
      <c r="K2128" t="s">
        <v>5075</v>
      </c>
      <c r="L2128" t="s">
        <v>5075</v>
      </c>
      <c r="N2128" t="s">
        <v>5076</v>
      </c>
      <c r="Q2128" t="s">
        <v>5077</v>
      </c>
      <c r="R2128">
        <v>1938.0</v>
      </c>
      <c r="S2128">
        <v>645.0</v>
      </c>
    </row>
    <row r="2129" ht="15.75" customHeight="1">
      <c r="A2129" s="6" t="s">
        <v>23</v>
      </c>
      <c r="B2129" s="6" t="s">
        <v>24</v>
      </c>
      <c r="C2129" s="6" t="s">
        <v>25</v>
      </c>
      <c r="D2129" s="6" t="s">
        <v>26</v>
      </c>
      <c r="E2129" s="6" t="s">
        <v>8</v>
      </c>
      <c r="G2129" s="6" t="s">
        <v>27</v>
      </c>
      <c r="H2129" s="7">
        <v>2401688.0</v>
      </c>
      <c r="I2129" s="8">
        <v>2402341.0</v>
      </c>
      <c r="J2129" t="s">
        <v>28</v>
      </c>
      <c r="K2129" t="s">
        <v>5078</v>
      </c>
      <c r="L2129" t="s">
        <v>5078</v>
      </c>
      <c r="N2129" t="s">
        <v>296</v>
      </c>
      <c r="Q2129" t="s">
        <v>5079</v>
      </c>
      <c r="R2129">
        <v>654.0</v>
      </c>
      <c r="S2129">
        <v>217.0</v>
      </c>
    </row>
    <row r="2130" ht="15.75" customHeight="1">
      <c r="A2130" s="6" t="s">
        <v>23</v>
      </c>
      <c r="B2130" s="6" t="s">
        <v>24</v>
      </c>
      <c r="C2130" s="6" t="s">
        <v>25</v>
      </c>
      <c r="D2130" s="6" t="s">
        <v>26</v>
      </c>
      <c r="E2130" s="6" t="s">
        <v>8</v>
      </c>
      <c r="G2130" s="6" t="s">
        <v>27</v>
      </c>
      <c r="H2130" s="7">
        <v>2402358.0</v>
      </c>
      <c r="I2130" s="8">
        <v>2403470.0</v>
      </c>
      <c r="J2130" t="s">
        <v>28</v>
      </c>
      <c r="K2130" t="s">
        <v>5080</v>
      </c>
      <c r="L2130" t="s">
        <v>5080</v>
      </c>
      <c r="N2130" t="s">
        <v>1888</v>
      </c>
      <c r="Q2130" t="s">
        <v>5081</v>
      </c>
      <c r="R2130">
        <v>1113.0</v>
      </c>
      <c r="S2130">
        <v>370.0</v>
      </c>
    </row>
    <row r="2131" ht="15.75" customHeight="1">
      <c r="A2131" s="6" t="s">
        <v>23</v>
      </c>
      <c r="B2131" s="6" t="s">
        <v>24</v>
      </c>
      <c r="C2131" s="6" t="s">
        <v>25</v>
      </c>
      <c r="D2131" s="6" t="s">
        <v>26</v>
      </c>
      <c r="E2131" s="6" t="s">
        <v>8</v>
      </c>
      <c r="G2131" s="6" t="s">
        <v>27</v>
      </c>
      <c r="H2131" s="7">
        <v>2403596.0</v>
      </c>
      <c r="I2131" s="8">
        <v>2404366.0</v>
      </c>
      <c r="J2131" t="s">
        <v>28</v>
      </c>
      <c r="K2131" t="s">
        <v>5082</v>
      </c>
      <c r="L2131" t="s">
        <v>5082</v>
      </c>
      <c r="N2131" t="s">
        <v>3986</v>
      </c>
      <c r="Q2131" t="s">
        <v>5083</v>
      </c>
      <c r="R2131">
        <v>771.0</v>
      </c>
      <c r="S2131">
        <v>256.0</v>
      </c>
    </row>
    <row r="2132" ht="15.75" customHeight="1">
      <c r="A2132" s="6" t="s">
        <v>23</v>
      </c>
      <c r="B2132" s="6" t="s">
        <v>24</v>
      </c>
      <c r="C2132" s="6" t="s">
        <v>25</v>
      </c>
      <c r="D2132" s="6" t="s">
        <v>26</v>
      </c>
      <c r="E2132" s="6" t="s">
        <v>8</v>
      </c>
      <c r="G2132" s="6" t="s">
        <v>27</v>
      </c>
      <c r="H2132" s="7">
        <v>2404545.0</v>
      </c>
      <c r="I2132" s="8">
        <v>2405327.0</v>
      </c>
      <c r="J2132" t="s">
        <v>37</v>
      </c>
      <c r="K2132" t="s">
        <v>5084</v>
      </c>
      <c r="L2132" t="s">
        <v>5084</v>
      </c>
      <c r="N2132" t="s">
        <v>4059</v>
      </c>
      <c r="Q2132" t="s">
        <v>5085</v>
      </c>
      <c r="R2132">
        <v>783.0</v>
      </c>
      <c r="S2132">
        <v>260.0</v>
      </c>
    </row>
    <row r="2133" ht="15.75" customHeight="1">
      <c r="A2133" s="6" t="s">
        <v>23</v>
      </c>
      <c r="B2133" s="6" t="s">
        <v>24</v>
      </c>
      <c r="C2133" s="6" t="s">
        <v>25</v>
      </c>
      <c r="D2133" s="6" t="s">
        <v>26</v>
      </c>
      <c r="E2133" s="6" t="s">
        <v>8</v>
      </c>
      <c r="G2133" s="6" t="s">
        <v>27</v>
      </c>
      <c r="H2133" s="7">
        <v>2405503.0</v>
      </c>
      <c r="I2133" s="8">
        <v>2405997.0</v>
      </c>
      <c r="J2133" t="s">
        <v>37</v>
      </c>
      <c r="K2133" t="s">
        <v>5086</v>
      </c>
      <c r="L2133" t="s">
        <v>5086</v>
      </c>
      <c r="N2133" t="s">
        <v>33</v>
      </c>
      <c r="Q2133" t="s">
        <v>5087</v>
      </c>
      <c r="R2133">
        <v>495.0</v>
      </c>
      <c r="S2133">
        <v>164.0</v>
      </c>
    </row>
    <row r="2134" ht="15.75" customHeight="1">
      <c r="A2134" s="6" t="s">
        <v>23</v>
      </c>
      <c r="B2134" s="6" t="s">
        <v>24</v>
      </c>
      <c r="C2134" s="6" t="s">
        <v>25</v>
      </c>
      <c r="D2134" s="6" t="s">
        <v>26</v>
      </c>
      <c r="E2134" s="6" t="s">
        <v>8</v>
      </c>
      <c r="G2134" s="6" t="s">
        <v>27</v>
      </c>
      <c r="H2134" s="7">
        <v>2406062.0</v>
      </c>
      <c r="I2134" s="8">
        <v>2406820.0</v>
      </c>
      <c r="J2134" t="s">
        <v>28</v>
      </c>
      <c r="K2134" t="s">
        <v>5088</v>
      </c>
      <c r="L2134" t="s">
        <v>5088</v>
      </c>
      <c r="N2134" t="s">
        <v>33</v>
      </c>
      <c r="Q2134" t="s">
        <v>5089</v>
      </c>
      <c r="R2134">
        <v>759.0</v>
      </c>
      <c r="S2134">
        <v>252.0</v>
      </c>
    </row>
    <row r="2135" ht="15.75" customHeight="1">
      <c r="A2135" s="6" t="s">
        <v>23</v>
      </c>
      <c r="B2135" s="6" t="s">
        <v>24</v>
      </c>
      <c r="C2135" s="6" t="s">
        <v>25</v>
      </c>
      <c r="D2135" s="6" t="s">
        <v>26</v>
      </c>
      <c r="E2135" s="6" t="s">
        <v>8</v>
      </c>
      <c r="G2135" s="6" t="s">
        <v>27</v>
      </c>
      <c r="H2135" s="7">
        <v>2406977.0</v>
      </c>
      <c r="I2135" s="8">
        <v>2407918.0</v>
      </c>
      <c r="J2135" t="s">
        <v>28</v>
      </c>
      <c r="K2135" t="s">
        <v>5090</v>
      </c>
      <c r="L2135" t="s">
        <v>5090</v>
      </c>
      <c r="N2135" t="s">
        <v>2373</v>
      </c>
      <c r="Q2135" t="s">
        <v>5091</v>
      </c>
      <c r="R2135">
        <v>942.0</v>
      </c>
      <c r="S2135">
        <v>313.0</v>
      </c>
    </row>
    <row r="2136" ht="15.75" customHeight="1">
      <c r="A2136" s="6" t="s">
        <v>23</v>
      </c>
      <c r="B2136" s="6" t="s">
        <v>24</v>
      </c>
      <c r="C2136" s="6" t="s">
        <v>25</v>
      </c>
      <c r="D2136" s="6" t="s">
        <v>26</v>
      </c>
      <c r="E2136" s="6" t="s">
        <v>8</v>
      </c>
      <c r="G2136" s="6" t="s">
        <v>27</v>
      </c>
      <c r="H2136" s="7">
        <v>2408115.0</v>
      </c>
      <c r="I2136" s="8">
        <v>2408444.0</v>
      </c>
      <c r="J2136" t="s">
        <v>28</v>
      </c>
      <c r="K2136" t="s">
        <v>5092</v>
      </c>
      <c r="L2136" t="s">
        <v>5092</v>
      </c>
      <c r="N2136" t="s">
        <v>33</v>
      </c>
      <c r="Q2136" t="s">
        <v>5093</v>
      </c>
      <c r="R2136">
        <v>330.0</v>
      </c>
      <c r="S2136">
        <v>109.0</v>
      </c>
    </row>
    <row r="2137" ht="15.75" customHeight="1">
      <c r="A2137" s="6" t="s">
        <v>23</v>
      </c>
      <c r="B2137" s="6" t="s">
        <v>24</v>
      </c>
      <c r="C2137" s="6" t="s">
        <v>25</v>
      </c>
      <c r="D2137" s="6" t="s">
        <v>26</v>
      </c>
      <c r="E2137" s="6" t="s">
        <v>8</v>
      </c>
      <c r="G2137" s="6" t="s">
        <v>27</v>
      </c>
      <c r="H2137" s="7">
        <v>2408494.0</v>
      </c>
      <c r="I2137" s="8">
        <v>2409660.0</v>
      </c>
      <c r="J2137" t="s">
        <v>28</v>
      </c>
      <c r="K2137" t="s">
        <v>5094</v>
      </c>
      <c r="L2137" t="s">
        <v>5094</v>
      </c>
      <c r="N2137" t="s">
        <v>5095</v>
      </c>
      <c r="Q2137" t="s">
        <v>5096</v>
      </c>
      <c r="R2137">
        <v>1167.0</v>
      </c>
      <c r="S2137">
        <v>388.0</v>
      </c>
    </row>
    <row r="2138" ht="15.75" customHeight="1">
      <c r="A2138" s="6" t="s">
        <v>23</v>
      </c>
      <c r="B2138" s="6" t="s">
        <v>24</v>
      </c>
      <c r="C2138" s="6" t="s">
        <v>25</v>
      </c>
      <c r="D2138" s="6" t="s">
        <v>26</v>
      </c>
      <c r="E2138" s="6" t="s">
        <v>8</v>
      </c>
      <c r="G2138" s="6" t="s">
        <v>27</v>
      </c>
      <c r="H2138" s="7">
        <v>2409669.0</v>
      </c>
      <c r="I2138" s="8">
        <v>2410100.0</v>
      </c>
      <c r="J2138" t="s">
        <v>28</v>
      </c>
      <c r="K2138" t="s">
        <v>5097</v>
      </c>
      <c r="L2138" t="s">
        <v>5097</v>
      </c>
      <c r="N2138" t="s">
        <v>5098</v>
      </c>
      <c r="Q2138" t="s">
        <v>5099</v>
      </c>
      <c r="R2138">
        <v>432.0</v>
      </c>
      <c r="S2138">
        <v>143.0</v>
      </c>
    </row>
    <row r="2139" ht="15.75" customHeight="1">
      <c r="A2139" s="6" t="s">
        <v>23</v>
      </c>
      <c r="B2139" s="6" t="s">
        <v>24</v>
      </c>
      <c r="C2139" s="6" t="s">
        <v>25</v>
      </c>
      <c r="D2139" s="6" t="s">
        <v>26</v>
      </c>
      <c r="E2139" s="6" t="s">
        <v>8</v>
      </c>
      <c r="G2139" s="6" t="s">
        <v>27</v>
      </c>
      <c r="H2139" s="7">
        <v>2410349.0</v>
      </c>
      <c r="I2139" s="8">
        <v>2412145.0</v>
      </c>
      <c r="J2139" t="s">
        <v>37</v>
      </c>
      <c r="K2139" t="s">
        <v>5100</v>
      </c>
      <c r="L2139" t="s">
        <v>5100</v>
      </c>
      <c r="N2139" t="s">
        <v>3638</v>
      </c>
      <c r="Q2139" t="s">
        <v>5101</v>
      </c>
      <c r="R2139">
        <v>1797.0</v>
      </c>
      <c r="S2139">
        <v>598.0</v>
      </c>
    </row>
    <row r="2140" ht="15.75" customHeight="1">
      <c r="A2140" s="6" t="s">
        <v>23</v>
      </c>
      <c r="B2140" s="6" t="s">
        <v>24</v>
      </c>
      <c r="C2140" s="6" t="s">
        <v>25</v>
      </c>
      <c r="D2140" s="6" t="s">
        <v>26</v>
      </c>
      <c r="E2140" s="6" t="s">
        <v>8</v>
      </c>
      <c r="G2140" s="6" t="s">
        <v>27</v>
      </c>
      <c r="H2140" s="7">
        <v>2412217.0</v>
      </c>
      <c r="I2140" s="8">
        <v>2413359.0</v>
      </c>
      <c r="J2140" t="s">
        <v>28</v>
      </c>
      <c r="K2140" t="s">
        <v>5102</v>
      </c>
      <c r="L2140" t="s">
        <v>5102</v>
      </c>
      <c r="N2140" t="s">
        <v>3391</v>
      </c>
      <c r="Q2140" t="s">
        <v>5103</v>
      </c>
      <c r="R2140">
        <v>1143.0</v>
      </c>
      <c r="S2140">
        <v>380.0</v>
      </c>
    </row>
    <row r="2141" ht="15.75" customHeight="1">
      <c r="A2141" s="6" t="s">
        <v>23</v>
      </c>
      <c r="B2141" s="6" t="s">
        <v>24</v>
      </c>
      <c r="C2141" s="6" t="s">
        <v>25</v>
      </c>
      <c r="D2141" s="6" t="s">
        <v>26</v>
      </c>
      <c r="E2141" s="6" t="s">
        <v>8</v>
      </c>
      <c r="G2141" s="6" t="s">
        <v>27</v>
      </c>
      <c r="H2141" s="7">
        <v>2413763.0</v>
      </c>
      <c r="I2141" s="8">
        <v>2414989.0</v>
      </c>
      <c r="J2141" t="s">
        <v>37</v>
      </c>
      <c r="K2141" t="s">
        <v>5104</v>
      </c>
      <c r="L2141" t="s">
        <v>5104</v>
      </c>
      <c r="N2141" t="s">
        <v>4473</v>
      </c>
      <c r="Q2141" t="s">
        <v>5105</v>
      </c>
      <c r="R2141">
        <v>1227.0</v>
      </c>
      <c r="S2141">
        <v>408.0</v>
      </c>
    </row>
    <row r="2142" ht="15.75" customHeight="1">
      <c r="A2142" s="6" t="s">
        <v>23</v>
      </c>
      <c r="B2142" s="6" t="s">
        <v>24</v>
      </c>
      <c r="C2142" s="6" t="s">
        <v>25</v>
      </c>
      <c r="D2142" s="6" t="s">
        <v>26</v>
      </c>
      <c r="E2142" s="6" t="s">
        <v>8</v>
      </c>
      <c r="G2142" s="6" t="s">
        <v>27</v>
      </c>
      <c r="H2142" s="7">
        <v>2415069.0</v>
      </c>
      <c r="I2142" s="8">
        <v>2415971.0</v>
      </c>
      <c r="J2142" t="s">
        <v>37</v>
      </c>
      <c r="K2142" t="s">
        <v>5106</v>
      </c>
      <c r="L2142" t="s">
        <v>5106</v>
      </c>
      <c r="N2142" t="s">
        <v>5107</v>
      </c>
      <c r="Q2142" t="s">
        <v>5108</v>
      </c>
      <c r="R2142">
        <v>903.0</v>
      </c>
      <c r="S2142">
        <v>300.0</v>
      </c>
    </row>
    <row r="2143" ht="15.75" customHeight="1">
      <c r="A2143" s="6" t="s">
        <v>23</v>
      </c>
      <c r="B2143" s="6" t="s">
        <v>24</v>
      </c>
      <c r="C2143" s="6" t="s">
        <v>25</v>
      </c>
      <c r="D2143" s="6" t="s">
        <v>26</v>
      </c>
      <c r="E2143" s="6" t="s">
        <v>8</v>
      </c>
      <c r="G2143" s="6" t="s">
        <v>27</v>
      </c>
      <c r="H2143" s="7">
        <v>2415997.0</v>
      </c>
      <c r="I2143" s="8">
        <v>2417076.0</v>
      </c>
      <c r="J2143" t="s">
        <v>28</v>
      </c>
      <c r="K2143" t="s">
        <v>5109</v>
      </c>
      <c r="L2143" t="s">
        <v>5109</v>
      </c>
      <c r="N2143" t="s">
        <v>33</v>
      </c>
      <c r="Q2143" t="s">
        <v>5110</v>
      </c>
      <c r="R2143">
        <v>1080.0</v>
      </c>
      <c r="S2143">
        <v>359.0</v>
      </c>
    </row>
    <row r="2144" ht="15.75" customHeight="1">
      <c r="A2144" s="6" t="s">
        <v>23</v>
      </c>
      <c r="B2144" s="6" t="s">
        <v>24</v>
      </c>
      <c r="C2144" s="6" t="s">
        <v>25</v>
      </c>
      <c r="D2144" s="6" t="s">
        <v>26</v>
      </c>
      <c r="E2144" s="6" t="s">
        <v>8</v>
      </c>
      <c r="G2144" s="6" t="s">
        <v>27</v>
      </c>
      <c r="H2144" s="7">
        <v>2417304.0</v>
      </c>
      <c r="I2144" s="8">
        <v>2418365.0</v>
      </c>
      <c r="J2144" t="s">
        <v>28</v>
      </c>
      <c r="K2144" t="s">
        <v>5111</v>
      </c>
      <c r="L2144" t="s">
        <v>5111</v>
      </c>
      <c r="N2144" t="s">
        <v>33</v>
      </c>
      <c r="Q2144" t="s">
        <v>5112</v>
      </c>
      <c r="R2144">
        <v>1062.0</v>
      </c>
      <c r="S2144">
        <v>353.0</v>
      </c>
    </row>
    <row r="2145" ht="15.75" customHeight="1">
      <c r="A2145" s="6" t="s">
        <v>23</v>
      </c>
      <c r="B2145" s="6" t="s">
        <v>24</v>
      </c>
      <c r="C2145" s="6" t="s">
        <v>25</v>
      </c>
      <c r="D2145" s="6" t="s">
        <v>26</v>
      </c>
      <c r="E2145" s="6" t="s">
        <v>8</v>
      </c>
      <c r="G2145" s="6" t="s">
        <v>27</v>
      </c>
      <c r="H2145" s="7">
        <v>2418594.0</v>
      </c>
      <c r="I2145" s="8">
        <v>2419691.0</v>
      </c>
      <c r="J2145" t="s">
        <v>28</v>
      </c>
      <c r="K2145" t="s">
        <v>5113</v>
      </c>
      <c r="L2145" t="s">
        <v>5113</v>
      </c>
      <c r="N2145" t="s">
        <v>5114</v>
      </c>
      <c r="Q2145" t="s">
        <v>5115</v>
      </c>
      <c r="R2145">
        <v>1098.0</v>
      </c>
      <c r="S2145">
        <v>365.0</v>
      </c>
    </row>
    <row r="2146" ht="15.75" customHeight="1">
      <c r="A2146" s="6" t="s">
        <v>23</v>
      </c>
      <c r="B2146" s="6" t="s">
        <v>24</v>
      </c>
      <c r="C2146" s="6" t="s">
        <v>25</v>
      </c>
      <c r="D2146" s="6" t="s">
        <v>26</v>
      </c>
      <c r="E2146" s="6" t="s">
        <v>8</v>
      </c>
      <c r="G2146" s="6" t="s">
        <v>27</v>
      </c>
      <c r="H2146" s="7">
        <v>2420251.0</v>
      </c>
      <c r="I2146" s="8">
        <v>2421288.0</v>
      </c>
      <c r="J2146" t="s">
        <v>28</v>
      </c>
      <c r="K2146" t="s">
        <v>5116</v>
      </c>
      <c r="L2146" t="s">
        <v>5116</v>
      </c>
      <c r="N2146" t="s">
        <v>33</v>
      </c>
      <c r="Q2146" t="s">
        <v>5117</v>
      </c>
      <c r="R2146">
        <v>1038.0</v>
      </c>
      <c r="S2146">
        <v>345.0</v>
      </c>
    </row>
    <row r="2147" ht="15.75" customHeight="1">
      <c r="A2147" s="6" t="s">
        <v>23</v>
      </c>
      <c r="B2147" s="6" t="s">
        <v>24</v>
      </c>
      <c r="C2147" s="6" t="s">
        <v>25</v>
      </c>
      <c r="D2147" s="6" t="s">
        <v>26</v>
      </c>
      <c r="E2147" s="6" t="s">
        <v>8</v>
      </c>
      <c r="G2147" s="6" t="s">
        <v>27</v>
      </c>
      <c r="H2147" s="7">
        <v>2421474.0</v>
      </c>
      <c r="I2147" s="8">
        <v>2422874.0</v>
      </c>
      <c r="J2147" t="s">
        <v>28</v>
      </c>
      <c r="K2147" t="s">
        <v>5118</v>
      </c>
      <c r="L2147" t="s">
        <v>5118</v>
      </c>
      <c r="N2147" t="s">
        <v>818</v>
      </c>
      <c r="Q2147" t="s">
        <v>5119</v>
      </c>
      <c r="R2147">
        <v>1401.0</v>
      </c>
      <c r="S2147">
        <v>466.0</v>
      </c>
    </row>
    <row r="2148" ht="15.75" customHeight="1">
      <c r="A2148" s="6" t="s">
        <v>23</v>
      </c>
      <c r="B2148" s="6" t="s">
        <v>24</v>
      </c>
      <c r="C2148" s="6" t="s">
        <v>25</v>
      </c>
      <c r="D2148" s="6" t="s">
        <v>26</v>
      </c>
      <c r="E2148" s="6" t="s">
        <v>8</v>
      </c>
      <c r="G2148" s="6" t="s">
        <v>27</v>
      </c>
      <c r="H2148" s="7">
        <v>2423158.0</v>
      </c>
      <c r="I2148" s="8">
        <v>2423424.0</v>
      </c>
      <c r="J2148" t="s">
        <v>28</v>
      </c>
      <c r="K2148" t="s">
        <v>5120</v>
      </c>
      <c r="L2148" t="s">
        <v>5120</v>
      </c>
      <c r="N2148" t="s">
        <v>33</v>
      </c>
      <c r="Q2148" t="s">
        <v>5121</v>
      </c>
      <c r="R2148">
        <v>267.0</v>
      </c>
      <c r="S2148">
        <v>88.0</v>
      </c>
    </row>
    <row r="2149" ht="15.75" customHeight="1">
      <c r="A2149" s="6" t="s">
        <v>23</v>
      </c>
      <c r="B2149" s="6" t="s">
        <v>24</v>
      </c>
      <c r="C2149" s="6" t="s">
        <v>25</v>
      </c>
      <c r="D2149" s="6" t="s">
        <v>26</v>
      </c>
      <c r="E2149" s="6" t="s">
        <v>8</v>
      </c>
      <c r="G2149" s="6" t="s">
        <v>27</v>
      </c>
      <c r="H2149" s="7">
        <v>2423562.0</v>
      </c>
      <c r="I2149" s="8">
        <v>2424377.0</v>
      </c>
      <c r="J2149" t="s">
        <v>37</v>
      </c>
      <c r="K2149" t="s">
        <v>5122</v>
      </c>
      <c r="L2149" t="s">
        <v>5122</v>
      </c>
      <c r="N2149" t="s">
        <v>3530</v>
      </c>
      <c r="Q2149" t="s">
        <v>5123</v>
      </c>
      <c r="R2149">
        <v>816.0</v>
      </c>
      <c r="S2149">
        <v>271.0</v>
      </c>
    </row>
    <row r="2150" ht="15.75" customHeight="1">
      <c r="A2150" s="6" t="s">
        <v>23</v>
      </c>
      <c r="B2150" s="6" t="s">
        <v>24</v>
      </c>
      <c r="C2150" s="6" t="s">
        <v>25</v>
      </c>
      <c r="D2150" s="6" t="s">
        <v>26</v>
      </c>
      <c r="E2150" s="6" t="s">
        <v>8</v>
      </c>
      <c r="G2150" s="6" t="s">
        <v>27</v>
      </c>
      <c r="H2150" s="7">
        <v>2424374.0</v>
      </c>
      <c r="I2150" s="8">
        <v>2424655.0</v>
      </c>
      <c r="J2150" t="s">
        <v>37</v>
      </c>
      <c r="K2150" t="s">
        <v>5124</v>
      </c>
      <c r="L2150" t="s">
        <v>5124</v>
      </c>
      <c r="N2150" t="s">
        <v>2679</v>
      </c>
      <c r="Q2150" t="s">
        <v>5125</v>
      </c>
      <c r="R2150">
        <v>282.0</v>
      </c>
      <c r="S2150">
        <v>93.0</v>
      </c>
    </row>
    <row r="2151" ht="15.75" customHeight="1">
      <c r="A2151" s="6" t="s">
        <v>23</v>
      </c>
      <c r="B2151" s="6" t="s">
        <v>24</v>
      </c>
      <c r="C2151" s="6" t="s">
        <v>25</v>
      </c>
      <c r="D2151" s="6" t="s">
        <v>26</v>
      </c>
      <c r="E2151" s="6" t="s">
        <v>8</v>
      </c>
      <c r="G2151" s="6" t="s">
        <v>27</v>
      </c>
      <c r="H2151" s="7">
        <v>2424663.0</v>
      </c>
      <c r="I2151" s="8">
        <v>2426030.0</v>
      </c>
      <c r="J2151" t="s">
        <v>28</v>
      </c>
      <c r="K2151" t="s">
        <v>5126</v>
      </c>
      <c r="L2151" t="s">
        <v>5126</v>
      </c>
      <c r="N2151" t="s">
        <v>5127</v>
      </c>
      <c r="Q2151" t="s">
        <v>5128</v>
      </c>
      <c r="R2151">
        <v>1368.0</v>
      </c>
      <c r="S2151">
        <v>455.0</v>
      </c>
    </row>
    <row r="2152" ht="15.75" customHeight="1">
      <c r="A2152" s="6" t="s">
        <v>23</v>
      </c>
      <c r="B2152" s="6" t="s">
        <v>24</v>
      </c>
      <c r="C2152" s="6" t="s">
        <v>25</v>
      </c>
      <c r="D2152" s="6" t="s">
        <v>26</v>
      </c>
      <c r="E2152" s="6" t="s">
        <v>8</v>
      </c>
      <c r="G2152" s="6" t="s">
        <v>27</v>
      </c>
      <c r="H2152" s="7">
        <v>2426309.0</v>
      </c>
      <c r="I2152" s="8">
        <v>2427388.0</v>
      </c>
      <c r="J2152" t="s">
        <v>28</v>
      </c>
      <c r="K2152" t="s">
        <v>5129</v>
      </c>
      <c r="L2152" t="s">
        <v>5129</v>
      </c>
      <c r="N2152" t="s">
        <v>5130</v>
      </c>
      <c r="O2152" t="s">
        <v>5131</v>
      </c>
      <c r="Q2152" t="s">
        <v>5132</v>
      </c>
      <c r="R2152">
        <v>1080.0</v>
      </c>
      <c r="S2152">
        <v>359.0</v>
      </c>
    </row>
    <row r="2153" ht="15.75" customHeight="1">
      <c r="A2153" s="6" t="s">
        <v>23</v>
      </c>
      <c r="B2153" s="6" t="s">
        <v>24</v>
      </c>
      <c r="C2153" s="6" t="s">
        <v>25</v>
      </c>
      <c r="D2153" s="6" t="s">
        <v>26</v>
      </c>
      <c r="E2153" s="6" t="s">
        <v>8</v>
      </c>
      <c r="G2153" s="6" t="s">
        <v>27</v>
      </c>
      <c r="H2153" s="7">
        <v>2427529.0</v>
      </c>
      <c r="I2153" s="8">
        <v>2427954.0</v>
      </c>
      <c r="J2153" t="s">
        <v>28</v>
      </c>
      <c r="K2153" t="s">
        <v>5133</v>
      </c>
      <c r="L2153" t="s">
        <v>5133</v>
      </c>
      <c r="N2153" t="s">
        <v>33</v>
      </c>
      <c r="Q2153" t="s">
        <v>5134</v>
      </c>
      <c r="R2153">
        <v>426.0</v>
      </c>
      <c r="S2153">
        <v>141.0</v>
      </c>
    </row>
    <row r="2154" ht="15.75" customHeight="1">
      <c r="A2154" s="6" t="s">
        <v>23</v>
      </c>
      <c r="B2154" s="6" t="s">
        <v>24</v>
      </c>
      <c r="C2154" s="6" t="s">
        <v>25</v>
      </c>
      <c r="D2154" s="6" t="s">
        <v>26</v>
      </c>
      <c r="E2154" s="6" t="s">
        <v>8</v>
      </c>
      <c r="G2154" s="6" t="s">
        <v>27</v>
      </c>
      <c r="H2154" s="7">
        <v>2428260.0</v>
      </c>
      <c r="I2154" s="8">
        <v>2428880.0</v>
      </c>
      <c r="J2154" t="s">
        <v>37</v>
      </c>
      <c r="K2154" t="s">
        <v>5135</v>
      </c>
      <c r="L2154" t="s">
        <v>5135</v>
      </c>
      <c r="N2154" t="s">
        <v>5136</v>
      </c>
      <c r="Q2154" t="s">
        <v>5137</v>
      </c>
      <c r="R2154">
        <v>621.0</v>
      </c>
      <c r="S2154">
        <v>206.0</v>
      </c>
    </row>
    <row r="2155" ht="15.75" customHeight="1">
      <c r="A2155" s="6" t="s">
        <v>23</v>
      </c>
      <c r="B2155" s="6" t="s">
        <v>24</v>
      </c>
      <c r="C2155" s="6" t="s">
        <v>25</v>
      </c>
      <c r="D2155" s="6" t="s">
        <v>26</v>
      </c>
      <c r="E2155" s="6" t="s">
        <v>8</v>
      </c>
      <c r="G2155" s="6" t="s">
        <v>27</v>
      </c>
      <c r="H2155" s="7">
        <v>2428972.0</v>
      </c>
      <c r="I2155" s="8">
        <v>2429793.0</v>
      </c>
      <c r="J2155" t="s">
        <v>37</v>
      </c>
      <c r="K2155" t="s">
        <v>5138</v>
      </c>
      <c r="L2155" t="s">
        <v>5138</v>
      </c>
      <c r="N2155" t="s">
        <v>5139</v>
      </c>
      <c r="Q2155" t="s">
        <v>5140</v>
      </c>
      <c r="R2155">
        <v>822.0</v>
      </c>
      <c r="S2155">
        <v>273.0</v>
      </c>
    </row>
    <row r="2156" ht="15.75" customHeight="1">
      <c r="A2156" s="6" t="s">
        <v>23</v>
      </c>
      <c r="B2156" s="6" t="s">
        <v>24</v>
      </c>
      <c r="C2156" s="6" t="s">
        <v>25</v>
      </c>
      <c r="D2156" s="6" t="s">
        <v>26</v>
      </c>
      <c r="E2156" s="6" t="s">
        <v>8</v>
      </c>
      <c r="G2156" s="6" t="s">
        <v>27</v>
      </c>
      <c r="H2156" s="7">
        <v>2429802.0</v>
      </c>
      <c r="I2156" s="8">
        <v>2430857.0</v>
      </c>
      <c r="J2156" t="s">
        <v>37</v>
      </c>
      <c r="K2156" t="s">
        <v>5141</v>
      </c>
      <c r="L2156" t="s">
        <v>5141</v>
      </c>
      <c r="N2156" t="s">
        <v>5142</v>
      </c>
      <c r="Q2156" t="s">
        <v>5143</v>
      </c>
      <c r="R2156">
        <v>1056.0</v>
      </c>
      <c r="S2156">
        <v>351.0</v>
      </c>
    </row>
    <row r="2157" ht="15.75" customHeight="1">
      <c r="A2157" s="6" t="s">
        <v>23</v>
      </c>
      <c r="B2157" s="6" t="s">
        <v>24</v>
      </c>
      <c r="C2157" s="6" t="s">
        <v>25</v>
      </c>
      <c r="D2157" s="6" t="s">
        <v>26</v>
      </c>
      <c r="E2157" s="6" t="s">
        <v>8</v>
      </c>
      <c r="G2157" s="6" t="s">
        <v>27</v>
      </c>
      <c r="H2157" s="7">
        <v>2430854.0</v>
      </c>
      <c r="I2157" s="8">
        <v>2432512.0</v>
      </c>
      <c r="J2157" t="s">
        <v>37</v>
      </c>
      <c r="K2157" t="s">
        <v>5144</v>
      </c>
      <c r="L2157" t="s">
        <v>5144</v>
      </c>
      <c r="N2157" t="s">
        <v>5145</v>
      </c>
      <c r="Q2157" t="s">
        <v>5146</v>
      </c>
      <c r="R2157">
        <v>1659.0</v>
      </c>
      <c r="S2157">
        <v>552.0</v>
      </c>
    </row>
    <row r="2158" ht="15.75" customHeight="1">
      <c r="A2158" s="6" t="s">
        <v>23</v>
      </c>
      <c r="B2158" s="6" t="s">
        <v>24</v>
      </c>
      <c r="C2158" s="6" t="s">
        <v>25</v>
      </c>
      <c r="D2158" s="6" t="s">
        <v>26</v>
      </c>
      <c r="E2158" s="6" t="s">
        <v>8</v>
      </c>
      <c r="G2158" s="6" t="s">
        <v>27</v>
      </c>
      <c r="H2158" s="7">
        <v>2432622.0</v>
      </c>
      <c r="I2158" s="8">
        <v>2432990.0</v>
      </c>
      <c r="J2158" t="s">
        <v>37</v>
      </c>
      <c r="K2158" t="s">
        <v>5147</v>
      </c>
      <c r="L2158" t="s">
        <v>5147</v>
      </c>
      <c r="N2158" t="s">
        <v>314</v>
      </c>
      <c r="Q2158" t="s">
        <v>5148</v>
      </c>
      <c r="R2158">
        <v>369.0</v>
      </c>
      <c r="S2158">
        <v>122.0</v>
      </c>
    </row>
    <row r="2159" ht="15.75" customHeight="1">
      <c r="A2159" s="6" t="s">
        <v>23</v>
      </c>
      <c r="B2159" s="6" t="s">
        <v>24</v>
      </c>
      <c r="C2159" s="6" t="s">
        <v>25</v>
      </c>
      <c r="D2159" s="6" t="s">
        <v>26</v>
      </c>
      <c r="E2159" s="6" t="s">
        <v>8</v>
      </c>
      <c r="G2159" s="6" t="s">
        <v>27</v>
      </c>
      <c r="H2159" s="7">
        <v>2433049.0</v>
      </c>
      <c r="I2159" s="8">
        <v>2434650.0</v>
      </c>
      <c r="J2159" t="s">
        <v>28</v>
      </c>
      <c r="K2159" t="s">
        <v>5149</v>
      </c>
      <c r="L2159" t="s">
        <v>5149</v>
      </c>
      <c r="N2159" t="s">
        <v>1638</v>
      </c>
      <c r="Q2159" t="s">
        <v>5150</v>
      </c>
      <c r="R2159">
        <v>1602.0</v>
      </c>
      <c r="S2159">
        <v>533.0</v>
      </c>
    </row>
    <row r="2160" ht="15.75" customHeight="1">
      <c r="A2160" s="6" t="s">
        <v>23</v>
      </c>
      <c r="B2160" s="6" t="s">
        <v>24</v>
      </c>
      <c r="C2160" s="6" t="s">
        <v>25</v>
      </c>
      <c r="D2160" s="6" t="s">
        <v>26</v>
      </c>
      <c r="E2160" s="6" t="s">
        <v>8</v>
      </c>
      <c r="G2160" s="6" t="s">
        <v>27</v>
      </c>
      <c r="H2160" s="7">
        <v>2434676.0</v>
      </c>
      <c r="I2160" s="8">
        <v>2435308.0</v>
      </c>
      <c r="J2160" t="s">
        <v>28</v>
      </c>
      <c r="K2160" t="s">
        <v>5151</v>
      </c>
      <c r="L2160" t="s">
        <v>5151</v>
      </c>
      <c r="N2160" t="s">
        <v>781</v>
      </c>
      <c r="Q2160" t="s">
        <v>5152</v>
      </c>
      <c r="R2160">
        <v>633.0</v>
      </c>
      <c r="S2160">
        <v>210.0</v>
      </c>
    </row>
    <row r="2161" ht="15.75" customHeight="1">
      <c r="A2161" s="6" t="s">
        <v>23</v>
      </c>
      <c r="B2161" s="6" t="s">
        <v>24</v>
      </c>
      <c r="C2161" s="6" t="s">
        <v>25</v>
      </c>
      <c r="D2161" s="6" t="s">
        <v>26</v>
      </c>
      <c r="E2161" s="6" t="s">
        <v>8</v>
      </c>
      <c r="G2161" s="6" t="s">
        <v>27</v>
      </c>
      <c r="H2161" s="7">
        <v>2435418.0</v>
      </c>
      <c r="I2161" s="8">
        <v>2436878.0</v>
      </c>
      <c r="J2161" t="s">
        <v>37</v>
      </c>
      <c r="K2161" t="s">
        <v>5153</v>
      </c>
      <c r="L2161" t="s">
        <v>5153</v>
      </c>
      <c r="N2161" t="s">
        <v>3039</v>
      </c>
      <c r="Q2161" t="s">
        <v>5154</v>
      </c>
      <c r="R2161">
        <v>1461.0</v>
      </c>
      <c r="S2161">
        <v>486.0</v>
      </c>
    </row>
    <row r="2162" ht="15.75" customHeight="1">
      <c r="A2162" s="6" t="s">
        <v>23</v>
      </c>
      <c r="B2162" s="6" t="s">
        <v>24</v>
      </c>
      <c r="C2162" s="6" t="s">
        <v>25</v>
      </c>
      <c r="D2162" s="6" t="s">
        <v>26</v>
      </c>
      <c r="E2162" s="6" t="s">
        <v>8</v>
      </c>
      <c r="G2162" s="6" t="s">
        <v>27</v>
      </c>
      <c r="H2162" s="7">
        <v>2436934.0</v>
      </c>
      <c r="I2162" s="8">
        <v>2438184.0</v>
      </c>
      <c r="J2162" t="s">
        <v>28</v>
      </c>
      <c r="K2162" t="s">
        <v>5155</v>
      </c>
      <c r="L2162" t="s">
        <v>5155</v>
      </c>
      <c r="N2162" t="s">
        <v>5156</v>
      </c>
      <c r="Q2162" t="s">
        <v>5157</v>
      </c>
      <c r="R2162">
        <v>1251.0</v>
      </c>
      <c r="S2162">
        <v>416.0</v>
      </c>
    </row>
    <row r="2163" ht="15.75" customHeight="1">
      <c r="A2163" s="6" t="s">
        <v>23</v>
      </c>
      <c r="B2163" s="6" t="s">
        <v>24</v>
      </c>
      <c r="C2163" s="6" t="s">
        <v>25</v>
      </c>
      <c r="D2163" s="6" t="s">
        <v>26</v>
      </c>
      <c r="E2163" s="6" t="s">
        <v>8</v>
      </c>
      <c r="G2163" s="6" t="s">
        <v>27</v>
      </c>
      <c r="H2163" s="7">
        <v>2438416.0</v>
      </c>
      <c r="I2163" s="8">
        <v>2438832.0</v>
      </c>
      <c r="J2163" t="s">
        <v>28</v>
      </c>
      <c r="K2163" t="s">
        <v>5158</v>
      </c>
      <c r="L2163" t="s">
        <v>5158</v>
      </c>
      <c r="N2163" t="s">
        <v>5159</v>
      </c>
      <c r="Q2163" t="s">
        <v>5160</v>
      </c>
      <c r="R2163">
        <v>417.0</v>
      </c>
      <c r="S2163">
        <v>138.0</v>
      </c>
    </row>
    <row r="2164" ht="15.75" customHeight="1">
      <c r="A2164" s="6" t="s">
        <v>23</v>
      </c>
      <c r="B2164" s="6" t="s">
        <v>113</v>
      </c>
      <c r="C2164" s="6" t="s">
        <v>25</v>
      </c>
      <c r="D2164" s="6" t="s">
        <v>26</v>
      </c>
      <c r="E2164" s="6" t="s">
        <v>8</v>
      </c>
      <c r="G2164" s="6" t="s">
        <v>27</v>
      </c>
      <c r="H2164" s="7">
        <v>2438925.0</v>
      </c>
      <c r="I2164" s="8">
        <v>2440538.0</v>
      </c>
      <c r="J2164" t="s">
        <v>28</v>
      </c>
      <c r="N2164" t="s">
        <v>5161</v>
      </c>
      <c r="O2164" t="s">
        <v>5162</v>
      </c>
      <c r="Q2164" t="s">
        <v>5163</v>
      </c>
      <c r="R2164">
        <v>1614.0</v>
      </c>
      <c r="T2164" t="s">
        <v>129</v>
      </c>
    </row>
    <row r="2165" ht="15.75" customHeight="1">
      <c r="A2165" s="6" t="s">
        <v>23</v>
      </c>
      <c r="B2165" s="6" t="s">
        <v>24</v>
      </c>
      <c r="C2165" s="6" t="s">
        <v>25</v>
      </c>
      <c r="D2165" s="6" t="s">
        <v>26</v>
      </c>
      <c r="E2165" s="6" t="s">
        <v>8</v>
      </c>
      <c r="G2165" s="6" t="s">
        <v>27</v>
      </c>
      <c r="H2165" s="7">
        <v>2440604.0</v>
      </c>
      <c r="I2165" s="8">
        <v>2441461.0</v>
      </c>
      <c r="J2165" t="s">
        <v>28</v>
      </c>
      <c r="K2165" t="s">
        <v>5164</v>
      </c>
      <c r="L2165" t="s">
        <v>5164</v>
      </c>
      <c r="N2165" t="s">
        <v>5165</v>
      </c>
      <c r="O2165" t="s">
        <v>5166</v>
      </c>
      <c r="Q2165" t="s">
        <v>5167</v>
      </c>
      <c r="R2165">
        <v>858.0</v>
      </c>
      <c r="S2165">
        <v>285.0</v>
      </c>
    </row>
    <row r="2166" ht="15.75" customHeight="1">
      <c r="A2166" s="6" t="s">
        <v>23</v>
      </c>
      <c r="B2166" s="6" t="s">
        <v>24</v>
      </c>
      <c r="C2166" s="6" t="s">
        <v>25</v>
      </c>
      <c r="D2166" s="6" t="s">
        <v>26</v>
      </c>
      <c r="E2166" s="6" t="s">
        <v>8</v>
      </c>
      <c r="G2166" s="6" t="s">
        <v>27</v>
      </c>
      <c r="H2166" s="7">
        <v>2441825.0</v>
      </c>
      <c r="I2166" s="8">
        <v>2443249.0</v>
      </c>
      <c r="J2166" t="s">
        <v>37</v>
      </c>
      <c r="K2166" t="s">
        <v>5168</v>
      </c>
      <c r="L2166" t="s">
        <v>5168</v>
      </c>
      <c r="N2166" t="s">
        <v>5127</v>
      </c>
      <c r="Q2166" t="s">
        <v>5169</v>
      </c>
      <c r="R2166">
        <v>1425.0</v>
      </c>
      <c r="S2166">
        <v>474.0</v>
      </c>
    </row>
    <row r="2167" ht="15.75" customHeight="1">
      <c r="A2167" s="6" t="s">
        <v>23</v>
      </c>
      <c r="B2167" s="6" t="s">
        <v>24</v>
      </c>
      <c r="C2167" s="6" t="s">
        <v>25</v>
      </c>
      <c r="D2167" s="6" t="s">
        <v>26</v>
      </c>
      <c r="E2167" s="6" t="s">
        <v>8</v>
      </c>
      <c r="G2167" s="6" t="s">
        <v>27</v>
      </c>
      <c r="H2167" s="7">
        <v>2443263.0</v>
      </c>
      <c r="I2167" s="8">
        <v>2444240.0</v>
      </c>
      <c r="J2167" t="s">
        <v>28</v>
      </c>
      <c r="K2167" t="s">
        <v>5170</v>
      </c>
      <c r="L2167" t="s">
        <v>5170</v>
      </c>
      <c r="N2167" t="s">
        <v>5171</v>
      </c>
      <c r="Q2167" t="s">
        <v>5172</v>
      </c>
      <c r="R2167">
        <v>978.0</v>
      </c>
      <c r="S2167">
        <v>325.0</v>
      </c>
    </row>
    <row r="2168" ht="15.75" customHeight="1">
      <c r="A2168" s="6" t="s">
        <v>23</v>
      </c>
      <c r="B2168" s="6" t="s">
        <v>24</v>
      </c>
      <c r="C2168" s="6" t="s">
        <v>25</v>
      </c>
      <c r="D2168" s="6" t="s">
        <v>26</v>
      </c>
      <c r="E2168" s="6" t="s">
        <v>8</v>
      </c>
      <c r="G2168" s="6" t="s">
        <v>27</v>
      </c>
      <c r="H2168" s="7">
        <v>2444444.0</v>
      </c>
      <c r="I2168" s="8">
        <v>2444662.0</v>
      </c>
      <c r="J2168" t="s">
        <v>37</v>
      </c>
      <c r="K2168" t="s">
        <v>5173</v>
      </c>
      <c r="L2168" t="s">
        <v>5173</v>
      </c>
      <c r="N2168" t="s">
        <v>33</v>
      </c>
      <c r="Q2168" t="s">
        <v>5174</v>
      </c>
      <c r="R2168">
        <v>219.0</v>
      </c>
      <c r="S2168">
        <v>72.0</v>
      </c>
    </row>
    <row r="2169" ht="15.75" customHeight="1">
      <c r="A2169" s="6" t="s">
        <v>23</v>
      </c>
      <c r="B2169" s="6" t="s">
        <v>113</v>
      </c>
      <c r="C2169" s="6" t="s">
        <v>25</v>
      </c>
      <c r="D2169" s="6" t="s">
        <v>26</v>
      </c>
      <c r="E2169" s="6" t="s">
        <v>8</v>
      </c>
      <c r="G2169" s="6" t="s">
        <v>27</v>
      </c>
      <c r="H2169" s="7">
        <v>2444910.0</v>
      </c>
      <c r="I2169" s="8">
        <v>2444990.0</v>
      </c>
      <c r="J2169" t="s">
        <v>28</v>
      </c>
      <c r="N2169" t="s">
        <v>5175</v>
      </c>
      <c r="Q2169" t="s">
        <v>5176</v>
      </c>
      <c r="R2169">
        <v>81.0</v>
      </c>
      <c r="T2169" t="s">
        <v>129</v>
      </c>
    </row>
    <row r="2170" ht="15.75" customHeight="1">
      <c r="A2170" s="6" t="s">
        <v>23</v>
      </c>
      <c r="B2170" s="6" t="s">
        <v>24</v>
      </c>
      <c r="C2170" s="6" t="s">
        <v>25</v>
      </c>
      <c r="D2170" s="6" t="s">
        <v>26</v>
      </c>
      <c r="E2170" s="6" t="s">
        <v>8</v>
      </c>
      <c r="G2170" s="6" t="s">
        <v>27</v>
      </c>
      <c r="H2170" s="7">
        <v>2445461.0</v>
      </c>
      <c r="I2170" s="8">
        <v>2445814.0</v>
      </c>
      <c r="J2170" t="s">
        <v>28</v>
      </c>
      <c r="K2170" t="s">
        <v>5177</v>
      </c>
      <c r="L2170" t="s">
        <v>5177</v>
      </c>
      <c r="N2170" t="s">
        <v>5178</v>
      </c>
      <c r="Q2170" t="s">
        <v>5179</v>
      </c>
      <c r="R2170">
        <v>354.0</v>
      </c>
      <c r="S2170">
        <v>117.0</v>
      </c>
    </row>
    <row r="2171" ht="15.75" customHeight="1">
      <c r="A2171" s="6" t="s">
        <v>23</v>
      </c>
      <c r="B2171" s="6" t="s">
        <v>24</v>
      </c>
      <c r="C2171" s="6" t="s">
        <v>25</v>
      </c>
      <c r="D2171" s="6" t="s">
        <v>26</v>
      </c>
      <c r="E2171" s="6" t="s">
        <v>8</v>
      </c>
      <c r="G2171" s="6" t="s">
        <v>27</v>
      </c>
      <c r="H2171" s="7">
        <v>2446021.0</v>
      </c>
      <c r="I2171" s="8">
        <v>2446902.0</v>
      </c>
      <c r="J2171" t="s">
        <v>37</v>
      </c>
      <c r="K2171" t="s">
        <v>5180</v>
      </c>
      <c r="L2171" t="s">
        <v>5180</v>
      </c>
      <c r="N2171" t="s">
        <v>506</v>
      </c>
      <c r="Q2171" t="s">
        <v>5181</v>
      </c>
      <c r="R2171">
        <v>882.0</v>
      </c>
      <c r="S2171">
        <v>293.0</v>
      </c>
    </row>
    <row r="2172" ht="15.75" customHeight="1">
      <c r="A2172" s="6" t="s">
        <v>23</v>
      </c>
      <c r="B2172" s="6" t="s">
        <v>24</v>
      </c>
      <c r="C2172" s="6" t="s">
        <v>25</v>
      </c>
      <c r="D2172" s="6" t="s">
        <v>26</v>
      </c>
      <c r="E2172" s="6" t="s">
        <v>8</v>
      </c>
      <c r="G2172" s="6" t="s">
        <v>27</v>
      </c>
      <c r="H2172" s="7">
        <v>2446919.0</v>
      </c>
      <c r="I2172" s="8">
        <v>2448265.0</v>
      </c>
      <c r="J2172" t="s">
        <v>28</v>
      </c>
      <c r="K2172" t="s">
        <v>5182</v>
      </c>
      <c r="L2172" t="s">
        <v>5182</v>
      </c>
      <c r="N2172" t="s">
        <v>5183</v>
      </c>
      <c r="Q2172" t="s">
        <v>5184</v>
      </c>
      <c r="R2172">
        <v>1347.0</v>
      </c>
      <c r="S2172">
        <v>448.0</v>
      </c>
    </row>
    <row r="2173" ht="15.75" customHeight="1">
      <c r="A2173" s="6" t="s">
        <v>23</v>
      </c>
      <c r="B2173" s="6" t="s">
        <v>24</v>
      </c>
      <c r="C2173" s="6" t="s">
        <v>25</v>
      </c>
      <c r="D2173" s="6" t="s">
        <v>26</v>
      </c>
      <c r="E2173" s="6" t="s">
        <v>8</v>
      </c>
      <c r="G2173" s="6" t="s">
        <v>27</v>
      </c>
      <c r="H2173" s="7">
        <v>2448432.0</v>
      </c>
      <c r="I2173" s="8">
        <v>2448905.0</v>
      </c>
      <c r="J2173" t="s">
        <v>28</v>
      </c>
      <c r="K2173" t="s">
        <v>5185</v>
      </c>
      <c r="L2173" t="s">
        <v>5185</v>
      </c>
      <c r="N2173" t="s">
        <v>2679</v>
      </c>
      <c r="Q2173" t="s">
        <v>5186</v>
      </c>
      <c r="R2173">
        <v>474.0</v>
      </c>
      <c r="S2173">
        <v>157.0</v>
      </c>
    </row>
    <row r="2174" ht="15.75" customHeight="1">
      <c r="A2174" s="6" t="s">
        <v>23</v>
      </c>
      <c r="B2174" s="6" t="s">
        <v>24</v>
      </c>
      <c r="C2174" s="6" t="s">
        <v>25</v>
      </c>
      <c r="D2174" s="6" t="s">
        <v>26</v>
      </c>
      <c r="E2174" s="6" t="s">
        <v>8</v>
      </c>
      <c r="G2174" s="6" t="s">
        <v>27</v>
      </c>
      <c r="H2174" s="7">
        <v>2448990.0</v>
      </c>
      <c r="I2174" s="8">
        <v>2449901.0</v>
      </c>
      <c r="J2174" t="s">
        <v>28</v>
      </c>
      <c r="K2174" t="s">
        <v>5187</v>
      </c>
      <c r="L2174" t="s">
        <v>5187</v>
      </c>
      <c r="N2174" t="s">
        <v>4398</v>
      </c>
      <c r="Q2174" t="s">
        <v>5188</v>
      </c>
      <c r="R2174">
        <v>912.0</v>
      </c>
      <c r="S2174">
        <v>303.0</v>
      </c>
    </row>
    <row r="2175" ht="15.75" customHeight="1">
      <c r="A2175" s="6" t="s">
        <v>23</v>
      </c>
      <c r="B2175" s="6" t="s">
        <v>24</v>
      </c>
      <c r="C2175" s="6" t="s">
        <v>25</v>
      </c>
      <c r="D2175" s="6" t="s">
        <v>26</v>
      </c>
      <c r="E2175" s="6" t="s">
        <v>8</v>
      </c>
      <c r="G2175" s="6" t="s">
        <v>27</v>
      </c>
      <c r="H2175" s="7">
        <v>2450098.0</v>
      </c>
      <c r="I2175" s="8">
        <v>2451279.0</v>
      </c>
      <c r="J2175" t="s">
        <v>37</v>
      </c>
      <c r="K2175" t="s">
        <v>5189</v>
      </c>
      <c r="L2175" t="s">
        <v>5189</v>
      </c>
      <c r="N2175" t="s">
        <v>5190</v>
      </c>
      <c r="Q2175" t="s">
        <v>5191</v>
      </c>
      <c r="R2175">
        <v>1182.0</v>
      </c>
      <c r="S2175">
        <v>393.0</v>
      </c>
    </row>
    <row r="2176" ht="15.75" customHeight="1">
      <c r="A2176" s="6" t="s">
        <v>23</v>
      </c>
      <c r="B2176" s="6" t="s">
        <v>24</v>
      </c>
      <c r="C2176" s="6" t="s">
        <v>25</v>
      </c>
      <c r="D2176" s="6" t="s">
        <v>26</v>
      </c>
      <c r="E2176" s="6" t="s">
        <v>8</v>
      </c>
      <c r="G2176" s="6" t="s">
        <v>27</v>
      </c>
      <c r="H2176" s="7">
        <v>2451352.0</v>
      </c>
      <c r="I2176" s="8">
        <v>2451645.0</v>
      </c>
      <c r="J2176" t="s">
        <v>28</v>
      </c>
      <c r="K2176" t="s">
        <v>5192</v>
      </c>
      <c r="L2176" t="s">
        <v>5192</v>
      </c>
      <c r="N2176" t="s">
        <v>33</v>
      </c>
      <c r="Q2176" t="s">
        <v>5193</v>
      </c>
      <c r="R2176">
        <v>294.0</v>
      </c>
      <c r="S2176">
        <v>97.0</v>
      </c>
    </row>
    <row r="2177" ht="15.75" customHeight="1">
      <c r="A2177" s="6" t="s">
        <v>23</v>
      </c>
      <c r="B2177" s="6" t="s">
        <v>24</v>
      </c>
      <c r="C2177" s="6" t="s">
        <v>25</v>
      </c>
      <c r="D2177" s="6" t="s">
        <v>26</v>
      </c>
      <c r="E2177" s="6" t="s">
        <v>8</v>
      </c>
      <c r="G2177" s="6" t="s">
        <v>27</v>
      </c>
      <c r="H2177" s="7">
        <v>2451674.0</v>
      </c>
      <c r="I2177" s="8">
        <v>2452462.0</v>
      </c>
      <c r="J2177" t="s">
        <v>28</v>
      </c>
      <c r="K2177" t="s">
        <v>5194</v>
      </c>
      <c r="L2177" t="s">
        <v>5194</v>
      </c>
      <c r="N2177" t="s">
        <v>5195</v>
      </c>
      <c r="Q2177" t="s">
        <v>5196</v>
      </c>
      <c r="R2177">
        <v>789.0</v>
      </c>
      <c r="S2177">
        <v>262.0</v>
      </c>
    </row>
    <row r="2178" ht="15.75" customHeight="1">
      <c r="A2178" s="6" t="s">
        <v>23</v>
      </c>
      <c r="B2178" s="6" t="s">
        <v>24</v>
      </c>
      <c r="C2178" s="6" t="s">
        <v>25</v>
      </c>
      <c r="D2178" s="6" t="s">
        <v>26</v>
      </c>
      <c r="E2178" s="6" t="s">
        <v>8</v>
      </c>
      <c r="G2178" s="6" t="s">
        <v>27</v>
      </c>
      <c r="H2178" s="7">
        <v>2452667.0</v>
      </c>
      <c r="I2178" s="8">
        <v>2453269.0</v>
      </c>
      <c r="J2178" t="s">
        <v>37</v>
      </c>
      <c r="K2178" t="s">
        <v>5197</v>
      </c>
      <c r="L2178" t="s">
        <v>5197</v>
      </c>
      <c r="N2178" t="s">
        <v>5198</v>
      </c>
      <c r="Q2178" t="s">
        <v>5199</v>
      </c>
      <c r="R2178">
        <v>603.0</v>
      </c>
      <c r="S2178">
        <v>200.0</v>
      </c>
    </row>
    <row r="2179" ht="15.75" customHeight="1">
      <c r="A2179" s="6" t="s">
        <v>23</v>
      </c>
      <c r="B2179" s="6" t="s">
        <v>24</v>
      </c>
      <c r="C2179" s="6" t="s">
        <v>25</v>
      </c>
      <c r="D2179" s="6" t="s">
        <v>26</v>
      </c>
      <c r="E2179" s="6" t="s">
        <v>8</v>
      </c>
      <c r="G2179" s="6" t="s">
        <v>27</v>
      </c>
      <c r="H2179" s="7">
        <v>2453470.0</v>
      </c>
      <c r="I2179" s="8">
        <v>2454180.0</v>
      </c>
      <c r="J2179" t="s">
        <v>37</v>
      </c>
      <c r="K2179" t="s">
        <v>5200</v>
      </c>
      <c r="L2179" t="s">
        <v>5200</v>
      </c>
      <c r="N2179" t="s">
        <v>2041</v>
      </c>
      <c r="Q2179" t="s">
        <v>5201</v>
      </c>
      <c r="R2179">
        <v>711.0</v>
      </c>
      <c r="S2179">
        <v>236.0</v>
      </c>
    </row>
    <row r="2180" ht="15.75" customHeight="1">
      <c r="A2180" s="6" t="s">
        <v>23</v>
      </c>
      <c r="B2180" s="6" t="s">
        <v>24</v>
      </c>
      <c r="C2180" s="6" t="s">
        <v>25</v>
      </c>
      <c r="D2180" s="6" t="s">
        <v>26</v>
      </c>
      <c r="E2180" s="6" t="s">
        <v>8</v>
      </c>
      <c r="G2180" s="6" t="s">
        <v>27</v>
      </c>
      <c r="H2180" s="7">
        <v>2454240.0</v>
      </c>
      <c r="I2180" s="8">
        <v>2454440.0</v>
      </c>
      <c r="J2180" t="s">
        <v>28</v>
      </c>
      <c r="K2180" t="s">
        <v>5202</v>
      </c>
      <c r="L2180" t="s">
        <v>5202</v>
      </c>
      <c r="N2180" t="s">
        <v>33</v>
      </c>
      <c r="Q2180" t="s">
        <v>5203</v>
      </c>
      <c r="R2180">
        <v>201.0</v>
      </c>
      <c r="S2180">
        <v>66.0</v>
      </c>
    </row>
    <row r="2181" ht="15.75" customHeight="1">
      <c r="A2181" s="6" t="s">
        <v>23</v>
      </c>
      <c r="B2181" s="6" t="s">
        <v>24</v>
      </c>
      <c r="C2181" s="6" t="s">
        <v>25</v>
      </c>
      <c r="D2181" s="6" t="s">
        <v>26</v>
      </c>
      <c r="E2181" s="6" t="s">
        <v>8</v>
      </c>
      <c r="G2181" s="6" t="s">
        <v>27</v>
      </c>
      <c r="H2181" s="7">
        <v>2454540.0</v>
      </c>
      <c r="I2181" s="8">
        <v>2455100.0</v>
      </c>
      <c r="J2181" t="s">
        <v>37</v>
      </c>
      <c r="K2181" t="s">
        <v>5204</v>
      </c>
      <c r="L2181" t="s">
        <v>5204</v>
      </c>
      <c r="N2181" t="s">
        <v>5205</v>
      </c>
      <c r="Q2181" t="s">
        <v>5206</v>
      </c>
      <c r="R2181">
        <v>561.0</v>
      </c>
      <c r="S2181">
        <v>186.0</v>
      </c>
    </row>
    <row r="2182" ht="15.75" customHeight="1">
      <c r="A2182" s="6" t="s">
        <v>23</v>
      </c>
      <c r="B2182" s="6" t="s">
        <v>24</v>
      </c>
      <c r="C2182" s="6" t="s">
        <v>25</v>
      </c>
      <c r="D2182" s="6" t="s">
        <v>26</v>
      </c>
      <c r="E2182" s="6" t="s">
        <v>8</v>
      </c>
      <c r="G2182" s="6" t="s">
        <v>27</v>
      </c>
      <c r="H2182" s="7">
        <v>2455112.0</v>
      </c>
      <c r="I2182" s="8">
        <v>2456230.0</v>
      </c>
      <c r="J2182" t="s">
        <v>37</v>
      </c>
      <c r="K2182" t="s">
        <v>5207</v>
      </c>
      <c r="L2182" t="s">
        <v>5207</v>
      </c>
      <c r="N2182" t="s">
        <v>3451</v>
      </c>
      <c r="Q2182" t="s">
        <v>5208</v>
      </c>
      <c r="R2182">
        <v>1119.0</v>
      </c>
      <c r="S2182">
        <v>372.0</v>
      </c>
    </row>
    <row r="2183" ht="15.75" customHeight="1">
      <c r="A2183" s="6" t="s">
        <v>23</v>
      </c>
      <c r="B2183" s="6" t="s">
        <v>24</v>
      </c>
      <c r="C2183" s="6" t="s">
        <v>25</v>
      </c>
      <c r="D2183" s="6" t="s">
        <v>26</v>
      </c>
      <c r="E2183" s="6" t="s">
        <v>8</v>
      </c>
      <c r="G2183" s="6" t="s">
        <v>27</v>
      </c>
      <c r="H2183" s="7">
        <v>2456268.0</v>
      </c>
      <c r="I2183" s="8">
        <v>2457092.0</v>
      </c>
      <c r="J2183" t="s">
        <v>37</v>
      </c>
      <c r="K2183" t="s">
        <v>5209</v>
      </c>
      <c r="L2183" t="s">
        <v>5209</v>
      </c>
      <c r="N2183" t="s">
        <v>5210</v>
      </c>
      <c r="Q2183" t="s">
        <v>5211</v>
      </c>
      <c r="R2183">
        <v>825.0</v>
      </c>
      <c r="S2183">
        <v>274.0</v>
      </c>
    </row>
    <row r="2184" ht="15.75" customHeight="1">
      <c r="A2184" s="6" t="s">
        <v>23</v>
      </c>
      <c r="B2184" s="6" t="s">
        <v>24</v>
      </c>
      <c r="C2184" s="6" t="s">
        <v>25</v>
      </c>
      <c r="D2184" s="6" t="s">
        <v>26</v>
      </c>
      <c r="E2184" s="6" t="s">
        <v>8</v>
      </c>
      <c r="G2184" s="6" t="s">
        <v>27</v>
      </c>
      <c r="H2184" s="7">
        <v>2457318.0</v>
      </c>
      <c r="I2184" s="8">
        <v>2458814.0</v>
      </c>
      <c r="J2184" t="s">
        <v>37</v>
      </c>
      <c r="K2184" t="s">
        <v>5212</v>
      </c>
      <c r="L2184" t="s">
        <v>5212</v>
      </c>
      <c r="N2184" t="s">
        <v>5213</v>
      </c>
      <c r="Q2184" t="s">
        <v>5214</v>
      </c>
      <c r="R2184">
        <v>1497.0</v>
      </c>
      <c r="S2184">
        <v>498.0</v>
      </c>
    </row>
    <row r="2185" ht="15.75" customHeight="1">
      <c r="A2185" s="6" t="s">
        <v>23</v>
      </c>
      <c r="B2185" s="6" t="s">
        <v>24</v>
      </c>
      <c r="C2185" s="6" t="s">
        <v>25</v>
      </c>
      <c r="D2185" s="6" t="s">
        <v>26</v>
      </c>
      <c r="E2185" s="6" t="s">
        <v>8</v>
      </c>
      <c r="G2185" s="6" t="s">
        <v>27</v>
      </c>
      <c r="H2185" s="7">
        <v>2459200.0</v>
      </c>
      <c r="I2185" s="8">
        <v>2460588.0</v>
      </c>
      <c r="J2185" t="s">
        <v>37</v>
      </c>
      <c r="K2185" t="s">
        <v>5215</v>
      </c>
      <c r="L2185" t="s">
        <v>5215</v>
      </c>
      <c r="N2185" t="s">
        <v>5216</v>
      </c>
      <c r="O2185" t="s">
        <v>5217</v>
      </c>
      <c r="Q2185" t="s">
        <v>5218</v>
      </c>
      <c r="R2185">
        <v>1389.0</v>
      </c>
      <c r="S2185">
        <v>462.0</v>
      </c>
    </row>
    <row r="2186" ht="15.75" customHeight="1">
      <c r="A2186" s="6" t="s">
        <v>23</v>
      </c>
      <c r="B2186" s="6" t="s">
        <v>24</v>
      </c>
      <c r="C2186" s="6" t="s">
        <v>25</v>
      </c>
      <c r="D2186" s="6" t="s">
        <v>26</v>
      </c>
      <c r="E2186" s="6" t="s">
        <v>8</v>
      </c>
      <c r="G2186" s="6" t="s">
        <v>27</v>
      </c>
      <c r="H2186" s="7">
        <v>2460647.0</v>
      </c>
      <c r="I2186" s="8">
        <v>2462413.0</v>
      </c>
      <c r="J2186" t="s">
        <v>37</v>
      </c>
      <c r="K2186" t="s">
        <v>5219</v>
      </c>
      <c r="L2186" t="s">
        <v>5219</v>
      </c>
      <c r="N2186" t="s">
        <v>5220</v>
      </c>
      <c r="O2186" t="s">
        <v>5221</v>
      </c>
      <c r="Q2186" t="s">
        <v>5222</v>
      </c>
      <c r="R2186">
        <v>1767.0</v>
      </c>
      <c r="S2186">
        <v>588.0</v>
      </c>
    </row>
    <row r="2187" ht="15.75" customHeight="1">
      <c r="A2187" s="6" t="s">
        <v>23</v>
      </c>
      <c r="B2187" s="6" t="s">
        <v>24</v>
      </c>
      <c r="C2187" s="6" t="s">
        <v>25</v>
      </c>
      <c r="D2187" s="6" t="s">
        <v>26</v>
      </c>
      <c r="E2187" s="6" t="s">
        <v>8</v>
      </c>
      <c r="G2187" s="6" t="s">
        <v>27</v>
      </c>
      <c r="H2187" s="7">
        <v>2462600.0</v>
      </c>
      <c r="I2187" s="8">
        <v>2463115.0</v>
      </c>
      <c r="J2187" t="s">
        <v>37</v>
      </c>
      <c r="K2187" t="s">
        <v>5223</v>
      </c>
      <c r="L2187" t="s">
        <v>5223</v>
      </c>
      <c r="N2187" t="s">
        <v>674</v>
      </c>
      <c r="Q2187" t="s">
        <v>5224</v>
      </c>
      <c r="R2187">
        <v>516.0</v>
      </c>
      <c r="S2187">
        <v>171.0</v>
      </c>
    </row>
    <row r="2188" ht="15.75" customHeight="1">
      <c r="A2188" s="6" t="s">
        <v>23</v>
      </c>
      <c r="B2188" s="6" t="s">
        <v>24</v>
      </c>
      <c r="C2188" s="6" t="s">
        <v>25</v>
      </c>
      <c r="D2188" s="6" t="s">
        <v>26</v>
      </c>
      <c r="E2188" s="6" t="s">
        <v>8</v>
      </c>
      <c r="G2188" s="6" t="s">
        <v>27</v>
      </c>
      <c r="H2188" s="7">
        <v>2463158.0</v>
      </c>
      <c r="I2188" s="8">
        <v>2463865.0</v>
      </c>
      <c r="J2188" t="s">
        <v>28</v>
      </c>
      <c r="K2188" t="s">
        <v>5225</v>
      </c>
      <c r="L2188" t="s">
        <v>5225</v>
      </c>
      <c r="N2188" t="s">
        <v>33</v>
      </c>
      <c r="Q2188" t="s">
        <v>5226</v>
      </c>
      <c r="R2188">
        <v>708.0</v>
      </c>
      <c r="S2188">
        <v>235.0</v>
      </c>
    </row>
    <row r="2189" ht="15.75" customHeight="1">
      <c r="A2189" s="6" t="s">
        <v>23</v>
      </c>
      <c r="B2189" s="6" t="s">
        <v>24</v>
      </c>
      <c r="C2189" s="6" t="s">
        <v>25</v>
      </c>
      <c r="D2189" s="6" t="s">
        <v>26</v>
      </c>
      <c r="E2189" s="6" t="s">
        <v>8</v>
      </c>
      <c r="G2189" s="6" t="s">
        <v>27</v>
      </c>
      <c r="H2189" s="7">
        <v>2463982.0</v>
      </c>
      <c r="I2189" s="8">
        <v>2464485.0</v>
      </c>
      <c r="J2189" t="s">
        <v>28</v>
      </c>
      <c r="K2189" t="s">
        <v>5227</v>
      </c>
      <c r="L2189" t="s">
        <v>5227</v>
      </c>
      <c r="N2189" t="s">
        <v>726</v>
      </c>
      <c r="Q2189" t="s">
        <v>5228</v>
      </c>
      <c r="R2189">
        <v>504.0</v>
      </c>
      <c r="S2189">
        <v>167.0</v>
      </c>
    </row>
    <row r="2190" ht="15.75" customHeight="1">
      <c r="A2190" s="6" t="s">
        <v>23</v>
      </c>
      <c r="B2190" s="6" t="s">
        <v>24</v>
      </c>
      <c r="C2190" s="6" t="s">
        <v>25</v>
      </c>
      <c r="D2190" s="6" t="s">
        <v>26</v>
      </c>
      <c r="E2190" s="6" t="s">
        <v>8</v>
      </c>
      <c r="G2190" s="6" t="s">
        <v>27</v>
      </c>
      <c r="H2190" s="7">
        <v>2464561.0</v>
      </c>
      <c r="I2190" s="8">
        <v>2465475.0</v>
      </c>
      <c r="J2190" t="s">
        <v>37</v>
      </c>
      <c r="K2190" t="s">
        <v>5229</v>
      </c>
      <c r="L2190" t="s">
        <v>5229</v>
      </c>
      <c r="N2190" t="s">
        <v>5230</v>
      </c>
      <c r="Q2190" t="s">
        <v>5231</v>
      </c>
      <c r="R2190">
        <v>915.0</v>
      </c>
      <c r="S2190">
        <v>304.0</v>
      </c>
    </row>
    <row r="2191" ht="15.75" customHeight="1">
      <c r="A2191" s="6" t="s">
        <v>23</v>
      </c>
      <c r="B2191" s="6" t="s">
        <v>24</v>
      </c>
      <c r="C2191" s="6" t="s">
        <v>25</v>
      </c>
      <c r="D2191" s="6" t="s">
        <v>26</v>
      </c>
      <c r="E2191" s="6" t="s">
        <v>8</v>
      </c>
      <c r="G2191" s="6" t="s">
        <v>27</v>
      </c>
      <c r="H2191" s="7">
        <v>2465863.0</v>
      </c>
      <c r="I2191" s="8">
        <v>2467188.0</v>
      </c>
      <c r="J2191" t="s">
        <v>37</v>
      </c>
      <c r="K2191" t="s">
        <v>5232</v>
      </c>
      <c r="L2191" t="s">
        <v>5232</v>
      </c>
      <c r="N2191" t="s">
        <v>201</v>
      </c>
      <c r="Q2191" t="s">
        <v>5233</v>
      </c>
      <c r="R2191">
        <v>1326.0</v>
      </c>
      <c r="S2191">
        <v>441.0</v>
      </c>
    </row>
    <row r="2192" ht="15.75" customHeight="1">
      <c r="A2192" s="6" t="s">
        <v>23</v>
      </c>
      <c r="B2192" s="6" t="s">
        <v>24</v>
      </c>
      <c r="C2192" s="6" t="s">
        <v>25</v>
      </c>
      <c r="D2192" s="6" t="s">
        <v>26</v>
      </c>
      <c r="E2192" s="6" t="s">
        <v>8</v>
      </c>
      <c r="G2192" s="6" t="s">
        <v>27</v>
      </c>
      <c r="H2192" s="7">
        <v>2467239.0</v>
      </c>
      <c r="I2192" s="8">
        <v>2468684.0</v>
      </c>
      <c r="J2192" t="s">
        <v>28</v>
      </c>
      <c r="K2192" t="s">
        <v>5234</v>
      </c>
      <c r="L2192" t="s">
        <v>5234</v>
      </c>
      <c r="N2192" t="s">
        <v>33</v>
      </c>
      <c r="Q2192" t="s">
        <v>5235</v>
      </c>
      <c r="R2192">
        <v>1446.0</v>
      </c>
      <c r="S2192">
        <v>481.0</v>
      </c>
    </row>
    <row r="2193" ht="15.75" customHeight="1">
      <c r="A2193" s="6" t="s">
        <v>23</v>
      </c>
      <c r="B2193" s="6" t="s">
        <v>24</v>
      </c>
      <c r="C2193" s="6" t="s">
        <v>25</v>
      </c>
      <c r="D2193" s="6" t="s">
        <v>26</v>
      </c>
      <c r="E2193" s="6" t="s">
        <v>8</v>
      </c>
      <c r="G2193" s="6" t="s">
        <v>27</v>
      </c>
      <c r="H2193" s="7">
        <v>2469152.0</v>
      </c>
      <c r="I2193" s="8">
        <v>2469925.0</v>
      </c>
      <c r="J2193" t="s">
        <v>37</v>
      </c>
      <c r="K2193" t="s">
        <v>5236</v>
      </c>
      <c r="L2193" t="s">
        <v>5236</v>
      </c>
      <c r="N2193" t="s">
        <v>5237</v>
      </c>
      <c r="Q2193" t="s">
        <v>5238</v>
      </c>
      <c r="R2193">
        <v>774.0</v>
      </c>
      <c r="S2193">
        <v>257.0</v>
      </c>
    </row>
    <row r="2194" ht="15.75" customHeight="1">
      <c r="A2194" s="6" t="s">
        <v>23</v>
      </c>
      <c r="B2194" s="6" t="s">
        <v>24</v>
      </c>
      <c r="C2194" s="6" t="s">
        <v>25</v>
      </c>
      <c r="D2194" s="6" t="s">
        <v>26</v>
      </c>
      <c r="E2194" s="6" t="s">
        <v>8</v>
      </c>
      <c r="G2194" s="6" t="s">
        <v>27</v>
      </c>
      <c r="H2194" s="7">
        <v>2470137.0</v>
      </c>
      <c r="I2194" s="8">
        <v>2472029.0</v>
      </c>
      <c r="J2194" t="s">
        <v>37</v>
      </c>
      <c r="K2194" t="s">
        <v>5239</v>
      </c>
      <c r="L2194" t="s">
        <v>5239</v>
      </c>
      <c r="N2194" t="s">
        <v>5240</v>
      </c>
      <c r="Q2194" t="s">
        <v>5241</v>
      </c>
      <c r="R2194">
        <v>1893.0</v>
      </c>
      <c r="S2194">
        <v>630.0</v>
      </c>
    </row>
    <row r="2195" ht="15.75" customHeight="1">
      <c r="A2195" s="6" t="s">
        <v>23</v>
      </c>
      <c r="B2195" s="6" t="s">
        <v>24</v>
      </c>
      <c r="C2195" s="6" t="s">
        <v>25</v>
      </c>
      <c r="D2195" s="6" t="s">
        <v>26</v>
      </c>
      <c r="E2195" s="6" t="s">
        <v>8</v>
      </c>
      <c r="G2195" s="6" t="s">
        <v>27</v>
      </c>
      <c r="H2195" s="7">
        <v>2472235.0</v>
      </c>
      <c r="I2195" s="8">
        <v>2473008.0</v>
      </c>
      <c r="J2195" t="s">
        <v>37</v>
      </c>
      <c r="K2195" t="s">
        <v>5242</v>
      </c>
      <c r="L2195" t="s">
        <v>5242</v>
      </c>
      <c r="N2195" t="s">
        <v>5243</v>
      </c>
      <c r="Q2195" t="s">
        <v>5244</v>
      </c>
      <c r="R2195">
        <v>774.0</v>
      </c>
      <c r="S2195">
        <v>257.0</v>
      </c>
    </row>
    <row r="2196" ht="15.75" customHeight="1">
      <c r="A2196" s="6" t="s">
        <v>23</v>
      </c>
      <c r="B2196" s="6" t="s">
        <v>24</v>
      </c>
      <c r="C2196" s="6" t="s">
        <v>25</v>
      </c>
      <c r="D2196" s="6" t="s">
        <v>26</v>
      </c>
      <c r="E2196" s="6" t="s">
        <v>8</v>
      </c>
      <c r="G2196" s="6" t="s">
        <v>27</v>
      </c>
      <c r="H2196" s="7">
        <v>2473126.0</v>
      </c>
      <c r="I2196" s="8">
        <v>2474082.0</v>
      </c>
      <c r="J2196" t="s">
        <v>37</v>
      </c>
      <c r="K2196" t="s">
        <v>5245</v>
      </c>
      <c r="L2196" t="s">
        <v>5245</v>
      </c>
      <c r="N2196" t="s">
        <v>5246</v>
      </c>
      <c r="Q2196" t="s">
        <v>5247</v>
      </c>
      <c r="R2196">
        <v>957.0</v>
      </c>
      <c r="S2196">
        <v>318.0</v>
      </c>
    </row>
    <row r="2197" ht="15.75" customHeight="1">
      <c r="A2197" s="6" t="s">
        <v>23</v>
      </c>
      <c r="B2197" s="6" t="s">
        <v>24</v>
      </c>
      <c r="C2197" s="6" t="s">
        <v>25</v>
      </c>
      <c r="D2197" s="6" t="s">
        <v>26</v>
      </c>
      <c r="E2197" s="6" t="s">
        <v>8</v>
      </c>
      <c r="G2197" s="6" t="s">
        <v>27</v>
      </c>
      <c r="H2197" s="7">
        <v>2474580.0</v>
      </c>
      <c r="I2197" s="8">
        <v>2475266.0</v>
      </c>
      <c r="J2197" t="s">
        <v>37</v>
      </c>
      <c r="K2197" t="s">
        <v>5248</v>
      </c>
      <c r="L2197" t="s">
        <v>5248</v>
      </c>
      <c r="N2197" t="s">
        <v>5249</v>
      </c>
      <c r="Q2197" t="s">
        <v>5250</v>
      </c>
      <c r="R2197">
        <v>687.0</v>
      </c>
      <c r="S2197">
        <v>228.0</v>
      </c>
    </row>
    <row r="2198" ht="15.75" customHeight="1">
      <c r="A2198" s="6" t="s">
        <v>23</v>
      </c>
      <c r="B2198" s="6" t="s">
        <v>24</v>
      </c>
      <c r="C2198" s="6" t="s">
        <v>25</v>
      </c>
      <c r="D2198" s="6" t="s">
        <v>26</v>
      </c>
      <c r="E2198" s="6" t="s">
        <v>8</v>
      </c>
      <c r="G2198" s="6" t="s">
        <v>27</v>
      </c>
      <c r="H2198" s="7">
        <v>2475411.0</v>
      </c>
      <c r="I2198" s="8">
        <v>2476325.0</v>
      </c>
      <c r="J2198" t="s">
        <v>28</v>
      </c>
      <c r="K2198" t="s">
        <v>5251</v>
      </c>
      <c r="L2198" t="s">
        <v>5251</v>
      </c>
      <c r="N2198" t="s">
        <v>4499</v>
      </c>
      <c r="Q2198" t="s">
        <v>5252</v>
      </c>
      <c r="R2198">
        <v>915.0</v>
      </c>
      <c r="S2198">
        <v>304.0</v>
      </c>
    </row>
    <row r="2199" ht="15.75" customHeight="1">
      <c r="A2199" s="6" t="s">
        <v>23</v>
      </c>
      <c r="B2199" s="6" t="s">
        <v>24</v>
      </c>
      <c r="C2199" s="6" t="s">
        <v>25</v>
      </c>
      <c r="D2199" s="6" t="s">
        <v>26</v>
      </c>
      <c r="E2199" s="6" t="s">
        <v>8</v>
      </c>
      <c r="G2199" s="6" t="s">
        <v>27</v>
      </c>
      <c r="H2199" s="7">
        <v>2476389.0</v>
      </c>
      <c r="I2199" s="8">
        <v>2476856.0</v>
      </c>
      <c r="J2199" t="s">
        <v>28</v>
      </c>
      <c r="K2199" t="s">
        <v>5253</v>
      </c>
      <c r="L2199" t="s">
        <v>5253</v>
      </c>
      <c r="N2199" t="s">
        <v>4885</v>
      </c>
      <c r="Q2199" t="s">
        <v>5254</v>
      </c>
      <c r="R2199">
        <v>468.0</v>
      </c>
      <c r="S2199">
        <v>155.0</v>
      </c>
    </row>
    <row r="2200" ht="15.75" customHeight="1">
      <c r="A2200" s="6" t="s">
        <v>23</v>
      </c>
      <c r="B2200" s="6" t="s">
        <v>113</v>
      </c>
      <c r="C2200" s="6" t="s">
        <v>25</v>
      </c>
      <c r="D2200" s="6" t="s">
        <v>26</v>
      </c>
      <c r="E2200" s="6" t="s">
        <v>8</v>
      </c>
      <c r="G2200" s="6" t="s">
        <v>27</v>
      </c>
      <c r="H2200" s="7">
        <v>2476862.0</v>
      </c>
      <c r="I2200" s="8">
        <v>2476945.0</v>
      </c>
      <c r="J2200" t="s">
        <v>28</v>
      </c>
      <c r="N2200" t="s">
        <v>920</v>
      </c>
      <c r="Q2200" t="s">
        <v>5255</v>
      </c>
      <c r="R2200">
        <v>84.0</v>
      </c>
      <c r="T2200" t="s">
        <v>129</v>
      </c>
    </row>
    <row r="2201" ht="15.75" customHeight="1">
      <c r="A2201" s="6" t="s">
        <v>23</v>
      </c>
      <c r="B2201" s="6" t="s">
        <v>24</v>
      </c>
      <c r="C2201" s="6" t="s">
        <v>25</v>
      </c>
      <c r="D2201" s="6" t="s">
        <v>26</v>
      </c>
      <c r="E2201" s="6" t="s">
        <v>8</v>
      </c>
      <c r="G2201" s="6" t="s">
        <v>27</v>
      </c>
      <c r="H2201" s="7">
        <v>2477238.0</v>
      </c>
      <c r="I2201" s="8">
        <v>2478650.0</v>
      </c>
      <c r="J2201" t="s">
        <v>37</v>
      </c>
      <c r="K2201" t="s">
        <v>5256</v>
      </c>
      <c r="L2201" t="s">
        <v>5256</v>
      </c>
      <c r="N2201" t="s">
        <v>5257</v>
      </c>
      <c r="O2201" t="s">
        <v>5258</v>
      </c>
      <c r="Q2201" t="s">
        <v>5259</v>
      </c>
      <c r="R2201">
        <v>1413.0</v>
      </c>
      <c r="S2201">
        <v>470.0</v>
      </c>
    </row>
    <row r="2202" ht="15.75" customHeight="1">
      <c r="A2202" s="6" t="s">
        <v>23</v>
      </c>
      <c r="B2202" s="6" t="s">
        <v>24</v>
      </c>
      <c r="C2202" s="6" t="s">
        <v>25</v>
      </c>
      <c r="D2202" s="6" t="s">
        <v>26</v>
      </c>
      <c r="E2202" s="6" t="s">
        <v>8</v>
      </c>
      <c r="G2202" s="6" t="s">
        <v>27</v>
      </c>
      <c r="H2202" s="7">
        <v>2479057.0</v>
      </c>
      <c r="I2202" s="8">
        <v>2479671.0</v>
      </c>
      <c r="J2202" t="s">
        <v>28</v>
      </c>
      <c r="K2202" t="s">
        <v>5260</v>
      </c>
      <c r="L2202" t="s">
        <v>5260</v>
      </c>
      <c r="N2202" t="s">
        <v>4538</v>
      </c>
      <c r="Q2202" t="s">
        <v>5261</v>
      </c>
      <c r="R2202">
        <v>615.0</v>
      </c>
      <c r="S2202">
        <v>204.0</v>
      </c>
    </row>
    <row r="2203" ht="15.75" customHeight="1">
      <c r="A2203" s="6" t="s">
        <v>23</v>
      </c>
      <c r="B2203" s="6" t="s">
        <v>24</v>
      </c>
      <c r="C2203" s="6" t="s">
        <v>25</v>
      </c>
      <c r="D2203" s="6" t="s">
        <v>26</v>
      </c>
      <c r="E2203" s="6" t="s">
        <v>8</v>
      </c>
      <c r="G2203" s="6" t="s">
        <v>27</v>
      </c>
      <c r="H2203" s="7">
        <v>2479581.0</v>
      </c>
      <c r="I2203" s="8">
        <v>2480120.0</v>
      </c>
      <c r="J2203" t="s">
        <v>28</v>
      </c>
      <c r="K2203" t="s">
        <v>5262</v>
      </c>
      <c r="L2203" t="s">
        <v>5262</v>
      </c>
      <c r="N2203" t="s">
        <v>54</v>
      </c>
      <c r="Q2203" t="s">
        <v>5263</v>
      </c>
      <c r="R2203">
        <v>540.0</v>
      </c>
      <c r="S2203">
        <v>179.0</v>
      </c>
    </row>
    <row r="2204" ht="15.75" customHeight="1">
      <c r="A2204" s="6" t="s">
        <v>23</v>
      </c>
      <c r="B2204" s="6" t="s">
        <v>24</v>
      </c>
      <c r="C2204" s="6" t="s">
        <v>25</v>
      </c>
      <c r="D2204" s="6" t="s">
        <v>26</v>
      </c>
      <c r="E2204" s="6" t="s">
        <v>8</v>
      </c>
      <c r="G2204" s="6" t="s">
        <v>27</v>
      </c>
      <c r="H2204" s="7">
        <v>2480187.0</v>
      </c>
      <c r="I2204" s="8">
        <v>2481065.0</v>
      </c>
      <c r="J2204" t="s">
        <v>28</v>
      </c>
      <c r="K2204" t="s">
        <v>5264</v>
      </c>
      <c r="L2204" t="s">
        <v>5264</v>
      </c>
      <c r="N2204" t="s">
        <v>1071</v>
      </c>
      <c r="Q2204" t="s">
        <v>5265</v>
      </c>
      <c r="R2204">
        <v>879.0</v>
      </c>
      <c r="S2204">
        <v>292.0</v>
      </c>
    </row>
    <row r="2205" ht="15.75" customHeight="1">
      <c r="A2205" s="6" t="s">
        <v>23</v>
      </c>
      <c r="B2205" s="6" t="s">
        <v>24</v>
      </c>
      <c r="C2205" s="6" t="s">
        <v>25</v>
      </c>
      <c r="D2205" s="6" t="s">
        <v>26</v>
      </c>
      <c r="E2205" s="6" t="s">
        <v>8</v>
      </c>
      <c r="G2205" s="6" t="s">
        <v>27</v>
      </c>
      <c r="H2205" s="7">
        <v>2481218.0</v>
      </c>
      <c r="I2205" s="8">
        <v>2481535.0</v>
      </c>
      <c r="J2205" t="s">
        <v>28</v>
      </c>
      <c r="K2205" t="s">
        <v>5266</v>
      </c>
      <c r="L2205" t="s">
        <v>5266</v>
      </c>
      <c r="N2205" t="s">
        <v>33</v>
      </c>
      <c r="Q2205" t="s">
        <v>5267</v>
      </c>
      <c r="R2205">
        <v>318.0</v>
      </c>
      <c r="S2205">
        <v>105.0</v>
      </c>
    </row>
    <row r="2206" ht="15.75" customHeight="1">
      <c r="A2206" s="6" t="s">
        <v>23</v>
      </c>
      <c r="B2206" s="6" t="s">
        <v>113</v>
      </c>
      <c r="C2206" s="6" t="s">
        <v>25</v>
      </c>
      <c r="D2206" s="6" t="s">
        <v>26</v>
      </c>
      <c r="E2206" s="6" t="s">
        <v>8</v>
      </c>
      <c r="G2206" s="6" t="s">
        <v>27</v>
      </c>
      <c r="H2206" s="7">
        <v>2481613.0</v>
      </c>
      <c r="I2206" s="8">
        <v>2482467.0</v>
      </c>
      <c r="J2206" t="s">
        <v>28</v>
      </c>
      <c r="N2206" t="s">
        <v>728</v>
      </c>
      <c r="Q2206" t="s">
        <v>5268</v>
      </c>
      <c r="R2206">
        <v>855.0</v>
      </c>
      <c r="T2206" t="s">
        <v>116</v>
      </c>
    </row>
    <row r="2207" ht="15.75" customHeight="1">
      <c r="A2207" s="6" t="s">
        <v>23</v>
      </c>
      <c r="B2207" s="6" t="s">
        <v>113</v>
      </c>
      <c r="C2207" s="6" t="s">
        <v>25</v>
      </c>
      <c r="D2207" s="6" t="s">
        <v>26</v>
      </c>
      <c r="E2207" s="6" t="s">
        <v>8</v>
      </c>
      <c r="G2207" s="6" t="s">
        <v>27</v>
      </c>
      <c r="H2207" s="7">
        <v>2482576.0</v>
      </c>
      <c r="I2207" s="8">
        <v>2483366.0</v>
      </c>
      <c r="J2207" t="s">
        <v>28</v>
      </c>
      <c r="N2207" t="s">
        <v>728</v>
      </c>
      <c r="Q2207" t="s">
        <v>5269</v>
      </c>
      <c r="R2207">
        <v>791.0</v>
      </c>
      <c r="T2207" t="s">
        <v>116</v>
      </c>
    </row>
    <row r="2208" ht="15.75" customHeight="1">
      <c r="A2208" s="6" t="s">
        <v>23</v>
      </c>
      <c r="B2208" s="6" t="s">
        <v>24</v>
      </c>
      <c r="C2208" s="6" t="s">
        <v>25</v>
      </c>
      <c r="D2208" s="6" t="s">
        <v>26</v>
      </c>
      <c r="E2208" s="6" t="s">
        <v>8</v>
      </c>
      <c r="G2208" s="6" t="s">
        <v>27</v>
      </c>
      <c r="H2208" s="7">
        <v>2483778.0</v>
      </c>
      <c r="I2208" s="8">
        <v>2484050.0</v>
      </c>
      <c r="J2208" t="s">
        <v>28</v>
      </c>
      <c r="K2208" t="s">
        <v>5270</v>
      </c>
      <c r="L2208" t="s">
        <v>5270</v>
      </c>
      <c r="N2208" t="s">
        <v>33</v>
      </c>
      <c r="Q2208" t="s">
        <v>5271</v>
      </c>
      <c r="R2208">
        <v>273.0</v>
      </c>
      <c r="S2208">
        <v>90.0</v>
      </c>
    </row>
    <row r="2209" ht="15.75" customHeight="1">
      <c r="A2209" s="6" t="s">
        <v>23</v>
      </c>
      <c r="B2209" s="6" t="s">
        <v>24</v>
      </c>
      <c r="C2209" s="6" t="s">
        <v>25</v>
      </c>
      <c r="D2209" s="6" t="s">
        <v>26</v>
      </c>
      <c r="E2209" s="6" t="s">
        <v>8</v>
      </c>
      <c r="G2209" s="6" t="s">
        <v>27</v>
      </c>
      <c r="H2209" s="7">
        <v>2484162.0</v>
      </c>
      <c r="I2209" s="8">
        <v>2485313.0</v>
      </c>
      <c r="J2209" t="s">
        <v>37</v>
      </c>
      <c r="K2209" t="s">
        <v>5272</v>
      </c>
      <c r="L2209" t="s">
        <v>5272</v>
      </c>
      <c r="N2209" t="s">
        <v>5273</v>
      </c>
      <c r="Q2209" t="s">
        <v>5274</v>
      </c>
      <c r="R2209">
        <v>1152.0</v>
      </c>
      <c r="S2209">
        <v>383.0</v>
      </c>
    </row>
    <row r="2210" ht="15.75" customHeight="1">
      <c r="A2210" s="6" t="s">
        <v>23</v>
      </c>
      <c r="B2210" s="6" t="s">
        <v>24</v>
      </c>
      <c r="C2210" s="6" t="s">
        <v>25</v>
      </c>
      <c r="D2210" s="6" t="s">
        <v>26</v>
      </c>
      <c r="E2210" s="6" t="s">
        <v>8</v>
      </c>
      <c r="G2210" s="6" t="s">
        <v>27</v>
      </c>
      <c r="H2210" s="7">
        <v>2485654.0</v>
      </c>
      <c r="I2210" s="8">
        <v>2486352.0</v>
      </c>
      <c r="J2210" t="s">
        <v>37</v>
      </c>
      <c r="K2210" t="s">
        <v>5275</v>
      </c>
      <c r="L2210" t="s">
        <v>5275</v>
      </c>
      <c r="N2210" t="s">
        <v>33</v>
      </c>
      <c r="Q2210" t="s">
        <v>5276</v>
      </c>
      <c r="R2210">
        <v>699.0</v>
      </c>
      <c r="S2210">
        <v>232.0</v>
      </c>
    </row>
    <row r="2211" ht="15.75" customHeight="1">
      <c r="A2211" s="6" t="s">
        <v>23</v>
      </c>
      <c r="B2211" s="6" t="s">
        <v>24</v>
      </c>
      <c r="C2211" s="6" t="s">
        <v>25</v>
      </c>
      <c r="D2211" s="6" t="s">
        <v>26</v>
      </c>
      <c r="E2211" s="6" t="s">
        <v>8</v>
      </c>
      <c r="G2211" s="6" t="s">
        <v>27</v>
      </c>
      <c r="H2211" s="7">
        <v>2488328.0</v>
      </c>
      <c r="I2211" s="8">
        <v>2489725.0</v>
      </c>
      <c r="J2211" t="s">
        <v>37</v>
      </c>
      <c r="K2211" t="s">
        <v>5277</v>
      </c>
      <c r="L2211" t="s">
        <v>5277</v>
      </c>
      <c r="N2211" t="s">
        <v>33</v>
      </c>
      <c r="Q2211" t="s">
        <v>5278</v>
      </c>
      <c r="R2211">
        <v>1398.0</v>
      </c>
      <c r="S2211">
        <v>465.0</v>
      </c>
    </row>
    <row r="2212" ht="15.75" customHeight="1">
      <c r="A2212" s="6" t="s">
        <v>23</v>
      </c>
      <c r="B2212" s="6" t="s">
        <v>113</v>
      </c>
      <c r="C2212" s="6" t="s">
        <v>25</v>
      </c>
      <c r="D2212" s="6" t="s">
        <v>26</v>
      </c>
      <c r="E2212" s="6" t="s">
        <v>8</v>
      </c>
      <c r="G2212" s="6" t="s">
        <v>27</v>
      </c>
      <c r="H2212" s="7">
        <v>2489811.0</v>
      </c>
      <c r="I2212" s="8">
        <v>2490332.0</v>
      </c>
      <c r="J2212" t="s">
        <v>28</v>
      </c>
      <c r="N2212" t="s">
        <v>728</v>
      </c>
      <c r="Q2212" t="s">
        <v>5279</v>
      </c>
      <c r="R2212">
        <v>522.0</v>
      </c>
      <c r="T2212" t="s">
        <v>129</v>
      </c>
    </row>
    <row r="2213" ht="15.75" customHeight="1">
      <c r="A2213" s="6" t="s">
        <v>23</v>
      </c>
      <c r="B2213" s="6" t="s">
        <v>24</v>
      </c>
      <c r="C2213" s="6" t="s">
        <v>25</v>
      </c>
      <c r="D2213" s="6" t="s">
        <v>26</v>
      </c>
      <c r="E2213" s="6" t="s">
        <v>8</v>
      </c>
      <c r="G2213" s="6" t="s">
        <v>27</v>
      </c>
      <c r="H2213" s="7">
        <v>2491412.0</v>
      </c>
      <c r="I2213" s="8">
        <v>2492202.0</v>
      </c>
      <c r="J2213" t="s">
        <v>37</v>
      </c>
      <c r="K2213" t="s">
        <v>5280</v>
      </c>
      <c r="L2213" t="s">
        <v>5280</v>
      </c>
      <c r="N2213" t="s">
        <v>90</v>
      </c>
      <c r="Q2213" t="s">
        <v>5281</v>
      </c>
      <c r="R2213">
        <v>792.0</v>
      </c>
      <c r="S2213">
        <v>263.0</v>
      </c>
      <c r="T2213" t="s">
        <v>1176</v>
      </c>
    </row>
    <row r="2214" ht="15.75" customHeight="1">
      <c r="A2214" s="6" t="s">
        <v>23</v>
      </c>
      <c r="B2214" s="6" t="s">
        <v>113</v>
      </c>
      <c r="C2214" s="6" t="s">
        <v>25</v>
      </c>
      <c r="D2214" s="6" t="s">
        <v>26</v>
      </c>
      <c r="E2214" s="6" t="s">
        <v>8</v>
      </c>
      <c r="G2214" s="6" t="s">
        <v>27</v>
      </c>
      <c r="H2214" s="7">
        <v>2492713.0</v>
      </c>
      <c r="I2214" s="8">
        <v>2492853.0</v>
      </c>
      <c r="J2214" t="s">
        <v>37</v>
      </c>
      <c r="N2214" t="s">
        <v>5282</v>
      </c>
      <c r="Q2214" t="s">
        <v>5283</v>
      </c>
      <c r="R2214">
        <v>141.0</v>
      </c>
      <c r="T2214" t="s">
        <v>129</v>
      </c>
    </row>
    <row r="2215" ht="15.75" customHeight="1">
      <c r="A2215" s="6" t="s">
        <v>23</v>
      </c>
      <c r="B2215" s="6" t="s">
        <v>24</v>
      </c>
      <c r="C2215" s="6" t="s">
        <v>25</v>
      </c>
      <c r="D2215" s="6" t="s">
        <v>26</v>
      </c>
      <c r="E2215" s="6" t="s">
        <v>8</v>
      </c>
      <c r="G2215" s="6" t="s">
        <v>27</v>
      </c>
      <c r="H2215" s="7">
        <v>2493014.0</v>
      </c>
      <c r="I2215" s="8">
        <v>2493745.0</v>
      </c>
      <c r="J2215" t="s">
        <v>28</v>
      </c>
      <c r="K2215" t="s">
        <v>5284</v>
      </c>
      <c r="L2215" t="s">
        <v>5284</v>
      </c>
      <c r="N2215" t="s">
        <v>33</v>
      </c>
      <c r="Q2215" t="s">
        <v>5285</v>
      </c>
      <c r="R2215">
        <v>732.0</v>
      </c>
      <c r="S2215">
        <v>243.0</v>
      </c>
    </row>
    <row r="2216" ht="15.75" customHeight="1">
      <c r="A2216" s="6" t="s">
        <v>23</v>
      </c>
      <c r="B2216" s="6" t="s">
        <v>24</v>
      </c>
      <c r="C2216" s="6" t="s">
        <v>25</v>
      </c>
      <c r="D2216" s="6" t="s">
        <v>26</v>
      </c>
      <c r="E2216" s="6" t="s">
        <v>8</v>
      </c>
      <c r="G2216" s="6" t="s">
        <v>27</v>
      </c>
      <c r="H2216" s="7">
        <v>2494102.0</v>
      </c>
      <c r="I2216" s="8">
        <v>2494362.0</v>
      </c>
      <c r="J2216" t="s">
        <v>28</v>
      </c>
      <c r="K2216" t="s">
        <v>5286</v>
      </c>
      <c r="L2216" t="s">
        <v>5286</v>
      </c>
      <c r="N2216" t="s">
        <v>5287</v>
      </c>
      <c r="Q2216" t="s">
        <v>5288</v>
      </c>
      <c r="R2216">
        <v>261.0</v>
      </c>
      <c r="S2216">
        <v>86.0</v>
      </c>
    </row>
    <row r="2217" ht="15.75" customHeight="1">
      <c r="A2217" s="6" t="s">
        <v>23</v>
      </c>
      <c r="B2217" s="6" t="s">
        <v>24</v>
      </c>
      <c r="C2217" s="6" t="s">
        <v>25</v>
      </c>
      <c r="D2217" s="6" t="s">
        <v>26</v>
      </c>
      <c r="E2217" s="6" t="s">
        <v>8</v>
      </c>
      <c r="G2217" s="6" t="s">
        <v>27</v>
      </c>
      <c r="H2217" s="7">
        <v>2494540.0</v>
      </c>
      <c r="I2217" s="8">
        <v>2495061.0</v>
      </c>
      <c r="J2217" t="s">
        <v>28</v>
      </c>
      <c r="K2217" t="s">
        <v>5289</v>
      </c>
      <c r="L2217" t="s">
        <v>5289</v>
      </c>
      <c r="N2217" t="s">
        <v>33</v>
      </c>
      <c r="Q2217" t="s">
        <v>5290</v>
      </c>
      <c r="R2217">
        <v>522.0</v>
      </c>
      <c r="S2217">
        <v>173.0</v>
      </c>
    </row>
    <row r="2218" ht="15.75" customHeight="1">
      <c r="A2218" s="6" t="s">
        <v>23</v>
      </c>
      <c r="B2218" s="6" t="s">
        <v>113</v>
      </c>
      <c r="C2218" s="6" t="s">
        <v>25</v>
      </c>
      <c r="D2218" s="6" t="s">
        <v>26</v>
      </c>
      <c r="E2218" s="6" t="s">
        <v>8</v>
      </c>
      <c r="G2218" s="6" t="s">
        <v>27</v>
      </c>
      <c r="H2218" s="7">
        <v>2495234.0</v>
      </c>
      <c r="I2218" s="8">
        <v>2495829.0</v>
      </c>
      <c r="J2218" t="s">
        <v>28</v>
      </c>
      <c r="N2218" t="s">
        <v>33</v>
      </c>
      <c r="Q2218" t="s">
        <v>5291</v>
      </c>
      <c r="R2218">
        <v>596.0</v>
      </c>
      <c r="T2218" t="s">
        <v>116</v>
      </c>
    </row>
    <row r="2219" ht="15.75" customHeight="1">
      <c r="A2219" s="6" t="s">
        <v>23</v>
      </c>
      <c r="B2219" s="6" t="s">
        <v>24</v>
      </c>
      <c r="C2219" s="6" t="s">
        <v>25</v>
      </c>
      <c r="D2219" s="6" t="s">
        <v>26</v>
      </c>
      <c r="E2219" s="6" t="s">
        <v>8</v>
      </c>
      <c r="G2219" s="6" t="s">
        <v>27</v>
      </c>
      <c r="H2219" s="7">
        <v>2495847.0</v>
      </c>
      <c r="I2219" s="8">
        <v>2495984.0</v>
      </c>
      <c r="J2219" t="s">
        <v>28</v>
      </c>
      <c r="K2219" t="s">
        <v>5292</v>
      </c>
      <c r="L2219" t="s">
        <v>5292</v>
      </c>
      <c r="N2219" t="s">
        <v>5293</v>
      </c>
      <c r="Q2219" t="s">
        <v>5294</v>
      </c>
      <c r="R2219">
        <v>138.0</v>
      </c>
      <c r="S2219">
        <v>45.0</v>
      </c>
    </row>
    <row r="2220" ht="15.75" customHeight="1">
      <c r="A2220" s="6" t="s">
        <v>23</v>
      </c>
      <c r="B2220" s="6" t="s">
        <v>24</v>
      </c>
      <c r="C2220" s="6" t="s">
        <v>25</v>
      </c>
      <c r="D2220" s="6" t="s">
        <v>26</v>
      </c>
      <c r="E2220" s="6" t="s">
        <v>8</v>
      </c>
      <c r="G2220" s="6" t="s">
        <v>27</v>
      </c>
      <c r="H2220" s="7">
        <v>2496195.0</v>
      </c>
      <c r="I2220" s="8">
        <v>2496656.0</v>
      </c>
      <c r="J2220" t="s">
        <v>28</v>
      </c>
      <c r="K2220" t="s">
        <v>5295</v>
      </c>
      <c r="L2220" t="s">
        <v>5295</v>
      </c>
      <c r="N2220" t="s">
        <v>5098</v>
      </c>
      <c r="Q2220" t="s">
        <v>5296</v>
      </c>
      <c r="R2220">
        <v>462.0</v>
      </c>
      <c r="S2220">
        <v>153.0</v>
      </c>
    </row>
    <row r="2221" ht="15.75" customHeight="1">
      <c r="A2221" s="6" t="s">
        <v>23</v>
      </c>
      <c r="B2221" s="6" t="s">
        <v>24</v>
      </c>
      <c r="C2221" s="6" t="s">
        <v>25</v>
      </c>
      <c r="D2221" s="6" t="s">
        <v>26</v>
      </c>
      <c r="E2221" s="6" t="s">
        <v>8</v>
      </c>
      <c r="G2221" s="6" t="s">
        <v>27</v>
      </c>
      <c r="H2221" s="7">
        <v>2496764.0</v>
      </c>
      <c r="I2221" s="8">
        <v>2497237.0</v>
      </c>
      <c r="J2221" t="s">
        <v>28</v>
      </c>
      <c r="K2221" t="s">
        <v>5297</v>
      </c>
      <c r="L2221" t="s">
        <v>5297</v>
      </c>
      <c r="N2221" t="s">
        <v>5298</v>
      </c>
      <c r="Q2221" t="s">
        <v>5299</v>
      </c>
      <c r="R2221">
        <v>474.0</v>
      </c>
      <c r="S2221">
        <v>157.0</v>
      </c>
    </row>
    <row r="2222" ht="15.75" customHeight="1">
      <c r="A2222" s="6" t="s">
        <v>23</v>
      </c>
      <c r="B2222" s="6" t="s">
        <v>24</v>
      </c>
      <c r="C2222" s="6" t="s">
        <v>25</v>
      </c>
      <c r="D2222" s="6" t="s">
        <v>26</v>
      </c>
      <c r="E2222" s="6" t="s">
        <v>8</v>
      </c>
      <c r="G2222" s="6" t="s">
        <v>27</v>
      </c>
      <c r="H2222" s="7">
        <v>2497386.0</v>
      </c>
      <c r="I2222" s="8">
        <v>2499020.0</v>
      </c>
      <c r="J2222" t="s">
        <v>28</v>
      </c>
      <c r="K2222" t="s">
        <v>5300</v>
      </c>
      <c r="L2222" t="s">
        <v>5300</v>
      </c>
      <c r="N2222" t="s">
        <v>2338</v>
      </c>
      <c r="Q2222" t="s">
        <v>5301</v>
      </c>
      <c r="R2222">
        <v>1635.0</v>
      </c>
      <c r="S2222">
        <v>544.0</v>
      </c>
    </row>
    <row r="2223" ht="15.75" customHeight="1">
      <c r="A2223" s="6" t="s">
        <v>23</v>
      </c>
      <c r="B2223" s="6" t="s">
        <v>24</v>
      </c>
      <c r="C2223" s="6" t="s">
        <v>25</v>
      </c>
      <c r="D2223" s="6" t="s">
        <v>26</v>
      </c>
      <c r="E2223" s="6" t="s">
        <v>8</v>
      </c>
      <c r="G2223" s="6" t="s">
        <v>27</v>
      </c>
      <c r="H2223" s="7">
        <v>2499799.0</v>
      </c>
      <c r="I2223" s="8">
        <v>2501817.0</v>
      </c>
      <c r="J2223" t="s">
        <v>28</v>
      </c>
      <c r="K2223" t="s">
        <v>5302</v>
      </c>
      <c r="L2223" t="s">
        <v>5302</v>
      </c>
      <c r="N2223" t="s">
        <v>1367</v>
      </c>
      <c r="Q2223" t="s">
        <v>5303</v>
      </c>
      <c r="R2223">
        <v>2019.0</v>
      </c>
      <c r="S2223">
        <v>672.0</v>
      </c>
    </row>
    <row r="2224" ht="15.75" customHeight="1">
      <c r="A2224" s="6" t="s">
        <v>23</v>
      </c>
      <c r="B2224" s="6" t="s">
        <v>24</v>
      </c>
      <c r="C2224" s="6" t="s">
        <v>25</v>
      </c>
      <c r="D2224" s="6" t="s">
        <v>26</v>
      </c>
      <c r="E2224" s="6" t="s">
        <v>8</v>
      </c>
      <c r="G2224" s="6" t="s">
        <v>27</v>
      </c>
      <c r="H2224" s="7">
        <v>2501905.0</v>
      </c>
      <c r="I2224" s="8">
        <v>2502114.0</v>
      </c>
      <c r="J2224" t="s">
        <v>28</v>
      </c>
      <c r="K2224" t="s">
        <v>5304</v>
      </c>
      <c r="L2224" t="s">
        <v>5304</v>
      </c>
      <c r="N2224" t="s">
        <v>33</v>
      </c>
      <c r="Q2224" t="s">
        <v>5305</v>
      </c>
      <c r="R2224">
        <v>210.0</v>
      </c>
      <c r="S2224">
        <v>69.0</v>
      </c>
    </row>
    <row r="2225" ht="15.75" customHeight="1">
      <c r="A2225" s="6" t="s">
        <v>23</v>
      </c>
      <c r="B2225" s="6" t="s">
        <v>24</v>
      </c>
      <c r="C2225" s="6" t="s">
        <v>25</v>
      </c>
      <c r="D2225" s="6" t="s">
        <v>26</v>
      </c>
      <c r="E2225" s="6" t="s">
        <v>8</v>
      </c>
      <c r="G2225" s="6" t="s">
        <v>27</v>
      </c>
      <c r="H2225" s="7">
        <v>2502853.0</v>
      </c>
      <c r="I2225" s="8">
        <v>2503134.0</v>
      </c>
      <c r="J2225" t="s">
        <v>37</v>
      </c>
      <c r="K2225" t="s">
        <v>5306</v>
      </c>
      <c r="L2225" t="s">
        <v>5306</v>
      </c>
      <c r="N2225" t="s">
        <v>1522</v>
      </c>
      <c r="Q2225" t="s">
        <v>5307</v>
      </c>
      <c r="R2225">
        <v>282.0</v>
      </c>
      <c r="S2225">
        <v>93.0</v>
      </c>
    </row>
    <row r="2226" ht="15.75" customHeight="1">
      <c r="A2226" s="6" t="s">
        <v>23</v>
      </c>
      <c r="B2226" s="6" t="s">
        <v>24</v>
      </c>
      <c r="C2226" s="6" t="s">
        <v>25</v>
      </c>
      <c r="D2226" s="6" t="s">
        <v>26</v>
      </c>
      <c r="E2226" s="6" t="s">
        <v>8</v>
      </c>
      <c r="G2226" s="6" t="s">
        <v>27</v>
      </c>
      <c r="H2226" s="7">
        <v>2503175.0</v>
      </c>
      <c r="I2226" s="8">
        <v>2504464.0</v>
      </c>
      <c r="J2226" t="s">
        <v>28</v>
      </c>
      <c r="K2226" t="s">
        <v>5308</v>
      </c>
      <c r="L2226" t="s">
        <v>5308</v>
      </c>
      <c r="N2226" t="s">
        <v>174</v>
      </c>
      <c r="Q2226" t="s">
        <v>5309</v>
      </c>
      <c r="R2226">
        <v>1290.0</v>
      </c>
      <c r="S2226">
        <v>429.0</v>
      </c>
    </row>
    <row r="2227" ht="15.75" customHeight="1">
      <c r="A2227" s="6" t="s">
        <v>23</v>
      </c>
      <c r="B2227" s="6" t="s">
        <v>24</v>
      </c>
      <c r="C2227" s="6" t="s">
        <v>25</v>
      </c>
      <c r="D2227" s="6" t="s">
        <v>26</v>
      </c>
      <c r="E2227" s="6" t="s">
        <v>8</v>
      </c>
      <c r="G2227" s="6" t="s">
        <v>27</v>
      </c>
      <c r="H2227" s="7">
        <v>2504515.0</v>
      </c>
      <c r="I2227" s="8">
        <v>2505462.0</v>
      </c>
      <c r="J2227" t="s">
        <v>28</v>
      </c>
      <c r="K2227" t="s">
        <v>5310</v>
      </c>
      <c r="L2227" t="s">
        <v>5310</v>
      </c>
      <c r="N2227" t="s">
        <v>5311</v>
      </c>
      <c r="Q2227" t="s">
        <v>5312</v>
      </c>
      <c r="R2227">
        <v>948.0</v>
      </c>
      <c r="S2227">
        <v>315.0</v>
      </c>
    </row>
    <row r="2228" ht="15.75" customHeight="1">
      <c r="A2228" s="6" t="s">
        <v>23</v>
      </c>
      <c r="B2228" s="6" t="s">
        <v>24</v>
      </c>
      <c r="C2228" s="6" t="s">
        <v>25</v>
      </c>
      <c r="D2228" s="6" t="s">
        <v>26</v>
      </c>
      <c r="E2228" s="6" t="s">
        <v>8</v>
      </c>
      <c r="G2228" s="6" t="s">
        <v>27</v>
      </c>
      <c r="H2228" s="7">
        <v>2505769.0</v>
      </c>
      <c r="I2228" s="8">
        <v>2507085.0</v>
      </c>
      <c r="J2228" t="s">
        <v>37</v>
      </c>
      <c r="K2228" t="s">
        <v>5313</v>
      </c>
      <c r="L2228" t="s">
        <v>5313</v>
      </c>
      <c r="N2228" t="s">
        <v>33</v>
      </c>
      <c r="Q2228" t="s">
        <v>5314</v>
      </c>
      <c r="R2228">
        <v>1317.0</v>
      </c>
      <c r="S2228">
        <v>438.0</v>
      </c>
    </row>
    <row r="2229" ht="15.75" customHeight="1">
      <c r="A2229" s="6" t="s">
        <v>23</v>
      </c>
      <c r="B2229" s="6" t="s">
        <v>24</v>
      </c>
      <c r="C2229" s="6" t="s">
        <v>25</v>
      </c>
      <c r="D2229" s="6" t="s">
        <v>26</v>
      </c>
      <c r="E2229" s="6" t="s">
        <v>8</v>
      </c>
      <c r="G2229" s="6" t="s">
        <v>27</v>
      </c>
      <c r="H2229" s="7">
        <v>2507115.0</v>
      </c>
      <c r="I2229" s="8">
        <v>2507360.0</v>
      </c>
      <c r="J2229" t="s">
        <v>37</v>
      </c>
      <c r="K2229" t="s">
        <v>5315</v>
      </c>
      <c r="L2229" t="s">
        <v>5315</v>
      </c>
      <c r="N2229" t="s">
        <v>5316</v>
      </c>
      <c r="Q2229" t="s">
        <v>5317</v>
      </c>
      <c r="R2229">
        <v>246.0</v>
      </c>
      <c r="S2229">
        <v>81.0</v>
      </c>
    </row>
    <row r="2230" ht="15.75" customHeight="1">
      <c r="A2230" s="6" t="s">
        <v>23</v>
      </c>
      <c r="B2230" s="6" t="s">
        <v>24</v>
      </c>
      <c r="C2230" s="6" t="s">
        <v>25</v>
      </c>
      <c r="D2230" s="6" t="s">
        <v>26</v>
      </c>
      <c r="E2230" s="6" t="s">
        <v>8</v>
      </c>
      <c r="G2230" s="6" t="s">
        <v>27</v>
      </c>
      <c r="H2230" s="7">
        <v>2507357.0</v>
      </c>
      <c r="I2230" s="8">
        <v>2508958.0</v>
      </c>
      <c r="J2230" t="s">
        <v>37</v>
      </c>
      <c r="K2230" t="s">
        <v>5318</v>
      </c>
      <c r="L2230" t="s">
        <v>5318</v>
      </c>
      <c r="N2230" t="s">
        <v>5319</v>
      </c>
      <c r="Q2230" t="s">
        <v>5320</v>
      </c>
      <c r="R2230">
        <v>1602.0</v>
      </c>
      <c r="S2230">
        <v>533.0</v>
      </c>
    </row>
    <row r="2231" ht="15.75" customHeight="1">
      <c r="A2231" s="6" t="s">
        <v>23</v>
      </c>
      <c r="B2231" s="6" t="s">
        <v>24</v>
      </c>
      <c r="C2231" s="6" t="s">
        <v>25</v>
      </c>
      <c r="D2231" s="6" t="s">
        <v>26</v>
      </c>
      <c r="E2231" s="6" t="s">
        <v>8</v>
      </c>
      <c r="G2231" s="6" t="s">
        <v>27</v>
      </c>
      <c r="H2231" s="7">
        <v>2509043.0</v>
      </c>
      <c r="I2231" s="8">
        <v>2509903.0</v>
      </c>
      <c r="J2231" t="s">
        <v>37</v>
      </c>
      <c r="K2231" t="s">
        <v>5321</v>
      </c>
      <c r="L2231" t="s">
        <v>5321</v>
      </c>
      <c r="N2231" t="s">
        <v>5322</v>
      </c>
      <c r="Q2231" t="s">
        <v>5323</v>
      </c>
      <c r="R2231">
        <v>861.0</v>
      </c>
      <c r="S2231">
        <v>286.0</v>
      </c>
    </row>
    <row r="2232" ht="15.75" customHeight="1">
      <c r="A2232" s="6" t="s">
        <v>23</v>
      </c>
      <c r="B2232" s="6" t="s">
        <v>24</v>
      </c>
      <c r="C2232" s="6" t="s">
        <v>25</v>
      </c>
      <c r="D2232" s="6" t="s">
        <v>26</v>
      </c>
      <c r="E2232" s="6" t="s">
        <v>8</v>
      </c>
      <c r="G2232" s="6" t="s">
        <v>27</v>
      </c>
      <c r="H2232" s="7">
        <v>2509948.0</v>
      </c>
      <c r="I2232" s="8">
        <v>2510931.0</v>
      </c>
      <c r="J2232" t="s">
        <v>37</v>
      </c>
      <c r="K2232" t="s">
        <v>5324</v>
      </c>
      <c r="L2232" t="s">
        <v>5324</v>
      </c>
      <c r="N2232" t="s">
        <v>5325</v>
      </c>
      <c r="Q2232" t="s">
        <v>5326</v>
      </c>
      <c r="R2232">
        <v>984.0</v>
      </c>
      <c r="S2232">
        <v>327.0</v>
      </c>
    </row>
    <row r="2233" ht="15.75" customHeight="1">
      <c r="A2233" s="6" t="s">
        <v>23</v>
      </c>
      <c r="B2233" s="6" t="s">
        <v>24</v>
      </c>
      <c r="C2233" s="6" t="s">
        <v>25</v>
      </c>
      <c r="D2233" s="6" t="s">
        <v>26</v>
      </c>
      <c r="E2233" s="6" t="s">
        <v>8</v>
      </c>
      <c r="G2233" s="6" t="s">
        <v>27</v>
      </c>
      <c r="H2233" s="7">
        <v>2510928.0</v>
      </c>
      <c r="I2233" s="8">
        <v>2512595.0</v>
      </c>
      <c r="J2233" t="s">
        <v>37</v>
      </c>
      <c r="K2233" t="s">
        <v>5327</v>
      </c>
      <c r="L2233" t="s">
        <v>5327</v>
      </c>
      <c r="N2233" t="s">
        <v>5319</v>
      </c>
      <c r="Q2233" t="s">
        <v>5328</v>
      </c>
      <c r="R2233">
        <v>1668.0</v>
      </c>
      <c r="S2233">
        <v>555.0</v>
      </c>
    </row>
    <row r="2234" ht="15.75" customHeight="1">
      <c r="A2234" s="6" t="s">
        <v>23</v>
      </c>
      <c r="B2234" s="6" t="s">
        <v>24</v>
      </c>
      <c r="C2234" s="6" t="s">
        <v>25</v>
      </c>
      <c r="D2234" s="6" t="s">
        <v>26</v>
      </c>
      <c r="E2234" s="6" t="s">
        <v>8</v>
      </c>
      <c r="G2234" s="6" t="s">
        <v>27</v>
      </c>
      <c r="H2234" s="7">
        <v>2512592.0</v>
      </c>
      <c r="I2234" s="8">
        <v>2513755.0</v>
      </c>
      <c r="J2234" t="s">
        <v>37</v>
      </c>
      <c r="K2234" t="s">
        <v>5329</v>
      </c>
      <c r="L2234" t="s">
        <v>5329</v>
      </c>
      <c r="N2234" t="s">
        <v>33</v>
      </c>
      <c r="Q2234" t="s">
        <v>5330</v>
      </c>
      <c r="R2234">
        <v>1164.0</v>
      </c>
      <c r="S2234">
        <v>387.0</v>
      </c>
    </row>
    <row r="2235" ht="15.75" customHeight="1">
      <c r="A2235" s="6" t="s">
        <v>23</v>
      </c>
      <c r="B2235" s="6" t="s">
        <v>24</v>
      </c>
      <c r="C2235" s="6" t="s">
        <v>25</v>
      </c>
      <c r="D2235" s="6" t="s">
        <v>26</v>
      </c>
      <c r="E2235" s="6" t="s">
        <v>8</v>
      </c>
      <c r="G2235" s="6" t="s">
        <v>27</v>
      </c>
      <c r="H2235" s="7">
        <v>2513752.0</v>
      </c>
      <c r="I2235" s="8">
        <v>2515725.0</v>
      </c>
      <c r="J2235" t="s">
        <v>37</v>
      </c>
      <c r="K2235" t="s">
        <v>5331</v>
      </c>
      <c r="L2235" t="s">
        <v>5331</v>
      </c>
      <c r="N2235" t="s">
        <v>5127</v>
      </c>
      <c r="Q2235" t="s">
        <v>5332</v>
      </c>
      <c r="R2235">
        <v>1974.0</v>
      </c>
      <c r="S2235">
        <v>657.0</v>
      </c>
    </row>
    <row r="2236" ht="15.75" customHeight="1">
      <c r="A2236" s="6" t="s">
        <v>23</v>
      </c>
      <c r="B2236" s="6" t="s">
        <v>24</v>
      </c>
      <c r="C2236" s="6" t="s">
        <v>25</v>
      </c>
      <c r="D2236" s="6" t="s">
        <v>26</v>
      </c>
      <c r="E2236" s="6" t="s">
        <v>8</v>
      </c>
      <c r="G2236" s="6" t="s">
        <v>27</v>
      </c>
      <c r="H2236" s="7">
        <v>2515722.0</v>
      </c>
      <c r="I2236" s="8">
        <v>2517998.0</v>
      </c>
      <c r="J2236" t="s">
        <v>37</v>
      </c>
      <c r="K2236" t="s">
        <v>5333</v>
      </c>
      <c r="L2236" t="s">
        <v>5333</v>
      </c>
      <c r="N2236" t="s">
        <v>33</v>
      </c>
      <c r="Q2236" t="s">
        <v>5334</v>
      </c>
      <c r="R2236">
        <v>2277.0</v>
      </c>
      <c r="S2236">
        <v>758.0</v>
      </c>
    </row>
    <row r="2237" ht="15.75" customHeight="1">
      <c r="A2237" s="6" t="s">
        <v>23</v>
      </c>
      <c r="B2237" s="6" t="s">
        <v>24</v>
      </c>
      <c r="C2237" s="6" t="s">
        <v>25</v>
      </c>
      <c r="D2237" s="6" t="s">
        <v>26</v>
      </c>
      <c r="E2237" s="6" t="s">
        <v>8</v>
      </c>
      <c r="G2237" s="6" t="s">
        <v>27</v>
      </c>
      <c r="H2237" s="7">
        <v>2517995.0</v>
      </c>
      <c r="I2237" s="8">
        <v>2518675.0</v>
      </c>
      <c r="J2237" t="s">
        <v>37</v>
      </c>
      <c r="K2237" t="s">
        <v>5335</v>
      </c>
      <c r="L2237" t="s">
        <v>5335</v>
      </c>
      <c r="N2237" t="s">
        <v>2175</v>
      </c>
      <c r="Q2237" t="s">
        <v>5336</v>
      </c>
      <c r="R2237">
        <v>681.0</v>
      </c>
      <c r="S2237">
        <v>226.0</v>
      </c>
    </row>
    <row r="2238" ht="15.75" customHeight="1">
      <c r="A2238" s="6" t="s">
        <v>23</v>
      </c>
      <c r="B2238" s="6" t="s">
        <v>24</v>
      </c>
      <c r="C2238" s="6" t="s">
        <v>25</v>
      </c>
      <c r="D2238" s="6" t="s">
        <v>26</v>
      </c>
      <c r="E2238" s="6" t="s">
        <v>8</v>
      </c>
      <c r="G2238" s="6" t="s">
        <v>27</v>
      </c>
      <c r="H2238" s="7">
        <v>2518672.0</v>
      </c>
      <c r="I2238" s="8">
        <v>2519685.0</v>
      </c>
      <c r="J2238" t="s">
        <v>37</v>
      </c>
      <c r="K2238" t="s">
        <v>5337</v>
      </c>
      <c r="L2238" t="s">
        <v>5337</v>
      </c>
      <c r="N2238" t="s">
        <v>5338</v>
      </c>
      <c r="O2238" t="s">
        <v>5339</v>
      </c>
      <c r="Q2238" t="s">
        <v>5340</v>
      </c>
      <c r="R2238">
        <v>1014.0</v>
      </c>
      <c r="S2238">
        <v>337.0</v>
      </c>
    </row>
    <row r="2239" ht="15.75" customHeight="1">
      <c r="A2239" s="6" t="s">
        <v>23</v>
      </c>
      <c r="B2239" s="6" t="s">
        <v>24</v>
      </c>
      <c r="C2239" s="6" t="s">
        <v>25</v>
      </c>
      <c r="D2239" s="6" t="s">
        <v>26</v>
      </c>
      <c r="E2239" s="6" t="s">
        <v>8</v>
      </c>
      <c r="G2239" s="6" t="s">
        <v>27</v>
      </c>
      <c r="H2239" s="7">
        <v>2519785.0</v>
      </c>
      <c r="I2239" s="8">
        <v>2520759.0</v>
      </c>
      <c r="J2239" t="s">
        <v>37</v>
      </c>
      <c r="K2239" t="s">
        <v>5341</v>
      </c>
      <c r="L2239" t="s">
        <v>5341</v>
      </c>
      <c r="N2239" t="s">
        <v>33</v>
      </c>
      <c r="Q2239" t="s">
        <v>5342</v>
      </c>
      <c r="R2239">
        <v>975.0</v>
      </c>
      <c r="S2239">
        <v>324.0</v>
      </c>
    </row>
    <row r="2240" ht="15.75" customHeight="1">
      <c r="A2240" s="6" t="s">
        <v>23</v>
      </c>
      <c r="B2240" s="6" t="s">
        <v>24</v>
      </c>
      <c r="C2240" s="6" t="s">
        <v>25</v>
      </c>
      <c r="D2240" s="6" t="s">
        <v>26</v>
      </c>
      <c r="E2240" s="6" t="s">
        <v>8</v>
      </c>
      <c r="G2240" s="6" t="s">
        <v>27</v>
      </c>
      <c r="H2240" s="7">
        <v>2520756.0</v>
      </c>
      <c r="I2240" s="8">
        <v>2521412.0</v>
      </c>
      <c r="J2240" t="s">
        <v>37</v>
      </c>
      <c r="K2240" t="s">
        <v>5343</v>
      </c>
      <c r="L2240" t="s">
        <v>5343</v>
      </c>
      <c r="N2240" t="s">
        <v>5344</v>
      </c>
      <c r="Q2240" t="s">
        <v>5345</v>
      </c>
      <c r="R2240">
        <v>657.0</v>
      </c>
      <c r="S2240">
        <v>218.0</v>
      </c>
    </row>
    <row r="2241" ht="15.75" customHeight="1">
      <c r="A2241" s="6" t="s">
        <v>23</v>
      </c>
      <c r="B2241" s="6" t="s">
        <v>24</v>
      </c>
      <c r="C2241" s="6" t="s">
        <v>25</v>
      </c>
      <c r="D2241" s="6" t="s">
        <v>26</v>
      </c>
      <c r="E2241" s="6" t="s">
        <v>8</v>
      </c>
      <c r="G2241" s="6" t="s">
        <v>27</v>
      </c>
      <c r="H2241" s="7">
        <v>2521427.0</v>
      </c>
      <c r="I2241" s="8">
        <v>2521951.0</v>
      </c>
      <c r="J2241" t="s">
        <v>37</v>
      </c>
      <c r="K2241" t="s">
        <v>5346</v>
      </c>
      <c r="L2241" t="s">
        <v>5346</v>
      </c>
      <c r="N2241" t="s">
        <v>33</v>
      </c>
      <c r="Q2241" t="s">
        <v>5347</v>
      </c>
      <c r="R2241">
        <v>525.0</v>
      </c>
      <c r="S2241">
        <v>174.0</v>
      </c>
    </row>
    <row r="2242" ht="15.75" customHeight="1">
      <c r="A2242" s="6" t="s">
        <v>23</v>
      </c>
      <c r="B2242" s="6" t="s">
        <v>24</v>
      </c>
      <c r="C2242" s="6" t="s">
        <v>25</v>
      </c>
      <c r="D2242" s="6" t="s">
        <v>26</v>
      </c>
      <c r="E2242" s="6" t="s">
        <v>8</v>
      </c>
      <c r="G2242" s="6" t="s">
        <v>27</v>
      </c>
      <c r="H2242" s="7">
        <v>2521951.0</v>
      </c>
      <c r="I2242" s="8">
        <v>2522571.0</v>
      </c>
      <c r="J2242" t="s">
        <v>37</v>
      </c>
      <c r="K2242" t="s">
        <v>5348</v>
      </c>
      <c r="L2242" t="s">
        <v>5348</v>
      </c>
      <c r="N2242" t="s">
        <v>33</v>
      </c>
      <c r="Q2242" t="s">
        <v>5349</v>
      </c>
      <c r="R2242">
        <v>621.0</v>
      </c>
      <c r="S2242">
        <v>206.0</v>
      </c>
    </row>
    <row r="2243" ht="15.75" customHeight="1">
      <c r="A2243" s="6" t="s">
        <v>23</v>
      </c>
      <c r="B2243" s="6" t="s">
        <v>24</v>
      </c>
      <c r="C2243" s="6" t="s">
        <v>25</v>
      </c>
      <c r="D2243" s="6" t="s">
        <v>26</v>
      </c>
      <c r="E2243" s="6" t="s">
        <v>8</v>
      </c>
      <c r="G2243" s="6" t="s">
        <v>27</v>
      </c>
      <c r="H2243" s="7">
        <v>2522568.0</v>
      </c>
      <c r="I2243" s="8">
        <v>2523608.0</v>
      </c>
      <c r="J2243" t="s">
        <v>37</v>
      </c>
      <c r="K2243" t="s">
        <v>5350</v>
      </c>
      <c r="L2243" t="s">
        <v>5350</v>
      </c>
      <c r="N2243" t="s">
        <v>5351</v>
      </c>
      <c r="Q2243" t="s">
        <v>5352</v>
      </c>
      <c r="R2243">
        <v>1041.0</v>
      </c>
      <c r="S2243">
        <v>346.0</v>
      </c>
    </row>
    <row r="2244" ht="15.75" customHeight="1">
      <c r="A2244" s="6" t="s">
        <v>23</v>
      </c>
      <c r="B2244" s="6" t="s">
        <v>24</v>
      </c>
      <c r="C2244" s="6" t="s">
        <v>25</v>
      </c>
      <c r="D2244" s="6" t="s">
        <v>26</v>
      </c>
      <c r="E2244" s="6" t="s">
        <v>8</v>
      </c>
      <c r="G2244" s="6" t="s">
        <v>27</v>
      </c>
      <c r="H2244" s="7">
        <v>2523605.0</v>
      </c>
      <c r="I2244" s="8">
        <v>2524474.0</v>
      </c>
      <c r="J2244" t="s">
        <v>37</v>
      </c>
      <c r="K2244" t="s">
        <v>5353</v>
      </c>
      <c r="L2244" t="s">
        <v>5353</v>
      </c>
      <c r="N2244" t="s">
        <v>33</v>
      </c>
      <c r="Q2244" t="s">
        <v>5354</v>
      </c>
      <c r="R2244">
        <v>870.0</v>
      </c>
      <c r="S2244">
        <v>289.0</v>
      </c>
    </row>
    <row r="2245" ht="15.75" customHeight="1">
      <c r="A2245" s="6" t="s">
        <v>23</v>
      </c>
      <c r="B2245" s="6" t="s">
        <v>24</v>
      </c>
      <c r="C2245" s="6" t="s">
        <v>25</v>
      </c>
      <c r="D2245" s="6" t="s">
        <v>26</v>
      </c>
      <c r="E2245" s="6" t="s">
        <v>8</v>
      </c>
      <c r="G2245" s="6" t="s">
        <v>27</v>
      </c>
      <c r="H2245" s="7">
        <v>2524721.0</v>
      </c>
      <c r="I2245" s="8">
        <v>2524960.0</v>
      </c>
      <c r="J2245" t="s">
        <v>37</v>
      </c>
      <c r="K2245" t="s">
        <v>5355</v>
      </c>
      <c r="L2245" t="s">
        <v>5355</v>
      </c>
      <c r="N2245" t="s">
        <v>2821</v>
      </c>
      <c r="Q2245" t="s">
        <v>5356</v>
      </c>
      <c r="R2245">
        <v>240.0</v>
      </c>
      <c r="S2245">
        <v>79.0</v>
      </c>
    </row>
    <row r="2246" ht="15.75" customHeight="1">
      <c r="A2246" s="6" t="s">
        <v>23</v>
      </c>
      <c r="B2246" s="6" t="s">
        <v>24</v>
      </c>
      <c r="C2246" s="6" t="s">
        <v>25</v>
      </c>
      <c r="D2246" s="6" t="s">
        <v>26</v>
      </c>
      <c r="E2246" s="6" t="s">
        <v>8</v>
      </c>
      <c r="G2246" s="6" t="s">
        <v>27</v>
      </c>
      <c r="H2246" s="7">
        <v>2525072.0</v>
      </c>
      <c r="I2246" s="8">
        <v>2526043.0</v>
      </c>
      <c r="J2246" t="s">
        <v>37</v>
      </c>
      <c r="K2246" t="s">
        <v>5357</v>
      </c>
      <c r="L2246" t="s">
        <v>5357</v>
      </c>
      <c r="N2246" t="s">
        <v>33</v>
      </c>
      <c r="Q2246" t="s">
        <v>5358</v>
      </c>
      <c r="R2246">
        <v>972.0</v>
      </c>
      <c r="S2246">
        <v>323.0</v>
      </c>
    </row>
    <row r="2247" ht="15.75" customHeight="1">
      <c r="A2247" s="6" t="s">
        <v>23</v>
      </c>
      <c r="B2247" s="6" t="s">
        <v>24</v>
      </c>
      <c r="C2247" s="6" t="s">
        <v>25</v>
      </c>
      <c r="D2247" s="6" t="s">
        <v>26</v>
      </c>
      <c r="E2247" s="6" t="s">
        <v>8</v>
      </c>
      <c r="G2247" s="6" t="s">
        <v>27</v>
      </c>
      <c r="H2247" s="7">
        <v>2526082.0</v>
      </c>
      <c r="I2247" s="8">
        <v>2526912.0</v>
      </c>
      <c r="J2247" t="s">
        <v>28</v>
      </c>
      <c r="K2247" t="s">
        <v>5359</v>
      </c>
      <c r="L2247" t="s">
        <v>5359</v>
      </c>
      <c r="N2247" t="s">
        <v>33</v>
      </c>
      <c r="Q2247" t="s">
        <v>5360</v>
      </c>
      <c r="R2247">
        <v>831.0</v>
      </c>
      <c r="S2247">
        <v>276.0</v>
      </c>
    </row>
    <row r="2248" ht="15.75" customHeight="1">
      <c r="A2248" s="6" t="s">
        <v>23</v>
      </c>
      <c r="B2248" s="6" t="s">
        <v>24</v>
      </c>
      <c r="C2248" s="6" t="s">
        <v>25</v>
      </c>
      <c r="D2248" s="6" t="s">
        <v>26</v>
      </c>
      <c r="E2248" s="6" t="s">
        <v>8</v>
      </c>
      <c r="G2248" s="6" t="s">
        <v>27</v>
      </c>
      <c r="H2248" s="7">
        <v>2527120.0</v>
      </c>
      <c r="I2248" s="8">
        <v>2527548.0</v>
      </c>
      <c r="J2248" t="s">
        <v>28</v>
      </c>
      <c r="K2248" t="s">
        <v>5361</v>
      </c>
      <c r="L2248" t="s">
        <v>5361</v>
      </c>
      <c r="N2248" t="s">
        <v>33</v>
      </c>
      <c r="Q2248" t="s">
        <v>5362</v>
      </c>
      <c r="R2248">
        <v>429.0</v>
      </c>
      <c r="S2248">
        <v>142.0</v>
      </c>
    </row>
    <row r="2249" ht="15.75" customHeight="1">
      <c r="A2249" s="6" t="s">
        <v>23</v>
      </c>
      <c r="B2249" s="6" t="s">
        <v>24</v>
      </c>
      <c r="C2249" s="6" t="s">
        <v>25</v>
      </c>
      <c r="D2249" s="6" t="s">
        <v>26</v>
      </c>
      <c r="E2249" s="6" t="s">
        <v>8</v>
      </c>
      <c r="G2249" s="6" t="s">
        <v>27</v>
      </c>
      <c r="H2249" s="7">
        <v>2528217.0</v>
      </c>
      <c r="I2249" s="8">
        <v>2528885.0</v>
      </c>
      <c r="J2249" t="s">
        <v>28</v>
      </c>
      <c r="K2249" t="s">
        <v>5363</v>
      </c>
      <c r="L2249" t="s">
        <v>5363</v>
      </c>
      <c r="N2249" t="s">
        <v>296</v>
      </c>
      <c r="Q2249" t="s">
        <v>5364</v>
      </c>
      <c r="R2249">
        <v>669.0</v>
      </c>
      <c r="S2249">
        <v>222.0</v>
      </c>
    </row>
    <row r="2250" ht="15.75" customHeight="1">
      <c r="A2250" s="6" t="s">
        <v>23</v>
      </c>
      <c r="B2250" s="6" t="s">
        <v>24</v>
      </c>
      <c r="C2250" s="6" t="s">
        <v>25</v>
      </c>
      <c r="D2250" s="6" t="s">
        <v>26</v>
      </c>
      <c r="E2250" s="6" t="s">
        <v>8</v>
      </c>
      <c r="G2250" s="6" t="s">
        <v>27</v>
      </c>
      <c r="H2250" s="7">
        <v>2528882.0</v>
      </c>
      <c r="I2250" s="8">
        <v>2530066.0</v>
      </c>
      <c r="J2250" t="s">
        <v>28</v>
      </c>
      <c r="K2250" t="s">
        <v>5365</v>
      </c>
      <c r="L2250" t="s">
        <v>5365</v>
      </c>
      <c r="N2250" t="s">
        <v>299</v>
      </c>
      <c r="Q2250" t="s">
        <v>5366</v>
      </c>
      <c r="R2250">
        <v>1185.0</v>
      </c>
      <c r="S2250">
        <v>394.0</v>
      </c>
    </row>
    <row r="2251" ht="15.75" customHeight="1">
      <c r="A2251" s="6" t="s">
        <v>23</v>
      </c>
      <c r="B2251" s="6" t="s">
        <v>24</v>
      </c>
      <c r="C2251" s="6" t="s">
        <v>25</v>
      </c>
      <c r="D2251" s="6" t="s">
        <v>26</v>
      </c>
      <c r="E2251" s="6" t="s">
        <v>8</v>
      </c>
      <c r="G2251" s="6" t="s">
        <v>27</v>
      </c>
      <c r="H2251" s="7">
        <v>2530456.0</v>
      </c>
      <c r="I2251" s="8">
        <v>2532672.0</v>
      </c>
      <c r="J2251" t="s">
        <v>37</v>
      </c>
      <c r="K2251" t="s">
        <v>5367</v>
      </c>
      <c r="L2251" t="s">
        <v>5367</v>
      </c>
      <c r="N2251" t="s">
        <v>5368</v>
      </c>
      <c r="Q2251" t="s">
        <v>5369</v>
      </c>
      <c r="R2251">
        <v>2217.0</v>
      </c>
      <c r="S2251">
        <v>738.0</v>
      </c>
    </row>
    <row r="2252" ht="15.75" customHeight="1">
      <c r="A2252" s="6" t="s">
        <v>23</v>
      </c>
      <c r="B2252" s="6" t="s">
        <v>24</v>
      </c>
      <c r="C2252" s="6" t="s">
        <v>25</v>
      </c>
      <c r="D2252" s="6" t="s">
        <v>26</v>
      </c>
      <c r="E2252" s="6" t="s">
        <v>8</v>
      </c>
      <c r="G2252" s="6" t="s">
        <v>27</v>
      </c>
      <c r="H2252" s="7">
        <v>2532730.0</v>
      </c>
      <c r="I2252" s="8">
        <v>2534931.0</v>
      </c>
      <c r="J2252" t="s">
        <v>28</v>
      </c>
      <c r="K2252" t="s">
        <v>5370</v>
      </c>
      <c r="L2252" t="s">
        <v>5370</v>
      </c>
      <c r="N2252" t="s">
        <v>1416</v>
      </c>
      <c r="Q2252" t="s">
        <v>5371</v>
      </c>
      <c r="R2252">
        <v>2202.0</v>
      </c>
      <c r="S2252">
        <v>733.0</v>
      </c>
    </row>
    <row r="2253" ht="15.75" customHeight="1">
      <c r="A2253" s="6" t="s">
        <v>23</v>
      </c>
      <c r="B2253" s="6" t="s">
        <v>24</v>
      </c>
      <c r="C2253" s="6" t="s">
        <v>25</v>
      </c>
      <c r="D2253" s="6" t="s">
        <v>26</v>
      </c>
      <c r="E2253" s="6" t="s">
        <v>8</v>
      </c>
      <c r="G2253" s="6" t="s">
        <v>27</v>
      </c>
      <c r="H2253" s="7">
        <v>2535061.0</v>
      </c>
      <c r="I2253" s="8">
        <v>2536296.0</v>
      </c>
      <c r="J2253" t="s">
        <v>28</v>
      </c>
      <c r="K2253" t="s">
        <v>5372</v>
      </c>
      <c r="L2253" t="s">
        <v>5372</v>
      </c>
      <c r="N2253" t="s">
        <v>33</v>
      </c>
      <c r="Q2253" t="s">
        <v>5373</v>
      </c>
      <c r="R2253">
        <v>1236.0</v>
      </c>
      <c r="S2253">
        <v>411.0</v>
      </c>
    </row>
    <row r="2254" ht="15.75" customHeight="1">
      <c r="A2254" s="6" t="s">
        <v>23</v>
      </c>
      <c r="B2254" s="6" t="s">
        <v>24</v>
      </c>
      <c r="C2254" s="6" t="s">
        <v>25</v>
      </c>
      <c r="D2254" s="6" t="s">
        <v>26</v>
      </c>
      <c r="E2254" s="6" t="s">
        <v>8</v>
      </c>
      <c r="G2254" s="6" t="s">
        <v>27</v>
      </c>
      <c r="H2254" s="7">
        <v>2537169.0</v>
      </c>
      <c r="I2254" s="8">
        <v>2538824.0</v>
      </c>
      <c r="J2254" t="s">
        <v>37</v>
      </c>
      <c r="K2254" t="s">
        <v>5374</v>
      </c>
      <c r="L2254" t="s">
        <v>5374</v>
      </c>
      <c r="N2254" t="s">
        <v>5375</v>
      </c>
      <c r="O2254" t="s">
        <v>5376</v>
      </c>
      <c r="Q2254" t="s">
        <v>5377</v>
      </c>
      <c r="R2254">
        <v>1656.0</v>
      </c>
      <c r="S2254">
        <v>551.0</v>
      </c>
    </row>
    <row r="2255" ht="15.75" customHeight="1">
      <c r="A2255" s="6" t="s">
        <v>23</v>
      </c>
      <c r="B2255" s="6" t="s">
        <v>24</v>
      </c>
      <c r="C2255" s="6" t="s">
        <v>25</v>
      </c>
      <c r="D2255" s="6" t="s">
        <v>26</v>
      </c>
      <c r="E2255" s="6" t="s">
        <v>8</v>
      </c>
      <c r="G2255" s="6" t="s">
        <v>27</v>
      </c>
      <c r="H2255" s="7">
        <v>2538918.0</v>
      </c>
      <c r="I2255" s="8">
        <v>2541188.0</v>
      </c>
      <c r="J2255" t="s">
        <v>28</v>
      </c>
      <c r="K2255" t="s">
        <v>5378</v>
      </c>
      <c r="L2255" t="s">
        <v>5378</v>
      </c>
      <c r="N2255" t="s">
        <v>2740</v>
      </c>
      <c r="Q2255" t="s">
        <v>5379</v>
      </c>
      <c r="R2255">
        <v>2271.0</v>
      </c>
      <c r="S2255">
        <v>756.0</v>
      </c>
    </row>
    <row r="2256" ht="15.75" customHeight="1">
      <c r="A2256" s="6" t="s">
        <v>23</v>
      </c>
      <c r="B2256" s="6" t="s">
        <v>24</v>
      </c>
      <c r="C2256" s="6" t="s">
        <v>25</v>
      </c>
      <c r="D2256" s="6" t="s">
        <v>26</v>
      </c>
      <c r="E2256" s="6" t="s">
        <v>8</v>
      </c>
      <c r="G2256" s="6" t="s">
        <v>27</v>
      </c>
      <c r="H2256" s="7">
        <v>2541233.0</v>
      </c>
      <c r="I2256" s="8">
        <v>2542462.0</v>
      </c>
      <c r="J2256" t="s">
        <v>28</v>
      </c>
      <c r="K2256" t="s">
        <v>5380</v>
      </c>
      <c r="L2256" t="s">
        <v>5380</v>
      </c>
      <c r="N2256" t="s">
        <v>153</v>
      </c>
      <c r="Q2256" t="s">
        <v>5381</v>
      </c>
      <c r="R2256">
        <v>1230.0</v>
      </c>
      <c r="S2256">
        <v>409.0</v>
      </c>
    </row>
    <row r="2257" ht="15.75" customHeight="1">
      <c r="A2257" s="6" t="s">
        <v>23</v>
      </c>
      <c r="B2257" s="6" t="s">
        <v>24</v>
      </c>
      <c r="C2257" s="6" t="s">
        <v>25</v>
      </c>
      <c r="D2257" s="6" t="s">
        <v>26</v>
      </c>
      <c r="E2257" s="6" t="s">
        <v>8</v>
      </c>
      <c r="G2257" s="6" t="s">
        <v>27</v>
      </c>
      <c r="H2257" s="7">
        <v>2542459.0</v>
      </c>
      <c r="I2257" s="8">
        <v>2543493.0</v>
      </c>
      <c r="J2257" t="s">
        <v>28</v>
      </c>
      <c r="K2257" t="s">
        <v>5382</v>
      </c>
      <c r="L2257" t="s">
        <v>5382</v>
      </c>
      <c r="N2257" t="s">
        <v>5383</v>
      </c>
      <c r="Q2257" t="s">
        <v>5384</v>
      </c>
      <c r="R2257">
        <v>1035.0</v>
      </c>
      <c r="S2257">
        <v>344.0</v>
      </c>
    </row>
    <row r="2258" ht="15.75" customHeight="1">
      <c r="A2258" s="6" t="s">
        <v>23</v>
      </c>
      <c r="B2258" s="6" t="s">
        <v>24</v>
      </c>
      <c r="C2258" s="6" t="s">
        <v>25</v>
      </c>
      <c r="D2258" s="6" t="s">
        <v>26</v>
      </c>
      <c r="E2258" s="6" t="s">
        <v>8</v>
      </c>
      <c r="G2258" s="6" t="s">
        <v>27</v>
      </c>
      <c r="H2258" s="7">
        <v>2543490.0</v>
      </c>
      <c r="I2258" s="8">
        <v>2545826.0</v>
      </c>
      <c r="J2258" t="s">
        <v>28</v>
      </c>
      <c r="K2258" t="s">
        <v>5385</v>
      </c>
      <c r="L2258" t="s">
        <v>5385</v>
      </c>
      <c r="N2258" t="s">
        <v>2740</v>
      </c>
      <c r="Q2258" t="s">
        <v>5386</v>
      </c>
      <c r="R2258">
        <v>2337.0</v>
      </c>
      <c r="S2258">
        <v>778.0</v>
      </c>
    </row>
    <row r="2259" ht="15.75" customHeight="1">
      <c r="A2259" s="6" t="s">
        <v>23</v>
      </c>
      <c r="B2259" s="6" t="s">
        <v>24</v>
      </c>
      <c r="C2259" s="6" t="s">
        <v>25</v>
      </c>
      <c r="D2259" s="6" t="s">
        <v>26</v>
      </c>
      <c r="E2259" s="6" t="s">
        <v>8</v>
      </c>
      <c r="G2259" s="6" t="s">
        <v>27</v>
      </c>
      <c r="H2259" s="7">
        <v>2545835.0</v>
      </c>
      <c r="I2259" s="8">
        <v>2547466.0</v>
      </c>
      <c r="J2259" t="s">
        <v>28</v>
      </c>
      <c r="K2259" t="s">
        <v>5387</v>
      </c>
      <c r="L2259" t="s">
        <v>5387</v>
      </c>
      <c r="N2259" t="s">
        <v>5388</v>
      </c>
      <c r="Q2259" t="s">
        <v>5389</v>
      </c>
      <c r="R2259">
        <v>1632.0</v>
      </c>
      <c r="S2259">
        <v>543.0</v>
      </c>
    </row>
    <row r="2260" ht="15.75" customHeight="1">
      <c r="A2260" s="6" t="s">
        <v>23</v>
      </c>
      <c r="B2260" s="6" t="s">
        <v>24</v>
      </c>
      <c r="C2260" s="6" t="s">
        <v>25</v>
      </c>
      <c r="D2260" s="6" t="s">
        <v>26</v>
      </c>
      <c r="E2260" s="6" t="s">
        <v>8</v>
      </c>
      <c r="G2260" s="6" t="s">
        <v>27</v>
      </c>
      <c r="H2260" s="7">
        <v>2547463.0</v>
      </c>
      <c r="I2260" s="8">
        <v>2548134.0</v>
      </c>
      <c r="J2260" t="s">
        <v>28</v>
      </c>
      <c r="K2260" t="s">
        <v>5390</v>
      </c>
      <c r="L2260" t="s">
        <v>5390</v>
      </c>
      <c r="N2260" t="s">
        <v>402</v>
      </c>
      <c r="Q2260" t="s">
        <v>5391</v>
      </c>
      <c r="R2260">
        <v>672.0</v>
      </c>
      <c r="S2260">
        <v>223.0</v>
      </c>
    </row>
    <row r="2261" ht="15.75" customHeight="1">
      <c r="A2261" s="6" t="s">
        <v>23</v>
      </c>
      <c r="B2261" s="6" t="s">
        <v>24</v>
      </c>
      <c r="C2261" s="6" t="s">
        <v>25</v>
      </c>
      <c r="D2261" s="6" t="s">
        <v>26</v>
      </c>
      <c r="E2261" s="6" t="s">
        <v>8</v>
      </c>
      <c r="G2261" s="6" t="s">
        <v>27</v>
      </c>
      <c r="H2261" s="7">
        <v>2548131.0</v>
      </c>
      <c r="I2261" s="8">
        <v>2548616.0</v>
      </c>
      <c r="J2261" t="s">
        <v>28</v>
      </c>
      <c r="K2261" t="s">
        <v>5392</v>
      </c>
      <c r="L2261" t="s">
        <v>5392</v>
      </c>
      <c r="N2261" t="s">
        <v>33</v>
      </c>
      <c r="Q2261" t="s">
        <v>5393</v>
      </c>
      <c r="R2261">
        <v>486.0</v>
      </c>
      <c r="S2261">
        <v>161.0</v>
      </c>
    </row>
    <row r="2262" ht="15.75" customHeight="1">
      <c r="A2262" s="6" t="s">
        <v>23</v>
      </c>
      <c r="B2262" s="6" t="s">
        <v>113</v>
      </c>
      <c r="C2262" s="6" t="s">
        <v>25</v>
      </c>
      <c r="D2262" s="6" t="s">
        <v>26</v>
      </c>
      <c r="E2262" s="6" t="s">
        <v>8</v>
      </c>
      <c r="G2262" s="6" t="s">
        <v>27</v>
      </c>
      <c r="H2262" s="7">
        <v>2548650.0</v>
      </c>
      <c r="I2262" s="8">
        <v>2549582.0</v>
      </c>
      <c r="J2262" t="s">
        <v>28</v>
      </c>
      <c r="N2262" t="s">
        <v>33</v>
      </c>
      <c r="Q2262" t="s">
        <v>5394</v>
      </c>
      <c r="R2262">
        <v>933.0</v>
      </c>
      <c r="T2262" t="s">
        <v>129</v>
      </c>
    </row>
    <row r="2263" ht="15.75" customHeight="1">
      <c r="A2263" s="6" t="s">
        <v>23</v>
      </c>
      <c r="B2263" s="6" t="s">
        <v>24</v>
      </c>
      <c r="C2263" s="6" t="s">
        <v>25</v>
      </c>
      <c r="D2263" s="6" t="s">
        <v>26</v>
      </c>
      <c r="E2263" s="6" t="s">
        <v>8</v>
      </c>
      <c r="G2263" s="6" t="s">
        <v>27</v>
      </c>
      <c r="H2263" s="7">
        <v>2549437.0</v>
      </c>
      <c r="I2263" s="8">
        <v>2552613.0</v>
      </c>
      <c r="J2263" t="s">
        <v>37</v>
      </c>
      <c r="K2263" t="s">
        <v>5395</v>
      </c>
      <c r="L2263" t="s">
        <v>5395</v>
      </c>
      <c r="N2263" t="s">
        <v>5396</v>
      </c>
      <c r="Q2263" t="s">
        <v>5397</v>
      </c>
      <c r="R2263">
        <v>3177.0</v>
      </c>
      <c r="S2263">
        <v>1058.0</v>
      </c>
    </row>
    <row r="2264" ht="15.75" customHeight="1">
      <c r="A2264" s="6" t="s">
        <v>23</v>
      </c>
      <c r="B2264" s="6" t="s">
        <v>24</v>
      </c>
      <c r="C2264" s="6" t="s">
        <v>25</v>
      </c>
      <c r="D2264" s="6" t="s">
        <v>26</v>
      </c>
      <c r="E2264" s="6" t="s">
        <v>8</v>
      </c>
      <c r="G2264" s="6" t="s">
        <v>27</v>
      </c>
      <c r="H2264" s="7">
        <v>2552728.0</v>
      </c>
      <c r="I2264" s="8">
        <v>2553384.0</v>
      </c>
      <c r="J2264" t="s">
        <v>37</v>
      </c>
      <c r="K2264" t="s">
        <v>5398</v>
      </c>
      <c r="L2264" t="s">
        <v>5398</v>
      </c>
      <c r="N2264" t="s">
        <v>261</v>
      </c>
      <c r="Q2264" t="s">
        <v>5399</v>
      </c>
      <c r="R2264">
        <v>657.0</v>
      </c>
      <c r="S2264">
        <v>218.0</v>
      </c>
    </row>
    <row r="2265" ht="15.75" customHeight="1">
      <c r="A2265" s="6" t="s">
        <v>23</v>
      </c>
      <c r="B2265" s="6" t="s">
        <v>24</v>
      </c>
      <c r="C2265" s="6" t="s">
        <v>25</v>
      </c>
      <c r="D2265" s="6" t="s">
        <v>26</v>
      </c>
      <c r="E2265" s="6" t="s">
        <v>8</v>
      </c>
      <c r="G2265" s="6" t="s">
        <v>27</v>
      </c>
      <c r="H2265" s="7">
        <v>2553381.0</v>
      </c>
      <c r="I2265" s="8">
        <v>2554817.0</v>
      </c>
      <c r="J2265" t="s">
        <v>37</v>
      </c>
      <c r="K2265" t="s">
        <v>5400</v>
      </c>
      <c r="L2265" t="s">
        <v>5400</v>
      </c>
      <c r="N2265" t="s">
        <v>174</v>
      </c>
      <c r="Q2265" t="s">
        <v>5401</v>
      </c>
      <c r="R2265">
        <v>1437.0</v>
      </c>
      <c r="S2265">
        <v>478.0</v>
      </c>
    </row>
    <row r="2266" ht="15.75" customHeight="1">
      <c r="A2266" s="6" t="s">
        <v>23</v>
      </c>
      <c r="B2266" s="6" t="s">
        <v>24</v>
      </c>
      <c r="C2266" s="6" t="s">
        <v>25</v>
      </c>
      <c r="D2266" s="6" t="s">
        <v>26</v>
      </c>
      <c r="E2266" s="6" t="s">
        <v>8</v>
      </c>
      <c r="G2266" s="6" t="s">
        <v>27</v>
      </c>
      <c r="H2266" s="7">
        <v>2554814.0</v>
      </c>
      <c r="I2266" s="8">
        <v>2556298.0</v>
      </c>
      <c r="J2266" t="s">
        <v>37</v>
      </c>
      <c r="K2266" t="s">
        <v>5402</v>
      </c>
      <c r="L2266" t="s">
        <v>5402</v>
      </c>
      <c r="N2266" t="s">
        <v>4114</v>
      </c>
      <c r="Q2266" t="s">
        <v>5403</v>
      </c>
      <c r="R2266">
        <v>1485.0</v>
      </c>
      <c r="S2266">
        <v>494.0</v>
      </c>
    </row>
    <row r="2267" ht="15.75" customHeight="1">
      <c r="A2267" s="6" t="s">
        <v>23</v>
      </c>
      <c r="B2267" s="6" t="s">
        <v>24</v>
      </c>
      <c r="C2267" s="6" t="s">
        <v>25</v>
      </c>
      <c r="D2267" s="6" t="s">
        <v>26</v>
      </c>
      <c r="E2267" s="6" t="s">
        <v>8</v>
      </c>
      <c r="G2267" s="6" t="s">
        <v>27</v>
      </c>
      <c r="H2267" s="7">
        <v>2556351.0</v>
      </c>
      <c r="I2267" s="8">
        <v>2556875.0</v>
      </c>
      <c r="J2267" t="s">
        <v>28</v>
      </c>
      <c r="K2267" t="s">
        <v>5404</v>
      </c>
      <c r="L2267" t="s">
        <v>5404</v>
      </c>
      <c r="N2267" t="s">
        <v>910</v>
      </c>
      <c r="Q2267" t="s">
        <v>5405</v>
      </c>
      <c r="R2267">
        <v>525.0</v>
      </c>
      <c r="S2267">
        <v>174.0</v>
      </c>
    </row>
    <row r="2268" ht="15.75" customHeight="1">
      <c r="A2268" s="6" t="s">
        <v>23</v>
      </c>
      <c r="B2268" s="6" t="s">
        <v>24</v>
      </c>
      <c r="C2268" s="6" t="s">
        <v>25</v>
      </c>
      <c r="D2268" s="6" t="s">
        <v>26</v>
      </c>
      <c r="E2268" s="6" t="s">
        <v>8</v>
      </c>
      <c r="G2268" s="6" t="s">
        <v>27</v>
      </c>
      <c r="H2268" s="7">
        <v>2556988.0</v>
      </c>
      <c r="I2268" s="8">
        <v>2558385.0</v>
      </c>
      <c r="J2268" t="s">
        <v>37</v>
      </c>
      <c r="K2268" t="s">
        <v>5406</v>
      </c>
      <c r="L2268" t="s">
        <v>5406</v>
      </c>
      <c r="N2268" t="s">
        <v>5407</v>
      </c>
      <c r="Q2268" t="s">
        <v>5408</v>
      </c>
      <c r="R2268">
        <v>1398.0</v>
      </c>
      <c r="S2268">
        <v>465.0</v>
      </c>
    </row>
    <row r="2269" ht="15.75" customHeight="1">
      <c r="A2269" s="6" t="s">
        <v>23</v>
      </c>
      <c r="B2269" s="6" t="s">
        <v>24</v>
      </c>
      <c r="C2269" s="6" t="s">
        <v>25</v>
      </c>
      <c r="D2269" s="6" t="s">
        <v>26</v>
      </c>
      <c r="E2269" s="6" t="s">
        <v>8</v>
      </c>
      <c r="G2269" s="6" t="s">
        <v>27</v>
      </c>
      <c r="H2269" s="7">
        <v>2558467.0</v>
      </c>
      <c r="I2269" s="8">
        <v>2559930.0</v>
      </c>
      <c r="J2269" t="s">
        <v>37</v>
      </c>
      <c r="K2269" t="s">
        <v>5409</v>
      </c>
      <c r="L2269" t="s">
        <v>5409</v>
      </c>
      <c r="N2269" t="s">
        <v>2401</v>
      </c>
      <c r="Q2269" t="s">
        <v>5410</v>
      </c>
      <c r="R2269">
        <v>1464.0</v>
      </c>
      <c r="S2269">
        <v>487.0</v>
      </c>
    </row>
    <row r="2270" ht="15.75" customHeight="1">
      <c r="A2270" s="6" t="s">
        <v>23</v>
      </c>
      <c r="B2270" s="6" t="s">
        <v>24</v>
      </c>
      <c r="C2270" s="6" t="s">
        <v>25</v>
      </c>
      <c r="D2270" s="6" t="s">
        <v>26</v>
      </c>
      <c r="E2270" s="6" t="s">
        <v>8</v>
      </c>
      <c r="G2270" s="6" t="s">
        <v>27</v>
      </c>
      <c r="H2270" s="7">
        <v>2560081.0</v>
      </c>
      <c r="I2270" s="8">
        <v>2560743.0</v>
      </c>
      <c r="J2270" t="s">
        <v>28</v>
      </c>
      <c r="K2270" t="s">
        <v>5411</v>
      </c>
      <c r="L2270" t="s">
        <v>5411</v>
      </c>
      <c r="N2270" t="s">
        <v>261</v>
      </c>
      <c r="Q2270" t="s">
        <v>5412</v>
      </c>
      <c r="R2270">
        <v>663.0</v>
      </c>
      <c r="S2270">
        <v>220.0</v>
      </c>
    </row>
    <row r="2271" ht="15.75" customHeight="1">
      <c r="A2271" s="6" t="s">
        <v>23</v>
      </c>
      <c r="B2271" s="6" t="s">
        <v>24</v>
      </c>
      <c r="C2271" s="6" t="s">
        <v>25</v>
      </c>
      <c r="D2271" s="6" t="s">
        <v>26</v>
      </c>
      <c r="E2271" s="6" t="s">
        <v>8</v>
      </c>
      <c r="G2271" s="6" t="s">
        <v>27</v>
      </c>
      <c r="H2271" s="7">
        <v>2560874.0</v>
      </c>
      <c r="I2271" s="8">
        <v>2562469.0</v>
      </c>
      <c r="J2271" t="s">
        <v>37</v>
      </c>
      <c r="K2271" t="s">
        <v>5413</v>
      </c>
      <c r="L2271" t="s">
        <v>5413</v>
      </c>
      <c r="N2271" t="s">
        <v>174</v>
      </c>
      <c r="Q2271" t="s">
        <v>5414</v>
      </c>
      <c r="R2271">
        <v>1596.0</v>
      </c>
      <c r="S2271">
        <v>531.0</v>
      </c>
    </row>
    <row r="2272" ht="15.75" customHeight="1">
      <c r="A2272" s="6" t="s">
        <v>23</v>
      </c>
      <c r="B2272" s="6" t="s">
        <v>24</v>
      </c>
      <c r="C2272" s="6" t="s">
        <v>25</v>
      </c>
      <c r="D2272" s="6" t="s">
        <v>26</v>
      </c>
      <c r="E2272" s="6" t="s">
        <v>8</v>
      </c>
      <c r="G2272" s="6" t="s">
        <v>27</v>
      </c>
      <c r="H2272" s="7">
        <v>2562572.0</v>
      </c>
      <c r="I2272" s="8">
        <v>2562949.0</v>
      </c>
      <c r="J2272" t="s">
        <v>37</v>
      </c>
      <c r="K2272" t="s">
        <v>5415</v>
      </c>
      <c r="L2272" t="s">
        <v>5415</v>
      </c>
      <c r="N2272" t="s">
        <v>33</v>
      </c>
      <c r="Q2272" t="s">
        <v>5416</v>
      </c>
      <c r="R2272">
        <v>378.0</v>
      </c>
      <c r="S2272">
        <v>125.0</v>
      </c>
    </row>
    <row r="2273" ht="15.75" customHeight="1">
      <c r="A2273" s="6" t="s">
        <v>23</v>
      </c>
      <c r="B2273" s="6" t="s">
        <v>24</v>
      </c>
      <c r="C2273" s="6" t="s">
        <v>25</v>
      </c>
      <c r="D2273" s="6" t="s">
        <v>26</v>
      </c>
      <c r="E2273" s="6" t="s">
        <v>8</v>
      </c>
      <c r="G2273" s="6" t="s">
        <v>27</v>
      </c>
      <c r="H2273" s="7">
        <v>2562952.0</v>
      </c>
      <c r="I2273" s="8">
        <v>2564715.0</v>
      </c>
      <c r="J2273" t="s">
        <v>37</v>
      </c>
      <c r="K2273" t="s">
        <v>5417</v>
      </c>
      <c r="L2273" t="s">
        <v>5417</v>
      </c>
      <c r="N2273" t="s">
        <v>33</v>
      </c>
      <c r="Q2273" t="s">
        <v>5418</v>
      </c>
      <c r="R2273">
        <v>1764.0</v>
      </c>
      <c r="S2273">
        <v>587.0</v>
      </c>
    </row>
    <row r="2274" ht="15.75" customHeight="1">
      <c r="A2274" s="6" t="s">
        <v>23</v>
      </c>
      <c r="B2274" s="6" t="s">
        <v>24</v>
      </c>
      <c r="C2274" s="6" t="s">
        <v>25</v>
      </c>
      <c r="D2274" s="6" t="s">
        <v>26</v>
      </c>
      <c r="E2274" s="6" t="s">
        <v>8</v>
      </c>
      <c r="G2274" s="6" t="s">
        <v>27</v>
      </c>
      <c r="H2274" s="7">
        <v>2564712.0</v>
      </c>
      <c r="I2274" s="8">
        <v>2565209.0</v>
      </c>
      <c r="J2274" t="s">
        <v>37</v>
      </c>
      <c r="K2274" t="s">
        <v>5419</v>
      </c>
      <c r="L2274" t="s">
        <v>5419</v>
      </c>
      <c r="N2274" t="s">
        <v>33</v>
      </c>
      <c r="Q2274" t="s">
        <v>5420</v>
      </c>
      <c r="R2274">
        <v>498.0</v>
      </c>
      <c r="S2274">
        <v>165.0</v>
      </c>
    </row>
    <row r="2275" ht="15.75" customHeight="1">
      <c r="A2275" s="6" t="s">
        <v>23</v>
      </c>
      <c r="B2275" s="6" t="s">
        <v>24</v>
      </c>
      <c r="C2275" s="6" t="s">
        <v>25</v>
      </c>
      <c r="D2275" s="6" t="s">
        <v>26</v>
      </c>
      <c r="E2275" s="6" t="s">
        <v>8</v>
      </c>
      <c r="G2275" s="6" t="s">
        <v>27</v>
      </c>
      <c r="H2275" s="7">
        <v>2565244.0</v>
      </c>
      <c r="I2275" s="8">
        <v>2565810.0</v>
      </c>
      <c r="J2275" t="s">
        <v>37</v>
      </c>
      <c r="K2275" t="s">
        <v>5421</v>
      </c>
      <c r="L2275" t="s">
        <v>5421</v>
      </c>
      <c r="N2275" t="s">
        <v>33</v>
      </c>
      <c r="Q2275" t="s">
        <v>5422</v>
      </c>
      <c r="R2275">
        <v>567.0</v>
      </c>
      <c r="S2275">
        <v>188.0</v>
      </c>
    </row>
    <row r="2276" ht="15.75" customHeight="1">
      <c r="A2276" s="6" t="s">
        <v>23</v>
      </c>
      <c r="B2276" s="6" t="s">
        <v>24</v>
      </c>
      <c r="C2276" s="6" t="s">
        <v>25</v>
      </c>
      <c r="D2276" s="6" t="s">
        <v>26</v>
      </c>
      <c r="E2276" s="6" t="s">
        <v>8</v>
      </c>
      <c r="G2276" s="6" t="s">
        <v>27</v>
      </c>
      <c r="H2276" s="7">
        <v>2566027.0</v>
      </c>
      <c r="I2276" s="8">
        <v>2567028.0</v>
      </c>
      <c r="J2276" t="s">
        <v>37</v>
      </c>
      <c r="K2276" t="s">
        <v>5423</v>
      </c>
      <c r="L2276" t="s">
        <v>5423</v>
      </c>
      <c r="N2276" t="s">
        <v>1472</v>
      </c>
      <c r="Q2276" t="s">
        <v>5424</v>
      </c>
      <c r="R2276">
        <v>1002.0</v>
      </c>
      <c r="S2276">
        <v>333.0</v>
      </c>
    </row>
    <row r="2277" ht="15.75" customHeight="1">
      <c r="A2277" s="6" t="s">
        <v>23</v>
      </c>
      <c r="B2277" s="6" t="s">
        <v>24</v>
      </c>
      <c r="C2277" s="6" t="s">
        <v>25</v>
      </c>
      <c r="D2277" s="6" t="s">
        <v>26</v>
      </c>
      <c r="E2277" s="6" t="s">
        <v>8</v>
      </c>
      <c r="G2277" s="6" t="s">
        <v>27</v>
      </c>
      <c r="H2277" s="7">
        <v>2567053.0</v>
      </c>
      <c r="I2277" s="8">
        <v>2568243.0</v>
      </c>
      <c r="J2277" t="s">
        <v>28</v>
      </c>
      <c r="K2277" t="s">
        <v>5425</v>
      </c>
      <c r="L2277" t="s">
        <v>5425</v>
      </c>
      <c r="N2277" t="s">
        <v>645</v>
      </c>
      <c r="Q2277" t="s">
        <v>5426</v>
      </c>
      <c r="R2277">
        <v>1191.0</v>
      </c>
      <c r="S2277">
        <v>396.0</v>
      </c>
    </row>
    <row r="2278" ht="15.75" customHeight="1">
      <c r="A2278" s="6" t="s">
        <v>23</v>
      </c>
      <c r="B2278" s="6" t="s">
        <v>24</v>
      </c>
      <c r="C2278" s="6" t="s">
        <v>25</v>
      </c>
      <c r="D2278" s="6" t="s">
        <v>26</v>
      </c>
      <c r="E2278" s="6" t="s">
        <v>8</v>
      </c>
      <c r="G2278" s="6" t="s">
        <v>27</v>
      </c>
      <c r="H2278" s="7">
        <v>2568403.0</v>
      </c>
      <c r="I2278" s="8">
        <v>2569686.0</v>
      </c>
      <c r="J2278" t="s">
        <v>28</v>
      </c>
      <c r="K2278" t="s">
        <v>5427</v>
      </c>
      <c r="L2278" t="s">
        <v>5427</v>
      </c>
      <c r="N2278" t="s">
        <v>148</v>
      </c>
      <c r="Q2278" t="s">
        <v>5428</v>
      </c>
      <c r="R2278">
        <v>1284.0</v>
      </c>
      <c r="S2278">
        <v>427.0</v>
      </c>
    </row>
    <row r="2279" ht="15.75" customHeight="1">
      <c r="A2279" s="6" t="s">
        <v>23</v>
      </c>
      <c r="B2279" s="6" t="s">
        <v>24</v>
      </c>
      <c r="C2279" s="6" t="s">
        <v>25</v>
      </c>
      <c r="D2279" s="6" t="s">
        <v>26</v>
      </c>
      <c r="E2279" s="6" t="s">
        <v>8</v>
      </c>
      <c r="G2279" s="6" t="s">
        <v>27</v>
      </c>
      <c r="H2279" s="7">
        <v>2569816.0</v>
      </c>
      <c r="I2279" s="8">
        <v>2570175.0</v>
      </c>
      <c r="J2279" t="s">
        <v>37</v>
      </c>
      <c r="K2279" t="s">
        <v>5429</v>
      </c>
      <c r="L2279" t="s">
        <v>5429</v>
      </c>
      <c r="N2279" t="s">
        <v>5430</v>
      </c>
      <c r="Q2279" t="s">
        <v>5431</v>
      </c>
      <c r="R2279">
        <v>360.0</v>
      </c>
      <c r="S2279">
        <v>119.0</v>
      </c>
    </row>
    <row r="2280" ht="15.75" customHeight="1">
      <c r="A2280" s="6" t="s">
        <v>23</v>
      </c>
      <c r="B2280" s="6" t="s">
        <v>24</v>
      </c>
      <c r="C2280" s="6" t="s">
        <v>25</v>
      </c>
      <c r="D2280" s="6" t="s">
        <v>26</v>
      </c>
      <c r="E2280" s="6" t="s">
        <v>8</v>
      </c>
      <c r="G2280" s="6" t="s">
        <v>27</v>
      </c>
      <c r="H2280" s="7">
        <v>2570307.0</v>
      </c>
      <c r="I2280" s="8">
        <v>2571158.0</v>
      </c>
      <c r="J2280" t="s">
        <v>37</v>
      </c>
      <c r="K2280" t="s">
        <v>5432</v>
      </c>
      <c r="L2280" t="s">
        <v>5432</v>
      </c>
      <c r="N2280" t="s">
        <v>5433</v>
      </c>
      <c r="Q2280" t="s">
        <v>5434</v>
      </c>
      <c r="R2280">
        <v>852.0</v>
      </c>
      <c r="S2280">
        <v>283.0</v>
      </c>
    </row>
    <row r="2281" ht="15.75" customHeight="1">
      <c r="A2281" s="6" t="s">
        <v>23</v>
      </c>
      <c r="B2281" s="6" t="s">
        <v>24</v>
      </c>
      <c r="C2281" s="6" t="s">
        <v>25</v>
      </c>
      <c r="D2281" s="6" t="s">
        <v>26</v>
      </c>
      <c r="E2281" s="6" t="s">
        <v>8</v>
      </c>
      <c r="G2281" s="6" t="s">
        <v>27</v>
      </c>
      <c r="H2281" s="7">
        <v>2571227.0</v>
      </c>
      <c r="I2281" s="8">
        <v>2572189.0</v>
      </c>
      <c r="J2281" t="s">
        <v>37</v>
      </c>
      <c r="K2281" t="s">
        <v>5435</v>
      </c>
      <c r="L2281" t="s">
        <v>5435</v>
      </c>
      <c r="N2281" t="s">
        <v>5436</v>
      </c>
      <c r="Q2281" t="s">
        <v>5437</v>
      </c>
      <c r="R2281">
        <v>963.0</v>
      </c>
      <c r="S2281">
        <v>320.0</v>
      </c>
    </row>
    <row r="2282" ht="15.75" customHeight="1">
      <c r="A2282" s="6" t="s">
        <v>23</v>
      </c>
      <c r="B2282" s="6" t="s">
        <v>113</v>
      </c>
      <c r="C2282" s="6" t="s">
        <v>25</v>
      </c>
      <c r="D2282" s="6" t="s">
        <v>26</v>
      </c>
      <c r="E2282" s="6" t="s">
        <v>8</v>
      </c>
      <c r="G2282" s="6" t="s">
        <v>27</v>
      </c>
      <c r="H2282" s="7">
        <v>2572211.0</v>
      </c>
      <c r="I2282" s="8">
        <v>2572414.0</v>
      </c>
      <c r="J2282" t="s">
        <v>28</v>
      </c>
      <c r="N2282" t="s">
        <v>5438</v>
      </c>
      <c r="Q2282" t="s">
        <v>5439</v>
      </c>
      <c r="R2282">
        <v>204.0</v>
      </c>
      <c r="T2282" t="s">
        <v>129</v>
      </c>
    </row>
    <row r="2283" ht="15.75" customHeight="1">
      <c r="A2283" s="6" t="s">
        <v>23</v>
      </c>
      <c r="B2283" s="6" t="s">
        <v>24</v>
      </c>
      <c r="C2283" s="6" t="s">
        <v>25</v>
      </c>
      <c r="D2283" s="6" t="s">
        <v>26</v>
      </c>
      <c r="E2283" s="6" t="s">
        <v>8</v>
      </c>
      <c r="G2283" s="6" t="s">
        <v>27</v>
      </c>
      <c r="H2283" s="7">
        <v>2572533.0</v>
      </c>
      <c r="I2283" s="8">
        <v>2572745.0</v>
      </c>
      <c r="J2283" t="s">
        <v>28</v>
      </c>
      <c r="K2283" t="s">
        <v>5440</v>
      </c>
      <c r="L2283" t="s">
        <v>5440</v>
      </c>
      <c r="N2283" t="s">
        <v>2821</v>
      </c>
      <c r="Q2283" t="s">
        <v>5441</v>
      </c>
      <c r="R2283">
        <v>213.0</v>
      </c>
      <c r="S2283">
        <v>70.0</v>
      </c>
    </row>
    <row r="2284" ht="15.75" customHeight="1">
      <c r="A2284" s="6" t="s">
        <v>23</v>
      </c>
      <c r="B2284" s="6" t="s">
        <v>24</v>
      </c>
      <c r="C2284" s="6" t="s">
        <v>25</v>
      </c>
      <c r="D2284" s="6" t="s">
        <v>26</v>
      </c>
      <c r="E2284" s="6" t="s">
        <v>8</v>
      </c>
      <c r="G2284" s="6" t="s">
        <v>27</v>
      </c>
      <c r="H2284" s="7">
        <v>2572742.0</v>
      </c>
      <c r="I2284" s="8">
        <v>2573572.0</v>
      </c>
      <c r="J2284" t="s">
        <v>28</v>
      </c>
      <c r="K2284" t="s">
        <v>5442</v>
      </c>
      <c r="L2284" t="s">
        <v>5442</v>
      </c>
      <c r="N2284" t="s">
        <v>171</v>
      </c>
      <c r="Q2284" t="s">
        <v>5443</v>
      </c>
      <c r="R2284">
        <v>831.0</v>
      </c>
      <c r="S2284">
        <v>276.0</v>
      </c>
    </row>
    <row r="2285" ht="15.75" customHeight="1">
      <c r="A2285" s="6" t="s">
        <v>23</v>
      </c>
      <c r="B2285" s="6" t="s">
        <v>24</v>
      </c>
      <c r="C2285" s="6" t="s">
        <v>25</v>
      </c>
      <c r="D2285" s="6" t="s">
        <v>26</v>
      </c>
      <c r="E2285" s="6" t="s">
        <v>8</v>
      </c>
      <c r="G2285" s="6" t="s">
        <v>27</v>
      </c>
      <c r="H2285" s="7">
        <v>2573806.0</v>
      </c>
      <c r="I2285" s="8">
        <v>2574537.0</v>
      </c>
      <c r="J2285" t="s">
        <v>37</v>
      </c>
      <c r="K2285" t="s">
        <v>5444</v>
      </c>
      <c r="L2285" t="s">
        <v>5444</v>
      </c>
      <c r="N2285" t="s">
        <v>369</v>
      </c>
      <c r="Q2285" t="s">
        <v>5445</v>
      </c>
      <c r="R2285">
        <v>732.0</v>
      </c>
      <c r="S2285">
        <v>243.0</v>
      </c>
    </row>
    <row r="2286" ht="15.75" customHeight="1">
      <c r="A2286" s="6" t="s">
        <v>23</v>
      </c>
      <c r="B2286" s="6" t="s">
        <v>24</v>
      </c>
      <c r="C2286" s="6" t="s">
        <v>25</v>
      </c>
      <c r="D2286" s="6" t="s">
        <v>26</v>
      </c>
      <c r="E2286" s="6" t="s">
        <v>8</v>
      </c>
      <c r="G2286" s="6" t="s">
        <v>27</v>
      </c>
      <c r="H2286" s="7">
        <v>2574488.0</v>
      </c>
      <c r="I2286" s="8">
        <v>2575459.0</v>
      </c>
      <c r="J2286" t="s">
        <v>37</v>
      </c>
      <c r="K2286" t="s">
        <v>5446</v>
      </c>
      <c r="L2286" t="s">
        <v>5446</v>
      </c>
      <c r="N2286" t="s">
        <v>4216</v>
      </c>
      <c r="O2286" t="s">
        <v>5447</v>
      </c>
      <c r="Q2286" t="s">
        <v>5448</v>
      </c>
      <c r="R2286">
        <v>972.0</v>
      </c>
      <c r="S2286">
        <v>323.0</v>
      </c>
    </row>
    <row r="2287" ht="15.75" customHeight="1">
      <c r="A2287" s="6" t="s">
        <v>23</v>
      </c>
      <c r="B2287" s="6" t="s">
        <v>24</v>
      </c>
      <c r="C2287" s="6" t="s">
        <v>25</v>
      </c>
      <c r="D2287" s="6" t="s">
        <v>26</v>
      </c>
      <c r="E2287" s="6" t="s">
        <v>8</v>
      </c>
      <c r="G2287" s="6" t="s">
        <v>27</v>
      </c>
      <c r="H2287" s="7">
        <v>2575736.0</v>
      </c>
      <c r="I2287" s="8">
        <v>2576644.0</v>
      </c>
      <c r="J2287" t="s">
        <v>37</v>
      </c>
      <c r="K2287" t="s">
        <v>5449</v>
      </c>
      <c r="L2287" t="s">
        <v>5449</v>
      </c>
      <c r="N2287" t="s">
        <v>5436</v>
      </c>
      <c r="Q2287" t="s">
        <v>5450</v>
      </c>
      <c r="R2287">
        <v>909.0</v>
      </c>
      <c r="S2287">
        <v>302.0</v>
      </c>
    </row>
    <row r="2288" ht="15.75" customHeight="1">
      <c r="A2288" s="6" t="s">
        <v>23</v>
      </c>
      <c r="B2288" s="6" t="s">
        <v>24</v>
      </c>
      <c r="C2288" s="6" t="s">
        <v>25</v>
      </c>
      <c r="D2288" s="6" t="s">
        <v>26</v>
      </c>
      <c r="E2288" s="6" t="s">
        <v>8</v>
      </c>
      <c r="G2288" s="6" t="s">
        <v>27</v>
      </c>
      <c r="H2288" s="7">
        <v>2576675.0</v>
      </c>
      <c r="I2288" s="8">
        <v>2577226.0</v>
      </c>
      <c r="J2288" t="s">
        <v>28</v>
      </c>
      <c r="K2288" t="s">
        <v>5451</v>
      </c>
      <c r="L2288" t="s">
        <v>5451</v>
      </c>
      <c r="N2288" t="s">
        <v>5452</v>
      </c>
      <c r="Q2288" t="s">
        <v>5453</v>
      </c>
      <c r="R2288">
        <v>552.0</v>
      </c>
      <c r="S2288">
        <v>183.0</v>
      </c>
    </row>
    <row r="2289" ht="15.75" customHeight="1">
      <c r="A2289" s="6" t="s">
        <v>23</v>
      </c>
      <c r="B2289" s="6" t="s">
        <v>24</v>
      </c>
      <c r="C2289" s="6" t="s">
        <v>25</v>
      </c>
      <c r="D2289" s="6" t="s">
        <v>26</v>
      </c>
      <c r="E2289" s="6" t="s">
        <v>8</v>
      </c>
      <c r="G2289" s="6" t="s">
        <v>27</v>
      </c>
      <c r="H2289" s="7">
        <v>2577501.0</v>
      </c>
      <c r="I2289" s="8">
        <v>2578541.0</v>
      </c>
      <c r="J2289" t="s">
        <v>28</v>
      </c>
      <c r="K2289" t="s">
        <v>5454</v>
      </c>
      <c r="L2289" t="s">
        <v>5454</v>
      </c>
      <c r="N2289" t="s">
        <v>5455</v>
      </c>
      <c r="Q2289" t="s">
        <v>5456</v>
      </c>
      <c r="R2289">
        <v>1041.0</v>
      </c>
      <c r="S2289">
        <v>346.0</v>
      </c>
    </row>
    <row r="2290" ht="15.75" customHeight="1">
      <c r="A2290" s="6" t="s">
        <v>23</v>
      </c>
      <c r="B2290" s="6" t="s">
        <v>24</v>
      </c>
      <c r="C2290" s="6" t="s">
        <v>25</v>
      </c>
      <c r="D2290" s="6" t="s">
        <v>26</v>
      </c>
      <c r="E2290" s="6" t="s">
        <v>8</v>
      </c>
      <c r="G2290" s="6" t="s">
        <v>27</v>
      </c>
      <c r="H2290" s="7">
        <v>2578607.0</v>
      </c>
      <c r="I2290" s="8">
        <v>2579374.0</v>
      </c>
      <c r="J2290" t="s">
        <v>28</v>
      </c>
      <c r="K2290" t="s">
        <v>5457</v>
      </c>
      <c r="L2290" t="s">
        <v>5457</v>
      </c>
      <c r="N2290" t="s">
        <v>209</v>
      </c>
      <c r="Q2290" t="s">
        <v>5458</v>
      </c>
      <c r="R2290">
        <v>768.0</v>
      </c>
      <c r="S2290">
        <v>255.0</v>
      </c>
    </row>
    <row r="2291" ht="15.75" customHeight="1">
      <c r="A2291" s="6" t="s">
        <v>23</v>
      </c>
      <c r="B2291" s="6" t="s">
        <v>24</v>
      </c>
      <c r="C2291" s="6" t="s">
        <v>25</v>
      </c>
      <c r="D2291" s="6" t="s">
        <v>26</v>
      </c>
      <c r="E2291" s="6" t="s">
        <v>8</v>
      </c>
      <c r="G2291" s="6" t="s">
        <v>27</v>
      </c>
      <c r="H2291" s="7">
        <v>2579447.0</v>
      </c>
      <c r="I2291" s="8">
        <v>2580106.0</v>
      </c>
      <c r="J2291" t="s">
        <v>28</v>
      </c>
      <c r="K2291" t="s">
        <v>5459</v>
      </c>
      <c r="L2291" t="s">
        <v>5459</v>
      </c>
      <c r="N2291" t="s">
        <v>5460</v>
      </c>
      <c r="Q2291" t="s">
        <v>5461</v>
      </c>
      <c r="R2291">
        <v>660.0</v>
      </c>
      <c r="S2291">
        <v>219.0</v>
      </c>
    </row>
    <row r="2292" ht="15.75" customHeight="1">
      <c r="A2292" s="6" t="s">
        <v>23</v>
      </c>
      <c r="B2292" s="6" t="s">
        <v>24</v>
      </c>
      <c r="C2292" s="6" t="s">
        <v>25</v>
      </c>
      <c r="D2292" s="6" t="s">
        <v>26</v>
      </c>
      <c r="E2292" s="6" t="s">
        <v>8</v>
      </c>
      <c r="G2292" s="6" t="s">
        <v>27</v>
      </c>
      <c r="H2292" s="7">
        <v>2580211.0</v>
      </c>
      <c r="I2292" s="8">
        <v>2580963.0</v>
      </c>
      <c r="J2292" t="s">
        <v>28</v>
      </c>
      <c r="K2292" t="s">
        <v>5462</v>
      </c>
      <c r="L2292" t="s">
        <v>5462</v>
      </c>
      <c r="N2292" t="s">
        <v>5463</v>
      </c>
      <c r="Q2292" t="s">
        <v>5464</v>
      </c>
      <c r="R2292">
        <v>753.0</v>
      </c>
      <c r="S2292">
        <v>250.0</v>
      </c>
    </row>
    <row r="2293" ht="15.75" customHeight="1">
      <c r="A2293" s="6" t="s">
        <v>23</v>
      </c>
      <c r="B2293" s="6" t="s">
        <v>24</v>
      </c>
      <c r="C2293" s="6" t="s">
        <v>25</v>
      </c>
      <c r="D2293" s="6" t="s">
        <v>26</v>
      </c>
      <c r="E2293" s="6" t="s">
        <v>8</v>
      </c>
      <c r="G2293" s="6" t="s">
        <v>27</v>
      </c>
      <c r="H2293" s="7">
        <v>2581224.0</v>
      </c>
      <c r="I2293" s="8">
        <v>2582054.0</v>
      </c>
      <c r="J2293" t="s">
        <v>28</v>
      </c>
      <c r="K2293" t="s">
        <v>5465</v>
      </c>
      <c r="L2293" t="s">
        <v>5465</v>
      </c>
      <c r="N2293" t="s">
        <v>33</v>
      </c>
      <c r="Q2293" t="s">
        <v>5466</v>
      </c>
      <c r="R2293">
        <v>831.0</v>
      </c>
      <c r="S2293">
        <v>276.0</v>
      </c>
    </row>
    <row r="2294" ht="15.75" customHeight="1">
      <c r="A2294" s="6" t="s">
        <v>23</v>
      </c>
      <c r="B2294" s="6" t="s">
        <v>24</v>
      </c>
      <c r="C2294" s="6" t="s">
        <v>25</v>
      </c>
      <c r="D2294" s="6" t="s">
        <v>26</v>
      </c>
      <c r="E2294" s="6" t="s">
        <v>8</v>
      </c>
      <c r="G2294" s="6" t="s">
        <v>27</v>
      </c>
      <c r="H2294" s="7">
        <v>2582676.0</v>
      </c>
      <c r="I2294" s="8">
        <v>2583428.0</v>
      </c>
      <c r="J2294" t="s">
        <v>37</v>
      </c>
      <c r="K2294" t="s">
        <v>5467</v>
      </c>
      <c r="L2294" t="s">
        <v>5467</v>
      </c>
      <c r="N2294" t="s">
        <v>533</v>
      </c>
      <c r="Q2294" t="s">
        <v>5468</v>
      </c>
      <c r="R2294">
        <v>753.0</v>
      </c>
      <c r="S2294">
        <v>250.0</v>
      </c>
    </row>
    <row r="2295" ht="15.75" customHeight="1">
      <c r="A2295" s="6" t="s">
        <v>23</v>
      </c>
      <c r="B2295" s="6" t="s">
        <v>24</v>
      </c>
      <c r="C2295" s="6" t="s">
        <v>25</v>
      </c>
      <c r="D2295" s="6" t="s">
        <v>26</v>
      </c>
      <c r="E2295" s="6" t="s">
        <v>8</v>
      </c>
      <c r="G2295" s="6" t="s">
        <v>27</v>
      </c>
      <c r="H2295" s="7">
        <v>2583525.0</v>
      </c>
      <c r="I2295" s="8">
        <v>2585663.0</v>
      </c>
      <c r="J2295" t="s">
        <v>28</v>
      </c>
      <c r="K2295" t="s">
        <v>5469</v>
      </c>
      <c r="L2295" t="s">
        <v>5469</v>
      </c>
      <c r="N2295" t="s">
        <v>5470</v>
      </c>
      <c r="Q2295" t="s">
        <v>5471</v>
      </c>
      <c r="R2295">
        <v>2139.0</v>
      </c>
      <c r="S2295">
        <v>712.0</v>
      </c>
    </row>
    <row r="2296" ht="15.75" customHeight="1">
      <c r="A2296" s="6" t="s">
        <v>23</v>
      </c>
      <c r="B2296" s="6" t="s">
        <v>24</v>
      </c>
      <c r="C2296" s="6" t="s">
        <v>25</v>
      </c>
      <c r="D2296" s="6" t="s">
        <v>26</v>
      </c>
      <c r="E2296" s="6" t="s">
        <v>8</v>
      </c>
      <c r="G2296" s="6" t="s">
        <v>27</v>
      </c>
      <c r="H2296" s="7">
        <v>2585987.0</v>
      </c>
      <c r="I2296" s="8">
        <v>2587135.0</v>
      </c>
      <c r="J2296" t="s">
        <v>28</v>
      </c>
      <c r="K2296" t="s">
        <v>5472</v>
      </c>
      <c r="L2296" t="s">
        <v>5472</v>
      </c>
      <c r="N2296" t="s">
        <v>5473</v>
      </c>
      <c r="Q2296" t="s">
        <v>5474</v>
      </c>
      <c r="R2296">
        <v>1149.0</v>
      </c>
      <c r="S2296">
        <v>382.0</v>
      </c>
    </row>
    <row r="2297" ht="15.75" customHeight="1">
      <c r="A2297" s="6" t="s">
        <v>23</v>
      </c>
      <c r="B2297" s="6" t="s">
        <v>24</v>
      </c>
      <c r="C2297" s="6" t="s">
        <v>25</v>
      </c>
      <c r="D2297" s="6" t="s">
        <v>26</v>
      </c>
      <c r="E2297" s="6" t="s">
        <v>8</v>
      </c>
      <c r="G2297" s="6" t="s">
        <v>27</v>
      </c>
      <c r="H2297" s="7">
        <v>2587461.0</v>
      </c>
      <c r="I2297" s="8">
        <v>2587799.0</v>
      </c>
      <c r="J2297" t="s">
        <v>28</v>
      </c>
      <c r="K2297" t="s">
        <v>5475</v>
      </c>
      <c r="L2297" t="s">
        <v>5475</v>
      </c>
      <c r="N2297" t="s">
        <v>5476</v>
      </c>
      <c r="Q2297" t="s">
        <v>5477</v>
      </c>
      <c r="R2297">
        <v>339.0</v>
      </c>
      <c r="S2297">
        <v>112.0</v>
      </c>
    </row>
    <row r="2298" ht="15.75" customHeight="1">
      <c r="A2298" s="6" t="s">
        <v>23</v>
      </c>
      <c r="B2298" s="6" t="s">
        <v>24</v>
      </c>
      <c r="C2298" s="6" t="s">
        <v>25</v>
      </c>
      <c r="D2298" s="6" t="s">
        <v>26</v>
      </c>
      <c r="E2298" s="6" t="s">
        <v>8</v>
      </c>
      <c r="G2298" s="6" t="s">
        <v>27</v>
      </c>
      <c r="H2298" s="7">
        <v>2587796.0</v>
      </c>
      <c r="I2298" s="8">
        <v>2589127.0</v>
      </c>
      <c r="J2298" t="s">
        <v>28</v>
      </c>
      <c r="K2298" t="s">
        <v>5478</v>
      </c>
      <c r="L2298" t="s">
        <v>5478</v>
      </c>
      <c r="N2298" t="s">
        <v>5479</v>
      </c>
      <c r="Q2298" t="s">
        <v>5480</v>
      </c>
      <c r="R2298">
        <v>1332.0</v>
      </c>
      <c r="S2298">
        <v>443.0</v>
      </c>
    </row>
    <row r="2299" ht="15.75" customHeight="1">
      <c r="A2299" s="6" t="s">
        <v>23</v>
      </c>
      <c r="B2299" s="6" t="s">
        <v>24</v>
      </c>
      <c r="C2299" s="6" t="s">
        <v>25</v>
      </c>
      <c r="D2299" s="6" t="s">
        <v>26</v>
      </c>
      <c r="E2299" s="6" t="s">
        <v>8</v>
      </c>
      <c r="G2299" s="6" t="s">
        <v>27</v>
      </c>
      <c r="H2299" s="7">
        <v>2589308.0</v>
      </c>
      <c r="I2299" s="8">
        <v>2591662.0</v>
      </c>
      <c r="J2299" t="s">
        <v>28</v>
      </c>
      <c r="K2299" t="s">
        <v>5481</v>
      </c>
      <c r="L2299" t="s">
        <v>5481</v>
      </c>
      <c r="N2299" t="s">
        <v>5482</v>
      </c>
      <c r="Q2299" t="s">
        <v>5483</v>
      </c>
      <c r="R2299">
        <v>2355.0</v>
      </c>
      <c r="S2299">
        <v>784.0</v>
      </c>
    </row>
    <row r="2300" ht="15.75" customHeight="1">
      <c r="A2300" s="6" t="s">
        <v>23</v>
      </c>
      <c r="B2300" s="6" t="s">
        <v>24</v>
      </c>
      <c r="C2300" s="6" t="s">
        <v>25</v>
      </c>
      <c r="D2300" s="6" t="s">
        <v>26</v>
      </c>
      <c r="E2300" s="6" t="s">
        <v>8</v>
      </c>
      <c r="G2300" s="6" t="s">
        <v>27</v>
      </c>
      <c r="H2300" s="7">
        <v>2592127.0</v>
      </c>
      <c r="I2300" s="8">
        <v>2597685.0</v>
      </c>
      <c r="J2300" t="s">
        <v>28</v>
      </c>
      <c r="K2300" t="s">
        <v>5484</v>
      </c>
      <c r="L2300" t="s">
        <v>5484</v>
      </c>
      <c r="N2300" t="s">
        <v>5485</v>
      </c>
      <c r="Q2300" t="s">
        <v>5486</v>
      </c>
      <c r="R2300">
        <v>5559.0</v>
      </c>
      <c r="S2300">
        <v>1852.0</v>
      </c>
    </row>
    <row r="2301" ht="15.75" customHeight="1">
      <c r="A2301" s="6" t="s">
        <v>23</v>
      </c>
      <c r="B2301" s="6" t="s">
        <v>24</v>
      </c>
      <c r="C2301" s="6" t="s">
        <v>25</v>
      </c>
      <c r="D2301" s="6" t="s">
        <v>26</v>
      </c>
      <c r="E2301" s="6" t="s">
        <v>8</v>
      </c>
      <c r="G2301" s="6" t="s">
        <v>27</v>
      </c>
      <c r="H2301" s="7">
        <v>2598007.0</v>
      </c>
      <c r="I2301" s="8">
        <v>2598957.0</v>
      </c>
      <c r="J2301" t="s">
        <v>37</v>
      </c>
      <c r="K2301" t="s">
        <v>5487</v>
      </c>
      <c r="L2301" t="s">
        <v>5487</v>
      </c>
      <c r="N2301" t="s">
        <v>5488</v>
      </c>
      <c r="Q2301" t="s">
        <v>5489</v>
      </c>
      <c r="R2301">
        <v>951.0</v>
      </c>
      <c r="S2301">
        <v>316.0</v>
      </c>
    </row>
    <row r="2302" ht="15.75" customHeight="1">
      <c r="A2302" s="6" t="s">
        <v>23</v>
      </c>
      <c r="B2302" s="6" t="s">
        <v>24</v>
      </c>
      <c r="C2302" s="6" t="s">
        <v>25</v>
      </c>
      <c r="D2302" s="6" t="s">
        <v>26</v>
      </c>
      <c r="E2302" s="6" t="s">
        <v>8</v>
      </c>
      <c r="G2302" s="6" t="s">
        <v>27</v>
      </c>
      <c r="H2302" s="7">
        <v>2599048.0</v>
      </c>
      <c r="I2302" s="8">
        <v>2602068.0</v>
      </c>
      <c r="J2302" t="s">
        <v>28</v>
      </c>
      <c r="K2302" t="s">
        <v>5490</v>
      </c>
      <c r="L2302" t="s">
        <v>5490</v>
      </c>
      <c r="N2302" t="s">
        <v>5491</v>
      </c>
      <c r="Q2302" t="s">
        <v>5492</v>
      </c>
      <c r="R2302">
        <v>3021.0</v>
      </c>
      <c r="S2302">
        <v>1006.0</v>
      </c>
    </row>
    <row r="2303" ht="15.75" customHeight="1">
      <c r="A2303" s="6" t="s">
        <v>23</v>
      </c>
      <c r="B2303" s="6" t="s">
        <v>24</v>
      </c>
      <c r="C2303" s="6" t="s">
        <v>25</v>
      </c>
      <c r="D2303" s="6" t="s">
        <v>26</v>
      </c>
      <c r="E2303" s="6" t="s">
        <v>8</v>
      </c>
      <c r="G2303" s="6" t="s">
        <v>27</v>
      </c>
      <c r="H2303" s="7">
        <v>2602274.0</v>
      </c>
      <c r="I2303" s="8">
        <v>2603422.0</v>
      </c>
      <c r="J2303" t="s">
        <v>37</v>
      </c>
      <c r="K2303" t="s">
        <v>5493</v>
      </c>
      <c r="L2303" t="s">
        <v>5493</v>
      </c>
      <c r="N2303" t="s">
        <v>186</v>
      </c>
      <c r="Q2303" t="s">
        <v>5494</v>
      </c>
      <c r="R2303">
        <v>1149.0</v>
      </c>
      <c r="S2303">
        <v>382.0</v>
      </c>
    </row>
    <row r="2304" ht="15.75" customHeight="1">
      <c r="A2304" s="6" t="s">
        <v>23</v>
      </c>
      <c r="B2304" s="6" t="s">
        <v>24</v>
      </c>
      <c r="C2304" s="6" t="s">
        <v>25</v>
      </c>
      <c r="D2304" s="6" t="s">
        <v>26</v>
      </c>
      <c r="E2304" s="6" t="s">
        <v>8</v>
      </c>
      <c r="G2304" s="6" t="s">
        <v>27</v>
      </c>
      <c r="H2304" s="7">
        <v>2603389.0</v>
      </c>
      <c r="I2304" s="8">
        <v>2604531.0</v>
      </c>
      <c r="J2304" t="s">
        <v>28</v>
      </c>
      <c r="K2304" t="s">
        <v>5495</v>
      </c>
      <c r="L2304" t="s">
        <v>5495</v>
      </c>
      <c r="N2304" t="s">
        <v>33</v>
      </c>
      <c r="Q2304" t="s">
        <v>5496</v>
      </c>
      <c r="R2304">
        <v>1143.0</v>
      </c>
      <c r="S2304">
        <v>380.0</v>
      </c>
    </row>
    <row r="2305" ht="15.75" customHeight="1">
      <c r="A2305" s="6" t="s">
        <v>23</v>
      </c>
      <c r="B2305" s="6" t="s">
        <v>24</v>
      </c>
      <c r="C2305" s="6" t="s">
        <v>25</v>
      </c>
      <c r="D2305" s="6" t="s">
        <v>26</v>
      </c>
      <c r="E2305" s="6" t="s">
        <v>8</v>
      </c>
      <c r="G2305" s="6" t="s">
        <v>27</v>
      </c>
      <c r="H2305" s="7">
        <v>2604644.0</v>
      </c>
      <c r="I2305" s="8">
        <v>2607097.0</v>
      </c>
      <c r="J2305" t="s">
        <v>28</v>
      </c>
      <c r="K2305" t="s">
        <v>5497</v>
      </c>
      <c r="L2305" t="s">
        <v>5497</v>
      </c>
      <c r="N2305" t="s">
        <v>1416</v>
      </c>
      <c r="Q2305" t="s">
        <v>5498</v>
      </c>
      <c r="R2305">
        <v>2454.0</v>
      </c>
      <c r="S2305">
        <v>817.0</v>
      </c>
    </row>
    <row r="2306" ht="15.75" customHeight="1">
      <c r="A2306" s="6" t="s">
        <v>23</v>
      </c>
      <c r="B2306" s="6" t="s">
        <v>113</v>
      </c>
      <c r="C2306" s="6" t="s">
        <v>25</v>
      </c>
      <c r="D2306" s="6" t="s">
        <v>26</v>
      </c>
      <c r="E2306" s="6" t="s">
        <v>8</v>
      </c>
      <c r="G2306" s="6" t="s">
        <v>27</v>
      </c>
      <c r="H2306" s="7">
        <v>2607057.0</v>
      </c>
      <c r="I2306" s="8">
        <v>2607293.0</v>
      </c>
      <c r="J2306" t="s">
        <v>37</v>
      </c>
      <c r="N2306" t="s">
        <v>33</v>
      </c>
      <c r="Q2306" t="s">
        <v>5499</v>
      </c>
      <c r="R2306">
        <v>237.0</v>
      </c>
      <c r="T2306" t="s">
        <v>129</v>
      </c>
    </row>
    <row r="2307" ht="15.75" customHeight="1">
      <c r="A2307" s="6" t="s">
        <v>23</v>
      </c>
      <c r="B2307" s="6" t="s">
        <v>24</v>
      </c>
      <c r="C2307" s="6" t="s">
        <v>25</v>
      </c>
      <c r="D2307" s="6" t="s">
        <v>26</v>
      </c>
      <c r="E2307" s="6" t="s">
        <v>8</v>
      </c>
      <c r="G2307" s="6" t="s">
        <v>27</v>
      </c>
      <c r="H2307" s="7">
        <v>2607842.0</v>
      </c>
      <c r="I2307" s="8">
        <v>2608132.0</v>
      </c>
      <c r="J2307" t="s">
        <v>28</v>
      </c>
      <c r="K2307" t="s">
        <v>5500</v>
      </c>
      <c r="L2307" t="s">
        <v>5500</v>
      </c>
      <c r="N2307" t="s">
        <v>33</v>
      </c>
      <c r="Q2307" t="s">
        <v>5501</v>
      </c>
      <c r="R2307">
        <v>291.0</v>
      </c>
      <c r="S2307">
        <v>96.0</v>
      </c>
    </row>
    <row r="2308" ht="15.75" customHeight="1">
      <c r="A2308" s="6" t="s">
        <v>23</v>
      </c>
      <c r="B2308" s="6" t="s">
        <v>24</v>
      </c>
      <c r="C2308" s="6" t="s">
        <v>25</v>
      </c>
      <c r="D2308" s="6" t="s">
        <v>26</v>
      </c>
      <c r="E2308" s="6" t="s">
        <v>8</v>
      </c>
      <c r="G2308" s="6" t="s">
        <v>27</v>
      </c>
      <c r="H2308" s="7">
        <v>2608186.0</v>
      </c>
      <c r="I2308" s="8">
        <v>2608614.0</v>
      </c>
      <c r="J2308" t="s">
        <v>28</v>
      </c>
      <c r="K2308" t="s">
        <v>5502</v>
      </c>
      <c r="L2308" t="s">
        <v>5502</v>
      </c>
      <c r="N2308" t="s">
        <v>33</v>
      </c>
      <c r="Q2308" t="s">
        <v>5503</v>
      </c>
      <c r="R2308">
        <v>429.0</v>
      </c>
      <c r="S2308">
        <v>142.0</v>
      </c>
    </row>
    <row r="2309" ht="15.75" customHeight="1">
      <c r="A2309" s="6" t="s">
        <v>23</v>
      </c>
      <c r="B2309" s="6" t="s">
        <v>24</v>
      </c>
      <c r="C2309" s="6" t="s">
        <v>25</v>
      </c>
      <c r="D2309" s="6" t="s">
        <v>26</v>
      </c>
      <c r="E2309" s="6" t="s">
        <v>8</v>
      </c>
      <c r="G2309" s="6" t="s">
        <v>27</v>
      </c>
      <c r="H2309" s="7">
        <v>2609197.0</v>
      </c>
      <c r="I2309" s="8">
        <v>2610339.0</v>
      </c>
      <c r="J2309" t="s">
        <v>37</v>
      </c>
      <c r="K2309" t="s">
        <v>5504</v>
      </c>
      <c r="L2309" t="s">
        <v>5504</v>
      </c>
      <c r="N2309" t="s">
        <v>33</v>
      </c>
      <c r="Q2309" t="s">
        <v>5505</v>
      </c>
      <c r="R2309">
        <v>1143.0</v>
      </c>
      <c r="S2309">
        <v>380.0</v>
      </c>
    </row>
    <row r="2310" ht="15.75" customHeight="1">
      <c r="A2310" s="6" t="s">
        <v>23</v>
      </c>
      <c r="B2310" s="6" t="s">
        <v>24</v>
      </c>
      <c r="C2310" s="6" t="s">
        <v>25</v>
      </c>
      <c r="D2310" s="6" t="s">
        <v>26</v>
      </c>
      <c r="E2310" s="6" t="s">
        <v>8</v>
      </c>
      <c r="G2310" s="6" t="s">
        <v>27</v>
      </c>
      <c r="H2310" s="7">
        <v>2610444.0</v>
      </c>
      <c r="I2310" s="8">
        <v>2611805.0</v>
      </c>
      <c r="J2310" t="s">
        <v>28</v>
      </c>
      <c r="K2310" t="s">
        <v>5506</v>
      </c>
      <c r="L2310" t="s">
        <v>5506</v>
      </c>
      <c r="N2310" t="s">
        <v>5257</v>
      </c>
      <c r="O2310" t="s">
        <v>5258</v>
      </c>
      <c r="Q2310" t="s">
        <v>5507</v>
      </c>
      <c r="R2310">
        <v>1362.0</v>
      </c>
      <c r="S2310">
        <v>453.0</v>
      </c>
    </row>
    <row r="2311" ht="15.75" customHeight="1">
      <c r="A2311" s="6" t="s">
        <v>23</v>
      </c>
      <c r="B2311" s="6" t="s">
        <v>24</v>
      </c>
      <c r="C2311" s="6" t="s">
        <v>25</v>
      </c>
      <c r="D2311" s="6" t="s">
        <v>26</v>
      </c>
      <c r="E2311" s="6" t="s">
        <v>8</v>
      </c>
      <c r="G2311" s="6" t="s">
        <v>27</v>
      </c>
      <c r="H2311" s="7">
        <v>2612105.0</v>
      </c>
      <c r="I2311" s="8">
        <v>2613850.0</v>
      </c>
      <c r="J2311" t="s">
        <v>37</v>
      </c>
      <c r="K2311" t="s">
        <v>5508</v>
      </c>
      <c r="L2311" t="s">
        <v>5508</v>
      </c>
      <c r="N2311" t="s">
        <v>5509</v>
      </c>
      <c r="Q2311" t="s">
        <v>5510</v>
      </c>
      <c r="R2311">
        <v>1746.0</v>
      </c>
      <c r="S2311">
        <v>581.0</v>
      </c>
    </row>
    <row r="2312" ht="15.75" customHeight="1">
      <c r="A2312" s="6" t="s">
        <v>23</v>
      </c>
      <c r="B2312" s="6" t="s">
        <v>24</v>
      </c>
      <c r="C2312" s="6" t="s">
        <v>25</v>
      </c>
      <c r="D2312" s="6" t="s">
        <v>26</v>
      </c>
      <c r="E2312" s="6" t="s">
        <v>8</v>
      </c>
      <c r="G2312" s="6" t="s">
        <v>27</v>
      </c>
      <c r="H2312" s="7">
        <v>2614143.0</v>
      </c>
      <c r="I2312" s="8">
        <v>2614901.0</v>
      </c>
      <c r="J2312" t="s">
        <v>37</v>
      </c>
      <c r="K2312" t="s">
        <v>5511</v>
      </c>
      <c r="L2312" t="s">
        <v>5511</v>
      </c>
      <c r="N2312" t="s">
        <v>5512</v>
      </c>
      <c r="Q2312" t="s">
        <v>5513</v>
      </c>
      <c r="R2312">
        <v>759.0</v>
      </c>
      <c r="S2312">
        <v>252.0</v>
      </c>
    </row>
    <row r="2313" ht="15.75" customHeight="1">
      <c r="A2313" s="6" t="s">
        <v>23</v>
      </c>
      <c r="B2313" s="6" t="s">
        <v>24</v>
      </c>
      <c r="C2313" s="6" t="s">
        <v>25</v>
      </c>
      <c r="D2313" s="6" t="s">
        <v>26</v>
      </c>
      <c r="E2313" s="6" t="s">
        <v>8</v>
      </c>
      <c r="G2313" s="6" t="s">
        <v>27</v>
      </c>
      <c r="H2313" s="7">
        <v>2614939.0</v>
      </c>
      <c r="I2313" s="8">
        <v>2615955.0</v>
      </c>
      <c r="J2313" t="s">
        <v>28</v>
      </c>
      <c r="K2313" t="s">
        <v>5514</v>
      </c>
      <c r="L2313" t="s">
        <v>5514</v>
      </c>
      <c r="N2313" t="s">
        <v>33</v>
      </c>
      <c r="Q2313" t="s">
        <v>5515</v>
      </c>
      <c r="R2313">
        <v>1017.0</v>
      </c>
      <c r="S2313">
        <v>338.0</v>
      </c>
    </row>
    <row r="2314" ht="15.75" customHeight="1">
      <c r="A2314" s="6" t="s">
        <v>23</v>
      </c>
      <c r="B2314" s="6" t="s">
        <v>24</v>
      </c>
      <c r="C2314" s="6" t="s">
        <v>25</v>
      </c>
      <c r="D2314" s="6" t="s">
        <v>26</v>
      </c>
      <c r="E2314" s="6" t="s">
        <v>8</v>
      </c>
      <c r="G2314" s="6" t="s">
        <v>27</v>
      </c>
      <c r="H2314" s="7">
        <v>2616188.0</v>
      </c>
      <c r="I2314" s="8">
        <v>2616850.0</v>
      </c>
      <c r="J2314" t="s">
        <v>28</v>
      </c>
      <c r="K2314" t="s">
        <v>5516</v>
      </c>
      <c r="L2314" t="s">
        <v>5516</v>
      </c>
      <c r="N2314" t="s">
        <v>781</v>
      </c>
      <c r="Q2314" t="s">
        <v>5517</v>
      </c>
      <c r="R2314">
        <v>663.0</v>
      </c>
      <c r="S2314">
        <v>220.0</v>
      </c>
    </row>
    <row r="2315" ht="15.75" customHeight="1">
      <c r="A2315" s="6" t="s">
        <v>23</v>
      </c>
      <c r="B2315" s="6" t="s">
        <v>24</v>
      </c>
      <c r="C2315" s="6" t="s">
        <v>25</v>
      </c>
      <c r="D2315" s="6" t="s">
        <v>26</v>
      </c>
      <c r="E2315" s="6" t="s">
        <v>8</v>
      </c>
      <c r="G2315" s="6" t="s">
        <v>27</v>
      </c>
      <c r="H2315" s="7">
        <v>2616874.0</v>
      </c>
      <c r="I2315" s="8">
        <v>2618484.0</v>
      </c>
      <c r="J2315" t="s">
        <v>28</v>
      </c>
      <c r="K2315" t="s">
        <v>5518</v>
      </c>
      <c r="L2315" t="s">
        <v>5518</v>
      </c>
      <c r="N2315" t="s">
        <v>174</v>
      </c>
      <c r="Q2315" t="s">
        <v>5519</v>
      </c>
      <c r="R2315">
        <v>1611.0</v>
      </c>
      <c r="S2315">
        <v>536.0</v>
      </c>
    </row>
    <row r="2316" ht="15.75" customHeight="1">
      <c r="A2316" s="6" t="s">
        <v>23</v>
      </c>
      <c r="B2316" s="6" t="s">
        <v>24</v>
      </c>
      <c r="C2316" s="6" t="s">
        <v>25</v>
      </c>
      <c r="D2316" s="6" t="s">
        <v>26</v>
      </c>
      <c r="E2316" s="6" t="s">
        <v>8</v>
      </c>
      <c r="G2316" s="6" t="s">
        <v>27</v>
      </c>
      <c r="H2316" s="7">
        <v>2618702.0</v>
      </c>
      <c r="I2316" s="8">
        <v>2619577.0</v>
      </c>
      <c r="J2316" t="s">
        <v>37</v>
      </c>
      <c r="K2316" t="s">
        <v>5520</v>
      </c>
      <c r="L2316" t="s">
        <v>5520</v>
      </c>
      <c r="N2316" t="s">
        <v>5521</v>
      </c>
      <c r="O2316" t="s">
        <v>5522</v>
      </c>
      <c r="Q2316" t="s">
        <v>5523</v>
      </c>
      <c r="R2316">
        <v>876.0</v>
      </c>
      <c r="S2316">
        <v>291.0</v>
      </c>
    </row>
    <row r="2317" ht="15.75" customHeight="1">
      <c r="A2317" s="6" t="s">
        <v>23</v>
      </c>
      <c r="B2317" s="6" t="s">
        <v>24</v>
      </c>
      <c r="C2317" s="6" t="s">
        <v>25</v>
      </c>
      <c r="D2317" s="6" t="s">
        <v>26</v>
      </c>
      <c r="E2317" s="6" t="s">
        <v>8</v>
      </c>
      <c r="G2317" s="6" t="s">
        <v>27</v>
      </c>
      <c r="H2317" s="7">
        <v>2619685.0</v>
      </c>
      <c r="I2317" s="8">
        <v>2620665.0</v>
      </c>
      <c r="J2317" t="s">
        <v>37</v>
      </c>
      <c r="K2317" t="s">
        <v>5524</v>
      </c>
      <c r="L2317" t="s">
        <v>5524</v>
      </c>
      <c r="N2317" t="s">
        <v>2875</v>
      </c>
      <c r="Q2317" t="s">
        <v>5525</v>
      </c>
      <c r="R2317">
        <v>981.0</v>
      </c>
      <c r="S2317">
        <v>326.0</v>
      </c>
    </row>
    <row r="2318" ht="15.75" customHeight="1">
      <c r="A2318" s="6" t="s">
        <v>23</v>
      </c>
      <c r="B2318" s="6" t="s">
        <v>24</v>
      </c>
      <c r="C2318" s="6" t="s">
        <v>25</v>
      </c>
      <c r="D2318" s="6" t="s">
        <v>26</v>
      </c>
      <c r="E2318" s="6" t="s">
        <v>8</v>
      </c>
      <c r="G2318" s="6" t="s">
        <v>27</v>
      </c>
      <c r="H2318" s="7">
        <v>2620662.0</v>
      </c>
      <c r="I2318" s="8">
        <v>2621489.0</v>
      </c>
      <c r="J2318" t="s">
        <v>37</v>
      </c>
      <c r="K2318" t="s">
        <v>5526</v>
      </c>
      <c r="L2318" t="s">
        <v>5526</v>
      </c>
      <c r="N2318" t="s">
        <v>320</v>
      </c>
      <c r="Q2318" t="s">
        <v>5527</v>
      </c>
      <c r="R2318">
        <v>828.0</v>
      </c>
      <c r="S2318">
        <v>275.0</v>
      </c>
    </row>
    <row r="2319" ht="15.75" customHeight="1">
      <c r="A2319" s="6" t="s">
        <v>23</v>
      </c>
      <c r="B2319" s="6" t="s">
        <v>24</v>
      </c>
      <c r="C2319" s="6" t="s">
        <v>25</v>
      </c>
      <c r="D2319" s="6" t="s">
        <v>26</v>
      </c>
      <c r="E2319" s="6" t="s">
        <v>8</v>
      </c>
      <c r="G2319" s="6" t="s">
        <v>27</v>
      </c>
      <c r="H2319" s="7">
        <v>2621541.0</v>
      </c>
      <c r="I2319" s="8">
        <v>2624870.0</v>
      </c>
      <c r="J2319" t="s">
        <v>28</v>
      </c>
      <c r="K2319" t="s">
        <v>5528</v>
      </c>
      <c r="L2319" t="s">
        <v>5528</v>
      </c>
      <c r="N2319" t="s">
        <v>5529</v>
      </c>
      <c r="Q2319" t="s">
        <v>5530</v>
      </c>
      <c r="R2319">
        <v>3330.0</v>
      </c>
      <c r="S2319">
        <v>1109.0</v>
      </c>
    </row>
    <row r="2320" ht="15.75" customHeight="1">
      <c r="A2320" s="6" t="s">
        <v>23</v>
      </c>
      <c r="B2320" s="6" t="s">
        <v>24</v>
      </c>
      <c r="C2320" s="6" t="s">
        <v>25</v>
      </c>
      <c r="D2320" s="6" t="s">
        <v>26</v>
      </c>
      <c r="E2320" s="6" t="s">
        <v>8</v>
      </c>
      <c r="G2320" s="6" t="s">
        <v>27</v>
      </c>
      <c r="H2320" s="7">
        <v>2625385.0</v>
      </c>
      <c r="I2320" s="8">
        <v>2626203.0</v>
      </c>
      <c r="J2320" t="s">
        <v>37</v>
      </c>
      <c r="K2320" t="s">
        <v>5531</v>
      </c>
      <c r="L2320" t="s">
        <v>5531</v>
      </c>
      <c r="N2320" t="s">
        <v>5532</v>
      </c>
      <c r="Q2320" t="s">
        <v>5533</v>
      </c>
      <c r="R2320">
        <v>819.0</v>
      </c>
      <c r="S2320">
        <v>272.0</v>
      </c>
    </row>
    <row r="2321" ht="15.75" customHeight="1">
      <c r="A2321" s="6" t="s">
        <v>23</v>
      </c>
      <c r="B2321" s="6" t="s">
        <v>24</v>
      </c>
      <c r="C2321" s="6" t="s">
        <v>25</v>
      </c>
      <c r="D2321" s="6" t="s">
        <v>26</v>
      </c>
      <c r="E2321" s="6" t="s">
        <v>8</v>
      </c>
      <c r="G2321" s="6" t="s">
        <v>27</v>
      </c>
      <c r="H2321" s="7">
        <v>2626237.0</v>
      </c>
      <c r="I2321" s="8">
        <v>2626431.0</v>
      </c>
      <c r="J2321" t="s">
        <v>28</v>
      </c>
      <c r="K2321" t="s">
        <v>5534</v>
      </c>
      <c r="L2321" t="s">
        <v>5534</v>
      </c>
      <c r="N2321" t="s">
        <v>33</v>
      </c>
      <c r="Q2321" t="s">
        <v>5535</v>
      </c>
      <c r="R2321">
        <v>195.0</v>
      </c>
      <c r="S2321">
        <v>64.0</v>
      </c>
    </row>
    <row r="2322" ht="15.75" customHeight="1">
      <c r="A2322" s="6" t="s">
        <v>23</v>
      </c>
      <c r="B2322" s="6" t="s">
        <v>24</v>
      </c>
      <c r="C2322" s="6" t="s">
        <v>25</v>
      </c>
      <c r="D2322" s="6" t="s">
        <v>26</v>
      </c>
      <c r="E2322" s="6" t="s">
        <v>8</v>
      </c>
      <c r="G2322" s="6" t="s">
        <v>27</v>
      </c>
      <c r="H2322" s="7">
        <v>2626561.0</v>
      </c>
      <c r="I2322" s="8">
        <v>2627262.0</v>
      </c>
      <c r="J2322" t="s">
        <v>28</v>
      </c>
      <c r="K2322" t="s">
        <v>5536</v>
      </c>
      <c r="L2322" t="s">
        <v>5536</v>
      </c>
      <c r="N2322" t="s">
        <v>5537</v>
      </c>
      <c r="O2322" t="s">
        <v>5538</v>
      </c>
      <c r="Q2322" t="s">
        <v>5539</v>
      </c>
      <c r="R2322">
        <v>702.0</v>
      </c>
      <c r="S2322">
        <v>233.0</v>
      </c>
    </row>
    <row r="2323" ht="15.75" customHeight="1">
      <c r="A2323" s="6" t="s">
        <v>23</v>
      </c>
      <c r="B2323" s="6" t="s">
        <v>24</v>
      </c>
      <c r="C2323" s="6" t="s">
        <v>25</v>
      </c>
      <c r="D2323" s="6" t="s">
        <v>26</v>
      </c>
      <c r="E2323" s="6" t="s">
        <v>8</v>
      </c>
      <c r="G2323" s="6" t="s">
        <v>27</v>
      </c>
      <c r="H2323" s="7">
        <v>2627310.0</v>
      </c>
      <c r="I2323" s="8">
        <v>2627888.0</v>
      </c>
      <c r="J2323" t="s">
        <v>37</v>
      </c>
      <c r="K2323" t="s">
        <v>5540</v>
      </c>
      <c r="L2323" t="s">
        <v>5540</v>
      </c>
      <c r="N2323" t="s">
        <v>33</v>
      </c>
      <c r="Q2323" t="s">
        <v>5541</v>
      </c>
      <c r="R2323">
        <v>579.0</v>
      </c>
      <c r="S2323">
        <v>192.0</v>
      </c>
    </row>
    <row r="2324" ht="15.75" customHeight="1">
      <c r="A2324" s="6" t="s">
        <v>23</v>
      </c>
      <c r="B2324" s="6" t="s">
        <v>24</v>
      </c>
      <c r="C2324" s="6" t="s">
        <v>25</v>
      </c>
      <c r="D2324" s="6" t="s">
        <v>26</v>
      </c>
      <c r="E2324" s="6" t="s">
        <v>8</v>
      </c>
      <c r="G2324" s="6" t="s">
        <v>27</v>
      </c>
      <c r="H2324" s="7">
        <v>2627980.0</v>
      </c>
      <c r="I2324" s="8">
        <v>2629290.0</v>
      </c>
      <c r="J2324" t="s">
        <v>37</v>
      </c>
      <c r="K2324" t="s">
        <v>5542</v>
      </c>
      <c r="L2324" t="s">
        <v>5542</v>
      </c>
      <c r="N2324" t="s">
        <v>174</v>
      </c>
      <c r="Q2324" t="s">
        <v>5543</v>
      </c>
      <c r="R2324">
        <v>1311.0</v>
      </c>
      <c r="S2324">
        <v>436.0</v>
      </c>
    </row>
    <row r="2325" ht="15.75" customHeight="1">
      <c r="A2325" s="6" t="s">
        <v>23</v>
      </c>
      <c r="B2325" s="6" t="s">
        <v>24</v>
      </c>
      <c r="C2325" s="6" t="s">
        <v>25</v>
      </c>
      <c r="D2325" s="6" t="s">
        <v>26</v>
      </c>
      <c r="E2325" s="6" t="s">
        <v>8</v>
      </c>
      <c r="G2325" s="6" t="s">
        <v>27</v>
      </c>
      <c r="H2325" s="7">
        <v>2629301.0</v>
      </c>
      <c r="I2325" s="8">
        <v>2629525.0</v>
      </c>
      <c r="J2325" t="s">
        <v>28</v>
      </c>
      <c r="K2325" t="s">
        <v>5544</v>
      </c>
      <c r="L2325" t="s">
        <v>5544</v>
      </c>
      <c r="N2325" t="s">
        <v>33</v>
      </c>
      <c r="Q2325" t="s">
        <v>5545</v>
      </c>
      <c r="R2325">
        <v>225.0</v>
      </c>
      <c r="S2325">
        <v>74.0</v>
      </c>
    </row>
    <row r="2326" ht="15.75" customHeight="1">
      <c r="A2326" s="6" t="s">
        <v>23</v>
      </c>
      <c r="B2326" s="6" t="s">
        <v>24</v>
      </c>
      <c r="C2326" s="6" t="s">
        <v>25</v>
      </c>
      <c r="D2326" s="6" t="s">
        <v>26</v>
      </c>
      <c r="E2326" s="6" t="s">
        <v>8</v>
      </c>
      <c r="G2326" s="6" t="s">
        <v>27</v>
      </c>
      <c r="H2326" s="7">
        <v>2629670.0</v>
      </c>
      <c r="I2326" s="8">
        <v>2630515.0</v>
      </c>
      <c r="J2326" t="s">
        <v>37</v>
      </c>
      <c r="K2326" t="s">
        <v>5546</v>
      </c>
      <c r="L2326" t="s">
        <v>5546</v>
      </c>
      <c r="N2326" t="s">
        <v>2259</v>
      </c>
      <c r="O2326" t="s">
        <v>2260</v>
      </c>
      <c r="Q2326" t="s">
        <v>5547</v>
      </c>
      <c r="R2326">
        <v>846.0</v>
      </c>
      <c r="S2326">
        <v>281.0</v>
      </c>
    </row>
    <row r="2327" ht="15.75" customHeight="1">
      <c r="A2327" s="6" t="s">
        <v>23</v>
      </c>
      <c r="B2327" s="6" t="s">
        <v>24</v>
      </c>
      <c r="C2327" s="6" t="s">
        <v>25</v>
      </c>
      <c r="D2327" s="6" t="s">
        <v>26</v>
      </c>
      <c r="E2327" s="6" t="s">
        <v>8</v>
      </c>
      <c r="G2327" s="6" t="s">
        <v>27</v>
      </c>
      <c r="H2327" s="7">
        <v>2630616.0</v>
      </c>
      <c r="I2327" s="8">
        <v>2631320.0</v>
      </c>
      <c r="J2327" t="s">
        <v>28</v>
      </c>
      <c r="K2327" t="s">
        <v>5548</v>
      </c>
      <c r="L2327" t="s">
        <v>5548</v>
      </c>
      <c r="N2327" t="s">
        <v>33</v>
      </c>
      <c r="Q2327" t="s">
        <v>5549</v>
      </c>
      <c r="R2327">
        <v>705.0</v>
      </c>
      <c r="S2327">
        <v>234.0</v>
      </c>
    </row>
    <row r="2328" ht="15.75" customHeight="1">
      <c r="A2328" s="6" t="s">
        <v>23</v>
      </c>
      <c r="B2328" s="6" t="s">
        <v>24</v>
      </c>
      <c r="C2328" s="6" t="s">
        <v>25</v>
      </c>
      <c r="D2328" s="6" t="s">
        <v>26</v>
      </c>
      <c r="E2328" s="6" t="s">
        <v>8</v>
      </c>
      <c r="G2328" s="6" t="s">
        <v>27</v>
      </c>
      <c r="H2328" s="7">
        <v>2631732.0</v>
      </c>
      <c r="I2328" s="8">
        <v>2631950.0</v>
      </c>
      <c r="J2328" t="s">
        <v>37</v>
      </c>
      <c r="K2328" t="s">
        <v>5550</v>
      </c>
      <c r="L2328" t="s">
        <v>5550</v>
      </c>
      <c r="N2328" t="s">
        <v>33</v>
      </c>
      <c r="Q2328" t="s">
        <v>5551</v>
      </c>
      <c r="R2328">
        <v>219.0</v>
      </c>
      <c r="S2328">
        <v>72.0</v>
      </c>
    </row>
    <row r="2329" ht="15.75" customHeight="1">
      <c r="A2329" s="6" t="s">
        <v>23</v>
      </c>
      <c r="B2329" s="6" t="s">
        <v>24</v>
      </c>
      <c r="C2329" s="6" t="s">
        <v>25</v>
      </c>
      <c r="D2329" s="6" t="s">
        <v>26</v>
      </c>
      <c r="E2329" s="6" t="s">
        <v>8</v>
      </c>
      <c r="G2329" s="6" t="s">
        <v>27</v>
      </c>
      <c r="H2329" s="7">
        <v>2632210.0</v>
      </c>
      <c r="I2329" s="8">
        <v>2633379.0</v>
      </c>
      <c r="J2329" t="s">
        <v>37</v>
      </c>
      <c r="K2329" t="s">
        <v>5552</v>
      </c>
      <c r="L2329" t="s">
        <v>5552</v>
      </c>
      <c r="N2329" t="s">
        <v>33</v>
      </c>
      <c r="Q2329" t="s">
        <v>5553</v>
      </c>
      <c r="R2329">
        <v>1170.0</v>
      </c>
      <c r="S2329">
        <v>389.0</v>
      </c>
    </row>
    <row r="2330" ht="15.75" customHeight="1">
      <c r="A2330" s="6" t="s">
        <v>23</v>
      </c>
      <c r="B2330" s="6" t="s">
        <v>24</v>
      </c>
      <c r="C2330" s="6" t="s">
        <v>25</v>
      </c>
      <c r="D2330" s="6" t="s">
        <v>26</v>
      </c>
      <c r="E2330" s="6" t="s">
        <v>8</v>
      </c>
      <c r="G2330" s="6" t="s">
        <v>27</v>
      </c>
      <c r="H2330" s="7">
        <v>2633417.0</v>
      </c>
      <c r="I2330" s="8">
        <v>2633917.0</v>
      </c>
      <c r="J2330" t="s">
        <v>28</v>
      </c>
      <c r="K2330" t="s">
        <v>5554</v>
      </c>
      <c r="L2330" t="s">
        <v>5554</v>
      </c>
      <c r="N2330" t="s">
        <v>726</v>
      </c>
      <c r="Q2330" t="s">
        <v>5555</v>
      </c>
      <c r="R2330">
        <v>501.0</v>
      </c>
      <c r="S2330">
        <v>166.0</v>
      </c>
    </row>
    <row r="2331" ht="15.75" customHeight="1">
      <c r="A2331" s="6" t="s">
        <v>23</v>
      </c>
      <c r="B2331" s="6" t="s">
        <v>24</v>
      </c>
      <c r="C2331" s="6" t="s">
        <v>25</v>
      </c>
      <c r="D2331" s="6" t="s">
        <v>26</v>
      </c>
      <c r="E2331" s="6" t="s">
        <v>8</v>
      </c>
      <c r="G2331" s="6" t="s">
        <v>27</v>
      </c>
      <c r="H2331" s="7">
        <v>2633914.0</v>
      </c>
      <c r="I2331" s="8">
        <v>2635830.0</v>
      </c>
      <c r="J2331" t="s">
        <v>28</v>
      </c>
      <c r="K2331" t="s">
        <v>5556</v>
      </c>
      <c r="L2331" t="s">
        <v>5556</v>
      </c>
      <c r="N2331" t="s">
        <v>2365</v>
      </c>
      <c r="Q2331" t="s">
        <v>5557</v>
      </c>
      <c r="R2331">
        <v>1917.0</v>
      </c>
      <c r="S2331">
        <v>638.0</v>
      </c>
    </row>
    <row r="2332" ht="15.75" customHeight="1">
      <c r="A2332" s="6" t="s">
        <v>23</v>
      </c>
      <c r="B2332" s="6" t="s">
        <v>24</v>
      </c>
      <c r="C2332" s="6" t="s">
        <v>25</v>
      </c>
      <c r="D2332" s="6" t="s">
        <v>26</v>
      </c>
      <c r="E2332" s="6" t="s">
        <v>8</v>
      </c>
      <c r="G2332" s="6" t="s">
        <v>27</v>
      </c>
      <c r="H2332" s="7">
        <v>2636049.0</v>
      </c>
      <c r="I2332" s="8">
        <v>2637161.0</v>
      </c>
      <c r="J2332" t="s">
        <v>28</v>
      </c>
      <c r="K2332" t="s">
        <v>5558</v>
      </c>
      <c r="L2332" t="s">
        <v>5558</v>
      </c>
      <c r="N2332" t="s">
        <v>726</v>
      </c>
      <c r="Q2332" t="s">
        <v>5559</v>
      </c>
      <c r="R2332">
        <v>1113.0</v>
      </c>
      <c r="S2332">
        <v>370.0</v>
      </c>
    </row>
    <row r="2333" ht="15.75" customHeight="1">
      <c r="A2333" s="6" t="s">
        <v>23</v>
      </c>
      <c r="B2333" s="6" t="s">
        <v>24</v>
      </c>
      <c r="C2333" s="6" t="s">
        <v>25</v>
      </c>
      <c r="D2333" s="6" t="s">
        <v>26</v>
      </c>
      <c r="E2333" s="6" t="s">
        <v>8</v>
      </c>
      <c r="G2333" s="6" t="s">
        <v>27</v>
      </c>
      <c r="H2333" s="7">
        <v>2637234.0</v>
      </c>
      <c r="I2333" s="8">
        <v>2637767.0</v>
      </c>
      <c r="J2333" t="s">
        <v>28</v>
      </c>
      <c r="K2333" t="s">
        <v>5560</v>
      </c>
      <c r="L2333" t="s">
        <v>5560</v>
      </c>
      <c r="N2333" t="s">
        <v>5561</v>
      </c>
      <c r="Q2333" t="s">
        <v>5562</v>
      </c>
      <c r="R2333">
        <v>534.0</v>
      </c>
      <c r="S2333">
        <v>177.0</v>
      </c>
    </row>
    <row r="2334" ht="15.75" customHeight="1">
      <c r="A2334" s="6" t="s">
        <v>23</v>
      </c>
      <c r="B2334" s="6" t="s">
        <v>24</v>
      </c>
      <c r="C2334" s="6" t="s">
        <v>25</v>
      </c>
      <c r="D2334" s="6" t="s">
        <v>26</v>
      </c>
      <c r="E2334" s="6" t="s">
        <v>8</v>
      </c>
      <c r="G2334" s="6" t="s">
        <v>27</v>
      </c>
      <c r="H2334" s="7">
        <v>2637764.0</v>
      </c>
      <c r="I2334" s="8">
        <v>2638627.0</v>
      </c>
      <c r="J2334" t="s">
        <v>28</v>
      </c>
      <c r="K2334" t="s">
        <v>5563</v>
      </c>
      <c r="L2334" t="s">
        <v>5563</v>
      </c>
      <c r="N2334" t="s">
        <v>5564</v>
      </c>
      <c r="Q2334" t="s">
        <v>5565</v>
      </c>
      <c r="R2334">
        <v>864.0</v>
      </c>
      <c r="S2334">
        <v>287.0</v>
      </c>
    </row>
    <row r="2335" ht="15.75" customHeight="1">
      <c r="A2335" s="6" t="s">
        <v>23</v>
      </c>
      <c r="B2335" s="6" t="s">
        <v>24</v>
      </c>
      <c r="C2335" s="6" t="s">
        <v>25</v>
      </c>
      <c r="D2335" s="6" t="s">
        <v>26</v>
      </c>
      <c r="E2335" s="6" t="s">
        <v>8</v>
      </c>
      <c r="G2335" s="6" t="s">
        <v>27</v>
      </c>
      <c r="H2335" s="7">
        <v>2638636.0</v>
      </c>
      <c r="I2335" s="8">
        <v>2639904.0</v>
      </c>
      <c r="J2335" t="s">
        <v>28</v>
      </c>
      <c r="K2335" t="s">
        <v>5566</v>
      </c>
      <c r="L2335" t="s">
        <v>5566</v>
      </c>
      <c r="N2335" t="s">
        <v>5567</v>
      </c>
      <c r="O2335" t="s">
        <v>5568</v>
      </c>
      <c r="Q2335" t="s">
        <v>5569</v>
      </c>
      <c r="R2335">
        <v>1269.0</v>
      </c>
      <c r="S2335">
        <v>422.0</v>
      </c>
    </row>
    <row r="2336" ht="15.75" customHeight="1">
      <c r="A2336" s="6" t="s">
        <v>23</v>
      </c>
      <c r="B2336" s="6" t="s">
        <v>24</v>
      </c>
      <c r="C2336" s="6" t="s">
        <v>25</v>
      </c>
      <c r="D2336" s="6" t="s">
        <v>26</v>
      </c>
      <c r="E2336" s="6" t="s">
        <v>8</v>
      </c>
      <c r="G2336" s="6" t="s">
        <v>27</v>
      </c>
      <c r="H2336" s="7">
        <v>2639901.0</v>
      </c>
      <c r="I2336" s="8">
        <v>2640788.0</v>
      </c>
      <c r="J2336" t="s">
        <v>28</v>
      </c>
      <c r="K2336" t="s">
        <v>5570</v>
      </c>
      <c r="L2336" t="s">
        <v>5570</v>
      </c>
      <c r="N2336" t="s">
        <v>5571</v>
      </c>
      <c r="Q2336" t="s">
        <v>5572</v>
      </c>
      <c r="R2336">
        <v>888.0</v>
      </c>
      <c r="S2336">
        <v>295.0</v>
      </c>
    </row>
    <row r="2337" ht="15.75" customHeight="1">
      <c r="A2337" s="6" t="s">
        <v>23</v>
      </c>
      <c r="B2337" s="6" t="s">
        <v>24</v>
      </c>
      <c r="C2337" s="6" t="s">
        <v>25</v>
      </c>
      <c r="D2337" s="6" t="s">
        <v>26</v>
      </c>
      <c r="E2337" s="6" t="s">
        <v>8</v>
      </c>
      <c r="G2337" s="6" t="s">
        <v>27</v>
      </c>
      <c r="H2337" s="7">
        <v>2640831.0</v>
      </c>
      <c r="I2337" s="8">
        <v>2641631.0</v>
      </c>
      <c r="J2337" t="s">
        <v>28</v>
      </c>
      <c r="K2337" t="s">
        <v>5573</v>
      </c>
      <c r="L2337" t="s">
        <v>5573</v>
      </c>
      <c r="N2337" t="s">
        <v>5574</v>
      </c>
      <c r="Q2337" t="s">
        <v>5575</v>
      </c>
      <c r="R2337">
        <v>801.0</v>
      </c>
      <c r="S2337">
        <v>266.0</v>
      </c>
    </row>
    <row r="2338" ht="15.75" customHeight="1">
      <c r="A2338" s="6" t="s">
        <v>23</v>
      </c>
      <c r="B2338" s="6" t="s">
        <v>24</v>
      </c>
      <c r="C2338" s="6" t="s">
        <v>25</v>
      </c>
      <c r="D2338" s="6" t="s">
        <v>26</v>
      </c>
      <c r="E2338" s="6" t="s">
        <v>8</v>
      </c>
      <c r="G2338" s="6" t="s">
        <v>27</v>
      </c>
      <c r="H2338" s="7">
        <v>2641624.0</v>
      </c>
      <c r="I2338" s="8">
        <v>2642373.0</v>
      </c>
      <c r="J2338" t="s">
        <v>28</v>
      </c>
      <c r="K2338" t="s">
        <v>5576</v>
      </c>
      <c r="L2338" t="s">
        <v>5576</v>
      </c>
      <c r="N2338" t="s">
        <v>369</v>
      </c>
      <c r="Q2338" t="s">
        <v>5577</v>
      </c>
      <c r="R2338">
        <v>750.0</v>
      </c>
      <c r="S2338">
        <v>249.0</v>
      </c>
    </row>
    <row r="2339" ht="15.75" customHeight="1">
      <c r="A2339" s="6" t="s">
        <v>23</v>
      </c>
      <c r="B2339" s="6" t="s">
        <v>24</v>
      </c>
      <c r="C2339" s="6" t="s">
        <v>25</v>
      </c>
      <c r="D2339" s="6" t="s">
        <v>26</v>
      </c>
      <c r="E2339" s="6" t="s">
        <v>8</v>
      </c>
      <c r="G2339" s="6" t="s">
        <v>27</v>
      </c>
      <c r="H2339" s="7">
        <v>2642543.0</v>
      </c>
      <c r="I2339" s="8">
        <v>2642968.0</v>
      </c>
      <c r="J2339" t="s">
        <v>28</v>
      </c>
      <c r="K2339" t="s">
        <v>5578</v>
      </c>
      <c r="L2339" t="s">
        <v>5578</v>
      </c>
      <c r="N2339" t="s">
        <v>1144</v>
      </c>
      <c r="Q2339" t="s">
        <v>5579</v>
      </c>
      <c r="R2339">
        <v>426.0</v>
      </c>
      <c r="S2339">
        <v>141.0</v>
      </c>
    </row>
    <row r="2340" ht="15.75" customHeight="1">
      <c r="A2340" s="6" t="s">
        <v>23</v>
      </c>
      <c r="B2340" s="6" t="s">
        <v>24</v>
      </c>
      <c r="C2340" s="6" t="s">
        <v>25</v>
      </c>
      <c r="D2340" s="6" t="s">
        <v>26</v>
      </c>
      <c r="E2340" s="6" t="s">
        <v>8</v>
      </c>
      <c r="G2340" s="6" t="s">
        <v>27</v>
      </c>
      <c r="H2340" s="7">
        <v>2643662.0</v>
      </c>
      <c r="I2340" s="8">
        <v>2644978.0</v>
      </c>
      <c r="J2340" t="s">
        <v>37</v>
      </c>
      <c r="K2340" t="s">
        <v>5580</v>
      </c>
      <c r="L2340" t="s">
        <v>5580</v>
      </c>
      <c r="N2340" t="s">
        <v>273</v>
      </c>
      <c r="Q2340" t="s">
        <v>5581</v>
      </c>
      <c r="R2340">
        <v>1317.0</v>
      </c>
      <c r="S2340">
        <v>438.0</v>
      </c>
    </row>
    <row r="2341" ht="15.75" customHeight="1">
      <c r="A2341" s="6" t="s">
        <v>23</v>
      </c>
      <c r="B2341" s="6" t="s">
        <v>24</v>
      </c>
      <c r="C2341" s="6" t="s">
        <v>25</v>
      </c>
      <c r="D2341" s="6" t="s">
        <v>26</v>
      </c>
      <c r="E2341" s="6" t="s">
        <v>8</v>
      </c>
      <c r="G2341" s="6" t="s">
        <v>27</v>
      </c>
      <c r="H2341" s="7">
        <v>2645086.0</v>
      </c>
      <c r="I2341" s="8">
        <v>2645928.0</v>
      </c>
      <c r="J2341" t="s">
        <v>37</v>
      </c>
      <c r="K2341" t="s">
        <v>5582</v>
      </c>
      <c r="L2341" t="s">
        <v>5582</v>
      </c>
      <c r="N2341" t="s">
        <v>821</v>
      </c>
      <c r="Q2341" t="s">
        <v>5583</v>
      </c>
      <c r="R2341">
        <v>843.0</v>
      </c>
      <c r="S2341">
        <v>280.0</v>
      </c>
    </row>
    <row r="2342" ht="15.75" customHeight="1">
      <c r="A2342" s="6" t="s">
        <v>23</v>
      </c>
      <c r="B2342" s="6" t="s">
        <v>24</v>
      </c>
      <c r="C2342" s="6" t="s">
        <v>25</v>
      </c>
      <c r="D2342" s="6" t="s">
        <v>26</v>
      </c>
      <c r="E2342" s="6" t="s">
        <v>8</v>
      </c>
      <c r="G2342" s="6" t="s">
        <v>27</v>
      </c>
      <c r="H2342" s="7">
        <v>2645987.0</v>
      </c>
      <c r="I2342" s="8">
        <v>2647345.0</v>
      </c>
      <c r="J2342" t="s">
        <v>37</v>
      </c>
      <c r="K2342" t="s">
        <v>5584</v>
      </c>
      <c r="L2342" t="s">
        <v>5584</v>
      </c>
      <c r="N2342" t="s">
        <v>5585</v>
      </c>
      <c r="Q2342" t="s">
        <v>5586</v>
      </c>
      <c r="R2342">
        <v>1359.0</v>
      </c>
      <c r="S2342">
        <v>452.0</v>
      </c>
    </row>
    <row r="2343" ht="15.75" customHeight="1">
      <c r="A2343" s="6" t="s">
        <v>23</v>
      </c>
      <c r="B2343" s="6" t="s">
        <v>24</v>
      </c>
      <c r="C2343" s="6" t="s">
        <v>25</v>
      </c>
      <c r="D2343" s="6" t="s">
        <v>26</v>
      </c>
      <c r="E2343" s="6" t="s">
        <v>8</v>
      </c>
      <c r="G2343" s="6" t="s">
        <v>27</v>
      </c>
      <c r="H2343" s="7">
        <v>2647446.0</v>
      </c>
      <c r="I2343" s="8">
        <v>2648510.0</v>
      </c>
      <c r="J2343" t="s">
        <v>28</v>
      </c>
      <c r="K2343" t="s">
        <v>5587</v>
      </c>
      <c r="L2343" t="s">
        <v>5587</v>
      </c>
      <c r="N2343" t="s">
        <v>33</v>
      </c>
      <c r="Q2343" t="s">
        <v>5588</v>
      </c>
      <c r="R2343">
        <v>1065.0</v>
      </c>
      <c r="S2343">
        <v>354.0</v>
      </c>
    </row>
    <row r="2344" ht="15.75" customHeight="1">
      <c r="A2344" s="6" t="s">
        <v>23</v>
      </c>
      <c r="B2344" s="6" t="s">
        <v>24</v>
      </c>
      <c r="C2344" s="6" t="s">
        <v>25</v>
      </c>
      <c r="D2344" s="6" t="s">
        <v>26</v>
      </c>
      <c r="E2344" s="6" t="s">
        <v>8</v>
      </c>
      <c r="G2344" s="6" t="s">
        <v>27</v>
      </c>
      <c r="H2344" s="7">
        <v>2648679.0</v>
      </c>
      <c r="I2344" s="8">
        <v>2649527.0</v>
      </c>
      <c r="J2344" t="s">
        <v>28</v>
      </c>
      <c r="K2344" t="s">
        <v>5589</v>
      </c>
      <c r="L2344" t="s">
        <v>5589</v>
      </c>
      <c r="N2344" t="s">
        <v>33</v>
      </c>
      <c r="Q2344" t="s">
        <v>5590</v>
      </c>
      <c r="R2344">
        <v>849.0</v>
      </c>
      <c r="S2344">
        <v>282.0</v>
      </c>
    </row>
    <row r="2345" ht="15.75" customHeight="1">
      <c r="A2345" s="6" t="s">
        <v>23</v>
      </c>
      <c r="B2345" s="6" t="s">
        <v>24</v>
      </c>
      <c r="C2345" s="6" t="s">
        <v>25</v>
      </c>
      <c r="D2345" s="6" t="s">
        <v>26</v>
      </c>
      <c r="E2345" s="6" t="s">
        <v>8</v>
      </c>
      <c r="G2345" s="6" t="s">
        <v>27</v>
      </c>
      <c r="H2345" s="7">
        <v>2649705.0</v>
      </c>
      <c r="I2345" s="8">
        <v>2650775.0</v>
      </c>
      <c r="J2345" t="s">
        <v>37</v>
      </c>
      <c r="K2345" t="s">
        <v>5591</v>
      </c>
      <c r="L2345" t="s">
        <v>5591</v>
      </c>
      <c r="N2345" t="s">
        <v>33</v>
      </c>
      <c r="Q2345" t="s">
        <v>5592</v>
      </c>
      <c r="R2345">
        <v>1071.0</v>
      </c>
      <c r="S2345">
        <v>356.0</v>
      </c>
    </row>
    <row r="2346" ht="15.75" customHeight="1">
      <c r="A2346" s="6" t="s">
        <v>23</v>
      </c>
      <c r="B2346" s="6" t="s">
        <v>24</v>
      </c>
      <c r="C2346" s="6" t="s">
        <v>25</v>
      </c>
      <c r="D2346" s="6" t="s">
        <v>26</v>
      </c>
      <c r="E2346" s="6" t="s">
        <v>8</v>
      </c>
      <c r="G2346" s="6" t="s">
        <v>27</v>
      </c>
      <c r="H2346" s="7">
        <v>2650652.0</v>
      </c>
      <c r="I2346" s="8">
        <v>2651527.0</v>
      </c>
      <c r="J2346" t="s">
        <v>37</v>
      </c>
      <c r="K2346" t="s">
        <v>5593</v>
      </c>
      <c r="L2346" t="s">
        <v>5593</v>
      </c>
      <c r="N2346" t="s">
        <v>5594</v>
      </c>
      <c r="Q2346" t="s">
        <v>5595</v>
      </c>
      <c r="R2346">
        <v>876.0</v>
      </c>
      <c r="S2346">
        <v>291.0</v>
      </c>
    </row>
    <row r="2347" ht="15.75" customHeight="1">
      <c r="A2347" s="6" t="s">
        <v>23</v>
      </c>
      <c r="B2347" s="6" t="s">
        <v>24</v>
      </c>
      <c r="C2347" s="6" t="s">
        <v>25</v>
      </c>
      <c r="D2347" s="6" t="s">
        <v>26</v>
      </c>
      <c r="E2347" s="6" t="s">
        <v>8</v>
      </c>
      <c r="G2347" s="6" t="s">
        <v>27</v>
      </c>
      <c r="H2347" s="7">
        <v>2651527.0</v>
      </c>
      <c r="I2347" s="8">
        <v>2653608.0</v>
      </c>
      <c r="J2347" t="s">
        <v>37</v>
      </c>
      <c r="K2347" t="s">
        <v>5596</v>
      </c>
      <c r="L2347" t="s">
        <v>5596</v>
      </c>
      <c r="N2347" t="s">
        <v>54</v>
      </c>
      <c r="Q2347" t="s">
        <v>5597</v>
      </c>
      <c r="R2347">
        <v>2082.0</v>
      </c>
      <c r="S2347">
        <v>693.0</v>
      </c>
    </row>
    <row r="2348" ht="15.75" customHeight="1">
      <c r="A2348" s="6" t="s">
        <v>23</v>
      </c>
      <c r="B2348" s="6" t="s">
        <v>24</v>
      </c>
      <c r="C2348" s="6" t="s">
        <v>25</v>
      </c>
      <c r="D2348" s="6" t="s">
        <v>26</v>
      </c>
      <c r="E2348" s="6" t="s">
        <v>8</v>
      </c>
      <c r="G2348" s="6" t="s">
        <v>27</v>
      </c>
      <c r="H2348" s="7">
        <v>2653608.0</v>
      </c>
      <c r="I2348" s="8">
        <v>2654729.0</v>
      </c>
      <c r="J2348" t="s">
        <v>37</v>
      </c>
      <c r="K2348" t="s">
        <v>5598</v>
      </c>
      <c r="L2348" t="s">
        <v>5598</v>
      </c>
      <c r="N2348" t="s">
        <v>33</v>
      </c>
      <c r="Q2348" t="s">
        <v>5599</v>
      </c>
      <c r="R2348">
        <v>1122.0</v>
      </c>
      <c r="S2348">
        <v>373.0</v>
      </c>
    </row>
    <row r="2349" ht="15.75" customHeight="1">
      <c r="A2349" s="6" t="s">
        <v>23</v>
      </c>
      <c r="B2349" s="6" t="s">
        <v>24</v>
      </c>
      <c r="C2349" s="6" t="s">
        <v>25</v>
      </c>
      <c r="D2349" s="6" t="s">
        <v>26</v>
      </c>
      <c r="E2349" s="6" t="s">
        <v>8</v>
      </c>
      <c r="G2349" s="6" t="s">
        <v>27</v>
      </c>
      <c r="H2349" s="7">
        <v>2655067.0</v>
      </c>
      <c r="I2349" s="8">
        <v>2655429.0</v>
      </c>
      <c r="J2349" t="s">
        <v>37</v>
      </c>
      <c r="K2349" t="s">
        <v>5600</v>
      </c>
      <c r="L2349" t="s">
        <v>5600</v>
      </c>
      <c r="N2349" t="s">
        <v>33</v>
      </c>
      <c r="Q2349" t="s">
        <v>5601</v>
      </c>
      <c r="R2349">
        <v>363.0</v>
      </c>
      <c r="S2349">
        <v>120.0</v>
      </c>
    </row>
    <row r="2350" ht="15.75" customHeight="1">
      <c r="A2350" s="6" t="s">
        <v>23</v>
      </c>
      <c r="B2350" s="6" t="s">
        <v>24</v>
      </c>
      <c r="C2350" s="6" t="s">
        <v>25</v>
      </c>
      <c r="D2350" s="6" t="s">
        <v>26</v>
      </c>
      <c r="E2350" s="6" t="s">
        <v>8</v>
      </c>
      <c r="G2350" s="6" t="s">
        <v>27</v>
      </c>
      <c r="H2350" s="7">
        <v>2655510.0</v>
      </c>
      <c r="I2350" s="8">
        <v>2655908.0</v>
      </c>
      <c r="J2350" t="s">
        <v>37</v>
      </c>
      <c r="K2350" t="s">
        <v>5602</v>
      </c>
      <c r="L2350" t="s">
        <v>5602</v>
      </c>
      <c r="N2350" t="s">
        <v>1988</v>
      </c>
      <c r="Q2350" t="s">
        <v>5603</v>
      </c>
      <c r="R2350">
        <v>399.0</v>
      </c>
      <c r="S2350">
        <v>132.0</v>
      </c>
    </row>
    <row r="2351" ht="15.75" customHeight="1">
      <c r="A2351" s="6" t="s">
        <v>23</v>
      </c>
      <c r="B2351" s="6" t="s">
        <v>24</v>
      </c>
      <c r="C2351" s="6" t="s">
        <v>25</v>
      </c>
      <c r="D2351" s="6" t="s">
        <v>26</v>
      </c>
      <c r="E2351" s="6" t="s">
        <v>8</v>
      </c>
      <c r="G2351" s="6" t="s">
        <v>27</v>
      </c>
      <c r="H2351" s="7">
        <v>2656024.0</v>
      </c>
      <c r="I2351" s="8">
        <v>2657049.0</v>
      </c>
      <c r="J2351" t="s">
        <v>37</v>
      </c>
      <c r="K2351" t="s">
        <v>5604</v>
      </c>
      <c r="L2351" t="s">
        <v>5604</v>
      </c>
      <c r="N2351" t="s">
        <v>710</v>
      </c>
      <c r="Q2351" t="s">
        <v>5605</v>
      </c>
      <c r="R2351">
        <v>1026.0</v>
      </c>
      <c r="S2351">
        <v>341.0</v>
      </c>
    </row>
    <row r="2352" ht="15.75" customHeight="1">
      <c r="A2352" s="6" t="s">
        <v>23</v>
      </c>
      <c r="B2352" s="6" t="s">
        <v>24</v>
      </c>
      <c r="C2352" s="6" t="s">
        <v>25</v>
      </c>
      <c r="D2352" s="6" t="s">
        <v>26</v>
      </c>
      <c r="E2352" s="6" t="s">
        <v>8</v>
      </c>
      <c r="G2352" s="6" t="s">
        <v>27</v>
      </c>
      <c r="H2352" s="7">
        <v>2657053.0</v>
      </c>
      <c r="I2352" s="8">
        <v>2658810.0</v>
      </c>
      <c r="J2352" t="s">
        <v>28</v>
      </c>
      <c r="K2352" t="s">
        <v>5606</v>
      </c>
      <c r="L2352" t="s">
        <v>5606</v>
      </c>
      <c r="N2352" t="s">
        <v>5607</v>
      </c>
      <c r="Q2352" t="s">
        <v>5608</v>
      </c>
      <c r="R2352">
        <v>1758.0</v>
      </c>
      <c r="S2352">
        <v>585.0</v>
      </c>
    </row>
    <row r="2353" ht="15.75" customHeight="1">
      <c r="A2353" s="6" t="s">
        <v>23</v>
      </c>
      <c r="B2353" s="6" t="s">
        <v>24</v>
      </c>
      <c r="C2353" s="6" t="s">
        <v>25</v>
      </c>
      <c r="D2353" s="6" t="s">
        <v>26</v>
      </c>
      <c r="E2353" s="6" t="s">
        <v>8</v>
      </c>
      <c r="G2353" s="6" t="s">
        <v>27</v>
      </c>
      <c r="H2353" s="7">
        <v>2659122.0</v>
      </c>
      <c r="I2353" s="8">
        <v>2659472.0</v>
      </c>
      <c r="J2353" t="s">
        <v>37</v>
      </c>
      <c r="K2353" t="s">
        <v>5609</v>
      </c>
      <c r="L2353" t="s">
        <v>5609</v>
      </c>
      <c r="N2353" t="s">
        <v>33</v>
      </c>
      <c r="Q2353" t="s">
        <v>5610</v>
      </c>
      <c r="R2353">
        <v>351.0</v>
      </c>
      <c r="S2353">
        <v>116.0</v>
      </c>
    </row>
    <row r="2354" ht="15.75" customHeight="1">
      <c r="A2354" s="6" t="s">
        <v>23</v>
      </c>
      <c r="B2354" s="6" t="s">
        <v>24</v>
      </c>
      <c r="C2354" s="6" t="s">
        <v>25</v>
      </c>
      <c r="D2354" s="6" t="s">
        <v>26</v>
      </c>
      <c r="E2354" s="6" t="s">
        <v>8</v>
      </c>
      <c r="G2354" s="6" t="s">
        <v>27</v>
      </c>
      <c r="H2354" s="7">
        <v>2659596.0</v>
      </c>
      <c r="I2354" s="8">
        <v>2660153.0</v>
      </c>
      <c r="J2354" t="s">
        <v>28</v>
      </c>
      <c r="K2354" t="s">
        <v>5611</v>
      </c>
      <c r="L2354" t="s">
        <v>5611</v>
      </c>
      <c r="N2354" t="s">
        <v>5612</v>
      </c>
      <c r="Q2354" t="s">
        <v>5613</v>
      </c>
      <c r="R2354">
        <v>558.0</v>
      </c>
      <c r="S2354">
        <v>185.0</v>
      </c>
    </row>
    <row r="2355" ht="15.75" customHeight="1">
      <c r="A2355" s="6" t="s">
        <v>23</v>
      </c>
      <c r="B2355" s="6" t="s">
        <v>24</v>
      </c>
      <c r="C2355" s="6" t="s">
        <v>25</v>
      </c>
      <c r="D2355" s="6" t="s">
        <v>26</v>
      </c>
      <c r="E2355" s="6" t="s">
        <v>8</v>
      </c>
      <c r="G2355" s="6" t="s">
        <v>27</v>
      </c>
      <c r="H2355" s="7">
        <v>2660472.0</v>
      </c>
      <c r="I2355" s="8">
        <v>2661644.0</v>
      </c>
      <c r="J2355" t="s">
        <v>37</v>
      </c>
      <c r="K2355" t="s">
        <v>5614</v>
      </c>
      <c r="L2355" t="s">
        <v>5614</v>
      </c>
      <c r="N2355" t="s">
        <v>1378</v>
      </c>
      <c r="Q2355" t="s">
        <v>5615</v>
      </c>
      <c r="R2355">
        <v>1173.0</v>
      </c>
      <c r="S2355">
        <v>390.0</v>
      </c>
    </row>
    <row r="2356" ht="15.75" customHeight="1">
      <c r="A2356" s="6" t="s">
        <v>23</v>
      </c>
      <c r="B2356" s="6" t="s">
        <v>24</v>
      </c>
      <c r="C2356" s="6" t="s">
        <v>25</v>
      </c>
      <c r="D2356" s="6" t="s">
        <v>26</v>
      </c>
      <c r="E2356" s="6" t="s">
        <v>8</v>
      </c>
      <c r="G2356" s="6" t="s">
        <v>27</v>
      </c>
      <c r="H2356" s="7">
        <v>2661716.0</v>
      </c>
      <c r="I2356" s="8">
        <v>2662345.0</v>
      </c>
      <c r="J2356" t="s">
        <v>37</v>
      </c>
      <c r="K2356" t="s">
        <v>5616</v>
      </c>
      <c r="L2356" t="s">
        <v>5616</v>
      </c>
      <c r="N2356" t="s">
        <v>296</v>
      </c>
      <c r="Q2356" t="s">
        <v>5617</v>
      </c>
      <c r="R2356">
        <v>630.0</v>
      </c>
      <c r="S2356">
        <v>209.0</v>
      </c>
    </row>
    <row r="2357" ht="15.75" customHeight="1">
      <c r="A2357" s="6" t="s">
        <v>23</v>
      </c>
      <c r="B2357" s="6" t="s">
        <v>24</v>
      </c>
      <c r="C2357" s="6" t="s">
        <v>25</v>
      </c>
      <c r="D2357" s="6" t="s">
        <v>26</v>
      </c>
      <c r="E2357" s="6" t="s">
        <v>8</v>
      </c>
      <c r="G2357" s="6" t="s">
        <v>27</v>
      </c>
      <c r="H2357" s="7">
        <v>2662852.0</v>
      </c>
      <c r="I2357" s="8">
        <v>2663406.0</v>
      </c>
      <c r="J2357" t="s">
        <v>37</v>
      </c>
      <c r="K2357" t="s">
        <v>5618</v>
      </c>
      <c r="L2357" t="s">
        <v>5618</v>
      </c>
      <c r="N2357" t="s">
        <v>1144</v>
      </c>
      <c r="Q2357" t="s">
        <v>5619</v>
      </c>
      <c r="R2357">
        <v>555.0</v>
      </c>
      <c r="S2357">
        <v>184.0</v>
      </c>
    </row>
    <row r="2358" ht="15.75" customHeight="1">
      <c r="A2358" s="6" t="s">
        <v>23</v>
      </c>
      <c r="B2358" s="6" t="s">
        <v>24</v>
      </c>
      <c r="C2358" s="6" t="s">
        <v>25</v>
      </c>
      <c r="D2358" s="6" t="s">
        <v>26</v>
      </c>
      <c r="E2358" s="6" t="s">
        <v>8</v>
      </c>
      <c r="G2358" s="6" t="s">
        <v>27</v>
      </c>
      <c r="H2358" s="7">
        <v>2663437.0</v>
      </c>
      <c r="I2358" s="8">
        <v>2664870.0</v>
      </c>
      <c r="J2358" t="s">
        <v>28</v>
      </c>
      <c r="K2358" t="s">
        <v>5620</v>
      </c>
      <c r="L2358" t="s">
        <v>5620</v>
      </c>
      <c r="N2358" t="s">
        <v>174</v>
      </c>
      <c r="Q2358" t="s">
        <v>5621</v>
      </c>
      <c r="R2358">
        <v>1434.0</v>
      </c>
      <c r="S2358">
        <v>477.0</v>
      </c>
    </row>
    <row r="2359" ht="15.75" customHeight="1">
      <c r="A2359" s="6" t="s">
        <v>23</v>
      </c>
      <c r="B2359" s="6" t="s">
        <v>24</v>
      </c>
      <c r="C2359" s="6" t="s">
        <v>25</v>
      </c>
      <c r="D2359" s="6" t="s">
        <v>26</v>
      </c>
      <c r="E2359" s="6" t="s">
        <v>8</v>
      </c>
      <c r="G2359" s="6" t="s">
        <v>27</v>
      </c>
      <c r="H2359" s="7">
        <v>2664985.0</v>
      </c>
      <c r="I2359" s="8">
        <v>2666439.0</v>
      </c>
      <c r="J2359" t="s">
        <v>28</v>
      </c>
      <c r="K2359" t="s">
        <v>5622</v>
      </c>
      <c r="L2359" t="s">
        <v>5622</v>
      </c>
      <c r="N2359" t="s">
        <v>5623</v>
      </c>
      <c r="Q2359" t="s">
        <v>5624</v>
      </c>
      <c r="R2359">
        <v>1455.0</v>
      </c>
      <c r="S2359">
        <v>484.0</v>
      </c>
    </row>
    <row r="2360" ht="15.75" customHeight="1">
      <c r="A2360" s="6" t="s">
        <v>23</v>
      </c>
      <c r="B2360" s="6" t="s">
        <v>24</v>
      </c>
      <c r="C2360" s="6" t="s">
        <v>25</v>
      </c>
      <c r="D2360" s="6" t="s">
        <v>26</v>
      </c>
      <c r="E2360" s="6" t="s">
        <v>8</v>
      </c>
      <c r="G2360" s="6" t="s">
        <v>27</v>
      </c>
      <c r="H2360" s="7">
        <v>2666663.0</v>
      </c>
      <c r="I2360" s="8">
        <v>2667463.0</v>
      </c>
      <c r="J2360" t="s">
        <v>37</v>
      </c>
      <c r="K2360" t="s">
        <v>5625</v>
      </c>
      <c r="L2360" t="s">
        <v>5625</v>
      </c>
      <c r="N2360" t="s">
        <v>5626</v>
      </c>
      <c r="Q2360" t="s">
        <v>5627</v>
      </c>
      <c r="R2360">
        <v>801.0</v>
      </c>
      <c r="S2360">
        <v>266.0</v>
      </c>
    </row>
    <row r="2361" ht="15.75" customHeight="1">
      <c r="A2361" s="6" t="s">
        <v>23</v>
      </c>
      <c r="B2361" s="6" t="s">
        <v>24</v>
      </c>
      <c r="C2361" s="6" t="s">
        <v>25</v>
      </c>
      <c r="D2361" s="6" t="s">
        <v>26</v>
      </c>
      <c r="E2361" s="6" t="s">
        <v>8</v>
      </c>
      <c r="G2361" s="6" t="s">
        <v>27</v>
      </c>
      <c r="H2361" s="7">
        <v>2667498.0</v>
      </c>
      <c r="I2361" s="8">
        <v>2668652.0</v>
      </c>
      <c r="J2361" t="s">
        <v>28</v>
      </c>
      <c r="K2361" t="s">
        <v>5628</v>
      </c>
      <c r="L2361" t="s">
        <v>5628</v>
      </c>
      <c r="N2361" t="s">
        <v>5629</v>
      </c>
      <c r="Q2361" t="s">
        <v>5630</v>
      </c>
      <c r="R2361">
        <v>1155.0</v>
      </c>
      <c r="S2361">
        <v>384.0</v>
      </c>
    </row>
    <row r="2362" ht="15.75" customHeight="1">
      <c r="A2362" s="6" t="s">
        <v>23</v>
      </c>
      <c r="B2362" s="6" t="s">
        <v>24</v>
      </c>
      <c r="C2362" s="6" t="s">
        <v>25</v>
      </c>
      <c r="D2362" s="6" t="s">
        <v>26</v>
      </c>
      <c r="E2362" s="6" t="s">
        <v>8</v>
      </c>
      <c r="G2362" s="6" t="s">
        <v>27</v>
      </c>
      <c r="H2362" s="7">
        <v>2668657.0</v>
      </c>
      <c r="I2362" s="8">
        <v>2669472.0</v>
      </c>
      <c r="J2362" t="s">
        <v>28</v>
      </c>
      <c r="K2362" t="s">
        <v>5631</v>
      </c>
      <c r="L2362" t="s">
        <v>5631</v>
      </c>
      <c r="N2362" t="s">
        <v>33</v>
      </c>
      <c r="Q2362" t="s">
        <v>5632</v>
      </c>
      <c r="R2362">
        <v>816.0</v>
      </c>
      <c r="S2362">
        <v>271.0</v>
      </c>
    </row>
    <row r="2363" ht="15.75" customHeight="1">
      <c r="A2363" s="6" t="s">
        <v>23</v>
      </c>
      <c r="B2363" s="6" t="s">
        <v>24</v>
      </c>
      <c r="C2363" s="6" t="s">
        <v>25</v>
      </c>
      <c r="D2363" s="6" t="s">
        <v>26</v>
      </c>
      <c r="E2363" s="6" t="s">
        <v>8</v>
      </c>
      <c r="G2363" s="6" t="s">
        <v>27</v>
      </c>
      <c r="H2363" s="7">
        <v>2669436.0</v>
      </c>
      <c r="I2363" s="8">
        <v>2670281.0</v>
      </c>
      <c r="J2363" t="s">
        <v>28</v>
      </c>
      <c r="K2363" t="s">
        <v>5633</v>
      </c>
      <c r="L2363" t="s">
        <v>5633</v>
      </c>
      <c r="N2363" t="s">
        <v>5634</v>
      </c>
      <c r="Q2363" t="s">
        <v>5635</v>
      </c>
      <c r="R2363">
        <v>846.0</v>
      </c>
      <c r="S2363">
        <v>281.0</v>
      </c>
    </row>
    <row r="2364" ht="15.75" customHeight="1">
      <c r="A2364" s="6" t="s">
        <v>23</v>
      </c>
      <c r="B2364" s="6" t="s">
        <v>24</v>
      </c>
      <c r="C2364" s="6" t="s">
        <v>25</v>
      </c>
      <c r="D2364" s="6" t="s">
        <v>26</v>
      </c>
      <c r="E2364" s="6" t="s">
        <v>8</v>
      </c>
      <c r="G2364" s="6" t="s">
        <v>27</v>
      </c>
      <c r="H2364" s="7">
        <v>2670777.0</v>
      </c>
      <c r="I2364" s="8">
        <v>2673551.0</v>
      </c>
      <c r="J2364" t="s">
        <v>37</v>
      </c>
      <c r="K2364" t="s">
        <v>5636</v>
      </c>
      <c r="L2364" t="s">
        <v>5636</v>
      </c>
      <c r="N2364" t="s">
        <v>5637</v>
      </c>
      <c r="Q2364" t="s">
        <v>5638</v>
      </c>
      <c r="R2364">
        <v>2775.0</v>
      </c>
      <c r="S2364">
        <v>924.0</v>
      </c>
    </row>
    <row r="2365" ht="15.75" customHeight="1">
      <c r="A2365" s="6" t="s">
        <v>23</v>
      </c>
      <c r="B2365" s="6" t="s">
        <v>24</v>
      </c>
      <c r="C2365" s="6" t="s">
        <v>25</v>
      </c>
      <c r="D2365" s="6" t="s">
        <v>26</v>
      </c>
      <c r="E2365" s="6" t="s">
        <v>8</v>
      </c>
      <c r="G2365" s="6" t="s">
        <v>27</v>
      </c>
      <c r="H2365" s="7">
        <v>2673620.0</v>
      </c>
      <c r="I2365" s="8">
        <v>2675443.0</v>
      </c>
      <c r="J2365" t="s">
        <v>37</v>
      </c>
      <c r="K2365" t="s">
        <v>5639</v>
      </c>
      <c r="L2365" t="s">
        <v>5639</v>
      </c>
      <c r="N2365" t="s">
        <v>33</v>
      </c>
      <c r="Q2365" t="s">
        <v>5640</v>
      </c>
      <c r="R2365">
        <v>1824.0</v>
      </c>
      <c r="S2365">
        <v>607.0</v>
      </c>
    </row>
    <row r="2366" ht="15.75" customHeight="1">
      <c r="A2366" s="6" t="s">
        <v>23</v>
      </c>
      <c r="B2366" s="6" t="s">
        <v>24</v>
      </c>
      <c r="C2366" s="6" t="s">
        <v>25</v>
      </c>
      <c r="D2366" s="6" t="s">
        <v>26</v>
      </c>
      <c r="E2366" s="6" t="s">
        <v>8</v>
      </c>
      <c r="G2366" s="6" t="s">
        <v>27</v>
      </c>
      <c r="H2366" s="7">
        <v>2675936.0</v>
      </c>
      <c r="I2366" s="8">
        <v>2677015.0</v>
      </c>
      <c r="J2366" t="s">
        <v>28</v>
      </c>
      <c r="K2366" t="s">
        <v>5641</v>
      </c>
      <c r="L2366" t="s">
        <v>5641</v>
      </c>
      <c r="N2366" t="s">
        <v>5642</v>
      </c>
      <c r="Q2366" t="s">
        <v>5643</v>
      </c>
      <c r="R2366">
        <v>1080.0</v>
      </c>
      <c r="S2366">
        <v>359.0</v>
      </c>
    </row>
    <row r="2367" ht="15.75" customHeight="1">
      <c r="A2367" s="6" t="s">
        <v>23</v>
      </c>
      <c r="B2367" s="6" t="s">
        <v>24</v>
      </c>
      <c r="C2367" s="6" t="s">
        <v>25</v>
      </c>
      <c r="D2367" s="6" t="s">
        <v>26</v>
      </c>
      <c r="E2367" s="6" t="s">
        <v>8</v>
      </c>
      <c r="G2367" s="6" t="s">
        <v>27</v>
      </c>
      <c r="H2367" s="7">
        <v>2677180.0</v>
      </c>
      <c r="I2367" s="8">
        <v>2678511.0</v>
      </c>
      <c r="J2367" t="s">
        <v>37</v>
      </c>
      <c r="K2367" t="s">
        <v>5644</v>
      </c>
      <c r="L2367" t="s">
        <v>5644</v>
      </c>
      <c r="N2367" t="s">
        <v>33</v>
      </c>
      <c r="Q2367" t="s">
        <v>5645</v>
      </c>
      <c r="R2367">
        <v>1332.0</v>
      </c>
      <c r="S2367">
        <v>443.0</v>
      </c>
    </row>
    <row r="2368" ht="15.75" customHeight="1">
      <c r="A2368" s="6" t="s">
        <v>23</v>
      </c>
      <c r="B2368" s="6" t="s">
        <v>24</v>
      </c>
      <c r="C2368" s="6" t="s">
        <v>25</v>
      </c>
      <c r="D2368" s="6" t="s">
        <v>26</v>
      </c>
      <c r="E2368" s="6" t="s">
        <v>8</v>
      </c>
      <c r="G2368" s="6" t="s">
        <v>27</v>
      </c>
      <c r="H2368" s="7">
        <v>2678633.0</v>
      </c>
      <c r="I2368" s="8">
        <v>2679298.0</v>
      </c>
      <c r="J2368" t="s">
        <v>37</v>
      </c>
      <c r="K2368" t="s">
        <v>5646</v>
      </c>
      <c r="L2368" t="s">
        <v>5646</v>
      </c>
      <c r="N2368" t="s">
        <v>2041</v>
      </c>
      <c r="Q2368" t="s">
        <v>5647</v>
      </c>
      <c r="R2368">
        <v>666.0</v>
      </c>
      <c r="S2368">
        <v>221.0</v>
      </c>
    </row>
    <row r="2369" ht="15.75" customHeight="1">
      <c r="A2369" s="6" t="s">
        <v>23</v>
      </c>
      <c r="B2369" s="6" t="s">
        <v>24</v>
      </c>
      <c r="C2369" s="6" t="s">
        <v>25</v>
      </c>
      <c r="D2369" s="6" t="s">
        <v>26</v>
      </c>
      <c r="E2369" s="6" t="s">
        <v>8</v>
      </c>
      <c r="G2369" s="6" t="s">
        <v>27</v>
      </c>
      <c r="H2369" s="7">
        <v>2679539.0</v>
      </c>
      <c r="I2369" s="8">
        <v>2680867.0</v>
      </c>
      <c r="J2369" t="s">
        <v>37</v>
      </c>
      <c r="K2369" t="s">
        <v>5648</v>
      </c>
      <c r="L2369" t="s">
        <v>5648</v>
      </c>
      <c r="N2369" t="s">
        <v>33</v>
      </c>
      <c r="Q2369" t="s">
        <v>5649</v>
      </c>
      <c r="R2369">
        <v>1329.0</v>
      </c>
      <c r="S2369">
        <v>442.0</v>
      </c>
    </row>
    <row r="2370" ht="15.75" customHeight="1">
      <c r="A2370" s="6" t="s">
        <v>23</v>
      </c>
      <c r="B2370" s="6" t="s">
        <v>24</v>
      </c>
      <c r="C2370" s="6" t="s">
        <v>25</v>
      </c>
      <c r="D2370" s="6" t="s">
        <v>26</v>
      </c>
      <c r="E2370" s="6" t="s">
        <v>8</v>
      </c>
      <c r="G2370" s="6" t="s">
        <v>27</v>
      </c>
      <c r="H2370" s="7">
        <v>2681013.0</v>
      </c>
      <c r="I2370" s="8">
        <v>2681903.0</v>
      </c>
      <c r="J2370" t="s">
        <v>37</v>
      </c>
      <c r="K2370" t="s">
        <v>5650</v>
      </c>
      <c r="L2370" t="s">
        <v>5650</v>
      </c>
      <c r="N2370" t="s">
        <v>5651</v>
      </c>
      <c r="Q2370" t="s">
        <v>5652</v>
      </c>
      <c r="R2370">
        <v>891.0</v>
      </c>
      <c r="S2370">
        <v>296.0</v>
      </c>
    </row>
    <row r="2371" ht="15.75" customHeight="1">
      <c r="A2371" s="6" t="s">
        <v>23</v>
      </c>
      <c r="B2371" s="6" t="s">
        <v>24</v>
      </c>
      <c r="C2371" s="6" t="s">
        <v>25</v>
      </c>
      <c r="D2371" s="6" t="s">
        <v>26</v>
      </c>
      <c r="E2371" s="6" t="s">
        <v>8</v>
      </c>
      <c r="G2371" s="6" t="s">
        <v>27</v>
      </c>
      <c r="H2371" s="7">
        <v>2682151.0</v>
      </c>
      <c r="I2371" s="8">
        <v>2683125.0</v>
      </c>
      <c r="J2371" t="s">
        <v>37</v>
      </c>
      <c r="K2371" t="s">
        <v>5653</v>
      </c>
      <c r="L2371" t="s">
        <v>5653</v>
      </c>
      <c r="N2371" t="s">
        <v>33</v>
      </c>
      <c r="Q2371" t="s">
        <v>5654</v>
      </c>
      <c r="R2371">
        <v>975.0</v>
      </c>
      <c r="S2371">
        <v>324.0</v>
      </c>
    </row>
    <row r="2372" ht="15.75" customHeight="1">
      <c r="A2372" s="6" t="s">
        <v>23</v>
      </c>
      <c r="B2372" s="6" t="s">
        <v>24</v>
      </c>
      <c r="C2372" s="6" t="s">
        <v>25</v>
      </c>
      <c r="D2372" s="6" t="s">
        <v>26</v>
      </c>
      <c r="E2372" s="6" t="s">
        <v>8</v>
      </c>
      <c r="G2372" s="6" t="s">
        <v>27</v>
      </c>
      <c r="H2372" s="7">
        <v>2683734.0</v>
      </c>
      <c r="I2372" s="8">
        <v>2684060.0</v>
      </c>
      <c r="J2372" t="s">
        <v>37</v>
      </c>
      <c r="K2372" t="s">
        <v>5655</v>
      </c>
      <c r="L2372" t="s">
        <v>5655</v>
      </c>
      <c r="N2372" t="s">
        <v>314</v>
      </c>
      <c r="Q2372" t="s">
        <v>5656</v>
      </c>
      <c r="R2372">
        <v>327.0</v>
      </c>
      <c r="S2372">
        <v>108.0</v>
      </c>
    </row>
    <row r="2373" ht="15.75" customHeight="1">
      <c r="A2373" s="6" t="s">
        <v>23</v>
      </c>
      <c r="B2373" s="6" t="s">
        <v>24</v>
      </c>
      <c r="C2373" s="6" t="s">
        <v>25</v>
      </c>
      <c r="D2373" s="6" t="s">
        <v>26</v>
      </c>
      <c r="E2373" s="6" t="s">
        <v>8</v>
      </c>
      <c r="G2373" s="6" t="s">
        <v>27</v>
      </c>
      <c r="H2373" s="7">
        <v>2684343.0</v>
      </c>
      <c r="I2373" s="8">
        <v>2684807.0</v>
      </c>
      <c r="J2373" t="s">
        <v>28</v>
      </c>
      <c r="K2373" t="s">
        <v>5657</v>
      </c>
      <c r="L2373" t="s">
        <v>5657</v>
      </c>
      <c r="N2373" t="s">
        <v>33</v>
      </c>
      <c r="Q2373" t="s">
        <v>5658</v>
      </c>
      <c r="R2373">
        <v>465.0</v>
      </c>
      <c r="S2373">
        <v>154.0</v>
      </c>
    </row>
    <row r="2374" ht="15.75" customHeight="1">
      <c r="A2374" s="6" t="s">
        <v>23</v>
      </c>
      <c r="B2374" s="6" t="s">
        <v>24</v>
      </c>
      <c r="C2374" s="6" t="s">
        <v>25</v>
      </c>
      <c r="D2374" s="6" t="s">
        <v>26</v>
      </c>
      <c r="E2374" s="6" t="s">
        <v>8</v>
      </c>
      <c r="G2374" s="6" t="s">
        <v>27</v>
      </c>
      <c r="H2374" s="7">
        <v>2685810.0</v>
      </c>
      <c r="I2374" s="8">
        <v>2686538.0</v>
      </c>
      <c r="J2374" t="s">
        <v>37</v>
      </c>
      <c r="K2374" t="s">
        <v>5659</v>
      </c>
      <c r="L2374" t="s">
        <v>5659</v>
      </c>
      <c r="N2374" t="s">
        <v>314</v>
      </c>
      <c r="Q2374" t="s">
        <v>5660</v>
      </c>
      <c r="R2374">
        <v>729.0</v>
      </c>
      <c r="S2374">
        <v>242.0</v>
      </c>
    </row>
    <row r="2375" ht="15.75" customHeight="1">
      <c r="A2375" s="6" t="s">
        <v>23</v>
      </c>
      <c r="B2375" s="6" t="s">
        <v>24</v>
      </c>
      <c r="C2375" s="6" t="s">
        <v>25</v>
      </c>
      <c r="D2375" s="6" t="s">
        <v>26</v>
      </c>
      <c r="E2375" s="6" t="s">
        <v>8</v>
      </c>
      <c r="G2375" s="6" t="s">
        <v>27</v>
      </c>
      <c r="H2375" s="7">
        <v>2687042.0</v>
      </c>
      <c r="I2375" s="8">
        <v>2687596.0</v>
      </c>
      <c r="J2375" t="s">
        <v>37</v>
      </c>
      <c r="K2375" t="s">
        <v>5661</v>
      </c>
      <c r="L2375" t="s">
        <v>5661</v>
      </c>
      <c r="N2375" t="s">
        <v>33</v>
      </c>
      <c r="Q2375" t="s">
        <v>5662</v>
      </c>
      <c r="R2375">
        <v>555.0</v>
      </c>
      <c r="S2375">
        <v>184.0</v>
      </c>
    </row>
    <row r="2376" ht="15.75" customHeight="1">
      <c r="A2376" s="6" t="s">
        <v>23</v>
      </c>
      <c r="B2376" s="6" t="s">
        <v>24</v>
      </c>
      <c r="C2376" s="6" t="s">
        <v>25</v>
      </c>
      <c r="D2376" s="6" t="s">
        <v>26</v>
      </c>
      <c r="E2376" s="6" t="s">
        <v>8</v>
      </c>
      <c r="G2376" s="6" t="s">
        <v>27</v>
      </c>
      <c r="H2376" s="7">
        <v>2687621.0</v>
      </c>
      <c r="I2376" s="8">
        <v>2688700.0</v>
      </c>
      <c r="J2376" t="s">
        <v>28</v>
      </c>
      <c r="K2376" t="s">
        <v>5663</v>
      </c>
      <c r="L2376" t="s">
        <v>5663</v>
      </c>
      <c r="N2376" t="s">
        <v>5664</v>
      </c>
      <c r="Q2376" t="s">
        <v>5665</v>
      </c>
      <c r="R2376">
        <v>1080.0</v>
      </c>
      <c r="S2376">
        <v>359.0</v>
      </c>
    </row>
    <row r="2377" ht="15.75" customHeight="1">
      <c r="A2377" s="6" t="s">
        <v>23</v>
      </c>
      <c r="B2377" s="6" t="s">
        <v>24</v>
      </c>
      <c r="C2377" s="6" t="s">
        <v>25</v>
      </c>
      <c r="D2377" s="6" t="s">
        <v>26</v>
      </c>
      <c r="E2377" s="6" t="s">
        <v>8</v>
      </c>
      <c r="G2377" s="6" t="s">
        <v>27</v>
      </c>
      <c r="H2377" s="7">
        <v>2688697.0</v>
      </c>
      <c r="I2377" s="8">
        <v>2689491.0</v>
      </c>
      <c r="J2377" t="s">
        <v>28</v>
      </c>
      <c r="K2377" t="s">
        <v>5666</v>
      </c>
      <c r="L2377" t="s">
        <v>5666</v>
      </c>
      <c r="N2377" t="s">
        <v>2041</v>
      </c>
      <c r="Q2377" t="s">
        <v>5667</v>
      </c>
      <c r="R2377">
        <v>795.0</v>
      </c>
      <c r="S2377">
        <v>264.0</v>
      </c>
    </row>
    <row r="2378" ht="15.75" customHeight="1">
      <c r="A2378" s="6" t="s">
        <v>23</v>
      </c>
      <c r="B2378" s="6" t="s">
        <v>24</v>
      </c>
      <c r="C2378" s="6" t="s">
        <v>25</v>
      </c>
      <c r="D2378" s="6" t="s">
        <v>26</v>
      </c>
      <c r="E2378" s="6" t="s">
        <v>8</v>
      </c>
      <c r="G2378" s="6" t="s">
        <v>27</v>
      </c>
      <c r="H2378" s="7">
        <v>2689488.0</v>
      </c>
      <c r="I2378" s="8">
        <v>2690807.0</v>
      </c>
      <c r="J2378" t="s">
        <v>28</v>
      </c>
      <c r="K2378" t="s">
        <v>5668</v>
      </c>
      <c r="L2378" t="s">
        <v>5668</v>
      </c>
      <c r="N2378" t="s">
        <v>3391</v>
      </c>
      <c r="Q2378" t="s">
        <v>5669</v>
      </c>
      <c r="R2378">
        <v>1320.0</v>
      </c>
      <c r="S2378">
        <v>439.0</v>
      </c>
    </row>
    <row r="2379" ht="15.75" customHeight="1">
      <c r="A2379" s="6" t="s">
        <v>23</v>
      </c>
      <c r="B2379" s="6" t="s">
        <v>24</v>
      </c>
      <c r="C2379" s="6" t="s">
        <v>25</v>
      </c>
      <c r="D2379" s="6" t="s">
        <v>26</v>
      </c>
      <c r="E2379" s="6" t="s">
        <v>8</v>
      </c>
      <c r="G2379" s="6" t="s">
        <v>27</v>
      </c>
      <c r="H2379" s="7">
        <v>2691066.0</v>
      </c>
      <c r="I2379" s="8">
        <v>2691746.0</v>
      </c>
      <c r="J2379" t="s">
        <v>37</v>
      </c>
      <c r="K2379" t="s">
        <v>5670</v>
      </c>
      <c r="L2379" t="s">
        <v>5670</v>
      </c>
      <c r="N2379" t="s">
        <v>781</v>
      </c>
      <c r="Q2379" t="s">
        <v>5671</v>
      </c>
      <c r="R2379">
        <v>681.0</v>
      </c>
      <c r="S2379">
        <v>226.0</v>
      </c>
    </row>
    <row r="2380" ht="15.75" customHeight="1">
      <c r="A2380" s="6" t="s">
        <v>23</v>
      </c>
      <c r="B2380" s="6" t="s">
        <v>24</v>
      </c>
      <c r="C2380" s="6" t="s">
        <v>25</v>
      </c>
      <c r="D2380" s="6" t="s">
        <v>26</v>
      </c>
      <c r="E2380" s="6" t="s">
        <v>8</v>
      </c>
      <c r="G2380" s="6" t="s">
        <v>27</v>
      </c>
      <c r="H2380" s="7">
        <v>2691997.0</v>
      </c>
      <c r="I2380" s="8">
        <v>2693379.0</v>
      </c>
      <c r="J2380" t="s">
        <v>37</v>
      </c>
      <c r="K2380" t="s">
        <v>5672</v>
      </c>
      <c r="L2380" t="s">
        <v>5672</v>
      </c>
      <c r="N2380" t="s">
        <v>33</v>
      </c>
      <c r="Q2380" t="s">
        <v>5673</v>
      </c>
      <c r="R2380">
        <v>1383.0</v>
      </c>
      <c r="S2380">
        <v>460.0</v>
      </c>
    </row>
    <row r="2381" ht="15.75" customHeight="1">
      <c r="A2381" s="6" t="s">
        <v>23</v>
      </c>
      <c r="B2381" s="6" t="s">
        <v>24</v>
      </c>
      <c r="C2381" s="6" t="s">
        <v>25</v>
      </c>
      <c r="D2381" s="6" t="s">
        <v>26</v>
      </c>
      <c r="E2381" s="6" t="s">
        <v>8</v>
      </c>
      <c r="G2381" s="6" t="s">
        <v>27</v>
      </c>
      <c r="H2381" s="7">
        <v>2693451.0</v>
      </c>
      <c r="I2381" s="8">
        <v>2694164.0</v>
      </c>
      <c r="J2381" t="s">
        <v>37</v>
      </c>
      <c r="K2381" t="s">
        <v>5674</v>
      </c>
      <c r="L2381" t="s">
        <v>5674</v>
      </c>
      <c r="N2381" t="s">
        <v>33</v>
      </c>
      <c r="Q2381" t="s">
        <v>5675</v>
      </c>
      <c r="R2381">
        <v>714.0</v>
      </c>
      <c r="S2381">
        <v>237.0</v>
      </c>
    </row>
    <row r="2382" ht="15.75" customHeight="1">
      <c r="A2382" s="6" t="s">
        <v>23</v>
      </c>
      <c r="B2382" s="6" t="s">
        <v>24</v>
      </c>
      <c r="C2382" s="6" t="s">
        <v>25</v>
      </c>
      <c r="D2382" s="6" t="s">
        <v>26</v>
      </c>
      <c r="E2382" s="6" t="s">
        <v>8</v>
      </c>
      <c r="G2382" s="6" t="s">
        <v>27</v>
      </c>
      <c r="H2382" s="7">
        <v>2694263.0</v>
      </c>
      <c r="I2382" s="8">
        <v>2695360.0</v>
      </c>
      <c r="J2382" t="s">
        <v>37</v>
      </c>
      <c r="K2382" t="s">
        <v>5676</v>
      </c>
      <c r="L2382" t="s">
        <v>5676</v>
      </c>
      <c r="N2382" t="s">
        <v>5677</v>
      </c>
      <c r="Q2382" t="s">
        <v>5678</v>
      </c>
      <c r="R2382">
        <v>1098.0</v>
      </c>
      <c r="S2382">
        <v>365.0</v>
      </c>
    </row>
    <row r="2383" ht="15.75" customHeight="1">
      <c r="A2383" s="6" t="s">
        <v>23</v>
      </c>
      <c r="B2383" s="6" t="s">
        <v>24</v>
      </c>
      <c r="C2383" s="6" t="s">
        <v>25</v>
      </c>
      <c r="D2383" s="6" t="s">
        <v>26</v>
      </c>
      <c r="E2383" s="6" t="s">
        <v>8</v>
      </c>
      <c r="G2383" s="6" t="s">
        <v>27</v>
      </c>
      <c r="H2383" s="7">
        <v>2695357.0</v>
      </c>
      <c r="I2383" s="8">
        <v>2696973.0</v>
      </c>
      <c r="J2383" t="s">
        <v>37</v>
      </c>
      <c r="K2383" t="s">
        <v>5679</v>
      </c>
      <c r="L2383" t="s">
        <v>5679</v>
      </c>
      <c r="N2383" t="s">
        <v>5680</v>
      </c>
      <c r="Q2383" t="s">
        <v>5681</v>
      </c>
      <c r="R2383">
        <v>1617.0</v>
      </c>
      <c r="S2383">
        <v>538.0</v>
      </c>
    </row>
    <row r="2384" ht="15.75" customHeight="1">
      <c r="A2384" s="6" t="s">
        <v>23</v>
      </c>
      <c r="B2384" s="6" t="s">
        <v>24</v>
      </c>
      <c r="C2384" s="6" t="s">
        <v>25</v>
      </c>
      <c r="D2384" s="6" t="s">
        <v>26</v>
      </c>
      <c r="E2384" s="6" t="s">
        <v>8</v>
      </c>
      <c r="G2384" s="6" t="s">
        <v>27</v>
      </c>
      <c r="H2384" s="7">
        <v>2696970.0</v>
      </c>
      <c r="I2384" s="8">
        <v>2697812.0</v>
      </c>
      <c r="J2384" t="s">
        <v>37</v>
      </c>
      <c r="K2384" t="s">
        <v>5682</v>
      </c>
      <c r="L2384" t="s">
        <v>5682</v>
      </c>
      <c r="N2384" t="s">
        <v>5683</v>
      </c>
      <c r="Q2384" t="s">
        <v>5684</v>
      </c>
      <c r="R2384">
        <v>843.0</v>
      </c>
      <c r="S2384">
        <v>280.0</v>
      </c>
    </row>
    <row r="2385" ht="15.75" customHeight="1">
      <c r="A2385" s="6" t="s">
        <v>23</v>
      </c>
      <c r="B2385" s="6" t="s">
        <v>24</v>
      </c>
      <c r="C2385" s="6" t="s">
        <v>25</v>
      </c>
      <c r="D2385" s="6" t="s">
        <v>26</v>
      </c>
      <c r="E2385" s="6" t="s">
        <v>8</v>
      </c>
      <c r="G2385" s="6" t="s">
        <v>27</v>
      </c>
      <c r="H2385" s="7">
        <v>2697865.0</v>
      </c>
      <c r="I2385" s="8">
        <v>2698179.0</v>
      </c>
      <c r="J2385" t="s">
        <v>28</v>
      </c>
      <c r="K2385" t="s">
        <v>5685</v>
      </c>
      <c r="L2385" t="s">
        <v>5685</v>
      </c>
      <c r="N2385" t="s">
        <v>1089</v>
      </c>
      <c r="Q2385" t="s">
        <v>5686</v>
      </c>
      <c r="R2385">
        <v>315.0</v>
      </c>
      <c r="S2385">
        <v>104.0</v>
      </c>
    </row>
    <row r="2386" ht="15.75" customHeight="1">
      <c r="A2386" s="6" t="s">
        <v>23</v>
      </c>
      <c r="B2386" s="6" t="s">
        <v>24</v>
      </c>
      <c r="C2386" s="6" t="s">
        <v>25</v>
      </c>
      <c r="D2386" s="6" t="s">
        <v>26</v>
      </c>
      <c r="E2386" s="6" t="s">
        <v>8</v>
      </c>
      <c r="G2386" s="6" t="s">
        <v>27</v>
      </c>
      <c r="H2386" s="7">
        <v>2698224.0</v>
      </c>
      <c r="I2386" s="8">
        <v>2698442.0</v>
      </c>
      <c r="J2386" t="s">
        <v>28</v>
      </c>
      <c r="K2386" t="s">
        <v>5687</v>
      </c>
      <c r="L2386" t="s">
        <v>5687</v>
      </c>
      <c r="N2386" t="s">
        <v>33</v>
      </c>
      <c r="Q2386" t="s">
        <v>5688</v>
      </c>
      <c r="R2386">
        <v>219.0</v>
      </c>
      <c r="S2386">
        <v>72.0</v>
      </c>
    </row>
    <row r="2387" ht="15.75" customHeight="1">
      <c r="A2387" s="6" t="s">
        <v>23</v>
      </c>
      <c r="B2387" s="6" t="s">
        <v>24</v>
      </c>
      <c r="C2387" s="6" t="s">
        <v>25</v>
      </c>
      <c r="D2387" s="6" t="s">
        <v>26</v>
      </c>
      <c r="E2387" s="6" t="s">
        <v>8</v>
      </c>
      <c r="G2387" s="6" t="s">
        <v>27</v>
      </c>
      <c r="H2387" s="7">
        <v>2698555.0</v>
      </c>
      <c r="I2387" s="8">
        <v>2700009.0</v>
      </c>
      <c r="J2387" t="s">
        <v>37</v>
      </c>
      <c r="K2387" t="s">
        <v>5689</v>
      </c>
      <c r="L2387" t="s">
        <v>5689</v>
      </c>
      <c r="N2387" t="s">
        <v>33</v>
      </c>
      <c r="Q2387" t="s">
        <v>5690</v>
      </c>
      <c r="R2387">
        <v>1455.0</v>
      </c>
      <c r="S2387">
        <v>484.0</v>
      </c>
    </row>
    <row r="2388" ht="15.75" customHeight="1">
      <c r="A2388" s="6" t="s">
        <v>23</v>
      </c>
      <c r="B2388" s="6" t="s">
        <v>24</v>
      </c>
      <c r="C2388" s="6" t="s">
        <v>25</v>
      </c>
      <c r="D2388" s="6" t="s">
        <v>26</v>
      </c>
      <c r="E2388" s="6" t="s">
        <v>8</v>
      </c>
      <c r="G2388" s="6" t="s">
        <v>27</v>
      </c>
      <c r="H2388" s="7">
        <v>2700025.0</v>
      </c>
      <c r="I2388" s="8">
        <v>2700615.0</v>
      </c>
      <c r="J2388" t="s">
        <v>28</v>
      </c>
      <c r="K2388" t="s">
        <v>5691</v>
      </c>
      <c r="L2388" t="s">
        <v>5691</v>
      </c>
      <c r="N2388" t="s">
        <v>1565</v>
      </c>
      <c r="Q2388" t="s">
        <v>5692</v>
      </c>
      <c r="R2388">
        <v>591.0</v>
      </c>
      <c r="S2388">
        <v>196.0</v>
      </c>
    </row>
    <row r="2389" ht="15.75" customHeight="1">
      <c r="A2389" s="6" t="s">
        <v>23</v>
      </c>
      <c r="B2389" s="6" t="s">
        <v>24</v>
      </c>
      <c r="C2389" s="6" t="s">
        <v>25</v>
      </c>
      <c r="D2389" s="6" t="s">
        <v>26</v>
      </c>
      <c r="E2389" s="6" t="s">
        <v>8</v>
      </c>
      <c r="G2389" s="6" t="s">
        <v>27</v>
      </c>
      <c r="H2389" s="7">
        <v>2700783.0</v>
      </c>
      <c r="I2389" s="8">
        <v>2702474.0</v>
      </c>
      <c r="J2389" t="s">
        <v>28</v>
      </c>
      <c r="K2389" t="s">
        <v>5693</v>
      </c>
      <c r="L2389" t="s">
        <v>5693</v>
      </c>
      <c r="N2389" t="s">
        <v>5694</v>
      </c>
      <c r="Q2389" t="s">
        <v>5695</v>
      </c>
      <c r="R2389">
        <v>1692.0</v>
      </c>
      <c r="S2389">
        <v>563.0</v>
      </c>
    </row>
    <row r="2390" ht="15.75" customHeight="1">
      <c r="A2390" s="6" t="s">
        <v>23</v>
      </c>
      <c r="B2390" s="6" t="s">
        <v>24</v>
      </c>
      <c r="C2390" s="6" t="s">
        <v>25</v>
      </c>
      <c r="D2390" s="6" t="s">
        <v>26</v>
      </c>
      <c r="E2390" s="6" t="s">
        <v>8</v>
      </c>
      <c r="G2390" s="6" t="s">
        <v>27</v>
      </c>
      <c r="H2390" s="7">
        <v>2702554.0</v>
      </c>
      <c r="I2390" s="8">
        <v>2703543.0</v>
      </c>
      <c r="J2390" t="s">
        <v>37</v>
      </c>
      <c r="K2390" t="s">
        <v>5696</v>
      </c>
      <c r="L2390" t="s">
        <v>5696</v>
      </c>
      <c r="N2390" t="s">
        <v>1522</v>
      </c>
      <c r="Q2390" t="s">
        <v>5697</v>
      </c>
      <c r="R2390">
        <v>990.0</v>
      </c>
      <c r="S2390">
        <v>329.0</v>
      </c>
    </row>
    <row r="2391" ht="15.75" customHeight="1">
      <c r="A2391" s="6" t="s">
        <v>23</v>
      </c>
      <c r="B2391" s="6" t="s">
        <v>24</v>
      </c>
      <c r="C2391" s="6" t="s">
        <v>25</v>
      </c>
      <c r="D2391" s="6" t="s">
        <v>26</v>
      </c>
      <c r="E2391" s="6" t="s">
        <v>8</v>
      </c>
      <c r="G2391" s="6" t="s">
        <v>27</v>
      </c>
      <c r="H2391" s="7">
        <v>2703652.0</v>
      </c>
      <c r="I2391" s="8">
        <v>2704959.0</v>
      </c>
      <c r="J2391" t="s">
        <v>28</v>
      </c>
      <c r="K2391" t="s">
        <v>5698</v>
      </c>
      <c r="L2391" t="s">
        <v>5698</v>
      </c>
      <c r="N2391" t="s">
        <v>174</v>
      </c>
      <c r="Q2391" t="s">
        <v>5699</v>
      </c>
      <c r="R2391">
        <v>1308.0</v>
      </c>
      <c r="S2391">
        <v>435.0</v>
      </c>
    </row>
    <row r="2392" ht="15.75" customHeight="1">
      <c r="A2392" s="6" t="s">
        <v>23</v>
      </c>
      <c r="B2392" s="6" t="s">
        <v>24</v>
      </c>
      <c r="C2392" s="6" t="s">
        <v>25</v>
      </c>
      <c r="D2392" s="6" t="s">
        <v>26</v>
      </c>
      <c r="E2392" s="6" t="s">
        <v>8</v>
      </c>
      <c r="G2392" s="6" t="s">
        <v>27</v>
      </c>
      <c r="H2392" s="7">
        <v>2705092.0</v>
      </c>
      <c r="I2392" s="8">
        <v>2705655.0</v>
      </c>
      <c r="J2392" t="s">
        <v>37</v>
      </c>
      <c r="K2392" t="s">
        <v>5700</v>
      </c>
      <c r="L2392" t="s">
        <v>5700</v>
      </c>
      <c r="N2392" t="s">
        <v>219</v>
      </c>
      <c r="Q2392" t="s">
        <v>5701</v>
      </c>
      <c r="R2392">
        <v>564.0</v>
      </c>
      <c r="S2392">
        <v>187.0</v>
      </c>
    </row>
    <row r="2393" ht="15.75" customHeight="1">
      <c r="A2393" s="6" t="s">
        <v>23</v>
      </c>
      <c r="B2393" s="6" t="s">
        <v>24</v>
      </c>
      <c r="C2393" s="6" t="s">
        <v>25</v>
      </c>
      <c r="D2393" s="6" t="s">
        <v>26</v>
      </c>
      <c r="E2393" s="6" t="s">
        <v>8</v>
      </c>
      <c r="G2393" s="6" t="s">
        <v>27</v>
      </c>
      <c r="H2393" s="7">
        <v>2705805.0</v>
      </c>
      <c r="I2393" s="8">
        <v>2707631.0</v>
      </c>
      <c r="J2393" t="s">
        <v>28</v>
      </c>
      <c r="K2393" t="s">
        <v>5702</v>
      </c>
      <c r="L2393" t="s">
        <v>5702</v>
      </c>
      <c r="N2393" t="s">
        <v>718</v>
      </c>
      <c r="Q2393" t="s">
        <v>5703</v>
      </c>
      <c r="R2393">
        <v>1827.0</v>
      </c>
      <c r="S2393">
        <v>608.0</v>
      </c>
    </row>
    <row r="2394" ht="15.75" customHeight="1">
      <c r="A2394" s="6" t="s">
        <v>23</v>
      </c>
      <c r="B2394" s="6" t="s">
        <v>24</v>
      </c>
      <c r="C2394" s="6" t="s">
        <v>25</v>
      </c>
      <c r="D2394" s="6" t="s">
        <v>26</v>
      </c>
      <c r="E2394" s="6" t="s">
        <v>8</v>
      </c>
      <c r="G2394" s="6" t="s">
        <v>27</v>
      </c>
      <c r="H2394" s="7">
        <v>2707898.0</v>
      </c>
      <c r="I2394" s="8">
        <v>2708404.0</v>
      </c>
      <c r="J2394" t="s">
        <v>28</v>
      </c>
      <c r="K2394" t="s">
        <v>5704</v>
      </c>
      <c r="L2394" t="s">
        <v>5704</v>
      </c>
      <c r="N2394" t="s">
        <v>33</v>
      </c>
      <c r="Q2394" t="s">
        <v>5705</v>
      </c>
      <c r="R2394">
        <v>507.0</v>
      </c>
      <c r="S2394">
        <v>168.0</v>
      </c>
    </row>
    <row r="2395" ht="15.75" customHeight="1">
      <c r="A2395" s="6" t="s">
        <v>23</v>
      </c>
      <c r="B2395" s="6" t="s">
        <v>24</v>
      </c>
      <c r="C2395" s="6" t="s">
        <v>25</v>
      </c>
      <c r="D2395" s="6" t="s">
        <v>26</v>
      </c>
      <c r="E2395" s="6" t="s">
        <v>8</v>
      </c>
      <c r="G2395" s="6" t="s">
        <v>27</v>
      </c>
      <c r="H2395" s="7">
        <v>2708465.0</v>
      </c>
      <c r="I2395" s="8">
        <v>2709028.0</v>
      </c>
      <c r="J2395" t="s">
        <v>28</v>
      </c>
      <c r="K2395" t="s">
        <v>5706</v>
      </c>
      <c r="L2395" t="s">
        <v>5706</v>
      </c>
      <c r="N2395" t="s">
        <v>1106</v>
      </c>
      <c r="Q2395" t="s">
        <v>5707</v>
      </c>
      <c r="R2395">
        <v>564.0</v>
      </c>
      <c r="S2395">
        <v>187.0</v>
      </c>
    </row>
    <row r="2396" ht="15.75" customHeight="1">
      <c r="A2396" s="6" t="s">
        <v>23</v>
      </c>
      <c r="B2396" s="6" t="s">
        <v>24</v>
      </c>
      <c r="C2396" s="6" t="s">
        <v>25</v>
      </c>
      <c r="D2396" s="6" t="s">
        <v>26</v>
      </c>
      <c r="E2396" s="6" t="s">
        <v>8</v>
      </c>
      <c r="G2396" s="6" t="s">
        <v>27</v>
      </c>
      <c r="H2396" s="7">
        <v>2709144.0</v>
      </c>
      <c r="I2396" s="8">
        <v>2709461.0</v>
      </c>
      <c r="J2396" t="s">
        <v>37</v>
      </c>
      <c r="K2396" t="s">
        <v>5708</v>
      </c>
      <c r="L2396" t="s">
        <v>5708</v>
      </c>
      <c r="N2396" t="s">
        <v>5709</v>
      </c>
      <c r="Q2396" t="s">
        <v>5710</v>
      </c>
      <c r="R2396">
        <v>318.0</v>
      </c>
      <c r="S2396">
        <v>105.0</v>
      </c>
    </row>
    <row r="2397" ht="15.75" customHeight="1">
      <c r="A2397" s="6" t="s">
        <v>23</v>
      </c>
      <c r="B2397" s="6" t="s">
        <v>24</v>
      </c>
      <c r="C2397" s="6" t="s">
        <v>25</v>
      </c>
      <c r="D2397" s="6" t="s">
        <v>26</v>
      </c>
      <c r="E2397" s="6" t="s">
        <v>8</v>
      </c>
      <c r="G2397" s="6" t="s">
        <v>27</v>
      </c>
      <c r="H2397" s="7">
        <v>2709479.0</v>
      </c>
      <c r="I2397" s="8">
        <v>2710120.0</v>
      </c>
      <c r="J2397" t="s">
        <v>37</v>
      </c>
      <c r="K2397" t="s">
        <v>5711</v>
      </c>
      <c r="L2397" t="s">
        <v>5711</v>
      </c>
      <c r="N2397" t="s">
        <v>5712</v>
      </c>
      <c r="Q2397" t="s">
        <v>5713</v>
      </c>
      <c r="R2397">
        <v>642.0</v>
      </c>
      <c r="S2397">
        <v>213.0</v>
      </c>
    </row>
    <row r="2398" ht="15.75" customHeight="1">
      <c r="A2398" s="6" t="s">
        <v>23</v>
      </c>
      <c r="B2398" s="6" t="s">
        <v>24</v>
      </c>
      <c r="C2398" s="6" t="s">
        <v>25</v>
      </c>
      <c r="D2398" s="6" t="s">
        <v>26</v>
      </c>
      <c r="E2398" s="6" t="s">
        <v>8</v>
      </c>
      <c r="G2398" s="6" t="s">
        <v>27</v>
      </c>
      <c r="H2398" s="7">
        <v>2710254.0</v>
      </c>
      <c r="I2398" s="8">
        <v>2710853.0</v>
      </c>
      <c r="J2398" t="s">
        <v>28</v>
      </c>
      <c r="K2398" t="s">
        <v>5714</v>
      </c>
      <c r="L2398" t="s">
        <v>5714</v>
      </c>
      <c r="N2398" t="s">
        <v>2679</v>
      </c>
      <c r="Q2398" t="s">
        <v>5715</v>
      </c>
      <c r="R2398">
        <v>600.0</v>
      </c>
      <c r="S2398">
        <v>199.0</v>
      </c>
    </row>
    <row r="2399" ht="15.75" customHeight="1">
      <c r="A2399" s="6" t="s">
        <v>23</v>
      </c>
      <c r="B2399" s="6" t="s">
        <v>24</v>
      </c>
      <c r="C2399" s="6" t="s">
        <v>25</v>
      </c>
      <c r="D2399" s="6" t="s">
        <v>26</v>
      </c>
      <c r="E2399" s="6" t="s">
        <v>8</v>
      </c>
      <c r="G2399" s="6" t="s">
        <v>27</v>
      </c>
      <c r="H2399" s="7">
        <v>2710852.0</v>
      </c>
      <c r="I2399" s="8">
        <v>2711697.0</v>
      </c>
      <c r="J2399" t="s">
        <v>37</v>
      </c>
      <c r="K2399" t="s">
        <v>5716</v>
      </c>
      <c r="L2399" t="s">
        <v>5716</v>
      </c>
      <c r="N2399" t="s">
        <v>5717</v>
      </c>
      <c r="Q2399" t="s">
        <v>5718</v>
      </c>
      <c r="R2399">
        <v>846.0</v>
      </c>
      <c r="S2399">
        <v>281.0</v>
      </c>
    </row>
    <row r="2400" ht="15.75" customHeight="1">
      <c r="A2400" s="6" t="s">
        <v>23</v>
      </c>
      <c r="B2400" s="6" t="s">
        <v>24</v>
      </c>
      <c r="C2400" s="6" t="s">
        <v>25</v>
      </c>
      <c r="D2400" s="6" t="s">
        <v>26</v>
      </c>
      <c r="E2400" s="6" t="s">
        <v>8</v>
      </c>
      <c r="G2400" s="6" t="s">
        <v>27</v>
      </c>
      <c r="H2400" s="7">
        <v>2711715.0</v>
      </c>
      <c r="I2400" s="8">
        <v>2712944.0</v>
      </c>
      <c r="J2400" t="s">
        <v>37</v>
      </c>
      <c r="K2400" t="s">
        <v>5719</v>
      </c>
      <c r="L2400" t="s">
        <v>5719</v>
      </c>
      <c r="N2400" t="s">
        <v>5720</v>
      </c>
      <c r="O2400" t="s">
        <v>5721</v>
      </c>
      <c r="Q2400" t="s">
        <v>5722</v>
      </c>
      <c r="R2400">
        <v>1230.0</v>
      </c>
      <c r="S2400">
        <v>409.0</v>
      </c>
    </row>
    <row r="2401" ht="15.75" customHeight="1">
      <c r="A2401" s="6" t="s">
        <v>23</v>
      </c>
      <c r="B2401" s="6" t="s">
        <v>24</v>
      </c>
      <c r="C2401" s="6" t="s">
        <v>25</v>
      </c>
      <c r="D2401" s="6" t="s">
        <v>26</v>
      </c>
      <c r="E2401" s="6" t="s">
        <v>8</v>
      </c>
      <c r="G2401" s="6" t="s">
        <v>27</v>
      </c>
      <c r="H2401" s="7">
        <v>2713017.0</v>
      </c>
      <c r="I2401" s="8">
        <v>2714546.0</v>
      </c>
      <c r="J2401" t="s">
        <v>28</v>
      </c>
      <c r="K2401" t="s">
        <v>5723</v>
      </c>
      <c r="L2401" t="s">
        <v>5723</v>
      </c>
      <c r="N2401" t="s">
        <v>5724</v>
      </c>
      <c r="Q2401" t="s">
        <v>5725</v>
      </c>
      <c r="R2401">
        <v>1530.0</v>
      </c>
      <c r="S2401">
        <v>509.0</v>
      </c>
    </row>
    <row r="2402" ht="15.75" customHeight="1">
      <c r="A2402" s="6" t="s">
        <v>23</v>
      </c>
      <c r="B2402" s="6" t="s">
        <v>24</v>
      </c>
      <c r="C2402" s="6" t="s">
        <v>25</v>
      </c>
      <c r="D2402" s="6" t="s">
        <v>26</v>
      </c>
      <c r="E2402" s="6" t="s">
        <v>8</v>
      </c>
      <c r="G2402" s="6" t="s">
        <v>27</v>
      </c>
      <c r="H2402" s="7">
        <v>2714564.0</v>
      </c>
      <c r="I2402" s="8">
        <v>2715274.0</v>
      </c>
      <c r="J2402" t="s">
        <v>37</v>
      </c>
      <c r="K2402" t="s">
        <v>5726</v>
      </c>
      <c r="L2402" t="s">
        <v>5726</v>
      </c>
      <c r="N2402" t="s">
        <v>5727</v>
      </c>
      <c r="Q2402" t="s">
        <v>5728</v>
      </c>
      <c r="R2402">
        <v>711.0</v>
      </c>
      <c r="S2402">
        <v>236.0</v>
      </c>
    </row>
    <row r="2403" ht="15.75" customHeight="1">
      <c r="A2403" s="6" t="s">
        <v>23</v>
      </c>
      <c r="B2403" s="6" t="s">
        <v>24</v>
      </c>
      <c r="C2403" s="6" t="s">
        <v>25</v>
      </c>
      <c r="D2403" s="6" t="s">
        <v>26</v>
      </c>
      <c r="E2403" s="6" t="s">
        <v>8</v>
      </c>
      <c r="G2403" s="6" t="s">
        <v>27</v>
      </c>
      <c r="H2403" s="7">
        <v>2715635.0</v>
      </c>
      <c r="I2403" s="8">
        <v>2716420.0</v>
      </c>
      <c r="J2403" t="s">
        <v>28</v>
      </c>
      <c r="K2403" t="s">
        <v>5729</v>
      </c>
      <c r="L2403" t="s">
        <v>5729</v>
      </c>
      <c r="N2403" t="s">
        <v>382</v>
      </c>
      <c r="Q2403" t="s">
        <v>5730</v>
      </c>
      <c r="R2403">
        <v>786.0</v>
      </c>
      <c r="S2403">
        <v>261.0</v>
      </c>
    </row>
    <row r="2404" ht="15.75" customHeight="1">
      <c r="A2404" s="6" t="s">
        <v>23</v>
      </c>
      <c r="B2404" s="6" t="s">
        <v>24</v>
      </c>
      <c r="C2404" s="6" t="s">
        <v>25</v>
      </c>
      <c r="D2404" s="6" t="s">
        <v>26</v>
      </c>
      <c r="E2404" s="6" t="s">
        <v>8</v>
      </c>
      <c r="G2404" s="6" t="s">
        <v>27</v>
      </c>
      <c r="H2404" s="7">
        <v>2716525.0</v>
      </c>
      <c r="I2404" s="8">
        <v>2717538.0</v>
      </c>
      <c r="J2404" t="s">
        <v>37</v>
      </c>
      <c r="K2404" t="s">
        <v>5731</v>
      </c>
      <c r="L2404" t="s">
        <v>5731</v>
      </c>
      <c r="N2404" t="s">
        <v>2679</v>
      </c>
      <c r="Q2404" t="s">
        <v>5732</v>
      </c>
      <c r="R2404">
        <v>1014.0</v>
      </c>
      <c r="S2404">
        <v>337.0</v>
      </c>
    </row>
    <row r="2405" ht="15.75" customHeight="1">
      <c r="A2405" s="6" t="s">
        <v>23</v>
      </c>
      <c r="B2405" s="6" t="s">
        <v>24</v>
      </c>
      <c r="C2405" s="6" t="s">
        <v>25</v>
      </c>
      <c r="D2405" s="6" t="s">
        <v>26</v>
      </c>
      <c r="E2405" s="6" t="s">
        <v>8</v>
      </c>
      <c r="G2405" s="6" t="s">
        <v>27</v>
      </c>
      <c r="H2405" s="7">
        <v>2717598.0</v>
      </c>
      <c r="I2405" s="8">
        <v>2717834.0</v>
      </c>
      <c r="J2405" t="s">
        <v>37</v>
      </c>
      <c r="K2405" t="s">
        <v>5733</v>
      </c>
      <c r="L2405" t="s">
        <v>5733</v>
      </c>
      <c r="N2405" t="s">
        <v>5734</v>
      </c>
      <c r="Q2405" t="s">
        <v>5735</v>
      </c>
      <c r="R2405">
        <v>237.0</v>
      </c>
      <c r="S2405">
        <v>78.0</v>
      </c>
    </row>
    <row r="2406" ht="15.75" customHeight="1">
      <c r="A2406" s="6" t="s">
        <v>23</v>
      </c>
      <c r="B2406" s="6" t="s">
        <v>24</v>
      </c>
      <c r="C2406" s="6" t="s">
        <v>25</v>
      </c>
      <c r="D2406" s="6" t="s">
        <v>26</v>
      </c>
      <c r="E2406" s="6" t="s">
        <v>8</v>
      </c>
      <c r="G2406" s="6" t="s">
        <v>27</v>
      </c>
      <c r="H2406" s="7">
        <v>2717803.0</v>
      </c>
      <c r="I2406" s="8">
        <v>2718288.0</v>
      </c>
      <c r="J2406" t="s">
        <v>28</v>
      </c>
      <c r="K2406" t="s">
        <v>5736</v>
      </c>
      <c r="L2406" t="s">
        <v>5736</v>
      </c>
      <c r="N2406" t="s">
        <v>293</v>
      </c>
      <c r="Q2406" t="s">
        <v>5737</v>
      </c>
      <c r="R2406">
        <v>486.0</v>
      </c>
      <c r="S2406">
        <v>161.0</v>
      </c>
    </row>
    <row r="2407" ht="15.75" customHeight="1">
      <c r="A2407" s="6" t="s">
        <v>23</v>
      </c>
      <c r="B2407" s="6" t="s">
        <v>24</v>
      </c>
      <c r="C2407" s="6" t="s">
        <v>25</v>
      </c>
      <c r="D2407" s="6" t="s">
        <v>26</v>
      </c>
      <c r="E2407" s="6" t="s">
        <v>8</v>
      </c>
      <c r="G2407" s="6" t="s">
        <v>27</v>
      </c>
      <c r="H2407" s="7">
        <v>2718374.0</v>
      </c>
      <c r="I2407" s="8">
        <v>2719216.0</v>
      </c>
      <c r="J2407" t="s">
        <v>28</v>
      </c>
      <c r="K2407" t="s">
        <v>5738</v>
      </c>
      <c r="L2407" t="s">
        <v>5738</v>
      </c>
      <c r="N2407" t="s">
        <v>302</v>
      </c>
      <c r="Q2407" t="s">
        <v>5739</v>
      </c>
      <c r="R2407">
        <v>843.0</v>
      </c>
      <c r="S2407">
        <v>280.0</v>
      </c>
    </row>
    <row r="2408" ht="15.75" customHeight="1">
      <c r="A2408" s="6" t="s">
        <v>23</v>
      </c>
      <c r="B2408" s="6" t="s">
        <v>24</v>
      </c>
      <c r="C2408" s="6" t="s">
        <v>25</v>
      </c>
      <c r="D2408" s="6" t="s">
        <v>26</v>
      </c>
      <c r="E2408" s="6" t="s">
        <v>8</v>
      </c>
      <c r="G2408" s="6" t="s">
        <v>27</v>
      </c>
      <c r="H2408" s="7">
        <v>2719420.0</v>
      </c>
      <c r="I2408" s="8">
        <v>2721201.0</v>
      </c>
      <c r="J2408" t="s">
        <v>28</v>
      </c>
      <c r="K2408" t="s">
        <v>5740</v>
      </c>
      <c r="L2408" t="s">
        <v>5740</v>
      </c>
      <c r="N2408" t="s">
        <v>5741</v>
      </c>
      <c r="O2408" t="s">
        <v>5742</v>
      </c>
      <c r="Q2408" t="s">
        <v>5743</v>
      </c>
      <c r="R2408">
        <v>1782.0</v>
      </c>
      <c r="S2408">
        <v>593.0</v>
      </c>
    </row>
    <row r="2409" ht="15.75" customHeight="1">
      <c r="A2409" s="6" t="s">
        <v>23</v>
      </c>
      <c r="B2409" s="6" t="s">
        <v>24</v>
      </c>
      <c r="C2409" s="6" t="s">
        <v>25</v>
      </c>
      <c r="D2409" s="6" t="s">
        <v>26</v>
      </c>
      <c r="E2409" s="6" t="s">
        <v>8</v>
      </c>
      <c r="G2409" s="6" t="s">
        <v>27</v>
      </c>
      <c r="H2409" s="7">
        <v>2721480.0</v>
      </c>
      <c r="I2409" s="8">
        <v>2722130.0</v>
      </c>
      <c r="J2409" t="s">
        <v>37</v>
      </c>
      <c r="K2409" t="s">
        <v>5744</v>
      </c>
      <c r="L2409" t="s">
        <v>5744</v>
      </c>
      <c r="N2409" t="s">
        <v>3274</v>
      </c>
      <c r="Q2409" t="s">
        <v>5745</v>
      </c>
      <c r="R2409">
        <v>651.0</v>
      </c>
      <c r="S2409">
        <v>216.0</v>
      </c>
    </row>
    <row r="2410" ht="15.75" customHeight="1">
      <c r="A2410" s="6" t="s">
        <v>23</v>
      </c>
      <c r="B2410" s="6" t="s">
        <v>24</v>
      </c>
      <c r="C2410" s="6" t="s">
        <v>25</v>
      </c>
      <c r="D2410" s="6" t="s">
        <v>26</v>
      </c>
      <c r="E2410" s="6" t="s">
        <v>8</v>
      </c>
      <c r="G2410" s="6" t="s">
        <v>27</v>
      </c>
      <c r="H2410" s="7">
        <v>2722198.0</v>
      </c>
      <c r="I2410" s="8">
        <v>2723739.0</v>
      </c>
      <c r="J2410" t="s">
        <v>28</v>
      </c>
      <c r="K2410" t="s">
        <v>5746</v>
      </c>
      <c r="L2410" t="s">
        <v>5746</v>
      </c>
      <c r="N2410" t="s">
        <v>642</v>
      </c>
      <c r="Q2410" t="s">
        <v>5747</v>
      </c>
      <c r="R2410">
        <v>1542.0</v>
      </c>
      <c r="S2410">
        <v>513.0</v>
      </c>
    </row>
    <row r="2411" ht="15.75" customHeight="1">
      <c r="A2411" s="6" t="s">
        <v>23</v>
      </c>
      <c r="B2411" s="6" t="s">
        <v>24</v>
      </c>
      <c r="C2411" s="6" t="s">
        <v>25</v>
      </c>
      <c r="D2411" s="6" t="s">
        <v>26</v>
      </c>
      <c r="E2411" s="6" t="s">
        <v>8</v>
      </c>
      <c r="G2411" s="6" t="s">
        <v>27</v>
      </c>
      <c r="H2411" s="7">
        <v>2724064.0</v>
      </c>
      <c r="I2411" s="8">
        <v>2725410.0</v>
      </c>
      <c r="J2411" t="s">
        <v>37</v>
      </c>
      <c r="K2411" t="s">
        <v>5748</v>
      </c>
      <c r="L2411" t="s">
        <v>5748</v>
      </c>
      <c r="N2411" t="s">
        <v>33</v>
      </c>
      <c r="Q2411" t="s">
        <v>5749</v>
      </c>
      <c r="R2411">
        <v>1347.0</v>
      </c>
      <c r="S2411">
        <v>448.0</v>
      </c>
    </row>
    <row r="2412" ht="15.75" customHeight="1">
      <c r="A2412" s="6" t="s">
        <v>23</v>
      </c>
      <c r="B2412" s="6" t="s">
        <v>24</v>
      </c>
      <c r="C2412" s="6" t="s">
        <v>25</v>
      </c>
      <c r="D2412" s="6" t="s">
        <v>26</v>
      </c>
      <c r="E2412" s="6" t="s">
        <v>8</v>
      </c>
      <c r="G2412" s="6" t="s">
        <v>27</v>
      </c>
      <c r="H2412" s="7">
        <v>2725604.0</v>
      </c>
      <c r="I2412" s="8">
        <v>2726179.0</v>
      </c>
      <c r="J2412" t="s">
        <v>28</v>
      </c>
      <c r="K2412" t="s">
        <v>5750</v>
      </c>
      <c r="L2412" t="s">
        <v>5750</v>
      </c>
      <c r="N2412" t="s">
        <v>2826</v>
      </c>
      <c r="Q2412" t="s">
        <v>5751</v>
      </c>
      <c r="R2412">
        <v>576.0</v>
      </c>
      <c r="S2412">
        <v>191.0</v>
      </c>
    </row>
    <row r="2413" ht="15.75" customHeight="1">
      <c r="A2413" s="6" t="s">
        <v>23</v>
      </c>
      <c r="B2413" s="6" t="s">
        <v>24</v>
      </c>
      <c r="C2413" s="6" t="s">
        <v>25</v>
      </c>
      <c r="D2413" s="6" t="s">
        <v>26</v>
      </c>
      <c r="E2413" s="6" t="s">
        <v>8</v>
      </c>
      <c r="G2413" s="6" t="s">
        <v>27</v>
      </c>
      <c r="H2413" s="7">
        <v>2726584.0</v>
      </c>
      <c r="I2413" s="8">
        <v>2729229.0</v>
      </c>
      <c r="J2413" t="s">
        <v>37</v>
      </c>
      <c r="K2413" t="s">
        <v>5752</v>
      </c>
      <c r="L2413" t="s">
        <v>5752</v>
      </c>
      <c r="N2413" t="s">
        <v>33</v>
      </c>
      <c r="Q2413" t="s">
        <v>5753</v>
      </c>
      <c r="R2413">
        <v>2646.0</v>
      </c>
      <c r="S2413">
        <v>881.0</v>
      </c>
    </row>
    <row r="2414" ht="15.75" customHeight="1">
      <c r="A2414" s="6" t="s">
        <v>23</v>
      </c>
      <c r="B2414" s="6" t="s">
        <v>24</v>
      </c>
      <c r="C2414" s="6" t="s">
        <v>25</v>
      </c>
      <c r="D2414" s="6" t="s">
        <v>26</v>
      </c>
      <c r="E2414" s="6" t="s">
        <v>8</v>
      </c>
      <c r="G2414" s="6" t="s">
        <v>27</v>
      </c>
      <c r="H2414" s="7">
        <v>2729286.0</v>
      </c>
      <c r="I2414" s="8">
        <v>2730371.0</v>
      </c>
      <c r="J2414" t="s">
        <v>37</v>
      </c>
      <c r="K2414" t="s">
        <v>5754</v>
      </c>
      <c r="L2414" t="s">
        <v>5754</v>
      </c>
      <c r="N2414" t="s">
        <v>3834</v>
      </c>
      <c r="Q2414" t="s">
        <v>5755</v>
      </c>
      <c r="R2414">
        <v>1086.0</v>
      </c>
      <c r="S2414">
        <v>361.0</v>
      </c>
    </row>
    <row r="2415" ht="15.75" customHeight="1">
      <c r="A2415" s="6" t="s">
        <v>23</v>
      </c>
      <c r="B2415" s="6" t="s">
        <v>24</v>
      </c>
      <c r="C2415" s="6" t="s">
        <v>25</v>
      </c>
      <c r="D2415" s="6" t="s">
        <v>26</v>
      </c>
      <c r="E2415" s="6" t="s">
        <v>8</v>
      </c>
      <c r="G2415" s="6" t="s">
        <v>27</v>
      </c>
      <c r="H2415" s="7">
        <v>2730371.0</v>
      </c>
      <c r="I2415" s="8">
        <v>2732560.0</v>
      </c>
      <c r="J2415" t="s">
        <v>37</v>
      </c>
      <c r="K2415" t="s">
        <v>5756</v>
      </c>
      <c r="L2415" t="s">
        <v>5756</v>
      </c>
      <c r="N2415" t="s">
        <v>4473</v>
      </c>
      <c r="Q2415" t="s">
        <v>5757</v>
      </c>
      <c r="R2415">
        <v>2190.0</v>
      </c>
      <c r="S2415">
        <v>729.0</v>
      </c>
    </row>
    <row r="2416" ht="15.75" customHeight="1">
      <c r="A2416" s="6" t="s">
        <v>23</v>
      </c>
      <c r="B2416" s="6" t="s">
        <v>24</v>
      </c>
      <c r="C2416" s="6" t="s">
        <v>25</v>
      </c>
      <c r="D2416" s="6" t="s">
        <v>26</v>
      </c>
      <c r="E2416" s="6" t="s">
        <v>8</v>
      </c>
      <c r="G2416" s="6" t="s">
        <v>27</v>
      </c>
      <c r="H2416" s="7">
        <v>2733321.0</v>
      </c>
      <c r="I2416" s="8">
        <v>2734265.0</v>
      </c>
      <c r="J2416" t="s">
        <v>37</v>
      </c>
      <c r="K2416" t="s">
        <v>5758</v>
      </c>
      <c r="L2416" t="s">
        <v>5758</v>
      </c>
      <c r="N2416" t="s">
        <v>33</v>
      </c>
      <c r="Q2416" t="s">
        <v>5759</v>
      </c>
      <c r="R2416">
        <v>945.0</v>
      </c>
      <c r="S2416">
        <v>314.0</v>
      </c>
    </row>
    <row r="2417" ht="15.75" customHeight="1">
      <c r="A2417" s="6" t="s">
        <v>23</v>
      </c>
      <c r="B2417" s="6" t="s">
        <v>24</v>
      </c>
      <c r="C2417" s="6" t="s">
        <v>25</v>
      </c>
      <c r="D2417" s="6" t="s">
        <v>26</v>
      </c>
      <c r="E2417" s="6" t="s">
        <v>8</v>
      </c>
      <c r="G2417" s="6" t="s">
        <v>27</v>
      </c>
      <c r="H2417" s="7">
        <v>2734541.0</v>
      </c>
      <c r="I2417" s="8">
        <v>2735404.0</v>
      </c>
      <c r="J2417" t="s">
        <v>37</v>
      </c>
      <c r="K2417" t="s">
        <v>5760</v>
      </c>
      <c r="L2417" t="s">
        <v>5760</v>
      </c>
      <c r="N2417" t="s">
        <v>33</v>
      </c>
      <c r="Q2417" t="s">
        <v>5761</v>
      </c>
      <c r="R2417">
        <v>864.0</v>
      </c>
      <c r="S2417">
        <v>287.0</v>
      </c>
    </row>
    <row r="2418" ht="15.75" customHeight="1">
      <c r="A2418" s="6" t="s">
        <v>23</v>
      </c>
      <c r="B2418" s="6" t="s">
        <v>24</v>
      </c>
      <c r="C2418" s="6" t="s">
        <v>25</v>
      </c>
      <c r="D2418" s="6" t="s">
        <v>26</v>
      </c>
      <c r="E2418" s="6" t="s">
        <v>8</v>
      </c>
      <c r="G2418" s="6" t="s">
        <v>27</v>
      </c>
      <c r="H2418" s="7">
        <v>2735776.0</v>
      </c>
      <c r="I2418" s="8">
        <v>2739681.0</v>
      </c>
      <c r="J2418" t="s">
        <v>37</v>
      </c>
      <c r="K2418" t="s">
        <v>5762</v>
      </c>
      <c r="L2418" t="s">
        <v>5762</v>
      </c>
      <c r="N2418" t="s">
        <v>33</v>
      </c>
      <c r="Q2418" t="s">
        <v>5763</v>
      </c>
      <c r="R2418">
        <v>3906.0</v>
      </c>
      <c r="S2418">
        <v>1301.0</v>
      </c>
    </row>
    <row r="2419" ht="15.75" customHeight="1">
      <c r="A2419" s="6" t="s">
        <v>23</v>
      </c>
      <c r="B2419" s="6" t="s">
        <v>24</v>
      </c>
      <c r="C2419" s="6" t="s">
        <v>25</v>
      </c>
      <c r="D2419" s="6" t="s">
        <v>26</v>
      </c>
      <c r="E2419" s="6" t="s">
        <v>8</v>
      </c>
      <c r="G2419" s="6" t="s">
        <v>27</v>
      </c>
      <c r="H2419" s="7">
        <v>2739728.0</v>
      </c>
      <c r="I2419" s="8">
        <v>2740342.0</v>
      </c>
      <c r="J2419" t="s">
        <v>28</v>
      </c>
      <c r="K2419" t="s">
        <v>5260</v>
      </c>
      <c r="L2419" t="s">
        <v>5260</v>
      </c>
      <c r="N2419" t="s">
        <v>4538</v>
      </c>
      <c r="Q2419" t="s">
        <v>5764</v>
      </c>
      <c r="R2419">
        <v>615.0</v>
      </c>
      <c r="S2419">
        <v>204.0</v>
      </c>
    </row>
    <row r="2420" ht="15.75" customHeight="1">
      <c r="A2420" s="6" t="s">
        <v>23</v>
      </c>
      <c r="B2420" s="6" t="s">
        <v>24</v>
      </c>
      <c r="C2420" s="6" t="s">
        <v>25</v>
      </c>
      <c r="D2420" s="6" t="s">
        <v>26</v>
      </c>
      <c r="E2420" s="6" t="s">
        <v>8</v>
      </c>
      <c r="G2420" s="6" t="s">
        <v>27</v>
      </c>
      <c r="H2420" s="7">
        <v>2740252.0</v>
      </c>
      <c r="I2420" s="8">
        <v>2740791.0</v>
      </c>
      <c r="J2420" t="s">
        <v>28</v>
      </c>
      <c r="K2420" t="s">
        <v>5262</v>
      </c>
      <c r="L2420" t="s">
        <v>5262</v>
      </c>
      <c r="N2420" t="s">
        <v>54</v>
      </c>
      <c r="Q2420" t="s">
        <v>5765</v>
      </c>
      <c r="R2420">
        <v>540.0</v>
      </c>
      <c r="S2420">
        <v>179.0</v>
      </c>
    </row>
    <row r="2421" ht="15.75" customHeight="1">
      <c r="A2421" s="6" t="s">
        <v>23</v>
      </c>
      <c r="B2421" s="6" t="s">
        <v>113</v>
      </c>
      <c r="C2421" s="6" t="s">
        <v>25</v>
      </c>
      <c r="D2421" s="6" t="s">
        <v>26</v>
      </c>
      <c r="E2421" s="6" t="s">
        <v>8</v>
      </c>
      <c r="G2421" s="6" t="s">
        <v>27</v>
      </c>
      <c r="H2421" s="7">
        <v>2740852.0</v>
      </c>
      <c r="I2421" s="8">
        <v>2741106.0</v>
      </c>
      <c r="J2421" t="s">
        <v>37</v>
      </c>
      <c r="N2421" t="s">
        <v>5766</v>
      </c>
      <c r="Q2421" t="s">
        <v>5767</v>
      </c>
      <c r="R2421">
        <v>255.0</v>
      </c>
      <c r="T2421" t="s">
        <v>129</v>
      </c>
    </row>
    <row r="2422" ht="15.75" customHeight="1">
      <c r="A2422" s="6" t="s">
        <v>23</v>
      </c>
      <c r="B2422" s="6" t="s">
        <v>24</v>
      </c>
      <c r="C2422" s="6" t="s">
        <v>25</v>
      </c>
      <c r="D2422" s="6" t="s">
        <v>26</v>
      </c>
      <c r="E2422" s="6" t="s">
        <v>8</v>
      </c>
      <c r="G2422" s="6" t="s">
        <v>27</v>
      </c>
      <c r="H2422" s="7">
        <v>2741430.0</v>
      </c>
      <c r="I2422" s="8">
        <v>2742695.0</v>
      </c>
      <c r="J2422" t="s">
        <v>37</v>
      </c>
      <c r="K2422" t="s">
        <v>5768</v>
      </c>
      <c r="L2422" t="s">
        <v>5768</v>
      </c>
      <c r="N2422" t="s">
        <v>33</v>
      </c>
      <c r="Q2422" t="s">
        <v>5769</v>
      </c>
      <c r="R2422">
        <v>1266.0</v>
      </c>
      <c r="S2422">
        <v>421.0</v>
      </c>
    </row>
    <row r="2423" ht="15.75" customHeight="1">
      <c r="A2423" s="6" t="s">
        <v>23</v>
      </c>
      <c r="B2423" s="6" t="s">
        <v>24</v>
      </c>
      <c r="C2423" s="6" t="s">
        <v>25</v>
      </c>
      <c r="D2423" s="6" t="s">
        <v>26</v>
      </c>
      <c r="E2423" s="6" t="s">
        <v>8</v>
      </c>
      <c r="G2423" s="6" t="s">
        <v>27</v>
      </c>
      <c r="H2423" s="7">
        <v>2742722.0</v>
      </c>
      <c r="I2423" s="8">
        <v>2742937.0</v>
      </c>
      <c r="J2423" t="s">
        <v>37</v>
      </c>
      <c r="K2423" t="s">
        <v>5770</v>
      </c>
      <c r="L2423" t="s">
        <v>5770</v>
      </c>
      <c r="N2423" t="s">
        <v>4597</v>
      </c>
      <c r="Q2423" t="s">
        <v>5771</v>
      </c>
      <c r="R2423">
        <v>216.0</v>
      </c>
      <c r="S2423">
        <v>71.0</v>
      </c>
    </row>
    <row r="2424" ht="15.75" customHeight="1">
      <c r="A2424" s="6" t="s">
        <v>23</v>
      </c>
      <c r="B2424" s="6" t="s">
        <v>24</v>
      </c>
      <c r="C2424" s="6" t="s">
        <v>25</v>
      </c>
      <c r="D2424" s="6" t="s">
        <v>26</v>
      </c>
      <c r="E2424" s="6" t="s">
        <v>8</v>
      </c>
      <c r="G2424" s="6" t="s">
        <v>27</v>
      </c>
      <c r="H2424" s="7">
        <v>2743053.0</v>
      </c>
      <c r="I2424" s="8">
        <v>2743871.0</v>
      </c>
      <c r="J2424" t="s">
        <v>28</v>
      </c>
      <c r="K2424" t="s">
        <v>5772</v>
      </c>
      <c r="L2424" t="s">
        <v>5772</v>
      </c>
      <c r="N2424" t="s">
        <v>33</v>
      </c>
      <c r="Q2424" t="s">
        <v>5773</v>
      </c>
      <c r="R2424">
        <v>819.0</v>
      </c>
      <c r="S2424">
        <v>272.0</v>
      </c>
    </row>
    <row r="2425" ht="15.75" customHeight="1">
      <c r="A2425" s="6" t="s">
        <v>23</v>
      </c>
      <c r="B2425" s="6" t="s">
        <v>113</v>
      </c>
      <c r="C2425" s="6" t="s">
        <v>25</v>
      </c>
      <c r="D2425" s="6" t="s">
        <v>26</v>
      </c>
      <c r="E2425" s="6" t="s">
        <v>8</v>
      </c>
      <c r="G2425" s="6" t="s">
        <v>27</v>
      </c>
      <c r="H2425" s="7">
        <v>2743903.0</v>
      </c>
      <c r="I2425" s="8">
        <v>2746421.0</v>
      </c>
      <c r="J2425" t="s">
        <v>28</v>
      </c>
      <c r="N2425" t="s">
        <v>5774</v>
      </c>
      <c r="Q2425" t="s">
        <v>5775</v>
      </c>
      <c r="R2425">
        <v>2519.0</v>
      </c>
      <c r="T2425" t="s">
        <v>116</v>
      </c>
    </row>
    <row r="2426" ht="15.75" customHeight="1">
      <c r="A2426" s="6" t="s">
        <v>23</v>
      </c>
      <c r="B2426" s="6" t="s">
        <v>24</v>
      </c>
      <c r="C2426" s="6" t="s">
        <v>25</v>
      </c>
      <c r="D2426" s="6" t="s">
        <v>26</v>
      </c>
      <c r="E2426" s="6" t="s">
        <v>8</v>
      </c>
      <c r="G2426" s="6" t="s">
        <v>27</v>
      </c>
      <c r="H2426" s="7">
        <v>2746713.0</v>
      </c>
      <c r="I2426" s="8">
        <v>2747885.0</v>
      </c>
      <c r="J2426" t="s">
        <v>28</v>
      </c>
      <c r="K2426" t="s">
        <v>5776</v>
      </c>
      <c r="L2426" t="s">
        <v>5776</v>
      </c>
      <c r="N2426" t="s">
        <v>33</v>
      </c>
      <c r="Q2426" t="s">
        <v>5777</v>
      </c>
      <c r="R2426">
        <v>1173.0</v>
      </c>
      <c r="S2426">
        <v>390.0</v>
      </c>
    </row>
    <row r="2427" ht="15.75" customHeight="1">
      <c r="A2427" s="6" t="s">
        <v>23</v>
      </c>
      <c r="B2427" s="6" t="s">
        <v>24</v>
      </c>
      <c r="C2427" s="6" t="s">
        <v>25</v>
      </c>
      <c r="D2427" s="6" t="s">
        <v>26</v>
      </c>
      <c r="E2427" s="6" t="s">
        <v>8</v>
      </c>
      <c r="G2427" s="6" t="s">
        <v>27</v>
      </c>
      <c r="H2427" s="7">
        <v>2748244.0</v>
      </c>
      <c r="I2427" s="8">
        <v>2749320.0</v>
      </c>
      <c r="J2427" t="s">
        <v>37</v>
      </c>
      <c r="K2427" t="s">
        <v>5778</v>
      </c>
      <c r="L2427" t="s">
        <v>5778</v>
      </c>
      <c r="N2427" t="s">
        <v>5779</v>
      </c>
      <c r="Q2427" t="s">
        <v>5780</v>
      </c>
      <c r="R2427">
        <v>1077.0</v>
      </c>
      <c r="S2427">
        <v>358.0</v>
      </c>
    </row>
    <row r="2428" ht="15.75" customHeight="1">
      <c r="A2428" s="6" t="s">
        <v>23</v>
      </c>
      <c r="B2428" s="6" t="s">
        <v>24</v>
      </c>
      <c r="C2428" s="6" t="s">
        <v>25</v>
      </c>
      <c r="D2428" s="6" t="s">
        <v>26</v>
      </c>
      <c r="E2428" s="6" t="s">
        <v>8</v>
      </c>
      <c r="G2428" s="6" t="s">
        <v>27</v>
      </c>
      <c r="H2428" s="7">
        <v>2749364.0</v>
      </c>
      <c r="I2428" s="8">
        <v>2750107.0</v>
      </c>
      <c r="J2428" t="s">
        <v>28</v>
      </c>
      <c r="K2428" t="s">
        <v>5781</v>
      </c>
      <c r="L2428" t="s">
        <v>5781</v>
      </c>
      <c r="N2428" t="s">
        <v>5782</v>
      </c>
      <c r="Q2428" t="s">
        <v>5783</v>
      </c>
      <c r="R2428">
        <v>744.0</v>
      </c>
      <c r="S2428">
        <v>247.0</v>
      </c>
    </row>
    <row r="2429" ht="15.75" customHeight="1">
      <c r="A2429" s="6" t="s">
        <v>23</v>
      </c>
      <c r="B2429" s="6" t="s">
        <v>24</v>
      </c>
      <c r="C2429" s="6" t="s">
        <v>25</v>
      </c>
      <c r="D2429" s="6" t="s">
        <v>26</v>
      </c>
      <c r="E2429" s="6" t="s">
        <v>8</v>
      </c>
      <c r="G2429" s="6" t="s">
        <v>27</v>
      </c>
      <c r="H2429" s="7">
        <v>2750324.0</v>
      </c>
      <c r="I2429" s="8">
        <v>2751478.0</v>
      </c>
      <c r="J2429" t="s">
        <v>37</v>
      </c>
      <c r="K2429" t="s">
        <v>5784</v>
      </c>
      <c r="L2429" t="s">
        <v>5784</v>
      </c>
      <c r="N2429" t="s">
        <v>4571</v>
      </c>
      <c r="Q2429" t="s">
        <v>5785</v>
      </c>
      <c r="R2429">
        <v>1155.0</v>
      </c>
      <c r="S2429">
        <v>384.0</v>
      </c>
    </row>
    <row r="2430" ht="15.75" customHeight="1">
      <c r="A2430" s="6" t="s">
        <v>23</v>
      </c>
      <c r="B2430" s="6" t="s">
        <v>24</v>
      </c>
      <c r="C2430" s="6" t="s">
        <v>25</v>
      </c>
      <c r="D2430" s="6" t="s">
        <v>26</v>
      </c>
      <c r="E2430" s="6" t="s">
        <v>8</v>
      </c>
      <c r="G2430" s="6" t="s">
        <v>27</v>
      </c>
      <c r="H2430" s="7">
        <v>2751559.0</v>
      </c>
      <c r="I2430" s="8">
        <v>2752641.0</v>
      </c>
      <c r="J2430" t="s">
        <v>28</v>
      </c>
      <c r="K2430" t="s">
        <v>5786</v>
      </c>
      <c r="L2430" t="s">
        <v>5786</v>
      </c>
      <c r="N2430" t="s">
        <v>5787</v>
      </c>
      <c r="Q2430" t="s">
        <v>5788</v>
      </c>
      <c r="R2430">
        <v>1083.0</v>
      </c>
      <c r="S2430">
        <v>360.0</v>
      </c>
    </row>
    <row r="2431" ht="15.75" customHeight="1">
      <c r="A2431" s="6" t="s">
        <v>23</v>
      </c>
      <c r="B2431" s="6" t="s">
        <v>24</v>
      </c>
      <c r="C2431" s="6" t="s">
        <v>25</v>
      </c>
      <c r="D2431" s="6" t="s">
        <v>26</v>
      </c>
      <c r="E2431" s="6" t="s">
        <v>8</v>
      </c>
      <c r="G2431" s="6" t="s">
        <v>27</v>
      </c>
      <c r="H2431" s="7">
        <v>2752702.0</v>
      </c>
      <c r="I2431" s="8">
        <v>2753277.0</v>
      </c>
      <c r="J2431" t="s">
        <v>28</v>
      </c>
      <c r="K2431" t="s">
        <v>5789</v>
      </c>
      <c r="L2431" t="s">
        <v>5789</v>
      </c>
      <c r="N2431" t="s">
        <v>5779</v>
      </c>
      <c r="Q2431" t="s">
        <v>5790</v>
      </c>
      <c r="R2431">
        <v>576.0</v>
      </c>
      <c r="S2431">
        <v>191.0</v>
      </c>
    </row>
    <row r="2432" ht="15.75" customHeight="1">
      <c r="A2432" s="6" t="s">
        <v>23</v>
      </c>
      <c r="B2432" s="6" t="s">
        <v>24</v>
      </c>
      <c r="C2432" s="6" t="s">
        <v>25</v>
      </c>
      <c r="D2432" s="6" t="s">
        <v>26</v>
      </c>
      <c r="E2432" s="6" t="s">
        <v>8</v>
      </c>
      <c r="G2432" s="6" t="s">
        <v>27</v>
      </c>
      <c r="H2432" s="7">
        <v>2753669.0</v>
      </c>
      <c r="I2432" s="8">
        <v>2756074.0</v>
      </c>
      <c r="J2432" t="s">
        <v>37</v>
      </c>
      <c r="K2432" t="s">
        <v>5791</v>
      </c>
      <c r="L2432" t="s">
        <v>5791</v>
      </c>
      <c r="N2432" t="s">
        <v>1007</v>
      </c>
      <c r="Q2432" t="s">
        <v>5792</v>
      </c>
      <c r="R2432">
        <v>2406.0</v>
      </c>
      <c r="S2432">
        <v>801.0</v>
      </c>
    </row>
    <row r="2433" ht="15.75" customHeight="1">
      <c r="A2433" s="6" t="s">
        <v>23</v>
      </c>
      <c r="B2433" s="6" t="s">
        <v>24</v>
      </c>
      <c r="C2433" s="6" t="s">
        <v>25</v>
      </c>
      <c r="D2433" s="6" t="s">
        <v>26</v>
      </c>
      <c r="E2433" s="6" t="s">
        <v>8</v>
      </c>
      <c r="G2433" s="6" t="s">
        <v>27</v>
      </c>
      <c r="H2433" s="7">
        <v>2756139.0</v>
      </c>
      <c r="I2433" s="8">
        <v>2756714.0</v>
      </c>
      <c r="J2433" t="s">
        <v>28</v>
      </c>
      <c r="K2433" t="s">
        <v>5793</v>
      </c>
      <c r="L2433" t="s">
        <v>5793</v>
      </c>
      <c r="N2433" t="s">
        <v>5779</v>
      </c>
      <c r="Q2433" t="s">
        <v>5794</v>
      </c>
      <c r="R2433">
        <v>576.0</v>
      </c>
      <c r="S2433">
        <v>191.0</v>
      </c>
    </row>
    <row r="2434" ht="15.75" customHeight="1">
      <c r="A2434" s="6" t="s">
        <v>23</v>
      </c>
      <c r="B2434" s="6" t="s">
        <v>24</v>
      </c>
      <c r="C2434" s="6" t="s">
        <v>25</v>
      </c>
      <c r="D2434" s="6" t="s">
        <v>26</v>
      </c>
      <c r="E2434" s="6" t="s">
        <v>8</v>
      </c>
      <c r="G2434" s="6" t="s">
        <v>27</v>
      </c>
      <c r="H2434" s="7">
        <v>2756866.0</v>
      </c>
      <c r="I2434" s="8">
        <v>2757324.0</v>
      </c>
      <c r="J2434" t="s">
        <v>28</v>
      </c>
      <c r="K2434" t="s">
        <v>5795</v>
      </c>
      <c r="L2434" t="s">
        <v>5795</v>
      </c>
      <c r="N2434" t="s">
        <v>5796</v>
      </c>
      <c r="Q2434" t="s">
        <v>5797</v>
      </c>
      <c r="R2434">
        <v>459.0</v>
      </c>
      <c r="S2434">
        <v>152.0</v>
      </c>
    </row>
    <row r="2435" ht="15.75" customHeight="1">
      <c r="A2435" s="6" t="s">
        <v>23</v>
      </c>
      <c r="B2435" s="6" t="s">
        <v>24</v>
      </c>
      <c r="C2435" s="6" t="s">
        <v>25</v>
      </c>
      <c r="D2435" s="6" t="s">
        <v>26</v>
      </c>
      <c r="E2435" s="6" t="s">
        <v>8</v>
      </c>
      <c r="G2435" s="6" t="s">
        <v>27</v>
      </c>
      <c r="H2435" s="7">
        <v>2757551.0</v>
      </c>
      <c r="I2435" s="8">
        <v>2757988.0</v>
      </c>
      <c r="J2435" t="s">
        <v>28</v>
      </c>
      <c r="K2435" t="s">
        <v>5798</v>
      </c>
      <c r="L2435" t="s">
        <v>5798</v>
      </c>
      <c r="N2435" t="s">
        <v>5799</v>
      </c>
      <c r="Q2435" t="s">
        <v>5800</v>
      </c>
      <c r="R2435">
        <v>438.0</v>
      </c>
      <c r="S2435">
        <v>145.0</v>
      </c>
    </row>
    <row r="2436" ht="15.75" customHeight="1">
      <c r="A2436" s="6" t="s">
        <v>23</v>
      </c>
      <c r="B2436" s="6" t="s">
        <v>24</v>
      </c>
      <c r="C2436" s="6" t="s">
        <v>25</v>
      </c>
      <c r="D2436" s="6" t="s">
        <v>26</v>
      </c>
      <c r="E2436" s="6" t="s">
        <v>8</v>
      </c>
      <c r="G2436" s="6" t="s">
        <v>27</v>
      </c>
      <c r="H2436" s="7">
        <v>2758456.0</v>
      </c>
      <c r="I2436" s="8">
        <v>2761206.0</v>
      </c>
      <c r="J2436" t="s">
        <v>37</v>
      </c>
      <c r="K2436" t="s">
        <v>5801</v>
      </c>
      <c r="L2436" t="s">
        <v>5801</v>
      </c>
      <c r="N2436" t="s">
        <v>5802</v>
      </c>
      <c r="O2436" t="s">
        <v>5803</v>
      </c>
      <c r="Q2436" t="s">
        <v>5804</v>
      </c>
      <c r="R2436">
        <v>2751.0</v>
      </c>
      <c r="S2436">
        <v>916.0</v>
      </c>
    </row>
    <row r="2437" ht="15.75" customHeight="1">
      <c r="A2437" s="6" t="s">
        <v>23</v>
      </c>
      <c r="B2437" s="6" t="s">
        <v>24</v>
      </c>
      <c r="C2437" s="6" t="s">
        <v>25</v>
      </c>
      <c r="D2437" s="6" t="s">
        <v>26</v>
      </c>
      <c r="E2437" s="6" t="s">
        <v>8</v>
      </c>
      <c r="G2437" s="6" t="s">
        <v>27</v>
      </c>
      <c r="H2437" s="7">
        <v>2761362.0</v>
      </c>
      <c r="I2437" s="8">
        <v>2762960.0</v>
      </c>
      <c r="J2437" t="s">
        <v>28</v>
      </c>
      <c r="K2437" t="s">
        <v>5805</v>
      </c>
      <c r="L2437" t="s">
        <v>5805</v>
      </c>
      <c r="N2437" t="s">
        <v>174</v>
      </c>
      <c r="Q2437" t="s">
        <v>5806</v>
      </c>
      <c r="R2437">
        <v>1599.0</v>
      </c>
      <c r="S2437">
        <v>532.0</v>
      </c>
    </row>
    <row r="2438" ht="15.75" customHeight="1">
      <c r="A2438" s="6" t="s">
        <v>23</v>
      </c>
      <c r="B2438" s="6" t="s">
        <v>24</v>
      </c>
      <c r="C2438" s="6" t="s">
        <v>25</v>
      </c>
      <c r="D2438" s="6" t="s">
        <v>26</v>
      </c>
      <c r="E2438" s="6" t="s">
        <v>8</v>
      </c>
      <c r="G2438" s="6" t="s">
        <v>27</v>
      </c>
      <c r="H2438" s="7">
        <v>2763231.0</v>
      </c>
      <c r="I2438" s="8">
        <v>2763884.0</v>
      </c>
      <c r="J2438" t="s">
        <v>37</v>
      </c>
      <c r="K2438" t="s">
        <v>5807</v>
      </c>
      <c r="L2438" t="s">
        <v>5807</v>
      </c>
      <c r="N2438" t="s">
        <v>781</v>
      </c>
      <c r="Q2438" t="s">
        <v>5808</v>
      </c>
      <c r="R2438">
        <v>654.0</v>
      </c>
      <c r="S2438">
        <v>217.0</v>
      </c>
    </row>
    <row r="2439" ht="15.75" customHeight="1">
      <c r="A2439" s="6" t="s">
        <v>23</v>
      </c>
      <c r="B2439" s="6" t="s">
        <v>24</v>
      </c>
      <c r="C2439" s="6" t="s">
        <v>25</v>
      </c>
      <c r="D2439" s="6" t="s">
        <v>26</v>
      </c>
      <c r="E2439" s="6" t="s">
        <v>8</v>
      </c>
      <c r="G2439" s="6" t="s">
        <v>27</v>
      </c>
      <c r="H2439" s="7">
        <v>2764057.0</v>
      </c>
      <c r="I2439" s="8">
        <v>2765262.0</v>
      </c>
      <c r="J2439" t="s">
        <v>37</v>
      </c>
      <c r="K2439" t="s">
        <v>5809</v>
      </c>
      <c r="L2439" t="s">
        <v>5809</v>
      </c>
      <c r="N2439" t="s">
        <v>1378</v>
      </c>
      <c r="Q2439" t="s">
        <v>5810</v>
      </c>
      <c r="R2439">
        <v>1206.0</v>
      </c>
      <c r="S2439">
        <v>401.0</v>
      </c>
    </row>
    <row r="2440" ht="15.75" customHeight="1">
      <c r="A2440" s="6" t="s">
        <v>23</v>
      </c>
      <c r="B2440" s="6" t="s">
        <v>24</v>
      </c>
      <c r="C2440" s="6" t="s">
        <v>25</v>
      </c>
      <c r="D2440" s="6" t="s">
        <v>26</v>
      </c>
      <c r="E2440" s="6" t="s">
        <v>8</v>
      </c>
      <c r="G2440" s="6" t="s">
        <v>27</v>
      </c>
      <c r="H2440" s="7">
        <v>2765259.0</v>
      </c>
      <c r="I2440" s="8">
        <v>2765936.0</v>
      </c>
      <c r="J2440" t="s">
        <v>37</v>
      </c>
      <c r="K2440" t="s">
        <v>5811</v>
      </c>
      <c r="L2440" t="s">
        <v>5811</v>
      </c>
      <c r="N2440" t="s">
        <v>296</v>
      </c>
      <c r="Q2440" t="s">
        <v>5812</v>
      </c>
      <c r="R2440">
        <v>678.0</v>
      </c>
      <c r="S2440">
        <v>225.0</v>
      </c>
    </row>
    <row r="2441" ht="15.75" customHeight="1">
      <c r="A2441" s="6" t="s">
        <v>23</v>
      </c>
      <c r="B2441" s="6" t="s">
        <v>24</v>
      </c>
      <c r="C2441" s="6" t="s">
        <v>25</v>
      </c>
      <c r="D2441" s="6" t="s">
        <v>26</v>
      </c>
      <c r="E2441" s="6" t="s">
        <v>8</v>
      </c>
      <c r="G2441" s="6" t="s">
        <v>27</v>
      </c>
      <c r="H2441" s="7">
        <v>2766059.0</v>
      </c>
      <c r="I2441" s="8">
        <v>2767168.0</v>
      </c>
      <c r="J2441" t="s">
        <v>37</v>
      </c>
      <c r="K2441" t="s">
        <v>5813</v>
      </c>
      <c r="L2441" t="s">
        <v>5813</v>
      </c>
      <c r="N2441" t="s">
        <v>33</v>
      </c>
      <c r="Q2441" t="s">
        <v>5814</v>
      </c>
      <c r="R2441">
        <v>1110.0</v>
      </c>
      <c r="S2441">
        <v>369.0</v>
      </c>
    </row>
    <row r="2442" ht="15.75" customHeight="1">
      <c r="A2442" s="6" t="s">
        <v>23</v>
      </c>
      <c r="B2442" s="6" t="s">
        <v>24</v>
      </c>
      <c r="C2442" s="6" t="s">
        <v>25</v>
      </c>
      <c r="D2442" s="6" t="s">
        <v>26</v>
      </c>
      <c r="E2442" s="6" t="s">
        <v>8</v>
      </c>
      <c r="G2442" s="6" t="s">
        <v>27</v>
      </c>
      <c r="H2442" s="7">
        <v>2767255.0</v>
      </c>
      <c r="I2442" s="8">
        <v>2768466.0</v>
      </c>
      <c r="J2442" t="s">
        <v>37</v>
      </c>
      <c r="K2442" t="s">
        <v>5815</v>
      </c>
      <c r="L2442" t="s">
        <v>5815</v>
      </c>
      <c r="N2442" t="s">
        <v>293</v>
      </c>
      <c r="Q2442" t="s">
        <v>5816</v>
      </c>
      <c r="R2442">
        <v>1212.0</v>
      </c>
      <c r="S2442">
        <v>403.0</v>
      </c>
    </row>
    <row r="2443" ht="15.75" customHeight="1">
      <c r="A2443" s="6" t="s">
        <v>23</v>
      </c>
      <c r="B2443" s="6" t="s">
        <v>24</v>
      </c>
      <c r="C2443" s="6" t="s">
        <v>25</v>
      </c>
      <c r="D2443" s="6" t="s">
        <v>26</v>
      </c>
      <c r="E2443" s="6" t="s">
        <v>8</v>
      </c>
      <c r="G2443" s="6" t="s">
        <v>27</v>
      </c>
      <c r="H2443" s="7">
        <v>2768531.0</v>
      </c>
      <c r="I2443" s="8">
        <v>2768866.0</v>
      </c>
      <c r="J2443" t="s">
        <v>37</v>
      </c>
      <c r="K2443" t="s">
        <v>5817</v>
      </c>
      <c r="L2443" t="s">
        <v>5817</v>
      </c>
      <c r="N2443" t="s">
        <v>5818</v>
      </c>
      <c r="Q2443" t="s">
        <v>5819</v>
      </c>
      <c r="R2443">
        <v>336.0</v>
      </c>
      <c r="S2443">
        <v>111.0</v>
      </c>
    </row>
    <row r="2444" ht="15.75" customHeight="1">
      <c r="A2444" s="6" t="s">
        <v>23</v>
      </c>
      <c r="B2444" s="6" t="s">
        <v>24</v>
      </c>
      <c r="C2444" s="6" t="s">
        <v>25</v>
      </c>
      <c r="D2444" s="6" t="s">
        <v>26</v>
      </c>
      <c r="E2444" s="6" t="s">
        <v>8</v>
      </c>
      <c r="G2444" s="6" t="s">
        <v>27</v>
      </c>
      <c r="H2444" s="7">
        <v>2769011.0</v>
      </c>
      <c r="I2444" s="8">
        <v>2770201.0</v>
      </c>
      <c r="J2444" t="s">
        <v>37</v>
      </c>
      <c r="K2444" t="s">
        <v>5820</v>
      </c>
      <c r="L2444" t="s">
        <v>5820</v>
      </c>
      <c r="N2444" t="s">
        <v>33</v>
      </c>
      <c r="Q2444" t="s">
        <v>5821</v>
      </c>
      <c r="R2444">
        <v>1191.0</v>
      </c>
      <c r="S2444">
        <v>396.0</v>
      </c>
    </row>
    <row r="2445" ht="15.75" customHeight="1">
      <c r="A2445" s="6" t="s">
        <v>23</v>
      </c>
      <c r="B2445" s="6" t="s">
        <v>24</v>
      </c>
      <c r="C2445" s="6" t="s">
        <v>25</v>
      </c>
      <c r="D2445" s="6" t="s">
        <v>26</v>
      </c>
      <c r="E2445" s="6" t="s">
        <v>8</v>
      </c>
      <c r="G2445" s="6" t="s">
        <v>27</v>
      </c>
      <c r="H2445" s="7">
        <v>2770248.0</v>
      </c>
      <c r="I2445" s="8">
        <v>2771270.0</v>
      </c>
      <c r="J2445" t="s">
        <v>28</v>
      </c>
      <c r="K2445" t="s">
        <v>5822</v>
      </c>
      <c r="L2445" t="s">
        <v>5822</v>
      </c>
      <c r="N2445" t="s">
        <v>2599</v>
      </c>
      <c r="Q2445" t="s">
        <v>5823</v>
      </c>
      <c r="R2445">
        <v>1023.0</v>
      </c>
      <c r="S2445">
        <v>340.0</v>
      </c>
    </row>
    <row r="2446" ht="15.75" customHeight="1">
      <c r="A2446" s="6" t="s">
        <v>23</v>
      </c>
      <c r="B2446" s="6" t="s">
        <v>24</v>
      </c>
      <c r="C2446" s="6" t="s">
        <v>25</v>
      </c>
      <c r="D2446" s="6" t="s">
        <v>26</v>
      </c>
      <c r="E2446" s="6" t="s">
        <v>8</v>
      </c>
      <c r="G2446" s="6" t="s">
        <v>27</v>
      </c>
      <c r="H2446" s="7">
        <v>2771267.0</v>
      </c>
      <c r="I2446" s="8">
        <v>2771815.0</v>
      </c>
      <c r="J2446" t="s">
        <v>28</v>
      </c>
      <c r="K2446" t="s">
        <v>5824</v>
      </c>
      <c r="L2446" t="s">
        <v>5824</v>
      </c>
      <c r="N2446" t="s">
        <v>1755</v>
      </c>
      <c r="Q2446" t="s">
        <v>5825</v>
      </c>
      <c r="R2446">
        <v>549.0</v>
      </c>
      <c r="S2446">
        <v>182.0</v>
      </c>
    </row>
    <row r="2447" ht="15.75" customHeight="1">
      <c r="A2447" s="6" t="s">
        <v>23</v>
      </c>
      <c r="B2447" s="6" t="s">
        <v>24</v>
      </c>
      <c r="C2447" s="6" t="s">
        <v>25</v>
      </c>
      <c r="D2447" s="6" t="s">
        <v>26</v>
      </c>
      <c r="E2447" s="6" t="s">
        <v>8</v>
      </c>
      <c r="G2447" s="6" t="s">
        <v>27</v>
      </c>
      <c r="H2447" s="7">
        <v>2771934.0</v>
      </c>
      <c r="I2447" s="8">
        <v>2772764.0</v>
      </c>
      <c r="J2447" t="s">
        <v>37</v>
      </c>
      <c r="K2447" t="s">
        <v>5826</v>
      </c>
      <c r="L2447" t="s">
        <v>5826</v>
      </c>
      <c r="N2447" t="s">
        <v>998</v>
      </c>
      <c r="Q2447" t="s">
        <v>5827</v>
      </c>
      <c r="R2447">
        <v>831.0</v>
      </c>
      <c r="S2447">
        <v>276.0</v>
      </c>
    </row>
    <row r="2448" ht="15.75" customHeight="1">
      <c r="A2448" s="6" t="s">
        <v>23</v>
      </c>
      <c r="B2448" s="6" t="s">
        <v>24</v>
      </c>
      <c r="C2448" s="6" t="s">
        <v>25</v>
      </c>
      <c r="D2448" s="6" t="s">
        <v>26</v>
      </c>
      <c r="E2448" s="6" t="s">
        <v>8</v>
      </c>
      <c r="G2448" s="6" t="s">
        <v>27</v>
      </c>
      <c r="H2448" s="7">
        <v>2772783.0</v>
      </c>
      <c r="I2448" s="8">
        <v>2773607.0</v>
      </c>
      <c r="J2448" t="s">
        <v>28</v>
      </c>
      <c r="K2448" t="s">
        <v>5828</v>
      </c>
      <c r="L2448" t="s">
        <v>5828</v>
      </c>
      <c r="N2448" t="s">
        <v>1050</v>
      </c>
      <c r="Q2448" t="s">
        <v>5829</v>
      </c>
      <c r="R2448">
        <v>825.0</v>
      </c>
      <c r="S2448">
        <v>274.0</v>
      </c>
    </row>
    <row r="2449" ht="15.75" customHeight="1">
      <c r="A2449" s="6" t="s">
        <v>23</v>
      </c>
      <c r="B2449" s="6" t="s">
        <v>24</v>
      </c>
      <c r="C2449" s="6" t="s">
        <v>25</v>
      </c>
      <c r="D2449" s="6" t="s">
        <v>26</v>
      </c>
      <c r="E2449" s="6" t="s">
        <v>8</v>
      </c>
      <c r="G2449" s="6" t="s">
        <v>27</v>
      </c>
      <c r="H2449" s="7">
        <v>2773870.0</v>
      </c>
      <c r="I2449" s="8">
        <v>2775066.0</v>
      </c>
      <c r="J2449" t="s">
        <v>37</v>
      </c>
      <c r="K2449" t="s">
        <v>5830</v>
      </c>
      <c r="L2449" t="s">
        <v>5830</v>
      </c>
      <c r="N2449" t="s">
        <v>700</v>
      </c>
      <c r="Q2449" t="s">
        <v>5831</v>
      </c>
      <c r="R2449">
        <v>1197.0</v>
      </c>
      <c r="S2449">
        <v>398.0</v>
      </c>
    </row>
    <row r="2450" ht="15.75" customHeight="1">
      <c r="A2450" s="6" t="s">
        <v>23</v>
      </c>
      <c r="B2450" s="6" t="s">
        <v>24</v>
      </c>
      <c r="C2450" s="6" t="s">
        <v>25</v>
      </c>
      <c r="D2450" s="6" t="s">
        <v>26</v>
      </c>
      <c r="E2450" s="6" t="s">
        <v>8</v>
      </c>
      <c r="G2450" s="6" t="s">
        <v>27</v>
      </c>
      <c r="H2450" s="7">
        <v>2775157.0</v>
      </c>
      <c r="I2450" s="8">
        <v>2776095.0</v>
      </c>
      <c r="J2450" t="s">
        <v>37</v>
      </c>
      <c r="K2450" t="s">
        <v>5832</v>
      </c>
      <c r="L2450" t="s">
        <v>5832</v>
      </c>
      <c r="N2450" t="s">
        <v>5833</v>
      </c>
      <c r="Q2450" t="s">
        <v>5834</v>
      </c>
      <c r="R2450">
        <v>939.0</v>
      </c>
      <c r="S2450">
        <v>312.0</v>
      </c>
    </row>
    <row r="2451" ht="15.75" customHeight="1">
      <c r="A2451" s="6" t="s">
        <v>23</v>
      </c>
      <c r="B2451" s="6" t="s">
        <v>24</v>
      </c>
      <c r="C2451" s="6" t="s">
        <v>25</v>
      </c>
      <c r="D2451" s="6" t="s">
        <v>26</v>
      </c>
      <c r="E2451" s="6" t="s">
        <v>8</v>
      </c>
      <c r="G2451" s="6" t="s">
        <v>27</v>
      </c>
      <c r="H2451" s="7">
        <v>2776092.0</v>
      </c>
      <c r="I2451" s="8">
        <v>2777120.0</v>
      </c>
      <c r="J2451" t="s">
        <v>37</v>
      </c>
      <c r="K2451" t="s">
        <v>5835</v>
      </c>
      <c r="L2451" t="s">
        <v>5835</v>
      </c>
      <c r="N2451" t="s">
        <v>5836</v>
      </c>
      <c r="Q2451" t="s">
        <v>5837</v>
      </c>
      <c r="R2451">
        <v>1029.0</v>
      </c>
      <c r="S2451">
        <v>342.0</v>
      </c>
    </row>
    <row r="2452" ht="15.75" customHeight="1">
      <c r="A2452" s="6" t="s">
        <v>23</v>
      </c>
      <c r="B2452" s="6" t="s">
        <v>24</v>
      </c>
      <c r="C2452" s="6" t="s">
        <v>25</v>
      </c>
      <c r="D2452" s="6" t="s">
        <v>26</v>
      </c>
      <c r="E2452" s="6" t="s">
        <v>8</v>
      </c>
      <c r="G2452" s="6" t="s">
        <v>27</v>
      </c>
      <c r="H2452" s="7">
        <v>2777202.0</v>
      </c>
      <c r="I2452" s="8">
        <v>2777444.0</v>
      </c>
      <c r="J2452" t="s">
        <v>37</v>
      </c>
      <c r="K2452" t="s">
        <v>5838</v>
      </c>
      <c r="L2452" t="s">
        <v>5838</v>
      </c>
      <c r="N2452" t="s">
        <v>5839</v>
      </c>
      <c r="Q2452" t="s">
        <v>5840</v>
      </c>
      <c r="R2452">
        <v>243.0</v>
      </c>
      <c r="S2452">
        <v>80.0</v>
      </c>
    </row>
    <row r="2453" ht="15.75" customHeight="1">
      <c r="A2453" s="6" t="s">
        <v>23</v>
      </c>
      <c r="B2453" s="6" t="s">
        <v>24</v>
      </c>
      <c r="C2453" s="6" t="s">
        <v>25</v>
      </c>
      <c r="D2453" s="6" t="s">
        <v>26</v>
      </c>
      <c r="E2453" s="6" t="s">
        <v>8</v>
      </c>
      <c r="G2453" s="6" t="s">
        <v>27</v>
      </c>
      <c r="H2453" s="7">
        <v>2777559.0</v>
      </c>
      <c r="I2453" s="8">
        <v>2778827.0</v>
      </c>
      <c r="J2453" t="s">
        <v>37</v>
      </c>
      <c r="K2453" t="s">
        <v>5841</v>
      </c>
      <c r="L2453" t="s">
        <v>5841</v>
      </c>
      <c r="N2453" t="s">
        <v>5842</v>
      </c>
      <c r="O2453" t="s">
        <v>5843</v>
      </c>
      <c r="Q2453" t="s">
        <v>5844</v>
      </c>
      <c r="R2453">
        <v>1269.0</v>
      </c>
      <c r="S2453">
        <v>422.0</v>
      </c>
    </row>
    <row r="2454" ht="15.75" customHeight="1">
      <c r="A2454" s="6" t="s">
        <v>23</v>
      </c>
      <c r="B2454" s="6" t="s">
        <v>24</v>
      </c>
      <c r="C2454" s="6" t="s">
        <v>25</v>
      </c>
      <c r="D2454" s="6" t="s">
        <v>26</v>
      </c>
      <c r="E2454" s="6" t="s">
        <v>8</v>
      </c>
      <c r="G2454" s="6" t="s">
        <v>27</v>
      </c>
      <c r="H2454" s="7">
        <v>2778908.0</v>
      </c>
      <c r="I2454" s="8">
        <v>2779402.0</v>
      </c>
      <c r="J2454" t="s">
        <v>28</v>
      </c>
      <c r="K2454" t="s">
        <v>5845</v>
      </c>
      <c r="L2454" t="s">
        <v>5845</v>
      </c>
      <c r="N2454" t="s">
        <v>5846</v>
      </c>
      <c r="Q2454" t="s">
        <v>5847</v>
      </c>
      <c r="R2454">
        <v>495.0</v>
      </c>
      <c r="S2454">
        <v>164.0</v>
      </c>
    </row>
    <row r="2455" ht="15.75" customHeight="1">
      <c r="A2455" s="6" t="s">
        <v>23</v>
      </c>
      <c r="B2455" s="6" t="s">
        <v>24</v>
      </c>
      <c r="C2455" s="6" t="s">
        <v>25</v>
      </c>
      <c r="D2455" s="6" t="s">
        <v>26</v>
      </c>
      <c r="E2455" s="6" t="s">
        <v>8</v>
      </c>
      <c r="G2455" s="6" t="s">
        <v>27</v>
      </c>
      <c r="H2455" s="7">
        <v>2779818.0</v>
      </c>
      <c r="I2455" s="8">
        <v>2780270.0</v>
      </c>
      <c r="J2455" t="s">
        <v>37</v>
      </c>
      <c r="K2455" t="s">
        <v>5848</v>
      </c>
      <c r="L2455" t="s">
        <v>5848</v>
      </c>
      <c r="N2455" t="s">
        <v>219</v>
      </c>
      <c r="Q2455" t="s">
        <v>5849</v>
      </c>
      <c r="R2455">
        <v>453.0</v>
      </c>
      <c r="S2455">
        <v>150.0</v>
      </c>
    </row>
    <row r="2456" ht="15.75" customHeight="1">
      <c r="A2456" s="6" t="s">
        <v>23</v>
      </c>
      <c r="B2456" s="6" t="s">
        <v>24</v>
      </c>
      <c r="C2456" s="6" t="s">
        <v>25</v>
      </c>
      <c r="D2456" s="6" t="s">
        <v>26</v>
      </c>
      <c r="E2456" s="6" t="s">
        <v>8</v>
      </c>
      <c r="G2456" s="6" t="s">
        <v>27</v>
      </c>
      <c r="H2456" s="7">
        <v>2780501.0</v>
      </c>
      <c r="I2456" s="8">
        <v>2782123.0</v>
      </c>
      <c r="J2456" t="s">
        <v>37</v>
      </c>
      <c r="K2456" t="s">
        <v>5850</v>
      </c>
      <c r="L2456" t="s">
        <v>5850</v>
      </c>
      <c r="N2456" t="s">
        <v>475</v>
      </c>
      <c r="Q2456" t="s">
        <v>5851</v>
      </c>
      <c r="R2456">
        <v>1623.0</v>
      </c>
      <c r="S2456">
        <v>540.0</v>
      </c>
    </row>
    <row r="2457" ht="15.75" customHeight="1">
      <c r="A2457" s="6" t="s">
        <v>23</v>
      </c>
      <c r="B2457" s="6" t="s">
        <v>24</v>
      </c>
      <c r="C2457" s="6" t="s">
        <v>25</v>
      </c>
      <c r="D2457" s="6" t="s">
        <v>26</v>
      </c>
      <c r="E2457" s="6" t="s">
        <v>8</v>
      </c>
      <c r="G2457" s="6" t="s">
        <v>27</v>
      </c>
      <c r="H2457" s="7">
        <v>2782143.0</v>
      </c>
      <c r="I2457" s="8">
        <v>2783033.0</v>
      </c>
      <c r="J2457" t="s">
        <v>28</v>
      </c>
      <c r="K2457" t="s">
        <v>5852</v>
      </c>
      <c r="L2457" t="s">
        <v>5852</v>
      </c>
      <c r="N2457" t="s">
        <v>5853</v>
      </c>
      <c r="Q2457" t="s">
        <v>5854</v>
      </c>
      <c r="R2457">
        <v>891.0</v>
      </c>
      <c r="S2457">
        <v>296.0</v>
      </c>
    </row>
    <row r="2458" ht="15.75" customHeight="1">
      <c r="A2458" s="6" t="s">
        <v>23</v>
      </c>
      <c r="B2458" s="6" t="s">
        <v>24</v>
      </c>
      <c r="C2458" s="6" t="s">
        <v>25</v>
      </c>
      <c r="D2458" s="6" t="s">
        <v>26</v>
      </c>
      <c r="E2458" s="6" t="s">
        <v>8</v>
      </c>
      <c r="G2458" s="6" t="s">
        <v>27</v>
      </c>
      <c r="H2458" s="7">
        <v>2783102.0</v>
      </c>
      <c r="I2458" s="8">
        <v>2784271.0</v>
      </c>
      <c r="J2458" t="s">
        <v>28</v>
      </c>
      <c r="K2458" t="s">
        <v>5855</v>
      </c>
      <c r="L2458" t="s">
        <v>5855</v>
      </c>
      <c r="N2458" t="s">
        <v>33</v>
      </c>
      <c r="Q2458" t="s">
        <v>5856</v>
      </c>
      <c r="R2458">
        <v>1170.0</v>
      </c>
      <c r="S2458">
        <v>389.0</v>
      </c>
    </row>
    <row r="2459" ht="15.75" customHeight="1">
      <c r="A2459" s="6" t="s">
        <v>23</v>
      </c>
      <c r="B2459" s="6" t="s">
        <v>24</v>
      </c>
      <c r="C2459" s="6" t="s">
        <v>25</v>
      </c>
      <c r="D2459" s="6" t="s">
        <v>26</v>
      </c>
      <c r="E2459" s="6" t="s">
        <v>8</v>
      </c>
      <c r="G2459" s="6" t="s">
        <v>27</v>
      </c>
      <c r="H2459" s="7">
        <v>2784268.0</v>
      </c>
      <c r="I2459" s="8">
        <v>2784906.0</v>
      </c>
      <c r="J2459" t="s">
        <v>28</v>
      </c>
      <c r="K2459" t="s">
        <v>5857</v>
      </c>
      <c r="L2459" t="s">
        <v>5857</v>
      </c>
      <c r="N2459" t="s">
        <v>33</v>
      </c>
      <c r="Q2459" t="s">
        <v>5858</v>
      </c>
      <c r="R2459">
        <v>639.0</v>
      </c>
      <c r="S2459">
        <v>212.0</v>
      </c>
    </row>
    <row r="2460" ht="15.75" customHeight="1">
      <c r="A2460" s="6" t="s">
        <v>23</v>
      </c>
      <c r="B2460" s="6" t="s">
        <v>24</v>
      </c>
      <c r="C2460" s="6" t="s">
        <v>25</v>
      </c>
      <c r="D2460" s="6" t="s">
        <v>26</v>
      </c>
      <c r="E2460" s="6" t="s">
        <v>8</v>
      </c>
      <c r="G2460" s="6" t="s">
        <v>27</v>
      </c>
      <c r="H2460" s="7">
        <v>2785520.0</v>
      </c>
      <c r="I2460" s="8">
        <v>2787781.0</v>
      </c>
      <c r="J2460" t="s">
        <v>37</v>
      </c>
      <c r="K2460" t="s">
        <v>5859</v>
      </c>
      <c r="L2460" t="s">
        <v>5859</v>
      </c>
      <c r="N2460" t="s">
        <v>33</v>
      </c>
      <c r="Q2460" t="s">
        <v>5860</v>
      </c>
      <c r="R2460">
        <v>2262.0</v>
      </c>
      <c r="S2460">
        <v>753.0</v>
      </c>
    </row>
    <row r="2461" ht="15.75" customHeight="1">
      <c r="A2461" s="6" t="s">
        <v>23</v>
      </c>
      <c r="B2461" s="6" t="s">
        <v>24</v>
      </c>
      <c r="C2461" s="6" t="s">
        <v>25</v>
      </c>
      <c r="D2461" s="6" t="s">
        <v>26</v>
      </c>
      <c r="E2461" s="6" t="s">
        <v>8</v>
      </c>
      <c r="G2461" s="6" t="s">
        <v>27</v>
      </c>
      <c r="H2461" s="7">
        <v>2788654.0</v>
      </c>
      <c r="I2461" s="8">
        <v>2789340.0</v>
      </c>
      <c r="J2461" t="s">
        <v>37</v>
      </c>
      <c r="K2461" t="s">
        <v>5861</v>
      </c>
      <c r="L2461" t="s">
        <v>5861</v>
      </c>
      <c r="N2461" t="s">
        <v>33</v>
      </c>
      <c r="Q2461" t="s">
        <v>5862</v>
      </c>
      <c r="R2461">
        <v>687.0</v>
      </c>
      <c r="S2461">
        <v>228.0</v>
      </c>
    </row>
    <row r="2462" ht="15.75" customHeight="1">
      <c r="A2462" s="6" t="s">
        <v>23</v>
      </c>
      <c r="B2462" s="6" t="s">
        <v>24</v>
      </c>
      <c r="C2462" s="6" t="s">
        <v>25</v>
      </c>
      <c r="D2462" s="6" t="s">
        <v>26</v>
      </c>
      <c r="E2462" s="6" t="s">
        <v>8</v>
      </c>
      <c r="G2462" s="6" t="s">
        <v>27</v>
      </c>
      <c r="H2462" s="7">
        <v>2789514.0</v>
      </c>
      <c r="I2462" s="8">
        <v>2790302.0</v>
      </c>
      <c r="J2462" t="s">
        <v>37</v>
      </c>
      <c r="K2462" t="s">
        <v>5863</v>
      </c>
      <c r="L2462" t="s">
        <v>5863</v>
      </c>
      <c r="N2462" t="s">
        <v>302</v>
      </c>
      <c r="Q2462" t="s">
        <v>5864</v>
      </c>
      <c r="R2462">
        <v>789.0</v>
      </c>
      <c r="S2462">
        <v>262.0</v>
      </c>
    </row>
    <row r="2463" ht="15.75" customHeight="1">
      <c r="A2463" s="6" t="s">
        <v>23</v>
      </c>
      <c r="B2463" s="6" t="s">
        <v>24</v>
      </c>
      <c r="C2463" s="6" t="s">
        <v>25</v>
      </c>
      <c r="D2463" s="6" t="s">
        <v>26</v>
      </c>
      <c r="E2463" s="6" t="s">
        <v>8</v>
      </c>
      <c r="G2463" s="6" t="s">
        <v>27</v>
      </c>
      <c r="H2463" s="7">
        <v>2790882.0</v>
      </c>
      <c r="I2463" s="8">
        <v>2791175.0</v>
      </c>
      <c r="J2463" t="s">
        <v>37</v>
      </c>
      <c r="K2463" t="s">
        <v>5865</v>
      </c>
      <c r="L2463" t="s">
        <v>5865</v>
      </c>
      <c r="N2463" t="s">
        <v>33</v>
      </c>
      <c r="Q2463" t="s">
        <v>5866</v>
      </c>
      <c r="R2463">
        <v>294.0</v>
      </c>
      <c r="S2463">
        <v>97.0</v>
      </c>
    </row>
    <row r="2464" ht="15.75" customHeight="1">
      <c r="A2464" s="6" t="s">
        <v>23</v>
      </c>
      <c r="B2464" s="6" t="s">
        <v>24</v>
      </c>
      <c r="C2464" s="6" t="s">
        <v>25</v>
      </c>
      <c r="D2464" s="6" t="s">
        <v>26</v>
      </c>
      <c r="E2464" s="6" t="s">
        <v>8</v>
      </c>
      <c r="G2464" s="6" t="s">
        <v>27</v>
      </c>
      <c r="H2464" s="7">
        <v>2791320.0</v>
      </c>
      <c r="I2464" s="8">
        <v>2792753.0</v>
      </c>
      <c r="J2464" t="s">
        <v>37</v>
      </c>
      <c r="K2464" t="s">
        <v>5867</v>
      </c>
      <c r="L2464" t="s">
        <v>5867</v>
      </c>
      <c r="N2464" t="s">
        <v>5868</v>
      </c>
      <c r="Q2464" t="s">
        <v>5869</v>
      </c>
      <c r="R2464">
        <v>1434.0</v>
      </c>
      <c r="S2464">
        <v>477.0</v>
      </c>
    </row>
    <row r="2465" ht="15.75" customHeight="1">
      <c r="A2465" s="6" t="s">
        <v>23</v>
      </c>
      <c r="B2465" s="6" t="s">
        <v>24</v>
      </c>
      <c r="C2465" s="6" t="s">
        <v>25</v>
      </c>
      <c r="D2465" s="6" t="s">
        <v>26</v>
      </c>
      <c r="E2465" s="6" t="s">
        <v>8</v>
      </c>
      <c r="G2465" s="6" t="s">
        <v>27</v>
      </c>
      <c r="H2465" s="7">
        <v>2792849.0</v>
      </c>
      <c r="I2465" s="8">
        <v>2794261.0</v>
      </c>
      <c r="J2465" t="s">
        <v>37</v>
      </c>
      <c r="K2465" t="s">
        <v>5870</v>
      </c>
      <c r="L2465" t="s">
        <v>5870</v>
      </c>
      <c r="N2465" t="s">
        <v>5183</v>
      </c>
      <c r="Q2465" t="s">
        <v>5871</v>
      </c>
      <c r="R2465">
        <v>1413.0</v>
      </c>
      <c r="S2465">
        <v>470.0</v>
      </c>
    </row>
    <row r="2466" ht="15.75" customHeight="1">
      <c r="A2466" s="6" t="s">
        <v>23</v>
      </c>
      <c r="B2466" s="6" t="s">
        <v>24</v>
      </c>
      <c r="C2466" s="6" t="s">
        <v>25</v>
      </c>
      <c r="D2466" s="6" t="s">
        <v>26</v>
      </c>
      <c r="E2466" s="6" t="s">
        <v>8</v>
      </c>
      <c r="G2466" s="6" t="s">
        <v>27</v>
      </c>
      <c r="H2466" s="7">
        <v>2794372.0</v>
      </c>
      <c r="I2466" s="8">
        <v>2795286.0</v>
      </c>
      <c r="J2466" t="s">
        <v>37</v>
      </c>
      <c r="K2466" t="s">
        <v>5872</v>
      </c>
      <c r="L2466" t="s">
        <v>5872</v>
      </c>
      <c r="N2466" t="s">
        <v>4499</v>
      </c>
      <c r="Q2466" t="s">
        <v>5873</v>
      </c>
      <c r="R2466">
        <v>915.0</v>
      </c>
      <c r="S2466">
        <v>304.0</v>
      </c>
    </row>
    <row r="2467" ht="15.75" customHeight="1">
      <c r="A2467" s="6" t="s">
        <v>23</v>
      </c>
      <c r="B2467" s="6" t="s">
        <v>24</v>
      </c>
      <c r="C2467" s="6" t="s">
        <v>25</v>
      </c>
      <c r="D2467" s="6" t="s">
        <v>26</v>
      </c>
      <c r="E2467" s="6" t="s">
        <v>8</v>
      </c>
      <c r="G2467" s="6" t="s">
        <v>27</v>
      </c>
      <c r="H2467" s="7">
        <v>2795304.0</v>
      </c>
      <c r="I2467" s="8">
        <v>2796473.0</v>
      </c>
      <c r="J2467" t="s">
        <v>28</v>
      </c>
      <c r="K2467" t="s">
        <v>5874</v>
      </c>
      <c r="L2467" t="s">
        <v>5874</v>
      </c>
      <c r="N2467" t="s">
        <v>5875</v>
      </c>
      <c r="Q2467" t="s">
        <v>5876</v>
      </c>
      <c r="R2467">
        <v>1170.0</v>
      </c>
      <c r="S2467">
        <v>389.0</v>
      </c>
    </row>
    <row r="2468" ht="15.75" customHeight="1">
      <c r="A2468" s="6" t="s">
        <v>23</v>
      </c>
      <c r="B2468" s="6" t="s">
        <v>24</v>
      </c>
      <c r="C2468" s="6" t="s">
        <v>25</v>
      </c>
      <c r="D2468" s="6" t="s">
        <v>26</v>
      </c>
      <c r="E2468" s="6" t="s">
        <v>8</v>
      </c>
      <c r="G2468" s="6" t="s">
        <v>27</v>
      </c>
      <c r="H2468" s="7">
        <v>2796682.0</v>
      </c>
      <c r="I2468" s="8">
        <v>2798589.0</v>
      </c>
      <c r="J2468" t="s">
        <v>28</v>
      </c>
      <c r="K2468" t="s">
        <v>5877</v>
      </c>
      <c r="L2468" t="s">
        <v>5877</v>
      </c>
      <c r="N2468" t="s">
        <v>5878</v>
      </c>
      <c r="Q2468" t="s">
        <v>5879</v>
      </c>
      <c r="R2468">
        <v>1908.0</v>
      </c>
      <c r="S2468">
        <v>635.0</v>
      </c>
    </row>
    <row r="2469" ht="15.75" customHeight="1">
      <c r="A2469" s="6" t="s">
        <v>23</v>
      </c>
      <c r="B2469" s="6" t="s">
        <v>24</v>
      </c>
      <c r="C2469" s="6" t="s">
        <v>25</v>
      </c>
      <c r="D2469" s="6" t="s">
        <v>26</v>
      </c>
      <c r="E2469" s="6" t="s">
        <v>8</v>
      </c>
      <c r="G2469" s="6" t="s">
        <v>27</v>
      </c>
      <c r="H2469" s="7">
        <v>2798691.0</v>
      </c>
      <c r="I2469" s="8">
        <v>2799962.0</v>
      </c>
      <c r="J2469" t="s">
        <v>28</v>
      </c>
      <c r="K2469" t="s">
        <v>5880</v>
      </c>
      <c r="L2469" t="s">
        <v>5880</v>
      </c>
      <c r="N2469" t="s">
        <v>5881</v>
      </c>
      <c r="Q2469" t="s">
        <v>5882</v>
      </c>
      <c r="R2469">
        <v>1272.0</v>
      </c>
      <c r="S2469">
        <v>423.0</v>
      </c>
    </row>
    <row r="2470" ht="15.75" customHeight="1">
      <c r="A2470" s="6" t="s">
        <v>23</v>
      </c>
      <c r="B2470" s="6" t="s">
        <v>24</v>
      </c>
      <c r="C2470" s="6" t="s">
        <v>25</v>
      </c>
      <c r="D2470" s="6" t="s">
        <v>26</v>
      </c>
      <c r="E2470" s="6" t="s">
        <v>8</v>
      </c>
      <c r="G2470" s="6" t="s">
        <v>27</v>
      </c>
      <c r="H2470" s="7">
        <v>2800113.0</v>
      </c>
      <c r="I2470" s="8">
        <v>2800778.0</v>
      </c>
      <c r="J2470" t="s">
        <v>37</v>
      </c>
      <c r="K2470" t="s">
        <v>5883</v>
      </c>
      <c r="L2470" t="s">
        <v>5883</v>
      </c>
      <c r="N2470" t="s">
        <v>273</v>
      </c>
      <c r="Q2470" t="s">
        <v>5884</v>
      </c>
      <c r="R2470">
        <v>666.0</v>
      </c>
      <c r="S2470">
        <v>221.0</v>
      </c>
    </row>
    <row r="2471" ht="15.75" customHeight="1">
      <c r="A2471" s="6" t="s">
        <v>23</v>
      </c>
      <c r="B2471" s="6" t="s">
        <v>24</v>
      </c>
      <c r="C2471" s="6" t="s">
        <v>25</v>
      </c>
      <c r="D2471" s="6" t="s">
        <v>26</v>
      </c>
      <c r="E2471" s="6" t="s">
        <v>8</v>
      </c>
      <c r="G2471" s="6" t="s">
        <v>27</v>
      </c>
      <c r="H2471" s="7">
        <v>2800775.0</v>
      </c>
      <c r="I2471" s="8">
        <v>2802268.0</v>
      </c>
      <c r="J2471" t="s">
        <v>37</v>
      </c>
      <c r="K2471" t="s">
        <v>5885</v>
      </c>
      <c r="L2471" t="s">
        <v>5885</v>
      </c>
      <c r="N2471" t="s">
        <v>174</v>
      </c>
      <c r="Q2471" t="s">
        <v>5886</v>
      </c>
      <c r="R2471">
        <v>1494.0</v>
      </c>
      <c r="S2471">
        <v>497.0</v>
      </c>
    </row>
    <row r="2472" ht="15.75" customHeight="1">
      <c r="A2472" s="6" t="s">
        <v>23</v>
      </c>
      <c r="B2472" s="6" t="s">
        <v>24</v>
      </c>
      <c r="C2472" s="6" t="s">
        <v>25</v>
      </c>
      <c r="D2472" s="6" t="s">
        <v>26</v>
      </c>
      <c r="E2472" s="6" t="s">
        <v>8</v>
      </c>
      <c r="G2472" s="6" t="s">
        <v>27</v>
      </c>
      <c r="H2472" s="7">
        <v>2802240.0</v>
      </c>
      <c r="I2472" s="8">
        <v>2802995.0</v>
      </c>
      <c r="J2472" t="s">
        <v>28</v>
      </c>
      <c r="K2472" t="s">
        <v>5887</v>
      </c>
      <c r="L2472" t="s">
        <v>5887</v>
      </c>
      <c r="N2472" t="s">
        <v>33</v>
      </c>
      <c r="Q2472" t="s">
        <v>5888</v>
      </c>
      <c r="R2472">
        <v>756.0</v>
      </c>
      <c r="S2472">
        <v>251.0</v>
      </c>
    </row>
    <row r="2473" ht="15.75" customHeight="1">
      <c r="A2473" s="6" t="s">
        <v>23</v>
      </c>
      <c r="B2473" s="6" t="s">
        <v>24</v>
      </c>
      <c r="C2473" s="6" t="s">
        <v>25</v>
      </c>
      <c r="D2473" s="6" t="s">
        <v>26</v>
      </c>
      <c r="E2473" s="6" t="s">
        <v>8</v>
      </c>
      <c r="G2473" s="6" t="s">
        <v>27</v>
      </c>
      <c r="H2473" s="7">
        <v>2803228.0</v>
      </c>
      <c r="I2473" s="8">
        <v>2805255.0</v>
      </c>
      <c r="J2473" t="s">
        <v>28</v>
      </c>
      <c r="K2473" t="s">
        <v>5889</v>
      </c>
      <c r="L2473" t="s">
        <v>5889</v>
      </c>
      <c r="N2473" t="s">
        <v>5890</v>
      </c>
      <c r="Q2473" t="s">
        <v>5891</v>
      </c>
      <c r="R2473">
        <v>2028.0</v>
      </c>
      <c r="S2473">
        <v>675.0</v>
      </c>
    </row>
    <row r="2474" ht="15.75" customHeight="1">
      <c r="A2474" s="6" t="s">
        <v>23</v>
      </c>
      <c r="B2474" s="6" t="s">
        <v>24</v>
      </c>
      <c r="C2474" s="6" t="s">
        <v>25</v>
      </c>
      <c r="D2474" s="6" t="s">
        <v>26</v>
      </c>
      <c r="E2474" s="6" t="s">
        <v>8</v>
      </c>
      <c r="G2474" s="6" t="s">
        <v>27</v>
      </c>
      <c r="H2474" s="7">
        <v>2806739.0</v>
      </c>
      <c r="I2474" s="8">
        <v>2809366.0</v>
      </c>
      <c r="J2474" t="s">
        <v>37</v>
      </c>
      <c r="K2474" t="s">
        <v>5892</v>
      </c>
      <c r="L2474" t="s">
        <v>5892</v>
      </c>
      <c r="N2474" t="s">
        <v>5893</v>
      </c>
      <c r="Q2474" t="s">
        <v>5894</v>
      </c>
      <c r="R2474">
        <v>2628.0</v>
      </c>
      <c r="S2474">
        <v>875.0</v>
      </c>
    </row>
    <row r="2475" ht="15.75" customHeight="1">
      <c r="A2475" s="6" t="s">
        <v>23</v>
      </c>
      <c r="B2475" s="6" t="s">
        <v>24</v>
      </c>
      <c r="C2475" s="6" t="s">
        <v>25</v>
      </c>
      <c r="D2475" s="6" t="s">
        <v>26</v>
      </c>
      <c r="E2475" s="6" t="s">
        <v>8</v>
      </c>
      <c r="G2475" s="6" t="s">
        <v>27</v>
      </c>
      <c r="H2475" s="7">
        <v>2809363.0</v>
      </c>
      <c r="I2475" s="8">
        <v>2809722.0</v>
      </c>
      <c r="J2475" t="s">
        <v>37</v>
      </c>
      <c r="K2475" t="s">
        <v>5895</v>
      </c>
      <c r="L2475" t="s">
        <v>5895</v>
      </c>
      <c r="N2475" t="s">
        <v>5896</v>
      </c>
      <c r="O2475" t="s">
        <v>5897</v>
      </c>
      <c r="Q2475" t="s">
        <v>5898</v>
      </c>
      <c r="R2475">
        <v>360.0</v>
      </c>
      <c r="S2475">
        <v>119.0</v>
      </c>
    </row>
    <row r="2476" ht="15.75" customHeight="1">
      <c r="A2476" s="6" t="s">
        <v>23</v>
      </c>
      <c r="B2476" s="6" t="s">
        <v>24</v>
      </c>
      <c r="C2476" s="6" t="s">
        <v>25</v>
      </c>
      <c r="D2476" s="6" t="s">
        <v>26</v>
      </c>
      <c r="E2476" s="6" t="s">
        <v>8</v>
      </c>
      <c r="G2476" s="6" t="s">
        <v>27</v>
      </c>
      <c r="H2476" s="7">
        <v>2809806.0</v>
      </c>
      <c r="I2476" s="8">
        <v>2810765.0</v>
      </c>
      <c r="J2476" t="s">
        <v>28</v>
      </c>
      <c r="K2476" t="s">
        <v>5899</v>
      </c>
      <c r="L2476" t="s">
        <v>5899</v>
      </c>
      <c r="N2476" t="s">
        <v>4479</v>
      </c>
      <c r="Q2476" t="s">
        <v>5900</v>
      </c>
      <c r="R2476">
        <v>960.0</v>
      </c>
      <c r="S2476">
        <v>319.0</v>
      </c>
    </row>
    <row r="2477" ht="15.75" customHeight="1">
      <c r="A2477" s="6" t="s">
        <v>23</v>
      </c>
      <c r="B2477" s="6" t="s">
        <v>24</v>
      </c>
      <c r="C2477" s="6" t="s">
        <v>25</v>
      </c>
      <c r="D2477" s="6" t="s">
        <v>26</v>
      </c>
      <c r="E2477" s="6" t="s">
        <v>8</v>
      </c>
      <c r="G2477" s="6" t="s">
        <v>27</v>
      </c>
      <c r="H2477" s="7">
        <v>2810766.0</v>
      </c>
      <c r="I2477" s="8">
        <v>2811707.0</v>
      </c>
      <c r="J2477" t="s">
        <v>28</v>
      </c>
      <c r="K2477" t="s">
        <v>5901</v>
      </c>
      <c r="L2477" t="s">
        <v>5901</v>
      </c>
      <c r="N2477" t="s">
        <v>5902</v>
      </c>
      <c r="Q2477" t="s">
        <v>5903</v>
      </c>
      <c r="R2477">
        <v>942.0</v>
      </c>
      <c r="S2477">
        <v>313.0</v>
      </c>
    </row>
    <row r="2478" ht="15.75" customHeight="1">
      <c r="A2478" s="6" t="s">
        <v>23</v>
      </c>
      <c r="B2478" s="6" t="s">
        <v>24</v>
      </c>
      <c r="C2478" s="6" t="s">
        <v>25</v>
      </c>
      <c r="D2478" s="6" t="s">
        <v>26</v>
      </c>
      <c r="E2478" s="6" t="s">
        <v>8</v>
      </c>
      <c r="G2478" s="6" t="s">
        <v>27</v>
      </c>
      <c r="H2478" s="7">
        <v>2812361.0</v>
      </c>
      <c r="I2478" s="8">
        <v>2813116.0</v>
      </c>
      <c r="J2478" t="s">
        <v>37</v>
      </c>
      <c r="K2478" t="s">
        <v>5904</v>
      </c>
      <c r="L2478" t="s">
        <v>5904</v>
      </c>
      <c r="N2478" t="s">
        <v>506</v>
      </c>
      <c r="Q2478" t="s">
        <v>5905</v>
      </c>
      <c r="R2478">
        <v>756.0</v>
      </c>
      <c r="S2478">
        <v>251.0</v>
      </c>
    </row>
    <row r="2479" ht="15.75" customHeight="1">
      <c r="A2479" s="6" t="s">
        <v>23</v>
      </c>
      <c r="B2479" s="6" t="s">
        <v>24</v>
      </c>
      <c r="C2479" s="6" t="s">
        <v>25</v>
      </c>
      <c r="D2479" s="6" t="s">
        <v>26</v>
      </c>
      <c r="E2479" s="6" t="s">
        <v>8</v>
      </c>
      <c r="G2479" s="6" t="s">
        <v>27</v>
      </c>
      <c r="H2479" s="7">
        <v>2813354.0</v>
      </c>
      <c r="I2479" s="8">
        <v>2813824.0</v>
      </c>
      <c r="J2479" t="s">
        <v>28</v>
      </c>
      <c r="K2479" t="s">
        <v>5906</v>
      </c>
      <c r="L2479" t="s">
        <v>5906</v>
      </c>
      <c r="N2479" t="s">
        <v>219</v>
      </c>
      <c r="Q2479" t="s">
        <v>5907</v>
      </c>
      <c r="R2479">
        <v>471.0</v>
      </c>
      <c r="S2479">
        <v>156.0</v>
      </c>
    </row>
    <row r="2480" ht="15.75" customHeight="1">
      <c r="A2480" s="6" t="s">
        <v>23</v>
      </c>
      <c r="B2480" s="6" t="s">
        <v>24</v>
      </c>
      <c r="C2480" s="6" t="s">
        <v>25</v>
      </c>
      <c r="D2480" s="6" t="s">
        <v>26</v>
      </c>
      <c r="E2480" s="6" t="s">
        <v>8</v>
      </c>
      <c r="G2480" s="6" t="s">
        <v>27</v>
      </c>
      <c r="H2480" s="7">
        <v>2813719.0</v>
      </c>
      <c r="I2480" s="8">
        <v>2814219.0</v>
      </c>
      <c r="J2480" t="s">
        <v>28</v>
      </c>
      <c r="K2480" t="s">
        <v>5908</v>
      </c>
      <c r="L2480" t="s">
        <v>5908</v>
      </c>
      <c r="N2480" t="s">
        <v>33</v>
      </c>
      <c r="Q2480" t="s">
        <v>5909</v>
      </c>
      <c r="R2480">
        <v>501.0</v>
      </c>
      <c r="S2480">
        <v>166.0</v>
      </c>
    </row>
    <row r="2481" ht="15.75" customHeight="1">
      <c r="A2481" s="6" t="s">
        <v>23</v>
      </c>
      <c r="B2481" s="6" t="s">
        <v>24</v>
      </c>
      <c r="C2481" s="6" t="s">
        <v>25</v>
      </c>
      <c r="D2481" s="6" t="s">
        <v>26</v>
      </c>
      <c r="E2481" s="6" t="s">
        <v>8</v>
      </c>
      <c r="G2481" s="6" t="s">
        <v>27</v>
      </c>
      <c r="H2481" s="7">
        <v>2814400.0</v>
      </c>
      <c r="I2481" s="8">
        <v>2814954.0</v>
      </c>
      <c r="J2481" t="s">
        <v>28</v>
      </c>
      <c r="K2481" t="s">
        <v>5910</v>
      </c>
      <c r="L2481" t="s">
        <v>5910</v>
      </c>
      <c r="N2481" t="s">
        <v>33</v>
      </c>
      <c r="Q2481" t="s">
        <v>5911</v>
      </c>
      <c r="R2481">
        <v>555.0</v>
      </c>
      <c r="S2481">
        <v>184.0</v>
      </c>
    </row>
    <row r="2482" ht="15.75" customHeight="1">
      <c r="A2482" s="6" t="s">
        <v>23</v>
      </c>
      <c r="B2482" s="6" t="s">
        <v>24</v>
      </c>
      <c r="C2482" s="6" t="s">
        <v>25</v>
      </c>
      <c r="D2482" s="6" t="s">
        <v>26</v>
      </c>
      <c r="E2482" s="6" t="s">
        <v>8</v>
      </c>
      <c r="G2482" s="6" t="s">
        <v>27</v>
      </c>
      <c r="H2482" s="7">
        <v>2815215.0</v>
      </c>
      <c r="I2482" s="8">
        <v>2817923.0</v>
      </c>
      <c r="J2482" t="s">
        <v>28</v>
      </c>
      <c r="K2482" t="s">
        <v>5912</v>
      </c>
      <c r="L2482" t="s">
        <v>5912</v>
      </c>
      <c r="N2482" t="s">
        <v>5913</v>
      </c>
      <c r="Q2482" t="s">
        <v>5914</v>
      </c>
      <c r="R2482">
        <v>2709.0</v>
      </c>
      <c r="S2482">
        <v>902.0</v>
      </c>
    </row>
    <row r="2483" ht="15.75" customHeight="1">
      <c r="A2483" s="6" t="s">
        <v>23</v>
      </c>
      <c r="B2483" s="6" t="s">
        <v>24</v>
      </c>
      <c r="C2483" s="6" t="s">
        <v>25</v>
      </c>
      <c r="D2483" s="6" t="s">
        <v>26</v>
      </c>
      <c r="E2483" s="6" t="s">
        <v>8</v>
      </c>
      <c r="G2483" s="6" t="s">
        <v>27</v>
      </c>
      <c r="H2483" s="7">
        <v>2818490.0</v>
      </c>
      <c r="I2483" s="8">
        <v>2819677.0</v>
      </c>
      <c r="J2483" t="s">
        <v>28</v>
      </c>
      <c r="K2483" t="s">
        <v>5915</v>
      </c>
      <c r="L2483" t="s">
        <v>5915</v>
      </c>
      <c r="N2483" t="s">
        <v>5916</v>
      </c>
      <c r="Q2483" t="s">
        <v>5917</v>
      </c>
      <c r="R2483">
        <v>1188.0</v>
      </c>
      <c r="S2483">
        <v>395.0</v>
      </c>
    </row>
    <row r="2484" ht="15.75" customHeight="1">
      <c r="A2484" s="6" t="s">
        <v>23</v>
      </c>
      <c r="B2484" s="6" t="s">
        <v>24</v>
      </c>
      <c r="C2484" s="6" t="s">
        <v>25</v>
      </c>
      <c r="D2484" s="6" t="s">
        <v>26</v>
      </c>
      <c r="E2484" s="6" t="s">
        <v>8</v>
      </c>
      <c r="G2484" s="6" t="s">
        <v>27</v>
      </c>
      <c r="H2484" s="7">
        <v>2819860.0</v>
      </c>
      <c r="I2484" s="8">
        <v>2820738.0</v>
      </c>
      <c r="J2484" t="s">
        <v>28</v>
      </c>
      <c r="K2484" t="s">
        <v>5918</v>
      </c>
      <c r="L2484" t="s">
        <v>5918</v>
      </c>
      <c r="N2484" t="s">
        <v>33</v>
      </c>
      <c r="Q2484" t="s">
        <v>5919</v>
      </c>
      <c r="R2484">
        <v>879.0</v>
      </c>
      <c r="S2484">
        <v>292.0</v>
      </c>
    </row>
    <row r="2485" ht="15.75" customHeight="1">
      <c r="A2485" s="6" t="s">
        <v>23</v>
      </c>
      <c r="B2485" s="6" t="s">
        <v>24</v>
      </c>
      <c r="C2485" s="6" t="s">
        <v>25</v>
      </c>
      <c r="D2485" s="6" t="s">
        <v>26</v>
      </c>
      <c r="E2485" s="6" t="s">
        <v>8</v>
      </c>
      <c r="G2485" s="6" t="s">
        <v>27</v>
      </c>
      <c r="H2485" s="7">
        <v>2820735.0</v>
      </c>
      <c r="I2485" s="8">
        <v>2821382.0</v>
      </c>
      <c r="J2485" t="s">
        <v>28</v>
      </c>
      <c r="K2485" t="s">
        <v>5920</v>
      </c>
      <c r="L2485" t="s">
        <v>5920</v>
      </c>
      <c r="N2485" t="s">
        <v>296</v>
      </c>
      <c r="Q2485" t="s">
        <v>5921</v>
      </c>
      <c r="R2485">
        <v>648.0</v>
      </c>
      <c r="S2485">
        <v>215.0</v>
      </c>
    </row>
    <row r="2486" ht="15.75" customHeight="1">
      <c r="A2486" s="6" t="s">
        <v>23</v>
      </c>
      <c r="B2486" s="6" t="s">
        <v>24</v>
      </c>
      <c r="C2486" s="6" t="s">
        <v>25</v>
      </c>
      <c r="D2486" s="6" t="s">
        <v>26</v>
      </c>
      <c r="E2486" s="6" t="s">
        <v>8</v>
      </c>
      <c r="G2486" s="6" t="s">
        <v>27</v>
      </c>
      <c r="H2486" s="7">
        <v>2821370.0</v>
      </c>
      <c r="I2486" s="8">
        <v>2822629.0</v>
      </c>
      <c r="J2486" t="s">
        <v>28</v>
      </c>
      <c r="K2486" t="s">
        <v>5922</v>
      </c>
      <c r="L2486" t="s">
        <v>5922</v>
      </c>
      <c r="N2486" t="s">
        <v>1704</v>
      </c>
      <c r="Q2486" t="s">
        <v>5923</v>
      </c>
      <c r="R2486">
        <v>1260.0</v>
      </c>
      <c r="S2486">
        <v>419.0</v>
      </c>
    </row>
    <row r="2487" ht="15.75" customHeight="1">
      <c r="A2487" s="6" t="s">
        <v>23</v>
      </c>
      <c r="B2487" s="6" t="s">
        <v>24</v>
      </c>
      <c r="C2487" s="6" t="s">
        <v>25</v>
      </c>
      <c r="D2487" s="6" t="s">
        <v>26</v>
      </c>
      <c r="E2487" s="6" t="s">
        <v>8</v>
      </c>
      <c r="G2487" s="6" t="s">
        <v>27</v>
      </c>
      <c r="H2487" s="7">
        <v>2822765.0</v>
      </c>
      <c r="I2487" s="8">
        <v>2823265.0</v>
      </c>
      <c r="J2487" t="s">
        <v>37</v>
      </c>
      <c r="K2487" t="s">
        <v>5924</v>
      </c>
      <c r="L2487" t="s">
        <v>5924</v>
      </c>
      <c r="N2487" t="s">
        <v>33</v>
      </c>
      <c r="Q2487" t="s">
        <v>5925</v>
      </c>
      <c r="R2487">
        <v>501.0</v>
      </c>
      <c r="S2487">
        <v>166.0</v>
      </c>
    </row>
    <row r="2488" ht="15.75" customHeight="1">
      <c r="A2488" s="6" t="s">
        <v>23</v>
      </c>
      <c r="B2488" s="6" t="s">
        <v>113</v>
      </c>
      <c r="C2488" s="6" t="s">
        <v>25</v>
      </c>
      <c r="D2488" s="6" t="s">
        <v>26</v>
      </c>
      <c r="E2488" s="6" t="s">
        <v>8</v>
      </c>
      <c r="G2488" s="6" t="s">
        <v>27</v>
      </c>
      <c r="H2488" s="7">
        <v>2823262.0</v>
      </c>
      <c r="I2488" s="8">
        <v>2823675.0</v>
      </c>
      <c r="J2488" t="s">
        <v>37</v>
      </c>
      <c r="N2488" t="s">
        <v>33</v>
      </c>
      <c r="Q2488" t="s">
        <v>5926</v>
      </c>
      <c r="R2488">
        <v>414.0</v>
      </c>
      <c r="T2488" t="s">
        <v>129</v>
      </c>
    </row>
    <row r="2489" ht="15.75" customHeight="1">
      <c r="A2489" s="6" t="s">
        <v>23</v>
      </c>
      <c r="B2489" s="6" t="s">
        <v>24</v>
      </c>
      <c r="C2489" s="6" t="s">
        <v>25</v>
      </c>
      <c r="D2489" s="6" t="s">
        <v>26</v>
      </c>
      <c r="E2489" s="6" t="s">
        <v>8</v>
      </c>
      <c r="G2489" s="6" t="s">
        <v>27</v>
      </c>
      <c r="H2489" s="7">
        <v>2824669.0</v>
      </c>
      <c r="I2489" s="8">
        <v>2825247.0</v>
      </c>
      <c r="J2489" t="s">
        <v>37</v>
      </c>
      <c r="K2489" t="s">
        <v>5927</v>
      </c>
      <c r="L2489" t="s">
        <v>5927</v>
      </c>
      <c r="N2489" t="s">
        <v>5928</v>
      </c>
      <c r="Q2489" t="s">
        <v>5929</v>
      </c>
      <c r="R2489">
        <v>579.0</v>
      </c>
      <c r="S2489">
        <v>192.0</v>
      </c>
    </row>
    <row r="2490" ht="15.75" customHeight="1">
      <c r="A2490" s="6" t="s">
        <v>23</v>
      </c>
      <c r="B2490" s="6" t="s">
        <v>24</v>
      </c>
      <c r="C2490" s="6" t="s">
        <v>25</v>
      </c>
      <c r="D2490" s="6" t="s">
        <v>26</v>
      </c>
      <c r="E2490" s="6" t="s">
        <v>8</v>
      </c>
      <c r="G2490" s="6" t="s">
        <v>27</v>
      </c>
      <c r="H2490" s="7">
        <v>2825574.0</v>
      </c>
      <c r="I2490" s="8">
        <v>2825963.0</v>
      </c>
      <c r="J2490" t="s">
        <v>28</v>
      </c>
      <c r="K2490" t="s">
        <v>5930</v>
      </c>
      <c r="L2490" t="s">
        <v>5930</v>
      </c>
      <c r="N2490" t="s">
        <v>33</v>
      </c>
      <c r="Q2490" t="s">
        <v>5931</v>
      </c>
      <c r="R2490">
        <v>390.0</v>
      </c>
      <c r="S2490">
        <v>129.0</v>
      </c>
    </row>
    <row r="2491" ht="15.75" customHeight="1">
      <c r="A2491" s="6" t="s">
        <v>23</v>
      </c>
      <c r="B2491" s="6" t="s">
        <v>24</v>
      </c>
      <c r="C2491" s="6" t="s">
        <v>25</v>
      </c>
      <c r="D2491" s="6" t="s">
        <v>26</v>
      </c>
      <c r="E2491" s="6" t="s">
        <v>8</v>
      </c>
      <c r="G2491" s="6" t="s">
        <v>27</v>
      </c>
      <c r="H2491" s="7">
        <v>2825913.0</v>
      </c>
      <c r="I2491" s="8">
        <v>2827115.0</v>
      </c>
      <c r="J2491" t="s">
        <v>37</v>
      </c>
      <c r="K2491" t="s">
        <v>5932</v>
      </c>
      <c r="L2491" t="s">
        <v>5932</v>
      </c>
      <c r="N2491" t="s">
        <v>33</v>
      </c>
      <c r="Q2491" t="s">
        <v>5933</v>
      </c>
      <c r="R2491">
        <v>1203.0</v>
      </c>
      <c r="S2491">
        <v>400.0</v>
      </c>
    </row>
    <row r="2492" ht="15.75" customHeight="1">
      <c r="A2492" s="6" t="s">
        <v>23</v>
      </c>
      <c r="B2492" s="6" t="s">
        <v>24</v>
      </c>
      <c r="C2492" s="6" t="s">
        <v>25</v>
      </c>
      <c r="D2492" s="6" t="s">
        <v>26</v>
      </c>
      <c r="E2492" s="6" t="s">
        <v>8</v>
      </c>
      <c r="G2492" s="6" t="s">
        <v>27</v>
      </c>
      <c r="H2492" s="7">
        <v>2827312.0</v>
      </c>
      <c r="I2492" s="8">
        <v>2828694.0</v>
      </c>
      <c r="J2492" t="s">
        <v>28</v>
      </c>
      <c r="K2492" t="s">
        <v>5934</v>
      </c>
      <c r="L2492" t="s">
        <v>5934</v>
      </c>
      <c r="N2492" t="s">
        <v>5935</v>
      </c>
      <c r="Q2492" t="s">
        <v>5936</v>
      </c>
      <c r="R2492">
        <v>1383.0</v>
      </c>
      <c r="S2492">
        <v>460.0</v>
      </c>
    </row>
    <row r="2493" ht="15.75" customHeight="1">
      <c r="A2493" s="6" t="s">
        <v>23</v>
      </c>
      <c r="B2493" s="6" t="s">
        <v>24</v>
      </c>
      <c r="C2493" s="6" t="s">
        <v>25</v>
      </c>
      <c r="D2493" s="6" t="s">
        <v>26</v>
      </c>
      <c r="E2493" s="6" t="s">
        <v>8</v>
      </c>
      <c r="G2493" s="6" t="s">
        <v>27</v>
      </c>
      <c r="H2493" s="7">
        <v>2828842.0</v>
      </c>
      <c r="I2493" s="8">
        <v>2829021.0</v>
      </c>
      <c r="J2493" t="s">
        <v>37</v>
      </c>
      <c r="K2493" t="s">
        <v>5937</v>
      </c>
      <c r="L2493" t="s">
        <v>5937</v>
      </c>
      <c r="N2493" t="s">
        <v>33</v>
      </c>
      <c r="Q2493" t="s">
        <v>5938</v>
      </c>
      <c r="R2493">
        <v>180.0</v>
      </c>
      <c r="S2493">
        <v>59.0</v>
      </c>
    </row>
    <row r="2494" ht="15.75" customHeight="1">
      <c r="A2494" s="6" t="s">
        <v>23</v>
      </c>
      <c r="B2494" s="6" t="s">
        <v>24</v>
      </c>
      <c r="C2494" s="6" t="s">
        <v>25</v>
      </c>
      <c r="D2494" s="6" t="s">
        <v>26</v>
      </c>
      <c r="E2494" s="6" t="s">
        <v>8</v>
      </c>
      <c r="G2494" s="6" t="s">
        <v>27</v>
      </c>
      <c r="H2494" s="7">
        <v>2829055.0</v>
      </c>
      <c r="I2494" s="8">
        <v>2830023.0</v>
      </c>
      <c r="J2494" t="s">
        <v>37</v>
      </c>
      <c r="K2494" t="s">
        <v>5939</v>
      </c>
      <c r="L2494" t="s">
        <v>5939</v>
      </c>
      <c r="N2494" t="s">
        <v>5940</v>
      </c>
      <c r="Q2494" t="s">
        <v>5941</v>
      </c>
      <c r="R2494">
        <v>969.0</v>
      </c>
      <c r="S2494">
        <v>322.0</v>
      </c>
    </row>
    <row r="2495" ht="15.75" customHeight="1">
      <c r="A2495" s="6" t="s">
        <v>23</v>
      </c>
      <c r="B2495" s="6" t="s">
        <v>24</v>
      </c>
      <c r="C2495" s="6" t="s">
        <v>25</v>
      </c>
      <c r="D2495" s="6" t="s">
        <v>26</v>
      </c>
      <c r="E2495" s="6" t="s">
        <v>8</v>
      </c>
      <c r="G2495" s="6" t="s">
        <v>27</v>
      </c>
      <c r="H2495" s="7">
        <v>2830077.0</v>
      </c>
      <c r="I2495" s="8">
        <v>2830901.0</v>
      </c>
      <c r="J2495" t="s">
        <v>37</v>
      </c>
      <c r="K2495" t="s">
        <v>5942</v>
      </c>
      <c r="L2495" t="s">
        <v>5942</v>
      </c>
      <c r="N2495" t="s">
        <v>5943</v>
      </c>
      <c r="Q2495" t="s">
        <v>5944</v>
      </c>
      <c r="R2495">
        <v>825.0</v>
      </c>
      <c r="S2495">
        <v>274.0</v>
      </c>
    </row>
    <row r="2496" ht="15.75" customHeight="1">
      <c r="A2496" s="6" t="s">
        <v>23</v>
      </c>
      <c r="B2496" s="6" t="s">
        <v>24</v>
      </c>
      <c r="C2496" s="6" t="s">
        <v>25</v>
      </c>
      <c r="D2496" s="6" t="s">
        <v>26</v>
      </c>
      <c r="E2496" s="6" t="s">
        <v>8</v>
      </c>
      <c r="G2496" s="6" t="s">
        <v>27</v>
      </c>
      <c r="H2496" s="7">
        <v>2830898.0</v>
      </c>
      <c r="I2496" s="8">
        <v>2831977.0</v>
      </c>
      <c r="J2496" t="s">
        <v>37</v>
      </c>
      <c r="K2496" t="s">
        <v>5945</v>
      </c>
      <c r="L2496" t="s">
        <v>5945</v>
      </c>
      <c r="N2496" t="s">
        <v>5946</v>
      </c>
      <c r="Q2496" t="s">
        <v>5947</v>
      </c>
      <c r="R2496">
        <v>1080.0</v>
      </c>
      <c r="S2496">
        <v>359.0</v>
      </c>
    </row>
    <row r="2497" ht="15.75" customHeight="1">
      <c r="A2497" s="6" t="s">
        <v>23</v>
      </c>
      <c r="B2497" s="6" t="s">
        <v>24</v>
      </c>
      <c r="C2497" s="6" t="s">
        <v>25</v>
      </c>
      <c r="D2497" s="6" t="s">
        <v>26</v>
      </c>
      <c r="E2497" s="6" t="s">
        <v>8</v>
      </c>
      <c r="G2497" s="6" t="s">
        <v>27</v>
      </c>
      <c r="H2497" s="7">
        <v>2832013.0</v>
      </c>
      <c r="I2497" s="8">
        <v>2832432.0</v>
      </c>
      <c r="J2497" t="s">
        <v>37</v>
      </c>
      <c r="K2497" t="s">
        <v>5948</v>
      </c>
      <c r="L2497" t="s">
        <v>5948</v>
      </c>
      <c r="N2497" t="s">
        <v>4169</v>
      </c>
      <c r="Q2497" t="s">
        <v>5949</v>
      </c>
      <c r="R2497">
        <v>420.0</v>
      </c>
      <c r="S2497">
        <v>139.0</v>
      </c>
    </row>
    <row r="2498" ht="15.75" customHeight="1">
      <c r="A2498" s="6" t="s">
        <v>23</v>
      </c>
      <c r="B2498" s="6" t="s">
        <v>24</v>
      </c>
      <c r="C2498" s="6" t="s">
        <v>25</v>
      </c>
      <c r="D2498" s="6" t="s">
        <v>26</v>
      </c>
      <c r="E2498" s="6" t="s">
        <v>8</v>
      </c>
      <c r="G2498" s="6" t="s">
        <v>27</v>
      </c>
      <c r="H2498" s="7">
        <v>2832628.0</v>
      </c>
      <c r="I2498" s="8">
        <v>2833455.0</v>
      </c>
      <c r="J2498" t="s">
        <v>28</v>
      </c>
      <c r="K2498" t="s">
        <v>5950</v>
      </c>
      <c r="L2498" t="s">
        <v>5950</v>
      </c>
      <c r="N2498" t="s">
        <v>5951</v>
      </c>
      <c r="Q2498" t="s">
        <v>5952</v>
      </c>
      <c r="R2498">
        <v>828.0</v>
      </c>
      <c r="S2498">
        <v>275.0</v>
      </c>
    </row>
    <row r="2499" ht="15.75" customHeight="1">
      <c r="A2499" s="6" t="s">
        <v>23</v>
      </c>
      <c r="B2499" s="6" t="s">
        <v>24</v>
      </c>
      <c r="C2499" s="6" t="s">
        <v>25</v>
      </c>
      <c r="D2499" s="6" t="s">
        <v>26</v>
      </c>
      <c r="E2499" s="6" t="s">
        <v>8</v>
      </c>
      <c r="G2499" s="6" t="s">
        <v>27</v>
      </c>
      <c r="H2499" s="7">
        <v>2833458.0</v>
      </c>
      <c r="I2499" s="8">
        <v>2834204.0</v>
      </c>
      <c r="J2499" t="s">
        <v>28</v>
      </c>
      <c r="K2499" t="s">
        <v>5953</v>
      </c>
      <c r="L2499" t="s">
        <v>5953</v>
      </c>
      <c r="N2499" t="s">
        <v>5954</v>
      </c>
      <c r="Q2499" t="s">
        <v>5955</v>
      </c>
      <c r="R2499">
        <v>747.0</v>
      </c>
      <c r="S2499">
        <v>248.0</v>
      </c>
    </row>
    <row r="2500" ht="15.75" customHeight="1">
      <c r="A2500" s="6" t="s">
        <v>23</v>
      </c>
      <c r="B2500" s="6" t="s">
        <v>24</v>
      </c>
      <c r="C2500" s="6" t="s">
        <v>25</v>
      </c>
      <c r="D2500" s="6" t="s">
        <v>26</v>
      </c>
      <c r="E2500" s="6" t="s">
        <v>8</v>
      </c>
      <c r="G2500" s="6" t="s">
        <v>27</v>
      </c>
      <c r="H2500" s="7">
        <v>2834398.0</v>
      </c>
      <c r="I2500" s="8">
        <v>2835054.0</v>
      </c>
      <c r="J2500" t="s">
        <v>28</v>
      </c>
      <c r="K2500" t="s">
        <v>5956</v>
      </c>
      <c r="L2500" t="s">
        <v>5956</v>
      </c>
      <c r="N2500" t="s">
        <v>33</v>
      </c>
      <c r="Q2500" t="s">
        <v>5957</v>
      </c>
      <c r="R2500">
        <v>657.0</v>
      </c>
      <c r="S2500">
        <v>218.0</v>
      </c>
    </row>
    <row r="2501" ht="15.75" customHeight="1">
      <c r="A2501" s="6" t="s">
        <v>23</v>
      </c>
      <c r="B2501" s="6" t="s">
        <v>24</v>
      </c>
      <c r="C2501" s="6" t="s">
        <v>25</v>
      </c>
      <c r="D2501" s="6" t="s">
        <v>26</v>
      </c>
      <c r="E2501" s="6" t="s">
        <v>8</v>
      </c>
      <c r="G2501" s="6" t="s">
        <v>27</v>
      </c>
      <c r="H2501" s="7">
        <v>2835408.0</v>
      </c>
      <c r="I2501" s="8">
        <v>2837192.0</v>
      </c>
      <c r="J2501" t="s">
        <v>28</v>
      </c>
      <c r="K2501" t="s">
        <v>5958</v>
      </c>
      <c r="L2501" t="s">
        <v>5958</v>
      </c>
      <c r="N2501" t="s">
        <v>5959</v>
      </c>
      <c r="O2501" t="s">
        <v>5960</v>
      </c>
      <c r="Q2501" t="s">
        <v>5961</v>
      </c>
      <c r="R2501">
        <v>1785.0</v>
      </c>
      <c r="S2501">
        <v>594.0</v>
      </c>
    </row>
    <row r="2502" ht="15.75" customHeight="1">
      <c r="A2502" s="6" t="s">
        <v>23</v>
      </c>
      <c r="B2502" s="6" t="s">
        <v>24</v>
      </c>
      <c r="C2502" s="6" t="s">
        <v>25</v>
      </c>
      <c r="D2502" s="6" t="s">
        <v>26</v>
      </c>
      <c r="E2502" s="6" t="s">
        <v>8</v>
      </c>
      <c r="G2502" s="6" t="s">
        <v>27</v>
      </c>
      <c r="H2502" s="7">
        <v>2837616.0</v>
      </c>
      <c r="I2502" s="8">
        <v>2837882.0</v>
      </c>
      <c r="J2502" t="s">
        <v>37</v>
      </c>
      <c r="K2502" t="s">
        <v>5962</v>
      </c>
      <c r="L2502" t="s">
        <v>5962</v>
      </c>
      <c r="N2502" t="s">
        <v>33</v>
      </c>
      <c r="Q2502" t="s">
        <v>5963</v>
      </c>
      <c r="R2502">
        <v>267.0</v>
      </c>
      <c r="S2502">
        <v>88.0</v>
      </c>
    </row>
    <row r="2503" ht="15.75" customHeight="1">
      <c r="A2503" s="6" t="s">
        <v>23</v>
      </c>
      <c r="B2503" s="6" t="s">
        <v>24</v>
      </c>
      <c r="C2503" s="6" t="s">
        <v>25</v>
      </c>
      <c r="D2503" s="6" t="s">
        <v>26</v>
      </c>
      <c r="E2503" s="6" t="s">
        <v>8</v>
      </c>
      <c r="G2503" s="6" t="s">
        <v>27</v>
      </c>
      <c r="H2503" s="7">
        <v>2837964.0</v>
      </c>
      <c r="I2503" s="8">
        <v>2838677.0</v>
      </c>
      <c r="J2503" t="s">
        <v>28</v>
      </c>
      <c r="K2503" t="s">
        <v>5964</v>
      </c>
      <c r="L2503" t="s">
        <v>5964</v>
      </c>
      <c r="N2503" t="s">
        <v>153</v>
      </c>
      <c r="Q2503" t="s">
        <v>5965</v>
      </c>
      <c r="R2503">
        <v>714.0</v>
      </c>
      <c r="S2503">
        <v>237.0</v>
      </c>
    </row>
    <row r="2504" ht="15.75" customHeight="1">
      <c r="A2504" s="6" t="s">
        <v>23</v>
      </c>
      <c r="B2504" s="6" t="s">
        <v>24</v>
      </c>
      <c r="C2504" s="6" t="s">
        <v>25</v>
      </c>
      <c r="D2504" s="6" t="s">
        <v>26</v>
      </c>
      <c r="E2504" s="6" t="s">
        <v>8</v>
      </c>
      <c r="G2504" s="6" t="s">
        <v>27</v>
      </c>
      <c r="H2504" s="7">
        <v>2838709.0</v>
      </c>
      <c r="I2504" s="8">
        <v>2839638.0</v>
      </c>
      <c r="J2504" t="s">
        <v>28</v>
      </c>
      <c r="K2504" t="s">
        <v>5966</v>
      </c>
      <c r="L2504" t="s">
        <v>5966</v>
      </c>
      <c r="N2504" t="s">
        <v>5967</v>
      </c>
      <c r="Q2504" t="s">
        <v>5968</v>
      </c>
      <c r="R2504">
        <v>930.0</v>
      </c>
      <c r="S2504">
        <v>309.0</v>
      </c>
    </row>
    <row r="2505" ht="15.75" customHeight="1">
      <c r="A2505" s="6" t="s">
        <v>23</v>
      </c>
      <c r="B2505" s="6" t="s">
        <v>24</v>
      </c>
      <c r="C2505" s="6" t="s">
        <v>25</v>
      </c>
      <c r="D2505" s="6" t="s">
        <v>26</v>
      </c>
      <c r="E2505" s="6" t="s">
        <v>8</v>
      </c>
      <c r="G2505" s="6" t="s">
        <v>27</v>
      </c>
      <c r="H2505" s="7">
        <v>2840143.0</v>
      </c>
      <c r="I2505" s="8">
        <v>2840496.0</v>
      </c>
      <c r="J2505" t="s">
        <v>28</v>
      </c>
      <c r="K2505" t="s">
        <v>5969</v>
      </c>
      <c r="L2505" t="s">
        <v>5969</v>
      </c>
      <c r="N2505" t="s">
        <v>624</v>
      </c>
      <c r="Q2505" t="s">
        <v>5970</v>
      </c>
      <c r="R2505">
        <v>354.0</v>
      </c>
      <c r="S2505">
        <v>117.0</v>
      </c>
    </row>
    <row r="2506" ht="15.75" customHeight="1">
      <c r="A2506" s="6" t="s">
        <v>23</v>
      </c>
      <c r="B2506" s="6" t="s">
        <v>24</v>
      </c>
      <c r="C2506" s="6" t="s">
        <v>25</v>
      </c>
      <c r="D2506" s="6" t="s">
        <v>26</v>
      </c>
      <c r="E2506" s="6" t="s">
        <v>8</v>
      </c>
      <c r="G2506" s="6" t="s">
        <v>27</v>
      </c>
      <c r="H2506" s="7">
        <v>2840539.0</v>
      </c>
      <c r="I2506" s="8">
        <v>2841528.0</v>
      </c>
      <c r="J2506" t="s">
        <v>28</v>
      </c>
      <c r="K2506" t="s">
        <v>5971</v>
      </c>
      <c r="L2506" t="s">
        <v>5971</v>
      </c>
      <c r="N2506" t="s">
        <v>2599</v>
      </c>
      <c r="Q2506" t="s">
        <v>5972</v>
      </c>
      <c r="R2506">
        <v>990.0</v>
      </c>
      <c r="S2506">
        <v>329.0</v>
      </c>
    </row>
    <row r="2507" ht="15.75" customHeight="1">
      <c r="A2507" s="6" t="s">
        <v>23</v>
      </c>
      <c r="B2507" s="6" t="s">
        <v>24</v>
      </c>
      <c r="C2507" s="6" t="s">
        <v>25</v>
      </c>
      <c r="D2507" s="6" t="s">
        <v>26</v>
      </c>
      <c r="E2507" s="6" t="s">
        <v>8</v>
      </c>
      <c r="G2507" s="6" t="s">
        <v>27</v>
      </c>
      <c r="H2507" s="7">
        <v>2841627.0</v>
      </c>
      <c r="I2507" s="8">
        <v>2842172.0</v>
      </c>
      <c r="J2507" t="s">
        <v>28</v>
      </c>
      <c r="K2507" t="s">
        <v>5973</v>
      </c>
      <c r="L2507" t="s">
        <v>5973</v>
      </c>
      <c r="N2507" t="s">
        <v>1519</v>
      </c>
      <c r="Q2507" t="s">
        <v>5974</v>
      </c>
      <c r="R2507">
        <v>546.0</v>
      </c>
      <c r="S2507">
        <v>181.0</v>
      </c>
    </row>
    <row r="2508" ht="15.75" customHeight="1">
      <c r="A2508" s="6" t="s">
        <v>23</v>
      </c>
      <c r="B2508" s="6" t="s">
        <v>113</v>
      </c>
      <c r="C2508" s="6" t="s">
        <v>25</v>
      </c>
      <c r="D2508" s="6" t="s">
        <v>26</v>
      </c>
      <c r="E2508" s="6" t="s">
        <v>8</v>
      </c>
      <c r="G2508" s="6" t="s">
        <v>27</v>
      </c>
      <c r="H2508" s="7">
        <v>2842172.0</v>
      </c>
      <c r="I2508" s="8">
        <v>2842519.0</v>
      </c>
      <c r="J2508" t="s">
        <v>28</v>
      </c>
      <c r="N2508" t="s">
        <v>33</v>
      </c>
      <c r="Q2508" t="s">
        <v>5975</v>
      </c>
      <c r="R2508">
        <v>348.0</v>
      </c>
      <c r="T2508" t="s">
        <v>129</v>
      </c>
    </row>
    <row r="2509" ht="15.75" customHeight="1">
      <c r="A2509" s="6" t="s">
        <v>23</v>
      </c>
      <c r="B2509" s="6" t="s">
        <v>24</v>
      </c>
      <c r="C2509" s="6" t="s">
        <v>25</v>
      </c>
      <c r="D2509" s="6" t="s">
        <v>26</v>
      </c>
      <c r="E2509" s="6" t="s">
        <v>8</v>
      </c>
      <c r="G2509" s="6" t="s">
        <v>27</v>
      </c>
      <c r="H2509" s="7">
        <v>2842554.0</v>
      </c>
      <c r="I2509" s="8">
        <v>2843858.0</v>
      </c>
      <c r="J2509" t="s">
        <v>28</v>
      </c>
      <c r="K2509" t="s">
        <v>5976</v>
      </c>
      <c r="L2509" t="s">
        <v>5976</v>
      </c>
      <c r="N2509" t="s">
        <v>2691</v>
      </c>
      <c r="Q2509" t="s">
        <v>5977</v>
      </c>
      <c r="R2509">
        <v>1305.0</v>
      </c>
      <c r="S2509">
        <v>434.0</v>
      </c>
    </row>
    <row r="2510" ht="15.75" customHeight="1">
      <c r="A2510" s="6" t="s">
        <v>23</v>
      </c>
      <c r="B2510" s="6" t="s">
        <v>24</v>
      </c>
      <c r="C2510" s="6" t="s">
        <v>25</v>
      </c>
      <c r="D2510" s="6" t="s">
        <v>26</v>
      </c>
      <c r="E2510" s="6" t="s">
        <v>8</v>
      </c>
      <c r="G2510" s="6" t="s">
        <v>27</v>
      </c>
      <c r="H2510" s="7">
        <v>2843896.0</v>
      </c>
      <c r="I2510" s="8">
        <v>2844390.0</v>
      </c>
      <c r="J2510" t="s">
        <v>28</v>
      </c>
      <c r="K2510" t="s">
        <v>5978</v>
      </c>
      <c r="L2510" t="s">
        <v>5978</v>
      </c>
      <c r="N2510" t="s">
        <v>5979</v>
      </c>
      <c r="Q2510" t="s">
        <v>5980</v>
      </c>
      <c r="R2510">
        <v>495.0</v>
      </c>
      <c r="S2510">
        <v>164.0</v>
      </c>
    </row>
    <row r="2511" ht="15.75" customHeight="1">
      <c r="A2511" s="6" t="s">
        <v>23</v>
      </c>
      <c r="B2511" s="6" t="s">
        <v>24</v>
      </c>
      <c r="C2511" s="6" t="s">
        <v>25</v>
      </c>
      <c r="D2511" s="6" t="s">
        <v>26</v>
      </c>
      <c r="E2511" s="6" t="s">
        <v>8</v>
      </c>
      <c r="G2511" s="6" t="s">
        <v>27</v>
      </c>
      <c r="H2511" s="7">
        <v>2844405.0</v>
      </c>
      <c r="I2511" s="8">
        <v>2845508.0</v>
      </c>
      <c r="J2511" t="s">
        <v>28</v>
      </c>
      <c r="K2511" t="s">
        <v>5981</v>
      </c>
      <c r="L2511" t="s">
        <v>5981</v>
      </c>
      <c r="N2511" t="s">
        <v>5982</v>
      </c>
      <c r="Q2511" t="s">
        <v>5983</v>
      </c>
      <c r="R2511">
        <v>1104.0</v>
      </c>
      <c r="S2511">
        <v>367.0</v>
      </c>
    </row>
    <row r="2512" ht="15.75" customHeight="1">
      <c r="A2512" s="6" t="s">
        <v>23</v>
      </c>
      <c r="B2512" s="6" t="s">
        <v>24</v>
      </c>
      <c r="C2512" s="6" t="s">
        <v>25</v>
      </c>
      <c r="D2512" s="6" t="s">
        <v>26</v>
      </c>
      <c r="E2512" s="6" t="s">
        <v>8</v>
      </c>
      <c r="G2512" s="6" t="s">
        <v>27</v>
      </c>
      <c r="H2512" s="7">
        <v>2845725.0</v>
      </c>
      <c r="I2512" s="8">
        <v>2846645.0</v>
      </c>
      <c r="J2512" t="s">
        <v>28</v>
      </c>
      <c r="K2512" t="s">
        <v>5984</v>
      </c>
      <c r="L2512" t="s">
        <v>5984</v>
      </c>
      <c r="N2512" t="s">
        <v>5985</v>
      </c>
      <c r="Q2512" t="s">
        <v>5986</v>
      </c>
      <c r="R2512">
        <v>921.0</v>
      </c>
      <c r="S2512">
        <v>306.0</v>
      </c>
    </row>
    <row r="2513" ht="15.75" customHeight="1">
      <c r="A2513" s="6" t="s">
        <v>23</v>
      </c>
      <c r="B2513" s="6" t="s">
        <v>24</v>
      </c>
      <c r="C2513" s="6" t="s">
        <v>25</v>
      </c>
      <c r="D2513" s="6" t="s">
        <v>26</v>
      </c>
      <c r="E2513" s="6" t="s">
        <v>8</v>
      </c>
      <c r="G2513" s="6" t="s">
        <v>27</v>
      </c>
      <c r="H2513" s="7">
        <v>2846649.0</v>
      </c>
      <c r="I2513" s="8">
        <v>2847002.0</v>
      </c>
      <c r="J2513" t="s">
        <v>28</v>
      </c>
      <c r="K2513" t="s">
        <v>5987</v>
      </c>
      <c r="L2513" t="s">
        <v>5987</v>
      </c>
      <c r="N2513" t="s">
        <v>1316</v>
      </c>
      <c r="Q2513" t="s">
        <v>5988</v>
      </c>
      <c r="R2513">
        <v>354.0</v>
      </c>
      <c r="S2513">
        <v>117.0</v>
      </c>
    </row>
    <row r="2514" ht="15.75" customHeight="1">
      <c r="A2514" s="6" t="s">
        <v>23</v>
      </c>
      <c r="B2514" s="6" t="s">
        <v>24</v>
      </c>
      <c r="C2514" s="6" t="s">
        <v>25</v>
      </c>
      <c r="D2514" s="6" t="s">
        <v>26</v>
      </c>
      <c r="E2514" s="6" t="s">
        <v>8</v>
      </c>
      <c r="G2514" s="6" t="s">
        <v>27</v>
      </c>
      <c r="H2514" s="7">
        <v>2847055.0</v>
      </c>
      <c r="I2514" s="8">
        <v>2847462.0</v>
      </c>
      <c r="J2514" t="s">
        <v>28</v>
      </c>
      <c r="K2514" t="s">
        <v>5989</v>
      </c>
      <c r="L2514" t="s">
        <v>5989</v>
      </c>
      <c r="N2514" t="s">
        <v>33</v>
      </c>
      <c r="Q2514" t="s">
        <v>5990</v>
      </c>
      <c r="R2514">
        <v>408.0</v>
      </c>
      <c r="S2514">
        <v>135.0</v>
      </c>
    </row>
    <row r="2515" ht="15.75" customHeight="1">
      <c r="A2515" s="6" t="s">
        <v>23</v>
      </c>
      <c r="B2515" s="6" t="s">
        <v>24</v>
      </c>
      <c r="C2515" s="6" t="s">
        <v>25</v>
      </c>
      <c r="D2515" s="6" t="s">
        <v>26</v>
      </c>
      <c r="E2515" s="6" t="s">
        <v>8</v>
      </c>
      <c r="G2515" s="6" t="s">
        <v>27</v>
      </c>
      <c r="H2515" s="7">
        <v>2847477.0</v>
      </c>
      <c r="I2515" s="8">
        <v>2847872.0</v>
      </c>
      <c r="J2515" t="s">
        <v>28</v>
      </c>
      <c r="K2515" t="s">
        <v>5991</v>
      </c>
      <c r="L2515" t="s">
        <v>5991</v>
      </c>
      <c r="N2515" t="s">
        <v>33</v>
      </c>
      <c r="Q2515" t="s">
        <v>5992</v>
      </c>
      <c r="R2515">
        <v>396.0</v>
      </c>
      <c r="S2515">
        <v>131.0</v>
      </c>
    </row>
    <row r="2516" ht="15.75" customHeight="1">
      <c r="A2516" s="6" t="s">
        <v>23</v>
      </c>
      <c r="B2516" s="6" t="s">
        <v>24</v>
      </c>
      <c r="C2516" s="6" t="s">
        <v>25</v>
      </c>
      <c r="D2516" s="6" t="s">
        <v>26</v>
      </c>
      <c r="E2516" s="6" t="s">
        <v>8</v>
      </c>
      <c r="G2516" s="6" t="s">
        <v>27</v>
      </c>
      <c r="H2516" s="7">
        <v>2847914.0</v>
      </c>
      <c r="I2516" s="8">
        <v>2849470.0</v>
      </c>
      <c r="J2516" t="s">
        <v>28</v>
      </c>
      <c r="K2516" t="s">
        <v>5993</v>
      </c>
      <c r="L2516" t="s">
        <v>5993</v>
      </c>
      <c r="N2516" t="s">
        <v>33</v>
      </c>
      <c r="Q2516" t="s">
        <v>5994</v>
      </c>
      <c r="R2516">
        <v>1557.0</v>
      </c>
      <c r="S2516">
        <v>518.0</v>
      </c>
    </row>
    <row r="2517" ht="15.75" customHeight="1">
      <c r="A2517" s="6" t="s">
        <v>23</v>
      </c>
      <c r="B2517" s="6" t="s">
        <v>24</v>
      </c>
      <c r="C2517" s="6" t="s">
        <v>25</v>
      </c>
      <c r="D2517" s="6" t="s">
        <v>26</v>
      </c>
      <c r="E2517" s="6" t="s">
        <v>8</v>
      </c>
      <c r="G2517" s="6" t="s">
        <v>27</v>
      </c>
      <c r="H2517" s="7">
        <v>2849577.0</v>
      </c>
      <c r="I2517" s="8">
        <v>2849864.0</v>
      </c>
      <c r="J2517" t="s">
        <v>28</v>
      </c>
      <c r="K2517" t="s">
        <v>5995</v>
      </c>
      <c r="L2517" t="s">
        <v>5995</v>
      </c>
      <c r="N2517" t="s">
        <v>33</v>
      </c>
      <c r="Q2517" t="s">
        <v>5996</v>
      </c>
      <c r="R2517">
        <v>288.0</v>
      </c>
      <c r="S2517">
        <v>95.0</v>
      </c>
    </row>
    <row r="2518" ht="15.75" customHeight="1">
      <c r="A2518" s="6" t="s">
        <v>23</v>
      </c>
      <c r="B2518" s="6" t="s">
        <v>24</v>
      </c>
      <c r="C2518" s="6" t="s">
        <v>25</v>
      </c>
      <c r="D2518" s="6" t="s">
        <v>26</v>
      </c>
      <c r="E2518" s="6" t="s">
        <v>8</v>
      </c>
      <c r="G2518" s="6" t="s">
        <v>27</v>
      </c>
      <c r="H2518" s="7">
        <v>2850025.0</v>
      </c>
      <c r="I2518" s="8">
        <v>2853228.0</v>
      </c>
      <c r="J2518" t="s">
        <v>28</v>
      </c>
      <c r="K2518" t="s">
        <v>5997</v>
      </c>
      <c r="L2518" t="s">
        <v>5997</v>
      </c>
      <c r="N2518" t="s">
        <v>5998</v>
      </c>
      <c r="Q2518" t="s">
        <v>5999</v>
      </c>
      <c r="R2518">
        <v>3204.0</v>
      </c>
      <c r="S2518">
        <v>1067.0</v>
      </c>
    </row>
    <row r="2519" ht="15.75" customHeight="1">
      <c r="A2519" s="6" t="s">
        <v>23</v>
      </c>
      <c r="B2519" s="6" t="s">
        <v>24</v>
      </c>
      <c r="C2519" s="6" t="s">
        <v>25</v>
      </c>
      <c r="D2519" s="6" t="s">
        <v>26</v>
      </c>
      <c r="E2519" s="6" t="s">
        <v>8</v>
      </c>
      <c r="G2519" s="6" t="s">
        <v>27</v>
      </c>
      <c r="H2519" s="7">
        <v>2853316.0</v>
      </c>
      <c r="I2519" s="8">
        <v>2854059.0</v>
      </c>
      <c r="J2519" t="s">
        <v>28</v>
      </c>
      <c r="K2519" t="s">
        <v>6000</v>
      </c>
      <c r="L2519" t="s">
        <v>6000</v>
      </c>
      <c r="N2519" t="s">
        <v>6001</v>
      </c>
      <c r="Q2519" t="s">
        <v>6002</v>
      </c>
      <c r="R2519">
        <v>744.0</v>
      </c>
      <c r="S2519">
        <v>247.0</v>
      </c>
    </row>
    <row r="2520" ht="15.75" customHeight="1">
      <c r="A2520" s="6" t="s">
        <v>23</v>
      </c>
      <c r="B2520" s="6" t="s">
        <v>24</v>
      </c>
      <c r="C2520" s="6" t="s">
        <v>25</v>
      </c>
      <c r="D2520" s="6" t="s">
        <v>26</v>
      </c>
      <c r="E2520" s="6" t="s">
        <v>8</v>
      </c>
      <c r="G2520" s="6" t="s">
        <v>27</v>
      </c>
      <c r="H2520" s="7">
        <v>2854172.0</v>
      </c>
      <c r="I2520" s="8">
        <v>2855305.0</v>
      </c>
      <c r="J2520" t="s">
        <v>28</v>
      </c>
      <c r="K2520" t="s">
        <v>6003</v>
      </c>
      <c r="L2520" t="s">
        <v>6003</v>
      </c>
      <c r="N2520" t="s">
        <v>6004</v>
      </c>
      <c r="Q2520" t="s">
        <v>6005</v>
      </c>
      <c r="R2520">
        <v>1134.0</v>
      </c>
      <c r="S2520">
        <v>377.0</v>
      </c>
    </row>
    <row r="2521" ht="15.75" customHeight="1">
      <c r="A2521" s="6" t="s">
        <v>23</v>
      </c>
      <c r="B2521" s="6" t="s">
        <v>24</v>
      </c>
      <c r="C2521" s="6" t="s">
        <v>25</v>
      </c>
      <c r="D2521" s="6" t="s">
        <v>26</v>
      </c>
      <c r="E2521" s="6" t="s">
        <v>8</v>
      </c>
      <c r="G2521" s="6" t="s">
        <v>27</v>
      </c>
      <c r="H2521" s="7">
        <v>2855387.0</v>
      </c>
      <c r="I2521" s="8">
        <v>2856460.0</v>
      </c>
      <c r="J2521" t="s">
        <v>28</v>
      </c>
      <c r="K2521" t="s">
        <v>6006</v>
      </c>
      <c r="L2521" t="s">
        <v>6006</v>
      </c>
      <c r="N2521" t="s">
        <v>6007</v>
      </c>
      <c r="Q2521" t="s">
        <v>6008</v>
      </c>
      <c r="R2521">
        <v>1074.0</v>
      </c>
      <c r="S2521">
        <v>357.0</v>
      </c>
    </row>
    <row r="2522" ht="15.75" customHeight="1">
      <c r="A2522" s="6" t="s">
        <v>23</v>
      </c>
      <c r="B2522" s="6" t="s">
        <v>24</v>
      </c>
      <c r="C2522" s="6" t="s">
        <v>25</v>
      </c>
      <c r="D2522" s="6" t="s">
        <v>26</v>
      </c>
      <c r="E2522" s="6" t="s">
        <v>8</v>
      </c>
      <c r="G2522" s="6" t="s">
        <v>27</v>
      </c>
      <c r="H2522" s="7">
        <v>2856762.0</v>
      </c>
      <c r="I2522" s="8">
        <v>2857682.0</v>
      </c>
      <c r="J2522" t="s">
        <v>37</v>
      </c>
      <c r="K2522" t="s">
        <v>6009</v>
      </c>
      <c r="L2522" t="s">
        <v>6009</v>
      </c>
      <c r="N2522" t="s">
        <v>6010</v>
      </c>
      <c r="Q2522" t="s">
        <v>6011</v>
      </c>
      <c r="R2522">
        <v>921.0</v>
      </c>
      <c r="S2522">
        <v>306.0</v>
      </c>
    </row>
    <row r="2523" ht="15.75" customHeight="1">
      <c r="A2523" s="6" t="s">
        <v>23</v>
      </c>
      <c r="B2523" s="6" t="s">
        <v>24</v>
      </c>
      <c r="C2523" s="6" t="s">
        <v>25</v>
      </c>
      <c r="D2523" s="6" t="s">
        <v>26</v>
      </c>
      <c r="E2523" s="6" t="s">
        <v>8</v>
      </c>
      <c r="G2523" s="6" t="s">
        <v>27</v>
      </c>
      <c r="H2523" s="7">
        <v>2857761.0</v>
      </c>
      <c r="I2523" s="8">
        <v>2858348.0</v>
      </c>
      <c r="J2523" t="s">
        <v>37</v>
      </c>
      <c r="K2523" t="s">
        <v>6012</v>
      </c>
      <c r="L2523" t="s">
        <v>6012</v>
      </c>
      <c r="N2523" t="s">
        <v>33</v>
      </c>
      <c r="Q2523" t="s">
        <v>6013</v>
      </c>
      <c r="R2523">
        <v>588.0</v>
      </c>
      <c r="S2523">
        <v>195.0</v>
      </c>
    </row>
    <row r="2524" ht="15.75" customHeight="1">
      <c r="A2524" s="6" t="s">
        <v>23</v>
      </c>
      <c r="B2524" s="6" t="s">
        <v>24</v>
      </c>
      <c r="C2524" s="6" t="s">
        <v>25</v>
      </c>
      <c r="D2524" s="6" t="s">
        <v>26</v>
      </c>
      <c r="E2524" s="6" t="s">
        <v>8</v>
      </c>
      <c r="G2524" s="6" t="s">
        <v>27</v>
      </c>
      <c r="H2524" s="7">
        <v>2858367.0</v>
      </c>
      <c r="I2524" s="8">
        <v>2859089.0</v>
      </c>
      <c r="J2524" t="s">
        <v>28</v>
      </c>
      <c r="K2524" t="s">
        <v>6014</v>
      </c>
      <c r="L2524" t="s">
        <v>6014</v>
      </c>
      <c r="N2524" t="s">
        <v>33</v>
      </c>
      <c r="Q2524" t="s">
        <v>6015</v>
      </c>
      <c r="R2524">
        <v>723.0</v>
      </c>
      <c r="S2524">
        <v>240.0</v>
      </c>
    </row>
    <row r="2525" ht="15.75" customHeight="1">
      <c r="A2525" s="6" t="s">
        <v>23</v>
      </c>
      <c r="B2525" s="6" t="s">
        <v>24</v>
      </c>
      <c r="C2525" s="6" t="s">
        <v>25</v>
      </c>
      <c r="D2525" s="6" t="s">
        <v>26</v>
      </c>
      <c r="E2525" s="6" t="s">
        <v>8</v>
      </c>
      <c r="G2525" s="6" t="s">
        <v>27</v>
      </c>
      <c r="H2525" s="7">
        <v>2859231.0</v>
      </c>
      <c r="I2525" s="8">
        <v>2860079.0</v>
      </c>
      <c r="J2525" t="s">
        <v>37</v>
      </c>
      <c r="K2525" t="s">
        <v>6016</v>
      </c>
      <c r="L2525" t="s">
        <v>6016</v>
      </c>
      <c r="N2525" t="s">
        <v>6017</v>
      </c>
      <c r="Q2525" t="s">
        <v>6018</v>
      </c>
      <c r="R2525">
        <v>849.0</v>
      </c>
      <c r="S2525">
        <v>282.0</v>
      </c>
    </row>
    <row r="2526" ht="15.75" customHeight="1">
      <c r="A2526" s="6" t="s">
        <v>23</v>
      </c>
      <c r="B2526" s="6" t="s">
        <v>24</v>
      </c>
      <c r="C2526" s="6" t="s">
        <v>25</v>
      </c>
      <c r="D2526" s="6" t="s">
        <v>26</v>
      </c>
      <c r="E2526" s="6" t="s">
        <v>8</v>
      </c>
      <c r="G2526" s="6" t="s">
        <v>27</v>
      </c>
      <c r="H2526" s="7">
        <v>2860076.0</v>
      </c>
      <c r="I2526" s="8">
        <v>2860774.0</v>
      </c>
      <c r="J2526" t="s">
        <v>28</v>
      </c>
      <c r="K2526" t="s">
        <v>6019</v>
      </c>
      <c r="L2526" t="s">
        <v>6019</v>
      </c>
      <c r="N2526" t="s">
        <v>33</v>
      </c>
      <c r="Q2526" t="s">
        <v>6020</v>
      </c>
      <c r="R2526">
        <v>699.0</v>
      </c>
      <c r="S2526">
        <v>232.0</v>
      </c>
    </row>
    <row r="2527" ht="15.75" customHeight="1">
      <c r="A2527" s="6" t="s">
        <v>23</v>
      </c>
      <c r="B2527" s="6" t="s">
        <v>24</v>
      </c>
      <c r="C2527" s="6" t="s">
        <v>25</v>
      </c>
      <c r="D2527" s="6" t="s">
        <v>26</v>
      </c>
      <c r="E2527" s="6" t="s">
        <v>8</v>
      </c>
      <c r="G2527" s="6" t="s">
        <v>27</v>
      </c>
      <c r="H2527" s="7">
        <v>2860771.0</v>
      </c>
      <c r="I2527" s="8">
        <v>2861385.0</v>
      </c>
      <c r="J2527" t="s">
        <v>28</v>
      </c>
      <c r="K2527" t="s">
        <v>6021</v>
      </c>
      <c r="L2527" t="s">
        <v>6021</v>
      </c>
      <c r="N2527" t="s">
        <v>5875</v>
      </c>
      <c r="Q2527" t="s">
        <v>6022</v>
      </c>
      <c r="R2527">
        <v>615.0</v>
      </c>
      <c r="S2527">
        <v>204.0</v>
      </c>
    </row>
    <row r="2528" ht="15.75" customHeight="1">
      <c r="A2528" s="6" t="s">
        <v>23</v>
      </c>
      <c r="B2528" s="6" t="s">
        <v>24</v>
      </c>
      <c r="C2528" s="6" t="s">
        <v>25</v>
      </c>
      <c r="D2528" s="6" t="s">
        <v>26</v>
      </c>
      <c r="E2528" s="6" t="s">
        <v>8</v>
      </c>
      <c r="G2528" s="6" t="s">
        <v>27</v>
      </c>
      <c r="H2528" s="7">
        <v>2861523.0</v>
      </c>
      <c r="I2528" s="8">
        <v>2862752.0</v>
      </c>
      <c r="J2528" t="s">
        <v>28</v>
      </c>
      <c r="K2528" t="s">
        <v>6023</v>
      </c>
      <c r="L2528" t="s">
        <v>6023</v>
      </c>
      <c r="N2528" t="s">
        <v>6024</v>
      </c>
      <c r="Q2528" t="s">
        <v>6025</v>
      </c>
      <c r="R2528">
        <v>1230.0</v>
      </c>
      <c r="S2528">
        <v>409.0</v>
      </c>
    </row>
    <row r="2529" ht="15.75" customHeight="1">
      <c r="A2529" s="6" t="s">
        <v>23</v>
      </c>
      <c r="B2529" s="6" t="s">
        <v>24</v>
      </c>
      <c r="C2529" s="6" t="s">
        <v>25</v>
      </c>
      <c r="D2529" s="6" t="s">
        <v>26</v>
      </c>
      <c r="E2529" s="6" t="s">
        <v>8</v>
      </c>
      <c r="G2529" s="6" t="s">
        <v>27</v>
      </c>
      <c r="H2529" s="7">
        <v>2862870.0</v>
      </c>
      <c r="I2529" s="8">
        <v>2864771.0</v>
      </c>
      <c r="J2529" t="s">
        <v>28</v>
      </c>
      <c r="K2529" t="s">
        <v>6026</v>
      </c>
      <c r="L2529" t="s">
        <v>6026</v>
      </c>
      <c r="N2529" t="s">
        <v>6027</v>
      </c>
      <c r="Q2529" t="s">
        <v>6028</v>
      </c>
      <c r="R2529">
        <v>1902.0</v>
      </c>
      <c r="S2529">
        <v>633.0</v>
      </c>
    </row>
    <row r="2530" ht="15.75" customHeight="1">
      <c r="A2530" s="6" t="s">
        <v>23</v>
      </c>
      <c r="B2530" s="6" t="s">
        <v>24</v>
      </c>
      <c r="C2530" s="6" t="s">
        <v>25</v>
      </c>
      <c r="D2530" s="6" t="s">
        <v>26</v>
      </c>
      <c r="E2530" s="6" t="s">
        <v>8</v>
      </c>
      <c r="G2530" s="6" t="s">
        <v>27</v>
      </c>
      <c r="H2530" s="7">
        <v>2865081.0</v>
      </c>
      <c r="I2530" s="8">
        <v>2866766.0</v>
      </c>
      <c r="J2530" t="s">
        <v>37</v>
      </c>
      <c r="K2530" t="s">
        <v>6029</v>
      </c>
      <c r="L2530" t="s">
        <v>6029</v>
      </c>
      <c r="N2530" t="s">
        <v>317</v>
      </c>
      <c r="Q2530" t="s">
        <v>6030</v>
      </c>
      <c r="R2530">
        <v>1686.0</v>
      </c>
      <c r="S2530">
        <v>561.0</v>
      </c>
    </row>
    <row r="2531" ht="15.75" customHeight="1">
      <c r="A2531" s="6" t="s">
        <v>23</v>
      </c>
      <c r="B2531" s="6" t="s">
        <v>24</v>
      </c>
      <c r="C2531" s="6" t="s">
        <v>25</v>
      </c>
      <c r="D2531" s="6" t="s">
        <v>26</v>
      </c>
      <c r="E2531" s="6" t="s">
        <v>8</v>
      </c>
      <c r="G2531" s="6" t="s">
        <v>27</v>
      </c>
      <c r="H2531" s="7">
        <v>2866937.0</v>
      </c>
      <c r="I2531" s="8">
        <v>2868835.0</v>
      </c>
      <c r="J2531" t="s">
        <v>37</v>
      </c>
      <c r="K2531" t="s">
        <v>6031</v>
      </c>
      <c r="L2531" t="s">
        <v>6031</v>
      </c>
      <c r="N2531" t="s">
        <v>317</v>
      </c>
      <c r="Q2531" t="s">
        <v>6032</v>
      </c>
      <c r="R2531">
        <v>1899.0</v>
      </c>
      <c r="S2531">
        <v>632.0</v>
      </c>
    </row>
    <row r="2532" ht="15.75" customHeight="1">
      <c r="A2532" s="6" t="s">
        <v>23</v>
      </c>
      <c r="B2532" s="6" t="s">
        <v>24</v>
      </c>
      <c r="C2532" s="6" t="s">
        <v>25</v>
      </c>
      <c r="D2532" s="6" t="s">
        <v>26</v>
      </c>
      <c r="E2532" s="6" t="s">
        <v>8</v>
      </c>
      <c r="G2532" s="6" t="s">
        <v>27</v>
      </c>
      <c r="H2532" s="7">
        <v>2869019.0</v>
      </c>
      <c r="I2532" s="8">
        <v>2870092.0</v>
      </c>
      <c r="J2532" t="s">
        <v>37</v>
      </c>
      <c r="K2532" t="s">
        <v>6033</v>
      </c>
      <c r="L2532" t="s">
        <v>6033</v>
      </c>
      <c r="N2532" t="s">
        <v>281</v>
      </c>
      <c r="Q2532" t="s">
        <v>6034</v>
      </c>
      <c r="R2532">
        <v>1074.0</v>
      </c>
      <c r="S2532">
        <v>357.0</v>
      </c>
    </row>
    <row r="2533" ht="15.75" customHeight="1">
      <c r="A2533" s="6" t="s">
        <v>23</v>
      </c>
      <c r="B2533" s="6" t="s">
        <v>24</v>
      </c>
      <c r="C2533" s="6" t="s">
        <v>25</v>
      </c>
      <c r="D2533" s="6" t="s">
        <v>26</v>
      </c>
      <c r="E2533" s="6" t="s">
        <v>8</v>
      </c>
      <c r="G2533" s="6" t="s">
        <v>27</v>
      </c>
      <c r="H2533" s="7">
        <v>2870217.0</v>
      </c>
      <c r="I2533" s="8">
        <v>2872085.0</v>
      </c>
      <c r="J2533" t="s">
        <v>28</v>
      </c>
      <c r="K2533" t="s">
        <v>6035</v>
      </c>
      <c r="L2533" t="s">
        <v>6035</v>
      </c>
      <c r="N2533" t="s">
        <v>6036</v>
      </c>
      <c r="Q2533" t="s">
        <v>6037</v>
      </c>
      <c r="R2533">
        <v>1869.0</v>
      </c>
      <c r="S2533">
        <v>622.0</v>
      </c>
    </row>
    <row r="2534" ht="15.75" customHeight="1">
      <c r="A2534" s="6" t="s">
        <v>23</v>
      </c>
      <c r="B2534" s="6" t="s">
        <v>24</v>
      </c>
      <c r="C2534" s="6" t="s">
        <v>25</v>
      </c>
      <c r="D2534" s="6" t="s">
        <v>26</v>
      </c>
      <c r="E2534" s="6" t="s">
        <v>8</v>
      </c>
      <c r="G2534" s="6" t="s">
        <v>27</v>
      </c>
      <c r="H2534" s="7">
        <v>2872190.0</v>
      </c>
      <c r="I2534" s="8">
        <v>2872495.0</v>
      </c>
      <c r="J2534" t="s">
        <v>37</v>
      </c>
      <c r="K2534" t="s">
        <v>6038</v>
      </c>
      <c r="L2534" t="s">
        <v>6038</v>
      </c>
      <c r="N2534" t="s">
        <v>1089</v>
      </c>
      <c r="Q2534" t="s">
        <v>6039</v>
      </c>
      <c r="R2534">
        <v>306.0</v>
      </c>
      <c r="S2534">
        <v>101.0</v>
      </c>
    </row>
    <row r="2535" ht="15.75" customHeight="1">
      <c r="A2535" s="6" t="s">
        <v>23</v>
      </c>
      <c r="B2535" s="6" t="s">
        <v>24</v>
      </c>
      <c r="C2535" s="6" t="s">
        <v>25</v>
      </c>
      <c r="D2535" s="6" t="s">
        <v>26</v>
      </c>
      <c r="E2535" s="6" t="s">
        <v>8</v>
      </c>
      <c r="G2535" s="6" t="s">
        <v>27</v>
      </c>
      <c r="H2535" s="7">
        <v>2872675.0</v>
      </c>
      <c r="I2535" s="8">
        <v>2872938.0</v>
      </c>
      <c r="J2535" t="s">
        <v>37</v>
      </c>
      <c r="K2535" t="s">
        <v>6040</v>
      </c>
      <c r="L2535" t="s">
        <v>6040</v>
      </c>
      <c r="N2535" t="s">
        <v>6041</v>
      </c>
      <c r="Q2535" t="s">
        <v>6042</v>
      </c>
      <c r="R2535">
        <v>264.0</v>
      </c>
      <c r="S2535">
        <v>87.0</v>
      </c>
    </row>
    <row r="2536" ht="15.75" customHeight="1">
      <c r="A2536" s="6" t="s">
        <v>23</v>
      </c>
      <c r="B2536" s="6" t="s">
        <v>24</v>
      </c>
      <c r="C2536" s="6" t="s">
        <v>25</v>
      </c>
      <c r="D2536" s="6" t="s">
        <v>26</v>
      </c>
      <c r="E2536" s="6" t="s">
        <v>8</v>
      </c>
      <c r="G2536" s="6" t="s">
        <v>27</v>
      </c>
      <c r="H2536" s="7">
        <v>2873489.0</v>
      </c>
      <c r="I2536" s="8">
        <v>2874121.0</v>
      </c>
      <c r="J2536" t="s">
        <v>37</v>
      </c>
      <c r="K2536" t="s">
        <v>6043</v>
      </c>
      <c r="L2536" t="s">
        <v>6043</v>
      </c>
      <c r="N2536" t="s">
        <v>33</v>
      </c>
      <c r="Q2536" t="s">
        <v>6044</v>
      </c>
      <c r="R2536">
        <v>633.0</v>
      </c>
      <c r="S2536">
        <v>210.0</v>
      </c>
    </row>
    <row r="2537" ht="15.75" customHeight="1">
      <c r="A2537" s="6" t="s">
        <v>23</v>
      </c>
      <c r="B2537" s="6" t="s">
        <v>24</v>
      </c>
      <c r="C2537" s="6" t="s">
        <v>25</v>
      </c>
      <c r="D2537" s="6" t="s">
        <v>26</v>
      </c>
      <c r="E2537" s="6" t="s">
        <v>8</v>
      </c>
      <c r="G2537" s="6" t="s">
        <v>27</v>
      </c>
      <c r="H2537" s="7">
        <v>2874262.0</v>
      </c>
      <c r="I2537" s="8">
        <v>2875257.0</v>
      </c>
      <c r="J2537" t="s">
        <v>28</v>
      </c>
      <c r="K2537" t="s">
        <v>6045</v>
      </c>
      <c r="L2537" t="s">
        <v>6045</v>
      </c>
      <c r="N2537" t="s">
        <v>6046</v>
      </c>
      <c r="O2537" t="s">
        <v>6047</v>
      </c>
      <c r="Q2537" t="s">
        <v>6048</v>
      </c>
      <c r="R2537">
        <v>996.0</v>
      </c>
      <c r="S2537">
        <v>331.0</v>
      </c>
    </row>
    <row r="2538" ht="15.75" customHeight="1">
      <c r="A2538" s="6" t="s">
        <v>23</v>
      </c>
      <c r="B2538" s="6" t="s">
        <v>24</v>
      </c>
      <c r="C2538" s="6" t="s">
        <v>25</v>
      </c>
      <c r="D2538" s="6" t="s">
        <v>26</v>
      </c>
      <c r="E2538" s="6" t="s">
        <v>8</v>
      </c>
      <c r="G2538" s="6" t="s">
        <v>27</v>
      </c>
      <c r="H2538" s="7">
        <v>2875482.0</v>
      </c>
      <c r="I2538" s="8">
        <v>2875721.0</v>
      </c>
      <c r="J2538" t="s">
        <v>37</v>
      </c>
      <c r="K2538" t="s">
        <v>6049</v>
      </c>
      <c r="L2538" t="s">
        <v>6049</v>
      </c>
      <c r="N2538" t="s">
        <v>33</v>
      </c>
      <c r="Q2538" t="s">
        <v>6050</v>
      </c>
      <c r="R2538">
        <v>240.0</v>
      </c>
      <c r="S2538">
        <v>79.0</v>
      </c>
    </row>
    <row r="2539" ht="15.75" customHeight="1">
      <c r="A2539" s="6" t="s">
        <v>23</v>
      </c>
      <c r="B2539" s="6" t="s">
        <v>24</v>
      </c>
      <c r="C2539" s="6" t="s">
        <v>25</v>
      </c>
      <c r="D2539" s="6" t="s">
        <v>26</v>
      </c>
      <c r="E2539" s="6" t="s">
        <v>8</v>
      </c>
      <c r="G2539" s="6" t="s">
        <v>27</v>
      </c>
      <c r="H2539" s="7">
        <v>2875882.0</v>
      </c>
      <c r="I2539" s="8">
        <v>2878758.0</v>
      </c>
      <c r="J2539" t="s">
        <v>28</v>
      </c>
      <c r="K2539" t="s">
        <v>6051</v>
      </c>
      <c r="L2539" t="s">
        <v>6051</v>
      </c>
      <c r="N2539" t="s">
        <v>33</v>
      </c>
      <c r="Q2539" t="s">
        <v>6052</v>
      </c>
      <c r="R2539">
        <v>2877.0</v>
      </c>
      <c r="S2539">
        <v>958.0</v>
      </c>
    </row>
    <row r="2540" ht="15.75" customHeight="1">
      <c r="A2540" s="6" t="s">
        <v>23</v>
      </c>
      <c r="B2540" s="6" t="s">
        <v>24</v>
      </c>
      <c r="C2540" s="6" t="s">
        <v>25</v>
      </c>
      <c r="D2540" s="6" t="s">
        <v>26</v>
      </c>
      <c r="E2540" s="6" t="s">
        <v>8</v>
      </c>
      <c r="G2540" s="6" t="s">
        <v>27</v>
      </c>
      <c r="H2540" s="7">
        <v>2879042.0</v>
      </c>
      <c r="I2540" s="8">
        <v>2879512.0</v>
      </c>
      <c r="J2540" t="s">
        <v>28</v>
      </c>
      <c r="K2540" t="s">
        <v>6053</v>
      </c>
      <c r="L2540" t="s">
        <v>6053</v>
      </c>
      <c r="N2540" t="s">
        <v>1865</v>
      </c>
      <c r="Q2540" t="s">
        <v>6054</v>
      </c>
      <c r="R2540">
        <v>471.0</v>
      </c>
      <c r="S2540">
        <v>156.0</v>
      </c>
    </row>
    <row r="2541" ht="15.75" customHeight="1">
      <c r="A2541" s="6" t="s">
        <v>23</v>
      </c>
      <c r="B2541" s="6" t="s">
        <v>113</v>
      </c>
      <c r="C2541" s="6" t="s">
        <v>25</v>
      </c>
      <c r="D2541" s="6" t="s">
        <v>26</v>
      </c>
      <c r="E2541" s="6" t="s">
        <v>8</v>
      </c>
      <c r="G2541" s="6" t="s">
        <v>27</v>
      </c>
      <c r="H2541" s="7">
        <v>2879700.0</v>
      </c>
      <c r="I2541" s="8">
        <v>2879783.0</v>
      </c>
      <c r="J2541" t="s">
        <v>37</v>
      </c>
      <c r="N2541" t="s">
        <v>6055</v>
      </c>
      <c r="Q2541" t="s">
        <v>6056</v>
      </c>
      <c r="R2541">
        <v>84.0</v>
      </c>
      <c r="T2541" t="s">
        <v>129</v>
      </c>
    </row>
    <row r="2542" ht="15.75" customHeight="1">
      <c r="A2542" s="6" t="s">
        <v>23</v>
      </c>
      <c r="B2542" s="6" t="s">
        <v>24</v>
      </c>
      <c r="C2542" s="6" t="s">
        <v>25</v>
      </c>
      <c r="D2542" s="6" t="s">
        <v>26</v>
      </c>
      <c r="E2542" s="6" t="s">
        <v>8</v>
      </c>
      <c r="G2542" s="6" t="s">
        <v>27</v>
      </c>
      <c r="H2542" s="7">
        <v>2880321.0</v>
      </c>
      <c r="I2542" s="8">
        <v>2881256.0</v>
      </c>
      <c r="J2542" t="s">
        <v>28</v>
      </c>
      <c r="K2542" t="s">
        <v>6057</v>
      </c>
      <c r="L2542" t="s">
        <v>6057</v>
      </c>
      <c r="N2542" t="s">
        <v>6058</v>
      </c>
      <c r="Q2542" t="s">
        <v>6059</v>
      </c>
      <c r="R2542">
        <v>936.0</v>
      </c>
      <c r="S2542">
        <v>311.0</v>
      </c>
    </row>
    <row r="2543" ht="15.75" customHeight="1">
      <c r="A2543" s="6" t="s">
        <v>23</v>
      </c>
      <c r="B2543" s="6" t="s">
        <v>24</v>
      </c>
      <c r="C2543" s="6" t="s">
        <v>25</v>
      </c>
      <c r="D2543" s="6" t="s">
        <v>26</v>
      </c>
      <c r="E2543" s="6" t="s">
        <v>8</v>
      </c>
      <c r="G2543" s="6" t="s">
        <v>27</v>
      </c>
      <c r="H2543" s="7">
        <v>2881375.0</v>
      </c>
      <c r="I2543" s="8">
        <v>2882157.0</v>
      </c>
      <c r="J2543" t="s">
        <v>28</v>
      </c>
      <c r="K2543" t="s">
        <v>6060</v>
      </c>
      <c r="L2543" t="s">
        <v>6060</v>
      </c>
      <c r="N2543" t="s">
        <v>33</v>
      </c>
      <c r="Q2543" t="s">
        <v>6061</v>
      </c>
      <c r="R2543">
        <v>783.0</v>
      </c>
      <c r="S2543">
        <v>260.0</v>
      </c>
    </row>
    <row r="2544" ht="15.75" customHeight="1">
      <c r="A2544" s="6" t="s">
        <v>23</v>
      </c>
      <c r="B2544" s="6" t="s">
        <v>24</v>
      </c>
      <c r="C2544" s="6" t="s">
        <v>25</v>
      </c>
      <c r="D2544" s="6" t="s">
        <v>26</v>
      </c>
      <c r="E2544" s="6" t="s">
        <v>8</v>
      </c>
      <c r="G2544" s="6" t="s">
        <v>27</v>
      </c>
      <c r="H2544" s="7">
        <v>2882525.0</v>
      </c>
      <c r="I2544" s="8">
        <v>2885404.0</v>
      </c>
      <c r="J2544" t="s">
        <v>28</v>
      </c>
      <c r="K2544" t="s">
        <v>6062</v>
      </c>
      <c r="L2544" t="s">
        <v>6062</v>
      </c>
      <c r="N2544" t="s">
        <v>6063</v>
      </c>
      <c r="Q2544" t="s">
        <v>6064</v>
      </c>
      <c r="R2544">
        <v>2880.0</v>
      </c>
      <c r="S2544">
        <v>959.0</v>
      </c>
    </row>
    <row r="2545" ht="15.75" customHeight="1">
      <c r="A2545" s="6" t="s">
        <v>23</v>
      </c>
      <c r="B2545" s="6" t="s">
        <v>24</v>
      </c>
      <c r="C2545" s="6" t="s">
        <v>25</v>
      </c>
      <c r="D2545" s="6" t="s">
        <v>26</v>
      </c>
      <c r="E2545" s="6" t="s">
        <v>8</v>
      </c>
      <c r="G2545" s="6" t="s">
        <v>27</v>
      </c>
      <c r="H2545" s="7">
        <v>2885513.0</v>
      </c>
      <c r="I2545" s="8">
        <v>2885839.0</v>
      </c>
      <c r="J2545" t="s">
        <v>28</v>
      </c>
      <c r="K2545" t="s">
        <v>6065</v>
      </c>
      <c r="L2545" t="s">
        <v>6065</v>
      </c>
      <c r="N2545" t="s">
        <v>33</v>
      </c>
      <c r="Q2545" t="s">
        <v>6066</v>
      </c>
      <c r="R2545">
        <v>327.0</v>
      </c>
      <c r="S2545">
        <v>108.0</v>
      </c>
    </row>
    <row r="2546" ht="15.75" customHeight="1">
      <c r="A2546" s="6" t="s">
        <v>23</v>
      </c>
      <c r="B2546" s="6" t="s">
        <v>24</v>
      </c>
      <c r="C2546" s="6" t="s">
        <v>25</v>
      </c>
      <c r="D2546" s="6" t="s">
        <v>26</v>
      </c>
      <c r="E2546" s="6" t="s">
        <v>8</v>
      </c>
      <c r="G2546" s="6" t="s">
        <v>27</v>
      </c>
      <c r="H2546" s="7">
        <v>2885846.0</v>
      </c>
      <c r="I2546" s="8">
        <v>2887138.0</v>
      </c>
      <c r="J2546" t="s">
        <v>28</v>
      </c>
      <c r="K2546" t="s">
        <v>6067</v>
      </c>
      <c r="L2546" t="s">
        <v>6067</v>
      </c>
      <c r="N2546" t="s">
        <v>33</v>
      </c>
      <c r="Q2546" t="s">
        <v>6068</v>
      </c>
      <c r="R2546">
        <v>1293.0</v>
      </c>
      <c r="S2546">
        <v>430.0</v>
      </c>
    </row>
    <row r="2547" ht="15.75" customHeight="1">
      <c r="A2547" s="6" t="s">
        <v>23</v>
      </c>
      <c r="B2547" s="6" t="s">
        <v>24</v>
      </c>
      <c r="C2547" s="6" t="s">
        <v>25</v>
      </c>
      <c r="D2547" s="6" t="s">
        <v>26</v>
      </c>
      <c r="E2547" s="6" t="s">
        <v>8</v>
      </c>
      <c r="G2547" s="6" t="s">
        <v>27</v>
      </c>
      <c r="H2547" s="7">
        <v>2887913.0</v>
      </c>
      <c r="I2547" s="8">
        <v>2888560.0</v>
      </c>
      <c r="J2547" t="s">
        <v>28</v>
      </c>
      <c r="K2547" t="s">
        <v>6069</v>
      </c>
      <c r="L2547" t="s">
        <v>6069</v>
      </c>
      <c r="N2547" t="s">
        <v>6070</v>
      </c>
      <c r="Q2547" t="s">
        <v>6071</v>
      </c>
      <c r="R2547">
        <v>648.0</v>
      </c>
      <c r="S2547">
        <v>215.0</v>
      </c>
    </row>
    <row r="2548" ht="15.75" customHeight="1">
      <c r="A2548" s="6" t="s">
        <v>23</v>
      </c>
      <c r="B2548" s="6" t="s">
        <v>24</v>
      </c>
      <c r="C2548" s="6" t="s">
        <v>25</v>
      </c>
      <c r="D2548" s="6" t="s">
        <v>26</v>
      </c>
      <c r="E2548" s="6" t="s">
        <v>8</v>
      </c>
      <c r="G2548" s="6" t="s">
        <v>27</v>
      </c>
      <c r="H2548" s="7">
        <v>2888557.0</v>
      </c>
      <c r="I2548" s="8">
        <v>2888994.0</v>
      </c>
      <c r="J2548" t="s">
        <v>28</v>
      </c>
      <c r="K2548" t="s">
        <v>6072</v>
      </c>
      <c r="L2548" t="s">
        <v>6072</v>
      </c>
      <c r="N2548" t="s">
        <v>6073</v>
      </c>
      <c r="O2548" t="s">
        <v>6074</v>
      </c>
      <c r="Q2548" t="s">
        <v>6075</v>
      </c>
      <c r="R2548">
        <v>438.0</v>
      </c>
      <c r="S2548">
        <v>145.0</v>
      </c>
    </row>
    <row r="2549" ht="15.75" customHeight="1">
      <c r="A2549" s="6" t="s">
        <v>23</v>
      </c>
      <c r="B2549" s="6" t="s">
        <v>24</v>
      </c>
      <c r="C2549" s="6" t="s">
        <v>25</v>
      </c>
      <c r="D2549" s="6" t="s">
        <v>26</v>
      </c>
      <c r="E2549" s="6" t="s">
        <v>8</v>
      </c>
      <c r="G2549" s="6" t="s">
        <v>27</v>
      </c>
      <c r="H2549" s="7">
        <v>2889247.0</v>
      </c>
      <c r="I2549" s="8">
        <v>2891361.0</v>
      </c>
      <c r="J2549" t="s">
        <v>28</v>
      </c>
      <c r="K2549" t="s">
        <v>6076</v>
      </c>
      <c r="L2549" t="s">
        <v>6076</v>
      </c>
      <c r="N2549" t="s">
        <v>475</v>
      </c>
      <c r="Q2549" t="s">
        <v>6077</v>
      </c>
      <c r="R2549">
        <v>2115.0</v>
      </c>
      <c r="S2549">
        <v>704.0</v>
      </c>
    </row>
    <row r="2550" ht="15.75" customHeight="1">
      <c r="A2550" s="6" t="s">
        <v>23</v>
      </c>
      <c r="B2550" s="6" t="s">
        <v>24</v>
      </c>
      <c r="C2550" s="6" t="s">
        <v>25</v>
      </c>
      <c r="D2550" s="6" t="s">
        <v>26</v>
      </c>
      <c r="E2550" s="6" t="s">
        <v>8</v>
      </c>
      <c r="G2550" s="6" t="s">
        <v>27</v>
      </c>
      <c r="H2550" s="7">
        <v>2891381.0</v>
      </c>
      <c r="I2550" s="8">
        <v>2892043.0</v>
      </c>
      <c r="J2550" t="s">
        <v>28</v>
      </c>
      <c r="K2550" t="s">
        <v>6078</v>
      </c>
      <c r="L2550" t="s">
        <v>6078</v>
      </c>
      <c r="N2550" t="s">
        <v>6079</v>
      </c>
      <c r="Q2550" t="s">
        <v>6080</v>
      </c>
      <c r="R2550">
        <v>663.0</v>
      </c>
      <c r="S2550">
        <v>220.0</v>
      </c>
    </row>
    <row r="2551" ht="15.75" customHeight="1">
      <c r="A2551" s="6" t="s">
        <v>23</v>
      </c>
      <c r="B2551" s="6" t="s">
        <v>24</v>
      </c>
      <c r="C2551" s="6" t="s">
        <v>25</v>
      </c>
      <c r="D2551" s="6" t="s">
        <v>26</v>
      </c>
      <c r="E2551" s="6" t="s">
        <v>8</v>
      </c>
      <c r="G2551" s="6" t="s">
        <v>27</v>
      </c>
      <c r="H2551" s="7">
        <v>2892576.0</v>
      </c>
      <c r="I2551" s="8">
        <v>2892806.0</v>
      </c>
      <c r="J2551" t="s">
        <v>28</v>
      </c>
      <c r="K2551" t="s">
        <v>6081</v>
      </c>
      <c r="L2551" t="s">
        <v>6081</v>
      </c>
      <c r="N2551" t="s">
        <v>33</v>
      </c>
      <c r="Q2551" t="s">
        <v>6082</v>
      </c>
      <c r="R2551">
        <v>231.0</v>
      </c>
      <c r="S2551">
        <v>76.0</v>
      </c>
    </row>
    <row r="2552" ht="15.75" customHeight="1">
      <c r="A2552" s="6" t="s">
        <v>23</v>
      </c>
      <c r="B2552" s="6" t="s">
        <v>24</v>
      </c>
      <c r="C2552" s="6" t="s">
        <v>25</v>
      </c>
      <c r="D2552" s="6" t="s">
        <v>26</v>
      </c>
      <c r="E2552" s="6" t="s">
        <v>8</v>
      </c>
      <c r="G2552" s="6" t="s">
        <v>27</v>
      </c>
      <c r="H2552" s="7">
        <v>2893092.0</v>
      </c>
      <c r="I2552" s="8">
        <v>2894183.0</v>
      </c>
      <c r="J2552" t="s">
        <v>37</v>
      </c>
      <c r="K2552" t="s">
        <v>6083</v>
      </c>
      <c r="L2552" t="s">
        <v>6083</v>
      </c>
      <c r="N2552" t="s">
        <v>2674</v>
      </c>
      <c r="Q2552" t="s">
        <v>6084</v>
      </c>
      <c r="R2552">
        <v>1092.0</v>
      </c>
      <c r="S2552">
        <v>363.0</v>
      </c>
    </row>
    <row r="2553" ht="15.75" customHeight="1">
      <c r="A2553" s="6" t="s">
        <v>23</v>
      </c>
      <c r="B2553" s="6" t="s">
        <v>24</v>
      </c>
      <c r="C2553" s="6" t="s">
        <v>25</v>
      </c>
      <c r="D2553" s="6" t="s">
        <v>26</v>
      </c>
      <c r="E2553" s="6" t="s">
        <v>8</v>
      </c>
      <c r="G2553" s="6" t="s">
        <v>27</v>
      </c>
      <c r="H2553" s="7">
        <v>2894240.0</v>
      </c>
      <c r="I2553" s="8">
        <v>2895166.0</v>
      </c>
      <c r="J2553" t="s">
        <v>28</v>
      </c>
      <c r="K2553" t="s">
        <v>6085</v>
      </c>
      <c r="L2553" t="s">
        <v>6085</v>
      </c>
      <c r="N2553" t="s">
        <v>33</v>
      </c>
      <c r="Q2553" t="s">
        <v>6086</v>
      </c>
      <c r="R2553">
        <v>927.0</v>
      </c>
      <c r="S2553">
        <v>308.0</v>
      </c>
    </row>
    <row r="2554" ht="15.75" customHeight="1">
      <c r="A2554" s="6" t="s">
        <v>23</v>
      </c>
      <c r="B2554" s="6" t="s">
        <v>24</v>
      </c>
      <c r="C2554" s="6" t="s">
        <v>25</v>
      </c>
      <c r="D2554" s="6" t="s">
        <v>26</v>
      </c>
      <c r="E2554" s="6" t="s">
        <v>8</v>
      </c>
      <c r="G2554" s="6" t="s">
        <v>27</v>
      </c>
      <c r="H2554" s="7">
        <v>2895508.0</v>
      </c>
      <c r="I2554" s="8">
        <v>2896116.0</v>
      </c>
      <c r="J2554" t="s">
        <v>28</v>
      </c>
      <c r="K2554" t="s">
        <v>6087</v>
      </c>
      <c r="L2554" t="s">
        <v>6087</v>
      </c>
      <c r="N2554" t="s">
        <v>33</v>
      </c>
      <c r="Q2554" t="s">
        <v>6088</v>
      </c>
      <c r="R2554">
        <v>609.0</v>
      </c>
      <c r="S2554">
        <v>202.0</v>
      </c>
    </row>
    <row r="2555" ht="15.75" customHeight="1">
      <c r="A2555" s="6" t="s">
        <v>23</v>
      </c>
      <c r="B2555" s="6" t="s">
        <v>24</v>
      </c>
      <c r="C2555" s="6" t="s">
        <v>25</v>
      </c>
      <c r="D2555" s="6" t="s">
        <v>26</v>
      </c>
      <c r="E2555" s="6" t="s">
        <v>8</v>
      </c>
      <c r="G2555" s="6" t="s">
        <v>27</v>
      </c>
      <c r="H2555" s="7">
        <v>2896274.0</v>
      </c>
      <c r="I2555" s="8">
        <v>2897581.0</v>
      </c>
      <c r="J2555" t="s">
        <v>28</v>
      </c>
      <c r="K2555" t="s">
        <v>6089</v>
      </c>
      <c r="L2555" t="s">
        <v>6089</v>
      </c>
      <c r="N2555" t="s">
        <v>6090</v>
      </c>
      <c r="Q2555" t="s">
        <v>6091</v>
      </c>
      <c r="R2555">
        <v>1308.0</v>
      </c>
      <c r="S2555">
        <v>435.0</v>
      </c>
    </row>
    <row r="2556" ht="15.75" customHeight="1">
      <c r="A2556" s="6" t="s">
        <v>23</v>
      </c>
      <c r="B2556" s="6" t="s">
        <v>24</v>
      </c>
      <c r="C2556" s="6" t="s">
        <v>25</v>
      </c>
      <c r="D2556" s="6" t="s">
        <v>26</v>
      </c>
      <c r="E2556" s="6" t="s">
        <v>8</v>
      </c>
      <c r="G2556" s="6" t="s">
        <v>27</v>
      </c>
      <c r="H2556" s="7">
        <v>2897707.0</v>
      </c>
      <c r="I2556" s="8">
        <v>2898240.0</v>
      </c>
      <c r="J2556" t="s">
        <v>28</v>
      </c>
      <c r="K2556" t="s">
        <v>6092</v>
      </c>
      <c r="L2556" t="s">
        <v>6092</v>
      </c>
      <c r="N2556" t="s">
        <v>33</v>
      </c>
      <c r="Q2556" t="s">
        <v>6093</v>
      </c>
      <c r="R2556">
        <v>534.0</v>
      </c>
      <c r="S2556">
        <v>177.0</v>
      </c>
    </row>
    <row r="2557" ht="15.75" customHeight="1">
      <c r="A2557" s="6" t="s">
        <v>23</v>
      </c>
      <c r="B2557" s="6" t="s">
        <v>24</v>
      </c>
      <c r="C2557" s="6" t="s">
        <v>25</v>
      </c>
      <c r="D2557" s="6" t="s">
        <v>26</v>
      </c>
      <c r="E2557" s="6" t="s">
        <v>8</v>
      </c>
      <c r="G2557" s="6" t="s">
        <v>27</v>
      </c>
      <c r="H2557" s="7">
        <v>2898321.0</v>
      </c>
      <c r="I2557" s="8">
        <v>2899457.0</v>
      </c>
      <c r="J2557" t="s">
        <v>28</v>
      </c>
      <c r="K2557" t="s">
        <v>6094</v>
      </c>
      <c r="L2557" t="s">
        <v>6094</v>
      </c>
      <c r="N2557" t="s">
        <v>6095</v>
      </c>
      <c r="Q2557" t="s">
        <v>6096</v>
      </c>
      <c r="R2557">
        <v>1137.0</v>
      </c>
      <c r="S2557">
        <v>378.0</v>
      </c>
    </row>
    <row r="2558" ht="15.75" customHeight="1">
      <c r="A2558" s="6" t="s">
        <v>23</v>
      </c>
      <c r="B2558" s="6" t="s">
        <v>24</v>
      </c>
      <c r="C2558" s="6" t="s">
        <v>25</v>
      </c>
      <c r="D2558" s="6" t="s">
        <v>26</v>
      </c>
      <c r="E2558" s="6" t="s">
        <v>8</v>
      </c>
      <c r="G2558" s="6" t="s">
        <v>27</v>
      </c>
      <c r="H2558" s="7">
        <v>2899700.0</v>
      </c>
      <c r="I2558" s="8">
        <v>2901160.0</v>
      </c>
      <c r="J2558" t="s">
        <v>28</v>
      </c>
      <c r="K2558" t="s">
        <v>6097</v>
      </c>
      <c r="L2558" t="s">
        <v>6097</v>
      </c>
      <c r="N2558" t="s">
        <v>6098</v>
      </c>
      <c r="O2558" t="s">
        <v>6099</v>
      </c>
      <c r="Q2558" t="s">
        <v>6100</v>
      </c>
      <c r="R2558">
        <v>1461.0</v>
      </c>
      <c r="S2558">
        <v>486.0</v>
      </c>
    </row>
    <row r="2559" ht="15.75" customHeight="1">
      <c r="A2559" s="6" t="s">
        <v>23</v>
      </c>
      <c r="B2559" s="6" t="s">
        <v>24</v>
      </c>
      <c r="C2559" s="6" t="s">
        <v>25</v>
      </c>
      <c r="D2559" s="6" t="s">
        <v>26</v>
      </c>
      <c r="E2559" s="6" t="s">
        <v>8</v>
      </c>
      <c r="G2559" s="6" t="s">
        <v>27</v>
      </c>
      <c r="H2559" s="7">
        <v>2901263.0</v>
      </c>
      <c r="I2559" s="8">
        <v>2901520.0</v>
      </c>
      <c r="J2559" t="s">
        <v>28</v>
      </c>
      <c r="K2559" t="s">
        <v>6101</v>
      </c>
      <c r="L2559" t="s">
        <v>6101</v>
      </c>
      <c r="N2559" t="s">
        <v>6102</v>
      </c>
      <c r="Q2559" t="s">
        <v>6103</v>
      </c>
      <c r="R2559">
        <v>258.0</v>
      </c>
      <c r="S2559">
        <v>85.0</v>
      </c>
    </row>
    <row r="2560" ht="15.75" customHeight="1">
      <c r="A2560" s="6" t="s">
        <v>23</v>
      </c>
      <c r="B2560" s="6" t="s">
        <v>24</v>
      </c>
      <c r="C2560" s="6" t="s">
        <v>25</v>
      </c>
      <c r="D2560" s="6" t="s">
        <v>26</v>
      </c>
      <c r="E2560" s="6" t="s">
        <v>8</v>
      </c>
      <c r="G2560" s="6" t="s">
        <v>27</v>
      </c>
      <c r="H2560" s="7">
        <v>2901559.0</v>
      </c>
      <c r="I2560" s="8">
        <v>2901876.0</v>
      </c>
      <c r="J2560" t="s">
        <v>28</v>
      </c>
      <c r="K2560" t="s">
        <v>6104</v>
      </c>
      <c r="L2560" t="s">
        <v>6104</v>
      </c>
      <c r="N2560" t="s">
        <v>6105</v>
      </c>
      <c r="O2560" t="s">
        <v>6106</v>
      </c>
      <c r="Q2560" t="s">
        <v>6107</v>
      </c>
      <c r="R2560">
        <v>318.0</v>
      </c>
      <c r="S2560">
        <v>105.0</v>
      </c>
    </row>
    <row r="2561" ht="15.75" customHeight="1">
      <c r="A2561" s="6" t="s">
        <v>23</v>
      </c>
      <c r="B2561" s="6" t="s">
        <v>24</v>
      </c>
      <c r="C2561" s="6" t="s">
        <v>25</v>
      </c>
      <c r="D2561" s="6" t="s">
        <v>26</v>
      </c>
      <c r="E2561" s="6" t="s">
        <v>8</v>
      </c>
      <c r="G2561" s="6" t="s">
        <v>27</v>
      </c>
      <c r="H2561" s="7">
        <v>2902116.0</v>
      </c>
      <c r="I2561" s="8">
        <v>2905832.0</v>
      </c>
      <c r="J2561" t="s">
        <v>28</v>
      </c>
      <c r="K2561" t="s">
        <v>6108</v>
      </c>
      <c r="L2561" t="s">
        <v>6108</v>
      </c>
      <c r="N2561" t="s">
        <v>6109</v>
      </c>
      <c r="Q2561" t="s">
        <v>6110</v>
      </c>
      <c r="R2561">
        <v>3717.0</v>
      </c>
      <c r="S2561">
        <v>1238.0</v>
      </c>
    </row>
    <row r="2562" ht="15.75" customHeight="1">
      <c r="A2562" s="6" t="s">
        <v>23</v>
      </c>
      <c r="B2562" s="6" t="s">
        <v>24</v>
      </c>
      <c r="C2562" s="6" t="s">
        <v>25</v>
      </c>
      <c r="D2562" s="6" t="s">
        <v>26</v>
      </c>
      <c r="E2562" s="6" t="s">
        <v>8</v>
      </c>
      <c r="G2562" s="6" t="s">
        <v>27</v>
      </c>
      <c r="H2562" s="7">
        <v>2906195.0</v>
      </c>
      <c r="I2562" s="8">
        <v>2906968.0</v>
      </c>
      <c r="J2562" t="s">
        <v>28</v>
      </c>
      <c r="K2562" t="s">
        <v>6111</v>
      </c>
      <c r="L2562" t="s">
        <v>6111</v>
      </c>
      <c r="N2562" t="s">
        <v>6112</v>
      </c>
      <c r="Q2562" t="s">
        <v>6113</v>
      </c>
      <c r="R2562">
        <v>774.0</v>
      </c>
      <c r="S2562">
        <v>257.0</v>
      </c>
    </row>
    <row r="2563" ht="15.75" customHeight="1">
      <c r="A2563" s="6" t="s">
        <v>23</v>
      </c>
      <c r="B2563" s="6" t="s">
        <v>24</v>
      </c>
      <c r="C2563" s="6" t="s">
        <v>25</v>
      </c>
      <c r="D2563" s="6" t="s">
        <v>26</v>
      </c>
      <c r="E2563" s="6" t="s">
        <v>8</v>
      </c>
      <c r="G2563" s="6" t="s">
        <v>27</v>
      </c>
      <c r="H2563" s="7">
        <v>2907101.0</v>
      </c>
      <c r="I2563" s="8">
        <v>2907718.0</v>
      </c>
      <c r="J2563" t="s">
        <v>28</v>
      </c>
      <c r="K2563" t="s">
        <v>6114</v>
      </c>
      <c r="L2563" t="s">
        <v>6114</v>
      </c>
      <c r="N2563" t="s">
        <v>33</v>
      </c>
      <c r="Q2563" t="s">
        <v>6115</v>
      </c>
      <c r="R2563">
        <v>618.0</v>
      </c>
      <c r="S2563">
        <v>205.0</v>
      </c>
    </row>
    <row r="2564" ht="15.75" customHeight="1">
      <c r="A2564" s="6" t="s">
        <v>23</v>
      </c>
      <c r="B2564" s="6" t="s">
        <v>24</v>
      </c>
      <c r="C2564" s="6" t="s">
        <v>25</v>
      </c>
      <c r="D2564" s="6" t="s">
        <v>26</v>
      </c>
      <c r="E2564" s="6" t="s">
        <v>8</v>
      </c>
      <c r="G2564" s="6" t="s">
        <v>27</v>
      </c>
      <c r="H2564" s="7">
        <v>2907905.0</v>
      </c>
      <c r="I2564" s="8">
        <v>2909833.0</v>
      </c>
      <c r="J2564" t="s">
        <v>28</v>
      </c>
      <c r="K2564" t="s">
        <v>6116</v>
      </c>
      <c r="L2564" t="s">
        <v>6116</v>
      </c>
      <c r="N2564" t="s">
        <v>6117</v>
      </c>
      <c r="Q2564" t="s">
        <v>6118</v>
      </c>
      <c r="R2564">
        <v>1929.0</v>
      </c>
      <c r="S2564">
        <v>642.0</v>
      </c>
    </row>
    <row r="2565" ht="15.75" customHeight="1">
      <c r="A2565" s="6" t="s">
        <v>23</v>
      </c>
      <c r="B2565" s="6" t="s">
        <v>24</v>
      </c>
      <c r="C2565" s="6" t="s">
        <v>25</v>
      </c>
      <c r="D2565" s="6" t="s">
        <v>26</v>
      </c>
      <c r="E2565" s="6" t="s">
        <v>8</v>
      </c>
      <c r="G2565" s="6" t="s">
        <v>27</v>
      </c>
      <c r="H2565" s="7">
        <v>2909933.0</v>
      </c>
      <c r="I2565" s="8">
        <v>2911135.0</v>
      </c>
      <c r="J2565" t="s">
        <v>28</v>
      </c>
      <c r="K2565" t="s">
        <v>6119</v>
      </c>
      <c r="L2565" t="s">
        <v>6119</v>
      </c>
      <c r="N2565" t="s">
        <v>6120</v>
      </c>
      <c r="Q2565" t="s">
        <v>6121</v>
      </c>
      <c r="R2565">
        <v>1203.0</v>
      </c>
      <c r="S2565">
        <v>400.0</v>
      </c>
    </row>
    <row r="2566" ht="15.75" customHeight="1">
      <c r="A2566" s="6" t="s">
        <v>23</v>
      </c>
      <c r="B2566" s="6" t="s">
        <v>24</v>
      </c>
      <c r="C2566" s="6" t="s">
        <v>25</v>
      </c>
      <c r="D2566" s="6" t="s">
        <v>26</v>
      </c>
      <c r="E2566" s="6" t="s">
        <v>8</v>
      </c>
      <c r="G2566" s="6" t="s">
        <v>27</v>
      </c>
      <c r="H2566" s="7">
        <v>2911132.0</v>
      </c>
      <c r="I2566" s="8">
        <v>2913366.0</v>
      </c>
      <c r="J2566" t="s">
        <v>28</v>
      </c>
      <c r="K2566" t="s">
        <v>6122</v>
      </c>
      <c r="L2566" t="s">
        <v>6122</v>
      </c>
      <c r="N2566" t="s">
        <v>5001</v>
      </c>
      <c r="O2566" t="s">
        <v>6123</v>
      </c>
      <c r="Q2566" t="s">
        <v>6124</v>
      </c>
      <c r="R2566">
        <v>2235.0</v>
      </c>
      <c r="S2566">
        <v>744.0</v>
      </c>
    </row>
    <row r="2567" ht="15.75" customHeight="1">
      <c r="A2567" s="6" t="s">
        <v>23</v>
      </c>
      <c r="B2567" s="6" t="s">
        <v>24</v>
      </c>
      <c r="C2567" s="6" t="s">
        <v>25</v>
      </c>
      <c r="D2567" s="6" t="s">
        <v>26</v>
      </c>
      <c r="E2567" s="6" t="s">
        <v>8</v>
      </c>
      <c r="G2567" s="6" t="s">
        <v>27</v>
      </c>
      <c r="H2567" s="7">
        <v>2913388.0</v>
      </c>
      <c r="I2567" s="8">
        <v>2914032.0</v>
      </c>
      <c r="J2567" t="s">
        <v>28</v>
      </c>
      <c r="K2567" t="s">
        <v>6125</v>
      </c>
      <c r="L2567" t="s">
        <v>6125</v>
      </c>
      <c r="N2567" t="s">
        <v>6126</v>
      </c>
      <c r="O2567" t="s">
        <v>6127</v>
      </c>
      <c r="Q2567" t="s">
        <v>6128</v>
      </c>
      <c r="R2567">
        <v>645.0</v>
      </c>
      <c r="S2567">
        <v>214.0</v>
      </c>
    </row>
    <row r="2568" ht="15.75" customHeight="1">
      <c r="A2568" s="6" t="s">
        <v>23</v>
      </c>
      <c r="B2568" s="6" t="s">
        <v>24</v>
      </c>
      <c r="C2568" s="6" t="s">
        <v>25</v>
      </c>
      <c r="D2568" s="6" t="s">
        <v>26</v>
      </c>
      <c r="E2568" s="6" t="s">
        <v>8</v>
      </c>
      <c r="G2568" s="6" t="s">
        <v>27</v>
      </c>
      <c r="H2568" s="7">
        <v>2914032.0</v>
      </c>
      <c r="I2568" s="8">
        <v>2914967.0</v>
      </c>
      <c r="J2568" t="s">
        <v>28</v>
      </c>
      <c r="K2568" t="s">
        <v>6129</v>
      </c>
      <c r="L2568" t="s">
        <v>6129</v>
      </c>
      <c r="N2568" t="s">
        <v>6130</v>
      </c>
      <c r="Q2568" t="s">
        <v>6131</v>
      </c>
      <c r="R2568">
        <v>936.0</v>
      </c>
      <c r="S2568">
        <v>311.0</v>
      </c>
    </row>
    <row r="2569" ht="15.75" customHeight="1">
      <c r="A2569" s="6" t="s">
        <v>23</v>
      </c>
      <c r="B2569" s="6" t="s">
        <v>24</v>
      </c>
      <c r="C2569" s="6" t="s">
        <v>25</v>
      </c>
      <c r="D2569" s="6" t="s">
        <v>26</v>
      </c>
      <c r="E2569" s="6" t="s">
        <v>8</v>
      </c>
      <c r="G2569" s="6" t="s">
        <v>27</v>
      </c>
      <c r="H2569" s="7">
        <v>2915038.0</v>
      </c>
      <c r="I2569" s="8">
        <v>2916063.0</v>
      </c>
      <c r="J2569" t="s">
        <v>28</v>
      </c>
      <c r="K2569" t="s">
        <v>6132</v>
      </c>
      <c r="L2569" t="s">
        <v>6132</v>
      </c>
      <c r="N2569" t="s">
        <v>6133</v>
      </c>
      <c r="Q2569" t="s">
        <v>6134</v>
      </c>
      <c r="R2569">
        <v>1026.0</v>
      </c>
      <c r="S2569">
        <v>341.0</v>
      </c>
    </row>
    <row r="2570" ht="15.75" customHeight="1">
      <c r="A2570" s="6" t="s">
        <v>23</v>
      </c>
      <c r="B2570" s="6" t="s">
        <v>24</v>
      </c>
      <c r="C2570" s="6" t="s">
        <v>25</v>
      </c>
      <c r="D2570" s="6" t="s">
        <v>26</v>
      </c>
      <c r="E2570" s="6" t="s">
        <v>8</v>
      </c>
      <c r="G2570" s="6" t="s">
        <v>27</v>
      </c>
      <c r="H2570" s="7">
        <v>2916462.0</v>
      </c>
      <c r="I2570" s="8">
        <v>2916875.0</v>
      </c>
      <c r="J2570" t="s">
        <v>28</v>
      </c>
      <c r="K2570" t="s">
        <v>6135</v>
      </c>
      <c r="L2570" t="s">
        <v>6135</v>
      </c>
      <c r="N2570" t="s">
        <v>6136</v>
      </c>
      <c r="Q2570" t="s">
        <v>6137</v>
      </c>
      <c r="R2570">
        <v>414.0</v>
      </c>
      <c r="S2570">
        <v>137.0</v>
      </c>
    </row>
    <row r="2571" ht="15.75" customHeight="1">
      <c r="A2571" s="6" t="s">
        <v>23</v>
      </c>
      <c r="B2571" s="6" t="s">
        <v>24</v>
      </c>
      <c r="C2571" s="6" t="s">
        <v>25</v>
      </c>
      <c r="D2571" s="6" t="s">
        <v>26</v>
      </c>
      <c r="E2571" s="6" t="s">
        <v>8</v>
      </c>
      <c r="G2571" s="6" t="s">
        <v>27</v>
      </c>
      <c r="H2571" s="7">
        <v>2916972.0</v>
      </c>
      <c r="I2571" s="8">
        <v>2917334.0</v>
      </c>
      <c r="J2571" t="s">
        <v>28</v>
      </c>
      <c r="K2571" t="s">
        <v>6138</v>
      </c>
      <c r="L2571" t="s">
        <v>6138</v>
      </c>
      <c r="N2571" t="s">
        <v>6139</v>
      </c>
      <c r="Q2571" t="s">
        <v>6140</v>
      </c>
      <c r="R2571">
        <v>363.0</v>
      </c>
      <c r="S2571">
        <v>120.0</v>
      </c>
    </row>
    <row r="2572" ht="15.75" customHeight="1">
      <c r="A2572" s="6" t="s">
        <v>23</v>
      </c>
      <c r="B2572" s="6" t="s">
        <v>24</v>
      </c>
      <c r="C2572" s="6" t="s">
        <v>25</v>
      </c>
      <c r="D2572" s="6" t="s">
        <v>26</v>
      </c>
      <c r="E2572" s="6" t="s">
        <v>8</v>
      </c>
      <c r="G2572" s="6" t="s">
        <v>27</v>
      </c>
      <c r="H2572" s="7">
        <v>2917341.0</v>
      </c>
      <c r="I2572" s="8">
        <v>2918732.0</v>
      </c>
      <c r="J2572" t="s">
        <v>28</v>
      </c>
      <c r="K2572" t="s">
        <v>6141</v>
      </c>
      <c r="L2572" t="s">
        <v>6141</v>
      </c>
      <c r="N2572" t="s">
        <v>6142</v>
      </c>
      <c r="Q2572" t="s">
        <v>6143</v>
      </c>
      <c r="R2572">
        <v>1392.0</v>
      </c>
      <c r="S2572">
        <v>463.0</v>
      </c>
    </row>
    <row r="2573" ht="15.75" customHeight="1">
      <c r="A2573" s="6" t="s">
        <v>23</v>
      </c>
      <c r="B2573" s="6" t="s">
        <v>24</v>
      </c>
      <c r="C2573" s="6" t="s">
        <v>25</v>
      </c>
      <c r="D2573" s="6" t="s">
        <v>26</v>
      </c>
      <c r="E2573" s="6" t="s">
        <v>8</v>
      </c>
      <c r="G2573" s="6" t="s">
        <v>27</v>
      </c>
      <c r="H2573" s="7">
        <v>2918861.0</v>
      </c>
      <c r="I2573" s="8">
        <v>2920264.0</v>
      </c>
      <c r="J2573" t="s">
        <v>37</v>
      </c>
      <c r="K2573" t="s">
        <v>6144</v>
      </c>
      <c r="L2573" t="s">
        <v>6144</v>
      </c>
      <c r="N2573" t="s">
        <v>1325</v>
      </c>
      <c r="Q2573" t="s">
        <v>6145</v>
      </c>
      <c r="R2573">
        <v>1404.0</v>
      </c>
      <c r="S2573">
        <v>467.0</v>
      </c>
    </row>
    <row r="2574" ht="15.75" customHeight="1">
      <c r="A2574" s="6" t="s">
        <v>23</v>
      </c>
      <c r="B2574" s="6" t="s">
        <v>24</v>
      </c>
      <c r="C2574" s="6" t="s">
        <v>25</v>
      </c>
      <c r="D2574" s="6" t="s">
        <v>26</v>
      </c>
      <c r="E2574" s="6" t="s">
        <v>8</v>
      </c>
      <c r="G2574" s="6" t="s">
        <v>27</v>
      </c>
      <c r="H2574" s="7">
        <v>2920414.0</v>
      </c>
      <c r="I2574" s="8">
        <v>2921994.0</v>
      </c>
      <c r="J2574" t="s">
        <v>37</v>
      </c>
      <c r="K2574" t="s">
        <v>6146</v>
      </c>
      <c r="L2574" t="s">
        <v>6146</v>
      </c>
      <c r="N2574" t="s">
        <v>937</v>
      </c>
      <c r="Q2574" t="s">
        <v>6147</v>
      </c>
      <c r="R2574">
        <v>1581.0</v>
      </c>
      <c r="S2574">
        <v>526.0</v>
      </c>
    </row>
    <row r="2575" ht="15.75" customHeight="1">
      <c r="A2575" s="6" t="s">
        <v>23</v>
      </c>
      <c r="B2575" s="6" t="s">
        <v>24</v>
      </c>
      <c r="C2575" s="6" t="s">
        <v>25</v>
      </c>
      <c r="D2575" s="6" t="s">
        <v>26</v>
      </c>
      <c r="E2575" s="6" t="s">
        <v>8</v>
      </c>
      <c r="G2575" s="6" t="s">
        <v>27</v>
      </c>
      <c r="H2575" s="7">
        <v>2922059.0</v>
      </c>
      <c r="I2575" s="8">
        <v>2922613.0</v>
      </c>
      <c r="J2575" t="s">
        <v>28</v>
      </c>
      <c r="K2575" t="s">
        <v>6148</v>
      </c>
      <c r="L2575" t="s">
        <v>6148</v>
      </c>
      <c r="N2575" t="s">
        <v>33</v>
      </c>
      <c r="Q2575" t="s">
        <v>6149</v>
      </c>
      <c r="R2575">
        <v>555.0</v>
      </c>
      <c r="S2575">
        <v>184.0</v>
      </c>
    </row>
    <row r="2576" ht="15.75" customHeight="1">
      <c r="A2576" s="6" t="s">
        <v>23</v>
      </c>
      <c r="B2576" s="6" t="s">
        <v>24</v>
      </c>
      <c r="C2576" s="6" t="s">
        <v>25</v>
      </c>
      <c r="D2576" s="6" t="s">
        <v>26</v>
      </c>
      <c r="E2576" s="6" t="s">
        <v>8</v>
      </c>
      <c r="G2576" s="6" t="s">
        <v>27</v>
      </c>
      <c r="H2576" s="7">
        <v>2922892.0</v>
      </c>
      <c r="I2576" s="8">
        <v>2925627.0</v>
      </c>
      <c r="J2576" t="s">
        <v>28</v>
      </c>
      <c r="K2576" t="s">
        <v>6150</v>
      </c>
      <c r="L2576" t="s">
        <v>6150</v>
      </c>
      <c r="N2576" t="s">
        <v>6151</v>
      </c>
      <c r="Q2576" t="s">
        <v>6152</v>
      </c>
      <c r="R2576">
        <v>2736.0</v>
      </c>
      <c r="S2576">
        <v>911.0</v>
      </c>
    </row>
    <row r="2577" ht="15.75" customHeight="1">
      <c r="A2577" s="6" t="s">
        <v>23</v>
      </c>
      <c r="B2577" s="6" t="s">
        <v>24</v>
      </c>
      <c r="C2577" s="6" t="s">
        <v>25</v>
      </c>
      <c r="D2577" s="6" t="s">
        <v>26</v>
      </c>
      <c r="E2577" s="6" t="s">
        <v>8</v>
      </c>
      <c r="G2577" s="6" t="s">
        <v>27</v>
      </c>
      <c r="H2577" s="7">
        <v>2925691.0</v>
      </c>
      <c r="I2577" s="8">
        <v>2926620.0</v>
      </c>
      <c r="J2577" t="s">
        <v>37</v>
      </c>
      <c r="K2577" t="s">
        <v>6153</v>
      </c>
      <c r="L2577" t="s">
        <v>6153</v>
      </c>
      <c r="N2577" t="s">
        <v>33</v>
      </c>
      <c r="Q2577" t="s">
        <v>6154</v>
      </c>
      <c r="R2577">
        <v>930.0</v>
      </c>
      <c r="S2577">
        <v>309.0</v>
      </c>
    </row>
    <row r="2578" ht="15.75" customHeight="1">
      <c r="A2578" s="6" t="s">
        <v>23</v>
      </c>
      <c r="B2578" s="6" t="s">
        <v>24</v>
      </c>
      <c r="C2578" s="6" t="s">
        <v>25</v>
      </c>
      <c r="D2578" s="6" t="s">
        <v>26</v>
      </c>
      <c r="E2578" s="6" t="s">
        <v>8</v>
      </c>
      <c r="G2578" s="6" t="s">
        <v>27</v>
      </c>
      <c r="H2578" s="7">
        <v>2926702.0</v>
      </c>
      <c r="I2578" s="8">
        <v>2927520.0</v>
      </c>
      <c r="J2578" t="s">
        <v>37</v>
      </c>
      <c r="K2578" t="s">
        <v>6155</v>
      </c>
      <c r="L2578" t="s">
        <v>6155</v>
      </c>
      <c r="N2578" t="s">
        <v>33</v>
      </c>
      <c r="Q2578" t="s">
        <v>6156</v>
      </c>
      <c r="R2578">
        <v>819.0</v>
      </c>
      <c r="S2578">
        <v>272.0</v>
      </c>
    </row>
    <row r="2579" ht="15.75" customHeight="1">
      <c r="A2579" s="6" t="s">
        <v>23</v>
      </c>
      <c r="B2579" s="6" t="s">
        <v>24</v>
      </c>
      <c r="C2579" s="6" t="s">
        <v>25</v>
      </c>
      <c r="D2579" s="6" t="s">
        <v>26</v>
      </c>
      <c r="E2579" s="6" t="s">
        <v>8</v>
      </c>
      <c r="G2579" s="6" t="s">
        <v>27</v>
      </c>
      <c r="H2579" s="7">
        <v>2927605.0</v>
      </c>
      <c r="I2579" s="8">
        <v>2928891.0</v>
      </c>
      <c r="J2579" t="s">
        <v>28</v>
      </c>
      <c r="K2579" t="s">
        <v>6157</v>
      </c>
      <c r="L2579" t="s">
        <v>6157</v>
      </c>
      <c r="N2579" t="s">
        <v>6158</v>
      </c>
      <c r="Q2579" t="s">
        <v>6159</v>
      </c>
      <c r="R2579">
        <v>1287.0</v>
      </c>
      <c r="S2579">
        <v>428.0</v>
      </c>
    </row>
    <row r="2580" ht="15.75" customHeight="1">
      <c r="A2580" s="6" t="s">
        <v>23</v>
      </c>
      <c r="B2580" s="6" t="s">
        <v>24</v>
      </c>
      <c r="C2580" s="6" t="s">
        <v>25</v>
      </c>
      <c r="D2580" s="6" t="s">
        <v>26</v>
      </c>
      <c r="E2580" s="6" t="s">
        <v>8</v>
      </c>
      <c r="G2580" s="6" t="s">
        <v>27</v>
      </c>
      <c r="H2580" s="7">
        <v>2929172.0</v>
      </c>
      <c r="I2580" s="8">
        <v>2929834.0</v>
      </c>
      <c r="J2580" t="s">
        <v>28</v>
      </c>
      <c r="K2580" t="s">
        <v>6160</v>
      </c>
      <c r="L2580" t="s">
        <v>6160</v>
      </c>
      <c r="N2580" t="s">
        <v>6161</v>
      </c>
      <c r="O2580" t="s">
        <v>6162</v>
      </c>
      <c r="Q2580" t="s">
        <v>6163</v>
      </c>
      <c r="R2580">
        <v>663.0</v>
      </c>
      <c r="S2580">
        <v>220.0</v>
      </c>
    </row>
    <row r="2581" ht="15.75" customHeight="1">
      <c r="A2581" s="6" t="s">
        <v>23</v>
      </c>
      <c r="B2581" s="6" t="s">
        <v>24</v>
      </c>
      <c r="C2581" s="6" t="s">
        <v>25</v>
      </c>
      <c r="D2581" s="6" t="s">
        <v>26</v>
      </c>
      <c r="E2581" s="6" t="s">
        <v>8</v>
      </c>
      <c r="G2581" s="6" t="s">
        <v>27</v>
      </c>
      <c r="H2581" s="7">
        <v>2929879.0</v>
      </c>
      <c r="I2581" s="8">
        <v>2930496.0</v>
      </c>
      <c r="J2581" t="s">
        <v>28</v>
      </c>
      <c r="K2581" t="s">
        <v>6164</v>
      </c>
      <c r="L2581" t="s">
        <v>6164</v>
      </c>
      <c r="N2581" t="s">
        <v>6161</v>
      </c>
      <c r="Q2581" t="s">
        <v>6165</v>
      </c>
      <c r="R2581">
        <v>618.0</v>
      </c>
      <c r="S2581">
        <v>205.0</v>
      </c>
    </row>
    <row r="2582" ht="15.75" customHeight="1">
      <c r="A2582" s="6" t="s">
        <v>23</v>
      </c>
      <c r="B2582" s="6" t="s">
        <v>24</v>
      </c>
      <c r="C2582" s="6" t="s">
        <v>25</v>
      </c>
      <c r="D2582" s="6" t="s">
        <v>26</v>
      </c>
      <c r="E2582" s="6" t="s">
        <v>8</v>
      </c>
      <c r="G2582" s="6" t="s">
        <v>27</v>
      </c>
      <c r="H2582" s="7">
        <v>2930765.0</v>
      </c>
      <c r="I2582" s="8">
        <v>2932159.0</v>
      </c>
      <c r="J2582" t="s">
        <v>28</v>
      </c>
      <c r="K2582" t="s">
        <v>6166</v>
      </c>
      <c r="L2582" t="s">
        <v>6166</v>
      </c>
      <c r="N2582" t="s">
        <v>6167</v>
      </c>
      <c r="Q2582" t="s">
        <v>6168</v>
      </c>
      <c r="R2582">
        <v>1395.0</v>
      </c>
      <c r="S2582">
        <v>464.0</v>
      </c>
    </row>
    <row r="2583" ht="15.75" customHeight="1">
      <c r="A2583" s="6" t="s">
        <v>23</v>
      </c>
      <c r="B2583" s="6" t="s">
        <v>24</v>
      </c>
      <c r="C2583" s="6" t="s">
        <v>25</v>
      </c>
      <c r="D2583" s="6" t="s">
        <v>26</v>
      </c>
      <c r="E2583" s="6" t="s">
        <v>8</v>
      </c>
      <c r="G2583" s="6" t="s">
        <v>27</v>
      </c>
      <c r="H2583" s="7">
        <v>2932864.0</v>
      </c>
      <c r="I2583" s="8">
        <v>2933883.0</v>
      </c>
      <c r="J2583" t="s">
        <v>28</v>
      </c>
      <c r="K2583" t="s">
        <v>6169</v>
      </c>
      <c r="L2583" t="s">
        <v>6169</v>
      </c>
      <c r="N2583" t="s">
        <v>2256</v>
      </c>
      <c r="Q2583" t="s">
        <v>6170</v>
      </c>
      <c r="R2583">
        <v>1020.0</v>
      </c>
      <c r="S2583">
        <v>339.0</v>
      </c>
    </row>
    <row r="2584" ht="15.75" customHeight="1">
      <c r="A2584" s="6" t="s">
        <v>23</v>
      </c>
      <c r="B2584" s="6" t="s">
        <v>24</v>
      </c>
      <c r="C2584" s="6" t="s">
        <v>25</v>
      </c>
      <c r="D2584" s="6" t="s">
        <v>26</v>
      </c>
      <c r="E2584" s="6" t="s">
        <v>8</v>
      </c>
      <c r="G2584" s="6" t="s">
        <v>27</v>
      </c>
      <c r="H2584" s="7">
        <v>2934403.0</v>
      </c>
      <c r="I2584" s="8">
        <v>2934597.0</v>
      </c>
      <c r="J2584" t="s">
        <v>28</v>
      </c>
      <c r="K2584" t="s">
        <v>6171</v>
      </c>
      <c r="L2584" t="s">
        <v>6171</v>
      </c>
      <c r="N2584" t="s">
        <v>33</v>
      </c>
      <c r="Q2584" t="s">
        <v>6172</v>
      </c>
      <c r="R2584">
        <v>195.0</v>
      </c>
      <c r="S2584">
        <v>64.0</v>
      </c>
    </row>
    <row r="2585" ht="15.75" customHeight="1">
      <c r="A2585" s="6" t="s">
        <v>23</v>
      </c>
      <c r="B2585" s="6" t="s">
        <v>24</v>
      </c>
      <c r="C2585" s="6" t="s">
        <v>25</v>
      </c>
      <c r="D2585" s="6" t="s">
        <v>26</v>
      </c>
      <c r="E2585" s="6" t="s">
        <v>8</v>
      </c>
      <c r="G2585" s="6" t="s">
        <v>27</v>
      </c>
      <c r="H2585" s="7">
        <v>2935067.0</v>
      </c>
      <c r="I2585" s="8">
        <v>2936206.0</v>
      </c>
      <c r="J2585" t="s">
        <v>28</v>
      </c>
      <c r="K2585" t="s">
        <v>6173</v>
      </c>
      <c r="L2585" t="s">
        <v>6173</v>
      </c>
      <c r="N2585" t="s">
        <v>645</v>
      </c>
      <c r="Q2585" t="s">
        <v>6174</v>
      </c>
      <c r="R2585">
        <v>1140.0</v>
      </c>
      <c r="S2585">
        <v>379.0</v>
      </c>
    </row>
    <row r="2586" ht="15.75" customHeight="1">
      <c r="A2586" s="6" t="s">
        <v>23</v>
      </c>
      <c r="B2586" s="6" t="s">
        <v>24</v>
      </c>
      <c r="C2586" s="6" t="s">
        <v>25</v>
      </c>
      <c r="D2586" s="6" t="s">
        <v>26</v>
      </c>
      <c r="E2586" s="6" t="s">
        <v>8</v>
      </c>
      <c r="G2586" s="6" t="s">
        <v>27</v>
      </c>
      <c r="H2586" s="7">
        <v>2936605.0</v>
      </c>
      <c r="I2586" s="8">
        <v>2937090.0</v>
      </c>
      <c r="J2586" t="s">
        <v>28</v>
      </c>
      <c r="K2586" t="s">
        <v>6175</v>
      </c>
      <c r="L2586" t="s">
        <v>6175</v>
      </c>
      <c r="N2586" t="s">
        <v>6176</v>
      </c>
      <c r="Q2586" t="s">
        <v>6177</v>
      </c>
      <c r="R2586">
        <v>486.0</v>
      </c>
      <c r="S2586">
        <v>161.0</v>
      </c>
    </row>
    <row r="2587" ht="15.75" customHeight="1">
      <c r="A2587" s="6" t="s">
        <v>23</v>
      </c>
      <c r="B2587" s="6" t="s">
        <v>24</v>
      </c>
      <c r="C2587" s="6" t="s">
        <v>25</v>
      </c>
      <c r="D2587" s="6" t="s">
        <v>26</v>
      </c>
      <c r="E2587" s="6" t="s">
        <v>8</v>
      </c>
      <c r="G2587" s="6" t="s">
        <v>27</v>
      </c>
      <c r="H2587" s="7">
        <v>2937162.0</v>
      </c>
      <c r="I2587" s="8">
        <v>2937758.0</v>
      </c>
      <c r="J2587" t="s">
        <v>28</v>
      </c>
      <c r="K2587" t="s">
        <v>6178</v>
      </c>
      <c r="L2587" t="s">
        <v>6178</v>
      </c>
      <c r="N2587" t="s">
        <v>1607</v>
      </c>
      <c r="Q2587" t="s">
        <v>6179</v>
      </c>
      <c r="R2587">
        <v>597.0</v>
      </c>
      <c r="S2587">
        <v>198.0</v>
      </c>
    </row>
    <row r="2588" ht="15.75" customHeight="1">
      <c r="A2588" s="6" t="s">
        <v>23</v>
      </c>
      <c r="B2588" s="6" t="s">
        <v>24</v>
      </c>
      <c r="C2588" s="6" t="s">
        <v>25</v>
      </c>
      <c r="D2588" s="6" t="s">
        <v>26</v>
      </c>
      <c r="E2588" s="6" t="s">
        <v>8</v>
      </c>
      <c r="G2588" s="6" t="s">
        <v>27</v>
      </c>
      <c r="H2588" s="7">
        <v>2938035.0</v>
      </c>
      <c r="I2588" s="8">
        <v>2939420.0</v>
      </c>
      <c r="J2588" t="s">
        <v>37</v>
      </c>
      <c r="K2588" t="s">
        <v>6180</v>
      </c>
      <c r="L2588" t="s">
        <v>6180</v>
      </c>
      <c r="N2588" t="s">
        <v>114</v>
      </c>
      <c r="Q2588" t="s">
        <v>6181</v>
      </c>
      <c r="R2588">
        <v>1386.0</v>
      </c>
      <c r="S2588">
        <v>461.0</v>
      </c>
    </row>
    <row r="2589" ht="15.75" customHeight="1">
      <c r="A2589" s="6" t="s">
        <v>23</v>
      </c>
      <c r="B2589" s="6" t="s">
        <v>24</v>
      </c>
      <c r="C2589" s="6" t="s">
        <v>25</v>
      </c>
      <c r="D2589" s="6" t="s">
        <v>26</v>
      </c>
      <c r="E2589" s="6" t="s">
        <v>8</v>
      </c>
      <c r="G2589" s="6" t="s">
        <v>27</v>
      </c>
      <c r="H2589" s="7">
        <v>2939484.0</v>
      </c>
      <c r="I2589" s="8">
        <v>2940119.0</v>
      </c>
      <c r="J2589" t="s">
        <v>28</v>
      </c>
      <c r="K2589" t="s">
        <v>6182</v>
      </c>
      <c r="L2589" t="s">
        <v>6182</v>
      </c>
      <c r="N2589" t="s">
        <v>6183</v>
      </c>
      <c r="Q2589" t="s">
        <v>6184</v>
      </c>
      <c r="R2589">
        <v>636.0</v>
      </c>
      <c r="S2589">
        <v>211.0</v>
      </c>
    </row>
    <row r="2590" ht="15.75" customHeight="1">
      <c r="A2590" s="6" t="s">
        <v>23</v>
      </c>
      <c r="B2590" s="6" t="s">
        <v>24</v>
      </c>
      <c r="C2590" s="6" t="s">
        <v>25</v>
      </c>
      <c r="D2590" s="6" t="s">
        <v>26</v>
      </c>
      <c r="E2590" s="6" t="s">
        <v>8</v>
      </c>
      <c r="G2590" s="6" t="s">
        <v>27</v>
      </c>
      <c r="H2590" s="7">
        <v>2940300.0</v>
      </c>
      <c r="I2590" s="8">
        <v>2942885.0</v>
      </c>
      <c r="J2590" t="s">
        <v>37</v>
      </c>
      <c r="K2590" t="s">
        <v>6185</v>
      </c>
      <c r="L2590" t="s">
        <v>6185</v>
      </c>
      <c r="N2590" t="s">
        <v>6186</v>
      </c>
      <c r="O2590" t="s">
        <v>6187</v>
      </c>
      <c r="Q2590" t="s">
        <v>6188</v>
      </c>
      <c r="R2590">
        <v>2586.0</v>
      </c>
      <c r="S2590">
        <v>861.0</v>
      </c>
    </row>
    <row r="2591" ht="15.75" customHeight="1">
      <c r="A2591" s="6" t="s">
        <v>23</v>
      </c>
      <c r="B2591" s="6" t="s">
        <v>24</v>
      </c>
      <c r="C2591" s="6" t="s">
        <v>25</v>
      </c>
      <c r="D2591" s="6" t="s">
        <v>26</v>
      </c>
      <c r="E2591" s="6" t="s">
        <v>8</v>
      </c>
      <c r="G2591" s="6" t="s">
        <v>27</v>
      </c>
      <c r="H2591" s="7">
        <v>2943007.0</v>
      </c>
      <c r="I2591" s="8">
        <v>2943960.0</v>
      </c>
      <c r="J2591" t="s">
        <v>28</v>
      </c>
      <c r="K2591" t="s">
        <v>6189</v>
      </c>
      <c r="L2591" t="s">
        <v>6189</v>
      </c>
      <c r="N2591" t="s">
        <v>410</v>
      </c>
      <c r="Q2591" t="s">
        <v>6190</v>
      </c>
      <c r="R2591">
        <v>954.0</v>
      </c>
      <c r="S2591">
        <v>317.0</v>
      </c>
    </row>
    <row r="2592" ht="15.75" customHeight="1">
      <c r="A2592" s="6" t="s">
        <v>23</v>
      </c>
      <c r="B2592" s="6" t="s">
        <v>24</v>
      </c>
      <c r="C2592" s="6" t="s">
        <v>25</v>
      </c>
      <c r="D2592" s="6" t="s">
        <v>26</v>
      </c>
      <c r="E2592" s="6" t="s">
        <v>8</v>
      </c>
      <c r="G2592" s="6" t="s">
        <v>27</v>
      </c>
      <c r="H2592" s="7">
        <v>2943971.0</v>
      </c>
      <c r="I2592" s="8">
        <v>2944903.0</v>
      </c>
      <c r="J2592" t="s">
        <v>28</v>
      </c>
      <c r="K2592" t="s">
        <v>6191</v>
      </c>
      <c r="L2592" t="s">
        <v>6191</v>
      </c>
      <c r="N2592" t="s">
        <v>413</v>
      </c>
      <c r="Q2592" t="s">
        <v>6192</v>
      </c>
      <c r="R2592">
        <v>933.0</v>
      </c>
      <c r="S2592">
        <v>310.0</v>
      </c>
    </row>
    <row r="2593" ht="15.75" customHeight="1">
      <c r="A2593" s="6" t="s">
        <v>23</v>
      </c>
      <c r="B2593" s="6" t="s">
        <v>24</v>
      </c>
      <c r="C2593" s="6" t="s">
        <v>25</v>
      </c>
      <c r="D2593" s="6" t="s">
        <v>26</v>
      </c>
      <c r="E2593" s="6" t="s">
        <v>8</v>
      </c>
      <c r="G2593" s="6" t="s">
        <v>27</v>
      </c>
      <c r="H2593" s="7">
        <v>2945031.0</v>
      </c>
      <c r="I2593" s="8">
        <v>2946422.0</v>
      </c>
      <c r="J2593" t="s">
        <v>28</v>
      </c>
      <c r="K2593" t="s">
        <v>6193</v>
      </c>
      <c r="L2593" t="s">
        <v>6193</v>
      </c>
      <c r="N2593" t="s">
        <v>6194</v>
      </c>
      <c r="O2593" t="s">
        <v>6195</v>
      </c>
      <c r="Q2593" t="s">
        <v>6196</v>
      </c>
      <c r="R2593">
        <v>1392.0</v>
      </c>
      <c r="S2593">
        <v>463.0</v>
      </c>
    </row>
    <row r="2594" ht="15.75" customHeight="1">
      <c r="A2594" s="6" t="s">
        <v>23</v>
      </c>
      <c r="B2594" s="6" t="s">
        <v>24</v>
      </c>
      <c r="C2594" s="6" t="s">
        <v>25</v>
      </c>
      <c r="D2594" s="6" t="s">
        <v>26</v>
      </c>
      <c r="E2594" s="6" t="s">
        <v>8</v>
      </c>
      <c r="G2594" s="6" t="s">
        <v>27</v>
      </c>
      <c r="H2594" s="7">
        <v>2946797.0</v>
      </c>
      <c r="I2594" s="8">
        <v>2948128.0</v>
      </c>
      <c r="J2594" t="s">
        <v>28</v>
      </c>
      <c r="K2594" t="s">
        <v>6197</v>
      </c>
      <c r="L2594" t="s">
        <v>6197</v>
      </c>
      <c r="N2594" t="s">
        <v>937</v>
      </c>
      <c r="Q2594" t="s">
        <v>6198</v>
      </c>
      <c r="R2594">
        <v>1332.0</v>
      </c>
      <c r="S2594">
        <v>443.0</v>
      </c>
    </row>
    <row r="2595" ht="15.75" customHeight="1">
      <c r="A2595" s="6" t="s">
        <v>23</v>
      </c>
      <c r="B2595" s="6" t="s">
        <v>24</v>
      </c>
      <c r="C2595" s="6" t="s">
        <v>25</v>
      </c>
      <c r="D2595" s="6" t="s">
        <v>26</v>
      </c>
      <c r="E2595" s="6" t="s">
        <v>8</v>
      </c>
      <c r="G2595" s="6" t="s">
        <v>27</v>
      </c>
      <c r="H2595" s="7">
        <v>2948298.0</v>
      </c>
      <c r="I2595" s="8">
        <v>2950958.0</v>
      </c>
      <c r="J2595" t="s">
        <v>28</v>
      </c>
      <c r="K2595" t="s">
        <v>6199</v>
      </c>
      <c r="L2595" t="s">
        <v>6199</v>
      </c>
      <c r="N2595" t="s">
        <v>6200</v>
      </c>
      <c r="O2595" t="s">
        <v>6201</v>
      </c>
      <c r="Q2595" t="s">
        <v>6202</v>
      </c>
      <c r="R2595">
        <v>2661.0</v>
      </c>
      <c r="S2595">
        <v>886.0</v>
      </c>
    </row>
    <row r="2596" ht="15.75" customHeight="1">
      <c r="A2596" s="6" t="s">
        <v>23</v>
      </c>
      <c r="B2596" s="6" t="s">
        <v>24</v>
      </c>
      <c r="C2596" s="6" t="s">
        <v>25</v>
      </c>
      <c r="D2596" s="6" t="s">
        <v>26</v>
      </c>
      <c r="E2596" s="6" t="s">
        <v>8</v>
      </c>
      <c r="G2596" s="6" t="s">
        <v>27</v>
      </c>
      <c r="H2596" s="7">
        <v>2951095.0</v>
      </c>
      <c r="I2596" s="8">
        <v>2951883.0</v>
      </c>
      <c r="J2596" t="s">
        <v>37</v>
      </c>
      <c r="K2596" t="s">
        <v>6203</v>
      </c>
      <c r="L2596" t="s">
        <v>6203</v>
      </c>
      <c r="N2596" t="s">
        <v>2409</v>
      </c>
      <c r="Q2596" t="s">
        <v>6204</v>
      </c>
      <c r="R2596">
        <v>789.0</v>
      </c>
      <c r="S2596">
        <v>262.0</v>
      </c>
    </row>
    <row r="2597" ht="15.75" customHeight="1">
      <c r="A2597" s="6" t="s">
        <v>23</v>
      </c>
      <c r="B2597" s="6" t="s">
        <v>24</v>
      </c>
      <c r="C2597" s="6" t="s">
        <v>25</v>
      </c>
      <c r="D2597" s="6" t="s">
        <v>26</v>
      </c>
      <c r="E2597" s="6" t="s">
        <v>8</v>
      </c>
      <c r="G2597" s="6" t="s">
        <v>27</v>
      </c>
      <c r="H2597" s="7">
        <v>2951946.0</v>
      </c>
      <c r="I2597" s="8">
        <v>2952827.0</v>
      </c>
      <c r="J2597" t="s">
        <v>37</v>
      </c>
      <c r="K2597" t="s">
        <v>6205</v>
      </c>
      <c r="L2597" t="s">
        <v>6205</v>
      </c>
      <c r="N2597" t="s">
        <v>33</v>
      </c>
      <c r="Q2597" t="s">
        <v>6206</v>
      </c>
      <c r="R2597">
        <v>882.0</v>
      </c>
      <c r="S2597">
        <v>293.0</v>
      </c>
    </row>
    <row r="2598" ht="15.75" customHeight="1">
      <c r="A2598" s="6" t="s">
        <v>23</v>
      </c>
      <c r="B2598" s="6" t="s">
        <v>24</v>
      </c>
      <c r="C2598" s="6" t="s">
        <v>25</v>
      </c>
      <c r="D2598" s="6" t="s">
        <v>26</v>
      </c>
      <c r="E2598" s="6" t="s">
        <v>8</v>
      </c>
      <c r="G2598" s="6" t="s">
        <v>27</v>
      </c>
      <c r="H2598" s="7">
        <v>2952846.0</v>
      </c>
      <c r="I2598" s="8">
        <v>2953250.0</v>
      </c>
      <c r="J2598" t="s">
        <v>37</v>
      </c>
      <c r="K2598" t="s">
        <v>6207</v>
      </c>
      <c r="L2598" t="s">
        <v>6207</v>
      </c>
      <c r="N2598" t="s">
        <v>6208</v>
      </c>
      <c r="Q2598" t="s">
        <v>6209</v>
      </c>
      <c r="R2598">
        <v>405.0</v>
      </c>
      <c r="S2598">
        <v>134.0</v>
      </c>
    </row>
    <row r="2599" ht="15.75" customHeight="1">
      <c r="A2599" s="6" t="s">
        <v>23</v>
      </c>
      <c r="B2599" s="6" t="s">
        <v>24</v>
      </c>
      <c r="C2599" s="6" t="s">
        <v>25</v>
      </c>
      <c r="D2599" s="6" t="s">
        <v>26</v>
      </c>
      <c r="E2599" s="6" t="s">
        <v>8</v>
      </c>
      <c r="G2599" s="6" t="s">
        <v>27</v>
      </c>
      <c r="H2599" s="7">
        <v>2953434.0</v>
      </c>
      <c r="I2599" s="8">
        <v>2953988.0</v>
      </c>
      <c r="J2599" t="s">
        <v>37</v>
      </c>
      <c r="K2599" t="s">
        <v>6210</v>
      </c>
      <c r="L2599" t="s">
        <v>6210</v>
      </c>
      <c r="N2599" t="s">
        <v>33</v>
      </c>
      <c r="Q2599" t="s">
        <v>6211</v>
      </c>
      <c r="R2599">
        <v>555.0</v>
      </c>
      <c r="S2599">
        <v>184.0</v>
      </c>
    </row>
    <row r="2600" ht="15.75" customHeight="1">
      <c r="A2600" s="6" t="s">
        <v>23</v>
      </c>
      <c r="B2600" s="6" t="s">
        <v>24</v>
      </c>
      <c r="C2600" s="6" t="s">
        <v>25</v>
      </c>
      <c r="D2600" s="6" t="s">
        <v>26</v>
      </c>
      <c r="E2600" s="6" t="s">
        <v>8</v>
      </c>
      <c r="G2600" s="6" t="s">
        <v>27</v>
      </c>
      <c r="H2600" s="7">
        <v>2954149.0</v>
      </c>
      <c r="I2600" s="8">
        <v>2955150.0</v>
      </c>
      <c r="J2600" t="s">
        <v>28</v>
      </c>
      <c r="K2600" t="s">
        <v>6212</v>
      </c>
      <c r="L2600" t="s">
        <v>6212</v>
      </c>
      <c r="N2600" t="s">
        <v>6213</v>
      </c>
      <c r="O2600" t="s">
        <v>6214</v>
      </c>
      <c r="Q2600" t="s">
        <v>6215</v>
      </c>
      <c r="R2600">
        <v>1002.0</v>
      </c>
      <c r="S2600">
        <v>333.0</v>
      </c>
    </row>
    <row r="2601" ht="15.75" customHeight="1">
      <c r="A2601" s="6" t="s">
        <v>23</v>
      </c>
      <c r="B2601" s="6" t="s">
        <v>24</v>
      </c>
      <c r="C2601" s="6" t="s">
        <v>25</v>
      </c>
      <c r="D2601" s="6" t="s">
        <v>26</v>
      </c>
      <c r="E2601" s="6" t="s">
        <v>8</v>
      </c>
      <c r="G2601" s="6" t="s">
        <v>27</v>
      </c>
      <c r="H2601" s="7">
        <v>2955314.0</v>
      </c>
      <c r="I2601" s="8">
        <v>2957917.0</v>
      </c>
      <c r="J2601" t="s">
        <v>28</v>
      </c>
      <c r="K2601" t="s">
        <v>6216</v>
      </c>
      <c r="L2601" t="s">
        <v>6216</v>
      </c>
      <c r="N2601" t="s">
        <v>6217</v>
      </c>
      <c r="Q2601" t="s">
        <v>6218</v>
      </c>
      <c r="R2601">
        <v>2604.0</v>
      </c>
      <c r="S2601">
        <v>867.0</v>
      </c>
    </row>
    <row r="2602" ht="15.75" customHeight="1">
      <c r="A2602" s="6" t="s">
        <v>23</v>
      </c>
      <c r="B2602" s="6" t="s">
        <v>24</v>
      </c>
      <c r="C2602" s="6" t="s">
        <v>25</v>
      </c>
      <c r="D2602" s="6" t="s">
        <v>26</v>
      </c>
      <c r="E2602" s="6" t="s">
        <v>8</v>
      </c>
      <c r="G2602" s="6" t="s">
        <v>27</v>
      </c>
      <c r="H2602" s="7">
        <v>2957914.0</v>
      </c>
      <c r="I2602" s="8">
        <v>2959521.0</v>
      </c>
      <c r="J2602" t="s">
        <v>28</v>
      </c>
      <c r="K2602" t="s">
        <v>6219</v>
      </c>
      <c r="L2602" t="s">
        <v>6219</v>
      </c>
      <c r="N2602" t="s">
        <v>6220</v>
      </c>
      <c r="Q2602" t="s">
        <v>6221</v>
      </c>
      <c r="R2602">
        <v>1608.0</v>
      </c>
      <c r="S2602">
        <v>535.0</v>
      </c>
    </row>
    <row r="2603" ht="15.75" customHeight="1">
      <c r="A2603" s="6" t="s">
        <v>23</v>
      </c>
      <c r="B2603" s="6" t="s">
        <v>24</v>
      </c>
      <c r="C2603" s="6" t="s">
        <v>25</v>
      </c>
      <c r="D2603" s="6" t="s">
        <v>26</v>
      </c>
      <c r="E2603" s="6" t="s">
        <v>8</v>
      </c>
      <c r="G2603" s="6" t="s">
        <v>27</v>
      </c>
      <c r="H2603" s="7">
        <v>2959623.0</v>
      </c>
      <c r="I2603" s="8">
        <v>2960612.0</v>
      </c>
      <c r="J2603" t="s">
        <v>37</v>
      </c>
      <c r="K2603" t="s">
        <v>6222</v>
      </c>
      <c r="L2603" t="s">
        <v>6222</v>
      </c>
      <c r="N2603" t="s">
        <v>6223</v>
      </c>
      <c r="O2603" t="s">
        <v>6224</v>
      </c>
      <c r="Q2603" t="s">
        <v>6225</v>
      </c>
      <c r="R2603">
        <v>990.0</v>
      </c>
      <c r="S2603">
        <v>329.0</v>
      </c>
    </row>
    <row r="2604" ht="15.75" customHeight="1">
      <c r="A2604" s="6" t="s">
        <v>23</v>
      </c>
      <c r="B2604" s="6" t="s">
        <v>24</v>
      </c>
      <c r="C2604" s="6" t="s">
        <v>25</v>
      </c>
      <c r="D2604" s="6" t="s">
        <v>26</v>
      </c>
      <c r="E2604" s="6" t="s">
        <v>8</v>
      </c>
      <c r="G2604" s="6" t="s">
        <v>27</v>
      </c>
      <c r="H2604" s="7">
        <v>2960944.0</v>
      </c>
      <c r="I2604" s="8">
        <v>2961153.0</v>
      </c>
      <c r="J2604" t="s">
        <v>37</v>
      </c>
      <c r="K2604" t="s">
        <v>6226</v>
      </c>
      <c r="L2604" t="s">
        <v>6226</v>
      </c>
      <c r="N2604" t="s">
        <v>33</v>
      </c>
      <c r="Q2604" t="s">
        <v>6227</v>
      </c>
      <c r="R2604">
        <v>210.0</v>
      </c>
      <c r="S2604">
        <v>69.0</v>
      </c>
    </row>
    <row r="2605" ht="15.75" customHeight="1">
      <c r="A2605" s="6" t="s">
        <v>23</v>
      </c>
      <c r="B2605" s="6" t="s">
        <v>24</v>
      </c>
      <c r="C2605" s="6" t="s">
        <v>25</v>
      </c>
      <c r="D2605" s="6" t="s">
        <v>26</v>
      </c>
      <c r="E2605" s="6" t="s">
        <v>8</v>
      </c>
      <c r="G2605" s="6" t="s">
        <v>27</v>
      </c>
      <c r="H2605" s="7">
        <v>2961914.0</v>
      </c>
      <c r="I2605" s="8">
        <v>2962210.0</v>
      </c>
      <c r="J2605" t="s">
        <v>37</v>
      </c>
      <c r="K2605" t="s">
        <v>6228</v>
      </c>
      <c r="L2605" t="s">
        <v>6228</v>
      </c>
      <c r="N2605" t="s">
        <v>33</v>
      </c>
      <c r="Q2605" t="s">
        <v>6229</v>
      </c>
      <c r="R2605">
        <v>297.0</v>
      </c>
      <c r="S2605">
        <v>98.0</v>
      </c>
    </row>
    <row r="2606" ht="15.75" customHeight="1">
      <c r="A2606" s="6" t="s">
        <v>23</v>
      </c>
      <c r="B2606" s="6" t="s">
        <v>24</v>
      </c>
      <c r="C2606" s="6" t="s">
        <v>25</v>
      </c>
      <c r="D2606" s="6" t="s">
        <v>26</v>
      </c>
      <c r="E2606" s="6" t="s">
        <v>8</v>
      </c>
      <c r="G2606" s="6" t="s">
        <v>27</v>
      </c>
      <c r="H2606" s="7">
        <v>2962114.0</v>
      </c>
      <c r="I2606" s="8">
        <v>2962470.0</v>
      </c>
      <c r="J2606" t="s">
        <v>28</v>
      </c>
      <c r="K2606" t="s">
        <v>6230</v>
      </c>
      <c r="L2606" t="s">
        <v>6230</v>
      </c>
      <c r="N2606" t="s">
        <v>1181</v>
      </c>
      <c r="Q2606" t="s">
        <v>6231</v>
      </c>
      <c r="R2606">
        <v>357.0</v>
      </c>
      <c r="S2606">
        <v>118.0</v>
      </c>
    </row>
    <row r="2607" ht="15.75" customHeight="1">
      <c r="A2607" s="6" t="s">
        <v>23</v>
      </c>
      <c r="B2607" s="6" t="s">
        <v>24</v>
      </c>
      <c r="C2607" s="6" t="s">
        <v>25</v>
      </c>
      <c r="D2607" s="6" t="s">
        <v>26</v>
      </c>
      <c r="E2607" s="6" t="s">
        <v>8</v>
      </c>
      <c r="G2607" s="6" t="s">
        <v>27</v>
      </c>
      <c r="H2607" s="7">
        <v>2962467.0</v>
      </c>
      <c r="I2607" s="8">
        <v>2963852.0</v>
      </c>
      <c r="J2607" t="s">
        <v>28</v>
      </c>
      <c r="K2607" t="s">
        <v>6232</v>
      </c>
      <c r="L2607" t="s">
        <v>6232</v>
      </c>
      <c r="N2607" t="s">
        <v>33</v>
      </c>
      <c r="Q2607" t="s">
        <v>6233</v>
      </c>
      <c r="R2607">
        <v>1386.0</v>
      </c>
      <c r="S2607">
        <v>461.0</v>
      </c>
    </row>
    <row r="2608" ht="15.75" customHeight="1">
      <c r="A2608" s="6" t="s">
        <v>23</v>
      </c>
      <c r="B2608" s="6" t="s">
        <v>24</v>
      </c>
      <c r="C2608" s="6" t="s">
        <v>25</v>
      </c>
      <c r="D2608" s="6" t="s">
        <v>26</v>
      </c>
      <c r="E2608" s="6" t="s">
        <v>8</v>
      </c>
      <c r="G2608" s="6" t="s">
        <v>27</v>
      </c>
      <c r="H2608" s="7">
        <v>2964024.0</v>
      </c>
      <c r="I2608" s="8">
        <v>2964854.0</v>
      </c>
      <c r="J2608" t="s">
        <v>28</v>
      </c>
      <c r="K2608" t="s">
        <v>6234</v>
      </c>
      <c r="L2608" t="s">
        <v>6234</v>
      </c>
      <c r="N2608" t="s">
        <v>308</v>
      </c>
      <c r="Q2608" t="s">
        <v>6235</v>
      </c>
      <c r="R2608">
        <v>831.0</v>
      </c>
      <c r="S2608">
        <v>276.0</v>
      </c>
    </row>
    <row r="2609" ht="15.75" customHeight="1">
      <c r="A2609" s="6" t="s">
        <v>23</v>
      </c>
      <c r="B2609" s="6" t="s">
        <v>24</v>
      </c>
      <c r="C2609" s="6" t="s">
        <v>25</v>
      </c>
      <c r="D2609" s="6" t="s">
        <v>26</v>
      </c>
      <c r="E2609" s="6" t="s">
        <v>8</v>
      </c>
      <c r="G2609" s="6" t="s">
        <v>27</v>
      </c>
      <c r="H2609" s="7">
        <v>2964990.0</v>
      </c>
      <c r="I2609" s="8">
        <v>2965403.0</v>
      </c>
      <c r="J2609" t="s">
        <v>28</v>
      </c>
      <c r="K2609" t="s">
        <v>6236</v>
      </c>
      <c r="L2609" t="s">
        <v>6236</v>
      </c>
      <c r="N2609" t="s">
        <v>33</v>
      </c>
      <c r="Q2609" t="s">
        <v>6237</v>
      </c>
      <c r="R2609">
        <v>414.0</v>
      </c>
      <c r="S2609">
        <v>137.0</v>
      </c>
    </row>
    <row r="2610" ht="15.75" customHeight="1">
      <c r="A2610" s="6" t="s">
        <v>23</v>
      </c>
      <c r="B2610" s="6" t="s">
        <v>24</v>
      </c>
      <c r="C2610" s="6" t="s">
        <v>25</v>
      </c>
      <c r="D2610" s="6" t="s">
        <v>26</v>
      </c>
      <c r="E2610" s="6" t="s">
        <v>8</v>
      </c>
      <c r="G2610" s="6" t="s">
        <v>27</v>
      </c>
      <c r="H2610" s="7">
        <v>2965400.0</v>
      </c>
      <c r="I2610" s="8">
        <v>2965636.0</v>
      </c>
      <c r="J2610" t="s">
        <v>28</v>
      </c>
      <c r="K2610" t="s">
        <v>6238</v>
      </c>
      <c r="L2610" t="s">
        <v>6238</v>
      </c>
      <c r="N2610" t="s">
        <v>6239</v>
      </c>
      <c r="Q2610" t="s">
        <v>6240</v>
      </c>
      <c r="R2610">
        <v>237.0</v>
      </c>
      <c r="S2610">
        <v>78.0</v>
      </c>
    </row>
    <row r="2611" ht="15.75" customHeight="1">
      <c r="A2611" s="6" t="s">
        <v>23</v>
      </c>
      <c r="B2611" s="6" t="s">
        <v>24</v>
      </c>
      <c r="C2611" s="6" t="s">
        <v>25</v>
      </c>
      <c r="D2611" s="6" t="s">
        <v>26</v>
      </c>
      <c r="E2611" s="6" t="s">
        <v>8</v>
      </c>
      <c r="G2611" s="6" t="s">
        <v>27</v>
      </c>
      <c r="H2611" s="7">
        <v>2965805.0</v>
      </c>
      <c r="I2611" s="8">
        <v>2967658.0</v>
      </c>
      <c r="J2611" t="s">
        <v>28</v>
      </c>
      <c r="K2611" t="s">
        <v>6241</v>
      </c>
      <c r="L2611" t="s">
        <v>6241</v>
      </c>
      <c r="N2611" t="s">
        <v>6242</v>
      </c>
      <c r="Q2611" t="s">
        <v>6243</v>
      </c>
      <c r="R2611">
        <v>1854.0</v>
      </c>
      <c r="S2611">
        <v>617.0</v>
      </c>
    </row>
    <row r="2612" ht="15.75" customHeight="1">
      <c r="A2612" s="6" t="s">
        <v>23</v>
      </c>
      <c r="B2612" s="6" t="s">
        <v>24</v>
      </c>
      <c r="C2612" s="6" t="s">
        <v>25</v>
      </c>
      <c r="D2612" s="6" t="s">
        <v>26</v>
      </c>
      <c r="E2612" s="6" t="s">
        <v>8</v>
      </c>
      <c r="G2612" s="6" t="s">
        <v>27</v>
      </c>
      <c r="H2612" s="7">
        <v>2967796.0</v>
      </c>
      <c r="I2612" s="8">
        <v>2969130.0</v>
      </c>
      <c r="J2612" t="s">
        <v>28</v>
      </c>
      <c r="K2612" t="s">
        <v>6244</v>
      </c>
      <c r="L2612" t="s">
        <v>6244</v>
      </c>
      <c r="N2612" t="s">
        <v>6245</v>
      </c>
      <c r="Q2612" t="s">
        <v>6246</v>
      </c>
      <c r="R2612">
        <v>1335.0</v>
      </c>
      <c r="S2612">
        <v>444.0</v>
      </c>
    </row>
    <row r="2613" ht="15.75" customHeight="1">
      <c r="A2613" s="6" t="s">
        <v>23</v>
      </c>
      <c r="B2613" s="6" t="s">
        <v>24</v>
      </c>
      <c r="C2613" s="6" t="s">
        <v>25</v>
      </c>
      <c r="D2613" s="6" t="s">
        <v>26</v>
      </c>
      <c r="E2613" s="6" t="s">
        <v>8</v>
      </c>
      <c r="G2613" s="6" t="s">
        <v>27</v>
      </c>
      <c r="H2613" s="7">
        <v>2969679.0</v>
      </c>
      <c r="I2613" s="8">
        <v>2971772.0</v>
      </c>
      <c r="J2613" t="s">
        <v>28</v>
      </c>
      <c r="K2613" t="s">
        <v>6247</v>
      </c>
      <c r="L2613" t="s">
        <v>6247</v>
      </c>
      <c r="N2613" t="s">
        <v>642</v>
      </c>
      <c r="Q2613" t="s">
        <v>6248</v>
      </c>
      <c r="R2613">
        <v>2094.0</v>
      </c>
      <c r="S2613">
        <v>697.0</v>
      </c>
    </row>
    <row r="2614" ht="15.75" customHeight="1">
      <c r="A2614" s="6" t="s">
        <v>23</v>
      </c>
      <c r="B2614" s="6" t="s">
        <v>24</v>
      </c>
      <c r="C2614" s="6" t="s">
        <v>25</v>
      </c>
      <c r="D2614" s="6" t="s">
        <v>26</v>
      </c>
      <c r="E2614" s="6" t="s">
        <v>8</v>
      </c>
      <c r="G2614" s="6" t="s">
        <v>27</v>
      </c>
      <c r="H2614" s="7">
        <v>2972017.0</v>
      </c>
      <c r="I2614" s="8">
        <v>2972685.0</v>
      </c>
      <c r="J2614" t="s">
        <v>37</v>
      </c>
      <c r="K2614" t="s">
        <v>6249</v>
      </c>
      <c r="L2614" t="s">
        <v>6249</v>
      </c>
      <c r="N2614" t="s">
        <v>6250</v>
      </c>
      <c r="Q2614" t="s">
        <v>6251</v>
      </c>
      <c r="R2614">
        <v>669.0</v>
      </c>
      <c r="S2614">
        <v>222.0</v>
      </c>
    </row>
    <row r="2615" ht="15.75" customHeight="1">
      <c r="A2615" s="6" t="s">
        <v>23</v>
      </c>
      <c r="B2615" s="6" t="s">
        <v>24</v>
      </c>
      <c r="C2615" s="6" t="s">
        <v>25</v>
      </c>
      <c r="D2615" s="6" t="s">
        <v>26</v>
      </c>
      <c r="E2615" s="6" t="s">
        <v>8</v>
      </c>
      <c r="G2615" s="6" t="s">
        <v>27</v>
      </c>
      <c r="H2615" s="7">
        <v>2972685.0</v>
      </c>
      <c r="I2615" s="8">
        <v>2973341.0</v>
      </c>
      <c r="J2615" t="s">
        <v>37</v>
      </c>
      <c r="K2615" t="s">
        <v>6252</v>
      </c>
      <c r="L2615" t="s">
        <v>6252</v>
      </c>
      <c r="N2615" t="s">
        <v>6250</v>
      </c>
      <c r="Q2615" t="s">
        <v>6253</v>
      </c>
      <c r="R2615">
        <v>657.0</v>
      </c>
      <c r="S2615">
        <v>218.0</v>
      </c>
    </row>
    <row r="2616" ht="15.75" customHeight="1">
      <c r="A2616" s="6" t="s">
        <v>23</v>
      </c>
      <c r="B2616" s="6" t="s">
        <v>24</v>
      </c>
      <c r="C2616" s="6" t="s">
        <v>25</v>
      </c>
      <c r="D2616" s="6" t="s">
        <v>26</v>
      </c>
      <c r="E2616" s="6" t="s">
        <v>8</v>
      </c>
      <c r="G2616" s="6" t="s">
        <v>27</v>
      </c>
      <c r="H2616" s="7">
        <v>2973408.0</v>
      </c>
      <c r="I2616" s="8">
        <v>2973998.0</v>
      </c>
      <c r="J2616" t="s">
        <v>28</v>
      </c>
      <c r="K2616" t="s">
        <v>6254</v>
      </c>
      <c r="L2616" t="s">
        <v>6254</v>
      </c>
      <c r="N2616" t="s">
        <v>6255</v>
      </c>
      <c r="Q2616" t="s">
        <v>6256</v>
      </c>
      <c r="R2616">
        <v>591.0</v>
      </c>
      <c r="S2616">
        <v>196.0</v>
      </c>
    </row>
    <row r="2617" ht="15.75" customHeight="1">
      <c r="A2617" s="6" t="s">
        <v>23</v>
      </c>
      <c r="B2617" s="6" t="s">
        <v>24</v>
      </c>
      <c r="C2617" s="6" t="s">
        <v>25</v>
      </c>
      <c r="D2617" s="6" t="s">
        <v>26</v>
      </c>
      <c r="E2617" s="6" t="s">
        <v>8</v>
      </c>
      <c r="G2617" s="6" t="s">
        <v>27</v>
      </c>
      <c r="H2617" s="7">
        <v>2974145.0</v>
      </c>
      <c r="I2617" s="8">
        <v>2974555.0</v>
      </c>
      <c r="J2617" t="s">
        <v>28</v>
      </c>
      <c r="K2617" t="s">
        <v>6257</v>
      </c>
      <c r="L2617" t="s">
        <v>6257</v>
      </c>
      <c r="N2617" t="s">
        <v>33</v>
      </c>
      <c r="Q2617" t="s">
        <v>6258</v>
      </c>
      <c r="R2617">
        <v>411.0</v>
      </c>
      <c r="S2617">
        <v>136.0</v>
      </c>
    </row>
    <row r="2618" ht="15.75" customHeight="1">
      <c r="A2618" s="6" t="s">
        <v>23</v>
      </c>
      <c r="B2618" s="6" t="s">
        <v>24</v>
      </c>
      <c r="C2618" s="6" t="s">
        <v>25</v>
      </c>
      <c r="D2618" s="6" t="s">
        <v>26</v>
      </c>
      <c r="E2618" s="6" t="s">
        <v>8</v>
      </c>
      <c r="G2618" s="6" t="s">
        <v>27</v>
      </c>
      <c r="H2618" s="7">
        <v>2974644.0</v>
      </c>
      <c r="I2618" s="8">
        <v>2975324.0</v>
      </c>
      <c r="J2618" t="s">
        <v>28</v>
      </c>
      <c r="K2618" t="s">
        <v>6259</v>
      </c>
      <c r="L2618" t="s">
        <v>6259</v>
      </c>
      <c r="N2618" t="s">
        <v>296</v>
      </c>
      <c r="Q2618" t="s">
        <v>6260</v>
      </c>
      <c r="R2618">
        <v>681.0</v>
      </c>
      <c r="S2618">
        <v>226.0</v>
      </c>
    </row>
    <row r="2619" ht="15.75" customHeight="1">
      <c r="A2619" s="6" t="s">
        <v>23</v>
      </c>
      <c r="B2619" s="6" t="s">
        <v>24</v>
      </c>
      <c r="C2619" s="6" t="s">
        <v>25</v>
      </c>
      <c r="D2619" s="6" t="s">
        <v>26</v>
      </c>
      <c r="E2619" s="6" t="s">
        <v>8</v>
      </c>
      <c r="G2619" s="6" t="s">
        <v>27</v>
      </c>
      <c r="H2619" s="7">
        <v>2975321.0</v>
      </c>
      <c r="I2619" s="8">
        <v>2977954.0</v>
      </c>
      <c r="J2619" t="s">
        <v>28</v>
      </c>
      <c r="K2619" t="s">
        <v>6261</v>
      </c>
      <c r="L2619" t="s">
        <v>6261</v>
      </c>
      <c r="N2619" t="s">
        <v>6262</v>
      </c>
      <c r="Q2619" t="s">
        <v>6263</v>
      </c>
      <c r="R2619">
        <v>2634.0</v>
      </c>
      <c r="S2619">
        <v>877.0</v>
      </c>
    </row>
    <row r="2620" ht="15.75" customHeight="1">
      <c r="A2620" s="6" t="s">
        <v>23</v>
      </c>
      <c r="B2620" s="6" t="s">
        <v>24</v>
      </c>
      <c r="C2620" s="6" t="s">
        <v>25</v>
      </c>
      <c r="D2620" s="6" t="s">
        <v>26</v>
      </c>
      <c r="E2620" s="6" t="s">
        <v>8</v>
      </c>
      <c r="G2620" s="6" t="s">
        <v>27</v>
      </c>
      <c r="H2620" s="7">
        <v>2978094.0</v>
      </c>
      <c r="I2620" s="8">
        <v>2978924.0</v>
      </c>
      <c r="J2620" t="s">
        <v>37</v>
      </c>
      <c r="K2620" t="s">
        <v>6264</v>
      </c>
      <c r="L2620" t="s">
        <v>6264</v>
      </c>
      <c r="N2620" t="s">
        <v>695</v>
      </c>
      <c r="Q2620" t="s">
        <v>6265</v>
      </c>
      <c r="R2620">
        <v>831.0</v>
      </c>
      <c r="S2620">
        <v>276.0</v>
      </c>
    </row>
    <row r="2621" ht="15.75" customHeight="1">
      <c r="A2621" s="6" t="s">
        <v>23</v>
      </c>
      <c r="B2621" s="6" t="s">
        <v>24</v>
      </c>
      <c r="C2621" s="6" t="s">
        <v>25</v>
      </c>
      <c r="D2621" s="6" t="s">
        <v>26</v>
      </c>
      <c r="E2621" s="6" t="s">
        <v>8</v>
      </c>
      <c r="G2621" s="6" t="s">
        <v>27</v>
      </c>
      <c r="H2621" s="7">
        <v>2978958.0</v>
      </c>
      <c r="I2621" s="8">
        <v>2979623.0</v>
      </c>
      <c r="J2621" t="s">
        <v>28</v>
      </c>
      <c r="K2621" t="s">
        <v>6266</v>
      </c>
      <c r="L2621" t="s">
        <v>6266</v>
      </c>
      <c r="N2621" t="s">
        <v>317</v>
      </c>
      <c r="Q2621" t="s">
        <v>6267</v>
      </c>
      <c r="R2621">
        <v>666.0</v>
      </c>
      <c r="S2621">
        <v>221.0</v>
      </c>
    </row>
    <row r="2622" ht="15.75" customHeight="1">
      <c r="A2622" s="6" t="s">
        <v>23</v>
      </c>
      <c r="B2622" s="6" t="s">
        <v>24</v>
      </c>
      <c r="C2622" s="6" t="s">
        <v>25</v>
      </c>
      <c r="D2622" s="6" t="s">
        <v>26</v>
      </c>
      <c r="E2622" s="6" t="s">
        <v>8</v>
      </c>
      <c r="G2622" s="6" t="s">
        <v>27</v>
      </c>
      <c r="H2622" s="7">
        <v>2979635.0</v>
      </c>
      <c r="I2622" s="8">
        <v>2980483.0</v>
      </c>
      <c r="J2622" t="s">
        <v>28</v>
      </c>
      <c r="K2622" t="s">
        <v>6268</v>
      </c>
      <c r="L2622" t="s">
        <v>6268</v>
      </c>
      <c r="N2622" t="s">
        <v>2365</v>
      </c>
      <c r="Q2622" t="s">
        <v>6269</v>
      </c>
      <c r="R2622">
        <v>849.0</v>
      </c>
      <c r="S2622">
        <v>282.0</v>
      </c>
    </row>
    <row r="2623" ht="15.75" customHeight="1">
      <c r="A2623" s="6" t="s">
        <v>23</v>
      </c>
      <c r="B2623" s="6" t="s">
        <v>24</v>
      </c>
      <c r="C2623" s="6" t="s">
        <v>25</v>
      </c>
      <c r="D2623" s="6" t="s">
        <v>26</v>
      </c>
      <c r="E2623" s="6" t="s">
        <v>8</v>
      </c>
      <c r="G2623" s="6" t="s">
        <v>27</v>
      </c>
      <c r="H2623" s="7">
        <v>2980942.0</v>
      </c>
      <c r="I2623" s="8">
        <v>2981364.0</v>
      </c>
      <c r="J2623" t="s">
        <v>28</v>
      </c>
      <c r="K2623" t="s">
        <v>6270</v>
      </c>
      <c r="L2623" t="s">
        <v>6270</v>
      </c>
      <c r="N2623" t="s">
        <v>33</v>
      </c>
      <c r="Q2623" t="s">
        <v>6271</v>
      </c>
      <c r="R2623">
        <v>423.0</v>
      </c>
      <c r="S2623">
        <v>140.0</v>
      </c>
    </row>
    <row r="2624" ht="15.75" customHeight="1">
      <c r="A2624" s="6" t="s">
        <v>23</v>
      </c>
      <c r="B2624" s="6" t="s">
        <v>24</v>
      </c>
      <c r="C2624" s="6" t="s">
        <v>25</v>
      </c>
      <c r="D2624" s="6" t="s">
        <v>26</v>
      </c>
      <c r="E2624" s="6" t="s">
        <v>8</v>
      </c>
      <c r="G2624" s="6" t="s">
        <v>27</v>
      </c>
      <c r="H2624" s="7">
        <v>2981346.0</v>
      </c>
      <c r="I2624" s="8">
        <v>2981534.0</v>
      </c>
      <c r="J2624" t="s">
        <v>28</v>
      </c>
      <c r="K2624" t="s">
        <v>6272</v>
      </c>
      <c r="L2624" t="s">
        <v>6272</v>
      </c>
      <c r="N2624" t="s">
        <v>33</v>
      </c>
      <c r="Q2624" t="s">
        <v>6273</v>
      </c>
      <c r="R2624">
        <v>189.0</v>
      </c>
      <c r="S2624">
        <v>62.0</v>
      </c>
    </row>
    <row r="2625" ht="15.75" customHeight="1">
      <c r="A2625" s="6" t="s">
        <v>23</v>
      </c>
      <c r="B2625" s="6" t="s">
        <v>24</v>
      </c>
      <c r="C2625" s="6" t="s">
        <v>25</v>
      </c>
      <c r="D2625" s="6" t="s">
        <v>26</v>
      </c>
      <c r="E2625" s="6" t="s">
        <v>8</v>
      </c>
      <c r="G2625" s="6" t="s">
        <v>27</v>
      </c>
      <c r="H2625" s="7">
        <v>2982065.0</v>
      </c>
      <c r="I2625" s="8">
        <v>2982772.0</v>
      </c>
      <c r="J2625" t="s">
        <v>28</v>
      </c>
      <c r="K2625" t="s">
        <v>6274</v>
      </c>
      <c r="L2625" t="s">
        <v>6274</v>
      </c>
      <c r="N2625" t="s">
        <v>2409</v>
      </c>
      <c r="Q2625" t="s">
        <v>6275</v>
      </c>
      <c r="R2625">
        <v>708.0</v>
      </c>
      <c r="S2625">
        <v>235.0</v>
      </c>
    </row>
    <row r="2626" ht="15.75" customHeight="1">
      <c r="A2626" s="6" t="s">
        <v>23</v>
      </c>
      <c r="B2626" s="6" t="s">
        <v>24</v>
      </c>
      <c r="C2626" s="6" t="s">
        <v>25</v>
      </c>
      <c r="D2626" s="6" t="s">
        <v>26</v>
      </c>
      <c r="E2626" s="6" t="s">
        <v>8</v>
      </c>
      <c r="G2626" s="6" t="s">
        <v>27</v>
      </c>
      <c r="H2626" s="7">
        <v>2988190.0</v>
      </c>
      <c r="I2626" s="8">
        <v>2988588.0</v>
      </c>
      <c r="J2626" t="s">
        <v>37</v>
      </c>
      <c r="K2626" t="s">
        <v>6276</v>
      </c>
      <c r="L2626" t="s">
        <v>6276</v>
      </c>
      <c r="N2626" t="s">
        <v>33</v>
      </c>
      <c r="Q2626" t="s">
        <v>6277</v>
      </c>
      <c r="R2626">
        <v>399.0</v>
      </c>
      <c r="S2626">
        <v>132.0</v>
      </c>
    </row>
    <row r="2627" ht="15.75" customHeight="1">
      <c r="A2627" s="6" t="s">
        <v>23</v>
      </c>
      <c r="B2627" s="6" t="s">
        <v>24</v>
      </c>
      <c r="C2627" s="6" t="s">
        <v>25</v>
      </c>
      <c r="D2627" s="6" t="s">
        <v>26</v>
      </c>
      <c r="E2627" s="6" t="s">
        <v>8</v>
      </c>
      <c r="G2627" s="6" t="s">
        <v>27</v>
      </c>
      <c r="H2627" s="7">
        <v>2988595.0</v>
      </c>
      <c r="I2627" s="8">
        <v>2989311.0</v>
      </c>
      <c r="J2627" t="s">
        <v>28</v>
      </c>
      <c r="K2627" t="s">
        <v>6278</v>
      </c>
      <c r="L2627" t="s">
        <v>6278</v>
      </c>
      <c r="N2627" t="s">
        <v>6279</v>
      </c>
      <c r="Q2627" t="s">
        <v>6280</v>
      </c>
      <c r="R2627">
        <v>717.0</v>
      </c>
      <c r="S2627">
        <v>238.0</v>
      </c>
    </row>
    <row r="2628" ht="15.75" customHeight="1">
      <c r="A2628" s="6" t="s">
        <v>23</v>
      </c>
      <c r="B2628" s="6" t="s">
        <v>24</v>
      </c>
      <c r="C2628" s="6" t="s">
        <v>25</v>
      </c>
      <c r="D2628" s="6" t="s">
        <v>26</v>
      </c>
      <c r="E2628" s="6" t="s">
        <v>8</v>
      </c>
      <c r="G2628" s="6" t="s">
        <v>27</v>
      </c>
      <c r="H2628" s="7">
        <v>2989322.0</v>
      </c>
      <c r="I2628" s="8">
        <v>2990251.0</v>
      </c>
      <c r="J2628" t="s">
        <v>28</v>
      </c>
      <c r="K2628" t="s">
        <v>6281</v>
      </c>
      <c r="L2628" t="s">
        <v>6281</v>
      </c>
      <c r="N2628" t="s">
        <v>6282</v>
      </c>
      <c r="Q2628" t="s">
        <v>6283</v>
      </c>
      <c r="R2628">
        <v>930.0</v>
      </c>
      <c r="S2628">
        <v>309.0</v>
      </c>
    </row>
    <row r="2629" ht="15.75" customHeight="1">
      <c r="A2629" s="6" t="s">
        <v>23</v>
      </c>
      <c r="B2629" s="6" t="s">
        <v>24</v>
      </c>
      <c r="C2629" s="6" t="s">
        <v>25</v>
      </c>
      <c r="D2629" s="6" t="s">
        <v>26</v>
      </c>
      <c r="E2629" s="6" t="s">
        <v>8</v>
      </c>
      <c r="G2629" s="6" t="s">
        <v>27</v>
      </c>
      <c r="H2629" s="7">
        <v>2990481.0</v>
      </c>
      <c r="I2629" s="8">
        <v>2991560.0</v>
      </c>
      <c r="J2629" t="s">
        <v>28</v>
      </c>
      <c r="K2629" t="s">
        <v>6284</v>
      </c>
      <c r="L2629" t="s">
        <v>6284</v>
      </c>
      <c r="N2629" t="s">
        <v>6285</v>
      </c>
      <c r="O2629" t="s">
        <v>6286</v>
      </c>
      <c r="Q2629" t="s">
        <v>6287</v>
      </c>
      <c r="R2629">
        <v>1080.0</v>
      </c>
      <c r="S2629">
        <v>359.0</v>
      </c>
    </row>
    <row r="2630" ht="15.75" customHeight="1">
      <c r="A2630" s="6" t="s">
        <v>23</v>
      </c>
      <c r="B2630" s="6" t="s">
        <v>24</v>
      </c>
      <c r="C2630" s="6" t="s">
        <v>25</v>
      </c>
      <c r="D2630" s="6" t="s">
        <v>26</v>
      </c>
      <c r="E2630" s="6" t="s">
        <v>8</v>
      </c>
      <c r="G2630" s="6" t="s">
        <v>27</v>
      </c>
      <c r="H2630" s="7">
        <v>2991886.0</v>
      </c>
      <c r="I2630" s="8">
        <v>2992662.0</v>
      </c>
      <c r="J2630" t="s">
        <v>37</v>
      </c>
      <c r="K2630" t="s">
        <v>6288</v>
      </c>
      <c r="L2630" t="s">
        <v>6288</v>
      </c>
      <c r="N2630" t="s">
        <v>33</v>
      </c>
      <c r="Q2630" t="s">
        <v>6289</v>
      </c>
      <c r="R2630">
        <v>777.0</v>
      </c>
      <c r="S2630">
        <v>258.0</v>
      </c>
    </row>
    <row r="2631" ht="15.75" customHeight="1">
      <c r="A2631" s="6" t="s">
        <v>23</v>
      </c>
      <c r="B2631" s="6" t="s">
        <v>24</v>
      </c>
      <c r="C2631" s="6" t="s">
        <v>25</v>
      </c>
      <c r="D2631" s="6" t="s">
        <v>26</v>
      </c>
      <c r="E2631" s="6" t="s">
        <v>8</v>
      </c>
      <c r="G2631" s="6" t="s">
        <v>27</v>
      </c>
      <c r="H2631" s="7">
        <v>2992717.0</v>
      </c>
      <c r="I2631" s="8">
        <v>2993439.0</v>
      </c>
      <c r="J2631" t="s">
        <v>28</v>
      </c>
      <c r="K2631" t="s">
        <v>6290</v>
      </c>
      <c r="L2631" t="s">
        <v>6290</v>
      </c>
      <c r="N2631" t="s">
        <v>653</v>
      </c>
      <c r="Q2631" t="s">
        <v>6291</v>
      </c>
      <c r="R2631">
        <v>723.0</v>
      </c>
      <c r="S2631">
        <v>240.0</v>
      </c>
    </row>
    <row r="2632" ht="15.75" customHeight="1">
      <c r="A2632" s="6" t="s">
        <v>23</v>
      </c>
      <c r="B2632" s="6" t="s">
        <v>24</v>
      </c>
      <c r="C2632" s="6" t="s">
        <v>25</v>
      </c>
      <c r="D2632" s="6" t="s">
        <v>26</v>
      </c>
      <c r="E2632" s="6" t="s">
        <v>8</v>
      </c>
      <c r="G2632" s="6" t="s">
        <v>27</v>
      </c>
      <c r="H2632" s="7">
        <v>2993438.0</v>
      </c>
      <c r="I2632" s="8">
        <v>2994370.0</v>
      </c>
      <c r="J2632" t="s">
        <v>37</v>
      </c>
      <c r="K2632" t="s">
        <v>6292</v>
      </c>
      <c r="L2632" t="s">
        <v>6292</v>
      </c>
      <c r="N2632" t="s">
        <v>33</v>
      </c>
      <c r="Q2632" t="s">
        <v>6293</v>
      </c>
      <c r="R2632">
        <v>933.0</v>
      </c>
      <c r="S2632">
        <v>310.0</v>
      </c>
    </row>
    <row r="2633" ht="15.75" customHeight="1">
      <c r="A2633" s="6" t="s">
        <v>23</v>
      </c>
      <c r="B2633" s="6" t="s">
        <v>24</v>
      </c>
      <c r="C2633" s="6" t="s">
        <v>25</v>
      </c>
      <c r="D2633" s="6" t="s">
        <v>26</v>
      </c>
      <c r="E2633" s="6" t="s">
        <v>8</v>
      </c>
      <c r="G2633" s="6" t="s">
        <v>27</v>
      </c>
      <c r="H2633" s="7">
        <v>2994304.0</v>
      </c>
      <c r="I2633" s="8">
        <v>2995701.0</v>
      </c>
      <c r="J2633" t="s">
        <v>28</v>
      </c>
      <c r="K2633" t="s">
        <v>6294</v>
      </c>
      <c r="L2633" t="s">
        <v>6294</v>
      </c>
      <c r="N2633" t="s">
        <v>33</v>
      </c>
      <c r="Q2633" t="s">
        <v>6295</v>
      </c>
      <c r="R2633">
        <v>1398.0</v>
      </c>
      <c r="S2633">
        <v>465.0</v>
      </c>
    </row>
    <row r="2634" ht="15.75" customHeight="1">
      <c r="A2634" s="6" t="s">
        <v>23</v>
      </c>
      <c r="B2634" s="6" t="s">
        <v>24</v>
      </c>
      <c r="C2634" s="6" t="s">
        <v>25</v>
      </c>
      <c r="D2634" s="6" t="s">
        <v>26</v>
      </c>
      <c r="E2634" s="6" t="s">
        <v>8</v>
      </c>
      <c r="G2634" s="6" t="s">
        <v>27</v>
      </c>
      <c r="H2634" s="7">
        <v>2995999.0</v>
      </c>
      <c r="I2634" s="8">
        <v>2999712.0</v>
      </c>
      <c r="J2634" t="s">
        <v>28</v>
      </c>
      <c r="K2634" t="s">
        <v>6296</v>
      </c>
      <c r="L2634" t="s">
        <v>6296</v>
      </c>
      <c r="N2634" t="s">
        <v>317</v>
      </c>
      <c r="Q2634" t="s">
        <v>6297</v>
      </c>
      <c r="R2634">
        <v>3714.0</v>
      </c>
      <c r="S2634">
        <v>1237.0</v>
      </c>
    </row>
    <row r="2635" ht="15.75" customHeight="1">
      <c r="A2635" s="6" t="s">
        <v>23</v>
      </c>
      <c r="B2635" s="6" t="s">
        <v>24</v>
      </c>
      <c r="C2635" s="6" t="s">
        <v>25</v>
      </c>
      <c r="D2635" s="6" t="s">
        <v>26</v>
      </c>
      <c r="E2635" s="6" t="s">
        <v>8</v>
      </c>
      <c r="G2635" s="6" t="s">
        <v>27</v>
      </c>
      <c r="H2635" s="7">
        <v>2999962.0</v>
      </c>
      <c r="I2635" s="8">
        <v>3000723.0</v>
      </c>
      <c r="J2635" t="s">
        <v>28</v>
      </c>
      <c r="K2635" t="s">
        <v>6298</v>
      </c>
      <c r="L2635" t="s">
        <v>6298</v>
      </c>
      <c r="N2635" t="s">
        <v>261</v>
      </c>
      <c r="Q2635" t="s">
        <v>6299</v>
      </c>
      <c r="R2635">
        <v>762.0</v>
      </c>
      <c r="S2635">
        <v>253.0</v>
      </c>
    </row>
    <row r="2636" ht="15.75" customHeight="1">
      <c r="A2636" s="6" t="s">
        <v>23</v>
      </c>
      <c r="B2636" s="6" t="s">
        <v>24</v>
      </c>
      <c r="C2636" s="6" t="s">
        <v>25</v>
      </c>
      <c r="D2636" s="6" t="s">
        <v>26</v>
      </c>
      <c r="E2636" s="6" t="s">
        <v>8</v>
      </c>
      <c r="G2636" s="6" t="s">
        <v>27</v>
      </c>
      <c r="H2636" s="7">
        <v>3000854.0</v>
      </c>
      <c r="I2636" s="8">
        <v>3002560.0</v>
      </c>
      <c r="J2636" t="s">
        <v>37</v>
      </c>
      <c r="K2636" t="s">
        <v>6300</v>
      </c>
      <c r="L2636" t="s">
        <v>6300</v>
      </c>
      <c r="N2636" t="s">
        <v>6301</v>
      </c>
      <c r="Q2636" t="s">
        <v>6302</v>
      </c>
      <c r="R2636">
        <v>1707.0</v>
      </c>
      <c r="S2636">
        <v>568.0</v>
      </c>
    </row>
    <row r="2637" ht="15.75" customHeight="1">
      <c r="A2637" s="6" t="s">
        <v>23</v>
      </c>
      <c r="B2637" s="6" t="s">
        <v>24</v>
      </c>
      <c r="C2637" s="6" t="s">
        <v>25</v>
      </c>
      <c r="D2637" s="6" t="s">
        <v>26</v>
      </c>
      <c r="E2637" s="6" t="s">
        <v>8</v>
      </c>
      <c r="G2637" s="6" t="s">
        <v>27</v>
      </c>
      <c r="H2637" s="7">
        <v>3002637.0</v>
      </c>
      <c r="I2637" s="8">
        <v>3004829.0</v>
      </c>
      <c r="J2637" t="s">
        <v>37</v>
      </c>
      <c r="K2637" t="s">
        <v>6303</v>
      </c>
      <c r="L2637" t="s">
        <v>6303</v>
      </c>
      <c r="N2637" t="s">
        <v>2948</v>
      </c>
      <c r="Q2637" t="s">
        <v>6304</v>
      </c>
      <c r="R2637">
        <v>2193.0</v>
      </c>
      <c r="S2637">
        <v>730.0</v>
      </c>
    </row>
    <row r="2638" ht="15.75" customHeight="1">
      <c r="A2638" s="6" t="s">
        <v>23</v>
      </c>
      <c r="B2638" s="6" t="s">
        <v>24</v>
      </c>
      <c r="C2638" s="6" t="s">
        <v>25</v>
      </c>
      <c r="D2638" s="6" t="s">
        <v>26</v>
      </c>
      <c r="E2638" s="6" t="s">
        <v>8</v>
      </c>
      <c r="G2638" s="6" t="s">
        <v>27</v>
      </c>
      <c r="H2638" s="7">
        <v>3004826.0</v>
      </c>
      <c r="I2638" s="8">
        <v>3005833.0</v>
      </c>
      <c r="J2638" t="s">
        <v>37</v>
      </c>
      <c r="K2638" t="s">
        <v>6305</v>
      </c>
      <c r="L2638" t="s">
        <v>6305</v>
      </c>
      <c r="N2638" t="s">
        <v>6306</v>
      </c>
      <c r="Q2638" t="s">
        <v>6307</v>
      </c>
      <c r="R2638">
        <v>1008.0</v>
      </c>
      <c r="S2638">
        <v>335.0</v>
      </c>
    </row>
    <row r="2639" ht="15.75" customHeight="1">
      <c r="A2639" s="6" t="s">
        <v>23</v>
      </c>
      <c r="B2639" s="6" t="s">
        <v>24</v>
      </c>
      <c r="C2639" s="6" t="s">
        <v>25</v>
      </c>
      <c r="D2639" s="6" t="s">
        <v>26</v>
      </c>
      <c r="E2639" s="6" t="s">
        <v>8</v>
      </c>
      <c r="G2639" s="6" t="s">
        <v>27</v>
      </c>
      <c r="H2639" s="7">
        <v>3005901.0</v>
      </c>
      <c r="I2639" s="8">
        <v>3007091.0</v>
      </c>
      <c r="J2639" t="s">
        <v>37</v>
      </c>
      <c r="K2639" t="s">
        <v>6308</v>
      </c>
      <c r="L2639" t="s">
        <v>6308</v>
      </c>
      <c r="N2639" t="s">
        <v>778</v>
      </c>
      <c r="Q2639" t="s">
        <v>6309</v>
      </c>
      <c r="R2639">
        <v>1191.0</v>
      </c>
      <c r="S2639">
        <v>396.0</v>
      </c>
    </row>
    <row r="2640" ht="15.75" customHeight="1">
      <c r="A2640" s="6" t="s">
        <v>23</v>
      </c>
      <c r="B2640" s="6" t="s">
        <v>24</v>
      </c>
      <c r="C2640" s="6" t="s">
        <v>25</v>
      </c>
      <c r="D2640" s="6" t="s">
        <v>26</v>
      </c>
      <c r="E2640" s="6" t="s">
        <v>8</v>
      </c>
      <c r="G2640" s="6" t="s">
        <v>27</v>
      </c>
      <c r="H2640" s="7">
        <v>3007170.0</v>
      </c>
      <c r="I2640" s="8">
        <v>3007964.0</v>
      </c>
      <c r="J2640" t="s">
        <v>28</v>
      </c>
      <c r="K2640" t="s">
        <v>6310</v>
      </c>
      <c r="L2640" t="s">
        <v>6310</v>
      </c>
      <c r="N2640" t="s">
        <v>111</v>
      </c>
      <c r="Q2640" t="s">
        <v>6311</v>
      </c>
      <c r="R2640">
        <v>795.0</v>
      </c>
      <c r="S2640">
        <v>264.0</v>
      </c>
    </row>
    <row r="2641" ht="15.75" customHeight="1">
      <c r="A2641" s="6" t="s">
        <v>23</v>
      </c>
      <c r="B2641" s="6" t="s">
        <v>24</v>
      </c>
      <c r="C2641" s="6" t="s">
        <v>25</v>
      </c>
      <c r="D2641" s="6" t="s">
        <v>26</v>
      </c>
      <c r="E2641" s="6" t="s">
        <v>8</v>
      </c>
      <c r="G2641" s="6" t="s">
        <v>27</v>
      </c>
      <c r="H2641" s="7">
        <v>3008260.0</v>
      </c>
      <c r="I2641" s="8">
        <v>3010029.0</v>
      </c>
      <c r="J2641" t="s">
        <v>28</v>
      </c>
      <c r="K2641" t="s">
        <v>6312</v>
      </c>
      <c r="L2641" t="s">
        <v>6312</v>
      </c>
      <c r="N2641" t="s">
        <v>33</v>
      </c>
      <c r="Q2641" t="s">
        <v>6313</v>
      </c>
      <c r="R2641">
        <v>1770.0</v>
      </c>
      <c r="S2641">
        <v>589.0</v>
      </c>
    </row>
    <row r="2642" ht="15.75" customHeight="1">
      <c r="A2642" s="6" t="s">
        <v>23</v>
      </c>
      <c r="B2642" s="6" t="s">
        <v>24</v>
      </c>
      <c r="C2642" s="6" t="s">
        <v>25</v>
      </c>
      <c r="D2642" s="6" t="s">
        <v>26</v>
      </c>
      <c r="E2642" s="6" t="s">
        <v>8</v>
      </c>
      <c r="G2642" s="6" t="s">
        <v>27</v>
      </c>
      <c r="H2642" s="7">
        <v>3010252.0</v>
      </c>
      <c r="I2642" s="8">
        <v>3010755.0</v>
      </c>
      <c r="J2642" t="s">
        <v>28</v>
      </c>
      <c r="K2642" t="s">
        <v>6314</v>
      </c>
      <c r="L2642" t="s">
        <v>6314</v>
      </c>
      <c r="N2642" t="s">
        <v>6315</v>
      </c>
      <c r="Q2642" t="s">
        <v>6316</v>
      </c>
      <c r="R2642">
        <v>504.0</v>
      </c>
      <c r="S2642">
        <v>167.0</v>
      </c>
    </row>
    <row r="2643" ht="15.75" customHeight="1">
      <c r="A2643" s="6" t="s">
        <v>23</v>
      </c>
      <c r="B2643" s="6" t="s">
        <v>24</v>
      </c>
      <c r="C2643" s="6" t="s">
        <v>25</v>
      </c>
      <c r="D2643" s="6" t="s">
        <v>26</v>
      </c>
      <c r="E2643" s="6" t="s">
        <v>8</v>
      </c>
      <c r="G2643" s="6" t="s">
        <v>27</v>
      </c>
      <c r="H2643" s="7">
        <v>3011604.0</v>
      </c>
      <c r="I2643" s="8">
        <v>3012572.0</v>
      </c>
      <c r="J2643" t="s">
        <v>37</v>
      </c>
      <c r="K2643" t="s">
        <v>6317</v>
      </c>
      <c r="L2643" t="s">
        <v>6317</v>
      </c>
      <c r="N2643" t="s">
        <v>33</v>
      </c>
      <c r="Q2643" t="s">
        <v>6318</v>
      </c>
      <c r="R2643">
        <v>969.0</v>
      </c>
      <c r="S2643">
        <v>322.0</v>
      </c>
    </row>
    <row r="2644" ht="15.75" customHeight="1">
      <c r="A2644" s="6" t="s">
        <v>23</v>
      </c>
      <c r="B2644" s="6" t="s">
        <v>113</v>
      </c>
      <c r="C2644" s="6" t="s">
        <v>25</v>
      </c>
      <c r="D2644" s="6" t="s">
        <v>26</v>
      </c>
      <c r="E2644" s="6" t="s">
        <v>8</v>
      </c>
      <c r="G2644" s="6" t="s">
        <v>27</v>
      </c>
      <c r="H2644" s="7">
        <v>3012656.0</v>
      </c>
      <c r="I2644" s="8">
        <v>3013500.0</v>
      </c>
      <c r="J2644" t="s">
        <v>28</v>
      </c>
      <c r="N2644" t="s">
        <v>273</v>
      </c>
      <c r="Q2644" t="s">
        <v>6319</v>
      </c>
      <c r="R2644">
        <v>845.0</v>
      </c>
      <c r="T2644" t="s">
        <v>116</v>
      </c>
    </row>
    <row r="2645" ht="15.75" customHeight="1">
      <c r="A2645" s="6" t="s">
        <v>23</v>
      </c>
      <c r="B2645" s="6" t="s">
        <v>113</v>
      </c>
      <c r="C2645" s="6" t="s">
        <v>25</v>
      </c>
      <c r="D2645" s="6" t="s">
        <v>26</v>
      </c>
      <c r="E2645" s="6" t="s">
        <v>8</v>
      </c>
      <c r="G2645" s="6" t="s">
        <v>27</v>
      </c>
      <c r="H2645" s="7">
        <v>3013721.0</v>
      </c>
      <c r="I2645" s="8">
        <v>3014636.0</v>
      </c>
      <c r="J2645" t="s">
        <v>37</v>
      </c>
      <c r="N2645" t="s">
        <v>829</v>
      </c>
      <c r="Q2645" t="s">
        <v>6320</v>
      </c>
      <c r="R2645">
        <v>916.0</v>
      </c>
      <c r="T2645" t="s">
        <v>116</v>
      </c>
    </row>
    <row r="2646" ht="15.75" customHeight="1">
      <c r="A2646" s="6" t="s">
        <v>23</v>
      </c>
      <c r="B2646" s="6" t="s">
        <v>113</v>
      </c>
      <c r="C2646" s="6" t="s">
        <v>25</v>
      </c>
      <c r="D2646" s="6" t="s">
        <v>26</v>
      </c>
      <c r="E2646" s="6" t="s">
        <v>8</v>
      </c>
      <c r="G2646" s="6" t="s">
        <v>27</v>
      </c>
      <c r="H2646" s="7">
        <v>3015650.0</v>
      </c>
      <c r="I2646" s="8">
        <v>3016642.0</v>
      </c>
      <c r="J2646" t="s">
        <v>37</v>
      </c>
      <c r="N2646" t="s">
        <v>437</v>
      </c>
      <c r="Q2646" t="s">
        <v>6321</v>
      </c>
      <c r="R2646">
        <v>993.0</v>
      </c>
      <c r="T2646" t="s">
        <v>129</v>
      </c>
    </row>
    <row r="2647" ht="15.75" customHeight="1">
      <c r="A2647" s="6" t="s">
        <v>23</v>
      </c>
      <c r="B2647" s="6" t="s">
        <v>24</v>
      </c>
      <c r="C2647" s="6" t="s">
        <v>25</v>
      </c>
      <c r="D2647" s="6" t="s">
        <v>26</v>
      </c>
      <c r="E2647" s="6" t="s">
        <v>8</v>
      </c>
      <c r="G2647" s="6" t="s">
        <v>27</v>
      </c>
      <c r="H2647" s="7">
        <v>3017346.0</v>
      </c>
      <c r="I2647" s="8">
        <v>3017948.0</v>
      </c>
      <c r="J2647" t="s">
        <v>37</v>
      </c>
      <c r="K2647" t="s">
        <v>6322</v>
      </c>
      <c r="L2647" t="s">
        <v>6322</v>
      </c>
      <c r="N2647" t="s">
        <v>6323</v>
      </c>
      <c r="Q2647" t="s">
        <v>6324</v>
      </c>
      <c r="R2647">
        <v>603.0</v>
      </c>
      <c r="S2647">
        <v>200.0</v>
      </c>
    </row>
    <row r="2648" ht="15.75" customHeight="1">
      <c r="A2648" s="6" t="s">
        <v>23</v>
      </c>
      <c r="B2648" s="6" t="s">
        <v>24</v>
      </c>
      <c r="C2648" s="6" t="s">
        <v>25</v>
      </c>
      <c r="D2648" s="6" t="s">
        <v>26</v>
      </c>
      <c r="E2648" s="6" t="s">
        <v>8</v>
      </c>
      <c r="G2648" s="6" t="s">
        <v>27</v>
      </c>
      <c r="H2648" s="7">
        <v>3018315.0</v>
      </c>
      <c r="I2648" s="8">
        <v>3018761.0</v>
      </c>
      <c r="J2648" t="s">
        <v>37</v>
      </c>
      <c r="K2648" t="s">
        <v>6325</v>
      </c>
      <c r="L2648" t="s">
        <v>6325</v>
      </c>
      <c r="N2648" t="s">
        <v>6326</v>
      </c>
      <c r="Q2648" t="s">
        <v>6327</v>
      </c>
      <c r="R2648">
        <v>447.0</v>
      </c>
      <c r="S2648">
        <v>148.0</v>
      </c>
    </row>
    <row r="2649" ht="15.75" customHeight="1">
      <c r="A2649" s="6" t="s">
        <v>23</v>
      </c>
      <c r="B2649" s="6" t="s">
        <v>24</v>
      </c>
      <c r="C2649" s="6" t="s">
        <v>25</v>
      </c>
      <c r="D2649" s="6" t="s">
        <v>26</v>
      </c>
      <c r="E2649" s="6" t="s">
        <v>8</v>
      </c>
      <c r="G2649" s="6" t="s">
        <v>27</v>
      </c>
      <c r="H2649" s="7">
        <v>3018896.0</v>
      </c>
      <c r="I2649" s="8">
        <v>3019960.0</v>
      </c>
      <c r="J2649" t="s">
        <v>28</v>
      </c>
      <c r="K2649" t="s">
        <v>6328</v>
      </c>
      <c r="L2649" t="s">
        <v>6328</v>
      </c>
      <c r="N2649" t="s">
        <v>567</v>
      </c>
      <c r="Q2649" t="s">
        <v>6329</v>
      </c>
      <c r="R2649">
        <v>1065.0</v>
      </c>
      <c r="S2649">
        <v>354.0</v>
      </c>
    </row>
    <row r="2650" ht="15.75" customHeight="1">
      <c r="A2650" s="6" t="s">
        <v>23</v>
      </c>
      <c r="B2650" s="6" t="s">
        <v>24</v>
      </c>
      <c r="C2650" s="6" t="s">
        <v>25</v>
      </c>
      <c r="D2650" s="6" t="s">
        <v>26</v>
      </c>
      <c r="E2650" s="6" t="s">
        <v>8</v>
      </c>
      <c r="G2650" s="6" t="s">
        <v>27</v>
      </c>
      <c r="H2650" s="7">
        <v>3020529.0</v>
      </c>
      <c r="I2650" s="8">
        <v>3021854.0</v>
      </c>
      <c r="J2650" t="s">
        <v>37</v>
      </c>
      <c r="K2650" t="s">
        <v>6330</v>
      </c>
      <c r="L2650" t="s">
        <v>6330</v>
      </c>
      <c r="N2650" t="s">
        <v>6331</v>
      </c>
      <c r="Q2650" t="s">
        <v>6332</v>
      </c>
      <c r="R2650">
        <v>1326.0</v>
      </c>
      <c r="S2650">
        <v>441.0</v>
      </c>
    </row>
    <row r="2651" ht="15.75" customHeight="1">
      <c r="A2651" s="6" t="s">
        <v>23</v>
      </c>
      <c r="B2651" s="6" t="s">
        <v>24</v>
      </c>
      <c r="C2651" s="6" t="s">
        <v>25</v>
      </c>
      <c r="D2651" s="6" t="s">
        <v>26</v>
      </c>
      <c r="E2651" s="6" t="s">
        <v>8</v>
      </c>
      <c r="G2651" s="6" t="s">
        <v>27</v>
      </c>
      <c r="H2651" s="7">
        <v>3021966.0</v>
      </c>
      <c r="I2651" s="8">
        <v>3022922.0</v>
      </c>
      <c r="J2651" t="s">
        <v>37</v>
      </c>
      <c r="K2651" t="s">
        <v>6333</v>
      </c>
      <c r="L2651" t="s">
        <v>6333</v>
      </c>
      <c r="N2651" t="s">
        <v>413</v>
      </c>
      <c r="Q2651" t="s">
        <v>6334</v>
      </c>
      <c r="R2651">
        <v>957.0</v>
      </c>
      <c r="S2651">
        <v>318.0</v>
      </c>
    </row>
    <row r="2652" ht="15.75" customHeight="1">
      <c r="A2652" s="6" t="s">
        <v>23</v>
      </c>
      <c r="B2652" s="6" t="s">
        <v>24</v>
      </c>
      <c r="C2652" s="6" t="s">
        <v>25</v>
      </c>
      <c r="D2652" s="6" t="s">
        <v>26</v>
      </c>
      <c r="E2652" s="6" t="s">
        <v>8</v>
      </c>
      <c r="G2652" s="6" t="s">
        <v>27</v>
      </c>
      <c r="H2652" s="7">
        <v>3022924.0</v>
      </c>
      <c r="I2652" s="8">
        <v>3023838.0</v>
      </c>
      <c r="J2652" t="s">
        <v>37</v>
      </c>
      <c r="K2652" t="s">
        <v>6335</v>
      </c>
      <c r="L2652" t="s">
        <v>6335</v>
      </c>
      <c r="N2652" t="s">
        <v>410</v>
      </c>
      <c r="Q2652" t="s">
        <v>6336</v>
      </c>
      <c r="R2652">
        <v>915.0</v>
      </c>
      <c r="S2652">
        <v>304.0</v>
      </c>
    </row>
    <row r="2653" ht="15.75" customHeight="1">
      <c r="A2653" s="6" t="s">
        <v>23</v>
      </c>
      <c r="B2653" s="6" t="s">
        <v>24</v>
      </c>
      <c r="C2653" s="6" t="s">
        <v>25</v>
      </c>
      <c r="D2653" s="6" t="s">
        <v>26</v>
      </c>
      <c r="E2653" s="6" t="s">
        <v>8</v>
      </c>
      <c r="G2653" s="6" t="s">
        <v>27</v>
      </c>
      <c r="H2653" s="7">
        <v>3023903.0</v>
      </c>
      <c r="I2653" s="8">
        <v>3025354.0</v>
      </c>
      <c r="J2653" t="s">
        <v>37</v>
      </c>
      <c r="K2653" t="s">
        <v>6337</v>
      </c>
      <c r="L2653" t="s">
        <v>6337</v>
      </c>
      <c r="N2653" t="s">
        <v>1839</v>
      </c>
      <c r="Q2653" t="s">
        <v>6338</v>
      </c>
      <c r="R2653">
        <v>1452.0</v>
      </c>
      <c r="S2653">
        <v>483.0</v>
      </c>
    </row>
    <row r="2654" ht="15.75" customHeight="1">
      <c r="A2654" s="6" t="s">
        <v>23</v>
      </c>
      <c r="B2654" s="6" t="s">
        <v>24</v>
      </c>
      <c r="C2654" s="6" t="s">
        <v>25</v>
      </c>
      <c r="D2654" s="6" t="s">
        <v>26</v>
      </c>
      <c r="E2654" s="6" t="s">
        <v>8</v>
      </c>
      <c r="G2654" s="6" t="s">
        <v>27</v>
      </c>
      <c r="H2654" s="7">
        <v>3025556.0</v>
      </c>
      <c r="I2654" s="8">
        <v>3026365.0</v>
      </c>
      <c r="J2654" t="s">
        <v>37</v>
      </c>
      <c r="K2654" t="s">
        <v>6339</v>
      </c>
      <c r="L2654" t="s">
        <v>6339</v>
      </c>
      <c r="N2654" t="s">
        <v>33</v>
      </c>
      <c r="Q2654" t="s">
        <v>6340</v>
      </c>
      <c r="R2654">
        <v>810.0</v>
      </c>
      <c r="S2654">
        <v>269.0</v>
      </c>
    </row>
    <row r="2655" ht="15.75" customHeight="1">
      <c r="A2655" s="6" t="s">
        <v>23</v>
      </c>
      <c r="B2655" s="6" t="s">
        <v>24</v>
      </c>
      <c r="C2655" s="6" t="s">
        <v>25</v>
      </c>
      <c r="D2655" s="6" t="s">
        <v>26</v>
      </c>
      <c r="E2655" s="6" t="s">
        <v>8</v>
      </c>
      <c r="G2655" s="6" t="s">
        <v>27</v>
      </c>
      <c r="H2655" s="7">
        <v>3026370.0</v>
      </c>
      <c r="I2655" s="8">
        <v>3026915.0</v>
      </c>
      <c r="J2655" t="s">
        <v>37</v>
      </c>
      <c r="K2655" t="s">
        <v>6341</v>
      </c>
      <c r="L2655" t="s">
        <v>6341</v>
      </c>
      <c r="N2655" t="s">
        <v>6342</v>
      </c>
      <c r="Q2655" t="s">
        <v>6343</v>
      </c>
      <c r="R2655">
        <v>546.0</v>
      </c>
      <c r="S2655">
        <v>181.0</v>
      </c>
    </row>
    <row r="2656" ht="15.75" customHeight="1">
      <c r="A2656" s="6" t="s">
        <v>23</v>
      </c>
      <c r="B2656" s="6" t="s">
        <v>24</v>
      </c>
      <c r="C2656" s="6" t="s">
        <v>25</v>
      </c>
      <c r="D2656" s="6" t="s">
        <v>26</v>
      </c>
      <c r="E2656" s="6" t="s">
        <v>8</v>
      </c>
      <c r="G2656" s="6" t="s">
        <v>27</v>
      </c>
      <c r="H2656" s="7">
        <v>3026942.0</v>
      </c>
      <c r="I2656" s="8">
        <v>3027730.0</v>
      </c>
      <c r="J2656" t="s">
        <v>28</v>
      </c>
      <c r="K2656" t="s">
        <v>6344</v>
      </c>
      <c r="L2656" t="s">
        <v>6344</v>
      </c>
      <c r="N2656" t="s">
        <v>6345</v>
      </c>
      <c r="Q2656" t="s">
        <v>6346</v>
      </c>
      <c r="R2656">
        <v>789.0</v>
      </c>
      <c r="S2656">
        <v>262.0</v>
      </c>
    </row>
    <row r="2657" ht="15.75" customHeight="1">
      <c r="A2657" s="6" t="s">
        <v>23</v>
      </c>
      <c r="B2657" s="6" t="s">
        <v>24</v>
      </c>
      <c r="C2657" s="6" t="s">
        <v>25</v>
      </c>
      <c r="D2657" s="6" t="s">
        <v>26</v>
      </c>
      <c r="E2657" s="6" t="s">
        <v>8</v>
      </c>
      <c r="G2657" s="6" t="s">
        <v>27</v>
      </c>
      <c r="H2657" s="7">
        <v>3028057.0</v>
      </c>
      <c r="I2657" s="8">
        <v>3028416.0</v>
      </c>
      <c r="J2657" t="s">
        <v>28</v>
      </c>
      <c r="K2657" t="s">
        <v>6347</v>
      </c>
      <c r="L2657" t="s">
        <v>6347</v>
      </c>
      <c r="N2657" t="s">
        <v>33</v>
      </c>
      <c r="Q2657" t="s">
        <v>6348</v>
      </c>
      <c r="R2657">
        <v>360.0</v>
      </c>
      <c r="S2657">
        <v>119.0</v>
      </c>
    </row>
    <row r="2658" ht="15.75" customHeight="1">
      <c r="A2658" s="6" t="s">
        <v>23</v>
      </c>
      <c r="B2658" s="6" t="s">
        <v>24</v>
      </c>
      <c r="C2658" s="6" t="s">
        <v>25</v>
      </c>
      <c r="D2658" s="6" t="s">
        <v>26</v>
      </c>
      <c r="E2658" s="6" t="s">
        <v>8</v>
      </c>
      <c r="G2658" s="6" t="s">
        <v>27</v>
      </c>
      <c r="H2658" s="7">
        <v>3028819.0</v>
      </c>
      <c r="I2658" s="8">
        <v>3030198.0</v>
      </c>
      <c r="J2658" t="s">
        <v>37</v>
      </c>
      <c r="K2658" t="s">
        <v>6349</v>
      </c>
      <c r="L2658" t="s">
        <v>6349</v>
      </c>
      <c r="N2658" t="s">
        <v>33</v>
      </c>
      <c r="Q2658" t="s">
        <v>6350</v>
      </c>
      <c r="R2658">
        <v>1380.0</v>
      </c>
      <c r="S2658">
        <v>459.0</v>
      </c>
    </row>
    <row r="2659" ht="15.75" customHeight="1">
      <c r="A2659" s="6" t="s">
        <v>23</v>
      </c>
      <c r="B2659" s="6" t="s">
        <v>24</v>
      </c>
      <c r="C2659" s="6" t="s">
        <v>25</v>
      </c>
      <c r="D2659" s="6" t="s">
        <v>26</v>
      </c>
      <c r="E2659" s="6" t="s">
        <v>8</v>
      </c>
      <c r="G2659" s="6" t="s">
        <v>27</v>
      </c>
      <c r="H2659" s="7">
        <v>3030277.0</v>
      </c>
      <c r="I2659" s="8">
        <v>3030927.0</v>
      </c>
      <c r="J2659" t="s">
        <v>28</v>
      </c>
      <c r="K2659" t="s">
        <v>6351</v>
      </c>
      <c r="L2659" t="s">
        <v>6351</v>
      </c>
      <c r="N2659" t="s">
        <v>6070</v>
      </c>
      <c r="Q2659" t="s">
        <v>6352</v>
      </c>
      <c r="R2659">
        <v>651.0</v>
      </c>
      <c r="S2659">
        <v>216.0</v>
      </c>
    </row>
    <row r="2660" ht="15.75" customHeight="1">
      <c r="A2660" s="6" t="s">
        <v>23</v>
      </c>
      <c r="B2660" s="6" t="s">
        <v>24</v>
      </c>
      <c r="C2660" s="6" t="s">
        <v>25</v>
      </c>
      <c r="D2660" s="6" t="s">
        <v>26</v>
      </c>
      <c r="E2660" s="6" t="s">
        <v>8</v>
      </c>
      <c r="G2660" s="6" t="s">
        <v>27</v>
      </c>
      <c r="H2660" s="7">
        <v>3031108.0</v>
      </c>
      <c r="I2660" s="8">
        <v>3032289.0</v>
      </c>
      <c r="J2660" t="s">
        <v>37</v>
      </c>
      <c r="K2660" t="s">
        <v>6353</v>
      </c>
      <c r="L2660" t="s">
        <v>6353</v>
      </c>
      <c r="N2660" t="s">
        <v>33</v>
      </c>
      <c r="Q2660" t="s">
        <v>6354</v>
      </c>
      <c r="R2660">
        <v>1182.0</v>
      </c>
      <c r="S2660">
        <v>393.0</v>
      </c>
    </row>
    <row r="2661" ht="15.75" customHeight="1">
      <c r="A2661" s="6" t="s">
        <v>23</v>
      </c>
      <c r="B2661" s="6" t="s">
        <v>24</v>
      </c>
      <c r="C2661" s="6" t="s">
        <v>25</v>
      </c>
      <c r="D2661" s="6" t="s">
        <v>26</v>
      </c>
      <c r="E2661" s="6" t="s">
        <v>8</v>
      </c>
      <c r="G2661" s="6" t="s">
        <v>27</v>
      </c>
      <c r="H2661" s="7">
        <v>3032286.0</v>
      </c>
      <c r="I2661" s="8">
        <v>3033884.0</v>
      </c>
      <c r="J2661" t="s">
        <v>37</v>
      </c>
      <c r="K2661" t="s">
        <v>6355</v>
      </c>
      <c r="L2661" t="s">
        <v>6355</v>
      </c>
      <c r="N2661" t="s">
        <v>33</v>
      </c>
      <c r="Q2661" t="s">
        <v>6356</v>
      </c>
      <c r="R2661">
        <v>1599.0</v>
      </c>
      <c r="S2661">
        <v>532.0</v>
      </c>
    </row>
    <row r="2662" ht="15.75" customHeight="1">
      <c r="A2662" s="6" t="s">
        <v>23</v>
      </c>
      <c r="B2662" s="6" t="s">
        <v>24</v>
      </c>
      <c r="C2662" s="6" t="s">
        <v>25</v>
      </c>
      <c r="D2662" s="6" t="s">
        <v>26</v>
      </c>
      <c r="E2662" s="6" t="s">
        <v>8</v>
      </c>
      <c r="G2662" s="6" t="s">
        <v>27</v>
      </c>
      <c r="H2662" s="7">
        <v>3033893.0</v>
      </c>
      <c r="I2662" s="8">
        <v>3035323.0</v>
      </c>
      <c r="J2662" t="s">
        <v>37</v>
      </c>
      <c r="K2662" t="s">
        <v>6357</v>
      </c>
      <c r="L2662" t="s">
        <v>6357</v>
      </c>
      <c r="N2662" t="s">
        <v>6358</v>
      </c>
      <c r="Q2662" t="s">
        <v>6359</v>
      </c>
      <c r="R2662">
        <v>1431.0</v>
      </c>
      <c r="S2662">
        <v>476.0</v>
      </c>
    </row>
    <row r="2663" ht="15.75" customHeight="1">
      <c r="A2663" s="6" t="s">
        <v>23</v>
      </c>
      <c r="B2663" s="6" t="s">
        <v>24</v>
      </c>
      <c r="C2663" s="6" t="s">
        <v>25</v>
      </c>
      <c r="D2663" s="6" t="s">
        <v>26</v>
      </c>
      <c r="E2663" s="6" t="s">
        <v>8</v>
      </c>
      <c r="G2663" s="6" t="s">
        <v>27</v>
      </c>
      <c r="H2663" s="7">
        <v>3035530.0</v>
      </c>
      <c r="I2663" s="8">
        <v>3035862.0</v>
      </c>
      <c r="J2663" t="s">
        <v>37</v>
      </c>
      <c r="K2663" t="s">
        <v>6360</v>
      </c>
      <c r="L2663" t="s">
        <v>6360</v>
      </c>
      <c r="N2663" t="s">
        <v>33</v>
      </c>
      <c r="Q2663" t="s">
        <v>6361</v>
      </c>
      <c r="R2663">
        <v>333.0</v>
      </c>
      <c r="S2663">
        <v>110.0</v>
      </c>
    </row>
    <row r="2664" ht="15.75" customHeight="1">
      <c r="A2664" s="6" t="s">
        <v>23</v>
      </c>
      <c r="B2664" s="6" t="s">
        <v>24</v>
      </c>
      <c r="C2664" s="6" t="s">
        <v>25</v>
      </c>
      <c r="D2664" s="6" t="s">
        <v>26</v>
      </c>
      <c r="E2664" s="6" t="s">
        <v>8</v>
      </c>
      <c r="G2664" s="6" t="s">
        <v>27</v>
      </c>
      <c r="H2664" s="7">
        <v>3035907.0</v>
      </c>
      <c r="I2664" s="8">
        <v>3036545.0</v>
      </c>
      <c r="J2664" t="s">
        <v>37</v>
      </c>
      <c r="K2664" t="s">
        <v>6362</v>
      </c>
      <c r="L2664" t="s">
        <v>6362</v>
      </c>
      <c r="N2664" t="s">
        <v>33</v>
      </c>
      <c r="Q2664" t="s">
        <v>6363</v>
      </c>
      <c r="R2664">
        <v>639.0</v>
      </c>
      <c r="S2664">
        <v>212.0</v>
      </c>
    </row>
    <row r="2665" ht="15.75" customHeight="1">
      <c r="A2665" s="6" t="s">
        <v>23</v>
      </c>
      <c r="B2665" s="6" t="s">
        <v>24</v>
      </c>
      <c r="C2665" s="6" t="s">
        <v>25</v>
      </c>
      <c r="D2665" s="6" t="s">
        <v>26</v>
      </c>
      <c r="E2665" s="6" t="s">
        <v>8</v>
      </c>
      <c r="G2665" s="6" t="s">
        <v>27</v>
      </c>
      <c r="H2665" s="7">
        <v>3036817.0</v>
      </c>
      <c r="I2665" s="8">
        <v>3037074.0</v>
      </c>
      <c r="J2665" t="s">
        <v>37</v>
      </c>
      <c r="K2665" t="s">
        <v>6364</v>
      </c>
      <c r="L2665" t="s">
        <v>6364</v>
      </c>
      <c r="N2665" t="s">
        <v>33</v>
      </c>
      <c r="Q2665" t="s">
        <v>6365</v>
      </c>
      <c r="R2665">
        <v>258.0</v>
      </c>
      <c r="S2665">
        <v>85.0</v>
      </c>
    </row>
    <row r="2666" ht="15.75" customHeight="1">
      <c r="A2666" s="6" t="s">
        <v>23</v>
      </c>
      <c r="B2666" s="6" t="s">
        <v>24</v>
      </c>
      <c r="C2666" s="6" t="s">
        <v>25</v>
      </c>
      <c r="D2666" s="6" t="s">
        <v>26</v>
      </c>
      <c r="E2666" s="6" t="s">
        <v>8</v>
      </c>
      <c r="G2666" s="6" t="s">
        <v>27</v>
      </c>
      <c r="H2666" s="7">
        <v>3037071.0</v>
      </c>
      <c r="I2666" s="8">
        <v>3037697.0</v>
      </c>
      <c r="J2666" t="s">
        <v>28</v>
      </c>
      <c r="K2666" t="s">
        <v>6366</v>
      </c>
      <c r="L2666" t="s">
        <v>6366</v>
      </c>
      <c r="N2666" t="s">
        <v>33</v>
      </c>
      <c r="Q2666" t="s">
        <v>6367</v>
      </c>
      <c r="R2666">
        <v>627.0</v>
      </c>
      <c r="S2666">
        <v>208.0</v>
      </c>
    </row>
    <row r="2667" ht="15.75" customHeight="1">
      <c r="A2667" s="6" t="s">
        <v>23</v>
      </c>
      <c r="B2667" s="6" t="s">
        <v>24</v>
      </c>
      <c r="C2667" s="6" t="s">
        <v>25</v>
      </c>
      <c r="D2667" s="6" t="s">
        <v>26</v>
      </c>
      <c r="E2667" s="6" t="s">
        <v>8</v>
      </c>
      <c r="G2667" s="6" t="s">
        <v>27</v>
      </c>
      <c r="H2667" s="7">
        <v>3037694.0</v>
      </c>
      <c r="I2667" s="8">
        <v>3039112.0</v>
      </c>
      <c r="J2667" t="s">
        <v>28</v>
      </c>
      <c r="K2667" t="s">
        <v>6368</v>
      </c>
      <c r="L2667" t="s">
        <v>6368</v>
      </c>
      <c r="N2667" t="s">
        <v>6369</v>
      </c>
      <c r="Q2667" t="s">
        <v>6370</v>
      </c>
      <c r="R2667">
        <v>1419.0</v>
      </c>
      <c r="S2667">
        <v>472.0</v>
      </c>
    </row>
    <row r="2668" ht="15.75" customHeight="1">
      <c r="A2668" s="6" t="s">
        <v>23</v>
      </c>
      <c r="B2668" s="6" t="s">
        <v>24</v>
      </c>
      <c r="C2668" s="6" t="s">
        <v>25</v>
      </c>
      <c r="D2668" s="6" t="s">
        <v>26</v>
      </c>
      <c r="E2668" s="6" t="s">
        <v>8</v>
      </c>
      <c r="G2668" s="6" t="s">
        <v>27</v>
      </c>
      <c r="H2668" s="7">
        <v>3039109.0</v>
      </c>
      <c r="I2668" s="8">
        <v>3039903.0</v>
      </c>
      <c r="J2668" t="s">
        <v>28</v>
      </c>
      <c r="K2668" t="s">
        <v>6371</v>
      </c>
      <c r="L2668" t="s">
        <v>6371</v>
      </c>
      <c r="N2668" t="s">
        <v>6372</v>
      </c>
      <c r="Q2668" t="s">
        <v>6373</v>
      </c>
      <c r="R2668">
        <v>795.0</v>
      </c>
      <c r="S2668">
        <v>264.0</v>
      </c>
    </row>
    <row r="2669" ht="15.75" customHeight="1">
      <c r="A2669" s="6" t="s">
        <v>23</v>
      </c>
      <c r="B2669" s="6" t="s">
        <v>24</v>
      </c>
      <c r="C2669" s="6" t="s">
        <v>25</v>
      </c>
      <c r="D2669" s="6" t="s">
        <v>26</v>
      </c>
      <c r="E2669" s="6" t="s">
        <v>8</v>
      </c>
      <c r="G2669" s="6" t="s">
        <v>27</v>
      </c>
      <c r="H2669" s="7">
        <v>3039929.0</v>
      </c>
      <c r="I2669" s="8">
        <v>3040579.0</v>
      </c>
      <c r="J2669" t="s">
        <v>37</v>
      </c>
      <c r="K2669" t="s">
        <v>6374</v>
      </c>
      <c r="L2669" t="s">
        <v>6374</v>
      </c>
      <c r="N2669" t="s">
        <v>314</v>
      </c>
      <c r="Q2669" t="s">
        <v>6375</v>
      </c>
      <c r="R2669">
        <v>651.0</v>
      </c>
      <c r="S2669">
        <v>216.0</v>
      </c>
    </row>
    <row r="2670" ht="15.75" customHeight="1">
      <c r="A2670" s="6" t="s">
        <v>23</v>
      </c>
      <c r="B2670" s="6" t="s">
        <v>24</v>
      </c>
      <c r="C2670" s="6" t="s">
        <v>25</v>
      </c>
      <c r="D2670" s="6" t="s">
        <v>26</v>
      </c>
      <c r="E2670" s="6" t="s">
        <v>8</v>
      </c>
      <c r="G2670" s="6" t="s">
        <v>27</v>
      </c>
      <c r="H2670" s="7">
        <v>3040656.0</v>
      </c>
      <c r="I2670" s="8">
        <v>3042320.0</v>
      </c>
      <c r="J2670" t="s">
        <v>28</v>
      </c>
      <c r="K2670" t="s">
        <v>6376</v>
      </c>
      <c r="L2670" t="s">
        <v>6376</v>
      </c>
      <c r="N2670" t="s">
        <v>6377</v>
      </c>
      <c r="Q2670" t="s">
        <v>6378</v>
      </c>
      <c r="R2670">
        <v>1665.0</v>
      </c>
      <c r="S2670">
        <v>554.0</v>
      </c>
    </row>
    <row r="2671" ht="15.75" customHeight="1">
      <c r="A2671" s="6" t="s">
        <v>23</v>
      </c>
      <c r="B2671" s="6" t="s">
        <v>24</v>
      </c>
      <c r="C2671" s="6" t="s">
        <v>25</v>
      </c>
      <c r="D2671" s="6" t="s">
        <v>26</v>
      </c>
      <c r="E2671" s="6" t="s">
        <v>8</v>
      </c>
      <c r="G2671" s="6" t="s">
        <v>27</v>
      </c>
      <c r="H2671" s="7">
        <v>3042508.0</v>
      </c>
      <c r="I2671" s="8">
        <v>3044037.0</v>
      </c>
      <c r="J2671" t="s">
        <v>28</v>
      </c>
      <c r="K2671" t="s">
        <v>6379</v>
      </c>
      <c r="L2671" t="s">
        <v>6379</v>
      </c>
      <c r="N2671" t="s">
        <v>6380</v>
      </c>
      <c r="Q2671" t="s">
        <v>6381</v>
      </c>
      <c r="R2671">
        <v>1530.0</v>
      </c>
      <c r="S2671">
        <v>509.0</v>
      </c>
    </row>
    <row r="2672" ht="15.75" customHeight="1">
      <c r="A2672" s="6" t="s">
        <v>23</v>
      </c>
      <c r="B2672" s="6" t="s">
        <v>24</v>
      </c>
      <c r="C2672" s="6" t="s">
        <v>25</v>
      </c>
      <c r="D2672" s="6" t="s">
        <v>26</v>
      </c>
      <c r="E2672" s="6" t="s">
        <v>8</v>
      </c>
      <c r="G2672" s="6" t="s">
        <v>27</v>
      </c>
      <c r="H2672" s="7">
        <v>3044341.0</v>
      </c>
      <c r="I2672" s="8">
        <v>3044712.0</v>
      </c>
      <c r="J2672" t="s">
        <v>28</v>
      </c>
      <c r="K2672" t="s">
        <v>6382</v>
      </c>
      <c r="L2672" t="s">
        <v>6382</v>
      </c>
      <c r="N2672" t="s">
        <v>33</v>
      </c>
      <c r="Q2672" t="s">
        <v>6383</v>
      </c>
      <c r="R2672">
        <v>372.0</v>
      </c>
      <c r="S2672">
        <v>123.0</v>
      </c>
    </row>
    <row r="2673" ht="15.75" customHeight="1">
      <c r="A2673" s="6" t="s">
        <v>23</v>
      </c>
      <c r="B2673" s="6" t="s">
        <v>24</v>
      </c>
      <c r="C2673" s="6" t="s">
        <v>25</v>
      </c>
      <c r="D2673" s="6" t="s">
        <v>26</v>
      </c>
      <c r="E2673" s="6" t="s">
        <v>8</v>
      </c>
      <c r="G2673" s="6" t="s">
        <v>27</v>
      </c>
      <c r="H2673" s="7">
        <v>3044952.0</v>
      </c>
      <c r="I2673" s="8">
        <v>3045314.0</v>
      </c>
      <c r="J2673" t="s">
        <v>37</v>
      </c>
      <c r="K2673" t="s">
        <v>6384</v>
      </c>
      <c r="L2673" t="s">
        <v>6384</v>
      </c>
      <c r="N2673" t="s">
        <v>33</v>
      </c>
      <c r="Q2673" t="s">
        <v>6385</v>
      </c>
      <c r="R2673">
        <v>363.0</v>
      </c>
      <c r="S2673">
        <v>120.0</v>
      </c>
    </row>
    <row r="2674" ht="15.75" customHeight="1">
      <c r="A2674" s="6" t="s">
        <v>23</v>
      </c>
      <c r="B2674" s="6" t="s">
        <v>24</v>
      </c>
      <c r="C2674" s="6" t="s">
        <v>25</v>
      </c>
      <c r="D2674" s="6" t="s">
        <v>26</v>
      </c>
      <c r="E2674" s="6" t="s">
        <v>8</v>
      </c>
      <c r="G2674" s="6" t="s">
        <v>27</v>
      </c>
      <c r="H2674" s="7">
        <v>3045347.0</v>
      </c>
      <c r="I2674" s="8">
        <v>3049825.0</v>
      </c>
      <c r="J2674" t="s">
        <v>37</v>
      </c>
      <c r="K2674" t="s">
        <v>6386</v>
      </c>
      <c r="L2674" t="s">
        <v>6386</v>
      </c>
      <c r="N2674" t="s">
        <v>533</v>
      </c>
      <c r="Q2674" t="s">
        <v>6387</v>
      </c>
      <c r="R2674">
        <v>4479.0</v>
      </c>
      <c r="S2674">
        <v>1492.0</v>
      </c>
    </row>
    <row r="2675" ht="15.75" customHeight="1">
      <c r="A2675" s="6" t="s">
        <v>23</v>
      </c>
      <c r="B2675" s="6" t="s">
        <v>24</v>
      </c>
      <c r="C2675" s="6" t="s">
        <v>25</v>
      </c>
      <c r="D2675" s="6" t="s">
        <v>26</v>
      </c>
      <c r="E2675" s="6" t="s">
        <v>8</v>
      </c>
      <c r="G2675" s="6" t="s">
        <v>27</v>
      </c>
      <c r="H2675" s="7">
        <v>3049825.0</v>
      </c>
      <c r="I2675" s="8">
        <v>3051426.0</v>
      </c>
      <c r="J2675" t="s">
        <v>37</v>
      </c>
      <c r="K2675" t="s">
        <v>6388</v>
      </c>
      <c r="L2675" t="s">
        <v>6388</v>
      </c>
      <c r="N2675" t="s">
        <v>6389</v>
      </c>
      <c r="Q2675" t="s">
        <v>6390</v>
      </c>
      <c r="R2675">
        <v>1602.0</v>
      </c>
      <c r="S2675">
        <v>533.0</v>
      </c>
    </row>
    <row r="2676" ht="15.75" customHeight="1">
      <c r="A2676" s="6" t="s">
        <v>23</v>
      </c>
      <c r="B2676" s="6" t="s">
        <v>24</v>
      </c>
      <c r="C2676" s="6" t="s">
        <v>25</v>
      </c>
      <c r="D2676" s="6" t="s">
        <v>26</v>
      </c>
      <c r="E2676" s="6" t="s">
        <v>8</v>
      </c>
      <c r="G2676" s="6" t="s">
        <v>27</v>
      </c>
      <c r="H2676" s="7">
        <v>3051423.0</v>
      </c>
      <c r="I2676" s="8">
        <v>3052403.0</v>
      </c>
      <c r="J2676" t="s">
        <v>37</v>
      </c>
      <c r="K2676" t="s">
        <v>6391</v>
      </c>
      <c r="L2676" t="s">
        <v>6391</v>
      </c>
      <c r="N2676" t="s">
        <v>181</v>
      </c>
      <c r="Q2676" t="s">
        <v>6392</v>
      </c>
      <c r="R2676">
        <v>981.0</v>
      </c>
      <c r="S2676">
        <v>326.0</v>
      </c>
    </row>
    <row r="2677" ht="15.75" customHeight="1">
      <c r="A2677" s="6" t="s">
        <v>23</v>
      </c>
      <c r="B2677" s="6" t="s">
        <v>24</v>
      </c>
      <c r="C2677" s="6" t="s">
        <v>25</v>
      </c>
      <c r="D2677" s="6" t="s">
        <v>26</v>
      </c>
      <c r="E2677" s="6" t="s">
        <v>8</v>
      </c>
      <c r="G2677" s="6" t="s">
        <v>27</v>
      </c>
      <c r="H2677" s="7">
        <v>3052433.0</v>
      </c>
      <c r="I2677" s="8">
        <v>3053212.0</v>
      </c>
      <c r="J2677" t="s">
        <v>37</v>
      </c>
      <c r="K2677" t="s">
        <v>6393</v>
      </c>
      <c r="L2677" t="s">
        <v>6393</v>
      </c>
      <c r="N2677" t="s">
        <v>4742</v>
      </c>
      <c r="Q2677" t="s">
        <v>6394</v>
      </c>
      <c r="R2677">
        <v>780.0</v>
      </c>
      <c r="S2677">
        <v>259.0</v>
      </c>
    </row>
    <row r="2678" ht="15.75" customHeight="1">
      <c r="A2678" s="6" t="s">
        <v>23</v>
      </c>
      <c r="B2678" s="6" t="s">
        <v>24</v>
      </c>
      <c r="C2678" s="6" t="s">
        <v>25</v>
      </c>
      <c r="D2678" s="6" t="s">
        <v>26</v>
      </c>
      <c r="E2678" s="6" t="s">
        <v>8</v>
      </c>
      <c r="G2678" s="6" t="s">
        <v>27</v>
      </c>
      <c r="H2678" s="7">
        <v>3053334.0</v>
      </c>
      <c r="I2678" s="8">
        <v>3054791.0</v>
      </c>
      <c r="J2678" t="s">
        <v>37</v>
      </c>
      <c r="K2678" t="s">
        <v>6395</v>
      </c>
      <c r="L2678" t="s">
        <v>6395</v>
      </c>
      <c r="N2678" t="s">
        <v>174</v>
      </c>
      <c r="Q2678" t="s">
        <v>6396</v>
      </c>
      <c r="R2678">
        <v>1458.0</v>
      </c>
      <c r="S2678">
        <v>485.0</v>
      </c>
    </row>
    <row r="2679" ht="15.75" customHeight="1">
      <c r="A2679" s="6" t="s">
        <v>23</v>
      </c>
      <c r="B2679" s="6" t="s">
        <v>24</v>
      </c>
      <c r="C2679" s="6" t="s">
        <v>25</v>
      </c>
      <c r="D2679" s="6" t="s">
        <v>26</v>
      </c>
      <c r="E2679" s="6" t="s">
        <v>8</v>
      </c>
      <c r="G2679" s="6" t="s">
        <v>27</v>
      </c>
      <c r="H2679" s="7">
        <v>3054994.0</v>
      </c>
      <c r="I2679" s="8">
        <v>3056016.0</v>
      </c>
      <c r="J2679" t="s">
        <v>37</v>
      </c>
      <c r="K2679" t="s">
        <v>6397</v>
      </c>
      <c r="L2679" t="s">
        <v>6397</v>
      </c>
      <c r="N2679" t="s">
        <v>33</v>
      </c>
      <c r="Q2679" t="s">
        <v>6398</v>
      </c>
      <c r="R2679">
        <v>1023.0</v>
      </c>
      <c r="S2679">
        <v>340.0</v>
      </c>
    </row>
    <row r="2680" ht="15.75" customHeight="1">
      <c r="A2680" s="6" t="s">
        <v>23</v>
      </c>
      <c r="B2680" s="6" t="s">
        <v>24</v>
      </c>
      <c r="C2680" s="6" t="s">
        <v>25</v>
      </c>
      <c r="D2680" s="6" t="s">
        <v>26</v>
      </c>
      <c r="E2680" s="6" t="s">
        <v>8</v>
      </c>
      <c r="G2680" s="6" t="s">
        <v>27</v>
      </c>
      <c r="H2680" s="7">
        <v>3055608.0</v>
      </c>
      <c r="I2680" s="8">
        <v>3057062.0</v>
      </c>
      <c r="J2680" t="s">
        <v>37</v>
      </c>
      <c r="K2680" t="s">
        <v>6399</v>
      </c>
      <c r="L2680" t="s">
        <v>6399</v>
      </c>
      <c r="N2680" t="s">
        <v>33</v>
      </c>
      <c r="Q2680" t="s">
        <v>6400</v>
      </c>
      <c r="R2680">
        <v>1455.0</v>
      </c>
      <c r="S2680">
        <v>484.0</v>
      </c>
    </row>
    <row r="2681" ht="15.75" customHeight="1">
      <c r="A2681" s="6" t="s">
        <v>23</v>
      </c>
      <c r="B2681" s="6" t="s">
        <v>24</v>
      </c>
      <c r="C2681" s="6" t="s">
        <v>25</v>
      </c>
      <c r="D2681" s="6" t="s">
        <v>26</v>
      </c>
      <c r="E2681" s="6" t="s">
        <v>8</v>
      </c>
      <c r="G2681" s="6" t="s">
        <v>27</v>
      </c>
      <c r="H2681" s="7">
        <v>3057184.0</v>
      </c>
      <c r="I2681" s="8">
        <v>3058377.0</v>
      </c>
      <c r="J2681" t="s">
        <v>37</v>
      </c>
      <c r="K2681" t="s">
        <v>6401</v>
      </c>
      <c r="L2681" t="s">
        <v>6401</v>
      </c>
      <c r="N2681" t="s">
        <v>148</v>
      </c>
      <c r="Q2681" t="s">
        <v>6402</v>
      </c>
      <c r="R2681">
        <v>1194.0</v>
      </c>
      <c r="S2681">
        <v>397.0</v>
      </c>
    </row>
    <row r="2682" ht="15.75" customHeight="1">
      <c r="A2682" s="6" t="s">
        <v>23</v>
      </c>
      <c r="B2682" s="6" t="s">
        <v>24</v>
      </c>
      <c r="C2682" s="6" t="s">
        <v>25</v>
      </c>
      <c r="D2682" s="6" t="s">
        <v>26</v>
      </c>
      <c r="E2682" s="6" t="s">
        <v>8</v>
      </c>
      <c r="G2682" s="6" t="s">
        <v>27</v>
      </c>
      <c r="H2682" s="7">
        <v>3058556.0</v>
      </c>
      <c r="I2682" s="8">
        <v>3059320.0</v>
      </c>
      <c r="J2682" t="s">
        <v>37</v>
      </c>
      <c r="K2682" t="s">
        <v>6403</v>
      </c>
      <c r="L2682" t="s">
        <v>6403</v>
      </c>
      <c r="N2682" t="s">
        <v>6404</v>
      </c>
      <c r="Q2682" t="s">
        <v>6405</v>
      </c>
      <c r="R2682">
        <v>765.0</v>
      </c>
      <c r="S2682">
        <v>254.0</v>
      </c>
    </row>
    <row r="2683" ht="15.75" customHeight="1">
      <c r="A2683" s="6" t="s">
        <v>23</v>
      </c>
      <c r="B2683" s="6" t="s">
        <v>24</v>
      </c>
      <c r="C2683" s="6" t="s">
        <v>25</v>
      </c>
      <c r="D2683" s="6" t="s">
        <v>26</v>
      </c>
      <c r="E2683" s="6" t="s">
        <v>8</v>
      </c>
      <c r="G2683" s="6" t="s">
        <v>27</v>
      </c>
      <c r="H2683" s="7">
        <v>3059418.0</v>
      </c>
      <c r="I2683" s="8">
        <v>3060686.0</v>
      </c>
      <c r="J2683" t="s">
        <v>28</v>
      </c>
      <c r="K2683" t="s">
        <v>6406</v>
      </c>
      <c r="L2683" t="s">
        <v>6406</v>
      </c>
      <c r="N2683" t="s">
        <v>2136</v>
      </c>
      <c r="Q2683" t="s">
        <v>6407</v>
      </c>
      <c r="R2683">
        <v>1269.0</v>
      </c>
      <c r="S2683">
        <v>422.0</v>
      </c>
    </row>
    <row r="2684" ht="15.75" customHeight="1">
      <c r="A2684" s="6" t="s">
        <v>23</v>
      </c>
      <c r="B2684" s="6" t="s">
        <v>24</v>
      </c>
      <c r="C2684" s="6" t="s">
        <v>25</v>
      </c>
      <c r="D2684" s="6" t="s">
        <v>26</v>
      </c>
      <c r="E2684" s="6" t="s">
        <v>8</v>
      </c>
      <c r="G2684" s="6" t="s">
        <v>27</v>
      </c>
      <c r="H2684" s="7">
        <v>3060791.0</v>
      </c>
      <c r="I2684" s="8">
        <v>3062263.0</v>
      </c>
      <c r="J2684" t="s">
        <v>28</v>
      </c>
      <c r="K2684" t="s">
        <v>6408</v>
      </c>
      <c r="L2684" t="s">
        <v>6408</v>
      </c>
      <c r="N2684" t="s">
        <v>642</v>
      </c>
      <c r="Q2684" t="s">
        <v>6409</v>
      </c>
      <c r="R2684">
        <v>1473.0</v>
      </c>
      <c r="S2684">
        <v>490.0</v>
      </c>
    </row>
    <row r="2685" ht="15.75" customHeight="1">
      <c r="A2685" s="6" t="s">
        <v>23</v>
      </c>
      <c r="B2685" s="6" t="s">
        <v>24</v>
      </c>
      <c r="C2685" s="6" t="s">
        <v>25</v>
      </c>
      <c r="D2685" s="6" t="s">
        <v>26</v>
      </c>
      <c r="E2685" s="6" t="s">
        <v>8</v>
      </c>
      <c r="G2685" s="6" t="s">
        <v>27</v>
      </c>
      <c r="H2685" s="7">
        <v>3062374.0</v>
      </c>
      <c r="I2685" s="8">
        <v>3063591.0</v>
      </c>
      <c r="J2685" t="s">
        <v>28</v>
      </c>
      <c r="K2685" t="s">
        <v>6410</v>
      </c>
      <c r="L2685" t="s">
        <v>6410</v>
      </c>
      <c r="N2685" t="s">
        <v>3523</v>
      </c>
      <c r="Q2685" t="s">
        <v>6411</v>
      </c>
      <c r="R2685">
        <v>1218.0</v>
      </c>
      <c r="S2685">
        <v>405.0</v>
      </c>
    </row>
    <row r="2686" ht="15.75" customHeight="1">
      <c r="A2686" s="6" t="s">
        <v>23</v>
      </c>
      <c r="B2686" s="6" t="s">
        <v>24</v>
      </c>
      <c r="C2686" s="6" t="s">
        <v>25</v>
      </c>
      <c r="D2686" s="6" t="s">
        <v>26</v>
      </c>
      <c r="E2686" s="6" t="s">
        <v>8</v>
      </c>
      <c r="G2686" s="6" t="s">
        <v>27</v>
      </c>
      <c r="H2686" s="7">
        <v>3063591.0</v>
      </c>
      <c r="I2686" s="8">
        <v>3063821.0</v>
      </c>
      <c r="J2686" t="s">
        <v>28</v>
      </c>
      <c r="K2686" t="s">
        <v>6412</v>
      </c>
      <c r="L2686" t="s">
        <v>6412</v>
      </c>
      <c r="N2686" t="s">
        <v>5839</v>
      </c>
      <c r="Q2686" t="s">
        <v>6413</v>
      </c>
      <c r="R2686">
        <v>231.0</v>
      </c>
      <c r="S2686">
        <v>76.0</v>
      </c>
    </row>
    <row r="2687" ht="15.75" customHeight="1">
      <c r="A2687" s="6" t="s">
        <v>23</v>
      </c>
      <c r="B2687" s="6" t="s">
        <v>24</v>
      </c>
      <c r="C2687" s="6" t="s">
        <v>25</v>
      </c>
      <c r="D2687" s="6" t="s">
        <v>26</v>
      </c>
      <c r="E2687" s="6" t="s">
        <v>8</v>
      </c>
      <c r="G2687" s="6" t="s">
        <v>27</v>
      </c>
      <c r="H2687" s="7">
        <v>3063836.0</v>
      </c>
      <c r="I2687" s="8">
        <v>3064900.0</v>
      </c>
      <c r="J2687" t="s">
        <v>28</v>
      </c>
      <c r="K2687" t="s">
        <v>6414</v>
      </c>
      <c r="L2687" t="s">
        <v>6414</v>
      </c>
      <c r="N2687" t="s">
        <v>5836</v>
      </c>
      <c r="Q2687" t="s">
        <v>6415</v>
      </c>
      <c r="R2687">
        <v>1065.0</v>
      </c>
      <c r="S2687">
        <v>354.0</v>
      </c>
    </row>
    <row r="2688" ht="15.75" customHeight="1">
      <c r="A2688" s="6" t="s">
        <v>23</v>
      </c>
      <c r="B2688" s="6" t="s">
        <v>24</v>
      </c>
      <c r="C2688" s="6" t="s">
        <v>25</v>
      </c>
      <c r="D2688" s="6" t="s">
        <v>26</v>
      </c>
      <c r="E2688" s="6" t="s">
        <v>8</v>
      </c>
      <c r="G2688" s="6" t="s">
        <v>27</v>
      </c>
      <c r="H2688" s="7">
        <v>3064897.0</v>
      </c>
      <c r="I2688" s="8">
        <v>3065880.0</v>
      </c>
      <c r="J2688" t="s">
        <v>28</v>
      </c>
      <c r="K2688" t="s">
        <v>6416</v>
      </c>
      <c r="L2688" t="s">
        <v>6416</v>
      </c>
      <c r="N2688" t="s">
        <v>2118</v>
      </c>
      <c r="Q2688" t="s">
        <v>6417</v>
      </c>
      <c r="R2688">
        <v>984.0</v>
      </c>
      <c r="S2688">
        <v>327.0</v>
      </c>
    </row>
    <row r="2689" ht="15.75" customHeight="1">
      <c r="A2689" s="6" t="s">
        <v>23</v>
      </c>
      <c r="B2689" s="6" t="s">
        <v>24</v>
      </c>
      <c r="C2689" s="6" t="s">
        <v>25</v>
      </c>
      <c r="D2689" s="6" t="s">
        <v>26</v>
      </c>
      <c r="E2689" s="6" t="s">
        <v>8</v>
      </c>
      <c r="G2689" s="6" t="s">
        <v>27</v>
      </c>
      <c r="H2689" s="7">
        <v>3065877.0</v>
      </c>
      <c r="I2689" s="8">
        <v>3066452.0</v>
      </c>
      <c r="J2689" t="s">
        <v>28</v>
      </c>
      <c r="K2689" t="s">
        <v>6418</v>
      </c>
      <c r="L2689" t="s">
        <v>6418</v>
      </c>
      <c r="N2689" t="s">
        <v>1616</v>
      </c>
      <c r="Q2689" t="s">
        <v>6419</v>
      </c>
      <c r="R2689">
        <v>576.0</v>
      </c>
      <c r="S2689">
        <v>191.0</v>
      </c>
    </row>
    <row r="2690" ht="15.75" customHeight="1">
      <c r="A2690" s="6" t="s">
        <v>23</v>
      </c>
      <c r="B2690" s="6" t="s">
        <v>24</v>
      </c>
      <c r="C2690" s="6" t="s">
        <v>25</v>
      </c>
      <c r="D2690" s="6" t="s">
        <v>26</v>
      </c>
      <c r="E2690" s="6" t="s">
        <v>8</v>
      </c>
      <c r="G2690" s="6" t="s">
        <v>27</v>
      </c>
      <c r="H2690" s="7">
        <v>3066449.0</v>
      </c>
      <c r="I2690" s="8">
        <v>3067003.0</v>
      </c>
      <c r="J2690" t="s">
        <v>28</v>
      </c>
      <c r="K2690" t="s">
        <v>6420</v>
      </c>
      <c r="L2690" t="s">
        <v>6420</v>
      </c>
      <c r="N2690" t="s">
        <v>33</v>
      </c>
      <c r="Q2690" t="s">
        <v>6421</v>
      </c>
      <c r="R2690">
        <v>555.0</v>
      </c>
      <c r="S2690">
        <v>184.0</v>
      </c>
    </row>
    <row r="2691" ht="15.75" customHeight="1">
      <c r="A2691" s="6" t="s">
        <v>23</v>
      </c>
      <c r="B2691" s="6" t="s">
        <v>24</v>
      </c>
      <c r="C2691" s="6" t="s">
        <v>25</v>
      </c>
      <c r="D2691" s="6" t="s">
        <v>26</v>
      </c>
      <c r="E2691" s="6" t="s">
        <v>8</v>
      </c>
      <c r="G2691" s="6" t="s">
        <v>27</v>
      </c>
      <c r="H2691" s="7">
        <v>3067017.0</v>
      </c>
      <c r="I2691" s="8">
        <v>3067493.0</v>
      </c>
      <c r="J2691" t="s">
        <v>28</v>
      </c>
      <c r="K2691" t="s">
        <v>6422</v>
      </c>
      <c r="L2691" t="s">
        <v>6422</v>
      </c>
      <c r="N2691" t="s">
        <v>5098</v>
      </c>
      <c r="Q2691" t="s">
        <v>6423</v>
      </c>
      <c r="R2691">
        <v>477.0</v>
      </c>
      <c r="S2691">
        <v>158.0</v>
      </c>
    </row>
    <row r="2692" ht="15.75" customHeight="1">
      <c r="A2692" s="6" t="s">
        <v>23</v>
      </c>
      <c r="B2692" s="6" t="s">
        <v>24</v>
      </c>
      <c r="C2692" s="6" t="s">
        <v>25</v>
      </c>
      <c r="D2692" s="6" t="s">
        <v>26</v>
      </c>
      <c r="E2692" s="6" t="s">
        <v>8</v>
      </c>
      <c r="G2692" s="6" t="s">
        <v>27</v>
      </c>
      <c r="H2692" s="7">
        <v>3067496.0</v>
      </c>
      <c r="I2692" s="8">
        <v>3068779.0</v>
      </c>
      <c r="J2692" t="s">
        <v>28</v>
      </c>
      <c r="K2692" t="s">
        <v>6424</v>
      </c>
      <c r="L2692" t="s">
        <v>6424</v>
      </c>
      <c r="N2692" t="s">
        <v>4114</v>
      </c>
      <c r="Q2692" t="s">
        <v>6425</v>
      </c>
      <c r="R2692">
        <v>1284.0</v>
      </c>
      <c r="S2692">
        <v>427.0</v>
      </c>
    </row>
    <row r="2693" ht="15.75" customHeight="1">
      <c r="A2693" s="6" t="s">
        <v>23</v>
      </c>
      <c r="B2693" s="6" t="s">
        <v>24</v>
      </c>
      <c r="C2693" s="6" t="s">
        <v>25</v>
      </c>
      <c r="D2693" s="6" t="s">
        <v>26</v>
      </c>
      <c r="E2693" s="6" t="s">
        <v>8</v>
      </c>
      <c r="G2693" s="6" t="s">
        <v>27</v>
      </c>
      <c r="H2693" s="7">
        <v>3068809.0</v>
      </c>
      <c r="I2693" s="8">
        <v>3069948.0</v>
      </c>
      <c r="J2693" t="s">
        <v>28</v>
      </c>
      <c r="K2693" t="s">
        <v>6426</v>
      </c>
      <c r="L2693" t="s">
        <v>6426</v>
      </c>
      <c r="N2693" t="s">
        <v>778</v>
      </c>
      <c r="Q2693" t="s">
        <v>6427</v>
      </c>
      <c r="R2693">
        <v>1140.0</v>
      </c>
      <c r="S2693">
        <v>379.0</v>
      </c>
    </row>
    <row r="2694" ht="15.75" customHeight="1">
      <c r="A2694" s="6" t="s">
        <v>23</v>
      </c>
      <c r="B2694" s="6" t="s">
        <v>24</v>
      </c>
      <c r="C2694" s="6" t="s">
        <v>25</v>
      </c>
      <c r="D2694" s="6" t="s">
        <v>26</v>
      </c>
      <c r="E2694" s="6" t="s">
        <v>8</v>
      </c>
      <c r="G2694" s="6" t="s">
        <v>27</v>
      </c>
      <c r="H2694" s="7">
        <v>3069988.0</v>
      </c>
      <c r="I2694" s="8">
        <v>3071610.0</v>
      </c>
      <c r="J2694" t="s">
        <v>28</v>
      </c>
      <c r="K2694" t="s">
        <v>6428</v>
      </c>
      <c r="L2694" t="s">
        <v>6428</v>
      </c>
      <c r="N2694" t="s">
        <v>979</v>
      </c>
      <c r="Q2694" t="s">
        <v>6429</v>
      </c>
      <c r="R2694">
        <v>1623.0</v>
      </c>
      <c r="S2694">
        <v>540.0</v>
      </c>
    </row>
    <row r="2695" ht="15.75" customHeight="1">
      <c r="A2695" s="6" t="s">
        <v>23</v>
      </c>
      <c r="B2695" s="6" t="s">
        <v>24</v>
      </c>
      <c r="C2695" s="6" t="s">
        <v>25</v>
      </c>
      <c r="D2695" s="6" t="s">
        <v>26</v>
      </c>
      <c r="E2695" s="6" t="s">
        <v>8</v>
      </c>
      <c r="G2695" s="6" t="s">
        <v>27</v>
      </c>
      <c r="H2695" s="7">
        <v>3071734.0</v>
      </c>
      <c r="I2695" s="8">
        <v>3073203.0</v>
      </c>
      <c r="J2695" t="s">
        <v>28</v>
      </c>
      <c r="K2695" t="s">
        <v>6430</v>
      </c>
      <c r="L2695" t="s">
        <v>6430</v>
      </c>
      <c r="N2695" t="s">
        <v>2141</v>
      </c>
      <c r="Q2695" t="s">
        <v>6431</v>
      </c>
      <c r="R2695">
        <v>1470.0</v>
      </c>
      <c r="S2695">
        <v>489.0</v>
      </c>
    </row>
    <row r="2696" ht="15.75" customHeight="1">
      <c r="A2696" s="6" t="s">
        <v>23</v>
      </c>
      <c r="B2696" s="6" t="s">
        <v>24</v>
      </c>
      <c r="C2696" s="6" t="s">
        <v>25</v>
      </c>
      <c r="D2696" s="6" t="s">
        <v>26</v>
      </c>
      <c r="E2696" s="6" t="s">
        <v>8</v>
      </c>
      <c r="G2696" s="6" t="s">
        <v>27</v>
      </c>
      <c r="H2696" s="7">
        <v>3073276.0</v>
      </c>
      <c r="I2696" s="8">
        <v>3074226.0</v>
      </c>
      <c r="J2696" t="s">
        <v>28</v>
      </c>
      <c r="K2696" t="s">
        <v>6432</v>
      </c>
      <c r="L2696" t="s">
        <v>6432</v>
      </c>
      <c r="N2696" t="s">
        <v>6433</v>
      </c>
      <c r="Q2696" t="s">
        <v>6434</v>
      </c>
      <c r="R2696">
        <v>951.0</v>
      </c>
      <c r="S2696">
        <v>316.0</v>
      </c>
    </row>
    <row r="2697" ht="15.75" customHeight="1">
      <c r="A2697" s="6" t="s">
        <v>23</v>
      </c>
      <c r="B2697" s="6" t="s">
        <v>24</v>
      </c>
      <c r="C2697" s="6" t="s">
        <v>25</v>
      </c>
      <c r="D2697" s="6" t="s">
        <v>26</v>
      </c>
      <c r="E2697" s="6" t="s">
        <v>8</v>
      </c>
      <c r="G2697" s="6" t="s">
        <v>27</v>
      </c>
      <c r="H2697" s="7">
        <v>3075000.0</v>
      </c>
      <c r="I2697" s="8">
        <v>3076004.0</v>
      </c>
      <c r="J2697" t="s">
        <v>37</v>
      </c>
      <c r="K2697" t="s">
        <v>6435</v>
      </c>
      <c r="L2697" t="s">
        <v>6435</v>
      </c>
      <c r="N2697" t="s">
        <v>2109</v>
      </c>
      <c r="Q2697" t="s">
        <v>6436</v>
      </c>
      <c r="R2697">
        <v>1005.0</v>
      </c>
      <c r="S2697">
        <v>334.0</v>
      </c>
    </row>
    <row r="2698" ht="15.75" customHeight="1">
      <c r="A2698" s="6" t="s">
        <v>23</v>
      </c>
      <c r="B2698" s="6" t="s">
        <v>24</v>
      </c>
      <c r="C2698" s="6" t="s">
        <v>25</v>
      </c>
      <c r="D2698" s="6" t="s">
        <v>26</v>
      </c>
      <c r="E2698" s="6" t="s">
        <v>8</v>
      </c>
      <c r="G2698" s="6" t="s">
        <v>27</v>
      </c>
      <c r="H2698" s="7">
        <v>3076413.0</v>
      </c>
      <c r="I2698" s="8">
        <v>3077558.0</v>
      </c>
      <c r="J2698" t="s">
        <v>37</v>
      </c>
      <c r="K2698" t="s">
        <v>6437</v>
      </c>
      <c r="L2698" t="s">
        <v>6437</v>
      </c>
      <c r="N2698" t="s">
        <v>6438</v>
      </c>
      <c r="Q2698" t="s">
        <v>6439</v>
      </c>
      <c r="R2698">
        <v>1146.0</v>
      </c>
      <c r="S2698">
        <v>381.0</v>
      </c>
    </row>
    <row r="2699" ht="15.75" customHeight="1">
      <c r="A2699" s="6" t="s">
        <v>23</v>
      </c>
      <c r="B2699" s="6" t="s">
        <v>24</v>
      </c>
      <c r="C2699" s="6" t="s">
        <v>25</v>
      </c>
      <c r="D2699" s="6" t="s">
        <v>26</v>
      </c>
      <c r="E2699" s="6" t="s">
        <v>8</v>
      </c>
      <c r="G2699" s="6" t="s">
        <v>27</v>
      </c>
      <c r="H2699" s="7">
        <v>3077652.0</v>
      </c>
      <c r="I2699" s="8">
        <v>3079013.0</v>
      </c>
      <c r="J2699" t="s">
        <v>37</v>
      </c>
      <c r="K2699" t="s">
        <v>6440</v>
      </c>
      <c r="L2699" t="s">
        <v>6440</v>
      </c>
      <c r="N2699" t="s">
        <v>174</v>
      </c>
      <c r="Q2699" t="s">
        <v>6441</v>
      </c>
      <c r="R2699">
        <v>1362.0</v>
      </c>
      <c r="S2699">
        <v>453.0</v>
      </c>
    </row>
    <row r="2700" ht="15.75" customHeight="1">
      <c r="A2700" s="6" t="s">
        <v>23</v>
      </c>
      <c r="B2700" s="6" t="s">
        <v>24</v>
      </c>
      <c r="C2700" s="6" t="s">
        <v>25</v>
      </c>
      <c r="D2700" s="6" t="s">
        <v>26</v>
      </c>
      <c r="E2700" s="6" t="s">
        <v>8</v>
      </c>
      <c r="G2700" s="6" t="s">
        <v>27</v>
      </c>
      <c r="H2700" s="7">
        <v>3079262.0</v>
      </c>
      <c r="I2700" s="8">
        <v>3079543.0</v>
      </c>
      <c r="J2700" t="s">
        <v>28</v>
      </c>
      <c r="K2700" t="s">
        <v>6442</v>
      </c>
      <c r="L2700" t="s">
        <v>6442</v>
      </c>
      <c r="N2700" t="s">
        <v>33</v>
      </c>
      <c r="Q2700" t="s">
        <v>6443</v>
      </c>
      <c r="R2700">
        <v>282.0</v>
      </c>
      <c r="S2700">
        <v>93.0</v>
      </c>
    </row>
    <row r="2701" ht="15.75" customHeight="1">
      <c r="A2701" s="6" t="s">
        <v>23</v>
      </c>
      <c r="B2701" s="6" t="s">
        <v>24</v>
      </c>
      <c r="C2701" s="6" t="s">
        <v>25</v>
      </c>
      <c r="D2701" s="6" t="s">
        <v>26</v>
      </c>
      <c r="E2701" s="6" t="s">
        <v>8</v>
      </c>
      <c r="G2701" s="6" t="s">
        <v>27</v>
      </c>
      <c r="H2701" s="7">
        <v>3079743.0</v>
      </c>
      <c r="I2701" s="8">
        <v>3080552.0</v>
      </c>
      <c r="J2701" t="s">
        <v>28</v>
      </c>
      <c r="K2701" t="s">
        <v>6444</v>
      </c>
      <c r="L2701" t="s">
        <v>6444</v>
      </c>
      <c r="N2701" t="s">
        <v>33</v>
      </c>
      <c r="Q2701" t="s">
        <v>6445</v>
      </c>
      <c r="R2701">
        <v>810.0</v>
      </c>
      <c r="S2701">
        <v>269.0</v>
      </c>
    </row>
    <row r="2702" ht="15.75" customHeight="1">
      <c r="A2702" s="6" t="s">
        <v>23</v>
      </c>
      <c r="B2702" s="6" t="s">
        <v>24</v>
      </c>
      <c r="C2702" s="6" t="s">
        <v>25</v>
      </c>
      <c r="D2702" s="6" t="s">
        <v>26</v>
      </c>
      <c r="E2702" s="6" t="s">
        <v>8</v>
      </c>
      <c r="G2702" s="6" t="s">
        <v>27</v>
      </c>
      <c r="H2702" s="7">
        <v>3080724.0</v>
      </c>
      <c r="I2702" s="8">
        <v>3081068.0</v>
      </c>
      <c r="J2702" t="s">
        <v>37</v>
      </c>
      <c r="K2702" t="s">
        <v>6446</v>
      </c>
      <c r="L2702" t="s">
        <v>6446</v>
      </c>
      <c r="N2702" t="s">
        <v>6447</v>
      </c>
      <c r="Q2702" t="s">
        <v>6448</v>
      </c>
      <c r="R2702">
        <v>345.0</v>
      </c>
      <c r="S2702">
        <v>114.0</v>
      </c>
    </row>
    <row r="2703" ht="15.75" customHeight="1">
      <c r="A2703" s="6" t="s">
        <v>23</v>
      </c>
      <c r="B2703" s="6" t="s">
        <v>24</v>
      </c>
      <c r="C2703" s="6" t="s">
        <v>25</v>
      </c>
      <c r="D2703" s="6" t="s">
        <v>26</v>
      </c>
      <c r="E2703" s="6" t="s">
        <v>8</v>
      </c>
      <c r="G2703" s="6" t="s">
        <v>27</v>
      </c>
      <c r="H2703" s="7">
        <v>3081070.0</v>
      </c>
      <c r="I2703" s="8">
        <v>3083331.0</v>
      </c>
      <c r="J2703" t="s">
        <v>37</v>
      </c>
      <c r="K2703" t="s">
        <v>6449</v>
      </c>
      <c r="L2703" t="s">
        <v>6449</v>
      </c>
      <c r="N2703" t="s">
        <v>6450</v>
      </c>
      <c r="Q2703" t="s">
        <v>6451</v>
      </c>
      <c r="R2703">
        <v>2262.0</v>
      </c>
      <c r="S2703">
        <v>753.0</v>
      </c>
    </row>
    <row r="2704" ht="15.75" customHeight="1">
      <c r="A2704" s="6" t="s">
        <v>23</v>
      </c>
      <c r="B2704" s="6" t="s">
        <v>24</v>
      </c>
      <c r="C2704" s="6" t="s">
        <v>25</v>
      </c>
      <c r="D2704" s="6" t="s">
        <v>26</v>
      </c>
      <c r="E2704" s="6" t="s">
        <v>8</v>
      </c>
      <c r="G2704" s="6" t="s">
        <v>27</v>
      </c>
      <c r="H2704" s="7">
        <v>3083437.0</v>
      </c>
      <c r="I2704" s="8">
        <v>3084879.0</v>
      </c>
      <c r="J2704" t="s">
        <v>37</v>
      </c>
      <c r="K2704" t="s">
        <v>6452</v>
      </c>
      <c r="L2704" t="s">
        <v>6452</v>
      </c>
      <c r="N2704" t="s">
        <v>6453</v>
      </c>
      <c r="Q2704" t="s">
        <v>6454</v>
      </c>
      <c r="R2704">
        <v>1443.0</v>
      </c>
      <c r="S2704">
        <v>480.0</v>
      </c>
    </row>
    <row r="2705" ht="15.75" customHeight="1">
      <c r="A2705" s="6" t="s">
        <v>23</v>
      </c>
      <c r="B2705" s="6" t="s">
        <v>24</v>
      </c>
      <c r="C2705" s="6" t="s">
        <v>25</v>
      </c>
      <c r="D2705" s="6" t="s">
        <v>26</v>
      </c>
      <c r="E2705" s="6" t="s">
        <v>8</v>
      </c>
      <c r="G2705" s="6" t="s">
        <v>27</v>
      </c>
      <c r="H2705" s="7">
        <v>3085299.0</v>
      </c>
      <c r="I2705" s="8">
        <v>3086273.0</v>
      </c>
      <c r="J2705" t="s">
        <v>37</v>
      </c>
      <c r="K2705" t="s">
        <v>6455</v>
      </c>
      <c r="L2705" t="s">
        <v>6455</v>
      </c>
      <c r="N2705" t="s">
        <v>1378</v>
      </c>
      <c r="Q2705" t="s">
        <v>6456</v>
      </c>
      <c r="R2705">
        <v>975.0</v>
      </c>
      <c r="S2705">
        <v>324.0</v>
      </c>
    </row>
    <row r="2706" ht="15.75" customHeight="1">
      <c r="A2706" s="6" t="s">
        <v>23</v>
      </c>
      <c r="B2706" s="6" t="s">
        <v>24</v>
      </c>
      <c r="C2706" s="6" t="s">
        <v>25</v>
      </c>
      <c r="D2706" s="6" t="s">
        <v>26</v>
      </c>
      <c r="E2706" s="6" t="s">
        <v>8</v>
      </c>
      <c r="G2706" s="6" t="s">
        <v>27</v>
      </c>
      <c r="H2706" s="7">
        <v>3086239.0</v>
      </c>
      <c r="I2706" s="8">
        <v>3086847.0</v>
      </c>
      <c r="J2706" t="s">
        <v>28</v>
      </c>
      <c r="K2706" t="s">
        <v>6457</v>
      </c>
      <c r="L2706" t="s">
        <v>6457</v>
      </c>
      <c r="N2706" t="s">
        <v>296</v>
      </c>
      <c r="Q2706" t="s">
        <v>6458</v>
      </c>
      <c r="R2706">
        <v>609.0</v>
      </c>
      <c r="S2706">
        <v>202.0</v>
      </c>
    </row>
    <row r="2707" ht="15.75" customHeight="1">
      <c r="A2707" s="6" t="s">
        <v>23</v>
      </c>
      <c r="B2707" s="6" t="s">
        <v>24</v>
      </c>
      <c r="C2707" s="6" t="s">
        <v>25</v>
      </c>
      <c r="D2707" s="6" t="s">
        <v>26</v>
      </c>
      <c r="E2707" s="6" t="s">
        <v>8</v>
      </c>
      <c r="G2707" s="6" t="s">
        <v>27</v>
      </c>
      <c r="H2707" s="7">
        <v>3086916.0</v>
      </c>
      <c r="I2707" s="8">
        <v>3087782.0</v>
      </c>
      <c r="J2707" t="s">
        <v>28</v>
      </c>
      <c r="K2707" t="s">
        <v>6459</v>
      </c>
      <c r="L2707" t="s">
        <v>6459</v>
      </c>
      <c r="N2707" t="s">
        <v>6460</v>
      </c>
      <c r="Q2707" t="s">
        <v>6461</v>
      </c>
      <c r="R2707">
        <v>867.0</v>
      </c>
      <c r="S2707">
        <v>288.0</v>
      </c>
    </row>
    <row r="2708" ht="15.75" customHeight="1">
      <c r="A2708" s="6" t="s">
        <v>23</v>
      </c>
      <c r="B2708" s="6" t="s">
        <v>24</v>
      </c>
      <c r="C2708" s="6" t="s">
        <v>25</v>
      </c>
      <c r="D2708" s="6" t="s">
        <v>26</v>
      </c>
      <c r="E2708" s="6" t="s">
        <v>8</v>
      </c>
      <c r="G2708" s="6" t="s">
        <v>27</v>
      </c>
      <c r="H2708" s="7">
        <v>3087779.0</v>
      </c>
      <c r="I2708" s="8">
        <v>3088114.0</v>
      </c>
      <c r="J2708" t="s">
        <v>28</v>
      </c>
      <c r="K2708" t="s">
        <v>6462</v>
      </c>
      <c r="L2708" t="s">
        <v>6462</v>
      </c>
      <c r="N2708" t="s">
        <v>33</v>
      </c>
      <c r="Q2708" t="s">
        <v>6463</v>
      </c>
      <c r="R2708">
        <v>336.0</v>
      </c>
      <c r="S2708">
        <v>111.0</v>
      </c>
    </row>
    <row r="2709" ht="15.75" customHeight="1">
      <c r="A2709" s="6" t="s">
        <v>23</v>
      </c>
      <c r="B2709" s="6" t="s">
        <v>24</v>
      </c>
      <c r="C2709" s="6" t="s">
        <v>25</v>
      </c>
      <c r="D2709" s="6" t="s">
        <v>26</v>
      </c>
      <c r="E2709" s="6" t="s">
        <v>8</v>
      </c>
      <c r="G2709" s="6" t="s">
        <v>27</v>
      </c>
      <c r="H2709" s="7">
        <v>3088111.0</v>
      </c>
      <c r="I2709" s="8">
        <v>3089877.0</v>
      </c>
      <c r="J2709" t="s">
        <v>28</v>
      </c>
      <c r="K2709" t="s">
        <v>6464</v>
      </c>
      <c r="L2709" t="s">
        <v>6464</v>
      </c>
      <c r="N2709" t="s">
        <v>778</v>
      </c>
      <c r="Q2709" t="s">
        <v>6465</v>
      </c>
      <c r="R2709">
        <v>1767.0</v>
      </c>
      <c r="S2709">
        <v>588.0</v>
      </c>
    </row>
    <row r="2710" ht="15.75" customHeight="1">
      <c r="A2710" s="6" t="s">
        <v>23</v>
      </c>
      <c r="B2710" s="6" t="s">
        <v>24</v>
      </c>
      <c r="C2710" s="6" t="s">
        <v>25</v>
      </c>
      <c r="D2710" s="6" t="s">
        <v>26</v>
      </c>
      <c r="E2710" s="6" t="s">
        <v>8</v>
      </c>
      <c r="G2710" s="6" t="s">
        <v>27</v>
      </c>
      <c r="H2710" s="7">
        <v>3089874.0</v>
      </c>
      <c r="I2710" s="8">
        <v>3091793.0</v>
      </c>
      <c r="J2710" t="s">
        <v>28</v>
      </c>
      <c r="K2710" t="s">
        <v>6466</v>
      </c>
      <c r="L2710" t="s">
        <v>6466</v>
      </c>
      <c r="N2710" t="s">
        <v>6467</v>
      </c>
      <c r="Q2710" t="s">
        <v>6468</v>
      </c>
      <c r="R2710">
        <v>1920.0</v>
      </c>
      <c r="S2710">
        <v>639.0</v>
      </c>
    </row>
    <row r="2711" ht="15.75" customHeight="1">
      <c r="A2711" s="6" t="s">
        <v>23</v>
      </c>
      <c r="B2711" s="6" t="s">
        <v>24</v>
      </c>
      <c r="C2711" s="6" t="s">
        <v>25</v>
      </c>
      <c r="D2711" s="6" t="s">
        <v>26</v>
      </c>
      <c r="E2711" s="6" t="s">
        <v>8</v>
      </c>
      <c r="G2711" s="6" t="s">
        <v>27</v>
      </c>
      <c r="H2711" s="7">
        <v>3092100.0</v>
      </c>
      <c r="I2711" s="8">
        <v>3093773.0</v>
      </c>
      <c r="J2711" t="s">
        <v>28</v>
      </c>
      <c r="K2711" t="s">
        <v>6469</v>
      </c>
      <c r="L2711" t="s">
        <v>6469</v>
      </c>
      <c r="N2711" t="s">
        <v>937</v>
      </c>
      <c r="Q2711" t="s">
        <v>6470</v>
      </c>
      <c r="R2711">
        <v>1674.0</v>
      </c>
      <c r="S2711">
        <v>557.0</v>
      </c>
    </row>
    <row r="2712" ht="15.75" customHeight="1">
      <c r="A2712" s="6" t="s">
        <v>23</v>
      </c>
      <c r="B2712" s="6" t="s">
        <v>24</v>
      </c>
      <c r="C2712" s="6" t="s">
        <v>25</v>
      </c>
      <c r="D2712" s="6" t="s">
        <v>26</v>
      </c>
      <c r="E2712" s="6" t="s">
        <v>8</v>
      </c>
      <c r="G2712" s="6" t="s">
        <v>27</v>
      </c>
      <c r="H2712" s="7">
        <v>3094033.0</v>
      </c>
      <c r="I2712" s="8">
        <v>3097251.0</v>
      </c>
      <c r="J2712" t="s">
        <v>37</v>
      </c>
      <c r="K2712" t="s">
        <v>6471</v>
      </c>
      <c r="L2712" t="s">
        <v>6471</v>
      </c>
      <c r="N2712" t="s">
        <v>5998</v>
      </c>
      <c r="Q2712" t="s">
        <v>6472</v>
      </c>
      <c r="R2712">
        <v>3219.0</v>
      </c>
      <c r="S2712">
        <v>1072.0</v>
      </c>
    </row>
    <row r="2713" ht="15.75" customHeight="1">
      <c r="A2713" s="6" t="s">
        <v>23</v>
      </c>
      <c r="B2713" s="6" t="s">
        <v>24</v>
      </c>
      <c r="C2713" s="6" t="s">
        <v>25</v>
      </c>
      <c r="D2713" s="6" t="s">
        <v>26</v>
      </c>
      <c r="E2713" s="6" t="s">
        <v>8</v>
      </c>
      <c r="G2713" s="6" t="s">
        <v>27</v>
      </c>
      <c r="H2713" s="7">
        <v>3097287.0</v>
      </c>
      <c r="I2713" s="8">
        <v>3097733.0</v>
      </c>
      <c r="J2713" t="s">
        <v>28</v>
      </c>
      <c r="K2713" t="s">
        <v>6473</v>
      </c>
      <c r="L2713" t="s">
        <v>6473</v>
      </c>
      <c r="N2713" t="s">
        <v>2679</v>
      </c>
      <c r="Q2713" t="s">
        <v>6474</v>
      </c>
      <c r="R2713">
        <v>447.0</v>
      </c>
      <c r="S2713">
        <v>148.0</v>
      </c>
    </row>
    <row r="2714" ht="15.75" customHeight="1">
      <c r="A2714" s="6" t="s">
        <v>23</v>
      </c>
      <c r="B2714" s="6" t="s">
        <v>24</v>
      </c>
      <c r="C2714" s="6" t="s">
        <v>25</v>
      </c>
      <c r="D2714" s="6" t="s">
        <v>26</v>
      </c>
      <c r="E2714" s="6" t="s">
        <v>8</v>
      </c>
      <c r="G2714" s="6" t="s">
        <v>27</v>
      </c>
      <c r="H2714" s="7">
        <v>3097827.0</v>
      </c>
      <c r="I2714" s="8">
        <v>3098681.0</v>
      </c>
      <c r="J2714" t="s">
        <v>37</v>
      </c>
      <c r="K2714" t="s">
        <v>6475</v>
      </c>
      <c r="L2714" t="s">
        <v>6475</v>
      </c>
      <c r="N2714" t="s">
        <v>181</v>
      </c>
      <c r="Q2714" t="s">
        <v>6476</v>
      </c>
      <c r="R2714">
        <v>855.0</v>
      </c>
      <c r="S2714">
        <v>284.0</v>
      </c>
    </row>
    <row r="2715" ht="15.75" customHeight="1">
      <c r="A2715" s="6" t="s">
        <v>23</v>
      </c>
      <c r="B2715" s="6" t="s">
        <v>24</v>
      </c>
      <c r="C2715" s="6" t="s">
        <v>25</v>
      </c>
      <c r="D2715" s="6" t="s">
        <v>26</v>
      </c>
      <c r="E2715" s="6" t="s">
        <v>8</v>
      </c>
      <c r="G2715" s="6" t="s">
        <v>27</v>
      </c>
      <c r="H2715" s="7">
        <v>3098678.0</v>
      </c>
      <c r="I2715" s="8">
        <v>3099118.0</v>
      </c>
      <c r="J2715" t="s">
        <v>37</v>
      </c>
      <c r="K2715" t="s">
        <v>6477</v>
      </c>
      <c r="L2715" t="s">
        <v>6477</v>
      </c>
      <c r="N2715" t="s">
        <v>6478</v>
      </c>
      <c r="Q2715" t="s">
        <v>6479</v>
      </c>
      <c r="R2715">
        <v>441.0</v>
      </c>
      <c r="S2715">
        <v>146.0</v>
      </c>
    </row>
    <row r="2716" ht="15.75" customHeight="1">
      <c r="A2716" s="6" t="s">
        <v>23</v>
      </c>
      <c r="B2716" s="6" t="s">
        <v>24</v>
      </c>
      <c r="C2716" s="6" t="s">
        <v>25</v>
      </c>
      <c r="D2716" s="6" t="s">
        <v>26</v>
      </c>
      <c r="E2716" s="6" t="s">
        <v>8</v>
      </c>
      <c r="G2716" s="6" t="s">
        <v>27</v>
      </c>
      <c r="H2716" s="7">
        <v>3099173.0</v>
      </c>
      <c r="I2716" s="8">
        <v>3100072.0</v>
      </c>
      <c r="J2716" t="s">
        <v>28</v>
      </c>
      <c r="K2716" t="s">
        <v>6480</v>
      </c>
      <c r="L2716" t="s">
        <v>6480</v>
      </c>
      <c r="N2716" t="s">
        <v>33</v>
      </c>
      <c r="Q2716" t="s">
        <v>6481</v>
      </c>
      <c r="R2716">
        <v>900.0</v>
      </c>
      <c r="S2716">
        <v>299.0</v>
      </c>
    </row>
    <row r="2717" ht="15.75" customHeight="1">
      <c r="A2717" s="6" t="s">
        <v>23</v>
      </c>
      <c r="B2717" s="6" t="s">
        <v>24</v>
      </c>
      <c r="C2717" s="6" t="s">
        <v>25</v>
      </c>
      <c r="D2717" s="6" t="s">
        <v>26</v>
      </c>
      <c r="E2717" s="6" t="s">
        <v>8</v>
      </c>
      <c r="G2717" s="6" t="s">
        <v>27</v>
      </c>
      <c r="H2717" s="7">
        <v>3100294.0</v>
      </c>
      <c r="I2717" s="8">
        <v>3100515.0</v>
      </c>
      <c r="J2717" t="s">
        <v>28</v>
      </c>
      <c r="K2717" t="s">
        <v>6482</v>
      </c>
      <c r="L2717" t="s">
        <v>6482</v>
      </c>
      <c r="N2717" t="s">
        <v>33</v>
      </c>
      <c r="Q2717" t="s">
        <v>6483</v>
      </c>
      <c r="R2717">
        <v>222.0</v>
      </c>
      <c r="S2717">
        <v>73.0</v>
      </c>
    </row>
    <row r="2718" ht="15.75" customHeight="1">
      <c r="A2718" s="6" t="s">
        <v>23</v>
      </c>
      <c r="B2718" s="6" t="s">
        <v>24</v>
      </c>
      <c r="C2718" s="6" t="s">
        <v>25</v>
      </c>
      <c r="D2718" s="6" t="s">
        <v>26</v>
      </c>
      <c r="E2718" s="6" t="s">
        <v>8</v>
      </c>
      <c r="G2718" s="6" t="s">
        <v>27</v>
      </c>
      <c r="H2718" s="7">
        <v>3100596.0</v>
      </c>
      <c r="I2718" s="8">
        <v>3100781.0</v>
      </c>
      <c r="J2718" t="s">
        <v>28</v>
      </c>
      <c r="K2718" t="s">
        <v>6484</v>
      </c>
      <c r="L2718" t="s">
        <v>6484</v>
      </c>
      <c r="N2718" t="s">
        <v>33</v>
      </c>
      <c r="Q2718" t="s">
        <v>6485</v>
      </c>
      <c r="R2718">
        <v>186.0</v>
      </c>
      <c r="S2718">
        <v>61.0</v>
      </c>
    </row>
    <row r="2719" ht="15.75" customHeight="1">
      <c r="A2719" s="6" t="s">
        <v>23</v>
      </c>
      <c r="B2719" s="6" t="s">
        <v>24</v>
      </c>
      <c r="C2719" s="6" t="s">
        <v>25</v>
      </c>
      <c r="D2719" s="6" t="s">
        <v>26</v>
      </c>
      <c r="E2719" s="6" t="s">
        <v>8</v>
      </c>
      <c r="G2719" s="6" t="s">
        <v>27</v>
      </c>
      <c r="H2719" s="7">
        <v>3101070.0</v>
      </c>
      <c r="I2719" s="8">
        <v>3103769.0</v>
      </c>
      <c r="J2719" t="s">
        <v>37</v>
      </c>
      <c r="K2719" t="s">
        <v>6486</v>
      </c>
      <c r="L2719" t="s">
        <v>6486</v>
      </c>
      <c r="N2719" t="s">
        <v>6487</v>
      </c>
      <c r="Q2719" t="s">
        <v>6488</v>
      </c>
      <c r="R2719">
        <v>2700.0</v>
      </c>
      <c r="S2719">
        <v>899.0</v>
      </c>
    </row>
    <row r="2720" ht="15.75" customHeight="1">
      <c r="A2720" s="6" t="s">
        <v>23</v>
      </c>
      <c r="B2720" s="6" t="s">
        <v>24</v>
      </c>
      <c r="C2720" s="6" t="s">
        <v>25</v>
      </c>
      <c r="D2720" s="6" t="s">
        <v>26</v>
      </c>
      <c r="E2720" s="6" t="s">
        <v>8</v>
      </c>
      <c r="G2720" s="6" t="s">
        <v>27</v>
      </c>
      <c r="H2720" s="7">
        <v>3103875.0</v>
      </c>
      <c r="I2720" s="8">
        <v>3106142.0</v>
      </c>
      <c r="J2720" t="s">
        <v>37</v>
      </c>
      <c r="K2720" t="s">
        <v>6489</v>
      </c>
      <c r="L2720" t="s">
        <v>6489</v>
      </c>
      <c r="N2720" t="s">
        <v>6490</v>
      </c>
      <c r="Q2720" t="s">
        <v>6491</v>
      </c>
      <c r="R2720">
        <v>2268.0</v>
      </c>
      <c r="S2720">
        <v>755.0</v>
      </c>
    </row>
    <row r="2721" ht="15.75" customHeight="1">
      <c r="A2721" s="6" t="s">
        <v>23</v>
      </c>
      <c r="B2721" s="6" t="s">
        <v>24</v>
      </c>
      <c r="C2721" s="6" t="s">
        <v>25</v>
      </c>
      <c r="D2721" s="6" t="s">
        <v>26</v>
      </c>
      <c r="E2721" s="6" t="s">
        <v>8</v>
      </c>
      <c r="G2721" s="6" t="s">
        <v>27</v>
      </c>
      <c r="H2721" s="7">
        <v>3106194.0</v>
      </c>
      <c r="I2721" s="8">
        <v>3106964.0</v>
      </c>
      <c r="J2721" t="s">
        <v>37</v>
      </c>
      <c r="K2721" t="s">
        <v>6492</v>
      </c>
      <c r="L2721" t="s">
        <v>6492</v>
      </c>
      <c r="N2721" t="s">
        <v>6493</v>
      </c>
      <c r="O2721" t="s">
        <v>6494</v>
      </c>
      <c r="Q2721" t="s">
        <v>6495</v>
      </c>
      <c r="R2721">
        <v>771.0</v>
      </c>
      <c r="S2721">
        <v>256.0</v>
      </c>
    </row>
    <row r="2722" ht="15.75" customHeight="1">
      <c r="A2722" s="6" t="s">
        <v>23</v>
      </c>
      <c r="B2722" s="6" t="s">
        <v>24</v>
      </c>
      <c r="C2722" s="6" t="s">
        <v>25</v>
      </c>
      <c r="D2722" s="6" t="s">
        <v>26</v>
      </c>
      <c r="E2722" s="6" t="s">
        <v>8</v>
      </c>
      <c r="G2722" s="6" t="s">
        <v>27</v>
      </c>
      <c r="H2722" s="7">
        <v>3107035.0</v>
      </c>
      <c r="I2722" s="8">
        <v>3109086.0</v>
      </c>
      <c r="J2722" t="s">
        <v>28</v>
      </c>
      <c r="K2722" t="s">
        <v>6496</v>
      </c>
      <c r="L2722" t="s">
        <v>6496</v>
      </c>
      <c r="N2722" t="s">
        <v>6497</v>
      </c>
      <c r="Q2722" t="s">
        <v>6498</v>
      </c>
      <c r="R2722">
        <v>2052.0</v>
      </c>
      <c r="S2722">
        <v>683.0</v>
      </c>
    </row>
    <row r="2723" ht="15.75" customHeight="1">
      <c r="A2723" s="6" t="s">
        <v>23</v>
      </c>
      <c r="B2723" s="6" t="s">
        <v>24</v>
      </c>
      <c r="C2723" s="6" t="s">
        <v>25</v>
      </c>
      <c r="D2723" s="6" t="s">
        <v>26</v>
      </c>
      <c r="E2723" s="6" t="s">
        <v>8</v>
      </c>
      <c r="G2723" s="6" t="s">
        <v>27</v>
      </c>
      <c r="H2723" s="7">
        <v>3109255.0</v>
      </c>
      <c r="I2723" s="8">
        <v>3109896.0</v>
      </c>
      <c r="J2723" t="s">
        <v>28</v>
      </c>
      <c r="K2723" t="s">
        <v>6499</v>
      </c>
      <c r="L2723" t="s">
        <v>6499</v>
      </c>
      <c r="N2723" t="s">
        <v>81</v>
      </c>
      <c r="Q2723" t="s">
        <v>6500</v>
      </c>
      <c r="R2723">
        <v>642.0</v>
      </c>
      <c r="S2723">
        <v>213.0</v>
      </c>
    </row>
    <row r="2724" ht="15.75" customHeight="1">
      <c r="A2724" s="6" t="s">
        <v>23</v>
      </c>
      <c r="B2724" s="6" t="s">
        <v>24</v>
      </c>
      <c r="C2724" s="6" t="s">
        <v>25</v>
      </c>
      <c r="D2724" s="6" t="s">
        <v>26</v>
      </c>
      <c r="E2724" s="6" t="s">
        <v>8</v>
      </c>
      <c r="G2724" s="6" t="s">
        <v>27</v>
      </c>
      <c r="H2724" s="7">
        <v>3110460.0</v>
      </c>
      <c r="I2724" s="8">
        <v>3110816.0</v>
      </c>
      <c r="J2724" t="s">
        <v>37</v>
      </c>
      <c r="K2724" t="s">
        <v>6501</v>
      </c>
      <c r="L2724" t="s">
        <v>6501</v>
      </c>
      <c r="N2724" t="s">
        <v>5896</v>
      </c>
      <c r="O2724" t="s">
        <v>5897</v>
      </c>
      <c r="Q2724" t="s">
        <v>6502</v>
      </c>
      <c r="R2724">
        <v>357.0</v>
      </c>
      <c r="S2724">
        <v>118.0</v>
      </c>
    </row>
    <row r="2725" ht="15.75" customHeight="1">
      <c r="A2725" s="6" t="s">
        <v>23</v>
      </c>
      <c r="B2725" s="6" t="s">
        <v>24</v>
      </c>
      <c r="C2725" s="6" t="s">
        <v>25</v>
      </c>
      <c r="D2725" s="6" t="s">
        <v>26</v>
      </c>
      <c r="E2725" s="6" t="s">
        <v>8</v>
      </c>
      <c r="G2725" s="6" t="s">
        <v>27</v>
      </c>
      <c r="H2725" s="7">
        <v>3111008.0</v>
      </c>
      <c r="I2725" s="8">
        <v>3111742.0</v>
      </c>
      <c r="J2725" t="s">
        <v>37</v>
      </c>
      <c r="K2725" t="s">
        <v>6503</v>
      </c>
      <c r="L2725" t="s">
        <v>6503</v>
      </c>
      <c r="N2725" t="s">
        <v>111</v>
      </c>
      <c r="Q2725" t="s">
        <v>6504</v>
      </c>
      <c r="R2725">
        <v>735.0</v>
      </c>
      <c r="S2725">
        <v>244.0</v>
      </c>
    </row>
    <row r="2726" ht="15.75" customHeight="1">
      <c r="A2726" s="6" t="s">
        <v>23</v>
      </c>
      <c r="B2726" s="6" t="s">
        <v>24</v>
      </c>
      <c r="C2726" s="6" t="s">
        <v>25</v>
      </c>
      <c r="D2726" s="6" t="s">
        <v>26</v>
      </c>
      <c r="E2726" s="6" t="s">
        <v>8</v>
      </c>
      <c r="G2726" s="6" t="s">
        <v>27</v>
      </c>
      <c r="H2726" s="7">
        <v>3112416.0</v>
      </c>
      <c r="I2726" s="8">
        <v>3114647.0</v>
      </c>
      <c r="J2726" t="s">
        <v>37</v>
      </c>
      <c r="K2726" t="s">
        <v>6505</v>
      </c>
      <c r="L2726" t="s">
        <v>6505</v>
      </c>
      <c r="N2726" t="s">
        <v>6506</v>
      </c>
      <c r="Q2726" t="s">
        <v>6507</v>
      </c>
      <c r="R2726">
        <v>2232.0</v>
      </c>
      <c r="S2726">
        <v>743.0</v>
      </c>
    </row>
    <row r="2727" ht="15.75" customHeight="1">
      <c r="A2727" s="6" t="s">
        <v>23</v>
      </c>
      <c r="B2727" s="6" t="s">
        <v>24</v>
      </c>
      <c r="C2727" s="6" t="s">
        <v>25</v>
      </c>
      <c r="D2727" s="6" t="s">
        <v>26</v>
      </c>
      <c r="E2727" s="6" t="s">
        <v>8</v>
      </c>
      <c r="G2727" s="6" t="s">
        <v>27</v>
      </c>
      <c r="H2727" s="7">
        <v>3114688.0</v>
      </c>
      <c r="I2727" s="8">
        <v>3115698.0</v>
      </c>
      <c r="J2727" t="s">
        <v>37</v>
      </c>
      <c r="K2727" t="s">
        <v>6508</v>
      </c>
      <c r="L2727" t="s">
        <v>6508</v>
      </c>
      <c r="N2727" t="s">
        <v>3260</v>
      </c>
      <c r="Q2727" t="s">
        <v>6509</v>
      </c>
      <c r="R2727">
        <v>1011.0</v>
      </c>
      <c r="S2727">
        <v>336.0</v>
      </c>
    </row>
    <row r="2728" ht="15.75" customHeight="1">
      <c r="A2728" s="6" t="s">
        <v>23</v>
      </c>
      <c r="B2728" s="6" t="s">
        <v>24</v>
      </c>
      <c r="C2728" s="6" t="s">
        <v>25</v>
      </c>
      <c r="D2728" s="6" t="s">
        <v>26</v>
      </c>
      <c r="E2728" s="6" t="s">
        <v>8</v>
      </c>
      <c r="G2728" s="6" t="s">
        <v>27</v>
      </c>
      <c r="H2728" s="7">
        <v>3115736.0</v>
      </c>
      <c r="I2728" s="8">
        <v>3116035.0</v>
      </c>
      <c r="J2728" t="s">
        <v>28</v>
      </c>
      <c r="K2728" t="s">
        <v>6510</v>
      </c>
      <c r="L2728" t="s">
        <v>6510</v>
      </c>
      <c r="N2728" t="s">
        <v>33</v>
      </c>
      <c r="Q2728" t="s">
        <v>6511</v>
      </c>
      <c r="R2728">
        <v>300.0</v>
      </c>
      <c r="S2728">
        <v>99.0</v>
      </c>
    </row>
    <row r="2729" ht="15.75" customHeight="1">
      <c r="A2729" s="6" t="s">
        <v>23</v>
      </c>
      <c r="B2729" s="6" t="s">
        <v>24</v>
      </c>
      <c r="C2729" s="6" t="s">
        <v>25</v>
      </c>
      <c r="D2729" s="6" t="s">
        <v>26</v>
      </c>
      <c r="E2729" s="6" t="s">
        <v>8</v>
      </c>
      <c r="G2729" s="6" t="s">
        <v>27</v>
      </c>
      <c r="H2729" s="7">
        <v>3116069.0</v>
      </c>
      <c r="I2729" s="8">
        <v>3116737.0</v>
      </c>
      <c r="J2729" t="s">
        <v>28</v>
      </c>
      <c r="K2729" t="s">
        <v>6512</v>
      </c>
      <c r="L2729" t="s">
        <v>6512</v>
      </c>
      <c r="N2729" t="s">
        <v>296</v>
      </c>
      <c r="Q2729" t="s">
        <v>6513</v>
      </c>
      <c r="R2729">
        <v>669.0</v>
      </c>
      <c r="S2729">
        <v>222.0</v>
      </c>
    </row>
    <row r="2730" ht="15.75" customHeight="1">
      <c r="A2730" s="6" t="s">
        <v>23</v>
      </c>
      <c r="B2730" s="6" t="s">
        <v>24</v>
      </c>
      <c r="C2730" s="6" t="s">
        <v>25</v>
      </c>
      <c r="D2730" s="6" t="s">
        <v>26</v>
      </c>
      <c r="E2730" s="6" t="s">
        <v>8</v>
      </c>
      <c r="G2730" s="6" t="s">
        <v>27</v>
      </c>
      <c r="H2730" s="7">
        <v>3116734.0</v>
      </c>
      <c r="I2730" s="8">
        <v>3117933.0</v>
      </c>
      <c r="J2730" t="s">
        <v>28</v>
      </c>
      <c r="K2730" t="s">
        <v>6514</v>
      </c>
      <c r="L2730" t="s">
        <v>6514</v>
      </c>
      <c r="N2730" t="s">
        <v>33</v>
      </c>
      <c r="Q2730" t="s">
        <v>6515</v>
      </c>
      <c r="R2730">
        <v>1200.0</v>
      </c>
      <c r="S2730">
        <v>399.0</v>
      </c>
    </row>
    <row r="2731" ht="15.75" customHeight="1">
      <c r="A2731" s="6" t="s">
        <v>23</v>
      </c>
      <c r="B2731" s="6" t="s">
        <v>24</v>
      </c>
      <c r="C2731" s="6" t="s">
        <v>25</v>
      </c>
      <c r="D2731" s="6" t="s">
        <v>26</v>
      </c>
      <c r="E2731" s="6" t="s">
        <v>8</v>
      </c>
      <c r="G2731" s="6" t="s">
        <v>27</v>
      </c>
      <c r="H2731" s="7">
        <v>3118140.0</v>
      </c>
      <c r="I2731" s="8">
        <v>3118877.0</v>
      </c>
      <c r="J2731" t="s">
        <v>37</v>
      </c>
      <c r="K2731" t="s">
        <v>6516</v>
      </c>
      <c r="L2731" t="s">
        <v>6516</v>
      </c>
      <c r="N2731" t="s">
        <v>317</v>
      </c>
      <c r="Q2731" t="s">
        <v>6517</v>
      </c>
      <c r="R2731">
        <v>738.0</v>
      </c>
      <c r="S2731">
        <v>245.0</v>
      </c>
    </row>
    <row r="2732" ht="15.75" customHeight="1">
      <c r="A2732" s="6" t="s">
        <v>23</v>
      </c>
      <c r="B2732" s="6" t="s">
        <v>24</v>
      </c>
      <c r="C2732" s="6" t="s">
        <v>25</v>
      </c>
      <c r="D2732" s="6" t="s">
        <v>26</v>
      </c>
      <c r="E2732" s="6" t="s">
        <v>8</v>
      </c>
      <c r="G2732" s="6" t="s">
        <v>27</v>
      </c>
      <c r="H2732" s="7">
        <v>3118874.0</v>
      </c>
      <c r="I2732" s="8">
        <v>3119935.0</v>
      </c>
      <c r="J2732" t="s">
        <v>37</v>
      </c>
      <c r="K2732" t="s">
        <v>6518</v>
      </c>
      <c r="L2732" t="s">
        <v>6518</v>
      </c>
      <c r="N2732" t="s">
        <v>33</v>
      </c>
      <c r="Q2732" t="s">
        <v>6519</v>
      </c>
      <c r="R2732">
        <v>1062.0</v>
      </c>
      <c r="S2732">
        <v>353.0</v>
      </c>
    </row>
    <row r="2733" ht="15.75" customHeight="1">
      <c r="A2733" s="6" t="s">
        <v>23</v>
      </c>
      <c r="B2733" s="6" t="s">
        <v>24</v>
      </c>
      <c r="C2733" s="6" t="s">
        <v>25</v>
      </c>
      <c r="D2733" s="6" t="s">
        <v>26</v>
      </c>
      <c r="E2733" s="6" t="s">
        <v>8</v>
      </c>
      <c r="G2733" s="6" t="s">
        <v>27</v>
      </c>
      <c r="H2733" s="7">
        <v>3119943.0</v>
      </c>
      <c r="I2733" s="8">
        <v>3120548.0</v>
      </c>
      <c r="J2733" t="s">
        <v>28</v>
      </c>
      <c r="K2733" t="s">
        <v>6520</v>
      </c>
      <c r="L2733" t="s">
        <v>6520</v>
      </c>
      <c r="N2733" t="s">
        <v>6521</v>
      </c>
      <c r="O2733" t="s">
        <v>6522</v>
      </c>
      <c r="Q2733" t="s">
        <v>6523</v>
      </c>
      <c r="R2733">
        <v>606.0</v>
      </c>
      <c r="S2733">
        <v>201.0</v>
      </c>
    </row>
    <row r="2734" ht="15.75" customHeight="1">
      <c r="A2734" s="6" t="s">
        <v>23</v>
      </c>
      <c r="B2734" s="6" t="s">
        <v>24</v>
      </c>
      <c r="C2734" s="6" t="s">
        <v>25</v>
      </c>
      <c r="D2734" s="6" t="s">
        <v>26</v>
      </c>
      <c r="E2734" s="6" t="s">
        <v>8</v>
      </c>
      <c r="G2734" s="6" t="s">
        <v>27</v>
      </c>
      <c r="H2734" s="7">
        <v>3120730.0</v>
      </c>
      <c r="I2734" s="8">
        <v>3121056.0</v>
      </c>
      <c r="J2734" t="s">
        <v>28</v>
      </c>
      <c r="K2734" t="s">
        <v>6524</v>
      </c>
      <c r="L2734" t="s">
        <v>6524</v>
      </c>
      <c r="N2734" t="s">
        <v>6525</v>
      </c>
      <c r="Q2734" t="s">
        <v>6526</v>
      </c>
      <c r="R2734">
        <v>327.0</v>
      </c>
      <c r="S2734">
        <v>108.0</v>
      </c>
    </row>
    <row r="2735" ht="15.75" customHeight="1">
      <c r="A2735" s="6" t="s">
        <v>23</v>
      </c>
      <c r="B2735" s="6" t="s">
        <v>24</v>
      </c>
      <c r="C2735" s="6" t="s">
        <v>25</v>
      </c>
      <c r="D2735" s="6" t="s">
        <v>26</v>
      </c>
      <c r="E2735" s="6" t="s">
        <v>8</v>
      </c>
      <c r="G2735" s="6" t="s">
        <v>27</v>
      </c>
      <c r="H2735" s="7">
        <v>3121384.0</v>
      </c>
      <c r="I2735" s="8">
        <v>3121809.0</v>
      </c>
      <c r="J2735" t="s">
        <v>37</v>
      </c>
      <c r="K2735" t="s">
        <v>6527</v>
      </c>
      <c r="L2735" t="s">
        <v>6527</v>
      </c>
      <c r="N2735" t="s">
        <v>6528</v>
      </c>
      <c r="Q2735" t="s">
        <v>6529</v>
      </c>
      <c r="R2735">
        <v>426.0</v>
      </c>
      <c r="S2735">
        <v>141.0</v>
      </c>
    </row>
    <row r="2736" ht="15.75" customHeight="1">
      <c r="A2736" s="6" t="s">
        <v>23</v>
      </c>
      <c r="B2736" s="6" t="s">
        <v>24</v>
      </c>
      <c r="C2736" s="6" t="s">
        <v>25</v>
      </c>
      <c r="D2736" s="6" t="s">
        <v>26</v>
      </c>
      <c r="E2736" s="6" t="s">
        <v>8</v>
      </c>
      <c r="G2736" s="6" t="s">
        <v>27</v>
      </c>
      <c r="H2736" s="7">
        <v>3122322.0</v>
      </c>
      <c r="I2736" s="8">
        <v>3124037.0</v>
      </c>
      <c r="J2736" t="s">
        <v>37</v>
      </c>
      <c r="K2736" t="s">
        <v>6530</v>
      </c>
      <c r="L2736" t="s">
        <v>6530</v>
      </c>
      <c r="N2736" t="s">
        <v>971</v>
      </c>
      <c r="Q2736" t="s">
        <v>6531</v>
      </c>
      <c r="R2736">
        <v>1716.0</v>
      </c>
      <c r="S2736">
        <v>571.0</v>
      </c>
    </row>
    <row r="2737" ht="15.75" customHeight="1">
      <c r="A2737" s="6" t="s">
        <v>23</v>
      </c>
      <c r="B2737" s="6" t="s">
        <v>24</v>
      </c>
      <c r="C2737" s="6" t="s">
        <v>25</v>
      </c>
      <c r="D2737" s="6" t="s">
        <v>26</v>
      </c>
      <c r="E2737" s="6" t="s">
        <v>8</v>
      </c>
      <c r="G2737" s="6" t="s">
        <v>27</v>
      </c>
      <c r="H2737" s="7">
        <v>3124068.0</v>
      </c>
      <c r="I2737" s="8">
        <v>3125048.0</v>
      </c>
      <c r="J2737" t="s">
        <v>37</v>
      </c>
      <c r="K2737" t="s">
        <v>6532</v>
      </c>
      <c r="L2737" t="s">
        <v>6532</v>
      </c>
      <c r="N2737" t="s">
        <v>33</v>
      </c>
      <c r="Q2737" t="s">
        <v>6533</v>
      </c>
      <c r="R2737">
        <v>981.0</v>
      </c>
      <c r="S2737">
        <v>326.0</v>
      </c>
    </row>
    <row r="2738" ht="15.75" customHeight="1">
      <c r="A2738" s="6" t="s">
        <v>23</v>
      </c>
      <c r="B2738" s="6" t="s">
        <v>24</v>
      </c>
      <c r="C2738" s="6" t="s">
        <v>25</v>
      </c>
      <c r="D2738" s="6" t="s">
        <v>26</v>
      </c>
      <c r="E2738" s="6" t="s">
        <v>8</v>
      </c>
      <c r="G2738" s="6" t="s">
        <v>27</v>
      </c>
      <c r="H2738" s="7">
        <v>3125098.0</v>
      </c>
      <c r="I2738" s="8">
        <v>3126231.0</v>
      </c>
      <c r="J2738" t="s">
        <v>28</v>
      </c>
      <c r="K2738" t="s">
        <v>6534</v>
      </c>
      <c r="L2738" t="s">
        <v>6534</v>
      </c>
      <c r="N2738" t="s">
        <v>181</v>
      </c>
      <c r="Q2738" t="s">
        <v>6535</v>
      </c>
      <c r="R2738">
        <v>1134.0</v>
      </c>
      <c r="S2738">
        <v>377.0</v>
      </c>
    </row>
    <row r="2739" ht="15.75" customHeight="1">
      <c r="A2739" s="6" t="s">
        <v>23</v>
      </c>
      <c r="B2739" s="6" t="s">
        <v>24</v>
      </c>
      <c r="C2739" s="6" t="s">
        <v>25</v>
      </c>
      <c r="D2739" s="6" t="s">
        <v>26</v>
      </c>
      <c r="E2739" s="6" t="s">
        <v>8</v>
      </c>
      <c r="G2739" s="6" t="s">
        <v>27</v>
      </c>
      <c r="H2739" s="7">
        <v>3126680.0</v>
      </c>
      <c r="I2739" s="8">
        <v>3127294.0</v>
      </c>
      <c r="J2739" t="s">
        <v>37</v>
      </c>
      <c r="K2739" t="s">
        <v>6536</v>
      </c>
      <c r="L2739" t="s">
        <v>6536</v>
      </c>
      <c r="N2739" t="s">
        <v>33</v>
      </c>
      <c r="Q2739" t="s">
        <v>6537</v>
      </c>
      <c r="R2739">
        <v>615.0</v>
      </c>
      <c r="S2739">
        <v>204.0</v>
      </c>
    </row>
    <row r="2740" ht="15.75" customHeight="1">
      <c r="A2740" s="6" t="s">
        <v>23</v>
      </c>
      <c r="B2740" s="6" t="s">
        <v>24</v>
      </c>
      <c r="C2740" s="6" t="s">
        <v>25</v>
      </c>
      <c r="D2740" s="6" t="s">
        <v>26</v>
      </c>
      <c r="E2740" s="6" t="s">
        <v>8</v>
      </c>
      <c r="G2740" s="6" t="s">
        <v>27</v>
      </c>
      <c r="H2740" s="7">
        <v>3127600.0</v>
      </c>
      <c r="I2740" s="8">
        <v>3128856.0</v>
      </c>
      <c r="J2740" t="s">
        <v>37</v>
      </c>
      <c r="K2740" t="s">
        <v>6538</v>
      </c>
      <c r="L2740" t="s">
        <v>6538</v>
      </c>
      <c r="N2740" t="s">
        <v>33</v>
      </c>
      <c r="Q2740" t="s">
        <v>6539</v>
      </c>
      <c r="R2740">
        <v>1257.0</v>
      </c>
      <c r="S2740">
        <v>418.0</v>
      </c>
    </row>
    <row r="2741" ht="15.75" customHeight="1">
      <c r="A2741" s="6" t="s">
        <v>23</v>
      </c>
      <c r="B2741" s="6" t="s">
        <v>24</v>
      </c>
      <c r="C2741" s="6" t="s">
        <v>25</v>
      </c>
      <c r="D2741" s="6" t="s">
        <v>26</v>
      </c>
      <c r="E2741" s="6" t="s">
        <v>8</v>
      </c>
      <c r="G2741" s="6" t="s">
        <v>27</v>
      </c>
      <c r="H2741" s="7">
        <v>3128878.0</v>
      </c>
      <c r="I2741" s="8">
        <v>3129546.0</v>
      </c>
      <c r="J2741" t="s">
        <v>28</v>
      </c>
      <c r="K2741" t="s">
        <v>6540</v>
      </c>
      <c r="L2741" t="s">
        <v>6540</v>
      </c>
      <c r="N2741" t="s">
        <v>514</v>
      </c>
      <c r="Q2741" t="s">
        <v>6541</v>
      </c>
      <c r="R2741">
        <v>669.0</v>
      </c>
      <c r="S2741">
        <v>222.0</v>
      </c>
    </row>
    <row r="2742" ht="15.75" customHeight="1">
      <c r="A2742" s="6" t="s">
        <v>23</v>
      </c>
      <c r="B2742" s="6" t="s">
        <v>24</v>
      </c>
      <c r="C2742" s="6" t="s">
        <v>25</v>
      </c>
      <c r="D2742" s="6" t="s">
        <v>26</v>
      </c>
      <c r="E2742" s="6" t="s">
        <v>8</v>
      </c>
      <c r="G2742" s="6" t="s">
        <v>27</v>
      </c>
      <c r="H2742" s="7">
        <v>3130239.0</v>
      </c>
      <c r="I2742" s="8">
        <v>3130859.0</v>
      </c>
      <c r="J2742" t="s">
        <v>37</v>
      </c>
      <c r="K2742" t="s">
        <v>6542</v>
      </c>
      <c r="L2742" t="s">
        <v>6542</v>
      </c>
      <c r="N2742" t="s">
        <v>33</v>
      </c>
      <c r="Q2742" t="s">
        <v>6543</v>
      </c>
      <c r="R2742">
        <v>621.0</v>
      </c>
      <c r="S2742">
        <v>206.0</v>
      </c>
    </row>
    <row r="2743" ht="15.75" customHeight="1">
      <c r="A2743" s="6" t="s">
        <v>23</v>
      </c>
      <c r="B2743" s="6" t="s">
        <v>24</v>
      </c>
      <c r="C2743" s="6" t="s">
        <v>25</v>
      </c>
      <c r="D2743" s="6" t="s">
        <v>26</v>
      </c>
      <c r="E2743" s="6" t="s">
        <v>8</v>
      </c>
      <c r="G2743" s="6" t="s">
        <v>27</v>
      </c>
      <c r="H2743" s="7">
        <v>3130897.0</v>
      </c>
      <c r="I2743" s="8">
        <v>3132567.0</v>
      </c>
      <c r="J2743" t="s">
        <v>37</v>
      </c>
      <c r="K2743" t="s">
        <v>6544</v>
      </c>
      <c r="L2743" t="s">
        <v>6544</v>
      </c>
      <c r="N2743" t="s">
        <v>33</v>
      </c>
      <c r="Q2743" t="s">
        <v>6545</v>
      </c>
      <c r="R2743">
        <v>1671.0</v>
      </c>
      <c r="S2743">
        <v>556.0</v>
      </c>
    </row>
    <row r="2744" ht="15.75" customHeight="1">
      <c r="A2744" s="6" t="s">
        <v>23</v>
      </c>
      <c r="B2744" s="6" t="s">
        <v>24</v>
      </c>
      <c r="C2744" s="6" t="s">
        <v>25</v>
      </c>
      <c r="D2744" s="6" t="s">
        <v>26</v>
      </c>
      <c r="E2744" s="6" t="s">
        <v>8</v>
      </c>
      <c r="G2744" s="6" t="s">
        <v>27</v>
      </c>
      <c r="H2744" s="7">
        <v>3132675.0</v>
      </c>
      <c r="I2744" s="8">
        <v>3134219.0</v>
      </c>
      <c r="J2744" t="s">
        <v>37</v>
      </c>
      <c r="K2744" t="s">
        <v>6546</v>
      </c>
      <c r="L2744" t="s">
        <v>6546</v>
      </c>
      <c r="N2744" t="s">
        <v>33</v>
      </c>
      <c r="Q2744" t="s">
        <v>6547</v>
      </c>
      <c r="R2744">
        <v>1545.0</v>
      </c>
      <c r="S2744">
        <v>514.0</v>
      </c>
    </row>
    <row r="2745" ht="15.75" customHeight="1">
      <c r="A2745" s="6" t="s">
        <v>23</v>
      </c>
      <c r="B2745" s="6" t="s">
        <v>24</v>
      </c>
      <c r="C2745" s="6" t="s">
        <v>25</v>
      </c>
      <c r="D2745" s="6" t="s">
        <v>26</v>
      </c>
      <c r="E2745" s="6" t="s">
        <v>8</v>
      </c>
      <c r="G2745" s="6" t="s">
        <v>27</v>
      </c>
      <c r="H2745" s="7">
        <v>3134490.0</v>
      </c>
      <c r="I2745" s="8">
        <v>3135269.0</v>
      </c>
      <c r="J2745" t="s">
        <v>37</v>
      </c>
      <c r="K2745" t="s">
        <v>6548</v>
      </c>
      <c r="L2745" t="s">
        <v>6548</v>
      </c>
      <c r="N2745" t="s">
        <v>1717</v>
      </c>
      <c r="Q2745" t="s">
        <v>6549</v>
      </c>
      <c r="R2745">
        <v>780.0</v>
      </c>
      <c r="S2745">
        <v>259.0</v>
      </c>
    </row>
    <row r="2746" ht="15.75" customHeight="1">
      <c r="A2746" s="6" t="s">
        <v>23</v>
      </c>
      <c r="B2746" s="6" t="s">
        <v>24</v>
      </c>
      <c r="C2746" s="6" t="s">
        <v>25</v>
      </c>
      <c r="D2746" s="6" t="s">
        <v>26</v>
      </c>
      <c r="E2746" s="6" t="s">
        <v>8</v>
      </c>
      <c r="G2746" s="6" t="s">
        <v>27</v>
      </c>
      <c r="H2746" s="7">
        <v>3135335.0</v>
      </c>
      <c r="I2746" s="8">
        <v>3136276.0</v>
      </c>
      <c r="J2746" t="s">
        <v>28</v>
      </c>
      <c r="K2746" t="s">
        <v>6550</v>
      </c>
      <c r="L2746" t="s">
        <v>6550</v>
      </c>
      <c r="N2746" t="s">
        <v>156</v>
      </c>
      <c r="Q2746" t="s">
        <v>6551</v>
      </c>
      <c r="R2746">
        <v>942.0</v>
      </c>
      <c r="S2746">
        <v>313.0</v>
      </c>
    </row>
    <row r="2747" ht="15.75" customHeight="1">
      <c r="A2747" s="6" t="s">
        <v>23</v>
      </c>
      <c r="B2747" s="6" t="s">
        <v>24</v>
      </c>
      <c r="C2747" s="6" t="s">
        <v>25</v>
      </c>
      <c r="D2747" s="6" t="s">
        <v>26</v>
      </c>
      <c r="E2747" s="6" t="s">
        <v>8</v>
      </c>
      <c r="G2747" s="6" t="s">
        <v>27</v>
      </c>
      <c r="H2747" s="7">
        <v>3136437.0</v>
      </c>
      <c r="I2747" s="8">
        <v>3137354.0</v>
      </c>
      <c r="J2747" t="s">
        <v>37</v>
      </c>
      <c r="K2747" t="s">
        <v>6552</v>
      </c>
      <c r="L2747" t="s">
        <v>6552</v>
      </c>
      <c r="N2747" t="s">
        <v>389</v>
      </c>
      <c r="Q2747" t="s">
        <v>6553</v>
      </c>
      <c r="R2747">
        <v>918.0</v>
      </c>
      <c r="S2747">
        <v>305.0</v>
      </c>
    </row>
    <row r="2748" ht="15.75" customHeight="1">
      <c r="A2748" s="6" t="s">
        <v>23</v>
      </c>
      <c r="B2748" s="6" t="s">
        <v>24</v>
      </c>
      <c r="C2748" s="6" t="s">
        <v>25</v>
      </c>
      <c r="D2748" s="6" t="s">
        <v>26</v>
      </c>
      <c r="E2748" s="6" t="s">
        <v>8</v>
      </c>
      <c r="G2748" s="6" t="s">
        <v>27</v>
      </c>
      <c r="H2748" s="7">
        <v>3137397.0</v>
      </c>
      <c r="I2748" s="8">
        <v>3137810.0</v>
      </c>
      <c r="J2748" t="s">
        <v>37</v>
      </c>
      <c r="K2748" t="s">
        <v>6554</v>
      </c>
      <c r="L2748" t="s">
        <v>6554</v>
      </c>
      <c r="N2748" t="s">
        <v>6555</v>
      </c>
      <c r="Q2748" t="s">
        <v>6556</v>
      </c>
      <c r="R2748">
        <v>414.0</v>
      </c>
      <c r="S2748">
        <v>137.0</v>
      </c>
    </row>
    <row r="2749" ht="15.75" customHeight="1">
      <c r="A2749" s="6" t="s">
        <v>23</v>
      </c>
      <c r="B2749" s="6" t="s">
        <v>24</v>
      </c>
      <c r="C2749" s="6" t="s">
        <v>25</v>
      </c>
      <c r="D2749" s="6" t="s">
        <v>26</v>
      </c>
      <c r="E2749" s="6" t="s">
        <v>8</v>
      </c>
      <c r="G2749" s="6" t="s">
        <v>27</v>
      </c>
      <c r="H2749" s="7">
        <v>3137960.0</v>
      </c>
      <c r="I2749" s="8">
        <v>3138880.0</v>
      </c>
      <c r="J2749" t="s">
        <v>37</v>
      </c>
      <c r="K2749" t="s">
        <v>6557</v>
      </c>
      <c r="L2749" t="s">
        <v>6557</v>
      </c>
      <c r="N2749" t="s">
        <v>927</v>
      </c>
      <c r="Q2749" t="s">
        <v>6558</v>
      </c>
      <c r="R2749">
        <v>921.0</v>
      </c>
      <c r="S2749">
        <v>306.0</v>
      </c>
    </row>
    <row r="2750" ht="15.75" customHeight="1">
      <c r="A2750" s="6" t="s">
        <v>23</v>
      </c>
      <c r="B2750" s="6" t="s">
        <v>24</v>
      </c>
      <c r="C2750" s="6" t="s">
        <v>25</v>
      </c>
      <c r="D2750" s="6" t="s">
        <v>26</v>
      </c>
      <c r="E2750" s="6" t="s">
        <v>8</v>
      </c>
      <c r="G2750" s="6" t="s">
        <v>27</v>
      </c>
      <c r="H2750" s="7">
        <v>3138994.0</v>
      </c>
      <c r="I2750" s="8">
        <v>3140067.0</v>
      </c>
      <c r="J2750" t="s">
        <v>37</v>
      </c>
      <c r="K2750" t="s">
        <v>6559</v>
      </c>
      <c r="L2750" t="s">
        <v>6559</v>
      </c>
      <c r="N2750" t="s">
        <v>281</v>
      </c>
      <c r="Q2750" t="s">
        <v>6560</v>
      </c>
      <c r="R2750">
        <v>1074.0</v>
      </c>
      <c r="S2750">
        <v>357.0</v>
      </c>
    </row>
    <row r="2751" ht="15.75" customHeight="1">
      <c r="A2751" s="6" t="s">
        <v>23</v>
      </c>
      <c r="B2751" s="6" t="s">
        <v>24</v>
      </c>
      <c r="C2751" s="6" t="s">
        <v>25</v>
      </c>
      <c r="D2751" s="6" t="s">
        <v>26</v>
      </c>
      <c r="E2751" s="6" t="s">
        <v>8</v>
      </c>
      <c r="G2751" s="6" t="s">
        <v>27</v>
      </c>
      <c r="H2751" s="7">
        <v>3140491.0</v>
      </c>
      <c r="I2751" s="8">
        <v>3140790.0</v>
      </c>
      <c r="J2751" t="s">
        <v>37</v>
      </c>
      <c r="K2751" t="s">
        <v>6561</v>
      </c>
      <c r="L2751" t="s">
        <v>6561</v>
      </c>
      <c r="N2751" t="s">
        <v>33</v>
      </c>
      <c r="Q2751" t="s">
        <v>6562</v>
      </c>
      <c r="R2751">
        <v>300.0</v>
      </c>
      <c r="S2751">
        <v>99.0</v>
      </c>
    </row>
    <row r="2752" ht="15.75" customHeight="1">
      <c r="A2752" s="6" t="s">
        <v>23</v>
      </c>
      <c r="B2752" s="6" t="s">
        <v>24</v>
      </c>
      <c r="C2752" s="6" t="s">
        <v>25</v>
      </c>
      <c r="D2752" s="6" t="s">
        <v>26</v>
      </c>
      <c r="E2752" s="6" t="s">
        <v>8</v>
      </c>
      <c r="G2752" s="6" t="s">
        <v>27</v>
      </c>
      <c r="H2752" s="7">
        <v>3141028.0</v>
      </c>
      <c r="I2752" s="8">
        <v>3141804.0</v>
      </c>
      <c r="J2752" t="s">
        <v>37</v>
      </c>
      <c r="K2752" t="s">
        <v>6563</v>
      </c>
      <c r="L2752" t="s">
        <v>6563</v>
      </c>
      <c r="N2752" t="s">
        <v>33</v>
      </c>
      <c r="Q2752" t="s">
        <v>6564</v>
      </c>
      <c r="R2752">
        <v>777.0</v>
      </c>
      <c r="S2752">
        <v>258.0</v>
      </c>
    </row>
    <row r="2753" ht="15.75" customHeight="1">
      <c r="A2753" s="6" t="s">
        <v>23</v>
      </c>
      <c r="B2753" s="6" t="s">
        <v>24</v>
      </c>
      <c r="C2753" s="6" t="s">
        <v>25</v>
      </c>
      <c r="D2753" s="6" t="s">
        <v>26</v>
      </c>
      <c r="E2753" s="6" t="s">
        <v>8</v>
      </c>
      <c r="G2753" s="6" t="s">
        <v>27</v>
      </c>
      <c r="H2753" s="7">
        <v>3141777.0</v>
      </c>
      <c r="I2753" s="8">
        <v>3142919.0</v>
      </c>
      <c r="J2753" t="s">
        <v>28</v>
      </c>
      <c r="K2753" t="s">
        <v>6565</v>
      </c>
      <c r="L2753" t="s">
        <v>6565</v>
      </c>
      <c r="N2753" t="s">
        <v>6566</v>
      </c>
      <c r="Q2753" t="s">
        <v>6567</v>
      </c>
      <c r="R2753">
        <v>1143.0</v>
      </c>
      <c r="S2753">
        <v>380.0</v>
      </c>
    </row>
    <row r="2754" ht="15.75" customHeight="1">
      <c r="A2754" s="6" t="s">
        <v>23</v>
      </c>
      <c r="B2754" s="6" t="s">
        <v>24</v>
      </c>
      <c r="C2754" s="6" t="s">
        <v>25</v>
      </c>
      <c r="D2754" s="6" t="s">
        <v>26</v>
      </c>
      <c r="E2754" s="6" t="s">
        <v>8</v>
      </c>
      <c r="G2754" s="6" t="s">
        <v>27</v>
      </c>
      <c r="H2754" s="7">
        <v>3143055.0</v>
      </c>
      <c r="I2754" s="8">
        <v>3143867.0</v>
      </c>
      <c r="J2754" t="s">
        <v>28</v>
      </c>
      <c r="K2754" t="s">
        <v>6568</v>
      </c>
      <c r="L2754" t="s">
        <v>6568</v>
      </c>
      <c r="N2754" t="s">
        <v>33</v>
      </c>
      <c r="Q2754" t="s">
        <v>6569</v>
      </c>
      <c r="R2754">
        <v>813.0</v>
      </c>
      <c r="S2754">
        <v>270.0</v>
      </c>
    </row>
    <row r="2755" ht="15.75" customHeight="1">
      <c r="A2755" s="6" t="s">
        <v>23</v>
      </c>
      <c r="B2755" s="6" t="s">
        <v>24</v>
      </c>
      <c r="C2755" s="6" t="s">
        <v>25</v>
      </c>
      <c r="D2755" s="6" t="s">
        <v>26</v>
      </c>
      <c r="E2755" s="6" t="s">
        <v>8</v>
      </c>
      <c r="G2755" s="6" t="s">
        <v>27</v>
      </c>
      <c r="H2755" s="7">
        <v>3144036.0</v>
      </c>
      <c r="I2755" s="8">
        <v>3145247.0</v>
      </c>
      <c r="J2755" t="s">
        <v>28</v>
      </c>
      <c r="K2755" t="s">
        <v>6570</v>
      </c>
      <c r="L2755" t="s">
        <v>6570</v>
      </c>
      <c r="N2755" t="s">
        <v>6571</v>
      </c>
      <c r="Q2755" t="s">
        <v>6572</v>
      </c>
      <c r="R2755">
        <v>1212.0</v>
      </c>
      <c r="S2755">
        <v>403.0</v>
      </c>
    </row>
    <row r="2756" ht="15.75" customHeight="1">
      <c r="A2756" s="6" t="s">
        <v>23</v>
      </c>
      <c r="B2756" s="6" t="s">
        <v>24</v>
      </c>
      <c r="C2756" s="6" t="s">
        <v>25</v>
      </c>
      <c r="D2756" s="6" t="s">
        <v>26</v>
      </c>
      <c r="E2756" s="6" t="s">
        <v>8</v>
      </c>
      <c r="G2756" s="6" t="s">
        <v>27</v>
      </c>
      <c r="H2756" s="7">
        <v>3145442.0</v>
      </c>
      <c r="I2756" s="8">
        <v>3146812.0</v>
      </c>
      <c r="J2756" t="s">
        <v>28</v>
      </c>
      <c r="K2756" t="s">
        <v>6573</v>
      </c>
      <c r="L2756" t="s">
        <v>6573</v>
      </c>
      <c r="N2756" t="s">
        <v>2963</v>
      </c>
      <c r="Q2756" t="s">
        <v>6574</v>
      </c>
      <c r="R2756">
        <v>1371.0</v>
      </c>
      <c r="S2756">
        <v>456.0</v>
      </c>
    </row>
    <row r="2757" ht="15.75" customHeight="1">
      <c r="A2757" s="6" t="s">
        <v>23</v>
      </c>
      <c r="B2757" s="6" t="s">
        <v>24</v>
      </c>
      <c r="C2757" s="6" t="s">
        <v>25</v>
      </c>
      <c r="D2757" s="6" t="s">
        <v>26</v>
      </c>
      <c r="E2757" s="6" t="s">
        <v>8</v>
      </c>
      <c r="G2757" s="6" t="s">
        <v>27</v>
      </c>
      <c r="H2757" s="7">
        <v>3146809.0</v>
      </c>
      <c r="I2757" s="8">
        <v>3148026.0</v>
      </c>
      <c r="J2757" t="s">
        <v>28</v>
      </c>
      <c r="K2757" t="s">
        <v>6575</v>
      </c>
      <c r="L2757" t="s">
        <v>6575</v>
      </c>
      <c r="N2757" t="s">
        <v>1912</v>
      </c>
      <c r="Q2757" t="s">
        <v>6576</v>
      </c>
      <c r="R2757">
        <v>1218.0</v>
      </c>
      <c r="S2757">
        <v>405.0</v>
      </c>
    </row>
    <row r="2758" ht="15.75" customHeight="1">
      <c r="A2758" s="6" t="s">
        <v>23</v>
      </c>
      <c r="B2758" s="6" t="s">
        <v>24</v>
      </c>
      <c r="C2758" s="6" t="s">
        <v>25</v>
      </c>
      <c r="D2758" s="6" t="s">
        <v>26</v>
      </c>
      <c r="E2758" s="6" t="s">
        <v>8</v>
      </c>
      <c r="G2758" s="6" t="s">
        <v>27</v>
      </c>
      <c r="H2758" s="7">
        <v>3148103.0</v>
      </c>
      <c r="I2758" s="8">
        <v>3149071.0</v>
      </c>
      <c r="J2758" t="s">
        <v>28</v>
      </c>
      <c r="K2758" t="s">
        <v>6577</v>
      </c>
      <c r="L2758" t="s">
        <v>6577</v>
      </c>
      <c r="N2758" t="s">
        <v>3464</v>
      </c>
      <c r="Q2758" t="s">
        <v>6578</v>
      </c>
      <c r="R2758">
        <v>969.0</v>
      </c>
      <c r="S2758">
        <v>322.0</v>
      </c>
    </row>
    <row r="2759" ht="15.75" customHeight="1">
      <c r="A2759" s="6" t="s">
        <v>23</v>
      </c>
      <c r="B2759" s="6" t="s">
        <v>24</v>
      </c>
      <c r="C2759" s="6" t="s">
        <v>25</v>
      </c>
      <c r="D2759" s="6" t="s">
        <v>26</v>
      </c>
      <c r="E2759" s="6" t="s">
        <v>8</v>
      </c>
      <c r="G2759" s="6" t="s">
        <v>27</v>
      </c>
      <c r="H2759" s="7">
        <v>3149087.0</v>
      </c>
      <c r="I2759" s="8">
        <v>3149953.0</v>
      </c>
      <c r="J2759" t="s">
        <v>28</v>
      </c>
      <c r="K2759" t="s">
        <v>6579</v>
      </c>
      <c r="L2759" t="s">
        <v>6579</v>
      </c>
      <c r="N2759" t="s">
        <v>6580</v>
      </c>
      <c r="Q2759" t="s">
        <v>6581</v>
      </c>
      <c r="R2759">
        <v>867.0</v>
      </c>
      <c r="S2759">
        <v>288.0</v>
      </c>
    </row>
    <row r="2760" ht="15.75" customHeight="1">
      <c r="A2760" s="6" t="s">
        <v>23</v>
      </c>
      <c r="B2760" s="6" t="s">
        <v>24</v>
      </c>
      <c r="C2760" s="6" t="s">
        <v>25</v>
      </c>
      <c r="D2760" s="6" t="s">
        <v>26</v>
      </c>
      <c r="E2760" s="6" t="s">
        <v>8</v>
      </c>
      <c r="G2760" s="6" t="s">
        <v>27</v>
      </c>
      <c r="H2760" s="7">
        <v>3149946.0</v>
      </c>
      <c r="I2760" s="8">
        <v>3150752.0</v>
      </c>
      <c r="J2760" t="s">
        <v>28</v>
      </c>
      <c r="K2760" t="s">
        <v>6582</v>
      </c>
      <c r="L2760" t="s">
        <v>6582</v>
      </c>
      <c r="N2760" t="s">
        <v>320</v>
      </c>
      <c r="Q2760" t="s">
        <v>6583</v>
      </c>
      <c r="R2760">
        <v>807.0</v>
      </c>
      <c r="S2760">
        <v>268.0</v>
      </c>
    </row>
    <row r="2761" ht="15.75" customHeight="1">
      <c r="A2761" s="6" t="s">
        <v>23</v>
      </c>
      <c r="B2761" s="6" t="s">
        <v>24</v>
      </c>
      <c r="C2761" s="6" t="s">
        <v>25</v>
      </c>
      <c r="D2761" s="6" t="s">
        <v>26</v>
      </c>
      <c r="E2761" s="6" t="s">
        <v>8</v>
      </c>
      <c r="G2761" s="6" t="s">
        <v>27</v>
      </c>
      <c r="H2761" s="7">
        <v>3150939.0</v>
      </c>
      <c r="I2761" s="8">
        <v>3151241.0</v>
      </c>
      <c r="J2761" t="s">
        <v>28</v>
      </c>
      <c r="K2761" t="s">
        <v>6584</v>
      </c>
      <c r="L2761" t="s">
        <v>6584</v>
      </c>
      <c r="N2761" t="s">
        <v>6585</v>
      </c>
      <c r="Q2761" t="s">
        <v>6586</v>
      </c>
      <c r="R2761">
        <v>303.0</v>
      </c>
      <c r="S2761">
        <v>100.0</v>
      </c>
    </row>
    <row r="2762" ht="15.75" customHeight="1">
      <c r="A2762" s="6" t="s">
        <v>23</v>
      </c>
      <c r="B2762" s="6" t="s">
        <v>24</v>
      </c>
      <c r="C2762" s="6" t="s">
        <v>25</v>
      </c>
      <c r="D2762" s="6" t="s">
        <v>26</v>
      </c>
      <c r="E2762" s="6" t="s">
        <v>8</v>
      </c>
      <c r="G2762" s="6" t="s">
        <v>27</v>
      </c>
      <c r="H2762" s="7">
        <v>3151423.0</v>
      </c>
      <c r="I2762" s="8">
        <v>3151764.0</v>
      </c>
      <c r="J2762" t="s">
        <v>28</v>
      </c>
      <c r="K2762" t="s">
        <v>6587</v>
      </c>
      <c r="L2762" t="s">
        <v>6587</v>
      </c>
      <c r="N2762" t="s">
        <v>6588</v>
      </c>
      <c r="Q2762" t="s">
        <v>6589</v>
      </c>
      <c r="R2762">
        <v>342.0</v>
      </c>
      <c r="S2762">
        <v>113.0</v>
      </c>
    </row>
    <row r="2763" ht="15.75" customHeight="1">
      <c r="A2763" s="6" t="s">
        <v>23</v>
      </c>
      <c r="B2763" s="6" t="s">
        <v>24</v>
      </c>
      <c r="C2763" s="6" t="s">
        <v>25</v>
      </c>
      <c r="D2763" s="6" t="s">
        <v>26</v>
      </c>
      <c r="E2763" s="6" t="s">
        <v>8</v>
      </c>
      <c r="G2763" s="6" t="s">
        <v>27</v>
      </c>
      <c r="H2763" s="7">
        <v>3151918.0</v>
      </c>
      <c r="I2763" s="8">
        <v>3152391.0</v>
      </c>
      <c r="J2763" t="s">
        <v>37</v>
      </c>
      <c r="K2763" t="s">
        <v>6590</v>
      </c>
      <c r="L2763" t="s">
        <v>6590</v>
      </c>
      <c r="N2763" t="s">
        <v>6591</v>
      </c>
      <c r="Q2763" t="s">
        <v>6592</v>
      </c>
      <c r="R2763">
        <v>474.0</v>
      </c>
      <c r="S2763">
        <v>157.0</v>
      </c>
    </row>
    <row r="2764" ht="15.75" customHeight="1">
      <c r="A2764" s="6" t="s">
        <v>23</v>
      </c>
      <c r="B2764" s="6" t="s">
        <v>24</v>
      </c>
      <c r="C2764" s="6" t="s">
        <v>25</v>
      </c>
      <c r="D2764" s="6" t="s">
        <v>26</v>
      </c>
      <c r="E2764" s="6" t="s">
        <v>8</v>
      </c>
      <c r="G2764" s="6" t="s">
        <v>27</v>
      </c>
      <c r="H2764" s="7">
        <v>3152475.0</v>
      </c>
      <c r="I2764" s="8">
        <v>3154868.0</v>
      </c>
      <c r="J2764" t="s">
        <v>28</v>
      </c>
      <c r="K2764" t="s">
        <v>6593</v>
      </c>
      <c r="L2764" t="s">
        <v>6593</v>
      </c>
      <c r="N2764" t="s">
        <v>937</v>
      </c>
      <c r="Q2764" t="s">
        <v>6594</v>
      </c>
      <c r="R2764">
        <v>2394.0</v>
      </c>
      <c r="S2764">
        <v>797.0</v>
      </c>
    </row>
    <row r="2765" ht="15.75" customHeight="1">
      <c r="A2765" s="6" t="s">
        <v>23</v>
      </c>
      <c r="B2765" s="6" t="s">
        <v>24</v>
      </c>
      <c r="C2765" s="6" t="s">
        <v>25</v>
      </c>
      <c r="D2765" s="6" t="s">
        <v>26</v>
      </c>
      <c r="E2765" s="6" t="s">
        <v>8</v>
      </c>
      <c r="G2765" s="6" t="s">
        <v>27</v>
      </c>
      <c r="H2765" s="7">
        <v>3155159.0</v>
      </c>
      <c r="I2765" s="8">
        <v>3157363.0</v>
      </c>
      <c r="J2765" t="s">
        <v>28</v>
      </c>
      <c r="K2765" t="s">
        <v>6595</v>
      </c>
      <c r="L2765" t="s">
        <v>6595</v>
      </c>
      <c r="N2765" t="s">
        <v>937</v>
      </c>
      <c r="Q2765" t="s">
        <v>6596</v>
      </c>
      <c r="R2765">
        <v>2205.0</v>
      </c>
      <c r="S2765">
        <v>734.0</v>
      </c>
    </row>
    <row r="2766" ht="15.75" customHeight="1">
      <c r="A2766" s="6" t="s">
        <v>23</v>
      </c>
      <c r="B2766" s="6" t="s">
        <v>24</v>
      </c>
      <c r="C2766" s="6" t="s">
        <v>25</v>
      </c>
      <c r="D2766" s="6" t="s">
        <v>26</v>
      </c>
      <c r="E2766" s="6" t="s">
        <v>8</v>
      </c>
      <c r="G2766" s="6" t="s">
        <v>27</v>
      </c>
      <c r="H2766" s="7">
        <v>3157902.0</v>
      </c>
      <c r="I2766" s="8">
        <v>3158507.0</v>
      </c>
      <c r="J2766" t="s">
        <v>28</v>
      </c>
      <c r="K2766" t="s">
        <v>6597</v>
      </c>
      <c r="L2766" t="s">
        <v>6597</v>
      </c>
      <c r="N2766" t="s">
        <v>6598</v>
      </c>
      <c r="O2766" t="s">
        <v>6599</v>
      </c>
      <c r="Q2766" t="s">
        <v>6600</v>
      </c>
      <c r="R2766">
        <v>606.0</v>
      </c>
      <c r="S2766">
        <v>201.0</v>
      </c>
    </row>
    <row r="2767" ht="15.75" customHeight="1">
      <c r="A2767" s="6" t="s">
        <v>23</v>
      </c>
      <c r="B2767" s="6" t="s">
        <v>24</v>
      </c>
      <c r="C2767" s="6" t="s">
        <v>25</v>
      </c>
      <c r="D2767" s="6" t="s">
        <v>26</v>
      </c>
      <c r="E2767" s="6" t="s">
        <v>8</v>
      </c>
      <c r="G2767" s="6" t="s">
        <v>27</v>
      </c>
      <c r="H2767" s="7">
        <v>3158536.0</v>
      </c>
      <c r="I2767" s="8">
        <v>3158931.0</v>
      </c>
      <c r="J2767" t="s">
        <v>28</v>
      </c>
      <c r="K2767" t="s">
        <v>6601</v>
      </c>
      <c r="L2767" t="s">
        <v>6601</v>
      </c>
      <c r="N2767" t="s">
        <v>33</v>
      </c>
      <c r="Q2767" t="s">
        <v>6602</v>
      </c>
      <c r="R2767">
        <v>396.0</v>
      </c>
      <c r="S2767">
        <v>131.0</v>
      </c>
    </row>
    <row r="2768" ht="15.75" customHeight="1">
      <c r="A2768" s="6" t="s">
        <v>23</v>
      </c>
      <c r="B2768" s="6" t="s">
        <v>24</v>
      </c>
      <c r="C2768" s="6" t="s">
        <v>25</v>
      </c>
      <c r="D2768" s="6" t="s">
        <v>26</v>
      </c>
      <c r="E2768" s="6" t="s">
        <v>8</v>
      </c>
      <c r="G2768" s="6" t="s">
        <v>27</v>
      </c>
      <c r="H2768" s="7">
        <v>3159055.0</v>
      </c>
      <c r="I2768" s="8">
        <v>3159780.0</v>
      </c>
      <c r="J2768" t="s">
        <v>28</v>
      </c>
      <c r="K2768" t="s">
        <v>6603</v>
      </c>
      <c r="L2768" t="s">
        <v>6603</v>
      </c>
      <c r="N2768" t="s">
        <v>6604</v>
      </c>
      <c r="Q2768" t="s">
        <v>6605</v>
      </c>
      <c r="R2768">
        <v>726.0</v>
      </c>
      <c r="S2768">
        <v>241.0</v>
      </c>
    </row>
    <row r="2769" ht="15.75" customHeight="1">
      <c r="A2769" s="6" t="s">
        <v>23</v>
      </c>
      <c r="B2769" s="6" t="s">
        <v>24</v>
      </c>
      <c r="C2769" s="6" t="s">
        <v>25</v>
      </c>
      <c r="D2769" s="6" t="s">
        <v>26</v>
      </c>
      <c r="E2769" s="6" t="s">
        <v>8</v>
      </c>
      <c r="G2769" s="6" t="s">
        <v>27</v>
      </c>
      <c r="H2769" s="7">
        <v>3159904.0</v>
      </c>
      <c r="I2769" s="8">
        <v>3160137.0</v>
      </c>
      <c r="J2769" t="s">
        <v>28</v>
      </c>
      <c r="K2769" t="s">
        <v>6606</v>
      </c>
      <c r="L2769" t="s">
        <v>6606</v>
      </c>
      <c r="N2769" t="s">
        <v>6607</v>
      </c>
      <c r="Q2769" t="s">
        <v>6608</v>
      </c>
      <c r="R2769">
        <v>234.0</v>
      </c>
      <c r="S2769">
        <v>77.0</v>
      </c>
    </row>
    <row r="2770" ht="15.75" customHeight="1">
      <c r="A2770" s="6" t="s">
        <v>23</v>
      </c>
      <c r="B2770" s="6" t="s">
        <v>24</v>
      </c>
      <c r="C2770" s="6" t="s">
        <v>25</v>
      </c>
      <c r="D2770" s="6" t="s">
        <v>26</v>
      </c>
      <c r="E2770" s="6" t="s">
        <v>8</v>
      </c>
      <c r="G2770" s="6" t="s">
        <v>27</v>
      </c>
      <c r="H2770" s="7">
        <v>3160510.0</v>
      </c>
      <c r="I2770" s="8">
        <v>3161799.0</v>
      </c>
      <c r="J2770" t="s">
        <v>37</v>
      </c>
      <c r="K2770" t="s">
        <v>6609</v>
      </c>
      <c r="L2770" t="s">
        <v>6609</v>
      </c>
      <c r="N2770" t="s">
        <v>6610</v>
      </c>
      <c r="Q2770" t="s">
        <v>6611</v>
      </c>
      <c r="R2770">
        <v>1290.0</v>
      </c>
      <c r="S2770">
        <v>429.0</v>
      </c>
    </row>
    <row r="2771" ht="15.75" customHeight="1">
      <c r="A2771" s="6" t="s">
        <v>23</v>
      </c>
      <c r="B2771" s="6" t="s">
        <v>24</v>
      </c>
      <c r="C2771" s="6" t="s">
        <v>25</v>
      </c>
      <c r="D2771" s="6" t="s">
        <v>26</v>
      </c>
      <c r="E2771" s="6" t="s">
        <v>8</v>
      </c>
      <c r="G2771" s="6" t="s">
        <v>27</v>
      </c>
      <c r="H2771" s="7">
        <v>3162067.0</v>
      </c>
      <c r="I2771" s="8">
        <v>3163323.0</v>
      </c>
      <c r="J2771" t="s">
        <v>37</v>
      </c>
      <c r="K2771" t="s">
        <v>6612</v>
      </c>
      <c r="L2771" t="s">
        <v>6612</v>
      </c>
      <c r="N2771" t="s">
        <v>6610</v>
      </c>
      <c r="Q2771" t="s">
        <v>6613</v>
      </c>
      <c r="R2771">
        <v>1257.0</v>
      </c>
      <c r="S2771">
        <v>418.0</v>
      </c>
    </row>
    <row r="2772" ht="15.75" customHeight="1">
      <c r="A2772" s="6" t="s">
        <v>23</v>
      </c>
      <c r="B2772" s="6" t="s">
        <v>24</v>
      </c>
      <c r="C2772" s="6" t="s">
        <v>25</v>
      </c>
      <c r="D2772" s="6" t="s">
        <v>26</v>
      </c>
      <c r="E2772" s="6" t="s">
        <v>8</v>
      </c>
      <c r="G2772" s="6" t="s">
        <v>27</v>
      </c>
      <c r="H2772" s="7">
        <v>3163331.0</v>
      </c>
      <c r="I2772" s="8">
        <v>3164287.0</v>
      </c>
      <c r="J2772" t="s">
        <v>28</v>
      </c>
      <c r="K2772" t="s">
        <v>6614</v>
      </c>
      <c r="L2772" t="s">
        <v>6614</v>
      </c>
      <c r="N2772" t="s">
        <v>5311</v>
      </c>
      <c r="Q2772" t="s">
        <v>6615</v>
      </c>
      <c r="R2772">
        <v>957.0</v>
      </c>
      <c r="S2772">
        <v>318.0</v>
      </c>
    </row>
    <row r="2773" ht="15.75" customHeight="1">
      <c r="A2773" s="6" t="s">
        <v>23</v>
      </c>
      <c r="B2773" s="6" t="s">
        <v>24</v>
      </c>
      <c r="C2773" s="6" t="s">
        <v>25</v>
      </c>
      <c r="D2773" s="6" t="s">
        <v>26</v>
      </c>
      <c r="E2773" s="6" t="s">
        <v>8</v>
      </c>
      <c r="G2773" s="6" t="s">
        <v>27</v>
      </c>
      <c r="H2773" s="7">
        <v>3164484.0</v>
      </c>
      <c r="I2773" s="8">
        <v>3165401.0</v>
      </c>
      <c r="J2773" t="s">
        <v>37</v>
      </c>
      <c r="K2773" t="s">
        <v>6616</v>
      </c>
      <c r="L2773" t="s">
        <v>6616</v>
      </c>
      <c r="N2773" t="s">
        <v>6617</v>
      </c>
      <c r="Q2773" t="s">
        <v>6618</v>
      </c>
      <c r="R2773">
        <v>918.0</v>
      </c>
      <c r="S2773">
        <v>305.0</v>
      </c>
    </row>
    <row r="2774" ht="15.75" customHeight="1">
      <c r="A2774" s="6" t="s">
        <v>23</v>
      </c>
      <c r="B2774" s="6" t="s">
        <v>24</v>
      </c>
      <c r="C2774" s="6" t="s">
        <v>25</v>
      </c>
      <c r="D2774" s="6" t="s">
        <v>26</v>
      </c>
      <c r="E2774" s="6" t="s">
        <v>8</v>
      </c>
      <c r="G2774" s="6" t="s">
        <v>27</v>
      </c>
      <c r="H2774" s="7">
        <v>3165415.0</v>
      </c>
      <c r="I2774" s="8">
        <v>3166167.0</v>
      </c>
      <c r="J2774" t="s">
        <v>28</v>
      </c>
      <c r="K2774" t="s">
        <v>6619</v>
      </c>
      <c r="L2774" t="s">
        <v>6619</v>
      </c>
      <c r="N2774" t="s">
        <v>857</v>
      </c>
      <c r="Q2774" t="s">
        <v>6620</v>
      </c>
      <c r="R2774">
        <v>753.0</v>
      </c>
      <c r="S2774">
        <v>250.0</v>
      </c>
    </row>
    <row r="2775" ht="15.75" customHeight="1">
      <c r="A2775" s="6" t="s">
        <v>23</v>
      </c>
      <c r="B2775" s="6" t="s">
        <v>24</v>
      </c>
      <c r="C2775" s="6" t="s">
        <v>25</v>
      </c>
      <c r="D2775" s="6" t="s">
        <v>26</v>
      </c>
      <c r="E2775" s="6" t="s">
        <v>8</v>
      </c>
      <c r="G2775" s="6" t="s">
        <v>27</v>
      </c>
      <c r="H2775" s="7">
        <v>3166359.0</v>
      </c>
      <c r="I2775" s="8">
        <v>3166547.0</v>
      </c>
      <c r="J2775" t="s">
        <v>28</v>
      </c>
      <c r="K2775" t="s">
        <v>6621</v>
      </c>
      <c r="L2775" t="s">
        <v>6621</v>
      </c>
      <c r="N2775" t="s">
        <v>219</v>
      </c>
      <c r="Q2775" t="s">
        <v>6622</v>
      </c>
      <c r="R2775">
        <v>189.0</v>
      </c>
      <c r="S2775">
        <v>62.0</v>
      </c>
    </row>
    <row r="2776" ht="15.75" customHeight="1">
      <c r="A2776" s="6" t="s">
        <v>23</v>
      </c>
      <c r="B2776" s="6" t="s">
        <v>24</v>
      </c>
      <c r="C2776" s="6" t="s">
        <v>25</v>
      </c>
      <c r="D2776" s="6" t="s">
        <v>26</v>
      </c>
      <c r="E2776" s="6" t="s">
        <v>8</v>
      </c>
      <c r="G2776" s="6" t="s">
        <v>27</v>
      </c>
      <c r="H2776" s="7">
        <v>3166793.0</v>
      </c>
      <c r="I2776" s="8">
        <v>3167761.0</v>
      </c>
      <c r="J2776" t="s">
        <v>28</v>
      </c>
      <c r="K2776" t="s">
        <v>6623</v>
      </c>
      <c r="L2776" t="s">
        <v>6623</v>
      </c>
      <c r="N2776" t="s">
        <v>6624</v>
      </c>
      <c r="O2776" t="s">
        <v>6625</v>
      </c>
      <c r="Q2776" t="s">
        <v>6626</v>
      </c>
      <c r="R2776">
        <v>969.0</v>
      </c>
      <c r="S2776">
        <v>322.0</v>
      </c>
    </row>
    <row r="2777" ht="15.75" customHeight="1">
      <c r="A2777" s="6" t="s">
        <v>23</v>
      </c>
      <c r="B2777" s="6" t="s">
        <v>24</v>
      </c>
      <c r="C2777" s="6" t="s">
        <v>25</v>
      </c>
      <c r="D2777" s="6" t="s">
        <v>26</v>
      </c>
      <c r="E2777" s="6" t="s">
        <v>8</v>
      </c>
      <c r="G2777" s="6" t="s">
        <v>27</v>
      </c>
      <c r="H2777" s="7">
        <v>3167761.0</v>
      </c>
      <c r="I2777" s="8">
        <v>3168039.0</v>
      </c>
      <c r="J2777" t="s">
        <v>28</v>
      </c>
      <c r="K2777" t="s">
        <v>6627</v>
      </c>
      <c r="L2777" t="s">
        <v>6627</v>
      </c>
      <c r="N2777" t="s">
        <v>6628</v>
      </c>
      <c r="Q2777" t="s">
        <v>6629</v>
      </c>
      <c r="R2777">
        <v>279.0</v>
      </c>
      <c r="S2777">
        <v>92.0</v>
      </c>
    </row>
    <row r="2778" ht="15.75" customHeight="1">
      <c r="A2778" s="6" t="s">
        <v>23</v>
      </c>
      <c r="B2778" s="6" t="s">
        <v>24</v>
      </c>
      <c r="C2778" s="6" t="s">
        <v>25</v>
      </c>
      <c r="D2778" s="6" t="s">
        <v>26</v>
      </c>
      <c r="E2778" s="6" t="s">
        <v>8</v>
      </c>
      <c r="G2778" s="6" t="s">
        <v>27</v>
      </c>
      <c r="H2778" s="7">
        <v>3168424.0</v>
      </c>
      <c r="I2778" s="8">
        <v>3168855.0</v>
      </c>
      <c r="J2778" t="s">
        <v>28</v>
      </c>
      <c r="K2778" t="s">
        <v>6630</v>
      </c>
      <c r="L2778" t="s">
        <v>6630</v>
      </c>
      <c r="N2778" t="s">
        <v>1004</v>
      </c>
      <c r="Q2778" t="s">
        <v>6631</v>
      </c>
      <c r="R2778">
        <v>432.0</v>
      </c>
      <c r="S2778">
        <v>143.0</v>
      </c>
    </row>
    <row r="2779" ht="15.75" customHeight="1">
      <c r="A2779" s="6" t="s">
        <v>23</v>
      </c>
      <c r="B2779" s="6" t="s">
        <v>24</v>
      </c>
      <c r="C2779" s="6" t="s">
        <v>25</v>
      </c>
      <c r="D2779" s="6" t="s">
        <v>26</v>
      </c>
      <c r="E2779" s="6" t="s">
        <v>8</v>
      </c>
      <c r="G2779" s="6" t="s">
        <v>27</v>
      </c>
      <c r="H2779" s="7">
        <v>3168876.0</v>
      </c>
      <c r="I2779" s="8">
        <v>3170399.0</v>
      </c>
      <c r="J2779" t="s">
        <v>28</v>
      </c>
      <c r="K2779" t="s">
        <v>6632</v>
      </c>
      <c r="L2779" t="s">
        <v>6632</v>
      </c>
      <c r="N2779" t="s">
        <v>114</v>
      </c>
      <c r="O2779" t="s">
        <v>6633</v>
      </c>
      <c r="Q2779" t="s">
        <v>6634</v>
      </c>
      <c r="R2779">
        <v>1524.0</v>
      </c>
      <c r="S2779">
        <v>507.0</v>
      </c>
    </row>
    <row r="2780" ht="15.75" customHeight="1">
      <c r="A2780" s="6" t="s">
        <v>23</v>
      </c>
      <c r="B2780" s="6" t="s">
        <v>24</v>
      </c>
      <c r="C2780" s="6" t="s">
        <v>25</v>
      </c>
      <c r="D2780" s="6" t="s">
        <v>26</v>
      </c>
      <c r="E2780" s="6" t="s">
        <v>8</v>
      </c>
      <c r="G2780" s="6" t="s">
        <v>27</v>
      </c>
      <c r="H2780" s="7">
        <v>3170558.0</v>
      </c>
      <c r="I2780" s="8">
        <v>3171130.0</v>
      </c>
      <c r="J2780" t="s">
        <v>28</v>
      </c>
      <c r="K2780" t="s">
        <v>6635</v>
      </c>
      <c r="L2780" t="s">
        <v>6635</v>
      </c>
      <c r="N2780" t="s">
        <v>6636</v>
      </c>
      <c r="Q2780" t="s">
        <v>6637</v>
      </c>
      <c r="R2780">
        <v>573.0</v>
      </c>
      <c r="S2780">
        <v>190.0</v>
      </c>
    </row>
    <row r="2781" ht="15.75" customHeight="1">
      <c r="A2781" s="6" t="s">
        <v>23</v>
      </c>
      <c r="B2781" s="6" t="s">
        <v>24</v>
      </c>
      <c r="C2781" s="6" t="s">
        <v>25</v>
      </c>
      <c r="D2781" s="6" t="s">
        <v>26</v>
      </c>
      <c r="E2781" s="6" t="s">
        <v>8</v>
      </c>
      <c r="G2781" s="6" t="s">
        <v>27</v>
      </c>
      <c r="H2781" s="7">
        <v>3171173.0</v>
      </c>
      <c r="I2781" s="8">
        <v>3171466.0</v>
      </c>
      <c r="J2781" t="s">
        <v>28</v>
      </c>
      <c r="K2781" t="s">
        <v>6638</v>
      </c>
      <c r="L2781" t="s">
        <v>6638</v>
      </c>
      <c r="N2781" t="s">
        <v>6639</v>
      </c>
      <c r="Q2781" t="s">
        <v>6640</v>
      </c>
      <c r="R2781">
        <v>294.0</v>
      </c>
      <c r="S2781">
        <v>97.0</v>
      </c>
    </row>
    <row r="2782" ht="15.75" customHeight="1">
      <c r="A2782" s="6" t="s">
        <v>23</v>
      </c>
      <c r="B2782" s="6" t="s">
        <v>24</v>
      </c>
      <c r="C2782" s="6" t="s">
        <v>25</v>
      </c>
      <c r="D2782" s="6" t="s">
        <v>26</v>
      </c>
      <c r="E2782" s="6" t="s">
        <v>8</v>
      </c>
      <c r="G2782" s="6" t="s">
        <v>27</v>
      </c>
      <c r="H2782" s="7">
        <v>3171641.0</v>
      </c>
      <c r="I2782" s="8">
        <v>3172954.0</v>
      </c>
      <c r="J2782" t="s">
        <v>37</v>
      </c>
      <c r="K2782" t="s">
        <v>6641</v>
      </c>
      <c r="L2782" t="s">
        <v>6641</v>
      </c>
      <c r="N2782" t="s">
        <v>6642</v>
      </c>
      <c r="Q2782" t="s">
        <v>6643</v>
      </c>
      <c r="R2782">
        <v>1314.0</v>
      </c>
      <c r="S2782">
        <v>437.0</v>
      </c>
    </row>
    <row r="2783" ht="15.75" customHeight="1">
      <c r="A2783" s="6" t="s">
        <v>23</v>
      </c>
      <c r="B2783" s="6" t="s">
        <v>24</v>
      </c>
      <c r="C2783" s="6" t="s">
        <v>25</v>
      </c>
      <c r="D2783" s="6" t="s">
        <v>26</v>
      </c>
      <c r="E2783" s="6" t="s">
        <v>8</v>
      </c>
      <c r="G2783" s="6" t="s">
        <v>27</v>
      </c>
      <c r="H2783" s="7">
        <v>3173215.0</v>
      </c>
      <c r="I2783" s="8">
        <v>3173805.0</v>
      </c>
      <c r="J2783" t="s">
        <v>37</v>
      </c>
      <c r="K2783" t="s">
        <v>6644</v>
      </c>
      <c r="L2783" t="s">
        <v>6644</v>
      </c>
      <c r="N2783" t="s">
        <v>2503</v>
      </c>
      <c r="Q2783" t="s">
        <v>6645</v>
      </c>
      <c r="R2783">
        <v>591.0</v>
      </c>
      <c r="S2783">
        <v>196.0</v>
      </c>
    </row>
    <row r="2784" ht="15.75" customHeight="1">
      <c r="A2784" s="6" t="s">
        <v>23</v>
      </c>
      <c r="B2784" s="6" t="s">
        <v>24</v>
      </c>
      <c r="C2784" s="6" t="s">
        <v>25</v>
      </c>
      <c r="D2784" s="6" t="s">
        <v>26</v>
      </c>
      <c r="E2784" s="6" t="s">
        <v>8</v>
      </c>
      <c r="G2784" s="6" t="s">
        <v>27</v>
      </c>
      <c r="H2784" s="7">
        <v>3173828.0</v>
      </c>
      <c r="I2784" s="8">
        <v>3174859.0</v>
      </c>
      <c r="J2784" t="s">
        <v>28</v>
      </c>
      <c r="K2784" t="s">
        <v>6646</v>
      </c>
      <c r="L2784" t="s">
        <v>6646</v>
      </c>
      <c r="N2784" t="s">
        <v>33</v>
      </c>
      <c r="Q2784" t="s">
        <v>6647</v>
      </c>
      <c r="R2784">
        <v>1032.0</v>
      </c>
      <c r="S2784">
        <v>343.0</v>
      </c>
    </row>
    <row r="2785" ht="15.75" customHeight="1">
      <c r="A2785" s="6" t="s">
        <v>23</v>
      </c>
      <c r="B2785" s="6" t="s">
        <v>24</v>
      </c>
      <c r="C2785" s="6" t="s">
        <v>25</v>
      </c>
      <c r="D2785" s="6" t="s">
        <v>26</v>
      </c>
      <c r="E2785" s="6" t="s">
        <v>8</v>
      </c>
      <c r="G2785" s="6" t="s">
        <v>27</v>
      </c>
      <c r="H2785" s="7">
        <v>3175359.0</v>
      </c>
      <c r="I2785" s="8">
        <v>3175760.0</v>
      </c>
      <c r="J2785" t="s">
        <v>37</v>
      </c>
      <c r="K2785" t="s">
        <v>6648</v>
      </c>
      <c r="L2785" t="s">
        <v>6648</v>
      </c>
      <c r="N2785" t="s">
        <v>33</v>
      </c>
      <c r="Q2785" t="s">
        <v>6649</v>
      </c>
      <c r="R2785">
        <v>402.0</v>
      </c>
      <c r="S2785">
        <v>133.0</v>
      </c>
    </row>
    <row r="2786" ht="15.75" customHeight="1">
      <c r="A2786" s="6" t="s">
        <v>23</v>
      </c>
      <c r="B2786" s="6" t="s">
        <v>24</v>
      </c>
      <c r="C2786" s="6" t="s">
        <v>25</v>
      </c>
      <c r="D2786" s="6" t="s">
        <v>26</v>
      </c>
      <c r="E2786" s="6" t="s">
        <v>8</v>
      </c>
      <c r="G2786" s="6" t="s">
        <v>27</v>
      </c>
      <c r="H2786" s="7">
        <v>3175920.0</v>
      </c>
      <c r="I2786" s="8">
        <v>3177173.0</v>
      </c>
      <c r="J2786" t="s">
        <v>28</v>
      </c>
      <c r="K2786" t="s">
        <v>6650</v>
      </c>
      <c r="L2786" t="s">
        <v>6650</v>
      </c>
      <c r="N2786" t="s">
        <v>2927</v>
      </c>
      <c r="Q2786" t="s">
        <v>6651</v>
      </c>
      <c r="R2786">
        <v>1254.0</v>
      </c>
      <c r="S2786">
        <v>417.0</v>
      </c>
    </row>
    <row r="2787" ht="15.75" customHeight="1">
      <c r="A2787" s="6" t="s">
        <v>23</v>
      </c>
      <c r="B2787" s="6" t="s">
        <v>24</v>
      </c>
      <c r="C2787" s="6" t="s">
        <v>25</v>
      </c>
      <c r="D2787" s="6" t="s">
        <v>26</v>
      </c>
      <c r="E2787" s="6" t="s">
        <v>8</v>
      </c>
      <c r="G2787" s="6" t="s">
        <v>27</v>
      </c>
      <c r="H2787" s="7">
        <v>3177480.0</v>
      </c>
      <c r="I2787" s="8">
        <v>3177869.0</v>
      </c>
      <c r="J2787" t="s">
        <v>37</v>
      </c>
      <c r="K2787" t="s">
        <v>6652</v>
      </c>
      <c r="L2787" t="s">
        <v>6652</v>
      </c>
      <c r="N2787" t="s">
        <v>33</v>
      </c>
      <c r="Q2787" t="s">
        <v>6653</v>
      </c>
      <c r="R2787">
        <v>390.0</v>
      </c>
      <c r="S2787">
        <v>129.0</v>
      </c>
    </row>
    <row r="2788" ht="15.75" customHeight="1">
      <c r="A2788" s="6" t="s">
        <v>23</v>
      </c>
      <c r="B2788" s="6" t="s">
        <v>24</v>
      </c>
      <c r="C2788" s="6" t="s">
        <v>25</v>
      </c>
      <c r="D2788" s="6" t="s">
        <v>26</v>
      </c>
      <c r="E2788" s="6" t="s">
        <v>8</v>
      </c>
      <c r="G2788" s="6" t="s">
        <v>27</v>
      </c>
      <c r="H2788" s="7">
        <v>3178107.0</v>
      </c>
      <c r="I2788" s="8">
        <v>3179198.0</v>
      </c>
      <c r="J2788" t="s">
        <v>37</v>
      </c>
      <c r="K2788" t="s">
        <v>6654</v>
      </c>
      <c r="L2788" t="s">
        <v>6654</v>
      </c>
      <c r="N2788" t="s">
        <v>6655</v>
      </c>
      <c r="Q2788" t="s">
        <v>6656</v>
      </c>
      <c r="R2788">
        <v>1092.0</v>
      </c>
      <c r="S2788">
        <v>363.0</v>
      </c>
    </row>
    <row r="2789" ht="15.75" customHeight="1">
      <c r="A2789" s="6" t="s">
        <v>23</v>
      </c>
      <c r="B2789" s="6" t="s">
        <v>24</v>
      </c>
      <c r="C2789" s="6" t="s">
        <v>25</v>
      </c>
      <c r="D2789" s="6" t="s">
        <v>26</v>
      </c>
      <c r="E2789" s="6" t="s">
        <v>8</v>
      </c>
      <c r="G2789" s="6" t="s">
        <v>27</v>
      </c>
      <c r="H2789" s="7">
        <v>3179220.0</v>
      </c>
      <c r="I2789" s="8">
        <v>3179741.0</v>
      </c>
      <c r="J2789" t="s">
        <v>28</v>
      </c>
      <c r="K2789" t="s">
        <v>6657</v>
      </c>
      <c r="L2789" t="s">
        <v>6657</v>
      </c>
      <c r="N2789" t="s">
        <v>627</v>
      </c>
      <c r="Q2789" t="s">
        <v>6658</v>
      </c>
      <c r="R2789">
        <v>522.0</v>
      </c>
      <c r="S2789">
        <v>173.0</v>
      </c>
    </row>
    <row r="2790" ht="15.75" customHeight="1">
      <c r="A2790" s="6" t="s">
        <v>23</v>
      </c>
      <c r="B2790" s="6" t="s">
        <v>24</v>
      </c>
      <c r="C2790" s="6" t="s">
        <v>25</v>
      </c>
      <c r="D2790" s="6" t="s">
        <v>26</v>
      </c>
      <c r="E2790" s="6" t="s">
        <v>8</v>
      </c>
      <c r="G2790" s="6" t="s">
        <v>27</v>
      </c>
      <c r="H2790" s="7">
        <v>3179818.0</v>
      </c>
      <c r="I2790" s="8">
        <v>3180261.0</v>
      </c>
      <c r="J2790" t="s">
        <v>28</v>
      </c>
      <c r="K2790" t="s">
        <v>6659</v>
      </c>
      <c r="L2790" t="s">
        <v>6659</v>
      </c>
      <c r="N2790" t="s">
        <v>6660</v>
      </c>
      <c r="Q2790" t="s">
        <v>6661</v>
      </c>
      <c r="R2790">
        <v>444.0</v>
      </c>
      <c r="S2790">
        <v>147.0</v>
      </c>
    </row>
    <row r="2791" ht="15.75" customHeight="1">
      <c r="A2791" s="6" t="s">
        <v>23</v>
      </c>
      <c r="B2791" s="6" t="s">
        <v>24</v>
      </c>
      <c r="C2791" s="6" t="s">
        <v>25</v>
      </c>
      <c r="D2791" s="6" t="s">
        <v>26</v>
      </c>
      <c r="E2791" s="6" t="s">
        <v>8</v>
      </c>
      <c r="G2791" s="6" t="s">
        <v>27</v>
      </c>
      <c r="H2791" s="7">
        <v>3180280.0</v>
      </c>
      <c r="I2791" s="8">
        <v>3180519.0</v>
      </c>
      <c r="J2791" t="s">
        <v>28</v>
      </c>
      <c r="K2791" t="s">
        <v>6662</v>
      </c>
      <c r="L2791" t="s">
        <v>6662</v>
      </c>
      <c r="N2791" t="s">
        <v>33</v>
      </c>
      <c r="Q2791" t="s">
        <v>6663</v>
      </c>
      <c r="R2791">
        <v>240.0</v>
      </c>
      <c r="S2791">
        <v>79.0</v>
      </c>
    </row>
    <row r="2792" ht="15.75" customHeight="1">
      <c r="A2792" s="6" t="s">
        <v>23</v>
      </c>
      <c r="B2792" s="6" t="s">
        <v>24</v>
      </c>
      <c r="C2792" s="6" t="s">
        <v>25</v>
      </c>
      <c r="D2792" s="6" t="s">
        <v>26</v>
      </c>
      <c r="E2792" s="6" t="s">
        <v>8</v>
      </c>
      <c r="G2792" s="6" t="s">
        <v>27</v>
      </c>
      <c r="H2792" s="7">
        <v>3180720.0</v>
      </c>
      <c r="I2792" s="8">
        <v>3182072.0</v>
      </c>
      <c r="J2792" t="s">
        <v>28</v>
      </c>
      <c r="K2792" t="s">
        <v>6664</v>
      </c>
      <c r="L2792" t="s">
        <v>6664</v>
      </c>
      <c r="N2792" t="s">
        <v>6665</v>
      </c>
      <c r="O2792" t="s">
        <v>6666</v>
      </c>
      <c r="Q2792" t="s">
        <v>6667</v>
      </c>
      <c r="R2792">
        <v>1353.0</v>
      </c>
      <c r="S2792">
        <v>450.0</v>
      </c>
    </row>
    <row r="2793" ht="15.75" customHeight="1">
      <c r="A2793" s="6" t="s">
        <v>23</v>
      </c>
      <c r="B2793" s="6" t="s">
        <v>24</v>
      </c>
      <c r="C2793" s="6" t="s">
        <v>25</v>
      </c>
      <c r="D2793" s="6" t="s">
        <v>26</v>
      </c>
      <c r="E2793" s="6" t="s">
        <v>8</v>
      </c>
      <c r="G2793" s="6" t="s">
        <v>27</v>
      </c>
      <c r="H2793" s="7">
        <v>3182292.0</v>
      </c>
      <c r="I2793" s="8">
        <v>3183767.0</v>
      </c>
      <c r="J2793" t="s">
        <v>28</v>
      </c>
      <c r="K2793" t="s">
        <v>6668</v>
      </c>
      <c r="L2793" t="s">
        <v>6668</v>
      </c>
      <c r="N2793" t="s">
        <v>6669</v>
      </c>
      <c r="Q2793" t="s">
        <v>6670</v>
      </c>
      <c r="R2793">
        <v>1476.0</v>
      </c>
      <c r="S2793">
        <v>491.0</v>
      </c>
    </row>
    <row r="2794" ht="15.75" customHeight="1">
      <c r="A2794" s="6" t="s">
        <v>23</v>
      </c>
      <c r="B2794" s="6" t="s">
        <v>24</v>
      </c>
      <c r="C2794" s="6" t="s">
        <v>25</v>
      </c>
      <c r="D2794" s="6" t="s">
        <v>26</v>
      </c>
      <c r="E2794" s="6" t="s">
        <v>8</v>
      </c>
      <c r="G2794" s="6" t="s">
        <v>27</v>
      </c>
      <c r="H2794" s="7">
        <v>3183814.0</v>
      </c>
      <c r="I2794" s="8">
        <v>3184227.0</v>
      </c>
      <c r="J2794" t="s">
        <v>28</v>
      </c>
      <c r="K2794" t="s">
        <v>6671</v>
      </c>
      <c r="L2794" t="s">
        <v>6671</v>
      </c>
      <c r="N2794" t="s">
        <v>33</v>
      </c>
      <c r="Q2794" t="s">
        <v>6672</v>
      </c>
      <c r="R2794">
        <v>414.0</v>
      </c>
      <c r="S2794">
        <v>137.0</v>
      </c>
    </row>
    <row r="2795" ht="15.75" customHeight="1">
      <c r="A2795" s="6" t="s">
        <v>23</v>
      </c>
      <c r="B2795" s="6" t="s">
        <v>24</v>
      </c>
      <c r="C2795" s="6" t="s">
        <v>25</v>
      </c>
      <c r="D2795" s="6" t="s">
        <v>26</v>
      </c>
      <c r="E2795" s="6" t="s">
        <v>8</v>
      </c>
      <c r="G2795" s="6" t="s">
        <v>27</v>
      </c>
      <c r="H2795" s="7">
        <v>3184368.0</v>
      </c>
      <c r="I2795" s="8">
        <v>3185057.0</v>
      </c>
      <c r="J2795" t="s">
        <v>28</v>
      </c>
      <c r="K2795" t="s">
        <v>6673</v>
      </c>
      <c r="L2795" t="s">
        <v>6673</v>
      </c>
      <c r="N2795" t="s">
        <v>6674</v>
      </c>
      <c r="Q2795" t="s">
        <v>6675</v>
      </c>
      <c r="R2795">
        <v>690.0</v>
      </c>
      <c r="S2795">
        <v>229.0</v>
      </c>
    </row>
    <row r="2796" ht="15.75" customHeight="1">
      <c r="A2796" s="6" t="s">
        <v>23</v>
      </c>
      <c r="B2796" s="6" t="s">
        <v>24</v>
      </c>
      <c r="C2796" s="6" t="s">
        <v>25</v>
      </c>
      <c r="D2796" s="6" t="s">
        <v>26</v>
      </c>
      <c r="E2796" s="6" t="s">
        <v>8</v>
      </c>
      <c r="G2796" s="6" t="s">
        <v>27</v>
      </c>
      <c r="H2796" s="7">
        <v>3185282.0</v>
      </c>
      <c r="I2796" s="8">
        <v>3185629.0</v>
      </c>
      <c r="J2796" t="s">
        <v>37</v>
      </c>
      <c r="K2796" t="s">
        <v>6676</v>
      </c>
      <c r="L2796" t="s">
        <v>6676</v>
      </c>
      <c r="N2796" t="s">
        <v>33</v>
      </c>
      <c r="Q2796" t="s">
        <v>6677</v>
      </c>
      <c r="R2796">
        <v>348.0</v>
      </c>
      <c r="S2796">
        <v>115.0</v>
      </c>
    </row>
    <row r="2797" ht="15.75" customHeight="1">
      <c r="A2797" s="6" t="s">
        <v>23</v>
      </c>
      <c r="B2797" s="6" t="s">
        <v>24</v>
      </c>
      <c r="C2797" s="6" t="s">
        <v>25</v>
      </c>
      <c r="D2797" s="6" t="s">
        <v>26</v>
      </c>
      <c r="E2797" s="6" t="s">
        <v>8</v>
      </c>
      <c r="G2797" s="6" t="s">
        <v>27</v>
      </c>
      <c r="H2797" s="7">
        <v>3185725.0</v>
      </c>
      <c r="I2797" s="8">
        <v>3186432.0</v>
      </c>
      <c r="J2797" t="s">
        <v>28</v>
      </c>
      <c r="K2797" t="s">
        <v>6678</v>
      </c>
      <c r="L2797" t="s">
        <v>6678</v>
      </c>
      <c r="N2797" t="s">
        <v>4885</v>
      </c>
      <c r="Q2797" t="s">
        <v>6679</v>
      </c>
      <c r="R2797">
        <v>708.0</v>
      </c>
      <c r="S2797">
        <v>235.0</v>
      </c>
    </row>
    <row r="2798" ht="15.75" customHeight="1">
      <c r="A2798" s="6" t="s">
        <v>23</v>
      </c>
      <c r="B2798" s="6" t="s">
        <v>24</v>
      </c>
      <c r="C2798" s="6" t="s">
        <v>25</v>
      </c>
      <c r="D2798" s="6" t="s">
        <v>26</v>
      </c>
      <c r="E2798" s="6" t="s">
        <v>8</v>
      </c>
      <c r="G2798" s="6" t="s">
        <v>27</v>
      </c>
      <c r="H2798" s="7">
        <v>3186515.0</v>
      </c>
      <c r="I2798" s="8">
        <v>3188290.0</v>
      </c>
      <c r="J2798" t="s">
        <v>28</v>
      </c>
      <c r="K2798" t="s">
        <v>6680</v>
      </c>
      <c r="L2798" t="s">
        <v>6680</v>
      </c>
      <c r="N2798" t="s">
        <v>4885</v>
      </c>
      <c r="Q2798" t="s">
        <v>6681</v>
      </c>
      <c r="R2798">
        <v>1776.0</v>
      </c>
      <c r="S2798">
        <v>591.0</v>
      </c>
    </row>
    <row r="2799" ht="15.75" customHeight="1">
      <c r="A2799" s="6" t="s">
        <v>23</v>
      </c>
      <c r="B2799" s="6" t="s">
        <v>24</v>
      </c>
      <c r="C2799" s="6" t="s">
        <v>25</v>
      </c>
      <c r="D2799" s="6" t="s">
        <v>26</v>
      </c>
      <c r="E2799" s="6" t="s">
        <v>8</v>
      </c>
      <c r="G2799" s="6" t="s">
        <v>27</v>
      </c>
      <c r="H2799" s="7">
        <v>3188728.0</v>
      </c>
      <c r="I2799" s="8">
        <v>3189147.0</v>
      </c>
      <c r="J2799" t="s">
        <v>37</v>
      </c>
      <c r="K2799" t="s">
        <v>6682</v>
      </c>
      <c r="L2799" t="s">
        <v>6682</v>
      </c>
      <c r="N2799" t="s">
        <v>462</v>
      </c>
      <c r="Q2799" t="s">
        <v>6683</v>
      </c>
      <c r="R2799">
        <v>420.0</v>
      </c>
      <c r="S2799">
        <v>139.0</v>
      </c>
    </row>
    <row r="2800" ht="15.75" customHeight="1">
      <c r="A2800" s="6" t="s">
        <v>23</v>
      </c>
      <c r="B2800" s="6" t="s">
        <v>24</v>
      </c>
      <c r="C2800" s="6" t="s">
        <v>25</v>
      </c>
      <c r="D2800" s="6" t="s">
        <v>26</v>
      </c>
      <c r="E2800" s="6" t="s">
        <v>8</v>
      </c>
      <c r="G2800" s="6" t="s">
        <v>27</v>
      </c>
      <c r="H2800" s="7">
        <v>3189314.0</v>
      </c>
      <c r="I2800" s="8">
        <v>3190648.0</v>
      </c>
      <c r="J2800" t="s">
        <v>28</v>
      </c>
      <c r="K2800" t="s">
        <v>6684</v>
      </c>
      <c r="L2800" t="s">
        <v>6684</v>
      </c>
      <c r="N2800" t="s">
        <v>4473</v>
      </c>
      <c r="Q2800" t="s">
        <v>6685</v>
      </c>
      <c r="R2800">
        <v>1335.0</v>
      </c>
      <c r="S2800">
        <v>444.0</v>
      </c>
    </row>
    <row r="2801" ht="15.75" customHeight="1">
      <c r="A2801" s="6" t="s">
        <v>23</v>
      </c>
      <c r="B2801" s="6" t="s">
        <v>24</v>
      </c>
      <c r="C2801" s="6" t="s">
        <v>25</v>
      </c>
      <c r="D2801" s="6" t="s">
        <v>26</v>
      </c>
      <c r="E2801" s="6" t="s">
        <v>8</v>
      </c>
      <c r="G2801" s="6" t="s">
        <v>27</v>
      </c>
      <c r="H2801" s="7">
        <v>3191323.0</v>
      </c>
      <c r="I2801" s="8">
        <v>3192714.0</v>
      </c>
      <c r="J2801" t="s">
        <v>28</v>
      </c>
      <c r="K2801" t="s">
        <v>6686</v>
      </c>
      <c r="L2801" t="s">
        <v>6686</v>
      </c>
      <c r="N2801" t="s">
        <v>299</v>
      </c>
      <c r="Q2801" t="s">
        <v>6687</v>
      </c>
      <c r="R2801">
        <v>1392.0</v>
      </c>
      <c r="S2801">
        <v>463.0</v>
      </c>
    </row>
    <row r="2802" ht="15.75" customHeight="1">
      <c r="A2802" s="6" t="s">
        <v>23</v>
      </c>
      <c r="B2802" s="6" t="s">
        <v>24</v>
      </c>
      <c r="C2802" s="6" t="s">
        <v>25</v>
      </c>
      <c r="D2802" s="6" t="s">
        <v>26</v>
      </c>
      <c r="E2802" s="6" t="s">
        <v>8</v>
      </c>
      <c r="G2802" s="6" t="s">
        <v>27</v>
      </c>
      <c r="H2802" s="7">
        <v>3192740.0</v>
      </c>
      <c r="I2802" s="8">
        <v>3193435.0</v>
      </c>
      <c r="J2802" t="s">
        <v>28</v>
      </c>
      <c r="K2802" t="s">
        <v>6688</v>
      </c>
      <c r="L2802" t="s">
        <v>6688</v>
      </c>
      <c r="N2802" t="s">
        <v>296</v>
      </c>
      <c r="Q2802" t="s">
        <v>6689</v>
      </c>
      <c r="R2802">
        <v>696.0</v>
      </c>
      <c r="S2802">
        <v>231.0</v>
      </c>
    </row>
    <row r="2803" ht="15.75" customHeight="1">
      <c r="A2803" s="6" t="s">
        <v>23</v>
      </c>
      <c r="B2803" s="6" t="s">
        <v>113</v>
      </c>
      <c r="C2803" s="6" t="s">
        <v>25</v>
      </c>
      <c r="D2803" s="6" t="s">
        <v>26</v>
      </c>
      <c r="E2803" s="6" t="s">
        <v>8</v>
      </c>
      <c r="G2803" s="6" t="s">
        <v>27</v>
      </c>
      <c r="H2803" s="7">
        <v>3193769.0</v>
      </c>
      <c r="I2803" s="8">
        <v>3193867.0</v>
      </c>
      <c r="J2803" t="s">
        <v>37</v>
      </c>
      <c r="N2803" t="s">
        <v>6690</v>
      </c>
      <c r="Q2803" t="s">
        <v>6691</v>
      </c>
      <c r="R2803">
        <v>99.0</v>
      </c>
      <c r="T2803" t="s">
        <v>129</v>
      </c>
    </row>
    <row r="2804" ht="15.75" customHeight="1">
      <c r="A2804" s="6" t="s">
        <v>23</v>
      </c>
      <c r="B2804" s="6" t="s">
        <v>24</v>
      </c>
      <c r="C2804" s="6" t="s">
        <v>25</v>
      </c>
      <c r="D2804" s="6" t="s">
        <v>26</v>
      </c>
      <c r="E2804" s="6" t="s">
        <v>8</v>
      </c>
      <c r="G2804" s="6" t="s">
        <v>27</v>
      </c>
      <c r="H2804" s="7">
        <v>3194332.0</v>
      </c>
      <c r="I2804" s="8">
        <v>3194823.0</v>
      </c>
      <c r="J2804" t="s">
        <v>37</v>
      </c>
      <c r="K2804" t="s">
        <v>6692</v>
      </c>
      <c r="L2804" t="s">
        <v>6692</v>
      </c>
      <c r="N2804" t="s">
        <v>2679</v>
      </c>
      <c r="Q2804" t="s">
        <v>6693</v>
      </c>
      <c r="R2804">
        <v>492.0</v>
      </c>
      <c r="S2804">
        <v>163.0</v>
      </c>
    </row>
    <row r="2805" ht="15.75" customHeight="1">
      <c r="A2805" s="6" t="s">
        <v>23</v>
      </c>
      <c r="B2805" s="6" t="s">
        <v>24</v>
      </c>
      <c r="C2805" s="6" t="s">
        <v>25</v>
      </c>
      <c r="D2805" s="6" t="s">
        <v>26</v>
      </c>
      <c r="E2805" s="6" t="s">
        <v>8</v>
      </c>
      <c r="G2805" s="6" t="s">
        <v>27</v>
      </c>
      <c r="H2805" s="7">
        <v>3194903.0</v>
      </c>
      <c r="I2805" s="8">
        <v>3195793.0</v>
      </c>
      <c r="J2805" t="s">
        <v>37</v>
      </c>
      <c r="K2805" t="s">
        <v>6694</v>
      </c>
      <c r="L2805" t="s">
        <v>6694</v>
      </c>
      <c r="N2805" t="s">
        <v>33</v>
      </c>
      <c r="Q2805" t="s">
        <v>6695</v>
      </c>
      <c r="R2805">
        <v>891.0</v>
      </c>
      <c r="S2805">
        <v>296.0</v>
      </c>
    </row>
    <row r="2806" ht="15.75" customHeight="1">
      <c r="A2806" s="6" t="s">
        <v>23</v>
      </c>
      <c r="B2806" s="6" t="s">
        <v>24</v>
      </c>
      <c r="C2806" s="6" t="s">
        <v>25</v>
      </c>
      <c r="D2806" s="6" t="s">
        <v>26</v>
      </c>
      <c r="E2806" s="6" t="s">
        <v>8</v>
      </c>
      <c r="G2806" s="6" t="s">
        <v>27</v>
      </c>
      <c r="H2806" s="7">
        <v>3195890.0</v>
      </c>
      <c r="I2806" s="8">
        <v>3196681.0</v>
      </c>
      <c r="J2806" t="s">
        <v>28</v>
      </c>
      <c r="K2806" t="s">
        <v>6696</v>
      </c>
      <c r="L2806" t="s">
        <v>6696</v>
      </c>
      <c r="N2806" t="s">
        <v>33</v>
      </c>
      <c r="Q2806" t="s">
        <v>6697</v>
      </c>
      <c r="R2806">
        <v>792.0</v>
      </c>
      <c r="S2806">
        <v>263.0</v>
      </c>
    </row>
    <row r="2807" ht="15.75" customHeight="1">
      <c r="A2807" s="6" t="s">
        <v>23</v>
      </c>
      <c r="B2807" s="6" t="s">
        <v>24</v>
      </c>
      <c r="C2807" s="6" t="s">
        <v>25</v>
      </c>
      <c r="D2807" s="6" t="s">
        <v>26</v>
      </c>
      <c r="E2807" s="6" t="s">
        <v>8</v>
      </c>
      <c r="G2807" s="6" t="s">
        <v>27</v>
      </c>
      <c r="H2807" s="7">
        <v>3196840.0</v>
      </c>
      <c r="I2807" s="8">
        <v>3197490.0</v>
      </c>
      <c r="J2807" t="s">
        <v>28</v>
      </c>
      <c r="K2807" t="s">
        <v>6698</v>
      </c>
      <c r="L2807" t="s">
        <v>6698</v>
      </c>
      <c r="N2807" t="s">
        <v>273</v>
      </c>
      <c r="Q2807" t="s">
        <v>6699</v>
      </c>
      <c r="R2807">
        <v>651.0</v>
      </c>
      <c r="S2807">
        <v>216.0</v>
      </c>
    </row>
    <row r="2808" ht="15.75" customHeight="1">
      <c r="A2808" s="6" t="s">
        <v>23</v>
      </c>
      <c r="B2808" s="6" t="s">
        <v>24</v>
      </c>
      <c r="C2808" s="6" t="s">
        <v>25</v>
      </c>
      <c r="D2808" s="6" t="s">
        <v>26</v>
      </c>
      <c r="E2808" s="6" t="s">
        <v>8</v>
      </c>
      <c r="G2808" s="6" t="s">
        <v>27</v>
      </c>
      <c r="H2808" s="7">
        <v>3197884.0</v>
      </c>
      <c r="I2808" s="8">
        <v>3198261.0</v>
      </c>
      <c r="J2808" t="s">
        <v>28</v>
      </c>
      <c r="K2808" t="s">
        <v>6700</v>
      </c>
      <c r="L2808" t="s">
        <v>6700</v>
      </c>
      <c r="N2808" t="s">
        <v>4806</v>
      </c>
      <c r="Q2808" t="s">
        <v>6701</v>
      </c>
      <c r="R2808">
        <v>378.0</v>
      </c>
      <c r="S2808">
        <v>125.0</v>
      </c>
    </row>
    <row r="2809" ht="15.75" customHeight="1">
      <c r="A2809" s="6" t="s">
        <v>23</v>
      </c>
      <c r="B2809" s="6" t="s">
        <v>24</v>
      </c>
      <c r="C2809" s="6" t="s">
        <v>25</v>
      </c>
      <c r="D2809" s="6" t="s">
        <v>26</v>
      </c>
      <c r="E2809" s="6" t="s">
        <v>8</v>
      </c>
      <c r="G2809" s="6" t="s">
        <v>27</v>
      </c>
      <c r="H2809" s="7">
        <v>3198344.0</v>
      </c>
      <c r="I2809" s="8">
        <v>3198676.0</v>
      </c>
      <c r="J2809" t="s">
        <v>28</v>
      </c>
      <c r="K2809" t="s">
        <v>6702</v>
      </c>
      <c r="L2809" t="s">
        <v>6702</v>
      </c>
      <c r="N2809" t="s">
        <v>6703</v>
      </c>
      <c r="Q2809" t="s">
        <v>6704</v>
      </c>
      <c r="R2809">
        <v>333.0</v>
      </c>
      <c r="S2809">
        <v>110.0</v>
      </c>
    </row>
    <row r="2810" ht="15.75" customHeight="1">
      <c r="A2810" s="6" t="s">
        <v>23</v>
      </c>
      <c r="B2810" s="6" t="s">
        <v>24</v>
      </c>
      <c r="C2810" s="6" t="s">
        <v>25</v>
      </c>
      <c r="D2810" s="6" t="s">
        <v>26</v>
      </c>
      <c r="E2810" s="6" t="s">
        <v>8</v>
      </c>
      <c r="G2810" s="6" t="s">
        <v>27</v>
      </c>
      <c r="H2810" s="7">
        <v>3198843.0</v>
      </c>
      <c r="I2810" s="8">
        <v>3200669.0</v>
      </c>
      <c r="J2810" t="s">
        <v>28</v>
      </c>
      <c r="K2810" t="s">
        <v>6705</v>
      </c>
      <c r="L2810" t="s">
        <v>6705</v>
      </c>
      <c r="N2810" t="s">
        <v>4667</v>
      </c>
      <c r="Q2810" t="s">
        <v>6706</v>
      </c>
      <c r="R2810">
        <v>1827.0</v>
      </c>
      <c r="S2810">
        <v>608.0</v>
      </c>
    </row>
    <row r="2811" ht="15.75" customHeight="1">
      <c r="A2811" s="6" t="s">
        <v>23</v>
      </c>
      <c r="B2811" s="6" t="s">
        <v>24</v>
      </c>
      <c r="C2811" s="6" t="s">
        <v>25</v>
      </c>
      <c r="D2811" s="6" t="s">
        <v>26</v>
      </c>
      <c r="E2811" s="6" t="s">
        <v>8</v>
      </c>
      <c r="G2811" s="6" t="s">
        <v>27</v>
      </c>
      <c r="H2811" s="7">
        <v>3200854.0</v>
      </c>
      <c r="I2811" s="8">
        <v>3202053.0</v>
      </c>
      <c r="J2811" t="s">
        <v>28</v>
      </c>
      <c r="K2811" t="s">
        <v>6707</v>
      </c>
      <c r="L2811" t="s">
        <v>6707</v>
      </c>
      <c r="N2811" t="s">
        <v>33</v>
      </c>
      <c r="Q2811" t="s">
        <v>6708</v>
      </c>
      <c r="R2811">
        <v>1200.0</v>
      </c>
      <c r="S2811">
        <v>399.0</v>
      </c>
    </row>
    <row r="2812" ht="15.75" customHeight="1">
      <c r="A2812" s="6" t="s">
        <v>23</v>
      </c>
      <c r="B2812" s="6" t="s">
        <v>24</v>
      </c>
      <c r="C2812" s="6" t="s">
        <v>25</v>
      </c>
      <c r="D2812" s="6" t="s">
        <v>26</v>
      </c>
      <c r="E2812" s="6" t="s">
        <v>8</v>
      </c>
      <c r="G2812" s="6" t="s">
        <v>27</v>
      </c>
      <c r="H2812" s="7">
        <v>3202115.0</v>
      </c>
      <c r="I2812" s="8">
        <v>3202714.0</v>
      </c>
      <c r="J2812" t="s">
        <v>37</v>
      </c>
      <c r="K2812" t="s">
        <v>6709</v>
      </c>
      <c r="L2812" t="s">
        <v>6709</v>
      </c>
      <c r="N2812" t="s">
        <v>462</v>
      </c>
      <c r="Q2812" t="s">
        <v>6710</v>
      </c>
      <c r="R2812">
        <v>600.0</v>
      </c>
      <c r="S2812">
        <v>199.0</v>
      </c>
    </row>
    <row r="2813" ht="15.75" customHeight="1">
      <c r="A2813" s="6" t="s">
        <v>23</v>
      </c>
      <c r="B2813" s="6" t="s">
        <v>24</v>
      </c>
      <c r="C2813" s="6" t="s">
        <v>25</v>
      </c>
      <c r="D2813" s="6" t="s">
        <v>26</v>
      </c>
      <c r="E2813" s="6" t="s">
        <v>8</v>
      </c>
      <c r="G2813" s="6" t="s">
        <v>27</v>
      </c>
      <c r="H2813" s="7">
        <v>3202809.0</v>
      </c>
      <c r="I2813" s="8">
        <v>3203429.0</v>
      </c>
      <c r="J2813" t="s">
        <v>28</v>
      </c>
      <c r="K2813" t="s">
        <v>6711</v>
      </c>
      <c r="L2813" t="s">
        <v>6711</v>
      </c>
      <c r="N2813" t="s">
        <v>2932</v>
      </c>
      <c r="Q2813" t="s">
        <v>6712</v>
      </c>
      <c r="R2813">
        <v>621.0</v>
      </c>
      <c r="S2813">
        <v>206.0</v>
      </c>
    </row>
    <row r="2814" ht="15.75" customHeight="1">
      <c r="A2814" s="6" t="s">
        <v>23</v>
      </c>
      <c r="B2814" s="6" t="s">
        <v>24</v>
      </c>
      <c r="C2814" s="6" t="s">
        <v>25</v>
      </c>
      <c r="D2814" s="6" t="s">
        <v>26</v>
      </c>
      <c r="E2814" s="6" t="s">
        <v>8</v>
      </c>
      <c r="G2814" s="6" t="s">
        <v>27</v>
      </c>
      <c r="H2814" s="7">
        <v>3203531.0</v>
      </c>
      <c r="I2814" s="8">
        <v>3206065.0</v>
      </c>
      <c r="J2814" t="s">
        <v>28</v>
      </c>
      <c r="K2814" t="s">
        <v>6713</v>
      </c>
      <c r="L2814" t="s">
        <v>6713</v>
      </c>
      <c r="N2814" t="s">
        <v>2109</v>
      </c>
      <c r="Q2814" t="s">
        <v>6714</v>
      </c>
      <c r="R2814">
        <v>2535.0</v>
      </c>
      <c r="S2814">
        <v>844.0</v>
      </c>
    </row>
    <row r="2815" ht="15.75" customHeight="1">
      <c r="A2815" s="6" t="s">
        <v>23</v>
      </c>
      <c r="B2815" s="6" t="s">
        <v>24</v>
      </c>
      <c r="C2815" s="6" t="s">
        <v>25</v>
      </c>
      <c r="D2815" s="6" t="s">
        <v>26</v>
      </c>
      <c r="E2815" s="6" t="s">
        <v>8</v>
      </c>
      <c r="G2815" s="6" t="s">
        <v>27</v>
      </c>
      <c r="H2815" s="7">
        <v>3206476.0</v>
      </c>
      <c r="I2815" s="8">
        <v>3207771.0</v>
      </c>
      <c r="J2815" t="s">
        <v>37</v>
      </c>
      <c r="K2815" t="s">
        <v>6715</v>
      </c>
      <c r="L2815" t="s">
        <v>6715</v>
      </c>
      <c r="N2815" t="s">
        <v>33</v>
      </c>
      <c r="Q2815" t="s">
        <v>6716</v>
      </c>
      <c r="R2815">
        <v>1296.0</v>
      </c>
      <c r="S2815">
        <v>431.0</v>
      </c>
    </row>
    <row r="2816" ht="15.75" customHeight="1">
      <c r="A2816" s="6" t="s">
        <v>23</v>
      </c>
      <c r="B2816" s="6" t="s">
        <v>24</v>
      </c>
      <c r="C2816" s="6" t="s">
        <v>25</v>
      </c>
      <c r="D2816" s="6" t="s">
        <v>26</v>
      </c>
      <c r="E2816" s="6" t="s">
        <v>8</v>
      </c>
      <c r="G2816" s="6" t="s">
        <v>27</v>
      </c>
      <c r="H2816" s="7">
        <v>3207920.0</v>
      </c>
      <c r="I2816" s="8">
        <v>3209365.0</v>
      </c>
      <c r="J2816" t="s">
        <v>28</v>
      </c>
      <c r="K2816" t="s">
        <v>6717</v>
      </c>
      <c r="L2816" t="s">
        <v>6717</v>
      </c>
      <c r="N2816" t="s">
        <v>174</v>
      </c>
      <c r="Q2816" t="s">
        <v>6718</v>
      </c>
      <c r="R2816">
        <v>1446.0</v>
      </c>
      <c r="S2816">
        <v>481.0</v>
      </c>
    </row>
    <row r="2817" ht="15.75" customHeight="1">
      <c r="A2817" s="6" t="s">
        <v>23</v>
      </c>
      <c r="B2817" s="6" t="s">
        <v>24</v>
      </c>
      <c r="C2817" s="6" t="s">
        <v>25</v>
      </c>
      <c r="D2817" s="6" t="s">
        <v>26</v>
      </c>
      <c r="E2817" s="6" t="s">
        <v>8</v>
      </c>
      <c r="G2817" s="6" t="s">
        <v>27</v>
      </c>
      <c r="H2817" s="7">
        <v>3209463.0</v>
      </c>
      <c r="I2817" s="8">
        <v>3209777.0</v>
      </c>
      <c r="J2817" t="s">
        <v>28</v>
      </c>
      <c r="K2817" t="s">
        <v>6719</v>
      </c>
      <c r="L2817" t="s">
        <v>6719</v>
      </c>
      <c r="N2817" t="s">
        <v>6720</v>
      </c>
      <c r="Q2817" t="s">
        <v>6721</v>
      </c>
      <c r="R2817">
        <v>315.0</v>
      </c>
      <c r="S2817">
        <v>104.0</v>
      </c>
    </row>
    <row r="2818" ht="15.75" customHeight="1">
      <c r="A2818" s="6" t="s">
        <v>23</v>
      </c>
      <c r="B2818" s="6" t="s">
        <v>24</v>
      </c>
      <c r="C2818" s="6" t="s">
        <v>25</v>
      </c>
      <c r="D2818" s="6" t="s">
        <v>26</v>
      </c>
      <c r="E2818" s="6" t="s">
        <v>8</v>
      </c>
      <c r="G2818" s="6" t="s">
        <v>27</v>
      </c>
      <c r="H2818" s="7">
        <v>3210497.0</v>
      </c>
      <c r="I2818" s="8">
        <v>3212023.0</v>
      </c>
      <c r="J2818" t="s">
        <v>28</v>
      </c>
      <c r="K2818" t="s">
        <v>6722</v>
      </c>
      <c r="L2818" t="s">
        <v>6722</v>
      </c>
      <c r="N2818" t="s">
        <v>6669</v>
      </c>
      <c r="Q2818" t="s">
        <v>6723</v>
      </c>
      <c r="R2818">
        <v>1527.0</v>
      </c>
      <c r="S2818">
        <v>508.0</v>
      </c>
    </row>
    <row r="2819" ht="15.75" customHeight="1">
      <c r="A2819" s="6" t="s">
        <v>23</v>
      </c>
      <c r="B2819" s="6" t="s">
        <v>24</v>
      </c>
      <c r="C2819" s="6" t="s">
        <v>25</v>
      </c>
      <c r="D2819" s="6" t="s">
        <v>26</v>
      </c>
      <c r="E2819" s="6" t="s">
        <v>8</v>
      </c>
      <c r="G2819" s="6" t="s">
        <v>27</v>
      </c>
      <c r="H2819" s="7">
        <v>3212025.0</v>
      </c>
      <c r="I2819" s="8">
        <v>3212351.0</v>
      </c>
      <c r="J2819" t="s">
        <v>28</v>
      </c>
      <c r="K2819" t="s">
        <v>6724</v>
      </c>
      <c r="L2819" t="s">
        <v>6724</v>
      </c>
      <c r="N2819" t="s">
        <v>33</v>
      </c>
      <c r="Q2819" t="s">
        <v>6725</v>
      </c>
      <c r="R2819">
        <v>327.0</v>
      </c>
      <c r="S2819">
        <v>108.0</v>
      </c>
    </row>
    <row r="2820" ht="15.75" customHeight="1">
      <c r="A2820" s="6" t="s">
        <v>23</v>
      </c>
      <c r="B2820" s="6" t="s">
        <v>24</v>
      </c>
      <c r="C2820" s="6" t="s">
        <v>25</v>
      </c>
      <c r="D2820" s="6" t="s">
        <v>26</v>
      </c>
      <c r="E2820" s="6" t="s">
        <v>8</v>
      </c>
      <c r="G2820" s="6" t="s">
        <v>27</v>
      </c>
      <c r="H2820" s="7">
        <v>3212479.0</v>
      </c>
      <c r="I2820" s="8">
        <v>3213897.0</v>
      </c>
      <c r="J2820" t="s">
        <v>28</v>
      </c>
      <c r="K2820" t="s">
        <v>6726</v>
      </c>
      <c r="L2820" t="s">
        <v>6726</v>
      </c>
      <c r="N2820" t="s">
        <v>6727</v>
      </c>
      <c r="Q2820" t="s">
        <v>6728</v>
      </c>
      <c r="R2820">
        <v>1419.0</v>
      </c>
      <c r="S2820">
        <v>472.0</v>
      </c>
    </row>
    <row r="2821" ht="15.75" customHeight="1">
      <c r="A2821" s="6" t="s">
        <v>23</v>
      </c>
      <c r="B2821" s="6" t="s">
        <v>24</v>
      </c>
      <c r="C2821" s="6" t="s">
        <v>25</v>
      </c>
      <c r="D2821" s="6" t="s">
        <v>26</v>
      </c>
      <c r="E2821" s="6" t="s">
        <v>8</v>
      </c>
      <c r="G2821" s="6" t="s">
        <v>27</v>
      </c>
      <c r="H2821" s="7">
        <v>3214175.0</v>
      </c>
      <c r="I2821" s="8">
        <v>3215725.0</v>
      </c>
      <c r="J2821" t="s">
        <v>37</v>
      </c>
      <c r="K2821" t="s">
        <v>6729</v>
      </c>
      <c r="L2821" t="s">
        <v>6729</v>
      </c>
      <c r="N2821" t="s">
        <v>33</v>
      </c>
      <c r="Q2821" t="s">
        <v>6730</v>
      </c>
      <c r="R2821">
        <v>1551.0</v>
      </c>
      <c r="S2821">
        <v>516.0</v>
      </c>
    </row>
    <row r="2822" ht="15.75" customHeight="1">
      <c r="A2822" s="6" t="s">
        <v>23</v>
      </c>
      <c r="B2822" s="6" t="s">
        <v>24</v>
      </c>
      <c r="C2822" s="6" t="s">
        <v>25</v>
      </c>
      <c r="D2822" s="6" t="s">
        <v>26</v>
      </c>
      <c r="E2822" s="6" t="s">
        <v>8</v>
      </c>
      <c r="G2822" s="6" t="s">
        <v>27</v>
      </c>
      <c r="H2822" s="7">
        <v>3215822.0</v>
      </c>
      <c r="I2822" s="8">
        <v>3217474.0</v>
      </c>
      <c r="J2822" t="s">
        <v>37</v>
      </c>
      <c r="K2822" t="s">
        <v>6731</v>
      </c>
      <c r="L2822" t="s">
        <v>6731</v>
      </c>
      <c r="N2822" t="s">
        <v>33</v>
      </c>
      <c r="Q2822" t="s">
        <v>6732</v>
      </c>
      <c r="R2822">
        <v>1653.0</v>
      </c>
      <c r="S2822">
        <v>550.0</v>
      </c>
    </row>
    <row r="2823" ht="15.75" customHeight="1">
      <c r="A2823" s="6" t="s">
        <v>23</v>
      </c>
      <c r="B2823" s="6" t="s">
        <v>24</v>
      </c>
      <c r="C2823" s="6" t="s">
        <v>25</v>
      </c>
      <c r="D2823" s="6" t="s">
        <v>26</v>
      </c>
      <c r="E2823" s="6" t="s">
        <v>8</v>
      </c>
      <c r="G2823" s="6" t="s">
        <v>27</v>
      </c>
      <c r="H2823" s="7">
        <v>3217524.0</v>
      </c>
      <c r="I2823" s="8">
        <v>3219845.0</v>
      </c>
      <c r="J2823" t="s">
        <v>28</v>
      </c>
      <c r="K2823" t="s">
        <v>6733</v>
      </c>
      <c r="L2823" t="s">
        <v>6733</v>
      </c>
      <c r="N2823" t="s">
        <v>281</v>
      </c>
      <c r="Q2823" t="s">
        <v>6734</v>
      </c>
      <c r="R2823">
        <v>2322.0</v>
      </c>
      <c r="S2823">
        <v>773.0</v>
      </c>
    </row>
    <row r="2824" ht="15.75" customHeight="1">
      <c r="A2824" s="6" t="s">
        <v>23</v>
      </c>
      <c r="B2824" s="6" t="s">
        <v>24</v>
      </c>
      <c r="C2824" s="6" t="s">
        <v>25</v>
      </c>
      <c r="D2824" s="6" t="s">
        <v>26</v>
      </c>
      <c r="E2824" s="6" t="s">
        <v>8</v>
      </c>
      <c r="G2824" s="6" t="s">
        <v>27</v>
      </c>
      <c r="H2824" s="7">
        <v>3219842.0</v>
      </c>
      <c r="I2824" s="8">
        <v>3220897.0</v>
      </c>
      <c r="J2824" t="s">
        <v>28</v>
      </c>
      <c r="K2824" t="s">
        <v>6735</v>
      </c>
      <c r="L2824" t="s">
        <v>6735</v>
      </c>
      <c r="N2824" t="s">
        <v>5071</v>
      </c>
      <c r="Q2824" t="s">
        <v>6736</v>
      </c>
      <c r="R2824">
        <v>1056.0</v>
      </c>
      <c r="S2824">
        <v>351.0</v>
      </c>
    </row>
    <row r="2825" ht="15.75" customHeight="1">
      <c r="A2825" s="6" t="s">
        <v>23</v>
      </c>
      <c r="B2825" s="6" t="s">
        <v>24</v>
      </c>
      <c r="C2825" s="6" t="s">
        <v>25</v>
      </c>
      <c r="D2825" s="6" t="s">
        <v>26</v>
      </c>
      <c r="E2825" s="6" t="s">
        <v>8</v>
      </c>
      <c r="G2825" s="6" t="s">
        <v>27</v>
      </c>
      <c r="H2825" s="7">
        <v>3220786.0</v>
      </c>
      <c r="I2825" s="8">
        <v>3221682.0</v>
      </c>
      <c r="J2825" t="s">
        <v>28</v>
      </c>
      <c r="K2825" t="s">
        <v>6737</v>
      </c>
      <c r="L2825" t="s">
        <v>6737</v>
      </c>
      <c r="N2825" t="s">
        <v>4152</v>
      </c>
      <c r="Q2825" t="s">
        <v>6738</v>
      </c>
      <c r="R2825">
        <v>897.0</v>
      </c>
      <c r="S2825">
        <v>298.0</v>
      </c>
    </row>
    <row r="2826" ht="15.75" customHeight="1">
      <c r="A2826" s="6" t="s">
        <v>23</v>
      </c>
      <c r="B2826" s="6" t="s">
        <v>24</v>
      </c>
      <c r="C2826" s="6" t="s">
        <v>25</v>
      </c>
      <c r="D2826" s="6" t="s">
        <v>26</v>
      </c>
      <c r="E2826" s="6" t="s">
        <v>8</v>
      </c>
      <c r="G2826" s="6" t="s">
        <v>27</v>
      </c>
      <c r="H2826" s="7">
        <v>3221926.0</v>
      </c>
      <c r="I2826" s="8">
        <v>3223563.0</v>
      </c>
      <c r="J2826" t="s">
        <v>28</v>
      </c>
      <c r="K2826" t="s">
        <v>6739</v>
      </c>
      <c r="L2826" t="s">
        <v>6739</v>
      </c>
      <c r="N2826" t="s">
        <v>6740</v>
      </c>
      <c r="Q2826" t="s">
        <v>6741</v>
      </c>
      <c r="R2826">
        <v>1638.0</v>
      </c>
      <c r="S2826">
        <v>545.0</v>
      </c>
    </row>
    <row r="2827" ht="15.75" customHeight="1">
      <c r="A2827" s="6" t="s">
        <v>23</v>
      </c>
      <c r="B2827" s="6" t="s">
        <v>24</v>
      </c>
      <c r="C2827" s="6" t="s">
        <v>25</v>
      </c>
      <c r="D2827" s="6" t="s">
        <v>26</v>
      </c>
      <c r="E2827" s="6" t="s">
        <v>8</v>
      </c>
      <c r="G2827" s="6" t="s">
        <v>27</v>
      </c>
      <c r="H2827" s="7">
        <v>3223638.0</v>
      </c>
      <c r="I2827" s="8">
        <v>3223913.0</v>
      </c>
      <c r="J2827" t="s">
        <v>28</v>
      </c>
      <c r="K2827" t="s">
        <v>6742</v>
      </c>
      <c r="L2827" t="s">
        <v>6742</v>
      </c>
      <c r="N2827" t="s">
        <v>6743</v>
      </c>
      <c r="Q2827" t="s">
        <v>6744</v>
      </c>
      <c r="R2827">
        <v>276.0</v>
      </c>
      <c r="S2827">
        <v>91.0</v>
      </c>
    </row>
    <row r="2828" ht="15.75" customHeight="1">
      <c r="A2828" s="6" t="s">
        <v>23</v>
      </c>
      <c r="B2828" s="6" t="s">
        <v>24</v>
      </c>
      <c r="C2828" s="6" t="s">
        <v>25</v>
      </c>
      <c r="D2828" s="6" t="s">
        <v>26</v>
      </c>
      <c r="E2828" s="6" t="s">
        <v>8</v>
      </c>
      <c r="G2828" s="6" t="s">
        <v>27</v>
      </c>
      <c r="H2828" s="7">
        <v>3223983.0</v>
      </c>
      <c r="I2828" s="8">
        <v>3224552.0</v>
      </c>
      <c r="J2828" t="s">
        <v>28</v>
      </c>
      <c r="K2828" t="s">
        <v>6745</v>
      </c>
      <c r="L2828" t="s">
        <v>6745</v>
      </c>
      <c r="N2828" t="s">
        <v>6746</v>
      </c>
      <c r="Q2828" t="s">
        <v>6747</v>
      </c>
      <c r="R2828">
        <v>570.0</v>
      </c>
      <c r="S2828">
        <v>189.0</v>
      </c>
    </row>
    <row r="2829" ht="15.75" customHeight="1">
      <c r="A2829" s="6" t="s">
        <v>23</v>
      </c>
      <c r="B2829" s="6" t="s">
        <v>24</v>
      </c>
      <c r="C2829" s="6" t="s">
        <v>25</v>
      </c>
      <c r="D2829" s="6" t="s">
        <v>26</v>
      </c>
      <c r="E2829" s="6" t="s">
        <v>8</v>
      </c>
      <c r="G2829" s="6" t="s">
        <v>27</v>
      </c>
      <c r="H2829" s="7">
        <v>3224777.0</v>
      </c>
      <c r="I2829" s="8">
        <v>3226132.0</v>
      </c>
      <c r="J2829" t="s">
        <v>37</v>
      </c>
      <c r="K2829" t="s">
        <v>6748</v>
      </c>
      <c r="L2829" t="s">
        <v>6748</v>
      </c>
      <c r="N2829" t="s">
        <v>6749</v>
      </c>
      <c r="O2829" t="s">
        <v>6750</v>
      </c>
      <c r="Q2829" t="s">
        <v>6751</v>
      </c>
      <c r="R2829">
        <v>1356.0</v>
      </c>
      <c r="S2829">
        <v>451.0</v>
      </c>
    </row>
    <row r="2830" ht="15.75" customHeight="1">
      <c r="A2830" s="6" t="s">
        <v>23</v>
      </c>
      <c r="B2830" s="6" t="s">
        <v>24</v>
      </c>
      <c r="C2830" s="6" t="s">
        <v>25</v>
      </c>
      <c r="D2830" s="6" t="s">
        <v>26</v>
      </c>
      <c r="E2830" s="6" t="s">
        <v>8</v>
      </c>
      <c r="G2830" s="6" t="s">
        <v>27</v>
      </c>
      <c r="H2830" s="7">
        <v>3226212.0</v>
      </c>
      <c r="I2830" s="8">
        <v>3226493.0</v>
      </c>
      <c r="J2830" t="s">
        <v>28</v>
      </c>
      <c r="K2830" t="s">
        <v>6752</v>
      </c>
      <c r="L2830" t="s">
        <v>6752</v>
      </c>
      <c r="N2830" t="s">
        <v>6753</v>
      </c>
      <c r="Q2830" t="s">
        <v>6754</v>
      </c>
      <c r="R2830">
        <v>282.0</v>
      </c>
      <c r="S2830">
        <v>93.0</v>
      </c>
    </row>
    <row r="2831" ht="15.75" customHeight="1">
      <c r="A2831" s="6" t="s">
        <v>23</v>
      </c>
      <c r="B2831" s="6" t="s">
        <v>24</v>
      </c>
      <c r="C2831" s="6" t="s">
        <v>25</v>
      </c>
      <c r="D2831" s="6" t="s">
        <v>26</v>
      </c>
      <c r="E2831" s="6" t="s">
        <v>8</v>
      </c>
      <c r="G2831" s="6" t="s">
        <v>27</v>
      </c>
      <c r="H2831" s="7">
        <v>3226923.0</v>
      </c>
      <c r="I2831" s="8">
        <v>3228398.0</v>
      </c>
      <c r="J2831" t="s">
        <v>28</v>
      </c>
      <c r="K2831" t="s">
        <v>6755</v>
      </c>
      <c r="L2831" t="s">
        <v>6755</v>
      </c>
      <c r="N2831" t="s">
        <v>6756</v>
      </c>
      <c r="Q2831" t="s">
        <v>6757</v>
      </c>
      <c r="R2831">
        <v>1476.0</v>
      </c>
      <c r="S2831">
        <v>491.0</v>
      </c>
    </row>
    <row r="2832" ht="15.75" customHeight="1">
      <c r="A2832" s="6" t="s">
        <v>23</v>
      </c>
      <c r="B2832" s="6" t="s">
        <v>24</v>
      </c>
      <c r="C2832" s="6" t="s">
        <v>25</v>
      </c>
      <c r="D2832" s="6" t="s">
        <v>26</v>
      </c>
      <c r="E2832" s="6" t="s">
        <v>8</v>
      </c>
      <c r="G2832" s="6" t="s">
        <v>27</v>
      </c>
      <c r="H2832" s="7">
        <v>3228725.0</v>
      </c>
      <c r="I2832" s="8">
        <v>3231025.0</v>
      </c>
      <c r="J2832" t="s">
        <v>28</v>
      </c>
      <c r="K2832" t="s">
        <v>6758</v>
      </c>
      <c r="L2832" t="s">
        <v>6758</v>
      </c>
      <c r="N2832" t="s">
        <v>6358</v>
      </c>
      <c r="Q2832" t="s">
        <v>6759</v>
      </c>
      <c r="R2832">
        <v>2301.0</v>
      </c>
      <c r="S2832">
        <v>766.0</v>
      </c>
    </row>
    <row r="2833" ht="15.75" customHeight="1">
      <c r="A2833" s="6" t="s">
        <v>23</v>
      </c>
      <c r="B2833" s="6" t="s">
        <v>24</v>
      </c>
      <c r="C2833" s="6" t="s">
        <v>25</v>
      </c>
      <c r="D2833" s="6" t="s">
        <v>26</v>
      </c>
      <c r="E2833" s="6" t="s">
        <v>8</v>
      </c>
      <c r="G2833" s="6" t="s">
        <v>27</v>
      </c>
      <c r="H2833" s="7">
        <v>3231129.0</v>
      </c>
      <c r="I2833" s="8">
        <v>3232289.0</v>
      </c>
      <c r="J2833" t="s">
        <v>28</v>
      </c>
      <c r="K2833" t="s">
        <v>6760</v>
      </c>
      <c r="L2833" t="s">
        <v>6760</v>
      </c>
      <c r="N2833" t="s">
        <v>6761</v>
      </c>
      <c r="Q2833" t="s">
        <v>6762</v>
      </c>
      <c r="R2833">
        <v>1161.0</v>
      </c>
      <c r="S2833">
        <v>386.0</v>
      </c>
    </row>
    <row r="2834" ht="15.75" customHeight="1">
      <c r="A2834" s="6" t="s">
        <v>23</v>
      </c>
      <c r="B2834" s="6" t="s">
        <v>24</v>
      </c>
      <c r="C2834" s="6" t="s">
        <v>25</v>
      </c>
      <c r="D2834" s="6" t="s">
        <v>26</v>
      </c>
      <c r="E2834" s="6" t="s">
        <v>8</v>
      </c>
      <c r="G2834" s="6" t="s">
        <v>27</v>
      </c>
      <c r="H2834" s="7">
        <v>3232464.0</v>
      </c>
      <c r="I2834" s="8">
        <v>3233834.0</v>
      </c>
      <c r="J2834" t="s">
        <v>28</v>
      </c>
      <c r="K2834" t="s">
        <v>6763</v>
      </c>
      <c r="L2834" t="s">
        <v>6763</v>
      </c>
      <c r="N2834" t="s">
        <v>3828</v>
      </c>
      <c r="Q2834" t="s">
        <v>6764</v>
      </c>
      <c r="R2834">
        <v>1371.0</v>
      </c>
      <c r="S2834">
        <v>456.0</v>
      </c>
    </row>
    <row r="2835" ht="15.75" customHeight="1">
      <c r="A2835" s="6" t="s">
        <v>23</v>
      </c>
      <c r="B2835" s="6" t="s">
        <v>24</v>
      </c>
      <c r="C2835" s="6" t="s">
        <v>25</v>
      </c>
      <c r="D2835" s="6" t="s">
        <v>26</v>
      </c>
      <c r="E2835" s="6" t="s">
        <v>8</v>
      </c>
      <c r="G2835" s="6" t="s">
        <v>27</v>
      </c>
      <c r="H2835" s="7">
        <v>3234529.0</v>
      </c>
      <c r="I2835" s="8">
        <v>3235011.0</v>
      </c>
      <c r="J2835" t="s">
        <v>28</v>
      </c>
      <c r="K2835" t="s">
        <v>6765</v>
      </c>
      <c r="L2835" t="s">
        <v>6765</v>
      </c>
      <c r="N2835" t="s">
        <v>6766</v>
      </c>
      <c r="Q2835" t="s">
        <v>6767</v>
      </c>
      <c r="R2835">
        <v>483.0</v>
      </c>
      <c r="S2835">
        <v>160.0</v>
      </c>
    </row>
    <row r="2836" ht="15.75" customHeight="1">
      <c r="A2836" s="6" t="s">
        <v>23</v>
      </c>
      <c r="B2836" s="6" t="s">
        <v>24</v>
      </c>
      <c r="C2836" s="6" t="s">
        <v>25</v>
      </c>
      <c r="D2836" s="6" t="s">
        <v>26</v>
      </c>
      <c r="E2836" s="6" t="s">
        <v>8</v>
      </c>
      <c r="G2836" s="6" t="s">
        <v>27</v>
      </c>
      <c r="H2836" s="7">
        <v>3235056.0</v>
      </c>
      <c r="I2836" s="8">
        <v>3236201.0</v>
      </c>
      <c r="J2836" t="s">
        <v>28</v>
      </c>
      <c r="K2836" t="s">
        <v>6768</v>
      </c>
      <c r="L2836" t="s">
        <v>6768</v>
      </c>
      <c r="N2836" t="s">
        <v>6769</v>
      </c>
      <c r="Q2836" t="s">
        <v>6770</v>
      </c>
      <c r="R2836">
        <v>1146.0</v>
      </c>
      <c r="S2836">
        <v>381.0</v>
      </c>
    </row>
    <row r="2837" ht="15.75" customHeight="1">
      <c r="A2837" s="6" t="s">
        <v>23</v>
      </c>
      <c r="B2837" s="6" t="s">
        <v>24</v>
      </c>
      <c r="C2837" s="6" t="s">
        <v>25</v>
      </c>
      <c r="D2837" s="6" t="s">
        <v>26</v>
      </c>
      <c r="E2837" s="6" t="s">
        <v>8</v>
      </c>
      <c r="G2837" s="6" t="s">
        <v>27</v>
      </c>
      <c r="H2837" s="7">
        <v>3236253.0</v>
      </c>
      <c r="I2837" s="8">
        <v>3237158.0</v>
      </c>
      <c r="J2837" t="s">
        <v>28</v>
      </c>
      <c r="K2837" t="s">
        <v>6771</v>
      </c>
      <c r="L2837" t="s">
        <v>6771</v>
      </c>
      <c r="N2837" t="s">
        <v>320</v>
      </c>
      <c r="Q2837" t="s">
        <v>6772</v>
      </c>
      <c r="R2837">
        <v>906.0</v>
      </c>
      <c r="S2837">
        <v>301.0</v>
      </c>
    </row>
    <row r="2838" ht="15.75" customHeight="1">
      <c r="A2838" s="6" t="s">
        <v>23</v>
      </c>
      <c r="B2838" s="6" t="s">
        <v>24</v>
      </c>
      <c r="C2838" s="6" t="s">
        <v>25</v>
      </c>
      <c r="D2838" s="6" t="s">
        <v>26</v>
      </c>
      <c r="E2838" s="6" t="s">
        <v>8</v>
      </c>
      <c r="G2838" s="6" t="s">
        <v>27</v>
      </c>
      <c r="H2838" s="7">
        <v>3237170.0</v>
      </c>
      <c r="I2838" s="8">
        <v>3237859.0</v>
      </c>
      <c r="J2838" t="s">
        <v>28</v>
      </c>
      <c r="K2838" t="s">
        <v>6773</v>
      </c>
      <c r="L2838" t="s">
        <v>6773</v>
      </c>
      <c r="N2838" t="s">
        <v>6774</v>
      </c>
      <c r="O2838" t="s">
        <v>6775</v>
      </c>
      <c r="Q2838" t="s">
        <v>6776</v>
      </c>
      <c r="R2838">
        <v>690.0</v>
      </c>
      <c r="S2838">
        <v>229.0</v>
      </c>
    </row>
    <row r="2839" ht="15.75" customHeight="1">
      <c r="A2839" s="6" t="s">
        <v>23</v>
      </c>
      <c r="B2839" s="6" t="s">
        <v>24</v>
      </c>
      <c r="C2839" s="6" t="s">
        <v>25</v>
      </c>
      <c r="D2839" s="6" t="s">
        <v>26</v>
      </c>
      <c r="E2839" s="6" t="s">
        <v>8</v>
      </c>
      <c r="G2839" s="6" t="s">
        <v>27</v>
      </c>
      <c r="H2839" s="7">
        <v>3238120.0</v>
      </c>
      <c r="I2839" s="8">
        <v>3238308.0</v>
      </c>
      <c r="J2839" t="s">
        <v>37</v>
      </c>
      <c r="K2839" t="s">
        <v>6777</v>
      </c>
      <c r="L2839" t="s">
        <v>6777</v>
      </c>
      <c r="N2839" t="s">
        <v>33</v>
      </c>
      <c r="Q2839" t="s">
        <v>6778</v>
      </c>
      <c r="R2839">
        <v>189.0</v>
      </c>
      <c r="S2839">
        <v>62.0</v>
      </c>
    </row>
    <row r="2840" ht="15.75" customHeight="1">
      <c r="A2840" s="6" t="s">
        <v>23</v>
      </c>
      <c r="B2840" s="6" t="s">
        <v>24</v>
      </c>
      <c r="C2840" s="6" t="s">
        <v>25</v>
      </c>
      <c r="D2840" s="6" t="s">
        <v>26</v>
      </c>
      <c r="E2840" s="6" t="s">
        <v>8</v>
      </c>
      <c r="G2840" s="6" t="s">
        <v>27</v>
      </c>
      <c r="H2840" s="7">
        <v>3238475.0</v>
      </c>
      <c r="I2840" s="8">
        <v>3239578.0</v>
      </c>
      <c r="J2840" t="s">
        <v>28</v>
      </c>
      <c r="K2840" t="s">
        <v>6779</v>
      </c>
      <c r="L2840" t="s">
        <v>6779</v>
      </c>
      <c r="N2840" t="s">
        <v>6780</v>
      </c>
      <c r="Q2840" t="s">
        <v>6781</v>
      </c>
      <c r="R2840">
        <v>1104.0</v>
      </c>
      <c r="S2840">
        <v>367.0</v>
      </c>
    </row>
    <row r="2841" ht="15.75" customHeight="1">
      <c r="A2841" s="6" t="s">
        <v>23</v>
      </c>
      <c r="B2841" s="6" t="s">
        <v>24</v>
      </c>
      <c r="C2841" s="6" t="s">
        <v>25</v>
      </c>
      <c r="D2841" s="6" t="s">
        <v>26</v>
      </c>
      <c r="E2841" s="6" t="s">
        <v>8</v>
      </c>
      <c r="G2841" s="6" t="s">
        <v>27</v>
      </c>
      <c r="H2841" s="7">
        <v>3239613.0</v>
      </c>
      <c r="I2841" s="8">
        <v>3240863.0</v>
      </c>
      <c r="J2841" t="s">
        <v>28</v>
      </c>
      <c r="K2841" t="s">
        <v>6782</v>
      </c>
      <c r="L2841" t="s">
        <v>6782</v>
      </c>
      <c r="N2841" t="s">
        <v>1007</v>
      </c>
      <c r="Q2841" t="s">
        <v>6783</v>
      </c>
      <c r="R2841">
        <v>1251.0</v>
      </c>
      <c r="S2841">
        <v>416.0</v>
      </c>
    </row>
    <row r="2842" ht="15.75" customHeight="1">
      <c r="A2842" s="6" t="s">
        <v>23</v>
      </c>
      <c r="B2842" s="6" t="s">
        <v>24</v>
      </c>
      <c r="C2842" s="6" t="s">
        <v>25</v>
      </c>
      <c r="D2842" s="6" t="s">
        <v>26</v>
      </c>
      <c r="E2842" s="6" t="s">
        <v>8</v>
      </c>
      <c r="G2842" s="6" t="s">
        <v>27</v>
      </c>
      <c r="H2842" s="7">
        <v>3241016.0</v>
      </c>
      <c r="I2842" s="8">
        <v>3242896.0</v>
      </c>
      <c r="J2842" t="s">
        <v>28</v>
      </c>
      <c r="K2842" t="s">
        <v>6784</v>
      </c>
      <c r="L2842" t="s">
        <v>6784</v>
      </c>
      <c r="N2842" t="s">
        <v>1007</v>
      </c>
      <c r="Q2842" t="s">
        <v>6785</v>
      </c>
      <c r="R2842">
        <v>1881.0</v>
      </c>
      <c r="S2842">
        <v>626.0</v>
      </c>
    </row>
    <row r="2843" ht="15.75" customHeight="1">
      <c r="A2843" s="6" t="s">
        <v>23</v>
      </c>
      <c r="B2843" s="6" t="s">
        <v>24</v>
      </c>
      <c r="C2843" s="6" t="s">
        <v>25</v>
      </c>
      <c r="D2843" s="6" t="s">
        <v>26</v>
      </c>
      <c r="E2843" s="6" t="s">
        <v>8</v>
      </c>
      <c r="G2843" s="6" t="s">
        <v>27</v>
      </c>
      <c r="H2843" s="7">
        <v>3243250.0</v>
      </c>
      <c r="I2843" s="8">
        <v>3245979.0</v>
      </c>
      <c r="J2843" t="s">
        <v>37</v>
      </c>
      <c r="K2843" t="s">
        <v>6786</v>
      </c>
      <c r="L2843" t="s">
        <v>6786</v>
      </c>
      <c r="N2843" t="s">
        <v>33</v>
      </c>
      <c r="Q2843" t="s">
        <v>6787</v>
      </c>
      <c r="R2843">
        <v>2730.0</v>
      </c>
      <c r="S2843">
        <v>909.0</v>
      </c>
    </row>
    <row r="2844" ht="15.75" customHeight="1">
      <c r="A2844" s="6" t="s">
        <v>23</v>
      </c>
      <c r="B2844" s="6" t="s">
        <v>24</v>
      </c>
      <c r="C2844" s="6" t="s">
        <v>25</v>
      </c>
      <c r="D2844" s="6" t="s">
        <v>26</v>
      </c>
      <c r="E2844" s="6" t="s">
        <v>8</v>
      </c>
      <c r="G2844" s="6" t="s">
        <v>27</v>
      </c>
      <c r="H2844" s="7">
        <v>3246071.0</v>
      </c>
      <c r="I2844" s="8">
        <v>3251008.0</v>
      </c>
      <c r="J2844" t="s">
        <v>28</v>
      </c>
      <c r="K2844" t="s">
        <v>6788</v>
      </c>
      <c r="L2844" t="s">
        <v>6788</v>
      </c>
      <c r="N2844" t="s">
        <v>6789</v>
      </c>
      <c r="Q2844" t="s">
        <v>6790</v>
      </c>
      <c r="R2844">
        <v>4938.0</v>
      </c>
      <c r="S2844">
        <v>1645.0</v>
      </c>
    </row>
    <row r="2845" ht="15.75" customHeight="1">
      <c r="A2845" s="6" t="s">
        <v>23</v>
      </c>
      <c r="B2845" s="6" t="s">
        <v>24</v>
      </c>
      <c r="C2845" s="6" t="s">
        <v>25</v>
      </c>
      <c r="D2845" s="6" t="s">
        <v>26</v>
      </c>
      <c r="E2845" s="6" t="s">
        <v>8</v>
      </c>
      <c r="G2845" s="6" t="s">
        <v>27</v>
      </c>
      <c r="H2845" s="7">
        <v>3251301.0</v>
      </c>
      <c r="I2845" s="8">
        <v>3252917.0</v>
      </c>
      <c r="J2845" t="s">
        <v>28</v>
      </c>
      <c r="K2845" t="s">
        <v>6791</v>
      </c>
      <c r="L2845" t="s">
        <v>6791</v>
      </c>
      <c r="N2845" t="s">
        <v>6792</v>
      </c>
      <c r="Q2845" t="s">
        <v>6793</v>
      </c>
      <c r="R2845">
        <v>1617.0</v>
      </c>
      <c r="S2845">
        <v>538.0</v>
      </c>
    </row>
    <row r="2846" ht="15.75" customHeight="1">
      <c r="A2846" s="6" t="s">
        <v>23</v>
      </c>
      <c r="B2846" s="6" t="s">
        <v>24</v>
      </c>
      <c r="C2846" s="6" t="s">
        <v>25</v>
      </c>
      <c r="D2846" s="6" t="s">
        <v>26</v>
      </c>
      <c r="E2846" s="6" t="s">
        <v>8</v>
      </c>
      <c r="G2846" s="6" t="s">
        <v>27</v>
      </c>
      <c r="H2846" s="7">
        <v>3253001.0</v>
      </c>
      <c r="I2846" s="8">
        <v>3253609.0</v>
      </c>
      <c r="J2846" t="s">
        <v>28</v>
      </c>
      <c r="K2846" t="s">
        <v>6794</v>
      </c>
      <c r="L2846" t="s">
        <v>6794</v>
      </c>
      <c r="N2846" t="s">
        <v>1717</v>
      </c>
      <c r="Q2846" t="s">
        <v>6795</v>
      </c>
      <c r="R2846">
        <v>609.0</v>
      </c>
      <c r="S2846">
        <v>202.0</v>
      </c>
    </row>
    <row r="2847" ht="15.75" customHeight="1">
      <c r="A2847" s="6" t="s">
        <v>23</v>
      </c>
      <c r="B2847" s="6" t="s">
        <v>24</v>
      </c>
      <c r="C2847" s="6" t="s">
        <v>25</v>
      </c>
      <c r="D2847" s="6" t="s">
        <v>26</v>
      </c>
      <c r="E2847" s="6" t="s">
        <v>8</v>
      </c>
      <c r="G2847" s="6" t="s">
        <v>27</v>
      </c>
      <c r="H2847" s="7">
        <v>3253716.0</v>
      </c>
      <c r="I2847" s="8">
        <v>3254543.0</v>
      </c>
      <c r="J2847" t="s">
        <v>28</v>
      </c>
      <c r="K2847" t="s">
        <v>6796</v>
      </c>
      <c r="L2847" t="s">
        <v>6796</v>
      </c>
      <c r="N2847" t="s">
        <v>2599</v>
      </c>
      <c r="Q2847" t="s">
        <v>6797</v>
      </c>
      <c r="R2847">
        <v>828.0</v>
      </c>
      <c r="S2847">
        <v>275.0</v>
      </c>
    </row>
    <row r="2848" ht="15.75" customHeight="1">
      <c r="A2848" s="6" t="s">
        <v>23</v>
      </c>
      <c r="B2848" s="6" t="s">
        <v>24</v>
      </c>
      <c r="C2848" s="6" t="s">
        <v>25</v>
      </c>
      <c r="D2848" s="6" t="s">
        <v>26</v>
      </c>
      <c r="E2848" s="6" t="s">
        <v>8</v>
      </c>
      <c r="G2848" s="6" t="s">
        <v>27</v>
      </c>
      <c r="H2848" s="7">
        <v>3254577.0</v>
      </c>
      <c r="I2848" s="8">
        <v>3255755.0</v>
      </c>
      <c r="J2848" t="s">
        <v>28</v>
      </c>
      <c r="K2848" t="s">
        <v>6798</v>
      </c>
      <c r="L2848" t="s">
        <v>6798</v>
      </c>
      <c r="N2848" t="s">
        <v>174</v>
      </c>
      <c r="Q2848" t="s">
        <v>6799</v>
      </c>
      <c r="R2848">
        <v>1179.0</v>
      </c>
      <c r="S2848">
        <v>392.0</v>
      </c>
    </row>
    <row r="2849" ht="15.75" customHeight="1">
      <c r="A2849" s="6" t="s">
        <v>23</v>
      </c>
      <c r="B2849" s="6" t="s">
        <v>24</v>
      </c>
      <c r="C2849" s="6" t="s">
        <v>25</v>
      </c>
      <c r="D2849" s="6" t="s">
        <v>26</v>
      </c>
      <c r="E2849" s="6" t="s">
        <v>8</v>
      </c>
      <c r="G2849" s="6" t="s">
        <v>27</v>
      </c>
      <c r="H2849" s="7">
        <v>3255898.0</v>
      </c>
      <c r="I2849" s="8">
        <v>3257157.0</v>
      </c>
      <c r="J2849" t="s">
        <v>28</v>
      </c>
      <c r="K2849" t="s">
        <v>6800</v>
      </c>
      <c r="L2849" t="s">
        <v>6800</v>
      </c>
      <c r="N2849" t="s">
        <v>174</v>
      </c>
      <c r="Q2849" t="s">
        <v>6801</v>
      </c>
      <c r="R2849">
        <v>1260.0</v>
      </c>
      <c r="S2849">
        <v>419.0</v>
      </c>
    </row>
    <row r="2850" ht="15.75" customHeight="1">
      <c r="A2850" s="6" t="s">
        <v>23</v>
      </c>
      <c r="B2850" s="6" t="s">
        <v>24</v>
      </c>
      <c r="C2850" s="6" t="s">
        <v>25</v>
      </c>
      <c r="D2850" s="6" t="s">
        <v>26</v>
      </c>
      <c r="E2850" s="6" t="s">
        <v>8</v>
      </c>
      <c r="G2850" s="6" t="s">
        <v>27</v>
      </c>
      <c r="H2850" s="7">
        <v>3257188.0</v>
      </c>
      <c r="I2850" s="8">
        <v>3258378.0</v>
      </c>
      <c r="J2850" t="s">
        <v>28</v>
      </c>
      <c r="K2850" t="s">
        <v>6802</v>
      </c>
      <c r="L2850" t="s">
        <v>6802</v>
      </c>
      <c r="N2850" t="s">
        <v>2948</v>
      </c>
      <c r="Q2850" t="s">
        <v>6803</v>
      </c>
      <c r="R2850">
        <v>1191.0</v>
      </c>
      <c r="S2850">
        <v>396.0</v>
      </c>
    </row>
    <row r="2851" ht="15.75" customHeight="1">
      <c r="A2851" s="6" t="s">
        <v>23</v>
      </c>
      <c r="B2851" s="6" t="s">
        <v>24</v>
      </c>
      <c r="C2851" s="6" t="s">
        <v>25</v>
      </c>
      <c r="D2851" s="6" t="s">
        <v>26</v>
      </c>
      <c r="E2851" s="6" t="s">
        <v>8</v>
      </c>
      <c r="G2851" s="6" t="s">
        <v>27</v>
      </c>
      <c r="H2851" s="7">
        <v>3258488.0</v>
      </c>
      <c r="I2851" s="8">
        <v>3259525.0</v>
      </c>
      <c r="J2851" t="s">
        <v>28</v>
      </c>
      <c r="K2851" t="s">
        <v>6804</v>
      </c>
      <c r="L2851" t="s">
        <v>6804</v>
      </c>
      <c r="N2851" t="s">
        <v>33</v>
      </c>
      <c r="Q2851" t="s">
        <v>6805</v>
      </c>
      <c r="R2851">
        <v>1038.0</v>
      </c>
      <c r="S2851">
        <v>345.0</v>
      </c>
    </row>
    <row r="2852" ht="15.75" customHeight="1">
      <c r="A2852" s="6" t="s">
        <v>23</v>
      </c>
      <c r="B2852" s="6" t="s">
        <v>24</v>
      </c>
      <c r="C2852" s="6" t="s">
        <v>25</v>
      </c>
      <c r="D2852" s="6" t="s">
        <v>26</v>
      </c>
      <c r="E2852" s="6" t="s">
        <v>8</v>
      </c>
      <c r="G2852" s="6" t="s">
        <v>27</v>
      </c>
      <c r="H2852" s="7">
        <v>3259597.0</v>
      </c>
      <c r="I2852" s="8">
        <v>3260220.0</v>
      </c>
      <c r="J2852" t="s">
        <v>28</v>
      </c>
      <c r="K2852" t="s">
        <v>6806</v>
      </c>
      <c r="L2852" t="s">
        <v>6806</v>
      </c>
      <c r="N2852" t="s">
        <v>6807</v>
      </c>
      <c r="Q2852" t="s">
        <v>6808</v>
      </c>
      <c r="R2852">
        <v>624.0</v>
      </c>
      <c r="S2852">
        <v>207.0</v>
      </c>
    </row>
    <row r="2853" ht="15.75" customHeight="1">
      <c r="A2853" s="6" t="s">
        <v>23</v>
      </c>
      <c r="B2853" s="6" t="s">
        <v>24</v>
      </c>
      <c r="C2853" s="6" t="s">
        <v>25</v>
      </c>
      <c r="D2853" s="6" t="s">
        <v>26</v>
      </c>
      <c r="E2853" s="6" t="s">
        <v>8</v>
      </c>
      <c r="G2853" s="6" t="s">
        <v>27</v>
      </c>
      <c r="H2853" s="7">
        <v>3260244.0</v>
      </c>
      <c r="I2853" s="8">
        <v>3261527.0</v>
      </c>
      <c r="J2853" t="s">
        <v>28</v>
      </c>
      <c r="K2853" t="s">
        <v>6809</v>
      </c>
      <c r="L2853" t="s">
        <v>6809</v>
      </c>
      <c r="N2853" t="s">
        <v>6810</v>
      </c>
      <c r="Q2853" t="s">
        <v>6811</v>
      </c>
      <c r="R2853">
        <v>1284.0</v>
      </c>
      <c r="S2853">
        <v>427.0</v>
      </c>
    </row>
    <row r="2854" ht="15.75" customHeight="1">
      <c r="A2854" s="6" t="s">
        <v>23</v>
      </c>
      <c r="B2854" s="6" t="s">
        <v>24</v>
      </c>
      <c r="C2854" s="6" t="s">
        <v>25</v>
      </c>
      <c r="D2854" s="6" t="s">
        <v>26</v>
      </c>
      <c r="E2854" s="6" t="s">
        <v>8</v>
      </c>
      <c r="G2854" s="6" t="s">
        <v>27</v>
      </c>
      <c r="H2854" s="7">
        <v>3261646.0</v>
      </c>
      <c r="I2854" s="8">
        <v>3262893.0</v>
      </c>
      <c r="J2854" t="s">
        <v>28</v>
      </c>
      <c r="K2854" t="s">
        <v>6812</v>
      </c>
      <c r="L2854" t="s">
        <v>6812</v>
      </c>
      <c r="N2854" t="s">
        <v>2948</v>
      </c>
      <c r="Q2854" t="s">
        <v>6813</v>
      </c>
      <c r="R2854">
        <v>1248.0</v>
      </c>
      <c r="S2854">
        <v>415.0</v>
      </c>
    </row>
    <row r="2855" ht="15.75" customHeight="1">
      <c r="A2855" s="6" t="s">
        <v>23</v>
      </c>
      <c r="B2855" s="6" t="s">
        <v>24</v>
      </c>
      <c r="C2855" s="6" t="s">
        <v>25</v>
      </c>
      <c r="D2855" s="6" t="s">
        <v>26</v>
      </c>
      <c r="E2855" s="6" t="s">
        <v>8</v>
      </c>
      <c r="G2855" s="6" t="s">
        <v>27</v>
      </c>
      <c r="H2855" s="7">
        <v>3262943.0</v>
      </c>
      <c r="I2855" s="8">
        <v>3263965.0</v>
      </c>
      <c r="J2855" t="s">
        <v>28</v>
      </c>
      <c r="K2855" t="s">
        <v>6814</v>
      </c>
      <c r="L2855" t="s">
        <v>6814</v>
      </c>
      <c r="N2855" t="s">
        <v>6815</v>
      </c>
      <c r="Q2855" t="s">
        <v>6816</v>
      </c>
      <c r="R2855">
        <v>1023.0</v>
      </c>
      <c r="S2855">
        <v>340.0</v>
      </c>
    </row>
    <row r="2856" ht="15.75" customHeight="1">
      <c r="A2856" s="6" t="s">
        <v>23</v>
      </c>
      <c r="B2856" s="6" t="s">
        <v>24</v>
      </c>
      <c r="C2856" s="6" t="s">
        <v>25</v>
      </c>
      <c r="D2856" s="6" t="s">
        <v>26</v>
      </c>
      <c r="E2856" s="6" t="s">
        <v>8</v>
      </c>
      <c r="G2856" s="6" t="s">
        <v>27</v>
      </c>
      <c r="H2856" s="7">
        <v>3264186.0</v>
      </c>
      <c r="I2856" s="8">
        <v>3266027.0</v>
      </c>
      <c r="J2856" t="s">
        <v>28</v>
      </c>
      <c r="K2856" t="s">
        <v>6817</v>
      </c>
      <c r="L2856" t="s">
        <v>6817</v>
      </c>
      <c r="N2856" t="s">
        <v>33</v>
      </c>
      <c r="Q2856" t="s">
        <v>6818</v>
      </c>
      <c r="R2856">
        <v>1842.0</v>
      </c>
      <c r="S2856">
        <v>613.0</v>
      </c>
    </row>
    <row r="2857" ht="15.75" customHeight="1">
      <c r="A2857" s="6" t="s">
        <v>23</v>
      </c>
      <c r="B2857" s="6" t="s">
        <v>24</v>
      </c>
      <c r="C2857" s="6" t="s">
        <v>25</v>
      </c>
      <c r="D2857" s="6" t="s">
        <v>26</v>
      </c>
      <c r="E2857" s="6" t="s">
        <v>8</v>
      </c>
      <c r="G2857" s="6" t="s">
        <v>27</v>
      </c>
      <c r="H2857" s="7">
        <v>3266061.0</v>
      </c>
      <c r="I2857" s="8">
        <v>3268232.0</v>
      </c>
      <c r="J2857" t="s">
        <v>28</v>
      </c>
      <c r="K2857" t="s">
        <v>6819</v>
      </c>
      <c r="L2857" t="s">
        <v>6819</v>
      </c>
      <c r="N2857" t="s">
        <v>6820</v>
      </c>
      <c r="Q2857" t="s">
        <v>6821</v>
      </c>
      <c r="R2857">
        <v>2172.0</v>
      </c>
      <c r="S2857">
        <v>723.0</v>
      </c>
    </row>
    <row r="2858" ht="15.75" customHeight="1">
      <c r="A2858" s="6" t="s">
        <v>23</v>
      </c>
      <c r="B2858" s="6" t="s">
        <v>24</v>
      </c>
      <c r="C2858" s="6" t="s">
        <v>25</v>
      </c>
      <c r="D2858" s="6" t="s">
        <v>26</v>
      </c>
      <c r="E2858" s="6" t="s">
        <v>8</v>
      </c>
      <c r="G2858" s="6" t="s">
        <v>27</v>
      </c>
      <c r="H2858" s="7">
        <v>3268460.0</v>
      </c>
      <c r="I2858" s="8">
        <v>3269212.0</v>
      </c>
      <c r="J2858" t="s">
        <v>28</v>
      </c>
      <c r="K2858" t="s">
        <v>6822</v>
      </c>
      <c r="L2858" t="s">
        <v>6822</v>
      </c>
      <c r="N2858" t="s">
        <v>209</v>
      </c>
      <c r="Q2858" t="s">
        <v>6823</v>
      </c>
      <c r="R2858">
        <v>753.0</v>
      </c>
      <c r="S2858">
        <v>250.0</v>
      </c>
    </row>
    <row r="2859" ht="15.75" customHeight="1">
      <c r="A2859" s="6" t="s">
        <v>23</v>
      </c>
      <c r="B2859" s="6" t="s">
        <v>113</v>
      </c>
      <c r="C2859" s="6" t="s">
        <v>25</v>
      </c>
      <c r="D2859" s="6" t="s">
        <v>26</v>
      </c>
      <c r="E2859" s="6" t="s">
        <v>8</v>
      </c>
      <c r="G2859" s="6" t="s">
        <v>27</v>
      </c>
      <c r="H2859" s="7">
        <v>3269809.0</v>
      </c>
      <c r="I2859" s="8">
        <v>3269895.0</v>
      </c>
      <c r="J2859" t="s">
        <v>28</v>
      </c>
      <c r="N2859" t="s">
        <v>6824</v>
      </c>
      <c r="Q2859" t="s">
        <v>6825</v>
      </c>
      <c r="R2859">
        <v>87.0</v>
      </c>
      <c r="T2859" t="s">
        <v>129</v>
      </c>
    </row>
    <row r="2860" ht="15.75" customHeight="1">
      <c r="A2860" s="6" t="s">
        <v>23</v>
      </c>
      <c r="B2860" s="6" t="s">
        <v>24</v>
      </c>
      <c r="C2860" s="6" t="s">
        <v>25</v>
      </c>
      <c r="D2860" s="6" t="s">
        <v>26</v>
      </c>
      <c r="E2860" s="6" t="s">
        <v>8</v>
      </c>
      <c r="G2860" s="6" t="s">
        <v>27</v>
      </c>
      <c r="H2860" s="7">
        <v>3270662.0</v>
      </c>
      <c r="I2860" s="8">
        <v>3271171.0</v>
      </c>
      <c r="J2860" t="s">
        <v>28</v>
      </c>
      <c r="K2860" t="s">
        <v>6826</v>
      </c>
      <c r="L2860" t="s">
        <v>6826</v>
      </c>
      <c r="N2860" t="s">
        <v>33</v>
      </c>
      <c r="Q2860" t="s">
        <v>6827</v>
      </c>
      <c r="R2860">
        <v>510.0</v>
      </c>
      <c r="S2860">
        <v>169.0</v>
      </c>
    </row>
    <row r="2861" ht="15.75" customHeight="1">
      <c r="A2861" s="6" t="s">
        <v>23</v>
      </c>
      <c r="B2861" s="6" t="s">
        <v>24</v>
      </c>
      <c r="C2861" s="6" t="s">
        <v>25</v>
      </c>
      <c r="D2861" s="6" t="s">
        <v>26</v>
      </c>
      <c r="E2861" s="6" t="s">
        <v>8</v>
      </c>
      <c r="G2861" s="6" t="s">
        <v>27</v>
      </c>
      <c r="H2861" s="7">
        <v>3271542.0</v>
      </c>
      <c r="I2861" s="8">
        <v>3272099.0</v>
      </c>
      <c r="J2861" t="s">
        <v>37</v>
      </c>
      <c r="K2861" t="s">
        <v>6828</v>
      </c>
      <c r="L2861" t="s">
        <v>6828</v>
      </c>
      <c r="N2861" t="s">
        <v>33</v>
      </c>
      <c r="Q2861" t="s">
        <v>6829</v>
      </c>
      <c r="R2861">
        <v>558.0</v>
      </c>
      <c r="S2861">
        <v>185.0</v>
      </c>
    </row>
    <row r="2862" ht="15.75" customHeight="1">
      <c r="A2862" s="6" t="s">
        <v>23</v>
      </c>
      <c r="B2862" s="6" t="s">
        <v>24</v>
      </c>
      <c r="C2862" s="6" t="s">
        <v>25</v>
      </c>
      <c r="D2862" s="6" t="s">
        <v>26</v>
      </c>
      <c r="E2862" s="6" t="s">
        <v>8</v>
      </c>
      <c r="G2862" s="6" t="s">
        <v>27</v>
      </c>
      <c r="H2862" s="7">
        <v>3272174.0</v>
      </c>
      <c r="I2862" s="8">
        <v>3274951.0</v>
      </c>
      <c r="J2862" t="s">
        <v>28</v>
      </c>
      <c r="K2862" t="s">
        <v>6830</v>
      </c>
      <c r="L2862" t="s">
        <v>6830</v>
      </c>
      <c r="N2862" t="s">
        <v>6831</v>
      </c>
      <c r="Q2862" t="s">
        <v>6832</v>
      </c>
      <c r="R2862">
        <v>2778.0</v>
      </c>
      <c r="S2862">
        <v>925.0</v>
      </c>
    </row>
    <row r="2863" ht="15.75" customHeight="1">
      <c r="A2863" s="6" t="s">
        <v>23</v>
      </c>
      <c r="B2863" s="6" t="s">
        <v>24</v>
      </c>
      <c r="C2863" s="6" t="s">
        <v>25</v>
      </c>
      <c r="D2863" s="6" t="s">
        <v>26</v>
      </c>
      <c r="E2863" s="6" t="s">
        <v>8</v>
      </c>
      <c r="G2863" s="6" t="s">
        <v>27</v>
      </c>
      <c r="H2863" s="7">
        <v>3275171.0</v>
      </c>
      <c r="I2863" s="8">
        <v>3276427.0</v>
      </c>
      <c r="J2863" t="s">
        <v>37</v>
      </c>
      <c r="K2863" t="s">
        <v>6833</v>
      </c>
      <c r="L2863" t="s">
        <v>6833</v>
      </c>
      <c r="N2863" t="s">
        <v>6834</v>
      </c>
      <c r="Q2863" t="s">
        <v>6835</v>
      </c>
      <c r="R2863">
        <v>1257.0</v>
      </c>
      <c r="S2863">
        <v>418.0</v>
      </c>
    </row>
    <row r="2864" ht="15.75" customHeight="1">
      <c r="A2864" s="6" t="s">
        <v>23</v>
      </c>
      <c r="B2864" s="6" t="s">
        <v>113</v>
      </c>
      <c r="C2864" s="6" t="s">
        <v>25</v>
      </c>
      <c r="D2864" s="6" t="s">
        <v>26</v>
      </c>
      <c r="E2864" s="6" t="s">
        <v>8</v>
      </c>
      <c r="G2864" s="6" t="s">
        <v>27</v>
      </c>
      <c r="H2864" s="7">
        <v>3276471.0</v>
      </c>
      <c r="I2864" s="8">
        <v>3277139.0</v>
      </c>
      <c r="J2864" t="s">
        <v>28</v>
      </c>
      <c r="N2864" t="s">
        <v>296</v>
      </c>
      <c r="Q2864" t="s">
        <v>6836</v>
      </c>
      <c r="R2864">
        <v>669.0</v>
      </c>
      <c r="T2864" t="s">
        <v>129</v>
      </c>
    </row>
    <row r="2865" ht="15.75" customHeight="1">
      <c r="A2865" s="6" t="s">
        <v>23</v>
      </c>
      <c r="B2865" s="6" t="s">
        <v>24</v>
      </c>
      <c r="C2865" s="6" t="s">
        <v>25</v>
      </c>
      <c r="D2865" s="6" t="s">
        <v>26</v>
      </c>
      <c r="E2865" s="6" t="s">
        <v>8</v>
      </c>
      <c r="G2865" s="6" t="s">
        <v>27</v>
      </c>
      <c r="H2865" s="7">
        <v>3277376.0</v>
      </c>
      <c r="I2865" s="8">
        <v>3278068.0</v>
      </c>
      <c r="J2865" t="s">
        <v>28</v>
      </c>
      <c r="K2865" t="s">
        <v>6837</v>
      </c>
      <c r="L2865" t="s">
        <v>6837</v>
      </c>
      <c r="N2865" t="s">
        <v>6838</v>
      </c>
      <c r="O2865" t="s">
        <v>6839</v>
      </c>
      <c r="Q2865" t="s">
        <v>6840</v>
      </c>
      <c r="R2865">
        <v>693.0</v>
      </c>
      <c r="S2865">
        <v>230.0</v>
      </c>
    </row>
    <row r="2866" ht="15.75" customHeight="1">
      <c r="A2866" s="6" t="s">
        <v>23</v>
      </c>
      <c r="B2866" s="6" t="s">
        <v>24</v>
      </c>
      <c r="C2866" s="6" t="s">
        <v>25</v>
      </c>
      <c r="D2866" s="6" t="s">
        <v>26</v>
      </c>
      <c r="E2866" s="6" t="s">
        <v>8</v>
      </c>
      <c r="G2866" s="6" t="s">
        <v>27</v>
      </c>
      <c r="H2866" s="7">
        <v>3278397.0</v>
      </c>
      <c r="I2866" s="8">
        <v>3279218.0</v>
      </c>
      <c r="J2866" t="s">
        <v>37</v>
      </c>
      <c r="K2866" t="s">
        <v>6841</v>
      </c>
      <c r="L2866" t="s">
        <v>6841</v>
      </c>
      <c r="N2866" t="s">
        <v>5774</v>
      </c>
      <c r="Q2866" t="s">
        <v>6842</v>
      </c>
      <c r="R2866">
        <v>822.0</v>
      </c>
      <c r="S2866">
        <v>273.0</v>
      </c>
    </row>
    <row r="2867" ht="15.75" customHeight="1">
      <c r="A2867" s="6" t="s">
        <v>23</v>
      </c>
      <c r="B2867" s="6" t="s">
        <v>24</v>
      </c>
      <c r="C2867" s="6" t="s">
        <v>25</v>
      </c>
      <c r="D2867" s="6" t="s">
        <v>26</v>
      </c>
      <c r="E2867" s="6" t="s">
        <v>8</v>
      </c>
      <c r="G2867" s="6" t="s">
        <v>27</v>
      </c>
      <c r="H2867" s="7">
        <v>3279264.0</v>
      </c>
      <c r="I2867" s="8">
        <v>3281120.0</v>
      </c>
      <c r="J2867" t="s">
        <v>28</v>
      </c>
      <c r="K2867" t="s">
        <v>6843</v>
      </c>
      <c r="L2867" t="s">
        <v>6843</v>
      </c>
      <c r="N2867" t="s">
        <v>6844</v>
      </c>
      <c r="Q2867" t="s">
        <v>6845</v>
      </c>
      <c r="R2867">
        <v>1857.0</v>
      </c>
      <c r="S2867">
        <v>618.0</v>
      </c>
    </row>
    <row r="2868" ht="15.75" customHeight="1">
      <c r="A2868" s="6" t="s">
        <v>23</v>
      </c>
      <c r="B2868" s="6" t="s">
        <v>24</v>
      </c>
      <c r="C2868" s="6" t="s">
        <v>25</v>
      </c>
      <c r="D2868" s="6" t="s">
        <v>26</v>
      </c>
      <c r="E2868" s="6" t="s">
        <v>8</v>
      </c>
      <c r="G2868" s="6" t="s">
        <v>27</v>
      </c>
      <c r="H2868" s="7">
        <v>3281095.0</v>
      </c>
      <c r="I2868" s="8">
        <v>3283197.0</v>
      </c>
      <c r="J2868" t="s">
        <v>28</v>
      </c>
      <c r="K2868" t="s">
        <v>6846</v>
      </c>
      <c r="L2868" t="s">
        <v>6846</v>
      </c>
      <c r="N2868" t="s">
        <v>299</v>
      </c>
      <c r="Q2868" t="s">
        <v>6847</v>
      </c>
      <c r="R2868">
        <v>2103.0</v>
      </c>
      <c r="S2868">
        <v>700.0</v>
      </c>
    </row>
    <row r="2869" ht="15.75" customHeight="1">
      <c r="A2869" s="6" t="s">
        <v>23</v>
      </c>
      <c r="B2869" s="6" t="s">
        <v>24</v>
      </c>
      <c r="C2869" s="6" t="s">
        <v>25</v>
      </c>
      <c r="D2869" s="6" t="s">
        <v>26</v>
      </c>
      <c r="E2869" s="6" t="s">
        <v>8</v>
      </c>
      <c r="G2869" s="6" t="s">
        <v>27</v>
      </c>
      <c r="H2869" s="7">
        <v>3283200.0</v>
      </c>
      <c r="I2869" s="8">
        <v>3283877.0</v>
      </c>
      <c r="J2869" t="s">
        <v>28</v>
      </c>
      <c r="K2869" t="s">
        <v>6848</v>
      </c>
      <c r="L2869" t="s">
        <v>6848</v>
      </c>
      <c r="N2869" t="s">
        <v>296</v>
      </c>
      <c r="Q2869" t="s">
        <v>6849</v>
      </c>
      <c r="R2869">
        <v>678.0</v>
      </c>
      <c r="S2869">
        <v>225.0</v>
      </c>
    </row>
    <row r="2870" ht="15.75" customHeight="1">
      <c r="A2870" s="6" t="s">
        <v>23</v>
      </c>
      <c r="B2870" s="6" t="s">
        <v>24</v>
      </c>
      <c r="C2870" s="6" t="s">
        <v>25</v>
      </c>
      <c r="D2870" s="6" t="s">
        <v>26</v>
      </c>
      <c r="E2870" s="6" t="s">
        <v>8</v>
      </c>
      <c r="G2870" s="6" t="s">
        <v>27</v>
      </c>
      <c r="H2870" s="7">
        <v>3284105.0</v>
      </c>
      <c r="I2870" s="8">
        <v>3285166.0</v>
      </c>
      <c r="J2870" t="s">
        <v>37</v>
      </c>
      <c r="K2870" t="s">
        <v>6850</v>
      </c>
      <c r="L2870" t="s">
        <v>6850</v>
      </c>
      <c r="N2870" t="s">
        <v>33</v>
      </c>
      <c r="Q2870" t="s">
        <v>6851</v>
      </c>
      <c r="R2870">
        <v>1062.0</v>
      </c>
      <c r="S2870">
        <v>353.0</v>
      </c>
    </row>
    <row r="2871" ht="15.75" customHeight="1">
      <c r="A2871" s="6" t="s">
        <v>23</v>
      </c>
      <c r="B2871" s="6" t="s">
        <v>24</v>
      </c>
      <c r="C2871" s="6" t="s">
        <v>25</v>
      </c>
      <c r="D2871" s="6" t="s">
        <v>26</v>
      </c>
      <c r="E2871" s="6" t="s">
        <v>8</v>
      </c>
      <c r="G2871" s="6" t="s">
        <v>27</v>
      </c>
      <c r="H2871" s="7">
        <v>3285172.0</v>
      </c>
      <c r="I2871" s="8">
        <v>3285849.0</v>
      </c>
      <c r="J2871" t="s">
        <v>37</v>
      </c>
      <c r="K2871" t="s">
        <v>6852</v>
      </c>
      <c r="L2871" t="s">
        <v>6852</v>
      </c>
      <c r="N2871" t="s">
        <v>6853</v>
      </c>
      <c r="Q2871" t="s">
        <v>6854</v>
      </c>
      <c r="R2871">
        <v>678.0</v>
      </c>
      <c r="S2871">
        <v>225.0</v>
      </c>
    </row>
    <row r="2872" ht="15.75" customHeight="1">
      <c r="A2872" s="6" t="s">
        <v>23</v>
      </c>
      <c r="B2872" s="6" t="s">
        <v>24</v>
      </c>
      <c r="C2872" s="6" t="s">
        <v>25</v>
      </c>
      <c r="D2872" s="6" t="s">
        <v>26</v>
      </c>
      <c r="E2872" s="6" t="s">
        <v>8</v>
      </c>
      <c r="G2872" s="6" t="s">
        <v>27</v>
      </c>
      <c r="H2872" s="7">
        <v>3285846.0</v>
      </c>
      <c r="I2872" s="8">
        <v>3287111.0</v>
      </c>
      <c r="J2872" t="s">
        <v>37</v>
      </c>
      <c r="K2872" t="s">
        <v>6855</v>
      </c>
      <c r="L2872" t="s">
        <v>6855</v>
      </c>
      <c r="N2872" t="s">
        <v>6856</v>
      </c>
      <c r="Q2872" t="s">
        <v>6857</v>
      </c>
      <c r="R2872">
        <v>1266.0</v>
      </c>
      <c r="S2872">
        <v>421.0</v>
      </c>
    </row>
    <row r="2873" ht="15.75" customHeight="1">
      <c r="A2873" s="6" t="s">
        <v>23</v>
      </c>
      <c r="B2873" s="6" t="s">
        <v>24</v>
      </c>
      <c r="C2873" s="6" t="s">
        <v>25</v>
      </c>
      <c r="D2873" s="6" t="s">
        <v>26</v>
      </c>
      <c r="E2873" s="6" t="s">
        <v>8</v>
      </c>
      <c r="G2873" s="6" t="s">
        <v>27</v>
      </c>
      <c r="H2873" s="7">
        <v>3287090.0</v>
      </c>
      <c r="I2873" s="8">
        <v>3288094.0</v>
      </c>
      <c r="J2873" t="s">
        <v>37</v>
      </c>
      <c r="K2873" t="s">
        <v>6858</v>
      </c>
      <c r="L2873" t="s">
        <v>6858</v>
      </c>
      <c r="N2873" t="s">
        <v>5011</v>
      </c>
      <c r="Q2873" t="s">
        <v>6859</v>
      </c>
      <c r="R2873">
        <v>1005.0</v>
      </c>
      <c r="S2873">
        <v>334.0</v>
      </c>
    </row>
    <row r="2874" ht="15.75" customHeight="1">
      <c r="A2874" s="6" t="s">
        <v>23</v>
      </c>
      <c r="B2874" s="6" t="s">
        <v>24</v>
      </c>
      <c r="C2874" s="6" t="s">
        <v>25</v>
      </c>
      <c r="D2874" s="6" t="s">
        <v>26</v>
      </c>
      <c r="E2874" s="6" t="s">
        <v>8</v>
      </c>
      <c r="G2874" s="6" t="s">
        <v>27</v>
      </c>
      <c r="H2874" s="7">
        <v>3288166.0</v>
      </c>
      <c r="I2874" s="8">
        <v>3289479.0</v>
      </c>
      <c r="J2874" t="s">
        <v>37</v>
      </c>
      <c r="K2874" t="s">
        <v>6860</v>
      </c>
      <c r="L2874" t="s">
        <v>6860</v>
      </c>
      <c r="N2874" t="s">
        <v>5014</v>
      </c>
      <c r="Q2874" t="s">
        <v>6861</v>
      </c>
      <c r="R2874">
        <v>1314.0</v>
      </c>
      <c r="S2874">
        <v>437.0</v>
      </c>
    </row>
    <row r="2875" ht="15.75" customHeight="1">
      <c r="A2875" s="6" t="s">
        <v>23</v>
      </c>
      <c r="B2875" s="6" t="s">
        <v>113</v>
      </c>
      <c r="C2875" s="6" t="s">
        <v>25</v>
      </c>
      <c r="D2875" s="6" t="s">
        <v>26</v>
      </c>
      <c r="E2875" s="6" t="s">
        <v>8</v>
      </c>
      <c r="G2875" s="6" t="s">
        <v>27</v>
      </c>
      <c r="H2875" s="7">
        <v>3289487.0</v>
      </c>
      <c r="I2875" s="8">
        <v>3289663.0</v>
      </c>
      <c r="J2875" t="s">
        <v>28</v>
      </c>
      <c r="N2875" t="s">
        <v>402</v>
      </c>
      <c r="Q2875" t="s">
        <v>6862</v>
      </c>
      <c r="R2875">
        <v>177.0</v>
      </c>
      <c r="T2875" t="s">
        <v>129</v>
      </c>
    </row>
    <row r="2876" ht="15.75" customHeight="1">
      <c r="A2876" s="6" t="s">
        <v>23</v>
      </c>
      <c r="B2876" s="6" t="s">
        <v>113</v>
      </c>
      <c r="C2876" s="6" t="s">
        <v>25</v>
      </c>
      <c r="D2876" s="6" t="s">
        <v>26</v>
      </c>
      <c r="E2876" s="6" t="s">
        <v>8</v>
      </c>
      <c r="G2876" s="6" t="s">
        <v>27</v>
      </c>
      <c r="H2876" s="7">
        <v>3289633.0</v>
      </c>
      <c r="I2876" s="8">
        <v>3289727.0</v>
      </c>
      <c r="J2876" t="s">
        <v>37</v>
      </c>
      <c r="N2876" t="s">
        <v>6863</v>
      </c>
      <c r="Q2876" t="s">
        <v>6864</v>
      </c>
      <c r="R2876">
        <v>95.0</v>
      </c>
      <c r="T2876" t="s">
        <v>129</v>
      </c>
    </row>
    <row r="2877" ht="15.75" customHeight="1">
      <c r="A2877" s="6" t="s">
        <v>23</v>
      </c>
      <c r="B2877" s="6" t="s">
        <v>24</v>
      </c>
      <c r="C2877" s="6" t="s">
        <v>25</v>
      </c>
      <c r="D2877" s="6" t="s">
        <v>26</v>
      </c>
      <c r="E2877" s="6" t="s">
        <v>8</v>
      </c>
      <c r="G2877" s="6" t="s">
        <v>27</v>
      </c>
      <c r="H2877" s="7">
        <v>3295653.0</v>
      </c>
      <c r="I2877" s="8">
        <v>3296657.0</v>
      </c>
      <c r="J2877" t="s">
        <v>28</v>
      </c>
      <c r="K2877" t="s">
        <v>6865</v>
      </c>
      <c r="L2877" t="s">
        <v>6865</v>
      </c>
      <c r="N2877" t="s">
        <v>6866</v>
      </c>
      <c r="Q2877" t="s">
        <v>6867</v>
      </c>
      <c r="R2877">
        <v>1005.0</v>
      </c>
      <c r="S2877">
        <v>334.0</v>
      </c>
    </row>
    <row r="2878" ht="15.75" customHeight="1">
      <c r="A2878" s="6" t="s">
        <v>23</v>
      </c>
      <c r="B2878" s="6" t="s">
        <v>24</v>
      </c>
      <c r="C2878" s="6" t="s">
        <v>25</v>
      </c>
      <c r="D2878" s="6" t="s">
        <v>26</v>
      </c>
      <c r="E2878" s="6" t="s">
        <v>8</v>
      </c>
      <c r="G2878" s="6" t="s">
        <v>27</v>
      </c>
      <c r="H2878" s="7">
        <v>3296919.0</v>
      </c>
      <c r="I2878" s="8">
        <v>3297977.0</v>
      </c>
      <c r="J2878" t="s">
        <v>37</v>
      </c>
      <c r="K2878" t="s">
        <v>6868</v>
      </c>
      <c r="L2878" t="s">
        <v>6868</v>
      </c>
      <c r="N2878" t="s">
        <v>4885</v>
      </c>
      <c r="Q2878" t="s">
        <v>6869</v>
      </c>
      <c r="R2878">
        <v>1059.0</v>
      </c>
      <c r="S2878">
        <v>352.0</v>
      </c>
    </row>
    <row r="2879" ht="15.75" customHeight="1">
      <c r="A2879" s="6" t="s">
        <v>23</v>
      </c>
      <c r="B2879" s="6" t="s">
        <v>24</v>
      </c>
      <c r="C2879" s="6" t="s">
        <v>25</v>
      </c>
      <c r="D2879" s="6" t="s">
        <v>26</v>
      </c>
      <c r="E2879" s="6" t="s">
        <v>8</v>
      </c>
      <c r="G2879" s="6" t="s">
        <v>27</v>
      </c>
      <c r="H2879" s="7">
        <v>3297989.0</v>
      </c>
      <c r="I2879" s="8">
        <v>3298615.0</v>
      </c>
      <c r="J2879" t="s">
        <v>28</v>
      </c>
      <c r="K2879" t="s">
        <v>6870</v>
      </c>
      <c r="L2879" t="s">
        <v>6870</v>
      </c>
      <c r="N2879" t="s">
        <v>33</v>
      </c>
      <c r="Q2879" t="s">
        <v>6871</v>
      </c>
      <c r="R2879">
        <v>627.0</v>
      </c>
      <c r="S2879">
        <v>208.0</v>
      </c>
    </row>
    <row r="2880" ht="15.75" customHeight="1">
      <c r="A2880" s="6" t="s">
        <v>23</v>
      </c>
      <c r="B2880" s="6" t="s">
        <v>24</v>
      </c>
      <c r="C2880" s="6" t="s">
        <v>25</v>
      </c>
      <c r="D2880" s="6" t="s">
        <v>26</v>
      </c>
      <c r="E2880" s="6" t="s">
        <v>8</v>
      </c>
      <c r="G2880" s="6" t="s">
        <v>27</v>
      </c>
      <c r="H2880" s="7">
        <v>3298724.0</v>
      </c>
      <c r="I2880" s="8">
        <v>3299233.0</v>
      </c>
      <c r="J2880" t="s">
        <v>37</v>
      </c>
      <c r="K2880" t="s">
        <v>6872</v>
      </c>
      <c r="L2880" t="s">
        <v>6872</v>
      </c>
      <c r="N2880" t="s">
        <v>2409</v>
      </c>
      <c r="Q2880" t="s">
        <v>6873</v>
      </c>
      <c r="R2880">
        <v>510.0</v>
      </c>
      <c r="S2880">
        <v>169.0</v>
      </c>
    </row>
    <row r="2881" ht="15.75" customHeight="1">
      <c r="A2881" s="6" t="s">
        <v>23</v>
      </c>
      <c r="B2881" s="6" t="s">
        <v>24</v>
      </c>
      <c r="C2881" s="6" t="s">
        <v>25</v>
      </c>
      <c r="D2881" s="6" t="s">
        <v>26</v>
      </c>
      <c r="E2881" s="6" t="s">
        <v>8</v>
      </c>
      <c r="G2881" s="6" t="s">
        <v>27</v>
      </c>
      <c r="H2881" s="7">
        <v>3299241.0</v>
      </c>
      <c r="I2881" s="8">
        <v>3299726.0</v>
      </c>
      <c r="J2881" t="s">
        <v>28</v>
      </c>
      <c r="K2881" t="s">
        <v>6874</v>
      </c>
      <c r="L2881" t="s">
        <v>6874</v>
      </c>
      <c r="N2881" t="s">
        <v>33</v>
      </c>
      <c r="Q2881" t="s">
        <v>6875</v>
      </c>
      <c r="R2881">
        <v>486.0</v>
      </c>
      <c r="S2881">
        <v>161.0</v>
      </c>
    </row>
    <row r="2882" ht="15.75" customHeight="1">
      <c r="A2882" s="6" t="s">
        <v>23</v>
      </c>
      <c r="B2882" s="6" t="s">
        <v>24</v>
      </c>
      <c r="C2882" s="6" t="s">
        <v>25</v>
      </c>
      <c r="D2882" s="6" t="s">
        <v>26</v>
      </c>
      <c r="E2882" s="6" t="s">
        <v>8</v>
      </c>
      <c r="G2882" s="6" t="s">
        <v>27</v>
      </c>
      <c r="H2882" s="7">
        <v>3299761.0</v>
      </c>
      <c r="I2882" s="8">
        <v>3300375.0</v>
      </c>
      <c r="J2882" t="s">
        <v>37</v>
      </c>
      <c r="K2882" t="s">
        <v>6876</v>
      </c>
      <c r="L2882" t="s">
        <v>6876</v>
      </c>
      <c r="N2882" t="s">
        <v>33</v>
      </c>
      <c r="Q2882" t="s">
        <v>6877</v>
      </c>
      <c r="R2882">
        <v>615.0</v>
      </c>
      <c r="S2882">
        <v>204.0</v>
      </c>
    </row>
    <row r="2883" ht="15.75" customHeight="1">
      <c r="A2883" s="6" t="s">
        <v>23</v>
      </c>
      <c r="B2883" s="6" t="s">
        <v>24</v>
      </c>
      <c r="C2883" s="6" t="s">
        <v>25</v>
      </c>
      <c r="D2883" s="6" t="s">
        <v>26</v>
      </c>
      <c r="E2883" s="6" t="s">
        <v>8</v>
      </c>
      <c r="G2883" s="6" t="s">
        <v>27</v>
      </c>
      <c r="H2883" s="7">
        <v>3300443.0</v>
      </c>
      <c r="I2883" s="8">
        <v>3301891.0</v>
      </c>
      <c r="J2883" t="s">
        <v>28</v>
      </c>
      <c r="K2883" t="s">
        <v>6878</v>
      </c>
      <c r="L2883" t="s">
        <v>6878</v>
      </c>
      <c r="N2883" t="s">
        <v>6879</v>
      </c>
      <c r="Q2883" t="s">
        <v>6880</v>
      </c>
      <c r="R2883">
        <v>1449.0</v>
      </c>
      <c r="S2883">
        <v>482.0</v>
      </c>
    </row>
    <row r="2884" ht="15.75" customHeight="1">
      <c r="A2884" s="6" t="s">
        <v>23</v>
      </c>
      <c r="B2884" s="6" t="s">
        <v>24</v>
      </c>
      <c r="C2884" s="6" t="s">
        <v>25</v>
      </c>
      <c r="D2884" s="6" t="s">
        <v>26</v>
      </c>
      <c r="E2884" s="6" t="s">
        <v>8</v>
      </c>
      <c r="G2884" s="6" t="s">
        <v>27</v>
      </c>
      <c r="H2884" s="7">
        <v>3302081.0</v>
      </c>
      <c r="I2884" s="8">
        <v>3303055.0</v>
      </c>
      <c r="J2884" t="s">
        <v>28</v>
      </c>
      <c r="K2884" t="s">
        <v>6881</v>
      </c>
      <c r="L2884" t="s">
        <v>6881</v>
      </c>
      <c r="N2884" t="s">
        <v>6882</v>
      </c>
      <c r="Q2884" t="s">
        <v>6883</v>
      </c>
      <c r="R2884">
        <v>975.0</v>
      </c>
      <c r="S2884">
        <v>324.0</v>
      </c>
    </row>
    <row r="2885" ht="15.75" customHeight="1">
      <c r="A2885" s="6" t="s">
        <v>23</v>
      </c>
      <c r="B2885" s="6" t="s">
        <v>24</v>
      </c>
      <c r="C2885" s="6" t="s">
        <v>25</v>
      </c>
      <c r="D2885" s="6" t="s">
        <v>26</v>
      </c>
      <c r="E2885" s="6" t="s">
        <v>8</v>
      </c>
      <c r="G2885" s="6" t="s">
        <v>27</v>
      </c>
      <c r="H2885" s="7">
        <v>3303124.0</v>
      </c>
      <c r="I2885" s="8">
        <v>3304284.0</v>
      </c>
      <c r="J2885" t="s">
        <v>28</v>
      </c>
      <c r="K2885" t="s">
        <v>6884</v>
      </c>
      <c r="L2885" t="s">
        <v>6884</v>
      </c>
      <c r="N2885" t="s">
        <v>33</v>
      </c>
      <c r="Q2885" t="s">
        <v>6885</v>
      </c>
      <c r="R2885">
        <v>1161.0</v>
      </c>
      <c r="S2885">
        <v>386.0</v>
      </c>
    </row>
    <row r="2886" ht="15.75" customHeight="1">
      <c r="A2886" s="6" t="s">
        <v>23</v>
      </c>
      <c r="B2886" s="6" t="s">
        <v>24</v>
      </c>
      <c r="C2886" s="6" t="s">
        <v>25</v>
      </c>
      <c r="D2886" s="6" t="s">
        <v>26</v>
      </c>
      <c r="E2886" s="6" t="s">
        <v>8</v>
      </c>
      <c r="G2886" s="6" t="s">
        <v>27</v>
      </c>
      <c r="H2886" s="7">
        <v>3304319.0</v>
      </c>
      <c r="I2886" s="8">
        <v>3304501.0</v>
      </c>
      <c r="J2886" t="s">
        <v>28</v>
      </c>
      <c r="K2886" t="s">
        <v>6886</v>
      </c>
      <c r="L2886" t="s">
        <v>6886</v>
      </c>
      <c r="N2886" t="s">
        <v>33</v>
      </c>
      <c r="Q2886" t="s">
        <v>6887</v>
      </c>
      <c r="R2886">
        <v>183.0</v>
      </c>
      <c r="S2886">
        <v>60.0</v>
      </c>
    </row>
    <row r="2887" ht="15.75" customHeight="1">
      <c r="A2887" s="6" t="s">
        <v>23</v>
      </c>
      <c r="B2887" s="6" t="s">
        <v>24</v>
      </c>
      <c r="C2887" s="6" t="s">
        <v>25</v>
      </c>
      <c r="D2887" s="6" t="s">
        <v>26</v>
      </c>
      <c r="E2887" s="6" t="s">
        <v>8</v>
      </c>
      <c r="G2887" s="6" t="s">
        <v>27</v>
      </c>
      <c r="H2887" s="7">
        <v>3304628.0</v>
      </c>
      <c r="I2887" s="8">
        <v>3306028.0</v>
      </c>
      <c r="J2887" t="s">
        <v>28</v>
      </c>
      <c r="K2887" t="s">
        <v>6888</v>
      </c>
      <c r="L2887" t="s">
        <v>6888</v>
      </c>
      <c r="N2887" t="s">
        <v>6889</v>
      </c>
      <c r="Q2887" t="s">
        <v>6890</v>
      </c>
      <c r="R2887">
        <v>1401.0</v>
      </c>
      <c r="S2887">
        <v>466.0</v>
      </c>
    </row>
    <row r="2888" ht="15.75" customHeight="1">
      <c r="A2888" s="6" t="s">
        <v>23</v>
      </c>
      <c r="B2888" s="6" t="s">
        <v>24</v>
      </c>
      <c r="C2888" s="6" t="s">
        <v>25</v>
      </c>
      <c r="D2888" s="6" t="s">
        <v>26</v>
      </c>
      <c r="E2888" s="6" t="s">
        <v>8</v>
      </c>
      <c r="G2888" s="6" t="s">
        <v>27</v>
      </c>
      <c r="H2888" s="7">
        <v>3306142.0</v>
      </c>
      <c r="I2888" s="8">
        <v>3306708.0</v>
      </c>
      <c r="J2888" t="s">
        <v>28</v>
      </c>
      <c r="K2888" t="s">
        <v>6891</v>
      </c>
      <c r="L2888" t="s">
        <v>6891</v>
      </c>
      <c r="N2888" t="s">
        <v>6892</v>
      </c>
      <c r="Q2888" t="s">
        <v>6893</v>
      </c>
      <c r="R2888">
        <v>567.0</v>
      </c>
      <c r="S2888">
        <v>188.0</v>
      </c>
    </row>
    <row r="2889" ht="15.75" customHeight="1">
      <c r="A2889" s="6" t="s">
        <v>23</v>
      </c>
      <c r="B2889" s="6" t="s">
        <v>24</v>
      </c>
      <c r="C2889" s="6" t="s">
        <v>25</v>
      </c>
      <c r="D2889" s="6" t="s">
        <v>26</v>
      </c>
      <c r="E2889" s="6" t="s">
        <v>8</v>
      </c>
      <c r="G2889" s="6" t="s">
        <v>27</v>
      </c>
      <c r="H2889" s="7">
        <v>3306635.0</v>
      </c>
      <c r="I2889" s="8">
        <v>3307081.0</v>
      </c>
      <c r="J2889" t="s">
        <v>37</v>
      </c>
      <c r="K2889" t="s">
        <v>6894</v>
      </c>
      <c r="L2889" t="s">
        <v>6894</v>
      </c>
      <c r="N2889" t="s">
        <v>33</v>
      </c>
      <c r="Q2889" t="s">
        <v>6895</v>
      </c>
      <c r="R2889">
        <v>447.0</v>
      </c>
      <c r="S2889">
        <v>148.0</v>
      </c>
    </row>
    <row r="2890" ht="15.75" customHeight="1">
      <c r="A2890" s="6" t="s">
        <v>23</v>
      </c>
      <c r="B2890" s="6" t="s">
        <v>24</v>
      </c>
      <c r="C2890" s="6" t="s">
        <v>25</v>
      </c>
      <c r="D2890" s="6" t="s">
        <v>26</v>
      </c>
      <c r="E2890" s="6" t="s">
        <v>8</v>
      </c>
      <c r="G2890" s="6" t="s">
        <v>27</v>
      </c>
      <c r="H2890" s="7">
        <v>3307117.0</v>
      </c>
      <c r="I2890" s="8">
        <v>3308769.0</v>
      </c>
      <c r="J2890" t="s">
        <v>28</v>
      </c>
      <c r="K2890" t="s">
        <v>6896</v>
      </c>
      <c r="L2890" t="s">
        <v>6896</v>
      </c>
      <c r="N2890" t="s">
        <v>33</v>
      </c>
      <c r="Q2890" t="s">
        <v>6897</v>
      </c>
      <c r="R2890">
        <v>1653.0</v>
      </c>
      <c r="S2890">
        <v>550.0</v>
      </c>
    </row>
    <row r="2891" ht="15.75" customHeight="1">
      <c r="A2891" s="6" t="s">
        <v>23</v>
      </c>
      <c r="B2891" s="6" t="s">
        <v>24</v>
      </c>
      <c r="C2891" s="6" t="s">
        <v>25</v>
      </c>
      <c r="D2891" s="6" t="s">
        <v>26</v>
      </c>
      <c r="E2891" s="6" t="s">
        <v>8</v>
      </c>
      <c r="G2891" s="6" t="s">
        <v>27</v>
      </c>
      <c r="H2891" s="7">
        <v>3308776.0</v>
      </c>
      <c r="I2891" s="8">
        <v>3312624.0</v>
      </c>
      <c r="J2891" t="s">
        <v>28</v>
      </c>
      <c r="K2891" t="s">
        <v>6898</v>
      </c>
      <c r="L2891" t="s">
        <v>6898</v>
      </c>
      <c r="N2891" t="s">
        <v>33</v>
      </c>
      <c r="Q2891" t="s">
        <v>6899</v>
      </c>
      <c r="R2891">
        <v>3849.0</v>
      </c>
      <c r="S2891">
        <v>1282.0</v>
      </c>
    </row>
    <row r="2892" ht="15.75" customHeight="1">
      <c r="A2892" s="6" t="s">
        <v>23</v>
      </c>
      <c r="B2892" s="6" t="s">
        <v>24</v>
      </c>
      <c r="C2892" s="6" t="s">
        <v>25</v>
      </c>
      <c r="D2892" s="6" t="s">
        <v>26</v>
      </c>
      <c r="E2892" s="6" t="s">
        <v>8</v>
      </c>
      <c r="G2892" s="6" t="s">
        <v>27</v>
      </c>
      <c r="H2892" s="7">
        <v>3312829.0</v>
      </c>
      <c r="I2892" s="8">
        <v>3313101.0</v>
      </c>
      <c r="J2892" t="s">
        <v>28</v>
      </c>
      <c r="K2892" t="s">
        <v>6900</v>
      </c>
      <c r="L2892" t="s">
        <v>6900</v>
      </c>
      <c r="N2892" t="s">
        <v>1194</v>
      </c>
      <c r="Q2892" t="s">
        <v>6901</v>
      </c>
      <c r="R2892">
        <v>273.0</v>
      </c>
      <c r="S2892">
        <v>90.0</v>
      </c>
    </row>
    <row r="2893" ht="15.75" customHeight="1">
      <c r="A2893" s="6" t="s">
        <v>23</v>
      </c>
      <c r="B2893" s="6" t="s">
        <v>24</v>
      </c>
      <c r="C2893" s="6" t="s">
        <v>25</v>
      </c>
      <c r="D2893" s="6" t="s">
        <v>26</v>
      </c>
      <c r="E2893" s="6" t="s">
        <v>8</v>
      </c>
      <c r="G2893" s="6" t="s">
        <v>27</v>
      </c>
      <c r="H2893" s="7">
        <v>3313137.0</v>
      </c>
      <c r="I2893" s="8">
        <v>3313412.0</v>
      </c>
      <c r="J2893" t="s">
        <v>37</v>
      </c>
      <c r="K2893" t="s">
        <v>6902</v>
      </c>
      <c r="L2893" t="s">
        <v>6902</v>
      </c>
      <c r="N2893" t="s">
        <v>33</v>
      </c>
      <c r="Q2893" t="s">
        <v>6903</v>
      </c>
      <c r="R2893">
        <v>276.0</v>
      </c>
      <c r="S2893">
        <v>91.0</v>
      </c>
    </row>
    <row r="2894" ht="15.75" customHeight="1">
      <c r="A2894" s="6" t="s">
        <v>23</v>
      </c>
      <c r="B2894" s="6" t="s">
        <v>24</v>
      </c>
      <c r="C2894" s="6" t="s">
        <v>25</v>
      </c>
      <c r="D2894" s="6" t="s">
        <v>26</v>
      </c>
      <c r="E2894" s="6" t="s">
        <v>8</v>
      </c>
      <c r="G2894" s="6" t="s">
        <v>27</v>
      </c>
      <c r="H2894" s="7">
        <v>3313740.0</v>
      </c>
      <c r="I2894" s="8">
        <v>3314372.0</v>
      </c>
      <c r="J2894" t="s">
        <v>37</v>
      </c>
      <c r="K2894" t="s">
        <v>6904</v>
      </c>
      <c r="L2894" t="s">
        <v>6904</v>
      </c>
      <c r="N2894" t="s">
        <v>6905</v>
      </c>
      <c r="Q2894" t="s">
        <v>6906</v>
      </c>
      <c r="R2894">
        <v>633.0</v>
      </c>
      <c r="S2894">
        <v>210.0</v>
      </c>
    </row>
    <row r="2895" ht="15.75" customHeight="1">
      <c r="A2895" s="6" t="s">
        <v>23</v>
      </c>
      <c r="B2895" s="6" t="s">
        <v>24</v>
      </c>
      <c r="C2895" s="6" t="s">
        <v>25</v>
      </c>
      <c r="D2895" s="6" t="s">
        <v>26</v>
      </c>
      <c r="E2895" s="6" t="s">
        <v>8</v>
      </c>
      <c r="G2895" s="6" t="s">
        <v>27</v>
      </c>
      <c r="H2895" s="7">
        <v>3314393.0</v>
      </c>
      <c r="I2895" s="8">
        <v>3315364.0</v>
      </c>
      <c r="J2895" t="s">
        <v>37</v>
      </c>
      <c r="K2895" t="s">
        <v>6907</v>
      </c>
      <c r="L2895" t="s">
        <v>6907</v>
      </c>
      <c r="N2895" t="s">
        <v>6908</v>
      </c>
      <c r="Q2895" t="s">
        <v>6909</v>
      </c>
      <c r="R2895">
        <v>972.0</v>
      </c>
      <c r="S2895">
        <v>323.0</v>
      </c>
    </row>
    <row r="2896" ht="15.75" customHeight="1">
      <c r="A2896" s="6" t="s">
        <v>23</v>
      </c>
      <c r="B2896" s="6" t="s">
        <v>24</v>
      </c>
      <c r="C2896" s="6" t="s">
        <v>25</v>
      </c>
      <c r="D2896" s="6" t="s">
        <v>26</v>
      </c>
      <c r="E2896" s="6" t="s">
        <v>8</v>
      </c>
      <c r="G2896" s="6" t="s">
        <v>27</v>
      </c>
      <c r="H2896" s="7">
        <v>3315361.0</v>
      </c>
      <c r="I2896" s="8">
        <v>3316674.0</v>
      </c>
      <c r="J2896" t="s">
        <v>37</v>
      </c>
      <c r="K2896" t="s">
        <v>6910</v>
      </c>
      <c r="L2896" t="s">
        <v>6910</v>
      </c>
      <c r="N2896" t="s">
        <v>6911</v>
      </c>
      <c r="Q2896" t="s">
        <v>6912</v>
      </c>
      <c r="R2896">
        <v>1314.0</v>
      </c>
      <c r="S2896">
        <v>437.0</v>
      </c>
    </row>
    <row r="2897" ht="15.75" customHeight="1">
      <c r="A2897" s="6" t="s">
        <v>23</v>
      </c>
      <c r="B2897" s="6" t="s">
        <v>24</v>
      </c>
      <c r="C2897" s="6" t="s">
        <v>25</v>
      </c>
      <c r="D2897" s="6" t="s">
        <v>26</v>
      </c>
      <c r="E2897" s="6" t="s">
        <v>8</v>
      </c>
      <c r="G2897" s="6" t="s">
        <v>27</v>
      </c>
      <c r="H2897" s="7">
        <v>3316720.0</v>
      </c>
      <c r="I2897" s="8">
        <v>3317961.0</v>
      </c>
      <c r="J2897" t="s">
        <v>37</v>
      </c>
      <c r="K2897" t="s">
        <v>658</v>
      </c>
      <c r="L2897" t="s">
        <v>658</v>
      </c>
      <c r="N2897" t="s">
        <v>659</v>
      </c>
      <c r="Q2897" t="s">
        <v>6913</v>
      </c>
      <c r="R2897">
        <v>1242.0</v>
      </c>
      <c r="S2897">
        <v>413.0</v>
      </c>
    </row>
    <row r="2898" ht="15.75" customHeight="1">
      <c r="A2898" s="6" t="s">
        <v>23</v>
      </c>
      <c r="B2898" s="6" t="s">
        <v>24</v>
      </c>
      <c r="C2898" s="6" t="s">
        <v>25</v>
      </c>
      <c r="D2898" s="6" t="s">
        <v>26</v>
      </c>
      <c r="E2898" s="6" t="s">
        <v>8</v>
      </c>
      <c r="G2898" s="6" t="s">
        <v>27</v>
      </c>
      <c r="H2898" s="7">
        <v>3318184.0</v>
      </c>
      <c r="I2898" s="8">
        <v>3319098.0</v>
      </c>
      <c r="J2898" t="s">
        <v>28</v>
      </c>
      <c r="K2898" t="s">
        <v>6914</v>
      </c>
      <c r="L2898" t="s">
        <v>6914</v>
      </c>
      <c r="N2898" t="s">
        <v>4657</v>
      </c>
      <c r="Q2898" t="s">
        <v>6915</v>
      </c>
      <c r="R2898">
        <v>915.0</v>
      </c>
      <c r="S2898">
        <v>304.0</v>
      </c>
    </row>
    <row r="2899" ht="15.75" customHeight="1">
      <c r="A2899" s="6" t="s">
        <v>23</v>
      </c>
      <c r="B2899" s="6" t="s">
        <v>24</v>
      </c>
      <c r="C2899" s="6" t="s">
        <v>25</v>
      </c>
      <c r="D2899" s="6" t="s">
        <v>26</v>
      </c>
      <c r="E2899" s="6" t="s">
        <v>8</v>
      </c>
      <c r="G2899" s="6" t="s">
        <v>27</v>
      </c>
      <c r="H2899" s="7">
        <v>3319229.0</v>
      </c>
      <c r="I2899" s="8">
        <v>3320017.0</v>
      </c>
      <c r="J2899" t="s">
        <v>37</v>
      </c>
      <c r="K2899" t="s">
        <v>6916</v>
      </c>
      <c r="L2899" t="s">
        <v>6916</v>
      </c>
      <c r="N2899" t="s">
        <v>6917</v>
      </c>
      <c r="Q2899" t="s">
        <v>6918</v>
      </c>
      <c r="R2899">
        <v>789.0</v>
      </c>
      <c r="S2899">
        <v>262.0</v>
      </c>
    </row>
    <row r="2900" ht="15.75" customHeight="1">
      <c r="A2900" s="6" t="s">
        <v>23</v>
      </c>
      <c r="B2900" s="6" t="s">
        <v>24</v>
      </c>
      <c r="C2900" s="6" t="s">
        <v>25</v>
      </c>
      <c r="D2900" s="6" t="s">
        <v>26</v>
      </c>
      <c r="E2900" s="6" t="s">
        <v>8</v>
      </c>
      <c r="G2900" s="6" t="s">
        <v>27</v>
      </c>
      <c r="H2900" s="7">
        <v>3320206.0</v>
      </c>
      <c r="I2900" s="8">
        <v>3321963.0</v>
      </c>
      <c r="J2900" t="s">
        <v>37</v>
      </c>
      <c r="K2900" t="s">
        <v>6919</v>
      </c>
      <c r="L2900" t="s">
        <v>6919</v>
      </c>
      <c r="N2900" t="s">
        <v>475</v>
      </c>
      <c r="Q2900" t="s">
        <v>6920</v>
      </c>
      <c r="R2900">
        <v>1758.0</v>
      </c>
      <c r="S2900">
        <v>585.0</v>
      </c>
    </row>
    <row r="2901" ht="15.75" customHeight="1">
      <c r="A2901" s="6" t="s">
        <v>23</v>
      </c>
      <c r="B2901" s="6" t="s">
        <v>24</v>
      </c>
      <c r="C2901" s="6" t="s">
        <v>25</v>
      </c>
      <c r="D2901" s="6" t="s">
        <v>26</v>
      </c>
      <c r="E2901" s="6" t="s">
        <v>8</v>
      </c>
      <c r="G2901" s="6" t="s">
        <v>27</v>
      </c>
      <c r="H2901" s="7">
        <v>3321982.0</v>
      </c>
      <c r="I2901" s="8">
        <v>3322587.0</v>
      </c>
      <c r="J2901" t="s">
        <v>28</v>
      </c>
      <c r="K2901" t="s">
        <v>6921</v>
      </c>
      <c r="L2901" t="s">
        <v>6921</v>
      </c>
      <c r="N2901" t="s">
        <v>506</v>
      </c>
      <c r="Q2901" t="s">
        <v>6922</v>
      </c>
      <c r="R2901">
        <v>606.0</v>
      </c>
      <c r="S2901">
        <v>201.0</v>
      </c>
    </row>
    <row r="2902" ht="15.75" customHeight="1">
      <c r="A2902" s="6" t="s">
        <v>23</v>
      </c>
      <c r="B2902" s="6" t="s">
        <v>24</v>
      </c>
      <c r="C2902" s="6" t="s">
        <v>25</v>
      </c>
      <c r="D2902" s="6" t="s">
        <v>26</v>
      </c>
      <c r="E2902" s="6" t="s">
        <v>8</v>
      </c>
      <c r="G2902" s="6" t="s">
        <v>27</v>
      </c>
      <c r="H2902" s="7">
        <v>3322813.0</v>
      </c>
      <c r="I2902" s="8">
        <v>3324396.0</v>
      </c>
      <c r="J2902" t="s">
        <v>37</v>
      </c>
      <c r="K2902" t="s">
        <v>6923</v>
      </c>
      <c r="L2902" t="s">
        <v>6923</v>
      </c>
      <c r="N2902" t="s">
        <v>33</v>
      </c>
      <c r="Q2902" t="s">
        <v>6924</v>
      </c>
      <c r="R2902">
        <v>1584.0</v>
      </c>
      <c r="S2902">
        <v>527.0</v>
      </c>
    </row>
    <row r="2903" ht="15.75" customHeight="1">
      <c r="A2903" s="6" t="s">
        <v>23</v>
      </c>
      <c r="B2903" s="6" t="s">
        <v>24</v>
      </c>
      <c r="C2903" s="6" t="s">
        <v>25</v>
      </c>
      <c r="D2903" s="6" t="s">
        <v>26</v>
      </c>
      <c r="E2903" s="6" t="s">
        <v>8</v>
      </c>
      <c r="G2903" s="6" t="s">
        <v>27</v>
      </c>
      <c r="H2903" s="7">
        <v>3324434.0</v>
      </c>
      <c r="I2903" s="8">
        <v>3326986.0</v>
      </c>
      <c r="J2903" t="s">
        <v>28</v>
      </c>
      <c r="K2903" t="s">
        <v>6925</v>
      </c>
      <c r="L2903" t="s">
        <v>6925</v>
      </c>
      <c r="N2903" t="s">
        <v>320</v>
      </c>
      <c r="Q2903" t="s">
        <v>6926</v>
      </c>
      <c r="R2903">
        <v>2553.0</v>
      </c>
      <c r="S2903">
        <v>850.0</v>
      </c>
    </row>
    <row r="2904" ht="15.75" customHeight="1">
      <c r="A2904" s="6" t="s">
        <v>23</v>
      </c>
      <c r="B2904" s="6" t="s">
        <v>24</v>
      </c>
      <c r="C2904" s="6" t="s">
        <v>25</v>
      </c>
      <c r="D2904" s="6" t="s">
        <v>26</v>
      </c>
      <c r="E2904" s="6" t="s">
        <v>8</v>
      </c>
      <c r="G2904" s="6" t="s">
        <v>27</v>
      </c>
      <c r="H2904" s="7">
        <v>3327006.0</v>
      </c>
      <c r="I2904" s="8">
        <v>3327791.0</v>
      </c>
      <c r="J2904" t="s">
        <v>28</v>
      </c>
      <c r="K2904" t="s">
        <v>6927</v>
      </c>
      <c r="L2904" t="s">
        <v>6927</v>
      </c>
      <c r="N2904" t="s">
        <v>317</v>
      </c>
      <c r="Q2904" t="s">
        <v>6928</v>
      </c>
      <c r="R2904">
        <v>786.0</v>
      </c>
      <c r="S2904">
        <v>261.0</v>
      </c>
    </row>
    <row r="2905" ht="15.75" customHeight="1">
      <c r="A2905" s="6" t="s">
        <v>23</v>
      </c>
      <c r="B2905" s="6" t="s">
        <v>24</v>
      </c>
      <c r="C2905" s="6" t="s">
        <v>25</v>
      </c>
      <c r="D2905" s="6" t="s">
        <v>26</v>
      </c>
      <c r="E2905" s="6" t="s">
        <v>8</v>
      </c>
      <c r="G2905" s="6" t="s">
        <v>27</v>
      </c>
      <c r="H2905" s="7">
        <v>3328080.0</v>
      </c>
      <c r="I2905" s="8">
        <v>3328634.0</v>
      </c>
      <c r="J2905" t="s">
        <v>28</v>
      </c>
      <c r="K2905" t="s">
        <v>6929</v>
      </c>
      <c r="L2905" t="s">
        <v>6929</v>
      </c>
      <c r="N2905" t="s">
        <v>6930</v>
      </c>
      <c r="O2905" t="s">
        <v>6931</v>
      </c>
      <c r="Q2905" t="s">
        <v>6932</v>
      </c>
      <c r="R2905">
        <v>555.0</v>
      </c>
      <c r="S2905">
        <v>184.0</v>
      </c>
    </row>
    <row r="2906" ht="15.75" customHeight="1">
      <c r="A2906" s="6" t="s">
        <v>23</v>
      </c>
      <c r="B2906" s="6" t="s">
        <v>24</v>
      </c>
      <c r="C2906" s="6" t="s">
        <v>25</v>
      </c>
      <c r="D2906" s="6" t="s">
        <v>26</v>
      </c>
      <c r="E2906" s="6" t="s">
        <v>8</v>
      </c>
      <c r="G2906" s="6" t="s">
        <v>27</v>
      </c>
      <c r="H2906" s="7">
        <v>3328985.0</v>
      </c>
      <c r="I2906" s="8">
        <v>3330316.0</v>
      </c>
      <c r="J2906" t="s">
        <v>37</v>
      </c>
      <c r="K2906" t="s">
        <v>6933</v>
      </c>
      <c r="L2906" t="s">
        <v>6933</v>
      </c>
      <c r="N2906" t="s">
        <v>475</v>
      </c>
      <c r="Q2906" t="s">
        <v>6934</v>
      </c>
      <c r="R2906">
        <v>1332.0</v>
      </c>
      <c r="S2906">
        <v>443.0</v>
      </c>
    </row>
    <row r="2907" ht="15.75" customHeight="1">
      <c r="A2907" s="6" t="s">
        <v>23</v>
      </c>
      <c r="B2907" s="6" t="s">
        <v>24</v>
      </c>
      <c r="C2907" s="6" t="s">
        <v>25</v>
      </c>
      <c r="D2907" s="6" t="s">
        <v>26</v>
      </c>
      <c r="E2907" s="6" t="s">
        <v>8</v>
      </c>
      <c r="G2907" s="6" t="s">
        <v>27</v>
      </c>
      <c r="H2907" s="7">
        <v>3330436.0</v>
      </c>
      <c r="I2907" s="8">
        <v>3330906.0</v>
      </c>
      <c r="J2907" t="s">
        <v>37</v>
      </c>
      <c r="K2907" t="s">
        <v>6935</v>
      </c>
      <c r="L2907" t="s">
        <v>6935</v>
      </c>
      <c r="N2907" t="s">
        <v>3922</v>
      </c>
      <c r="Q2907" t="s">
        <v>6936</v>
      </c>
      <c r="R2907">
        <v>471.0</v>
      </c>
      <c r="S2907">
        <v>156.0</v>
      </c>
    </row>
    <row r="2908" ht="15.75" customHeight="1">
      <c r="A2908" s="6" t="s">
        <v>23</v>
      </c>
      <c r="B2908" s="6" t="s">
        <v>113</v>
      </c>
      <c r="C2908" s="6" t="s">
        <v>25</v>
      </c>
      <c r="D2908" s="6" t="s">
        <v>26</v>
      </c>
      <c r="E2908" s="6" t="s">
        <v>8</v>
      </c>
      <c r="G2908" s="6" t="s">
        <v>27</v>
      </c>
      <c r="H2908" s="7">
        <v>3330929.0</v>
      </c>
      <c r="I2908" s="8">
        <v>3331120.0</v>
      </c>
      <c r="J2908" t="s">
        <v>28</v>
      </c>
      <c r="N2908" t="s">
        <v>778</v>
      </c>
      <c r="Q2908" t="s">
        <v>6937</v>
      </c>
      <c r="R2908">
        <v>192.0</v>
      </c>
      <c r="T2908" t="s">
        <v>129</v>
      </c>
    </row>
    <row r="2909" ht="15.75" customHeight="1">
      <c r="A2909" s="6" t="s">
        <v>23</v>
      </c>
      <c r="B2909" s="6" t="s">
        <v>24</v>
      </c>
      <c r="C2909" s="6" t="s">
        <v>25</v>
      </c>
      <c r="D2909" s="6" t="s">
        <v>26</v>
      </c>
      <c r="E2909" s="6" t="s">
        <v>8</v>
      </c>
      <c r="G2909" s="6" t="s">
        <v>27</v>
      </c>
      <c r="H2909" s="7">
        <v>3331245.0</v>
      </c>
      <c r="I2909" s="8">
        <v>3332252.0</v>
      </c>
      <c r="J2909" t="s">
        <v>28</v>
      </c>
      <c r="K2909" t="s">
        <v>6938</v>
      </c>
      <c r="L2909" t="s">
        <v>6938</v>
      </c>
      <c r="N2909" t="s">
        <v>475</v>
      </c>
      <c r="Q2909" t="s">
        <v>6939</v>
      </c>
      <c r="R2909">
        <v>1008.0</v>
      </c>
      <c r="S2909">
        <v>335.0</v>
      </c>
    </row>
    <row r="2910" ht="15.75" customHeight="1">
      <c r="A2910" s="6" t="s">
        <v>23</v>
      </c>
      <c r="B2910" s="6" t="s">
        <v>24</v>
      </c>
      <c r="C2910" s="6" t="s">
        <v>25</v>
      </c>
      <c r="D2910" s="6" t="s">
        <v>26</v>
      </c>
      <c r="E2910" s="6" t="s">
        <v>8</v>
      </c>
      <c r="G2910" s="6" t="s">
        <v>27</v>
      </c>
      <c r="H2910" s="7">
        <v>3332580.0</v>
      </c>
      <c r="I2910" s="8">
        <v>3333923.0</v>
      </c>
      <c r="J2910" t="s">
        <v>37</v>
      </c>
      <c r="K2910" t="s">
        <v>6940</v>
      </c>
      <c r="L2910" t="s">
        <v>6940</v>
      </c>
      <c r="N2910" t="s">
        <v>6941</v>
      </c>
      <c r="Q2910" t="s">
        <v>6942</v>
      </c>
      <c r="R2910">
        <v>1344.0</v>
      </c>
      <c r="S2910">
        <v>447.0</v>
      </c>
    </row>
    <row r="2911" ht="15.75" customHeight="1">
      <c r="A2911" s="6" t="s">
        <v>23</v>
      </c>
      <c r="B2911" s="6" t="s">
        <v>24</v>
      </c>
      <c r="C2911" s="6" t="s">
        <v>25</v>
      </c>
      <c r="D2911" s="6" t="s">
        <v>26</v>
      </c>
      <c r="E2911" s="6" t="s">
        <v>8</v>
      </c>
      <c r="G2911" s="6" t="s">
        <v>27</v>
      </c>
      <c r="H2911" s="7">
        <v>3333964.0</v>
      </c>
      <c r="I2911" s="8">
        <v>3334371.0</v>
      </c>
      <c r="J2911" t="s">
        <v>37</v>
      </c>
      <c r="K2911" t="s">
        <v>6943</v>
      </c>
      <c r="L2911" t="s">
        <v>6943</v>
      </c>
      <c r="N2911" t="s">
        <v>6944</v>
      </c>
      <c r="Q2911" t="s">
        <v>6945</v>
      </c>
      <c r="R2911">
        <v>408.0</v>
      </c>
      <c r="S2911">
        <v>135.0</v>
      </c>
    </row>
    <row r="2912" ht="15.75" customHeight="1">
      <c r="A2912" s="6" t="s">
        <v>23</v>
      </c>
      <c r="B2912" s="6" t="s">
        <v>24</v>
      </c>
      <c r="C2912" s="6" t="s">
        <v>25</v>
      </c>
      <c r="D2912" s="6" t="s">
        <v>26</v>
      </c>
      <c r="E2912" s="6" t="s">
        <v>8</v>
      </c>
      <c r="G2912" s="6" t="s">
        <v>27</v>
      </c>
      <c r="H2912" s="7">
        <v>3334378.0</v>
      </c>
      <c r="I2912" s="8">
        <v>3335187.0</v>
      </c>
      <c r="J2912" t="s">
        <v>28</v>
      </c>
      <c r="K2912" t="s">
        <v>6946</v>
      </c>
      <c r="L2912" t="s">
        <v>6946</v>
      </c>
      <c r="N2912" t="s">
        <v>1522</v>
      </c>
      <c r="Q2912" t="s">
        <v>6947</v>
      </c>
      <c r="R2912">
        <v>810.0</v>
      </c>
      <c r="S2912">
        <v>269.0</v>
      </c>
    </row>
    <row r="2913" ht="15.75" customHeight="1">
      <c r="A2913" s="6" t="s">
        <v>23</v>
      </c>
      <c r="B2913" s="6" t="s">
        <v>24</v>
      </c>
      <c r="C2913" s="6" t="s">
        <v>25</v>
      </c>
      <c r="D2913" s="6" t="s">
        <v>26</v>
      </c>
      <c r="E2913" s="6" t="s">
        <v>8</v>
      </c>
      <c r="G2913" s="6" t="s">
        <v>27</v>
      </c>
      <c r="H2913" s="7">
        <v>3335253.0</v>
      </c>
      <c r="I2913" s="8">
        <v>3336446.0</v>
      </c>
      <c r="J2913" t="s">
        <v>28</v>
      </c>
      <c r="K2913" t="s">
        <v>6948</v>
      </c>
      <c r="L2913" t="s">
        <v>6948</v>
      </c>
      <c r="N2913" t="s">
        <v>6949</v>
      </c>
      <c r="Q2913" t="s">
        <v>6950</v>
      </c>
      <c r="R2913">
        <v>1194.0</v>
      </c>
      <c r="S2913">
        <v>397.0</v>
      </c>
    </row>
    <row r="2914" ht="15.75" customHeight="1">
      <c r="A2914" s="6" t="s">
        <v>23</v>
      </c>
      <c r="B2914" s="6" t="s">
        <v>24</v>
      </c>
      <c r="C2914" s="6" t="s">
        <v>25</v>
      </c>
      <c r="D2914" s="6" t="s">
        <v>26</v>
      </c>
      <c r="E2914" s="6" t="s">
        <v>8</v>
      </c>
      <c r="G2914" s="6" t="s">
        <v>27</v>
      </c>
      <c r="H2914" s="7">
        <v>3336459.0</v>
      </c>
      <c r="I2914" s="8">
        <v>3336986.0</v>
      </c>
      <c r="J2914" t="s">
        <v>28</v>
      </c>
      <c r="K2914" t="s">
        <v>6951</v>
      </c>
      <c r="L2914" t="s">
        <v>6951</v>
      </c>
      <c r="N2914" t="s">
        <v>6952</v>
      </c>
      <c r="O2914" t="s">
        <v>6953</v>
      </c>
      <c r="Q2914" t="s">
        <v>6954</v>
      </c>
      <c r="R2914">
        <v>528.0</v>
      </c>
      <c r="S2914">
        <v>175.0</v>
      </c>
    </row>
    <row r="2915" ht="15.75" customHeight="1">
      <c r="A2915" s="6" t="s">
        <v>23</v>
      </c>
      <c r="B2915" s="6" t="s">
        <v>24</v>
      </c>
      <c r="C2915" s="6" t="s">
        <v>25</v>
      </c>
      <c r="D2915" s="6" t="s">
        <v>26</v>
      </c>
      <c r="E2915" s="6" t="s">
        <v>8</v>
      </c>
      <c r="G2915" s="6" t="s">
        <v>27</v>
      </c>
      <c r="H2915" s="7">
        <v>3336983.0</v>
      </c>
      <c r="I2915" s="8">
        <v>3338140.0</v>
      </c>
      <c r="J2915" t="s">
        <v>28</v>
      </c>
      <c r="K2915" t="s">
        <v>6955</v>
      </c>
      <c r="L2915" t="s">
        <v>6955</v>
      </c>
      <c r="N2915" t="s">
        <v>6956</v>
      </c>
      <c r="Q2915" t="s">
        <v>6957</v>
      </c>
      <c r="R2915">
        <v>1158.0</v>
      </c>
      <c r="S2915">
        <v>385.0</v>
      </c>
    </row>
    <row r="2916" ht="15.75" customHeight="1">
      <c r="A2916" s="6" t="s">
        <v>23</v>
      </c>
      <c r="B2916" s="6" t="s">
        <v>24</v>
      </c>
      <c r="C2916" s="6" t="s">
        <v>25</v>
      </c>
      <c r="D2916" s="6" t="s">
        <v>26</v>
      </c>
      <c r="E2916" s="6" t="s">
        <v>8</v>
      </c>
      <c r="G2916" s="6" t="s">
        <v>27</v>
      </c>
      <c r="H2916" s="7">
        <v>3338312.0</v>
      </c>
      <c r="I2916" s="8">
        <v>3338890.0</v>
      </c>
      <c r="J2916" t="s">
        <v>37</v>
      </c>
      <c r="K2916" t="s">
        <v>6958</v>
      </c>
      <c r="L2916" t="s">
        <v>6958</v>
      </c>
      <c r="N2916" t="s">
        <v>6959</v>
      </c>
      <c r="Q2916" t="s">
        <v>6960</v>
      </c>
      <c r="R2916">
        <v>579.0</v>
      </c>
      <c r="S2916">
        <v>192.0</v>
      </c>
    </row>
    <row r="2917" ht="15.75" customHeight="1">
      <c r="A2917" s="6" t="s">
        <v>23</v>
      </c>
      <c r="B2917" s="6" t="s">
        <v>24</v>
      </c>
      <c r="C2917" s="6" t="s">
        <v>25</v>
      </c>
      <c r="D2917" s="6" t="s">
        <v>26</v>
      </c>
      <c r="E2917" s="6" t="s">
        <v>8</v>
      </c>
      <c r="G2917" s="6" t="s">
        <v>27</v>
      </c>
      <c r="H2917" s="7">
        <v>3338912.0</v>
      </c>
      <c r="I2917" s="8">
        <v>3340162.0</v>
      </c>
      <c r="J2917" t="s">
        <v>28</v>
      </c>
      <c r="K2917" t="s">
        <v>6961</v>
      </c>
      <c r="L2917" t="s">
        <v>6961</v>
      </c>
      <c r="N2917" t="s">
        <v>299</v>
      </c>
      <c r="Q2917" t="s">
        <v>6962</v>
      </c>
      <c r="R2917">
        <v>1251.0</v>
      </c>
      <c r="S2917">
        <v>416.0</v>
      </c>
    </row>
    <row r="2918" ht="15.75" customHeight="1">
      <c r="A2918" s="6" t="s">
        <v>23</v>
      </c>
      <c r="B2918" s="6" t="s">
        <v>24</v>
      </c>
      <c r="C2918" s="6" t="s">
        <v>25</v>
      </c>
      <c r="D2918" s="6" t="s">
        <v>26</v>
      </c>
      <c r="E2918" s="6" t="s">
        <v>8</v>
      </c>
      <c r="G2918" s="6" t="s">
        <v>27</v>
      </c>
      <c r="H2918" s="7">
        <v>3340221.0</v>
      </c>
      <c r="I2918" s="8">
        <v>3340895.0</v>
      </c>
      <c r="J2918" t="s">
        <v>28</v>
      </c>
      <c r="K2918" t="s">
        <v>6963</v>
      </c>
      <c r="L2918" t="s">
        <v>6963</v>
      </c>
      <c r="N2918" t="s">
        <v>296</v>
      </c>
      <c r="Q2918" t="s">
        <v>6964</v>
      </c>
      <c r="R2918">
        <v>675.0</v>
      </c>
      <c r="S2918">
        <v>224.0</v>
      </c>
    </row>
    <row r="2919" ht="15.75" customHeight="1">
      <c r="A2919" s="6" t="s">
        <v>23</v>
      </c>
      <c r="B2919" s="6" t="s">
        <v>24</v>
      </c>
      <c r="C2919" s="6" t="s">
        <v>25</v>
      </c>
      <c r="D2919" s="6" t="s">
        <v>26</v>
      </c>
      <c r="E2919" s="6" t="s">
        <v>8</v>
      </c>
      <c r="G2919" s="6" t="s">
        <v>27</v>
      </c>
      <c r="H2919" s="7">
        <v>3341127.0</v>
      </c>
      <c r="I2919" s="8">
        <v>3342293.0</v>
      </c>
      <c r="J2919" t="s">
        <v>28</v>
      </c>
      <c r="K2919" t="s">
        <v>6965</v>
      </c>
      <c r="L2919" t="s">
        <v>6965</v>
      </c>
      <c r="N2919" t="s">
        <v>6966</v>
      </c>
      <c r="Q2919" t="s">
        <v>6967</v>
      </c>
      <c r="R2919">
        <v>1167.0</v>
      </c>
      <c r="S2919">
        <v>388.0</v>
      </c>
    </row>
    <row r="2920" ht="15.75" customHeight="1">
      <c r="A2920" s="6" t="s">
        <v>23</v>
      </c>
      <c r="B2920" s="6" t="s">
        <v>24</v>
      </c>
      <c r="C2920" s="6" t="s">
        <v>25</v>
      </c>
      <c r="D2920" s="6" t="s">
        <v>26</v>
      </c>
      <c r="E2920" s="6" t="s">
        <v>8</v>
      </c>
      <c r="G2920" s="6" t="s">
        <v>27</v>
      </c>
      <c r="H2920" s="7">
        <v>3342355.0</v>
      </c>
      <c r="I2920" s="8">
        <v>3343707.0</v>
      </c>
      <c r="J2920" t="s">
        <v>28</v>
      </c>
      <c r="K2920" t="s">
        <v>6968</v>
      </c>
      <c r="L2920" t="s">
        <v>6968</v>
      </c>
      <c r="N2920" t="s">
        <v>6969</v>
      </c>
      <c r="Q2920" t="s">
        <v>6970</v>
      </c>
      <c r="R2920">
        <v>1353.0</v>
      </c>
      <c r="S2920">
        <v>450.0</v>
      </c>
    </row>
    <row r="2921" ht="15.75" customHeight="1">
      <c r="A2921" s="6" t="s">
        <v>23</v>
      </c>
      <c r="B2921" s="6" t="s">
        <v>24</v>
      </c>
      <c r="C2921" s="6" t="s">
        <v>25</v>
      </c>
      <c r="D2921" s="6" t="s">
        <v>26</v>
      </c>
      <c r="E2921" s="6" t="s">
        <v>8</v>
      </c>
      <c r="G2921" s="6" t="s">
        <v>27</v>
      </c>
      <c r="H2921" s="7">
        <v>3343692.0</v>
      </c>
      <c r="I2921" s="8">
        <v>3344879.0</v>
      </c>
      <c r="J2921" t="s">
        <v>28</v>
      </c>
      <c r="K2921" t="s">
        <v>6971</v>
      </c>
      <c r="L2921" t="s">
        <v>6971</v>
      </c>
      <c r="N2921" t="s">
        <v>6972</v>
      </c>
      <c r="Q2921" t="s">
        <v>6973</v>
      </c>
      <c r="R2921">
        <v>1188.0</v>
      </c>
      <c r="S2921">
        <v>395.0</v>
      </c>
    </row>
    <row r="2922" ht="15.75" customHeight="1">
      <c r="A2922" s="6" t="s">
        <v>23</v>
      </c>
      <c r="B2922" s="6" t="s">
        <v>113</v>
      </c>
      <c r="C2922" s="6" t="s">
        <v>25</v>
      </c>
      <c r="D2922" s="6" t="s">
        <v>26</v>
      </c>
      <c r="E2922" s="6" t="s">
        <v>8</v>
      </c>
      <c r="G2922" s="6" t="s">
        <v>27</v>
      </c>
      <c r="H2922" s="7">
        <v>3344981.0</v>
      </c>
      <c r="I2922" s="8">
        <v>3346642.0</v>
      </c>
      <c r="J2922" t="s">
        <v>28</v>
      </c>
      <c r="N2922" t="s">
        <v>6974</v>
      </c>
      <c r="O2922" t="s">
        <v>6975</v>
      </c>
      <c r="Q2922" t="s">
        <v>6976</v>
      </c>
      <c r="R2922">
        <v>1662.0</v>
      </c>
      <c r="T2922" t="s">
        <v>129</v>
      </c>
    </row>
    <row r="2923" ht="15.75" customHeight="1">
      <c r="A2923" s="6" t="s">
        <v>23</v>
      </c>
      <c r="B2923" s="6" t="s">
        <v>24</v>
      </c>
      <c r="C2923" s="6" t="s">
        <v>25</v>
      </c>
      <c r="D2923" s="6" t="s">
        <v>26</v>
      </c>
      <c r="E2923" s="6" t="s">
        <v>8</v>
      </c>
      <c r="G2923" s="6" t="s">
        <v>27</v>
      </c>
      <c r="H2923" s="7">
        <v>3346796.0</v>
      </c>
      <c r="I2923" s="8">
        <v>3347146.0</v>
      </c>
      <c r="J2923" t="s">
        <v>28</v>
      </c>
      <c r="K2923" t="s">
        <v>6977</v>
      </c>
      <c r="L2923" t="s">
        <v>6977</v>
      </c>
      <c r="N2923" t="s">
        <v>33</v>
      </c>
      <c r="Q2923" t="s">
        <v>6978</v>
      </c>
      <c r="R2923">
        <v>351.0</v>
      </c>
      <c r="S2923">
        <v>116.0</v>
      </c>
    </row>
    <row r="2924" ht="15.75" customHeight="1">
      <c r="A2924" s="6" t="s">
        <v>23</v>
      </c>
      <c r="B2924" s="6" t="s">
        <v>24</v>
      </c>
      <c r="C2924" s="6" t="s">
        <v>25</v>
      </c>
      <c r="D2924" s="6" t="s">
        <v>26</v>
      </c>
      <c r="E2924" s="6" t="s">
        <v>8</v>
      </c>
      <c r="G2924" s="6" t="s">
        <v>27</v>
      </c>
      <c r="H2924" s="7">
        <v>3347250.0</v>
      </c>
      <c r="I2924" s="8">
        <v>3348122.0</v>
      </c>
      <c r="J2924" t="s">
        <v>28</v>
      </c>
      <c r="K2924" t="s">
        <v>6979</v>
      </c>
      <c r="L2924" t="s">
        <v>6979</v>
      </c>
      <c r="N2924" t="s">
        <v>6980</v>
      </c>
      <c r="Q2924" t="s">
        <v>6981</v>
      </c>
      <c r="R2924">
        <v>873.0</v>
      </c>
      <c r="S2924">
        <v>290.0</v>
      </c>
    </row>
    <row r="2925" ht="15.75" customHeight="1">
      <c r="A2925" s="6" t="s">
        <v>23</v>
      </c>
      <c r="B2925" s="6" t="s">
        <v>24</v>
      </c>
      <c r="C2925" s="6" t="s">
        <v>25</v>
      </c>
      <c r="D2925" s="6" t="s">
        <v>26</v>
      </c>
      <c r="E2925" s="6" t="s">
        <v>8</v>
      </c>
      <c r="G2925" s="6" t="s">
        <v>27</v>
      </c>
      <c r="H2925" s="7">
        <v>3348286.0</v>
      </c>
      <c r="I2925" s="8">
        <v>3349848.0</v>
      </c>
      <c r="J2925" t="s">
        <v>28</v>
      </c>
      <c r="K2925" t="s">
        <v>6982</v>
      </c>
      <c r="L2925" t="s">
        <v>6982</v>
      </c>
      <c r="N2925" t="s">
        <v>6983</v>
      </c>
      <c r="O2925" t="s">
        <v>6984</v>
      </c>
      <c r="Q2925" t="s">
        <v>6985</v>
      </c>
      <c r="R2925">
        <v>1563.0</v>
      </c>
      <c r="S2925">
        <v>520.0</v>
      </c>
    </row>
    <row r="2926" ht="15.75" customHeight="1">
      <c r="A2926" s="6" t="s">
        <v>23</v>
      </c>
      <c r="B2926" s="6" t="s">
        <v>24</v>
      </c>
      <c r="C2926" s="6" t="s">
        <v>25</v>
      </c>
      <c r="D2926" s="6" t="s">
        <v>26</v>
      </c>
      <c r="E2926" s="6" t="s">
        <v>8</v>
      </c>
      <c r="G2926" s="6" t="s">
        <v>27</v>
      </c>
      <c r="H2926" s="7">
        <v>3349964.0</v>
      </c>
      <c r="I2926" s="8">
        <v>3350779.0</v>
      </c>
      <c r="J2926" t="s">
        <v>37</v>
      </c>
      <c r="K2926" t="s">
        <v>6986</v>
      </c>
      <c r="L2926" t="s">
        <v>6986</v>
      </c>
      <c r="N2926" t="s">
        <v>6987</v>
      </c>
      <c r="Q2926" t="s">
        <v>6988</v>
      </c>
      <c r="R2926">
        <v>816.0</v>
      </c>
      <c r="S2926">
        <v>271.0</v>
      </c>
    </row>
    <row r="2927" ht="15.75" customHeight="1">
      <c r="A2927" s="6" t="s">
        <v>23</v>
      </c>
      <c r="B2927" s="6" t="s">
        <v>24</v>
      </c>
      <c r="C2927" s="6" t="s">
        <v>25</v>
      </c>
      <c r="D2927" s="6" t="s">
        <v>26</v>
      </c>
      <c r="E2927" s="6" t="s">
        <v>8</v>
      </c>
      <c r="G2927" s="6" t="s">
        <v>27</v>
      </c>
      <c r="H2927" s="7">
        <v>3350784.0</v>
      </c>
      <c r="I2927" s="8">
        <v>3352469.0</v>
      </c>
      <c r="J2927" t="s">
        <v>28</v>
      </c>
      <c r="K2927" t="s">
        <v>6989</v>
      </c>
      <c r="L2927" t="s">
        <v>6989</v>
      </c>
      <c r="N2927" t="s">
        <v>6990</v>
      </c>
      <c r="Q2927" t="s">
        <v>6991</v>
      </c>
      <c r="R2927">
        <v>1686.0</v>
      </c>
      <c r="S2927">
        <v>561.0</v>
      </c>
    </row>
    <row r="2928" ht="15.75" customHeight="1">
      <c r="A2928" s="6" t="s">
        <v>23</v>
      </c>
      <c r="B2928" s="6" t="s">
        <v>24</v>
      </c>
      <c r="C2928" s="6" t="s">
        <v>25</v>
      </c>
      <c r="D2928" s="6" t="s">
        <v>26</v>
      </c>
      <c r="E2928" s="6" t="s">
        <v>8</v>
      </c>
      <c r="G2928" s="6" t="s">
        <v>27</v>
      </c>
      <c r="H2928" s="7">
        <v>3352693.0</v>
      </c>
      <c r="I2928" s="8">
        <v>3353613.0</v>
      </c>
      <c r="J2928" t="s">
        <v>28</v>
      </c>
      <c r="K2928" t="s">
        <v>6992</v>
      </c>
      <c r="L2928" t="s">
        <v>6992</v>
      </c>
      <c r="N2928" t="s">
        <v>6993</v>
      </c>
      <c r="Q2928" t="s">
        <v>6994</v>
      </c>
      <c r="R2928">
        <v>921.0</v>
      </c>
      <c r="S2928">
        <v>306.0</v>
      </c>
    </row>
    <row r="2929" ht="15.75" customHeight="1">
      <c r="A2929" s="6" t="s">
        <v>23</v>
      </c>
      <c r="B2929" s="6" t="s">
        <v>24</v>
      </c>
      <c r="C2929" s="6" t="s">
        <v>25</v>
      </c>
      <c r="D2929" s="6" t="s">
        <v>26</v>
      </c>
      <c r="E2929" s="6" t="s">
        <v>8</v>
      </c>
      <c r="G2929" s="6" t="s">
        <v>27</v>
      </c>
      <c r="H2929" s="7">
        <v>3353961.0</v>
      </c>
      <c r="I2929" s="8">
        <v>3354818.0</v>
      </c>
      <c r="J2929" t="s">
        <v>28</v>
      </c>
      <c r="K2929" t="s">
        <v>6995</v>
      </c>
      <c r="L2929" t="s">
        <v>6995</v>
      </c>
      <c r="N2929" t="s">
        <v>6996</v>
      </c>
      <c r="Q2929" t="s">
        <v>6997</v>
      </c>
      <c r="R2929">
        <v>858.0</v>
      </c>
      <c r="S2929">
        <v>285.0</v>
      </c>
    </row>
    <row r="2930" ht="15.75" customHeight="1">
      <c r="A2930" s="6" t="s">
        <v>23</v>
      </c>
      <c r="B2930" s="6" t="s">
        <v>24</v>
      </c>
      <c r="C2930" s="6" t="s">
        <v>25</v>
      </c>
      <c r="D2930" s="6" t="s">
        <v>26</v>
      </c>
      <c r="E2930" s="6" t="s">
        <v>8</v>
      </c>
      <c r="G2930" s="6" t="s">
        <v>27</v>
      </c>
      <c r="H2930" s="7">
        <v>3355072.0</v>
      </c>
      <c r="I2930" s="8">
        <v>3356679.0</v>
      </c>
      <c r="J2930" t="s">
        <v>37</v>
      </c>
      <c r="K2930" t="s">
        <v>6998</v>
      </c>
      <c r="L2930" t="s">
        <v>6998</v>
      </c>
      <c r="N2930" t="s">
        <v>6999</v>
      </c>
      <c r="Q2930" t="s">
        <v>7000</v>
      </c>
      <c r="R2930">
        <v>1608.0</v>
      </c>
      <c r="S2930">
        <v>535.0</v>
      </c>
    </row>
    <row r="2931" ht="15.75" customHeight="1">
      <c r="A2931" s="6" t="s">
        <v>23</v>
      </c>
      <c r="B2931" s="6" t="s">
        <v>24</v>
      </c>
      <c r="C2931" s="6" t="s">
        <v>25</v>
      </c>
      <c r="D2931" s="6" t="s">
        <v>26</v>
      </c>
      <c r="E2931" s="6" t="s">
        <v>8</v>
      </c>
      <c r="G2931" s="6" t="s">
        <v>27</v>
      </c>
      <c r="H2931" s="7">
        <v>3356703.0</v>
      </c>
      <c r="I2931" s="8">
        <v>3356903.0</v>
      </c>
      <c r="J2931" t="s">
        <v>37</v>
      </c>
      <c r="K2931" t="s">
        <v>7001</v>
      </c>
      <c r="L2931" t="s">
        <v>7001</v>
      </c>
      <c r="N2931" t="s">
        <v>7002</v>
      </c>
      <c r="Q2931" t="s">
        <v>7003</v>
      </c>
      <c r="R2931">
        <v>201.0</v>
      </c>
      <c r="S2931">
        <v>66.0</v>
      </c>
    </row>
    <row r="2932" ht="15.75" customHeight="1">
      <c r="A2932" s="6" t="s">
        <v>23</v>
      </c>
      <c r="B2932" s="6" t="s">
        <v>24</v>
      </c>
      <c r="C2932" s="6" t="s">
        <v>25</v>
      </c>
      <c r="D2932" s="6" t="s">
        <v>26</v>
      </c>
      <c r="E2932" s="6" t="s">
        <v>8</v>
      </c>
      <c r="G2932" s="6" t="s">
        <v>27</v>
      </c>
      <c r="H2932" s="7">
        <v>3356974.0</v>
      </c>
      <c r="I2932" s="8">
        <v>3357396.0</v>
      </c>
      <c r="J2932" t="s">
        <v>28</v>
      </c>
      <c r="K2932" t="s">
        <v>7004</v>
      </c>
      <c r="L2932" t="s">
        <v>7004</v>
      </c>
      <c r="N2932" t="s">
        <v>1106</v>
      </c>
      <c r="Q2932" t="s">
        <v>7005</v>
      </c>
      <c r="R2932">
        <v>423.0</v>
      </c>
      <c r="S2932">
        <v>140.0</v>
      </c>
    </row>
    <row r="2933" ht="15.75" customHeight="1">
      <c r="A2933" s="6" t="s">
        <v>23</v>
      </c>
      <c r="B2933" s="6" t="s">
        <v>24</v>
      </c>
      <c r="C2933" s="6" t="s">
        <v>25</v>
      </c>
      <c r="D2933" s="6" t="s">
        <v>26</v>
      </c>
      <c r="E2933" s="6" t="s">
        <v>8</v>
      </c>
      <c r="G2933" s="6" t="s">
        <v>27</v>
      </c>
      <c r="H2933" s="7">
        <v>3357803.0</v>
      </c>
      <c r="I2933" s="8">
        <v>3358414.0</v>
      </c>
      <c r="J2933" t="s">
        <v>37</v>
      </c>
      <c r="K2933" t="s">
        <v>7006</v>
      </c>
      <c r="L2933" t="s">
        <v>7006</v>
      </c>
      <c r="N2933" t="s">
        <v>7007</v>
      </c>
      <c r="Q2933" t="s">
        <v>7008</v>
      </c>
      <c r="R2933">
        <v>612.0</v>
      </c>
      <c r="S2933">
        <v>203.0</v>
      </c>
    </row>
    <row r="2934" ht="15.75" customHeight="1">
      <c r="A2934" s="6" t="s">
        <v>23</v>
      </c>
      <c r="B2934" s="6" t="s">
        <v>24</v>
      </c>
      <c r="C2934" s="6" t="s">
        <v>25</v>
      </c>
      <c r="D2934" s="6" t="s">
        <v>26</v>
      </c>
      <c r="E2934" s="6" t="s">
        <v>8</v>
      </c>
      <c r="G2934" s="6" t="s">
        <v>27</v>
      </c>
      <c r="H2934" s="7">
        <v>3358424.0</v>
      </c>
      <c r="I2934" s="8">
        <v>3359188.0</v>
      </c>
      <c r="J2934" t="s">
        <v>28</v>
      </c>
      <c r="K2934" t="s">
        <v>7009</v>
      </c>
      <c r="L2934" t="s">
        <v>7009</v>
      </c>
      <c r="N2934" t="s">
        <v>153</v>
      </c>
      <c r="Q2934" t="s">
        <v>7010</v>
      </c>
      <c r="R2934">
        <v>765.0</v>
      </c>
      <c r="S2934">
        <v>254.0</v>
      </c>
    </row>
    <row r="2935" ht="15.75" customHeight="1">
      <c r="A2935" s="6" t="s">
        <v>23</v>
      </c>
      <c r="B2935" s="6" t="s">
        <v>24</v>
      </c>
      <c r="C2935" s="6" t="s">
        <v>25</v>
      </c>
      <c r="D2935" s="6" t="s">
        <v>26</v>
      </c>
      <c r="E2935" s="6" t="s">
        <v>8</v>
      </c>
      <c r="G2935" s="6" t="s">
        <v>27</v>
      </c>
      <c r="H2935" s="7">
        <v>3359436.0</v>
      </c>
      <c r="I2935" s="8">
        <v>3360191.0</v>
      </c>
      <c r="J2935" t="s">
        <v>37</v>
      </c>
      <c r="K2935" t="s">
        <v>7011</v>
      </c>
      <c r="L2935" t="s">
        <v>7011</v>
      </c>
      <c r="N2935" t="s">
        <v>33</v>
      </c>
      <c r="Q2935" t="s">
        <v>7012</v>
      </c>
      <c r="R2935">
        <v>756.0</v>
      </c>
      <c r="S2935">
        <v>251.0</v>
      </c>
    </row>
    <row r="2936" ht="15.75" customHeight="1">
      <c r="A2936" s="6" t="s">
        <v>23</v>
      </c>
      <c r="B2936" s="6" t="s">
        <v>24</v>
      </c>
      <c r="C2936" s="6" t="s">
        <v>25</v>
      </c>
      <c r="D2936" s="6" t="s">
        <v>26</v>
      </c>
      <c r="E2936" s="6" t="s">
        <v>8</v>
      </c>
      <c r="G2936" s="6" t="s">
        <v>27</v>
      </c>
      <c r="H2936" s="7">
        <v>3360409.0</v>
      </c>
      <c r="I2936" s="8">
        <v>3362187.0</v>
      </c>
      <c r="J2936" t="s">
        <v>37</v>
      </c>
      <c r="K2936" t="s">
        <v>7013</v>
      </c>
      <c r="L2936" t="s">
        <v>7013</v>
      </c>
      <c r="N2936" t="s">
        <v>2948</v>
      </c>
      <c r="Q2936" t="s">
        <v>7014</v>
      </c>
      <c r="R2936">
        <v>1779.0</v>
      </c>
      <c r="S2936">
        <v>592.0</v>
      </c>
    </row>
    <row r="2937" ht="15.75" customHeight="1">
      <c r="A2937" s="6" t="s">
        <v>23</v>
      </c>
      <c r="B2937" s="6" t="s">
        <v>24</v>
      </c>
      <c r="C2937" s="6" t="s">
        <v>25</v>
      </c>
      <c r="D2937" s="6" t="s">
        <v>26</v>
      </c>
      <c r="E2937" s="6" t="s">
        <v>8</v>
      </c>
      <c r="G2937" s="6" t="s">
        <v>27</v>
      </c>
      <c r="H2937" s="7">
        <v>3362245.0</v>
      </c>
      <c r="I2937" s="8">
        <v>3363597.0</v>
      </c>
      <c r="J2937" t="s">
        <v>28</v>
      </c>
      <c r="K2937" t="s">
        <v>7015</v>
      </c>
      <c r="L2937" t="s">
        <v>7015</v>
      </c>
      <c r="N2937" t="s">
        <v>33</v>
      </c>
      <c r="Q2937" t="s">
        <v>7016</v>
      </c>
      <c r="R2937">
        <v>1353.0</v>
      </c>
      <c r="S2937">
        <v>450.0</v>
      </c>
    </row>
    <row r="2938" ht="15.75" customHeight="1">
      <c r="A2938" s="6" t="s">
        <v>23</v>
      </c>
      <c r="B2938" s="6" t="s">
        <v>24</v>
      </c>
      <c r="C2938" s="6" t="s">
        <v>25</v>
      </c>
      <c r="D2938" s="6" t="s">
        <v>26</v>
      </c>
      <c r="E2938" s="6" t="s">
        <v>8</v>
      </c>
      <c r="G2938" s="6" t="s">
        <v>27</v>
      </c>
      <c r="H2938" s="7">
        <v>3363715.0</v>
      </c>
      <c r="I2938" s="8">
        <v>3364650.0</v>
      </c>
      <c r="J2938" t="s">
        <v>28</v>
      </c>
      <c r="K2938" t="s">
        <v>7017</v>
      </c>
      <c r="L2938" t="s">
        <v>7017</v>
      </c>
      <c r="N2938" t="s">
        <v>7018</v>
      </c>
      <c r="Q2938" t="s">
        <v>7019</v>
      </c>
      <c r="R2938">
        <v>936.0</v>
      </c>
      <c r="S2938">
        <v>311.0</v>
      </c>
    </row>
    <row r="2939" ht="15.75" customHeight="1">
      <c r="A2939" s="6" t="s">
        <v>23</v>
      </c>
      <c r="B2939" s="6" t="s">
        <v>24</v>
      </c>
      <c r="C2939" s="6" t="s">
        <v>25</v>
      </c>
      <c r="D2939" s="6" t="s">
        <v>26</v>
      </c>
      <c r="E2939" s="6" t="s">
        <v>8</v>
      </c>
      <c r="G2939" s="6" t="s">
        <v>27</v>
      </c>
      <c r="H2939" s="7">
        <v>3364844.0</v>
      </c>
      <c r="I2939" s="8">
        <v>3366361.0</v>
      </c>
      <c r="J2939" t="s">
        <v>28</v>
      </c>
      <c r="K2939" t="s">
        <v>7020</v>
      </c>
      <c r="L2939" t="s">
        <v>7020</v>
      </c>
      <c r="N2939" t="s">
        <v>7021</v>
      </c>
      <c r="Q2939" t="s">
        <v>7022</v>
      </c>
      <c r="R2939">
        <v>1518.0</v>
      </c>
      <c r="S2939">
        <v>505.0</v>
      </c>
    </row>
    <row r="2940" ht="15.75" customHeight="1">
      <c r="A2940" s="6" t="s">
        <v>23</v>
      </c>
      <c r="B2940" s="6" t="s">
        <v>24</v>
      </c>
      <c r="C2940" s="6" t="s">
        <v>25</v>
      </c>
      <c r="D2940" s="6" t="s">
        <v>26</v>
      </c>
      <c r="E2940" s="6" t="s">
        <v>8</v>
      </c>
      <c r="G2940" s="6" t="s">
        <v>27</v>
      </c>
      <c r="H2940" s="7">
        <v>3366487.0</v>
      </c>
      <c r="I2940" s="8">
        <v>3367041.0</v>
      </c>
      <c r="J2940" t="s">
        <v>28</v>
      </c>
      <c r="K2940" t="s">
        <v>7023</v>
      </c>
      <c r="L2940" t="s">
        <v>7023</v>
      </c>
      <c r="N2940" t="s">
        <v>33</v>
      </c>
      <c r="Q2940" t="s">
        <v>7024</v>
      </c>
      <c r="R2940">
        <v>555.0</v>
      </c>
      <c r="S2940">
        <v>184.0</v>
      </c>
    </row>
    <row r="2941" ht="15.75" customHeight="1">
      <c r="A2941" s="6" t="s">
        <v>23</v>
      </c>
      <c r="B2941" s="6" t="s">
        <v>24</v>
      </c>
      <c r="C2941" s="6" t="s">
        <v>25</v>
      </c>
      <c r="D2941" s="6" t="s">
        <v>26</v>
      </c>
      <c r="E2941" s="6" t="s">
        <v>8</v>
      </c>
      <c r="G2941" s="6" t="s">
        <v>27</v>
      </c>
      <c r="H2941" s="7">
        <v>3367191.0</v>
      </c>
      <c r="I2941" s="8">
        <v>3367628.0</v>
      </c>
      <c r="J2941" t="s">
        <v>37</v>
      </c>
      <c r="K2941" t="s">
        <v>7025</v>
      </c>
      <c r="L2941" t="s">
        <v>7025</v>
      </c>
      <c r="N2941" t="s">
        <v>7026</v>
      </c>
      <c r="Q2941" t="s">
        <v>7027</v>
      </c>
      <c r="R2941">
        <v>438.0</v>
      </c>
      <c r="S2941">
        <v>145.0</v>
      </c>
    </row>
    <row r="2942" ht="15.75" customHeight="1">
      <c r="A2942" s="6" t="s">
        <v>23</v>
      </c>
      <c r="B2942" s="6" t="s">
        <v>24</v>
      </c>
      <c r="C2942" s="6" t="s">
        <v>25</v>
      </c>
      <c r="D2942" s="6" t="s">
        <v>26</v>
      </c>
      <c r="E2942" s="6" t="s">
        <v>8</v>
      </c>
      <c r="G2942" s="6" t="s">
        <v>27</v>
      </c>
      <c r="H2942" s="7">
        <v>3367764.0</v>
      </c>
      <c r="I2942" s="8">
        <v>3368594.0</v>
      </c>
      <c r="J2942" t="s">
        <v>37</v>
      </c>
      <c r="K2942" t="s">
        <v>7028</v>
      </c>
      <c r="L2942" t="s">
        <v>7028</v>
      </c>
      <c r="N2942" t="s">
        <v>7029</v>
      </c>
      <c r="Q2942" t="s">
        <v>7030</v>
      </c>
      <c r="R2942">
        <v>831.0</v>
      </c>
      <c r="S2942">
        <v>276.0</v>
      </c>
    </row>
    <row r="2943" ht="15.75" customHeight="1">
      <c r="A2943" s="6" t="s">
        <v>23</v>
      </c>
      <c r="B2943" s="6" t="s">
        <v>24</v>
      </c>
      <c r="C2943" s="6" t="s">
        <v>25</v>
      </c>
      <c r="D2943" s="6" t="s">
        <v>26</v>
      </c>
      <c r="E2943" s="6" t="s">
        <v>8</v>
      </c>
      <c r="G2943" s="6" t="s">
        <v>27</v>
      </c>
      <c r="H2943" s="7">
        <v>3368787.0</v>
      </c>
      <c r="I2943" s="8">
        <v>3370490.0</v>
      </c>
      <c r="J2943" t="s">
        <v>37</v>
      </c>
      <c r="K2943" t="s">
        <v>7031</v>
      </c>
      <c r="L2943" t="s">
        <v>7031</v>
      </c>
      <c r="N2943" t="s">
        <v>7032</v>
      </c>
      <c r="Q2943" t="s">
        <v>7033</v>
      </c>
      <c r="R2943">
        <v>1704.0</v>
      </c>
      <c r="S2943">
        <v>567.0</v>
      </c>
    </row>
    <row r="2944" ht="15.75" customHeight="1">
      <c r="A2944" s="6" t="s">
        <v>23</v>
      </c>
      <c r="B2944" s="6" t="s">
        <v>24</v>
      </c>
      <c r="C2944" s="6" t="s">
        <v>25</v>
      </c>
      <c r="D2944" s="6" t="s">
        <v>26</v>
      </c>
      <c r="E2944" s="6" t="s">
        <v>8</v>
      </c>
      <c r="G2944" s="6" t="s">
        <v>27</v>
      </c>
      <c r="H2944" s="7">
        <v>3370585.0</v>
      </c>
      <c r="I2944" s="8">
        <v>3371259.0</v>
      </c>
      <c r="J2944" t="s">
        <v>28</v>
      </c>
      <c r="K2944" t="s">
        <v>7034</v>
      </c>
      <c r="L2944" t="s">
        <v>7034</v>
      </c>
      <c r="N2944" t="s">
        <v>33</v>
      </c>
      <c r="Q2944" t="s">
        <v>7035</v>
      </c>
      <c r="R2944">
        <v>675.0</v>
      </c>
      <c r="S2944">
        <v>224.0</v>
      </c>
    </row>
    <row r="2945" ht="15.75" customHeight="1">
      <c r="A2945" s="6" t="s">
        <v>23</v>
      </c>
      <c r="B2945" s="6" t="s">
        <v>24</v>
      </c>
      <c r="C2945" s="6" t="s">
        <v>25</v>
      </c>
      <c r="D2945" s="6" t="s">
        <v>26</v>
      </c>
      <c r="E2945" s="6" t="s">
        <v>8</v>
      </c>
      <c r="G2945" s="6" t="s">
        <v>27</v>
      </c>
      <c r="H2945" s="7">
        <v>3371781.0</v>
      </c>
      <c r="I2945" s="8">
        <v>3372362.0</v>
      </c>
      <c r="J2945" t="s">
        <v>28</v>
      </c>
      <c r="K2945" t="s">
        <v>7036</v>
      </c>
      <c r="L2945" t="s">
        <v>7036</v>
      </c>
      <c r="N2945" t="s">
        <v>7037</v>
      </c>
      <c r="Q2945" t="s">
        <v>7038</v>
      </c>
      <c r="R2945">
        <v>582.0</v>
      </c>
      <c r="S2945">
        <v>193.0</v>
      </c>
    </row>
    <row r="2946" ht="15.75" customHeight="1">
      <c r="A2946" s="6" t="s">
        <v>23</v>
      </c>
      <c r="B2946" s="6" t="s">
        <v>113</v>
      </c>
      <c r="C2946" s="6" t="s">
        <v>25</v>
      </c>
      <c r="D2946" s="6" t="s">
        <v>26</v>
      </c>
      <c r="E2946" s="6" t="s">
        <v>8</v>
      </c>
      <c r="G2946" s="6" t="s">
        <v>27</v>
      </c>
      <c r="H2946" s="7">
        <v>3372731.0</v>
      </c>
      <c r="I2946" s="8">
        <v>3379543.0</v>
      </c>
      <c r="J2946" t="s">
        <v>28</v>
      </c>
      <c r="N2946" t="s">
        <v>33</v>
      </c>
      <c r="Q2946" t="s">
        <v>7039</v>
      </c>
      <c r="R2946">
        <v>6813.0</v>
      </c>
      <c r="T2946" t="s">
        <v>129</v>
      </c>
    </row>
    <row r="2947" ht="15.75" customHeight="1">
      <c r="A2947" s="6" t="s">
        <v>23</v>
      </c>
      <c r="B2947" s="6" t="s">
        <v>24</v>
      </c>
      <c r="C2947" s="6" t="s">
        <v>25</v>
      </c>
      <c r="D2947" s="6" t="s">
        <v>26</v>
      </c>
      <c r="E2947" s="6" t="s">
        <v>8</v>
      </c>
      <c r="G2947" s="6" t="s">
        <v>27</v>
      </c>
      <c r="H2947" s="7">
        <v>3379949.0</v>
      </c>
      <c r="I2947" s="8">
        <v>3384277.0</v>
      </c>
      <c r="J2947" t="s">
        <v>28</v>
      </c>
      <c r="K2947" t="s">
        <v>7040</v>
      </c>
      <c r="L2947" t="s">
        <v>7040</v>
      </c>
      <c r="N2947" t="s">
        <v>33</v>
      </c>
      <c r="Q2947" t="s">
        <v>7041</v>
      </c>
      <c r="R2947">
        <v>4329.0</v>
      </c>
      <c r="S2947">
        <v>1442.0</v>
      </c>
    </row>
    <row r="2948" ht="15.75" customHeight="1">
      <c r="A2948" s="6" t="s">
        <v>23</v>
      </c>
      <c r="B2948" s="6" t="s">
        <v>24</v>
      </c>
      <c r="C2948" s="6" t="s">
        <v>25</v>
      </c>
      <c r="D2948" s="6" t="s">
        <v>26</v>
      </c>
      <c r="E2948" s="6" t="s">
        <v>8</v>
      </c>
      <c r="G2948" s="6" t="s">
        <v>27</v>
      </c>
      <c r="H2948" s="7">
        <v>3384747.0</v>
      </c>
      <c r="I2948" s="8">
        <v>3385127.0</v>
      </c>
      <c r="J2948" t="s">
        <v>28</v>
      </c>
      <c r="K2948" t="s">
        <v>7042</v>
      </c>
      <c r="L2948" t="s">
        <v>7042</v>
      </c>
      <c r="N2948" t="s">
        <v>1769</v>
      </c>
      <c r="Q2948" t="s">
        <v>7043</v>
      </c>
      <c r="R2948">
        <v>381.0</v>
      </c>
      <c r="S2948">
        <v>126.0</v>
      </c>
    </row>
    <row r="2949" ht="15.75" customHeight="1">
      <c r="A2949" s="6" t="s">
        <v>23</v>
      </c>
      <c r="B2949" s="6" t="s">
        <v>24</v>
      </c>
      <c r="C2949" s="6" t="s">
        <v>25</v>
      </c>
      <c r="D2949" s="6" t="s">
        <v>26</v>
      </c>
      <c r="E2949" s="6" t="s">
        <v>8</v>
      </c>
      <c r="G2949" s="6" t="s">
        <v>27</v>
      </c>
      <c r="H2949" s="7">
        <v>3385244.0</v>
      </c>
      <c r="I2949" s="8">
        <v>3386221.0</v>
      </c>
      <c r="J2949" t="s">
        <v>37</v>
      </c>
      <c r="K2949" t="s">
        <v>7044</v>
      </c>
      <c r="L2949" t="s">
        <v>7044</v>
      </c>
      <c r="N2949" t="s">
        <v>281</v>
      </c>
      <c r="Q2949" t="s">
        <v>7045</v>
      </c>
      <c r="R2949">
        <v>978.0</v>
      </c>
      <c r="S2949">
        <v>325.0</v>
      </c>
    </row>
    <row r="2950" ht="15.75" customHeight="1">
      <c r="A2950" s="6" t="s">
        <v>23</v>
      </c>
      <c r="B2950" s="6" t="s">
        <v>24</v>
      </c>
      <c r="C2950" s="6" t="s">
        <v>25</v>
      </c>
      <c r="D2950" s="6" t="s">
        <v>26</v>
      </c>
      <c r="E2950" s="6" t="s">
        <v>8</v>
      </c>
      <c r="G2950" s="6" t="s">
        <v>27</v>
      </c>
      <c r="H2950" s="7">
        <v>3386242.0</v>
      </c>
      <c r="I2950" s="8">
        <v>3386634.0</v>
      </c>
      <c r="J2950" t="s">
        <v>28</v>
      </c>
      <c r="K2950" t="s">
        <v>7046</v>
      </c>
      <c r="L2950" t="s">
        <v>7046</v>
      </c>
      <c r="N2950" t="s">
        <v>273</v>
      </c>
      <c r="Q2950" t="s">
        <v>7047</v>
      </c>
      <c r="R2950">
        <v>393.0</v>
      </c>
      <c r="S2950">
        <v>130.0</v>
      </c>
    </row>
    <row r="2951" ht="15.75" customHeight="1">
      <c r="A2951" s="6" t="s">
        <v>23</v>
      </c>
      <c r="B2951" s="6" t="s">
        <v>24</v>
      </c>
      <c r="C2951" s="6" t="s">
        <v>25</v>
      </c>
      <c r="D2951" s="6" t="s">
        <v>26</v>
      </c>
      <c r="E2951" s="6" t="s">
        <v>8</v>
      </c>
      <c r="G2951" s="6" t="s">
        <v>27</v>
      </c>
      <c r="H2951" s="7">
        <v>3386714.0</v>
      </c>
      <c r="I2951" s="8">
        <v>3387634.0</v>
      </c>
      <c r="J2951" t="s">
        <v>37</v>
      </c>
      <c r="K2951" t="s">
        <v>7048</v>
      </c>
      <c r="L2951" t="s">
        <v>7048</v>
      </c>
      <c r="N2951" t="s">
        <v>4398</v>
      </c>
      <c r="Q2951" t="s">
        <v>7049</v>
      </c>
      <c r="R2951">
        <v>921.0</v>
      </c>
      <c r="S2951">
        <v>306.0</v>
      </c>
    </row>
    <row r="2952" ht="15.75" customHeight="1">
      <c r="A2952" s="6" t="s">
        <v>23</v>
      </c>
      <c r="B2952" s="6" t="s">
        <v>24</v>
      </c>
      <c r="C2952" s="6" t="s">
        <v>25</v>
      </c>
      <c r="D2952" s="6" t="s">
        <v>26</v>
      </c>
      <c r="E2952" s="6" t="s">
        <v>8</v>
      </c>
      <c r="G2952" s="6" t="s">
        <v>27</v>
      </c>
      <c r="H2952" s="7">
        <v>3387711.0</v>
      </c>
      <c r="I2952" s="8">
        <v>3388379.0</v>
      </c>
      <c r="J2952" t="s">
        <v>28</v>
      </c>
      <c r="K2952" t="s">
        <v>7050</v>
      </c>
      <c r="L2952" t="s">
        <v>7050</v>
      </c>
      <c r="N2952" t="s">
        <v>33</v>
      </c>
      <c r="Q2952" t="s">
        <v>7051</v>
      </c>
      <c r="R2952">
        <v>669.0</v>
      </c>
      <c r="S2952">
        <v>222.0</v>
      </c>
    </row>
    <row r="2953" ht="15.75" customHeight="1">
      <c r="A2953" s="6" t="s">
        <v>23</v>
      </c>
      <c r="B2953" s="6" t="s">
        <v>24</v>
      </c>
      <c r="C2953" s="6" t="s">
        <v>25</v>
      </c>
      <c r="D2953" s="6" t="s">
        <v>26</v>
      </c>
      <c r="E2953" s="6" t="s">
        <v>8</v>
      </c>
      <c r="G2953" s="6" t="s">
        <v>27</v>
      </c>
      <c r="H2953" s="7">
        <v>3388476.0</v>
      </c>
      <c r="I2953" s="8">
        <v>3389219.0</v>
      </c>
      <c r="J2953" t="s">
        <v>28</v>
      </c>
      <c r="K2953" t="s">
        <v>7052</v>
      </c>
      <c r="L2953" t="s">
        <v>7052</v>
      </c>
      <c r="N2953" t="s">
        <v>7053</v>
      </c>
      <c r="Q2953" t="s">
        <v>7054</v>
      </c>
      <c r="R2953">
        <v>744.0</v>
      </c>
      <c r="S2953">
        <v>247.0</v>
      </c>
    </row>
    <row r="2954" ht="15.75" customHeight="1">
      <c r="A2954" s="6" t="s">
        <v>23</v>
      </c>
      <c r="B2954" s="6" t="s">
        <v>24</v>
      </c>
      <c r="C2954" s="6" t="s">
        <v>25</v>
      </c>
      <c r="D2954" s="6" t="s">
        <v>26</v>
      </c>
      <c r="E2954" s="6" t="s">
        <v>8</v>
      </c>
      <c r="G2954" s="6" t="s">
        <v>27</v>
      </c>
      <c r="H2954" s="7">
        <v>3389216.0</v>
      </c>
      <c r="I2954" s="8">
        <v>3389998.0</v>
      </c>
      <c r="J2954" t="s">
        <v>28</v>
      </c>
      <c r="K2954" t="s">
        <v>7055</v>
      </c>
      <c r="L2954" t="s">
        <v>7055</v>
      </c>
      <c r="N2954" t="s">
        <v>1373</v>
      </c>
      <c r="Q2954" t="s">
        <v>7056</v>
      </c>
      <c r="R2954">
        <v>783.0</v>
      </c>
      <c r="S2954">
        <v>260.0</v>
      </c>
    </row>
    <row r="2955" ht="15.75" customHeight="1">
      <c r="A2955" s="6" t="s">
        <v>23</v>
      </c>
      <c r="B2955" s="6" t="s">
        <v>24</v>
      </c>
      <c r="C2955" s="6" t="s">
        <v>25</v>
      </c>
      <c r="D2955" s="6" t="s">
        <v>26</v>
      </c>
      <c r="E2955" s="6" t="s">
        <v>8</v>
      </c>
      <c r="G2955" s="6" t="s">
        <v>27</v>
      </c>
      <c r="H2955" s="7">
        <v>3390214.0</v>
      </c>
      <c r="I2955" s="8">
        <v>3391923.0</v>
      </c>
      <c r="J2955" t="s">
        <v>37</v>
      </c>
      <c r="K2955" t="s">
        <v>7057</v>
      </c>
      <c r="L2955" t="s">
        <v>7057</v>
      </c>
      <c r="N2955" t="s">
        <v>7058</v>
      </c>
      <c r="Q2955" t="s">
        <v>7059</v>
      </c>
      <c r="R2955">
        <v>1710.0</v>
      </c>
      <c r="S2955">
        <v>569.0</v>
      </c>
    </row>
    <row r="2956" ht="15.75" customHeight="1">
      <c r="A2956" s="6" t="s">
        <v>23</v>
      </c>
      <c r="B2956" s="6" t="s">
        <v>24</v>
      </c>
      <c r="C2956" s="6" t="s">
        <v>25</v>
      </c>
      <c r="D2956" s="6" t="s">
        <v>26</v>
      </c>
      <c r="E2956" s="6" t="s">
        <v>8</v>
      </c>
      <c r="G2956" s="6" t="s">
        <v>27</v>
      </c>
      <c r="H2956" s="7">
        <v>3391940.0</v>
      </c>
      <c r="I2956" s="8">
        <v>3392527.0</v>
      </c>
      <c r="J2956" t="s">
        <v>28</v>
      </c>
      <c r="K2956" t="s">
        <v>7060</v>
      </c>
      <c r="L2956" t="s">
        <v>7060</v>
      </c>
      <c r="N2956" t="s">
        <v>261</v>
      </c>
      <c r="Q2956" t="s">
        <v>7061</v>
      </c>
      <c r="R2956">
        <v>588.0</v>
      </c>
      <c r="S2956">
        <v>195.0</v>
      </c>
    </row>
    <row r="2957" ht="15.75" customHeight="1">
      <c r="A2957" s="6" t="s">
        <v>23</v>
      </c>
      <c r="B2957" s="6" t="s">
        <v>24</v>
      </c>
      <c r="C2957" s="6" t="s">
        <v>25</v>
      </c>
      <c r="D2957" s="6" t="s">
        <v>26</v>
      </c>
      <c r="E2957" s="6" t="s">
        <v>8</v>
      </c>
      <c r="G2957" s="6" t="s">
        <v>27</v>
      </c>
      <c r="H2957" s="7">
        <v>3392415.0</v>
      </c>
      <c r="I2957" s="8">
        <v>3393149.0</v>
      </c>
      <c r="J2957" t="s">
        <v>37</v>
      </c>
      <c r="K2957" t="s">
        <v>7062</v>
      </c>
      <c r="L2957" t="s">
        <v>7062</v>
      </c>
      <c r="N2957" t="s">
        <v>33</v>
      </c>
      <c r="Q2957" t="s">
        <v>7063</v>
      </c>
      <c r="R2957">
        <v>735.0</v>
      </c>
      <c r="S2957">
        <v>244.0</v>
      </c>
    </row>
    <row r="2958" ht="15.75" customHeight="1">
      <c r="A2958" s="6" t="s">
        <v>23</v>
      </c>
      <c r="B2958" s="6" t="s">
        <v>24</v>
      </c>
      <c r="C2958" s="6" t="s">
        <v>25</v>
      </c>
      <c r="D2958" s="6" t="s">
        <v>26</v>
      </c>
      <c r="E2958" s="6" t="s">
        <v>8</v>
      </c>
      <c r="G2958" s="6" t="s">
        <v>27</v>
      </c>
      <c r="H2958" s="7">
        <v>3393146.0</v>
      </c>
      <c r="I2958" s="8">
        <v>3393883.0</v>
      </c>
      <c r="J2958" t="s">
        <v>37</v>
      </c>
      <c r="K2958" t="s">
        <v>7064</v>
      </c>
      <c r="L2958" t="s">
        <v>7064</v>
      </c>
      <c r="N2958" t="s">
        <v>33</v>
      </c>
      <c r="Q2958" t="s">
        <v>7065</v>
      </c>
      <c r="R2958">
        <v>738.0</v>
      </c>
      <c r="S2958">
        <v>245.0</v>
      </c>
    </row>
    <row r="2959" ht="15.75" customHeight="1">
      <c r="A2959" s="6" t="s">
        <v>23</v>
      </c>
      <c r="B2959" s="6" t="s">
        <v>24</v>
      </c>
      <c r="C2959" s="6" t="s">
        <v>25</v>
      </c>
      <c r="D2959" s="6" t="s">
        <v>26</v>
      </c>
      <c r="E2959" s="6" t="s">
        <v>8</v>
      </c>
      <c r="G2959" s="6" t="s">
        <v>27</v>
      </c>
      <c r="H2959" s="7">
        <v>3394049.0</v>
      </c>
      <c r="I2959" s="8">
        <v>3395035.0</v>
      </c>
      <c r="J2959" t="s">
        <v>37</v>
      </c>
      <c r="K2959" t="s">
        <v>7066</v>
      </c>
      <c r="L2959" t="s">
        <v>7066</v>
      </c>
      <c r="N2959" t="s">
        <v>7067</v>
      </c>
      <c r="O2959" t="s">
        <v>7068</v>
      </c>
      <c r="Q2959" t="s">
        <v>7069</v>
      </c>
      <c r="R2959">
        <v>987.0</v>
      </c>
      <c r="S2959">
        <v>328.0</v>
      </c>
    </row>
    <row r="2960" ht="15.75" customHeight="1">
      <c r="A2960" s="6" t="s">
        <v>23</v>
      </c>
      <c r="B2960" s="6" t="s">
        <v>24</v>
      </c>
      <c r="C2960" s="6" t="s">
        <v>25</v>
      </c>
      <c r="D2960" s="6" t="s">
        <v>26</v>
      </c>
      <c r="E2960" s="6" t="s">
        <v>8</v>
      </c>
      <c r="G2960" s="6" t="s">
        <v>27</v>
      </c>
      <c r="H2960" s="7">
        <v>3395041.0</v>
      </c>
      <c r="I2960" s="8">
        <v>3396537.0</v>
      </c>
      <c r="J2960" t="s">
        <v>37</v>
      </c>
      <c r="K2960" t="s">
        <v>7070</v>
      </c>
      <c r="L2960" t="s">
        <v>7070</v>
      </c>
      <c r="N2960" t="s">
        <v>7071</v>
      </c>
      <c r="Q2960" t="s">
        <v>7072</v>
      </c>
      <c r="R2960">
        <v>1497.0</v>
      </c>
      <c r="S2960">
        <v>498.0</v>
      </c>
    </row>
    <row r="2961" ht="15.75" customHeight="1">
      <c r="A2961" s="6" t="s">
        <v>23</v>
      </c>
      <c r="B2961" s="6" t="s">
        <v>24</v>
      </c>
      <c r="C2961" s="6" t="s">
        <v>25</v>
      </c>
      <c r="D2961" s="6" t="s">
        <v>26</v>
      </c>
      <c r="E2961" s="6" t="s">
        <v>8</v>
      </c>
      <c r="G2961" s="6" t="s">
        <v>27</v>
      </c>
      <c r="H2961" s="7">
        <v>3396530.0</v>
      </c>
      <c r="I2961" s="8">
        <v>3397432.0</v>
      </c>
      <c r="J2961" t="s">
        <v>37</v>
      </c>
      <c r="K2961" t="s">
        <v>7073</v>
      </c>
      <c r="L2961" t="s">
        <v>7073</v>
      </c>
      <c r="N2961" t="s">
        <v>979</v>
      </c>
      <c r="Q2961" t="s">
        <v>7074</v>
      </c>
      <c r="R2961">
        <v>903.0</v>
      </c>
      <c r="S2961">
        <v>300.0</v>
      </c>
    </row>
    <row r="2962" ht="15.75" customHeight="1">
      <c r="A2962" s="6" t="s">
        <v>23</v>
      </c>
      <c r="B2962" s="6" t="s">
        <v>24</v>
      </c>
      <c r="C2962" s="6" t="s">
        <v>25</v>
      </c>
      <c r="D2962" s="6" t="s">
        <v>26</v>
      </c>
      <c r="E2962" s="6" t="s">
        <v>8</v>
      </c>
      <c r="G2962" s="6" t="s">
        <v>27</v>
      </c>
      <c r="H2962" s="7">
        <v>3397661.0</v>
      </c>
      <c r="I2962" s="8">
        <v>3398281.0</v>
      </c>
      <c r="J2962" t="s">
        <v>37</v>
      </c>
      <c r="K2962" t="s">
        <v>7075</v>
      </c>
      <c r="L2962" t="s">
        <v>7075</v>
      </c>
      <c r="N2962" t="s">
        <v>1144</v>
      </c>
      <c r="Q2962" t="s">
        <v>7076</v>
      </c>
      <c r="R2962">
        <v>621.0</v>
      </c>
      <c r="S2962">
        <v>206.0</v>
      </c>
    </row>
    <row r="2963" ht="15.75" customHeight="1">
      <c r="A2963" s="6" t="s">
        <v>23</v>
      </c>
      <c r="B2963" s="6" t="s">
        <v>113</v>
      </c>
      <c r="C2963" s="6" t="s">
        <v>25</v>
      </c>
      <c r="D2963" s="6" t="s">
        <v>26</v>
      </c>
      <c r="E2963" s="6" t="s">
        <v>8</v>
      </c>
      <c r="G2963" s="6" t="s">
        <v>27</v>
      </c>
      <c r="H2963" s="7">
        <v>3398286.0</v>
      </c>
      <c r="I2963" s="8">
        <v>3398729.0</v>
      </c>
      <c r="J2963" t="s">
        <v>28</v>
      </c>
      <c r="N2963" t="s">
        <v>33</v>
      </c>
      <c r="Q2963" t="s">
        <v>7077</v>
      </c>
      <c r="R2963">
        <v>444.0</v>
      </c>
      <c r="T2963" t="s">
        <v>129</v>
      </c>
    </row>
    <row r="2964" ht="15.75" customHeight="1">
      <c r="A2964" s="6" t="s">
        <v>23</v>
      </c>
      <c r="B2964" s="6" t="s">
        <v>24</v>
      </c>
      <c r="C2964" s="6" t="s">
        <v>25</v>
      </c>
      <c r="D2964" s="6" t="s">
        <v>26</v>
      </c>
      <c r="E2964" s="6" t="s">
        <v>8</v>
      </c>
      <c r="G2964" s="6" t="s">
        <v>27</v>
      </c>
      <c r="H2964" s="7">
        <v>3399077.0</v>
      </c>
      <c r="I2964" s="8">
        <v>3399895.0</v>
      </c>
      <c r="J2964" t="s">
        <v>28</v>
      </c>
      <c r="K2964" t="s">
        <v>7078</v>
      </c>
      <c r="L2964" t="s">
        <v>7078</v>
      </c>
      <c r="N2964" t="s">
        <v>2409</v>
      </c>
      <c r="Q2964" t="s">
        <v>7079</v>
      </c>
      <c r="R2964">
        <v>819.0</v>
      </c>
      <c r="S2964">
        <v>272.0</v>
      </c>
    </row>
    <row r="2965" ht="15.75" customHeight="1">
      <c r="A2965" s="6" t="s">
        <v>23</v>
      </c>
      <c r="B2965" s="6" t="s">
        <v>24</v>
      </c>
      <c r="C2965" s="6" t="s">
        <v>25</v>
      </c>
      <c r="D2965" s="6" t="s">
        <v>26</v>
      </c>
      <c r="E2965" s="6" t="s">
        <v>8</v>
      </c>
      <c r="G2965" s="6" t="s">
        <v>27</v>
      </c>
      <c r="H2965" s="7">
        <v>3400156.0</v>
      </c>
      <c r="I2965" s="8">
        <v>3400842.0</v>
      </c>
      <c r="J2965" t="s">
        <v>37</v>
      </c>
      <c r="K2965" t="s">
        <v>7080</v>
      </c>
      <c r="L2965" t="s">
        <v>7080</v>
      </c>
      <c r="N2965" t="s">
        <v>296</v>
      </c>
      <c r="Q2965" t="s">
        <v>7081</v>
      </c>
      <c r="R2965">
        <v>687.0</v>
      </c>
      <c r="S2965">
        <v>228.0</v>
      </c>
    </row>
    <row r="2966" ht="15.75" customHeight="1">
      <c r="A2966" s="6" t="s">
        <v>23</v>
      </c>
      <c r="B2966" s="6" t="s">
        <v>24</v>
      </c>
      <c r="C2966" s="6" t="s">
        <v>25</v>
      </c>
      <c r="D2966" s="6" t="s">
        <v>26</v>
      </c>
      <c r="E2966" s="6" t="s">
        <v>8</v>
      </c>
      <c r="G2966" s="6" t="s">
        <v>27</v>
      </c>
      <c r="H2966" s="7">
        <v>3400871.0</v>
      </c>
      <c r="I2966" s="8">
        <v>3402382.0</v>
      </c>
      <c r="J2966" t="s">
        <v>37</v>
      </c>
      <c r="K2966" t="s">
        <v>7082</v>
      </c>
      <c r="L2966" t="s">
        <v>7082</v>
      </c>
      <c r="N2966" t="s">
        <v>299</v>
      </c>
      <c r="Q2966" t="s">
        <v>7083</v>
      </c>
      <c r="R2966">
        <v>1512.0</v>
      </c>
      <c r="S2966">
        <v>503.0</v>
      </c>
    </row>
    <row r="2967" ht="15.75" customHeight="1">
      <c r="A2967" s="6" t="s">
        <v>23</v>
      </c>
      <c r="B2967" s="6" t="s">
        <v>24</v>
      </c>
      <c r="C2967" s="6" t="s">
        <v>25</v>
      </c>
      <c r="D2967" s="6" t="s">
        <v>26</v>
      </c>
      <c r="E2967" s="6" t="s">
        <v>8</v>
      </c>
      <c r="G2967" s="6" t="s">
        <v>27</v>
      </c>
      <c r="H2967" s="7">
        <v>3402379.0</v>
      </c>
      <c r="I2967" s="8">
        <v>3402714.0</v>
      </c>
      <c r="J2967" t="s">
        <v>37</v>
      </c>
      <c r="K2967" t="s">
        <v>7084</v>
      </c>
      <c r="L2967" t="s">
        <v>7084</v>
      </c>
      <c r="N2967" t="s">
        <v>33</v>
      </c>
      <c r="Q2967" t="s">
        <v>7085</v>
      </c>
      <c r="R2967">
        <v>336.0</v>
      </c>
      <c r="S2967">
        <v>111.0</v>
      </c>
    </row>
    <row r="2968" ht="15.75" customHeight="1">
      <c r="A2968" s="6" t="s">
        <v>23</v>
      </c>
      <c r="B2968" s="6" t="s">
        <v>24</v>
      </c>
      <c r="C2968" s="6" t="s">
        <v>25</v>
      </c>
      <c r="D2968" s="6" t="s">
        <v>26</v>
      </c>
      <c r="E2968" s="6" t="s">
        <v>8</v>
      </c>
      <c r="G2968" s="6" t="s">
        <v>27</v>
      </c>
      <c r="H2968" s="7">
        <v>3402766.0</v>
      </c>
      <c r="I2968" s="8">
        <v>3403437.0</v>
      </c>
      <c r="J2968" t="s">
        <v>37</v>
      </c>
      <c r="K2968" t="s">
        <v>7086</v>
      </c>
      <c r="L2968" t="s">
        <v>7086</v>
      </c>
      <c r="N2968" t="s">
        <v>7087</v>
      </c>
      <c r="Q2968" t="s">
        <v>7088</v>
      </c>
      <c r="R2968">
        <v>672.0</v>
      </c>
      <c r="S2968">
        <v>223.0</v>
      </c>
    </row>
    <row r="2969" ht="15.75" customHeight="1">
      <c r="A2969" s="6" t="s">
        <v>23</v>
      </c>
      <c r="B2969" s="6" t="s">
        <v>24</v>
      </c>
      <c r="C2969" s="6" t="s">
        <v>25</v>
      </c>
      <c r="D2969" s="6" t="s">
        <v>26</v>
      </c>
      <c r="E2969" s="6" t="s">
        <v>8</v>
      </c>
      <c r="G2969" s="6" t="s">
        <v>27</v>
      </c>
      <c r="H2969" s="7">
        <v>3403562.0</v>
      </c>
      <c r="I2969" s="8">
        <v>3404377.0</v>
      </c>
      <c r="J2969" t="s">
        <v>28</v>
      </c>
      <c r="K2969" t="s">
        <v>7089</v>
      </c>
      <c r="L2969" t="s">
        <v>7089</v>
      </c>
      <c r="N2969" t="s">
        <v>33</v>
      </c>
      <c r="Q2969" t="s">
        <v>7090</v>
      </c>
      <c r="R2969">
        <v>816.0</v>
      </c>
      <c r="S2969">
        <v>271.0</v>
      </c>
    </row>
    <row r="2970" ht="15.75" customHeight="1">
      <c r="A2970" s="6" t="s">
        <v>23</v>
      </c>
      <c r="B2970" s="6" t="s">
        <v>24</v>
      </c>
      <c r="C2970" s="6" t="s">
        <v>25</v>
      </c>
      <c r="D2970" s="6" t="s">
        <v>26</v>
      </c>
      <c r="E2970" s="6" t="s">
        <v>8</v>
      </c>
      <c r="G2970" s="6" t="s">
        <v>27</v>
      </c>
      <c r="H2970" s="7">
        <v>3404693.0</v>
      </c>
      <c r="I2970" s="8">
        <v>3404875.0</v>
      </c>
      <c r="J2970" t="s">
        <v>37</v>
      </c>
      <c r="K2970" t="s">
        <v>7091</v>
      </c>
      <c r="L2970" t="s">
        <v>7091</v>
      </c>
      <c r="N2970" t="s">
        <v>7092</v>
      </c>
      <c r="Q2970" t="s">
        <v>7093</v>
      </c>
      <c r="R2970">
        <v>183.0</v>
      </c>
      <c r="S2970">
        <v>60.0</v>
      </c>
    </row>
    <row r="2971" ht="15.75" customHeight="1">
      <c r="A2971" s="6" t="s">
        <v>23</v>
      </c>
      <c r="B2971" s="6" t="s">
        <v>24</v>
      </c>
      <c r="C2971" s="6" t="s">
        <v>25</v>
      </c>
      <c r="D2971" s="6" t="s">
        <v>26</v>
      </c>
      <c r="E2971" s="6" t="s">
        <v>8</v>
      </c>
      <c r="G2971" s="6" t="s">
        <v>27</v>
      </c>
      <c r="H2971" s="7">
        <v>3405198.0</v>
      </c>
      <c r="I2971" s="8">
        <v>3405692.0</v>
      </c>
      <c r="J2971" t="s">
        <v>28</v>
      </c>
      <c r="K2971" t="s">
        <v>7094</v>
      </c>
      <c r="L2971" t="s">
        <v>7094</v>
      </c>
      <c r="N2971" t="s">
        <v>33</v>
      </c>
      <c r="Q2971" t="s">
        <v>7095</v>
      </c>
      <c r="R2971">
        <v>495.0</v>
      </c>
      <c r="S2971">
        <v>164.0</v>
      </c>
    </row>
    <row r="2972" ht="15.75" customHeight="1">
      <c r="A2972" s="6" t="s">
        <v>23</v>
      </c>
      <c r="B2972" s="6" t="s">
        <v>24</v>
      </c>
      <c r="C2972" s="6" t="s">
        <v>25</v>
      </c>
      <c r="D2972" s="6" t="s">
        <v>26</v>
      </c>
      <c r="E2972" s="6" t="s">
        <v>8</v>
      </c>
      <c r="G2972" s="6" t="s">
        <v>27</v>
      </c>
      <c r="H2972" s="7">
        <v>3405907.0</v>
      </c>
      <c r="I2972" s="8">
        <v>3407055.0</v>
      </c>
      <c r="J2972" t="s">
        <v>28</v>
      </c>
      <c r="K2972" t="s">
        <v>7096</v>
      </c>
      <c r="L2972" t="s">
        <v>7096</v>
      </c>
      <c r="N2972" t="s">
        <v>6566</v>
      </c>
      <c r="Q2972" t="s">
        <v>7097</v>
      </c>
      <c r="R2972">
        <v>1149.0</v>
      </c>
      <c r="S2972">
        <v>382.0</v>
      </c>
    </row>
    <row r="2973" ht="15.75" customHeight="1">
      <c r="A2973" s="6" t="s">
        <v>23</v>
      </c>
      <c r="B2973" s="6" t="s">
        <v>24</v>
      </c>
      <c r="C2973" s="6" t="s">
        <v>25</v>
      </c>
      <c r="D2973" s="6" t="s">
        <v>26</v>
      </c>
      <c r="E2973" s="6" t="s">
        <v>8</v>
      </c>
      <c r="G2973" s="6" t="s">
        <v>27</v>
      </c>
      <c r="H2973" s="7">
        <v>3407150.0</v>
      </c>
      <c r="I2973" s="8">
        <v>3408106.0</v>
      </c>
      <c r="J2973" t="s">
        <v>28</v>
      </c>
      <c r="K2973" t="s">
        <v>7098</v>
      </c>
      <c r="L2973" t="s">
        <v>7098</v>
      </c>
      <c r="N2973" t="s">
        <v>156</v>
      </c>
      <c r="Q2973" t="s">
        <v>7099</v>
      </c>
      <c r="R2973">
        <v>957.0</v>
      </c>
      <c r="S2973">
        <v>318.0</v>
      </c>
    </row>
    <row r="2974" ht="15.75" customHeight="1">
      <c r="A2974" s="6" t="s">
        <v>23</v>
      </c>
      <c r="B2974" s="6" t="s">
        <v>24</v>
      </c>
      <c r="C2974" s="6" t="s">
        <v>25</v>
      </c>
      <c r="D2974" s="6" t="s">
        <v>26</v>
      </c>
      <c r="E2974" s="6" t="s">
        <v>8</v>
      </c>
      <c r="G2974" s="6" t="s">
        <v>27</v>
      </c>
      <c r="H2974" s="7">
        <v>3408171.0</v>
      </c>
      <c r="I2974" s="8">
        <v>3409427.0</v>
      </c>
      <c r="J2974" t="s">
        <v>37</v>
      </c>
      <c r="K2974" t="s">
        <v>7100</v>
      </c>
      <c r="L2974" t="s">
        <v>7100</v>
      </c>
      <c r="N2974" t="s">
        <v>174</v>
      </c>
      <c r="Q2974" t="s">
        <v>7101</v>
      </c>
      <c r="R2974">
        <v>1257.0</v>
      </c>
      <c r="S2974">
        <v>418.0</v>
      </c>
    </row>
    <row r="2975" ht="15.75" customHeight="1">
      <c r="A2975" s="6" t="s">
        <v>23</v>
      </c>
      <c r="B2975" s="6" t="s">
        <v>24</v>
      </c>
      <c r="C2975" s="6" t="s">
        <v>25</v>
      </c>
      <c r="D2975" s="6" t="s">
        <v>26</v>
      </c>
      <c r="E2975" s="6" t="s">
        <v>8</v>
      </c>
      <c r="G2975" s="6" t="s">
        <v>27</v>
      </c>
      <c r="H2975" s="7">
        <v>3409424.0</v>
      </c>
      <c r="I2975" s="8">
        <v>3409981.0</v>
      </c>
      <c r="J2975" t="s">
        <v>37</v>
      </c>
      <c r="K2975" t="s">
        <v>7102</v>
      </c>
      <c r="L2975" t="s">
        <v>7102</v>
      </c>
      <c r="N2975" t="s">
        <v>6342</v>
      </c>
      <c r="Q2975" t="s">
        <v>7103</v>
      </c>
      <c r="R2975">
        <v>558.0</v>
      </c>
      <c r="S2975">
        <v>185.0</v>
      </c>
    </row>
    <row r="2976" ht="15.75" customHeight="1">
      <c r="A2976" s="6" t="s">
        <v>23</v>
      </c>
      <c r="B2976" s="6" t="s">
        <v>24</v>
      </c>
      <c r="C2976" s="6" t="s">
        <v>25</v>
      </c>
      <c r="D2976" s="6" t="s">
        <v>26</v>
      </c>
      <c r="E2976" s="6" t="s">
        <v>8</v>
      </c>
      <c r="G2976" s="6" t="s">
        <v>27</v>
      </c>
      <c r="H2976" s="7">
        <v>3409978.0</v>
      </c>
      <c r="I2976" s="8">
        <v>3410316.0</v>
      </c>
      <c r="J2976" t="s">
        <v>28</v>
      </c>
      <c r="K2976" t="s">
        <v>7104</v>
      </c>
      <c r="L2976" t="s">
        <v>7104</v>
      </c>
      <c r="N2976" t="s">
        <v>273</v>
      </c>
      <c r="Q2976" t="s">
        <v>7105</v>
      </c>
      <c r="R2976">
        <v>339.0</v>
      </c>
      <c r="S2976">
        <v>112.0</v>
      </c>
    </row>
    <row r="2977" ht="15.75" customHeight="1">
      <c r="A2977" s="6" t="s">
        <v>23</v>
      </c>
      <c r="B2977" s="6" t="s">
        <v>24</v>
      </c>
      <c r="C2977" s="6" t="s">
        <v>25</v>
      </c>
      <c r="D2977" s="6" t="s">
        <v>26</v>
      </c>
      <c r="E2977" s="6" t="s">
        <v>8</v>
      </c>
      <c r="G2977" s="6" t="s">
        <v>27</v>
      </c>
      <c r="H2977" s="7">
        <v>3410313.0</v>
      </c>
      <c r="I2977" s="8">
        <v>3410705.0</v>
      </c>
      <c r="J2977" t="s">
        <v>28</v>
      </c>
      <c r="K2977" t="s">
        <v>7106</v>
      </c>
      <c r="L2977" t="s">
        <v>7106</v>
      </c>
      <c r="N2977" t="s">
        <v>2543</v>
      </c>
      <c r="Q2977" t="s">
        <v>7107</v>
      </c>
      <c r="R2977">
        <v>393.0</v>
      </c>
      <c r="S2977">
        <v>130.0</v>
      </c>
    </row>
    <row r="2978" ht="15.75" customHeight="1">
      <c r="A2978" s="6" t="s">
        <v>23</v>
      </c>
      <c r="B2978" s="6" t="s">
        <v>24</v>
      </c>
      <c r="C2978" s="6" t="s">
        <v>25</v>
      </c>
      <c r="D2978" s="6" t="s">
        <v>26</v>
      </c>
      <c r="E2978" s="6" t="s">
        <v>8</v>
      </c>
      <c r="G2978" s="6" t="s">
        <v>27</v>
      </c>
      <c r="H2978" s="7">
        <v>3410743.0</v>
      </c>
      <c r="I2978" s="8">
        <v>3412020.0</v>
      </c>
      <c r="J2978" t="s">
        <v>28</v>
      </c>
      <c r="K2978" t="s">
        <v>7108</v>
      </c>
      <c r="L2978" t="s">
        <v>7108</v>
      </c>
      <c r="N2978" t="s">
        <v>7109</v>
      </c>
      <c r="Q2978" t="s">
        <v>7110</v>
      </c>
      <c r="R2978">
        <v>1278.0</v>
      </c>
      <c r="S2978">
        <v>425.0</v>
      </c>
    </row>
    <row r="2979" ht="15.75" customHeight="1">
      <c r="A2979" s="6" t="s">
        <v>23</v>
      </c>
      <c r="B2979" s="6" t="s">
        <v>24</v>
      </c>
      <c r="C2979" s="6" t="s">
        <v>25</v>
      </c>
      <c r="D2979" s="6" t="s">
        <v>26</v>
      </c>
      <c r="E2979" s="6" t="s">
        <v>8</v>
      </c>
      <c r="G2979" s="6" t="s">
        <v>27</v>
      </c>
      <c r="H2979" s="7">
        <v>3412116.0</v>
      </c>
      <c r="I2979" s="8">
        <v>3412661.0</v>
      </c>
      <c r="J2979" t="s">
        <v>28</v>
      </c>
      <c r="K2979" t="s">
        <v>7111</v>
      </c>
      <c r="L2979" t="s">
        <v>7111</v>
      </c>
      <c r="N2979" t="s">
        <v>624</v>
      </c>
      <c r="Q2979" t="s">
        <v>7112</v>
      </c>
      <c r="R2979">
        <v>546.0</v>
      </c>
      <c r="S2979">
        <v>181.0</v>
      </c>
    </row>
    <row r="2980" ht="15.75" customHeight="1">
      <c r="A2980" s="6" t="s">
        <v>23</v>
      </c>
      <c r="B2980" s="6" t="s">
        <v>24</v>
      </c>
      <c r="C2980" s="6" t="s">
        <v>25</v>
      </c>
      <c r="D2980" s="6" t="s">
        <v>26</v>
      </c>
      <c r="E2980" s="6" t="s">
        <v>8</v>
      </c>
      <c r="G2980" s="6" t="s">
        <v>27</v>
      </c>
      <c r="H2980" s="7">
        <v>3412514.0</v>
      </c>
      <c r="I2980" s="8">
        <v>3413779.0</v>
      </c>
      <c r="J2980" t="s">
        <v>28</v>
      </c>
      <c r="K2980" t="s">
        <v>7113</v>
      </c>
      <c r="L2980" t="s">
        <v>7113</v>
      </c>
      <c r="N2980" t="s">
        <v>320</v>
      </c>
      <c r="Q2980" t="s">
        <v>7114</v>
      </c>
      <c r="R2980">
        <v>1266.0</v>
      </c>
      <c r="S2980">
        <v>421.0</v>
      </c>
    </row>
    <row r="2981" ht="15.75" customHeight="1">
      <c r="A2981" s="6" t="s">
        <v>23</v>
      </c>
      <c r="B2981" s="6" t="s">
        <v>24</v>
      </c>
      <c r="C2981" s="6" t="s">
        <v>25</v>
      </c>
      <c r="D2981" s="6" t="s">
        <v>26</v>
      </c>
      <c r="E2981" s="6" t="s">
        <v>8</v>
      </c>
      <c r="G2981" s="6" t="s">
        <v>27</v>
      </c>
      <c r="H2981" s="7">
        <v>3413776.0</v>
      </c>
      <c r="I2981" s="8">
        <v>3414942.0</v>
      </c>
      <c r="J2981" t="s">
        <v>28</v>
      </c>
      <c r="K2981" t="s">
        <v>7115</v>
      </c>
      <c r="L2981" t="s">
        <v>7115</v>
      </c>
      <c r="N2981" t="s">
        <v>320</v>
      </c>
      <c r="Q2981" t="s">
        <v>7116</v>
      </c>
      <c r="R2981">
        <v>1167.0</v>
      </c>
      <c r="S2981">
        <v>388.0</v>
      </c>
    </row>
    <row r="2982" ht="15.75" customHeight="1">
      <c r="A2982" s="6" t="s">
        <v>23</v>
      </c>
      <c r="B2982" s="6" t="s">
        <v>24</v>
      </c>
      <c r="C2982" s="6" t="s">
        <v>25</v>
      </c>
      <c r="D2982" s="6" t="s">
        <v>26</v>
      </c>
      <c r="E2982" s="6" t="s">
        <v>8</v>
      </c>
      <c r="G2982" s="6" t="s">
        <v>27</v>
      </c>
      <c r="H2982" s="7">
        <v>3414947.0</v>
      </c>
      <c r="I2982" s="8">
        <v>3416674.0</v>
      </c>
      <c r="J2982" t="s">
        <v>28</v>
      </c>
      <c r="K2982" t="s">
        <v>7117</v>
      </c>
      <c r="L2982" t="s">
        <v>7117</v>
      </c>
      <c r="N2982" t="s">
        <v>317</v>
      </c>
      <c r="Q2982" t="s">
        <v>7118</v>
      </c>
      <c r="R2982">
        <v>1728.0</v>
      </c>
      <c r="S2982">
        <v>575.0</v>
      </c>
    </row>
    <row r="2983" ht="15.75" customHeight="1">
      <c r="A2983" s="6" t="s">
        <v>23</v>
      </c>
      <c r="B2983" s="6" t="s">
        <v>24</v>
      </c>
      <c r="C2983" s="6" t="s">
        <v>25</v>
      </c>
      <c r="D2983" s="6" t="s">
        <v>26</v>
      </c>
      <c r="E2983" s="6" t="s">
        <v>8</v>
      </c>
      <c r="G2983" s="6" t="s">
        <v>27</v>
      </c>
      <c r="H2983" s="7">
        <v>3416931.0</v>
      </c>
      <c r="I2983" s="8">
        <v>3417995.0</v>
      </c>
      <c r="J2983" t="s">
        <v>28</v>
      </c>
      <c r="K2983" t="s">
        <v>7119</v>
      </c>
      <c r="L2983" t="s">
        <v>7119</v>
      </c>
      <c r="N2983" t="s">
        <v>7120</v>
      </c>
      <c r="Q2983" t="s">
        <v>7121</v>
      </c>
      <c r="R2983">
        <v>1065.0</v>
      </c>
      <c r="S2983">
        <v>354.0</v>
      </c>
    </row>
    <row r="2984" ht="15.75" customHeight="1">
      <c r="A2984" s="6" t="s">
        <v>23</v>
      </c>
      <c r="B2984" s="6" t="s">
        <v>24</v>
      </c>
      <c r="C2984" s="6" t="s">
        <v>25</v>
      </c>
      <c r="D2984" s="6" t="s">
        <v>26</v>
      </c>
      <c r="E2984" s="6" t="s">
        <v>8</v>
      </c>
      <c r="G2984" s="6" t="s">
        <v>27</v>
      </c>
      <c r="H2984" s="7">
        <v>3418280.0</v>
      </c>
      <c r="I2984" s="8">
        <v>3419470.0</v>
      </c>
      <c r="J2984" t="s">
        <v>28</v>
      </c>
      <c r="K2984" t="s">
        <v>7122</v>
      </c>
      <c r="L2984" t="s">
        <v>7122</v>
      </c>
      <c r="N2984" t="s">
        <v>1638</v>
      </c>
      <c r="Q2984" t="s">
        <v>7123</v>
      </c>
      <c r="R2984">
        <v>1191.0</v>
      </c>
      <c r="S2984">
        <v>396.0</v>
      </c>
    </row>
    <row r="2985" ht="15.75" customHeight="1">
      <c r="A2985" s="6" t="s">
        <v>23</v>
      </c>
      <c r="B2985" s="6" t="s">
        <v>24</v>
      </c>
      <c r="C2985" s="6" t="s">
        <v>25</v>
      </c>
      <c r="D2985" s="6" t="s">
        <v>26</v>
      </c>
      <c r="E2985" s="6" t="s">
        <v>8</v>
      </c>
      <c r="G2985" s="6" t="s">
        <v>27</v>
      </c>
      <c r="H2985" s="7">
        <v>3419990.0</v>
      </c>
      <c r="I2985" s="8">
        <v>3421984.0</v>
      </c>
      <c r="J2985" t="s">
        <v>37</v>
      </c>
      <c r="K2985" t="s">
        <v>7124</v>
      </c>
      <c r="L2985" t="s">
        <v>7124</v>
      </c>
      <c r="N2985" t="s">
        <v>302</v>
      </c>
      <c r="Q2985" t="s">
        <v>7125</v>
      </c>
      <c r="R2985">
        <v>1995.0</v>
      </c>
      <c r="S2985">
        <v>664.0</v>
      </c>
    </row>
    <row r="2986" ht="15.75" customHeight="1">
      <c r="A2986" s="6" t="s">
        <v>23</v>
      </c>
      <c r="B2986" s="6" t="s">
        <v>24</v>
      </c>
      <c r="C2986" s="6" t="s">
        <v>25</v>
      </c>
      <c r="D2986" s="6" t="s">
        <v>26</v>
      </c>
      <c r="E2986" s="6" t="s">
        <v>8</v>
      </c>
      <c r="G2986" s="6" t="s">
        <v>27</v>
      </c>
      <c r="H2986" s="7">
        <v>3422066.0</v>
      </c>
      <c r="I2986" s="8">
        <v>3423655.0</v>
      </c>
      <c r="J2986" t="s">
        <v>28</v>
      </c>
      <c r="K2986" t="s">
        <v>7126</v>
      </c>
      <c r="L2986" t="s">
        <v>7126</v>
      </c>
      <c r="N2986" t="s">
        <v>7127</v>
      </c>
      <c r="Q2986" t="s">
        <v>7128</v>
      </c>
      <c r="R2986">
        <v>1590.0</v>
      </c>
      <c r="S2986">
        <v>529.0</v>
      </c>
    </row>
    <row r="2987" ht="15.75" customHeight="1">
      <c r="A2987" s="6" t="s">
        <v>23</v>
      </c>
      <c r="B2987" s="6" t="s">
        <v>24</v>
      </c>
      <c r="C2987" s="6" t="s">
        <v>25</v>
      </c>
      <c r="D2987" s="6" t="s">
        <v>26</v>
      </c>
      <c r="E2987" s="6" t="s">
        <v>8</v>
      </c>
      <c r="G2987" s="6" t="s">
        <v>27</v>
      </c>
      <c r="H2987" s="7">
        <v>3423830.0</v>
      </c>
      <c r="I2987" s="8">
        <v>3424573.0</v>
      </c>
      <c r="J2987" t="s">
        <v>37</v>
      </c>
      <c r="K2987" t="s">
        <v>7129</v>
      </c>
      <c r="L2987" t="s">
        <v>7129</v>
      </c>
      <c r="N2987" t="s">
        <v>209</v>
      </c>
      <c r="Q2987" t="s">
        <v>7130</v>
      </c>
      <c r="R2987">
        <v>744.0</v>
      </c>
      <c r="S2987">
        <v>247.0</v>
      </c>
    </row>
    <row r="2988" ht="15.75" customHeight="1">
      <c r="A2988" s="6" t="s">
        <v>23</v>
      </c>
      <c r="B2988" s="6" t="s">
        <v>24</v>
      </c>
      <c r="C2988" s="6" t="s">
        <v>25</v>
      </c>
      <c r="D2988" s="6" t="s">
        <v>26</v>
      </c>
      <c r="E2988" s="6" t="s">
        <v>8</v>
      </c>
      <c r="G2988" s="6" t="s">
        <v>27</v>
      </c>
      <c r="H2988" s="7">
        <v>3424657.0</v>
      </c>
      <c r="I2988" s="8">
        <v>3425328.0</v>
      </c>
      <c r="J2988" t="s">
        <v>37</v>
      </c>
      <c r="K2988" t="s">
        <v>7131</v>
      </c>
      <c r="L2988" t="s">
        <v>7131</v>
      </c>
      <c r="N2988" t="s">
        <v>7132</v>
      </c>
      <c r="Q2988" t="s">
        <v>7133</v>
      </c>
      <c r="R2988">
        <v>672.0</v>
      </c>
      <c r="S2988">
        <v>223.0</v>
      </c>
    </row>
    <row r="2989" ht="15.75" customHeight="1">
      <c r="A2989" s="6" t="s">
        <v>23</v>
      </c>
      <c r="B2989" s="6" t="s">
        <v>24</v>
      </c>
      <c r="C2989" s="6" t="s">
        <v>25</v>
      </c>
      <c r="D2989" s="6" t="s">
        <v>26</v>
      </c>
      <c r="E2989" s="6" t="s">
        <v>8</v>
      </c>
      <c r="G2989" s="6" t="s">
        <v>27</v>
      </c>
      <c r="H2989" s="7">
        <v>3425367.0</v>
      </c>
      <c r="I2989" s="8">
        <v>3426116.0</v>
      </c>
      <c r="J2989" t="s">
        <v>28</v>
      </c>
      <c r="K2989" t="s">
        <v>7134</v>
      </c>
      <c r="L2989" t="s">
        <v>7134</v>
      </c>
      <c r="N2989" t="s">
        <v>33</v>
      </c>
      <c r="Q2989" t="s">
        <v>7135</v>
      </c>
      <c r="R2989">
        <v>750.0</v>
      </c>
      <c r="S2989">
        <v>249.0</v>
      </c>
    </row>
    <row r="2990" ht="15.75" customHeight="1">
      <c r="A2990" s="6" t="s">
        <v>23</v>
      </c>
      <c r="B2990" s="6" t="s">
        <v>24</v>
      </c>
      <c r="C2990" s="6" t="s">
        <v>25</v>
      </c>
      <c r="D2990" s="6" t="s">
        <v>26</v>
      </c>
      <c r="E2990" s="6" t="s">
        <v>8</v>
      </c>
      <c r="G2990" s="6" t="s">
        <v>27</v>
      </c>
      <c r="H2990" s="7">
        <v>3426367.0</v>
      </c>
      <c r="I2990" s="8">
        <v>3426747.0</v>
      </c>
      <c r="J2990" t="s">
        <v>37</v>
      </c>
      <c r="K2990" t="s">
        <v>7136</v>
      </c>
      <c r="L2990" t="s">
        <v>7136</v>
      </c>
      <c r="N2990" t="s">
        <v>7137</v>
      </c>
      <c r="O2990" t="s">
        <v>7138</v>
      </c>
      <c r="Q2990" t="s">
        <v>7139</v>
      </c>
      <c r="R2990">
        <v>381.0</v>
      </c>
      <c r="S2990">
        <v>126.0</v>
      </c>
    </row>
    <row r="2991" ht="15.75" customHeight="1">
      <c r="A2991" s="6" t="s">
        <v>23</v>
      </c>
      <c r="B2991" s="6" t="s">
        <v>24</v>
      </c>
      <c r="C2991" s="6" t="s">
        <v>25</v>
      </c>
      <c r="D2991" s="6" t="s">
        <v>26</v>
      </c>
      <c r="E2991" s="6" t="s">
        <v>8</v>
      </c>
      <c r="G2991" s="6" t="s">
        <v>27</v>
      </c>
      <c r="H2991" s="7">
        <v>3426774.0</v>
      </c>
      <c r="I2991" s="8">
        <v>3427241.0</v>
      </c>
      <c r="J2991" t="s">
        <v>37</v>
      </c>
      <c r="K2991" t="s">
        <v>7140</v>
      </c>
      <c r="L2991" t="s">
        <v>7140</v>
      </c>
      <c r="N2991" t="s">
        <v>7141</v>
      </c>
      <c r="O2991" t="s">
        <v>7142</v>
      </c>
      <c r="Q2991" t="s">
        <v>7143</v>
      </c>
      <c r="R2991">
        <v>468.0</v>
      </c>
      <c r="S2991">
        <v>155.0</v>
      </c>
    </row>
    <row r="2992" ht="15.75" customHeight="1">
      <c r="A2992" s="6" t="s">
        <v>23</v>
      </c>
      <c r="B2992" s="6" t="s">
        <v>24</v>
      </c>
      <c r="C2992" s="6" t="s">
        <v>25</v>
      </c>
      <c r="D2992" s="6" t="s">
        <v>26</v>
      </c>
      <c r="E2992" s="6" t="s">
        <v>8</v>
      </c>
      <c r="G2992" s="6" t="s">
        <v>27</v>
      </c>
      <c r="H2992" s="7">
        <v>3427269.0</v>
      </c>
      <c r="I2992" s="8">
        <v>3429011.0</v>
      </c>
      <c r="J2992" t="s">
        <v>37</v>
      </c>
      <c r="K2992" t="s">
        <v>7144</v>
      </c>
      <c r="L2992" t="s">
        <v>7144</v>
      </c>
      <c r="N2992" t="s">
        <v>7145</v>
      </c>
      <c r="Q2992" t="s">
        <v>7146</v>
      </c>
      <c r="R2992">
        <v>1743.0</v>
      </c>
      <c r="S2992">
        <v>580.0</v>
      </c>
    </row>
    <row r="2993" ht="15.75" customHeight="1">
      <c r="A2993" s="6" t="s">
        <v>23</v>
      </c>
      <c r="B2993" s="6" t="s">
        <v>24</v>
      </c>
      <c r="C2993" s="6" t="s">
        <v>25</v>
      </c>
      <c r="D2993" s="6" t="s">
        <v>26</v>
      </c>
      <c r="E2993" s="6" t="s">
        <v>8</v>
      </c>
      <c r="G2993" s="6" t="s">
        <v>27</v>
      </c>
      <c r="H2993" s="7">
        <v>3429011.0</v>
      </c>
      <c r="I2993" s="8">
        <v>3429784.0</v>
      </c>
      <c r="J2993" t="s">
        <v>37</v>
      </c>
      <c r="K2993" t="s">
        <v>7147</v>
      </c>
      <c r="L2993" t="s">
        <v>7147</v>
      </c>
      <c r="N2993" t="s">
        <v>7148</v>
      </c>
      <c r="Q2993" t="s">
        <v>7149</v>
      </c>
      <c r="R2993">
        <v>774.0</v>
      </c>
      <c r="S2993">
        <v>257.0</v>
      </c>
    </row>
    <row r="2994" ht="15.75" customHeight="1">
      <c r="A2994" s="6" t="s">
        <v>23</v>
      </c>
      <c r="B2994" s="6" t="s">
        <v>24</v>
      </c>
      <c r="C2994" s="6" t="s">
        <v>25</v>
      </c>
      <c r="D2994" s="6" t="s">
        <v>26</v>
      </c>
      <c r="E2994" s="6" t="s">
        <v>8</v>
      </c>
      <c r="G2994" s="6" t="s">
        <v>27</v>
      </c>
      <c r="H2994" s="7">
        <v>3429872.0</v>
      </c>
      <c r="I2994" s="8">
        <v>3431215.0</v>
      </c>
      <c r="J2994" t="s">
        <v>28</v>
      </c>
      <c r="K2994" t="s">
        <v>7150</v>
      </c>
      <c r="L2994" t="s">
        <v>7150</v>
      </c>
      <c r="N2994" t="s">
        <v>33</v>
      </c>
      <c r="Q2994" t="s">
        <v>7151</v>
      </c>
      <c r="R2994">
        <v>1344.0</v>
      </c>
      <c r="S2994">
        <v>447.0</v>
      </c>
    </row>
    <row r="2995" ht="15.75" customHeight="1">
      <c r="A2995" s="6" t="s">
        <v>23</v>
      </c>
      <c r="B2995" s="6" t="s">
        <v>24</v>
      </c>
      <c r="C2995" s="6" t="s">
        <v>25</v>
      </c>
      <c r="D2995" s="6" t="s">
        <v>26</v>
      </c>
      <c r="E2995" s="6" t="s">
        <v>8</v>
      </c>
      <c r="G2995" s="6" t="s">
        <v>27</v>
      </c>
      <c r="H2995" s="7">
        <v>3431394.0</v>
      </c>
      <c r="I2995" s="8">
        <v>3433067.0</v>
      </c>
      <c r="J2995" t="s">
        <v>28</v>
      </c>
      <c r="K2995" t="s">
        <v>7152</v>
      </c>
      <c r="L2995" t="s">
        <v>7152</v>
      </c>
      <c r="N2995" t="s">
        <v>33</v>
      </c>
      <c r="Q2995" t="s">
        <v>7153</v>
      </c>
      <c r="R2995">
        <v>1674.0</v>
      </c>
      <c r="S2995">
        <v>557.0</v>
      </c>
    </row>
    <row r="2996" ht="15.75" customHeight="1">
      <c r="A2996" s="6" t="s">
        <v>23</v>
      </c>
      <c r="B2996" s="6" t="s">
        <v>24</v>
      </c>
      <c r="C2996" s="6" t="s">
        <v>25</v>
      </c>
      <c r="D2996" s="6" t="s">
        <v>26</v>
      </c>
      <c r="E2996" s="6" t="s">
        <v>8</v>
      </c>
      <c r="G2996" s="6" t="s">
        <v>27</v>
      </c>
      <c r="H2996" s="7">
        <v>3433117.0</v>
      </c>
      <c r="I2996" s="8">
        <v>3433386.0</v>
      </c>
      <c r="J2996" t="s">
        <v>28</v>
      </c>
      <c r="K2996" t="s">
        <v>7154</v>
      </c>
      <c r="L2996" t="s">
        <v>7154</v>
      </c>
      <c r="N2996" t="s">
        <v>33</v>
      </c>
      <c r="Q2996" t="s">
        <v>7155</v>
      </c>
      <c r="R2996">
        <v>270.0</v>
      </c>
      <c r="S2996">
        <v>89.0</v>
      </c>
    </row>
    <row r="2997" ht="15.75" customHeight="1">
      <c r="A2997" s="6" t="s">
        <v>23</v>
      </c>
      <c r="B2997" s="6" t="s">
        <v>24</v>
      </c>
      <c r="C2997" s="6" t="s">
        <v>25</v>
      </c>
      <c r="D2997" s="6" t="s">
        <v>26</v>
      </c>
      <c r="E2997" s="6" t="s">
        <v>8</v>
      </c>
      <c r="G2997" s="6" t="s">
        <v>27</v>
      </c>
      <c r="H2997" s="7">
        <v>3433524.0</v>
      </c>
      <c r="I2997" s="8">
        <v>3434690.0</v>
      </c>
      <c r="J2997" t="s">
        <v>37</v>
      </c>
      <c r="K2997" t="s">
        <v>7156</v>
      </c>
      <c r="L2997" t="s">
        <v>7156</v>
      </c>
      <c r="N2997" t="s">
        <v>290</v>
      </c>
      <c r="Q2997" t="s">
        <v>7157</v>
      </c>
      <c r="R2997">
        <v>1167.0</v>
      </c>
      <c r="S2997">
        <v>388.0</v>
      </c>
    </row>
    <row r="2998" ht="15.75" customHeight="1">
      <c r="A2998" s="6" t="s">
        <v>23</v>
      </c>
      <c r="B2998" s="6" t="s">
        <v>24</v>
      </c>
      <c r="C2998" s="6" t="s">
        <v>25</v>
      </c>
      <c r="D2998" s="6" t="s">
        <v>26</v>
      </c>
      <c r="E2998" s="6" t="s">
        <v>8</v>
      </c>
      <c r="G2998" s="6" t="s">
        <v>27</v>
      </c>
      <c r="H2998" s="7">
        <v>3434722.0</v>
      </c>
      <c r="I2998" s="8">
        <v>3435675.0</v>
      </c>
      <c r="J2998" t="s">
        <v>28</v>
      </c>
      <c r="K2998" t="s">
        <v>7158</v>
      </c>
      <c r="L2998" t="s">
        <v>7158</v>
      </c>
      <c r="N2998" t="s">
        <v>2041</v>
      </c>
      <c r="Q2998" t="s">
        <v>7159</v>
      </c>
      <c r="R2998">
        <v>954.0</v>
      </c>
      <c r="S2998">
        <v>317.0</v>
      </c>
    </row>
    <row r="2999" ht="15.75" customHeight="1">
      <c r="A2999" s="6" t="s">
        <v>23</v>
      </c>
      <c r="B2999" s="6" t="s">
        <v>24</v>
      </c>
      <c r="C2999" s="6" t="s">
        <v>25</v>
      </c>
      <c r="D2999" s="6" t="s">
        <v>26</v>
      </c>
      <c r="E2999" s="6" t="s">
        <v>8</v>
      </c>
      <c r="G2999" s="6" t="s">
        <v>27</v>
      </c>
      <c r="H2999" s="7">
        <v>3435678.0</v>
      </c>
      <c r="I2999" s="8">
        <v>3436622.0</v>
      </c>
      <c r="J2999" t="s">
        <v>28</v>
      </c>
      <c r="K2999" t="s">
        <v>7160</v>
      </c>
      <c r="L2999" t="s">
        <v>7160</v>
      </c>
      <c r="N2999" t="s">
        <v>1197</v>
      </c>
      <c r="Q2999" t="s">
        <v>7161</v>
      </c>
      <c r="R2999">
        <v>945.0</v>
      </c>
      <c r="S2999">
        <v>314.0</v>
      </c>
    </row>
    <row r="3000" ht="15.75" customHeight="1">
      <c r="A3000" s="6" t="s">
        <v>23</v>
      </c>
      <c r="B3000" s="6" t="s">
        <v>24</v>
      </c>
      <c r="C3000" s="6" t="s">
        <v>25</v>
      </c>
      <c r="D3000" s="6" t="s">
        <v>26</v>
      </c>
      <c r="E3000" s="6" t="s">
        <v>8</v>
      </c>
      <c r="G3000" s="6" t="s">
        <v>27</v>
      </c>
      <c r="H3000" s="7">
        <v>3436712.0</v>
      </c>
      <c r="I3000" s="8">
        <v>3437710.0</v>
      </c>
      <c r="J3000" t="s">
        <v>28</v>
      </c>
      <c r="K3000" t="s">
        <v>7162</v>
      </c>
      <c r="L3000" t="s">
        <v>7162</v>
      </c>
      <c r="N3000" t="s">
        <v>33</v>
      </c>
      <c r="Q3000" t="s">
        <v>7163</v>
      </c>
      <c r="R3000">
        <v>999.0</v>
      </c>
      <c r="S3000">
        <v>332.0</v>
      </c>
    </row>
    <row r="3001" ht="15.75" customHeight="1">
      <c r="A3001" s="6" t="s">
        <v>23</v>
      </c>
      <c r="B3001" s="6" t="s">
        <v>24</v>
      </c>
      <c r="C3001" s="6" t="s">
        <v>25</v>
      </c>
      <c r="D3001" s="6" t="s">
        <v>26</v>
      </c>
      <c r="E3001" s="6" t="s">
        <v>8</v>
      </c>
      <c r="G3001" s="6" t="s">
        <v>27</v>
      </c>
      <c r="H3001" s="7">
        <v>3437835.0</v>
      </c>
      <c r="I3001" s="8">
        <v>3441437.0</v>
      </c>
      <c r="J3001" t="s">
        <v>37</v>
      </c>
      <c r="K3001" t="s">
        <v>7164</v>
      </c>
      <c r="L3001" t="s">
        <v>7164</v>
      </c>
      <c r="N3001" t="s">
        <v>33</v>
      </c>
      <c r="Q3001" t="s">
        <v>7165</v>
      </c>
      <c r="R3001">
        <v>3603.0</v>
      </c>
      <c r="S3001">
        <v>1200.0</v>
      </c>
    </row>
    <row r="3002" ht="15.75" customHeight="1">
      <c r="A3002" s="6" t="s">
        <v>23</v>
      </c>
      <c r="B3002" s="6" t="s">
        <v>24</v>
      </c>
      <c r="C3002" s="6" t="s">
        <v>25</v>
      </c>
      <c r="D3002" s="6" t="s">
        <v>26</v>
      </c>
      <c r="E3002" s="6" t="s">
        <v>8</v>
      </c>
      <c r="G3002" s="6" t="s">
        <v>27</v>
      </c>
      <c r="H3002" s="7">
        <v>3441555.0</v>
      </c>
      <c r="I3002" s="8">
        <v>3444089.0</v>
      </c>
      <c r="J3002" t="s">
        <v>37</v>
      </c>
      <c r="K3002" t="s">
        <v>7166</v>
      </c>
      <c r="L3002" t="s">
        <v>7166</v>
      </c>
      <c r="N3002" t="s">
        <v>7167</v>
      </c>
      <c r="Q3002" t="s">
        <v>7168</v>
      </c>
      <c r="R3002">
        <v>2535.0</v>
      </c>
      <c r="S3002">
        <v>844.0</v>
      </c>
    </row>
    <row r="3003" ht="15.75" customHeight="1">
      <c r="A3003" s="6" t="s">
        <v>23</v>
      </c>
      <c r="B3003" s="6" t="s">
        <v>24</v>
      </c>
      <c r="C3003" s="6" t="s">
        <v>25</v>
      </c>
      <c r="D3003" s="6" t="s">
        <v>26</v>
      </c>
      <c r="E3003" s="6" t="s">
        <v>8</v>
      </c>
      <c r="G3003" s="6" t="s">
        <v>27</v>
      </c>
      <c r="H3003" s="7">
        <v>3444172.0</v>
      </c>
      <c r="I3003" s="8">
        <v>3444729.0</v>
      </c>
      <c r="J3003" t="s">
        <v>28</v>
      </c>
      <c r="K3003" t="s">
        <v>7169</v>
      </c>
      <c r="L3003" t="s">
        <v>7169</v>
      </c>
      <c r="N3003" t="s">
        <v>494</v>
      </c>
      <c r="Q3003" t="s">
        <v>7170</v>
      </c>
      <c r="R3003">
        <v>558.0</v>
      </c>
      <c r="S3003">
        <v>185.0</v>
      </c>
    </row>
    <row r="3004" ht="15.75" customHeight="1">
      <c r="A3004" s="6" t="s">
        <v>23</v>
      </c>
      <c r="B3004" s="6" t="s">
        <v>24</v>
      </c>
      <c r="C3004" s="6" t="s">
        <v>25</v>
      </c>
      <c r="D3004" s="6" t="s">
        <v>26</v>
      </c>
      <c r="E3004" s="6" t="s">
        <v>8</v>
      </c>
      <c r="G3004" s="6" t="s">
        <v>27</v>
      </c>
      <c r="H3004" s="7">
        <v>3444729.0</v>
      </c>
      <c r="I3004" s="8">
        <v>3445766.0</v>
      </c>
      <c r="J3004" t="s">
        <v>28</v>
      </c>
      <c r="K3004" t="s">
        <v>7171</v>
      </c>
      <c r="L3004" t="s">
        <v>7171</v>
      </c>
      <c r="N3004" t="s">
        <v>6285</v>
      </c>
      <c r="O3004" t="s">
        <v>6286</v>
      </c>
      <c r="Q3004" t="s">
        <v>7172</v>
      </c>
      <c r="R3004">
        <v>1038.0</v>
      </c>
      <c r="S3004">
        <v>345.0</v>
      </c>
    </row>
    <row r="3005" ht="15.75" customHeight="1">
      <c r="A3005" s="6" t="s">
        <v>23</v>
      </c>
      <c r="B3005" s="6" t="s">
        <v>24</v>
      </c>
      <c r="C3005" s="6" t="s">
        <v>25</v>
      </c>
      <c r="D3005" s="6" t="s">
        <v>26</v>
      </c>
      <c r="E3005" s="6" t="s">
        <v>8</v>
      </c>
      <c r="G3005" s="6" t="s">
        <v>27</v>
      </c>
      <c r="H3005" s="7">
        <v>3445796.0</v>
      </c>
      <c r="I3005" s="8">
        <v>3447109.0</v>
      </c>
      <c r="J3005" t="s">
        <v>28</v>
      </c>
      <c r="K3005" t="s">
        <v>7173</v>
      </c>
      <c r="L3005" t="s">
        <v>7173</v>
      </c>
      <c r="N3005" t="s">
        <v>2691</v>
      </c>
      <c r="Q3005" t="s">
        <v>7174</v>
      </c>
      <c r="R3005">
        <v>1314.0</v>
      </c>
      <c r="S3005">
        <v>437.0</v>
      </c>
    </row>
    <row r="3006" ht="15.75" customHeight="1">
      <c r="A3006" s="6" t="s">
        <v>23</v>
      </c>
      <c r="B3006" s="6" t="s">
        <v>24</v>
      </c>
      <c r="C3006" s="6" t="s">
        <v>25</v>
      </c>
      <c r="D3006" s="6" t="s">
        <v>26</v>
      </c>
      <c r="E3006" s="6" t="s">
        <v>8</v>
      </c>
      <c r="G3006" s="6" t="s">
        <v>27</v>
      </c>
      <c r="H3006" s="7">
        <v>3447215.0</v>
      </c>
      <c r="I3006" s="8">
        <v>3448207.0</v>
      </c>
      <c r="J3006" t="s">
        <v>28</v>
      </c>
      <c r="K3006" t="s">
        <v>7175</v>
      </c>
      <c r="L3006" t="s">
        <v>7175</v>
      </c>
      <c r="N3006" t="s">
        <v>7176</v>
      </c>
      <c r="Q3006" t="s">
        <v>7177</v>
      </c>
      <c r="R3006">
        <v>993.0</v>
      </c>
      <c r="S3006">
        <v>330.0</v>
      </c>
    </row>
    <row r="3007" ht="15.75" customHeight="1">
      <c r="A3007" s="6" t="s">
        <v>23</v>
      </c>
      <c r="B3007" s="6" t="s">
        <v>24</v>
      </c>
      <c r="C3007" s="6" t="s">
        <v>25</v>
      </c>
      <c r="D3007" s="6" t="s">
        <v>26</v>
      </c>
      <c r="E3007" s="6" t="s">
        <v>8</v>
      </c>
      <c r="G3007" s="6" t="s">
        <v>27</v>
      </c>
      <c r="H3007" s="7">
        <v>3448396.0</v>
      </c>
      <c r="I3007" s="8">
        <v>3448797.0</v>
      </c>
      <c r="J3007" t="s">
        <v>28</v>
      </c>
      <c r="K3007" t="s">
        <v>7178</v>
      </c>
      <c r="L3007" t="s">
        <v>7178</v>
      </c>
      <c r="N3007" t="s">
        <v>7179</v>
      </c>
      <c r="Q3007" t="s">
        <v>7180</v>
      </c>
      <c r="R3007">
        <v>402.0</v>
      </c>
      <c r="S3007">
        <v>133.0</v>
      </c>
    </row>
    <row r="3008" ht="15.75" customHeight="1">
      <c r="A3008" s="6" t="s">
        <v>23</v>
      </c>
      <c r="B3008" s="6" t="s">
        <v>24</v>
      </c>
      <c r="C3008" s="6" t="s">
        <v>25</v>
      </c>
      <c r="D3008" s="6" t="s">
        <v>26</v>
      </c>
      <c r="E3008" s="6" t="s">
        <v>8</v>
      </c>
      <c r="G3008" s="6" t="s">
        <v>27</v>
      </c>
      <c r="H3008" s="7">
        <v>3448815.0</v>
      </c>
      <c r="I3008" s="8">
        <v>3449669.0</v>
      </c>
      <c r="J3008" t="s">
        <v>28</v>
      </c>
      <c r="K3008" t="s">
        <v>7181</v>
      </c>
      <c r="L3008" t="s">
        <v>7181</v>
      </c>
      <c r="N3008" t="s">
        <v>7182</v>
      </c>
      <c r="Q3008" t="s">
        <v>7183</v>
      </c>
      <c r="R3008">
        <v>855.0</v>
      </c>
      <c r="S3008">
        <v>284.0</v>
      </c>
    </row>
    <row r="3009" ht="15.75" customHeight="1">
      <c r="A3009" s="6" t="s">
        <v>23</v>
      </c>
      <c r="B3009" s="6" t="s">
        <v>24</v>
      </c>
      <c r="C3009" s="6" t="s">
        <v>25</v>
      </c>
      <c r="D3009" s="6" t="s">
        <v>26</v>
      </c>
      <c r="E3009" s="6" t="s">
        <v>8</v>
      </c>
      <c r="G3009" s="6" t="s">
        <v>27</v>
      </c>
      <c r="H3009" s="7">
        <v>3449908.0</v>
      </c>
      <c r="I3009" s="8">
        <v>3450654.0</v>
      </c>
      <c r="J3009" t="s">
        <v>37</v>
      </c>
      <c r="K3009" t="s">
        <v>7184</v>
      </c>
      <c r="L3009" t="s">
        <v>7184</v>
      </c>
      <c r="N3009" t="s">
        <v>4885</v>
      </c>
      <c r="Q3009" t="s">
        <v>7185</v>
      </c>
      <c r="R3009">
        <v>747.0</v>
      </c>
      <c r="S3009">
        <v>248.0</v>
      </c>
    </row>
    <row r="3010" ht="15.75" customHeight="1">
      <c r="A3010" s="6" t="s">
        <v>23</v>
      </c>
      <c r="B3010" s="6" t="s">
        <v>24</v>
      </c>
      <c r="C3010" s="6" t="s">
        <v>25</v>
      </c>
      <c r="D3010" s="6" t="s">
        <v>26</v>
      </c>
      <c r="E3010" s="6" t="s">
        <v>8</v>
      </c>
      <c r="G3010" s="6" t="s">
        <v>27</v>
      </c>
      <c r="H3010" s="7">
        <v>3450743.0</v>
      </c>
      <c r="I3010" s="8">
        <v>3452326.0</v>
      </c>
      <c r="J3010" t="s">
        <v>28</v>
      </c>
      <c r="K3010" t="s">
        <v>7186</v>
      </c>
      <c r="L3010" t="s">
        <v>7186</v>
      </c>
      <c r="N3010" t="s">
        <v>7187</v>
      </c>
      <c r="O3010" t="s">
        <v>7188</v>
      </c>
      <c r="Q3010" t="s">
        <v>7189</v>
      </c>
      <c r="R3010">
        <v>1584.0</v>
      </c>
      <c r="S3010">
        <v>527.0</v>
      </c>
    </row>
    <row r="3011" ht="15.75" customHeight="1">
      <c r="A3011" s="6" t="s">
        <v>23</v>
      </c>
      <c r="B3011" s="6" t="s">
        <v>24</v>
      </c>
      <c r="C3011" s="6" t="s">
        <v>25</v>
      </c>
      <c r="D3011" s="6" t="s">
        <v>26</v>
      </c>
      <c r="E3011" s="6" t="s">
        <v>8</v>
      </c>
      <c r="G3011" s="6" t="s">
        <v>27</v>
      </c>
      <c r="H3011" s="7">
        <v>3452323.0</v>
      </c>
      <c r="I3011" s="8">
        <v>3452961.0</v>
      </c>
      <c r="J3011" t="s">
        <v>28</v>
      </c>
      <c r="K3011" t="s">
        <v>7190</v>
      </c>
      <c r="L3011" t="s">
        <v>7190</v>
      </c>
      <c r="N3011" t="s">
        <v>2568</v>
      </c>
      <c r="Q3011" t="s">
        <v>7191</v>
      </c>
      <c r="R3011">
        <v>639.0</v>
      </c>
      <c r="S3011">
        <v>212.0</v>
      </c>
    </row>
    <row r="3012" ht="15.75" customHeight="1">
      <c r="A3012" s="6" t="s">
        <v>23</v>
      </c>
      <c r="B3012" s="6" t="s">
        <v>24</v>
      </c>
      <c r="C3012" s="6" t="s">
        <v>25</v>
      </c>
      <c r="D3012" s="6" t="s">
        <v>26</v>
      </c>
      <c r="E3012" s="6" t="s">
        <v>8</v>
      </c>
      <c r="G3012" s="6" t="s">
        <v>27</v>
      </c>
      <c r="H3012" s="7">
        <v>3453339.0</v>
      </c>
      <c r="I3012" s="8">
        <v>3453914.0</v>
      </c>
      <c r="J3012" t="s">
        <v>37</v>
      </c>
      <c r="K3012" t="s">
        <v>7192</v>
      </c>
      <c r="L3012" t="s">
        <v>7192</v>
      </c>
      <c r="N3012" t="s">
        <v>33</v>
      </c>
      <c r="Q3012" t="s">
        <v>7193</v>
      </c>
      <c r="R3012">
        <v>576.0</v>
      </c>
      <c r="S3012">
        <v>191.0</v>
      </c>
    </row>
    <row r="3013" ht="15.75" customHeight="1">
      <c r="A3013" s="6" t="s">
        <v>23</v>
      </c>
      <c r="B3013" s="6" t="s">
        <v>24</v>
      </c>
      <c r="C3013" s="6" t="s">
        <v>25</v>
      </c>
      <c r="D3013" s="6" t="s">
        <v>26</v>
      </c>
      <c r="E3013" s="6" t="s">
        <v>8</v>
      </c>
      <c r="G3013" s="6" t="s">
        <v>27</v>
      </c>
      <c r="H3013" s="7">
        <v>3453974.0</v>
      </c>
      <c r="I3013" s="8">
        <v>3454996.0</v>
      </c>
      <c r="J3013" t="s">
        <v>28</v>
      </c>
      <c r="K3013" t="s">
        <v>7194</v>
      </c>
      <c r="L3013" t="s">
        <v>7194</v>
      </c>
      <c r="N3013" t="s">
        <v>2821</v>
      </c>
      <c r="Q3013" t="s">
        <v>7195</v>
      </c>
      <c r="R3013">
        <v>1023.0</v>
      </c>
      <c r="S3013">
        <v>340.0</v>
      </c>
    </row>
    <row r="3014" ht="15.75" customHeight="1">
      <c r="A3014" s="6" t="s">
        <v>23</v>
      </c>
      <c r="B3014" s="6" t="s">
        <v>24</v>
      </c>
      <c r="C3014" s="6" t="s">
        <v>25</v>
      </c>
      <c r="D3014" s="6" t="s">
        <v>26</v>
      </c>
      <c r="E3014" s="6" t="s">
        <v>8</v>
      </c>
      <c r="G3014" s="6" t="s">
        <v>27</v>
      </c>
      <c r="H3014" s="7">
        <v>3455104.0</v>
      </c>
      <c r="I3014" s="8">
        <v>3455307.0</v>
      </c>
      <c r="J3014" t="s">
        <v>37</v>
      </c>
      <c r="K3014" t="s">
        <v>7196</v>
      </c>
      <c r="L3014" t="s">
        <v>7196</v>
      </c>
      <c r="N3014" t="s">
        <v>33</v>
      </c>
      <c r="Q3014" t="s">
        <v>7197</v>
      </c>
      <c r="R3014">
        <v>204.0</v>
      </c>
      <c r="S3014">
        <v>67.0</v>
      </c>
    </row>
    <row r="3015" ht="15.75" customHeight="1">
      <c r="A3015" s="6" t="s">
        <v>23</v>
      </c>
      <c r="B3015" s="6" t="s">
        <v>113</v>
      </c>
      <c r="C3015" s="6" t="s">
        <v>25</v>
      </c>
      <c r="D3015" s="6" t="s">
        <v>26</v>
      </c>
      <c r="E3015" s="6" t="s">
        <v>8</v>
      </c>
      <c r="G3015" s="6" t="s">
        <v>27</v>
      </c>
      <c r="H3015" s="7">
        <v>3455386.0</v>
      </c>
      <c r="I3015" s="8">
        <v>3455481.0</v>
      </c>
      <c r="J3015" t="s">
        <v>28</v>
      </c>
      <c r="N3015" t="s">
        <v>818</v>
      </c>
      <c r="Q3015" t="s">
        <v>7198</v>
      </c>
      <c r="R3015">
        <v>96.0</v>
      </c>
      <c r="T3015" t="s">
        <v>129</v>
      </c>
    </row>
    <row r="3016" ht="15.75" customHeight="1">
      <c r="A3016" s="6" t="s">
        <v>23</v>
      </c>
      <c r="B3016" s="6" t="s">
        <v>24</v>
      </c>
      <c r="C3016" s="6" t="s">
        <v>25</v>
      </c>
      <c r="D3016" s="6" t="s">
        <v>26</v>
      </c>
      <c r="E3016" s="6" t="s">
        <v>8</v>
      </c>
      <c r="G3016" s="6" t="s">
        <v>27</v>
      </c>
      <c r="H3016" s="7">
        <v>3455561.0</v>
      </c>
      <c r="I3016" s="8">
        <v>3455869.0</v>
      </c>
      <c r="J3016" t="s">
        <v>37</v>
      </c>
      <c r="K3016" t="s">
        <v>7199</v>
      </c>
      <c r="L3016" t="s">
        <v>7199</v>
      </c>
      <c r="N3016" t="s">
        <v>33</v>
      </c>
      <c r="Q3016" t="s">
        <v>7200</v>
      </c>
      <c r="R3016">
        <v>309.0</v>
      </c>
      <c r="S3016">
        <v>102.0</v>
      </c>
    </row>
    <row r="3017" ht="15.75" customHeight="1">
      <c r="A3017" s="6" t="s">
        <v>23</v>
      </c>
      <c r="B3017" s="6" t="s">
        <v>113</v>
      </c>
      <c r="C3017" s="6" t="s">
        <v>25</v>
      </c>
      <c r="D3017" s="6" t="s">
        <v>26</v>
      </c>
      <c r="E3017" s="6" t="s">
        <v>8</v>
      </c>
      <c r="G3017" s="6" t="s">
        <v>27</v>
      </c>
      <c r="H3017" s="7">
        <v>3455830.0</v>
      </c>
      <c r="I3017" s="8">
        <v>3456532.0</v>
      </c>
      <c r="J3017" t="s">
        <v>28</v>
      </c>
      <c r="N3017" t="s">
        <v>7201</v>
      </c>
      <c r="Q3017" t="s">
        <v>7202</v>
      </c>
      <c r="R3017">
        <v>703.0</v>
      </c>
      <c r="T3017" t="s">
        <v>116</v>
      </c>
    </row>
    <row r="3018" ht="15.75" customHeight="1">
      <c r="A3018" s="6" t="s">
        <v>23</v>
      </c>
      <c r="B3018" s="6" t="s">
        <v>24</v>
      </c>
      <c r="C3018" s="6" t="s">
        <v>25</v>
      </c>
      <c r="D3018" s="6" t="s">
        <v>26</v>
      </c>
      <c r="E3018" s="6" t="s">
        <v>8</v>
      </c>
      <c r="G3018" s="6" t="s">
        <v>27</v>
      </c>
      <c r="H3018" s="7">
        <v>3456490.0</v>
      </c>
      <c r="I3018" s="8">
        <v>3457620.0</v>
      </c>
      <c r="J3018" t="s">
        <v>28</v>
      </c>
      <c r="K3018" t="s">
        <v>7203</v>
      </c>
      <c r="L3018" t="s">
        <v>7203</v>
      </c>
      <c r="N3018" t="s">
        <v>1378</v>
      </c>
      <c r="Q3018" t="s">
        <v>7204</v>
      </c>
      <c r="R3018">
        <v>1131.0</v>
      </c>
      <c r="S3018">
        <v>376.0</v>
      </c>
    </row>
    <row r="3019" ht="15.75" customHeight="1">
      <c r="A3019" s="6" t="s">
        <v>23</v>
      </c>
      <c r="B3019" s="6" t="s">
        <v>24</v>
      </c>
      <c r="C3019" s="6" t="s">
        <v>25</v>
      </c>
      <c r="D3019" s="6" t="s">
        <v>26</v>
      </c>
      <c r="E3019" s="6" t="s">
        <v>8</v>
      </c>
      <c r="G3019" s="6" t="s">
        <v>27</v>
      </c>
      <c r="H3019" s="7">
        <v>3457726.0</v>
      </c>
      <c r="I3019" s="8">
        <v>3458247.0</v>
      </c>
      <c r="J3019" t="s">
        <v>37</v>
      </c>
      <c r="K3019" t="s">
        <v>7205</v>
      </c>
      <c r="L3019" t="s">
        <v>7205</v>
      </c>
      <c r="N3019" t="s">
        <v>219</v>
      </c>
      <c r="Q3019" t="s">
        <v>7206</v>
      </c>
      <c r="R3019">
        <v>522.0</v>
      </c>
      <c r="S3019">
        <v>173.0</v>
      </c>
    </row>
    <row r="3020" ht="15.75" customHeight="1">
      <c r="A3020" s="6" t="s">
        <v>23</v>
      </c>
      <c r="B3020" s="6" t="s">
        <v>24</v>
      </c>
      <c r="C3020" s="6" t="s">
        <v>25</v>
      </c>
      <c r="D3020" s="6" t="s">
        <v>26</v>
      </c>
      <c r="E3020" s="6" t="s">
        <v>8</v>
      </c>
      <c r="G3020" s="6" t="s">
        <v>27</v>
      </c>
      <c r="H3020" s="7">
        <v>3458346.0</v>
      </c>
      <c r="I3020" s="8">
        <v>3458819.0</v>
      </c>
      <c r="J3020" t="s">
        <v>37</v>
      </c>
      <c r="K3020" t="s">
        <v>7207</v>
      </c>
      <c r="L3020" t="s">
        <v>7207</v>
      </c>
      <c r="N3020" t="s">
        <v>33</v>
      </c>
      <c r="Q3020" t="s">
        <v>7208</v>
      </c>
      <c r="R3020">
        <v>474.0</v>
      </c>
      <c r="S3020">
        <v>157.0</v>
      </c>
    </row>
    <row r="3021" ht="15.75" customHeight="1">
      <c r="A3021" s="6" t="s">
        <v>23</v>
      </c>
      <c r="B3021" s="6" t="s">
        <v>24</v>
      </c>
      <c r="C3021" s="6" t="s">
        <v>25</v>
      </c>
      <c r="D3021" s="6" t="s">
        <v>26</v>
      </c>
      <c r="E3021" s="6" t="s">
        <v>8</v>
      </c>
      <c r="G3021" s="6" t="s">
        <v>27</v>
      </c>
      <c r="H3021" s="7">
        <v>3458816.0</v>
      </c>
      <c r="I3021" s="8">
        <v>3459682.0</v>
      </c>
      <c r="J3021" t="s">
        <v>37</v>
      </c>
      <c r="K3021" t="s">
        <v>7209</v>
      </c>
      <c r="L3021" t="s">
        <v>7209</v>
      </c>
      <c r="N3021" t="s">
        <v>7210</v>
      </c>
      <c r="Q3021" t="s">
        <v>7211</v>
      </c>
      <c r="R3021">
        <v>867.0</v>
      </c>
      <c r="S3021">
        <v>288.0</v>
      </c>
    </row>
    <row r="3022" ht="15.75" customHeight="1">
      <c r="A3022" s="6" t="s">
        <v>23</v>
      </c>
      <c r="B3022" s="6" t="s">
        <v>24</v>
      </c>
      <c r="C3022" s="6" t="s">
        <v>25</v>
      </c>
      <c r="D3022" s="6" t="s">
        <v>26</v>
      </c>
      <c r="E3022" s="6" t="s">
        <v>8</v>
      </c>
      <c r="G3022" s="6" t="s">
        <v>27</v>
      </c>
      <c r="H3022" s="7">
        <v>3459895.0</v>
      </c>
      <c r="I3022" s="8">
        <v>3460803.0</v>
      </c>
      <c r="J3022" t="s">
        <v>37</v>
      </c>
      <c r="K3022" t="s">
        <v>7212</v>
      </c>
      <c r="L3022" t="s">
        <v>7212</v>
      </c>
      <c r="N3022" t="s">
        <v>2365</v>
      </c>
      <c r="Q3022" t="s">
        <v>7213</v>
      </c>
      <c r="R3022">
        <v>909.0</v>
      </c>
      <c r="S3022">
        <v>302.0</v>
      </c>
    </row>
    <row r="3023" ht="15.75" customHeight="1">
      <c r="A3023" s="6" t="s">
        <v>23</v>
      </c>
      <c r="B3023" s="6" t="s">
        <v>24</v>
      </c>
      <c r="C3023" s="6" t="s">
        <v>25</v>
      </c>
      <c r="D3023" s="6" t="s">
        <v>26</v>
      </c>
      <c r="E3023" s="6" t="s">
        <v>8</v>
      </c>
      <c r="G3023" s="6" t="s">
        <v>27</v>
      </c>
      <c r="H3023" s="7">
        <v>3460800.0</v>
      </c>
      <c r="I3023" s="8">
        <v>3461540.0</v>
      </c>
      <c r="J3023" t="s">
        <v>37</v>
      </c>
      <c r="K3023" t="s">
        <v>7214</v>
      </c>
      <c r="L3023" t="s">
        <v>7214</v>
      </c>
      <c r="N3023" t="s">
        <v>320</v>
      </c>
      <c r="Q3023" t="s">
        <v>7215</v>
      </c>
      <c r="R3023">
        <v>741.0</v>
      </c>
      <c r="S3023">
        <v>246.0</v>
      </c>
    </row>
    <row r="3024" ht="15.75" customHeight="1">
      <c r="A3024" s="6" t="s">
        <v>23</v>
      </c>
      <c r="B3024" s="6" t="s">
        <v>24</v>
      </c>
      <c r="C3024" s="6" t="s">
        <v>25</v>
      </c>
      <c r="D3024" s="6" t="s">
        <v>26</v>
      </c>
      <c r="E3024" s="6" t="s">
        <v>8</v>
      </c>
      <c r="G3024" s="6" t="s">
        <v>27</v>
      </c>
      <c r="H3024" s="7">
        <v>3461596.0</v>
      </c>
      <c r="I3024" s="8">
        <v>3462870.0</v>
      </c>
      <c r="J3024" t="s">
        <v>28</v>
      </c>
      <c r="K3024" t="s">
        <v>7216</v>
      </c>
      <c r="L3024" t="s">
        <v>7216</v>
      </c>
      <c r="N3024" t="s">
        <v>33</v>
      </c>
      <c r="Q3024" t="s">
        <v>7217</v>
      </c>
      <c r="R3024">
        <v>1275.0</v>
      </c>
      <c r="S3024">
        <v>424.0</v>
      </c>
    </row>
    <row r="3025" ht="15.75" customHeight="1">
      <c r="A3025" s="6" t="s">
        <v>23</v>
      </c>
      <c r="B3025" s="6" t="s">
        <v>24</v>
      </c>
      <c r="C3025" s="6" t="s">
        <v>25</v>
      </c>
      <c r="D3025" s="6" t="s">
        <v>26</v>
      </c>
      <c r="E3025" s="6" t="s">
        <v>8</v>
      </c>
      <c r="G3025" s="6" t="s">
        <v>27</v>
      </c>
      <c r="H3025" s="7">
        <v>3462904.0</v>
      </c>
      <c r="I3025" s="8">
        <v>3464511.0</v>
      </c>
      <c r="J3025" t="s">
        <v>37</v>
      </c>
      <c r="K3025" t="s">
        <v>7218</v>
      </c>
      <c r="L3025" t="s">
        <v>7218</v>
      </c>
      <c r="N3025" t="s">
        <v>33</v>
      </c>
      <c r="Q3025" t="s">
        <v>7219</v>
      </c>
      <c r="R3025">
        <v>1608.0</v>
      </c>
      <c r="S3025">
        <v>535.0</v>
      </c>
    </row>
    <row r="3026" ht="15.75" customHeight="1">
      <c r="A3026" s="6" t="s">
        <v>23</v>
      </c>
      <c r="B3026" s="6" t="s">
        <v>24</v>
      </c>
      <c r="C3026" s="6" t="s">
        <v>25</v>
      </c>
      <c r="D3026" s="6" t="s">
        <v>26</v>
      </c>
      <c r="E3026" s="6" t="s">
        <v>8</v>
      </c>
      <c r="G3026" s="6" t="s">
        <v>27</v>
      </c>
      <c r="H3026" s="7">
        <v>3464659.0</v>
      </c>
      <c r="I3026" s="8">
        <v>3465552.0</v>
      </c>
      <c r="J3026" t="s">
        <v>28</v>
      </c>
      <c r="K3026" t="s">
        <v>7220</v>
      </c>
      <c r="L3026" t="s">
        <v>7220</v>
      </c>
      <c r="N3026" t="s">
        <v>7221</v>
      </c>
      <c r="Q3026" t="s">
        <v>7222</v>
      </c>
      <c r="R3026">
        <v>894.0</v>
      </c>
      <c r="S3026">
        <v>297.0</v>
      </c>
    </row>
    <row r="3027" ht="15.75" customHeight="1">
      <c r="A3027" s="6" t="s">
        <v>23</v>
      </c>
      <c r="B3027" s="6" t="s">
        <v>24</v>
      </c>
      <c r="C3027" s="6" t="s">
        <v>25</v>
      </c>
      <c r="D3027" s="6" t="s">
        <v>26</v>
      </c>
      <c r="E3027" s="6" t="s">
        <v>8</v>
      </c>
      <c r="G3027" s="6" t="s">
        <v>27</v>
      </c>
      <c r="H3027" s="7">
        <v>3465571.0</v>
      </c>
      <c r="I3027" s="8">
        <v>3466743.0</v>
      </c>
      <c r="J3027" t="s">
        <v>28</v>
      </c>
      <c r="K3027" t="s">
        <v>7223</v>
      </c>
      <c r="L3027" t="s">
        <v>7223</v>
      </c>
      <c r="N3027" t="s">
        <v>7224</v>
      </c>
      <c r="Q3027" t="s">
        <v>7225</v>
      </c>
      <c r="R3027">
        <v>1173.0</v>
      </c>
      <c r="S3027">
        <v>390.0</v>
      </c>
    </row>
    <row r="3028" ht="15.75" customHeight="1">
      <c r="A3028" s="6" t="s">
        <v>23</v>
      </c>
      <c r="B3028" s="6" t="s">
        <v>24</v>
      </c>
      <c r="C3028" s="6" t="s">
        <v>25</v>
      </c>
      <c r="D3028" s="6" t="s">
        <v>26</v>
      </c>
      <c r="E3028" s="6" t="s">
        <v>8</v>
      </c>
      <c r="G3028" s="6" t="s">
        <v>27</v>
      </c>
      <c r="H3028" s="7">
        <v>3467098.0</v>
      </c>
      <c r="I3028" s="8">
        <v>3468231.0</v>
      </c>
      <c r="J3028" t="s">
        <v>28</v>
      </c>
      <c r="K3028" t="s">
        <v>7226</v>
      </c>
      <c r="L3028" t="s">
        <v>7226</v>
      </c>
      <c r="N3028" t="s">
        <v>2195</v>
      </c>
      <c r="Q3028" t="s">
        <v>7227</v>
      </c>
      <c r="R3028">
        <v>1134.0</v>
      </c>
      <c r="S3028">
        <v>377.0</v>
      </c>
    </row>
    <row r="3029" ht="15.75" customHeight="1">
      <c r="A3029" s="6" t="s">
        <v>23</v>
      </c>
      <c r="B3029" s="6" t="s">
        <v>24</v>
      </c>
      <c r="C3029" s="6" t="s">
        <v>25</v>
      </c>
      <c r="D3029" s="6" t="s">
        <v>26</v>
      </c>
      <c r="E3029" s="6" t="s">
        <v>8</v>
      </c>
      <c r="G3029" s="6" t="s">
        <v>27</v>
      </c>
      <c r="H3029" s="7">
        <v>3468261.0</v>
      </c>
      <c r="I3029" s="8">
        <v>3470651.0</v>
      </c>
      <c r="J3029" t="s">
        <v>28</v>
      </c>
      <c r="K3029" t="s">
        <v>7228</v>
      </c>
      <c r="L3029" t="s">
        <v>7228</v>
      </c>
      <c r="N3029" t="s">
        <v>33</v>
      </c>
      <c r="Q3029" t="s">
        <v>7229</v>
      </c>
      <c r="R3029">
        <v>2391.0</v>
      </c>
      <c r="S3029">
        <v>796.0</v>
      </c>
    </row>
    <row r="3030" ht="15.75" customHeight="1">
      <c r="A3030" s="6" t="s">
        <v>23</v>
      </c>
      <c r="B3030" s="6" t="s">
        <v>24</v>
      </c>
      <c r="C3030" s="6" t="s">
        <v>25</v>
      </c>
      <c r="D3030" s="6" t="s">
        <v>26</v>
      </c>
      <c r="E3030" s="6" t="s">
        <v>8</v>
      </c>
      <c r="G3030" s="6" t="s">
        <v>27</v>
      </c>
      <c r="H3030" s="7">
        <v>3470708.0</v>
      </c>
      <c r="I3030" s="8">
        <v>3471841.0</v>
      </c>
      <c r="J3030" t="s">
        <v>28</v>
      </c>
      <c r="K3030" t="s">
        <v>7230</v>
      </c>
      <c r="L3030" t="s">
        <v>7230</v>
      </c>
      <c r="N3030" t="s">
        <v>2099</v>
      </c>
      <c r="Q3030" t="s">
        <v>7231</v>
      </c>
      <c r="R3030">
        <v>1134.0</v>
      </c>
      <c r="S3030">
        <v>377.0</v>
      </c>
    </row>
    <row r="3031" ht="15.75" customHeight="1">
      <c r="A3031" s="6" t="s">
        <v>23</v>
      </c>
      <c r="B3031" s="6" t="s">
        <v>24</v>
      </c>
      <c r="C3031" s="6" t="s">
        <v>25</v>
      </c>
      <c r="D3031" s="6" t="s">
        <v>26</v>
      </c>
      <c r="E3031" s="6" t="s">
        <v>8</v>
      </c>
      <c r="G3031" s="6" t="s">
        <v>27</v>
      </c>
      <c r="H3031" s="7">
        <v>3472059.0</v>
      </c>
      <c r="I3031" s="8">
        <v>3473372.0</v>
      </c>
      <c r="J3031" t="s">
        <v>37</v>
      </c>
      <c r="K3031" t="s">
        <v>7232</v>
      </c>
      <c r="L3031" t="s">
        <v>7232</v>
      </c>
      <c r="N3031" t="s">
        <v>7233</v>
      </c>
      <c r="Q3031" t="s">
        <v>7234</v>
      </c>
      <c r="R3031">
        <v>1314.0</v>
      </c>
      <c r="S3031">
        <v>437.0</v>
      </c>
    </row>
    <row r="3032" ht="15.75" customHeight="1">
      <c r="A3032" s="6" t="s">
        <v>23</v>
      </c>
      <c r="B3032" s="6" t="s">
        <v>24</v>
      </c>
      <c r="C3032" s="6" t="s">
        <v>25</v>
      </c>
      <c r="D3032" s="6" t="s">
        <v>26</v>
      </c>
      <c r="E3032" s="6" t="s">
        <v>8</v>
      </c>
      <c r="G3032" s="6" t="s">
        <v>27</v>
      </c>
      <c r="H3032" s="7">
        <v>3473775.0</v>
      </c>
      <c r="I3032" s="8">
        <v>3475337.0</v>
      </c>
      <c r="J3032" t="s">
        <v>37</v>
      </c>
      <c r="K3032" t="s">
        <v>7235</v>
      </c>
      <c r="L3032" t="s">
        <v>7235</v>
      </c>
      <c r="N3032" t="s">
        <v>33</v>
      </c>
      <c r="Q3032" t="s">
        <v>7236</v>
      </c>
      <c r="R3032">
        <v>1563.0</v>
      </c>
      <c r="S3032">
        <v>520.0</v>
      </c>
    </row>
    <row r="3033" ht="15.75" customHeight="1">
      <c r="A3033" s="6" t="s">
        <v>23</v>
      </c>
      <c r="B3033" s="6" t="s">
        <v>24</v>
      </c>
      <c r="C3033" s="6" t="s">
        <v>25</v>
      </c>
      <c r="D3033" s="6" t="s">
        <v>26</v>
      </c>
      <c r="E3033" s="6" t="s">
        <v>8</v>
      </c>
      <c r="G3033" s="6" t="s">
        <v>27</v>
      </c>
      <c r="H3033" s="7">
        <v>3475403.0</v>
      </c>
      <c r="I3033" s="8">
        <v>3475810.0</v>
      </c>
      <c r="J3033" t="s">
        <v>28</v>
      </c>
      <c r="K3033" t="s">
        <v>7237</v>
      </c>
      <c r="L3033" t="s">
        <v>7237</v>
      </c>
      <c r="N3033" t="s">
        <v>7127</v>
      </c>
      <c r="Q3033" t="s">
        <v>7238</v>
      </c>
      <c r="R3033">
        <v>408.0</v>
      </c>
      <c r="S3033">
        <v>135.0</v>
      </c>
    </row>
    <row r="3034" ht="15.75" customHeight="1">
      <c r="A3034" s="6" t="s">
        <v>23</v>
      </c>
      <c r="B3034" s="6" t="s">
        <v>24</v>
      </c>
      <c r="C3034" s="6" t="s">
        <v>25</v>
      </c>
      <c r="D3034" s="6" t="s">
        <v>26</v>
      </c>
      <c r="E3034" s="6" t="s">
        <v>8</v>
      </c>
      <c r="G3034" s="6" t="s">
        <v>27</v>
      </c>
      <c r="H3034" s="7">
        <v>3475971.0</v>
      </c>
      <c r="I3034" s="8">
        <v>3478628.0</v>
      </c>
      <c r="J3034" t="s">
        <v>28</v>
      </c>
      <c r="K3034" t="s">
        <v>7239</v>
      </c>
      <c r="L3034" t="s">
        <v>7239</v>
      </c>
      <c r="N3034" t="s">
        <v>7240</v>
      </c>
      <c r="O3034" t="s">
        <v>7241</v>
      </c>
      <c r="Q3034" t="s">
        <v>7242</v>
      </c>
      <c r="R3034">
        <v>2658.0</v>
      </c>
      <c r="S3034">
        <v>885.0</v>
      </c>
    </row>
    <row r="3035" ht="15.75" customHeight="1">
      <c r="A3035" s="6" t="s">
        <v>23</v>
      </c>
      <c r="B3035" s="6" t="s">
        <v>24</v>
      </c>
      <c r="C3035" s="6" t="s">
        <v>25</v>
      </c>
      <c r="D3035" s="6" t="s">
        <v>26</v>
      </c>
      <c r="E3035" s="6" t="s">
        <v>8</v>
      </c>
      <c r="G3035" s="6" t="s">
        <v>27</v>
      </c>
      <c r="H3035" s="7">
        <v>3478693.0</v>
      </c>
      <c r="I3035" s="8">
        <v>3479865.0</v>
      </c>
      <c r="J3035" t="s">
        <v>28</v>
      </c>
      <c r="K3035" t="s">
        <v>7243</v>
      </c>
      <c r="L3035" t="s">
        <v>7243</v>
      </c>
      <c r="N3035" t="s">
        <v>4473</v>
      </c>
      <c r="Q3035" t="s">
        <v>7244</v>
      </c>
      <c r="R3035">
        <v>1173.0</v>
      </c>
      <c r="S3035">
        <v>390.0</v>
      </c>
    </row>
    <row r="3036" ht="15.75" customHeight="1">
      <c r="A3036" s="6" t="s">
        <v>23</v>
      </c>
      <c r="B3036" s="6" t="s">
        <v>24</v>
      </c>
      <c r="C3036" s="6" t="s">
        <v>25</v>
      </c>
      <c r="D3036" s="6" t="s">
        <v>26</v>
      </c>
      <c r="E3036" s="6" t="s">
        <v>8</v>
      </c>
      <c r="G3036" s="6" t="s">
        <v>27</v>
      </c>
      <c r="H3036" s="7">
        <v>3479868.0</v>
      </c>
      <c r="I3036" s="8">
        <v>3481571.0</v>
      </c>
      <c r="J3036" t="s">
        <v>28</v>
      </c>
      <c r="K3036" t="s">
        <v>7245</v>
      </c>
      <c r="L3036" t="s">
        <v>7245</v>
      </c>
      <c r="N3036" t="s">
        <v>33</v>
      </c>
      <c r="Q3036" t="s">
        <v>7246</v>
      </c>
      <c r="R3036">
        <v>1704.0</v>
      </c>
      <c r="S3036">
        <v>567.0</v>
      </c>
    </row>
    <row r="3037" ht="15.75" customHeight="1">
      <c r="A3037" s="6" t="s">
        <v>23</v>
      </c>
      <c r="B3037" s="6" t="s">
        <v>113</v>
      </c>
      <c r="C3037" s="6" t="s">
        <v>25</v>
      </c>
      <c r="D3037" s="6" t="s">
        <v>26</v>
      </c>
      <c r="E3037" s="6" t="s">
        <v>8</v>
      </c>
      <c r="G3037" s="6" t="s">
        <v>27</v>
      </c>
      <c r="H3037" s="7">
        <v>3481707.0</v>
      </c>
      <c r="I3037" s="8">
        <v>3481787.0</v>
      </c>
      <c r="J3037" t="s">
        <v>28</v>
      </c>
      <c r="N3037" t="s">
        <v>818</v>
      </c>
      <c r="Q3037" t="s">
        <v>7247</v>
      </c>
      <c r="R3037">
        <v>81.0</v>
      </c>
      <c r="T3037" t="s">
        <v>129</v>
      </c>
    </row>
    <row r="3038" ht="15.75" customHeight="1">
      <c r="A3038" s="6" t="s">
        <v>23</v>
      </c>
      <c r="B3038" s="6" t="s">
        <v>24</v>
      </c>
      <c r="C3038" s="6" t="s">
        <v>25</v>
      </c>
      <c r="D3038" s="6" t="s">
        <v>26</v>
      </c>
      <c r="E3038" s="6" t="s">
        <v>8</v>
      </c>
      <c r="G3038" s="6" t="s">
        <v>27</v>
      </c>
      <c r="H3038" s="7">
        <v>3481943.0</v>
      </c>
      <c r="I3038" s="8">
        <v>3482620.0</v>
      </c>
      <c r="J3038" t="s">
        <v>28</v>
      </c>
      <c r="K3038" t="s">
        <v>7248</v>
      </c>
      <c r="L3038" t="s">
        <v>7248</v>
      </c>
      <c r="N3038" t="s">
        <v>296</v>
      </c>
      <c r="Q3038" t="s">
        <v>7249</v>
      </c>
      <c r="R3038">
        <v>678.0</v>
      </c>
      <c r="S3038">
        <v>225.0</v>
      </c>
    </row>
    <row r="3039" ht="15.75" customHeight="1">
      <c r="A3039" s="6" t="s">
        <v>23</v>
      </c>
      <c r="B3039" s="6" t="s">
        <v>24</v>
      </c>
      <c r="C3039" s="6" t="s">
        <v>25</v>
      </c>
      <c r="D3039" s="6" t="s">
        <v>26</v>
      </c>
      <c r="E3039" s="6" t="s">
        <v>8</v>
      </c>
      <c r="G3039" s="6" t="s">
        <v>27</v>
      </c>
      <c r="H3039" s="7">
        <v>3482613.0</v>
      </c>
      <c r="I3039" s="8">
        <v>3484004.0</v>
      </c>
      <c r="J3039" t="s">
        <v>28</v>
      </c>
      <c r="K3039" t="s">
        <v>7250</v>
      </c>
      <c r="L3039" t="s">
        <v>7250</v>
      </c>
      <c r="N3039" t="s">
        <v>1144</v>
      </c>
      <c r="Q3039" t="s">
        <v>7251</v>
      </c>
      <c r="R3039">
        <v>1392.0</v>
      </c>
      <c r="S3039">
        <v>463.0</v>
      </c>
    </row>
    <row r="3040" ht="15.75" customHeight="1">
      <c r="A3040" s="6" t="s">
        <v>23</v>
      </c>
      <c r="B3040" s="6" t="s">
        <v>24</v>
      </c>
      <c r="C3040" s="6" t="s">
        <v>25</v>
      </c>
      <c r="D3040" s="6" t="s">
        <v>26</v>
      </c>
      <c r="E3040" s="6" t="s">
        <v>8</v>
      </c>
      <c r="G3040" s="6" t="s">
        <v>27</v>
      </c>
      <c r="H3040" s="7">
        <v>3484130.0</v>
      </c>
      <c r="I3040" s="8">
        <v>3485755.0</v>
      </c>
      <c r="J3040" t="s">
        <v>37</v>
      </c>
      <c r="K3040" t="s">
        <v>7252</v>
      </c>
      <c r="L3040" t="s">
        <v>7252</v>
      </c>
      <c r="N3040" t="s">
        <v>7092</v>
      </c>
      <c r="Q3040" t="s">
        <v>7253</v>
      </c>
      <c r="R3040">
        <v>1626.0</v>
      </c>
      <c r="S3040">
        <v>541.0</v>
      </c>
    </row>
    <row r="3041" ht="15.75" customHeight="1">
      <c r="A3041" s="6" t="s">
        <v>23</v>
      </c>
      <c r="B3041" s="6" t="s">
        <v>24</v>
      </c>
      <c r="C3041" s="6" t="s">
        <v>25</v>
      </c>
      <c r="D3041" s="6" t="s">
        <v>26</v>
      </c>
      <c r="E3041" s="6" t="s">
        <v>8</v>
      </c>
      <c r="G3041" s="6" t="s">
        <v>27</v>
      </c>
      <c r="H3041" s="7">
        <v>3485755.0</v>
      </c>
      <c r="I3041" s="8">
        <v>3485985.0</v>
      </c>
      <c r="J3041" t="s">
        <v>37</v>
      </c>
      <c r="K3041" t="s">
        <v>7254</v>
      </c>
      <c r="L3041" t="s">
        <v>7254</v>
      </c>
      <c r="N3041" t="s">
        <v>33</v>
      </c>
      <c r="Q3041" t="s">
        <v>7255</v>
      </c>
      <c r="R3041">
        <v>231.0</v>
      </c>
      <c r="S3041">
        <v>76.0</v>
      </c>
    </row>
    <row r="3042" ht="15.75" customHeight="1">
      <c r="A3042" s="6" t="s">
        <v>23</v>
      </c>
      <c r="B3042" s="6" t="s">
        <v>24</v>
      </c>
      <c r="C3042" s="6" t="s">
        <v>25</v>
      </c>
      <c r="D3042" s="6" t="s">
        <v>26</v>
      </c>
      <c r="E3042" s="6" t="s">
        <v>8</v>
      </c>
      <c r="G3042" s="6" t="s">
        <v>27</v>
      </c>
      <c r="H3042" s="7">
        <v>3486281.0</v>
      </c>
      <c r="I3042" s="8">
        <v>3487537.0</v>
      </c>
      <c r="J3042" t="s">
        <v>37</v>
      </c>
      <c r="K3042" t="s">
        <v>7256</v>
      </c>
      <c r="L3042" t="s">
        <v>7256</v>
      </c>
      <c r="N3042" t="s">
        <v>33</v>
      </c>
      <c r="Q3042" t="s">
        <v>7257</v>
      </c>
      <c r="R3042">
        <v>1257.0</v>
      </c>
      <c r="S3042">
        <v>418.0</v>
      </c>
    </row>
    <row r="3043" ht="15.75" customHeight="1">
      <c r="A3043" s="6" t="s">
        <v>23</v>
      </c>
      <c r="B3043" s="6" t="s">
        <v>24</v>
      </c>
      <c r="C3043" s="6" t="s">
        <v>25</v>
      </c>
      <c r="D3043" s="6" t="s">
        <v>26</v>
      </c>
      <c r="E3043" s="6" t="s">
        <v>8</v>
      </c>
      <c r="G3043" s="6" t="s">
        <v>27</v>
      </c>
      <c r="H3043" s="7">
        <v>3487761.0</v>
      </c>
      <c r="I3043" s="8">
        <v>3489182.0</v>
      </c>
      <c r="J3043" t="s">
        <v>37</v>
      </c>
      <c r="K3043" t="s">
        <v>7258</v>
      </c>
      <c r="L3043" t="s">
        <v>7258</v>
      </c>
      <c r="N3043" t="s">
        <v>33</v>
      </c>
      <c r="Q3043" t="s">
        <v>7259</v>
      </c>
      <c r="R3043">
        <v>1422.0</v>
      </c>
      <c r="S3043">
        <v>473.0</v>
      </c>
    </row>
    <row r="3044" ht="15.75" customHeight="1">
      <c r="A3044" s="6" t="s">
        <v>23</v>
      </c>
      <c r="B3044" s="6" t="s">
        <v>24</v>
      </c>
      <c r="C3044" s="6" t="s">
        <v>25</v>
      </c>
      <c r="D3044" s="6" t="s">
        <v>26</v>
      </c>
      <c r="E3044" s="6" t="s">
        <v>8</v>
      </c>
      <c r="G3044" s="6" t="s">
        <v>27</v>
      </c>
      <c r="H3044" s="7">
        <v>3489244.0</v>
      </c>
      <c r="I3044" s="8">
        <v>3490287.0</v>
      </c>
      <c r="J3044" t="s">
        <v>28</v>
      </c>
      <c r="K3044" t="s">
        <v>7260</v>
      </c>
      <c r="L3044" t="s">
        <v>7260</v>
      </c>
      <c r="N3044" t="s">
        <v>4793</v>
      </c>
      <c r="Q3044" t="s">
        <v>7261</v>
      </c>
      <c r="R3044">
        <v>1044.0</v>
      </c>
      <c r="S3044">
        <v>347.0</v>
      </c>
    </row>
    <row r="3045" ht="15.75" customHeight="1">
      <c r="A3045" s="6" t="s">
        <v>23</v>
      </c>
      <c r="B3045" s="6" t="s">
        <v>24</v>
      </c>
      <c r="C3045" s="6" t="s">
        <v>25</v>
      </c>
      <c r="D3045" s="6" t="s">
        <v>26</v>
      </c>
      <c r="E3045" s="6" t="s">
        <v>8</v>
      </c>
      <c r="G3045" s="6" t="s">
        <v>27</v>
      </c>
      <c r="H3045" s="7">
        <v>3490427.0</v>
      </c>
      <c r="I3045" s="8">
        <v>3492013.0</v>
      </c>
      <c r="J3045" t="s">
        <v>28</v>
      </c>
      <c r="K3045" t="s">
        <v>7262</v>
      </c>
      <c r="L3045" t="s">
        <v>7262</v>
      </c>
      <c r="N3045" t="s">
        <v>7263</v>
      </c>
      <c r="Q3045" t="s">
        <v>7264</v>
      </c>
      <c r="R3045">
        <v>1587.0</v>
      </c>
      <c r="S3045">
        <v>528.0</v>
      </c>
    </row>
    <row r="3046" ht="15.75" customHeight="1">
      <c r="A3046" s="6" t="s">
        <v>23</v>
      </c>
      <c r="B3046" s="6" t="s">
        <v>24</v>
      </c>
      <c r="C3046" s="6" t="s">
        <v>25</v>
      </c>
      <c r="D3046" s="6" t="s">
        <v>26</v>
      </c>
      <c r="E3046" s="6" t="s">
        <v>8</v>
      </c>
      <c r="G3046" s="6" t="s">
        <v>27</v>
      </c>
      <c r="H3046" s="7">
        <v>3492839.0</v>
      </c>
      <c r="I3046" s="8">
        <v>3494425.0</v>
      </c>
      <c r="J3046" t="s">
        <v>28</v>
      </c>
      <c r="K3046" t="s">
        <v>7265</v>
      </c>
      <c r="L3046" t="s">
        <v>7265</v>
      </c>
      <c r="N3046" t="s">
        <v>4597</v>
      </c>
      <c r="Q3046" t="s">
        <v>7266</v>
      </c>
      <c r="R3046">
        <v>1587.0</v>
      </c>
      <c r="S3046">
        <v>528.0</v>
      </c>
    </row>
    <row r="3047" ht="15.75" customHeight="1">
      <c r="A3047" s="6" t="s">
        <v>23</v>
      </c>
      <c r="B3047" s="6" t="s">
        <v>24</v>
      </c>
      <c r="C3047" s="6" t="s">
        <v>25</v>
      </c>
      <c r="D3047" s="6" t="s">
        <v>26</v>
      </c>
      <c r="E3047" s="6" t="s">
        <v>8</v>
      </c>
      <c r="G3047" s="6" t="s">
        <v>27</v>
      </c>
      <c r="H3047" s="7">
        <v>3494490.0</v>
      </c>
      <c r="I3047" s="8">
        <v>3496250.0</v>
      </c>
      <c r="J3047" t="s">
        <v>28</v>
      </c>
      <c r="K3047" t="s">
        <v>7267</v>
      </c>
      <c r="L3047" t="s">
        <v>7267</v>
      </c>
      <c r="N3047" t="s">
        <v>7268</v>
      </c>
      <c r="Q3047" t="s">
        <v>7269</v>
      </c>
      <c r="R3047">
        <v>1761.0</v>
      </c>
      <c r="S3047">
        <v>586.0</v>
      </c>
    </row>
    <row r="3048" ht="15.75" customHeight="1">
      <c r="A3048" s="6" t="s">
        <v>23</v>
      </c>
      <c r="B3048" s="6" t="s">
        <v>24</v>
      </c>
      <c r="C3048" s="6" t="s">
        <v>25</v>
      </c>
      <c r="D3048" s="6" t="s">
        <v>26</v>
      </c>
      <c r="E3048" s="6" t="s">
        <v>8</v>
      </c>
      <c r="G3048" s="6" t="s">
        <v>27</v>
      </c>
      <c r="H3048" s="7">
        <v>3496271.0</v>
      </c>
      <c r="I3048" s="8">
        <v>3497878.0</v>
      </c>
      <c r="J3048" t="s">
        <v>28</v>
      </c>
      <c r="K3048" t="s">
        <v>7270</v>
      </c>
      <c r="L3048" t="s">
        <v>7270</v>
      </c>
      <c r="N3048" t="s">
        <v>7271</v>
      </c>
      <c r="O3048" t="s">
        <v>7272</v>
      </c>
      <c r="Q3048" t="s">
        <v>7273</v>
      </c>
      <c r="R3048">
        <v>1608.0</v>
      </c>
      <c r="S3048">
        <v>535.0</v>
      </c>
    </row>
    <row r="3049" ht="15.75" customHeight="1">
      <c r="A3049" s="6" t="s">
        <v>23</v>
      </c>
      <c r="B3049" s="6" t="s">
        <v>24</v>
      </c>
      <c r="C3049" s="6" t="s">
        <v>25</v>
      </c>
      <c r="D3049" s="6" t="s">
        <v>26</v>
      </c>
      <c r="E3049" s="6" t="s">
        <v>8</v>
      </c>
      <c r="G3049" s="6" t="s">
        <v>27</v>
      </c>
      <c r="H3049" s="7">
        <v>3497954.0</v>
      </c>
      <c r="I3049" s="8">
        <v>3499606.0</v>
      </c>
      <c r="J3049" t="s">
        <v>28</v>
      </c>
      <c r="K3049" t="s">
        <v>7274</v>
      </c>
      <c r="L3049" t="s">
        <v>7274</v>
      </c>
      <c r="N3049" t="s">
        <v>1007</v>
      </c>
      <c r="Q3049" t="s">
        <v>7275</v>
      </c>
      <c r="R3049">
        <v>1653.0</v>
      </c>
      <c r="S3049">
        <v>550.0</v>
      </c>
    </row>
    <row r="3050" ht="15.75" customHeight="1">
      <c r="A3050" s="6" t="s">
        <v>23</v>
      </c>
      <c r="B3050" s="6" t="s">
        <v>24</v>
      </c>
      <c r="C3050" s="6" t="s">
        <v>25</v>
      </c>
      <c r="D3050" s="6" t="s">
        <v>26</v>
      </c>
      <c r="E3050" s="6" t="s">
        <v>8</v>
      </c>
      <c r="G3050" s="6" t="s">
        <v>27</v>
      </c>
      <c r="H3050" s="7">
        <v>3499816.0</v>
      </c>
      <c r="I3050" s="8">
        <v>3500925.0</v>
      </c>
      <c r="J3050" t="s">
        <v>28</v>
      </c>
      <c r="K3050" t="s">
        <v>7276</v>
      </c>
      <c r="L3050" t="s">
        <v>7276</v>
      </c>
      <c r="N3050" t="s">
        <v>33</v>
      </c>
      <c r="Q3050" t="s">
        <v>7277</v>
      </c>
      <c r="R3050">
        <v>1110.0</v>
      </c>
      <c r="S3050">
        <v>369.0</v>
      </c>
    </row>
    <row r="3051" ht="15.75" customHeight="1">
      <c r="A3051" s="6" t="s">
        <v>23</v>
      </c>
      <c r="B3051" s="6" t="s">
        <v>24</v>
      </c>
      <c r="C3051" s="6" t="s">
        <v>25</v>
      </c>
      <c r="D3051" s="6" t="s">
        <v>26</v>
      </c>
      <c r="E3051" s="6" t="s">
        <v>8</v>
      </c>
      <c r="G3051" s="6" t="s">
        <v>27</v>
      </c>
      <c r="H3051" s="7">
        <v>3501037.0</v>
      </c>
      <c r="I3051" s="8">
        <v>3502674.0</v>
      </c>
      <c r="J3051" t="s">
        <v>28</v>
      </c>
      <c r="K3051" t="s">
        <v>7278</v>
      </c>
      <c r="L3051" t="s">
        <v>7278</v>
      </c>
      <c r="N3051" t="s">
        <v>1007</v>
      </c>
      <c r="Q3051" t="s">
        <v>7279</v>
      </c>
      <c r="R3051">
        <v>1638.0</v>
      </c>
      <c r="S3051">
        <v>545.0</v>
      </c>
    </row>
    <row r="3052" ht="15.75" customHeight="1">
      <c r="A3052" s="6" t="s">
        <v>23</v>
      </c>
      <c r="B3052" s="6" t="s">
        <v>24</v>
      </c>
      <c r="C3052" s="6" t="s">
        <v>25</v>
      </c>
      <c r="D3052" s="6" t="s">
        <v>26</v>
      </c>
      <c r="E3052" s="6" t="s">
        <v>8</v>
      </c>
      <c r="G3052" s="6" t="s">
        <v>27</v>
      </c>
      <c r="H3052" s="7">
        <v>3502921.0</v>
      </c>
      <c r="I3052" s="8">
        <v>3504039.0</v>
      </c>
      <c r="J3052" t="s">
        <v>28</v>
      </c>
      <c r="K3052" t="s">
        <v>7280</v>
      </c>
      <c r="L3052" t="s">
        <v>7280</v>
      </c>
      <c r="N3052" t="s">
        <v>7281</v>
      </c>
      <c r="Q3052" t="s">
        <v>7282</v>
      </c>
      <c r="R3052">
        <v>1119.0</v>
      </c>
      <c r="S3052">
        <v>372.0</v>
      </c>
    </row>
    <row r="3053" ht="15.75" customHeight="1">
      <c r="A3053" s="6" t="s">
        <v>23</v>
      </c>
      <c r="B3053" s="6" t="s">
        <v>24</v>
      </c>
      <c r="C3053" s="6" t="s">
        <v>25</v>
      </c>
      <c r="D3053" s="6" t="s">
        <v>26</v>
      </c>
      <c r="E3053" s="6" t="s">
        <v>8</v>
      </c>
      <c r="G3053" s="6" t="s">
        <v>27</v>
      </c>
      <c r="H3053" s="7">
        <v>3504224.0</v>
      </c>
      <c r="I3053" s="8">
        <v>3505726.0</v>
      </c>
      <c r="J3053" t="s">
        <v>28</v>
      </c>
      <c r="K3053" t="s">
        <v>7283</v>
      </c>
      <c r="L3053" t="s">
        <v>7283</v>
      </c>
      <c r="N3053" t="s">
        <v>7284</v>
      </c>
      <c r="Q3053" t="s">
        <v>7285</v>
      </c>
      <c r="R3053">
        <v>1503.0</v>
      </c>
      <c r="S3053">
        <v>500.0</v>
      </c>
    </row>
    <row r="3054" ht="15.75" customHeight="1">
      <c r="A3054" s="6" t="s">
        <v>23</v>
      </c>
      <c r="B3054" s="6" t="s">
        <v>24</v>
      </c>
      <c r="C3054" s="6" t="s">
        <v>25</v>
      </c>
      <c r="D3054" s="6" t="s">
        <v>26</v>
      </c>
      <c r="E3054" s="6" t="s">
        <v>8</v>
      </c>
      <c r="G3054" s="6" t="s">
        <v>27</v>
      </c>
      <c r="H3054" s="7">
        <v>3506021.0</v>
      </c>
      <c r="I3054" s="8">
        <v>3506605.0</v>
      </c>
      <c r="J3054" t="s">
        <v>28</v>
      </c>
      <c r="K3054" t="s">
        <v>7286</v>
      </c>
      <c r="L3054" t="s">
        <v>7286</v>
      </c>
      <c r="N3054" t="s">
        <v>7287</v>
      </c>
      <c r="Q3054" t="s">
        <v>7288</v>
      </c>
      <c r="R3054">
        <v>585.0</v>
      </c>
      <c r="S3054">
        <v>194.0</v>
      </c>
    </row>
    <row r="3055" ht="15.75" customHeight="1">
      <c r="A3055" s="6" t="s">
        <v>23</v>
      </c>
      <c r="B3055" s="6" t="s">
        <v>24</v>
      </c>
      <c r="C3055" s="6" t="s">
        <v>25</v>
      </c>
      <c r="D3055" s="6" t="s">
        <v>26</v>
      </c>
      <c r="E3055" s="6" t="s">
        <v>8</v>
      </c>
      <c r="G3055" s="6" t="s">
        <v>27</v>
      </c>
      <c r="H3055" s="7">
        <v>3506939.0</v>
      </c>
      <c r="I3055" s="8">
        <v>3507550.0</v>
      </c>
      <c r="J3055" t="s">
        <v>28</v>
      </c>
      <c r="K3055" t="s">
        <v>7289</v>
      </c>
      <c r="L3055" t="s">
        <v>7289</v>
      </c>
      <c r="N3055" t="s">
        <v>296</v>
      </c>
      <c r="Q3055" t="s">
        <v>7290</v>
      </c>
      <c r="R3055">
        <v>612.0</v>
      </c>
      <c r="S3055">
        <v>203.0</v>
      </c>
    </row>
    <row r="3056" ht="15.75" customHeight="1">
      <c r="A3056" s="6" t="s">
        <v>23</v>
      </c>
      <c r="B3056" s="6" t="s">
        <v>24</v>
      </c>
      <c r="C3056" s="6" t="s">
        <v>25</v>
      </c>
      <c r="D3056" s="6" t="s">
        <v>26</v>
      </c>
      <c r="E3056" s="6" t="s">
        <v>8</v>
      </c>
      <c r="G3056" s="6" t="s">
        <v>27</v>
      </c>
      <c r="H3056" s="7">
        <v>3508084.0</v>
      </c>
      <c r="I3056" s="8">
        <v>3508410.0</v>
      </c>
      <c r="J3056" t="s">
        <v>37</v>
      </c>
      <c r="K3056" t="s">
        <v>7291</v>
      </c>
      <c r="L3056" t="s">
        <v>7291</v>
      </c>
      <c r="N3056" t="s">
        <v>1194</v>
      </c>
      <c r="Q3056" t="s">
        <v>7292</v>
      </c>
      <c r="R3056">
        <v>327.0</v>
      </c>
      <c r="S3056">
        <v>108.0</v>
      </c>
    </row>
    <row r="3057" ht="15.75" customHeight="1">
      <c r="A3057" s="6" t="s">
        <v>23</v>
      </c>
      <c r="B3057" s="6" t="s">
        <v>24</v>
      </c>
      <c r="C3057" s="6" t="s">
        <v>25</v>
      </c>
      <c r="D3057" s="6" t="s">
        <v>26</v>
      </c>
      <c r="E3057" s="6" t="s">
        <v>8</v>
      </c>
      <c r="G3057" s="6" t="s">
        <v>27</v>
      </c>
      <c r="H3057" s="7">
        <v>3508562.0</v>
      </c>
      <c r="I3057" s="8">
        <v>3509563.0</v>
      </c>
      <c r="J3057" t="s">
        <v>28</v>
      </c>
      <c r="K3057" t="s">
        <v>7293</v>
      </c>
      <c r="L3057" t="s">
        <v>7293</v>
      </c>
      <c r="N3057" t="s">
        <v>156</v>
      </c>
      <c r="Q3057" t="s">
        <v>7294</v>
      </c>
      <c r="R3057">
        <v>1002.0</v>
      </c>
      <c r="S3057">
        <v>333.0</v>
      </c>
    </row>
    <row r="3058" ht="15.75" customHeight="1">
      <c r="A3058" s="6" t="s">
        <v>23</v>
      </c>
      <c r="B3058" s="6" t="s">
        <v>24</v>
      </c>
      <c r="C3058" s="6" t="s">
        <v>25</v>
      </c>
      <c r="D3058" s="6" t="s">
        <v>26</v>
      </c>
      <c r="E3058" s="6" t="s">
        <v>8</v>
      </c>
      <c r="G3058" s="6" t="s">
        <v>27</v>
      </c>
      <c r="H3058" s="7">
        <v>3509722.0</v>
      </c>
      <c r="I3058" s="8">
        <v>3511356.0</v>
      </c>
      <c r="J3058" t="s">
        <v>28</v>
      </c>
      <c r="K3058" t="s">
        <v>7295</v>
      </c>
      <c r="L3058" t="s">
        <v>7295</v>
      </c>
      <c r="N3058" t="s">
        <v>7296</v>
      </c>
      <c r="O3058" t="s">
        <v>7297</v>
      </c>
      <c r="Q3058" t="s">
        <v>7298</v>
      </c>
      <c r="R3058">
        <v>1635.0</v>
      </c>
      <c r="S3058">
        <v>544.0</v>
      </c>
    </row>
    <row r="3059" ht="15.75" customHeight="1">
      <c r="A3059" s="6" t="s">
        <v>23</v>
      </c>
      <c r="B3059" s="6" t="s">
        <v>24</v>
      </c>
      <c r="C3059" s="6" t="s">
        <v>25</v>
      </c>
      <c r="D3059" s="6" t="s">
        <v>26</v>
      </c>
      <c r="E3059" s="6" t="s">
        <v>8</v>
      </c>
      <c r="G3059" s="6" t="s">
        <v>27</v>
      </c>
      <c r="H3059" s="7">
        <v>3511471.0</v>
      </c>
      <c r="I3059" s="8">
        <v>3511776.0</v>
      </c>
      <c r="J3059" t="s">
        <v>28</v>
      </c>
      <c r="K3059" t="s">
        <v>7299</v>
      </c>
      <c r="L3059" t="s">
        <v>7299</v>
      </c>
      <c r="N3059" t="s">
        <v>6585</v>
      </c>
      <c r="Q3059" t="s">
        <v>7300</v>
      </c>
      <c r="R3059">
        <v>306.0</v>
      </c>
      <c r="S3059">
        <v>101.0</v>
      </c>
    </row>
    <row r="3060" ht="15.75" customHeight="1">
      <c r="A3060" s="6" t="s">
        <v>23</v>
      </c>
      <c r="B3060" s="6" t="s">
        <v>24</v>
      </c>
      <c r="C3060" s="6" t="s">
        <v>25</v>
      </c>
      <c r="D3060" s="6" t="s">
        <v>26</v>
      </c>
      <c r="E3060" s="6" t="s">
        <v>8</v>
      </c>
      <c r="G3060" s="6" t="s">
        <v>27</v>
      </c>
      <c r="H3060" s="7">
        <v>3512067.0</v>
      </c>
      <c r="I3060" s="8">
        <v>3512390.0</v>
      </c>
      <c r="J3060" t="s">
        <v>37</v>
      </c>
      <c r="K3060" t="s">
        <v>7301</v>
      </c>
      <c r="L3060" t="s">
        <v>7301</v>
      </c>
      <c r="N3060" t="s">
        <v>33</v>
      </c>
      <c r="Q3060" t="s">
        <v>7302</v>
      </c>
      <c r="R3060">
        <v>324.0</v>
      </c>
      <c r="S3060">
        <v>107.0</v>
      </c>
    </row>
    <row r="3061" ht="15.75" customHeight="1">
      <c r="A3061" s="6" t="s">
        <v>23</v>
      </c>
      <c r="B3061" s="6" t="s">
        <v>24</v>
      </c>
      <c r="C3061" s="6" t="s">
        <v>25</v>
      </c>
      <c r="D3061" s="6" t="s">
        <v>26</v>
      </c>
      <c r="E3061" s="6" t="s">
        <v>8</v>
      </c>
      <c r="G3061" s="6" t="s">
        <v>27</v>
      </c>
      <c r="H3061" s="7">
        <v>3512459.0</v>
      </c>
      <c r="I3061" s="8">
        <v>3512800.0</v>
      </c>
      <c r="J3061" t="s">
        <v>37</v>
      </c>
      <c r="K3061" t="s">
        <v>7303</v>
      </c>
      <c r="L3061" t="s">
        <v>7303</v>
      </c>
      <c r="N3061" t="s">
        <v>33</v>
      </c>
      <c r="Q3061" t="s">
        <v>7304</v>
      </c>
      <c r="R3061">
        <v>342.0</v>
      </c>
      <c r="S3061">
        <v>113.0</v>
      </c>
    </row>
    <row r="3062" ht="15.75" customHeight="1">
      <c r="A3062" s="6" t="s">
        <v>23</v>
      </c>
      <c r="B3062" s="6" t="s">
        <v>24</v>
      </c>
      <c r="C3062" s="6" t="s">
        <v>25</v>
      </c>
      <c r="D3062" s="6" t="s">
        <v>26</v>
      </c>
      <c r="E3062" s="6" t="s">
        <v>8</v>
      </c>
      <c r="G3062" s="6" t="s">
        <v>27</v>
      </c>
      <c r="H3062" s="7">
        <v>3512830.0</v>
      </c>
      <c r="I3062" s="8">
        <v>3514011.0</v>
      </c>
      <c r="J3062" t="s">
        <v>37</v>
      </c>
      <c r="K3062" t="s">
        <v>7305</v>
      </c>
      <c r="L3062" t="s">
        <v>7305</v>
      </c>
      <c r="N3062" t="s">
        <v>127</v>
      </c>
      <c r="Q3062" t="s">
        <v>7306</v>
      </c>
      <c r="R3062">
        <v>1182.0</v>
      </c>
      <c r="S3062">
        <v>393.0</v>
      </c>
    </row>
    <row r="3063" ht="15.75" customHeight="1">
      <c r="A3063" s="6" t="s">
        <v>23</v>
      </c>
      <c r="B3063" s="6" t="s">
        <v>24</v>
      </c>
      <c r="C3063" s="6" t="s">
        <v>25</v>
      </c>
      <c r="D3063" s="6" t="s">
        <v>26</v>
      </c>
      <c r="E3063" s="6" t="s">
        <v>8</v>
      </c>
      <c r="G3063" s="6" t="s">
        <v>27</v>
      </c>
      <c r="H3063" s="7">
        <v>3513987.0</v>
      </c>
      <c r="I3063" s="8">
        <v>3514880.0</v>
      </c>
      <c r="J3063" t="s">
        <v>28</v>
      </c>
      <c r="K3063" t="s">
        <v>7307</v>
      </c>
      <c r="L3063" t="s">
        <v>7307</v>
      </c>
      <c r="N3063" t="s">
        <v>7308</v>
      </c>
      <c r="Q3063" t="s">
        <v>7309</v>
      </c>
      <c r="R3063">
        <v>894.0</v>
      </c>
      <c r="S3063">
        <v>297.0</v>
      </c>
    </row>
    <row r="3064" ht="15.75" customHeight="1">
      <c r="A3064" s="6" t="s">
        <v>23</v>
      </c>
      <c r="B3064" s="6" t="s">
        <v>24</v>
      </c>
      <c r="C3064" s="6" t="s">
        <v>25</v>
      </c>
      <c r="D3064" s="6" t="s">
        <v>26</v>
      </c>
      <c r="E3064" s="6" t="s">
        <v>8</v>
      </c>
      <c r="G3064" s="6" t="s">
        <v>27</v>
      </c>
      <c r="H3064" s="7">
        <v>3514955.0</v>
      </c>
      <c r="I3064" s="8">
        <v>3515215.0</v>
      </c>
      <c r="J3064" t="s">
        <v>28</v>
      </c>
      <c r="K3064" t="s">
        <v>7310</v>
      </c>
      <c r="L3064" t="s">
        <v>7310</v>
      </c>
      <c r="N3064" t="s">
        <v>33</v>
      </c>
      <c r="Q3064" t="s">
        <v>7311</v>
      </c>
      <c r="R3064">
        <v>261.0</v>
      </c>
      <c r="S3064">
        <v>86.0</v>
      </c>
    </row>
    <row r="3065" ht="15.75" customHeight="1">
      <c r="A3065" s="6" t="s">
        <v>23</v>
      </c>
      <c r="B3065" s="6" t="s">
        <v>24</v>
      </c>
      <c r="C3065" s="6" t="s">
        <v>25</v>
      </c>
      <c r="D3065" s="6" t="s">
        <v>26</v>
      </c>
      <c r="E3065" s="6" t="s">
        <v>8</v>
      </c>
      <c r="G3065" s="6" t="s">
        <v>27</v>
      </c>
      <c r="H3065" s="7">
        <v>3515212.0</v>
      </c>
      <c r="I3065" s="8">
        <v>3516300.0</v>
      </c>
      <c r="J3065" t="s">
        <v>28</v>
      </c>
      <c r="K3065" t="s">
        <v>7312</v>
      </c>
      <c r="L3065" t="s">
        <v>7312</v>
      </c>
      <c r="N3065" t="s">
        <v>7313</v>
      </c>
      <c r="O3065" t="s">
        <v>7314</v>
      </c>
      <c r="Q3065" t="s">
        <v>7315</v>
      </c>
      <c r="R3065">
        <v>1089.0</v>
      </c>
      <c r="S3065">
        <v>362.0</v>
      </c>
    </row>
    <row r="3066" ht="15.75" customHeight="1">
      <c r="A3066" s="6" t="s">
        <v>23</v>
      </c>
      <c r="B3066" s="6" t="s">
        <v>24</v>
      </c>
      <c r="C3066" s="6" t="s">
        <v>25</v>
      </c>
      <c r="D3066" s="6" t="s">
        <v>26</v>
      </c>
      <c r="E3066" s="6" t="s">
        <v>8</v>
      </c>
      <c r="G3066" s="6" t="s">
        <v>27</v>
      </c>
      <c r="H3066" s="7">
        <v>3516293.0</v>
      </c>
      <c r="I3066" s="8">
        <v>3516799.0</v>
      </c>
      <c r="J3066" t="s">
        <v>28</v>
      </c>
      <c r="K3066" t="s">
        <v>7316</v>
      </c>
      <c r="L3066" t="s">
        <v>7316</v>
      </c>
      <c r="N3066" t="s">
        <v>7317</v>
      </c>
      <c r="O3066" t="s">
        <v>7318</v>
      </c>
      <c r="Q3066" t="s">
        <v>7319</v>
      </c>
      <c r="R3066">
        <v>507.0</v>
      </c>
      <c r="S3066">
        <v>168.0</v>
      </c>
    </row>
    <row r="3067" ht="15.75" customHeight="1">
      <c r="A3067" s="6" t="s">
        <v>23</v>
      </c>
      <c r="B3067" s="6" t="s">
        <v>24</v>
      </c>
      <c r="C3067" s="6" t="s">
        <v>25</v>
      </c>
      <c r="D3067" s="6" t="s">
        <v>26</v>
      </c>
      <c r="E3067" s="6" t="s">
        <v>8</v>
      </c>
      <c r="G3067" s="6" t="s">
        <v>27</v>
      </c>
      <c r="H3067" s="7">
        <v>3516854.0</v>
      </c>
      <c r="I3067" s="8">
        <v>3517501.0</v>
      </c>
      <c r="J3067" t="s">
        <v>28</v>
      </c>
      <c r="K3067" t="s">
        <v>7320</v>
      </c>
      <c r="L3067" t="s">
        <v>7320</v>
      </c>
      <c r="N3067" t="s">
        <v>7321</v>
      </c>
      <c r="O3067" t="s">
        <v>7322</v>
      </c>
      <c r="Q3067" t="s">
        <v>7323</v>
      </c>
      <c r="R3067">
        <v>648.0</v>
      </c>
      <c r="S3067">
        <v>215.0</v>
      </c>
    </row>
    <row r="3068" ht="15.75" customHeight="1">
      <c r="A3068" s="6" t="s">
        <v>23</v>
      </c>
      <c r="B3068" s="6" t="s">
        <v>24</v>
      </c>
      <c r="C3068" s="6" t="s">
        <v>25</v>
      </c>
      <c r="D3068" s="6" t="s">
        <v>26</v>
      </c>
      <c r="E3068" s="6" t="s">
        <v>8</v>
      </c>
      <c r="G3068" s="6" t="s">
        <v>27</v>
      </c>
      <c r="H3068" s="7">
        <v>3517731.0</v>
      </c>
      <c r="I3068" s="8">
        <v>3518249.0</v>
      </c>
      <c r="J3068" t="s">
        <v>37</v>
      </c>
      <c r="K3068" t="s">
        <v>7324</v>
      </c>
      <c r="L3068" t="s">
        <v>7324</v>
      </c>
      <c r="N3068" t="s">
        <v>33</v>
      </c>
      <c r="Q3068" t="s">
        <v>7325</v>
      </c>
      <c r="R3068">
        <v>519.0</v>
      </c>
      <c r="S3068">
        <v>172.0</v>
      </c>
    </row>
    <row r="3069" ht="15.75" customHeight="1">
      <c r="A3069" s="6" t="s">
        <v>23</v>
      </c>
      <c r="B3069" s="6" t="s">
        <v>24</v>
      </c>
      <c r="C3069" s="6" t="s">
        <v>25</v>
      </c>
      <c r="D3069" s="6" t="s">
        <v>26</v>
      </c>
      <c r="E3069" s="6" t="s">
        <v>8</v>
      </c>
      <c r="G3069" s="6" t="s">
        <v>27</v>
      </c>
      <c r="H3069" s="7">
        <v>3518295.0</v>
      </c>
      <c r="I3069" s="8">
        <v>3518504.0</v>
      </c>
      <c r="J3069" t="s">
        <v>28</v>
      </c>
      <c r="K3069" t="s">
        <v>7326</v>
      </c>
      <c r="L3069" t="s">
        <v>7326</v>
      </c>
      <c r="N3069" t="s">
        <v>33</v>
      </c>
      <c r="Q3069" t="s">
        <v>7327</v>
      </c>
      <c r="R3069">
        <v>210.0</v>
      </c>
      <c r="S3069">
        <v>69.0</v>
      </c>
    </row>
    <row r="3070" ht="15.75" customHeight="1">
      <c r="A3070" s="6" t="s">
        <v>23</v>
      </c>
      <c r="B3070" s="6" t="s">
        <v>24</v>
      </c>
      <c r="C3070" s="6" t="s">
        <v>25</v>
      </c>
      <c r="D3070" s="6" t="s">
        <v>26</v>
      </c>
      <c r="E3070" s="6" t="s">
        <v>8</v>
      </c>
      <c r="G3070" s="6" t="s">
        <v>27</v>
      </c>
      <c r="H3070" s="7">
        <v>3518607.0</v>
      </c>
      <c r="I3070" s="8">
        <v>3519077.0</v>
      </c>
      <c r="J3070" t="s">
        <v>28</v>
      </c>
      <c r="K3070" t="s">
        <v>7328</v>
      </c>
      <c r="L3070" t="s">
        <v>7328</v>
      </c>
      <c r="N3070" t="s">
        <v>7329</v>
      </c>
      <c r="Q3070" t="s">
        <v>7330</v>
      </c>
      <c r="R3070">
        <v>471.0</v>
      </c>
      <c r="S3070">
        <v>156.0</v>
      </c>
    </row>
    <row r="3071" ht="15.75" customHeight="1">
      <c r="A3071" s="6" t="s">
        <v>23</v>
      </c>
      <c r="B3071" s="6" t="s">
        <v>24</v>
      </c>
      <c r="C3071" s="6" t="s">
        <v>25</v>
      </c>
      <c r="D3071" s="6" t="s">
        <v>26</v>
      </c>
      <c r="E3071" s="6" t="s">
        <v>8</v>
      </c>
      <c r="G3071" s="6" t="s">
        <v>27</v>
      </c>
      <c r="H3071" s="7">
        <v>3519170.0</v>
      </c>
      <c r="I3071" s="8">
        <v>3520315.0</v>
      </c>
      <c r="J3071" t="s">
        <v>28</v>
      </c>
      <c r="K3071" t="s">
        <v>7331</v>
      </c>
      <c r="L3071" t="s">
        <v>7331</v>
      </c>
      <c r="N3071" t="s">
        <v>153</v>
      </c>
      <c r="Q3071" t="s">
        <v>7332</v>
      </c>
      <c r="R3071">
        <v>1146.0</v>
      </c>
      <c r="S3071">
        <v>381.0</v>
      </c>
    </row>
    <row r="3072" ht="15.75" customHeight="1">
      <c r="A3072" s="6" t="s">
        <v>23</v>
      </c>
      <c r="B3072" s="6" t="s">
        <v>24</v>
      </c>
      <c r="C3072" s="6" t="s">
        <v>25</v>
      </c>
      <c r="D3072" s="6" t="s">
        <v>26</v>
      </c>
      <c r="E3072" s="6" t="s">
        <v>8</v>
      </c>
      <c r="G3072" s="6" t="s">
        <v>27</v>
      </c>
      <c r="H3072" s="7">
        <v>3520319.0</v>
      </c>
      <c r="I3072" s="8">
        <v>3521503.0</v>
      </c>
      <c r="J3072" t="s">
        <v>28</v>
      </c>
      <c r="K3072" t="s">
        <v>7333</v>
      </c>
      <c r="L3072" t="s">
        <v>7333</v>
      </c>
      <c r="N3072" t="s">
        <v>7334</v>
      </c>
      <c r="O3072" t="s">
        <v>7335</v>
      </c>
      <c r="Q3072" t="s">
        <v>7336</v>
      </c>
      <c r="R3072">
        <v>1185.0</v>
      </c>
      <c r="S3072">
        <v>394.0</v>
      </c>
    </row>
    <row r="3073" ht="15.75" customHeight="1">
      <c r="A3073" s="6" t="s">
        <v>23</v>
      </c>
      <c r="B3073" s="6" t="s">
        <v>24</v>
      </c>
      <c r="C3073" s="6" t="s">
        <v>25</v>
      </c>
      <c r="D3073" s="6" t="s">
        <v>26</v>
      </c>
      <c r="E3073" s="6" t="s">
        <v>8</v>
      </c>
      <c r="G3073" s="6" t="s">
        <v>27</v>
      </c>
      <c r="H3073" s="7">
        <v>3521644.0</v>
      </c>
      <c r="I3073" s="8">
        <v>3523098.0</v>
      </c>
      <c r="J3073" t="s">
        <v>28</v>
      </c>
      <c r="K3073" t="s">
        <v>7337</v>
      </c>
      <c r="L3073" t="s">
        <v>7337</v>
      </c>
      <c r="N3073" t="s">
        <v>7338</v>
      </c>
      <c r="Q3073" t="s">
        <v>7339</v>
      </c>
      <c r="R3073">
        <v>1455.0</v>
      </c>
      <c r="S3073">
        <v>484.0</v>
      </c>
    </row>
    <row r="3074" ht="15.75" customHeight="1">
      <c r="A3074" s="6" t="s">
        <v>23</v>
      </c>
      <c r="B3074" s="6" t="s">
        <v>24</v>
      </c>
      <c r="C3074" s="6" t="s">
        <v>25</v>
      </c>
      <c r="D3074" s="6" t="s">
        <v>26</v>
      </c>
      <c r="E3074" s="6" t="s">
        <v>8</v>
      </c>
      <c r="G3074" s="6" t="s">
        <v>27</v>
      </c>
      <c r="H3074" s="7">
        <v>3523200.0</v>
      </c>
      <c r="I3074" s="8">
        <v>3523568.0</v>
      </c>
      <c r="J3074" t="s">
        <v>28</v>
      </c>
      <c r="K3074" t="s">
        <v>7340</v>
      </c>
      <c r="L3074" t="s">
        <v>7340</v>
      </c>
      <c r="N3074" t="s">
        <v>7341</v>
      </c>
      <c r="Q3074" t="s">
        <v>7342</v>
      </c>
      <c r="R3074">
        <v>369.0</v>
      </c>
      <c r="S3074">
        <v>122.0</v>
      </c>
    </row>
    <row r="3075" ht="15.75" customHeight="1">
      <c r="A3075" s="6" t="s">
        <v>23</v>
      </c>
      <c r="B3075" s="6" t="s">
        <v>24</v>
      </c>
      <c r="C3075" s="6" t="s">
        <v>25</v>
      </c>
      <c r="D3075" s="6" t="s">
        <v>26</v>
      </c>
      <c r="E3075" s="6" t="s">
        <v>8</v>
      </c>
      <c r="G3075" s="6" t="s">
        <v>27</v>
      </c>
      <c r="H3075" s="7">
        <v>3523632.0</v>
      </c>
      <c r="I3075" s="8">
        <v>3525488.0</v>
      </c>
      <c r="J3075" t="s">
        <v>28</v>
      </c>
      <c r="K3075" t="s">
        <v>7343</v>
      </c>
      <c r="L3075" t="s">
        <v>7343</v>
      </c>
      <c r="N3075" t="s">
        <v>1977</v>
      </c>
      <c r="O3075" t="s">
        <v>1978</v>
      </c>
      <c r="Q3075" t="s">
        <v>7344</v>
      </c>
      <c r="R3075">
        <v>1857.0</v>
      </c>
      <c r="S3075">
        <v>618.0</v>
      </c>
    </row>
    <row r="3076" ht="15.75" customHeight="1">
      <c r="A3076" s="6" t="s">
        <v>23</v>
      </c>
      <c r="B3076" s="6" t="s">
        <v>24</v>
      </c>
      <c r="C3076" s="6" t="s">
        <v>25</v>
      </c>
      <c r="D3076" s="6" t="s">
        <v>26</v>
      </c>
      <c r="E3076" s="6" t="s">
        <v>8</v>
      </c>
      <c r="G3076" s="6" t="s">
        <v>27</v>
      </c>
      <c r="H3076" s="7">
        <v>3525588.0</v>
      </c>
      <c r="I3076" s="8">
        <v>3526580.0</v>
      </c>
      <c r="J3076" t="s">
        <v>37</v>
      </c>
      <c r="K3076" t="s">
        <v>7345</v>
      </c>
      <c r="L3076" t="s">
        <v>7345</v>
      </c>
      <c r="N3076" t="s">
        <v>7346</v>
      </c>
      <c r="Q3076" t="s">
        <v>7347</v>
      </c>
      <c r="R3076">
        <v>993.0</v>
      </c>
      <c r="S3076">
        <v>330.0</v>
      </c>
    </row>
    <row r="3077" ht="15.75" customHeight="1">
      <c r="A3077" s="6" t="s">
        <v>23</v>
      </c>
      <c r="B3077" s="6" t="s">
        <v>24</v>
      </c>
      <c r="C3077" s="6" t="s">
        <v>25</v>
      </c>
      <c r="D3077" s="6" t="s">
        <v>26</v>
      </c>
      <c r="E3077" s="6" t="s">
        <v>8</v>
      </c>
      <c r="G3077" s="6" t="s">
        <v>27</v>
      </c>
      <c r="H3077" s="7">
        <v>3526627.0</v>
      </c>
      <c r="I3077" s="8">
        <v>3527991.0</v>
      </c>
      <c r="J3077" t="s">
        <v>28</v>
      </c>
      <c r="K3077" t="s">
        <v>7348</v>
      </c>
      <c r="L3077" t="s">
        <v>7348</v>
      </c>
      <c r="N3077" t="s">
        <v>7349</v>
      </c>
      <c r="Q3077" t="s">
        <v>7350</v>
      </c>
      <c r="R3077">
        <v>1365.0</v>
      </c>
      <c r="S3077">
        <v>454.0</v>
      </c>
    </row>
    <row r="3078" ht="15.75" customHeight="1">
      <c r="A3078" s="6" t="s">
        <v>23</v>
      </c>
      <c r="B3078" s="6" t="s">
        <v>24</v>
      </c>
      <c r="C3078" s="6" t="s">
        <v>25</v>
      </c>
      <c r="D3078" s="6" t="s">
        <v>26</v>
      </c>
      <c r="E3078" s="6" t="s">
        <v>8</v>
      </c>
      <c r="G3078" s="6" t="s">
        <v>27</v>
      </c>
      <c r="H3078" s="7">
        <v>3528131.0</v>
      </c>
      <c r="I3078" s="8">
        <v>3528637.0</v>
      </c>
      <c r="J3078" t="s">
        <v>28</v>
      </c>
      <c r="K3078" t="s">
        <v>7351</v>
      </c>
      <c r="L3078" t="s">
        <v>7351</v>
      </c>
      <c r="N3078" t="s">
        <v>7352</v>
      </c>
      <c r="Q3078" t="s">
        <v>7353</v>
      </c>
      <c r="R3078">
        <v>507.0</v>
      </c>
      <c r="S3078">
        <v>168.0</v>
      </c>
    </row>
    <row r="3079" ht="15.75" customHeight="1">
      <c r="A3079" s="6" t="s">
        <v>23</v>
      </c>
      <c r="B3079" s="6" t="s">
        <v>24</v>
      </c>
      <c r="C3079" s="6" t="s">
        <v>25</v>
      </c>
      <c r="D3079" s="6" t="s">
        <v>26</v>
      </c>
      <c r="E3079" s="6" t="s">
        <v>8</v>
      </c>
      <c r="G3079" s="6" t="s">
        <v>27</v>
      </c>
      <c r="H3079" s="7">
        <v>3528685.0</v>
      </c>
      <c r="I3079" s="8">
        <v>3529128.0</v>
      </c>
      <c r="J3079" t="s">
        <v>28</v>
      </c>
      <c r="K3079" t="s">
        <v>7354</v>
      </c>
      <c r="L3079" t="s">
        <v>7354</v>
      </c>
      <c r="N3079" t="s">
        <v>7355</v>
      </c>
      <c r="Q3079" t="s">
        <v>7356</v>
      </c>
      <c r="R3079">
        <v>444.0</v>
      </c>
      <c r="S3079">
        <v>147.0</v>
      </c>
    </row>
    <row r="3080" ht="15.75" customHeight="1">
      <c r="A3080" s="6" t="s">
        <v>23</v>
      </c>
      <c r="B3080" s="6" t="s">
        <v>24</v>
      </c>
      <c r="C3080" s="6" t="s">
        <v>25</v>
      </c>
      <c r="D3080" s="6" t="s">
        <v>26</v>
      </c>
      <c r="E3080" s="6" t="s">
        <v>8</v>
      </c>
      <c r="G3080" s="6" t="s">
        <v>27</v>
      </c>
      <c r="H3080" s="7">
        <v>3529358.0</v>
      </c>
      <c r="I3080" s="8">
        <v>3531016.0</v>
      </c>
      <c r="J3080" t="s">
        <v>28</v>
      </c>
      <c r="K3080" t="s">
        <v>7357</v>
      </c>
      <c r="L3080" t="s">
        <v>7357</v>
      </c>
      <c r="N3080" t="s">
        <v>317</v>
      </c>
      <c r="Q3080" t="s">
        <v>7358</v>
      </c>
      <c r="R3080">
        <v>1659.0</v>
      </c>
      <c r="S3080">
        <v>552.0</v>
      </c>
    </row>
    <row r="3081" ht="15.75" customHeight="1">
      <c r="A3081" s="6" t="s">
        <v>23</v>
      </c>
      <c r="B3081" s="6" t="s">
        <v>24</v>
      </c>
      <c r="C3081" s="6" t="s">
        <v>25</v>
      </c>
      <c r="D3081" s="6" t="s">
        <v>26</v>
      </c>
      <c r="E3081" s="6" t="s">
        <v>8</v>
      </c>
      <c r="G3081" s="6" t="s">
        <v>27</v>
      </c>
      <c r="H3081" s="7">
        <v>3531123.0</v>
      </c>
      <c r="I3081" s="8">
        <v>3532232.0</v>
      </c>
      <c r="J3081" t="s">
        <v>37</v>
      </c>
      <c r="K3081" t="s">
        <v>7359</v>
      </c>
      <c r="L3081" t="s">
        <v>7359</v>
      </c>
      <c r="N3081" t="s">
        <v>33</v>
      </c>
      <c r="Q3081" t="s">
        <v>7360</v>
      </c>
      <c r="R3081">
        <v>1110.0</v>
      </c>
      <c r="S3081">
        <v>369.0</v>
      </c>
    </row>
    <row r="3082" ht="15.75" customHeight="1">
      <c r="A3082" s="6" t="s">
        <v>23</v>
      </c>
      <c r="B3082" s="6" t="s">
        <v>24</v>
      </c>
      <c r="C3082" s="6" t="s">
        <v>25</v>
      </c>
      <c r="D3082" s="6" t="s">
        <v>26</v>
      </c>
      <c r="E3082" s="6" t="s">
        <v>8</v>
      </c>
      <c r="G3082" s="6" t="s">
        <v>27</v>
      </c>
      <c r="H3082" s="7">
        <v>3532275.0</v>
      </c>
      <c r="I3082" s="8">
        <v>3533153.0</v>
      </c>
      <c r="J3082" t="s">
        <v>28</v>
      </c>
      <c r="K3082" t="s">
        <v>7361</v>
      </c>
      <c r="L3082" t="s">
        <v>7361</v>
      </c>
      <c r="N3082" t="s">
        <v>7362</v>
      </c>
      <c r="Q3082" t="s">
        <v>7363</v>
      </c>
      <c r="R3082">
        <v>879.0</v>
      </c>
      <c r="S3082">
        <v>292.0</v>
      </c>
    </row>
    <row r="3083" ht="15.75" customHeight="1">
      <c r="A3083" s="6" t="s">
        <v>23</v>
      </c>
      <c r="B3083" s="6" t="s">
        <v>24</v>
      </c>
      <c r="C3083" s="6" t="s">
        <v>25</v>
      </c>
      <c r="D3083" s="6" t="s">
        <v>26</v>
      </c>
      <c r="E3083" s="6" t="s">
        <v>8</v>
      </c>
      <c r="G3083" s="6" t="s">
        <v>27</v>
      </c>
      <c r="H3083" s="7">
        <v>3533275.0</v>
      </c>
      <c r="I3083" s="8">
        <v>3533799.0</v>
      </c>
      <c r="J3083" t="s">
        <v>28</v>
      </c>
      <c r="K3083" t="s">
        <v>7364</v>
      </c>
      <c r="L3083" t="s">
        <v>7364</v>
      </c>
      <c r="N3083" t="s">
        <v>7365</v>
      </c>
      <c r="Q3083" t="s">
        <v>7366</v>
      </c>
      <c r="R3083">
        <v>525.0</v>
      </c>
      <c r="S3083">
        <v>174.0</v>
      </c>
    </row>
    <row r="3084" ht="15.75" customHeight="1">
      <c r="A3084" s="6" t="s">
        <v>23</v>
      </c>
      <c r="B3084" s="6" t="s">
        <v>24</v>
      </c>
      <c r="C3084" s="6" t="s">
        <v>25</v>
      </c>
      <c r="D3084" s="6" t="s">
        <v>26</v>
      </c>
      <c r="E3084" s="6" t="s">
        <v>8</v>
      </c>
      <c r="G3084" s="6" t="s">
        <v>27</v>
      </c>
      <c r="H3084" s="7">
        <v>3533926.0</v>
      </c>
      <c r="I3084" s="8">
        <v>3534948.0</v>
      </c>
      <c r="J3084" t="s">
        <v>28</v>
      </c>
      <c r="K3084" t="s">
        <v>7367</v>
      </c>
      <c r="L3084" t="s">
        <v>7367</v>
      </c>
      <c r="N3084" t="s">
        <v>7368</v>
      </c>
      <c r="Q3084" t="s">
        <v>7369</v>
      </c>
      <c r="R3084">
        <v>1023.0</v>
      </c>
      <c r="S3084">
        <v>340.0</v>
      </c>
    </row>
    <row r="3085" ht="15.75" customHeight="1">
      <c r="A3085" s="6" t="s">
        <v>23</v>
      </c>
      <c r="B3085" s="6" t="s">
        <v>24</v>
      </c>
      <c r="C3085" s="6" t="s">
        <v>25</v>
      </c>
      <c r="D3085" s="6" t="s">
        <v>26</v>
      </c>
      <c r="E3085" s="6" t="s">
        <v>8</v>
      </c>
      <c r="G3085" s="6" t="s">
        <v>27</v>
      </c>
      <c r="H3085" s="7">
        <v>3535082.0</v>
      </c>
      <c r="I3085" s="8">
        <v>3535489.0</v>
      </c>
      <c r="J3085" t="s">
        <v>28</v>
      </c>
      <c r="K3085" t="s">
        <v>7370</v>
      </c>
      <c r="L3085" t="s">
        <v>7370</v>
      </c>
      <c r="N3085" t="s">
        <v>7371</v>
      </c>
      <c r="Q3085" t="s">
        <v>7372</v>
      </c>
      <c r="R3085">
        <v>408.0</v>
      </c>
      <c r="S3085">
        <v>135.0</v>
      </c>
    </row>
    <row r="3086" ht="15.75" customHeight="1">
      <c r="A3086" s="6" t="s">
        <v>23</v>
      </c>
      <c r="B3086" s="6" t="s">
        <v>24</v>
      </c>
      <c r="C3086" s="6" t="s">
        <v>25</v>
      </c>
      <c r="D3086" s="6" t="s">
        <v>26</v>
      </c>
      <c r="E3086" s="6" t="s">
        <v>8</v>
      </c>
      <c r="G3086" s="6" t="s">
        <v>27</v>
      </c>
      <c r="H3086" s="7">
        <v>3535562.0</v>
      </c>
      <c r="I3086" s="8">
        <v>3535942.0</v>
      </c>
      <c r="J3086" t="s">
        <v>28</v>
      </c>
      <c r="K3086" t="s">
        <v>7373</v>
      </c>
      <c r="L3086" t="s">
        <v>7373</v>
      </c>
      <c r="N3086" t="s">
        <v>3209</v>
      </c>
      <c r="Q3086" t="s">
        <v>7374</v>
      </c>
      <c r="R3086">
        <v>381.0</v>
      </c>
      <c r="S3086">
        <v>126.0</v>
      </c>
    </row>
    <row r="3087" ht="15.75" customHeight="1">
      <c r="A3087" s="6" t="s">
        <v>23</v>
      </c>
      <c r="B3087" s="6" t="s">
        <v>24</v>
      </c>
      <c r="C3087" s="6" t="s">
        <v>25</v>
      </c>
      <c r="D3087" s="6" t="s">
        <v>26</v>
      </c>
      <c r="E3087" s="6" t="s">
        <v>8</v>
      </c>
      <c r="G3087" s="6" t="s">
        <v>27</v>
      </c>
      <c r="H3087" s="7">
        <v>3536117.0</v>
      </c>
      <c r="I3087" s="8">
        <v>3536230.0</v>
      </c>
      <c r="J3087" t="s">
        <v>28</v>
      </c>
      <c r="K3087" t="s">
        <v>7375</v>
      </c>
      <c r="L3087" t="s">
        <v>7375</v>
      </c>
      <c r="N3087" t="s">
        <v>7376</v>
      </c>
      <c r="Q3087" t="s">
        <v>7377</v>
      </c>
      <c r="R3087">
        <v>114.0</v>
      </c>
      <c r="S3087">
        <v>37.0</v>
      </c>
    </row>
    <row r="3088" ht="15.75" customHeight="1">
      <c r="A3088" s="6" t="s">
        <v>23</v>
      </c>
      <c r="B3088" s="6" t="s">
        <v>24</v>
      </c>
      <c r="C3088" s="6" t="s">
        <v>25</v>
      </c>
      <c r="D3088" s="6" t="s">
        <v>26</v>
      </c>
      <c r="E3088" s="6" t="s">
        <v>8</v>
      </c>
      <c r="G3088" s="6" t="s">
        <v>27</v>
      </c>
      <c r="H3088" s="7">
        <v>3536266.0</v>
      </c>
      <c r="I3088" s="8">
        <v>3536487.0</v>
      </c>
      <c r="J3088" t="s">
        <v>28</v>
      </c>
      <c r="K3088" t="s">
        <v>7378</v>
      </c>
      <c r="L3088" t="s">
        <v>7378</v>
      </c>
      <c r="N3088" t="s">
        <v>7379</v>
      </c>
      <c r="Q3088" t="s">
        <v>7380</v>
      </c>
      <c r="R3088">
        <v>222.0</v>
      </c>
      <c r="S3088">
        <v>73.0</v>
      </c>
    </row>
    <row r="3089" ht="15.75" customHeight="1">
      <c r="A3089" s="6" t="s">
        <v>23</v>
      </c>
      <c r="B3089" s="6" t="s">
        <v>24</v>
      </c>
      <c r="C3089" s="6" t="s">
        <v>25</v>
      </c>
      <c r="D3089" s="6" t="s">
        <v>26</v>
      </c>
      <c r="E3089" s="6" t="s">
        <v>8</v>
      </c>
      <c r="G3089" s="6" t="s">
        <v>27</v>
      </c>
      <c r="H3089" s="7">
        <v>3536653.0</v>
      </c>
      <c r="I3089" s="8">
        <v>3537087.0</v>
      </c>
      <c r="J3089" t="s">
        <v>28</v>
      </c>
      <c r="K3089" t="s">
        <v>7381</v>
      </c>
      <c r="L3089" t="s">
        <v>7381</v>
      </c>
      <c r="N3089" t="s">
        <v>3864</v>
      </c>
      <c r="O3089" t="s">
        <v>3865</v>
      </c>
      <c r="Q3089" t="s">
        <v>7382</v>
      </c>
      <c r="R3089">
        <v>435.0</v>
      </c>
      <c r="S3089">
        <v>144.0</v>
      </c>
    </row>
    <row r="3090" ht="15.75" customHeight="1">
      <c r="A3090" s="6" t="s">
        <v>23</v>
      </c>
      <c r="B3090" s="6" t="s">
        <v>24</v>
      </c>
      <c r="C3090" s="6" t="s">
        <v>25</v>
      </c>
      <c r="D3090" s="6" t="s">
        <v>26</v>
      </c>
      <c r="E3090" s="6" t="s">
        <v>8</v>
      </c>
      <c r="G3090" s="6" t="s">
        <v>27</v>
      </c>
      <c r="H3090" s="7">
        <v>3537196.0</v>
      </c>
      <c r="I3090" s="8">
        <v>3538032.0</v>
      </c>
      <c r="J3090" t="s">
        <v>28</v>
      </c>
      <c r="K3090" t="s">
        <v>7383</v>
      </c>
      <c r="L3090" t="s">
        <v>7383</v>
      </c>
      <c r="N3090" t="s">
        <v>2259</v>
      </c>
      <c r="O3090" t="s">
        <v>2260</v>
      </c>
      <c r="Q3090" t="s">
        <v>7384</v>
      </c>
      <c r="R3090">
        <v>837.0</v>
      </c>
      <c r="S3090">
        <v>278.0</v>
      </c>
    </row>
    <row r="3091" ht="15.75" customHeight="1">
      <c r="A3091" s="6" t="s">
        <v>23</v>
      </c>
      <c r="B3091" s="6" t="s">
        <v>24</v>
      </c>
      <c r="C3091" s="6" t="s">
        <v>25</v>
      </c>
      <c r="D3091" s="6" t="s">
        <v>26</v>
      </c>
      <c r="E3091" s="6" t="s">
        <v>8</v>
      </c>
      <c r="G3091" s="6" t="s">
        <v>27</v>
      </c>
      <c r="H3091" s="7">
        <v>3538147.0</v>
      </c>
      <c r="I3091" s="8">
        <v>3538806.0</v>
      </c>
      <c r="J3091" t="s">
        <v>28</v>
      </c>
      <c r="K3091" t="s">
        <v>7385</v>
      </c>
      <c r="L3091" t="s">
        <v>7385</v>
      </c>
      <c r="N3091" t="s">
        <v>7386</v>
      </c>
      <c r="Q3091" t="s">
        <v>7387</v>
      </c>
      <c r="R3091">
        <v>660.0</v>
      </c>
      <c r="S3091">
        <v>219.0</v>
      </c>
    </row>
    <row r="3092" ht="15.75" customHeight="1">
      <c r="A3092" s="6" t="s">
        <v>23</v>
      </c>
      <c r="B3092" s="6" t="s">
        <v>24</v>
      </c>
      <c r="C3092" s="6" t="s">
        <v>25</v>
      </c>
      <c r="D3092" s="6" t="s">
        <v>26</v>
      </c>
      <c r="E3092" s="6" t="s">
        <v>8</v>
      </c>
      <c r="G3092" s="6" t="s">
        <v>27</v>
      </c>
      <c r="H3092" s="7">
        <v>3538806.0</v>
      </c>
      <c r="I3092" s="8">
        <v>3540113.0</v>
      </c>
      <c r="J3092" t="s">
        <v>28</v>
      </c>
      <c r="K3092" t="s">
        <v>7388</v>
      </c>
      <c r="L3092" t="s">
        <v>7388</v>
      </c>
      <c r="N3092" t="s">
        <v>7389</v>
      </c>
      <c r="Q3092" t="s">
        <v>7390</v>
      </c>
      <c r="R3092">
        <v>1308.0</v>
      </c>
      <c r="S3092">
        <v>435.0</v>
      </c>
    </row>
    <row r="3093" ht="15.75" customHeight="1">
      <c r="A3093" s="6" t="s">
        <v>23</v>
      </c>
      <c r="B3093" s="6" t="s">
        <v>24</v>
      </c>
      <c r="C3093" s="6" t="s">
        <v>25</v>
      </c>
      <c r="D3093" s="6" t="s">
        <v>26</v>
      </c>
      <c r="E3093" s="6" t="s">
        <v>8</v>
      </c>
      <c r="G3093" s="6" t="s">
        <v>27</v>
      </c>
      <c r="H3093" s="7">
        <v>3540305.0</v>
      </c>
      <c r="I3093" s="8">
        <v>3542401.0</v>
      </c>
      <c r="J3093" t="s">
        <v>28</v>
      </c>
      <c r="K3093" t="s">
        <v>7391</v>
      </c>
      <c r="L3093" t="s">
        <v>7391</v>
      </c>
      <c r="N3093" t="s">
        <v>33</v>
      </c>
      <c r="Q3093" t="s">
        <v>7392</v>
      </c>
      <c r="R3093">
        <v>2097.0</v>
      </c>
      <c r="S3093">
        <v>698.0</v>
      </c>
    </row>
    <row r="3094" ht="15.75" customHeight="1">
      <c r="A3094" s="6" t="s">
        <v>23</v>
      </c>
      <c r="B3094" s="6" t="s">
        <v>24</v>
      </c>
      <c r="C3094" s="6" t="s">
        <v>25</v>
      </c>
      <c r="D3094" s="6" t="s">
        <v>26</v>
      </c>
      <c r="E3094" s="6" t="s">
        <v>8</v>
      </c>
      <c r="G3094" s="6" t="s">
        <v>27</v>
      </c>
      <c r="H3094" s="7">
        <v>3542462.0</v>
      </c>
      <c r="I3094" s="8">
        <v>3544579.0</v>
      </c>
      <c r="J3094" t="s">
        <v>37</v>
      </c>
      <c r="K3094" t="s">
        <v>7393</v>
      </c>
      <c r="L3094" t="s">
        <v>7393</v>
      </c>
      <c r="N3094" t="s">
        <v>33</v>
      </c>
      <c r="Q3094" t="s">
        <v>7394</v>
      </c>
      <c r="R3094">
        <v>2118.0</v>
      </c>
      <c r="S3094">
        <v>705.0</v>
      </c>
    </row>
    <row r="3095" ht="15.75" customHeight="1">
      <c r="A3095" s="6" t="s">
        <v>23</v>
      </c>
      <c r="B3095" s="6" t="s">
        <v>113</v>
      </c>
      <c r="C3095" s="6" t="s">
        <v>25</v>
      </c>
      <c r="D3095" s="6" t="s">
        <v>26</v>
      </c>
      <c r="E3095" s="6" t="s">
        <v>8</v>
      </c>
      <c r="G3095" s="6" t="s">
        <v>27</v>
      </c>
      <c r="H3095" s="7">
        <v>3545850.0</v>
      </c>
      <c r="I3095" s="8">
        <v>3546995.0</v>
      </c>
      <c r="J3095" t="s">
        <v>28</v>
      </c>
      <c r="N3095" t="s">
        <v>7395</v>
      </c>
      <c r="Q3095" t="s">
        <v>7396</v>
      </c>
      <c r="R3095">
        <v>1146.0</v>
      </c>
      <c r="T3095" t="s">
        <v>129</v>
      </c>
    </row>
    <row r="3096" ht="15.75" customHeight="1">
      <c r="A3096" s="6" t="s">
        <v>23</v>
      </c>
      <c r="B3096" s="6" t="s">
        <v>24</v>
      </c>
      <c r="C3096" s="6" t="s">
        <v>25</v>
      </c>
      <c r="D3096" s="6" t="s">
        <v>26</v>
      </c>
      <c r="E3096" s="6" t="s">
        <v>8</v>
      </c>
      <c r="G3096" s="6" t="s">
        <v>27</v>
      </c>
      <c r="H3096" s="7">
        <v>3546992.0</v>
      </c>
      <c r="I3096" s="8">
        <v>3548752.0</v>
      </c>
      <c r="J3096" t="s">
        <v>28</v>
      </c>
      <c r="K3096" t="s">
        <v>7397</v>
      </c>
      <c r="L3096" t="s">
        <v>7397</v>
      </c>
      <c r="N3096" t="s">
        <v>7398</v>
      </c>
      <c r="Q3096" t="s">
        <v>7399</v>
      </c>
      <c r="R3096">
        <v>1761.0</v>
      </c>
      <c r="S3096">
        <v>586.0</v>
      </c>
    </row>
    <row r="3097" ht="15.75" customHeight="1">
      <c r="A3097" s="6" t="s">
        <v>23</v>
      </c>
      <c r="B3097" s="6" t="s">
        <v>24</v>
      </c>
      <c r="C3097" s="6" t="s">
        <v>25</v>
      </c>
      <c r="D3097" s="6" t="s">
        <v>26</v>
      </c>
      <c r="E3097" s="6" t="s">
        <v>8</v>
      </c>
      <c r="G3097" s="6" t="s">
        <v>27</v>
      </c>
      <c r="H3097" s="7">
        <v>3548749.0</v>
      </c>
      <c r="I3097" s="8">
        <v>3550377.0</v>
      </c>
      <c r="J3097" t="s">
        <v>28</v>
      </c>
      <c r="K3097" t="s">
        <v>7400</v>
      </c>
      <c r="L3097" t="s">
        <v>7400</v>
      </c>
      <c r="N3097" t="s">
        <v>7401</v>
      </c>
      <c r="Q3097" t="s">
        <v>7402</v>
      </c>
      <c r="R3097">
        <v>1629.0</v>
      </c>
      <c r="S3097">
        <v>542.0</v>
      </c>
    </row>
    <row r="3098" ht="15.75" customHeight="1">
      <c r="A3098" s="6" t="s">
        <v>23</v>
      </c>
      <c r="B3098" s="6" t="s">
        <v>24</v>
      </c>
      <c r="C3098" s="6" t="s">
        <v>25</v>
      </c>
      <c r="D3098" s="6" t="s">
        <v>26</v>
      </c>
      <c r="E3098" s="6" t="s">
        <v>8</v>
      </c>
      <c r="G3098" s="6" t="s">
        <v>27</v>
      </c>
      <c r="H3098" s="7">
        <v>3550444.0</v>
      </c>
      <c r="I3098" s="8">
        <v>3552087.0</v>
      </c>
      <c r="J3098" t="s">
        <v>28</v>
      </c>
      <c r="K3098" t="s">
        <v>7403</v>
      </c>
      <c r="L3098" t="s">
        <v>7403</v>
      </c>
      <c r="N3098" t="s">
        <v>7404</v>
      </c>
      <c r="Q3098" t="s">
        <v>7405</v>
      </c>
      <c r="R3098">
        <v>1644.0</v>
      </c>
      <c r="S3098">
        <v>547.0</v>
      </c>
    </row>
    <row r="3099" ht="15.75" customHeight="1">
      <c r="A3099" s="6" t="s">
        <v>23</v>
      </c>
      <c r="B3099" s="6" t="s">
        <v>24</v>
      </c>
      <c r="C3099" s="6" t="s">
        <v>25</v>
      </c>
      <c r="D3099" s="6" t="s">
        <v>26</v>
      </c>
      <c r="E3099" s="6" t="s">
        <v>8</v>
      </c>
      <c r="G3099" s="6" t="s">
        <v>27</v>
      </c>
      <c r="H3099" s="7">
        <v>3552314.0</v>
      </c>
      <c r="I3099" s="8">
        <v>3552769.0</v>
      </c>
      <c r="J3099" t="s">
        <v>28</v>
      </c>
      <c r="K3099" t="s">
        <v>7406</v>
      </c>
      <c r="L3099" t="s">
        <v>7406</v>
      </c>
      <c r="N3099" t="s">
        <v>7407</v>
      </c>
      <c r="Q3099" t="s">
        <v>7408</v>
      </c>
      <c r="R3099">
        <v>456.0</v>
      </c>
      <c r="S3099">
        <v>151.0</v>
      </c>
    </row>
    <row r="3100" ht="15.75" customHeight="1">
      <c r="A3100" s="6" t="s">
        <v>23</v>
      </c>
      <c r="B3100" s="6" t="s">
        <v>24</v>
      </c>
      <c r="C3100" s="6" t="s">
        <v>25</v>
      </c>
      <c r="D3100" s="6" t="s">
        <v>26</v>
      </c>
      <c r="E3100" s="6" t="s">
        <v>8</v>
      </c>
      <c r="G3100" s="6" t="s">
        <v>27</v>
      </c>
      <c r="H3100" s="7">
        <v>3552769.0</v>
      </c>
      <c r="I3100" s="8">
        <v>3552951.0</v>
      </c>
      <c r="J3100" t="s">
        <v>28</v>
      </c>
      <c r="K3100" t="s">
        <v>7409</v>
      </c>
      <c r="L3100" t="s">
        <v>7409</v>
      </c>
      <c r="N3100" t="s">
        <v>7410</v>
      </c>
      <c r="Q3100" t="s">
        <v>7411</v>
      </c>
      <c r="R3100">
        <v>183.0</v>
      </c>
      <c r="S3100">
        <v>60.0</v>
      </c>
    </row>
    <row r="3101" ht="15.75" customHeight="1">
      <c r="A3101" s="6" t="s">
        <v>23</v>
      </c>
      <c r="B3101" s="6" t="s">
        <v>24</v>
      </c>
      <c r="C3101" s="6" t="s">
        <v>25</v>
      </c>
      <c r="D3101" s="6" t="s">
        <v>26</v>
      </c>
      <c r="E3101" s="6" t="s">
        <v>8</v>
      </c>
      <c r="G3101" s="6" t="s">
        <v>27</v>
      </c>
      <c r="H3101" s="7">
        <v>3552951.0</v>
      </c>
      <c r="I3101" s="8">
        <v>3553571.0</v>
      </c>
      <c r="J3101" t="s">
        <v>28</v>
      </c>
      <c r="K3101" t="s">
        <v>7412</v>
      </c>
      <c r="L3101" t="s">
        <v>7412</v>
      </c>
      <c r="N3101" t="s">
        <v>7413</v>
      </c>
      <c r="Q3101" t="s">
        <v>7414</v>
      </c>
      <c r="R3101">
        <v>621.0</v>
      </c>
      <c r="S3101">
        <v>206.0</v>
      </c>
    </row>
    <row r="3102" ht="15.75" customHeight="1">
      <c r="A3102" s="6" t="s">
        <v>23</v>
      </c>
      <c r="B3102" s="6" t="s">
        <v>24</v>
      </c>
      <c r="C3102" s="6" t="s">
        <v>25</v>
      </c>
      <c r="D3102" s="6" t="s">
        <v>26</v>
      </c>
      <c r="E3102" s="6" t="s">
        <v>8</v>
      </c>
      <c r="G3102" s="6" t="s">
        <v>27</v>
      </c>
      <c r="H3102" s="7">
        <v>3553620.0</v>
      </c>
      <c r="I3102" s="8">
        <v>3554003.0</v>
      </c>
      <c r="J3102" t="s">
        <v>28</v>
      </c>
      <c r="K3102" t="s">
        <v>7415</v>
      </c>
      <c r="L3102" t="s">
        <v>7415</v>
      </c>
      <c r="N3102" t="s">
        <v>7416</v>
      </c>
      <c r="Q3102" t="s">
        <v>7417</v>
      </c>
      <c r="R3102">
        <v>384.0</v>
      </c>
      <c r="S3102">
        <v>127.0</v>
      </c>
    </row>
    <row r="3103" ht="15.75" customHeight="1">
      <c r="A3103" s="6" t="s">
        <v>23</v>
      </c>
      <c r="B3103" s="6" t="s">
        <v>24</v>
      </c>
      <c r="C3103" s="6" t="s">
        <v>25</v>
      </c>
      <c r="D3103" s="6" t="s">
        <v>26</v>
      </c>
      <c r="E3103" s="6" t="s">
        <v>8</v>
      </c>
      <c r="G3103" s="6" t="s">
        <v>27</v>
      </c>
      <c r="H3103" s="7">
        <v>3554007.0</v>
      </c>
      <c r="I3103" s="8">
        <v>3554546.0</v>
      </c>
      <c r="J3103" t="s">
        <v>28</v>
      </c>
      <c r="K3103" t="s">
        <v>7418</v>
      </c>
      <c r="L3103" t="s">
        <v>7418</v>
      </c>
      <c r="N3103" t="s">
        <v>7419</v>
      </c>
      <c r="Q3103" t="s">
        <v>7420</v>
      </c>
      <c r="R3103">
        <v>540.0</v>
      </c>
      <c r="S3103">
        <v>179.0</v>
      </c>
    </row>
    <row r="3104" ht="15.75" customHeight="1">
      <c r="A3104" s="6" t="s">
        <v>23</v>
      </c>
      <c r="B3104" s="6" t="s">
        <v>24</v>
      </c>
      <c r="C3104" s="6" t="s">
        <v>25</v>
      </c>
      <c r="D3104" s="6" t="s">
        <v>26</v>
      </c>
      <c r="E3104" s="6" t="s">
        <v>8</v>
      </c>
      <c r="G3104" s="6" t="s">
        <v>27</v>
      </c>
      <c r="H3104" s="7">
        <v>3554569.0</v>
      </c>
      <c r="I3104" s="8">
        <v>3554976.0</v>
      </c>
      <c r="J3104" t="s">
        <v>28</v>
      </c>
      <c r="K3104" t="s">
        <v>7421</v>
      </c>
      <c r="L3104" t="s">
        <v>7421</v>
      </c>
      <c r="N3104" t="s">
        <v>7422</v>
      </c>
      <c r="Q3104" t="s">
        <v>7423</v>
      </c>
      <c r="R3104">
        <v>408.0</v>
      </c>
      <c r="S3104">
        <v>135.0</v>
      </c>
    </row>
    <row r="3105" ht="15.75" customHeight="1">
      <c r="A3105" s="6" t="s">
        <v>23</v>
      </c>
      <c r="B3105" s="6" t="s">
        <v>24</v>
      </c>
      <c r="C3105" s="6" t="s">
        <v>25</v>
      </c>
      <c r="D3105" s="6" t="s">
        <v>26</v>
      </c>
      <c r="E3105" s="6" t="s">
        <v>8</v>
      </c>
      <c r="G3105" s="6" t="s">
        <v>27</v>
      </c>
      <c r="H3105" s="7">
        <v>3555242.0</v>
      </c>
      <c r="I3105" s="8">
        <v>3555427.0</v>
      </c>
      <c r="J3105" t="s">
        <v>28</v>
      </c>
      <c r="K3105" t="s">
        <v>7424</v>
      </c>
      <c r="L3105" t="s">
        <v>7424</v>
      </c>
      <c r="N3105" t="s">
        <v>7425</v>
      </c>
      <c r="Q3105" t="s">
        <v>7426</v>
      </c>
      <c r="R3105">
        <v>186.0</v>
      </c>
      <c r="S3105">
        <v>61.0</v>
      </c>
    </row>
    <row r="3106" ht="15.75" customHeight="1">
      <c r="A3106" s="6" t="s">
        <v>23</v>
      </c>
      <c r="B3106" s="6" t="s">
        <v>24</v>
      </c>
      <c r="C3106" s="6" t="s">
        <v>25</v>
      </c>
      <c r="D3106" s="6" t="s">
        <v>26</v>
      </c>
      <c r="E3106" s="6" t="s">
        <v>8</v>
      </c>
      <c r="G3106" s="6" t="s">
        <v>27</v>
      </c>
      <c r="H3106" s="7">
        <v>3555431.0</v>
      </c>
      <c r="I3106" s="8">
        <v>3556000.0</v>
      </c>
      <c r="J3106" t="s">
        <v>28</v>
      </c>
      <c r="K3106" t="s">
        <v>7427</v>
      </c>
      <c r="L3106" t="s">
        <v>7427</v>
      </c>
      <c r="N3106" t="s">
        <v>7428</v>
      </c>
      <c r="Q3106" t="s">
        <v>7429</v>
      </c>
      <c r="R3106">
        <v>570.0</v>
      </c>
      <c r="S3106">
        <v>189.0</v>
      </c>
    </row>
    <row r="3107" ht="15.75" customHeight="1">
      <c r="A3107" s="6" t="s">
        <v>23</v>
      </c>
      <c r="B3107" s="6" t="s">
        <v>24</v>
      </c>
      <c r="C3107" s="6" t="s">
        <v>25</v>
      </c>
      <c r="D3107" s="6" t="s">
        <v>26</v>
      </c>
      <c r="E3107" s="6" t="s">
        <v>8</v>
      </c>
      <c r="G3107" s="6" t="s">
        <v>27</v>
      </c>
      <c r="H3107" s="7">
        <v>3556000.0</v>
      </c>
      <c r="I3107" s="8">
        <v>3556311.0</v>
      </c>
      <c r="J3107" t="s">
        <v>28</v>
      </c>
      <c r="K3107" t="s">
        <v>7430</v>
      </c>
      <c r="L3107" t="s">
        <v>7430</v>
      </c>
      <c r="N3107" t="s">
        <v>7431</v>
      </c>
      <c r="Q3107" t="s">
        <v>7432</v>
      </c>
      <c r="R3107">
        <v>312.0</v>
      </c>
      <c r="S3107">
        <v>103.0</v>
      </c>
    </row>
    <row r="3108" ht="15.75" customHeight="1">
      <c r="A3108" s="6" t="s">
        <v>23</v>
      </c>
      <c r="B3108" s="6" t="s">
        <v>24</v>
      </c>
      <c r="C3108" s="6" t="s">
        <v>25</v>
      </c>
      <c r="D3108" s="6" t="s">
        <v>26</v>
      </c>
      <c r="E3108" s="6" t="s">
        <v>8</v>
      </c>
      <c r="G3108" s="6" t="s">
        <v>27</v>
      </c>
      <c r="H3108" s="7">
        <v>3556327.0</v>
      </c>
      <c r="I3108" s="8">
        <v>3556698.0</v>
      </c>
      <c r="J3108" t="s">
        <v>28</v>
      </c>
      <c r="K3108" t="s">
        <v>7433</v>
      </c>
      <c r="L3108" t="s">
        <v>7433</v>
      </c>
      <c r="N3108" t="s">
        <v>7434</v>
      </c>
      <c r="Q3108" t="s">
        <v>7435</v>
      </c>
      <c r="R3108">
        <v>372.0</v>
      </c>
      <c r="S3108">
        <v>123.0</v>
      </c>
    </row>
    <row r="3109" ht="15.75" customHeight="1">
      <c r="A3109" s="6" t="s">
        <v>23</v>
      </c>
      <c r="B3109" s="6" t="s">
        <v>24</v>
      </c>
      <c r="C3109" s="6" t="s">
        <v>25</v>
      </c>
      <c r="D3109" s="6" t="s">
        <v>26</v>
      </c>
      <c r="E3109" s="6" t="s">
        <v>8</v>
      </c>
      <c r="G3109" s="6" t="s">
        <v>27</v>
      </c>
      <c r="H3109" s="7">
        <v>3556801.0</v>
      </c>
      <c r="I3109" s="8">
        <v>3557073.0</v>
      </c>
      <c r="J3109" t="s">
        <v>28</v>
      </c>
      <c r="K3109" t="s">
        <v>7436</v>
      </c>
      <c r="L3109" t="s">
        <v>7436</v>
      </c>
      <c r="N3109" t="s">
        <v>7437</v>
      </c>
      <c r="Q3109" t="s">
        <v>7438</v>
      </c>
      <c r="R3109">
        <v>273.0</v>
      </c>
      <c r="S3109">
        <v>90.0</v>
      </c>
    </row>
    <row r="3110" ht="15.75" customHeight="1">
      <c r="A3110" s="6" t="s">
        <v>23</v>
      </c>
      <c r="B3110" s="6" t="s">
        <v>24</v>
      </c>
      <c r="C3110" s="6" t="s">
        <v>25</v>
      </c>
      <c r="D3110" s="6" t="s">
        <v>26</v>
      </c>
      <c r="E3110" s="6" t="s">
        <v>8</v>
      </c>
      <c r="G3110" s="6" t="s">
        <v>27</v>
      </c>
      <c r="H3110" s="7">
        <v>3557073.0</v>
      </c>
      <c r="I3110" s="8">
        <v>3557297.0</v>
      </c>
      <c r="J3110" t="s">
        <v>28</v>
      </c>
      <c r="K3110" t="s">
        <v>7439</v>
      </c>
      <c r="L3110" t="s">
        <v>7439</v>
      </c>
      <c r="N3110" t="s">
        <v>7440</v>
      </c>
      <c r="Q3110" t="s">
        <v>7441</v>
      </c>
      <c r="R3110">
        <v>225.0</v>
      </c>
      <c r="S3110">
        <v>74.0</v>
      </c>
    </row>
    <row r="3111" ht="15.75" customHeight="1">
      <c r="A3111" s="6" t="s">
        <v>23</v>
      </c>
      <c r="B3111" s="6" t="s">
        <v>24</v>
      </c>
      <c r="C3111" s="6" t="s">
        <v>25</v>
      </c>
      <c r="D3111" s="6" t="s">
        <v>26</v>
      </c>
      <c r="E3111" s="6" t="s">
        <v>8</v>
      </c>
      <c r="G3111" s="6" t="s">
        <v>27</v>
      </c>
      <c r="H3111" s="7">
        <v>3557297.0</v>
      </c>
      <c r="I3111" s="8">
        <v>3557716.0</v>
      </c>
      <c r="J3111" t="s">
        <v>28</v>
      </c>
      <c r="K3111" t="s">
        <v>7442</v>
      </c>
      <c r="L3111" t="s">
        <v>7442</v>
      </c>
      <c r="N3111" t="s">
        <v>7443</v>
      </c>
      <c r="Q3111" t="s">
        <v>7444</v>
      </c>
      <c r="R3111">
        <v>420.0</v>
      </c>
      <c r="S3111">
        <v>139.0</v>
      </c>
    </row>
    <row r="3112" ht="15.75" customHeight="1">
      <c r="A3112" s="6" t="s">
        <v>23</v>
      </c>
      <c r="B3112" s="6" t="s">
        <v>24</v>
      </c>
      <c r="C3112" s="6" t="s">
        <v>25</v>
      </c>
      <c r="D3112" s="6" t="s">
        <v>26</v>
      </c>
      <c r="E3112" s="6" t="s">
        <v>8</v>
      </c>
      <c r="G3112" s="6" t="s">
        <v>27</v>
      </c>
      <c r="H3112" s="7">
        <v>3557722.0</v>
      </c>
      <c r="I3112" s="8">
        <v>3558555.0</v>
      </c>
      <c r="J3112" t="s">
        <v>28</v>
      </c>
      <c r="K3112" t="s">
        <v>7445</v>
      </c>
      <c r="L3112" t="s">
        <v>7445</v>
      </c>
      <c r="N3112" t="s">
        <v>5175</v>
      </c>
      <c r="Q3112" t="s">
        <v>7446</v>
      </c>
      <c r="R3112">
        <v>834.0</v>
      </c>
      <c r="S3112">
        <v>277.0</v>
      </c>
    </row>
    <row r="3113" ht="15.75" customHeight="1">
      <c r="A3113" s="6" t="s">
        <v>23</v>
      </c>
      <c r="B3113" s="6" t="s">
        <v>24</v>
      </c>
      <c r="C3113" s="6" t="s">
        <v>25</v>
      </c>
      <c r="D3113" s="6" t="s">
        <v>26</v>
      </c>
      <c r="E3113" s="6" t="s">
        <v>8</v>
      </c>
      <c r="G3113" s="6" t="s">
        <v>27</v>
      </c>
      <c r="H3113" s="7">
        <v>3558555.0</v>
      </c>
      <c r="I3113" s="8">
        <v>3558902.0</v>
      </c>
      <c r="J3113" t="s">
        <v>28</v>
      </c>
      <c r="K3113" t="s">
        <v>7447</v>
      </c>
      <c r="L3113" t="s">
        <v>7447</v>
      </c>
      <c r="N3113" t="s">
        <v>7448</v>
      </c>
      <c r="Q3113" t="s">
        <v>7449</v>
      </c>
      <c r="R3113">
        <v>348.0</v>
      </c>
      <c r="S3113">
        <v>115.0</v>
      </c>
    </row>
    <row r="3114" ht="15.75" customHeight="1">
      <c r="A3114" s="6" t="s">
        <v>23</v>
      </c>
      <c r="B3114" s="6" t="s">
        <v>24</v>
      </c>
      <c r="C3114" s="6" t="s">
        <v>25</v>
      </c>
      <c r="D3114" s="6" t="s">
        <v>26</v>
      </c>
      <c r="E3114" s="6" t="s">
        <v>8</v>
      </c>
      <c r="G3114" s="6" t="s">
        <v>27</v>
      </c>
      <c r="H3114" s="7">
        <v>3558995.0</v>
      </c>
      <c r="I3114" s="8">
        <v>3559276.0</v>
      </c>
      <c r="J3114" t="s">
        <v>28</v>
      </c>
      <c r="K3114" t="s">
        <v>7450</v>
      </c>
      <c r="L3114" t="s">
        <v>7450</v>
      </c>
      <c r="N3114" t="s">
        <v>7451</v>
      </c>
      <c r="Q3114" t="s">
        <v>7452</v>
      </c>
      <c r="R3114">
        <v>282.0</v>
      </c>
      <c r="S3114">
        <v>93.0</v>
      </c>
    </row>
    <row r="3115" ht="15.75" customHeight="1">
      <c r="A3115" s="6" t="s">
        <v>23</v>
      </c>
      <c r="B3115" s="6" t="s">
        <v>24</v>
      </c>
      <c r="C3115" s="6" t="s">
        <v>25</v>
      </c>
      <c r="D3115" s="6" t="s">
        <v>26</v>
      </c>
      <c r="E3115" s="6" t="s">
        <v>8</v>
      </c>
      <c r="G3115" s="6" t="s">
        <v>27</v>
      </c>
      <c r="H3115" s="7">
        <v>3559288.0</v>
      </c>
      <c r="I3115" s="8">
        <v>3560124.0</v>
      </c>
      <c r="J3115" t="s">
        <v>28</v>
      </c>
      <c r="K3115" t="s">
        <v>7453</v>
      </c>
      <c r="L3115" t="s">
        <v>7453</v>
      </c>
      <c r="N3115" t="s">
        <v>7454</v>
      </c>
      <c r="Q3115" t="s">
        <v>7455</v>
      </c>
      <c r="R3115">
        <v>837.0</v>
      </c>
      <c r="S3115">
        <v>278.0</v>
      </c>
    </row>
    <row r="3116" ht="15.75" customHeight="1">
      <c r="A3116" s="6" t="s">
        <v>23</v>
      </c>
      <c r="B3116" s="6" t="s">
        <v>24</v>
      </c>
      <c r="C3116" s="6" t="s">
        <v>25</v>
      </c>
      <c r="D3116" s="6" t="s">
        <v>26</v>
      </c>
      <c r="E3116" s="6" t="s">
        <v>8</v>
      </c>
      <c r="G3116" s="6" t="s">
        <v>27</v>
      </c>
      <c r="H3116" s="7">
        <v>3560170.0</v>
      </c>
      <c r="I3116" s="8">
        <v>3560487.0</v>
      </c>
      <c r="J3116" t="s">
        <v>28</v>
      </c>
      <c r="K3116" t="s">
        <v>7456</v>
      </c>
      <c r="L3116" t="s">
        <v>7456</v>
      </c>
      <c r="N3116" t="s">
        <v>7457</v>
      </c>
      <c r="Q3116" t="s">
        <v>7458</v>
      </c>
      <c r="R3116">
        <v>318.0</v>
      </c>
      <c r="S3116">
        <v>105.0</v>
      </c>
    </row>
    <row r="3117" ht="15.75" customHeight="1">
      <c r="A3117" s="6" t="s">
        <v>23</v>
      </c>
      <c r="B3117" s="6" t="s">
        <v>24</v>
      </c>
      <c r="C3117" s="6" t="s">
        <v>25</v>
      </c>
      <c r="D3117" s="6" t="s">
        <v>26</v>
      </c>
      <c r="E3117" s="6" t="s">
        <v>8</v>
      </c>
      <c r="G3117" s="6" t="s">
        <v>27</v>
      </c>
      <c r="H3117" s="7">
        <v>3560487.0</v>
      </c>
      <c r="I3117" s="8">
        <v>3561164.0</v>
      </c>
      <c r="J3117" t="s">
        <v>28</v>
      </c>
      <c r="K3117" t="s">
        <v>7459</v>
      </c>
      <c r="L3117" t="s">
        <v>7459</v>
      </c>
      <c r="N3117" t="s">
        <v>7460</v>
      </c>
      <c r="Q3117" t="s">
        <v>7461</v>
      </c>
      <c r="R3117">
        <v>678.0</v>
      </c>
      <c r="S3117">
        <v>225.0</v>
      </c>
    </row>
    <row r="3118" ht="15.75" customHeight="1">
      <c r="A3118" s="6" t="s">
        <v>23</v>
      </c>
      <c r="B3118" s="6" t="s">
        <v>24</v>
      </c>
      <c r="C3118" s="6" t="s">
        <v>25</v>
      </c>
      <c r="D3118" s="6" t="s">
        <v>26</v>
      </c>
      <c r="E3118" s="6" t="s">
        <v>8</v>
      </c>
      <c r="G3118" s="6" t="s">
        <v>27</v>
      </c>
      <c r="H3118" s="7">
        <v>3561170.0</v>
      </c>
      <c r="I3118" s="8">
        <v>3561817.0</v>
      </c>
      <c r="J3118" t="s">
        <v>28</v>
      </c>
      <c r="K3118" t="s">
        <v>7462</v>
      </c>
      <c r="L3118" t="s">
        <v>7462</v>
      </c>
      <c r="N3118" t="s">
        <v>7463</v>
      </c>
      <c r="Q3118" t="s">
        <v>7464</v>
      </c>
      <c r="R3118">
        <v>648.0</v>
      </c>
      <c r="S3118">
        <v>215.0</v>
      </c>
    </row>
    <row r="3119" ht="15.75" customHeight="1">
      <c r="A3119" s="6" t="s">
        <v>23</v>
      </c>
      <c r="B3119" s="6" t="s">
        <v>24</v>
      </c>
      <c r="C3119" s="6" t="s">
        <v>25</v>
      </c>
      <c r="D3119" s="6" t="s">
        <v>26</v>
      </c>
      <c r="E3119" s="6" t="s">
        <v>8</v>
      </c>
      <c r="G3119" s="6" t="s">
        <v>27</v>
      </c>
      <c r="H3119" s="7">
        <v>3561832.0</v>
      </c>
      <c r="I3119" s="8">
        <v>3562140.0</v>
      </c>
      <c r="J3119" t="s">
        <v>28</v>
      </c>
      <c r="K3119" t="s">
        <v>7465</v>
      </c>
      <c r="L3119" t="s">
        <v>7465</v>
      </c>
      <c r="N3119" t="s">
        <v>7466</v>
      </c>
      <c r="Q3119" t="s">
        <v>7467</v>
      </c>
      <c r="R3119">
        <v>309.0</v>
      </c>
      <c r="S3119">
        <v>102.0</v>
      </c>
    </row>
    <row r="3120" ht="15.75" customHeight="1">
      <c r="A3120" s="6" t="s">
        <v>23</v>
      </c>
      <c r="B3120" s="6" t="s">
        <v>24</v>
      </c>
      <c r="C3120" s="6" t="s">
        <v>25</v>
      </c>
      <c r="D3120" s="6" t="s">
        <v>26</v>
      </c>
      <c r="E3120" s="6" t="s">
        <v>8</v>
      </c>
      <c r="G3120" s="6" t="s">
        <v>27</v>
      </c>
      <c r="H3120" s="7">
        <v>3562573.0</v>
      </c>
      <c r="I3120" s="8">
        <v>3564396.0</v>
      </c>
      <c r="J3120" t="s">
        <v>28</v>
      </c>
      <c r="K3120" t="s">
        <v>7468</v>
      </c>
      <c r="L3120" t="s">
        <v>7468</v>
      </c>
      <c r="N3120" t="s">
        <v>33</v>
      </c>
      <c r="Q3120" t="s">
        <v>7469</v>
      </c>
      <c r="R3120">
        <v>1824.0</v>
      </c>
      <c r="S3120">
        <v>607.0</v>
      </c>
    </row>
    <row r="3121" ht="15.75" customHeight="1">
      <c r="A3121" s="6" t="s">
        <v>23</v>
      </c>
      <c r="B3121" s="6" t="s">
        <v>24</v>
      </c>
      <c r="C3121" s="6" t="s">
        <v>25</v>
      </c>
      <c r="D3121" s="6" t="s">
        <v>26</v>
      </c>
      <c r="E3121" s="6" t="s">
        <v>8</v>
      </c>
      <c r="G3121" s="6" t="s">
        <v>27</v>
      </c>
      <c r="H3121" s="7">
        <v>3564566.0</v>
      </c>
      <c r="I3121" s="8">
        <v>3566323.0</v>
      </c>
      <c r="J3121" t="s">
        <v>37</v>
      </c>
      <c r="K3121" t="s">
        <v>7470</v>
      </c>
      <c r="L3121" t="s">
        <v>7470</v>
      </c>
      <c r="N3121" t="s">
        <v>33</v>
      </c>
      <c r="Q3121" t="s">
        <v>7471</v>
      </c>
      <c r="R3121">
        <v>1758.0</v>
      </c>
      <c r="S3121">
        <v>585.0</v>
      </c>
    </row>
    <row r="3122" ht="15.75" customHeight="1">
      <c r="A3122" s="6" t="s">
        <v>23</v>
      </c>
      <c r="B3122" s="6" t="s">
        <v>24</v>
      </c>
      <c r="C3122" s="6" t="s">
        <v>25</v>
      </c>
      <c r="D3122" s="6" t="s">
        <v>26</v>
      </c>
      <c r="E3122" s="6" t="s">
        <v>8</v>
      </c>
      <c r="G3122" s="6" t="s">
        <v>27</v>
      </c>
      <c r="H3122" s="7">
        <v>3566441.0</v>
      </c>
      <c r="I3122" s="8">
        <v>3567346.0</v>
      </c>
      <c r="J3122" t="s">
        <v>28</v>
      </c>
      <c r="K3122" t="s">
        <v>7472</v>
      </c>
      <c r="L3122" t="s">
        <v>7472</v>
      </c>
      <c r="N3122" t="s">
        <v>3834</v>
      </c>
      <c r="Q3122" t="s">
        <v>7473</v>
      </c>
      <c r="R3122">
        <v>906.0</v>
      </c>
      <c r="S3122">
        <v>301.0</v>
      </c>
    </row>
    <row r="3123" ht="15.75" customHeight="1">
      <c r="A3123" s="6" t="s">
        <v>23</v>
      </c>
      <c r="B3123" s="6" t="s">
        <v>24</v>
      </c>
      <c r="C3123" s="6" t="s">
        <v>25</v>
      </c>
      <c r="D3123" s="6" t="s">
        <v>26</v>
      </c>
      <c r="E3123" s="6" t="s">
        <v>8</v>
      </c>
      <c r="G3123" s="6" t="s">
        <v>27</v>
      </c>
      <c r="H3123" s="7">
        <v>3567352.0</v>
      </c>
      <c r="I3123" s="8">
        <v>3567747.0</v>
      </c>
      <c r="J3123" t="s">
        <v>28</v>
      </c>
      <c r="K3123" t="s">
        <v>7474</v>
      </c>
      <c r="L3123" t="s">
        <v>7474</v>
      </c>
      <c r="N3123" t="s">
        <v>7475</v>
      </c>
      <c r="Q3123" t="s">
        <v>7476</v>
      </c>
      <c r="R3123">
        <v>396.0</v>
      </c>
      <c r="S3123">
        <v>131.0</v>
      </c>
    </row>
    <row r="3124" ht="15.75" customHeight="1">
      <c r="A3124" s="6" t="s">
        <v>23</v>
      </c>
      <c r="B3124" s="6" t="s">
        <v>24</v>
      </c>
      <c r="C3124" s="6" t="s">
        <v>25</v>
      </c>
      <c r="D3124" s="6" t="s">
        <v>26</v>
      </c>
      <c r="E3124" s="6" t="s">
        <v>8</v>
      </c>
      <c r="G3124" s="6" t="s">
        <v>27</v>
      </c>
      <c r="H3124" s="7">
        <v>3567747.0</v>
      </c>
      <c r="I3124" s="8">
        <v>3568502.0</v>
      </c>
      <c r="J3124" t="s">
        <v>28</v>
      </c>
      <c r="K3124" t="s">
        <v>7477</v>
      </c>
      <c r="L3124" t="s">
        <v>7477</v>
      </c>
      <c r="N3124" t="s">
        <v>821</v>
      </c>
      <c r="Q3124" t="s">
        <v>7478</v>
      </c>
      <c r="R3124">
        <v>756.0</v>
      </c>
      <c r="S3124">
        <v>251.0</v>
      </c>
    </row>
    <row r="3125" ht="15.75" customHeight="1">
      <c r="A3125" s="6" t="s">
        <v>23</v>
      </c>
      <c r="B3125" s="6" t="s">
        <v>113</v>
      </c>
      <c r="C3125" s="6" t="s">
        <v>25</v>
      </c>
      <c r="D3125" s="6" t="s">
        <v>26</v>
      </c>
      <c r="E3125" s="6" t="s">
        <v>8</v>
      </c>
      <c r="G3125" s="6" t="s">
        <v>27</v>
      </c>
      <c r="H3125" s="7">
        <v>3568616.0</v>
      </c>
      <c r="I3125" s="8">
        <v>3569830.0</v>
      </c>
      <c r="J3125" t="s">
        <v>28</v>
      </c>
      <c r="N3125" t="s">
        <v>33</v>
      </c>
      <c r="Q3125" t="s">
        <v>7479</v>
      </c>
      <c r="R3125">
        <v>1215.0</v>
      </c>
      <c r="T3125" t="s">
        <v>129</v>
      </c>
    </row>
    <row r="3126" ht="15.75" customHeight="1">
      <c r="A3126" s="6" t="s">
        <v>23</v>
      </c>
      <c r="B3126" s="6" t="s">
        <v>24</v>
      </c>
      <c r="C3126" s="6" t="s">
        <v>25</v>
      </c>
      <c r="D3126" s="6" t="s">
        <v>26</v>
      </c>
      <c r="E3126" s="6" t="s">
        <v>8</v>
      </c>
      <c r="G3126" s="6" t="s">
        <v>27</v>
      </c>
      <c r="H3126" s="7">
        <v>3569827.0</v>
      </c>
      <c r="I3126" s="8">
        <v>3570684.0</v>
      </c>
      <c r="J3126" t="s">
        <v>28</v>
      </c>
      <c r="K3126" t="s">
        <v>7480</v>
      </c>
      <c r="L3126" t="s">
        <v>7480</v>
      </c>
      <c r="N3126" t="s">
        <v>7481</v>
      </c>
      <c r="O3126" t="s">
        <v>7482</v>
      </c>
      <c r="Q3126" t="s">
        <v>7483</v>
      </c>
      <c r="R3126">
        <v>858.0</v>
      </c>
      <c r="S3126">
        <v>285.0</v>
      </c>
    </row>
    <row r="3127" ht="15.75" customHeight="1">
      <c r="A3127" s="6" t="s">
        <v>23</v>
      </c>
      <c r="B3127" s="6" t="s">
        <v>24</v>
      </c>
      <c r="C3127" s="6" t="s">
        <v>25</v>
      </c>
      <c r="D3127" s="6" t="s">
        <v>26</v>
      </c>
      <c r="E3127" s="6" t="s">
        <v>8</v>
      </c>
      <c r="G3127" s="6" t="s">
        <v>27</v>
      </c>
      <c r="H3127" s="7">
        <v>3570738.0</v>
      </c>
      <c r="I3127" s="8">
        <v>3571715.0</v>
      </c>
      <c r="J3127" t="s">
        <v>28</v>
      </c>
      <c r="K3127" t="s">
        <v>7484</v>
      </c>
      <c r="L3127" t="s">
        <v>7484</v>
      </c>
      <c r="N3127" t="s">
        <v>4247</v>
      </c>
      <c r="O3127" t="s">
        <v>4248</v>
      </c>
      <c r="Q3127" t="s">
        <v>7485</v>
      </c>
      <c r="R3127">
        <v>978.0</v>
      </c>
      <c r="S3127">
        <v>325.0</v>
      </c>
    </row>
    <row r="3128" ht="15.75" customHeight="1">
      <c r="A3128" s="6" t="s">
        <v>23</v>
      </c>
      <c r="B3128" s="6" t="s">
        <v>24</v>
      </c>
      <c r="C3128" s="6" t="s">
        <v>25</v>
      </c>
      <c r="D3128" s="6" t="s">
        <v>26</v>
      </c>
      <c r="E3128" s="6" t="s">
        <v>8</v>
      </c>
      <c r="G3128" s="6" t="s">
        <v>27</v>
      </c>
      <c r="H3128" s="7">
        <v>3571799.0</v>
      </c>
      <c r="I3128" s="8">
        <v>3572674.0</v>
      </c>
      <c r="J3128" t="s">
        <v>37</v>
      </c>
      <c r="K3128" t="s">
        <v>7486</v>
      </c>
      <c r="L3128" t="s">
        <v>7486</v>
      </c>
      <c r="N3128" t="s">
        <v>4243</v>
      </c>
      <c r="O3128" t="s">
        <v>4244</v>
      </c>
      <c r="Q3128" t="s">
        <v>7487</v>
      </c>
      <c r="R3128">
        <v>876.0</v>
      </c>
      <c r="S3128">
        <v>291.0</v>
      </c>
    </row>
    <row r="3129" ht="15.75" customHeight="1">
      <c r="A3129" s="6" t="s">
        <v>23</v>
      </c>
      <c r="B3129" s="6" t="s">
        <v>24</v>
      </c>
      <c r="C3129" s="6" t="s">
        <v>25</v>
      </c>
      <c r="D3129" s="6" t="s">
        <v>26</v>
      </c>
      <c r="E3129" s="6" t="s">
        <v>8</v>
      </c>
      <c r="G3129" s="6" t="s">
        <v>27</v>
      </c>
      <c r="H3129" s="7">
        <v>3572671.0</v>
      </c>
      <c r="I3129" s="8">
        <v>3573270.0</v>
      </c>
      <c r="J3129" t="s">
        <v>37</v>
      </c>
      <c r="K3129" t="s">
        <v>7488</v>
      </c>
      <c r="L3129" t="s">
        <v>7488</v>
      </c>
      <c r="N3129" t="s">
        <v>7489</v>
      </c>
      <c r="O3129" t="s">
        <v>7490</v>
      </c>
      <c r="Q3129" t="s">
        <v>7491</v>
      </c>
      <c r="R3129">
        <v>600.0</v>
      </c>
      <c r="S3129">
        <v>199.0</v>
      </c>
    </row>
    <row r="3130" ht="15.75" customHeight="1">
      <c r="A3130" s="6" t="s">
        <v>23</v>
      </c>
      <c r="B3130" s="6" t="s">
        <v>24</v>
      </c>
      <c r="C3130" s="6" t="s">
        <v>25</v>
      </c>
      <c r="D3130" s="6" t="s">
        <v>26</v>
      </c>
      <c r="E3130" s="6" t="s">
        <v>8</v>
      </c>
      <c r="G3130" s="6" t="s">
        <v>27</v>
      </c>
      <c r="H3130" s="7">
        <v>3573334.0</v>
      </c>
      <c r="I3130" s="8">
        <v>3573780.0</v>
      </c>
      <c r="J3130" t="s">
        <v>28</v>
      </c>
      <c r="K3130" t="s">
        <v>7492</v>
      </c>
      <c r="L3130" t="s">
        <v>7492</v>
      </c>
      <c r="N3130" t="s">
        <v>6959</v>
      </c>
      <c r="Q3130" t="s">
        <v>7493</v>
      </c>
      <c r="R3130">
        <v>447.0</v>
      </c>
      <c r="S3130">
        <v>148.0</v>
      </c>
    </row>
    <row r="3131" ht="15.75" customHeight="1">
      <c r="A3131" s="6" t="s">
        <v>23</v>
      </c>
      <c r="B3131" s="6" t="s">
        <v>24</v>
      </c>
      <c r="C3131" s="6" t="s">
        <v>25</v>
      </c>
      <c r="D3131" s="6" t="s">
        <v>26</v>
      </c>
      <c r="E3131" s="6" t="s">
        <v>8</v>
      </c>
      <c r="G3131" s="6" t="s">
        <v>27</v>
      </c>
      <c r="H3131" s="7">
        <v>3573792.0</v>
      </c>
      <c r="I3131" s="8">
        <v>3575453.0</v>
      </c>
      <c r="J3131" t="s">
        <v>37</v>
      </c>
      <c r="K3131" t="s">
        <v>7494</v>
      </c>
      <c r="L3131" t="s">
        <v>7494</v>
      </c>
      <c r="N3131" t="s">
        <v>7495</v>
      </c>
      <c r="Q3131" t="s">
        <v>7496</v>
      </c>
      <c r="R3131">
        <v>1662.0</v>
      </c>
      <c r="S3131">
        <v>553.0</v>
      </c>
    </row>
    <row r="3132" ht="15.75" customHeight="1">
      <c r="A3132" s="6" t="s">
        <v>23</v>
      </c>
      <c r="B3132" s="6" t="s">
        <v>113</v>
      </c>
      <c r="C3132" s="6" t="s">
        <v>25</v>
      </c>
      <c r="D3132" s="6" t="s">
        <v>26</v>
      </c>
      <c r="E3132" s="6" t="s">
        <v>8</v>
      </c>
      <c r="G3132" s="6" t="s">
        <v>27</v>
      </c>
      <c r="H3132" s="7">
        <v>3575417.0</v>
      </c>
      <c r="I3132" s="8">
        <v>3575543.0</v>
      </c>
      <c r="J3132" t="s">
        <v>37</v>
      </c>
      <c r="N3132" t="s">
        <v>7497</v>
      </c>
      <c r="Q3132" t="s">
        <v>7498</v>
      </c>
      <c r="R3132">
        <v>127.0</v>
      </c>
      <c r="T3132" t="s">
        <v>129</v>
      </c>
    </row>
    <row r="3133" ht="15.75" customHeight="1">
      <c r="A3133" s="6" t="s">
        <v>23</v>
      </c>
      <c r="B3133" s="6" t="s">
        <v>24</v>
      </c>
      <c r="C3133" s="6" t="s">
        <v>25</v>
      </c>
      <c r="D3133" s="6" t="s">
        <v>26</v>
      </c>
      <c r="E3133" s="6" t="s">
        <v>8</v>
      </c>
      <c r="G3133" s="6" t="s">
        <v>27</v>
      </c>
      <c r="H3133" s="7">
        <v>3575657.0</v>
      </c>
      <c r="I3133" s="8">
        <v>3576850.0</v>
      </c>
      <c r="J3133" t="s">
        <v>28</v>
      </c>
      <c r="K3133" t="s">
        <v>7499</v>
      </c>
      <c r="L3133" t="s">
        <v>7499</v>
      </c>
      <c r="N3133" t="s">
        <v>7500</v>
      </c>
      <c r="O3133" t="s">
        <v>7501</v>
      </c>
      <c r="Q3133" t="s">
        <v>7502</v>
      </c>
      <c r="R3133">
        <v>1194.0</v>
      </c>
      <c r="S3133">
        <v>397.0</v>
      </c>
    </row>
    <row r="3134" ht="15.75" customHeight="1">
      <c r="A3134" s="6" t="s">
        <v>23</v>
      </c>
      <c r="B3134" s="6" t="s">
        <v>24</v>
      </c>
      <c r="C3134" s="6" t="s">
        <v>25</v>
      </c>
      <c r="D3134" s="6" t="s">
        <v>26</v>
      </c>
      <c r="E3134" s="6" t="s">
        <v>8</v>
      </c>
      <c r="G3134" s="6" t="s">
        <v>27</v>
      </c>
      <c r="H3134" s="7">
        <v>3577058.0</v>
      </c>
      <c r="I3134" s="8">
        <v>3579163.0</v>
      </c>
      <c r="J3134" t="s">
        <v>28</v>
      </c>
      <c r="K3134" t="s">
        <v>7503</v>
      </c>
      <c r="L3134" t="s">
        <v>7503</v>
      </c>
      <c r="N3134" t="s">
        <v>3400</v>
      </c>
      <c r="O3134" t="s">
        <v>7504</v>
      </c>
      <c r="Q3134" t="s">
        <v>7505</v>
      </c>
      <c r="R3134">
        <v>2106.0</v>
      </c>
      <c r="S3134">
        <v>701.0</v>
      </c>
    </row>
    <row r="3135" ht="15.75" customHeight="1">
      <c r="A3135" s="6" t="s">
        <v>23</v>
      </c>
      <c r="B3135" s="6" t="s">
        <v>24</v>
      </c>
      <c r="C3135" s="6" t="s">
        <v>25</v>
      </c>
      <c r="D3135" s="6" t="s">
        <v>26</v>
      </c>
      <c r="E3135" s="6" t="s">
        <v>8</v>
      </c>
      <c r="G3135" s="6" t="s">
        <v>27</v>
      </c>
      <c r="H3135" s="7">
        <v>3579203.0</v>
      </c>
      <c r="I3135" s="8">
        <v>3579673.0</v>
      </c>
      <c r="J3135" t="s">
        <v>28</v>
      </c>
      <c r="K3135" t="s">
        <v>7506</v>
      </c>
      <c r="L3135" t="s">
        <v>7506</v>
      </c>
      <c r="N3135" t="s">
        <v>7507</v>
      </c>
      <c r="Q3135" t="s">
        <v>7508</v>
      </c>
      <c r="R3135">
        <v>471.0</v>
      </c>
      <c r="S3135">
        <v>156.0</v>
      </c>
    </row>
    <row r="3136" ht="15.75" customHeight="1">
      <c r="A3136" s="6" t="s">
        <v>23</v>
      </c>
      <c r="B3136" s="6" t="s">
        <v>24</v>
      </c>
      <c r="C3136" s="6" t="s">
        <v>25</v>
      </c>
      <c r="D3136" s="6" t="s">
        <v>26</v>
      </c>
      <c r="E3136" s="6" t="s">
        <v>8</v>
      </c>
      <c r="G3136" s="6" t="s">
        <v>27</v>
      </c>
      <c r="H3136" s="7">
        <v>3579676.0</v>
      </c>
      <c r="I3136" s="8">
        <v>3580047.0</v>
      </c>
      <c r="J3136" t="s">
        <v>28</v>
      </c>
      <c r="K3136" t="s">
        <v>7509</v>
      </c>
      <c r="L3136" t="s">
        <v>7509</v>
      </c>
      <c r="N3136" t="s">
        <v>7510</v>
      </c>
      <c r="Q3136" t="s">
        <v>7511</v>
      </c>
      <c r="R3136">
        <v>372.0</v>
      </c>
      <c r="S3136">
        <v>123.0</v>
      </c>
    </row>
    <row r="3137" ht="15.75" customHeight="1">
      <c r="A3137" s="6" t="s">
        <v>23</v>
      </c>
      <c r="B3137" s="6" t="s">
        <v>24</v>
      </c>
      <c r="C3137" s="6" t="s">
        <v>25</v>
      </c>
      <c r="D3137" s="6" t="s">
        <v>26</v>
      </c>
      <c r="E3137" s="6" t="s">
        <v>8</v>
      </c>
      <c r="G3137" s="6" t="s">
        <v>27</v>
      </c>
      <c r="H3137" s="7">
        <v>3580389.0</v>
      </c>
      <c r="I3137" s="8">
        <v>3580901.0</v>
      </c>
      <c r="J3137" t="s">
        <v>28</v>
      </c>
      <c r="K3137" t="s">
        <v>7512</v>
      </c>
      <c r="L3137" t="s">
        <v>7512</v>
      </c>
      <c r="N3137" t="s">
        <v>7513</v>
      </c>
      <c r="Q3137" t="s">
        <v>7514</v>
      </c>
      <c r="R3137">
        <v>513.0</v>
      </c>
      <c r="S3137">
        <v>170.0</v>
      </c>
    </row>
    <row r="3138" ht="15.75" customHeight="1">
      <c r="A3138" s="6" t="s">
        <v>23</v>
      </c>
      <c r="B3138" s="6" t="s">
        <v>24</v>
      </c>
      <c r="C3138" s="6" t="s">
        <v>25</v>
      </c>
      <c r="D3138" s="6" t="s">
        <v>26</v>
      </c>
      <c r="E3138" s="6" t="s">
        <v>8</v>
      </c>
      <c r="G3138" s="6" t="s">
        <v>27</v>
      </c>
      <c r="H3138" s="7">
        <v>3581199.0</v>
      </c>
      <c r="I3138" s="8">
        <v>3581978.0</v>
      </c>
      <c r="J3138" t="s">
        <v>37</v>
      </c>
      <c r="K3138" t="s">
        <v>7515</v>
      </c>
      <c r="L3138" t="s">
        <v>7515</v>
      </c>
      <c r="N3138" t="s">
        <v>317</v>
      </c>
      <c r="Q3138" t="s">
        <v>7516</v>
      </c>
      <c r="R3138">
        <v>780.0</v>
      </c>
      <c r="S3138">
        <v>259.0</v>
      </c>
    </row>
    <row r="3139" ht="15.75" customHeight="1">
      <c r="A3139" s="6" t="s">
        <v>23</v>
      </c>
      <c r="B3139" s="6" t="s">
        <v>24</v>
      </c>
      <c r="C3139" s="6" t="s">
        <v>25</v>
      </c>
      <c r="D3139" s="6" t="s">
        <v>26</v>
      </c>
      <c r="E3139" s="6" t="s">
        <v>8</v>
      </c>
      <c r="G3139" s="6" t="s">
        <v>27</v>
      </c>
      <c r="H3139" s="7">
        <v>3581975.0</v>
      </c>
      <c r="I3139" s="8">
        <v>3583618.0</v>
      </c>
      <c r="J3139" t="s">
        <v>37</v>
      </c>
      <c r="K3139" t="s">
        <v>7517</v>
      </c>
      <c r="L3139" t="s">
        <v>7517</v>
      </c>
      <c r="N3139" t="s">
        <v>33</v>
      </c>
      <c r="Q3139" t="s">
        <v>7518</v>
      </c>
      <c r="R3139">
        <v>1644.0</v>
      </c>
      <c r="S3139">
        <v>547.0</v>
      </c>
    </row>
    <row r="3140" ht="15.75" customHeight="1">
      <c r="A3140" s="6" t="s">
        <v>23</v>
      </c>
      <c r="B3140" s="6" t="s">
        <v>24</v>
      </c>
      <c r="C3140" s="6" t="s">
        <v>25</v>
      </c>
      <c r="D3140" s="6" t="s">
        <v>26</v>
      </c>
      <c r="E3140" s="6" t="s">
        <v>8</v>
      </c>
      <c r="G3140" s="6" t="s">
        <v>27</v>
      </c>
      <c r="H3140" s="7">
        <v>3583857.0</v>
      </c>
      <c r="I3140" s="8">
        <v>3585227.0</v>
      </c>
      <c r="J3140" t="s">
        <v>37</v>
      </c>
      <c r="K3140" t="s">
        <v>7519</v>
      </c>
      <c r="L3140" t="s">
        <v>7519</v>
      </c>
      <c r="N3140" t="s">
        <v>7520</v>
      </c>
      <c r="Q3140" t="s">
        <v>7521</v>
      </c>
      <c r="R3140">
        <v>1371.0</v>
      </c>
      <c r="S3140">
        <v>456.0</v>
      </c>
    </row>
    <row r="3141" ht="15.75" customHeight="1">
      <c r="A3141" s="6" t="s">
        <v>23</v>
      </c>
      <c r="B3141" s="6" t="s">
        <v>24</v>
      </c>
      <c r="C3141" s="6" t="s">
        <v>25</v>
      </c>
      <c r="D3141" s="6" t="s">
        <v>26</v>
      </c>
      <c r="E3141" s="6" t="s">
        <v>8</v>
      </c>
      <c r="G3141" s="6" t="s">
        <v>27</v>
      </c>
      <c r="H3141" s="7">
        <v>3585266.0</v>
      </c>
      <c r="I3141" s="8">
        <v>3586429.0</v>
      </c>
      <c r="J3141" t="s">
        <v>37</v>
      </c>
      <c r="K3141" t="s">
        <v>7522</v>
      </c>
      <c r="L3141" t="s">
        <v>7522</v>
      </c>
      <c r="N3141" t="s">
        <v>7523</v>
      </c>
      <c r="Q3141" t="s">
        <v>7524</v>
      </c>
      <c r="R3141">
        <v>1164.0</v>
      </c>
      <c r="S3141">
        <v>387.0</v>
      </c>
    </row>
    <row r="3142" ht="15.75" customHeight="1">
      <c r="A3142" s="6" t="s">
        <v>23</v>
      </c>
      <c r="B3142" s="6" t="s">
        <v>24</v>
      </c>
      <c r="C3142" s="6" t="s">
        <v>25</v>
      </c>
      <c r="D3142" s="6" t="s">
        <v>26</v>
      </c>
      <c r="E3142" s="6" t="s">
        <v>8</v>
      </c>
      <c r="G3142" s="6" t="s">
        <v>27</v>
      </c>
      <c r="H3142" s="7">
        <v>3586458.0</v>
      </c>
      <c r="I3142" s="8">
        <v>3587453.0</v>
      </c>
      <c r="J3142" t="s">
        <v>28</v>
      </c>
      <c r="K3142" t="s">
        <v>7525</v>
      </c>
      <c r="L3142" t="s">
        <v>7525</v>
      </c>
      <c r="N3142" t="s">
        <v>7523</v>
      </c>
      <c r="Q3142" t="s">
        <v>7526</v>
      </c>
      <c r="R3142">
        <v>996.0</v>
      </c>
      <c r="S3142">
        <v>331.0</v>
      </c>
    </row>
    <row r="3143" ht="15.75" customHeight="1">
      <c r="A3143" s="6" t="s">
        <v>23</v>
      </c>
      <c r="B3143" s="6" t="s">
        <v>24</v>
      </c>
      <c r="C3143" s="6" t="s">
        <v>25</v>
      </c>
      <c r="D3143" s="6" t="s">
        <v>26</v>
      </c>
      <c r="E3143" s="6" t="s">
        <v>8</v>
      </c>
      <c r="G3143" s="6" t="s">
        <v>27</v>
      </c>
      <c r="H3143" s="7">
        <v>3587846.0</v>
      </c>
      <c r="I3143" s="8">
        <v>3589099.0</v>
      </c>
      <c r="J3143" t="s">
        <v>37</v>
      </c>
      <c r="K3143" t="s">
        <v>7527</v>
      </c>
      <c r="L3143" t="s">
        <v>7527</v>
      </c>
      <c r="N3143" t="s">
        <v>33</v>
      </c>
      <c r="Q3143" t="s">
        <v>7528</v>
      </c>
      <c r="R3143">
        <v>1254.0</v>
      </c>
      <c r="S3143">
        <v>417.0</v>
      </c>
    </row>
    <row r="3144" ht="15.75" customHeight="1">
      <c r="A3144" s="6" t="s">
        <v>23</v>
      </c>
      <c r="B3144" s="6" t="s">
        <v>24</v>
      </c>
      <c r="C3144" s="6" t="s">
        <v>25</v>
      </c>
      <c r="D3144" s="6" t="s">
        <v>26</v>
      </c>
      <c r="E3144" s="6" t="s">
        <v>8</v>
      </c>
      <c r="G3144" s="6" t="s">
        <v>27</v>
      </c>
      <c r="H3144" s="7">
        <v>3589158.0</v>
      </c>
      <c r="I3144" s="8">
        <v>3589907.0</v>
      </c>
      <c r="J3144" t="s">
        <v>28</v>
      </c>
      <c r="K3144" t="s">
        <v>7529</v>
      </c>
      <c r="L3144" t="s">
        <v>7529</v>
      </c>
      <c r="N3144" t="s">
        <v>7530</v>
      </c>
      <c r="Q3144" t="s">
        <v>7531</v>
      </c>
      <c r="R3144">
        <v>750.0</v>
      </c>
      <c r="S3144">
        <v>249.0</v>
      </c>
    </row>
    <row r="3145" ht="15.75" customHeight="1">
      <c r="A3145" s="6" t="s">
        <v>23</v>
      </c>
      <c r="B3145" s="6" t="s">
        <v>24</v>
      </c>
      <c r="C3145" s="6" t="s">
        <v>25</v>
      </c>
      <c r="D3145" s="6" t="s">
        <v>26</v>
      </c>
      <c r="E3145" s="6" t="s">
        <v>8</v>
      </c>
      <c r="G3145" s="6" t="s">
        <v>27</v>
      </c>
      <c r="H3145" s="7">
        <v>3589904.0</v>
      </c>
      <c r="I3145" s="8">
        <v>3590443.0</v>
      </c>
      <c r="J3145" t="s">
        <v>28</v>
      </c>
      <c r="K3145" t="s">
        <v>7532</v>
      </c>
      <c r="L3145" t="s">
        <v>7532</v>
      </c>
      <c r="N3145" t="s">
        <v>33</v>
      </c>
      <c r="Q3145" t="s">
        <v>7533</v>
      </c>
      <c r="R3145">
        <v>540.0</v>
      </c>
      <c r="S3145">
        <v>179.0</v>
      </c>
    </row>
    <row r="3146" ht="15.75" customHeight="1">
      <c r="A3146" s="6" t="s">
        <v>23</v>
      </c>
      <c r="B3146" s="6" t="s">
        <v>24</v>
      </c>
      <c r="C3146" s="6" t="s">
        <v>25</v>
      </c>
      <c r="D3146" s="6" t="s">
        <v>26</v>
      </c>
      <c r="E3146" s="6" t="s">
        <v>8</v>
      </c>
      <c r="G3146" s="6" t="s">
        <v>27</v>
      </c>
      <c r="H3146" s="7">
        <v>3590641.0</v>
      </c>
      <c r="I3146" s="8">
        <v>3591327.0</v>
      </c>
      <c r="J3146" t="s">
        <v>28</v>
      </c>
      <c r="K3146" t="s">
        <v>7534</v>
      </c>
      <c r="L3146" t="s">
        <v>7534</v>
      </c>
      <c r="N3146" t="s">
        <v>296</v>
      </c>
      <c r="Q3146" t="s">
        <v>7535</v>
      </c>
      <c r="R3146">
        <v>687.0</v>
      </c>
      <c r="S3146">
        <v>228.0</v>
      </c>
    </row>
    <row r="3147" ht="15.75" customHeight="1">
      <c r="A3147" s="6" t="s">
        <v>23</v>
      </c>
      <c r="B3147" s="6" t="s">
        <v>24</v>
      </c>
      <c r="C3147" s="6" t="s">
        <v>25</v>
      </c>
      <c r="D3147" s="6" t="s">
        <v>26</v>
      </c>
      <c r="E3147" s="6" t="s">
        <v>8</v>
      </c>
      <c r="G3147" s="6" t="s">
        <v>27</v>
      </c>
      <c r="H3147" s="7">
        <v>3591401.0</v>
      </c>
      <c r="I3147" s="8">
        <v>3592654.0</v>
      </c>
      <c r="J3147" t="s">
        <v>28</v>
      </c>
      <c r="K3147" t="s">
        <v>7536</v>
      </c>
      <c r="L3147" t="s">
        <v>7536</v>
      </c>
      <c r="N3147" t="s">
        <v>299</v>
      </c>
      <c r="Q3147" t="s">
        <v>7537</v>
      </c>
      <c r="R3147">
        <v>1254.0</v>
      </c>
      <c r="S3147">
        <v>417.0</v>
      </c>
    </row>
    <row r="3148" ht="15.75" customHeight="1">
      <c r="A3148" s="6" t="s">
        <v>23</v>
      </c>
      <c r="B3148" s="6" t="s">
        <v>24</v>
      </c>
      <c r="C3148" s="6" t="s">
        <v>25</v>
      </c>
      <c r="D3148" s="6" t="s">
        <v>26</v>
      </c>
      <c r="E3148" s="6" t="s">
        <v>8</v>
      </c>
      <c r="G3148" s="6" t="s">
        <v>27</v>
      </c>
      <c r="H3148" s="7">
        <v>3592758.0</v>
      </c>
      <c r="I3148" s="8">
        <v>3594212.0</v>
      </c>
      <c r="J3148" t="s">
        <v>28</v>
      </c>
      <c r="K3148" t="s">
        <v>7538</v>
      </c>
      <c r="L3148" t="s">
        <v>7538</v>
      </c>
      <c r="N3148" t="s">
        <v>7539</v>
      </c>
      <c r="Q3148" t="s">
        <v>7540</v>
      </c>
      <c r="R3148">
        <v>1455.0</v>
      </c>
      <c r="S3148">
        <v>484.0</v>
      </c>
    </row>
    <row r="3149" ht="15.75" customHeight="1">
      <c r="A3149" s="6" t="s">
        <v>23</v>
      </c>
      <c r="B3149" s="6" t="s">
        <v>24</v>
      </c>
      <c r="C3149" s="6" t="s">
        <v>25</v>
      </c>
      <c r="D3149" s="6" t="s">
        <v>26</v>
      </c>
      <c r="E3149" s="6" t="s">
        <v>8</v>
      </c>
      <c r="G3149" s="6" t="s">
        <v>27</v>
      </c>
      <c r="H3149" s="7">
        <v>3594363.0</v>
      </c>
      <c r="I3149" s="8">
        <v>3595013.0</v>
      </c>
      <c r="J3149" t="s">
        <v>28</v>
      </c>
      <c r="K3149" t="s">
        <v>7541</v>
      </c>
      <c r="L3149" t="s">
        <v>7541</v>
      </c>
      <c r="N3149" t="s">
        <v>33</v>
      </c>
      <c r="Q3149" t="s">
        <v>7542</v>
      </c>
      <c r="R3149">
        <v>651.0</v>
      </c>
      <c r="S3149">
        <v>216.0</v>
      </c>
    </row>
    <row r="3150" ht="15.75" customHeight="1">
      <c r="A3150" s="6" t="s">
        <v>23</v>
      </c>
      <c r="B3150" s="6" t="s">
        <v>24</v>
      </c>
      <c r="C3150" s="6" t="s">
        <v>25</v>
      </c>
      <c r="D3150" s="6" t="s">
        <v>26</v>
      </c>
      <c r="E3150" s="6" t="s">
        <v>8</v>
      </c>
      <c r="G3150" s="6" t="s">
        <v>27</v>
      </c>
      <c r="H3150" s="7">
        <v>3595201.0</v>
      </c>
      <c r="I3150" s="8">
        <v>3599094.0</v>
      </c>
      <c r="J3150" t="s">
        <v>28</v>
      </c>
      <c r="K3150" t="s">
        <v>7543</v>
      </c>
      <c r="L3150" t="s">
        <v>7543</v>
      </c>
      <c r="N3150" t="s">
        <v>7544</v>
      </c>
      <c r="Q3150" t="s">
        <v>7545</v>
      </c>
      <c r="R3150">
        <v>3894.0</v>
      </c>
      <c r="S3150">
        <v>1297.0</v>
      </c>
    </row>
    <row r="3151" ht="15.75" customHeight="1">
      <c r="A3151" s="6" t="s">
        <v>23</v>
      </c>
      <c r="B3151" s="6" t="s">
        <v>24</v>
      </c>
      <c r="C3151" s="6" t="s">
        <v>25</v>
      </c>
      <c r="D3151" s="6" t="s">
        <v>26</v>
      </c>
      <c r="E3151" s="6" t="s">
        <v>8</v>
      </c>
      <c r="G3151" s="6" t="s">
        <v>27</v>
      </c>
      <c r="H3151" s="7">
        <v>3599201.0</v>
      </c>
      <c r="I3151" s="8">
        <v>3602674.0</v>
      </c>
      <c r="J3151" t="s">
        <v>28</v>
      </c>
      <c r="K3151" t="s">
        <v>7546</v>
      </c>
      <c r="L3151" t="s">
        <v>7546</v>
      </c>
      <c r="N3151" t="s">
        <v>7547</v>
      </c>
      <c r="O3151" t="s">
        <v>7548</v>
      </c>
      <c r="Q3151" t="s">
        <v>7549</v>
      </c>
      <c r="R3151">
        <v>3474.0</v>
      </c>
      <c r="S3151">
        <v>1157.0</v>
      </c>
    </row>
    <row r="3152" ht="15.75" customHeight="1">
      <c r="A3152" s="6" t="s">
        <v>23</v>
      </c>
      <c r="B3152" s="6" t="s">
        <v>24</v>
      </c>
      <c r="C3152" s="6" t="s">
        <v>25</v>
      </c>
      <c r="D3152" s="6" t="s">
        <v>26</v>
      </c>
      <c r="E3152" s="6" t="s">
        <v>8</v>
      </c>
      <c r="G3152" s="6" t="s">
        <v>27</v>
      </c>
      <c r="H3152" s="7">
        <v>3603308.0</v>
      </c>
      <c r="I3152" s="8">
        <v>3603688.0</v>
      </c>
      <c r="J3152" t="s">
        <v>28</v>
      </c>
      <c r="K3152" t="s">
        <v>7550</v>
      </c>
      <c r="L3152" t="s">
        <v>7550</v>
      </c>
      <c r="N3152" t="s">
        <v>7551</v>
      </c>
      <c r="Q3152" t="s">
        <v>7552</v>
      </c>
      <c r="R3152">
        <v>381.0</v>
      </c>
      <c r="S3152">
        <v>126.0</v>
      </c>
    </row>
    <row r="3153" ht="15.75" customHeight="1">
      <c r="A3153" s="6" t="s">
        <v>23</v>
      </c>
      <c r="B3153" s="6" t="s">
        <v>24</v>
      </c>
      <c r="C3153" s="6" t="s">
        <v>25</v>
      </c>
      <c r="D3153" s="6" t="s">
        <v>26</v>
      </c>
      <c r="E3153" s="6" t="s">
        <v>8</v>
      </c>
      <c r="G3153" s="6" t="s">
        <v>27</v>
      </c>
      <c r="H3153" s="7">
        <v>3603772.0</v>
      </c>
      <c r="I3153" s="8">
        <v>3604326.0</v>
      </c>
      <c r="J3153" t="s">
        <v>28</v>
      </c>
      <c r="K3153" t="s">
        <v>7553</v>
      </c>
      <c r="L3153" t="s">
        <v>7553</v>
      </c>
      <c r="N3153" t="s">
        <v>7554</v>
      </c>
      <c r="Q3153" t="s">
        <v>7555</v>
      </c>
      <c r="R3153">
        <v>555.0</v>
      </c>
      <c r="S3153">
        <v>184.0</v>
      </c>
    </row>
    <row r="3154" ht="15.75" customHeight="1">
      <c r="A3154" s="6" t="s">
        <v>23</v>
      </c>
      <c r="B3154" s="6" t="s">
        <v>24</v>
      </c>
      <c r="C3154" s="6" t="s">
        <v>25</v>
      </c>
      <c r="D3154" s="6" t="s">
        <v>26</v>
      </c>
      <c r="E3154" s="6" t="s">
        <v>8</v>
      </c>
      <c r="G3154" s="6" t="s">
        <v>27</v>
      </c>
      <c r="H3154" s="7">
        <v>3604636.0</v>
      </c>
      <c r="I3154" s="8">
        <v>3605439.0</v>
      </c>
      <c r="J3154" t="s">
        <v>28</v>
      </c>
      <c r="K3154" t="s">
        <v>7556</v>
      </c>
      <c r="L3154" t="s">
        <v>7556</v>
      </c>
      <c r="N3154" t="s">
        <v>33</v>
      </c>
      <c r="Q3154" t="s">
        <v>7557</v>
      </c>
      <c r="R3154">
        <v>804.0</v>
      </c>
      <c r="S3154">
        <v>267.0</v>
      </c>
    </row>
    <row r="3155" ht="15.75" customHeight="1">
      <c r="A3155" s="6" t="s">
        <v>23</v>
      </c>
      <c r="B3155" s="6" t="s">
        <v>24</v>
      </c>
      <c r="C3155" s="6" t="s">
        <v>25</v>
      </c>
      <c r="D3155" s="6" t="s">
        <v>26</v>
      </c>
      <c r="E3155" s="6" t="s">
        <v>8</v>
      </c>
      <c r="G3155" s="6" t="s">
        <v>27</v>
      </c>
      <c r="H3155" s="7">
        <v>3605668.0</v>
      </c>
      <c r="I3155" s="8">
        <v>3606390.0</v>
      </c>
      <c r="J3155" t="s">
        <v>28</v>
      </c>
      <c r="K3155" t="s">
        <v>7558</v>
      </c>
      <c r="L3155" t="s">
        <v>7558</v>
      </c>
      <c r="N3155" t="s">
        <v>7559</v>
      </c>
      <c r="Q3155" t="s">
        <v>7560</v>
      </c>
      <c r="R3155">
        <v>723.0</v>
      </c>
      <c r="S3155">
        <v>240.0</v>
      </c>
    </row>
    <row r="3156" ht="15.75" customHeight="1">
      <c r="A3156" s="6" t="s">
        <v>23</v>
      </c>
      <c r="B3156" s="6" t="s">
        <v>24</v>
      </c>
      <c r="C3156" s="6" t="s">
        <v>25</v>
      </c>
      <c r="D3156" s="6" t="s">
        <v>26</v>
      </c>
      <c r="E3156" s="6" t="s">
        <v>8</v>
      </c>
      <c r="G3156" s="6" t="s">
        <v>27</v>
      </c>
      <c r="H3156" s="7">
        <v>3606469.0</v>
      </c>
      <c r="I3156" s="8">
        <v>3606903.0</v>
      </c>
      <c r="J3156" t="s">
        <v>28</v>
      </c>
      <c r="K3156" t="s">
        <v>7561</v>
      </c>
      <c r="L3156" t="s">
        <v>7561</v>
      </c>
      <c r="N3156" t="s">
        <v>7562</v>
      </c>
      <c r="O3156" t="s">
        <v>7563</v>
      </c>
      <c r="Q3156" t="s">
        <v>7564</v>
      </c>
      <c r="R3156">
        <v>435.0</v>
      </c>
      <c r="S3156">
        <v>144.0</v>
      </c>
    </row>
    <row r="3157" ht="15.75" customHeight="1">
      <c r="A3157" s="6" t="s">
        <v>23</v>
      </c>
      <c r="B3157" s="6" t="s">
        <v>24</v>
      </c>
      <c r="C3157" s="6" t="s">
        <v>25</v>
      </c>
      <c r="D3157" s="6" t="s">
        <v>26</v>
      </c>
      <c r="E3157" s="6" t="s">
        <v>8</v>
      </c>
      <c r="G3157" s="6" t="s">
        <v>27</v>
      </c>
      <c r="H3157" s="7">
        <v>3607070.0</v>
      </c>
      <c r="I3157" s="8">
        <v>3607912.0</v>
      </c>
      <c r="J3157" t="s">
        <v>28</v>
      </c>
      <c r="K3157" t="s">
        <v>7565</v>
      </c>
      <c r="L3157" t="s">
        <v>7565</v>
      </c>
      <c r="N3157" t="s">
        <v>7566</v>
      </c>
      <c r="Q3157" t="s">
        <v>7567</v>
      </c>
      <c r="R3157">
        <v>843.0</v>
      </c>
      <c r="S3157">
        <v>280.0</v>
      </c>
    </row>
    <row r="3158" ht="15.75" customHeight="1">
      <c r="A3158" s="6" t="s">
        <v>23</v>
      </c>
      <c r="B3158" s="6" t="s">
        <v>24</v>
      </c>
      <c r="C3158" s="6" t="s">
        <v>25</v>
      </c>
      <c r="D3158" s="6" t="s">
        <v>26</v>
      </c>
      <c r="E3158" s="6" t="s">
        <v>8</v>
      </c>
      <c r="G3158" s="6" t="s">
        <v>27</v>
      </c>
      <c r="H3158" s="7">
        <v>3608197.0</v>
      </c>
      <c r="I3158" s="8">
        <v>3608565.0</v>
      </c>
      <c r="J3158" t="s">
        <v>28</v>
      </c>
      <c r="K3158" t="s">
        <v>7568</v>
      </c>
      <c r="L3158" t="s">
        <v>7568</v>
      </c>
      <c r="N3158" t="s">
        <v>7569</v>
      </c>
      <c r="Q3158" t="s">
        <v>7570</v>
      </c>
      <c r="R3158">
        <v>369.0</v>
      </c>
      <c r="S3158">
        <v>122.0</v>
      </c>
    </row>
    <row r="3159" ht="15.75" customHeight="1">
      <c r="A3159" s="6" t="s">
        <v>23</v>
      </c>
      <c r="B3159" s="6" t="s">
        <v>24</v>
      </c>
      <c r="C3159" s="6" t="s">
        <v>25</v>
      </c>
      <c r="D3159" s="6" t="s">
        <v>26</v>
      </c>
      <c r="E3159" s="6" t="s">
        <v>8</v>
      </c>
      <c r="G3159" s="6" t="s">
        <v>27</v>
      </c>
      <c r="H3159" s="7">
        <v>3609088.0</v>
      </c>
      <c r="I3159" s="8">
        <v>3610326.0</v>
      </c>
      <c r="J3159" t="s">
        <v>37</v>
      </c>
      <c r="K3159" t="s">
        <v>7571</v>
      </c>
      <c r="L3159" t="s">
        <v>7571</v>
      </c>
      <c r="N3159" t="s">
        <v>2128</v>
      </c>
      <c r="Q3159" t="s">
        <v>7572</v>
      </c>
      <c r="R3159">
        <v>1239.0</v>
      </c>
      <c r="S3159">
        <v>412.0</v>
      </c>
    </row>
    <row r="3160" ht="15.75" customHeight="1">
      <c r="A3160" s="6" t="s">
        <v>23</v>
      </c>
      <c r="B3160" s="6" t="s">
        <v>24</v>
      </c>
      <c r="C3160" s="6" t="s">
        <v>25</v>
      </c>
      <c r="D3160" s="6" t="s">
        <v>26</v>
      </c>
      <c r="E3160" s="6" t="s">
        <v>8</v>
      </c>
      <c r="G3160" s="6" t="s">
        <v>27</v>
      </c>
      <c r="H3160" s="7">
        <v>3610420.0</v>
      </c>
      <c r="I3160" s="8">
        <v>3611448.0</v>
      </c>
      <c r="J3160" t="s">
        <v>37</v>
      </c>
      <c r="K3160" t="s">
        <v>7573</v>
      </c>
      <c r="L3160" t="s">
        <v>7573</v>
      </c>
      <c r="N3160" t="s">
        <v>6566</v>
      </c>
      <c r="Q3160" t="s">
        <v>7574</v>
      </c>
      <c r="R3160">
        <v>1029.0</v>
      </c>
      <c r="S3160">
        <v>342.0</v>
      </c>
    </row>
    <row r="3161" ht="15.75" customHeight="1">
      <c r="A3161" s="6" t="s">
        <v>23</v>
      </c>
      <c r="B3161" s="6" t="s">
        <v>24</v>
      </c>
      <c r="C3161" s="6" t="s">
        <v>25</v>
      </c>
      <c r="D3161" s="6" t="s">
        <v>26</v>
      </c>
      <c r="E3161" s="6" t="s">
        <v>8</v>
      </c>
      <c r="G3161" s="6" t="s">
        <v>27</v>
      </c>
      <c r="H3161" s="7">
        <v>3611597.0</v>
      </c>
      <c r="I3161" s="8">
        <v>3611791.0</v>
      </c>
      <c r="J3161" t="s">
        <v>37</v>
      </c>
      <c r="K3161" t="s">
        <v>7575</v>
      </c>
      <c r="L3161" t="s">
        <v>7575</v>
      </c>
      <c r="N3161" t="s">
        <v>7576</v>
      </c>
      <c r="Q3161" t="s">
        <v>7577</v>
      </c>
      <c r="R3161">
        <v>195.0</v>
      </c>
      <c r="S3161">
        <v>64.0</v>
      </c>
    </row>
    <row r="3162" ht="15.75" customHeight="1">
      <c r="A3162" s="6" t="s">
        <v>23</v>
      </c>
      <c r="B3162" s="6" t="s">
        <v>24</v>
      </c>
      <c r="C3162" s="6" t="s">
        <v>25</v>
      </c>
      <c r="D3162" s="6" t="s">
        <v>26</v>
      </c>
      <c r="E3162" s="6" t="s">
        <v>8</v>
      </c>
      <c r="G3162" s="6" t="s">
        <v>27</v>
      </c>
      <c r="H3162" s="7">
        <v>3611870.0</v>
      </c>
      <c r="I3162" s="8">
        <v>3612907.0</v>
      </c>
      <c r="J3162" t="s">
        <v>28</v>
      </c>
      <c r="K3162" t="s">
        <v>7578</v>
      </c>
      <c r="L3162" t="s">
        <v>7578</v>
      </c>
      <c r="N3162" t="s">
        <v>7579</v>
      </c>
      <c r="Q3162" t="s">
        <v>7580</v>
      </c>
      <c r="R3162">
        <v>1038.0</v>
      </c>
      <c r="S3162">
        <v>345.0</v>
      </c>
    </row>
    <row r="3163" ht="15.75" customHeight="1">
      <c r="A3163" s="6" t="s">
        <v>23</v>
      </c>
      <c r="B3163" s="6" t="s">
        <v>24</v>
      </c>
      <c r="C3163" s="6" t="s">
        <v>25</v>
      </c>
      <c r="D3163" s="6" t="s">
        <v>26</v>
      </c>
      <c r="E3163" s="6" t="s">
        <v>8</v>
      </c>
      <c r="G3163" s="6" t="s">
        <v>27</v>
      </c>
      <c r="H3163" s="7">
        <v>3612951.0</v>
      </c>
      <c r="I3163" s="8">
        <v>3613277.0</v>
      </c>
      <c r="J3163" t="s">
        <v>28</v>
      </c>
      <c r="K3163" t="s">
        <v>7581</v>
      </c>
      <c r="L3163" t="s">
        <v>7581</v>
      </c>
      <c r="N3163" t="s">
        <v>2298</v>
      </c>
      <c r="Q3163" t="s">
        <v>7582</v>
      </c>
      <c r="R3163">
        <v>327.0</v>
      </c>
      <c r="S3163">
        <v>108.0</v>
      </c>
    </row>
    <row r="3164" ht="15.75" customHeight="1">
      <c r="A3164" s="6" t="s">
        <v>23</v>
      </c>
      <c r="B3164" s="6" t="s">
        <v>24</v>
      </c>
      <c r="C3164" s="6" t="s">
        <v>25</v>
      </c>
      <c r="D3164" s="6" t="s">
        <v>26</v>
      </c>
      <c r="E3164" s="6" t="s">
        <v>8</v>
      </c>
      <c r="G3164" s="6" t="s">
        <v>27</v>
      </c>
      <c r="H3164" s="7">
        <v>3613407.0</v>
      </c>
      <c r="I3164" s="8">
        <v>3614813.0</v>
      </c>
      <c r="J3164" t="s">
        <v>28</v>
      </c>
      <c r="K3164" t="s">
        <v>7583</v>
      </c>
      <c r="L3164" t="s">
        <v>7583</v>
      </c>
      <c r="N3164" t="s">
        <v>174</v>
      </c>
      <c r="Q3164" t="s">
        <v>7584</v>
      </c>
      <c r="R3164">
        <v>1407.0</v>
      </c>
      <c r="S3164">
        <v>468.0</v>
      </c>
    </row>
    <row r="3165" ht="15.75" customHeight="1">
      <c r="A3165" s="6" t="s">
        <v>23</v>
      </c>
      <c r="B3165" s="6" t="s">
        <v>24</v>
      </c>
      <c r="C3165" s="6" t="s">
        <v>25</v>
      </c>
      <c r="D3165" s="6" t="s">
        <v>26</v>
      </c>
      <c r="E3165" s="6" t="s">
        <v>8</v>
      </c>
      <c r="G3165" s="6" t="s">
        <v>27</v>
      </c>
      <c r="H3165" s="7">
        <v>3614895.0</v>
      </c>
      <c r="I3165" s="8">
        <v>3615476.0</v>
      </c>
      <c r="J3165" t="s">
        <v>28</v>
      </c>
      <c r="K3165" t="s">
        <v>7585</v>
      </c>
      <c r="L3165" t="s">
        <v>7585</v>
      </c>
      <c r="N3165" t="s">
        <v>261</v>
      </c>
      <c r="Q3165" t="s">
        <v>7586</v>
      </c>
      <c r="R3165">
        <v>582.0</v>
      </c>
      <c r="S3165">
        <v>193.0</v>
      </c>
    </row>
    <row r="3166" ht="15.75" customHeight="1">
      <c r="A3166" s="6" t="s">
        <v>23</v>
      </c>
      <c r="B3166" s="6" t="s">
        <v>24</v>
      </c>
      <c r="C3166" s="6" t="s">
        <v>25</v>
      </c>
      <c r="D3166" s="6" t="s">
        <v>26</v>
      </c>
      <c r="E3166" s="6" t="s">
        <v>8</v>
      </c>
      <c r="G3166" s="6" t="s">
        <v>27</v>
      </c>
      <c r="H3166" s="7">
        <v>3615664.0</v>
      </c>
      <c r="I3166" s="8">
        <v>3616092.0</v>
      </c>
      <c r="J3166" t="s">
        <v>28</v>
      </c>
      <c r="K3166" t="s">
        <v>7587</v>
      </c>
      <c r="L3166" t="s">
        <v>7587</v>
      </c>
      <c r="N3166" t="s">
        <v>5561</v>
      </c>
      <c r="Q3166" t="s">
        <v>7588</v>
      </c>
      <c r="R3166">
        <v>429.0</v>
      </c>
      <c r="S3166">
        <v>142.0</v>
      </c>
    </row>
    <row r="3167" ht="15.75" customHeight="1">
      <c r="A3167" s="6" t="s">
        <v>23</v>
      </c>
      <c r="B3167" s="6" t="s">
        <v>24</v>
      </c>
      <c r="C3167" s="6" t="s">
        <v>25</v>
      </c>
      <c r="D3167" s="6" t="s">
        <v>26</v>
      </c>
      <c r="E3167" s="6" t="s">
        <v>8</v>
      </c>
      <c r="G3167" s="6" t="s">
        <v>27</v>
      </c>
      <c r="H3167" s="7">
        <v>3616089.0</v>
      </c>
      <c r="I3167" s="8">
        <v>3616547.0</v>
      </c>
      <c r="J3167" t="s">
        <v>28</v>
      </c>
      <c r="K3167" t="s">
        <v>7589</v>
      </c>
      <c r="L3167" t="s">
        <v>7589</v>
      </c>
      <c r="N3167" t="s">
        <v>5561</v>
      </c>
      <c r="Q3167" t="s">
        <v>7590</v>
      </c>
      <c r="R3167">
        <v>459.0</v>
      </c>
      <c r="S3167">
        <v>152.0</v>
      </c>
    </row>
    <row r="3168" ht="15.75" customHeight="1">
      <c r="A3168" s="6" t="s">
        <v>23</v>
      </c>
      <c r="B3168" s="6" t="s">
        <v>24</v>
      </c>
      <c r="C3168" s="6" t="s">
        <v>25</v>
      </c>
      <c r="D3168" s="6" t="s">
        <v>26</v>
      </c>
      <c r="E3168" s="6" t="s">
        <v>8</v>
      </c>
      <c r="G3168" s="6" t="s">
        <v>27</v>
      </c>
      <c r="H3168" s="7">
        <v>3616649.0</v>
      </c>
      <c r="I3168" s="8">
        <v>3616864.0</v>
      </c>
      <c r="J3168" t="s">
        <v>28</v>
      </c>
      <c r="K3168" t="s">
        <v>7591</v>
      </c>
      <c r="L3168" t="s">
        <v>7591</v>
      </c>
      <c r="N3168" t="s">
        <v>3251</v>
      </c>
      <c r="O3168" t="s">
        <v>3252</v>
      </c>
      <c r="Q3168" t="s">
        <v>7592</v>
      </c>
      <c r="R3168">
        <v>216.0</v>
      </c>
      <c r="S3168">
        <v>71.0</v>
      </c>
    </row>
    <row r="3169" ht="15.75" customHeight="1">
      <c r="A3169" s="6" t="s">
        <v>23</v>
      </c>
      <c r="B3169" s="6" t="s">
        <v>24</v>
      </c>
      <c r="C3169" s="6" t="s">
        <v>25</v>
      </c>
      <c r="D3169" s="6" t="s">
        <v>26</v>
      </c>
      <c r="E3169" s="6" t="s">
        <v>8</v>
      </c>
      <c r="G3169" s="6" t="s">
        <v>27</v>
      </c>
      <c r="H3169" s="7">
        <v>3617348.0</v>
      </c>
      <c r="I3169" s="8">
        <v>3618601.0</v>
      </c>
      <c r="J3169" t="s">
        <v>37</v>
      </c>
      <c r="K3169" t="s">
        <v>7593</v>
      </c>
      <c r="L3169" t="s">
        <v>7593</v>
      </c>
      <c r="N3169" t="s">
        <v>402</v>
      </c>
      <c r="Q3169" t="s">
        <v>7594</v>
      </c>
      <c r="R3169">
        <v>1254.0</v>
      </c>
      <c r="S3169">
        <v>417.0</v>
      </c>
    </row>
    <row r="3170" ht="15.75" customHeight="1">
      <c r="A3170" s="6" t="s">
        <v>23</v>
      </c>
      <c r="B3170" s="6" t="s">
        <v>24</v>
      </c>
      <c r="C3170" s="6" t="s">
        <v>25</v>
      </c>
      <c r="D3170" s="6" t="s">
        <v>26</v>
      </c>
      <c r="E3170" s="6" t="s">
        <v>8</v>
      </c>
      <c r="G3170" s="6" t="s">
        <v>27</v>
      </c>
      <c r="H3170" s="7">
        <v>3618972.0</v>
      </c>
      <c r="I3170" s="8">
        <v>3619460.0</v>
      </c>
      <c r="J3170" t="s">
        <v>37</v>
      </c>
      <c r="K3170" t="s">
        <v>7595</v>
      </c>
      <c r="L3170" t="s">
        <v>7595</v>
      </c>
      <c r="N3170" t="s">
        <v>7596</v>
      </c>
      <c r="Q3170" t="s">
        <v>7597</v>
      </c>
      <c r="R3170">
        <v>489.0</v>
      </c>
      <c r="S3170">
        <v>162.0</v>
      </c>
    </row>
    <row r="3171" ht="15.75" customHeight="1">
      <c r="A3171" s="6" t="s">
        <v>23</v>
      </c>
      <c r="B3171" s="6" t="s">
        <v>24</v>
      </c>
      <c r="C3171" s="6" t="s">
        <v>25</v>
      </c>
      <c r="D3171" s="6" t="s">
        <v>26</v>
      </c>
      <c r="E3171" s="6" t="s">
        <v>8</v>
      </c>
      <c r="G3171" s="6" t="s">
        <v>27</v>
      </c>
      <c r="H3171" s="7">
        <v>3619975.0</v>
      </c>
      <c r="I3171" s="8">
        <v>3621318.0</v>
      </c>
      <c r="J3171" t="s">
        <v>37</v>
      </c>
      <c r="K3171" t="s">
        <v>7598</v>
      </c>
      <c r="L3171" t="s">
        <v>7598</v>
      </c>
      <c r="N3171" t="s">
        <v>33</v>
      </c>
      <c r="Q3171" t="s">
        <v>7599</v>
      </c>
      <c r="R3171">
        <v>1344.0</v>
      </c>
      <c r="S3171">
        <v>447.0</v>
      </c>
    </row>
    <row r="3172" ht="15.75" customHeight="1">
      <c r="A3172" s="6" t="s">
        <v>23</v>
      </c>
      <c r="B3172" s="6" t="s">
        <v>24</v>
      </c>
      <c r="C3172" s="6" t="s">
        <v>25</v>
      </c>
      <c r="D3172" s="6" t="s">
        <v>26</v>
      </c>
      <c r="E3172" s="6" t="s">
        <v>8</v>
      </c>
      <c r="G3172" s="6" t="s">
        <v>27</v>
      </c>
      <c r="H3172" s="7">
        <v>3621356.0</v>
      </c>
      <c r="I3172" s="8">
        <v>3622384.0</v>
      </c>
      <c r="J3172" t="s">
        <v>28</v>
      </c>
      <c r="K3172" t="s">
        <v>7600</v>
      </c>
      <c r="L3172" t="s">
        <v>7600</v>
      </c>
      <c r="N3172" t="s">
        <v>1275</v>
      </c>
      <c r="Q3172" t="s">
        <v>7601</v>
      </c>
      <c r="R3172">
        <v>1029.0</v>
      </c>
      <c r="S3172">
        <v>342.0</v>
      </c>
    </row>
    <row r="3173" ht="15.75" customHeight="1">
      <c r="A3173" s="6" t="s">
        <v>23</v>
      </c>
      <c r="B3173" s="6" t="s">
        <v>24</v>
      </c>
      <c r="C3173" s="6" t="s">
        <v>25</v>
      </c>
      <c r="D3173" s="6" t="s">
        <v>26</v>
      </c>
      <c r="E3173" s="6" t="s">
        <v>8</v>
      </c>
      <c r="G3173" s="6" t="s">
        <v>27</v>
      </c>
      <c r="H3173" s="7">
        <v>3622225.0</v>
      </c>
      <c r="I3173" s="8">
        <v>3622545.0</v>
      </c>
      <c r="J3173" t="s">
        <v>28</v>
      </c>
      <c r="K3173" t="s">
        <v>7602</v>
      </c>
      <c r="L3173" t="s">
        <v>7602</v>
      </c>
      <c r="N3173" t="s">
        <v>33</v>
      </c>
      <c r="Q3173" t="s">
        <v>7603</v>
      </c>
      <c r="R3173">
        <v>321.0</v>
      </c>
      <c r="S3173">
        <v>106.0</v>
      </c>
    </row>
    <row r="3174" ht="15.75" customHeight="1">
      <c r="A3174" s="6" t="s">
        <v>23</v>
      </c>
      <c r="B3174" s="6" t="s">
        <v>24</v>
      </c>
      <c r="C3174" s="6" t="s">
        <v>25</v>
      </c>
      <c r="D3174" s="6" t="s">
        <v>26</v>
      </c>
      <c r="E3174" s="6" t="s">
        <v>8</v>
      </c>
      <c r="G3174" s="6" t="s">
        <v>27</v>
      </c>
      <c r="H3174" s="7">
        <v>3622718.0</v>
      </c>
      <c r="I3174" s="8">
        <v>3623152.0</v>
      </c>
      <c r="J3174" t="s">
        <v>37</v>
      </c>
      <c r="K3174" t="s">
        <v>7604</v>
      </c>
      <c r="L3174" t="s">
        <v>7604</v>
      </c>
      <c r="N3174" t="s">
        <v>33</v>
      </c>
      <c r="Q3174" t="s">
        <v>7605</v>
      </c>
      <c r="R3174">
        <v>435.0</v>
      </c>
      <c r="S3174">
        <v>144.0</v>
      </c>
    </row>
    <row r="3175" ht="15.75" customHeight="1">
      <c r="A3175" s="6" t="s">
        <v>23</v>
      </c>
      <c r="B3175" s="6" t="s">
        <v>24</v>
      </c>
      <c r="C3175" s="6" t="s">
        <v>25</v>
      </c>
      <c r="D3175" s="6" t="s">
        <v>26</v>
      </c>
      <c r="E3175" s="6" t="s">
        <v>8</v>
      </c>
      <c r="G3175" s="6" t="s">
        <v>27</v>
      </c>
      <c r="H3175" s="7">
        <v>3623160.0</v>
      </c>
      <c r="I3175" s="8">
        <v>3624479.0</v>
      </c>
      <c r="J3175" t="s">
        <v>28</v>
      </c>
      <c r="K3175" t="s">
        <v>7606</v>
      </c>
      <c r="L3175" t="s">
        <v>7606</v>
      </c>
      <c r="N3175" t="s">
        <v>2973</v>
      </c>
      <c r="Q3175" t="s">
        <v>7607</v>
      </c>
      <c r="R3175">
        <v>1320.0</v>
      </c>
      <c r="S3175">
        <v>439.0</v>
      </c>
    </row>
    <row r="3176" ht="15.75" customHeight="1">
      <c r="A3176" s="6" t="s">
        <v>23</v>
      </c>
      <c r="B3176" s="6" t="s">
        <v>24</v>
      </c>
      <c r="C3176" s="6" t="s">
        <v>25</v>
      </c>
      <c r="D3176" s="6" t="s">
        <v>26</v>
      </c>
      <c r="E3176" s="6" t="s">
        <v>8</v>
      </c>
      <c r="G3176" s="6" t="s">
        <v>27</v>
      </c>
      <c r="H3176" s="7">
        <v>3625118.0</v>
      </c>
      <c r="I3176" s="8">
        <v>3625291.0</v>
      </c>
      <c r="J3176" t="s">
        <v>37</v>
      </c>
      <c r="K3176" t="s">
        <v>7608</v>
      </c>
      <c r="L3176" t="s">
        <v>7608</v>
      </c>
      <c r="N3176" t="s">
        <v>1900</v>
      </c>
      <c r="Q3176" t="s">
        <v>7609</v>
      </c>
      <c r="R3176">
        <v>174.0</v>
      </c>
      <c r="S3176">
        <v>57.0</v>
      </c>
    </row>
    <row r="3177" ht="15.75" customHeight="1">
      <c r="A3177" s="6" t="s">
        <v>23</v>
      </c>
      <c r="B3177" s="6" t="s">
        <v>24</v>
      </c>
      <c r="C3177" s="6" t="s">
        <v>25</v>
      </c>
      <c r="D3177" s="6" t="s">
        <v>26</v>
      </c>
      <c r="E3177" s="6" t="s">
        <v>8</v>
      </c>
      <c r="G3177" s="6" t="s">
        <v>27</v>
      </c>
      <c r="H3177" s="7">
        <v>3625683.0</v>
      </c>
      <c r="I3177" s="8">
        <v>3626798.0</v>
      </c>
      <c r="J3177" t="s">
        <v>37</v>
      </c>
      <c r="K3177" t="s">
        <v>7610</v>
      </c>
      <c r="L3177" t="s">
        <v>7610</v>
      </c>
      <c r="N3177" t="s">
        <v>7611</v>
      </c>
      <c r="Q3177" t="s">
        <v>7612</v>
      </c>
      <c r="R3177">
        <v>1116.0</v>
      </c>
      <c r="S3177">
        <v>371.0</v>
      </c>
    </row>
    <row r="3178" ht="15.75" customHeight="1">
      <c r="A3178" s="6" t="s">
        <v>23</v>
      </c>
      <c r="B3178" s="6" t="s">
        <v>24</v>
      </c>
      <c r="C3178" s="6" t="s">
        <v>25</v>
      </c>
      <c r="D3178" s="6" t="s">
        <v>26</v>
      </c>
      <c r="E3178" s="6" t="s">
        <v>8</v>
      </c>
      <c r="G3178" s="6" t="s">
        <v>27</v>
      </c>
      <c r="H3178" s="7">
        <v>3627069.0</v>
      </c>
      <c r="I3178" s="8">
        <v>3628112.0</v>
      </c>
      <c r="J3178" t="s">
        <v>37</v>
      </c>
      <c r="K3178" t="s">
        <v>7613</v>
      </c>
      <c r="L3178" t="s">
        <v>7613</v>
      </c>
      <c r="N3178" t="s">
        <v>4571</v>
      </c>
      <c r="Q3178" t="s">
        <v>7614</v>
      </c>
      <c r="R3178">
        <v>1044.0</v>
      </c>
      <c r="S3178">
        <v>347.0</v>
      </c>
    </row>
    <row r="3179" ht="15.75" customHeight="1">
      <c r="A3179" s="6" t="s">
        <v>23</v>
      </c>
      <c r="B3179" s="6" t="s">
        <v>24</v>
      </c>
      <c r="C3179" s="6" t="s">
        <v>25</v>
      </c>
      <c r="D3179" s="6" t="s">
        <v>26</v>
      </c>
      <c r="E3179" s="6" t="s">
        <v>8</v>
      </c>
      <c r="G3179" s="6" t="s">
        <v>27</v>
      </c>
      <c r="H3179" s="7">
        <v>3628609.0</v>
      </c>
      <c r="I3179" s="8">
        <v>3628944.0</v>
      </c>
      <c r="J3179" t="s">
        <v>37</v>
      </c>
      <c r="K3179" t="s">
        <v>7615</v>
      </c>
      <c r="L3179" t="s">
        <v>7615</v>
      </c>
      <c r="N3179" t="s">
        <v>7616</v>
      </c>
      <c r="Q3179" t="s">
        <v>7617</v>
      </c>
      <c r="R3179">
        <v>336.0</v>
      </c>
      <c r="S3179">
        <v>111.0</v>
      </c>
    </row>
    <row r="3180" ht="15.75" customHeight="1">
      <c r="A3180" s="6" t="s">
        <v>23</v>
      </c>
      <c r="B3180" s="6" t="s">
        <v>24</v>
      </c>
      <c r="C3180" s="6" t="s">
        <v>25</v>
      </c>
      <c r="D3180" s="6" t="s">
        <v>26</v>
      </c>
      <c r="E3180" s="6" t="s">
        <v>8</v>
      </c>
      <c r="G3180" s="6" t="s">
        <v>27</v>
      </c>
      <c r="H3180" s="7">
        <v>3629095.0</v>
      </c>
      <c r="I3180" s="8">
        <v>3629403.0</v>
      </c>
      <c r="J3180" t="s">
        <v>37</v>
      </c>
      <c r="K3180" t="s">
        <v>7618</v>
      </c>
      <c r="L3180" t="s">
        <v>7618</v>
      </c>
      <c r="N3180" t="s">
        <v>33</v>
      </c>
      <c r="Q3180" t="s">
        <v>7619</v>
      </c>
      <c r="R3180">
        <v>309.0</v>
      </c>
      <c r="S3180">
        <v>102.0</v>
      </c>
    </row>
    <row r="3181" ht="15.75" customHeight="1">
      <c r="A3181" s="6" t="s">
        <v>23</v>
      </c>
      <c r="B3181" s="6" t="s">
        <v>24</v>
      </c>
      <c r="C3181" s="6" t="s">
        <v>25</v>
      </c>
      <c r="D3181" s="6" t="s">
        <v>26</v>
      </c>
      <c r="E3181" s="6" t="s">
        <v>8</v>
      </c>
      <c r="G3181" s="6" t="s">
        <v>27</v>
      </c>
      <c r="H3181" s="7">
        <v>3629729.0</v>
      </c>
      <c r="I3181" s="8">
        <v>3630685.0</v>
      </c>
      <c r="J3181" t="s">
        <v>37</v>
      </c>
      <c r="K3181" t="s">
        <v>7620</v>
      </c>
      <c r="L3181" t="s">
        <v>7620</v>
      </c>
      <c r="N3181" t="s">
        <v>33</v>
      </c>
      <c r="Q3181" t="s">
        <v>7621</v>
      </c>
      <c r="R3181">
        <v>957.0</v>
      </c>
      <c r="S3181">
        <v>318.0</v>
      </c>
    </row>
    <row r="3182" ht="15.75" customHeight="1">
      <c r="A3182" s="6" t="s">
        <v>23</v>
      </c>
      <c r="B3182" s="6" t="s">
        <v>24</v>
      </c>
      <c r="C3182" s="6" t="s">
        <v>25</v>
      </c>
      <c r="D3182" s="6" t="s">
        <v>26</v>
      </c>
      <c r="E3182" s="6" t="s">
        <v>8</v>
      </c>
      <c r="G3182" s="6" t="s">
        <v>27</v>
      </c>
      <c r="H3182" s="7">
        <v>3630755.0</v>
      </c>
      <c r="I3182" s="8">
        <v>3631840.0</v>
      </c>
      <c r="J3182" t="s">
        <v>28</v>
      </c>
      <c r="K3182" t="s">
        <v>7622</v>
      </c>
      <c r="L3182" t="s">
        <v>7622</v>
      </c>
      <c r="N3182" t="s">
        <v>7579</v>
      </c>
      <c r="Q3182" t="s">
        <v>7623</v>
      </c>
      <c r="R3182">
        <v>1086.0</v>
      </c>
      <c r="S3182">
        <v>361.0</v>
      </c>
    </row>
    <row r="3183" ht="15.75" customHeight="1">
      <c r="A3183" s="6" t="s">
        <v>23</v>
      </c>
      <c r="B3183" s="6" t="s">
        <v>24</v>
      </c>
      <c r="C3183" s="6" t="s">
        <v>25</v>
      </c>
      <c r="D3183" s="6" t="s">
        <v>26</v>
      </c>
      <c r="E3183" s="6" t="s">
        <v>8</v>
      </c>
      <c r="G3183" s="6" t="s">
        <v>27</v>
      </c>
      <c r="H3183" s="7">
        <v>3631872.0</v>
      </c>
      <c r="I3183" s="8">
        <v>3633203.0</v>
      </c>
      <c r="J3183" t="s">
        <v>28</v>
      </c>
      <c r="K3183" t="s">
        <v>7624</v>
      </c>
      <c r="L3183" t="s">
        <v>7624</v>
      </c>
      <c r="N3183" t="s">
        <v>33</v>
      </c>
      <c r="Q3183" t="s">
        <v>7625</v>
      </c>
      <c r="R3183">
        <v>1332.0</v>
      </c>
      <c r="S3183">
        <v>443.0</v>
      </c>
    </row>
    <row r="3184" ht="15.75" customHeight="1">
      <c r="A3184" s="6" t="s">
        <v>23</v>
      </c>
      <c r="B3184" s="6" t="s">
        <v>24</v>
      </c>
      <c r="C3184" s="6" t="s">
        <v>25</v>
      </c>
      <c r="D3184" s="6" t="s">
        <v>26</v>
      </c>
      <c r="E3184" s="6" t="s">
        <v>8</v>
      </c>
      <c r="G3184" s="6" t="s">
        <v>27</v>
      </c>
      <c r="H3184" s="7">
        <v>3633511.0</v>
      </c>
      <c r="I3184" s="8">
        <v>3633723.0</v>
      </c>
      <c r="J3184" t="s">
        <v>37</v>
      </c>
      <c r="K3184" t="s">
        <v>7626</v>
      </c>
      <c r="L3184" t="s">
        <v>7626</v>
      </c>
      <c r="N3184" t="s">
        <v>33</v>
      </c>
      <c r="Q3184" t="s">
        <v>7627</v>
      </c>
      <c r="R3184">
        <v>213.0</v>
      </c>
      <c r="S3184">
        <v>70.0</v>
      </c>
    </row>
    <row r="3185" ht="15.75" customHeight="1">
      <c r="A3185" s="6" t="s">
        <v>23</v>
      </c>
      <c r="B3185" s="6" t="s">
        <v>24</v>
      </c>
      <c r="C3185" s="6" t="s">
        <v>25</v>
      </c>
      <c r="D3185" s="6" t="s">
        <v>26</v>
      </c>
      <c r="E3185" s="6" t="s">
        <v>8</v>
      </c>
      <c r="G3185" s="6" t="s">
        <v>27</v>
      </c>
      <c r="H3185" s="7">
        <v>3633778.0</v>
      </c>
      <c r="I3185" s="8">
        <v>3634770.0</v>
      </c>
      <c r="J3185" t="s">
        <v>37</v>
      </c>
      <c r="K3185" t="s">
        <v>7628</v>
      </c>
      <c r="L3185" t="s">
        <v>7628</v>
      </c>
      <c r="N3185" t="s">
        <v>829</v>
      </c>
      <c r="Q3185" t="s">
        <v>7629</v>
      </c>
      <c r="R3185">
        <v>993.0</v>
      </c>
      <c r="S3185">
        <v>330.0</v>
      </c>
    </row>
    <row r="3186" ht="15.75" customHeight="1">
      <c r="A3186" s="6" t="s">
        <v>23</v>
      </c>
      <c r="B3186" s="6" t="s">
        <v>24</v>
      </c>
      <c r="C3186" s="6" t="s">
        <v>25</v>
      </c>
      <c r="D3186" s="6" t="s">
        <v>26</v>
      </c>
      <c r="E3186" s="6" t="s">
        <v>8</v>
      </c>
      <c r="G3186" s="6" t="s">
        <v>27</v>
      </c>
      <c r="H3186" s="7">
        <v>3634898.0</v>
      </c>
      <c r="I3186" s="8">
        <v>3635773.0</v>
      </c>
      <c r="J3186" t="s">
        <v>37</v>
      </c>
      <c r="K3186" t="s">
        <v>7630</v>
      </c>
      <c r="L3186" t="s">
        <v>7630</v>
      </c>
      <c r="N3186" t="s">
        <v>3755</v>
      </c>
      <c r="Q3186" t="s">
        <v>7631</v>
      </c>
      <c r="R3186">
        <v>876.0</v>
      </c>
      <c r="S3186">
        <v>291.0</v>
      </c>
    </row>
    <row r="3187" ht="15.75" customHeight="1">
      <c r="A3187" s="6" t="s">
        <v>23</v>
      </c>
      <c r="B3187" s="6" t="s">
        <v>24</v>
      </c>
      <c r="C3187" s="6" t="s">
        <v>25</v>
      </c>
      <c r="D3187" s="6" t="s">
        <v>26</v>
      </c>
      <c r="E3187" s="6" t="s">
        <v>8</v>
      </c>
      <c r="G3187" s="6" t="s">
        <v>27</v>
      </c>
      <c r="H3187" s="7">
        <v>3635800.0</v>
      </c>
      <c r="I3187" s="8">
        <v>3637497.0</v>
      </c>
      <c r="J3187" t="s">
        <v>37</v>
      </c>
      <c r="K3187" t="s">
        <v>7632</v>
      </c>
      <c r="L3187" t="s">
        <v>7632</v>
      </c>
      <c r="N3187" t="s">
        <v>7633</v>
      </c>
      <c r="Q3187" t="s">
        <v>7634</v>
      </c>
      <c r="R3187">
        <v>1698.0</v>
      </c>
      <c r="S3187">
        <v>565.0</v>
      </c>
    </row>
    <row r="3188" ht="15.75" customHeight="1">
      <c r="A3188" s="6" t="s">
        <v>23</v>
      </c>
      <c r="B3188" s="6" t="s">
        <v>24</v>
      </c>
      <c r="C3188" s="6" t="s">
        <v>25</v>
      </c>
      <c r="D3188" s="6" t="s">
        <v>26</v>
      </c>
      <c r="E3188" s="6" t="s">
        <v>8</v>
      </c>
      <c r="G3188" s="6" t="s">
        <v>27</v>
      </c>
      <c r="H3188" s="7">
        <v>3637494.0</v>
      </c>
      <c r="I3188" s="8">
        <v>3638549.0</v>
      </c>
      <c r="J3188" t="s">
        <v>37</v>
      </c>
      <c r="K3188" t="s">
        <v>7635</v>
      </c>
      <c r="L3188" t="s">
        <v>7635</v>
      </c>
      <c r="N3188" t="s">
        <v>33</v>
      </c>
      <c r="Q3188" t="s">
        <v>7636</v>
      </c>
      <c r="R3188">
        <v>1056.0</v>
      </c>
      <c r="S3188">
        <v>351.0</v>
      </c>
    </row>
    <row r="3189" ht="15.75" customHeight="1">
      <c r="A3189" s="6" t="s">
        <v>23</v>
      </c>
      <c r="B3189" s="6" t="s">
        <v>24</v>
      </c>
      <c r="C3189" s="6" t="s">
        <v>25</v>
      </c>
      <c r="D3189" s="6" t="s">
        <v>26</v>
      </c>
      <c r="E3189" s="6" t="s">
        <v>8</v>
      </c>
      <c r="G3189" s="6" t="s">
        <v>27</v>
      </c>
      <c r="H3189" s="7">
        <v>3638628.0</v>
      </c>
      <c r="I3189" s="8">
        <v>3639137.0</v>
      </c>
      <c r="J3189" t="s">
        <v>37</v>
      </c>
      <c r="K3189" t="s">
        <v>7637</v>
      </c>
      <c r="L3189" t="s">
        <v>7637</v>
      </c>
      <c r="N3189" t="s">
        <v>33</v>
      </c>
      <c r="Q3189" t="s">
        <v>7638</v>
      </c>
      <c r="R3189">
        <v>510.0</v>
      </c>
      <c r="S3189">
        <v>169.0</v>
      </c>
    </row>
    <row r="3190" ht="15.75" customHeight="1">
      <c r="A3190" s="6" t="s">
        <v>23</v>
      </c>
      <c r="B3190" s="6" t="s">
        <v>24</v>
      </c>
      <c r="C3190" s="6" t="s">
        <v>25</v>
      </c>
      <c r="D3190" s="6" t="s">
        <v>26</v>
      </c>
      <c r="E3190" s="6" t="s">
        <v>8</v>
      </c>
      <c r="G3190" s="6" t="s">
        <v>27</v>
      </c>
      <c r="H3190" s="7">
        <v>3639175.0</v>
      </c>
      <c r="I3190" s="8">
        <v>3639975.0</v>
      </c>
      <c r="J3190" t="s">
        <v>37</v>
      </c>
      <c r="K3190" t="s">
        <v>7639</v>
      </c>
      <c r="L3190" t="s">
        <v>7639</v>
      </c>
      <c r="N3190" t="s">
        <v>2041</v>
      </c>
      <c r="Q3190" t="s">
        <v>7640</v>
      </c>
      <c r="R3190">
        <v>801.0</v>
      </c>
      <c r="S3190">
        <v>266.0</v>
      </c>
    </row>
    <row r="3191" ht="15.75" customHeight="1">
      <c r="A3191" s="6" t="s">
        <v>23</v>
      </c>
      <c r="B3191" s="6" t="s">
        <v>24</v>
      </c>
      <c r="C3191" s="6" t="s">
        <v>25</v>
      </c>
      <c r="D3191" s="6" t="s">
        <v>26</v>
      </c>
      <c r="E3191" s="6" t="s">
        <v>8</v>
      </c>
      <c r="G3191" s="6" t="s">
        <v>27</v>
      </c>
      <c r="H3191" s="7">
        <v>3639972.0</v>
      </c>
      <c r="I3191" s="8">
        <v>3640751.0</v>
      </c>
      <c r="J3191" t="s">
        <v>37</v>
      </c>
      <c r="K3191" t="s">
        <v>7641</v>
      </c>
      <c r="L3191" t="s">
        <v>7641</v>
      </c>
      <c r="N3191" t="s">
        <v>33</v>
      </c>
      <c r="Q3191" t="s">
        <v>7642</v>
      </c>
      <c r="R3191">
        <v>780.0</v>
      </c>
      <c r="S3191">
        <v>259.0</v>
      </c>
    </row>
    <row r="3192" ht="15.75" customHeight="1">
      <c r="A3192" s="6" t="s">
        <v>23</v>
      </c>
      <c r="B3192" s="6" t="s">
        <v>24</v>
      </c>
      <c r="C3192" s="6" t="s">
        <v>25</v>
      </c>
      <c r="D3192" s="6" t="s">
        <v>26</v>
      </c>
      <c r="E3192" s="6" t="s">
        <v>8</v>
      </c>
      <c r="G3192" s="6" t="s">
        <v>27</v>
      </c>
      <c r="H3192" s="7">
        <v>3640748.0</v>
      </c>
      <c r="I3192" s="8">
        <v>3641224.0</v>
      </c>
      <c r="J3192" t="s">
        <v>37</v>
      </c>
      <c r="K3192" t="s">
        <v>7643</v>
      </c>
      <c r="L3192" t="s">
        <v>7643</v>
      </c>
      <c r="N3192" t="s">
        <v>653</v>
      </c>
      <c r="Q3192" t="s">
        <v>7644</v>
      </c>
      <c r="R3192">
        <v>477.0</v>
      </c>
      <c r="S3192">
        <v>158.0</v>
      </c>
    </row>
    <row r="3193" ht="15.75" customHeight="1">
      <c r="A3193" s="6" t="s">
        <v>23</v>
      </c>
      <c r="B3193" s="6" t="s">
        <v>24</v>
      </c>
      <c r="C3193" s="6" t="s">
        <v>25</v>
      </c>
      <c r="D3193" s="6" t="s">
        <v>26</v>
      </c>
      <c r="E3193" s="6" t="s">
        <v>8</v>
      </c>
      <c r="G3193" s="6" t="s">
        <v>27</v>
      </c>
      <c r="H3193" s="7">
        <v>3641373.0</v>
      </c>
      <c r="I3193" s="8">
        <v>3641846.0</v>
      </c>
      <c r="J3193" t="s">
        <v>37</v>
      </c>
      <c r="K3193" t="s">
        <v>7645</v>
      </c>
      <c r="L3193" t="s">
        <v>7645</v>
      </c>
      <c r="N3193" t="s">
        <v>369</v>
      </c>
      <c r="Q3193" t="s">
        <v>7646</v>
      </c>
      <c r="R3193">
        <v>474.0</v>
      </c>
      <c r="S3193">
        <v>157.0</v>
      </c>
    </row>
    <row r="3194" ht="15.75" customHeight="1">
      <c r="A3194" s="6" t="s">
        <v>23</v>
      </c>
      <c r="B3194" s="6" t="s">
        <v>24</v>
      </c>
      <c r="C3194" s="6" t="s">
        <v>25</v>
      </c>
      <c r="D3194" s="6" t="s">
        <v>26</v>
      </c>
      <c r="E3194" s="6" t="s">
        <v>8</v>
      </c>
      <c r="G3194" s="6" t="s">
        <v>27</v>
      </c>
      <c r="H3194" s="7">
        <v>3641950.0</v>
      </c>
      <c r="I3194" s="8">
        <v>3642765.0</v>
      </c>
      <c r="J3194" t="s">
        <v>28</v>
      </c>
      <c r="K3194" t="s">
        <v>7647</v>
      </c>
      <c r="L3194" t="s">
        <v>7647</v>
      </c>
      <c r="N3194" t="s">
        <v>33</v>
      </c>
      <c r="Q3194" t="s">
        <v>7648</v>
      </c>
      <c r="R3194">
        <v>816.0</v>
      </c>
      <c r="S3194">
        <v>271.0</v>
      </c>
    </row>
    <row r="3195" ht="15.75" customHeight="1">
      <c r="A3195" s="6" t="s">
        <v>23</v>
      </c>
      <c r="B3195" s="6" t="s">
        <v>24</v>
      </c>
      <c r="C3195" s="6" t="s">
        <v>25</v>
      </c>
      <c r="D3195" s="6" t="s">
        <v>26</v>
      </c>
      <c r="E3195" s="6" t="s">
        <v>8</v>
      </c>
      <c r="G3195" s="6" t="s">
        <v>27</v>
      </c>
      <c r="H3195" s="7">
        <v>3642845.0</v>
      </c>
      <c r="I3195" s="8">
        <v>3644578.0</v>
      </c>
      <c r="J3195" t="s">
        <v>28</v>
      </c>
      <c r="K3195" t="s">
        <v>7649</v>
      </c>
      <c r="L3195" t="s">
        <v>7649</v>
      </c>
      <c r="N3195" t="s">
        <v>33</v>
      </c>
      <c r="Q3195" t="s">
        <v>7650</v>
      </c>
      <c r="R3195">
        <v>1734.0</v>
      </c>
      <c r="S3195">
        <v>577.0</v>
      </c>
    </row>
    <row r="3196" ht="15.75" customHeight="1">
      <c r="A3196" s="6" t="s">
        <v>23</v>
      </c>
      <c r="B3196" s="6" t="s">
        <v>24</v>
      </c>
      <c r="C3196" s="6" t="s">
        <v>25</v>
      </c>
      <c r="D3196" s="6" t="s">
        <v>26</v>
      </c>
      <c r="E3196" s="6" t="s">
        <v>8</v>
      </c>
      <c r="G3196" s="6" t="s">
        <v>27</v>
      </c>
      <c r="H3196" s="7">
        <v>3644790.0</v>
      </c>
      <c r="I3196" s="8">
        <v>3646454.0</v>
      </c>
      <c r="J3196" t="s">
        <v>37</v>
      </c>
      <c r="K3196" t="s">
        <v>7651</v>
      </c>
      <c r="L3196" t="s">
        <v>7651</v>
      </c>
      <c r="N3196" t="s">
        <v>33</v>
      </c>
      <c r="Q3196" t="s">
        <v>7652</v>
      </c>
      <c r="R3196">
        <v>1665.0</v>
      </c>
      <c r="S3196">
        <v>554.0</v>
      </c>
    </row>
    <row r="3197" ht="15.75" customHeight="1">
      <c r="A3197" s="6" t="s">
        <v>23</v>
      </c>
      <c r="B3197" s="6" t="s">
        <v>24</v>
      </c>
      <c r="C3197" s="6" t="s">
        <v>25</v>
      </c>
      <c r="D3197" s="6" t="s">
        <v>26</v>
      </c>
      <c r="E3197" s="6" t="s">
        <v>8</v>
      </c>
      <c r="G3197" s="6" t="s">
        <v>27</v>
      </c>
      <c r="H3197" s="7">
        <v>3647022.0</v>
      </c>
      <c r="I3197" s="8">
        <v>3648041.0</v>
      </c>
      <c r="J3197" t="s">
        <v>28</v>
      </c>
      <c r="K3197" t="s">
        <v>7653</v>
      </c>
      <c r="L3197" t="s">
        <v>7653</v>
      </c>
      <c r="N3197" t="s">
        <v>33</v>
      </c>
      <c r="Q3197" t="s">
        <v>7654</v>
      </c>
      <c r="R3197">
        <v>1020.0</v>
      </c>
      <c r="S3197">
        <v>339.0</v>
      </c>
    </row>
    <row r="3198" ht="15.75" customHeight="1">
      <c r="A3198" s="6" t="s">
        <v>23</v>
      </c>
      <c r="B3198" s="6" t="s">
        <v>24</v>
      </c>
      <c r="C3198" s="6" t="s">
        <v>25</v>
      </c>
      <c r="D3198" s="6" t="s">
        <v>26</v>
      </c>
      <c r="E3198" s="6" t="s">
        <v>8</v>
      </c>
      <c r="G3198" s="6" t="s">
        <v>27</v>
      </c>
      <c r="H3198" s="7">
        <v>3648038.0</v>
      </c>
      <c r="I3198" s="8">
        <v>3648976.0</v>
      </c>
      <c r="J3198" t="s">
        <v>28</v>
      </c>
      <c r="K3198" t="s">
        <v>7655</v>
      </c>
      <c r="L3198" t="s">
        <v>7655</v>
      </c>
      <c r="N3198" t="s">
        <v>33</v>
      </c>
      <c r="Q3198" t="s">
        <v>7656</v>
      </c>
      <c r="R3198">
        <v>939.0</v>
      </c>
      <c r="S3198">
        <v>312.0</v>
      </c>
    </row>
    <row r="3199" ht="15.75" customHeight="1">
      <c r="A3199" s="6" t="s">
        <v>23</v>
      </c>
      <c r="B3199" s="6" t="s">
        <v>24</v>
      </c>
      <c r="C3199" s="6" t="s">
        <v>25</v>
      </c>
      <c r="D3199" s="6" t="s">
        <v>26</v>
      </c>
      <c r="E3199" s="6" t="s">
        <v>8</v>
      </c>
      <c r="G3199" s="6" t="s">
        <v>27</v>
      </c>
      <c r="H3199" s="7">
        <v>3649491.0</v>
      </c>
      <c r="I3199" s="8">
        <v>3649925.0</v>
      </c>
      <c r="J3199" t="s">
        <v>28</v>
      </c>
      <c r="K3199" t="s">
        <v>7657</v>
      </c>
      <c r="L3199" t="s">
        <v>7657</v>
      </c>
      <c r="N3199" t="s">
        <v>33</v>
      </c>
      <c r="Q3199" t="s">
        <v>7658</v>
      </c>
      <c r="R3199">
        <v>435.0</v>
      </c>
      <c r="S3199">
        <v>144.0</v>
      </c>
    </row>
    <row r="3200" ht="15.75" customHeight="1">
      <c r="A3200" s="6" t="s">
        <v>23</v>
      </c>
      <c r="B3200" s="6" t="s">
        <v>24</v>
      </c>
      <c r="C3200" s="6" t="s">
        <v>25</v>
      </c>
      <c r="D3200" s="6" t="s">
        <v>26</v>
      </c>
      <c r="E3200" s="6" t="s">
        <v>8</v>
      </c>
      <c r="G3200" s="6" t="s">
        <v>27</v>
      </c>
      <c r="H3200" s="7">
        <v>3650115.0</v>
      </c>
      <c r="I3200" s="8">
        <v>3650705.0</v>
      </c>
      <c r="J3200" t="s">
        <v>37</v>
      </c>
      <c r="K3200" t="s">
        <v>7659</v>
      </c>
      <c r="L3200" t="s">
        <v>7659</v>
      </c>
      <c r="N3200" t="s">
        <v>7660</v>
      </c>
      <c r="Q3200" t="s">
        <v>7661</v>
      </c>
      <c r="R3200">
        <v>591.0</v>
      </c>
      <c r="S3200">
        <v>196.0</v>
      </c>
    </row>
    <row r="3201" ht="15.75" customHeight="1">
      <c r="A3201" s="6" t="s">
        <v>23</v>
      </c>
      <c r="B3201" s="6" t="s">
        <v>24</v>
      </c>
      <c r="C3201" s="6" t="s">
        <v>25</v>
      </c>
      <c r="D3201" s="6" t="s">
        <v>26</v>
      </c>
      <c r="E3201" s="6" t="s">
        <v>8</v>
      </c>
      <c r="G3201" s="6" t="s">
        <v>27</v>
      </c>
      <c r="H3201" s="7">
        <v>3650702.0</v>
      </c>
      <c r="I3201" s="8">
        <v>3651451.0</v>
      </c>
      <c r="J3201" t="s">
        <v>28</v>
      </c>
      <c r="K3201" t="s">
        <v>7662</v>
      </c>
      <c r="L3201" t="s">
        <v>7662</v>
      </c>
      <c r="N3201" t="s">
        <v>7663</v>
      </c>
      <c r="Q3201" t="s">
        <v>7664</v>
      </c>
      <c r="R3201">
        <v>750.0</v>
      </c>
      <c r="S3201">
        <v>249.0</v>
      </c>
    </row>
    <row r="3202" ht="15.75" customHeight="1">
      <c r="A3202" s="6" t="s">
        <v>23</v>
      </c>
      <c r="B3202" s="6" t="s">
        <v>24</v>
      </c>
      <c r="C3202" s="6" t="s">
        <v>25</v>
      </c>
      <c r="D3202" s="6" t="s">
        <v>26</v>
      </c>
      <c r="E3202" s="6" t="s">
        <v>8</v>
      </c>
      <c r="G3202" s="6" t="s">
        <v>27</v>
      </c>
      <c r="H3202" s="7">
        <v>3651587.0</v>
      </c>
      <c r="I3202" s="8">
        <v>3652228.0</v>
      </c>
      <c r="J3202" t="s">
        <v>28</v>
      </c>
      <c r="K3202" t="s">
        <v>7665</v>
      </c>
      <c r="L3202" t="s">
        <v>7665</v>
      </c>
      <c r="N3202" t="s">
        <v>33</v>
      </c>
      <c r="Q3202" t="s">
        <v>7666</v>
      </c>
      <c r="R3202">
        <v>642.0</v>
      </c>
      <c r="S3202">
        <v>213.0</v>
      </c>
    </row>
    <row r="3203" ht="15.75" customHeight="1">
      <c r="A3203" s="6" t="s">
        <v>23</v>
      </c>
      <c r="B3203" s="6" t="s">
        <v>24</v>
      </c>
      <c r="C3203" s="6" t="s">
        <v>25</v>
      </c>
      <c r="D3203" s="6" t="s">
        <v>26</v>
      </c>
      <c r="E3203" s="6" t="s">
        <v>8</v>
      </c>
      <c r="G3203" s="6" t="s">
        <v>27</v>
      </c>
      <c r="H3203" s="7">
        <v>3652260.0</v>
      </c>
      <c r="I3203" s="8">
        <v>3652511.0</v>
      </c>
      <c r="J3203" t="s">
        <v>28</v>
      </c>
      <c r="K3203" t="s">
        <v>7667</v>
      </c>
      <c r="L3203" t="s">
        <v>7667</v>
      </c>
      <c r="N3203" t="s">
        <v>33</v>
      </c>
      <c r="Q3203" t="s">
        <v>7668</v>
      </c>
      <c r="R3203">
        <v>252.0</v>
      </c>
      <c r="S3203">
        <v>83.0</v>
      </c>
    </row>
    <row r="3204" ht="15.75" customHeight="1">
      <c r="A3204" s="6" t="s">
        <v>23</v>
      </c>
      <c r="B3204" s="6" t="s">
        <v>24</v>
      </c>
      <c r="C3204" s="6" t="s">
        <v>25</v>
      </c>
      <c r="D3204" s="6" t="s">
        <v>26</v>
      </c>
      <c r="E3204" s="6" t="s">
        <v>8</v>
      </c>
      <c r="G3204" s="6" t="s">
        <v>27</v>
      </c>
      <c r="H3204" s="7">
        <v>3652691.0</v>
      </c>
      <c r="I3204" s="8">
        <v>3653092.0</v>
      </c>
      <c r="J3204" t="s">
        <v>28</v>
      </c>
      <c r="K3204" t="s">
        <v>7669</v>
      </c>
      <c r="L3204" t="s">
        <v>7669</v>
      </c>
      <c r="N3204" t="s">
        <v>7670</v>
      </c>
      <c r="Q3204" t="s">
        <v>7671</v>
      </c>
      <c r="R3204">
        <v>402.0</v>
      </c>
      <c r="S3204">
        <v>133.0</v>
      </c>
    </row>
    <row r="3205" ht="15.75" customHeight="1">
      <c r="A3205" s="6" t="s">
        <v>23</v>
      </c>
      <c r="B3205" s="6" t="s">
        <v>24</v>
      </c>
      <c r="C3205" s="6" t="s">
        <v>25</v>
      </c>
      <c r="D3205" s="6" t="s">
        <v>26</v>
      </c>
      <c r="E3205" s="6" t="s">
        <v>8</v>
      </c>
      <c r="G3205" s="6" t="s">
        <v>27</v>
      </c>
      <c r="H3205" s="7">
        <v>3653262.0</v>
      </c>
      <c r="I3205" s="8">
        <v>3654170.0</v>
      </c>
      <c r="J3205" t="s">
        <v>28</v>
      </c>
      <c r="K3205" t="s">
        <v>7672</v>
      </c>
      <c r="L3205" t="s">
        <v>7672</v>
      </c>
      <c r="N3205" t="s">
        <v>33</v>
      </c>
      <c r="Q3205" t="s">
        <v>7673</v>
      </c>
      <c r="R3205">
        <v>909.0</v>
      </c>
      <c r="S3205">
        <v>302.0</v>
      </c>
    </row>
    <row r="3206" ht="15.75" customHeight="1">
      <c r="A3206" s="6" t="s">
        <v>23</v>
      </c>
      <c r="B3206" s="6" t="s">
        <v>24</v>
      </c>
      <c r="C3206" s="6" t="s">
        <v>25</v>
      </c>
      <c r="D3206" s="6" t="s">
        <v>26</v>
      </c>
      <c r="E3206" s="6" t="s">
        <v>8</v>
      </c>
      <c r="G3206" s="6" t="s">
        <v>27</v>
      </c>
      <c r="H3206" s="7">
        <v>3654254.0</v>
      </c>
      <c r="I3206" s="8">
        <v>3654565.0</v>
      </c>
      <c r="J3206" t="s">
        <v>28</v>
      </c>
      <c r="K3206" t="s">
        <v>7674</v>
      </c>
      <c r="L3206" t="s">
        <v>7674</v>
      </c>
      <c r="N3206" t="s">
        <v>33</v>
      </c>
      <c r="Q3206" t="s">
        <v>7675</v>
      </c>
      <c r="R3206">
        <v>312.0</v>
      </c>
      <c r="S3206">
        <v>103.0</v>
      </c>
    </row>
    <row r="3207" ht="15.75" customHeight="1">
      <c r="A3207" s="6" t="s">
        <v>23</v>
      </c>
      <c r="B3207" s="6" t="s">
        <v>24</v>
      </c>
      <c r="C3207" s="6" t="s">
        <v>25</v>
      </c>
      <c r="D3207" s="6" t="s">
        <v>26</v>
      </c>
      <c r="E3207" s="6" t="s">
        <v>8</v>
      </c>
      <c r="G3207" s="6" t="s">
        <v>27</v>
      </c>
      <c r="H3207" s="7">
        <v>3654830.0</v>
      </c>
      <c r="I3207" s="8">
        <v>3655024.0</v>
      </c>
      <c r="J3207" t="s">
        <v>37</v>
      </c>
      <c r="K3207" t="s">
        <v>7676</v>
      </c>
      <c r="L3207" t="s">
        <v>7676</v>
      </c>
      <c r="N3207" t="s">
        <v>33</v>
      </c>
      <c r="Q3207" t="s">
        <v>7677</v>
      </c>
      <c r="R3207">
        <v>195.0</v>
      </c>
      <c r="S3207">
        <v>64.0</v>
      </c>
    </row>
    <row r="3208" ht="15.75" customHeight="1">
      <c r="A3208" s="6" t="s">
        <v>23</v>
      </c>
      <c r="B3208" s="6" t="s">
        <v>24</v>
      </c>
      <c r="C3208" s="6" t="s">
        <v>25</v>
      </c>
      <c r="D3208" s="6" t="s">
        <v>26</v>
      </c>
      <c r="E3208" s="6" t="s">
        <v>8</v>
      </c>
      <c r="G3208" s="6" t="s">
        <v>27</v>
      </c>
      <c r="H3208" s="7">
        <v>3655024.0</v>
      </c>
      <c r="I3208" s="8">
        <v>3656124.0</v>
      </c>
      <c r="J3208" t="s">
        <v>37</v>
      </c>
      <c r="K3208" t="s">
        <v>7678</v>
      </c>
      <c r="L3208" t="s">
        <v>7678</v>
      </c>
      <c r="N3208" t="s">
        <v>33</v>
      </c>
      <c r="Q3208" t="s">
        <v>7679</v>
      </c>
      <c r="R3208">
        <v>1101.0</v>
      </c>
      <c r="S3208">
        <v>366.0</v>
      </c>
    </row>
    <row r="3209" ht="15.75" customHeight="1">
      <c r="A3209" s="6" t="s">
        <v>23</v>
      </c>
      <c r="B3209" s="6" t="s">
        <v>24</v>
      </c>
      <c r="C3209" s="6" t="s">
        <v>25</v>
      </c>
      <c r="D3209" s="6" t="s">
        <v>26</v>
      </c>
      <c r="E3209" s="6" t="s">
        <v>8</v>
      </c>
      <c r="G3209" s="6" t="s">
        <v>27</v>
      </c>
      <c r="H3209" s="7">
        <v>3656190.0</v>
      </c>
      <c r="I3209" s="8">
        <v>3658961.0</v>
      </c>
      <c r="J3209" t="s">
        <v>28</v>
      </c>
      <c r="K3209" t="s">
        <v>7680</v>
      </c>
      <c r="L3209" t="s">
        <v>7680</v>
      </c>
      <c r="N3209" t="s">
        <v>33</v>
      </c>
      <c r="Q3209" t="s">
        <v>7681</v>
      </c>
      <c r="R3209">
        <v>2772.0</v>
      </c>
      <c r="S3209">
        <v>923.0</v>
      </c>
    </row>
    <row r="3210" ht="15.75" customHeight="1">
      <c r="A3210" s="6" t="s">
        <v>23</v>
      </c>
      <c r="B3210" s="6" t="s">
        <v>24</v>
      </c>
      <c r="C3210" s="6" t="s">
        <v>25</v>
      </c>
      <c r="D3210" s="6" t="s">
        <v>26</v>
      </c>
      <c r="E3210" s="6" t="s">
        <v>8</v>
      </c>
      <c r="G3210" s="6" t="s">
        <v>27</v>
      </c>
      <c r="H3210" s="7">
        <v>3659037.0</v>
      </c>
      <c r="I3210" s="8">
        <v>3662246.0</v>
      </c>
      <c r="J3210" t="s">
        <v>28</v>
      </c>
      <c r="K3210" t="s">
        <v>7682</v>
      </c>
      <c r="L3210" t="s">
        <v>7682</v>
      </c>
      <c r="N3210" t="s">
        <v>33</v>
      </c>
      <c r="Q3210" t="s">
        <v>7683</v>
      </c>
      <c r="R3210">
        <v>3210.0</v>
      </c>
      <c r="S3210">
        <v>1069.0</v>
      </c>
    </row>
    <row r="3211" ht="15.75" customHeight="1">
      <c r="A3211" s="6" t="s">
        <v>23</v>
      </c>
      <c r="B3211" s="6" t="s">
        <v>24</v>
      </c>
      <c r="C3211" s="6" t="s">
        <v>25</v>
      </c>
      <c r="D3211" s="6" t="s">
        <v>26</v>
      </c>
      <c r="E3211" s="6" t="s">
        <v>8</v>
      </c>
      <c r="G3211" s="6" t="s">
        <v>27</v>
      </c>
      <c r="H3211" s="7">
        <v>3662476.0</v>
      </c>
      <c r="I3211" s="8">
        <v>3663351.0</v>
      </c>
      <c r="J3211" t="s">
        <v>28</v>
      </c>
      <c r="K3211" t="s">
        <v>7684</v>
      </c>
      <c r="L3211" t="s">
        <v>7684</v>
      </c>
      <c r="N3211" t="s">
        <v>7685</v>
      </c>
      <c r="Q3211" t="s">
        <v>7686</v>
      </c>
      <c r="R3211">
        <v>876.0</v>
      </c>
      <c r="S3211">
        <v>291.0</v>
      </c>
    </row>
    <row r="3212" ht="15.75" customHeight="1">
      <c r="A3212" s="6" t="s">
        <v>23</v>
      </c>
      <c r="B3212" s="6" t="s">
        <v>113</v>
      </c>
      <c r="C3212" s="6" t="s">
        <v>25</v>
      </c>
      <c r="D3212" s="6" t="s">
        <v>26</v>
      </c>
      <c r="E3212" s="6" t="s">
        <v>8</v>
      </c>
      <c r="G3212" s="6" t="s">
        <v>27</v>
      </c>
      <c r="H3212" s="7">
        <v>3663248.0</v>
      </c>
      <c r="I3212" s="8">
        <v>3663838.0</v>
      </c>
      <c r="J3212" t="s">
        <v>37</v>
      </c>
      <c r="N3212" t="s">
        <v>33</v>
      </c>
      <c r="Q3212" t="s">
        <v>7687</v>
      </c>
      <c r="R3212">
        <v>591.0</v>
      </c>
      <c r="T3212" t="s">
        <v>129</v>
      </c>
    </row>
    <row r="3213" ht="15.75" customHeight="1">
      <c r="A3213" s="6" t="s">
        <v>23</v>
      </c>
      <c r="B3213" s="6" t="s">
        <v>24</v>
      </c>
      <c r="C3213" s="6" t="s">
        <v>25</v>
      </c>
      <c r="D3213" s="6" t="s">
        <v>26</v>
      </c>
      <c r="E3213" s="6" t="s">
        <v>8</v>
      </c>
      <c r="G3213" s="6" t="s">
        <v>27</v>
      </c>
      <c r="H3213" s="7">
        <v>3663857.0</v>
      </c>
      <c r="I3213" s="8">
        <v>3664564.0</v>
      </c>
      <c r="J3213" t="s">
        <v>28</v>
      </c>
      <c r="K3213" t="s">
        <v>7688</v>
      </c>
      <c r="L3213" t="s">
        <v>7688</v>
      </c>
      <c r="N3213" t="s">
        <v>33</v>
      </c>
      <c r="Q3213" t="s">
        <v>7689</v>
      </c>
      <c r="R3213">
        <v>708.0</v>
      </c>
      <c r="S3213">
        <v>235.0</v>
      </c>
    </row>
    <row r="3214" ht="15.75" customHeight="1">
      <c r="A3214" s="6" t="s">
        <v>23</v>
      </c>
      <c r="B3214" s="6" t="s">
        <v>24</v>
      </c>
      <c r="C3214" s="6" t="s">
        <v>25</v>
      </c>
      <c r="D3214" s="6" t="s">
        <v>26</v>
      </c>
      <c r="E3214" s="6" t="s">
        <v>8</v>
      </c>
      <c r="G3214" s="6" t="s">
        <v>27</v>
      </c>
      <c r="H3214" s="7">
        <v>3664536.0</v>
      </c>
      <c r="I3214" s="8">
        <v>3665621.0</v>
      </c>
      <c r="J3214" t="s">
        <v>28</v>
      </c>
      <c r="K3214" t="s">
        <v>7690</v>
      </c>
      <c r="L3214" t="s">
        <v>7690</v>
      </c>
      <c r="N3214" t="s">
        <v>7691</v>
      </c>
      <c r="Q3214" t="s">
        <v>7692</v>
      </c>
      <c r="R3214">
        <v>1086.0</v>
      </c>
      <c r="S3214">
        <v>361.0</v>
      </c>
    </row>
    <row r="3215" ht="15.75" customHeight="1">
      <c r="A3215" s="6" t="s">
        <v>23</v>
      </c>
      <c r="B3215" s="6" t="s">
        <v>24</v>
      </c>
      <c r="C3215" s="6" t="s">
        <v>25</v>
      </c>
      <c r="D3215" s="6" t="s">
        <v>26</v>
      </c>
      <c r="E3215" s="6" t="s">
        <v>8</v>
      </c>
      <c r="G3215" s="6" t="s">
        <v>27</v>
      </c>
      <c r="H3215" s="7">
        <v>3665674.0</v>
      </c>
      <c r="I3215" s="8">
        <v>3666672.0</v>
      </c>
      <c r="J3215" t="s">
        <v>28</v>
      </c>
      <c r="K3215" t="s">
        <v>7693</v>
      </c>
      <c r="L3215" t="s">
        <v>7693</v>
      </c>
      <c r="N3215" t="s">
        <v>7685</v>
      </c>
      <c r="O3215" t="s">
        <v>7694</v>
      </c>
      <c r="Q3215" t="s">
        <v>7695</v>
      </c>
      <c r="R3215">
        <v>999.0</v>
      </c>
      <c r="S3215">
        <v>332.0</v>
      </c>
    </row>
    <row r="3216" ht="15.75" customHeight="1">
      <c r="A3216" s="6" t="s">
        <v>23</v>
      </c>
      <c r="B3216" s="6" t="s">
        <v>24</v>
      </c>
      <c r="C3216" s="6" t="s">
        <v>25</v>
      </c>
      <c r="D3216" s="6" t="s">
        <v>26</v>
      </c>
      <c r="E3216" s="6" t="s">
        <v>8</v>
      </c>
      <c r="G3216" s="6" t="s">
        <v>27</v>
      </c>
      <c r="H3216" s="7">
        <v>3666794.0</v>
      </c>
      <c r="I3216" s="8">
        <v>3667696.0</v>
      </c>
      <c r="J3216" t="s">
        <v>28</v>
      </c>
      <c r="K3216" t="s">
        <v>7696</v>
      </c>
      <c r="L3216" t="s">
        <v>7696</v>
      </c>
      <c r="N3216" t="s">
        <v>33</v>
      </c>
      <c r="Q3216" t="s">
        <v>7697</v>
      </c>
      <c r="R3216">
        <v>903.0</v>
      </c>
      <c r="S3216">
        <v>300.0</v>
      </c>
    </row>
    <row r="3217" ht="15.75" customHeight="1">
      <c r="A3217" s="6" t="s">
        <v>23</v>
      </c>
      <c r="B3217" s="6" t="s">
        <v>24</v>
      </c>
      <c r="C3217" s="6" t="s">
        <v>25</v>
      </c>
      <c r="D3217" s="6" t="s">
        <v>26</v>
      </c>
      <c r="E3217" s="6" t="s">
        <v>8</v>
      </c>
      <c r="G3217" s="6" t="s">
        <v>27</v>
      </c>
      <c r="H3217" s="7">
        <v>3668055.0</v>
      </c>
      <c r="I3217" s="8">
        <v>3668285.0</v>
      </c>
      <c r="J3217" t="s">
        <v>28</v>
      </c>
      <c r="K3217" t="s">
        <v>7698</v>
      </c>
      <c r="L3217" t="s">
        <v>7698</v>
      </c>
      <c r="N3217" t="s">
        <v>2821</v>
      </c>
      <c r="Q3217" t="s">
        <v>7699</v>
      </c>
      <c r="R3217">
        <v>231.0</v>
      </c>
      <c r="S3217">
        <v>76.0</v>
      </c>
    </row>
    <row r="3218" ht="15.75" customHeight="1">
      <c r="A3218" s="6" t="s">
        <v>23</v>
      </c>
      <c r="B3218" s="6" t="s">
        <v>24</v>
      </c>
      <c r="C3218" s="6" t="s">
        <v>25</v>
      </c>
      <c r="D3218" s="6" t="s">
        <v>26</v>
      </c>
      <c r="E3218" s="6" t="s">
        <v>8</v>
      </c>
      <c r="G3218" s="6" t="s">
        <v>27</v>
      </c>
      <c r="H3218" s="7">
        <v>3668288.0</v>
      </c>
      <c r="I3218" s="8">
        <v>3669130.0</v>
      </c>
      <c r="J3218" t="s">
        <v>28</v>
      </c>
      <c r="K3218" t="s">
        <v>7700</v>
      </c>
      <c r="L3218" t="s">
        <v>7700</v>
      </c>
      <c r="N3218" t="s">
        <v>1900</v>
      </c>
      <c r="Q3218" t="s">
        <v>7701</v>
      </c>
      <c r="R3218">
        <v>843.0</v>
      </c>
      <c r="S3218">
        <v>280.0</v>
      </c>
    </row>
    <row r="3219" ht="15.75" customHeight="1">
      <c r="A3219" s="6" t="s">
        <v>23</v>
      </c>
      <c r="B3219" s="6" t="s">
        <v>24</v>
      </c>
      <c r="C3219" s="6" t="s">
        <v>25</v>
      </c>
      <c r="D3219" s="6" t="s">
        <v>26</v>
      </c>
      <c r="E3219" s="6" t="s">
        <v>8</v>
      </c>
      <c r="G3219" s="6" t="s">
        <v>27</v>
      </c>
      <c r="H3219" s="7">
        <v>3669430.0</v>
      </c>
      <c r="I3219" s="8">
        <v>3669909.0</v>
      </c>
      <c r="J3219" t="s">
        <v>37</v>
      </c>
      <c r="K3219" t="s">
        <v>7702</v>
      </c>
      <c r="L3219" t="s">
        <v>7702</v>
      </c>
      <c r="N3219" t="s">
        <v>1144</v>
      </c>
      <c r="Q3219" t="s">
        <v>7703</v>
      </c>
      <c r="R3219">
        <v>480.0</v>
      </c>
      <c r="S3219">
        <v>159.0</v>
      </c>
    </row>
    <row r="3220" ht="15.75" customHeight="1">
      <c r="A3220" s="6" t="s">
        <v>23</v>
      </c>
      <c r="B3220" s="6" t="s">
        <v>24</v>
      </c>
      <c r="C3220" s="6" t="s">
        <v>25</v>
      </c>
      <c r="D3220" s="6" t="s">
        <v>26</v>
      </c>
      <c r="E3220" s="6" t="s">
        <v>8</v>
      </c>
      <c r="G3220" s="6" t="s">
        <v>27</v>
      </c>
      <c r="H3220" s="7">
        <v>3669955.0</v>
      </c>
      <c r="I3220" s="8">
        <v>3671259.0</v>
      </c>
      <c r="J3220" t="s">
        <v>37</v>
      </c>
      <c r="K3220" t="s">
        <v>7704</v>
      </c>
      <c r="L3220" t="s">
        <v>7704</v>
      </c>
      <c r="N3220" t="s">
        <v>6749</v>
      </c>
      <c r="Q3220" t="s">
        <v>7705</v>
      </c>
      <c r="R3220">
        <v>1305.0</v>
      </c>
      <c r="S3220">
        <v>434.0</v>
      </c>
    </row>
    <row r="3221" ht="15.75" customHeight="1">
      <c r="A3221" s="6" t="s">
        <v>23</v>
      </c>
      <c r="B3221" s="6" t="s">
        <v>24</v>
      </c>
      <c r="C3221" s="6" t="s">
        <v>25</v>
      </c>
      <c r="D3221" s="6" t="s">
        <v>26</v>
      </c>
      <c r="E3221" s="6" t="s">
        <v>8</v>
      </c>
      <c r="G3221" s="6" t="s">
        <v>27</v>
      </c>
      <c r="H3221" s="7">
        <v>3671256.0</v>
      </c>
      <c r="I3221" s="8">
        <v>3672482.0</v>
      </c>
      <c r="J3221" t="s">
        <v>37</v>
      </c>
      <c r="K3221" t="s">
        <v>7706</v>
      </c>
      <c r="L3221" t="s">
        <v>7706</v>
      </c>
      <c r="N3221" t="s">
        <v>1340</v>
      </c>
      <c r="Q3221" t="s">
        <v>7707</v>
      </c>
      <c r="R3221">
        <v>1227.0</v>
      </c>
      <c r="S3221">
        <v>408.0</v>
      </c>
    </row>
    <row r="3222" ht="15.75" customHeight="1">
      <c r="A3222" s="6" t="s">
        <v>23</v>
      </c>
      <c r="B3222" s="6" t="s">
        <v>24</v>
      </c>
      <c r="C3222" s="6" t="s">
        <v>25</v>
      </c>
      <c r="D3222" s="6" t="s">
        <v>26</v>
      </c>
      <c r="E3222" s="6" t="s">
        <v>8</v>
      </c>
      <c r="G3222" s="6" t="s">
        <v>27</v>
      </c>
      <c r="H3222" s="7">
        <v>3672479.0</v>
      </c>
      <c r="I3222" s="8">
        <v>3673018.0</v>
      </c>
      <c r="J3222" t="s">
        <v>37</v>
      </c>
      <c r="K3222" t="s">
        <v>7708</v>
      </c>
      <c r="L3222" t="s">
        <v>7708</v>
      </c>
      <c r="N3222" t="s">
        <v>7709</v>
      </c>
      <c r="O3222" t="s">
        <v>7710</v>
      </c>
      <c r="Q3222" t="s">
        <v>7711</v>
      </c>
      <c r="R3222">
        <v>540.0</v>
      </c>
      <c r="S3222">
        <v>179.0</v>
      </c>
    </row>
    <row r="3223" ht="15.75" customHeight="1">
      <c r="A3223" s="6" t="s">
        <v>23</v>
      </c>
      <c r="B3223" s="6" t="s">
        <v>24</v>
      </c>
      <c r="C3223" s="6" t="s">
        <v>25</v>
      </c>
      <c r="D3223" s="6" t="s">
        <v>26</v>
      </c>
      <c r="E3223" s="6" t="s">
        <v>8</v>
      </c>
      <c r="G3223" s="6" t="s">
        <v>27</v>
      </c>
      <c r="H3223" s="7">
        <v>3673015.0</v>
      </c>
      <c r="I3223" s="8">
        <v>3673551.0</v>
      </c>
      <c r="J3223" t="s">
        <v>37</v>
      </c>
      <c r="K3223" t="s">
        <v>7712</v>
      </c>
      <c r="L3223" t="s">
        <v>7712</v>
      </c>
      <c r="N3223" t="s">
        <v>1333</v>
      </c>
      <c r="Q3223" t="s">
        <v>7713</v>
      </c>
      <c r="R3223">
        <v>537.0</v>
      </c>
      <c r="S3223">
        <v>178.0</v>
      </c>
    </row>
    <row r="3224" ht="15.75" customHeight="1">
      <c r="A3224" s="6" t="s">
        <v>23</v>
      </c>
      <c r="B3224" s="6" t="s">
        <v>24</v>
      </c>
      <c r="C3224" s="6" t="s">
        <v>25</v>
      </c>
      <c r="D3224" s="6" t="s">
        <v>26</v>
      </c>
      <c r="E3224" s="6" t="s">
        <v>8</v>
      </c>
      <c r="G3224" s="6" t="s">
        <v>27</v>
      </c>
      <c r="H3224" s="7">
        <v>3673575.0</v>
      </c>
      <c r="I3224" s="8">
        <v>3674663.0</v>
      </c>
      <c r="J3224" t="s">
        <v>37</v>
      </c>
      <c r="K3224" t="s">
        <v>7714</v>
      </c>
      <c r="L3224" t="s">
        <v>7714</v>
      </c>
      <c r="N3224" t="s">
        <v>5473</v>
      </c>
      <c r="Q3224" t="s">
        <v>7715</v>
      </c>
      <c r="R3224">
        <v>1089.0</v>
      </c>
      <c r="S3224">
        <v>362.0</v>
      </c>
    </row>
    <row r="3225" ht="15.75" customHeight="1">
      <c r="A3225" s="6" t="s">
        <v>23</v>
      </c>
      <c r="B3225" s="6" t="s">
        <v>24</v>
      </c>
      <c r="C3225" s="6" t="s">
        <v>25</v>
      </c>
      <c r="D3225" s="6" t="s">
        <v>26</v>
      </c>
      <c r="E3225" s="6" t="s">
        <v>8</v>
      </c>
      <c r="G3225" s="6" t="s">
        <v>27</v>
      </c>
      <c r="H3225" s="7">
        <v>3674748.0</v>
      </c>
      <c r="I3225" s="8">
        <v>3675791.0</v>
      </c>
      <c r="J3225" t="s">
        <v>37</v>
      </c>
      <c r="K3225" t="s">
        <v>7716</v>
      </c>
      <c r="L3225" t="s">
        <v>7716</v>
      </c>
      <c r="N3225" t="s">
        <v>998</v>
      </c>
      <c r="Q3225" t="s">
        <v>7717</v>
      </c>
      <c r="R3225">
        <v>1044.0</v>
      </c>
      <c r="S3225">
        <v>347.0</v>
      </c>
    </row>
    <row r="3226" ht="15.75" customHeight="1">
      <c r="A3226" s="6" t="s">
        <v>23</v>
      </c>
      <c r="B3226" s="6" t="s">
        <v>24</v>
      </c>
      <c r="C3226" s="6" t="s">
        <v>25</v>
      </c>
      <c r="D3226" s="6" t="s">
        <v>26</v>
      </c>
      <c r="E3226" s="6" t="s">
        <v>8</v>
      </c>
      <c r="G3226" s="6" t="s">
        <v>27</v>
      </c>
      <c r="H3226" s="7">
        <v>3675983.0</v>
      </c>
      <c r="I3226" s="8">
        <v>3676189.0</v>
      </c>
      <c r="J3226" t="s">
        <v>37</v>
      </c>
      <c r="K3226" t="s">
        <v>7718</v>
      </c>
      <c r="L3226" t="s">
        <v>7718</v>
      </c>
      <c r="N3226" t="s">
        <v>33</v>
      </c>
      <c r="Q3226" t="s">
        <v>7719</v>
      </c>
      <c r="R3226">
        <v>207.0</v>
      </c>
      <c r="S3226">
        <v>68.0</v>
      </c>
    </row>
    <row r="3227" ht="15.75" customHeight="1">
      <c r="A3227" s="6" t="s">
        <v>23</v>
      </c>
      <c r="B3227" s="6" t="s">
        <v>24</v>
      </c>
      <c r="C3227" s="6" t="s">
        <v>25</v>
      </c>
      <c r="D3227" s="6" t="s">
        <v>26</v>
      </c>
      <c r="E3227" s="6" t="s">
        <v>8</v>
      </c>
      <c r="G3227" s="6" t="s">
        <v>27</v>
      </c>
      <c r="H3227" s="7">
        <v>3676352.0</v>
      </c>
      <c r="I3227" s="8">
        <v>3677311.0</v>
      </c>
      <c r="J3227" t="s">
        <v>28</v>
      </c>
      <c r="K3227" t="s">
        <v>7720</v>
      </c>
      <c r="L3227" t="s">
        <v>7720</v>
      </c>
      <c r="N3227" t="s">
        <v>33</v>
      </c>
      <c r="Q3227" t="s">
        <v>7721</v>
      </c>
      <c r="R3227">
        <v>960.0</v>
      </c>
      <c r="S3227">
        <v>319.0</v>
      </c>
    </row>
    <row r="3228" ht="15.75" customHeight="1">
      <c r="A3228" s="6" t="s">
        <v>23</v>
      </c>
      <c r="B3228" s="6" t="s">
        <v>24</v>
      </c>
      <c r="C3228" s="6" t="s">
        <v>25</v>
      </c>
      <c r="D3228" s="6" t="s">
        <v>26</v>
      </c>
      <c r="E3228" s="6" t="s">
        <v>8</v>
      </c>
      <c r="G3228" s="6" t="s">
        <v>27</v>
      </c>
      <c r="H3228" s="7">
        <v>3677527.0</v>
      </c>
      <c r="I3228" s="8">
        <v>3677853.0</v>
      </c>
      <c r="J3228" t="s">
        <v>28</v>
      </c>
      <c r="K3228" t="s">
        <v>7722</v>
      </c>
      <c r="L3228" t="s">
        <v>7722</v>
      </c>
      <c r="N3228" t="s">
        <v>33</v>
      </c>
      <c r="Q3228" t="s">
        <v>7723</v>
      </c>
      <c r="R3228">
        <v>327.0</v>
      </c>
      <c r="S3228">
        <v>108.0</v>
      </c>
    </row>
    <row r="3229" ht="15.75" customHeight="1">
      <c r="A3229" s="6" t="s">
        <v>23</v>
      </c>
      <c r="B3229" s="6" t="s">
        <v>24</v>
      </c>
      <c r="C3229" s="6" t="s">
        <v>25</v>
      </c>
      <c r="D3229" s="6" t="s">
        <v>26</v>
      </c>
      <c r="E3229" s="6" t="s">
        <v>8</v>
      </c>
      <c r="G3229" s="6" t="s">
        <v>27</v>
      </c>
      <c r="H3229" s="7">
        <v>3678095.0</v>
      </c>
      <c r="I3229" s="8">
        <v>3679009.0</v>
      </c>
      <c r="J3229" t="s">
        <v>28</v>
      </c>
      <c r="K3229" t="s">
        <v>7724</v>
      </c>
      <c r="L3229" t="s">
        <v>7724</v>
      </c>
      <c r="N3229" t="s">
        <v>33</v>
      </c>
      <c r="Q3229" t="s">
        <v>7725</v>
      </c>
      <c r="R3229">
        <v>915.0</v>
      </c>
      <c r="S3229">
        <v>304.0</v>
      </c>
    </row>
    <row r="3230" ht="15.75" customHeight="1">
      <c r="A3230" s="6" t="s">
        <v>23</v>
      </c>
      <c r="B3230" s="6" t="s">
        <v>24</v>
      </c>
      <c r="C3230" s="6" t="s">
        <v>25</v>
      </c>
      <c r="D3230" s="6" t="s">
        <v>26</v>
      </c>
      <c r="E3230" s="6" t="s">
        <v>8</v>
      </c>
      <c r="G3230" s="6" t="s">
        <v>27</v>
      </c>
      <c r="H3230" s="7">
        <v>3679114.0</v>
      </c>
      <c r="I3230" s="8">
        <v>3680835.0</v>
      </c>
      <c r="J3230" t="s">
        <v>28</v>
      </c>
      <c r="K3230" t="s">
        <v>7726</v>
      </c>
      <c r="L3230" t="s">
        <v>7726</v>
      </c>
      <c r="N3230" t="s">
        <v>33</v>
      </c>
      <c r="Q3230" t="s">
        <v>7727</v>
      </c>
      <c r="R3230">
        <v>1722.0</v>
      </c>
      <c r="S3230">
        <v>573.0</v>
      </c>
    </row>
    <row r="3231" ht="15.75" customHeight="1">
      <c r="A3231" s="6" t="s">
        <v>23</v>
      </c>
      <c r="B3231" s="6" t="s">
        <v>24</v>
      </c>
      <c r="C3231" s="6" t="s">
        <v>25</v>
      </c>
      <c r="D3231" s="6" t="s">
        <v>26</v>
      </c>
      <c r="E3231" s="6" t="s">
        <v>8</v>
      </c>
      <c r="G3231" s="6" t="s">
        <v>27</v>
      </c>
      <c r="H3231" s="7">
        <v>3680832.0</v>
      </c>
      <c r="I3231" s="8">
        <v>3681275.0</v>
      </c>
      <c r="J3231" t="s">
        <v>28</v>
      </c>
      <c r="K3231" t="s">
        <v>7728</v>
      </c>
      <c r="L3231" t="s">
        <v>7728</v>
      </c>
      <c r="N3231" t="s">
        <v>33</v>
      </c>
      <c r="Q3231" t="s">
        <v>7729</v>
      </c>
      <c r="R3231">
        <v>444.0</v>
      </c>
      <c r="S3231">
        <v>147.0</v>
      </c>
    </row>
    <row r="3232" ht="15.75" customHeight="1">
      <c r="A3232" s="6" t="s">
        <v>23</v>
      </c>
      <c r="B3232" s="6" t="s">
        <v>24</v>
      </c>
      <c r="C3232" s="6" t="s">
        <v>25</v>
      </c>
      <c r="D3232" s="6" t="s">
        <v>26</v>
      </c>
      <c r="E3232" s="6" t="s">
        <v>8</v>
      </c>
      <c r="G3232" s="6" t="s">
        <v>27</v>
      </c>
      <c r="H3232" s="7">
        <v>3681791.0</v>
      </c>
      <c r="I3232" s="8">
        <v>3682750.0</v>
      </c>
      <c r="J3232" t="s">
        <v>28</v>
      </c>
      <c r="K3232" t="s">
        <v>7730</v>
      </c>
      <c r="L3232" t="s">
        <v>7730</v>
      </c>
      <c r="N3232" t="s">
        <v>4571</v>
      </c>
      <c r="Q3232" t="s">
        <v>7731</v>
      </c>
      <c r="R3232">
        <v>960.0</v>
      </c>
      <c r="S3232">
        <v>319.0</v>
      </c>
    </row>
    <row r="3233" ht="15.75" customHeight="1">
      <c r="A3233" s="6" t="s">
        <v>23</v>
      </c>
      <c r="B3233" s="6" t="s">
        <v>24</v>
      </c>
      <c r="C3233" s="6" t="s">
        <v>25</v>
      </c>
      <c r="D3233" s="6" t="s">
        <v>26</v>
      </c>
      <c r="E3233" s="6" t="s">
        <v>8</v>
      </c>
      <c r="G3233" s="6" t="s">
        <v>27</v>
      </c>
      <c r="H3233" s="7">
        <v>3682814.0</v>
      </c>
      <c r="I3233" s="8">
        <v>3683371.0</v>
      </c>
      <c r="J3233" t="s">
        <v>37</v>
      </c>
      <c r="K3233" t="s">
        <v>7732</v>
      </c>
      <c r="L3233" t="s">
        <v>7732</v>
      </c>
      <c r="N3233" t="s">
        <v>171</v>
      </c>
      <c r="Q3233" t="s">
        <v>7733</v>
      </c>
      <c r="R3233">
        <v>558.0</v>
      </c>
      <c r="S3233">
        <v>185.0</v>
      </c>
    </row>
    <row r="3234" ht="15.75" customHeight="1">
      <c r="A3234" s="6" t="s">
        <v>23</v>
      </c>
      <c r="B3234" s="6" t="s">
        <v>24</v>
      </c>
      <c r="C3234" s="6" t="s">
        <v>25</v>
      </c>
      <c r="D3234" s="6" t="s">
        <v>26</v>
      </c>
      <c r="E3234" s="6" t="s">
        <v>8</v>
      </c>
      <c r="G3234" s="6" t="s">
        <v>27</v>
      </c>
      <c r="H3234" s="7">
        <v>3683785.0</v>
      </c>
      <c r="I3234" s="8">
        <v>3685743.0</v>
      </c>
      <c r="J3234" t="s">
        <v>37</v>
      </c>
      <c r="K3234" t="s">
        <v>7734</v>
      </c>
      <c r="L3234" t="s">
        <v>7734</v>
      </c>
      <c r="N3234" t="s">
        <v>7735</v>
      </c>
      <c r="Q3234" t="s">
        <v>7736</v>
      </c>
      <c r="R3234">
        <v>1959.0</v>
      </c>
      <c r="S3234">
        <v>652.0</v>
      </c>
    </row>
    <row r="3235" ht="15.75" customHeight="1">
      <c r="A3235" s="6" t="s">
        <v>23</v>
      </c>
      <c r="B3235" s="6" t="s">
        <v>113</v>
      </c>
      <c r="C3235" s="6" t="s">
        <v>25</v>
      </c>
      <c r="D3235" s="6" t="s">
        <v>26</v>
      </c>
      <c r="E3235" s="6" t="s">
        <v>8</v>
      </c>
      <c r="G3235" s="6" t="s">
        <v>27</v>
      </c>
      <c r="H3235" s="7">
        <v>3685727.0</v>
      </c>
      <c r="I3235" s="8">
        <v>3685849.0</v>
      </c>
      <c r="J3235" t="s">
        <v>28</v>
      </c>
      <c r="N3235" t="s">
        <v>33</v>
      </c>
      <c r="Q3235" t="s">
        <v>7737</v>
      </c>
      <c r="R3235">
        <v>123.0</v>
      </c>
      <c r="T3235" t="s">
        <v>129</v>
      </c>
    </row>
    <row r="3236" ht="15.75" customHeight="1">
      <c r="A3236" s="6" t="s">
        <v>23</v>
      </c>
      <c r="B3236" s="6" t="s">
        <v>24</v>
      </c>
      <c r="C3236" s="6" t="s">
        <v>25</v>
      </c>
      <c r="D3236" s="6" t="s">
        <v>26</v>
      </c>
      <c r="E3236" s="6" t="s">
        <v>8</v>
      </c>
      <c r="G3236" s="6" t="s">
        <v>27</v>
      </c>
      <c r="H3236" s="7">
        <v>3685920.0</v>
      </c>
      <c r="I3236" s="8">
        <v>3686513.0</v>
      </c>
      <c r="J3236" t="s">
        <v>28</v>
      </c>
      <c r="K3236" t="s">
        <v>7738</v>
      </c>
      <c r="L3236" t="s">
        <v>7738</v>
      </c>
      <c r="N3236" t="s">
        <v>2537</v>
      </c>
      <c r="Q3236" t="s">
        <v>7739</v>
      </c>
      <c r="R3236">
        <v>594.0</v>
      </c>
      <c r="S3236">
        <v>197.0</v>
      </c>
    </row>
    <row r="3237" ht="15.75" customHeight="1">
      <c r="A3237" s="6" t="s">
        <v>23</v>
      </c>
      <c r="B3237" s="6" t="s">
        <v>24</v>
      </c>
      <c r="C3237" s="6" t="s">
        <v>25</v>
      </c>
      <c r="D3237" s="6" t="s">
        <v>26</v>
      </c>
      <c r="E3237" s="6" t="s">
        <v>8</v>
      </c>
      <c r="G3237" s="6" t="s">
        <v>27</v>
      </c>
      <c r="H3237" s="7">
        <v>3686516.0</v>
      </c>
      <c r="I3237" s="8">
        <v>3687307.0</v>
      </c>
      <c r="J3237" t="s">
        <v>28</v>
      </c>
      <c r="K3237" t="s">
        <v>7740</v>
      </c>
      <c r="L3237" t="s">
        <v>7740</v>
      </c>
      <c r="N3237" t="s">
        <v>901</v>
      </c>
      <c r="Q3237" t="s">
        <v>7741</v>
      </c>
      <c r="R3237">
        <v>792.0</v>
      </c>
      <c r="S3237">
        <v>263.0</v>
      </c>
    </row>
    <row r="3238" ht="15.75" customHeight="1">
      <c r="A3238" s="6" t="s">
        <v>23</v>
      </c>
      <c r="B3238" s="6" t="s">
        <v>113</v>
      </c>
      <c r="C3238" s="6" t="s">
        <v>25</v>
      </c>
      <c r="D3238" s="6" t="s">
        <v>26</v>
      </c>
      <c r="E3238" s="6" t="s">
        <v>8</v>
      </c>
      <c r="G3238" s="6" t="s">
        <v>27</v>
      </c>
      <c r="H3238" s="7">
        <v>3687304.0</v>
      </c>
      <c r="I3238" s="8">
        <v>3687992.0</v>
      </c>
      <c r="J3238" t="s">
        <v>28</v>
      </c>
      <c r="N3238" t="s">
        <v>3310</v>
      </c>
      <c r="Q3238" t="s">
        <v>7742</v>
      </c>
      <c r="R3238">
        <v>689.0</v>
      </c>
      <c r="T3238" t="s">
        <v>129</v>
      </c>
    </row>
    <row r="3239" ht="15.75" customHeight="1">
      <c r="A3239" s="6" t="s">
        <v>23</v>
      </c>
      <c r="B3239" s="6" t="s">
        <v>24</v>
      </c>
      <c r="C3239" s="6" t="s">
        <v>25</v>
      </c>
      <c r="D3239" s="6" t="s">
        <v>26</v>
      </c>
      <c r="E3239" s="6" t="s">
        <v>8</v>
      </c>
      <c r="G3239" s="6" t="s">
        <v>27</v>
      </c>
      <c r="H3239" s="7">
        <v>3688081.0</v>
      </c>
      <c r="I3239" s="8">
        <v>3688677.0</v>
      </c>
      <c r="J3239" t="s">
        <v>37</v>
      </c>
      <c r="K3239" t="s">
        <v>7743</v>
      </c>
      <c r="L3239" t="s">
        <v>7743</v>
      </c>
      <c r="N3239" t="s">
        <v>33</v>
      </c>
      <c r="Q3239" t="s">
        <v>7744</v>
      </c>
      <c r="R3239">
        <v>597.0</v>
      </c>
      <c r="S3239">
        <v>198.0</v>
      </c>
    </row>
    <row r="3240" ht="15.75" customHeight="1">
      <c r="A3240" s="6" t="s">
        <v>23</v>
      </c>
      <c r="B3240" s="6" t="s">
        <v>24</v>
      </c>
      <c r="C3240" s="6" t="s">
        <v>25</v>
      </c>
      <c r="D3240" s="6" t="s">
        <v>26</v>
      </c>
      <c r="E3240" s="6" t="s">
        <v>8</v>
      </c>
      <c r="G3240" s="6" t="s">
        <v>27</v>
      </c>
      <c r="H3240" s="7">
        <v>3688751.0</v>
      </c>
      <c r="I3240" s="8">
        <v>3689167.0</v>
      </c>
      <c r="J3240" t="s">
        <v>28</v>
      </c>
      <c r="K3240" t="s">
        <v>7745</v>
      </c>
      <c r="L3240" t="s">
        <v>7745</v>
      </c>
      <c r="N3240" t="s">
        <v>293</v>
      </c>
      <c r="Q3240" t="s">
        <v>7746</v>
      </c>
      <c r="R3240">
        <v>417.0</v>
      </c>
      <c r="S3240">
        <v>138.0</v>
      </c>
    </row>
    <row r="3241" ht="15.75" customHeight="1">
      <c r="A3241" s="6" t="s">
        <v>23</v>
      </c>
      <c r="B3241" s="6" t="s">
        <v>24</v>
      </c>
      <c r="C3241" s="6" t="s">
        <v>25</v>
      </c>
      <c r="D3241" s="6" t="s">
        <v>26</v>
      </c>
      <c r="E3241" s="6" t="s">
        <v>8</v>
      </c>
      <c r="G3241" s="6" t="s">
        <v>27</v>
      </c>
      <c r="H3241" s="7">
        <v>3689338.0</v>
      </c>
      <c r="I3241" s="8">
        <v>3690195.0</v>
      </c>
      <c r="J3241" t="s">
        <v>28</v>
      </c>
      <c r="K3241" t="s">
        <v>7747</v>
      </c>
      <c r="L3241" t="s">
        <v>7747</v>
      </c>
      <c r="N3241" t="s">
        <v>6010</v>
      </c>
      <c r="Q3241" t="s">
        <v>7748</v>
      </c>
      <c r="R3241">
        <v>858.0</v>
      </c>
      <c r="S3241">
        <v>285.0</v>
      </c>
    </row>
    <row r="3242" ht="15.75" customHeight="1">
      <c r="A3242" s="6" t="s">
        <v>23</v>
      </c>
      <c r="B3242" s="6" t="s">
        <v>24</v>
      </c>
      <c r="C3242" s="6" t="s">
        <v>25</v>
      </c>
      <c r="D3242" s="6" t="s">
        <v>26</v>
      </c>
      <c r="E3242" s="6" t="s">
        <v>8</v>
      </c>
      <c r="G3242" s="6" t="s">
        <v>27</v>
      </c>
      <c r="H3242" s="7">
        <v>3690301.0</v>
      </c>
      <c r="I3242" s="8">
        <v>3691863.0</v>
      </c>
      <c r="J3242" t="s">
        <v>28</v>
      </c>
      <c r="K3242" t="s">
        <v>7749</v>
      </c>
      <c r="L3242" t="s">
        <v>7749</v>
      </c>
      <c r="N3242" t="s">
        <v>7750</v>
      </c>
      <c r="Q3242" t="s">
        <v>7751</v>
      </c>
      <c r="R3242">
        <v>1563.0</v>
      </c>
      <c r="S3242">
        <v>520.0</v>
      </c>
    </row>
    <row r="3243" ht="15.75" customHeight="1">
      <c r="A3243" s="6" t="s">
        <v>23</v>
      </c>
      <c r="B3243" s="6" t="s">
        <v>24</v>
      </c>
      <c r="C3243" s="6" t="s">
        <v>25</v>
      </c>
      <c r="D3243" s="6" t="s">
        <v>26</v>
      </c>
      <c r="E3243" s="6" t="s">
        <v>8</v>
      </c>
      <c r="G3243" s="6" t="s">
        <v>27</v>
      </c>
      <c r="H3243" s="7">
        <v>3691863.0</v>
      </c>
      <c r="I3243" s="8">
        <v>3693389.0</v>
      </c>
      <c r="J3243" t="s">
        <v>28</v>
      </c>
      <c r="K3243" t="s">
        <v>7752</v>
      </c>
      <c r="L3243" t="s">
        <v>7752</v>
      </c>
      <c r="N3243" t="s">
        <v>7753</v>
      </c>
      <c r="Q3243" t="s">
        <v>7754</v>
      </c>
      <c r="R3243">
        <v>1527.0</v>
      </c>
      <c r="S3243">
        <v>508.0</v>
      </c>
    </row>
    <row r="3244" ht="15.75" customHeight="1">
      <c r="A3244" s="6" t="s">
        <v>23</v>
      </c>
      <c r="B3244" s="6" t="s">
        <v>24</v>
      </c>
      <c r="C3244" s="6" t="s">
        <v>25</v>
      </c>
      <c r="D3244" s="6" t="s">
        <v>26</v>
      </c>
      <c r="E3244" s="6" t="s">
        <v>8</v>
      </c>
      <c r="G3244" s="6" t="s">
        <v>27</v>
      </c>
      <c r="H3244" s="7">
        <v>3693571.0</v>
      </c>
      <c r="I3244" s="8">
        <v>3695577.0</v>
      </c>
      <c r="J3244" t="s">
        <v>28</v>
      </c>
      <c r="K3244" t="s">
        <v>7755</v>
      </c>
      <c r="L3244" t="s">
        <v>7755</v>
      </c>
      <c r="N3244" t="s">
        <v>7756</v>
      </c>
      <c r="Q3244" t="s">
        <v>7757</v>
      </c>
      <c r="R3244">
        <v>2007.0</v>
      </c>
      <c r="S3244">
        <v>668.0</v>
      </c>
    </row>
    <row r="3245" ht="15.75" customHeight="1">
      <c r="A3245" s="6" t="s">
        <v>23</v>
      </c>
      <c r="B3245" s="6" t="s">
        <v>24</v>
      </c>
      <c r="C3245" s="6" t="s">
        <v>25</v>
      </c>
      <c r="D3245" s="6" t="s">
        <v>26</v>
      </c>
      <c r="E3245" s="6" t="s">
        <v>8</v>
      </c>
      <c r="G3245" s="6" t="s">
        <v>27</v>
      </c>
      <c r="H3245" s="7">
        <v>3695574.0</v>
      </c>
      <c r="I3245" s="8">
        <v>3695930.0</v>
      </c>
      <c r="J3245" t="s">
        <v>28</v>
      </c>
      <c r="K3245" t="s">
        <v>7758</v>
      </c>
      <c r="L3245" t="s">
        <v>7758</v>
      </c>
      <c r="N3245" t="s">
        <v>7759</v>
      </c>
      <c r="Q3245" t="s">
        <v>7760</v>
      </c>
      <c r="R3245">
        <v>357.0</v>
      </c>
      <c r="S3245">
        <v>118.0</v>
      </c>
    </row>
    <row r="3246" ht="15.75" customHeight="1">
      <c r="A3246" s="6" t="s">
        <v>23</v>
      </c>
      <c r="B3246" s="6" t="s">
        <v>24</v>
      </c>
      <c r="C3246" s="6" t="s">
        <v>25</v>
      </c>
      <c r="D3246" s="6" t="s">
        <v>26</v>
      </c>
      <c r="E3246" s="6" t="s">
        <v>8</v>
      </c>
      <c r="G3246" s="6" t="s">
        <v>27</v>
      </c>
      <c r="H3246" s="7">
        <v>3695932.0</v>
      </c>
      <c r="I3246" s="8">
        <v>3696642.0</v>
      </c>
      <c r="J3246" t="s">
        <v>28</v>
      </c>
      <c r="K3246" t="s">
        <v>7761</v>
      </c>
      <c r="L3246" t="s">
        <v>7761</v>
      </c>
      <c r="N3246" t="s">
        <v>7762</v>
      </c>
      <c r="Q3246" t="s">
        <v>7763</v>
      </c>
      <c r="R3246">
        <v>711.0</v>
      </c>
      <c r="S3246">
        <v>236.0</v>
      </c>
    </row>
    <row r="3247" ht="15.75" customHeight="1">
      <c r="A3247" s="6" t="s">
        <v>23</v>
      </c>
      <c r="B3247" s="6" t="s">
        <v>24</v>
      </c>
      <c r="C3247" s="6" t="s">
        <v>25</v>
      </c>
      <c r="D3247" s="6" t="s">
        <v>26</v>
      </c>
      <c r="E3247" s="6" t="s">
        <v>8</v>
      </c>
      <c r="G3247" s="6" t="s">
        <v>27</v>
      </c>
      <c r="H3247" s="7">
        <v>3696639.0</v>
      </c>
      <c r="I3247" s="8">
        <v>3697217.0</v>
      </c>
      <c r="J3247" t="s">
        <v>28</v>
      </c>
      <c r="K3247" t="s">
        <v>7764</v>
      </c>
      <c r="L3247" t="s">
        <v>7764</v>
      </c>
      <c r="N3247" t="s">
        <v>7765</v>
      </c>
      <c r="Q3247" t="s">
        <v>7766</v>
      </c>
      <c r="R3247">
        <v>579.0</v>
      </c>
      <c r="S3247">
        <v>192.0</v>
      </c>
    </row>
    <row r="3248" ht="15.75" customHeight="1">
      <c r="A3248" s="6" t="s">
        <v>23</v>
      </c>
      <c r="B3248" s="6" t="s">
        <v>24</v>
      </c>
      <c r="C3248" s="6" t="s">
        <v>25</v>
      </c>
      <c r="D3248" s="6" t="s">
        <v>26</v>
      </c>
      <c r="E3248" s="6" t="s">
        <v>8</v>
      </c>
      <c r="G3248" s="6" t="s">
        <v>27</v>
      </c>
      <c r="H3248" s="7">
        <v>3697217.0</v>
      </c>
      <c r="I3248" s="8">
        <v>3698176.0</v>
      </c>
      <c r="J3248" t="s">
        <v>28</v>
      </c>
      <c r="K3248" t="s">
        <v>7767</v>
      </c>
      <c r="L3248" t="s">
        <v>7767</v>
      </c>
      <c r="N3248" t="s">
        <v>7768</v>
      </c>
      <c r="Q3248" t="s">
        <v>7769</v>
      </c>
      <c r="R3248">
        <v>960.0</v>
      </c>
      <c r="S3248">
        <v>319.0</v>
      </c>
    </row>
    <row r="3249" ht="15.75" customHeight="1">
      <c r="A3249" s="6" t="s">
        <v>23</v>
      </c>
      <c r="B3249" s="6" t="s">
        <v>24</v>
      </c>
      <c r="C3249" s="6" t="s">
        <v>25</v>
      </c>
      <c r="D3249" s="6" t="s">
        <v>26</v>
      </c>
      <c r="E3249" s="6" t="s">
        <v>8</v>
      </c>
      <c r="G3249" s="6" t="s">
        <v>27</v>
      </c>
      <c r="H3249" s="7">
        <v>3698173.0</v>
      </c>
      <c r="I3249" s="8">
        <v>3699276.0</v>
      </c>
      <c r="J3249" t="s">
        <v>28</v>
      </c>
      <c r="K3249" t="s">
        <v>7770</v>
      </c>
      <c r="L3249" t="s">
        <v>7770</v>
      </c>
      <c r="N3249" t="s">
        <v>7771</v>
      </c>
      <c r="Q3249" t="s">
        <v>7772</v>
      </c>
      <c r="R3249">
        <v>1104.0</v>
      </c>
      <c r="S3249">
        <v>367.0</v>
      </c>
    </row>
    <row r="3250" ht="15.75" customHeight="1">
      <c r="A3250" s="6" t="s">
        <v>23</v>
      </c>
      <c r="B3250" s="6" t="s">
        <v>24</v>
      </c>
      <c r="C3250" s="6" t="s">
        <v>25</v>
      </c>
      <c r="D3250" s="6" t="s">
        <v>26</v>
      </c>
      <c r="E3250" s="6" t="s">
        <v>8</v>
      </c>
      <c r="G3250" s="6" t="s">
        <v>27</v>
      </c>
      <c r="H3250" s="7">
        <v>3699273.0</v>
      </c>
      <c r="I3250" s="8">
        <v>3700019.0</v>
      </c>
      <c r="J3250" t="s">
        <v>28</v>
      </c>
      <c r="K3250" t="s">
        <v>7773</v>
      </c>
      <c r="L3250" t="s">
        <v>7773</v>
      </c>
      <c r="N3250" t="s">
        <v>7774</v>
      </c>
      <c r="Q3250" t="s">
        <v>7775</v>
      </c>
      <c r="R3250">
        <v>747.0</v>
      </c>
      <c r="S3250">
        <v>248.0</v>
      </c>
    </row>
    <row r="3251" ht="15.75" customHeight="1">
      <c r="A3251" s="6" t="s">
        <v>23</v>
      </c>
      <c r="B3251" s="6" t="s">
        <v>24</v>
      </c>
      <c r="C3251" s="6" t="s">
        <v>25</v>
      </c>
      <c r="D3251" s="6" t="s">
        <v>26</v>
      </c>
      <c r="E3251" s="6" t="s">
        <v>8</v>
      </c>
      <c r="G3251" s="6" t="s">
        <v>27</v>
      </c>
      <c r="H3251" s="7">
        <v>3699893.0</v>
      </c>
      <c r="I3251" s="8">
        <v>3700300.0</v>
      </c>
      <c r="J3251" t="s">
        <v>28</v>
      </c>
      <c r="K3251" t="s">
        <v>7776</v>
      </c>
      <c r="L3251" t="s">
        <v>7776</v>
      </c>
      <c r="N3251" t="s">
        <v>7777</v>
      </c>
      <c r="Q3251" t="s">
        <v>7778</v>
      </c>
      <c r="R3251">
        <v>408.0</v>
      </c>
      <c r="S3251">
        <v>135.0</v>
      </c>
    </row>
    <row r="3252" ht="15.75" customHeight="1">
      <c r="A3252" s="6" t="s">
        <v>23</v>
      </c>
      <c r="B3252" s="6" t="s">
        <v>24</v>
      </c>
      <c r="C3252" s="6" t="s">
        <v>25</v>
      </c>
      <c r="D3252" s="6" t="s">
        <v>26</v>
      </c>
      <c r="E3252" s="6" t="s">
        <v>8</v>
      </c>
      <c r="G3252" s="6" t="s">
        <v>27</v>
      </c>
      <c r="H3252" s="7">
        <v>3700559.0</v>
      </c>
      <c r="I3252" s="8">
        <v>3701764.0</v>
      </c>
      <c r="J3252" t="s">
        <v>37</v>
      </c>
      <c r="K3252" t="s">
        <v>7779</v>
      </c>
      <c r="L3252" t="s">
        <v>7779</v>
      </c>
      <c r="N3252" t="s">
        <v>299</v>
      </c>
      <c r="Q3252" t="s">
        <v>7780</v>
      </c>
      <c r="R3252">
        <v>1206.0</v>
      </c>
      <c r="S3252">
        <v>401.0</v>
      </c>
    </row>
    <row r="3253" ht="15.75" customHeight="1">
      <c r="A3253" s="6" t="s">
        <v>23</v>
      </c>
      <c r="B3253" s="6" t="s">
        <v>24</v>
      </c>
      <c r="C3253" s="6" t="s">
        <v>25</v>
      </c>
      <c r="D3253" s="6" t="s">
        <v>26</v>
      </c>
      <c r="E3253" s="6" t="s">
        <v>8</v>
      </c>
      <c r="G3253" s="6" t="s">
        <v>27</v>
      </c>
      <c r="H3253" s="7">
        <v>3701861.0</v>
      </c>
      <c r="I3253" s="8">
        <v>3702913.0</v>
      </c>
      <c r="J3253" t="s">
        <v>28</v>
      </c>
      <c r="K3253" t="s">
        <v>7781</v>
      </c>
      <c r="L3253" t="s">
        <v>7781</v>
      </c>
      <c r="N3253" t="s">
        <v>6769</v>
      </c>
      <c r="Q3253" t="s">
        <v>7782</v>
      </c>
      <c r="R3253">
        <v>1053.0</v>
      </c>
      <c r="S3253">
        <v>350.0</v>
      </c>
    </row>
    <row r="3254" ht="15.75" customHeight="1">
      <c r="A3254" s="6" t="s">
        <v>23</v>
      </c>
      <c r="B3254" s="6" t="s">
        <v>24</v>
      </c>
      <c r="C3254" s="6" t="s">
        <v>25</v>
      </c>
      <c r="D3254" s="6" t="s">
        <v>26</v>
      </c>
      <c r="E3254" s="6" t="s">
        <v>8</v>
      </c>
      <c r="G3254" s="6" t="s">
        <v>27</v>
      </c>
      <c r="H3254" s="7">
        <v>3703090.0</v>
      </c>
      <c r="I3254" s="8">
        <v>3704064.0</v>
      </c>
      <c r="J3254" t="s">
        <v>37</v>
      </c>
      <c r="K3254" t="s">
        <v>7783</v>
      </c>
      <c r="L3254" t="s">
        <v>7783</v>
      </c>
      <c r="N3254" t="s">
        <v>7784</v>
      </c>
      <c r="O3254" t="s">
        <v>7785</v>
      </c>
      <c r="Q3254" t="s">
        <v>7786</v>
      </c>
      <c r="R3254">
        <v>975.0</v>
      </c>
      <c r="S3254">
        <v>324.0</v>
      </c>
    </row>
    <row r="3255" ht="15.75" customHeight="1">
      <c r="A3255" s="6" t="s">
        <v>23</v>
      </c>
      <c r="B3255" s="6" t="s">
        <v>24</v>
      </c>
      <c r="C3255" s="6" t="s">
        <v>25</v>
      </c>
      <c r="D3255" s="6" t="s">
        <v>26</v>
      </c>
      <c r="E3255" s="6" t="s">
        <v>8</v>
      </c>
      <c r="G3255" s="6" t="s">
        <v>27</v>
      </c>
      <c r="H3255" s="7">
        <v>3704136.0</v>
      </c>
      <c r="I3255" s="8">
        <v>3706505.0</v>
      </c>
      <c r="J3255" t="s">
        <v>28</v>
      </c>
      <c r="K3255" t="s">
        <v>7787</v>
      </c>
      <c r="L3255" t="s">
        <v>7787</v>
      </c>
      <c r="N3255" t="s">
        <v>1007</v>
      </c>
      <c r="Q3255" t="s">
        <v>7788</v>
      </c>
      <c r="R3255">
        <v>2370.0</v>
      </c>
      <c r="S3255">
        <v>789.0</v>
      </c>
    </row>
    <row r="3256" ht="15.75" customHeight="1">
      <c r="A3256" s="6" t="s">
        <v>23</v>
      </c>
      <c r="B3256" s="6" t="s">
        <v>24</v>
      </c>
      <c r="C3256" s="6" t="s">
        <v>25</v>
      </c>
      <c r="D3256" s="6" t="s">
        <v>26</v>
      </c>
      <c r="E3256" s="6" t="s">
        <v>8</v>
      </c>
      <c r="G3256" s="6" t="s">
        <v>27</v>
      </c>
      <c r="H3256" s="7">
        <v>3706810.0</v>
      </c>
      <c r="I3256" s="8">
        <v>3707451.0</v>
      </c>
      <c r="J3256" t="s">
        <v>37</v>
      </c>
      <c r="K3256" t="s">
        <v>7789</v>
      </c>
      <c r="L3256" t="s">
        <v>7789</v>
      </c>
      <c r="N3256" t="s">
        <v>261</v>
      </c>
      <c r="Q3256" t="s">
        <v>7790</v>
      </c>
      <c r="R3256">
        <v>642.0</v>
      </c>
      <c r="S3256">
        <v>213.0</v>
      </c>
    </row>
    <row r="3257" ht="15.75" customHeight="1">
      <c r="A3257" s="6" t="s">
        <v>23</v>
      </c>
      <c r="B3257" s="6" t="s">
        <v>24</v>
      </c>
      <c r="C3257" s="6" t="s">
        <v>25</v>
      </c>
      <c r="D3257" s="6" t="s">
        <v>26</v>
      </c>
      <c r="E3257" s="6" t="s">
        <v>8</v>
      </c>
      <c r="G3257" s="6" t="s">
        <v>27</v>
      </c>
      <c r="H3257" s="7">
        <v>3707632.0</v>
      </c>
      <c r="I3257" s="8">
        <v>3708576.0</v>
      </c>
      <c r="J3257" t="s">
        <v>28</v>
      </c>
      <c r="K3257" t="s">
        <v>7791</v>
      </c>
      <c r="L3257" t="s">
        <v>7791</v>
      </c>
      <c r="N3257" t="s">
        <v>5836</v>
      </c>
      <c r="Q3257" t="s">
        <v>7792</v>
      </c>
      <c r="R3257">
        <v>945.0</v>
      </c>
      <c r="S3257">
        <v>314.0</v>
      </c>
    </row>
    <row r="3258" ht="15.75" customHeight="1">
      <c r="A3258" s="6" t="s">
        <v>23</v>
      </c>
      <c r="B3258" s="6" t="s">
        <v>24</v>
      </c>
      <c r="C3258" s="6" t="s">
        <v>25</v>
      </c>
      <c r="D3258" s="6" t="s">
        <v>26</v>
      </c>
      <c r="E3258" s="6" t="s">
        <v>8</v>
      </c>
      <c r="G3258" s="6" t="s">
        <v>27</v>
      </c>
      <c r="H3258" s="7">
        <v>3708673.0</v>
      </c>
      <c r="I3258" s="8">
        <v>3709428.0</v>
      </c>
      <c r="J3258" t="s">
        <v>28</v>
      </c>
      <c r="K3258" t="s">
        <v>7793</v>
      </c>
      <c r="L3258" t="s">
        <v>7793</v>
      </c>
      <c r="N3258" t="s">
        <v>33</v>
      </c>
      <c r="Q3258" t="s">
        <v>7794</v>
      </c>
      <c r="R3258">
        <v>756.0</v>
      </c>
      <c r="S3258">
        <v>251.0</v>
      </c>
    </row>
    <row r="3259" ht="15.75" customHeight="1">
      <c r="A3259" s="6" t="s">
        <v>23</v>
      </c>
      <c r="B3259" s="6" t="s">
        <v>24</v>
      </c>
      <c r="C3259" s="6" t="s">
        <v>25</v>
      </c>
      <c r="D3259" s="6" t="s">
        <v>26</v>
      </c>
      <c r="E3259" s="6" t="s">
        <v>8</v>
      </c>
      <c r="G3259" s="6" t="s">
        <v>27</v>
      </c>
      <c r="H3259" s="7">
        <v>3709787.0</v>
      </c>
      <c r="I3259" s="8">
        <v>3710950.0</v>
      </c>
      <c r="J3259" t="s">
        <v>28</v>
      </c>
      <c r="K3259" t="s">
        <v>7795</v>
      </c>
      <c r="L3259" t="s">
        <v>7795</v>
      </c>
      <c r="N3259" t="s">
        <v>7796</v>
      </c>
      <c r="Q3259" t="s">
        <v>7797</v>
      </c>
      <c r="R3259">
        <v>1164.0</v>
      </c>
      <c r="S3259">
        <v>387.0</v>
      </c>
    </row>
    <row r="3260" ht="15.75" customHeight="1">
      <c r="A3260" s="6" t="s">
        <v>23</v>
      </c>
      <c r="B3260" s="6" t="s">
        <v>24</v>
      </c>
      <c r="C3260" s="6" t="s">
        <v>25</v>
      </c>
      <c r="D3260" s="6" t="s">
        <v>26</v>
      </c>
      <c r="E3260" s="6" t="s">
        <v>8</v>
      </c>
      <c r="G3260" s="6" t="s">
        <v>27</v>
      </c>
      <c r="H3260" s="7">
        <v>3711004.0</v>
      </c>
      <c r="I3260" s="8">
        <v>3711966.0</v>
      </c>
      <c r="J3260" t="s">
        <v>28</v>
      </c>
      <c r="K3260" t="s">
        <v>7798</v>
      </c>
      <c r="L3260" t="s">
        <v>7798</v>
      </c>
      <c r="N3260" t="s">
        <v>7799</v>
      </c>
      <c r="Q3260" t="s">
        <v>7800</v>
      </c>
      <c r="R3260">
        <v>963.0</v>
      </c>
      <c r="S3260">
        <v>320.0</v>
      </c>
    </row>
    <row r="3261" ht="15.75" customHeight="1">
      <c r="A3261" s="6" t="s">
        <v>23</v>
      </c>
      <c r="B3261" s="6" t="s">
        <v>24</v>
      </c>
      <c r="C3261" s="6" t="s">
        <v>25</v>
      </c>
      <c r="D3261" s="6" t="s">
        <v>26</v>
      </c>
      <c r="E3261" s="6" t="s">
        <v>8</v>
      </c>
      <c r="G3261" s="6" t="s">
        <v>27</v>
      </c>
      <c r="H3261" s="7">
        <v>3712050.0</v>
      </c>
      <c r="I3261" s="8">
        <v>3712511.0</v>
      </c>
      <c r="J3261" t="s">
        <v>28</v>
      </c>
      <c r="K3261" t="s">
        <v>7801</v>
      </c>
      <c r="L3261" t="s">
        <v>7801</v>
      </c>
      <c r="N3261" t="s">
        <v>2679</v>
      </c>
      <c r="Q3261" t="s">
        <v>7802</v>
      </c>
      <c r="R3261">
        <v>462.0</v>
      </c>
      <c r="S3261">
        <v>153.0</v>
      </c>
    </row>
    <row r="3262" ht="15.75" customHeight="1">
      <c r="A3262" s="6" t="s">
        <v>23</v>
      </c>
      <c r="B3262" s="6" t="s">
        <v>24</v>
      </c>
      <c r="C3262" s="6" t="s">
        <v>25</v>
      </c>
      <c r="D3262" s="6" t="s">
        <v>26</v>
      </c>
      <c r="E3262" s="6" t="s">
        <v>8</v>
      </c>
      <c r="G3262" s="6" t="s">
        <v>27</v>
      </c>
      <c r="H3262" s="7">
        <v>3712630.0</v>
      </c>
      <c r="I3262" s="8">
        <v>3713316.0</v>
      </c>
      <c r="J3262" t="s">
        <v>28</v>
      </c>
      <c r="K3262" t="s">
        <v>7803</v>
      </c>
      <c r="L3262" t="s">
        <v>7803</v>
      </c>
      <c r="N3262" t="s">
        <v>2453</v>
      </c>
      <c r="Q3262" t="s">
        <v>7804</v>
      </c>
      <c r="R3262">
        <v>687.0</v>
      </c>
      <c r="S3262">
        <v>228.0</v>
      </c>
    </row>
    <row r="3263" ht="15.75" customHeight="1">
      <c r="A3263" s="6" t="s">
        <v>23</v>
      </c>
      <c r="B3263" s="6" t="s">
        <v>24</v>
      </c>
      <c r="C3263" s="6" t="s">
        <v>25</v>
      </c>
      <c r="D3263" s="6" t="s">
        <v>26</v>
      </c>
      <c r="E3263" s="6" t="s">
        <v>8</v>
      </c>
      <c r="G3263" s="6" t="s">
        <v>27</v>
      </c>
      <c r="H3263" s="7">
        <v>3713380.0</v>
      </c>
      <c r="I3263" s="8">
        <v>3714120.0</v>
      </c>
      <c r="J3263" t="s">
        <v>37</v>
      </c>
      <c r="K3263" t="s">
        <v>7805</v>
      </c>
      <c r="L3263" t="s">
        <v>7805</v>
      </c>
      <c r="N3263" t="s">
        <v>7806</v>
      </c>
      <c r="Q3263" t="s">
        <v>7807</v>
      </c>
      <c r="R3263">
        <v>741.0</v>
      </c>
      <c r="S3263">
        <v>246.0</v>
      </c>
    </row>
    <row r="3264" ht="15.75" customHeight="1">
      <c r="A3264" s="6" t="s">
        <v>23</v>
      </c>
      <c r="B3264" s="6" t="s">
        <v>24</v>
      </c>
      <c r="C3264" s="6" t="s">
        <v>25</v>
      </c>
      <c r="D3264" s="6" t="s">
        <v>26</v>
      </c>
      <c r="E3264" s="6" t="s">
        <v>8</v>
      </c>
      <c r="G3264" s="6" t="s">
        <v>27</v>
      </c>
      <c r="H3264" s="7">
        <v>3714222.0</v>
      </c>
      <c r="I3264" s="8">
        <v>3714932.0</v>
      </c>
      <c r="J3264" t="s">
        <v>37</v>
      </c>
      <c r="K3264" t="s">
        <v>7808</v>
      </c>
      <c r="L3264" t="s">
        <v>7808</v>
      </c>
      <c r="N3264" t="s">
        <v>3872</v>
      </c>
      <c r="Q3264" t="s">
        <v>7809</v>
      </c>
      <c r="R3264">
        <v>711.0</v>
      </c>
      <c r="S3264">
        <v>236.0</v>
      </c>
    </row>
    <row r="3265" ht="15.75" customHeight="1">
      <c r="A3265" s="6" t="s">
        <v>23</v>
      </c>
      <c r="B3265" s="6" t="s">
        <v>24</v>
      </c>
      <c r="C3265" s="6" t="s">
        <v>25</v>
      </c>
      <c r="D3265" s="6" t="s">
        <v>26</v>
      </c>
      <c r="E3265" s="6" t="s">
        <v>8</v>
      </c>
      <c r="G3265" s="6" t="s">
        <v>27</v>
      </c>
      <c r="H3265" s="7">
        <v>3714936.0</v>
      </c>
      <c r="I3265" s="8">
        <v>3715313.0</v>
      </c>
      <c r="J3265" t="s">
        <v>28</v>
      </c>
      <c r="K3265" t="s">
        <v>7810</v>
      </c>
      <c r="L3265" t="s">
        <v>7810</v>
      </c>
      <c r="N3265" t="s">
        <v>556</v>
      </c>
      <c r="Q3265" t="s">
        <v>7811</v>
      </c>
      <c r="R3265">
        <v>378.0</v>
      </c>
      <c r="S3265">
        <v>125.0</v>
      </c>
    </row>
    <row r="3266" ht="15.75" customHeight="1">
      <c r="A3266" s="6" t="s">
        <v>23</v>
      </c>
      <c r="B3266" s="6" t="s">
        <v>24</v>
      </c>
      <c r="C3266" s="6" t="s">
        <v>25</v>
      </c>
      <c r="D3266" s="6" t="s">
        <v>26</v>
      </c>
      <c r="E3266" s="6" t="s">
        <v>8</v>
      </c>
      <c r="G3266" s="6" t="s">
        <v>27</v>
      </c>
      <c r="H3266" s="7">
        <v>3715526.0</v>
      </c>
      <c r="I3266" s="8">
        <v>3716290.0</v>
      </c>
      <c r="J3266" t="s">
        <v>37</v>
      </c>
      <c r="K3266" t="s">
        <v>7812</v>
      </c>
      <c r="L3266" t="s">
        <v>7812</v>
      </c>
      <c r="N3266" t="s">
        <v>314</v>
      </c>
      <c r="Q3266" t="s">
        <v>7813</v>
      </c>
      <c r="R3266">
        <v>765.0</v>
      </c>
      <c r="S3266">
        <v>254.0</v>
      </c>
    </row>
    <row r="3267" ht="15.75" customHeight="1">
      <c r="A3267" s="6" t="s">
        <v>23</v>
      </c>
      <c r="B3267" s="6" t="s">
        <v>24</v>
      </c>
      <c r="C3267" s="6" t="s">
        <v>25</v>
      </c>
      <c r="D3267" s="6" t="s">
        <v>26</v>
      </c>
      <c r="E3267" s="6" t="s">
        <v>8</v>
      </c>
      <c r="G3267" s="6" t="s">
        <v>27</v>
      </c>
      <c r="H3267" s="7">
        <v>3716348.0</v>
      </c>
      <c r="I3267" s="8">
        <v>3716575.0</v>
      </c>
      <c r="J3267" t="s">
        <v>37</v>
      </c>
      <c r="K3267" t="s">
        <v>7814</v>
      </c>
      <c r="L3267" t="s">
        <v>7814</v>
      </c>
      <c r="N3267" t="s">
        <v>7815</v>
      </c>
      <c r="Q3267" t="s">
        <v>7816</v>
      </c>
      <c r="R3267">
        <v>228.0</v>
      </c>
      <c r="S3267">
        <v>75.0</v>
      </c>
    </row>
    <row r="3268" ht="15.75" customHeight="1">
      <c r="A3268" s="6" t="s">
        <v>23</v>
      </c>
      <c r="B3268" s="6" t="s">
        <v>24</v>
      </c>
      <c r="C3268" s="6" t="s">
        <v>25</v>
      </c>
      <c r="D3268" s="6" t="s">
        <v>26</v>
      </c>
      <c r="E3268" s="6" t="s">
        <v>8</v>
      </c>
      <c r="G3268" s="6" t="s">
        <v>27</v>
      </c>
      <c r="H3268" s="7">
        <v>3716587.0</v>
      </c>
      <c r="I3268" s="8">
        <v>3717966.0</v>
      </c>
      <c r="J3268" t="s">
        <v>37</v>
      </c>
      <c r="K3268" t="s">
        <v>7817</v>
      </c>
      <c r="L3268" t="s">
        <v>7817</v>
      </c>
      <c r="N3268" t="s">
        <v>1472</v>
      </c>
      <c r="Q3268" t="s">
        <v>7818</v>
      </c>
      <c r="R3268">
        <v>1380.0</v>
      </c>
      <c r="S3268">
        <v>459.0</v>
      </c>
    </row>
    <row r="3269" ht="15.75" customHeight="1">
      <c r="A3269" s="6" t="s">
        <v>23</v>
      </c>
      <c r="B3269" s="6" t="s">
        <v>24</v>
      </c>
      <c r="C3269" s="6" t="s">
        <v>25</v>
      </c>
      <c r="D3269" s="6" t="s">
        <v>26</v>
      </c>
      <c r="E3269" s="6" t="s">
        <v>8</v>
      </c>
      <c r="G3269" s="6" t="s">
        <v>27</v>
      </c>
      <c r="H3269" s="7">
        <v>3717963.0</v>
      </c>
      <c r="I3269" s="8">
        <v>3718748.0</v>
      </c>
      <c r="J3269" t="s">
        <v>37</v>
      </c>
      <c r="K3269" t="s">
        <v>7819</v>
      </c>
      <c r="L3269" t="s">
        <v>7819</v>
      </c>
      <c r="N3269" t="s">
        <v>320</v>
      </c>
      <c r="Q3269" t="s">
        <v>7820</v>
      </c>
      <c r="R3269">
        <v>786.0</v>
      </c>
      <c r="S3269">
        <v>261.0</v>
      </c>
    </row>
    <row r="3270" ht="15.75" customHeight="1">
      <c r="A3270" s="6" t="s">
        <v>23</v>
      </c>
      <c r="B3270" s="6" t="s">
        <v>24</v>
      </c>
      <c r="C3270" s="6" t="s">
        <v>25</v>
      </c>
      <c r="D3270" s="6" t="s">
        <v>26</v>
      </c>
      <c r="E3270" s="6" t="s">
        <v>8</v>
      </c>
      <c r="G3270" s="6" t="s">
        <v>27</v>
      </c>
      <c r="H3270" s="7">
        <v>3718745.0</v>
      </c>
      <c r="I3270" s="8">
        <v>3719461.0</v>
      </c>
      <c r="J3270" t="s">
        <v>37</v>
      </c>
      <c r="K3270" t="s">
        <v>7821</v>
      </c>
      <c r="L3270" t="s">
        <v>7821</v>
      </c>
      <c r="N3270" t="s">
        <v>317</v>
      </c>
      <c r="Q3270" t="s">
        <v>7822</v>
      </c>
      <c r="R3270">
        <v>717.0</v>
      </c>
      <c r="S3270">
        <v>238.0</v>
      </c>
    </row>
    <row r="3271" ht="15.75" customHeight="1">
      <c r="A3271" s="6" t="s">
        <v>23</v>
      </c>
      <c r="B3271" s="6" t="s">
        <v>24</v>
      </c>
      <c r="C3271" s="6" t="s">
        <v>25</v>
      </c>
      <c r="D3271" s="6" t="s">
        <v>26</v>
      </c>
      <c r="E3271" s="6" t="s">
        <v>8</v>
      </c>
      <c r="G3271" s="6" t="s">
        <v>27</v>
      </c>
      <c r="H3271" s="7">
        <v>3719484.0</v>
      </c>
      <c r="I3271" s="8">
        <v>3722138.0</v>
      </c>
      <c r="J3271" t="s">
        <v>37</v>
      </c>
      <c r="K3271" t="s">
        <v>7823</v>
      </c>
      <c r="L3271" t="s">
        <v>7823</v>
      </c>
      <c r="N3271" t="s">
        <v>7824</v>
      </c>
      <c r="Q3271" t="s">
        <v>7825</v>
      </c>
      <c r="R3271">
        <v>2655.0</v>
      </c>
      <c r="S3271">
        <v>884.0</v>
      </c>
    </row>
    <row r="3272" ht="15.75" customHeight="1">
      <c r="A3272" s="6" t="s">
        <v>23</v>
      </c>
      <c r="B3272" s="6" t="s">
        <v>24</v>
      </c>
      <c r="C3272" s="6" t="s">
        <v>25</v>
      </c>
      <c r="D3272" s="6" t="s">
        <v>26</v>
      </c>
      <c r="E3272" s="6" t="s">
        <v>8</v>
      </c>
      <c r="G3272" s="6" t="s">
        <v>27</v>
      </c>
      <c r="H3272" s="7">
        <v>3722221.0</v>
      </c>
      <c r="I3272" s="8">
        <v>3723123.0</v>
      </c>
      <c r="J3272" t="s">
        <v>28</v>
      </c>
      <c r="K3272" t="s">
        <v>7826</v>
      </c>
      <c r="L3272" t="s">
        <v>7826</v>
      </c>
      <c r="N3272" t="s">
        <v>7827</v>
      </c>
      <c r="O3272" t="s">
        <v>7828</v>
      </c>
      <c r="Q3272" t="s">
        <v>7829</v>
      </c>
      <c r="R3272">
        <v>903.0</v>
      </c>
      <c r="S3272">
        <v>300.0</v>
      </c>
    </row>
    <row r="3273" ht="15.75" customHeight="1">
      <c r="A3273" s="6" t="s">
        <v>23</v>
      </c>
      <c r="B3273" s="6" t="s">
        <v>24</v>
      </c>
      <c r="C3273" s="6" t="s">
        <v>25</v>
      </c>
      <c r="D3273" s="6" t="s">
        <v>26</v>
      </c>
      <c r="E3273" s="6" t="s">
        <v>8</v>
      </c>
      <c r="G3273" s="6" t="s">
        <v>27</v>
      </c>
      <c r="H3273" s="7">
        <v>3723206.0</v>
      </c>
      <c r="I3273" s="8">
        <v>3724663.0</v>
      </c>
      <c r="J3273" t="s">
        <v>28</v>
      </c>
      <c r="K3273" t="s">
        <v>7830</v>
      </c>
      <c r="L3273" t="s">
        <v>7830</v>
      </c>
      <c r="N3273" t="s">
        <v>7831</v>
      </c>
      <c r="Q3273" t="s">
        <v>7832</v>
      </c>
      <c r="R3273">
        <v>1458.0</v>
      </c>
      <c r="S3273">
        <v>485.0</v>
      </c>
    </row>
    <row r="3274" ht="15.75" customHeight="1">
      <c r="A3274" s="6" t="s">
        <v>23</v>
      </c>
      <c r="B3274" s="6" t="s">
        <v>24</v>
      </c>
      <c r="C3274" s="6" t="s">
        <v>25</v>
      </c>
      <c r="D3274" s="6" t="s">
        <v>26</v>
      </c>
      <c r="E3274" s="6" t="s">
        <v>8</v>
      </c>
      <c r="G3274" s="6" t="s">
        <v>27</v>
      </c>
      <c r="H3274" s="7">
        <v>3724739.0</v>
      </c>
      <c r="I3274" s="8">
        <v>3725158.0</v>
      </c>
      <c r="J3274" t="s">
        <v>37</v>
      </c>
      <c r="K3274" t="s">
        <v>7833</v>
      </c>
      <c r="L3274" t="s">
        <v>7833</v>
      </c>
      <c r="N3274" t="s">
        <v>293</v>
      </c>
      <c r="Q3274" t="s">
        <v>7834</v>
      </c>
      <c r="R3274">
        <v>420.0</v>
      </c>
      <c r="S3274">
        <v>139.0</v>
      </c>
    </row>
    <row r="3275" ht="15.75" customHeight="1">
      <c r="A3275" s="6" t="s">
        <v>23</v>
      </c>
      <c r="B3275" s="6" t="s">
        <v>24</v>
      </c>
      <c r="C3275" s="6" t="s">
        <v>25</v>
      </c>
      <c r="D3275" s="6" t="s">
        <v>26</v>
      </c>
      <c r="E3275" s="6" t="s">
        <v>8</v>
      </c>
      <c r="G3275" s="6" t="s">
        <v>27</v>
      </c>
      <c r="H3275" s="7">
        <v>3725510.0</v>
      </c>
      <c r="I3275" s="8">
        <v>3727102.0</v>
      </c>
      <c r="J3275" t="s">
        <v>37</v>
      </c>
      <c r="K3275" t="s">
        <v>7835</v>
      </c>
      <c r="L3275" t="s">
        <v>7835</v>
      </c>
      <c r="N3275" t="s">
        <v>6999</v>
      </c>
      <c r="Q3275" t="s">
        <v>7836</v>
      </c>
      <c r="R3275">
        <v>1593.0</v>
      </c>
      <c r="S3275">
        <v>530.0</v>
      </c>
    </row>
    <row r="3276" ht="15.75" customHeight="1">
      <c r="A3276" s="6" t="s">
        <v>23</v>
      </c>
      <c r="B3276" s="6" t="s">
        <v>24</v>
      </c>
      <c r="C3276" s="6" t="s">
        <v>25</v>
      </c>
      <c r="D3276" s="6" t="s">
        <v>26</v>
      </c>
      <c r="E3276" s="6" t="s">
        <v>8</v>
      </c>
      <c r="G3276" s="6" t="s">
        <v>27</v>
      </c>
      <c r="H3276" s="7">
        <v>3727160.0</v>
      </c>
      <c r="I3276" s="8">
        <v>3727360.0</v>
      </c>
      <c r="J3276" t="s">
        <v>37</v>
      </c>
      <c r="K3276" t="s">
        <v>7837</v>
      </c>
      <c r="L3276" t="s">
        <v>7837</v>
      </c>
      <c r="N3276" t="s">
        <v>33</v>
      </c>
      <c r="Q3276" t="s">
        <v>7838</v>
      </c>
      <c r="R3276">
        <v>201.0</v>
      </c>
      <c r="S3276">
        <v>66.0</v>
      </c>
    </row>
    <row r="3277" ht="15.75" customHeight="1">
      <c r="A3277" s="6" t="s">
        <v>23</v>
      </c>
      <c r="B3277" s="6" t="s">
        <v>24</v>
      </c>
      <c r="C3277" s="6" t="s">
        <v>25</v>
      </c>
      <c r="D3277" s="6" t="s">
        <v>26</v>
      </c>
      <c r="E3277" s="6" t="s">
        <v>8</v>
      </c>
      <c r="G3277" s="6" t="s">
        <v>27</v>
      </c>
      <c r="H3277" s="7">
        <v>3727437.0</v>
      </c>
      <c r="I3277" s="8">
        <v>3727841.0</v>
      </c>
      <c r="J3277" t="s">
        <v>28</v>
      </c>
      <c r="K3277" t="s">
        <v>7839</v>
      </c>
      <c r="L3277" t="s">
        <v>7839</v>
      </c>
      <c r="N3277" t="s">
        <v>33</v>
      </c>
      <c r="Q3277" t="s">
        <v>7840</v>
      </c>
      <c r="R3277">
        <v>405.0</v>
      </c>
      <c r="S3277">
        <v>134.0</v>
      </c>
    </row>
    <row r="3278" ht="15.75" customHeight="1">
      <c r="A3278" s="6" t="s">
        <v>23</v>
      </c>
      <c r="B3278" s="6" t="s">
        <v>24</v>
      </c>
      <c r="C3278" s="6" t="s">
        <v>25</v>
      </c>
      <c r="D3278" s="6" t="s">
        <v>26</v>
      </c>
      <c r="E3278" s="6" t="s">
        <v>8</v>
      </c>
      <c r="G3278" s="6" t="s">
        <v>27</v>
      </c>
      <c r="H3278" s="7">
        <v>3727933.0</v>
      </c>
      <c r="I3278" s="8">
        <v>3728991.0</v>
      </c>
      <c r="J3278" t="s">
        <v>28</v>
      </c>
      <c r="K3278" t="s">
        <v>7841</v>
      </c>
      <c r="L3278" t="s">
        <v>7841</v>
      </c>
      <c r="N3278" t="s">
        <v>7842</v>
      </c>
      <c r="O3278" t="s">
        <v>7843</v>
      </c>
      <c r="Q3278" t="s">
        <v>7844</v>
      </c>
      <c r="R3278">
        <v>1059.0</v>
      </c>
      <c r="S3278">
        <v>352.0</v>
      </c>
    </row>
    <row r="3279" ht="15.75" customHeight="1">
      <c r="A3279" s="6" t="s">
        <v>23</v>
      </c>
      <c r="B3279" s="6" t="s">
        <v>24</v>
      </c>
      <c r="C3279" s="6" t="s">
        <v>25</v>
      </c>
      <c r="D3279" s="6" t="s">
        <v>26</v>
      </c>
      <c r="E3279" s="6" t="s">
        <v>8</v>
      </c>
      <c r="G3279" s="6" t="s">
        <v>27</v>
      </c>
      <c r="H3279" s="7">
        <v>3729058.0</v>
      </c>
      <c r="I3279" s="8">
        <v>3730824.0</v>
      </c>
      <c r="J3279" t="s">
        <v>28</v>
      </c>
      <c r="K3279" t="s">
        <v>7845</v>
      </c>
      <c r="L3279" t="s">
        <v>7845</v>
      </c>
      <c r="N3279" t="s">
        <v>7846</v>
      </c>
      <c r="Q3279" t="s">
        <v>7847</v>
      </c>
      <c r="R3279">
        <v>1767.0</v>
      </c>
      <c r="S3279">
        <v>588.0</v>
      </c>
    </row>
    <row r="3280" ht="15.75" customHeight="1">
      <c r="A3280" s="6" t="s">
        <v>23</v>
      </c>
      <c r="B3280" s="6" t="s">
        <v>24</v>
      </c>
      <c r="C3280" s="6" t="s">
        <v>25</v>
      </c>
      <c r="D3280" s="6" t="s">
        <v>26</v>
      </c>
      <c r="E3280" s="6" t="s">
        <v>8</v>
      </c>
      <c r="G3280" s="6" t="s">
        <v>27</v>
      </c>
      <c r="H3280" s="7">
        <v>3730827.0</v>
      </c>
      <c r="I3280" s="8">
        <v>3731600.0</v>
      </c>
      <c r="J3280" t="s">
        <v>28</v>
      </c>
      <c r="K3280" t="s">
        <v>7848</v>
      </c>
      <c r="L3280" t="s">
        <v>7848</v>
      </c>
      <c r="N3280" t="s">
        <v>7849</v>
      </c>
      <c r="Q3280" t="s">
        <v>7850</v>
      </c>
      <c r="R3280">
        <v>774.0</v>
      </c>
      <c r="S3280">
        <v>257.0</v>
      </c>
    </row>
    <row r="3281" ht="15.75" customHeight="1">
      <c r="A3281" s="6" t="s">
        <v>23</v>
      </c>
      <c r="B3281" s="6" t="s">
        <v>24</v>
      </c>
      <c r="C3281" s="6" t="s">
        <v>25</v>
      </c>
      <c r="D3281" s="6" t="s">
        <v>26</v>
      </c>
      <c r="E3281" s="6" t="s">
        <v>8</v>
      </c>
      <c r="G3281" s="6" t="s">
        <v>27</v>
      </c>
      <c r="H3281" s="7">
        <v>3731597.0</v>
      </c>
      <c r="I3281" s="8">
        <v>3732193.0</v>
      </c>
      <c r="J3281" t="s">
        <v>28</v>
      </c>
      <c r="K3281" t="s">
        <v>7851</v>
      </c>
      <c r="L3281" t="s">
        <v>7851</v>
      </c>
      <c r="N3281" t="s">
        <v>7852</v>
      </c>
      <c r="Q3281" t="s">
        <v>7853</v>
      </c>
      <c r="R3281">
        <v>597.0</v>
      </c>
      <c r="S3281">
        <v>198.0</v>
      </c>
    </row>
    <row r="3282" ht="15.75" customHeight="1">
      <c r="A3282" s="6" t="s">
        <v>23</v>
      </c>
      <c r="B3282" s="6" t="s">
        <v>24</v>
      </c>
      <c r="C3282" s="6" t="s">
        <v>25</v>
      </c>
      <c r="D3282" s="6" t="s">
        <v>26</v>
      </c>
      <c r="E3282" s="6" t="s">
        <v>8</v>
      </c>
      <c r="G3282" s="6" t="s">
        <v>27</v>
      </c>
      <c r="H3282" s="7">
        <v>3732346.0</v>
      </c>
      <c r="I3282" s="8">
        <v>3732996.0</v>
      </c>
      <c r="J3282" t="s">
        <v>28</v>
      </c>
      <c r="K3282" t="s">
        <v>7854</v>
      </c>
      <c r="L3282" t="s">
        <v>7854</v>
      </c>
      <c r="N3282" t="s">
        <v>6070</v>
      </c>
      <c r="Q3282" t="s">
        <v>7855</v>
      </c>
      <c r="R3282">
        <v>651.0</v>
      </c>
      <c r="S3282">
        <v>216.0</v>
      </c>
    </row>
    <row r="3283" ht="15.75" customHeight="1">
      <c r="A3283" s="6" t="s">
        <v>23</v>
      </c>
      <c r="B3283" s="6" t="s">
        <v>24</v>
      </c>
      <c r="C3283" s="6" t="s">
        <v>25</v>
      </c>
      <c r="D3283" s="6" t="s">
        <v>26</v>
      </c>
      <c r="E3283" s="6" t="s">
        <v>8</v>
      </c>
      <c r="G3283" s="6" t="s">
        <v>27</v>
      </c>
      <c r="H3283" s="7">
        <v>3733059.0</v>
      </c>
      <c r="I3283" s="8">
        <v>3734402.0</v>
      </c>
      <c r="J3283" t="s">
        <v>28</v>
      </c>
      <c r="K3283" t="s">
        <v>7856</v>
      </c>
      <c r="L3283" t="s">
        <v>7856</v>
      </c>
      <c r="N3283" t="s">
        <v>7857</v>
      </c>
      <c r="O3283" t="s">
        <v>7858</v>
      </c>
      <c r="Q3283" t="s">
        <v>7859</v>
      </c>
      <c r="R3283">
        <v>1344.0</v>
      </c>
      <c r="S3283">
        <v>447.0</v>
      </c>
    </row>
    <row r="3284" ht="15.75" customHeight="1">
      <c r="A3284" s="6" t="s">
        <v>23</v>
      </c>
      <c r="B3284" s="6" t="s">
        <v>24</v>
      </c>
      <c r="C3284" s="6" t="s">
        <v>25</v>
      </c>
      <c r="D3284" s="6" t="s">
        <v>26</v>
      </c>
      <c r="E3284" s="6" t="s">
        <v>8</v>
      </c>
      <c r="G3284" s="6" t="s">
        <v>27</v>
      </c>
      <c r="H3284" s="7">
        <v>3734763.0</v>
      </c>
      <c r="I3284" s="8">
        <v>3735251.0</v>
      </c>
      <c r="J3284" t="s">
        <v>37</v>
      </c>
      <c r="K3284" t="s">
        <v>7860</v>
      </c>
      <c r="L3284" t="s">
        <v>7860</v>
      </c>
      <c r="N3284" t="s">
        <v>33</v>
      </c>
      <c r="Q3284" t="s">
        <v>7861</v>
      </c>
      <c r="R3284">
        <v>489.0</v>
      </c>
      <c r="S3284">
        <v>162.0</v>
      </c>
    </row>
    <row r="3285" ht="15.75" customHeight="1">
      <c r="A3285" s="6" t="s">
        <v>23</v>
      </c>
      <c r="B3285" s="6" t="s">
        <v>24</v>
      </c>
      <c r="C3285" s="6" t="s">
        <v>25</v>
      </c>
      <c r="D3285" s="6" t="s">
        <v>26</v>
      </c>
      <c r="E3285" s="6" t="s">
        <v>8</v>
      </c>
      <c r="G3285" s="6" t="s">
        <v>27</v>
      </c>
      <c r="H3285" s="7">
        <v>3735532.0</v>
      </c>
      <c r="I3285" s="8">
        <v>3736092.0</v>
      </c>
      <c r="J3285" t="s">
        <v>37</v>
      </c>
      <c r="K3285" t="s">
        <v>7862</v>
      </c>
      <c r="L3285" t="s">
        <v>7862</v>
      </c>
      <c r="N3285" t="s">
        <v>4093</v>
      </c>
      <c r="Q3285" t="s">
        <v>7863</v>
      </c>
      <c r="R3285">
        <v>561.0</v>
      </c>
      <c r="S3285">
        <v>186.0</v>
      </c>
    </row>
    <row r="3286" ht="15.75" customHeight="1">
      <c r="A3286" s="6" t="s">
        <v>23</v>
      </c>
      <c r="B3286" s="6" t="s">
        <v>24</v>
      </c>
      <c r="C3286" s="6" t="s">
        <v>25</v>
      </c>
      <c r="D3286" s="6" t="s">
        <v>26</v>
      </c>
      <c r="E3286" s="6" t="s">
        <v>8</v>
      </c>
      <c r="G3286" s="6" t="s">
        <v>27</v>
      </c>
      <c r="H3286" s="7">
        <v>3736111.0</v>
      </c>
      <c r="I3286" s="8">
        <v>3736452.0</v>
      </c>
      <c r="J3286" t="s">
        <v>28</v>
      </c>
      <c r="K3286" t="s">
        <v>7864</v>
      </c>
      <c r="L3286" t="s">
        <v>7864</v>
      </c>
      <c r="N3286" t="s">
        <v>33</v>
      </c>
      <c r="Q3286" t="s">
        <v>7865</v>
      </c>
      <c r="R3286">
        <v>342.0</v>
      </c>
      <c r="S3286">
        <v>113.0</v>
      </c>
    </row>
    <row r="3287" ht="15.75" customHeight="1">
      <c r="A3287" s="6" t="s">
        <v>23</v>
      </c>
      <c r="B3287" s="6" t="s">
        <v>24</v>
      </c>
      <c r="C3287" s="6" t="s">
        <v>25</v>
      </c>
      <c r="D3287" s="6" t="s">
        <v>26</v>
      </c>
      <c r="E3287" s="6" t="s">
        <v>8</v>
      </c>
      <c r="G3287" s="6" t="s">
        <v>27</v>
      </c>
      <c r="H3287" s="7">
        <v>3736563.0</v>
      </c>
      <c r="I3287" s="8">
        <v>3738077.0</v>
      </c>
      <c r="J3287" t="s">
        <v>28</v>
      </c>
      <c r="K3287" t="s">
        <v>7866</v>
      </c>
      <c r="L3287" t="s">
        <v>7866</v>
      </c>
      <c r="N3287" t="s">
        <v>5316</v>
      </c>
      <c r="Q3287" t="s">
        <v>7867</v>
      </c>
      <c r="R3287">
        <v>1515.0</v>
      </c>
      <c r="S3287">
        <v>504.0</v>
      </c>
    </row>
    <row r="3288" ht="15.75" customHeight="1">
      <c r="A3288" s="6" t="s">
        <v>23</v>
      </c>
      <c r="B3288" s="6" t="s">
        <v>24</v>
      </c>
      <c r="C3288" s="6" t="s">
        <v>25</v>
      </c>
      <c r="D3288" s="6" t="s">
        <v>26</v>
      </c>
      <c r="E3288" s="6" t="s">
        <v>8</v>
      </c>
      <c r="G3288" s="6" t="s">
        <v>27</v>
      </c>
      <c r="H3288" s="7">
        <v>3738074.0</v>
      </c>
      <c r="I3288" s="8">
        <v>3739366.0</v>
      </c>
      <c r="J3288" t="s">
        <v>28</v>
      </c>
      <c r="K3288" t="s">
        <v>7868</v>
      </c>
      <c r="L3288" t="s">
        <v>7868</v>
      </c>
      <c r="N3288" t="s">
        <v>33</v>
      </c>
      <c r="Q3288" t="s">
        <v>7869</v>
      </c>
      <c r="R3288">
        <v>1293.0</v>
      </c>
      <c r="S3288">
        <v>430.0</v>
      </c>
    </row>
    <row r="3289" ht="15.75" customHeight="1">
      <c r="A3289" s="6" t="s">
        <v>23</v>
      </c>
      <c r="B3289" s="6" t="s">
        <v>24</v>
      </c>
      <c r="C3289" s="6" t="s">
        <v>25</v>
      </c>
      <c r="D3289" s="6" t="s">
        <v>26</v>
      </c>
      <c r="E3289" s="6" t="s">
        <v>8</v>
      </c>
      <c r="G3289" s="6" t="s">
        <v>27</v>
      </c>
      <c r="H3289" s="7">
        <v>3739306.0</v>
      </c>
      <c r="I3289" s="8">
        <v>3741354.0</v>
      </c>
      <c r="J3289" t="s">
        <v>28</v>
      </c>
      <c r="K3289" t="s">
        <v>7870</v>
      </c>
      <c r="L3289" t="s">
        <v>7870</v>
      </c>
      <c r="N3289" t="s">
        <v>33</v>
      </c>
      <c r="Q3289" t="s">
        <v>7871</v>
      </c>
      <c r="R3289">
        <v>2049.0</v>
      </c>
      <c r="S3289">
        <v>682.0</v>
      </c>
    </row>
    <row r="3290" ht="15.75" customHeight="1">
      <c r="A3290" s="6" t="s">
        <v>23</v>
      </c>
      <c r="B3290" s="6" t="s">
        <v>24</v>
      </c>
      <c r="C3290" s="6" t="s">
        <v>25</v>
      </c>
      <c r="D3290" s="6" t="s">
        <v>26</v>
      </c>
      <c r="E3290" s="6" t="s">
        <v>8</v>
      </c>
      <c r="G3290" s="6" t="s">
        <v>27</v>
      </c>
      <c r="H3290" s="7">
        <v>3743015.0</v>
      </c>
      <c r="I3290" s="8">
        <v>3744277.0</v>
      </c>
      <c r="J3290" t="s">
        <v>28</v>
      </c>
      <c r="K3290" t="s">
        <v>7872</v>
      </c>
      <c r="L3290" t="s">
        <v>7872</v>
      </c>
      <c r="N3290" t="s">
        <v>174</v>
      </c>
      <c r="Q3290" t="s">
        <v>7873</v>
      </c>
      <c r="R3290">
        <v>1263.0</v>
      </c>
      <c r="S3290">
        <v>420.0</v>
      </c>
    </row>
    <row r="3291" ht="15.75" customHeight="1">
      <c r="A3291" s="6" t="s">
        <v>23</v>
      </c>
      <c r="B3291" s="6" t="s">
        <v>24</v>
      </c>
      <c r="C3291" s="6" t="s">
        <v>25</v>
      </c>
      <c r="D3291" s="6" t="s">
        <v>26</v>
      </c>
      <c r="E3291" s="6" t="s">
        <v>8</v>
      </c>
      <c r="G3291" s="6" t="s">
        <v>27</v>
      </c>
      <c r="H3291" s="7">
        <v>3744274.0</v>
      </c>
      <c r="I3291" s="8">
        <v>3745053.0</v>
      </c>
      <c r="J3291" t="s">
        <v>28</v>
      </c>
      <c r="K3291" t="s">
        <v>7874</v>
      </c>
      <c r="L3291" t="s">
        <v>7874</v>
      </c>
      <c r="N3291" t="s">
        <v>33</v>
      </c>
      <c r="Q3291" t="s">
        <v>7875</v>
      </c>
      <c r="R3291">
        <v>780.0</v>
      </c>
      <c r="S3291">
        <v>259.0</v>
      </c>
    </row>
    <row r="3292" ht="15.75" customHeight="1">
      <c r="A3292" s="6" t="s">
        <v>23</v>
      </c>
      <c r="B3292" s="6" t="s">
        <v>24</v>
      </c>
      <c r="C3292" s="6" t="s">
        <v>25</v>
      </c>
      <c r="D3292" s="6" t="s">
        <v>26</v>
      </c>
      <c r="E3292" s="6" t="s">
        <v>8</v>
      </c>
      <c r="G3292" s="6" t="s">
        <v>27</v>
      </c>
      <c r="H3292" s="7">
        <v>3745066.0</v>
      </c>
      <c r="I3292" s="8">
        <v>3745986.0</v>
      </c>
      <c r="J3292" t="s">
        <v>28</v>
      </c>
      <c r="K3292" t="s">
        <v>7876</v>
      </c>
      <c r="L3292" t="s">
        <v>7876</v>
      </c>
      <c r="N3292" t="s">
        <v>2041</v>
      </c>
      <c r="Q3292" t="s">
        <v>7877</v>
      </c>
      <c r="R3292">
        <v>921.0</v>
      </c>
      <c r="S3292">
        <v>306.0</v>
      </c>
    </row>
    <row r="3293" ht="15.75" customHeight="1">
      <c r="A3293" s="6" t="s">
        <v>23</v>
      </c>
      <c r="B3293" s="6" t="s">
        <v>24</v>
      </c>
      <c r="C3293" s="6" t="s">
        <v>25</v>
      </c>
      <c r="D3293" s="6" t="s">
        <v>26</v>
      </c>
      <c r="E3293" s="6" t="s">
        <v>8</v>
      </c>
      <c r="G3293" s="6" t="s">
        <v>27</v>
      </c>
      <c r="H3293" s="7">
        <v>3746015.0</v>
      </c>
      <c r="I3293" s="8">
        <v>3747511.0</v>
      </c>
      <c r="J3293" t="s">
        <v>28</v>
      </c>
      <c r="K3293" t="s">
        <v>7878</v>
      </c>
      <c r="L3293" t="s">
        <v>7878</v>
      </c>
      <c r="N3293" t="s">
        <v>7879</v>
      </c>
      <c r="O3293" t="s">
        <v>7880</v>
      </c>
      <c r="Q3293" t="s">
        <v>7881</v>
      </c>
      <c r="R3293">
        <v>1497.0</v>
      </c>
      <c r="S3293">
        <v>498.0</v>
      </c>
    </row>
    <row r="3294" ht="15.75" customHeight="1">
      <c r="A3294" s="6" t="s">
        <v>23</v>
      </c>
      <c r="B3294" s="6" t="s">
        <v>24</v>
      </c>
      <c r="C3294" s="6" t="s">
        <v>25</v>
      </c>
      <c r="D3294" s="6" t="s">
        <v>26</v>
      </c>
      <c r="E3294" s="6" t="s">
        <v>8</v>
      </c>
      <c r="G3294" s="6" t="s">
        <v>27</v>
      </c>
      <c r="H3294" s="7">
        <v>3747511.0</v>
      </c>
      <c r="I3294" s="8">
        <v>3748467.0</v>
      </c>
      <c r="J3294" t="s">
        <v>28</v>
      </c>
      <c r="K3294" t="s">
        <v>7882</v>
      </c>
      <c r="L3294" t="s">
        <v>7882</v>
      </c>
      <c r="N3294" t="s">
        <v>33</v>
      </c>
      <c r="Q3294" t="s">
        <v>7883</v>
      </c>
      <c r="R3294">
        <v>957.0</v>
      </c>
      <c r="S3294">
        <v>318.0</v>
      </c>
    </row>
    <row r="3295" ht="15.75" customHeight="1">
      <c r="A3295" s="6" t="s">
        <v>23</v>
      </c>
      <c r="B3295" s="6" t="s">
        <v>24</v>
      </c>
      <c r="C3295" s="6" t="s">
        <v>25</v>
      </c>
      <c r="D3295" s="6" t="s">
        <v>26</v>
      </c>
      <c r="E3295" s="6" t="s">
        <v>8</v>
      </c>
      <c r="G3295" s="6" t="s">
        <v>27</v>
      </c>
      <c r="H3295" s="7">
        <v>3748503.0</v>
      </c>
      <c r="I3295" s="8">
        <v>3749672.0</v>
      </c>
      <c r="J3295" t="s">
        <v>28</v>
      </c>
      <c r="K3295" t="s">
        <v>7884</v>
      </c>
      <c r="L3295" t="s">
        <v>7884</v>
      </c>
      <c r="N3295" t="s">
        <v>281</v>
      </c>
      <c r="Q3295" t="s">
        <v>7885</v>
      </c>
      <c r="R3295">
        <v>1170.0</v>
      </c>
      <c r="S3295">
        <v>389.0</v>
      </c>
    </row>
    <row r="3296" ht="15.75" customHeight="1">
      <c r="A3296" s="6" t="s">
        <v>23</v>
      </c>
      <c r="B3296" s="6" t="s">
        <v>24</v>
      </c>
      <c r="C3296" s="6" t="s">
        <v>25</v>
      </c>
      <c r="D3296" s="6" t="s">
        <v>26</v>
      </c>
      <c r="E3296" s="6" t="s">
        <v>8</v>
      </c>
      <c r="G3296" s="6" t="s">
        <v>27</v>
      </c>
      <c r="H3296" s="7">
        <v>3750103.0</v>
      </c>
      <c r="I3296" s="8">
        <v>3751041.0</v>
      </c>
      <c r="J3296" t="s">
        <v>37</v>
      </c>
      <c r="K3296" t="s">
        <v>7886</v>
      </c>
      <c r="L3296" t="s">
        <v>7886</v>
      </c>
      <c r="N3296" t="s">
        <v>7887</v>
      </c>
      <c r="Q3296" t="s">
        <v>7888</v>
      </c>
      <c r="R3296">
        <v>939.0</v>
      </c>
      <c r="S3296">
        <v>312.0</v>
      </c>
    </row>
    <row r="3297" ht="15.75" customHeight="1">
      <c r="A3297" s="6" t="s">
        <v>23</v>
      </c>
      <c r="B3297" s="6" t="s">
        <v>24</v>
      </c>
      <c r="C3297" s="6" t="s">
        <v>25</v>
      </c>
      <c r="D3297" s="6" t="s">
        <v>26</v>
      </c>
      <c r="E3297" s="6" t="s">
        <v>8</v>
      </c>
      <c r="G3297" s="6" t="s">
        <v>27</v>
      </c>
      <c r="H3297" s="7">
        <v>3751090.0</v>
      </c>
      <c r="I3297" s="8">
        <v>3752832.0</v>
      </c>
      <c r="J3297" t="s">
        <v>28</v>
      </c>
      <c r="K3297" t="s">
        <v>7889</v>
      </c>
      <c r="L3297" t="s">
        <v>7889</v>
      </c>
      <c r="N3297" t="s">
        <v>7879</v>
      </c>
      <c r="Q3297" t="s">
        <v>7890</v>
      </c>
      <c r="R3297">
        <v>1743.0</v>
      </c>
      <c r="S3297">
        <v>580.0</v>
      </c>
    </row>
    <row r="3298" ht="15.75" customHeight="1">
      <c r="A3298" s="6" t="s">
        <v>23</v>
      </c>
      <c r="B3298" s="6" t="s">
        <v>24</v>
      </c>
      <c r="C3298" s="6" t="s">
        <v>25</v>
      </c>
      <c r="D3298" s="6" t="s">
        <v>26</v>
      </c>
      <c r="E3298" s="6" t="s">
        <v>8</v>
      </c>
      <c r="G3298" s="6" t="s">
        <v>27</v>
      </c>
      <c r="H3298" s="7">
        <v>3752989.0</v>
      </c>
      <c r="I3298" s="8">
        <v>3753747.0</v>
      </c>
      <c r="J3298" t="s">
        <v>28</v>
      </c>
      <c r="K3298" t="s">
        <v>7891</v>
      </c>
      <c r="L3298" t="s">
        <v>7891</v>
      </c>
      <c r="N3298" t="s">
        <v>314</v>
      </c>
      <c r="Q3298" t="s">
        <v>7892</v>
      </c>
      <c r="R3298">
        <v>759.0</v>
      </c>
      <c r="S3298">
        <v>252.0</v>
      </c>
    </row>
    <row r="3299" ht="15.75" customHeight="1">
      <c r="A3299" s="6" t="s">
        <v>23</v>
      </c>
      <c r="B3299" s="6" t="s">
        <v>24</v>
      </c>
      <c r="C3299" s="6" t="s">
        <v>25</v>
      </c>
      <c r="D3299" s="6" t="s">
        <v>26</v>
      </c>
      <c r="E3299" s="6" t="s">
        <v>8</v>
      </c>
      <c r="G3299" s="6" t="s">
        <v>27</v>
      </c>
      <c r="H3299" s="7">
        <v>3753918.0</v>
      </c>
      <c r="I3299" s="8">
        <v>3754418.0</v>
      </c>
      <c r="J3299" t="s">
        <v>37</v>
      </c>
      <c r="K3299" t="s">
        <v>7893</v>
      </c>
      <c r="L3299" t="s">
        <v>7893</v>
      </c>
      <c r="N3299" t="s">
        <v>1144</v>
      </c>
      <c r="Q3299" t="s">
        <v>7894</v>
      </c>
      <c r="R3299">
        <v>501.0</v>
      </c>
      <c r="S3299">
        <v>166.0</v>
      </c>
    </row>
    <row r="3300" ht="15.75" customHeight="1">
      <c r="A3300" s="6" t="s">
        <v>23</v>
      </c>
      <c r="B3300" s="6" t="s">
        <v>24</v>
      </c>
      <c r="C3300" s="6" t="s">
        <v>25</v>
      </c>
      <c r="D3300" s="6" t="s">
        <v>26</v>
      </c>
      <c r="E3300" s="6" t="s">
        <v>8</v>
      </c>
      <c r="G3300" s="6" t="s">
        <v>27</v>
      </c>
      <c r="H3300" s="7">
        <v>3754447.0</v>
      </c>
      <c r="I3300" s="8">
        <v>3755421.0</v>
      </c>
      <c r="J3300" t="s">
        <v>28</v>
      </c>
      <c r="K3300" t="s">
        <v>7895</v>
      </c>
      <c r="L3300" t="s">
        <v>7895</v>
      </c>
      <c r="N3300" t="s">
        <v>33</v>
      </c>
      <c r="Q3300" t="s">
        <v>7896</v>
      </c>
      <c r="R3300">
        <v>975.0</v>
      </c>
      <c r="S3300">
        <v>324.0</v>
      </c>
    </row>
    <row r="3301" ht="15.75" customHeight="1">
      <c r="A3301" s="6" t="s">
        <v>23</v>
      </c>
      <c r="B3301" s="6" t="s">
        <v>24</v>
      </c>
      <c r="C3301" s="6" t="s">
        <v>25</v>
      </c>
      <c r="D3301" s="6" t="s">
        <v>26</v>
      </c>
      <c r="E3301" s="6" t="s">
        <v>8</v>
      </c>
      <c r="G3301" s="6" t="s">
        <v>27</v>
      </c>
      <c r="H3301" s="7">
        <v>3755512.0</v>
      </c>
      <c r="I3301" s="8">
        <v>3756090.0</v>
      </c>
      <c r="J3301" t="s">
        <v>37</v>
      </c>
      <c r="K3301" t="s">
        <v>7897</v>
      </c>
      <c r="L3301" t="s">
        <v>7897</v>
      </c>
      <c r="N3301" t="s">
        <v>7898</v>
      </c>
      <c r="Q3301" t="s">
        <v>7899</v>
      </c>
      <c r="R3301">
        <v>579.0</v>
      </c>
      <c r="S3301">
        <v>192.0</v>
      </c>
    </row>
    <row r="3302" ht="15.75" customHeight="1">
      <c r="A3302" s="6" t="s">
        <v>23</v>
      </c>
      <c r="B3302" s="6" t="s">
        <v>24</v>
      </c>
      <c r="C3302" s="6" t="s">
        <v>25</v>
      </c>
      <c r="D3302" s="6" t="s">
        <v>26</v>
      </c>
      <c r="E3302" s="6" t="s">
        <v>8</v>
      </c>
      <c r="G3302" s="6" t="s">
        <v>27</v>
      </c>
      <c r="H3302" s="7">
        <v>3756190.0</v>
      </c>
      <c r="I3302" s="8">
        <v>3756429.0</v>
      </c>
      <c r="J3302" t="s">
        <v>28</v>
      </c>
      <c r="K3302" t="s">
        <v>7900</v>
      </c>
      <c r="L3302" t="s">
        <v>7900</v>
      </c>
      <c r="N3302" t="s">
        <v>1082</v>
      </c>
      <c r="Q3302" t="s">
        <v>7901</v>
      </c>
      <c r="R3302">
        <v>240.0</v>
      </c>
      <c r="S3302">
        <v>79.0</v>
      </c>
    </row>
    <row r="3303" ht="15.75" customHeight="1">
      <c r="A3303" s="6" t="s">
        <v>23</v>
      </c>
      <c r="B3303" s="6" t="s">
        <v>24</v>
      </c>
      <c r="C3303" s="6" t="s">
        <v>25</v>
      </c>
      <c r="D3303" s="6" t="s">
        <v>26</v>
      </c>
      <c r="E3303" s="6" t="s">
        <v>8</v>
      </c>
      <c r="G3303" s="6" t="s">
        <v>27</v>
      </c>
      <c r="H3303" s="7">
        <v>3756879.0</v>
      </c>
      <c r="I3303" s="8">
        <v>3757121.0</v>
      </c>
      <c r="J3303" t="s">
        <v>37</v>
      </c>
      <c r="K3303" t="s">
        <v>7902</v>
      </c>
      <c r="L3303" t="s">
        <v>7902</v>
      </c>
      <c r="N3303" t="s">
        <v>1082</v>
      </c>
      <c r="Q3303" t="s">
        <v>7903</v>
      </c>
      <c r="R3303">
        <v>243.0</v>
      </c>
      <c r="S3303">
        <v>80.0</v>
      </c>
    </row>
    <row r="3304" ht="15.75" customHeight="1">
      <c r="A3304" s="6" t="s">
        <v>23</v>
      </c>
      <c r="B3304" s="6" t="s">
        <v>24</v>
      </c>
      <c r="C3304" s="6" t="s">
        <v>25</v>
      </c>
      <c r="D3304" s="6" t="s">
        <v>26</v>
      </c>
      <c r="E3304" s="6" t="s">
        <v>8</v>
      </c>
      <c r="G3304" s="6" t="s">
        <v>27</v>
      </c>
      <c r="H3304" s="7">
        <v>3757211.0</v>
      </c>
      <c r="I3304" s="8">
        <v>3757498.0</v>
      </c>
      <c r="J3304" t="s">
        <v>37</v>
      </c>
      <c r="K3304" t="s">
        <v>7904</v>
      </c>
      <c r="L3304" t="s">
        <v>7904</v>
      </c>
      <c r="N3304" t="s">
        <v>1082</v>
      </c>
      <c r="Q3304" t="s">
        <v>7905</v>
      </c>
      <c r="R3304">
        <v>288.0</v>
      </c>
      <c r="S3304">
        <v>95.0</v>
      </c>
    </row>
    <row r="3305" ht="15.75" customHeight="1">
      <c r="A3305" s="6" t="s">
        <v>23</v>
      </c>
      <c r="B3305" s="6" t="s">
        <v>24</v>
      </c>
      <c r="C3305" s="6" t="s">
        <v>25</v>
      </c>
      <c r="D3305" s="6" t="s">
        <v>26</v>
      </c>
      <c r="E3305" s="6" t="s">
        <v>8</v>
      </c>
      <c r="G3305" s="6" t="s">
        <v>27</v>
      </c>
      <c r="H3305" s="7">
        <v>3757626.0</v>
      </c>
      <c r="I3305" s="8">
        <v>3758009.0</v>
      </c>
      <c r="J3305" t="s">
        <v>37</v>
      </c>
      <c r="K3305" t="s">
        <v>7906</v>
      </c>
      <c r="L3305" t="s">
        <v>7906</v>
      </c>
      <c r="N3305" t="s">
        <v>33</v>
      </c>
      <c r="Q3305" t="s">
        <v>7907</v>
      </c>
      <c r="R3305">
        <v>384.0</v>
      </c>
      <c r="S3305">
        <v>127.0</v>
      </c>
    </row>
    <row r="3306" ht="15.75" customHeight="1">
      <c r="A3306" s="6" t="s">
        <v>23</v>
      </c>
      <c r="B3306" s="6" t="s">
        <v>24</v>
      </c>
      <c r="C3306" s="6" t="s">
        <v>25</v>
      </c>
      <c r="D3306" s="6" t="s">
        <v>26</v>
      </c>
      <c r="E3306" s="6" t="s">
        <v>8</v>
      </c>
      <c r="G3306" s="6" t="s">
        <v>27</v>
      </c>
      <c r="H3306" s="7">
        <v>3758097.0</v>
      </c>
      <c r="I3306" s="8">
        <v>3758804.0</v>
      </c>
      <c r="J3306" t="s">
        <v>28</v>
      </c>
      <c r="K3306" t="s">
        <v>7908</v>
      </c>
      <c r="L3306" t="s">
        <v>7908</v>
      </c>
      <c r="N3306" t="s">
        <v>33</v>
      </c>
      <c r="Q3306" t="s">
        <v>7909</v>
      </c>
      <c r="R3306">
        <v>708.0</v>
      </c>
      <c r="S3306">
        <v>235.0</v>
      </c>
    </row>
    <row r="3307" ht="15.75" customHeight="1">
      <c r="A3307" s="6" t="s">
        <v>23</v>
      </c>
      <c r="B3307" s="6" t="s">
        <v>24</v>
      </c>
      <c r="C3307" s="6" t="s">
        <v>25</v>
      </c>
      <c r="D3307" s="6" t="s">
        <v>26</v>
      </c>
      <c r="E3307" s="6" t="s">
        <v>8</v>
      </c>
      <c r="G3307" s="6" t="s">
        <v>27</v>
      </c>
      <c r="H3307" s="7">
        <v>3759072.0</v>
      </c>
      <c r="I3307" s="8">
        <v>3759416.0</v>
      </c>
      <c r="J3307" t="s">
        <v>37</v>
      </c>
      <c r="K3307" t="s">
        <v>7910</v>
      </c>
      <c r="L3307" t="s">
        <v>7910</v>
      </c>
      <c r="N3307" t="s">
        <v>33</v>
      </c>
      <c r="Q3307" t="s">
        <v>7911</v>
      </c>
      <c r="R3307">
        <v>345.0</v>
      </c>
      <c r="S3307">
        <v>114.0</v>
      </c>
    </row>
    <row r="3308" ht="15.75" customHeight="1">
      <c r="A3308" s="6" t="s">
        <v>23</v>
      </c>
      <c r="B3308" s="6" t="s">
        <v>24</v>
      </c>
      <c r="C3308" s="6" t="s">
        <v>25</v>
      </c>
      <c r="D3308" s="6" t="s">
        <v>26</v>
      </c>
      <c r="E3308" s="6" t="s">
        <v>8</v>
      </c>
      <c r="G3308" s="6" t="s">
        <v>27</v>
      </c>
      <c r="H3308" s="7">
        <v>3759565.0</v>
      </c>
      <c r="I3308" s="8">
        <v>3759909.0</v>
      </c>
      <c r="J3308" t="s">
        <v>37</v>
      </c>
      <c r="K3308" t="s">
        <v>7912</v>
      </c>
      <c r="L3308" t="s">
        <v>7912</v>
      </c>
      <c r="N3308" t="s">
        <v>33</v>
      </c>
      <c r="Q3308" t="s">
        <v>7913</v>
      </c>
      <c r="R3308">
        <v>345.0</v>
      </c>
      <c r="S3308">
        <v>114.0</v>
      </c>
    </row>
    <row r="3309" ht="15.75" customHeight="1">
      <c r="A3309" s="6" t="s">
        <v>23</v>
      </c>
      <c r="B3309" s="6" t="s">
        <v>24</v>
      </c>
      <c r="C3309" s="6" t="s">
        <v>25</v>
      </c>
      <c r="D3309" s="6" t="s">
        <v>26</v>
      </c>
      <c r="E3309" s="6" t="s">
        <v>8</v>
      </c>
      <c r="G3309" s="6" t="s">
        <v>27</v>
      </c>
      <c r="H3309" s="7">
        <v>3760111.0</v>
      </c>
      <c r="I3309" s="8">
        <v>3760368.0</v>
      </c>
      <c r="J3309" t="s">
        <v>37</v>
      </c>
      <c r="K3309" t="s">
        <v>7914</v>
      </c>
      <c r="L3309" t="s">
        <v>7914</v>
      </c>
      <c r="N3309" t="s">
        <v>33</v>
      </c>
      <c r="Q3309" t="s">
        <v>7915</v>
      </c>
      <c r="R3309">
        <v>258.0</v>
      </c>
      <c r="S3309">
        <v>85.0</v>
      </c>
    </row>
    <row r="3310" ht="15.75" customHeight="1">
      <c r="A3310" s="6" t="s">
        <v>23</v>
      </c>
      <c r="B3310" s="6" t="s">
        <v>24</v>
      </c>
      <c r="C3310" s="6" t="s">
        <v>25</v>
      </c>
      <c r="D3310" s="6" t="s">
        <v>26</v>
      </c>
      <c r="E3310" s="6" t="s">
        <v>8</v>
      </c>
      <c r="G3310" s="6" t="s">
        <v>27</v>
      </c>
      <c r="H3310" s="7">
        <v>3760543.0</v>
      </c>
      <c r="I3310" s="8">
        <v>3761121.0</v>
      </c>
      <c r="J3310" t="s">
        <v>37</v>
      </c>
      <c r="K3310" t="s">
        <v>7916</v>
      </c>
      <c r="L3310" t="s">
        <v>7916</v>
      </c>
      <c r="N3310" t="s">
        <v>33</v>
      </c>
      <c r="Q3310" t="s">
        <v>7917</v>
      </c>
      <c r="R3310">
        <v>579.0</v>
      </c>
      <c r="S3310">
        <v>192.0</v>
      </c>
    </row>
    <row r="3311" ht="15.75" customHeight="1">
      <c r="A3311" s="6" t="s">
        <v>23</v>
      </c>
      <c r="B3311" s="6" t="s">
        <v>24</v>
      </c>
      <c r="C3311" s="6" t="s">
        <v>25</v>
      </c>
      <c r="D3311" s="6" t="s">
        <v>26</v>
      </c>
      <c r="E3311" s="6" t="s">
        <v>8</v>
      </c>
      <c r="G3311" s="6" t="s">
        <v>27</v>
      </c>
      <c r="H3311" s="7">
        <v>3761146.0</v>
      </c>
      <c r="I3311" s="8">
        <v>3762072.0</v>
      </c>
      <c r="J3311" t="s">
        <v>28</v>
      </c>
      <c r="K3311" t="s">
        <v>7918</v>
      </c>
      <c r="L3311" t="s">
        <v>7918</v>
      </c>
      <c r="N3311" t="s">
        <v>7919</v>
      </c>
      <c r="Q3311" t="s">
        <v>7920</v>
      </c>
      <c r="R3311">
        <v>927.0</v>
      </c>
      <c r="S3311">
        <v>308.0</v>
      </c>
    </row>
    <row r="3312" ht="15.75" customHeight="1">
      <c r="A3312" s="6" t="s">
        <v>23</v>
      </c>
      <c r="B3312" s="6" t="s">
        <v>24</v>
      </c>
      <c r="C3312" s="6" t="s">
        <v>25</v>
      </c>
      <c r="D3312" s="6" t="s">
        <v>26</v>
      </c>
      <c r="E3312" s="6" t="s">
        <v>8</v>
      </c>
      <c r="G3312" s="6" t="s">
        <v>27</v>
      </c>
      <c r="H3312" s="7">
        <v>3762197.0</v>
      </c>
      <c r="I3312" s="8">
        <v>3763816.0</v>
      </c>
      <c r="J3312" t="s">
        <v>28</v>
      </c>
      <c r="K3312" t="s">
        <v>7921</v>
      </c>
      <c r="L3312" t="s">
        <v>7921</v>
      </c>
      <c r="N3312" t="s">
        <v>7922</v>
      </c>
      <c r="Q3312" t="s">
        <v>7923</v>
      </c>
      <c r="R3312">
        <v>1620.0</v>
      </c>
      <c r="S3312">
        <v>539.0</v>
      </c>
    </row>
    <row r="3313" ht="15.75" customHeight="1">
      <c r="A3313" s="6" t="s">
        <v>23</v>
      </c>
      <c r="B3313" s="6" t="s">
        <v>24</v>
      </c>
      <c r="C3313" s="6" t="s">
        <v>25</v>
      </c>
      <c r="D3313" s="6" t="s">
        <v>26</v>
      </c>
      <c r="E3313" s="6" t="s">
        <v>8</v>
      </c>
      <c r="G3313" s="6" t="s">
        <v>27</v>
      </c>
      <c r="H3313" s="7">
        <v>3763813.0</v>
      </c>
      <c r="I3313" s="8">
        <v>3764787.0</v>
      </c>
      <c r="J3313" t="s">
        <v>28</v>
      </c>
      <c r="K3313" t="s">
        <v>7924</v>
      </c>
      <c r="L3313" t="s">
        <v>7924</v>
      </c>
      <c r="N3313" t="s">
        <v>4216</v>
      </c>
      <c r="Q3313" t="s">
        <v>7925</v>
      </c>
      <c r="R3313">
        <v>975.0</v>
      </c>
      <c r="S3313">
        <v>324.0</v>
      </c>
    </row>
    <row r="3314" ht="15.75" customHeight="1">
      <c r="A3314" s="6" t="s">
        <v>23</v>
      </c>
      <c r="B3314" s="6" t="s">
        <v>24</v>
      </c>
      <c r="C3314" s="6" t="s">
        <v>25</v>
      </c>
      <c r="D3314" s="6" t="s">
        <v>26</v>
      </c>
      <c r="E3314" s="6" t="s">
        <v>8</v>
      </c>
      <c r="G3314" s="6" t="s">
        <v>27</v>
      </c>
      <c r="H3314" s="7">
        <v>3764829.0</v>
      </c>
      <c r="I3314" s="8">
        <v>3766235.0</v>
      </c>
      <c r="J3314" t="s">
        <v>28</v>
      </c>
      <c r="K3314" t="s">
        <v>7926</v>
      </c>
      <c r="L3314" t="s">
        <v>7926</v>
      </c>
      <c r="N3314" t="s">
        <v>7927</v>
      </c>
      <c r="Q3314" t="s">
        <v>7928</v>
      </c>
      <c r="R3314">
        <v>1407.0</v>
      </c>
      <c r="S3314">
        <v>468.0</v>
      </c>
    </row>
    <row r="3315" ht="15.75" customHeight="1">
      <c r="A3315" s="6" t="s">
        <v>23</v>
      </c>
      <c r="B3315" s="6" t="s">
        <v>24</v>
      </c>
      <c r="C3315" s="6" t="s">
        <v>25</v>
      </c>
      <c r="D3315" s="6" t="s">
        <v>26</v>
      </c>
      <c r="E3315" s="6" t="s">
        <v>8</v>
      </c>
      <c r="G3315" s="6" t="s">
        <v>27</v>
      </c>
      <c r="H3315" s="7">
        <v>3766267.0</v>
      </c>
      <c r="I3315" s="8">
        <v>3767247.0</v>
      </c>
      <c r="J3315" t="s">
        <v>28</v>
      </c>
      <c r="K3315" t="s">
        <v>7929</v>
      </c>
      <c r="L3315" t="s">
        <v>7929</v>
      </c>
      <c r="N3315" t="s">
        <v>7930</v>
      </c>
      <c r="Q3315" t="s">
        <v>7931</v>
      </c>
      <c r="R3315">
        <v>981.0</v>
      </c>
      <c r="S3315">
        <v>326.0</v>
      </c>
    </row>
    <row r="3316" ht="15.75" customHeight="1">
      <c r="A3316" s="6" t="s">
        <v>23</v>
      </c>
      <c r="B3316" s="6" t="s">
        <v>113</v>
      </c>
      <c r="C3316" s="6" t="s">
        <v>25</v>
      </c>
      <c r="D3316" s="6" t="s">
        <v>26</v>
      </c>
      <c r="E3316" s="6" t="s">
        <v>8</v>
      </c>
      <c r="G3316" s="6" t="s">
        <v>27</v>
      </c>
      <c r="H3316" s="7">
        <v>3767367.0</v>
      </c>
      <c r="I3316" s="8">
        <v>3767948.0</v>
      </c>
      <c r="J3316" t="s">
        <v>28</v>
      </c>
      <c r="N3316" t="s">
        <v>7932</v>
      </c>
      <c r="Q3316" t="s">
        <v>7933</v>
      </c>
      <c r="R3316">
        <v>582.0</v>
      </c>
      <c r="T3316" t="s">
        <v>129</v>
      </c>
    </row>
    <row r="3317" ht="15.75" customHeight="1">
      <c r="A3317" s="6" t="s">
        <v>23</v>
      </c>
      <c r="B3317" s="6" t="s">
        <v>24</v>
      </c>
      <c r="C3317" s="6" t="s">
        <v>25</v>
      </c>
      <c r="D3317" s="6" t="s">
        <v>26</v>
      </c>
      <c r="E3317" s="6" t="s">
        <v>8</v>
      </c>
      <c r="G3317" s="6" t="s">
        <v>27</v>
      </c>
      <c r="H3317" s="7">
        <v>3768076.0</v>
      </c>
      <c r="I3317" s="8">
        <v>3768348.0</v>
      </c>
      <c r="J3317" t="s">
        <v>28</v>
      </c>
      <c r="K3317" t="s">
        <v>7934</v>
      </c>
      <c r="L3317" t="s">
        <v>7934</v>
      </c>
      <c r="N3317" t="s">
        <v>7935</v>
      </c>
      <c r="Q3317" t="s">
        <v>7936</v>
      </c>
      <c r="R3317">
        <v>273.0</v>
      </c>
      <c r="S3317">
        <v>90.0</v>
      </c>
    </row>
    <row r="3318" ht="15.75" customHeight="1">
      <c r="A3318" s="6" t="s">
        <v>23</v>
      </c>
      <c r="B3318" s="6" t="s">
        <v>24</v>
      </c>
      <c r="C3318" s="6" t="s">
        <v>25</v>
      </c>
      <c r="D3318" s="6" t="s">
        <v>26</v>
      </c>
      <c r="E3318" s="6" t="s">
        <v>8</v>
      </c>
      <c r="G3318" s="6" t="s">
        <v>27</v>
      </c>
      <c r="H3318" s="7">
        <v>3768432.0</v>
      </c>
      <c r="I3318" s="8">
        <v>3769379.0</v>
      </c>
      <c r="J3318" t="s">
        <v>37</v>
      </c>
      <c r="K3318" t="s">
        <v>7937</v>
      </c>
      <c r="L3318" t="s">
        <v>7937</v>
      </c>
      <c r="N3318" t="s">
        <v>7938</v>
      </c>
      <c r="Q3318" t="s">
        <v>7939</v>
      </c>
      <c r="R3318">
        <v>948.0</v>
      </c>
      <c r="S3318">
        <v>315.0</v>
      </c>
    </row>
    <row r="3319" ht="15.75" customHeight="1">
      <c r="A3319" s="6" t="s">
        <v>23</v>
      </c>
      <c r="B3319" s="6" t="s">
        <v>24</v>
      </c>
      <c r="C3319" s="6" t="s">
        <v>25</v>
      </c>
      <c r="D3319" s="6" t="s">
        <v>26</v>
      </c>
      <c r="E3319" s="6" t="s">
        <v>8</v>
      </c>
      <c r="G3319" s="6" t="s">
        <v>27</v>
      </c>
      <c r="H3319" s="7">
        <v>3769887.0</v>
      </c>
      <c r="I3319" s="8">
        <v>3770777.0</v>
      </c>
      <c r="J3319" t="s">
        <v>37</v>
      </c>
      <c r="K3319" t="s">
        <v>7940</v>
      </c>
      <c r="L3319" t="s">
        <v>7940</v>
      </c>
      <c r="N3319" t="s">
        <v>2209</v>
      </c>
      <c r="Q3319" t="s">
        <v>7941</v>
      </c>
      <c r="R3319">
        <v>891.0</v>
      </c>
      <c r="S3319">
        <v>296.0</v>
      </c>
    </row>
    <row r="3320" ht="15.75" customHeight="1">
      <c r="A3320" s="6" t="s">
        <v>23</v>
      </c>
      <c r="B3320" s="6" t="s">
        <v>113</v>
      </c>
      <c r="C3320" s="6" t="s">
        <v>25</v>
      </c>
      <c r="D3320" s="6" t="s">
        <v>26</v>
      </c>
      <c r="E3320" s="6" t="s">
        <v>8</v>
      </c>
      <c r="G3320" s="6" t="s">
        <v>27</v>
      </c>
      <c r="H3320" s="7">
        <v>3771910.0</v>
      </c>
      <c r="I3320" s="8">
        <v>3772008.0</v>
      </c>
      <c r="J3320" t="s">
        <v>37</v>
      </c>
      <c r="N3320" t="s">
        <v>7942</v>
      </c>
      <c r="Q3320" t="s">
        <v>7943</v>
      </c>
      <c r="R3320">
        <v>99.0</v>
      </c>
      <c r="T3320" t="s">
        <v>129</v>
      </c>
    </row>
    <row r="3321" ht="15.75" customHeight="1">
      <c r="A3321" s="6" t="s">
        <v>23</v>
      </c>
      <c r="B3321" s="6" t="s">
        <v>24</v>
      </c>
      <c r="C3321" s="6" t="s">
        <v>25</v>
      </c>
      <c r="D3321" s="6" t="s">
        <v>26</v>
      </c>
      <c r="E3321" s="6" t="s">
        <v>8</v>
      </c>
      <c r="G3321" s="6" t="s">
        <v>27</v>
      </c>
      <c r="H3321" s="7">
        <v>3772391.0</v>
      </c>
      <c r="I3321" s="8">
        <v>3773401.0</v>
      </c>
      <c r="J3321" t="s">
        <v>28</v>
      </c>
      <c r="K3321" t="s">
        <v>7944</v>
      </c>
      <c r="L3321" t="s">
        <v>7944</v>
      </c>
      <c r="N3321" t="s">
        <v>186</v>
      </c>
      <c r="Q3321" t="s">
        <v>7945</v>
      </c>
      <c r="R3321">
        <v>1011.0</v>
      </c>
      <c r="S3321">
        <v>336.0</v>
      </c>
    </row>
    <row r="3322" ht="15.75" customHeight="1">
      <c r="A3322" s="6" t="s">
        <v>23</v>
      </c>
      <c r="B3322" s="6" t="s">
        <v>24</v>
      </c>
      <c r="C3322" s="6" t="s">
        <v>25</v>
      </c>
      <c r="D3322" s="6" t="s">
        <v>26</v>
      </c>
      <c r="E3322" s="6" t="s">
        <v>8</v>
      </c>
      <c r="G3322" s="6" t="s">
        <v>27</v>
      </c>
      <c r="H3322" s="7">
        <v>3773398.0</v>
      </c>
      <c r="I3322" s="8">
        <v>3774471.0</v>
      </c>
      <c r="J3322" t="s">
        <v>28</v>
      </c>
      <c r="K3322" t="s">
        <v>7946</v>
      </c>
      <c r="L3322" t="s">
        <v>7946</v>
      </c>
      <c r="N3322" t="s">
        <v>7947</v>
      </c>
      <c r="Q3322" t="s">
        <v>7948</v>
      </c>
      <c r="R3322">
        <v>1074.0</v>
      </c>
      <c r="S3322">
        <v>357.0</v>
      </c>
    </row>
    <row r="3323" ht="15.75" customHeight="1">
      <c r="A3323" s="6" t="s">
        <v>23</v>
      </c>
      <c r="B3323" s="6" t="s">
        <v>24</v>
      </c>
      <c r="C3323" s="6" t="s">
        <v>25</v>
      </c>
      <c r="D3323" s="6" t="s">
        <v>26</v>
      </c>
      <c r="E3323" s="6" t="s">
        <v>8</v>
      </c>
      <c r="G3323" s="6" t="s">
        <v>27</v>
      </c>
      <c r="H3323" s="7">
        <v>3774671.0</v>
      </c>
      <c r="I3323" s="8">
        <v>3774769.0</v>
      </c>
      <c r="J3323" t="s">
        <v>28</v>
      </c>
      <c r="K3323" t="s">
        <v>7949</v>
      </c>
      <c r="L3323" t="s">
        <v>7949</v>
      </c>
      <c r="N3323" t="s">
        <v>7950</v>
      </c>
      <c r="Q3323" t="s">
        <v>7951</v>
      </c>
      <c r="R3323">
        <v>99.0</v>
      </c>
      <c r="S3323">
        <v>32.0</v>
      </c>
    </row>
    <row r="3324" ht="15.75" customHeight="1">
      <c r="A3324" s="6" t="s">
        <v>23</v>
      </c>
      <c r="B3324" s="6" t="s">
        <v>24</v>
      </c>
      <c r="C3324" s="6" t="s">
        <v>25</v>
      </c>
      <c r="D3324" s="6" t="s">
        <v>26</v>
      </c>
      <c r="E3324" s="6" t="s">
        <v>8</v>
      </c>
      <c r="G3324" s="6" t="s">
        <v>27</v>
      </c>
      <c r="H3324" s="7">
        <v>3774892.0</v>
      </c>
      <c r="I3324" s="8">
        <v>3775101.0</v>
      </c>
      <c r="J3324" t="s">
        <v>28</v>
      </c>
      <c r="K3324" t="s">
        <v>7952</v>
      </c>
      <c r="L3324" t="s">
        <v>7952</v>
      </c>
      <c r="N3324" t="s">
        <v>1900</v>
      </c>
      <c r="Q3324" t="s">
        <v>7953</v>
      </c>
      <c r="R3324">
        <v>210.0</v>
      </c>
      <c r="S3324">
        <v>69.0</v>
      </c>
    </row>
    <row r="3325" ht="15.75" customHeight="1">
      <c r="A3325" s="6" t="s">
        <v>23</v>
      </c>
      <c r="B3325" s="6" t="s">
        <v>24</v>
      </c>
      <c r="C3325" s="6" t="s">
        <v>25</v>
      </c>
      <c r="D3325" s="6" t="s">
        <v>26</v>
      </c>
      <c r="E3325" s="6" t="s">
        <v>8</v>
      </c>
      <c r="G3325" s="6" t="s">
        <v>27</v>
      </c>
      <c r="H3325" s="7">
        <v>3775220.0</v>
      </c>
      <c r="I3325" s="8">
        <v>3776059.0</v>
      </c>
      <c r="J3325" t="s">
        <v>28</v>
      </c>
      <c r="K3325" t="s">
        <v>7954</v>
      </c>
      <c r="L3325" t="s">
        <v>7954</v>
      </c>
      <c r="N3325" t="s">
        <v>33</v>
      </c>
      <c r="Q3325" t="s">
        <v>7955</v>
      </c>
      <c r="R3325">
        <v>840.0</v>
      </c>
      <c r="S3325">
        <v>279.0</v>
      </c>
    </row>
    <row r="3326" ht="15.75" customHeight="1">
      <c r="A3326" s="6" t="s">
        <v>23</v>
      </c>
      <c r="B3326" s="6" t="s">
        <v>24</v>
      </c>
      <c r="C3326" s="6" t="s">
        <v>25</v>
      </c>
      <c r="D3326" s="6" t="s">
        <v>26</v>
      </c>
      <c r="E3326" s="6" t="s">
        <v>8</v>
      </c>
      <c r="G3326" s="6" t="s">
        <v>27</v>
      </c>
      <c r="H3326" s="7">
        <v>3776056.0</v>
      </c>
      <c r="I3326" s="8">
        <v>3777243.0</v>
      </c>
      <c r="J3326" t="s">
        <v>28</v>
      </c>
      <c r="K3326" t="s">
        <v>7956</v>
      </c>
      <c r="L3326" t="s">
        <v>7956</v>
      </c>
      <c r="N3326" t="s">
        <v>7957</v>
      </c>
      <c r="Q3326" t="s">
        <v>7958</v>
      </c>
      <c r="R3326">
        <v>1188.0</v>
      </c>
      <c r="S3326">
        <v>395.0</v>
      </c>
    </row>
    <row r="3327" ht="15.75" customHeight="1">
      <c r="A3327" s="6" t="s">
        <v>23</v>
      </c>
      <c r="B3327" s="6" t="s">
        <v>24</v>
      </c>
      <c r="C3327" s="6" t="s">
        <v>25</v>
      </c>
      <c r="D3327" s="6" t="s">
        <v>26</v>
      </c>
      <c r="E3327" s="6" t="s">
        <v>8</v>
      </c>
      <c r="G3327" s="6" t="s">
        <v>27</v>
      </c>
      <c r="H3327" s="7">
        <v>3777959.0</v>
      </c>
      <c r="I3327" s="8">
        <v>3778372.0</v>
      </c>
      <c r="J3327" t="s">
        <v>37</v>
      </c>
      <c r="K3327" t="s">
        <v>7959</v>
      </c>
      <c r="L3327" t="s">
        <v>7959</v>
      </c>
      <c r="N3327" t="s">
        <v>33</v>
      </c>
      <c r="Q3327" t="s">
        <v>7960</v>
      </c>
      <c r="R3327">
        <v>414.0</v>
      </c>
      <c r="S3327">
        <v>137.0</v>
      </c>
    </row>
    <row r="3328" ht="15.75" customHeight="1">
      <c r="A3328" s="6" t="s">
        <v>23</v>
      </c>
      <c r="B3328" s="6" t="s">
        <v>24</v>
      </c>
      <c r="C3328" s="6" t="s">
        <v>25</v>
      </c>
      <c r="D3328" s="6" t="s">
        <v>26</v>
      </c>
      <c r="E3328" s="6" t="s">
        <v>8</v>
      </c>
      <c r="G3328" s="6" t="s">
        <v>27</v>
      </c>
      <c r="H3328" s="7">
        <v>3778403.0</v>
      </c>
      <c r="I3328" s="8">
        <v>3778651.0</v>
      </c>
      <c r="J3328" t="s">
        <v>37</v>
      </c>
      <c r="K3328" t="s">
        <v>7961</v>
      </c>
      <c r="L3328" t="s">
        <v>7961</v>
      </c>
      <c r="N3328" t="s">
        <v>2540</v>
      </c>
      <c r="Q3328" t="s">
        <v>7962</v>
      </c>
      <c r="R3328">
        <v>249.0</v>
      </c>
      <c r="S3328">
        <v>82.0</v>
      </c>
    </row>
    <row r="3329" ht="15.75" customHeight="1">
      <c r="A3329" s="6" t="s">
        <v>23</v>
      </c>
      <c r="B3329" s="6" t="s">
        <v>24</v>
      </c>
      <c r="C3329" s="6" t="s">
        <v>25</v>
      </c>
      <c r="D3329" s="6" t="s">
        <v>26</v>
      </c>
      <c r="E3329" s="6" t="s">
        <v>8</v>
      </c>
      <c r="G3329" s="6" t="s">
        <v>27</v>
      </c>
      <c r="H3329" s="7">
        <v>3778659.0</v>
      </c>
      <c r="I3329" s="8">
        <v>3779873.0</v>
      </c>
      <c r="J3329" t="s">
        <v>28</v>
      </c>
      <c r="K3329" t="s">
        <v>7963</v>
      </c>
      <c r="L3329" t="s">
        <v>7963</v>
      </c>
      <c r="N3329" t="s">
        <v>174</v>
      </c>
      <c r="Q3329" t="s">
        <v>7964</v>
      </c>
      <c r="R3329">
        <v>1215.0</v>
      </c>
      <c r="S3329">
        <v>404.0</v>
      </c>
    </row>
    <row r="3330" ht="15.75" customHeight="1">
      <c r="A3330" s="6" t="s">
        <v>23</v>
      </c>
      <c r="B3330" s="6" t="s">
        <v>24</v>
      </c>
      <c r="C3330" s="6" t="s">
        <v>25</v>
      </c>
      <c r="D3330" s="6" t="s">
        <v>26</v>
      </c>
      <c r="E3330" s="6" t="s">
        <v>8</v>
      </c>
      <c r="G3330" s="6" t="s">
        <v>27</v>
      </c>
      <c r="H3330" s="7">
        <v>3779969.0</v>
      </c>
      <c r="I3330" s="8">
        <v>3780622.0</v>
      </c>
      <c r="J3330" t="s">
        <v>28</v>
      </c>
      <c r="K3330" t="s">
        <v>7965</v>
      </c>
      <c r="L3330" t="s">
        <v>7965</v>
      </c>
      <c r="N3330" t="s">
        <v>402</v>
      </c>
      <c r="Q3330" t="s">
        <v>7966</v>
      </c>
      <c r="R3330">
        <v>654.0</v>
      </c>
      <c r="S3330">
        <v>217.0</v>
      </c>
    </row>
    <row r="3331" ht="15.75" customHeight="1">
      <c r="A3331" s="6" t="s">
        <v>23</v>
      </c>
      <c r="B3331" s="6" t="s">
        <v>24</v>
      </c>
      <c r="C3331" s="6" t="s">
        <v>25</v>
      </c>
      <c r="D3331" s="6" t="s">
        <v>26</v>
      </c>
      <c r="E3331" s="6" t="s">
        <v>8</v>
      </c>
      <c r="G3331" s="6" t="s">
        <v>27</v>
      </c>
      <c r="H3331" s="7">
        <v>3780646.0</v>
      </c>
      <c r="I3331" s="8">
        <v>3781473.0</v>
      </c>
      <c r="J3331" t="s">
        <v>28</v>
      </c>
      <c r="K3331" t="s">
        <v>7967</v>
      </c>
      <c r="L3331" t="s">
        <v>7967</v>
      </c>
      <c r="N3331" t="s">
        <v>7968</v>
      </c>
      <c r="O3331" t="s">
        <v>7969</v>
      </c>
      <c r="Q3331" t="s">
        <v>7970</v>
      </c>
      <c r="R3331">
        <v>828.0</v>
      </c>
      <c r="S3331">
        <v>275.0</v>
      </c>
    </row>
    <row r="3332" ht="15.75" customHeight="1">
      <c r="A3332" s="6" t="s">
        <v>23</v>
      </c>
      <c r="B3332" s="6" t="s">
        <v>24</v>
      </c>
      <c r="C3332" s="6" t="s">
        <v>25</v>
      </c>
      <c r="D3332" s="6" t="s">
        <v>26</v>
      </c>
      <c r="E3332" s="6" t="s">
        <v>8</v>
      </c>
      <c r="G3332" s="6" t="s">
        <v>27</v>
      </c>
      <c r="H3332" s="7">
        <v>3781602.0</v>
      </c>
      <c r="I3332" s="8">
        <v>3782195.0</v>
      </c>
      <c r="J3332" t="s">
        <v>28</v>
      </c>
      <c r="K3332" t="s">
        <v>7971</v>
      </c>
      <c r="L3332" t="s">
        <v>7971</v>
      </c>
      <c r="N3332" t="s">
        <v>33</v>
      </c>
      <c r="Q3332" t="s">
        <v>7972</v>
      </c>
      <c r="R3332">
        <v>594.0</v>
      </c>
      <c r="S3332">
        <v>197.0</v>
      </c>
    </row>
    <row r="3333" ht="15.75" customHeight="1">
      <c r="A3333" s="6" t="s">
        <v>23</v>
      </c>
      <c r="B3333" s="6" t="s">
        <v>24</v>
      </c>
      <c r="C3333" s="6" t="s">
        <v>25</v>
      </c>
      <c r="D3333" s="6" t="s">
        <v>26</v>
      </c>
      <c r="E3333" s="6" t="s">
        <v>8</v>
      </c>
      <c r="G3333" s="6" t="s">
        <v>27</v>
      </c>
      <c r="H3333" s="7">
        <v>3782376.0</v>
      </c>
      <c r="I3333" s="8">
        <v>3782729.0</v>
      </c>
      <c r="J3333" t="s">
        <v>37</v>
      </c>
      <c r="K3333" t="s">
        <v>7973</v>
      </c>
      <c r="L3333" t="s">
        <v>7973</v>
      </c>
      <c r="N3333" t="s">
        <v>33</v>
      </c>
      <c r="Q3333" t="s">
        <v>7974</v>
      </c>
      <c r="R3333">
        <v>354.0</v>
      </c>
      <c r="S3333">
        <v>117.0</v>
      </c>
    </row>
    <row r="3334" ht="15.75" customHeight="1">
      <c r="A3334" s="6" t="s">
        <v>23</v>
      </c>
      <c r="B3334" s="6" t="s">
        <v>24</v>
      </c>
      <c r="C3334" s="6" t="s">
        <v>25</v>
      </c>
      <c r="D3334" s="6" t="s">
        <v>26</v>
      </c>
      <c r="E3334" s="6" t="s">
        <v>8</v>
      </c>
      <c r="G3334" s="6" t="s">
        <v>27</v>
      </c>
      <c r="H3334" s="7">
        <v>3782863.0</v>
      </c>
      <c r="I3334" s="8">
        <v>3784011.0</v>
      </c>
      <c r="J3334" t="s">
        <v>37</v>
      </c>
      <c r="K3334" t="s">
        <v>7975</v>
      </c>
      <c r="L3334" t="s">
        <v>7975</v>
      </c>
      <c r="N3334" t="s">
        <v>33</v>
      </c>
      <c r="Q3334" t="s">
        <v>7976</v>
      </c>
      <c r="R3334">
        <v>1149.0</v>
      </c>
      <c r="S3334">
        <v>382.0</v>
      </c>
    </row>
    <row r="3335" ht="15.75" customHeight="1">
      <c r="A3335" s="6" t="s">
        <v>23</v>
      </c>
      <c r="B3335" s="6" t="s">
        <v>24</v>
      </c>
      <c r="C3335" s="6" t="s">
        <v>25</v>
      </c>
      <c r="D3335" s="6" t="s">
        <v>26</v>
      </c>
      <c r="E3335" s="6" t="s">
        <v>8</v>
      </c>
      <c r="G3335" s="6" t="s">
        <v>27</v>
      </c>
      <c r="H3335" s="7">
        <v>3784019.0</v>
      </c>
      <c r="I3335" s="8">
        <v>3784549.0</v>
      </c>
      <c r="J3335" t="s">
        <v>28</v>
      </c>
      <c r="K3335" t="s">
        <v>7977</v>
      </c>
      <c r="L3335" t="s">
        <v>7977</v>
      </c>
      <c r="N3335" t="s">
        <v>33</v>
      </c>
      <c r="Q3335" t="s">
        <v>7978</v>
      </c>
      <c r="R3335">
        <v>531.0</v>
      </c>
      <c r="S3335">
        <v>176.0</v>
      </c>
    </row>
    <row r="3336" ht="15.75" customHeight="1">
      <c r="A3336" s="6" t="s">
        <v>23</v>
      </c>
      <c r="B3336" s="6" t="s">
        <v>24</v>
      </c>
      <c r="C3336" s="6" t="s">
        <v>25</v>
      </c>
      <c r="D3336" s="6" t="s">
        <v>26</v>
      </c>
      <c r="E3336" s="6" t="s">
        <v>8</v>
      </c>
      <c r="G3336" s="6" t="s">
        <v>27</v>
      </c>
      <c r="H3336" s="7">
        <v>3784598.0</v>
      </c>
      <c r="I3336" s="8">
        <v>3786442.0</v>
      </c>
      <c r="J3336" t="s">
        <v>28</v>
      </c>
      <c r="K3336" t="s">
        <v>7979</v>
      </c>
      <c r="L3336" t="s">
        <v>7979</v>
      </c>
      <c r="N3336" t="s">
        <v>7980</v>
      </c>
      <c r="Q3336" t="s">
        <v>7981</v>
      </c>
      <c r="R3336">
        <v>1845.0</v>
      </c>
      <c r="S3336">
        <v>614.0</v>
      </c>
    </row>
    <row r="3337" ht="15.75" customHeight="1">
      <c r="A3337" s="6" t="s">
        <v>23</v>
      </c>
      <c r="B3337" s="6" t="s">
        <v>24</v>
      </c>
      <c r="C3337" s="6" t="s">
        <v>25</v>
      </c>
      <c r="D3337" s="6" t="s">
        <v>26</v>
      </c>
      <c r="E3337" s="6" t="s">
        <v>8</v>
      </c>
      <c r="G3337" s="6" t="s">
        <v>27</v>
      </c>
      <c r="H3337" s="7">
        <v>3786571.0</v>
      </c>
      <c r="I3337" s="8">
        <v>3787326.0</v>
      </c>
      <c r="J3337" t="s">
        <v>28</v>
      </c>
      <c r="K3337" t="s">
        <v>7982</v>
      </c>
      <c r="L3337" t="s">
        <v>7982</v>
      </c>
      <c r="N3337" t="s">
        <v>127</v>
      </c>
      <c r="Q3337" t="s">
        <v>7983</v>
      </c>
      <c r="R3337">
        <v>756.0</v>
      </c>
      <c r="S3337">
        <v>251.0</v>
      </c>
    </row>
    <row r="3338" ht="15.75" customHeight="1">
      <c r="A3338" s="6" t="s">
        <v>23</v>
      </c>
      <c r="B3338" s="6" t="s">
        <v>24</v>
      </c>
      <c r="C3338" s="6" t="s">
        <v>25</v>
      </c>
      <c r="D3338" s="6" t="s">
        <v>26</v>
      </c>
      <c r="E3338" s="6" t="s">
        <v>8</v>
      </c>
      <c r="G3338" s="6" t="s">
        <v>27</v>
      </c>
      <c r="H3338" s="7">
        <v>3787351.0</v>
      </c>
      <c r="I3338" s="8">
        <v>3787776.0</v>
      </c>
      <c r="J3338" t="s">
        <v>28</v>
      </c>
      <c r="K3338" t="s">
        <v>7984</v>
      </c>
      <c r="L3338" t="s">
        <v>7984</v>
      </c>
      <c r="N3338" t="s">
        <v>1947</v>
      </c>
      <c r="Q3338" t="s">
        <v>7985</v>
      </c>
      <c r="R3338">
        <v>426.0</v>
      </c>
      <c r="S3338">
        <v>141.0</v>
      </c>
    </row>
    <row r="3339" ht="15.75" customHeight="1">
      <c r="A3339" s="6" t="s">
        <v>23</v>
      </c>
      <c r="B3339" s="6" t="s">
        <v>24</v>
      </c>
      <c r="C3339" s="6" t="s">
        <v>25</v>
      </c>
      <c r="D3339" s="6" t="s">
        <v>26</v>
      </c>
      <c r="E3339" s="6" t="s">
        <v>8</v>
      </c>
      <c r="G3339" s="6" t="s">
        <v>27</v>
      </c>
      <c r="H3339" s="7">
        <v>3787834.0</v>
      </c>
      <c r="I3339" s="8">
        <v>3788658.0</v>
      </c>
      <c r="J3339" t="s">
        <v>28</v>
      </c>
      <c r="K3339" t="s">
        <v>7986</v>
      </c>
      <c r="L3339" t="s">
        <v>7986</v>
      </c>
      <c r="N3339" t="s">
        <v>33</v>
      </c>
      <c r="Q3339" t="s">
        <v>7987</v>
      </c>
      <c r="R3339">
        <v>825.0</v>
      </c>
      <c r="S3339">
        <v>274.0</v>
      </c>
    </row>
    <row r="3340" ht="15.75" customHeight="1">
      <c r="A3340" s="6" t="s">
        <v>23</v>
      </c>
      <c r="B3340" s="6" t="s">
        <v>24</v>
      </c>
      <c r="C3340" s="6" t="s">
        <v>25</v>
      </c>
      <c r="D3340" s="6" t="s">
        <v>26</v>
      </c>
      <c r="E3340" s="6" t="s">
        <v>8</v>
      </c>
      <c r="G3340" s="6" t="s">
        <v>27</v>
      </c>
      <c r="H3340" s="7">
        <v>3788823.0</v>
      </c>
      <c r="I3340" s="8">
        <v>3789776.0</v>
      </c>
      <c r="J3340" t="s">
        <v>28</v>
      </c>
      <c r="K3340" t="s">
        <v>7988</v>
      </c>
      <c r="L3340" t="s">
        <v>7988</v>
      </c>
      <c r="N3340" t="s">
        <v>33</v>
      </c>
      <c r="Q3340" t="s">
        <v>7989</v>
      </c>
      <c r="R3340">
        <v>954.0</v>
      </c>
      <c r="S3340">
        <v>317.0</v>
      </c>
    </row>
    <row r="3341" ht="15.75" customHeight="1">
      <c r="A3341" s="6" t="s">
        <v>23</v>
      </c>
      <c r="B3341" s="6" t="s">
        <v>24</v>
      </c>
      <c r="C3341" s="6" t="s">
        <v>25</v>
      </c>
      <c r="D3341" s="6" t="s">
        <v>26</v>
      </c>
      <c r="E3341" s="6" t="s">
        <v>8</v>
      </c>
      <c r="G3341" s="6" t="s">
        <v>27</v>
      </c>
      <c r="H3341" s="7">
        <v>3789826.0</v>
      </c>
      <c r="I3341" s="8">
        <v>3791103.0</v>
      </c>
      <c r="J3341" t="s">
        <v>28</v>
      </c>
      <c r="K3341" t="s">
        <v>7990</v>
      </c>
      <c r="L3341" t="s">
        <v>7990</v>
      </c>
      <c r="N3341" t="s">
        <v>33</v>
      </c>
      <c r="Q3341" t="s">
        <v>7991</v>
      </c>
      <c r="R3341">
        <v>1278.0</v>
      </c>
      <c r="S3341">
        <v>425.0</v>
      </c>
    </row>
    <row r="3342" ht="15.75" customHeight="1">
      <c r="A3342" s="6" t="s">
        <v>23</v>
      </c>
      <c r="B3342" s="6" t="s">
        <v>24</v>
      </c>
      <c r="C3342" s="6" t="s">
        <v>25</v>
      </c>
      <c r="D3342" s="6" t="s">
        <v>26</v>
      </c>
      <c r="E3342" s="6" t="s">
        <v>8</v>
      </c>
      <c r="G3342" s="6" t="s">
        <v>27</v>
      </c>
      <c r="H3342" s="7">
        <v>3791100.0</v>
      </c>
      <c r="I3342" s="8">
        <v>3794309.0</v>
      </c>
      <c r="J3342" t="s">
        <v>28</v>
      </c>
      <c r="K3342" t="s">
        <v>7992</v>
      </c>
      <c r="L3342" t="s">
        <v>7992</v>
      </c>
      <c r="N3342" t="s">
        <v>33</v>
      </c>
      <c r="Q3342" t="s">
        <v>7993</v>
      </c>
      <c r="R3342">
        <v>3210.0</v>
      </c>
      <c r="S3342">
        <v>1069.0</v>
      </c>
    </row>
    <row r="3343" ht="15.75" customHeight="1">
      <c r="A3343" s="6" t="s">
        <v>23</v>
      </c>
      <c r="B3343" s="6" t="s">
        <v>24</v>
      </c>
      <c r="C3343" s="6" t="s">
        <v>25</v>
      </c>
      <c r="D3343" s="6" t="s">
        <v>26</v>
      </c>
      <c r="E3343" s="6" t="s">
        <v>8</v>
      </c>
      <c r="G3343" s="6" t="s">
        <v>27</v>
      </c>
      <c r="H3343" s="7">
        <v>3794387.0</v>
      </c>
      <c r="I3343" s="8">
        <v>3794731.0</v>
      </c>
      <c r="J3343" t="s">
        <v>28</v>
      </c>
      <c r="K3343" t="s">
        <v>7994</v>
      </c>
      <c r="L3343" t="s">
        <v>7994</v>
      </c>
      <c r="N3343" t="s">
        <v>33</v>
      </c>
      <c r="Q3343" t="s">
        <v>7995</v>
      </c>
      <c r="R3343">
        <v>345.0</v>
      </c>
      <c r="S3343">
        <v>114.0</v>
      </c>
    </row>
    <row r="3344" ht="15.75" customHeight="1">
      <c r="A3344" s="6" t="s">
        <v>23</v>
      </c>
      <c r="B3344" s="6" t="s">
        <v>24</v>
      </c>
      <c r="C3344" s="6" t="s">
        <v>25</v>
      </c>
      <c r="D3344" s="6" t="s">
        <v>26</v>
      </c>
      <c r="E3344" s="6" t="s">
        <v>8</v>
      </c>
      <c r="G3344" s="6" t="s">
        <v>27</v>
      </c>
      <c r="H3344" s="7">
        <v>3795049.0</v>
      </c>
      <c r="I3344" s="8">
        <v>3795825.0</v>
      </c>
      <c r="J3344" t="s">
        <v>37</v>
      </c>
      <c r="K3344" t="s">
        <v>7996</v>
      </c>
      <c r="L3344" t="s">
        <v>7996</v>
      </c>
      <c r="N3344" t="s">
        <v>33</v>
      </c>
      <c r="Q3344" t="s">
        <v>7997</v>
      </c>
      <c r="R3344">
        <v>777.0</v>
      </c>
      <c r="S3344">
        <v>258.0</v>
      </c>
    </row>
    <row r="3345" ht="15.75" customHeight="1">
      <c r="A3345" s="6" t="s">
        <v>23</v>
      </c>
      <c r="B3345" s="6" t="s">
        <v>24</v>
      </c>
      <c r="C3345" s="6" t="s">
        <v>25</v>
      </c>
      <c r="D3345" s="6" t="s">
        <v>26</v>
      </c>
      <c r="E3345" s="6" t="s">
        <v>8</v>
      </c>
      <c r="G3345" s="6" t="s">
        <v>27</v>
      </c>
      <c r="H3345" s="7">
        <v>3795850.0</v>
      </c>
      <c r="I3345" s="8">
        <v>3797013.0</v>
      </c>
      <c r="J3345" t="s">
        <v>28</v>
      </c>
      <c r="K3345" t="s">
        <v>7998</v>
      </c>
      <c r="L3345" t="s">
        <v>7998</v>
      </c>
      <c r="N3345" t="s">
        <v>7999</v>
      </c>
      <c r="Q3345" t="s">
        <v>8000</v>
      </c>
      <c r="R3345">
        <v>1164.0</v>
      </c>
      <c r="S3345">
        <v>387.0</v>
      </c>
    </row>
    <row r="3346" ht="15.75" customHeight="1">
      <c r="A3346" s="6" t="s">
        <v>23</v>
      </c>
      <c r="B3346" s="6" t="s">
        <v>24</v>
      </c>
      <c r="C3346" s="6" t="s">
        <v>25</v>
      </c>
      <c r="D3346" s="6" t="s">
        <v>26</v>
      </c>
      <c r="E3346" s="6" t="s">
        <v>8</v>
      </c>
      <c r="G3346" s="6" t="s">
        <v>27</v>
      </c>
      <c r="H3346" s="7">
        <v>3797029.0</v>
      </c>
      <c r="I3346" s="8">
        <v>3798033.0</v>
      </c>
      <c r="J3346" t="s">
        <v>28</v>
      </c>
      <c r="K3346" t="s">
        <v>8001</v>
      </c>
      <c r="L3346" t="s">
        <v>8001</v>
      </c>
      <c r="N3346" t="s">
        <v>33</v>
      </c>
      <c r="Q3346" t="s">
        <v>8002</v>
      </c>
      <c r="R3346">
        <v>1005.0</v>
      </c>
      <c r="S3346">
        <v>334.0</v>
      </c>
    </row>
    <row r="3347" ht="15.75" customHeight="1">
      <c r="A3347" s="6" t="s">
        <v>23</v>
      </c>
      <c r="B3347" s="6" t="s">
        <v>24</v>
      </c>
      <c r="C3347" s="6" t="s">
        <v>25</v>
      </c>
      <c r="D3347" s="6" t="s">
        <v>26</v>
      </c>
      <c r="E3347" s="6" t="s">
        <v>8</v>
      </c>
      <c r="G3347" s="6" t="s">
        <v>27</v>
      </c>
      <c r="H3347" s="7">
        <v>3798153.0</v>
      </c>
      <c r="I3347" s="8">
        <v>3799364.0</v>
      </c>
      <c r="J3347" t="s">
        <v>37</v>
      </c>
      <c r="K3347" t="s">
        <v>8003</v>
      </c>
      <c r="L3347" t="s">
        <v>8003</v>
      </c>
      <c r="N3347" t="s">
        <v>299</v>
      </c>
      <c r="Q3347" t="s">
        <v>8004</v>
      </c>
      <c r="R3347">
        <v>1212.0</v>
      </c>
      <c r="S3347">
        <v>403.0</v>
      </c>
    </row>
    <row r="3348" ht="15.75" customHeight="1">
      <c r="A3348" s="6" t="s">
        <v>23</v>
      </c>
      <c r="B3348" s="6" t="s">
        <v>24</v>
      </c>
      <c r="C3348" s="6" t="s">
        <v>25</v>
      </c>
      <c r="D3348" s="6" t="s">
        <v>26</v>
      </c>
      <c r="E3348" s="6" t="s">
        <v>8</v>
      </c>
      <c r="G3348" s="6" t="s">
        <v>27</v>
      </c>
      <c r="H3348" s="7">
        <v>3799420.0</v>
      </c>
      <c r="I3348" s="8">
        <v>3800109.0</v>
      </c>
      <c r="J3348" t="s">
        <v>37</v>
      </c>
      <c r="K3348" t="s">
        <v>8005</v>
      </c>
      <c r="L3348" t="s">
        <v>8005</v>
      </c>
      <c r="N3348" t="s">
        <v>296</v>
      </c>
      <c r="Q3348" t="s">
        <v>8006</v>
      </c>
      <c r="R3348">
        <v>690.0</v>
      </c>
      <c r="S3348">
        <v>229.0</v>
      </c>
    </row>
    <row r="3349" ht="15.75" customHeight="1">
      <c r="A3349" s="6" t="s">
        <v>23</v>
      </c>
      <c r="B3349" s="6" t="s">
        <v>24</v>
      </c>
      <c r="C3349" s="6" t="s">
        <v>25</v>
      </c>
      <c r="D3349" s="6" t="s">
        <v>26</v>
      </c>
      <c r="E3349" s="6" t="s">
        <v>8</v>
      </c>
      <c r="G3349" s="6" t="s">
        <v>27</v>
      </c>
      <c r="H3349" s="7">
        <v>3800184.0</v>
      </c>
      <c r="I3349" s="8">
        <v>3801098.0</v>
      </c>
      <c r="J3349" t="s">
        <v>37</v>
      </c>
      <c r="K3349" t="s">
        <v>8007</v>
      </c>
      <c r="L3349" t="s">
        <v>8007</v>
      </c>
      <c r="N3349" t="s">
        <v>281</v>
      </c>
      <c r="Q3349" t="s">
        <v>8008</v>
      </c>
      <c r="R3349">
        <v>915.0</v>
      </c>
      <c r="S3349">
        <v>304.0</v>
      </c>
    </row>
    <row r="3350" ht="15.75" customHeight="1">
      <c r="A3350" s="6" t="s">
        <v>23</v>
      </c>
      <c r="B3350" s="6" t="s">
        <v>24</v>
      </c>
      <c r="C3350" s="6" t="s">
        <v>25</v>
      </c>
      <c r="D3350" s="6" t="s">
        <v>26</v>
      </c>
      <c r="E3350" s="6" t="s">
        <v>8</v>
      </c>
      <c r="G3350" s="6" t="s">
        <v>27</v>
      </c>
      <c r="H3350" s="7">
        <v>3801098.0</v>
      </c>
      <c r="I3350" s="8">
        <v>3802003.0</v>
      </c>
      <c r="J3350" t="s">
        <v>37</v>
      </c>
      <c r="K3350" t="s">
        <v>8009</v>
      </c>
      <c r="L3350" t="s">
        <v>8009</v>
      </c>
      <c r="N3350" t="s">
        <v>372</v>
      </c>
      <c r="Q3350" t="s">
        <v>8010</v>
      </c>
      <c r="R3350">
        <v>906.0</v>
      </c>
      <c r="S3350">
        <v>301.0</v>
      </c>
    </row>
    <row r="3351" ht="15.75" customHeight="1">
      <c r="A3351" s="6" t="s">
        <v>23</v>
      </c>
      <c r="B3351" s="6" t="s">
        <v>24</v>
      </c>
      <c r="C3351" s="6" t="s">
        <v>25</v>
      </c>
      <c r="D3351" s="6" t="s">
        <v>26</v>
      </c>
      <c r="E3351" s="6" t="s">
        <v>8</v>
      </c>
      <c r="G3351" s="6" t="s">
        <v>27</v>
      </c>
      <c r="H3351" s="7">
        <v>3802093.0</v>
      </c>
      <c r="I3351" s="8">
        <v>3802542.0</v>
      </c>
      <c r="J3351" t="s">
        <v>37</v>
      </c>
      <c r="K3351" t="s">
        <v>8011</v>
      </c>
      <c r="L3351" t="s">
        <v>8011</v>
      </c>
      <c r="N3351" t="s">
        <v>8012</v>
      </c>
      <c r="Q3351" t="s">
        <v>8013</v>
      </c>
      <c r="R3351">
        <v>450.0</v>
      </c>
      <c r="S3351">
        <v>149.0</v>
      </c>
    </row>
    <row r="3352" ht="15.75" customHeight="1">
      <c r="A3352" s="6" t="s">
        <v>23</v>
      </c>
      <c r="B3352" s="6" t="s">
        <v>24</v>
      </c>
      <c r="C3352" s="6" t="s">
        <v>25</v>
      </c>
      <c r="D3352" s="6" t="s">
        <v>26</v>
      </c>
      <c r="E3352" s="6" t="s">
        <v>8</v>
      </c>
      <c r="G3352" s="6" t="s">
        <v>27</v>
      </c>
      <c r="H3352" s="7">
        <v>3802559.0</v>
      </c>
      <c r="I3352" s="8">
        <v>3804172.0</v>
      </c>
      <c r="J3352" t="s">
        <v>37</v>
      </c>
      <c r="K3352" t="s">
        <v>8014</v>
      </c>
      <c r="L3352" t="s">
        <v>8014</v>
      </c>
      <c r="N3352" t="s">
        <v>8015</v>
      </c>
      <c r="Q3352" t="s">
        <v>8016</v>
      </c>
      <c r="R3352">
        <v>1614.0</v>
      </c>
      <c r="S3352">
        <v>537.0</v>
      </c>
    </row>
    <row r="3353" ht="15.75" customHeight="1">
      <c r="A3353" s="6" t="s">
        <v>23</v>
      </c>
      <c r="B3353" s="6" t="s">
        <v>24</v>
      </c>
      <c r="C3353" s="6" t="s">
        <v>25</v>
      </c>
      <c r="D3353" s="6" t="s">
        <v>26</v>
      </c>
      <c r="E3353" s="6" t="s">
        <v>8</v>
      </c>
      <c r="G3353" s="6" t="s">
        <v>27</v>
      </c>
      <c r="H3353" s="7">
        <v>3804222.0</v>
      </c>
      <c r="I3353" s="8">
        <v>3805193.0</v>
      </c>
      <c r="J3353" t="s">
        <v>37</v>
      </c>
      <c r="K3353" t="s">
        <v>8017</v>
      </c>
      <c r="L3353" t="s">
        <v>8017</v>
      </c>
      <c r="N3353" t="s">
        <v>8018</v>
      </c>
      <c r="Q3353" t="s">
        <v>8019</v>
      </c>
      <c r="R3353">
        <v>972.0</v>
      </c>
      <c r="S3353">
        <v>323.0</v>
      </c>
    </row>
    <row r="3354" ht="15.75" customHeight="1">
      <c r="A3354" s="6" t="s">
        <v>23</v>
      </c>
      <c r="B3354" s="6" t="s">
        <v>24</v>
      </c>
      <c r="C3354" s="6" t="s">
        <v>25</v>
      </c>
      <c r="D3354" s="6" t="s">
        <v>26</v>
      </c>
      <c r="E3354" s="6" t="s">
        <v>8</v>
      </c>
      <c r="G3354" s="6" t="s">
        <v>27</v>
      </c>
      <c r="H3354" s="7">
        <v>3805217.0</v>
      </c>
      <c r="I3354" s="8">
        <v>3806014.0</v>
      </c>
      <c r="J3354" t="s">
        <v>37</v>
      </c>
      <c r="K3354" t="s">
        <v>8020</v>
      </c>
      <c r="L3354" t="s">
        <v>8020</v>
      </c>
      <c r="N3354" t="s">
        <v>8021</v>
      </c>
      <c r="Q3354" t="s">
        <v>8022</v>
      </c>
      <c r="R3354">
        <v>798.0</v>
      </c>
      <c r="S3354">
        <v>265.0</v>
      </c>
    </row>
    <row r="3355" ht="15.75" customHeight="1">
      <c r="A3355" s="6" t="s">
        <v>23</v>
      </c>
      <c r="B3355" s="6" t="s">
        <v>24</v>
      </c>
      <c r="C3355" s="6" t="s">
        <v>25</v>
      </c>
      <c r="D3355" s="6" t="s">
        <v>26</v>
      </c>
      <c r="E3355" s="6" t="s">
        <v>8</v>
      </c>
      <c r="G3355" s="6" t="s">
        <v>27</v>
      </c>
      <c r="H3355" s="7">
        <v>3806177.0</v>
      </c>
      <c r="I3355" s="8">
        <v>3806875.0</v>
      </c>
      <c r="J3355" t="s">
        <v>37</v>
      </c>
      <c r="K3355" t="s">
        <v>8023</v>
      </c>
      <c r="L3355" t="s">
        <v>8023</v>
      </c>
      <c r="N3355" t="s">
        <v>33</v>
      </c>
      <c r="Q3355" t="s">
        <v>8024</v>
      </c>
      <c r="R3355">
        <v>699.0</v>
      </c>
      <c r="S3355">
        <v>232.0</v>
      </c>
    </row>
    <row r="3356" ht="15.75" customHeight="1">
      <c r="A3356" s="6" t="s">
        <v>23</v>
      </c>
      <c r="B3356" s="6" t="s">
        <v>113</v>
      </c>
      <c r="C3356" s="6" t="s">
        <v>25</v>
      </c>
      <c r="D3356" s="6" t="s">
        <v>26</v>
      </c>
      <c r="E3356" s="6" t="s">
        <v>8</v>
      </c>
      <c r="G3356" s="6" t="s">
        <v>27</v>
      </c>
      <c r="H3356" s="7">
        <v>3808248.0</v>
      </c>
      <c r="I3356" s="8">
        <v>3808427.0</v>
      </c>
      <c r="J3356" t="s">
        <v>28</v>
      </c>
      <c r="N3356" t="s">
        <v>33</v>
      </c>
      <c r="Q3356" t="s">
        <v>8025</v>
      </c>
      <c r="R3356">
        <v>180.0</v>
      </c>
      <c r="T3356" t="s">
        <v>129</v>
      </c>
    </row>
    <row r="3357" ht="15.75" customHeight="1">
      <c r="A3357" s="6" t="s">
        <v>23</v>
      </c>
      <c r="B3357" s="6" t="s">
        <v>24</v>
      </c>
      <c r="C3357" s="6" t="s">
        <v>25</v>
      </c>
      <c r="D3357" s="6" t="s">
        <v>26</v>
      </c>
      <c r="E3357" s="6" t="s">
        <v>8</v>
      </c>
      <c r="G3357" s="6" t="s">
        <v>27</v>
      </c>
      <c r="H3357" s="7">
        <v>3809244.0</v>
      </c>
      <c r="I3357" s="8">
        <v>3810836.0</v>
      </c>
      <c r="J3357" t="s">
        <v>37</v>
      </c>
      <c r="K3357" t="s">
        <v>8026</v>
      </c>
      <c r="L3357" t="s">
        <v>8026</v>
      </c>
      <c r="N3357" t="s">
        <v>8027</v>
      </c>
      <c r="Q3357" t="s">
        <v>8028</v>
      </c>
      <c r="R3357">
        <v>1593.0</v>
      </c>
      <c r="S3357">
        <v>530.0</v>
      </c>
    </row>
    <row r="3358" ht="15.75" customHeight="1">
      <c r="A3358" s="6" t="s">
        <v>23</v>
      </c>
      <c r="B3358" s="6" t="s">
        <v>24</v>
      </c>
      <c r="C3358" s="6" t="s">
        <v>25</v>
      </c>
      <c r="D3358" s="6" t="s">
        <v>26</v>
      </c>
      <c r="E3358" s="6" t="s">
        <v>8</v>
      </c>
      <c r="G3358" s="6" t="s">
        <v>27</v>
      </c>
      <c r="H3358" s="7">
        <v>3811097.0</v>
      </c>
      <c r="I3358" s="8">
        <v>3811489.0</v>
      </c>
      <c r="J3358" t="s">
        <v>37</v>
      </c>
      <c r="K3358" t="s">
        <v>8029</v>
      </c>
      <c r="L3358" t="s">
        <v>8029</v>
      </c>
      <c r="N3358" t="s">
        <v>8030</v>
      </c>
      <c r="Q3358" t="s">
        <v>8031</v>
      </c>
      <c r="R3358">
        <v>393.0</v>
      </c>
      <c r="S3358">
        <v>130.0</v>
      </c>
    </row>
    <row r="3359" ht="15.75" customHeight="1">
      <c r="A3359" s="6" t="s">
        <v>23</v>
      </c>
      <c r="B3359" s="6" t="s">
        <v>24</v>
      </c>
      <c r="C3359" s="6" t="s">
        <v>25</v>
      </c>
      <c r="D3359" s="6" t="s">
        <v>26</v>
      </c>
      <c r="E3359" s="6" t="s">
        <v>8</v>
      </c>
      <c r="G3359" s="6" t="s">
        <v>27</v>
      </c>
      <c r="H3359" s="7">
        <v>3811501.0</v>
      </c>
      <c r="I3359" s="8">
        <v>3812028.0</v>
      </c>
      <c r="J3359" t="s">
        <v>37</v>
      </c>
      <c r="K3359" t="s">
        <v>8032</v>
      </c>
      <c r="L3359" t="s">
        <v>8032</v>
      </c>
      <c r="N3359" t="s">
        <v>8033</v>
      </c>
      <c r="Q3359" t="s">
        <v>8034</v>
      </c>
      <c r="R3359">
        <v>528.0</v>
      </c>
      <c r="S3359">
        <v>175.0</v>
      </c>
    </row>
    <row r="3360" ht="15.75" customHeight="1">
      <c r="A3360" s="6" t="s">
        <v>23</v>
      </c>
      <c r="B3360" s="6" t="s">
        <v>24</v>
      </c>
      <c r="C3360" s="6" t="s">
        <v>25</v>
      </c>
      <c r="D3360" s="6" t="s">
        <v>26</v>
      </c>
      <c r="E3360" s="6" t="s">
        <v>8</v>
      </c>
      <c r="G3360" s="6" t="s">
        <v>27</v>
      </c>
      <c r="H3360" s="7">
        <v>3812133.0</v>
      </c>
      <c r="I3360" s="8">
        <v>3812492.0</v>
      </c>
      <c r="J3360" t="s">
        <v>37</v>
      </c>
      <c r="K3360" t="s">
        <v>8035</v>
      </c>
      <c r="L3360" t="s">
        <v>8035</v>
      </c>
      <c r="N3360" t="s">
        <v>8036</v>
      </c>
      <c r="Q3360" t="s">
        <v>8037</v>
      </c>
      <c r="R3360">
        <v>360.0</v>
      </c>
      <c r="S3360">
        <v>119.0</v>
      </c>
    </row>
    <row r="3361" ht="15.75" customHeight="1">
      <c r="A3361" s="6" t="s">
        <v>23</v>
      </c>
      <c r="B3361" s="6" t="s">
        <v>24</v>
      </c>
      <c r="C3361" s="6" t="s">
        <v>25</v>
      </c>
      <c r="D3361" s="6" t="s">
        <v>26</v>
      </c>
      <c r="E3361" s="6" t="s">
        <v>8</v>
      </c>
      <c r="G3361" s="6" t="s">
        <v>27</v>
      </c>
      <c r="H3361" s="7">
        <v>3812517.0</v>
      </c>
      <c r="I3361" s="8">
        <v>3812948.0</v>
      </c>
      <c r="J3361" t="s">
        <v>28</v>
      </c>
      <c r="K3361" t="s">
        <v>8038</v>
      </c>
      <c r="L3361" t="s">
        <v>8038</v>
      </c>
      <c r="N3361" t="s">
        <v>33</v>
      </c>
      <c r="Q3361" t="s">
        <v>8039</v>
      </c>
      <c r="R3361">
        <v>432.0</v>
      </c>
      <c r="S3361">
        <v>143.0</v>
      </c>
    </row>
    <row r="3362" ht="15.75" customHeight="1">
      <c r="A3362" s="6" t="s">
        <v>23</v>
      </c>
      <c r="B3362" s="6" t="s">
        <v>24</v>
      </c>
      <c r="C3362" s="6" t="s">
        <v>25</v>
      </c>
      <c r="D3362" s="6" t="s">
        <v>26</v>
      </c>
      <c r="E3362" s="6" t="s">
        <v>8</v>
      </c>
      <c r="G3362" s="6" t="s">
        <v>27</v>
      </c>
      <c r="H3362" s="7">
        <v>3813415.0</v>
      </c>
      <c r="I3362" s="8">
        <v>3815931.0</v>
      </c>
      <c r="J3362" t="s">
        <v>37</v>
      </c>
      <c r="K3362" t="s">
        <v>8040</v>
      </c>
      <c r="L3362" t="s">
        <v>8040</v>
      </c>
      <c r="N3362" t="s">
        <v>8041</v>
      </c>
      <c r="Q3362" t="s">
        <v>8042</v>
      </c>
      <c r="R3362">
        <v>2517.0</v>
      </c>
      <c r="S3362">
        <v>838.0</v>
      </c>
    </row>
    <row r="3363" ht="15.75" customHeight="1">
      <c r="A3363" s="6" t="s">
        <v>23</v>
      </c>
      <c r="B3363" s="6" t="s">
        <v>24</v>
      </c>
      <c r="C3363" s="6" t="s">
        <v>25</v>
      </c>
      <c r="D3363" s="6" t="s">
        <v>26</v>
      </c>
      <c r="E3363" s="6" t="s">
        <v>8</v>
      </c>
      <c r="G3363" s="6" t="s">
        <v>27</v>
      </c>
      <c r="H3363" s="7">
        <v>3816372.0</v>
      </c>
      <c r="I3363" s="8">
        <v>3818648.0</v>
      </c>
      <c r="J3363" t="s">
        <v>37</v>
      </c>
      <c r="K3363" t="s">
        <v>8043</v>
      </c>
      <c r="L3363" t="s">
        <v>8043</v>
      </c>
      <c r="N3363" t="s">
        <v>8044</v>
      </c>
      <c r="Q3363" t="s">
        <v>8045</v>
      </c>
      <c r="R3363">
        <v>2277.0</v>
      </c>
      <c r="S3363">
        <v>758.0</v>
      </c>
    </row>
    <row r="3364" ht="15.75" customHeight="1">
      <c r="A3364" s="6" t="s">
        <v>23</v>
      </c>
      <c r="B3364" s="6" t="s">
        <v>24</v>
      </c>
      <c r="C3364" s="6" t="s">
        <v>25</v>
      </c>
      <c r="D3364" s="6" t="s">
        <v>26</v>
      </c>
      <c r="E3364" s="6" t="s">
        <v>8</v>
      </c>
      <c r="G3364" s="6" t="s">
        <v>27</v>
      </c>
      <c r="H3364" s="7">
        <v>3818725.0</v>
      </c>
      <c r="I3364" s="8">
        <v>3819831.0</v>
      </c>
      <c r="J3364" t="s">
        <v>28</v>
      </c>
      <c r="K3364" t="s">
        <v>8046</v>
      </c>
      <c r="L3364" t="s">
        <v>8046</v>
      </c>
      <c r="N3364" t="s">
        <v>8047</v>
      </c>
      <c r="Q3364" t="s">
        <v>8048</v>
      </c>
      <c r="R3364">
        <v>1107.0</v>
      </c>
      <c r="S3364">
        <v>368.0</v>
      </c>
    </row>
    <row r="3365" ht="15.75" customHeight="1">
      <c r="A3365" s="6" t="s">
        <v>23</v>
      </c>
      <c r="B3365" s="6" t="s">
        <v>24</v>
      </c>
      <c r="C3365" s="6" t="s">
        <v>25</v>
      </c>
      <c r="D3365" s="6" t="s">
        <v>26</v>
      </c>
      <c r="E3365" s="6" t="s">
        <v>8</v>
      </c>
      <c r="G3365" s="6" t="s">
        <v>27</v>
      </c>
      <c r="H3365" s="7">
        <v>3820295.0</v>
      </c>
      <c r="I3365" s="8">
        <v>3821173.0</v>
      </c>
      <c r="J3365" t="s">
        <v>37</v>
      </c>
      <c r="K3365" t="s">
        <v>8049</v>
      </c>
      <c r="L3365" t="s">
        <v>8049</v>
      </c>
      <c r="N3365" t="s">
        <v>33</v>
      </c>
      <c r="Q3365" t="s">
        <v>8050</v>
      </c>
      <c r="R3365">
        <v>879.0</v>
      </c>
      <c r="S3365">
        <v>292.0</v>
      </c>
    </row>
    <row r="3366" ht="15.75" customHeight="1">
      <c r="A3366" s="6" t="s">
        <v>23</v>
      </c>
      <c r="B3366" s="6" t="s">
        <v>24</v>
      </c>
      <c r="C3366" s="6" t="s">
        <v>25</v>
      </c>
      <c r="D3366" s="6" t="s">
        <v>26</v>
      </c>
      <c r="E3366" s="6" t="s">
        <v>8</v>
      </c>
      <c r="G3366" s="6" t="s">
        <v>27</v>
      </c>
      <c r="H3366" s="7">
        <v>3821229.0</v>
      </c>
      <c r="I3366" s="8">
        <v>3821837.0</v>
      </c>
      <c r="J3366" t="s">
        <v>28</v>
      </c>
      <c r="K3366" t="s">
        <v>8051</v>
      </c>
      <c r="L3366" t="s">
        <v>8051</v>
      </c>
      <c r="N3366" t="s">
        <v>261</v>
      </c>
      <c r="Q3366" t="s">
        <v>8052</v>
      </c>
      <c r="R3366">
        <v>609.0</v>
      </c>
      <c r="S3366">
        <v>202.0</v>
      </c>
    </row>
    <row r="3367" ht="15.75" customHeight="1">
      <c r="A3367" s="6" t="s">
        <v>23</v>
      </c>
      <c r="B3367" s="6" t="s">
        <v>24</v>
      </c>
      <c r="C3367" s="6" t="s">
        <v>25</v>
      </c>
      <c r="D3367" s="6" t="s">
        <v>26</v>
      </c>
      <c r="E3367" s="6" t="s">
        <v>8</v>
      </c>
      <c r="G3367" s="6" t="s">
        <v>27</v>
      </c>
      <c r="H3367" s="7">
        <v>3822047.0</v>
      </c>
      <c r="I3367" s="8">
        <v>3823639.0</v>
      </c>
      <c r="J3367" t="s">
        <v>37</v>
      </c>
      <c r="K3367" t="s">
        <v>8053</v>
      </c>
      <c r="L3367" t="s">
        <v>8053</v>
      </c>
      <c r="N3367" t="s">
        <v>174</v>
      </c>
      <c r="Q3367" t="s">
        <v>8054</v>
      </c>
      <c r="R3367">
        <v>1593.0</v>
      </c>
      <c r="S3367">
        <v>530.0</v>
      </c>
    </row>
    <row r="3368" ht="15.75" customHeight="1">
      <c r="A3368" s="6" t="s">
        <v>23</v>
      </c>
      <c r="B3368" s="6" t="s">
        <v>24</v>
      </c>
      <c r="C3368" s="6" t="s">
        <v>25</v>
      </c>
      <c r="D3368" s="6" t="s">
        <v>26</v>
      </c>
      <c r="E3368" s="6" t="s">
        <v>8</v>
      </c>
      <c r="G3368" s="6" t="s">
        <v>27</v>
      </c>
      <c r="H3368" s="7">
        <v>3823707.0</v>
      </c>
      <c r="I3368" s="8">
        <v>3824612.0</v>
      </c>
      <c r="J3368" t="s">
        <v>28</v>
      </c>
      <c r="K3368" t="s">
        <v>8055</v>
      </c>
      <c r="L3368" t="s">
        <v>8055</v>
      </c>
      <c r="N3368" t="s">
        <v>8056</v>
      </c>
      <c r="Q3368" t="s">
        <v>8057</v>
      </c>
      <c r="R3368">
        <v>906.0</v>
      </c>
      <c r="S3368">
        <v>301.0</v>
      </c>
    </row>
    <row r="3369" ht="15.75" customHeight="1">
      <c r="A3369" s="6" t="s">
        <v>23</v>
      </c>
      <c r="B3369" s="6" t="s">
        <v>24</v>
      </c>
      <c r="C3369" s="6" t="s">
        <v>25</v>
      </c>
      <c r="D3369" s="6" t="s">
        <v>26</v>
      </c>
      <c r="E3369" s="6" t="s">
        <v>8</v>
      </c>
      <c r="G3369" s="6" t="s">
        <v>27</v>
      </c>
      <c r="H3369" s="7">
        <v>3824649.0</v>
      </c>
      <c r="I3369" s="8">
        <v>3825413.0</v>
      </c>
      <c r="J3369" t="s">
        <v>28</v>
      </c>
      <c r="K3369" t="s">
        <v>8058</v>
      </c>
      <c r="L3369" t="s">
        <v>8058</v>
      </c>
      <c r="N3369" t="s">
        <v>3530</v>
      </c>
      <c r="Q3369" t="s">
        <v>8059</v>
      </c>
      <c r="R3369">
        <v>765.0</v>
      </c>
      <c r="S3369">
        <v>254.0</v>
      </c>
    </row>
    <row r="3370" ht="15.75" customHeight="1">
      <c r="A3370" s="6" t="s">
        <v>23</v>
      </c>
      <c r="B3370" s="6" t="s">
        <v>24</v>
      </c>
      <c r="C3370" s="6" t="s">
        <v>25</v>
      </c>
      <c r="D3370" s="6" t="s">
        <v>26</v>
      </c>
      <c r="E3370" s="6" t="s">
        <v>8</v>
      </c>
      <c r="G3370" s="6" t="s">
        <v>27</v>
      </c>
      <c r="H3370" s="7">
        <v>3825547.0</v>
      </c>
      <c r="I3370" s="8">
        <v>3826398.0</v>
      </c>
      <c r="J3370" t="s">
        <v>37</v>
      </c>
      <c r="K3370" t="s">
        <v>8060</v>
      </c>
      <c r="L3370" t="s">
        <v>8060</v>
      </c>
      <c r="N3370" t="s">
        <v>33</v>
      </c>
      <c r="Q3370" t="s">
        <v>8061</v>
      </c>
      <c r="R3370">
        <v>852.0</v>
      </c>
      <c r="S3370">
        <v>283.0</v>
      </c>
    </row>
    <row r="3371" ht="15.75" customHeight="1">
      <c r="A3371" s="6" t="s">
        <v>23</v>
      </c>
      <c r="B3371" s="6" t="s">
        <v>24</v>
      </c>
      <c r="C3371" s="6" t="s">
        <v>25</v>
      </c>
      <c r="D3371" s="6" t="s">
        <v>26</v>
      </c>
      <c r="E3371" s="6" t="s">
        <v>8</v>
      </c>
      <c r="G3371" s="6" t="s">
        <v>27</v>
      </c>
      <c r="H3371" s="7">
        <v>3826418.0</v>
      </c>
      <c r="I3371" s="8">
        <v>3827632.0</v>
      </c>
      <c r="J3371" t="s">
        <v>28</v>
      </c>
      <c r="K3371" t="s">
        <v>8062</v>
      </c>
      <c r="L3371" t="s">
        <v>8062</v>
      </c>
      <c r="N3371" t="s">
        <v>174</v>
      </c>
      <c r="Q3371" t="s">
        <v>8063</v>
      </c>
      <c r="R3371">
        <v>1215.0</v>
      </c>
      <c r="S3371">
        <v>404.0</v>
      </c>
    </row>
    <row r="3372" ht="15.75" customHeight="1">
      <c r="A3372" s="6" t="s">
        <v>23</v>
      </c>
      <c r="B3372" s="6" t="s">
        <v>24</v>
      </c>
      <c r="C3372" s="6" t="s">
        <v>25</v>
      </c>
      <c r="D3372" s="6" t="s">
        <v>26</v>
      </c>
      <c r="E3372" s="6" t="s">
        <v>8</v>
      </c>
      <c r="G3372" s="6" t="s">
        <v>27</v>
      </c>
      <c r="H3372" s="7">
        <v>3827739.0</v>
      </c>
      <c r="I3372" s="8">
        <v>3828413.0</v>
      </c>
      <c r="J3372" t="s">
        <v>37</v>
      </c>
      <c r="K3372" t="s">
        <v>8064</v>
      </c>
      <c r="L3372" t="s">
        <v>8064</v>
      </c>
      <c r="N3372" t="s">
        <v>1769</v>
      </c>
      <c r="Q3372" t="s">
        <v>8065</v>
      </c>
      <c r="R3372">
        <v>675.0</v>
      </c>
      <c r="S3372">
        <v>224.0</v>
      </c>
    </row>
    <row r="3373" ht="15.75" customHeight="1">
      <c r="A3373" s="6" t="s">
        <v>23</v>
      </c>
      <c r="B3373" s="6" t="s">
        <v>24</v>
      </c>
      <c r="C3373" s="6" t="s">
        <v>25</v>
      </c>
      <c r="D3373" s="6" t="s">
        <v>26</v>
      </c>
      <c r="E3373" s="6" t="s">
        <v>8</v>
      </c>
      <c r="G3373" s="6" t="s">
        <v>27</v>
      </c>
      <c r="H3373" s="7">
        <v>3828410.0</v>
      </c>
      <c r="I3373" s="8">
        <v>3829468.0</v>
      </c>
      <c r="J3373" t="s">
        <v>28</v>
      </c>
      <c r="K3373" t="s">
        <v>8066</v>
      </c>
      <c r="L3373" t="s">
        <v>8066</v>
      </c>
      <c r="N3373" t="s">
        <v>8067</v>
      </c>
      <c r="Q3373" t="s">
        <v>8068</v>
      </c>
      <c r="R3373">
        <v>1059.0</v>
      </c>
      <c r="S3373">
        <v>352.0</v>
      </c>
    </row>
    <row r="3374" ht="15.75" customHeight="1">
      <c r="A3374" s="6" t="s">
        <v>23</v>
      </c>
      <c r="B3374" s="6" t="s">
        <v>24</v>
      </c>
      <c r="C3374" s="6" t="s">
        <v>25</v>
      </c>
      <c r="D3374" s="6" t="s">
        <v>26</v>
      </c>
      <c r="E3374" s="6" t="s">
        <v>8</v>
      </c>
      <c r="G3374" s="6" t="s">
        <v>27</v>
      </c>
      <c r="H3374" s="7">
        <v>3829641.0</v>
      </c>
      <c r="I3374" s="8">
        <v>3831173.0</v>
      </c>
      <c r="J3374" t="s">
        <v>28</v>
      </c>
      <c r="K3374" t="s">
        <v>8069</v>
      </c>
      <c r="L3374" t="s">
        <v>8069</v>
      </c>
      <c r="N3374" t="s">
        <v>8070</v>
      </c>
      <c r="Q3374" t="s">
        <v>8071</v>
      </c>
      <c r="R3374">
        <v>1533.0</v>
      </c>
      <c r="S3374">
        <v>510.0</v>
      </c>
    </row>
    <row r="3375" ht="15.75" customHeight="1">
      <c r="A3375" s="6" t="s">
        <v>23</v>
      </c>
      <c r="B3375" s="6" t="s">
        <v>24</v>
      </c>
      <c r="C3375" s="6" t="s">
        <v>25</v>
      </c>
      <c r="D3375" s="6" t="s">
        <v>26</v>
      </c>
      <c r="E3375" s="6" t="s">
        <v>8</v>
      </c>
      <c r="G3375" s="6" t="s">
        <v>27</v>
      </c>
      <c r="H3375" s="7">
        <v>3831326.0</v>
      </c>
      <c r="I3375" s="8">
        <v>3833101.0</v>
      </c>
      <c r="J3375" t="s">
        <v>37</v>
      </c>
      <c r="K3375" t="s">
        <v>8072</v>
      </c>
      <c r="L3375" t="s">
        <v>8072</v>
      </c>
      <c r="N3375" t="s">
        <v>33</v>
      </c>
      <c r="Q3375" t="s">
        <v>8073</v>
      </c>
      <c r="R3375">
        <v>1776.0</v>
      </c>
      <c r="S3375">
        <v>591.0</v>
      </c>
    </row>
    <row r="3376" ht="15.75" customHeight="1">
      <c r="A3376" s="6" t="s">
        <v>23</v>
      </c>
      <c r="B3376" s="6" t="s">
        <v>24</v>
      </c>
      <c r="C3376" s="6" t="s">
        <v>25</v>
      </c>
      <c r="D3376" s="6" t="s">
        <v>26</v>
      </c>
      <c r="E3376" s="6" t="s">
        <v>8</v>
      </c>
      <c r="G3376" s="6" t="s">
        <v>27</v>
      </c>
      <c r="H3376" s="7">
        <v>3833109.0</v>
      </c>
      <c r="I3376" s="8">
        <v>3834848.0</v>
      </c>
      <c r="J3376" t="s">
        <v>28</v>
      </c>
      <c r="K3376" t="s">
        <v>8074</v>
      </c>
      <c r="L3376" t="s">
        <v>8074</v>
      </c>
      <c r="N3376" t="s">
        <v>1249</v>
      </c>
      <c r="Q3376" t="s">
        <v>8075</v>
      </c>
      <c r="R3376">
        <v>1740.0</v>
      </c>
      <c r="S3376">
        <v>579.0</v>
      </c>
    </row>
    <row r="3377" ht="15.75" customHeight="1">
      <c r="A3377" s="6" t="s">
        <v>23</v>
      </c>
      <c r="B3377" s="6" t="s">
        <v>24</v>
      </c>
      <c r="C3377" s="6" t="s">
        <v>25</v>
      </c>
      <c r="D3377" s="6" t="s">
        <v>26</v>
      </c>
      <c r="E3377" s="6" t="s">
        <v>8</v>
      </c>
      <c r="G3377" s="6" t="s">
        <v>27</v>
      </c>
      <c r="H3377" s="7">
        <v>3834848.0</v>
      </c>
      <c r="I3377" s="8">
        <v>3835516.0</v>
      </c>
      <c r="J3377" t="s">
        <v>28</v>
      </c>
      <c r="K3377" t="s">
        <v>8076</v>
      </c>
      <c r="L3377" t="s">
        <v>8076</v>
      </c>
      <c r="N3377" t="s">
        <v>8077</v>
      </c>
      <c r="Q3377" t="s">
        <v>8078</v>
      </c>
      <c r="R3377">
        <v>669.0</v>
      </c>
      <c r="S3377">
        <v>222.0</v>
      </c>
    </row>
    <row r="3378" ht="15.75" customHeight="1">
      <c r="A3378" s="6" t="s">
        <v>23</v>
      </c>
      <c r="B3378" s="6" t="s">
        <v>24</v>
      </c>
      <c r="C3378" s="6" t="s">
        <v>25</v>
      </c>
      <c r="D3378" s="6" t="s">
        <v>26</v>
      </c>
      <c r="E3378" s="6" t="s">
        <v>8</v>
      </c>
      <c r="G3378" s="6" t="s">
        <v>27</v>
      </c>
      <c r="H3378" s="7">
        <v>3835553.0</v>
      </c>
      <c r="I3378" s="8">
        <v>3836881.0</v>
      </c>
      <c r="J3378" t="s">
        <v>28</v>
      </c>
      <c r="K3378" t="s">
        <v>8079</v>
      </c>
      <c r="L3378" t="s">
        <v>8079</v>
      </c>
      <c r="N3378" t="s">
        <v>2840</v>
      </c>
      <c r="Q3378" t="s">
        <v>8080</v>
      </c>
      <c r="R3378">
        <v>1329.0</v>
      </c>
      <c r="S3378">
        <v>442.0</v>
      </c>
    </row>
    <row r="3379" ht="15.75" customHeight="1">
      <c r="A3379" s="6" t="s">
        <v>23</v>
      </c>
      <c r="B3379" s="6" t="s">
        <v>24</v>
      </c>
      <c r="C3379" s="6" t="s">
        <v>25</v>
      </c>
      <c r="D3379" s="6" t="s">
        <v>26</v>
      </c>
      <c r="E3379" s="6" t="s">
        <v>8</v>
      </c>
      <c r="G3379" s="6" t="s">
        <v>27</v>
      </c>
      <c r="H3379" s="7">
        <v>3836909.0</v>
      </c>
      <c r="I3379" s="8">
        <v>3838204.0</v>
      </c>
      <c r="J3379" t="s">
        <v>28</v>
      </c>
      <c r="K3379" t="s">
        <v>8081</v>
      </c>
      <c r="L3379" t="s">
        <v>8081</v>
      </c>
      <c r="N3379" t="s">
        <v>2840</v>
      </c>
      <c r="Q3379" t="s">
        <v>8082</v>
      </c>
      <c r="R3379">
        <v>1296.0</v>
      </c>
      <c r="S3379">
        <v>431.0</v>
      </c>
    </row>
    <row r="3380" ht="15.75" customHeight="1">
      <c r="A3380" s="6" t="s">
        <v>23</v>
      </c>
      <c r="B3380" s="6" t="s">
        <v>24</v>
      </c>
      <c r="C3380" s="6" t="s">
        <v>25</v>
      </c>
      <c r="D3380" s="6" t="s">
        <v>26</v>
      </c>
      <c r="E3380" s="6" t="s">
        <v>8</v>
      </c>
      <c r="G3380" s="6" t="s">
        <v>27</v>
      </c>
      <c r="H3380" s="7">
        <v>3838449.0</v>
      </c>
      <c r="I3380" s="8">
        <v>3839450.0</v>
      </c>
      <c r="J3380" t="s">
        <v>37</v>
      </c>
      <c r="K3380" t="s">
        <v>8083</v>
      </c>
      <c r="L3380" t="s">
        <v>8083</v>
      </c>
      <c r="N3380" t="s">
        <v>33</v>
      </c>
      <c r="Q3380" t="s">
        <v>8084</v>
      </c>
      <c r="R3380">
        <v>1002.0</v>
      </c>
      <c r="S3380">
        <v>333.0</v>
      </c>
    </row>
    <row r="3381" ht="15.75" customHeight="1">
      <c r="A3381" s="6" t="s">
        <v>23</v>
      </c>
      <c r="B3381" s="6" t="s">
        <v>24</v>
      </c>
      <c r="C3381" s="6" t="s">
        <v>25</v>
      </c>
      <c r="D3381" s="6" t="s">
        <v>26</v>
      </c>
      <c r="E3381" s="6" t="s">
        <v>8</v>
      </c>
      <c r="G3381" s="6" t="s">
        <v>27</v>
      </c>
      <c r="H3381" s="7">
        <v>3839522.0</v>
      </c>
      <c r="I3381" s="8">
        <v>3840610.0</v>
      </c>
      <c r="J3381" t="s">
        <v>28</v>
      </c>
      <c r="K3381" t="s">
        <v>8085</v>
      </c>
      <c r="L3381" t="s">
        <v>8085</v>
      </c>
      <c r="N3381" t="s">
        <v>4131</v>
      </c>
      <c r="Q3381" t="s">
        <v>8086</v>
      </c>
      <c r="R3381">
        <v>1089.0</v>
      </c>
      <c r="S3381">
        <v>362.0</v>
      </c>
    </row>
    <row r="3382" ht="15.75" customHeight="1">
      <c r="A3382" s="6" t="s">
        <v>23</v>
      </c>
      <c r="B3382" s="6" t="s">
        <v>24</v>
      </c>
      <c r="C3382" s="6" t="s">
        <v>25</v>
      </c>
      <c r="D3382" s="6" t="s">
        <v>26</v>
      </c>
      <c r="E3382" s="6" t="s">
        <v>8</v>
      </c>
      <c r="G3382" s="6" t="s">
        <v>27</v>
      </c>
      <c r="H3382" s="7">
        <v>3841005.0</v>
      </c>
      <c r="I3382" s="8">
        <v>3842411.0</v>
      </c>
      <c r="J3382" t="s">
        <v>28</v>
      </c>
      <c r="K3382" t="s">
        <v>8087</v>
      </c>
      <c r="L3382" t="s">
        <v>8087</v>
      </c>
      <c r="N3382" t="s">
        <v>692</v>
      </c>
      <c r="Q3382" t="s">
        <v>8088</v>
      </c>
      <c r="R3382">
        <v>1407.0</v>
      </c>
      <c r="S3382">
        <v>468.0</v>
      </c>
    </row>
    <row r="3383" ht="15.75" customHeight="1">
      <c r="A3383" s="6" t="s">
        <v>23</v>
      </c>
      <c r="B3383" s="6" t="s">
        <v>24</v>
      </c>
      <c r="C3383" s="6" t="s">
        <v>25</v>
      </c>
      <c r="D3383" s="6" t="s">
        <v>26</v>
      </c>
      <c r="E3383" s="6" t="s">
        <v>8</v>
      </c>
      <c r="G3383" s="6" t="s">
        <v>27</v>
      </c>
      <c r="H3383" s="7">
        <v>3842860.0</v>
      </c>
      <c r="I3383" s="8">
        <v>3843966.0</v>
      </c>
      <c r="J3383" t="s">
        <v>37</v>
      </c>
      <c r="K3383" t="s">
        <v>8089</v>
      </c>
      <c r="L3383" t="s">
        <v>8089</v>
      </c>
      <c r="N3383" t="s">
        <v>33</v>
      </c>
      <c r="Q3383" t="s">
        <v>8090</v>
      </c>
      <c r="R3383">
        <v>1107.0</v>
      </c>
      <c r="S3383">
        <v>368.0</v>
      </c>
    </row>
    <row r="3384" ht="15.75" customHeight="1">
      <c r="A3384" s="6" t="s">
        <v>23</v>
      </c>
      <c r="B3384" s="6" t="s">
        <v>24</v>
      </c>
      <c r="C3384" s="6" t="s">
        <v>25</v>
      </c>
      <c r="D3384" s="6" t="s">
        <v>26</v>
      </c>
      <c r="E3384" s="6" t="s">
        <v>8</v>
      </c>
      <c r="G3384" s="6" t="s">
        <v>27</v>
      </c>
      <c r="H3384" s="7">
        <v>3844047.0</v>
      </c>
      <c r="I3384" s="8">
        <v>3844595.0</v>
      </c>
      <c r="J3384" t="s">
        <v>28</v>
      </c>
      <c r="K3384" t="s">
        <v>8091</v>
      </c>
      <c r="L3384" t="s">
        <v>8091</v>
      </c>
      <c r="N3384" t="s">
        <v>4660</v>
      </c>
      <c r="Q3384" t="s">
        <v>8092</v>
      </c>
      <c r="R3384">
        <v>549.0</v>
      </c>
      <c r="S3384">
        <v>182.0</v>
      </c>
    </row>
    <row r="3385" ht="15.75" customHeight="1">
      <c r="A3385" s="6" t="s">
        <v>23</v>
      </c>
      <c r="B3385" s="6" t="s">
        <v>24</v>
      </c>
      <c r="C3385" s="6" t="s">
        <v>25</v>
      </c>
      <c r="D3385" s="6" t="s">
        <v>26</v>
      </c>
      <c r="E3385" s="6" t="s">
        <v>8</v>
      </c>
      <c r="G3385" s="6" t="s">
        <v>27</v>
      </c>
      <c r="H3385" s="7">
        <v>3844695.0</v>
      </c>
      <c r="I3385" s="8">
        <v>3844919.0</v>
      </c>
      <c r="J3385" t="s">
        <v>28</v>
      </c>
      <c r="K3385" t="s">
        <v>8093</v>
      </c>
      <c r="L3385" t="s">
        <v>8093</v>
      </c>
      <c r="N3385" t="s">
        <v>33</v>
      </c>
      <c r="Q3385" t="s">
        <v>8094</v>
      </c>
      <c r="R3385">
        <v>225.0</v>
      </c>
      <c r="S3385">
        <v>74.0</v>
      </c>
    </row>
    <row r="3386" ht="15.75" customHeight="1">
      <c r="A3386" s="6" t="s">
        <v>23</v>
      </c>
      <c r="B3386" s="6" t="s">
        <v>113</v>
      </c>
      <c r="C3386" s="6" t="s">
        <v>25</v>
      </c>
      <c r="D3386" s="6" t="s">
        <v>26</v>
      </c>
      <c r="E3386" s="6" t="s">
        <v>8</v>
      </c>
      <c r="G3386" s="6" t="s">
        <v>27</v>
      </c>
      <c r="H3386" s="7">
        <v>3845144.0</v>
      </c>
      <c r="I3386" s="8">
        <v>3846418.0</v>
      </c>
      <c r="J3386" t="s">
        <v>37</v>
      </c>
      <c r="N3386" t="s">
        <v>8095</v>
      </c>
      <c r="Q3386" t="s">
        <v>8096</v>
      </c>
      <c r="R3386">
        <v>1275.0</v>
      </c>
      <c r="T3386" t="s">
        <v>129</v>
      </c>
    </row>
    <row r="3387" ht="15.75" customHeight="1">
      <c r="A3387" s="6" t="s">
        <v>23</v>
      </c>
      <c r="B3387" s="6" t="s">
        <v>113</v>
      </c>
      <c r="C3387" s="6" t="s">
        <v>25</v>
      </c>
      <c r="D3387" s="6" t="s">
        <v>26</v>
      </c>
      <c r="E3387" s="6" t="s">
        <v>8</v>
      </c>
      <c r="G3387" s="6" t="s">
        <v>27</v>
      </c>
      <c r="H3387" s="7">
        <v>3846904.0</v>
      </c>
      <c r="I3387" s="8">
        <v>3847005.0</v>
      </c>
      <c r="J3387" t="s">
        <v>37</v>
      </c>
      <c r="N3387" t="s">
        <v>156</v>
      </c>
      <c r="Q3387" t="s">
        <v>8097</v>
      </c>
      <c r="R3387">
        <v>102.0</v>
      </c>
      <c r="T3387" t="s">
        <v>129</v>
      </c>
    </row>
    <row r="3388" ht="15.75" customHeight="1">
      <c r="A3388" s="6" t="s">
        <v>23</v>
      </c>
      <c r="B3388" s="6" t="s">
        <v>24</v>
      </c>
      <c r="C3388" s="6" t="s">
        <v>25</v>
      </c>
      <c r="D3388" s="6" t="s">
        <v>26</v>
      </c>
      <c r="E3388" s="6" t="s">
        <v>8</v>
      </c>
      <c r="G3388" s="6" t="s">
        <v>27</v>
      </c>
      <c r="H3388" s="7">
        <v>3848355.0</v>
      </c>
      <c r="I3388" s="8">
        <v>3851321.0</v>
      </c>
      <c r="J3388" t="s">
        <v>37</v>
      </c>
      <c r="K3388" t="s">
        <v>8098</v>
      </c>
      <c r="L3388" t="s">
        <v>8098</v>
      </c>
      <c r="N3388" t="s">
        <v>5529</v>
      </c>
      <c r="Q3388" t="s">
        <v>8099</v>
      </c>
      <c r="R3388">
        <v>2967.0</v>
      </c>
      <c r="S3388">
        <v>988.0</v>
      </c>
    </row>
    <row r="3389" ht="15.75" customHeight="1">
      <c r="A3389" s="6" t="s">
        <v>23</v>
      </c>
      <c r="B3389" s="6" t="s">
        <v>24</v>
      </c>
      <c r="C3389" s="6" t="s">
        <v>25</v>
      </c>
      <c r="D3389" s="6" t="s">
        <v>26</v>
      </c>
      <c r="E3389" s="6" t="s">
        <v>8</v>
      </c>
      <c r="G3389" s="6" t="s">
        <v>27</v>
      </c>
      <c r="H3389" s="7">
        <v>3851803.0</v>
      </c>
      <c r="I3389" s="8">
        <v>3852900.0</v>
      </c>
      <c r="J3389" t="s">
        <v>37</v>
      </c>
      <c r="K3389" t="s">
        <v>8100</v>
      </c>
      <c r="L3389" t="s">
        <v>8100</v>
      </c>
      <c r="N3389" t="s">
        <v>8101</v>
      </c>
      <c r="Q3389" t="s">
        <v>8102</v>
      </c>
      <c r="R3389">
        <v>1098.0</v>
      </c>
      <c r="S3389">
        <v>365.0</v>
      </c>
    </row>
    <row r="3390" ht="15.75" customHeight="1">
      <c r="A3390" s="6" t="s">
        <v>23</v>
      </c>
      <c r="B3390" s="6" t="s">
        <v>24</v>
      </c>
      <c r="C3390" s="6" t="s">
        <v>25</v>
      </c>
      <c r="D3390" s="6" t="s">
        <v>26</v>
      </c>
      <c r="E3390" s="6" t="s">
        <v>8</v>
      </c>
      <c r="G3390" s="6" t="s">
        <v>27</v>
      </c>
      <c r="H3390" s="7">
        <v>3853135.0</v>
      </c>
      <c r="I3390" s="8">
        <v>3853572.0</v>
      </c>
      <c r="J3390" t="s">
        <v>37</v>
      </c>
      <c r="K3390" t="s">
        <v>8103</v>
      </c>
      <c r="L3390" t="s">
        <v>8103</v>
      </c>
      <c r="N3390" t="s">
        <v>33</v>
      </c>
      <c r="Q3390" t="s">
        <v>8104</v>
      </c>
      <c r="R3390">
        <v>438.0</v>
      </c>
      <c r="S3390">
        <v>145.0</v>
      </c>
    </row>
    <row r="3391" ht="15.75" customHeight="1">
      <c r="A3391" s="6" t="s">
        <v>23</v>
      </c>
      <c r="B3391" s="6" t="s">
        <v>24</v>
      </c>
      <c r="C3391" s="6" t="s">
        <v>25</v>
      </c>
      <c r="D3391" s="6" t="s">
        <v>26</v>
      </c>
      <c r="E3391" s="6" t="s">
        <v>8</v>
      </c>
      <c r="G3391" s="6" t="s">
        <v>27</v>
      </c>
      <c r="H3391" s="7">
        <v>3853777.0</v>
      </c>
      <c r="I3391" s="8">
        <v>3854526.0</v>
      </c>
      <c r="J3391" t="s">
        <v>37</v>
      </c>
      <c r="K3391" t="s">
        <v>8105</v>
      </c>
      <c r="L3391" t="s">
        <v>8105</v>
      </c>
      <c r="N3391" t="s">
        <v>4561</v>
      </c>
      <c r="Q3391" t="s">
        <v>8106</v>
      </c>
      <c r="R3391">
        <v>750.0</v>
      </c>
      <c r="S3391">
        <v>249.0</v>
      </c>
    </row>
    <row r="3392" ht="15.75" customHeight="1">
      <c r="A3392" s="6" t="s">
        <v>23</v>
      </c>
      <c r="B3392" s="6" t="s">
        <v>24</v>
      </c>
      <c r="C3392" s="6" t="s">
        <v>25</v>
      </c>
      <c r="D3392" s="6" t="s">
        <v>26</v>
      </c>
      <c r="E3392" s="6" t="s">
        <v>8</v>
      </c>
      <c r="G3392" s="6" t="s">
        <v>27</v>
      </c>
      <c r="H3392" s="7">
        <v>3854653.0</v>
      </c>
      <c r="I3392" s="8">
        <v>3856293.0</v>
      </c>
      <c r="J3392" t="s">
        <v>28</v>
      </c>
      <c r="K3392" t="s">
        <v>8107</v>
      </c>
      <c r="L3392" t="s">
        <v>8107</v>
      </c>
      <c r="N3392" t="s">
        <v>4793</v>
      </c>
      <c r="Q3392" t="s">
        <v>8108</v>
      </c>
      <c r="R3392">
        <v>1641.0</v>
      </c>
      <c r="S3392">
        <v>546.0</v>
      </c>
    </row>
    <row r="3393" ht="15.75" customHeight="1">
      <c r="A3393" s="6" t="s">
        <v>23</v>
      </c>
      <c r="B3393" s="6" t="s">
        <v>24</v>
      </c>
      <c r="C3393" s="6" t="s">
        <v>25</v>
      </c>
      <c r="D3393" s="6" t="s">
        <v>26</v>
      </c>
      <c r="E3393" s="6" t="s">
        <v>8</v>
      </c>
      <c r="G3393" s="6" t="s">
        <v>27</v>
      </c>
      <c r="H3393" s="7">
        <v>3856434.0</v>
      </c>
      <c r="I3393" s="8">
        <v>3857426.0</v>
      </c>
      <c r="J3393" t="s">
        <v>28</v>
      </c>
      <c r="K3393" t="s">
        <v>8109</v>
      </c>
      <c r="L3393" t="s">
        <v>8109</v>
      </c>
      <c r="N3393" t="s">
        <v>8110</v>
      </c>
      <c r="Q3393" t="s">
        <v>8111</v>
      </c>
      <c r="R3393">
        <v>993.0</v>
      </c>
      <c r="S3393">
        <v>330.0</v>
      </c>
    </row>
    <row r="3394" ht="15.75" customHeight="1">
      <c r="A3394" s="6" t="s">
        <v>23</v>
      </c>
      <c r="B3394" s="6" t="s">
        <v>24</v>
      </c>
      <c r="C3394" s="6" t="s">
        <v>25</v>
      </c>
      <c r="D3394" s="6" t="s">
        <v>26</v>
      </c>
      <c r="E3394" s="6" t="s">
        <v>8</v>
      </c>
      <c r="G3394" s="6" t="s">
        <v>27</v>
      </c>
      <c r="H3394" s="7">
        <v>3857520.0</v>
      </c>
      <c r="I3394" s="8">
        <v>3858914.0</v>
      </c>
      <c r="J3394" t="s">
        <v>28</v>
      </c>
      <c r="K3394" t="s">
        <v>8112</v>
      </c>
      <c r="L3394" t="s">
        <v>8112</v>
      </c>
      <c r="N3394" t="s">
        <v>8113</v>
      </c>
      <c r="Q3394" t="s">
        <v>8114</v>
      </c>
      <c r="R3394">
        <v>1395.0</v>
      </c>
      <c r="S3394">
        <v>464.0</v>
      </c>
    </row>
    <row r="3395" ht="15.75" customHeight="1">
      <c r="A3395" s="6" t="s">
        <v>23</v>
      </c>
      <c r="B3395" s="6" t="s">
        <v>24</v>
      </c>
      <c r="C3395" s="6" t="s">
        <v>25</v>
      </c>
      <c r="D3395" s="6" t="s">
        <v>26</v>
      </c>
      <c r="E3395" s="6" t="s">
        <v>8</v>
      </c>
      <c r="G3395" s="6" t="s">
        <v>27</v>
      </c>
      <c r="H3395" s="7">
        <v>3858981.0</v>
      </c>
      <c r="I3395" s="8">
        <v>3859376.0</v>
      </c>
      <c r="J3395" t="s">
        <v>28</v>
      </c>
      <c r="K3395" t="s">
        <v>8115</v>
      </c>
      <c r="L3395" t="s">
        <v>8115</v>
      </c>
      <c r="N3395" t="s">
        <v>4476</v>
      </c>
      <c r="Q3395" t="s">
        <v>8116</v>
      </c>
      <c r="R3395">
        <v>396.0</v>
      </c>
      <c r="S3395">
        <v>131.0</v>
      </c>
    </row>
    <row r="3396" ht="15.75" customHeight="1">
      <c r="A3396" s="6" t="s">
        <v>23</v>
      </c>
      <c r="B3396" s="6" t="s">
        <v>24</v>
      </c>
      <c r="C3396" s="6" t="s">
        <v>25</v>
      </c>
      <c r="D3396" s="6" t="s">
        <v>26</v>
      </c>
      <c r="E3396" s="6" t="s">
        <v>8</v>
      </c>
      <c r="G3396" s="6" t="s">
        <v>27</v>
      </c>
      <c r="H3396" s="7">
        <v>3859421.0</v>
      </c>
      <c r="I3396" s="8">
        <v>3859918.0</v>
      </c>
      <c r="J3396" t="s">
        <v>28</v>
      </c>
      <c r="K3396" t="s">
        <v>8117</v>
      </c>
      <c r="L3396" t="s">
        <v>8117</v>
      </c>
      <c r="N3396" t="s">
        <v>8118</v>
      </c>
      <c r="Q3396" t="s">
        <v>8119</v>
      </c>
      <c r="R3396">
        <v>498.0</v>
      </c>
      <c r="S3396">
        <v>165.0</v>
      </c>
    </row>
    <row r="3397" ht="15.75" customHeight="1">
      <c r="A3397" s="6" t="s">
        <v>23</v>
      </c>
      <c r="B3397" s="6" t="s">
        <v>24</v>
      </c>
      <c r="C3397" s="6" t="s">
        <v>25</v>
      </c>
      <c r="D3397" s="6" t="s">
        <v>26</v>
      </c>
      <c r="E3397" s="6" t="s">
        <v>8</v>
      </c>
      <c r="G3397" s="6" t="s">
        <v>27</v>
      </c>
      <c r="H3397" s="7">
        <v>3859908.0</v>
      </c>
      <c r="I3397" s="8">
        <v>3860777.0</v>
      </c>
      <c r="J3397" t="s">
        <v>28</v>
      </c>
      <c r="K3397" t="s">
        <v>8120</v>
      </c>
      <c r="L3397" t="s">
        <v>8120</v>
      </c>
      <c r="N3397" t="s">
        <v>8121</v>
      </c>
      <c r="Q3397" t="s">
        <v>8122</v>
      </c>
      <c r="R3397">
        <v>870.0</v>
      </c>
      <c r="S3397">
        <v>289.0</v>
      </c>
    </row>
    <row r="3398" ht="15.75" customHeight="1">
      <c r="A3398" s="6" t="s">
        <v>23</v>
      </c>
      <c r="B3398" s="6" t="s">
        <v>24</v>
      </c>
      <c r="C3398" s="6" t="s">
        <v>25</v>
      </c>
      <c r="D3398" s="6" t="s">
        <v>26</v>
      </c>
      <c r="E3398" s="6" t="s">
        <v>8</v>
      </c>
      <c r="G3398" s="6" t="s">
        <v>27</v>
      </c>
      <c r="H3398" s="7">
        <v>3860937.0</v>
      </c>
      <c r="I3398" s="8">
        <v>3861419.0</v>
      </c>
      <c r="J3398" t="s">
        <v>28</v>
      </c>
      <c r="K3398" t="s">
        <v>8123</v>
      </c>
      <c r="L3398" t="s">
        <v>8123</v>
      </c>
      <c r="N3398" t="s">
        <v>8124</v>
      </c>
      <c r="Q3398" t="s">
        <v>8125</v>
      </c>
      <c r="R3398">
        <v>483.0</v>
      </c>
      <c r="S3398">
        <v>160.0</v>
      </c>
    </row>
    <row r="3399" ht="15.75" customHeight="1">
      <c r="A3399" s="6" t="s">
        <v>23</v>
      </c>
      <c r="B3399" s="6" t="s">
        <v>113</v>
      </c>
      <c r="C3399" s="6" t="s">
        <v>25</v>
      </c>
      <c r="D3399" s="6" t="s">
        <v>26</v>
      </c>
      <c r="E3399" s="6" t="s">
        <v>8</v>
      </c>
      <c r="G3399" s="6" t="s">
        <v>27</v>
      </c>
      <c r="H3399" s="7">
        <v>3861381.0</v>
      </c>
      <c r="I3399" s="8">
        <v>3861586.0</v>
      </c>
      <c r="J3399" t="s">
        <v>37</v>
      </c>
      <c r="N3399" t="s">
        <v>33</v>
      </c>
      <c r="Q3399" t="s">
        <v>8126</v>
      </c>
      <c r="R3399">
        <v>206.0</v>
      </c>
      <c r="T3399" t="s">
        <v>129</v>
      </c>
    </row>
    <row r="3400" ht="15.75" customHeight="1">
      <c r="A3400" s="6" t="s">
        <v>23</v>
      </c>
      <c r="B3400" s="6" t="s">
        <v>24</v>
      </c>
      <c r="C3400" s="6" t="s">
        <v>25</v>
      </c>
      <c r="D3400" s="6" t="s">
        <v>26</v>
      </c>
      <c r="E3400" s="6" t="s">
        <v>8</v>
      </c>
      <c r="G3400" s="6" t="s">
        <v>27</v>
      </c>
      <c r="H3400" s="7">
        <v>3861794.0</v>
      </c>
      <c r="I3400" s="8">
        <v>3862468.0</v>
      </c>
      <c r="J3400" t="s">
        <v>37</v>
      </c>
      <c r="K3400" t="s">
        <v>8127</v>
      </c>
      <c r="L3400" t="s">
        <v>8127</v>
      </c>
      <c r="N3400" t="s">
        <v>33</v>
      </c>
      <c r="Q3400" t="s">
        <v>8128</v>
      </c>
      <c r="R3400">
        <v>675.0</v>
      </c>
      <c r="S3400">
        <v>224.0</v>
      </c>
    </row>
    <row r="3401" ht="15.75" customHeight="1">
      <c r="A3401" s="6" t="s">
        <v>23</v>
      </c>
      <c r="B3401" s="6" t="s">
        <v>24</v>
      </c>
      <c r="C3401" s="6" t="s">
        <v>25</v>
      </c>
      <c r="D3401" s="6" t="s">
        <v>26</v>
      </c>
      <c r="E3401" s="6" t="s">
        <v>8</v>
      </c>
      <c r="G3401" s="6" t="s">
        <v>27</v>
      </c>
      <c r="H3401" s="7">
        <v>3862533.0</v>
      </c>
      <c r="I3401" s="8">
        <v>3863225.0</v>
      </c>
      <c r="J3401" t="s">
        <v>28</v>
      </c>
      <c r="K3401" t="s">
        <v>8129</v>
      </c>
      <c r="L3401" t="s">
        <v>8129</v>
      </c>
      <c r="N3401" t="s">
        <v>296</v>
      </c>
      <c r="Q3401" t="s">
        <v>8130</v>
      </c>
      <c r="R3401">
        <v>693.0</v>
      </c>
      <c r="S3401">
        <v>230.0</v>
      </c>
    </row>
    <row r="3402" ht="15.75" customHeight="1">
      <c r="A3402" s="6" t="s">
        <v>23</v>
      </c>
      <c r="B3402" s="6" t="s">
        <v>24</v>
      </c>
      <c r="C3402" s="6" t="s">
        <v>25</v>
      </c>
      <c r="D3402" s="6" t="s">
        <v>26</v>
      </c>
      <c r="E3402" s="6" t="s">
        <v>8</v>
      </c>
      <c r="G3402" s="6" t="s">
        <v>27</v>
      </c>
      <c r="H3402" s="7">
        <v>3863222.0</v>
      </c>
      <c r="I3402" s="8">
        <v>3864508.0</v>
      </c>
      <c r="J3402" t="s">
        <v>28</v>
      </c>
      <c r="K3402" t="s">
        <v>8131</v>
      </c>
      <c r="L3402" t="s">
        <v>8131</v>
      </c>
      <c r="N3402" t="s">
        <v>1378</v>
      </c>
      <c r="Q3402" t="s">
        <v>8132</v>
      </c>
      <c r="R3402">
        <v>1287.0</v>
      </c>
      <c r="S3402">
        <v>428.0</v>
      </c>
    </row>
    <row r="3403" ht="15.75" customHeight="1">
      <c r="A3403" s="6" t="s">
        <v>23</v>
      </c>
      <c r="B3403" s="6" t="s">
        <v>24</v>
      </c>
      <c r="C3403" s="6" t="s">
        <v>25</v>
      </c>
      <c r="D3403" s="6" t="s">
        <v>26</v>
      </c>
      <c r="E3403" s="6" t="s">
        <v>8</v>
      </c>
      <c r="G3403" s="6" t="s">
        <v>27</v>
      </c>
      <c r="H3403" s="7">
        <v>3864796.0</v>
      </c>
      <c r="I3403" s="8">
        <v>3865470.0</v>
      </c>
      <c r="J3403" t="s">
        <v>37</v>
      </c>
      <c r="K3403" t="s">
        <v>8133</v>
      </c>
      <c r="L3403" t="s">
        <v>8133</v>
      </c>
      <c r="N3403" t="s">
        <v>8134</v>
      </c>
      <c r="O3403" t="s">
        <v>8135</v>
      </c>
      <c r="Q3403" t="s">
        <v>8136</v>
      </c>
      <c r="R3403">
        <v>675.0</v>
      </c>
      <c r="S3403">
        <v>224.0</v>
      </c>
    </row>
    <row r="3404" ht="15.75" customHeight="1">
      <c r="A3404" s="6" t="s">
        <v>23</v>
      </c>
      <c r="B3404" s="6" t="s">
        <v>24</v>
      </c>
      <c r="C3404" s="6" t="s">
        <v>25</v>
      </c>
      <c r="D3404" s="6" t="s">
        <v>26</v>
      </c>
      <c r="E3404" s="6" t="s">
        <v>8</v>
      </c>
      <c r="G3404" s="6" t="s">
        <v>27</v>
      </c>
      <c r="H3404" s="7">
        <v>3865666.0</v>
      </c>
      <c r="I3404" s="8">
        <v>3865848.0</v>
      </c>
      <c r="J3404" t="s">
        <v>37</v>
      </c>
      <c r="K3404" t="s">
        <v>8137</v>
      </c>
      <c r="L3404" t="s">
        <v>8137</v>
      </c>
      <c r="N3404" t="s">
        <v>33</v>
      </c>
      <c r="Q3404" t="s">
        <v>8138</v>
      </c>
      <c r="R3404">
        <v>183.0</v>
      </c>
      <c r="S3404">
        <v>60.0</v>
      </c>
    </row>
    <row r="3405" ht="15.75" customHeight="1">
      <c r="A3405" s="6" t="s">
        <v>23</v>
      </c>
      <c r="B3405" s="6" t="s">
        <v>24</v>
      </c>
      <c r="C3405" s="6" t="s">
        <v>25</v>
      </c>
      <c r="D3405" s="6" t="s">
        <v>26</v>
      </c>
      <c r="E3405" s="6" t="s">
        <v>8</v>
      </c>
      <c r="G3405" s="6" t="s">
        <v>27</v>
      </c>
      <c r="H3405" s="7">
        <v>3865987.0</v>
      </c>
      <c r="I3405" s="8">
        <v>3866577.0</v>
      </c>
      <c r="J3405" t="s">
        <v>28</v>
      </c>
      <c r="K3405" t="s">
        <v>8139</v>
      </c>
      <c r="L3405" t="s">
        <v>8139</v>
      </c>
      <c r="N3405" t="s">
        <v>927</v>
      </c>
      <c r="Q3405" t="s">
        <v>8140</v>
      </c>
      <c r="R3405">
        <v>591.0</v>
      </c>
      <c r="S3405">
        <v>196.0</v>
      </c>
    </row>
    <row r="3406" ht="15.75" customHeight="1">
      <c r="A3406" s="6" t="s">
        <v>23</v>
      </c>
      <c r="B3406" s="6" t="s">
        <v>24</v>
      </c>
      <c r="C3406" s="6" t="s">
        <v>25</v>
      </c>
      <c r="D3406" s="6" t="s">
        <v>26</v>
      </c>
      <c r="E3406" s="6" t="s">
        <v>8</v>
      </c>
      <c r="G3406" s="6" t="s">
        <v>27</v>
      </c>
      <c r="H3406" s="7">
        <v>3866873.0</v>
      </c>
      <c r="I3406" s="8">
        <v>3867631.0</v>
      </c>
      <c r="J3406" t="s">
        <v>28</v>
      </c>
      <c r="K3406" t="s">
        <v>8141</v>
      </c>
      <c r="L3406" t="s">
        <v>8141</v>
      </c>
      <c r="N3406" t="s">
        <v>8142</v>
      </c>
      <c r="Q3406" t="s">
        <v>8143</v>
      </c>
      <c r="R3406">
        <v>759.0</v>
      </c>
      <c r="S3406">
        <v>252.0</v>
      </c>
    </row>
    <row r="3407" ht="15.75" customHeight="1">
      <c r="A3407" s="6" t="s">
        <v>23</v>
      </c>
      <c r="B3407" s="6" t="s">
        <v>24</v>
      </c>
      <c r="C3407" s="6" t="s">
        <v>25</v>
      </c>
      <c r="D3407" s="6" t="s">
        <v>26</v>
      </c>
      <c r="E3407" s="6" t="s">
        <v>8</v>
      </c>
      <c r="G3407" s="6" t="s">
        <v>27</v>
      </c>
      <c r="H3407" s="7">
        <v>3867793.0</v>
      </c>
      <c r="I3407" s="8">
        <v>3869094.0</v>
      </c>
      <c r="J3407" t="s">
        <v>37</v>
      </c>
      <c r="K3407" t="s">
        <v>8144</v>
      </c>
      <c r="L3407" t="s">
        <v>8144</v>
      </c>
      <c r="N3407" t="s">
        <v>174</v>
      </c>
      <c r="Q3407" t="s">
        <v>8145</v>
      </c>
      <c r="R3407">
        <v>1302.0</v>
      </c>
      <c r="S3407">
        <v>433.0</v>
      </c>
    </row>
    <row r="3408" ht="15.75" customHeight="1">
      <c r="A3408" s="6" t="s">
        <v>23</v>
      </c>
      <c r="B3408" s="6" t="s">
        <v>24</v>
      </c>
      <c r="C3408" s="6" t="s">
        <v>25</v>
      </c>
      <c r="D3408" s="6" t="s">
        <v>26</v>
      </c>
      <c r="E3408" s="6" t="s">
        <v>8</v>
      </c>
      <c r="G3408" s="6" t="s">
        <v>27</v>
      </c>
      <c r="H3408" s="7">
        <v>3869128.0</v>
      </c>
      <c r="I3408" s="8">
        <v>3869625.0</v>
      </c>
      <c r="J3408" t="s">
        <v>28</v>
      </c>
      <c r="K3408" t="s">
        <v>8146</v>
      </c>
      <c r="L3408" t="s">
        <v>8146</v>
      </c>
      <c r="N3408" t="s">
        <v>8147</v>
      </c>
      <c r="Q3408" t="s">
        <v>8148</v>
      </c>
      <c r="R3408">
        <v>498.0</v>
      </c>
      <c r="S3408">
        <v>165.0</v>
      </c>
    </row>
    <row r="3409" ht="15.75" customHeight="1">
      <c r="A3409" s="6" t="s">
        <v>23</v>
      </c>
      <c r="B3409" s="6" t="s">
        <v>24</v>
      </c>
      <c r="C3409" s="6" t="s">
        <v>25</v>
      </c>
      <c r="D3409" s="6" t="s">
        <v>26</v>
      </c>
      <c r="E3409" s="6" t="s">
        <v>8</v>
      </c>
      <c r="G3409" s="6" t="s">
        <v>27</v>
      </c>
      <c r="H3409" s="7">
        <v>3869657.0</v>
      </c>
      <c r="I3409" s="8">
        <v>3870196.0</v>
      </c>
      <c r="J3409" t="s">
        <v>28</v>
      </c>
      <c r="K3409" t="s">
        <v>8149</v>
      </c>
      <c r="L3409" t="s">
        <v>8149</v>
      </c>
      <c r="N3409" t="s">
        <v>8150</v>
      </c>
      <c r="Q3409" t="s">
        <v>8151</v>
      </c>
      <c r="R3409">
        <v>540.0</v>
      </c>
      <c r="S3409">
        <v>179.0</v>
      </c>
    </row>
    <row r="3410" ht="15.75" customHeight="1">
      <c r="A3410" s="6" t="s">
        <v>23</v>
      </c>
      <c r="B3410" s="6" t="s">
        <v>24</v>
      </c>
      <c r="C3410" s="6" t="s">
        <v>25</v>
      </c>
      <c r="D3410" s="6" t="s">
        <v>26</v>
      </c>
      <c r="E3410" s="6" t="s">
        <v>8</v>
      </c>
      <c r="G3410" s="6" t="s">
        <v>27</v>
      </c>
      <c r="H3410" s="7">
        <v>3870270.0</v>
      </c>
      <c r="I3410" s="8">
        <v>3871496.0</v>
      </c>
      <c r="J3410" t="s">
        <v>28</v>
      </c>
      <c r="K3410" t="s">
        <v>8152</v>
      </c>
      <c r="L3410" t="s">
        <v>8152</v>
      </c>
      <c r="N3410" t="s">
        <v>8153</v>
      </c>
      <c r="O3410" t="s">
        <v>8154</v>
      </c>
      <c r="Q3410" t="s">
        <v>8155</v>
      </c>
      <c r="R3410">
        <v>1227.0</v>
      </c>
      <c r="S3410">
        <v>408.0</v>
      </c>
    </row>
    <row r="3411" ht="15.75" customHeight="1">
      <c r="A3411" s="6" t="s">
        <v>23</v>
      </c>
      <c r="B3411" s="6" t="s">
        <v>24</v>
      </c>
      <c r="C3411" s="6" t="s">
        <v>25</v>
      </c>
      <c r="D3411" s="6" t="s">
        <v>26</v>
      </c>
      <c r="E3411" s="6" t="s">
        <v>8</v>
      </c>
      <c r="G3411" s="6" t="s">
        <v>27</v>
      </c>
      <c r="H3411" s="7">
        <v>3871813.0</v>
      </c>
      <c r="I3411" s="8">
        <v>3872637.0</v>
      </c>
      <c r="J3411" t="s">
        <v>37</v>
      </c>
      <c r="K3411" t="s">
        <v>8156</v>
      </c>
      <c r="L3411" t="s">
        <v>8156</v>
      </c>
      <c r="N3411" t="s">
        <v>8157</v>
      </c>
      <c r="Q3411" t="s">
        <v>8158</v>
      </c>
      <c r="R3411">
        <v>825.0</v>
      </c>
      <c r="S3411">
        <v>274.0</v>
      </c>
    </row>
    <row r="3412" ht="15.75" customHeight="1">
      <c r="A3412" s="6" t="s">
        <v>23</v>
      </c>
      <c r="B3412" s="6" t="s">
        <v>24</v>
      </c>
      <c r="C3412" s="6" t="s">
        <v>25</v>
      </c>
      <c r="D3412" s="6" t="s">
        <v>26</v>
      </c>
      <c r="E3412" s="6" t="s">
        <v>8</v>
      </c>
      <c r="G3412" s="6" t="s">
        <v>27</v>
      </c>
      <c r="H3412" s="7">
        <v>3872891.0</v>
      </c>
      <c r="I3412" s="8">
        <v>3873406.0</v>
      </c>
      <c r="J3412" t="s">
        <v>28</v>
      </c>
      <c r="K3412" t="s">
        <v>8159</v>
      </c>
      <c r="L3412" t="s">
        <v>8159</v>
      </c>
      <c r="N3412" t="s">
        <v>8160</v>
      </c>
      <c r="Q3412" t="s">
        <v>8161</v>
      </c>
      <c r="R3412">
        <v>516.0</v>
      </c>
      <c r="S3412">
        <v>171.0</v>
      </c>
    </row>
    <row r="3413" ht="15.75" customHeight="1">
      <c r="A3413" s="6" t="s">
        <v>23</v>
      </c>
      <c r="B3413" s="6" t="s">
        <v>24</v>
      </c>
      <c r="C3413" s="6" t="s">
        <v>25</v>
      </c>
      <c r="D3413" s="6" t="s">
        <v>26</v>
      </c>
      <c r="E3413" s="6" t="s">
        <v>8</v>
      </c>
      <c r="G3413" s="6" t="s">
        <v>27</v>
      </c>
      <c r="H3413" s="7">
        <v>3873634.0</v>
      </c>
      <c r="I3413" s="8">
        <v>3875082.0</v>
      </c>
      <c r="J3413" t="s">
        <v>37</v>
      </c>
      <c r="K3413" t="s">
        <v>8162</v>
      </c>
      <c r="L3413" t="s">
        <v>8162</v>
      </c>
      <c r="N3413" t="s">
        <v>645</v>
      </c>
      <c r="Q3413" t="s">
        <v>8163</v>
      </c>
      <c r="R3413">
        <v>1449.0</v>
      </c>
      <c r="S3413">
        <v>482.0</v>
      </c>
    </row>
    <row r="3414" ht="15.75" customHeight="1">
      <c r="A3414" s="6" t="s">
        <v>23</v>
      </c>
      <c r="B3414" s="6" t="s">
        <v>24</v>
      </c>
      <c r="C3414" s="6" t="s">
        <v>25</v>
      </c>
      <c r="D3414" s="6" t="s">
        <v>26</v>
      </c>
      <c r="E3414" s="6" t="s">
        <v>8</v>
      </c>
      <c r="G3414" s="6" t="s">
        <v>27</v>
      </c>
      <c r="H3414" s="7">
        <v>3875179.0</v>
      </c>
      <c r="I3414" s="8">
        <v>3875541.0</v>
      </c>
      <c r="J3414" t="s">
        <v>28</v>
      </c>
      <c r="K3414" t="s">
        <v>8164</v>
      </c>
      <c r="L3414" t="s">
        <v>8164</v>
      </c>
      <c r="N3414" t="s">
        <v>8165</v>
      </c>
      <c r="Q3414" t="s">
        <v>8166</v>
      </c>
      <c r="R3414">
        <v>363.0</v>
      </c>
      <c r="S3414">
        <v>120.0</v>
      </c>
    </row>
    <row r="3415" ht="15.75" customHeight="1">
      <c r="A3415" s="6" t="s">
        <v>23</v>
      </c>
      <c r="B3415" s="6" t="s">
        <v>24</v>
      </c>
      <c r="C3415" s="6" t="s">
        <v>25</v>
      </c>
      <c r="D3415" s="6" t="s">
        <v>26</v>
      </c>
      <c r="E3415" s="6" t="s">
        <v>8</v>
      </c>
      <c r="G3415" s="6" t="s">
        <v>27</v>
      </c>
      <c r="H3415" s="7">
        <v>3875617.0</v>
      </c>
      <c r="I3415" s="8">
        <v>3876177.0</v>
      </c>
      <c r="J3415" t="s">
        <v>28</v>
      </c>
      <c r="K3415" t="s">
        <v>8167</v>
      </c>
      <c r="L3415" t="s">
        <v>8167</v>
      </c>
      <c r="N3415" t="s">
        <v>33</v>
      </c>
      <c r="Q3415" t="s">
        <v>8168</v>
      </c>
      <c r="R3415">
        <v>561.0</v>
      </c>
      <c r="S3415">
        <v>186.0</v>
      </c>
    </row>
    <row r="3416" ht="15.75" customHeight="1">
      <c r="A3416" s="6" t="s">
        <v>23</v>
      </c>
      <c r="B3416" s="6" t="s">
        <v>24</v>
      </c>
      <c r="C3416" s="6" t="s">
        <v>25</v>
      </c>
      <c r="D3416" s="6" t="s">
        <v>26</v>
      </c>
      <c r="E3416" s="6" t="s">
        <v>8</v>
      </c>
      <c r="G3416" s="6" t="s">
        <v>27</v>
      </c>
      <c r="H3416" s="7">
        <v>3876278.0</v>
      </c>
      <c r="I3416" s="8">
        <v>3876664.0</v>
      </c>
      <c r="J3416" t="s">
        <v>28</v>
      </c>
      <c r="K3416" t="s">
        <v>8169</v>
      </c>
      <c r="L3416" t="s">
        <v>8169</v>
      </c>
      <c r="N3416" t="s">
        <v>171</v>
      </c>
      <c r="Q3416" t="s">
        <v>8170</v>
      </c>
      <c r="R3416">
        <v>387.0</v>
      </c>
      <c r="S3416">
        <v>128.0</v>
      </c>
    </row>
    <row r="3417" ht="15.75" customHeight="1">
      <c r="A3417" s="6" t="s">
        <v>23</v>
      </c>
      <c r="B3417" s="6" t="s">
        <v>24</v>
      </c>
      <c r="C3417" s="6" t="s">
        <v>25</v>
      </c>
      <c r="D3417" s="6" t="s">
        <v>26</v>
      </c>
      <c r="E3417" s="6" t="s">
        <v>8</v>
      </c>
      <c r="G3417" s="6" t="s">
        <v>27</v>
      </c>
      <c r="H3417" s="7">
        <v>3876783.0</v>
      </c>
      <c r="I3417" s="8">
        <v>3877811.0</v>
      </c>
      <c r="J3417" t="s">
        <v>28</v>
      </c>
      <c r="K3417" t="s">
        <v>8171</v>
      </c>
      <c r="L3417" t="s">
        <v>8171</v>
      </c>
      <c r="N3417" t="s">
        <v>2599</v>
      </c>
      <c r="Q3417" t="s">
        <v>8172</v>
      </c>
      <c r="R3417">
        <v>1029.0</v>
      </c>
      <c r="S3417">
        <v>342.0</v>
      </c>
    </row>
    <row r="3418" ht="15.75" customHeight="1">
      <c r="A3418" s="6" t="s">
        <v>23</v>
      </c>
      <c r="B3418" s="6" t="s">
        <v>24</v>
      </c>
      <c r="C3418" s="6" t="s">
        <v>25</v>
      </c>
      <c r="D3418" s="6" t="s">
        <v>26</v>
      </c>
      <c r="E3418" s="6" t="s">
        <v>8</v>
      </c>
      <c r="G3418" s="6" t="s">
        <v>27</v>
      </c>
      <c r="H3418" s="7">
        <v>3877916.0</v>
      </c>
      <c r="I3418" s="8">
        <v>3878857.0</v>
      </c>
      <c r="J3418" t="s">
        <v>37</v>
      </c>
      <c r="K3418" t="s">
        <v>8173</v>
      </c>
      <c r="L3418" t="s">
        <v>8173</v>
      </c>
      <c r="N3418" t="s">
        <v>437</v>
      </c>
      <c r="Q3418" t="s">
        <v>8174</v>
      </c>
      <c r="R3418">
        <v>942.0</v>
      </c>
      <c r="S3418">
        <v>313.0</v>
      </c>
    </row>
    <row r="3419" ht="15.75" customHeight="1">
      <c r="A3419" s="6" t="s">
        <v>23</v>
      </c>
      <c r="B3419" s="6" t="s">
        <v>24</v>
      </c>
      <c r="C3419" s="6" t="s">
        <v>25</v>
      </c>
      <c r="D3419" s="6" t="s">
        <v>26</v>
      </c>
      <c r="E3419" s="6" t="s">
        <v>8</v>
      </c>
      <c r="G3419" s="6" t="s">
        <v>27</v>
      </c>
      <c r="H3419" s="7">
        <v>3879059.0</v>
      </c>
      <c r="I3419" s="8">
        <v>3879682.0</v>
      </c>
      <c r="J3419" t="s">
        <v>37</v>
      </c>
      <c r="K3419" t="s">
        <v>8175</v>
      </c>
      <c r="L3419" t="s">
        <v>8175</v>
      </c>
      <c r="N3419" t="s">
        <v>402</v>
      </c>
      <c r="Q3419" t="s">
        <v>8176</v>
      </c>
      <c r="R3419">
        <v>624.0</v>
      </c>
      <c r="S3419">
        <v>207.0</v>
      </c>
    </row>
    <row r="3420" ht="15.75" customHeight="1">
      <c r="A3420" s="6" t="s">
        <v>23</v>
      </c>
      <c r="B3420" s="6" t="s">
        <v>24</v>
      </c>
      <c r="C3420" s="6" t="s">
        <v>25</v>
      </c>
      <c r="D3420" s="6" t="s">
        <v>26</v>
      </c>
      <c r="E3420" s="6" t="s">
        <v>8</v>
      </c>
      <c r="G3420" s="6" t="s">
        <v>27</v>
      </c>
      <c r="H3420" s="7">
        <v>3879737.0</v>
      </c>
      <c r="I3420" s="8">
        <v>3880567.0</v>
      </c>
      <c r="J3420" t="s">
        <v>37</v>
      </c>
      <c r="K3420" t="s">
        <v>8177</v>
      </c>
      <c r="L3420" t="s">
        <v>8177</v>
      </c>
      <c r="N3420" t="s">
        <v>153</v>
      </c>
      <c r="Q3420" t="s">
        <v>8178</v>
      </c>
      <c r="R3420">
        <v>831.0</v>
      </c>
      <c r="S3420">
        <v>276.0</v>
      </c>
    </row>
    <row r="3421" ht="15.75" customHeight="1">
      <c r="A3421" s="6" t="s">
        <v>23</v>
      </c>
      <c r="B3421" s="6" t="s">
        <v>24</v>
      </c>
      <c r="C3421" s="6" t="s">
        <v>25</v>
      </c>
      <c r="D3421" s="6" t="s">
        <v>26</v>
      </c>
      <c r="E3421" s="6" t="s">
        <v>8</v>
      </c>
      <c r="G3421" s="6" t="s">
        <v>27</v>
      </c>
      <c r="H3421" s="7">
        <v>3880593.0</v>
      </c>
      <c r="I3421" s="8">
        <v>3880790.0</v>
      </c>
      <c r="J3421" t="s">
        <v>28</v>
      </c>
      <c r="K3421" t="s">
        <v>8179</v>
      </c>
      <c r="L3421" t="s">
        <v>8179</v>
      </c>
      <c r="N3421" t="s">
        <v>33</v>
      </c>
      <c r="Q3421" t="s">
        <v>8180</v>
      </c>
      <c r="R3421">
        <v>198.0</v>
      </c>
      <c r="S3421">
        <v>65.0</v>
      </c>
    </row>
    <row r="3422" ht="15.75" customHeight="1">
      <c r="A3422" s="6" t="s">
        <v>23</v>
      </c>
      <c r="B3422" s="6" t="s">
        <v>24</v>
      </c>
      <c r="C3422" s="6" t="s">
        <v>25</v>
      </c>
      <c r="D3422" s="6" t="s">
        <v>26</v>
      </c>
      <c r="E3422" s="6" t="s">
        <v>8</v>
      </c>
      <c r="G3422" s="6" t="s">
        <v>27</v>
      </c>
      <c r="H3422" s="7">
        <v>3880796.0</v>
      </c>
      <c r="I3422" s="8">
        <v>3882121.0</v>
      </c>
      <c r="J3422" t="s">
        <v>28</v>
      </c>
      <c r="K3422" t="s">
        <v>8181</v>
      </c>
      <c r="L3422" t="s">
        <v>8181</v>
      </c>
      <c r="N3422" t="s">
        <v>4667</v>
      </c>
      <c r="Q3422" t="s">
        <v>8182</v>
      </c>
      <c r="R3422">
        <v>1326.0</v>
      </c>
      <c r="S3422">
        <v>441.0</v>
      </c>
    </row>
    <row r="3423" ht="15.75" customHeight="1">
      <c r="A3423" s="6" t="s">
        <v>23</v>
      </c>
      <c r="B3423" s="6" t="s">
        <v>24</v>
      </c>
      <c r="C3423" s="6" t="s">
        <v>25</v>
      </c>
      <c r="D3423" s="6" t="s">
        <v>26</v>
      </c>
      <c r="E3423" s="6" t="s">
        <v>8</v>
      </c>
      <c r="G3423" s="6" t="s">
        <v>27</v>
      </c>
      <c r="H3423" s="7">
        <v>3882307.0</v>
      </c>
      <c r="I3423" s="8">
        <v>3883698.0</v>
      </c>
      <c r="J3423" t="s">
        <v>37</v>
      </c>
      <c r="K3423" t="s">
        <v>8183</v>
      </c>
      <c r="L3423" t="s">
        <v>8183</v>
      </c>
      <c r="N3423" t="s">
        <v>2973</v>
      </c>
      <c r="Q3423" t="s">
        <v>8184</v>
      </c>
      <c r="R3423">
        <v>1392.0</v>
      </c>
      <c r="S3423">
        <v>463.0</v>
      </c>
    </row>
    <row r="3424" ht="15.75" customHeight="1">
      <c r="A3424" s="6" t="s">
        <v>23</v>
      </c>
      <c r="B3424" s="6" t="s">
        <v>24</v>
      </c>
      <c r="C3424" s="6" t="s">
        <v>25</v>
      </c>
      <c r="D3424" s="6" t="s">
        <v>26</v>
      </c>
      <c r="E3424" s="6" t="s">
        <v>8</v>
      </c>
      <c r="G3424" s="6" t="s">
        <v>27</v>
      </c>
      <c r="H3424" s="7">
        <v>3883698.0</v>
      </c>
      <c r="I3424" s="8">
        <v>3885446.0</v>
      </c>
      <c r="J3424" t="s">
        <v>37</v>
      </c>
      <c r="K3424" t="s">
        <v>8185</v>
      </c>
      <c r="L3424" t="s">
        <v>8185</v>
      </c>
      <c r="N3424" t="s">
        <v>33</v>
      </c>
      <c r="Q3424" t="s">
        <v>8186</v>
      </c>
      <c r="R3424">
        <v>1749.0</v>
      </c>
      <c r="S3424">
        <v>582.0</v>
      </c>
    </row>
    <row r="3425" ht="15.75" customHeight="1">
      <c r="A3425" s="6" t="s">
        <v>23</v>
      </c>
      <c r="B3425" s="6" t="s">
        <v>24</v>
      </c>
      <c r="C3425" s="6" t="s">
        <v>25</v>
      </c>
      <c r="D3425" s="6" t="s">
        <v>26</v>
      </c>
      <c r="E3425" s="6" t="s">
        <v>8</v>
      </c>
      <c r="G3425" s="6" t="s">
        <v>27</v>
      </c>
      <c r="H3425" s="7">
        <v>3885443.0</v>
      </c>
      <c r="I3425" s="8">
        <v>3887617.0</v>
      </c>
      <c r="J3425" t="s">
        <v>37</v>
      </c>
      <c r="K3425" t="s">
        <v>8187</v>
      </c>
      <c r="L3425" t="s">
        <v>8187</v>
      </c>
      <c r="N3425" t="s">
        <v>2973</v>
      </c>
      <c r="Q3425" t="s">
        <v>8188</v>
      </c>
      <c r="R3425">
        <v>2175.0</v>
      </c>
      <c r="S3425">
        <v>724.0</v>
      </c>
    </row>
    <row r="3426" ht="15.75" customHeight="1">
      <c r="A3426" s="6" t="s">
        <v>23</v>
      </c>
      <c r="B3426" s="6" t="s">
        <v>24</v>
      </c>
      <c r="C3426" s="6" t="s">
        <v>25</v>
      </c>
      <c r="D3426" s="6" t="s">
        <v>26</v>
      </c>
      <c r="E3426" s="6" t="s">
        <v>8</v>
      </c>
      <c r="G3426" s="6" t="s">
        <v>27</v>
      </c>
      <c r="H3426" s="7">
        <v>3887619.0</v>
      </c>
      <c r="I3426" s="8">
        <v>3888134.0</v>
      </c>
      <c r="J3426" t="s">
        <v>37</v>
      </c>
      <c r="K3426" t="s">
        <v>8189</v>
      </c>
      <c r="L3426" t="s">
        <v>8189</v>
      </c>
      <c r="N3426" t="s">
        <v>33</v>
      </c>
      <c r="Q3426" t="s">
        <v>8190</v>
      </c>
      <c r="R3426">
        <v>516.0</v>
      </c>
      <c r="S3426">
        <v>171.0</v>
      </c>
    </row>
    <row r="3427" ht="15.75" customHeight="1">
      <c r="A3427" s="6" t="s">
        <v>23</v>
      </c>
      <c r="B3427" s="6" t="s">
        <v>24</v>
      </c>
      <c r="C3427" s="6" t="s">
        <v>25</v>
      </c>
      <c r="D3427" s="6" t="s">
        <v>26</v>
      </c>
      <c r="E3427" s="6" t="s">
        <v>8</v>
      </c>
      <c r="G3427" s="6" t="s">
        <v>27</v>
      </c>
      <c r="H3427" s="7">
        <v>3888244.0</v>
      </c>
      <c r="I3427" s="8">
        <v>3888438.0</v>
      </c>
      <c r="J3427" t="s">
        <v>28</v>
      </c>
      <c r="K3427" t="s">
        <v>8191</v>
      </c>
      <c r="L3427" t="s">
        <v>8191</v>
      </c>
      <c r="N3427" t="s">
        <v>8192</v>
      </c>
      <c r="Q3427" t="s">
        <v>8193</v>
      </c>
      <c r="R3427">
        <v>195.0</v>
      </c>
      <c r="S3427">
        <v>64.0</v>
      </c>
    </row>
    <row r="3428" ht="15.75" customHeight="1">
      <c r="A3428" s="6" t="s">
        <v>23</v>
      </c>
      <c r="B3428" s="6" t="s">
        <v>24</v>
      </c>
      <c r="C3428" s="6" t="s">
        <v>25</v>
      </c>
      <c r="D3428" s="6" t="s">
        <v>26</v>
      </c>
      <c r="E3428" s="6" t="s">
        <v>8</v>
      </c>
      <c r="G3428" s="6" t="s">
        <v>27</v>
      </c>
      <c r="H3428" s="7">
        <v>3888633.0</v>
      </c>
      <c r="I3428" s="8">
        <v>3889694.0</v>
      </c>
      <c r="J3428" t="s">
        <v>37</v>
      </c>
      <c r="K3428" t="s">
        <v>8194</v>
      </c>
      <c r="L3428" t="s">
        <v>8194</v>
      </c>
      <c r="N3428" t="s">
        <v>33</v>
      </c>
      <c r="Q3428" t="s">
        <v>8195</v>
      </c>
      <c r="R3428">
        <v>1062.0</v>
      </c>
      <c r="S3428">
        <v>353.0</v>
      </c>
    </row>
    <row r="3429" ht="15.75" customHeight="1">
      <c r="A3429" s="6" t="s">
        <v>23</v>
      </c>
      <c r="B3429" s="6" t="s">
        <v>24</v>
      </c>
      <c r="C3429" s="6" t="s">
        <v>25</v>
      </c>
      <c r="D3429" s="6" t="s">
        <v>26</v>
      </c>
      <c r="E3429" s="6" t="s">
        <v>8</v>
      </c>
      <c r="G3429" s="6" t="s">
        <v>27</v>
      </c>
      <c r="H3429" s="7">
        <v>3889789.0</v>
      </c>
      <c r="I3429" s="8">
        <v>3890838.0</v>
      </c>
      <c r="J3429" t="s">
        <v>37</v>
      </c>
      <c r="K3429" t="s">
        <v>8196</v>
      </c>
      <c r="L3429" t="s">
        <v>8196</v>
      </c>
      <c r="N3429" t="s">
        <v>8197</v>
      </c>
      <c r="Q3429" t="s">
        <v>8198</v>
      </c>
      <c r="R3429">
        <v>1050.0</v>
      </c>
      <c r="S3429">
        <v>349.0</v>
      </c>
    </row>
    <row r="3430" ht="15.75" customHeight="1">
      <c r="A3430" s="6" t="s">
        <v>23</v>
      </c>
      <c r="B3430" s="6" t="s">
        <v>24</v>
      </c>
      <c r="C3430" s="6" t="s">
        <v>25</v>
      </c>
      <c r="D3430" s="6" t="s">
        <v>26</v>
      </c>
      <c r="E3430" s="6" t="s">
        <v>8</v>
      </c>
      <c r="G3430" s="6" t="s">
        <v>27</v>
      </c>
      <c r="H3430" s="7">
        <v>3890828.0</v>
      </c>
      <c r="I3430" s="8">
        <v>3892345.0</v>
      </c>
      <c r="J3430" t="s">
        <v>28</v>
      </c>
      <c r="K3430" t="s">
        <v>8199</v>
      </c>
      <c r="L3430" t="s">
        <v>8199</v>
      </c>
      <c r="N3430" t="s">
        <v>33</v>
      </c>
      <c r="Q3430" t="s">
        <v>8200</v>
      </c>
      <c r="R3430">
        <v>1518.0</v>
      </c>
      <c r="S3430">
        <v>505.0</v>
      </c>
    </row>
    <row r="3431" ht="15.75" customHeight="1">
      <c r="A3431" s="6" t="s">
        <v>23</v>
      </c>
      <c r="B3431" s="6" t="s">
        <v>24</v>
      </c>
      <c r="C3431" s="6" t="s">
        <v>25</v>
      </c>
      <c r="D3431" s="6" t="s">
        <v>26</v>
      </c>
      <c r="E3431" s="6" t="s">
        <v>8</v>
      </c>
      <c r="G3431" s="6" t="s">
        <v>27</v>
      </c>
      <c r="H3431" s="7">
        <v>3892069.0</v>
      </c>
      <c r="I3431" s="8">
        <v>3893037.0</v>
      </c>
      <c r="J3431" t="s">
        <v>28</v>
      </c>
      <c r="K3431" t="s">
        <v>8201</v>
      </c>
      <c r="L3431" t="s">
        <v>8201</v>
      </c>
      <c r="N3431" t="s">
        <v>7663</v>
      </c>
      <c r="Q3431" t="s">
        <v>8202</v>
      </c>
      <c r="R3431">
        <v>969.0</v>
      </c>
      <c r="S3431">
        <v>322.0</v>
      </c>
    </row>
    <row r="3432" ht="15.75" customHeight="1">
      <c r="A3432" s="6" t="s">
        <v>23</v>
      </c>
      <c r="B3432" s="6" t="s">
        <v>24</v>
      </c>
      <c r="C3432" s="6" t="s">
        <v>25</v>
      </c>
      <c r="D3432" s="6" t="s">
        <v>26</v>
      </c>
      <c r="E3432" s="6" t="s">
        <v>8</v>
      </c>
      <c r="G3432" s="6" t="s">
        <v>27</v>
      </c>
      <c r="H3432" s="7">
        <v>3893024.0</v>
      </c>
      <c r="I3432" s="8">
        <v>3893992.0</v>
      </c>
      <c r="J3432" t="s">
        <v>28</v>
      </c>
      <c r="K3432" t="s">
        <v>8203</v>
      </c>
      <c r="L3432" t="s">
        <v>8203</v>
      </c>
      <c r="N3432" t="s">
        <v>2592</v>
      </c>
      <c r="Q3432" t="s">
        <v>8204</v>
      </c>
      <c r="R3432">
        <v>969.0</v>
      </c>
      <c r="S3432">
        <v>322.0</v>
      </c>
    </row>
    <row r="3433" ht="15.75" customHeight="1">
      <c r="A3433" s="6" t="s">
        <v>23</v>
      </c>
      <c r="B3433" s="6" t="s">
        <v>24</v>
      </c>
      <c r="C3433" s="6" t="s">
        <v>25</v>
      </c>
      <c r="D3433" s="6" t="s">
        <v>26</v>
      </c>
      <c r="E3433" s="6" t="s">
        <v>8</v>
      </c>
      <c r="G3433" s="6" t="s">
        <v>27</v>
      </c>
      <c r="H3433" s="7">
        <v>3893989.0</v>
      </c>
      <c r="I3433" s="8">
        <v>3895068.0</v>
      </c>
      <c r="J3433" t="s">
        <v>28</v>
      </c>
      <c r="K3433" t="s">
        <v>8205</v>
      </c>
      <c r="L3433" t="s">
        <v>8205</v>
      </c>
      <c r="N3433" t="s">
        <v>33</v>
      </c>
      <c r="Q3433" t="s">
        <v>8206</v>
      </c>
      <c r="R3433">
        <v>1080.0</v>
      </c>
      <c r="S3433">
        <v>359.0</v>
      </c>
    </row>
    <row r="3434" ht="15.75" customHeight="1">
      <c r="A3434" s="6" t="s">
        <v>23</v>
      </c>
      <c r="B3434" s="6" t="s">
        <v>24</v>
      </c>
      <c r="C3434" s="6" t="s">
        <v>25</v>
      </c>
      <c r="D3434" s="6" t="s">
        <v>26</v>
      </c>
      <c r="E3434" s="6" t="s">
        <v>8</v>
      </c>
      <c r="G3434" s="6" t="s">
        <v>27</v>
      </c>
      <c r="H3434" s="7">
        <v>3894618.0</v>
      </c>
      <c r="I3434" s="8">
        <v>3896174.0</v>
      </c>
      <c r="J3434" t="s">
        <v>28</v>
      </c>
      <c r="K3434" t="s">
        <v>8207</v>
      </c>
      <c r="L3434" t="s">
        <v>8207</v>
      </c>
      <c r="N3434" t="s">
        <v>33</v>
      </c>
      <c r="Q3434" t="s">
        <v>8208</v>
      </c>
      <c r="R3434">
        <v>1557.0</v>
      </c>
      <c r="S3434">
        <v>518.0</v>
      </c>
    </row>
    <row r="3435" ht="15.75" customHeight="1">
      <c r="A3435" s="6" t="s">
        <v>23</v>
      </c>
      <c r="B3435" s="6" t="s">
        <v>24</v>
      </c>
      <c r="C3435" s="6" t="s">
        <v>25</v>
      </c>
      <c r="D3435" s="6" t="s">
        <v>26</v>
      </c>
      <c r="E3435" s="6" t="s">
        <v>8</v>
      </c>
      <c r="G3435" s="6" t="s">
        <v>27</v>
      </c>
      <c r="H3435" s="7">
        <v>3896171.0</v>
      </c>
      <c r="I3435" s="8">
        <v>3897151.0</v>
      </c>
      <c r="J3435" t="s">
        <v>28</v>
      </c>
      <c r="K3435" t="s">
        <v>8209</v>
      </c>
      <c r="L3435" t="s">
        <v>8209</v>
      </c>
      <c r="N3435" t="s">
        <v>33</v>
      </c>
      <c r="Q3435" t="s">
        <v>8210</v>
      </c>
      <c r="R3435">
        <v>981.0</v>
      </c>
      <c r="S3435">
        <v>326.0</v>
      </c>
    </row>
    <row r="3436" ht="15.75" customHeight="1">
      <c r="A3436" s="6" t="s">
        <v>23</v>
      </c>
      <c r="B3436" s="6" t="s">
        <v>24</v>
      </c>
      <c r="C3436" s="6" t="s">
        <v>25</v>
      </c>
      <c r="D3436" s="6" t="s">
        <v>26</v>
      </c>
      <c r="E3436" s="6" t="s">
        <v>8</v>
      </c>
      <c r="G3436" s="6" t="s">
        <v>27</v>
      </c>
      <c r="H3436" s="7">
        <v>3897046.0</v>
      </c>
      <c r="I3436" s="8">
        <v>3898077.0</v>
      </c>
      <c r="J3436" t="s">
        <v>28</v>
      </c>
      <c r="K3436" t="s">
        <v>8211</v>
      </c>
      <c r="L3436" t="s">
        <v>8211</v>
      </c>
      <c r="N3436" t="s">
        <v>829</v>
      </c>
      <c r="Q3436" t="s">
        <v>8212</v>
      </c>
      <c r="R3436">
        <v>1032.0</v>
      </c>
      <c r="S3436">
        <v>343.0</v>
      </c>
    </row>
    <row r="3437" ht="15.75" customHeight="1">
      <c r="A3437" s="6" t="s">
        <v>23</v>
      </c>
      <c r="B3437" s="6" t="s">
        <v>24</v>
      </c>
      <c r="C3437" s="6" t="s">
        <v>25</v>
      </c>
      <c r="D3437" s="6" t="s">
        <v>26</v>
      </c>
      <c r="E3437" s="6" t="s">
        <v>8</v>
      </c>
      <c r="G3437" s="6" t="s">
        <v>27</v>
      </c>
      <c r="H3437" s="7">
        <v>3898161.0</v>
      </c>
      <c r="I3437" s="8">
        <v>3898367.0</v>
      </c>
      <c r="J3437" t="s">
        <v>28</v>
      </c>
      <c r="K3437" t="s">
        <v>8213</v>
      </c>
      <c r="L3437" t="s">
        <v>8213</v>
      </c>
      <c r="N3437" t="s">
        <v>33</v>
      </c>
      <c r="Q3437" t="s">
        <v>8214</v>
      </c>
      <c r="R3437">
        <v>207.0</v>
      </c>
      <c r="S3437">
        <v>68.0</v>
      </c>
    </row>
    <row r="3438" ht="15.75" customHeight="1">
      <c r="A3438" s="6" t="s">
        <v>23</v>
      </c>
      <c r="B3438" s="6" t="s">
        <v>24</v>
      </c>
      <c r="C3438" s="6" t="s">
        <v>25</v>
      </c>
      <c r="D3438" s="6" t="s">
        <v>26</v>
      </c>
      <c r="E3438" s="6" t="s">
        <v>8</v>
      </c>
      <c r="G3438" s="6" t="s">
        <v>27</v>
      </c>
      <c r="H3438" s="7">
        <v>3898530.0</v>
      </c>
      <c r="I3438" s="8">
        <v>3899876.0</v>
      </c>
      <c r="J3438" t="s">
        <v>37</v>
      </c>
      <c r="K3438" t="s">
        <v>8215</v>
      </c>
      <c r="L3438" t="s">
        <v>8215</v>
      </c>
      <c r="N3438" t="s">
        <v>33</v>
      </c>
      <c r="Q3438" t="s">
        <v>8216</v>
      </c>
      <c r="R3438">
        <v>1347.0</v>
      </c>
      <c r="S3438">
        <v>448.0</v>
      </c>
    </row>
    <row r="3439" ht="15.75" customHeight="1">
      <c r="A3439" s="6" t="s">
        <v>23</v>
      </c>
      <c r="B3439" s="6" t="s">
        <v>24</v>
      </c>
      <c r="C3439" s="6" t="s">
        <v>25</v>
      </c>
      <c r="D3439" s="6" t="s">
        <v>26</v>
      </c>
      <c r="E3439" s="6" t="s">
        <v>8</v>
      </c>
      <c r="G3439" s="6" t="s">
        <v>27</v>
      </c>
      <c r="H3439" s="7">
        <v>3899908.0</v>
      </c>
      <c r="I3439" s="8">
        <v>3900522.0</v>
      </c>
      <c r="J3439" t="s">
        <v>37</v>
      </c>
      <c r="K3439" t="s">
        <v>8217</v>
      </c>
      <c r="L3439" t="s">
        <v>8217</v>
      </c>
      <c r="N3439" t="s">
        <v>33</v>
      </c>
      <c r="Q3439" t="s">
        <v>8218</v>
      </c>
      <c r="R3439">
        <v>615.0</v>
      </c>
      <c r="S3439">
        <v>204.0</v>
      </c>
    </row>
    <row r="3440" ht="15.75" customHeight="1">
      <c r="A3440" s="6" t="s">
        <v>23</v>
      </c>
      <c r="B3440" s="6" t="s">
        <v>24</v>
      </c>
      <c r="C3440" s="6" t="s">
        <v>25</v>
      </c>
      <c r="D3440" s="6" t="s">
        <v>26</v>
      </c>
      <c r="E3440" s="6" t="s">
        <v>8</v>
      </c>
      <c r="G3440" s="6" t="s">
        <v>27</v>
      </c>
      <c r="H3440" s="7">
        <v>3900743.0</v>
      </c>
      <c r="I3440" s="8">
        <v>3901456.0</v>
      </c>
      <c r="J3440" t="s">
        <v>37</v>
      </c>
      <c r="K3440" t="s">
        <v>8219</v>
      </c>
      <c r="L3440" t="s">
        <v>8219</v>
      </c>
      <c r="N3440" t="s">
        <v>33</v>
      </c>
      <c r="Q3440" t="s">
        <v>8220</v>
      </c>
      <c r="R3440">
        <v>714.0</v>
      </c>
      <c r="S3440">
        <v>237.0</v>
      </c>
    </row>
    <row r="3441" ht="15.75" customHeight="1">
      <c r="A3441" s="6" t="s">
        <v>23</v>
      </c>
      <c r="B3441" s="6" t="s">
        <v>24</v>
      </c>
      <c r="C3441" s="6" t="s">
        <v>25</v>
      </c>
      <c r="D3441" s="6" t="s">
        <v>26</v>
      </c>
      <c r="E3441" s="6" t="s">
        <v>8</v>
      </c>
      <c r="G3441" s="6" t="s">
        <v>27</v>
      </c>
      <c r="H3441" s="7">
        <v>3901699.0</v>
      </c>
      <c r="I3441" s="8">
        <v>3903516.0</v>
      </c>
      <c r="J3441" t="s">
        <v>28</v>
      </c>
      <c r="K3441" t="s">
        <v>8221</v>
      </c>
      <c r="L3441" t="s">
        <v>8221</v>
      </c>
      <c r="N3441" t="s">
        <v>8222</v>
      </c>
      <c r="Q3441" t="s">
        <v>8223</v>
      </c>
      <c r="R3441">
        <v>1818.0</v>
      </c>
      <c r="S3441">
        <v>605.0</v>
      </c>
    </row>
    <row r="3442" ht="15.75" customHeight="1">
      <c r="A3442" s="6" t="s">
        <v>23</v>
      </c>
      <c r="B3442" s="6" t="s">
        <v>24</v>
      </c>
      <c r="C3442" s="6" t="s">
        <v>25</v>
      </c>
      <c r="D3442" s="6" t="s">
        <v>26</v>
      </c>
      <c r="E3442" s="6" t="s">
        <v>8</v>
      </c>
      <c r="G3442" s="6" t="s">
        <v>27</v>
      </c>
      <c r="H3442" s="7">
        <v>3903642.0</v>
      </c>
      <c r="I3442" s="8">
        <v>3905477.0</v>
      </c>
      <c r="J3442" t="s">
        <v>28</v>
      </c>
      <c r="K3442" t="s">
        <v>8224</v>
      </c>
      <c r="L3442" t="s">
        <v>8224</v>
      </c>
      <c r="N3442" t="s">
        <v>33</v>
      </c>
      <c r="Q3442" t="s">
        <v>8225</v>
      </c>
      <c r="R3442">
        <v>1836.0</v>
      </c>
      <c r="S3442">
        <v>611.0</v>
      </c>
    </row>
    <row r="3443" ht="15.75" customHeight="1">
      <c r="A3443" s="6" t="s">
        <v>23</v>
      </c>
      <c r="B3443" s="6" t="s">
        <v>24</v>
      </c>
      <c r="C3443" s="6" t="s">
        <v>25</v>
      </c>
      <c r="D3443" s="6" t="s">
        <v>26</v>
      </c>
      <c r="E3443" s="6" t="s">
        <v>8</v>
      </c>
      <c r="G3443" s="6" t="s">
        <v>27</v>
      </c>
      <c r="H3443" s="7">
        <v>3905474.0</v>
      </c>
      <c r="I3443" s="8">
        <v>3906538.0</v>
      </c>
      <c r="J3443" t="s">
        <v>28</v>
      </c>
      <c r="K3443" t="s">
        <v>8226</v>
      </c>
      <c r="L3443" t="s">
        <v>8226</v>
      </c>
      <c r="N3443" t="s">
        <v>5011</v>
      </c>
      <c r="Q3443" t="s">
        <v>8227</v>
      </c>
      <c r="R3443">
        <v>1065.0</v>
      </c>
      <c r="S3443">
        <v>354.0</v>
      </c>
    </row>
    <row r="3444" ht="15.75" customHeight="1">
      <c r="A3444" s="6" t="s">
        <v>23</v>
      </c>
      <c r="B3444" s="6" t="s">
        <v>24</v>
      </c>
      <c r="C3444" s="6" t="s">
        <v>25</v>
      </c>
      <c r="D3444" s="6" t="s">
        <v>26</v>
      </c>
      <c r="E3444" s="6" t="s">
        <v>8</v>
      </c>
      <c r="G3444" s="6" t="s">
        <v>27</v>
      </c>
      <c r="H3444" s="7">
        <v>3906822.0</v>
      </c>
      <c r="I3444" s="8">
        <v>3907439.0</v>
      </c>
      <c r="J3444" t="s">
        <v>37</v>
      </c>
      <c r="K3444" t="s">
        <v>8228</v>
      </c>
      <c r="L3444" t="s">
        <v>8228</v>
      </c>
      <c r="N3444" t="s">
        <v>2414</v>
      </c>
      <c r="Q3444" t="s">
        <v>8229</v>
      </c>
      <c r="R3444">
        <v>618.0</v>
      </c>
      <c r="S3444">
        <v>205.0</v>
      </c>
    </row>
    <row r="3445" ht="15.75" customHeight="1">
      <c r="A3445" s="6" t="s">
        <v>23</v>
      </c>
      <c r="B3445" s="6" t="s">
        <v>24</v>
      </c>
      <c r="C3445" s="6" t="s">
        <v>25</v>
      </c>
      <c r="D3445" s="6" t="s">
        <v>26</v>
      </c>
      <c r="E3445" s="6" t="s">
        <v>8</v>
      </c>
      <c r="G3445" s="6" t="s">
        <v>27</v>
      </c>
      <c r="H3445" s="7">
        <v>3907547.0</v>
      </c>
      <c r="I3445" s="8">
        <v>3908512.0</v>
      </c>
      <c r="J3445" t="s">
        <v>28</v>
      </c>
      <c r="K3445" t="s">
        <v>8230</v>
      </c>
      <c r="L3445" t="s">
        <v>8230</v>
      </c>
      <c r="N3445" t="s">
        <v>156</v>
      </c>
      <c r="Q3445" t="s">
        <v>8231</v>
      </c>
      <c r="R3445">
        <v>966.0</v>
      </c>
      <c r="S3445">
        <v>321.0</v>
      </c>
    </row>
    <row r="3446" ht="15.75" customHeight="1">
      <c r="A3446" s="6" t="s">
        <v>23</v>
      </c>
      <c r="B3446" s="6" t="s">
        <v>24</v>
      </c>
      <c r="C3446" s="6" t="s">
        <v>25</v>
      </c>
      <c r="D3446" s="6" t="s">
        <v>26</v>
      </c>
      <c r="E3446" s="6" t="s">
        <v>8</v>
      </c>
      <c r="G3446" s="6" t="s">
        <v>27</v>
      </c>
      <c r="H3446" s="7">
        <v>3908775.0</v>
      </c>
      <c r="I3446" s="8">
        <v>3909227.0</v>
      </c>
      <c r="J3446" t="s">
        <v>37</v>
      </c>
      <c r="K3446" t="s">
        <v>8232</v>
      </c>
      <c r="L3446" t="s">
        <v>8232</v>
      </c>
      <c r="N3446" t="s">
        <v>33</v>
      </c>
      <c r="Q3446" t="s">
        <v>8233</v>
      </c>
      <c r="R3446">
        <v>453.0</v>
      </c>
      <c r="S3446">
        <v>150.0</v>
      </c>
    </row>
    <row r="3447" ht="15.75" customHeight="1">
      <c r="A3447" s="6" t="s">
        <v>23</v>
      </c>
      <c r="B3447" s="6" t="s">
        <v>24</v>
      </c>
      <c r="C3447" s="6" t="s">
        <v>25</v>
      </c>
      <c r="D3447" s="6" t="s">
        <v>26</v>
      </c>
      <c r="E3447" s="6" t="s">
        <v>8</v>
      </c>
      <c r="G3447" s="6" t="s">
        <v>27</v>
      </c>
      <c r="H3447" s="7">
        <v>3909227.0</v>
      </c>
      <c r="I3447" s="8">
        <v>3909985.0</v>
      </c>
      <c r="J3447" t="s">
        <v>37</v>
      </c>
      <c r="K3447" t="s">
        <v>8234</v>
      </c>
      <c r="L3447" t="s">
        <v>8234</v>
      </c>
      <c r="N3447" t="s">
        <v>33</v>
      </c>
      <c r="Q3447" t="s">
        <v>8235</v>
      </c>
      <c r="R3447">
        <v>759.0</v>
      </c>
      <c r="S3447">
        <v>252.0</v>
      </c>
    </row>
    <row r="3448" ht="15.75" customHeight="1">
      <c r="A3448" s="6" t="s">
        <v>23</v>
      </c>
      <c r="B3448" s="6" t="s">
        <v>24</v>
      </c>
      <c r="C3448" s="6" t="s">
        <v>25</v>
      </c>
      <c r="D3448" s="6" t="s">
        <v>26</v>
      </c>
      <c r="E3448" s="6" t="s">
        <v>8</v>
      </c>
      <c r="G3448" s="6" t="s">
        <v>27</v>
      </c>
      <c r="H3448" s="7">
        <v>3910122.0</v>
      </c>
      <c r="I3448" s="8">
        <v>3910301.0</v>
      </c>
      <c r="J3448" t="s">
        <v>37</v>
      </c>
      <c r="K3448" t="s">
        <v>8236</v>
      </c>
      <c r="L3448" t="s">
        <v>8236</v>
      </c>
      <c r="N3448" t="s">
        <v>33</v>
      </c>
      <c r="Q3448" t="s">
        <v>8237</v>
      </c>
      <c r="R3448">
        <v>180.0</v>
      </c>
      <c r="S3448">
        <v>59.0</v>
      </c>
    </row>
    <row r="3449" ht="15.75" customHeight="1">
      <c r="A3449" s="6" t="s">
        <v>23</v>
      </c>
      <c r="B3449" s="6" t="s">
        <v>24</v>
      </c>
      <c r="C3449" s="6" t="s">
        <v>25</v>
      </c>
      <c r="D3449" s="6" t="s">
        <v>26</v>
      </c>
      <c r="E3449" s="6" t="s">
        <v>8</v>
      </c>
      <c r="G3449" s="6" t="s">
        <v>27</v>
      </c>
      <c r="H3449" s="7">
        <v>3910316.0</v>
      </c>
      <c r="I3449" s="8">
        <v>3911047.0</v>
      </c>
      <c r="J3449" t="s">
        <v>37</v>
      </c>
      <c r="K3449" t="s">
        <v>8238</v>
      </c>
      <c r="L3449" t="s">
        <v>8238</v>
      </c>
      <c r="N3449" t="s">
        <v>33</v>
      </c>
      <c r="Q3449" t="s">
        <v>8239</v>
      </c>
      <c r="R3449">
        <v>732.0</v>
      </c>
      <c r="S3449">
        <v>243.0</v>
      </c>
    </row>
    <row r="3450" ht="15.75" customHeight="1">
      <c r="A3450" s="6" t="s">
        <v>23</v>
      </c>
      <c r="B3450" s="6" t="s">
        <v>113</v>
      </c>
      <c r="C3450" s="6" t="s">
        <v>25</v>
      </c>
      <c r="D3450" s="6" t="s">
        <v>26</v>
      </c>
      <c r="E3450" s="6" t="s">
        <v>8</v>
      </c>
      <c r="G3450" s="6" t="s">
        <v>27</v>
      </c>
      <c r="H3450" s="7">
        <v>3911275.0</v>
      </c>
      <c r="I3450" s="8">
        <v>3912345.0</v>
      </c>
      <c r="J3450" t="s">
        <v>37</v>
      </c>
      <c r="N3450" t="s">
        <v>174</v>
      </c>
      <c r="Q3450" t="s">
        <v>8240</v>
      </c>
      <c r="R3450">
        <v>1071.0</v>
      </c>
      <c r="T3450" t="s">
        <v>129</v>
      </c>
    </row>
    <row r="3451" ht="15.75" customHeight="1">
      <c r="A3451" s="6" t="s">
        <v>23</v>
      </c>
      <c r="B3451" s="6" t="s">
        <v>24</v>
      </c>
      <c r="C3451" s="6" t="s">
        <v>25</v>
      </c>
      <c r="D3451" s="6" t="s">
        <v>26</v>
      </c>
      <c r="E3451" s="6" t="s">
        <v>8</v>
      </c>
      <c r="G3451" s="6" t="s">
        <v>27</v>
      </c>
      <c r="H3451" s="7">
        <v>3912499.0</v>
      </c>
      <c r="I3451" s="8">
        <v>3913068.0</v>
      </c>
      <c r="J3451" t="s">
        <v>28</v>
      </c>
      <c r="K3451" t="s">
        <v>8241</v>
      </c>
      <c r="L3451" t="s">
        <v>8241</v>
      </c>
      <c r="N3451" t="s">
        <v>726</v>
      </c>
      <c r="Q3451" t="s">
        <v>8242</v>
      </c>
      <c r="R3451">
        <v>570.0</v>
      </c>
      <c r="S3451">
        <v>189.0</v>
      </c>
    </row>
    <row r="3452" ht="15.75" customHeight="1">
      <c r="A3452" s="6" t="s">
        <v>23</v>
      </c>
      <c r="B3452" s="6" t="s">
        <v>24</v>
      </c>
      <c r="C3452" s="6" t="s">
        <v>25</v>
      </c>
      <c r="D3452" s="6" t="s">
        <v>26</v>
      </c>
      <c r="E3452" s="6" t="s">
        <v>8</v>
      </c>
      <c r="G3452" s="6" t="s">
        <v>27</v>
      </c>
      <c r="H3452" s="7">
        <v>3913576.0</v>
      </c>
      <c r="I3452" s="8">
        <v>3914217.0</v>
      </c>
      <c r="J3452" t="s">
        <v>37</v>
      </c>
      <c r="K3452" t="s">
        <v>8243</v>
      </c>
      <c r="L3452" t="s">
        <v>8243</v>
      </c>
      <c r="N3452" t="s">
        <v>781</v>
      </c>
      <c r="Q3452" t="s">
        <v>8244</v>
      </c>
      <c r="R3452">
        <v>642.0</v>
      </c>
      <c r="S3452">
        <v>213.0</v>
      </c>
    </row>
    <row r="3453" ht="15.75" customHeight="1">
      <c r="A3453" s="6" t="s">
        <v>23</v>
      </c>
      <c r="B3453" s="6" t="s">
        <v>24</v>
      </c>
      <c r="C3453" s="6" t="s">
        <v>25</v>
      </c>
      <c r="D3453" s="6" t="s">
        <v>26</v>
      </c>
      <c r="E3453" s="6" t="s">
        <v>8</v>
      </c>
      <c r="G3453" s="6" t="s">
        <v>27</v>
      </c>
      <c r="H3453" s="7">
        <v>3914280.0</v>
      </c>
      <c r="I3453" s="8">
        <v>3914780.0</v>
      </c>
      <c r="J3453" t="s">
        <v>37</v>
      </c>
      <c r="K3453" t="s">
        <v>8245</v>
      </c>
      <c r="L3453" t="s">
        <v>8245</v>
      </c>
      <c r="N3453" t="s">
        <v>2209</v>
      </c>
      <c r="Q3453" t="s">
        <v>8246</v>
      </c>
      <c r="R3453">
        <v>501.0</v>
      </c>
      <c r="S3453">
        <v>166.0</v>
      </c>
    </row>
    <row r="3454" ht="15.75" customHeight="1">
      <c r="A3454" s="6" t="s">
        <v>23</v>
      </c>
      <c r="B3454" s="6" t="s">
        <v>24</v>
      </c>
      <c r="C3454" s="6" t="s">
        <v>25</v>
      </c>
      <c r="D3454" s="6" t="s">
        <v>26</v>
      </c>
      <c r="E3454" s="6" t="s">
        <v>8</v>
      </c>
      <c r="G3454" s="6" t="s">
        <v>27</v>
      </c>
      <c r="H3454" s="7">
        <v>3914867.0</v>
      </c>
      <c r="I3454" s="8">
        <v>3915379.0</v>
      </c>
      <c r="J3454" t="s">
        <v>28</v>
      </c>
      <c r="K3454" t="s">
        <v>8247</v>
      </c>
      <c r="L3454" t="s">
        <v>8247</v>
      </c>
      <c r="N3454" t="s">
        <v>33</v>
      </c>
      <c r="Q3454" t="s">
        <v>8248</v>
      </c>
      <c r="R3454">
        <v>513.0</v>
      </c>
      <c r="S3454">
        <v>170.0</v>
      </c>
    </row>
    <row r="3455" ht="15.75" customHeight="1">
      <c r="A3455" s="6" t="s">
        <v>23</v>
      </c>
      <c r="B3455" s="6" t="s">
        <v>24</v>
      </c>
      <c r="C3455" s="6" t="s">
        <v>25</v>
      </c>
      <c r="D3455" s="6" t="s">
        <v>26</v>
      </c>
      <c r="E3455" s="6" t="s">
        <v>8</v>
      </c>
      <c r="G3455" s="6" t="s">
        <v>27</v>
      </c>
      <c r="H3455" s="7">
        <v>3915426.0</v>
      </c>
      <c r="I3455" s="8">
        <v>3916415.0</v>
      </c>
      <c r="J3455" t="s">
        <v>28</v>
      </c>
      <c r="K3455" t="s">
        <v>8249</v>
      </c>
      <c r="L3455" t="s">
        <v>8249</v>
      </c>
      <c r="N3455" t="s">
        <v>153</v>
      </c>
      <c r="Q3455" t="s">
        <v>8250</v>
      </c>
      <c r="R3455">
        <v>990.0</v>
      </c>
      <c r="S3455">
        <v>329.0</v>
      </c>
    </row>
    <row r="3456" ht="15.75" customHeight="1">
      <c r="A3456" s="6" t="s">
        <v>23</v>
      </c>
      <c r="B3456" s="6" t="s">
        <v>24</v>
      </c>
      <c r="C3456" s="6" t="s">
        <v>25</v>
      </c>
      <c r="D3456" s="6" t="s">
        <v>26</v>
      </c>
      <c r="E3456" s="6" t="s">
        <v>8</v>
      </c>
      <c r="G3456" s="6" t="s">
        <v>27</v>
      </c>
      <c r="H3456" s="7">
        <v>3916515.0</v>
      </c>
      <c r="I3456" s="8">
        <v>3916967.0</v>
      </c>
      <c r="J3456" t="s">
        <v>28</v>
      </c>
      <c r="K3456" t="s">
        <v>8251</v>
      </c>
      <c r="L3456" t="s">
        <v>8251</v>
      </c>
      <c r="N3456" t="s">
        <v>33</v>
      </c>
      <c r="Q3456" t="s">
        <v>8252</v>
      </c>
      <c r="R3456">
        <v>453.0</v>
      </c>
      <c r="S3456">
        <v>150.0</v>
      </c>
    </row>
    <row r="3457" ht="15.75" customHeight="1">
      <c r="A3457" s="6" t="s">
        <v>23</v>
      </c>
      <c r="B3457" s="6" t="s">
        <v>24</v>
      </c>
      <c r="C3457" s="6" t="s">
        <v>25</v>
      </c>
      <c r="D3457" s="6" t="s">
        <v>26</v>
      </c>
      <c r="E3457" s="6" t="s">
        <v>8</v>
      </c>
      <c r="G3457" s="6" t="s">
        <v>27</v>
      </c>
      <c r="H3457" s="7">
        <v>3917611.0</v>
      </c>
      <c r="I3457" s="8">
        <v>3917940.0</v>
      </c>
      <c r="J3457" t="s">
        <v>28</v>
      </c>
      <c r="K3457" t="s">
        <v>8253</v>
      </c>
      <c r="L3457" t="s">
        <v>8253</v>
      </c>
      <c r="N3457" t="s">
        <v>33</v>
      </c>
      <c r="Q3457" t="s">
        <v>8254</v>
      </c>
      <c r="R3457">
        <v>330.0</v>
      </c>
      <c r="S3457">
        <v>109.0</v>
      </c>
    </row>
    <row r="3458" ht="15.75" customHeight="1">
      <c r="A3458" s="6" t="s">
        <v>23</v>
      </c>
      <c r="B3458" s="6" t="s">
        <v>24</v>
      </c>
      <c r="C3458" s="6" t="s">
        <v>25</v>
      </c>
      <c r="D3458" s="6" t="s">
        <v>26</v>
      </c>
      <c r="E3458" s="6" t="s">
        <v>8</v>
      </c>
      <c r="G3458" s="6" t="s">
        <v>27</v>
      </c>
      <c r="H3458" s="7">
        <v>3918466.0</v>
      </c>
      <c r="I3458" s="8">
        <v>3919437.0</v>
      </c>
      <c r="J3458" t="s">
        <v>37</v>
      </c>
      <c r="K3458" t="s">
        <v>8255</v>
      </c>
      <c r="L3458" t="s">
        <v>8255</v>
      </c>
      <c r="N3458" t="s">
        <v>5311</v>
      </c>
      <c r="Q3458" t="s">
        <v>8256</v>
      </c>
      <c r="R3458">
        <v>972.0</v>
      </c>
      <c r="S3458">
        <v>323.0</v>
      </c>
    </row>
    <row r="3459" ht="15.75" customHeight="1">
      <c r="A3459" s="6" t="s">
        <v>23</v>
      </c>
      <c r="B3459" s="6" t="s">
        <v>24</v>
      </c>
      <c r="C3459" s="6" t="s">
        <v>25</v>
      </c>
      <c r="D3459" s="6" t="s">
        <v>26</v>
      </c>
      <c r="E3459" s="6" t="s">
        <v>8</v>
      </c>
      <c r="G3459" s="6" t="s">
        <v>27</v>
      </c>
      <c r="H3459" s="7">
        <v>3919445.0</v>
      </c>
      <c r="I3459" s="8">
        <v>3920740.0</v>
      </c>
      <c r="J3459" t="s">
        <v>28</v>
      </c>
      <c r="K3459" t="s">
        <v>8257</v>
      </c>
      <c r="L3459" t="s">
        <v>8257</v>
      </c>
      <c r="N3459" t="s">
        <v>726</v>
      </c>
      <c r="Q3459" t="s">
        <v>8258</v>
      </c>
      <c r="R3459">
        <v>1296.0</v>
      </c>
      <c r="S3459">
        <v>431.0</v>
      </c>
    </row>
    <row r="3460" ht="15.75" customHeight="1">
      <c r="A3460" s="6" t="s">
        <v>23</v>
      </c>
      <c r="B3460" s="6" t="s">
        <v>24</v>
      </c>
      <c r="C3460" s="6" t="s">
        <v>25</v>
      </c>
      <c r="D3460" s="6" t="s">
        <v>26</v>
      </c>
      <c r="E3460" s="6" t="s">
        <v>8</v>
      </c>
      <c r="G3460" s="6" t="s">
        <v>27</v>
      </c>
      <c r="H3460" s="7">
        <v>3920823.0</v>
      </c>
      <c r="I3460" s="8">
        <v>3922133.0</v>
      </c>
      <c r="J3460" t="s">
        <v>28</v>
      </c>
      <c r="K3460" t="s">
        <v>8259</v>
      </c>
      <c r="L3460" t="s">
        <v>8259</v>
      </c>
      <c r="N3460" t="s">
        <v>8260</v>
      </c>
      <c r="Q3460" t="s">
        <v>8261</v>
      </c>
      <c r="R3460">
        <v>1311.0</v>
      </c>
      <c r="S3460">
        <v>436.0</v>
      </c>
    </row>
    <row r="3461" ht="15.75" customHeight="1">
      <c r="A3461" s="6" t="s">
        <v>23</v>
      </c>
      <c r="B3461" s="6" t="s">
        <v>113</v>
      </c>
      <c r="C3461" s="6" t="s">
        <v>25</v>
      </c>
      <c r="D3461" s="6" t="s">
        <v>26</v>
      </c>
      <c r="E3461" s="6" t="s">
        <v>8</v>
      </c>
      <c r="G3461" s="6" t="s">
        <v>27</v>
      </c>
      <c r="H3461" s="7">
        <v>3922546.0</v>
      </c>
      <c r="I3461" s="8">
        <v>3923412.0</v>
      </c>
      <c r="J3461" t="s">
        <v>28</v>
      </c>
      <c r="N3461" t="s">
        <v>33</v>
      </c>
      <c r="Q3461" t="s">
        <v>8262</v>
      </c>
      <c r="R3461">
        <v>867.0</v>
      </c>
      <c r="T3461" t="s">
        <v>129</v>
      </c>
    </row>
    <row r="3462" ht="15.75" customHeight="1">
      <c r="A3462" s="6" t="s">
        <v>23</v>
      </c>
      <c r="B3462" s="6" t="s">
        <v>24</v>
      </c>
      <c r="C3462" s="6" t="s">
        <v>25</v>
      </c>
      <c r="D3462" s="6" t="s">
        <v>26</v>
      </c>
      <c r="E3462" s="6" t="s">
        <v>8</v>
      </c>
      <c r="G3462" s="6" t="s">
        <v>27</v>
      </c>
      <c r="H3462" s="7">
        <v>3923462.0</v>
      </c>
      <c r="I3462" s="8">
        <v>3924868.0</v>
      </c>
      <c r="J3462" t="s">
        <v>28</v>
      </c>
      <c r="K3462" t="s">
        <v>8263</v>
      </c>
      <c r="L3462" t="s">
        <v>8263</v>
      </c>
      <c r="N3462" t="s">
        <v>33</v>
      </c>
      <c r="Q3462" t="s">
        <v>8264</v>
      </c>
      <c r="R3462">
        <v>1407.0</v>
      </c>
      <c r="S3462">
        <v>468.0</v>
      </c>
    </row>
    <row r="3463" ht="15.75" customHeight="1">
      <c r="A3463" s="6" t="s">
        <v>23</v>
      </c>
      <c r="B3463" s="6" t="s">
        <v>24</v>
      </c>
      <c r="C3463" s="6" t="s">
        <v>25</v>
      </c>
      <c r="D3463" s="6" t="s">
        <v>26</v>
      </c>
      <c r="E3463" s="6" t="s">
        <v>8</v>
      </c>
      <c r="G3463" s="6" t="s">
        <v>27</v>
      </c>
      <c r="H3463" s="7">
        <v>3925336.0</v>
      </c>
      <c r="I3463" s="8">
        <v>3926313.0</v>
      </c>
      <c r="J3463" t="s">
        <v>37</v>
      </c>
      <c r="K3463" t="s">
        <v>8265</v>
      </c>
      <c r="L3463" t="s">
        <v>8265</v>
      </c>
      <c r="N3463" t="s">
        <v>2927</v>
      </c>
      <c r="Q3463" t="s">
        <v>8266</v>
      </c>
      <c r="R3463">
        <v>978.0</v>
      </c>
      <c r="S3463">
        <v>325.0</v>
      </c>
    </row>
    <row r="3464" ht="15.75" customHeight="1">
      <c r="A3464" s="6" t="s">
        <v>23</v>
      </c>
      <c r="B3464" s="6" t="s">
        <v>24</v>
      </c>
      <c r="C3464" s="6" t="s">
        <v>25</v>
      </c>
      <c r="D3464" s="6" t="s">
        <v>26</v>
      </c>
      <c r="E3464" s="6" t="s">
        <v>8</v>
      </c>
      <c r="G3464" s="6" t="s">
        <v>27</v>
      </c>
      <c r="H3464" s="7">
        <v>3926358.0</v>
      </c>
      <c r="I3464" s="8">
        <v>3928712.0</v>
      </c>
      <c r="J3464" t="s">
        <v>28</v>
      </c>
      <c r="K3464" t="s">
        <v>8267</v>
      </c>
      <c r="L3464" t="s">
        <v>8267</v>
      </c>
      <c r="N3464" t="s">
        <v>33</v>
      </c>
      <c r="Q3464" t="s">
        <v>8268</v>
      </c>
      <c r="R3464">
        <v>2355.0</v>
      </c>
      <c r="S3464">
        <v>784.0</v>
      </c>
    </row>
    <row r="3465" ht="15.75" customHeight="1">
      <c r="A3465" s="6" t="s">
        <v>23</v>
      </c>
      <c r="B3465" s="6" t="s">
        <v>24</v>
      </c>
      <c r="C3465" s="6" t="s">
        <v>25</v>
      </c>
      <c r="D3465" s="6" t="s">
        <v>26</v>
      </c>
      <c r="E3465" s="6" t="s">
        <v>8</v>
      </c>
      <c r="G3465" s="6" t="s">
        <v>27</v>
      </c>
      <c r="H3465" s="7">
        <v>3928709.0</v>
      </c>
      <c r="I3465" s="8">
        <v>3930682.0</v>
      </c>
      <c r="J3465" t="s">
        <v>28</v>
      </c>
      <c r="K3465" t="s">
        <v>8269</v>
      </c>
      <c r="L3465" t="s">
        <v>8269</v>
      </c>
      <c r="N3465" t="s">
        <v>8270</v>
      </c>
      <c r="Q3465" t="s">
        <v>8271</v>
      </c>
      <c r="R3465">
        <v>1974.0</v>
      </c>
      <c r="S3465">
        <v>657.0</v>
      </c>
    </row>
    <row r="3466" ht="15.75" customHeight="1">
      <c r="A3466" s="6" t="s">
        <v>23</v>
      </c>
      <c r="B3466" s="6" t="s">
        <v>24</v>
      </c>
      <c r="C3466" s="6" t="s">
        <v>25</v>
      </c>
      <c r="D3466" s="6" t="s">
        <v>26</v>
      </c>
      <c r="E3466" s="6" t="s">
        <v>8</v>
      </c>
      <c r="G3466" s="6" t="s">
        <v>27</v>
      </c>
      <c r="H3466" s="7">
        <v>3931013.0</v>
      </c>
      <c r="I3466" s="8">
        <v>3931330.0</v>
      </c>
      <c r="J3466" t="s">
        <v>37</v>
      </c>
      <c r="K3466" t="s">
        <v>8272</v>
      </c>
      <c r="L3466" t="s">
        <v>8272</v>
      </c>
      <c r="N3466" t="s">
        <v>33</v>
      </c>
      <c r="Q3466" t="s">
        <v>8273</v>
      </c>
      <c r="R3466">
        <v>318.0</v>
      </c>
      <c r="S3466">
        <v>105.0</v>
      </c>
    </row>
    <row r="3467" ht="15.75" customHeight="1">
      <c r="A3467" s="6" t="s">
        <v>23</v>
      </c>
      <c r="B3467" s="6" t="s">
        <v>24</v>
      </c>
      <c r="C3467" s="6" t="s">
        <v>25</v>
      </c>
      <c r="D3467" s="6" t="s">
        <v>26</v>
      </c>
      <c r="E3467" s="6" t="s">
        <v>8</v>
      </c>
      <c r="G3467" s="6" t="s">
        <v>27</v>
      </c>
      <c r="H3467" s="7">
        <v>3931455.0</v>
      </c>
      <c r="I3467" s="8">
        <v>3932522.0</v>
      </c>
      <c r="J3467" t="s">
        <v>28</v>
      </c>
      <c r="K3467" t="s">
        <v>8274</v>
      </c>
      <c r="L3467" t="s">
        <v>8274</v>
      </c>
      <c r="N3467" t="s">
        <v>261</v>
      </c>
      <c r="Q3467" t="s">
        <v>8275</v>
      </c>
      <c r="R3467">
        <v>1068.0</v>
      </c>
      <c r="S3467">
        <v>355.0</v>
      </c>
    </row>
    <row r="3468" ht="15.75" customHeight="1">
      <c r="A3468" s="6" t="s">
        <v>23</v>
      </c>
      <c r="B3468" s="6" t="s">
        <v>24</v>
      </c>
      <c r="C3468" s="6" t="s">
        <v>25</v>
      </c>
      <c r="D3468" s="6" t="s">
        <v>26</v>
      </c>
      <c r="E3468" s="6" t="s">
        <v>8</v>
      </c>
      <c r="G3468" s="6" t="s">
        <v>27</v>
      </c>
      <c r="H3468" s="7">
        <v>3932677.0</v>
      </c>
      <c r="I3468" s="8">
        <v>3933834.0</v>
      </c>
      <c r="J3468" t="s">
        <v>37</v>
      </c>
      <c r="K3468" t="s">
        <v>8276</v>
      </c>
      <c r="L3468" t="s">
        <v>8276</v>
      </c>
      <c r="N3468" t="s">
        <v>778</v>
      </c>
      <c r="Q3468" t="s">
        <v>8277</v>
      </c>
      <c r="R3468">
        <v>1158.0</v>
      </c>
      <c r="S3468">
        <v>385.0</v>
      </c>
    </row>
    <row r="3469" ht="15.75" customHeight="1">
      <c r="A3469" s="6" t="s">
        <v>23</v>
      </c>
      <c r="B3469" s="6" t="s">
        <v>24</v>
      </c>
      <c r="C3469" s="6" t="s">
        <v>25</v>
      </c>
      <c r="D3469" s="6" t="s">
        <v>26</v>
      </c>
      <c r="E3469" s="6" t="s">
        <v>8</v>
      </c>
      <c r="G3469" s="6" t="s">
        <v>27</v>
      </c>
      <c r="H3469" s="7">
        <v>3933939.0</v>
      </c>
      <c r="I3469" s="8">
        <v>3934199.0</v>
      </c>
      <c r="J3469" t="s">
        <v>28</v>
      </c>
      <c r="K3469" t="s">
        <v>8278</v>
      </c>
      <c r="L3469" t="s">
        <v>8278</v>
      </c>
      <c r="N3469" t="s">
        <v>33</v>
      </c>
      <c r="Q3469" t="s">
        <v>8279</v>
      </c>
      <c r="R3469">
        <v>261.0</v>
      </c>
      <c r="S3469">
        <v>86.0</v>
      </c>
    </row>
    <row r="3470" ht="15.75" customHeight="1">
      <c r="A3470" s="6" t="s">
        <v>23</v>
      </c>
      <c r="B3470" s="6" t="s">
        <v>24</v>
      </c>
      <c r="C3470" s="6" t="s">
        <v>25</v>
      </c>
      <c r="D3470" s="6" t="s">
        <v>26</v>
      </c>
      <c r="E3470" s="6" t="s">
        <v>8</v>
      </c>
      <c r="G3470" s="6" t="s">
        <v>27</v>
      </c>
      <c r="H3470" s="7">
        <v>3934350.0</v>
      </c>
      <c r="I3470" s="8">
        <v>3934685.0</v>
      </c>
      <c r="J3470" t="s">
        <v>37</v>
      </c>
      <c r="K3470" t="s">
        <v>8280</v>
      </c>
      <c r="L3470" t="s">
        <v>8280</v>
      </c>
      <c r="N3470" t="s">
        <v>8281</v>
      </c>
      <c r="Q3470" t="s">
        <v>8282</v>
      </c>
      <c r="R3470">
        <v>336.0</v>
      </c>
      <c r="S3470">
        <v>111.0</v>
      </c>
    </row>
    <row r="3471" ht="15.75" customHeight="1">
      <c r="A3471" s="6" t="s">
        <v>23</v>
      </c>
      <c r="B3471" s="6" t="s">
        <v>24</v>
      </c>
      <c r="C3471" s="6" t="s">
        <v>25</v>
      </c>
      <c r="D3471" s="6" t="s">
        <v>26</v>
      </c>
      <c r="E3471" s="6" t="s">
        <v>8</v>
      </c>
      <c r="G3471" s="6" t="s">
        <v>27</v>
      </c>
      <c r="H3471" s="7">
        <v>3934717.0</v>
      </c>
      <c r="I3471" s="8">
        <v>3935295.0</v>
      </c>
      <c r="J3471" t="s">
        <v>28</v>
      </c>
      <c r="K3471" t="s">
        <v>8283</v>
      </c>
      <c r="L3471" t="s">
        <v>8283</v>
      </c>
      <c r="N3471" t="s">
        <v>261</v>
      </c>
      <c r="Q3471" t="s">
        <v>8284</v>
      </c>
      <c r="R3471">
        <v>579.0</v>
      </c>
      <c r="S3471">
        <v>192.0</v>
      </c>
    </row>
    <row r="3472" ht="15.75" customHeight="1">
      <c r="A3472" s="6" t="s">
        <v>23</v>
      </c>
      <c r="B3472" s="6" t="s">
        <v>24</v>
      </c>
      <c r="C3472" s="6" t="s">
        <v>25</v>
      </c>
      <c r="D3472" s="6" t="s">
        <v>26</v>
      </c>
      <c r="E3472" s="6" t="s">
        <v>8</v>
      </c>
      <c r="G3472" s="6" t="s">
        <v>27</v>
      </c>
      <c r="H3472" s="7">
        <v>3935418.0</v>
      </c>
      <c r="I3472" s="8">
        <v>3936959.0</v>
      </c>
      <c r="J3472" t="s">
        <v>37</v>
      </c>
      <c r="K3472" t="s">
        <v>8285</v>
      </c>
      <c r="L3472" t="s">
        <v>8285</v>
      </c>
      <c r="N3472" t="s">
        <v>174</v>
      </c>
      <c r="Q3472" t="s">
        <v>8286</v>
      </c>
      <c r="R3472">
        <v>1542.0</v>
      </c>
      <c r="S3472">
        <v>513.0</v>
      </c>
    </row>
    <row r="3473" ht="15.75" customHeight="1">
      <c r="A3473" s="6" t="s">
        <v>23</v>
      </c>
      <c r="B3473" s="6" t="s">
        <v>24</v>
      </c>
      <c r="C3473" s="6" t="s">
        <v>25</v>
      </c>
      <c r="D3473" s="6" t="s">
        <v>26</v>
      </c>
      <c r="E3473" s="6" t="s">
        <v>8</v>
      </c>
      <c r="G3473" s="6" t="s">
        <v>27</v>
      </c>
      <c r="H3473" s="7">
        <v>3937067.0</v>
      </c>
      <c r="I3473" s="8">
        <v>3937456.0</v>
      </c>
      <c r="J3473" t="s">
        <v>37</v>
      </c>
      <c r="K3473" t="s">
        <v>8287</v>
      </c>
      <c r="L3473" t="s">
        <v>8287</v>
      </c>
      <c r="N3473" t="s">
        <v>8288</v>
      </c>
      <c r="Q3473" t="s">
        <v>8289</v>
      </c>
      <c r="R3473">
        <v>390.0</v>
      </c>
      <c r="S3473">
        <v>129.0</v>
      </c>
    </row>
    <row r="3474" ht="15.75" customHeight="1">
      <c r="A3474" s="6" t="s">
        <v>23</v>
      </c>
      <c r="B3474" s="6" t="s">
        <v>24</v>
      </c>
      <c r="C3474" s="6" t="s">
        <v>25</v>
      </c>
      <c r="D3474" s="6" t="s">
        <v>26</v>
      </c>
      <c r="E3474" s="6" t="s">
        <v>8</v>
      </c>
      <c r="G3474" s="6" t="s">
        <v>27</v>
      </c>
      <c r="H3474" s="7">
        <v>3937399.0</v>
      </c>
      <c r="I3474" s="8">
        <v>3937776.0</v>
      </c>
      <c r="J3474" t="s">
        <v>37</v>
      </c>
      <c r="K3474" t="s">
        <v>8290</v>
      </c>
      <c r="L3474" t="s">
        <v>8290</v>
      </c>
      <c r="N3474" t="s">
        <v>8288</v>
      </c>
      <c r="Q3474" t="s">
        <v>8291</v>
      </c>
      <c r="R3474">
        <v>378.0</v>
      </c>
      <c r="S3474">
        <v>125.0</v>
      </c>
    </row>
    <row r="3475" ht="15.75" customHeight="1">
      <c r="A3475" s="6" t="s">
        <v>23</v>
      </c>
      <c r="B3475" s="6" t="s">
        <v>24</v>
      </c>
      <c r="C3475" s="6" t="s">
        <v>25</v>
      </c>
      <c r="D3475" s="6" t="s">
        <v>26</v>
      </c>
      <c r="E3475" s="6" t="s">
        <v>8</v>
      </c>
      <c r="G3475" s="6" t="s">
        <v>27</v>
      </c>
      <c r="H3475" s="7">
        <v>3937969.0</v>
      </c>
      <c r="I3475" s="8">
        <v>3938241.0</v>
      </c>
      <c r="J3475" t="s">
        <v>37</v>
      </c>
      <c r="K3475" t="s">
        <v>8292</v>
      </c>
      <c r="L3475" t="s">
        <v>8292</v>
      </c>
      <c r="N3475" t="s">
        <v>8293</v>
      </c>
      <c r="Q3475" t="s">
        <v>8294</v>
      </c>
      <c r="R3475">
        <v>273.0</v>
      </c>
      <c r="S3475">
        <v>90.0</v>
      </c>
    </row>
    <row r="3476" ht="15.75" customHeight="1">
      <c r="A3476" s="6" t="s">
        <v>23</v>
      </c>
      <c r="B3476" s="6" t="s">
        <v>24</v>
      </c>
      <c r="C3476" s="6" t="s">
        <v>25</v>
      </c>
      <c r="D3476" s="6" t="s">
        <v>26</v>
      </c>
      <c r="E3476" s="6" t="s">
        <v>8</v>
      </c>
      <c r="G3476" s="6" t="s">
        <v>27</v>
      </c>
      <c r="H3476" s="7">
        <v>3938406.0</v>
      </c>
      <c r="I3476" s="8">
        <v>3939725.0</v>
      </c>
      <c r="J3476" t="s">
        <v>37</v>
      </c>
      <c r="K3476" t="s">
        <v>8295</v>
      </c>
      <c r="L3476" t="s">
        <v>8295</v>
      </c>
      <c r="N3476" t="s">
        <v>33</v>
      </c>
      <c r="Q3476" t="s">
        <v>8296</v>
      </c>
      <c r="R3476">
        <v>1320.0</v>
      </c>
      <c r="S3476">
        <v>439.0</v>
      </c>
    </row>
    <row r="3477" ht="15.75" customHeight="1">
      <c r="A3477" s="6" t="s">
        <v>23</v>
      </c>
      <c r="B3477" s="6" t="s">
        <v>24</v>
      </c>
      <c r="C3477" s="6" t="s">
        <v>25</v>
      </c>
      <c r="D3477" s="6" t="s">
        <v>26</v>
      </c>
      <c r="E3477" s="6" t="s">
        <v>8</v>
      </c>
      <c r="G3477" s="6" t="s">
        <v>27</v>
      </c>
      <c r="H3477" s="7">
        <v>3939614.0</v>
      </c>
      <c r="I3477" s="8">
        <v>3940225.0</v>
      </c>
      <c r="J3477" t="s">
        <v>37</v>
      </c>
      <c r="K3477" t="s">
        <v>8297</v>
      </c>
      <c r="L3477" t="s">
        <v>8297</v>
      </c>
      <c r="N3477" t="s">
        <v>8298</v>
      </c>
      <c r="Q3477" t="s">
        <v>8299</v>
      </c>
      <c r="R3477">
        <v>612.0</v>
      </c>
      <c r="S3477">
        <v>203.0</v>
      </c>
    </row>
    <row r="3478" ht="15.75" customHeight="1">
      <c r="A3478" s="6" t="s">
        <v>23</v>
      </c>
      <c r="B3478" s="6" t="s">
        <v>24</v>
      </c>
      <c r="C3478" s="6" t="s">
        <v>25</v>
      </c>
      <c r="D3478" s="6" t="s">
        <v>26</v>
      </c>
      <c r="E3478" s="6" t="s">
        <v>8</v>
      </c>
      <c r="G3478" s="6" t="s">
        <v>27</v>
      </c>
      <c r="H3478" s="7">
        <v>3940246.0</v>
      </c>
      <c r="I3478" s="8">
        <v>3941799.0</v>
      </c>
      <c r="J3478" t="s">
        <v>28</v>
      </c>
      <c r="K3478" t="s">
        <v>8300</v>
      </c>
      <c r="L3478" t="s">
        <v>8300</v>
      </c>
      <c r="N3478" t="s">
        <v>1007</v>
      </c>
      <c r="Q3478" t="s">
        <v>8301</v>
      </c>
      <c r="R3478">
        <v>1554.0</v>
      </c>
      <c r="S3478">
        <v>517.0</v>
      </c>
    </row>
    <row r="3479" ht="15.75" customHeight="1">
      <c r="A3479" s="6" t="s">
        <v>23</v>
      </c>
      <c r="B3479" s="6" t="s">
        <v>24</v>
      </c>
      <c r="C3479" s="6" t="s">
        <v>25</v>
      </c>
      <c r="D3479" s="6" t="s">
        <v>26</v>
      </c>
      <c r="E3479" s="6" t="s">
        <v>8</v>
      </c>
      <c r="G3479" s="6" t="s">
        <v>27</v>
      </c>
      <c r="H3479" s="7">
        <v>3942322.0</v>
      </c>
      <c r="I3479" s="8">
        <v>3943236.0</v>
      </c>
      <c r="J3479" t="s">
        <v>28</v>
      </c>
      <c r="K3479" t="s">
        <v>8302</v>
      </c>
      <c r="L3479" t="s">
        <v>8302</v>
      </c>
      <c r="N3479" t="s">
        <v>33</v>
      </c>
      <c r="Q3479" t="s">
        <v>8303</v>
      </c>
      <c r="R3479">
        <v>915.0</v>
      </c>
      <c r="S3479">
        <v>304.0</v>
      </c>
    </row>
    <row r="3480" ht="15.75" customHeight="1">
      <c r="A3480" s="6" t="s">
        <v>23</v>
      </c>
      <c r="B3480" s="6" t="s">
        <v>24</v>
      </c>
      <c r="C3480" s="6" t="s">
        <v>25</v>
      </c>
      <c r="D3480" s="6" t="s">
        <v>26</v>
      </c>
      <c r="E3480" s="6" t="s">
        <v>8</v>
      </c>
      <c r="G3480" s="6" t="s">
        <v>27</v>
      </c>
      <c r="H3480" s="7">
        <v>3943233.0</v>
      </c>
      <c r="I3480" s="8">
        <v>3943967.0</v>
      </c>
      <c r="J3480" t="s">
        <v>28</v>
      </c>
      <c r="K3480" t="s">
        <v>8304</v>
      </c>
      <c r="L3480" t="s">
        <v>8304</v>
      </c>
      <c r="N3480" t="s">
        <v>5875</v>
      </c>
      <c r="Q3480" t="s">
        <v>8305</v>
      </c>
      <c r="R3480">
        <v>735.0</v>
      </c>
      <c r="S3480">
        <v>244.0</v>
      </c>
    </row>
    <row r="3481" ht="15.75" customHeight="1">
      <c r="A3481" s="6" t="s">
        <v>23</v>
      </c>
      <c r="B3481" s="6" t="s">
        <v>24</v>
      </c>
      <c r="C3481" s="6" t="s">
        <v>25</v>
      </c>
      <c r="D3481" s="6" t="s">
        <v>26</v>
      </c>
      <c r="E3481" s="6" t="s">
        <v>8</v>
      </c>
      <c r="G3481" s="6" t="s">
        <v>27</v>
      </c>
      <c r="H3481" s="7">
        <v>3944255.0</v>
      </c>
      <c r="I3481" s="8">
        <v>3944992.0</v>
      </c>
      <c r="J3481" t="s">
        <v>37</v>
      </c>
      <c r="K3481" t="s">
        <v>8306</v>
      </c>
      <c r="L3481" t="s">
        <v>8306</v>
      </c>
      <c r="N3481" t="s">
        <v>33</v>
      </c>
      <c r="Q3481" t="s">
        <v>8307</v>
      </c>
      <c r="R3481">
        <v>738.0</v>
      </c>
      <c r="S3481">
        <v>245.0</v>
      </c>
    </row>
    <row r="3482" ht="15.75" customHeight="1">
      <c r="A3482" s="6" t="s">
        <v>23</v>
      </c>
      <c r="B3482" s="6" t="s">
        <v>24</v>
      </c>
      <c r="C3482" s="6" t="s">
        <v>25</v>
      </c>
      <c r="D3482" s="6" t="s">
        <v>26</v>
      </c>
      <c r="E3482" s="6" t="s">
        <v>8</v>
      </c>
      <c r="G3482" s="6" t="s">
        <v>27</v>
      </c>
      <c r="H3482" s="7">
        <v>3945065.0</v>
      </c>
      <c r="I3482" s="8">
        <v>3945796.0</v>
      </c>
      <c r="J3482" t="s">
        <v>37</v>
      </c>
      <c r="K3482" t="s">
        <v>8308</v>
      </c>
      <c r="L3482" t="s">
        <v>8308</v>
      </c>
      <c r="N3482" t="s">
        <v>950</v>
      </c>
      <c r="Q3482" t="s">
        <v>8309</v>
      </c>
      <c r="R3482">
        <v>732.0</v>
      </c>
      <c r="S3482">
        <v>243.0</v>
      </c>
    </row>
    <row r="3483" ht="15.75" customHeight="1">
      <c r="A3483" s="6" t="s">
        <v>23</v>
      </c>
      <c r="B3483" s="6" t="s">
        <v>24</v>
      </c>
      <c r="C3483" s="6" t="s">
        <v>25</v>
      </c>
      <c r="D3483" s="6" t="s">
        <v>26</v>
      </c>
      <c r="E3483" s="6" t="s">
        <v>8</v>
      </c>
      <c r="G3483" s="6" t="s">
        <v>27</v>
      </c>
      <c r="H3483" s="7">
        <v>3945838.0</v>
      </c>
      <c r="I3483" s="8">
        <v>3946533.0</v>
      </c>
      <c r="J3483" t="s">
        <v>37</v>
      </c>
      <c r="K3483" t="s">
        <v>8310</v>
      </c>
      <c r="L3483" t="s">
        <v>8310</v>
      </c>
      <c r="N3483" t="s">
        <v>2041</v>
      </c>
      <c r="Q3483" t="s">
        <v>8311</v>
      </c>
      <c r="R3483">
        <v>696.0</v>
      </c>
      <c r="S3483">
        <v>231.0</v>
      </c>
    </row>
    <row r="3484" ht="15.75" customHeight="1">
      <c r="A3484" s="6" t="s">
        <v>23</v>
      </c>
      <c r="B3484" s="6" t="s">
        <v>24</v>
      </c>
      <c r="C3484" s="6" t="s">
        <v>25</v>
      </c>
      <c r="D3484" s="6" t="s">
        <v>26</v>
      </c>
      <c r="E3484" s="6" t="s">
        <v>8</v>
      </c>
      <c r="G3484" s="6" t="s">
        <v>27</v>
      </c>
      <c r="H3484" s="7">
        <v>3946812.0</v>
      </c>
      <c r="I3484" s="8">
        <v>3947306.0</v>
      </c>
      <c r="J3484" t="s">
        <v>28</v>
      </c>
      <c r="K3484" t="s">
        <v>8312</v>
      </c>
      <c r="L3484" t="s">
        <v>8312</v>
      </c>
      <c r="N3484" t="s">
        <v>369</v>
      </c>
      <c r="Q3484" t="s">
        <v>8313</v>
      </c>
      <c r="R3484">
        <v>495.0</v>
      </c>
      <c r="S3484">
        <v>164.0</v>
      </c>
    </row>
    <row r="3485" ht="15.75" customHeight="1">
      <c r="A3485" s="6" t="s">
        <v>23</v>
      </c>
      <c r="B3485" s="6" t="s">
        <v>24</v>
      </c>
      <c r="C3485" s="6" t="s">
        <v>25</v>
      </c>
      <c r="D3485" s="6" t="s">
        <v>26</v>
      </c>
      <c r="E3485" s="6" t="s">
        <v>8</v>
      </c>
      <c r="G3485" s="6" t="s">
        <v>27</v>
      </c>
      <c r="H3485" s="7">
        <v>3947364.0</v>
      </c>
      <c r="I3485" s="8">
        <v>3947642.0</v>
      </c>
      <c r="J3485" t="s">
        <v>28</v>
      </c>
      <c r="K3485" t="s">
        <v>8314</v>
      </c>
      <c r="L3485" t="s">
        <v>8314</v>
      </c>
      <c r="N3485" t="s">
        <v>33</v>
      </c>
      <c r="Q3485" t="s">
        <v>8315</v>
      </c>
      <c r="R3485">
        <v>279.0</v>
      </c>
      <c r="S3485">
        <v>92.0</v>
      </c>
    </row>
    <row r="3486" ht="15.75" customHeight="1">
      <c r="A3486" s="6" t="s">
        <v>23</v>
      </c>
      <c r="B3486" s="6" t="s">
        <v>24</v>
      </c>
      <c r="C3486" s="6" t="s">
        <v>25</v>
      </c>
      <c r="D3486" s="6" t="s">
        <v>26</v>
      </c>
      <c r="E3486" s="6" t="s">
        <v>8</v>
      </c>
      <c r="G3486" s="6" t="s">
        <v>27</v>
      </c>
      <c r="H3486" s="7">
        <v>3947761.0</v>
      </c>
      <c r="I3486" s="8">
        <v>3950193.0</v>
      </c>
      <c r="J3486" t="s">
        <v>37</v>
      </c>
      <c r="K3486" t="s">
        <v>8316</v>
      </c>
      <c r="L3486" t="s">
        <v>8316</v>
      </c>
      <c r="N3486" t="s">
        <v>8317</v>
      </c>
      <c r="Q3486" t="s">
        <v>8318</v>
      </c>
      <c r="R3486">
        <v>2433.0</v>
      </c>
      <c r="S3486">
        <v>810.0</v>
      </c>
    </row>
    <row r="3487" ht="15.75" customHeight="1">
      <c r="A3487" s="6" t="s">
        <v>23</v>
      </c>
      <c r="B3487" s="6" t="s">
        <v>113</v>
      </c>
      <c r="C3487" s="6" t="s">
        <v>25</v>
      </c>
      <c r="D3487" s="6" t="s">
        <v>26</v>
      </c>
      <c r="E3487" s="6" t="s">
        <v>8</v>
      </c>
      <c r="G3487" s="6" t="s">
        <v>27</v>
      </c>
      <c r="H3487" s="7">
        <v>3950224.0</v>
      </c>
      <c r="I3487" s="8">
        <v>3950364.0</v>
      </c>
      <c r="J3487" t="s">
        <v>28</v>
      </c>
      <c r="N3487" t="s">
        <v>5175</v>
      </c>
      <c r="Q3487" t="s">
        <v>8319</v>
      </c>
      <c r="R3487">
        <v>141.0</v>
      </c>
      <c r="T3487" t="s">
        <v>129</v>
      </c>
    </row>
    <row r="3488" ht="15.75" customHeight="1">
      <c r="A3488" s="6" t="s">
        <v>23</v>
      </c>
      <c r="B3488" s="6" t="s">
        <v>24</v>
      </c>
      <c r="C3488" s="6" t="s">
        <v>25</v>
      </c>
      <c r="D3488" s="6" t="s">
        <v>26</v>
      </c>
      <c r="E3488" s="6" t="s">
        <v>8</v>
      </c>
      <c r="G3488" s="6" t="s">
        <v>27</v>
      </c>
      <c r="H3488" s="7">
        <v>3950508.0</v>
      </c>
      <c r="I3488" s="8">
        <v>3951335.0</v>
      </c>
      <c r="J3488" t="s">
        <v>28</v>
      </c>
      <c r="K3488" t="s">
        <v>8320</v>
      </c>
      <c r="L3488" t="s">
        <v>8320</v>
      </c>
      <c r="N3488" t="s">
        <v>317</v>
      </c>
      <c r="O3488" t="s">
        <v>2942</v>
      </c>
      <c r="Q3488" t="s">
        <v>8321</v>
      </c>
      <c r="R3488">
        <v>828.0</v>
      </c>
      <c r="S3488">
        <v>275.0</v>
      </c>
    </row>
    <row r="3489" ht="15.75" customHeight="1">
      <c r="A3489" s="6" t="s">
        <v>23</v>
      </c>
      <c r="B3489" s="6" t="s">
        <v>24</v>
      </c>
      <c r="C3489" s="6" t="s">
        <v>25</v>
      </c>
      <c r="D3489" s="6" t="s">
        <v>26</v>
      </c>
      <c r="E3489" s="6" t="s">
        <v>8</v>
      </c>
      <c r="G3489" s="6" t="s">
        <v>27</v>
      </c>
      <c r="H3489" s="7">
        <v>3951386.0</v>
      </c>
      <c r="I3489" s="8">
        <v>3952411.0</v>
      </c>
      <c r="J3489" t="s">
        <v>28</v>
      </c>
      <c r="K3489" t="s">
        <v>8322</v>
      </c>
      <c r="L3489" t="s">
        <v>8322</v>
      </c>
      <c r="N3489" t="s">
        <v>320</v>
      </c>
      <c r="Q3489" t="s">
        <v>8323</v>
      </c>
      <c r="R3489">
        <v>1026.0</v>
      </c>
      <c r="S3489">
        <v>341.0</v>
      </c>
    </row>
    <row r="3490" ht="15.75" customHeight="1">
      <c r="A3490" s="6" t="s">
        <v>23</v>
      </c>
      <c r="B3490" s="6" t="s">
        <v>24</v>
      </c>
      <c r="C3490" s="6" t="s">
        <v>25</v>
      </c>
      <c r="D3490" s="6" t="s">
        <v>26</v>
      </c>
      <c r="E3490" s="6" t="s">
        <v>8</v>
      </c>
      <c r="G3490" s="6" t="s">
        <v>27</v>
      </c>
      <c r="H3490" s="7">
        <v>3952408.0</v>
      </c>
      <c r="I3490" s="8">
        <v>3953493.0</v>
      </c>
      <c r="J3490" t="s">
        <v>28</v>
      </c>
      <c r="K3490" t="s">
        <v>8324</v>
      </c>
      <c r="L3490" t="s">
        <v>8324</v>
      </c>
      <c r="N3490" t="s">
        <v>2937</v>
      </c>
      <c r="Q3490" t="s">
        <v>8325</v>
      </c>
      <c r="R3490">
        <v>1086.0</v>
      </c>
      <c r="S3490">
        <v>361.0</v>
      </c>
    </row>
    <row r="3491" ht="15.75" customHeight="1">
      <c r="A3491" s="6" t="s">
        <v>23</v>
      </c>
      <c r="B3491" s="6" t="s">
        <v>24</v>
      </c>
      <c r="C3491" s="6" t="s">
        <v>25</v>
      </c>
      <c r="D3491" s="6" t="s">
        <v>26</v>
      </c>
      <c r="E3491" s="6" t="s">
        <v>8</v>
      </c>
      <c r="G3491" s="6" t="s">
        <v>27</v>
      </c>
      <c r="H3491" s="7">
        <v>3953613.0</v>
      </c>
      <c r="I3491" s="8">
        <v>3954665.0</v>
      </c>
      <c r="J3491" t="s">
        <v>37</v>
      </c>
      <c r="K3491" t="s">
        <v>8326</v>
      </c>
      <c r="L3491" t="s">
        <v>8326</v>
      </c>
      <c r="N3491" t="s">
        <v>1472</v>
      </c>
      <c r="Q3491" t="s">
        <v>8327</v>
      </c>
      <c r="R3491">
        <v>1053.0</v>
      </c>
      <c r="S3491">
        <v>350.0</v>
      </c>
    </row>
    <row r="3492" ht="15.75" customHeight="1">
      <c r="A3492" s="6" t="s">
        <v>23</v>
      </c>
      <c r="B3492" s="6" t="s">
        <v>24</v>
      </c>
      <c r="C3492" s="6" t="s">
        <v>25</v>
      </c>
      <c r="D3492" s="6" t="s">
        <v>26</v>
      </c>
      <c r="E3492" s="6" t="s">
        <v>8</v>
      </c>
      <c r="G3492" s="6" t="s">
        <v>27</v>
      </c>
      <c r="H3492" s="7">
        <v>3954749.0</v>
      </c>
      <c r="I3492" s="8">
        <v>3955519.0</v>
      </c>
      <c r="J3492" t="s">
        <v>37</v>
      </c>
      <c r="K3492" t="s">
        <v>8328</v>
      </c>
      <c r="L3492" t="s">
        <v>8328</v>
      </c>
      <c r="N3492" t="s">
        <v>8329</v>
      </c>
      <c r="Q3492" t="s">
        <v>8330</v>
      </c>
      <c r="R3492">
        <v>771.0</v>
      </c>
      <c r="S3492">
        <v>256.0</v>
      </c>
    </row>
    <row r="3493" ht="15.75" customHeight="1">
      <c r="A3493" s="6" t="s">
        <v>23</v>
      </c>
      <c r="B3493" s="6" t="s">
        <v>24</v>
      </c>
      <c r="C3493" s="6" t="s">
        <v>25</v>
      </c>
      <c r="D3493" s="6" t="s">
        <v>26</v>
      </c>
      <c r="E3493" s="6" t="s">
        <v>8</v>
      </c>
      <c r="G3493" s="6" t="s">
        <v>27</v>
      </c>
      <c r="H3493" s="7">
        <v>3955555.0</v>
      </c>
      <c r="I3493" s="8">
        <v>3955971.0</v>
      </c>
      <c r="J3493" t="s">
        <v>28</v>
      </c>
      <c r="K3493" t="s">
        <v>8331</v>
      </c>
      <c r="L3493" t="s">
        <v>8331</v>
      </c>
      <c r="N3493" t="s">
        <v>273</v>
      </c>
      <c r="Q3493" t="s">
        <v>8332</v>
      </c>
      <c r="R3493">
        <v>417.0</v>
      </c>
      <c r="S3493">
        <v>138.0</v>
      </c>
    </row>
    <row r="3494" ht="15.75" customHeight="1">
      <c r="A3494" s="6" t="s">
        <v>23</v>
      </c>
      <c r="B3494" s="6" t="s">
        <v>24</v>
      </c>
      <c r="C3494" s="6" t="s">
        <v>25</v>
      </c>
      <c r="D3494" s="6" t="s">
        <v>26</v>
      </c>
      <c r="E3494" s="6" t="s">
        <v>8</v>
      </c>
      <c r="G3494" s="6" t="s">
        <v>27</v>
      </c>
      <c r="H3494" s="7">
        <v>3956106.0</v>
      </c>
      <c r="I3494" s="8">
        <v>3957035.0</v>
      </c>
      <c r="J3494" t="s">
        <v>37</v>
      </c>
      <c r="K3494" t="s">
        <v>8333</v>
      </c>
      <c r="L3494" t="s">
        <v>8333</v>
      </c>
      <c r="N3494" t="s">
        <v>33</v>
      </c>
      <c r="Q3494" t="s">
        <v>8334</v>
      </c>
      <c r="R3494">
        <v>930.0</v>
      </c>
      <c r="S3494">
        <v>309.0</v>
      </c>
    </row>
    <row r="3495" ht="15.75" customHeight="1">
      <c r="A3495" s="6" t="s">
        <v>23</v>
      </c>
      <c r="B3495" s="6" t="s">
        <v>24</v>
      </c>
      <c r="C3495" s="6" t="s">
        <v>25</v>
      </c>
      <c r="D3495" s="6" t="s">
        <v>26</v>
      </c>
      <c r="E3495" s="6" t="s">
        <v>8</v>
      </c>
      <c r="G3495" s="6" t="s">
        <v>27</v>
      </c>
      <c r="H3495" s="7">
        <v>3957189.0</v>
      </c>
      <c r="I3495" s="8">
        <v>3957788.0</v>
      </c>
      <c r="J3495" t="s">
        <v>37</v>
      </c>
      <c r="K3495" t="s">
        <v>8335</v>
      </c>
      <c r="L3495" t="s">
        <v>8335</v>
      </c>
      <c r="N3495" t="s">
        <v>8336</v>
      </c>
      <c r="Q3495" t="s">
        <v>8337</v>
      </c>
      <c r="R3495">
        <v>600.0</v>
      </c>
      <c r="S3495">
        <v>199.0</v>
      </c>
    </row>
    <row r="3496" ht="15.75" customHeight="1">
      <c r="A3496" s="6" t="s">
        <v>23</v>
      </c>
      <c r="B3496" s="6" t="s">
        <v>24</v>
      </c>
      <c r="C3496" s="6" t="s">
        <v>25</v>
      </c>
      <c r="D3496" s="6" t="s">
        <v>26</v>
      </c>
      <c r="E3496" s="6" t="s">
        <v>8</v>
      </c>
      <c r="G3496" s="6" t="s">
        <v>27</v>
      </c>
      <c r="H3496" s="7">
        <v>3957820.0</v>
      </c>
      <c r="I3496" s="8">
        <v>3958680.0</v>
      </c>
      <c r="J3496" t="s">
        <v>28</v>
      </c>
      <c r="K3496" t="s">
        <v>8338</v>
      </c>
      <c r="L3496" t="s">
        <v>8338</v>
      </c>
      <c r="N3496" t="s">
        <v>2774</v>
      </c>
      <c r="Q3496" t="s">
        <v>8339</v>
      </c>
      <c r="R3496">
        <v>861.0</v>
      </c>
      <c r="S3496">
        <v>286.0</v>
      </c>
    </row>
    <row r="3497" ht="15.75" customHeight="1">
      <c r="A3497" s="6" t="s">
        <v>23</v>
      </c>
      <c r="B3497" s="6" t="s">
        <v>24</v>
      </c>
      <c r="C3497" s="6" t="s">
        <v>25</v>
      </c>
      <c r="D3497" s="6" t="s">
        <v>26</v>
      </c>
      <c r="E3497" s="6" t="s">
        <v>8</v>
      </c>
      <c r="G3497" s="6" t="s">
        <v>27</v>
      </c>
      <c r="H3497" s="7">
        <v>3958909.0</v>
      </c>
      <c r="I3497" s="8">
        <v>3959637.0</v>
      </c>
      <c r="J3497" t="s">
        <v>37</v>
      </c>
      <c r="K3497" t="s">
        <v>8340</v>
      </c>
      <c r="L3497" t="s">
        <v>8340</v>
      </c>
      <c r="N3497" t="s">
        <v>1851</v>
      </c>
      <c r="Q3497" t="s">
        <v>8341</v>
      </c>
      <c r="R3497">
        <v>729.0</v>
      </c>
      <c r="S3497">
        <v>242.0</v>
      </c>
    </row>
    <row r="3498" ht="15.75" customHeight="1">
      <c r="A3498" s="6" t="s">
        <v>23</v>
      </c>
      <c r="B3498" s="6" t="s">
        <v>113</v>
      </c>
      <c r="C3498" s="6" t="s">
        <v>25</v>
      </c>
      <c r="D3498" s="6" t="s">
        <v>26</v>
      </c>
      <c r="E3498" s="6" t="s">
        <v>8</v>
      </c>
      <c r="G3498" s="6" t="s">
        <v>27</v>
      </c>
      <c r="H3498" s="7">
        <v>3959788.0</v>
      </c>
      <c r="I3498" s="8">
        <v>3960573.0</v>
      </c>
      <c r="J3498" t="s">
        <v>37</v>
      </c>
      <c r="N3498" t="s">
        <v>33</v>
      </c>
      <c r="Q3498" t="s">
        <v>8342</v>
      </c>
      <c r="R3498">
        <v>786.0</v>
      </c>
      <c r="T3498" t="s">
        <v>129</v>
      </c>
    </row>
    <row r="3499" ht="15.75" customHeight="1">
      <c r="A3499" s="6" t="s">
        <v>23</v>
      </c>
      <c r="B3499" s="6" t="s">
        <v>24</v>
      </c>
      <c r="C3499" s="6" t="s">
        <v>25</v>
      </c>
      <c r="D3499" s="6" t="s">
        <v>26</v>
      </c>
      <c r="E3499" s="6" t="s">
        <v>8</v>
      </c>
      <c r="G3499" s="6" t="s">
        <v>27</v>
      </c>
      <c r="H3499" s="7">
        <v>3960729.0</v>
      </c>
      <c r="I3499" s="8">
        <v>3963110.0</v>
      </c>
      <c r="J3499" t="s">
        <v>37</v>
      </c>
      <c r="K3499" t="s">
        <v>8343</v>
      </c>
      <c r="L3499" t="s">
        <v>8343</v>
      </c>
      <c r="N3499" t="s">
        <v>33</v>
      </c>
      <c r="Q3499" t="s">
        <v>8344</v>
      </c>
      <c r="R3499">
        <v>2382.0</v>
      </c>
      <c r="S3499">
        <v>793.0</v>
      </c>
    </row>
    <row r="3500" ht="15.75" customHeight="1">
      <c r="A3500" s="6" t="s">
        <v>23</v>
      </c>
      <c r="B3500" s="6" t="s">
        <v>24</v>
      </c>
      <c r="C3500" s="6" t="s">
        <v>25</v>
      </c>
      <c r="D3500" s="6" t="s">
        <v>26</v>
      </c>
      <c r="E3500" s="6" t="s">
        <v>8</v>
      </c>
      <c r="G3500" s="6" t="s">
        <v>27</v>
      </c>
      <c r="H3500" s="7">
        <v>3963189.0</v>
      </c>
      <c r="I3500" s="8">
        <v>3964463.0</v>
      </c>
      <c r="J3500" t="s">
        <v>37</v>
      </c>
      <c r="K3500" t="s">
        <v>8345</v>
      </c>
      <c r="L3500" t="s">
        <v>8345</v>
      </c>
      <c r="N3500" t="s">
        <v>33</v>
      </c>
      <c r="Q3500" t="s">
        <v>8346</v>
      </c>
      <c r="R3500">
        <v>1275.0</v>
      </c>
      <c r="S3500">
        <v>424.0</v>
      </c>
    </row>
    <row r="3501" ht="15.75" customHeight="1">
      <c r="A3501" s="6" t="s">
        <v>23</v>
      </c>
      <c r="B3501" s="6" t="s">
        <v>24</v>
      </c>
      <c r="C3501" s="6" t="s">
        <v>25</v>
      </c>
      <c r="D3501" s="6" t="s">
        <v>26</v>
      </c>
      <c r="E3501" s="6" t="s">
        <v>8</v>
      </c>
      <c r="G3501" s="6" t="s">
        <v>27</v>
      </c>
      <c r="H3501" s="7">
        <v>3964460.0</v>
      </c>
      <c r="I3501" s="8">
        <v>3964753.0</v>
      </c>
      <c r="J3501" t="s">
        <v>37</v>
      </c>
      <c r="K3501" t="s">
        <v>8347</v>
      </c>
      <c r="L3501" t="s">
        <v>8347</v>
      </c>
      <c r="N3501" t="s">
        <v>33</v>
      </c>
      <c r="Q3501" t="s">
        <v>8348</v>
      </c>
      <c r="R3501">
        <v>294.0</v>
      </c>
      <c r="S3501">
        <v>97.0</v>
      </c>
    </row>
    <row r="3502" ht="15.75" customHeight="1">
      <c r="A3502" s="6" t="s">
        <v>23</v>
      </c>
      <c r="B3502" s="6" t="s">
        <v>113</v>
      </c>
      <c r="C3502" s="6" t="s">
        <v>25</v>
      </c>
      <c r="D3502" s="6" t="s">
        <v>26</v>
      </c>
      <c r="E3502" s="6" t="s">
        <v>8</v>
      </c>
      <c r="G3502" s="6" t="s">
        <v>27</v>
      </c>
      <c r="H3502" s="7">
        <v>3965336.0</v>
      </c>
      <c r="I3502" s="8">
        <v>3965725.0</v>
      </c>
      <c r="J3502" t="s">
        <v>37</v>
      </c>
      <c r="N3502" t="s">
        <v>1004</v>
      </c>
      <c r="Q3502" t="s">
        <v>8349</v>
      </c>
      <c r="R3502">
        <v>390.0</v>
      </c>
      <c r="T3502" t="s">
        <v>129</v>
      </c>
    </row>
    <row r="3503" ht="15.75" customHeight="1">
      <c r="A3503" s="6" t="s">
        <v>23</v>
      </c>
      <c r="B3503" s="6" t="s">
        <v>24</v>
      </c>
      <c r="C3503" s="6" t="s">
        <v>25</v>
      </c>
      <c r="D3503" s="6" t="s">
        <v>26</v>
      </c>
      <c r="E3503" s="6" t="s">
        <v>8</v>
      </c>
      <c r="G3503" s="6" t="s">
        <v>27</v>
      </c>
      <c r="H3503" s="7">
        <v>3966313.0</v>
      </c>
      <c r="I3503" s="8">
        <v>3967236.0</v>
      </c>
      <c r="J3503" t="s">
        <v>37</v>
      </c>
      <c r="K3503" t="s">
        <v>8350</v>
      </c>
      <c r="L3503" t="s">
        <v>8350</v>
      </c>
      <c r="N3503" t="s">
        <v>8351</v>
      </c>
      <c r="Q3503" t="s">
        <v>8352</v>
      </c>
      <c r="R3503">
        <v>924.0</v>
      </c>
      <c r="S3503">
        <v>307.0</v>
      </c>
    </row>
    <row r="3504" ht="15.75" customHeight="1">
      <c r="A3504" s="6" t="s">
        <v>23</v>
      </c>
      <c r="B3504" s="6" t="s">
        <v>24</v>
      </c>
      <c r="C3504" s="6" t="s">
        <v>25</v>
      </c>
      <c r="D3504" s="6" t="s">
        <v>26</v>
      </c>
      <c r="E3504" s="6" t="s">
        <v>8</v>
      </c>
      <c r="G3504" s="6" t="s">
        <v>27</v>
      </c>
      <c r="H3504" s="7">
        <v>3967547.0</v>
      </c>
      <c r="I3504" s="8">
        <v>3967846.0</v>
      </c>
      <c r="J3504" t="s">
        <v>28</v>
      </c>
      <c r="K3504" t="s">
        <v>8353</v>
      </c>
      <c r="L3504" t="s">
        <v>8353</v>
      </c>
      <c r="N3504" t="s">
        <v>33</v>
      </c>
      <c r="Q3504" t="s">
        <v>8354</v>
      </c>
      <c r="R3504">
        <v>300.0</v>
      </c>
      <c r="S3504">
        <v>99.0</v>
      </c>
    </row>
    <row r="3505" ht="15.75" customHeight="1">
      <c r="A3505" s="6" t="s">
        <v>23</v>
      </c>
      <c r="B3505" s="6" t="s">
        <v>24</v>
      </c>
      <c r="C3505" s="6" t="s">
        <v>25</v>
      </c>
      <c r="D3505" s="6" t="s">
        <v>26</v>
      </c>
      <c r="E3505" s="6" t="s">
        <v>8</v>
      </c>
      <c r="G3505" s="6" t="s">
        <v>27</v>
      </c>
      <c r="H3505" s="7">
        <v>3967924.0</v>
      </c>
      <c r="I3505" s="8">
        <v>3968304.0</v>
      </c>
      <c r="J3505" t="s">
        <v>37</v>
      </c>
      <c r="K3505" t="s">
        <v>8355</v>
      </c>
      <c r="L3505" t="s">
        <v>8355</v>
      </c>
      <c r="N3505" t="s">
        <v>273</v>
      </c>
      <c r="Q3505" t="s">
        <v>8356</v>
      </c>
      <c r="R3505">
        <v>381.0</v>
      </c>
      <c r="S3505">
        <v>126.0</v>
      </c>
    </row>
    <row r="3506" ht="15.75" customHeight="1">
      <c r="A3506" s="6" t="s">
        <v>23</v>
      </c>
      <c r="B3506" s="6" t="s">
        <v>24</v>
      </c>
      <c r="C3506" s="6" t="s">
        <v>25</v>
      </c>
      <c r="D3506" s="6" t="s">
        <v>26</v>
      </c>
      <c r="E3506" s="6" t="s">
        <v>8</v>
      </c>
      <c r="G3506" s="6" t="s">
        <v>27</v>
      </c>
      <c r="H3506" s="7">
        <v>3968965.0</v>
      </c>
      <c r="I3506" s="8">
        <v>3969330.0</v>
      </c>
      <c r="J3506" t="s">
        <v>28</v>
      </c>
      <c r="K3506" t="s">
        <v>8357</v>
      </c>
      <c r="L3506" t="s">
        <v>8357</v>
      </c>
      <c r="N3506" t="s">
        <v>33</v>
      </c>
      <c r="Q3506" t="s">
        <v>8358</v>
      </c>
      <c r="R3506">
        <v>366.0</v>
      </c>
      <c r="S3506">
        <v>121.0</v>
      </c>
    </row>
    <row r="3507" ht="15.75" customHeight="1">
      <c r="A3507" s="6" t="s">
        <v>23</v>
      </c>
      <c r="B3507" s="6" t="s">
        <v>24</v>
      </c>
      <c r="C3507" s="6" t="s">
        <v>25</v>
      </c>
      <c r="D3507" s="6" t="s">
        <v>26</v>
      </c>
      <c r="E3507" s="6" t="s">
        <v>8</v>
      </c>
      <c r="G3507" s="6" t="s">
        <v>27</v>
      </c>
      <c r="H3507" s="7">
        <v>3969575.0</v>
      </c>
      <c r="I3507" s="8">
        <v>3969895.0</v>
      </c>
      <c r="J3507" t="s">
        <v>37</v>
      </c>
      <c r="K3507" t="s">
        <v>8359</v>
      </c>
      <c r="L3507" t="s">
        <v>8359</v>
      </c>
      <c r="N3507" t="s">
        <v>33</v>
      </c>
      <c r="Q3507" t="s">
        <v>8360</v>
      </c>
      <c r="R3507">
        <v>321.0</v>
      </c>
      <c r="S3507">
        <v>106.0</v>
      </c>
    </row>
    <row r="3508" ht="15.75" customHeight="1">
      <c r="A3508" s="6" t="s">
        <v>23</v>
      </c>
      <c r="B3508" s="6" t="s">
        <v>24</v>
      </c>
      <c r="C3508" s="6" t="s">
        <v>25</v>
      </c>
      <c r="D3508" s="6" t="s">
        <v>26</v>
      </c>
      <c r="E3508" s="6" t="s">
        <v>8</v>
      </c>
      <c r="G3508" s="6" t="s">
        <v>27</v>
      </c>
      <c r="H3508" s="7">
        <v>3969895.0</v>
      </c>
      <c r="I3508" s="8">
        <v>3970671.0</v>
      </c>
      <c r="J3508" t="s">
        <v>37</v>
      </c>
      <c r="K3508" t="s">
        <v>8361</v>
      </c>
      <c r="L3508" t="s">
        <v>8361</v>
      </c>
      <c r="N3508" t="s">
        <v>33</v>
      </c>
      <c r="Q3508" t="s">
        <v>8362</v>
      </c>
      <c r="R3508">
        <v>777.0</v>
      </c>
      <c r="S3508">
        <v>258.0</v>
      </c>
    </row>
    <row r="3509" ht="15.75" customHeight="1">
      <c r="A3509" s="6" t="s">
        <v>23</v>
      </c>
      <c r="B3509" s="6" t="s">
        <v>24</v>
      </c>
      <c r="C3509" s="6" t="s">
        <v>25</v>
      </c>
      <c r="D3509" s="6" t="s">
        <v>26</v>
      </c>
      <c r="E3509" s="6" t="s">
        <v>8</v>
      </c>
      <c r="G3509" s="6" t="s">
        <v>27</v>
      </c>
      <c r="H3509" s="7">
        <v>3970927.0</v>
      </c>
      <c r="I3509" s="8">
        <v>3971541.0</v>
      </c>
      <c r="J3509" t="s">
        <v>28</v>
      </c>
      <c r="K3509" t="s">
        <v>8363</v>
      </c>
      <c r="L3509" t="s">
        <v>8363</v>
      </c>
      <c r="N3509" t="s">
        <v>33</v>
      </c>
      <c r="Q3509" t="s">
        <v>8364</v>
      </c>
      <c r="R3509">
        <v>615.0</v>
      </c>
      <c r="S3509">
        <v>204.0</v>
      </c>
    </row>
    <row r="3510" ht="15.75" customHeight="1">
      <c r="A3510" s="6" t="s">
        <v>23</v>
      </c>
      <c r="B3510" s="6" t="s">
        <v>24</v>
      </c>
      <c r="C3510" s="6" t="s">
        <v>25</v>
      </c>
      <c r="D3510" s="6" t="s">
        <v>26</v>
      </c>
      <c r="E3510" s="6" t="s">
        <v>8</v>
      </c>
      <c r="G3510" s="6" t="s">
        <v>27</v>
      </c>
      <c r="H3510" s="7">
        <v>3971835.0</v>
      </c>
      <c r="I3510" s="8">
        <v>3974051.0</v>
      </c>
      <c r="J3510" t="s">
        <v>37</v>
      </c>
      <c r="K3510" t="s">
        <v>8365</v>
      </c>
      <c r="L3510" t="s">
        <v>8365</v>
      </c>
      <c r="N3510" t="s">
        <v>1888</v>
      </c>
      <c r="Q3510" t="s">
        <v>8366</v>
      </c>
      <c r="R3510">
        <v>2217.0</v>
      </c>
      <c r="S3510">
        <v>738.0</v>
      </c>
    </row>
    <row r="3511" ht="15.75" customHeight="1">
      <c r="A3511" s="6" t="s">
        <v>23</v>
      </c>
      <c r="B3511" s="6" t="s">
        <v>24</v>
      </c>
      <c r="C3511" s="6" t="s">
        <v>25</v>
      </c>
      <c r="D3511" s="6" t="s">
        <v>26</v>
      </c>
      <c r="E3511" s="6" t="s">
        <v>8</v>
      </c>
      <c r="G3511" s="6" t="s">
        <v>27</v>
      </c>
      <c r="H3511" s="7">
        <v>3974048.0</v>
      </c>
      <c r="I3511" s="8">
        <v>3975277.0</v>
      </c>
      <c r="J3511" t="s">
        <v>37</v>
      </c>
      <c r="K3511" t="s">
        <v>8367</v>
      </c>
      <c r="L3511" t="s">
        <v>8367</v>
      </c>
      <c r="N3511" t="s">
        <v>1836</v>
      </c>
      <c r="Q3511" t="s">
        <v>8368</v>
      </c>
      <c r="R3511">
        <v>1230.0</v>
      </c>
      <c r="S3511">
        <v>409.0</v>
      </c>
    </row>
    <row r="3512" ht="15.75" customHeight="1">
      <c r="A3512" s="6" t="s">
        <v>23</v>
      </c>
      <c r="B3512" s="6" t="s">
        <v>24</v>
      </c>
      <c r="C3512" s="6" t="s">
        <v>25</v>
      </c>
      <c r="D3512" s="6" t="s">
        <v>26</v>
      </c>
      <c r="E3512" s="6" t="s">
        <v>8</v>
      </c>
      <c r="G3512" s="6" t="s">
        <v>27</v>
      </c>
      <c r="H3512" s="7">
        <v>3975246.0</v>
      </c>
      <c r="I3512" s="8">
        <v>3975731.0</v>
      </c>
      <c r="J3512" t="s">
        <v>28</v>
      </c>
      <c r="K3512" t="s">
        <v>8369</v>
      </c>
      <c r="L3512" t="s">
        <v>8369</v>
      </c>
      <c r="N3512" t="s">
        <v>8370</v>
      </c>
      <c r="Q3512" t="s">
        <v>8371</v>
      </c>
      <c r="R3512">
        <v>486.0</v>
      </c>
      <c r="S3512">
        <v>161.0</v>
      </c>
    </row>
    <row r="3513" ht="15.75" customHeight="1">
      <c r="A3513" s="6" t="s">
        <v>23</v>
      </c>
      <c r="B3513" s="6" t="s">
        <v>24</v>
      </c>
      <c r="C3513" s="6" t="s">
        <v>25</v>
      </c>
      <c r="D3513" s="6" t="s">
        <v>26</v>
      </c>
      <c r="E3513" s="6" t="s">
        <v>8</v>
      </c>
      <c r="G3513" s="6" t="s">
        <v>27</v>
      </c>
      <c r="H3513" s="7">
        <v>3975770.0</v>
      </c>
      <c r="I3513" s="8">
        <v>3977779.0</v>
      </c>
      <c r="J3513" t="s">
        <v>28</v>
      </c>
      <c r="K3513" t="s">
        <v>8372</v>
      </c>
      <c r="L3513" t="s">
        <v>8372</v>
      </c>
      <c r="N3513" t="s">
        <v>8373</v>
      </c>
      <c r="Q3513" t="s">
        <v>8374</v>
      </c>
      <c r="R3513">
        <v>2010.0</v>
      </c>
      <c r="S3513">
        <v>669.0</v>
      </c>
    </row>
    <row r="3514" ht="15.75" customHeight="1">
      <c r="A3514" s="6" t="s">
        <v>23</v>
      </c>
      <c r="B3514" s="6" t="s">
        <v>24</v>
      </c>
      <c r="C3514" s="6" t="s">
        <v>25</v>
      </c>
      <c r="D3514" s="6" t="s">
        <v>26</v>
      </c>
      <c r="E3514" s="6" t="s">
        <v>8</v>
      </c>
      <c r="G3514" s="6" t="s">
        <v>27</v>
      </c>
      <c r="H3514" s="7">
        <v>3977772.0</v>
      </c>
      <c r="I3514" s="8">
        <v>3978782.0</v>
      </c>
      <c r="J3514" t="s">
        <v>28</v>
      </c>
      <c r="K3514" t="s">
        <v>8375</v>
      </c>
      <c r="L3514" t="s">
        <v>8375</v>
      </c>
      <c r="N3514" t="s">
        <v>8376</v>
      </c>
      <c r="Q3514" t="s">
        <v>8377</v>
      </c>
      <c r="R3514">
        <v>1011.0</v>
      </c>
      <c r="S3514">
        <v>336.0</v>
      </c>
    </row>
    <row r="3515" ht="15.75" customHeight="1">
      <c r="A3515" s="6" t="s">
        <v>23</v>
      </c>
      <c r="B3515" s="6" t="s">
        <v>24</v>
      </c>
      <c r="C3515" s="6" t="s">
        <v>25</v>
      </c>
      <c r="D3515" s="6" t="s">
        <v>26</v>
      </c>
      <c r="E3515" s="6" t="s">
        <v>8</v>
      </c>
      <c r="G3515" s="6" t="s">
        <v>27</v>
      </c>
      <c r="H3515" s="7">
        <v>3978779.0</v>
      </c>
      <c r="I3515" s="8">
        <v>3981565.0</v>
      </c>
      <c r="J3515" t="s">
        <v>28</v>
      </c>
      <c r="K3515" t="s">
        <v>8378</v>
      </c>
      <c r="L3515" t="s">
        <v>8378</v>
      </c>
      <c r="N3515" t="s">
        <v>33</v>
      </c>
      <c r="Q3515" t="s">
        <v>8379</v>
      </c>
      <c r="R3515">
        <v>2787.0</v>
      </c>
      <c r="S3515">
        <v>928.0</v>
      </c>
    </row>
    <row r="3516" ht="15.75" customHeight="1">
      <c r="A3516" s="6" t="s">
        <v>23</v>
      </c>
      <c r="B3516" s="6" t="s">
        <v>24</v>
      </c>
      <c r="C3516" s="6" t="s">
        <v>25</v>
      </c>
      <c r="D3516" s="6" t="s">
        <v>26</v>
      </c>
      <c r="E3516" s="6" t="s">
        <v>8</v>
      </c>
      <c r="G3516" s="6" t="s">
        <v>27</v>
      </c>
      <c r="H3516" s="7">
        <v>3981630.0</v>
      </c>
      <c r="I3516" s="8">
        <v>3983102.0</v>
      </c>
      <c r="J3516" t="s">
        <v>28</v>
      </c>
      <c r="K3516" t="s">
        <v>8380</v>
      </c>
      <c r="L3516" t="s">
        <v>8380</v>
      </c>
      <c r="N3516" t="s">
        <v>1144</v>
      </c>
      <c r="Q3516" t="s">
        <v>8381</v>
      </c>
      <c r="R3516">
        <v>1473.0</v>
      </c>
      <c r="S3516">
        <v>490.0</v>
      </c>
    </row>
    <row r="3517" ht="15.75" customHeight="1">
      <c r="A3517" s="6" t="s">
        <v>23</v>
      </c>
      <c r="B3517" s="6" t="s">
        <v>24</v>
      </c>
      <c r="C3517" s="6" t="s">
        <v>25</v>
      </c>
      <c r="D3517" s="6" t="s">
        <v>26</v>
      </c>
      <c r="E3517" s="6" t="s">
        <v>8</v>
      </c>
      <c r="G3517" s="6" t="s">
        <v>27</v>
      </c>
      <c r="H3517" s="7">
        <v>3983220.0</v>
      </c>
      <c r="I3517" s="8">
        <v>3985214.0</v>
      </c>
      <c r="J3517" t="s">
        <v>28</v>
      </c>
      <c r="K3517" t="s">
        <v>8382</v>
      </c>
      <c r="L3517" t="s">
        <v>8382</v>
      </c>
      <c r="N3517" t="s">
        <v>8383</v>
      </c>
      <c r="Q3517" t="s">
        <v>8384</v>
      </c>
      <c r="R3517">
        <v>1995.0</v>
      </c>
      <c r="S3517">
        <v>664.0</v>
      </c>
    </row>
    <row r="3518" ht="15.75" customHeight="1">
      <c r="A3518" s="6" t="s">
        <v>23</v>
      </c>
      <c r="B3518" s="6" t="s">
        <v>113</v>
      </c>
      <c r="C3518" s="6" t="s">
        <v>25</v>
      </c>
      <c r="D3518" s="6" t="s">
        <v>26</v>
      </c>
      <c r="E3518" s="6" t="s">
        <v>8</v>
      </c>
      <c r="G3518" s="6" t="s">
        <v>27</v>
      </c>
      <c r="H3518" s="7">
        <v>3985617.0</v>
      </c>
      <c r="I3518" s="8">
        <v>3986381.0</v>
      </c>
      <c r="J3518" t="s">
        <v>28</v>
      </c>
      <c r="N3518" t="s">
        <v>2090</v>
      </c>
      <c r="Q3518" t="s">
        <v>8385</v>
      </c>
      <c r="R3518">
        <v>765.0</v>
      </c>
      <c r="T3518" t="s">
        <v>116</v>
      </c>
    </row>
    <row r="3519" ht="15.75" customHeight="1">
      <c r="A3519" s="6" t="s">
        <v>23</v>
      </c>
      <c r="B3519" s="6" t="s">
        <v>24</v>
      </c>
      <c r="C3519" s="6" t="s">
        <v>25</v>
      </c>
      <c r="D3519" s="6" t="s">
        <v>26</v>
      </c>
      <c r="E3519" s="6" t="s">
        <v>8</v>
      </c>
      <c r="G3519" s="6" t="s">
        <v>27</v>
      </c>
      <c r="H3519" s="7">
        <v>3986512.0</v>
      </c>
      <c r="I3519" s="8">
        <v>3986757.0</v>
      </c>
      <c r="J3519" t="s">
        <v>28</v>
      </c>
      <c r="K3519" t="s">
        <v>8386</v>
      </c>
      <c r="L3519" t="s">
        <v>8386</v>
      </c>
      <c r="N3519" t="s">
        <v>33</v>
      </c>
      <c r="Q3519" t="s">
        <v>8387</v>
      </c>
      <c r="R3519">
        <v>246.0</v>
      </c>
      <c r="S3519">
        <v>81.0</v>
      </c>
    </row>
    <row r="3520" ht="15.75" customHeight="1">
      <c r="A3520" s="6" t="s">
        <v>23</v>
      </c>
      <c r="B3520" s="6" t="s">
        <v>24</v>
      </c>
      <c r="C3520" s="6" t="s">
        <v>25</v>
      </c>
      <c r="D3520" s="6" t="s">
        <v>26</v>
      </c>
      <c r="E3520" s="6" t="s">
        <v>8</v>
      </c>
      <c r="G3520" s="6" t="s">
        <v>27</v>
      </c>
      <c r="H3520" s="7">
        <v>3987408.0</v>
      </c>
      <c r="I3520" s="8">
        <v>3988070.0</v>
      </c>
      <c r="J3520" t="s">
        <v>28</v>
      </c>
      <c r="K3520" t="s">
        <v>8388</v>
      </c>
      <c r="L3520" t="s">
        <v>8388</v>
      </c>
      <c r="N3520" t="s">
        <v>8389</v>
      </c>
      <c r="Q3520" t="s">
        <v>8390</v>
      </c>
      <c r="R3520">
        <v>663.0</v>
      </c>
      <c r="S3520">
        <v>220.0</v>
      </c>
    </row>
    <row r="3521" ht="15.75" customHeight="1">
      <c r="A3521" s="6" t="s">
        <v>23</v>
      </c>
      <c r="B3521" s="6" t="s">
        <v>24</v>
      </c>
      <c r="C3521" s="6" t="s">
        <v>25</v>
      </c>
      <c r="D3521" s="6" t="s">
        <v>26</v>
      </c>
      <c r="E3521" s="6" t="s">
        <v>8</v>
      </c>
      <c r="G3521" s="6" t="s">
        <v>27</v>
      </c>
      <c r="H3521" s="7">
        <v>3988205.0</v>
      </c>
      <c r="I3521" s="8">
        <v>3989809.0</v>
      </c>
      <c r="J3521" t="s">
        <v>28</v>
      </c>
      <c r="K3521" t="s">
        <v>8391</v>
      </c>
      <c r="L3521" t="s">
        <v>8391</v>
      </c>
      <c r="N3521" t="s">
        <v>153</v>
      </c>
      <c r="Q3521" t="s">
        <v>8392</v>
      </c>
      <c r="R3521">
        <v>1605.0</v>
      </c>
      <c r="S3521">
        <v>534.0</v>
      </c>
    </row>
    <row r="3522" ht="15.75" customHeight="1">
      <c r="A3522" s="6" t="s">
        <v>23</v>
      </c>
      <c r="B3522" s="6" t="s">
        <v>113</v>
      </c>
      <c r="C3522" s="6" t="s">
        <v>25</v>
      </c>
      <c r="D3522" s="6" t="s">
        <v>26</v>
      </c>
      <c r="E3522" s="6" t="s">
        <v>8</v>
      </c>
      <c r="G3522" s="6" t="s">
        <v>27</v>
      </c>
      <c r="H3522" s="7">
        <v>3990207.0</v>
      </c>
      <c r="I3522" s="8">
        <v>3990290.0</v>
      </c>
      <c r="J3522" t="s">
        <v>28</v>
      </c>
      <c r="N3522" t="s">
        <v>818</v>
      </c>
      <c r="Q3522" t="s">
        <v>8393</v>
      </c>
      <c r="R3522">
        <v>84.0</v>
      </c>
      <c r="T3522" t="s">
        <v>129</v>
      </c>
    </row>
    <row r="3523" ht="15.75" customHeight="1">
      <c r="A3523" s="6" t="s">
        <v>23</v>
      </c>
      <c r="B3523" s="6" t="s">
        <v>113</v>
      </c>
      <c r="C3523" s="6" t="s">
        <v>25</v>
      </c>
      <c r="D3523" s="6" t="s">
        <v>26</v>
      </c>
      <c r="E3523" s="6" t="s">
        <v>8</v>
      </c>
      <c r="G3523" s="6" t="s">
        <v>27</v>
      </c>
      <c r="H3523" s="7">
        <v>3990876.0</v>
      </c>
      <c r="I3523" s="8">
        <v>3990959.0</v>
      </c>
      <c r="J3523" t="s">
        <v>28</v>
      </c>
      <c r="N3523" t="s">
        <v>818</v>
      </c>
      <c r="Q3523" t="s">
        <v>8394</v>
      </c>
      <c r="R3523">
        <v>84.0</v>
      </c>
      <c r="T3523" t="s">
        <v>129</v>
      </c>
    </row>
    <row r="3524" ht="15.75" customHeight="1">
      <c r="A3524" s="6" t="s">
        <v>23</v>
      </c>
      <c r="B3524" s="6" t="s">
        <v>24</v>
      </c>
      <c r="C3524" s="6" t="s">
        <v>25</v>
      </c>
      <c r="D3524" s="6" t="s">
        <v>26</v>
      </c>
      <c r="E3524" s="6" t="s">
        <v>8</v>
      </c>
      <c r="G3524" s="6" t="s">
        <v>27</v>
      </c>
      <c r="H3524" s="7">
        <v>3991349.0</v>
      </c>
      <c r="I3524" s="8">
        <v>3992554.0</v>
      </c>
      <c r="J3524" t="s">
        <v>28</v>
      </c>
      <c r="K3524" t="s">
        <v>8395</v>
      </c>
      <c r="L3524" t="s">
        <v>8395</v>
      </c>
      <c r="N3524" t="s">
        <v>8396</v>
      </c>
      <c r="Q3524" t="s">
        <v>8397</v>
      </c>
      <c r="R3524">
        <v>1206.0</v>
      </c>
      <c r="S3524">
        <v>401.0</v>
      </c>
    </row>
    <row r="3525" ht="15.75" customHeight="1">
      <c r="A3525" s="6" t="s">
        <v>23</v>
      </c>
      <c r="B3525" s="6" t="s">
        <v>24</v>
      </c>
      <c r="C3525" s="6" t="s">
        <v>25</v>
      </c>
      <c r="D3525" s="6" t="s">
        <v>26</v>
      </c>
      <c r="E3525" s="6" t="s">
        <v>8</v>
      </c>
      <c r="G3525" s="6" t="s">
        <v>27</v>
      </c>
      <c r="H3525" s="7">
        <v>3992756.0</v>
      </c>
      <c r="I3525" s="8">
        <v>3995923.0</v>
      </c>
      <c r="J3525" t="s">
        <v>28</v>
      </c>
      <c r="K3525" t="s">
        <v>8398</v>
      </c>
      <c r="L3525" t="s">
        <v>8398</v>
      </c>
      <c r="N3525" t="s">
        <v>8399</v>
      </c>
      <c r="Q3525" t="s">
        <v>8400</v>
      </c>
      <c r="R3525">
        <v>3168.0</v>
      </c>
      <c r="S3525">
        <v>1055.0</v>
      </c>
    </row>
    <row r="3526" ht="15.75" customHeight="1">
      <c r="A3526" s="6" t="s">
        <v>23</v>
      </c>
      <c r="B3526" s="6" t="s">
        <v>24</v>
      </c>
      <c r="C3526" s="6" t="s">
        <v>25</v>
      </c>
      <c r="D3526" s="6" t="s">
        <v>26</v>
      </c>
      <c r="E3526" s="6" t="s">
        <v>8</v>
      </c>
      <c r="G3526" s="6" t="s">
        <v>27</v>
      </c>
      <c r="H3526" s="7">
        <v>3996002.0</v>
      </c>
      <c r="I3526" s="8">
        <v>3998875.0</v>
      </c>
      <c r="J3526" t="s">
        <v>28</v>
      </c>
      <c r="K3526" t="s">
        <v>8401</v>
      </c>
      <c r="L3526" t="s">
        <v>8401</v>
      </c>
      <c r="N3526" t="s">
        <v>8402</v>
      </c>
      <c r="O3526" t="s">
        <v>8403</v>
      </c>
      <c r="Q3526" t="s">
        <v>8404</v>
      </c>
      <c r="R3526">
        <v>2874.0</v>
      </c>
      <c r="S3526">
        <v>957.0</v>
      </c>
    </row>
    <row r="3527" ht="15.75" customHeight="1">
      <c r="A3527" s="6" t="s">
        <v>23</v>
      </c>
      <c r="B3527" s="6" t="s">
        <v>24</v>
      </c>
      <c r="C3527" s="6" t="s">
        <v>25</v>
      </c>
      <c r="D3527" s="6" t="s">
        <v>26</v>
      </c>
      <c r="E3527" s="6" t="s">
        <v>8</v>
      </c>
      <c r="G3527" s="6" t="s">
        <v>27</v>
      </c>
      <c r="H3527" s="7">
        <v>3999235.0</v>
      </c>
      <c r="I3527" s="8">
        <v>3999735.0</v>
      </c>
      <c r="J3527" t="s">
        <v>28</v>
      </c>
      <c r="K3527" t="s">
        <v>8405</v>
      </c>
      <c r="L3527" t="s">
        <v>8405</v>
      </c>
      <c r="N3527" t="s">
        <v>33</v>
      </c>
      <c r="Q3527" t="s">
        <v>8406</v>
      </c>
      <c r="R3527">
        <v>501.0</v>
      </c>
      <c r="S3527">
        <v>166.0</v>
      </c>
    </row>
    <row r="3528" ht="15.75" customHeight="1">
      <c r="A3528" s="6" t="s">
        <v>23</v>
      </c>
      <c r="B3528" s="6" t="s">
        <v>24</v>
      </c>
      <c r="C3528" s="6" t="s">
        <v>25</v>
      </c>
      <c r="D3528" s="6" t="s">
        <v>26</v>
      </c>
      <c r="E3528" s="6" t="s">
        <v>8</v>
      </c>
      <c r="G3528" s="6" t="s">
        <v>27</v>
      </c>
      <c r="H3528" s="7">
        <v>4000014.0</v>
      </c>
      <c r="I3528" s="8">
        <v>4001564.0</v>
      </c>
      <c r="J3528" t="s">
        <v>28</v>
      </c>
      <c r="K3528" t="s">
        <v>8407</v>
      </c>
      <c r="L3528" t="s">
        <v>8407</v>
      </c>
      <c r="N3528" t="s">
        <v>308</v>
      </c>
      <c r="Q3528" t="s">
        <v>8408</v>
      </c>
      <c r="R3528">
        <v>1551.0</v>
      </c>
      <c r="S3528">
        <v>516.0</v>
      </c>
    </row>
    <row r="3529" ht="15.75" customHeight="1">
      <c r="A3529" s="6" t="s">
        <v>23</v>
      </c>
      <c r="B3529" s="6" t="s">
        <v>24</v>
      </c>
      <c r="C3529" s="6" t="s">
        <v>25</v>
      </c>
      <c r="D3529" s="6" t="s">
        <v>26</v>
      </c>
      <c r="E3529" s="6" t="s">
        <v>8</v>
      </c>
      <c r="G3529" s="6" t="s">
        <v>27</v>
      </c>
      <c r="H3529" s="7">
        <v>4002343.0</v>
      </c>
      <c r="I3529" s="8">
        <v>4003017.0</v>
      </c>
      <c r="J3529" t="s">
        <v>28</v>
      </c>
      <c r="K3529" t="s">
        <v>8409</v>
      </c>
      <c r="L3529" t="s">
        <v>8409</v>
      </c>
      <c r="N3529" t="s">
        <v>33</v>
      </c>
      <c r="Q3529" t="s">
        <v>8410</v>
      </c>
      <c r="R3529">
        <v>675.0</v>
      </c>
      <c r="S3529">
        <v>224.0</v>
      </c>
    </row>
    <row r="3530" ht="15.75" customHeight="1">
      <c r="A3530" s="6" t="s">
        <v>23</v>
      </c>
      <c r="B3530" s="6" t="s">
        <v>24</v>
      </c>
      <c r="C3530" s="6" t="s">
        <v>25</v>
      </c>
      <c r="D3530" s="6" t="s">
        <v>26</v>
      </c>
      <c r="E3530" s="6" t="s">
        <v>8</v>
      </c>
      <c r="G3530" s="6" t="s">
        <v>27</v>
      </c>
      <c r="H3530" s="7">
        <v>4003340.0</v>
      </c>
      <c r="I3530" s="8">
        <v>4003759.0</v>
      </c>
      <c r="J3530" t="s">
        <v>28</v>
      </c>
      <c r="K3530" t="s">
        <v>8411</v>
      </c>
      <c r="L3530" t="s">
        <v>8411</v>
      </c>
      <c r="N3530" t="s">
        <v>1144</v>
      </c>
      <c r="Q3530" t="s">
        <v>8412</v>
      </c>
      <c r="R3530">
        <v>420.0</v>
      </c>
      <c r="S3530">
        <v>139.0</v>
      </c>
    </row>
    <row r="3531" ht="15.75" customHeight="1">
      <c r="A3531" s="6" t="s">
        <v>23</v>
      </c>
      <c r="B3531" s="6" t="s">
        <v>24</v>
      </c>
      <c r="C3531" s="6" t="s">
        <v>25</v>
      </c>
      <c r="D3531" s="6" t="s">
        <v>26</v>
      </c>
      <c r="E3531" s="6" t="s">
        <v>8</v>
      </c>
      <c r="G3531" s="6" t="s">
        <v>27</v>
      </c>
      <c r="H3531" s="7">
        <v>4003918.0</v>
      </c>
      <c r="I3531" s="8">
        <v>4004259.0</v>
      </c>
      <c r="J3531" t="s">
        <v>28</v>
      </c>
      <c r="K3531" t="s">
        <v>8413</v>
      </c>
      <c r="L3531" t="s">
        <v>8413</v>
      </c>
      <c r="N3531" t="s">
        <v>249</v>
      </c>
      <c r="Q3531" t="s">
        <v>8414</v>
      </c>
      <c r="R3531">
        <v>342.0</v>
      </c>
      <c r="S3531">
        <v>113.0</v>
      </c>
    </row>
    <row r="3532" ht="15.75" customHeight="1">
      <c r="A3532" s="6" t="s">
        <v>23</v>
      </c>
      <c r="B3532" s="6" t="s">
        <v>24</v>
      </c>
      <c r="C3532" s="6" t="s">
        <v>25</v>
      </c>
      <c r="D3532" s="6" t="s">
        <v>26</v>
      </c>
      <c r="E3532" s="6" t="s">
        <v>8</v>
      </c>
      <c r="G3532" s="6" t="s">
        <v>27</v>
      </c>
      <c r="H3532" s="7">
        <v>4004482.0</v>
      </c>
      <c r="I3532" s="8">
        <v>4006863.0</v>
      </c>
      <c r="J3532" t="s">
        <v>37</v>
      </c>
      <c r="K3532" t="s">
        <v>8415</v>
      </c>
      <c r="L3532" t="s">
        <v>8415</v>
      </c>
      <c r="N3532" t="s">
        <v>8416</v>
      </c>
      <c r="Q3532" t="s">
        <v>8417</v>
      </c>
      <c r="R3532">
        <v>2382.0</v>
      </c>
      <c r="S3532">
        <v>793.0</v>
      </c>
    </row>
    <row r="3533" ht="15.75" customHeight="1">
      <c r="A3533" s="6" t="s">
        <v>23</v>
      </c>
      <c r="B3533" s="6" t="s">
        <v>113</v>
      </c>
      <c r="C3533" s="6" t="s">
        <v>25</v>
      </c>
      <c r="D3533" s="6" t="s">
        <v>26</v>
      </c>
      <c r="E3533" s="6" t="s">
        <v>8</v>
      </c>
      <c r="G3533" s="6" t="s">
        <v>27</v>
      </c>
      <c r="H3533" s="7">
        <v>4007065.0</v>
      </c>
      <c r="I3533" s="8">
        <v>4007481.0</v>
      </c>
      <c r="J3533" t="s">
        <v>28</v>
      </c>
      <c r="N3533" t="s">
        <v>33</v>
      </c>
      <c r="Q3533" t="s">
        <v>8418</v>
      </c>
      <c r="R3533">
        <v>417.0</v>
      </c>
      <c r="T3533" t="s">
        <v>129</v>
      </c>
    </row>
    <row r="3534" ht="15.75" customHeight="1">
      <c r="A3534" s="6" t="s">
        <v>23</v>
      </c>
      <c r="B3534" s="6" t="s">
        <v>24</v>
      </c>
      <c r="C3534" s="6" t="s">
        <v>25</v>
      </c>
      <c r="D3534" s="6" t="s">
        <v>26</v>
      </c>
      <c r="E3534" s="6" t="s">
        <v>8</v>
      </c>
      <c r="G3534" s="6" t="s">
        <v>27</v>
      </c>
      <c r="H3534" s="7">
        <v>4007485.0</v>
      </c>
      <c r="I3534" s="8">
        <v>4007877.0</v>
      </c>
      <c r="J3534" t="s">
        <v>28</v>
      </c>
      <c r="K3534" t="s">
        <v>8419</v>
      </c>
      <c r="L3534" t="s">
        <v>8419</v>
      </c>
      <c r="N3534" t="s">
        <v>33</v>
      </c>
      <c r="Q3534" t="s">
        <v>8420</v>
      </c>
      <c r="R3534">
        <v>393.0</v>
      </c>
      <c r="S3534">
        <v>130.0</v>
      </c>
    </row>
    <row r="3535" ht="15.75" customHeight="1">
      <c r="A3535" s="6" t="s">
        <v>23</v>
      </c>
      <c r="B3535" s="6" t="s">
        <v>24</v>
      </c>
      <c r="C3535" s="6" t="s">
        <v>25</v>
      </c>
      <c r="D3535" s="6" t="s">
        <v>26</v>
      </c>
      <c r="E3535" s="6" t="s">
        <v>8</v>
      </c>
      <c r="G3535" s="6" t="s">
        <v>27</v>
      </c>
      <c r="H3535" s="7">
        <v>4007867.0</v>
      </c>
      <c r="I3535" s="8">
        <v>4008118.0</v>
      </c>
      <c r="J3535" t="s">
        <v>28</v>
      </c>
      <c r="K3535" t="s">
        <v>8421</v>
      </c>
      <c r="L3535" t="s">
        <v>8421</v>
      </c>
      <c r="N3535" t="s">
        <v>8422</v>
      </c>
      <c r="Q3535" t="s">
        <v>8423</v>
      </c>
      <c r="R3535">
        <v>252.0</v>
      </c>
      <c r="S3535">
        <v>83.0</v>
      </c>
    </row>
    <row r="3536" ht="15.75" customHeight="1">
      <c r="A3536" s="6" t="s">
        <v>23</v>
      </c>
      <c r="B3536" s="6" t="s">
        <v>24</v>
      </c>
      <c r="C3536" s="6" t="s">
        <v>25</v>
      </c>
      <c r="D3536" s="6" t="s">
        <v>26</v>
      </c>
      <c r="E3536" s="6" t="s">
        <v>8</v>
      </c>
      <c r="G3536" s="6" t="s">
        <v>27</v>
      </c>
      <c r="H3536" s="7">
        <v>4008189.0</v>
      </c>
      <c r="I3536" s="8">
        <v>4008986.0</v>
      </c>
      <c r="J3536" t="s">
        <v>28</v>
      </c>
      <c r="K3536" t="s">
        <v>8424</v>
      </c>
      <c r="L3536" t="s">
        <v>8424</v>
      </c>
      <c r="N3536" t="s">
        <v>33</v>
      </c>
      <c r="Q3536" t="s">
        <v>8425</v>
      </c>
      <c r="R3536">
        <v>798.0</v>
      </c>
      <c r="S3536">
        <v>265.0</v>
      </c>
    </row>
    <row r="3537" ht="15.75" customHeight="1">
      <c r="A3537" s="6" t="s">
        <v>23</v>
      </c>
      <c r="B3537" s="6" t="s">
        <v>24</v>
      </c>
      <c r="C3537" s="6" t="s">
        <v>25</v>
      </c>
      <c r="D3537" s="6" t="s">
        <v>26</v>
      </c>
      <c r="E3537" s="6" t="s">
        <v>8</v>
      </c>
      <c r="G3537" s="6" t="s">
        <v>27</v>
      </c>
      <c r="H3537" s="7">
        <v>4009114.0</v>
      </c>
      <c r="I3537" s="8">
        <v>4010196.0</v>
      </c>
      <c r="J3537" t="s">
        <v>28</v>
      </c>
      <c r="K3537" t="s">
        <v>8426</v>
      </c>
      <c r="L3537" t="s">
        <v>8426</v>
      </c>
      <c r="N3537" t="s">
        <v>33</v>
      </c>
      <c r="Q3537" t="s">
        <v>8427</v>
      </c>
      <c r="R3537">
        <v>1083.0</v>
      </c>
      <c r="S3537">
        <v>360.0</v>
      </c>
    </row>
    <row r="3538" ht="15.75" customHeight="1">
      <c r="A3538" s="6" t="s">
        <v>23</v>
      </c>
      <c r="B3538" s="6" t="s">
        <v>24</v>
      </c>
      <c r="C3538" s="6" t="s">
        <v>25</v>
      </c>
      <c r="D3538" s="6" t="s">
        <v>26</v>
      </c>
      <c r="E3538" s="6" t="s">
        <v>8</v>
      </c>
      <c r="G3538" s="6" t="s">
        <v>27</v>
      </c>
      <c r="H3538" s="7">
        <v>4010291.0</v>
      </c>
      <c r="I3538" s="8">
        <v>4012036.0</v>
      </c>
      <c r="J3538" t="s">
        <v>28</v>
      </c>
      <c r="K3538" t="s">
        <v>8428</v>
      </c>
      <c r="L3538" t="s">
        <v>8428</v>
      </c>
      <c r="N3538" t="s">
        <v>8429</v>
      </c>
      <c r="Q3538" t="s">
        <v>8430</v>
      </c>
      <c r="R3538">
        <v>1746.0</v>
      </c>
      <c r="S3538">
        <v>581.0</v>
      </c>
    </row>
    <row r="3539" ht="15.75" customHeight="1">
      <c r="A3539" s="6" t="s">
        <v>23</v>
      </c>
      <c r="B3539" s="6" t="s">
        <v>24</v>
      </c>
      <c r="C3539" s="6" t="s">
        <v>25</v>
      </c>
      <c r="D3539" s="6" t="s">
        <v>26</v>
      </c>
      <c r="E3539" s="6" t="s">
        <v>8</v>
      </c>
      <c r="G3539" s="6" t="s">
        <v>27</v>
      </c>
      <c r="H3539" s="7">
        <v>4012046.0</v>
      </c>
      <c r="I3539" s="8">
        <v>4013146.0</v>
      </c>
      <c r="J3539" t="s">
        <v>28</v>
      </c>
      <c r="K3539" t="s">
        <v>8431</v>
      </c>
      <c r="L3539" t="s">
        <v>8431</v>
      </c>
      <c r="N3539" t="s">
        <v>8432</v>
      </c>
      <c r="Q3539" t="s">
        <v>8433</v>
      </c>
      <c r="R3539">
        <v>1101.0</v>
      </c>
      <c r="S3539">
        <v>366.0</v>
      </c>
    </row>
    <row r="3540" ht="15.75" customHeight="1">
      <c r="A3540" s="6" t="s">
        <v>23</v>
      </c>
      <c r="B3540" s="6" t="s">
        <v>24</v>
      </c>
      <c r="C3540" s="6" t="s">
        <v>25</v>
      </c>
      <c r="D3540" s="6" t="s">
        <v>26</v>
      </c>
      <c r="E3540" s="6" t="s">
        <v>8</v>
      </c>
      <c r="G3540" s="6" t="s">
        <v>27</v>
      </c>
      <c r="H3540" s="7">
        <v>4013656.0</v>
      </c>
      <c r="I3540" s="8">
        <v>4013856.0</v>
      </c>
      <c r="J3540" t="s">
        <v>37</v>
      </c>
      <c r="K3540" t="s">
        <v>8434</v>
      </c>
      <c r="L3540" t="s">
        <v>8434</v>
      </c>
      <c r="N3540" t="s">
        <v>33</v>
      </c>
      <c r="Q3540" t="s">
        <v>8435</v>
      </c>
      <c r="R3540">
        <v>201.0</v>
      </c>
      <c r="S3540">
        <v>66.0</v>
      </c>
    </row>
    <row r="3541" ht="15.75" customHeight="1">
      <c r="A3541" s="6" t="s">
        <v>23</v>
      </c>
      <c r="B3541" s="6" t="s">
        <v>24</v>
      </c>
      <c r="C3541" s="6" t="s">
        <v>25</v>
      </c>
      <c r="D3541" s="6" t="s">
        <v>26</v>
      </c>
      <c r="E3541" s="6" t="s">
        <v>8</v>
      </c>
      <c r="G3541" s="6" t="s">
        <v>27</v>
      </c>
      <c r="H3541" s="7">
        <v>4013952.0</v>
      </c>
      <c r="I3541" s="8">
        <v>4014755.0</v>
      </c>
      <c r="J3541" t="s">
        <v>37</v>
      </c>
      <c r="K3541" t="s">
        <v>8436</v>
      </c>
      <c r="L3541" t="s">
        <v>8436</v>
      </c>
      <c r="N3541" t="s">
        <v>7938</v>
      </c>
      <c r="Q3541" t="s">
        <v>8437</v>
      </c>
      <c r="R3541">
        <v>804.0</v>
      </c>
      <c r="S3541">
        <v>267.0</v>
      </c>
    </row>
    <row r="3542" ht="15.75" customHeight="1">
      <c r="A3542" s="6" t="s">
        <v>23</v>
      </c>
      <c r="B3542" s="6" t="s">
        <v>24</v>
      </c>
      <c r="C3542" s="6" t="s">
        <v>25</v>
      </c>
      <c r="D3542" s="6" t="s">
        <v>26</v>
      </c>
      <c r="E3542" s="6" t="s">
        <v>8</v>
      </c>
      <c r="G3542" s="6" t="s">
        <v>27</v>
      </c>
      <c r="H3542" s="7">
        <v>4015179.0</v>
      </c>
      <c r="I3542" s="8">
        <v>4016075.0</v>
      </c>
      <c r="J3542" t="s">
        <v>28</v>
      </c>
      <c r="K3542" t="s">
        <v>8438</v>
      </c>
      <c r="L3542" t="s">
        <v>8438</v>
      </c>
      <c r="N3542" t="s">
        <v>281</v>
      </c>
      <c r="Q3542" t="s">
        <v>8439</v>
      </c>
      <c r="R3542">
        <v>897.0</v>
      </c>
      <c r="S3542">
        <v>298.0</v>
      </c>
    </row>
    <row r="3543" ht="15.75" customHeight="1">
      <c r="A3543" s="6" t="s">
        <v>23</v>
      </c>
      <c r="B3543" s="6" t="s">
        <v>24</v>
      </c>
      <c r="C3543" s="6" t="s">
        <v>25</v>
      </c>
      <c r="D3543" s="6" t="s">
        <v>26</v>
      </c>
      <c r="E3543" s="6" t="s">
        <v>8</v>
      </c>
      <c r="G3543" s="6" t="s">
        <v>27</v>
      </c>
      <c r="H3543" s="7">
        <v>4016288.0</v>
      </c>
      <c r="I3543" s="8">
        <v>4017274.0</v>
      </c>
      <c r="J3543" t="s">
        <v>37</v>
      </c>
      <c r="K3543" t="s">
        <v>8440</v>
      </c>
      <c r="L3543" t="s">
        <v>8440</v>
      </c>
      <c r="N3543" t="s">
        <v>1144</v>
      </c>
      <c r="Q3543" t="s">
        <v>8441</v>
      </c>
      <c r="R3543">
        <v>987.0</v>
      </c>
      <c r="S3543">
        <v>328.0</v>
      </c>
    </row>
    <row r="3544" ht="15.75" customHeight="1">
      <c r="A3544" s="6" t="s">
        <v>23</v>
      </c>
      <c r="B3544" s="6" t="s">
        <v>24</v>
      </c>
      <c r="C3544" s="6" t="s">
        <v>25</v>
      </c>
      <c r="D3544" s="6" t="s">
        <v>26</v>
      </c>
      <c r="E3544" s="6" t="s">
        <v>8</v>
      </c>
      <c r="G3544" s="6" t="s">
        <v>27</v>
      </c>
      <c r="H3544" s="7">
        <v>4017719.0</v>
      </c>
      <c r="I3544" s="8">
        <v>4020055.0</v>
      </c>
      <c r="J3544" t="s">
        <v>37</v>
      </c>
      <c r="K3544" t="s">
        <v>8442</v>
      </c>
      <c r="L3544" t="s">
        <v>8442</v>
      </c>
      <c r="N3544" t="s">
        <v>6580</v>
      </c>
      <c r="Q3544" t="s">
        <v>8443</v>
      </c>
      <c r="R3544">
        <v>2337.0</v>
      </c>
      <c r="S3544">
        <v>778.0</v>
      </c>
    </row>
    <row r="3545" ht="15.75" customHeight="1">
      <c r="A3545" s="6" t="s">
        <v>23</v>
      </c>
      <c r="B3545" s="6" t="s">
        <v>24</v>
      </c>
      <c r="C3545" s="6" t="s">
        <v>25</v>
      </c>
      <c r="D3545" s="6" t="s">
        <v>26</v>
      </c>
      <c r="E3545" s="6" t="s">
        <v>8</v>
      </c>
      <c r="G3545" s="6" t="s">
        <v>27</v>
      </c>
      <c r="H3545" s="7">
        <v>4020117.0</v>
      </c>
      <c r="I3545" s="8">
        <v>4020578.0</v>
      </c>
      <c r="J3545" t="s">
        <v>28</v>
      </c>
      <c r="K3545" t="s">
        <v>8444</v>
      </c>
      <c r="L3545" t="s">
        <v>8444</v>
      </c>
      <c r="N3545" t="s">
        <v>33</v>
      </c>
      <c r="Q3545" t="s">
        <v>8445</v>
      </c>
      <c r="R3545">
        <v>462.0</v>
      </c>
      <c r="S3545">
        <v>153.0</v>
      </c>
    </row>
    <row r="3546" ht="15.75" customHeight="1">
      <c r="A3546" s="6" t="s">
        <v>23</v>
      </c>
      <c r="B3546" s="6" t="s">
        <v>24</v>
      </c>
      <c r="C3546" s="6" t="s">
        <v>25</v>
      </c>
      <c r="D3546" s="6" t="s">
        <v>26</v>
      </c>
      <c r="E3546" s="6" t="s">
        <v>8</v>
      </c>
      <c r="G3546" s="6" t="s">
        <v>27</v>
      </c>
      <c r="H3546" s="7">
        <v>4020983.0</v>
      </c>
      <c r="I3546" s="8">
        <v>4022938.0</v>
      </c>
      <c r="J3546" t="s">
        <v>37</v>
      </c>
      <c r="K3546" t="s">
        <v>8446</v>
      </c>
      <c r="L3546" t="s">
        <v>8446</v>
      </c>
      <c r="N3546" t="s">
        <v>8447</v>
      </c>
      <c r="O3546" t="s">
        <v>8448</v>
      </c>
      <c r="Q3546" t="s">
        <v>8449</v>
      </c>
      <c r="R3546">
        <v>1956.0</v>
      </c>
      <c r="S3546">
        <v>651.0</v>
      </c>
    </row>
    <row r="3547" ht="15.75" customHeight="1">
      <c r="A3547" s="6" t="s">
        <v>23</v>
      </c>
      <c r="B3547" s="6" t="s">
        <v>24</v>
      </c>
      <c r="C3547" s="6" t="s">
        <v>25</v>
      </c>
      <c r="D3547" s="6" t="s">
        <v>26</v>
      </c>
      <c r="E3547" s="6" t="s">
        <v>8</v>
      </c>
      <c r="G3547" s="6" t="s">
        <v>27</v>
      </c>
      <c r="H3547" s="7">
        <v>4023048.0</v>
      </c>
      <c r="I3547" s="8">
        <v>4024283.0</v>
      </c>
      <c r="J3547" t="s">
        <v>28</v>
      </c>
      <c r="K3547" t="s">
        <v>8450</v>
      </c>
      <c r="L3547" t="s">
        <v>8450</v>
      </c>
      <c r="N3547" t="s">
        <v>6506</v>
      </c>
      <c r="Q3547" t="s">
        <v>8451</v>
      </c>
      <c r="R3547">
        <v>1236.0</v>
      </c>
      <c r="S3547">
        <v>411.0</v>
      </c>
    </row>
    <row r="3548" ht="15.75" customHeight="1">
      <c r="A3548" s="6" t="s">
        <v>23</v>
      </c>
      <c r="B3548" s="6" t="s">
        <v>24</v>
      </c>
      <c r="C3548" s="6" t="s">
        <v>25</v>
      </c>
      <c r="D3548" s="6" t="s">
        <v>26</v>
      </c>
      <c r="E3548" s="6" t="s">
        <v>8</v>
      </c>
      <c r="G3548" s="6" t="s">
        <v>27</v>
      </c>
      <c r="H3548" s="7">
        <v>4024535.0</v>
      </c>
      <c r="I3548" s="8">
        <v>4025827.0</v>
      </c>
      <c r="J3548" t="s">
        <v>37</v>
      </c>
      <c r="K3548" t="s">
        <v>8452</v>
      </c>
      <c r="L3548" t="s">
        <v>8452</v>
      </c>
      <c r="N3548" t="s">
        <v>8453</v>
      </c>
      <c r="O3548" t="s">
        <v>8454</v>
      </c>
      <c r="Q3548" t="s">
        <v>8455</v>
      </c>
      <c r="R3548">
        <v>1293.0</v>
      </c>
      <c r="S3548">
        <v>430.0</v>
      </c>
    </row>
    <row r="3549" ht="15.75" customHeight="1">
      <c r="A3549" s="6" t="s">
        <v>23</v>
      </c>
      <c r="B3549" s="6" t="s">
        <v>24</v>
      </c>
      <c r="C3549" s="6" t="s">
        <v>25</v>
      </c>
      <c r="D3549" s="6" t="s">
        <v>26</v>
      </c>
      <c r="E3549" s="6" t="s">
        <v>8</v>
      </c>
      <c r="G3549" s="6" t="s">
        <v>27</v>
      </c>
      <c r="H3549" s="7">
        <v>4025957.0</v>
      </c>
      <c r="I3549" s="8">
        <v>4026427.0</v>
      </c>
      <c r="J3549" t="s">
        <v>37</v>
      </c>
      <c r="K3549" t="s">
        <v>8456</v>
      </c>
      <c r="L3549" t="s">
        <v>8456</v>
      </c>
      <c r="N3549" t="s">
        <v>8457</v>
      </c>
      <c r="Q3549" t="s">
        <v>8458</v>
      </c>
      <c r="R3549">
        <v>471.0</v>
      </c>
      <c r="S3549">
        <v>156.0</v>
      </c>
    </row>
    <row r="3550" ht="15.75" customHeight="1">
      <c r="A3550" s="6" t="s">
        <v>23</v>
      </c>
      <c r="B3550" s="6" t="s">
        <v>24</v>
      </c>
      <c r="C3550" s="6" t="s">
        <v>25</v>
      </c>
      <c r="D3550" s="6" t="s">
        <v>26</v>
      </c>
      <c r="E3550" s="6" t="s">
        <v>8</v>
      </c>
      <c r="G3550" s="6" t="s">
        <v>27</v>
      </c>
      <c r="H3550" s="7">
        <v>4026505.0</v>
      </c>
      <c r="I3550" s="8">
        <v>4027473.0</v>
      </c>
      <c r="J3550" t="s">
        <v>37</v>
      </c>
      <c r="K3550" t="s">
        <v>8459</v>
      </c>
      <c r="L3550" t="s">
        <v>8459</v>
      </c>
      <c r="N3550" t="s">
        <v>153</v>
      </c>
      <c r="Q3550" t="s">
        <v>8460</v>
      </c>
      <c r="R3550">
        <v>969.0</v>
      </c>
      <c r="S3550">
        <v>322.0</v>
      </c>
    </row>
    <row r="3551" ht="15.75" customHeight="1">
      <c r="A3551" s="6" t="s">
        <v>23</v>
      </c>
      <c r="B3551" s="6" t="s">
        <v>24</v>
      </c>
      <c r="C3551" s="6" t="s">
        <v>25</v>
      </c>
      <c r="D3551" s="6" t="s">
        <v>26</v>
      </c>
      <c r="E3551" s="6" t="s">
        <v>8</v>
      </c>
      <c r="G3551" s="6" t="s">
        <v>27</v>
      </c>
      <c r="H3551" s="7">
        <v>4027596.0</v>
      </c>
      <c r="I3551" s="8">
        <v>4027799.0</v>
      </c>
      <c r="J3551" t="s">
        <v>37</v>
      </c>
      <c r="K3551" t="s">
        <v>8461</v>
      </c>
      <c r="L3551" t="s">
        <v>8461</v>
      </c>
      <c r="N3551" t="s">
        <v>33</v>
      </c>
      <c r="Q3551" t="s">
        <v>8462</v>
      </c>
      <c r="R3551">
        <v>204.0</v>
      </c>
      <c r="S3551">
        <v>67.0</v>
      </c>
    </row>
    <row r="3552" ht="15.75" customHeight="1">
      <c r="A3552" s="6" t="s">
        <v>23</v>
      </c>
      <c r="B3552" s="6" t="s">
        <v>24</v>
      </c>
      <c r="C3552" s="6" t="s">
        <v>25</v>
      </c>
      <c r="D3552" s="6" t="s">
        <v>26</v>
      </c>
      <c r="E3552" s="6" t="s">
        <v>8</v>
      </c>
      <c r="G3552" s="6" t="s">
        <v>27</v>
      </c>
      <c r="H3552" s="7">
        <v>4027931.0</v>
      </c>
      <c r="I3552" s="8">
        <v>4028632.0</v>
      </c>
      <c r="J3552" t="s">
        <v>28</v>
      </c>
      <c r="K3552" t="s">
        <v>8463</v>
      </c>
      <c r="L3552" t="s">
        <v>8463</v>
      </c>
      <c r="N3552" t="s">
        <v>8464</v>
      </c>
      <c r="Q3552" t="s">
        <v>8465</v>
      </c>
      <c r="R3552">
        <v>702.0</v>
      </c>
      <c r="S3552">
        <v>233.0</v>
      </c>
    </row>
    <row r="3553" ht="15.75" customHeight="1">
      <c r="A3553" s="6" t="s">
        <v>23</v>
      </c>
      <c r="B3553" s="6" t="s">
        <v>24</v>
      </c>
      <c r="C3553" s="6" t="s">
        <v>25</v>
      </c>
      <c r="D3553" s="6" t="s">
        <v>26</v>
      </c>
      <c r="E3553" s="6" t="s">
        <v>8</v>
      </c>
      <c r="G3553" s="6" t="s">
        <v>27</v>
      </c>
      <c r="H3553" s="7">
        <v>4028779.0</v>
      </c>
      <c r="I3553" s="8">
        <v>4029963.0</v>
      </c>
      <c r="J3553" t="s">
        <v>28</v>
      </c>
      <c r="K3553" t="s">
        <v>8466</v>
      </c>
      <c r="L3553" t="s">
        <v>8466</v>
      </c>
      <c r="N3553" t="s">
        <v>302</v>
      </c>
      <c r="Q3553" t="s">
        <v>8467</v>
      </c>
      <c r="R3553">
        <v>1185.0</v>
      </c>
      <c r="S3553">
        <v>394.0</v>
      </c>
    </row>
    <row r="3554" ht="15.75" customHeight="1">
      <c r="A3554" s="6" t="s">
        <v>23</v>
      </c>
      <c r="B3554" s="6" t="s">
        <v>24</v>
      </c>
      <c r="C3554" s="6" t="s">
        <v>25</v>
      </c>
      <c r="D3554" s="6" t="s">
        <v>26</v>
      </c>
      <c r="E3554" s="6" t="s">
        <v>8</v>
      </c>
      <c r="G3554" s="6" t="s">
        <v>27</v>
      </c>
      <c r="H3554" s="7">
        <v>4030189.0</v>
      </c>
      <c r="I3554" s="8">
        <v>4030914.0</v>
      </c>
      <c r="J3554" t="s">
        <v>37</v>
      </c>
      <c r="K3554" t="s">
        <v>8468</v>
      </c>
      <c r="L3554" t="s">
        <v>8468</v>
      </c>
      <c r="N3554" t="s">
        <v>8469</v>
      </c>
      <c r="Q3554" t="s">
        <v>8470</v>
      </c>
      <c r="R3554">
        <v>726.0</v>
      </c>
      <c r="S3554">
        <v>241.0</v>
      </c>
    </row>
    <row r="3555" ht="15.75" customHeight="1">
      <c r="A3555" s="6" t="s">
        <v>23</v>
      </c>
      <c r="B3555" s="6" t="s">
        <v>24</v>
      </c>
      <c r="C3555" s="6" t="s">
        <v>25</v>
      </c>
      <c r="D3555" s="6" t="s">
        <v>26</v>
      </c>
      <c r="E3555" s="6" t="s">
        <v>8</v>
      </c>
      <c r="G3555" s="6" t="s">
        <v>27</v>
      </c>
      <c r="H3555" s="7">
        <v>4030930.0</v>
      </c>
      <c r="I3555" s="8">
        <v>4031625.0</v>
      </c>
      <c r="J3555" t="s">
        <v>28</v>
      </c>
      <c r="K3555" t="s">
        <v>8471</v>
      </c>
      <c r="L3555" t="s">
        <v>8471</v>
      </c>
      <c r="N3555" t="s">
        <v>8472</v>
      </c>
      <c r="Q3555" t="s">
        <v>8473</v>
      </c>
      <c r="R3555">
        <v>696.0</v>
      </c>
      <c r="S3555">
        <v>231.0</v>
      </c>
    </row>
    <row r="3556" ht="15.75" customHeight="1">
      <c r="A3556" s="6" t="s">
        <v>23</v>
      </c>
      <c r="B3556" s="6" t="s">
        <v>24</v>
      </c>
      <c r="C3556" s="6" t="s">
        <v>25</v>
      </c>
      <c r="D3556" s="6" t="s">
        <v>26</v>
      </c>
      <c r="E3556" s="6" t="s">
        <v>8</v>
      </c>
      <c r="G3556" s="6" t="s">
        <v>27</v>
      </c>
      <c r="H3556" s="7">
        <v>4031622.0</v>
      </c>
      <c r="I3556" s="8">
        <v>4032437.0</v>
      </c>
      <c r="J3556" t="s">
        <v>28</v>
      </c>
      <c r="K3556" t="s">
        <v>8474</v>
      </c>
      <c r="L3556" t="s">
        <v>8474</v>
      </c>
      <c r="N3556" t="s">
        <v>8475</v>
      </c>
      <c r="O3556" t="s">
        <v>8476</v>
      </c>
      <c r="Q3556" t="s">
        <v>8477</v>
      </c>
      <c r="R3556">
        <v>816.0</v>
      </c>
      <c r="S3556">
        <v>271.0</v>
      </c>
    </row>
    <row r="3557" ht="15.75" customHeight="1">
      <c r="A3557" s="6" t="s">
        <v>23</v>
      </c>
      <c r="B3557" s="6" t="s">
        <v>24</v>
      </c>
      <c r="C3557" s="6" t="s">
        <v>25</v>
      </c>
      <c r="D3557" s="6" t="s">
        <v>26</v>
      </c>
      <c r="E3557" s="6" t="s">
        <v>8</v>
      </c>
      <c r="G3557" s="6" t="s">
        <v>27</v>
      </c>
      <c r="H3557" s="7">
        <v>4032515.0</v>
      </c>
      <c r="I3557" s="8">
        <v>4033915.0</v>
      </c>
      <c r="J3557" t="s">
        <v>28</v>
      </c>
      <c r="K3557" t="s">
        <v>8478</v>
      </c>
      <c r="L3557" t="s">
        <v>8478</v>
      </c>
      <c r="N3557" t="s">
        <v>174</v>
      </c>
      <c r="Q3557" t="s">
        <v>8479</v>
      </c>
      <c r="R3557">
        <v>1401.0</v>
      </c>
      <c r="S3557">
        <v>466.0</v>
      </c>
    </row>
    <row r="3558" ht="15.75" customHeight="1">
      <c r="A3558" s="6" t="s">
        <v>23</v>
      </c>
      <c r="B3558" s="6" t="s">
        <v>24</v>
      </c>
      <c r="C3558" s="6" t="s">
        <v>25</v>
      </c>
      <c r="D3558" s="6" t="s">
        <v>26</v>
      </c>
      <c r="E3558" s="6" t="s">
        <v>8</v>
      </c>
      <c r="G3558" s="6" t="s">
        <v>27</v>
      </c>
      <c r="H3558" s="7">
        <v>4033988.0</v>
      </c>
      <c r="I3558" s="8">
        <v>4034929.0</v>
      </c>
      <c r="J3558" t="s">
        <v>28</v>
      </c>
      <c r="K3558" t="s">
        <v>8480</v>
      </c>
      <c r="L3558" t="s">
        <v>8480</v>
      </c>
      <c r="N3558" t="s">
        <v>33</v>
      </c>
      <c r="Q3558" t="s">
        <v>8481</v>
      </c>
      <c r="R3558">
        <v>942.0</v>
      </c>
      <c r="S3558">
        <v>313.0</v>
      </c>
    </row>
    <row r="3559" ht="15.75" customHeight="1">
      <c r="A3559" s="6" t="s">
        <v>23</v>
      </c>
      <c r="B3559" s="6" t="s">
        <v>24</v>
      </c>
      <c r="C3559" s="6" t="s">
        <v>25</v>
      </c>
      <c r="D3559" s="6" t="s">
        <v>26</v>
      </c>
      <c r="E3559" s="6" t="s">
        <v>8</v>
      </c>
      <c r="G3559" s="6" t="s">
        <v>27</v>
      </c>
      <c r="H3559" s="7">
        <v>4035218.0</v>
      </c>
      <c r="I3559" s="8">
        <v>4035493.0</v>
      </c>
      <c r="J3559" t="s">
        <v>37</v>
      </c>
      <c r="K3559" t="s">
        <v>8482</v>
      </c>
      <c r="L3559" t="s">
        <v>8482</v>
      </c>
      <c r="N3559" t="s">
        <v>8483</v>
      </c>
      <c r="Q3559" t="s">
        <v>8484</v>
      </c>
      <c r="R3559">
        <v>276.0</v>
      </c>
      <c r="S3559">
        <v>91.0</v>
      </c>
    </row>
    <row r="3560" ht="15.75" customHeight="1">
      <c r="A3560" s="6" t="s">
        <v>23</v>
      </c>
      <c r="B3560" s="6" t="s">
        <v>24</v>
      </c>
      <c r="C3560" s="6" t="s">
        <v>25</v>
      </c>
      <c r="D3560" s="6" t="s">
        <v>26</v>
      </c>
      <c r="E3560" s="6" t="s">
        <v>8</v>
      </c>
      <c r="G3560" s="6" t="s">
        <v>27</v>
      </c>
      <c r="H3560" s="7">
        <v>4035547.0</v>
      </c>
      <c r="I3560" s="8">
        <v>4037799.0</v>
      </c>
      <c r="J3560" t="s">
        <v>37</v>
      </c>
      <c r="K3560" t="s">
        <v>8485</v>
      </c>
      <c r="L3560" t="s">
        <v>8485</v>
      </c>
      <c r="N3560" t="s">
        <v>8486</v>
      </c>
      <c r="Q3560" t="s">
        <v>8487</v>
      </c>
      <c r="R3560">
        <v>2253.0</v>
      </c>
      <c r="S3560">
        <v>750.0</v>
      </c>
    </row>
    <row r="3561" ht="15.75" customHeight="1">
      <c r="A3561" s="6" t="s">
        <v>23</v>
      </c>
      <c r="B3561" s="6" t="s">
        <v>24</v>
      </c>
      <c r="C3561" s="6" t="s">
        <v>25</v>
      </c>
      <c r="D3561" s="6" t="s">
        <v>26</v>
      </c>
      <c r="E3561" s="6" t="s">
        <v>8</v>
      </c>
      <c r="G3561" s="6" t="s">
        <v>27</v>
      </c>
      <c r="H3561" s="7">
        <v>4037962.0</v>
      </c>
      <c r="I3561" s="8">
        <v>4038405.0</v>
      </c>
      <c r="J3561" t="s">
        <v>37</v>
      </c>
      <c r="K3561" t="s">
        <v>8488</v>
      </c>
      <c r="L3561" t="s">
        <v>8488</v>
      </c>
      <c r="N3561" t="s">
        <v>33</v>
      </c>
      <c r="Q3561" t="s">
        <v>8489</v>
      </c>
      <c r="R3561">
        <v>444.0</v>
      </c>
      <c r="S3561">
        <v>147.0</v>
      </c>
    </row>
    <row r="3562" ht="15.75" customHeight="1">
      <c r="A3562" s="6" t="s">
        <v>23</v>
      </c>
      <c r="B3562" s="6" t="s">
        <v>24</v>
      </c>
      <c r="C3562" s="6" t="s">
        <v>25</v>
      </c>
      <c r="D3562" s="6" t="s">
        <v>26</v>
      </c>
      <c r="E3562" s="6" t="s">
        <v>8</v>
      </c>
      <c r="G3562" s="6" t="s">
        <v>27</v>
      </c>
      <c r="H3562" s="7">
        <v>4038554.0</v>
      </c>
      <c r="I3562" s="8">
        <v>4039459.0</v>
      </c>
      <c r="J3562" t="s">
        <v>28</v>
      </c>
      <c r="K3562" t="s">
        <v>8490</v>
      </c>
      <c r="L3562" t="s">
        <v>8490</v>
      </c>
      <c r="N3562" t="s">
        <v>33</v>
      </c>
      <c r="Q3562" t="s">
        <v>8491</v>
      </c>
      <c r="R3562">
        <v>906.0</v>
      </c>
      <c r="S3562">
        <v>301.0</v>
      </c>
    </row>
    <row r="3563" ht="15.75" customHeight="1">
      <c r="A3563" s="6" t="s">
        <v>23</v>
      </c>
      <c r="B3563" s="6" t="s">
        <v>24</v>
      </c>
      <c r="C3563" s="6" t="s">
        <v>25</v>
      </c>
      <c r="D3563" s="6" t="s">
        <v>26</v>
      </c>
      <c r="E3563" s="6" t="s">
        <v>8</v>
      </c>
      <c r="G3563" s="6" t="s">
        <v>27</v>
      </c>
      <c r="H3563" s="7">
        <v>4039578.0</v>
      </c>
      <c r="I3563" s="8">
        <v>4039790.0</v>
      </c>
      <c r="J3563" t="s">
        <v>37</v>
      </c>
      <c r="K3563" t="s">
        <v>8492</v>
      </c>
      <c r="L3563" t="s">
        <v>8492</v>
      </c>
      <c r="N3563" t="s">
        <v>8493</v>
      </c>
      <c r="Q3563" t="s">
        <v>8494</v>
      </c>
      <c r="R3563">
        <v>213.0</v>
      </c>
      <c r="S3563">
        <v>70.0</v>
      </c>
    </row>
    <row r="3564" ht="15.75" customHeight="1">
      <c r="A3564" s="6" t="s">
        <v>23</v>
      </c>
      <c r="B3564" s="6" t="s">
        <v>24</v>
      </c>
      <c r="C3564" s="6" t="s">
        <v>25</v>
      </c>
      <c r="D3564" s="6" t="s">
        <v>26</v>
      </c>
      <c r="E3564" s="6" t="s">
        <v>8</v>
      </c>
      <c r="G3564" s="6" t="s">
        <v>27</v>
      </c>
      <c r="H3564" s="7">
        <v>4039817.0</v>
      </c>
      <c r="I3564" s="8">
        <v>4040614.0</v>
      </c>
      <c r="J3564" t="s">
        <v>37</v>
      </c>
      <c r="K3564" t="s">
        <v>8495</v>
      </c>
      <c r="L3564" t="s">
        <v>8495</v>
      </c>
      <c r="N3564" t="s">
        <v>33</v>
      </c>
      <c r="Q3564" t="s">
        <v>8496</v>
      </c>
      <c r="R3564">
        <v>798.0</v>
      </c>
      <c r="S3564">
        <v>265.0</v>
      </c>
    </row>
    <row r="3565" ht="15.75" customHeight="1">
      <c r="A3565" s="6" t="s">
        <v>23</v>
      </c>
      <c r="B3565" s="6" t="s">
        <v>24</v>
      </c>
      <c r="C3565" s="6" t="s">
        <v>25</v>
      </c>
      <c r="D3565" s="6" t="s">
        <v>26</v>
      </c>
      <c r="E3565" s="6" t="s">
        <v>8</v>
      </c>
      <c r="G3565" s="6" t="s">
        <v>27</v>
      </c>
      <c r="H3565" s="7">
        <v>4040651.0</v>
      </c>
      <c r="I3565" s="8">
        <v>4041106.0</v>
      </c>
      <c r="J3565" t="s">
        <v>28</v>
      </c>
      <c r="K3565" t="s">
        <v>8497</v>
      </c>
      <c r="L3565" t="s">
        <v>8497</v>
      </c>
      <c r="N3565" t="s">
        <v>219</v>
      </c>
      <c r="Q3565" t="s">
        <v>8498</v>
      </c>
      <c r="R3565">
        <v>456.0</v>
      </c>
      <c r="S3565">
        <v>151.0</v>
      </c>
    </row>
    <row r="3566" ht="15.75" customHeight="1">
      <c r="A3566" s="6" t="s">
        <v>23</v>
      </c>
      <c r="B3566" s="6" t="s">
        <v>24</v>
      </c>
      <c r="C3566" s="6" t="s">
        <v>25</v>
      </c>
      <c r="D3566" s="6" t="s">
        <v>26</v>
      </c>
      <c r="E3566" s="6" t="s">
        <v>8</v>
      </c>
      <c r="G3566" s="6" t="s">
        <v>27</v>
      </c>
      <c r="H3566" s="7">
        <v>4041237.0</v>
      </c>
      <c r="I3566" s="8">
        <v>4041659.0</v>
      </c>
      <c r="J3566" t="s">
        <v>28</v>
      </c>
      <c r="K3566" t="s">
        <v>8499</v>
      </c>
      <c r="L3566" t="s">
        <v>8499</v>
      </c>
      <c r="N3566" t="s">
        <v>33</v>
      </c>
      <c r="Q3566" t="s">
        <v>8500</v>
      </c>
      <c r="R3566">
        <v>423.0</v>
      </c>
      <c r="S3566">
        <v>140.0</v>
      </c>
    </row>
    <row r="3567" ht="15.75" customHeight="1">
      <c r="A3567" s="6" t="s">
        <v>23</v>
      </c>
      <c r="B3567" s="6" t="s">
        <v>24</v>
      </c>
      <c r="C3567" s="6" t="s">
        <v>25</v>
      </c>
      <c r="D3567" s="6" t="s">
        <v>26</v>
      </c>
      <c r="E3567" s="6" t="s">
        <v>8</v>
      </c>
      <c r="G3567" s="6" t="s">
        <v>27</v>
      </c>
      <c r="H3567" s="7">
        <v>4041852.0</v>
      </c>
      <c r="I3567" s="8">
        <v>4043147.0</v>
      </c>
      <c r="J3567" t="s">
        <v>37</v>
      </c>
      <c r="K3567" t="s">
        <v>8501</v>
      </c>
      <c r="L3567" t="s">
        <v>8501</v>
      </c>
      <c r="N3567" t="s">
        <v>2136</v>
      </c>
      <c r="Q3567" t="s">
        <v>8502</v>
      </c>
      <c r="R3567">
        <v>1296.0</v>
      </c>
      <c r="S3567">
        <v>431.0</v>
      </c>
    </row>
    <row r="3568" ht="15.75" customHeight="1">
      <c r="A3568" s="6" t="s">
        <v>23</v>
      </c>
      <c r="B3568" s="6" t="s">
        <v>24</v>
      </c>
      <c r="C3568" s="6" t="s">
        <v>25</v>
      </c>
      <c r="D3568" s="6" t="s">
        <v>26</v>
      </c>
      <c r="E3568" s="6" t="s">
        <v>8</v>
      </c>
      <c r="G3568" s="6" t="s">
        <v>27</v>
      </c>
      <c r="H3568" s="7">
        <v>4043313.0</v>
      </c>
      <c r="I3568" s="8">
        <v>4044635.0</v>
      </c>
      <c r="J3568" t="s">
        <v>37</v>
      </c>
      <c r="K3568" t="s">
        <v>8503</v>
      </c>
      <c r="L3568" t="s">
        <v>8503</v>
      </c>
      <c r="N3568" t="s">
        <v>6433</v>
      </c>
      <c r="Q3568" t="s">
        <v>8504</v>
      </c>
      <c r="R3568">
        <v>1323.0</v>
      </c>
      <c r="S3568">
        <v>440.0</v>
      </c>
    </row>
    <row r="3569" ht="15.75" customHeight="1">
      <c r="A3569" s="6" t="s">
        <v>23</v>
      </c>
      <c r="B3569" s="6" t="s">
        <v>24</v>
      </c>
      <c r="C3569" s="6" t="s">
        <v>25</v>
      </c>
      <c r="D3569" s="6" t="s">
        <v>26</v>
      </c>
      <c r="E3569" s="6" t="s">
        <v>8</v>
      </c>
      <c r="G3569" s="6" t="s">
        <v>27</v>
      </c>
      <c r="H3569" s="7">
        <v>4044575.0</v>
      </c>
      <c r="I3569" s="8">
        <v>4045210.0</v>
      </c>
      <c r="J3569" t="s">
        <v>37</v>
      </c>
      <c r="K3569" t="s">
        <v>8505</v>
      </c>
      <c r="L3569" t="s">
        <v>8505</v>
      </c>
      <c r="N3569" t="s">
        <v>1234</v>
      </c>
      <c r="Q3569" t="s">
        <v>8506</v>
      </c>
      <c r="R3569">
        <v>636.0</v>
      </c>
      <c r="S3569">
        <v>211.0</v>
      </c>
    </row>
    <row r="3570" ht="15.75" customHeight="1">
      <c r="A3570" s="6" t="s">
        <v>23</v>
      </c>
      <c r="B3570" s="6" t="s">
        <v>24</v>
      </c>
      <c r="C3570" s="6" t="s">
        <v>25</v>
      </c>
      <c r="D3570" s="6" t="s">
        <v>26</v>
      </c>
      <c r="E3570" s="6" t="s">
        <v>8</v>
      </c>
      <c r="G3570" s="6" t="s">
        <v>27</v>
      </c>
      <c r="H3570" s="7">
        <v>4045237.0</v>
      </c>
      <c r="I3570" s="8">
        <v>4047810.0</v>
      </c>
      <c r="J3570" t="s">
        <v>28</v>
      </c>
      <c r="K3570" t="s">
        <v>8507</v>
      </c>
      <c r="L3570" t="s">
        <v>8507</v>
      </c>
      <c r="N3570" t="s">
        <v>6262</v>
      </c>
      <c r="Q3570" t="s">
        <v>8508</v>
      </c>
      <c r="R3570">
        <v>2574.0</v>
      </c>
      <c r="S3570">
        <v>857.0</v>
      </c>
    </row>
    <row r="3571" ht="15.75" customHeight="1">
      <c r="A3571" s="6" t="s">
        <v>23</v>
      </c>
      <c r="B3571" s="6" t="s">
        <v>24</v>
      </c>
      <c r="C3571" s="6" t="s">
        <v>25</v>
      </c>
      <c r="D3571" s="6" t="s">
        <v>26</v>
      </c>
      <c r="E3571" s="6" t="s">
        <v>8</v>
      </c>
      <c r="G3571" s="6" t="s">
        <v>27</v>
      </c>
      <c r="H3571" s="7">
        <v>4047916.0</v>
      </c>
      <c r="I3571" s="8">
        <v>4048533.0</v>
      </c>
      <c r="J3571" t="s">
        <v>28</v>
      </c>
      <c r="K3571" t="s">
        <v>8509</v>
      </c>
      <c r="L3571" t="s">
        <v>8509</v>
      </c>
      <c r="N3571" t="s">
        <v>8510</v>
      </c>
      <c r="Q3571" t="s">
        <v>8511</v>
      </c>
      <c r="R3571">
        <v>618.0</v>
      </c>
      <c r="S3571">
        <v>205.0</v>
      </c>
    </row>
    <row r="3572" ht="15.75" customHeight="1">
      <c r="A3572" s="6" t="s">
        <v>23</v>
      </c>
      <c r="B3572" s="6" t="s">
        <v>24</v>
      </c>
      <c r="C3572" s="6" t="s">
        <v>25</v>
      </c>
      <c r="D3572" s="6" t="s">
        <v>26</v>
      </c>
      <c r="E3572" s="6" t="s">
        <v>8</v>
      </c>
      <c r="G3572" s="6" t="s">
        <v>27</v>
      </c>
      <c r="H3572" s="7">
        <v>4048553.0</v>
      </c>
      <c r="I3572" s="8">
        <v>4050628.0</v>
      </c>
      <c r="J3572" t="s">
        <v>28</v>
      </c>
      <c r="K3572" t="s">
        <v>8512</v>
      </c>
      <c r="L3572" t="s">
        <v>8512</v>
      </c>
      <c r="N3572" t="s">
        <v>8513</v>
      </c>
      <c r="O3572" t="s">
        <v>8514</v>
      </c>
      <c r="Q3572" t="s">
        <v>8515</v>
      </c>
      <c r="R3572">
        <v>2076.0</v>
      </c>
      <c r="S3572">
        <v>691.0</v>
      </c>
    </row>
    <row r="3573" ht="15.75" customHeight="1">
      <c r="A3573" s="6" t="s">
        <v>23</v>
      </c>
      <c r="B3573" s="6" t="s">
        <v>24</v>
      </c>
      <c r="C3573" s="6" t="s">
        <v>25</v>
      </c>
      <c r="D3573" s="6" t="s">
        <v>26</v>
      </c>
      <c r="E3573" s="6" t="s">
        <v>8</v>
      </c>
      <c r="G3573" s="6" t="s">
        <v>27</v>
      </c>
      <c r="H3573" s="7">
        <v>4050628.0</v>
      </c>
      <c r="I3573" s="8">
        <v>4052289.0</v>
      </c>
      <c r="J3573" t="s">
        <v>28</v>
      </c>
      <c r="K3573" t="s">
        <v>8516</v>
      </c>
      <c r="L3573" t="s">
        <v>8516</v>
      </c>
      <c r="N3573" t="s">
        <v>8517</v>
      </c>
      <c r="Q3573" t="s">
        <v>8518</v>
      </c>
      <c r="R3573">
        <v>1662.0</v>
      </c>
      <c r="S3573">
        <v>553.0</v>
      </c>
    </row>
    <row r="3574" ht="15.75" customHeight="1">
      <c r="A3574" s="6" t="s">
        <v>23</v>
      </c>
      <c r="B3574" s="6" t="s">
        <v>24</v>
      </c>
      <c r="C3574" s="6" t="s">
        <v>25</v>
      </c>
      <c r="D3574" s="6" t="s">
        <v>26</v>
      </c>
      <c r="E3574" s="6" t="s">
        <v>8</v>
      </c>
      <c r="G3574" s="6" t="s">
        <v>27</v>
      </c>
      <c r="H3574" s="7">
        <v>4052291.0</v>
      </c>
      <c r="I3574" s="8">
        <v>4052380.0</v>
      </c>
      <c r="J3574" t="s">
        <v>28</v>
      </c>
      <c r="K3574" t="s">
        <v>8519</v>
      </c>
      <c r="L3574" t="s">
        <v>8519</v>
      </c>
      <c r="N3574" t="s">
        <v>107</v>
      </c>
      <c r="O3574" t="s">
        <v>108</v>
      </c>
      <c r="Q3574" t="s">
        <v>8520</v>
      </c>
      <c r="R3574">
        <v>90.0</v>
      </c>
      <c r="S3574">
        <v>29.0</v>
      </c>
    </row>
    <row r="3575" ht="15.75" customHeight="1">
      <c r="A3575" s="6" t="s">
        <v>23</v>
      </c>
      <c r="B3575" s="6" t="s">
        <v>24</v>
      </c>
      <c r="C3575" s="6" t="s">
        <v>25</v>
      </c>
      <c r="D3575" s="6" t="s">
        <v>26</v>
      </c>
      <c r="E3575" s="6" t="s">
        <v>8</v>
      </c>
      <c r="G3575" s="6" t="s">
        <v>27</v>
      </c>
      <c r="H3575" s="7">
        <v>4052662.0</v>
      </c>
      <c r="I3575" s="8">
        <v>4053501.0</v>
      </c>
      <c r="J3575" t="s">
        <v>28</v>
      </c>
      <c r="K3575" t="s">
        <v>8521</v>
      </c>
      <c r="L3575" t="s">
        <v>8521</v>
      </c>
      <c r="N3575" t="s">
        <v>8522</v>
      </c>
      <c r="Q3575" t="s">
        <v>8523</v>
      </c>
      <c r="R3575">
        <v>840.0</v>
      </c>
      <c r="S3575">
        <v>279.0</v>
      </c>
    </row>
    <row r="3576" ht="15.75" customHeight="1">
      <c r="A3576" s="6" t="s">
        <v>23</v>
      </c>
      <c r="B3576" s="6" t="s">
        <v>24</v>
      </c>
      <c r="C3576" s="6" t="s">
        <v>25</v>
      </c>
      <c r="D3576" s="6" t="s">
        <v>26</v>
      </c>
      <c r="E3576" s="6" t="s">
        <v>8</v>
      </c>
      <c r="G3576" s="6" t="s">
        <v>27</v>
      </c>
      <c r="H3576" s="7">
        <v>4053659.0</v>
      </c>
      <c r="I3576" s="8">
        <v>4054060.0</v>
      </c>
      <c r="J3576" t="s">
        <v>28</v>
      </c>
      <c r="K3576" t="s">
        <v>8524</v>
      </c>
      <c r="L3576" t="s">
        <v>8524</v>
      </c>
      <c r="N3576" t="s">
        <v>33</v>
      </c>
      <c r="Q3576" t="s">
        <v>8525</v>
      </c>
      <c r="R3576">
        <v>402.0</v>
      </c>
      <c r="S3576">
        <v>133.0</v>
      </c>
    </row>
    <row r="3577" ht="15.75" customHeight="1">
      <c r="A3577" s="6" t="s">
        <v>23</v>
      </c>
      <c r="B3577" s="6" t="s">
        <v>24</v>
      </c>
      <c r="C3577" s="6" t="s">
        <v>25</v>
      </c>
      <c r="D3577" s="6" t="s">
        <v>26</v>
      </c>
      <c r="E3577" s="6" t="s">
        <v>8</v>
      </c>
      <c r="G3577" s="6" t="s">
        <v>27</v>
      </c>
      <c r="H3577" s="7">
        <v>4054057.0</v>
      </c>
      <c r="I3577" s="8">
        <v>4054572.0</v>
      </c>
      <c r="J3577" t="s">
        <v>28</v>
      </c>
      <c r="K3577" t="s">
        <v>8526</v>
      </c>
      <c r="L3577" t="s">
        <v>8526</v>
      </c>
      <c r="N3577" t="s">
        <v>33</v>
      </c>
      <c r="Q3577" t="s">
        <v>8527</v>
      </c>
      <c r="R3577">
        <v>516.0</v>
      </c>
      <c r="S3577">
        <v>171.0</v>
      </c>
    </row>
    <row r="3578" ht="15.75" customHeight="1">
      <c r="A3578" s="6" t="s">
        <v>23</v>
      </c>
      <c r="B3578" s="6" t="s">
        <v>24</v>
      </c>
      <c r="C3578" s="6" t="s">
        <v>25</v>
      </c>
      <c r="D3578" s="6" t="s">
        <v>26</v>
      </c>
      <c r="E3578" s="6" t="s">
        <v>8</v>
      </c>
      <c r="G3578" s="6" t="s">
        <v>27</v>
      </c>
      <c r="H3578" s="7">
        <v>4054806.0</v>
      </c>
      <c r="I3578" s="8">
        <v>4055213.0</v>
      </c>
      <c r="J3578" t="s">
        <v>37</v>
      </c>
      <c r="K3578" t="s">
        <v>8528</v>
      </c>
      <c r="L3578" t="s">
        <v>8528</v>
      </c>
      <c r="N3578" t="s">
        <v>33</v>
      </c>
      <c r="Q3578" t="s">
        <v>8529</v>
      </c>
      <c r="R3578">
        <v>408.0</v>
      </c>
      <c r="S3578">
        <v>135.0</v>
      </c>
    </row>
    <row r="3579" ht="15.75" customHeight="1">
      <c r="A3579" s="6" t="s">
        <v>23</v>
      </c>
      <c r="B3579" s="6" t="s">
        <v>24</v>
      </c>
      <c r="C3579" s="6" t="s">
        <v>25</v>
      </c>
      <c r="D3579" s="6" t="s">
        <v>26</v>
      </c>
      <c r="E3579" s="6" t="s">
        <v>8</v>
      </c>
      <c r="G3579" s="6" t="s">
        <v>27</v>
      </c>
      <c r="H3579" s="7">
        <v>4055270.0</v>
      </c>
      <c r="I3579" s="8">
        <v>4056526.0</v>
      </c>
      <c r="J3579" t="s">
        <v>37</v>
      </c>
      <c r="K3579" t="s">
        <v>8530</v>
      </c>
      <c r="L3579" t="s">
        <v>8530</v>
      </c>
      <c r="N3579" t="s">
        <v>8531</v>
      </c>
      <c r="Q3579" t="s">
        <v>8532</v>
      </c>
      <c r="R3579">
        <v>1257.0</v>
      </c>
      <c r="S3579">
        <v>418.0</v>
      </c>
    </row>
    <row r="3580" ht="15.75" customHeight="1">
      <c r="A3580" s="6" t="s">
        <v>23</v>
      </c>
      <c r="B3580" s="6" t="s">
        <v>24</v>
      </c>
      <c r="C3580" s="6" t="s">
        <v>25</v>
      </c>
      <c r="D3580" s="6" t="s">
        <v>26</v>
      </c>
      <c r="E3580" s="6" t="s">
        <v>8</v>
      </c>
      <c r="G3580" s="6" t="s">
        <v>27</v>
      </c>
      <c r="H3580" s="7">
        <v>4056590.0</v>
      </c>
      <c r="I3580" s="8">
        <v>4058080.0</v>
      </c>
      <c r="J3580" t="s">
        <v>28</v>
      </c>
      <c r="K3580" t="s">
        <v>8533</v>
      </c>
      <c r="L3580" t="s">
        <v>8533</v>
      </c>
      <c r="N3580" t="s">
        <v>642</v>
      </c>
      <c r="Q3580" t="s">
        <v>8534</v>
      </c>
      <c r="R3580">
        <v>1491.0</v>
      </c>
      <c r="S3580">
        <v>496.0</v>
      </c>
    </row>
    <row r="3581" ht="15.75" customHeight="1">
      <c r="A3581" s="6" t="s">
        <v>23</v>
      </c>
      <c r="B3581" s="6" t="s">
        <v>24</v>
      </c>
      <c r="C3581" s="6" t="s">
        <v>25</v>
      </c>
      <c r="D3581" s="6" t="s">
        <v>26</v>
      </c>
      <c r="E3581" s="6" t="s">
        <v>8</v>
      </c>
      <c r="G3581" s="6" t="s">
        <v>27</v>
      </c>
      <c r="H3581" s="7">
        <v>4058119.0</v>
      </c>
      <c r="I3581" s="8">
        <v>4059342.0</v>
      </c>
      <c r="J3581" t="s">
        <v>28</v>
      </c>
      <c r="K3581" t="s">
        <v>8535</v>
      </c>
      <c r="L3581" t="s">
        <v>8535</v>
      </c>
      <c r="N3581" t="s">
        <v>8531</v>
      </c>
      <c r="Q3581" t="s">
        <v>8536</v>
      </c>
      <c r="R3581">
        <v>1224.0</v>
      </c>
      <c r="S3581">
        <v>407.0</v>
      </c>
    </row>
    <row r="3582" ht="15.75" customHeight="1">
      <c r="A3582" s="6" t="s">
        <v>23</v>
      </c>
      <c r="B3582" s="6" t="s">
        <v>24</v>
      </c>
      <c r="C3582" s="6" t="s">
        <v>25</v>
      </c>
      <c r="D3582" s="6" t="s">
        <v>26</v>
      </c>
      <c r="E3582" s="6" t="s">
        <v>8</v>
      </c>
      <c r="G3582" s="6" t="s">
        <v>27</v>
      </c>
      <c r="H3582" s="7">
        <v>4059512.0</v>
      </c>
      <c r="I3582" s="8">
        <v>4060183.0</v>
      </c>
      <c r="J3582" t="s">
        <v>37</v>
      </c>
      <c r="K3582" t="s">
        <v>8537</v>
      </c>
      <c r="L3582" t="s">
        <v>8537</v>
      </c>
      <c r="N3582" t="s">
        <v>314</v>
      </c>
      <c r="Q3582" t="s">
        <v>8538</v>
      </c>
      <c r="R3582">
        <v>672.0</v>
      </c>
      <c r="S3582">
        <v>223.0</v>
      </c>
    </row>
    <row r="3583" ht="15.75" customHeight="1">
      <c r="A3583" s="6" t="s">
        <v>23</v>
      </c>
      <c r="B3583" s="6" t="s">
        <v>24</v>
      </c>
      <c r="C3583" s="6" t="s">
        <v>25</v>
      </c>
      <c r="D3583" s="6" t="s">
        <v>26</v>
      </c>
      <c r="E3583" s="6" t="s">
        <v>8</v>
      </c>
      <c r="G3583" s="6" t="s">
        <v>27</v>
      </c>
      <c r="H3583" s="7">
        <v>4060402.0</v>
      </c>
      <c r="I3583" s="8">
        <v>4061076.0</v>
      </c>
      <c r="J3583" t="s">
        <v>37</v>
      </c>
      <c r="K3583" t="s">
        <v>8539</v>
      </c>
      <c r="L3583" t="s">
        <v>8539</v>
      </c>
      <c r="N3583" t="s">
        <v>1851</v>
      </c>
      <c r="Q3583" t="s">
        <v>8540</v>
      </c>
      <c r="R3583">
        <v>675.0</v>
      </c>
      <c r="S3583">
        <v>224.0</v>
      </c>
    </row>
    <row r="3584" ht="15.75" customHeight="1">
      <c r="A3584" s="6" t="s">
        <v>23</v>
      </c>
      <c r="B3584" s="6" t="s">
        <v>24</v>
      </c>
      <c r="C3584" s="6" t="s">
        <v>25</v>
      </c>
      <c r="D3584" s="6" t="s">
        <v>26</v>
      </c>
      <c r="E3584" s="6" t="s">
        <v>8</v>
      </c>
      <c r="G3584" s="6" t="s">
        <v>27</v>
      </c>
      <c r="H3584" s="7">
        <v>4061174.0</v>
      </c>
      <c r="I3584" s="8">
        <v>4061911.0</v>
      </c>
      <c r="J3584" t="s">
        <v>28</v>
      </c>
      <c r="K3584" t="s">
        <v>8541</v>
      </c>
      <c r="L3584" t="s">
        <v>8541</v>
      </c>
      <c r="N3584" t="s">
        <v>857</v>
      </c>
      <c r="Q3584" t="s">
        <v>8542</v>
      </c>
      <c r="R3584">
        <v>738.0</v>
      </c>
      <c r="S3584">
        <v>245.0</v>
      </c>
    </row>
    <row r="3585" ht="15.75" customHeight="1">
      <c r="A3585" s="6" t="s">
        <v>23</v>
      </c>
      <c r="B3585" s="6" t="s">
        <v>24</v>
      </c>
      <c r="C3585" s="6" t="s">
        <v>25</v>
      </c>
      <c r="D3585" s="6" t="s">
        <v>26</v>
      </c>
      <c r="E3585" s="6" t="s">
        <v>8</v>
      </c>
      <c r="G3585" s="6" t="s">
        <v>27</v>
      </c>
      <c r="H3585" s="7">
        <v>4062036.0</v>
      </c>
      <c r="I3585" s="8">
        <v>4062227.0</v>
      </c>
      <c r="J3585" t="s">
        <v>28</v>
      </c>
      <c r="K3585" t="s">
        <v>8543</v>
      </c>
      <c r="L3585" t="s">
        <v>8543</v>
      </c>
      <c r="N3585" t="s">
        <v>33</v>
      </c>
      <c r="Q3585" t="s">
        <v>8544</v>
      </c>
      <c r="R3585">
        <v>192.0</v>
      </c>
      <c r="S3585">
        <v>63.0</v>
      </c>
    </row>
    <row r="3586" ht="15.75" customHeight="1">
      <c r="A3586" s="6" t="s">
        <v>23</v>
      </c>
      <c r="B3586" s="6" t="s">
        <v>24</v>
      </c>
      <c r="C3586" s="6" t="s">
        <v>25</v>
      </c>
      <c r="D3586" s="6" t="s">
        <v>26</v>
      </c>
      <c r="E3586" s="6" t="s">
        <v>8</v>
      </c>
      <c r="G3586" s="6" t="s">
        <v>27</v>
      </c>
      <c r="H3586" s="7">
        <v>4062350.0</v>
      </c>
      <c r="I3586" s="8">
        <v>4063192.0</v>
      </c>
      <c r="J3586" t="s">
        <v>28</v>
      </c>
      <c r="K3586" t="s">
        <v>8545</v>
      </c>
      <c r="L3586" t="s">
        <v>8545</v>
      </c>
      <c r="N3586" t="s">
        <v>653</v>
      </c>
      <c r="Q3586" t="s">
        <v>8546</v>
      </c>
      <c r="R3586">
        <v>843.0</v>
      </c>
      <c r="S3586">
        <v>280.0</v>
      </c>
    </row>
    <row r="3587" ht="15.75" customHeight="1">
      <c r="A3587" s="6" t="s">
        <v>23</v>
      </c>
      <c r="B3587" s="6" t="s">
        <v>24</v>
      </c>
      <c r="C3587" s="6" t="s">
        <v>25</v>
      </c>
      <c r="D3587" s="6" t="s">
        <v>26</v>
      </c>
      <c r="E3587" s="6" t="s">
        <v>8</v>
      </c>
      <c r="G3587" s="6" t="s">
        <v>27</v>
      </c>
      <c r="H3587" s="7">
        <v>4063308.0</v>
      </c>
      <c r="I3587" s="8">
        <v>4063772.0</v>
      </c>
      <c r="J3587" t="s">
        <v>28</v>
      </c>
      <c r="K3587" t="s">
        <v>8547</v>
      </c>
      <c r="L3587" t="s">
        <v>8547</v>
      </c>
      <c r="N3587" t="s">
        <v>548</v>
      </c>
      <c r="Q3587" t="s">
        <v>8548</v>
      </c>
      <c r="R3587">
        <v>465.0</v>
      </c>
      <c r="S3587">
        <v>154.0</v>
      </c>
    </row>
    <row r="3588" ht="15.75" customHeight="1">
      <c r="A3588" s="6" t="s">
        <v>23</v>
      </c>
      <c r="B3588" s="6" t="s">
        <v>24</v>
      </c>
      <c r="C3588" s="6" t="s">
        <v>25</v>
      </c>
      <c r="D3588" s="6" t="s">
        <v>26</v>
      </c>
      <c r="E3588" s="6" t="s">
        <v>8</v>
      </c>
      <c r="G3588" s="6" t="s">
        <v>27</v>
      </c>
      <c r="H3588" s="7">
        <v>4064151.0</v>
      </c>
      <c r="I3588" s="8">
        <v>4065236.0</v>
      </c>
      <c r="J3588" t="s">
        <v>37</v>
      </c>
      <c r="K3588" t="s">
        <v>8549</v>
      </c>
      <c r="L3588" t="s">
        <v>8549</v>
      </c>
      <c r="N3588" t="s">
        <v>2099</v>
      </c>
      <c r="Q3588" t="s">
        <v>8550</v>
      </c>
      <c r="R3588">
        <v>1086.0</v>
      </c>
      <c r="S3588">
        <v>361.0</v>
      </c>
    </row>
    <row r="3589" ht="15.75" customHeight="1">
      <c r="A3589" s="6" t="s">
        <v>23</v>
      </c>
      <c r="B3589" s="6" t="s">
        <v>24</v>
      </c>
      <c r="C3589" s="6" t="s">
        <v>25</v>
      </c>
      <c r="D3589" s="6" t="s">
        <v>26</v>
      </c>
      <c r="E3589" s="6" t="s">
        <v>8</v>
      </c>
      <c r="G3589" s="6" t="s">
        <v>27</v>
      </c>
      <c r="H3589" s="7">
        <v>4065233.0</v>
      </c>
      <c r="I3589" s="8">
        <v>4066465.0</v>
      </c>
      <c r="J3589" t="s">
        <v>37</v>
      </c>
      <c r="K3589" t="s">
        <v>8551</v>
      </c>
      <c r="L3589" t="s">
        <v>8551</v>
      </c>
      <c r="N3589" t="s">
        <v>8552</v>
      </c>
      <c r="Q3589" t="s">
        <v>8553</v>
      </c>
      <c r="R3589">
        <v>1233.0</v>
      </c>
      <c r="S3589">
        <v>410.0</v>
      </c>
    </row>
    <row r="3590" ht="15.75" customHeight="1">
      <c r="A3590" s="6" t="s">
        <v>23</v>
      </c>
      <c r="B3590" s="6" t="s">
        <v>24</v>
      </c>
      <c r="C3590" s="6" t="s">
        <v>25</v>
      </c>
      <c r="D3590" s="6" t="s">
        <v>26</v>
      </c>
      <c r="E3590" s="6" t="s">
        <v>8</v>
      </c>
      <c r="G3590" s="6" t="s">
        <v>27</v>
      </c>
      <c r="H3590" s="7">
        <v>4066503.0</v>
      </c>
      <c r="I3590" s="8">
        <v>4066877.0</v>
      </c>
      <c r="J3590" t="s">
        <v>28</v>
      </c>
      <c r="K3590" t="s">
        <v>8554</v>
      </c>
      <c r="L3590" t="s">
        <v>8554</v>
      </c>
      <c r="N3590" t="s">
        <v>1194</v>
      </c>
      <c r="Q3590" t="s">
        <v>8555</v>
      </c>
      <c r="R3590">
        <v>375.0</v>
      </c>
      <c r="S3590">
        <v>124.0</v>
      </c>
    </row>
    <row r="3591" ht="15.75" customHeight="1">
      <c r="A3591" s="6" t="s">
        <v>23</v>
      </c>
      <c r="B3591" s="6" t="s">
        <v>24</v>
      </c>
      <c r="C3591" s="6" t="s">
        <v>25</v>
      </c>
      <c r="D3591" s="6" t="s">
        <v>26</v>
      </c>
      <c r="E3591" s="6" t="s">
        <v>8</v>
      </c>
      <c r="G3591" s="6" t="s">
        <v>27</v>
      </c>
      <c r="H3591" s="7">
        <v>4067257.0</v>
      </c>
      <c r="I3591" s="8">
        <v>4069458.0</v>
      </c>
      <c r="J3591" t="s">
        <v>37</v>
      </c>
      <c r="K3591" t="s">
        <v>8556</v>
      </c>
      <c r="L3591" t="s">
        <v>8556</v>
      </c>
      <c r="N3591" t="s">
        <v>6506</v>
      </c>
      <c r="Q3591" t="s">
        <v>8557</v>
      </c>
      <c r="R3591">
        <v>2202.0</v>
      </c>
      <c r="S3591">
        <v>733.0</v>
      </c>
    </row>
    <row r="3592" ht="15.75" customHeight="1">
      <c r="A3592" s="6" t="s">
        <v>23</v>
      </c>
      <c r="B3592" s="6" t="s">
        <v>24</v>
      </c>
      <c r="C3592" s="6" t="s">
        <v>25</v>
      </c>
      <c r="D3592" s="6" t="s">
        <v>26</v>
      </c>
      <c r="E3592" s="6" t="s">
        <v>8</v>
      </c>
      <c r="G3592" s="6" t="s">
        <v>27</v>
      </c>
      <c r="H3592" s="7">
        <v>4069556.0</v>
      </c>
      <c r="I3592" s="8">
        <v>4070011.0</v>
      </c>
      <c r="J3592" t="s">
        <v>28</v>
      </c>
      <c r="K3592" t="s">
        <v>8558</v>
      </c>
      <c r="L3592" t="s">
        <v>8558</v>
      </c>
      <c r="N3592" t="s">
        <v>33</v>
      </c>
      <c r="Q3592" t="s">
        <v>8559</v>
      </c>
      <c r="R3592">
        <v>456.0</v>
      </c>
      <c r="S3592">
        <v>151.0</v>
      </c>
    </row>
    <row r="3593" ht="15.75" customHeight="1">
      <c r="A3593" s="6" t="s">
        <v>23</v>
      </c>
      <c r="B3593" s="6" t="s">
        <v>24</v>
      </c>
      <c r="C3593" s="6" t="s">
        <v>25</v>
      </c>
      <c r="D3593" s="6" t="s">
        <v>26</v>
      </c>
      <c r="E3593" s="6" t="s">
        <v>8</v>
      </c>
      <c r="G3593" s="6" t="s">
        <v>27</v>
      </c>
      <c r="H3593" s="7">
        <v>4070175.0</v>
      </c>
      <c r="I3593" s="8">
        <v>4071119.0</v>
      </c>
      <c r="J3593" t="s">
        <v>37</v>
      </c>
      <c r="K3593" t="s">
        <v>8560</v>
      </c>
      <c r="L3593" t="s">
        <v>8560</v>
      </c>
      <c r="N3593" t="s">
        <v>816</v>
      </c>
      <c r="Q3593" t="s">
        <v>8561</v>
      </c>
      <c r="R3593">
        <v>945.0</v>
      </c>
      <c r="S3593">
        <v>314.0</v>
      </c>
    </row>
    <row r="3594" ht="15.75" customHeight="1">
      <c r="A3594" s="6" t="s">
        <v>23</v>
      </c>
      <c r="B3594" s="6" t="s">
        <v>24</v>
      </c>
      <c r="C3594" s="6" t="s">
        <v>25</v>
      </c>
      <c r="D3594" s="6" t="s">
        <v>26</v>
      </c>
      <c r="E3594" s="6" t="s">
        <v>8</v>
      </c>
      <c r="G3594" s="6" t="s">
        <v>27</v>
      </c>
      <c r="H3594" s="7">
        <v>4071684.0</v>
      </c>
      <c r="I3594" s="8">
        <v>4073162.0</v>
      </c>
      <c r="J3594" t="s">
        <v>37</v>
      </c>
      <c r="K3594" t="s">
        <v>8562</v>
      </c>
      <c r="L3594" t="s">
        <v>8562</v>
      </c>
      <c r="N3594" t="s">
        <v>114</v>
      </c>
      <c r="Q3594" t="s">
        <v>8563</v>
      </c>
      <c r="R3594">
        <v>1479.0</v>
      </c>
      <c r="S3594">
        <v>492.0</v>
      </c>
    </row>
    <row r="3595" ht="15.75" customHeight="1">
      <c r="A3595" s="6" t="s">
        <v>23</v>
      </c>
      <c r="B3595" s="6" t="s">
        <v>24</v>
      </c>
      <c r="C3595" s="6" t="s">
        <v>25</v>
      </c>
      <c r="D3595" s="6" t="s">
        <v>26</v>
      </c>
      <c r="E3595" s="6" t="s">
        <v>8</v>
      </c>
      <c r="G3595" s="6" t="s">
        <v>27</v>
      </c>
      <c r="H3595" s="7">
        <v>4073159.0</v>
      </c>
      <c r="I3595" s="8">
        <v>4073593.0</v>
      </c>
      <c r="J3595" t="s">
        <v>37</v>
      </c>
      <c r="K3595" t="s">
        <v>8564</v>
      </c>
      <c r="L3595" t="s">
        <v>8564</v>
      </c>
      <c r="N3595" t="s">
        <v>33</v>
      </c>
      <c r="Q3595" t="s">
        <v>8565</v>
      </c>
      <c r="R3595">
        <v>435.0</v>
      </c>
      <c r="S3595">
        <v>144.0</v>
      </c>
    </row>
    <row r="3596" ht="15.75" customHeight="1">
      <c r="A3596" s="6" t="s">
        <v>23</v>
      </c>
      <c r="B3596" s="6" t="s">
        <v>24</v>
      </c>
      <c r="C3596" s="6" t="s">
        <v>25</v>
      </c>
      <c r="D3596" s="6" t="s">
        <v>26</v>
      </c>
      <c r="E3596" s="6" t="s">
        <v>8</v>
      </c>
      <c r="G3596" s="6" t="s">
        <v>27</v>
      </c>
      <c r="H3596" s="7">
        <v>4073614.0</v>
      </c>
      <c r="I3596" s="8">
        <v>4074975.0</v>
      </c>
      <c r="J3596" t="s">
        <v>37</v>
      </c>
      <c r="K3596" t="s">
        <v>8566</v>
      </c>
      <c r="L3596" t="s">
        <v>8566</v>
      </c>
      <c r="N3596" t="s">
        <v>8567</v>
      </c>
      <c r="Q3596" t="s">
        <v>8568</v>
      </c>
      <c r="R3596">
        <v>1362.0</v>
      </c>
      <c r="S3596">
        <v>453.0</v>
      </c>
    </row>
    <row r="3597" ht="15.75" customHeight="1">
      <c r="A3597" s="6" t="s">
        <v>23</v>
      </c>
      <c r="B3597" s="6" t="s">
        <v>24</v>
      </c>
      <c r="C3597" s="6" t="s">
        <v>25</v>
      </c>
      <c r="D3597" s="6" t="s">
        <v>26</v>
      </c>
      <c r="E3597" s="6" t="s">
        <v>8</v>
      </c>
      <c r="G3597" s="6" t="s">
        <v>27</v>
      </c>
      <c r="H3597" s="7">
        <v>4074994.0</v>
      </c>
      <c r="I3597" s="8">
        <v>4076112.0</v>
      </c>
      <c r="J3597" t="s">
        <v>37</v>
      </c>
      <c r="K3597" t="s">
        <v>8569</v>
      </c>
      <c r="L3597" t="s">
        <v>8569</v>
      </c>
      <c r="N3597" t="s">
        <v>8570</v>
      </c>
      <c r="Q3597" t="s">
        <v>8571</v>
      </c>
      <c r="R3597">
        <v>1119.0</v>
      </c>
      <c r="S3597">
        <v>372.0</v>
      </c>
    </row>
    <row r="3598" ht="15.75" customHeight="1">
      <c r="A3598" s="6" t="s">
        <v>23</v>
      </c>
      <c r="B3598" s="6" t="s">
        <v>24</v>
      </c>
      <c r="C3598" s="6" t="s">
        <v>25</v>
      </c>
      <c r="D3598" s="6" t="s">
        <v>26</v>
      </c>
      <c r="E3598" s="6" t="s">
        <v>8</v>
      </c>
      <c r="G3598" s="6" t="s">
        <v>27</v>
      </c>
      <c r="H3598" s="7">
        <v>4076158.0</v>
      </c>
      <c r="I3598" s="8">
        <v>4077039.0</v>
      </c>
      <c r="J3598" t="s">
        <v>28</v>
      </c>
      <c r="K3598" t="s">
        <v>8572</v>
      </c>
      <c r="L3598" t="s">
        <v>8572</v>
      </c>
      <c r="N3598" t="s">
        <v>156</v>
      </c>
      <c r="Q3598" t="s">
        <v>8573</v>
      </c>
      <c r="R3598">
        <v>882.0</v>
      </c>
      <c r="S3598">
        <v>293.0</v>
      </c>
    </row>
    <row r="3599" ht="15.75" customHeight="1">
      <c r="A3599" s="6" t="s">
        <v>23</v>
      </c>
      <c r="B3599" s="6" t="s">
        <v>24</v>
      </c>
      <c r="C3599" s="6" t="s">
        <v>25</v>
      </c>
      <c r="D3599" s="6" t="s">
        <v>26</v>
      </c>
      <c r="E3599" s="6" t="s">
        <v>8</v>
      </c>
      <c r="G3599" s="6" t="s">
        <v>27</v>
      </c>
      <c r="H3599" s="7">
        <v>4077137.0</v>
      </c>
      <c r="I3599" s="8">
        <v>4077508.0</v>
      </c>
      <c r="J3599" t="s">
        <v>37</v>
      </c>
      <c r="K3599" t="s">
        <v>8574</v>
      </c>
      <c r="L3599" t="s">
        <v>8574</v>
      </c>
      <c r="N3599" t="s">
        <v>8575</v>
      </c>
      <c r="Q3599" t="s">
        <v>8576</v>
      </c>
      <c r="R3599">
        <v>372.0</v>
      </c>
      <c r="S3599">
        <v>123.0</v>
      </c>
    </row>
    <row r="3600" ht="15.75" customHeight="1">
      <c r="A3600" s="6" t="s">
        <v>23</v>
      </c>
      <c r="B3600" s="6" t="s">
        <v>24</v>
      </c>
      <c r="C3600" s="6" t="s">
        <v>25</v>
      </c>
      <c r="D3600" s="6" t="s">
        <v>26</v>
      </c>
      <c r="E3600" s="6" t="s">
        <v>8</v>
      </c>
      <c r="G3600" s="6" t="s">
        <v>27</v>
      </c>
      <c r="H3600" s="7">
        <v>4077733.0</v>
      </c>
      <c r="I3600" s="8">
        <v>4078914.0</v>
      </c>
      <c r="J3600" t="s">
        <v>37</v>
      </c>
      <c r="K3600" t="s">
        <v>8577</v>
      </c>
      <c r="L3600" t="s">
        <v>8577</v>
      </c>
      <c r="N3600" t="s">
        <v>33</v>
      </c>
      <c r="Q3600" t="s">
        <v>8578</v>
      </c>
      <c r="R3600">
        <v>1182.0</v>
      </c>
      <c r="S3600">
        <v>393.0</v>
      </c>
    </row>
    <row r="3601" ht="15.75" customHeight="1">
      <c r="A3601" s="6" t="s">
        <v>23</v>
      </c>
      <c r="B3601" s="6" t="s">
        <v>24</v>
      </c>
      <c r="C3601" s="6" t="s">
        <v>25</v>
      </c>
      <c r="D3601" s="6" t="s">
        <v>26</v>
      </c>
      <c r="E3601" s="6" t="s">
        <v>8</v>
      </c>
      <c r="G3601" s="6" t="s">
        <v>27</v>
      </c>
      <c r="H3601" s="7">
        <v>4078962.0</v>
      </c>
      <c r="I3601" s="8">
        <v>4079891.0</v>
      </c>
      <c r="J3601" t="s">
        <v>28</v>
      </c>
      <c r="K3601" t="s">
        <v>8579</v>
      </c>
      <c r="L3601" t="s">
        <v>8579</v>
      </c>
      <c r="N3601" t="s">
        <v>8580</v>
      </c>
      <c r="Q3601" t="s">
        <v>8581</v>
      </c>
      <c r="R3601">
        <v>930.0</v>
      </c>
      <c r="S3601">
        <v>309.0</v>
      </c>
    </row>
    <row r="3602" ht="15.75" customHeight="1">
      <c r="A3602" s="6" t="s">
        <v>23</v>
      </c>
      <c r="B3602" s="6" t="s">
        <v>24</v>
      </c>
      <c r="C3602" s="6" t="s">
        <v>25</v>
      </c>
      <c r="D3602" s="6" t="s">
        <v>26</v>
      </c>
      <c r="E3602" s="6" t="s">
        <v>8</v>
      </c>
      <c r="G3602" s="6" t="s">
        <v>27</v>
      </c>
      <c r="H3602" s="7">
        <v>4079953.0</v>
      </c>
      <c r="I3602" s="8">
        <v>4080483.0</v>
      </c>
      <c r="J3602" t="s">
        <v>28</v>
      </c>
      <c r="K3602" t="s">
        <v>8582</v>
      </c>
      <c r="L3602" t="s">
        <v>8582</v>
      </c>
      <c r="N3602" t="s">
        <v>506</v>
      </c>
      <c r="Q3602" t="s">
        <v>8583</v>
      </c>
      <c r="R3602">
        <v>531.0</v>
      </c>
      <c r="S3602">
        <v>176.0</v>
      </c>
    </row>
    <row r="3603" ht="15.75" customHeight="1">
      <c r="A3603" s="6" t="s">
        <v>23</v>
      </c>
      <c r="B3603" s="6" t="s">
        <v>24</v>
      </c>
      <c r="C3603" s="6" t="s">
        <v>25</v>
      </c>
      <c r="D3603" s="6" t="s">
        <v>26</v>
      </c>
      <c r="E3603" s="6" t="s">
        <v>8</v>
      </c>
      <c r="G3603" s="6" t="s">
        <v>27</v>
      </c>
      <c r="H3603" s="7">
        <v>4080480.0</v>
      </c>
      <c r="I3603" s="8">
        <v>4081055.0</v>
      </c>
      <c r="J3603" t="s">
        <v>28</v>
      </c>
      <c r="K3603" t="s">
        <v>8584</v>
      </c>
      <c r="L3603" t="s">
        <v>8584</v>
      </c>
      <c r="N3603" t="s">
        <v>273</v>
      </c>
      <c r="Q3603" t="s">
        <v>8585</v>
      </c>
      <c r="R3603">
        <v>576.0</v>
      </c>
      <c r="S3603">
        <v>191.0</v>
      </c>
    </row>
    <row r="3604" ht="15.75" customHeight="1">
      <c r="A3604" s="6" t="s">
        <v>23</v>
      </c>
      <c r="B3604" s="6" t="s">
        <v>24</v>
      </c>
      <c r="C3604" s="6" t="s">
        <v>25</v>
      </c>
      <c r="D3604" s="6" t="s">
        <v>26</v>
      </c>
      <c r="E3604" s="6" t="s">
        <v>8</v>
      </c>
      <c r="G3604" s="6" t="s">
        <v>27</v>
      </c>
      <c r="H3604" s="7">
        <v>4081140.0</v>
      </c>
      <c r="I3604" s="8">
        <v>4081946.0</v>
      </c>
      <c r="J3604" t="s">
        <v>37</v>
      </c>
      <c r="K3604" t="s">
        <v>8586</v>
      </c>
      <c r="L3604" t="s">
        <v>8586</v>
      </c>
      <c r="N3604" t="s">
        <v>8587</v>
      </c>
      <c r="Q3604" t="s">
        <v>8588</v>
      </c>
      <c r="R3604">
        <v>807.0</v>
      </c>
      <c r="S3604">
        <v>268.0</v>
      </c>
    </row>
    <row r="3605" ht="15.75" customHeight="1">
      <c r="A3605" s="6" t="s">
        <v>23</v>
      </c>
      <c r="B3605" s="6" t="s">
        <v>24</v>
      </c>
      <c r="C3605" s="6" t="s">
        <v>25</v>
      </c>
      <c r="D3605" s="6" t="s">
        <v>26</v>
      </c>
      <c r="E3605" s="6" t="s">
        <v>8</v>
      </c>
      <c r="G3605" s="6" t="s">
        <v>27</v>
      </c>
      <c r="H3605" s="7">
        <v>4081955.0</v>
      </c>
      <c r="I3605" s="8">
        <v>4082752.0</v>
      </c>
      <c r="J3605" t="s">
        <v>28</v>
      </c>
      <c r="K3605" t="s">
        <v>8589</v>
      </c>
      <c r="L3605" t="s">
        <v>8589</v>
      </c>
      <c r="N3605" t="s">
        <v>33</v>
      </c>
      <c r="Q3605" t="s">
        <v>8590</v>
      </c>
      <c r="R3605">
        <v>798.0</v>
      </c>
      <c r="S3605">
        <v>265.0</v>
      </c>
    </row>
    <row r="3606" ht="15.75" customHeight="1">
      <c r="A3606" s="6" t="s">
        <v>23</v>
      </c>
      <c r="B3606" s="6" t="s">
        <v>24</v>
      </c>
      <c r="C3606" s="6" t="s">
        <v>25</v>
      </c>
      <c r="D3606" s="6" t="s">
        <v>26</v>
      </c>
      <c r="E3606" s="6" t="s">
        <v>8</v>
      </c>
      <c r="G3606" s="6" t="s">
        <v>27</v>
      </c>
      <c r="H3606" s="7">
        <v>4082794.0</v>
      </c>
      <c r="I3606" s="8">
        <v>4084617.0</v>
      </c>
      <c r="J3606" t="s">
        <v>28</v>
      </c>
      <c r="K3606" t="s">
        <v>8591</v>
      </c>
      <c r="L3606" t="s">
        <v>8591</v>
      </c>
      <c r="N3606" t="s">
        <v>2535</v>
      </c>
      <c r="Q3606" t="s">
        <v>8592</v>
      </c>
      <c r="R3606">
        <v>1824.0</v>
      </c>
      <c r="S3606">
        <v>607.0</v>
      </c>
    </row>
    <row r="3607" ht="15.75" customHeight="1">
      <c r="A3607" s="6" t="s">
        <v>23</v>
      </c>
      <c r="B3607" s="6" t="s">
        <v>24</v>
      </c>
      <c r="C3607" s="6" t="s">
        <v>25</v>
      </c>
      <c r="D3607" s="6" t="s">
        <v>26</v>
      </c>
      <c r="E3607" s="6" t="s">
        <v>8</v>
      </c>
      <c r="G3607" s="6" t="s">
        <v>27</v>
      </c>
      <c r="H3607" s="7">
        <v>4084770.0</v>
      </c>
      <c r="I3607" s="8">
        <v>4085342.0</v>
      </c>
      <c r="J3607" t="s">
        <v>37</v>
      </c>
      <c r="K3607" t="s">
        <v>8593</v>
      </c>
      <c r="L3607" t="s">
        <v>8593</v>
      </c>
      <c r="N3607" t="s">
        <v>33</v>
      </c>
      <c r="Q3607" t="s">
        <v>8594</v>
      </c>
      <c r="R3607">
        <v>573.0</v>
      </c>
      <c r="S3607">
        <v>190.0</v>
      </c>
    </row>
    <row r="3608" ht="15.75" customHeight="1">
      <c r="A3608" s="6" t="s">
        <v>23</v>
      </c>
      <c r="B3608" s="6" t="s">
        <v>24</v>
      </c>
      <c r="C3608" s="6" t="s">
        <v>25</v>
      </c>
      <c r="D3608" s="6" t="s">
        <v>26</v>
      </c>
      <c r="E3608" s="6" t="s">
        <v>8</v>
      </c>
      <c r="G3608" s="6" t="s">
        <v>27</v>
      </c>
      <c r="H3608" s="7">
        <v>4085367.0</v>
      </c>
      <c r="I3608" s="8">
        <v>4086185.0</v>
      </c>
      <c r="J3608" t="s">
        <v>28</v>
      </c>
      <c r="K3608" t="s">
        <v>8595</v>
      </c>
      <c r="L3608" t="s">
        <v>8595</v>
      </c>
      <c r="N3608" t="s">
        <v>171</v>
      </c>
      <c r="Q3608" t="s">
        <v>8596</v>
      </c>
      <c r="R3608">
        <v>819.0</v>
      </c>
      <c r="S3608">
        <v>272.0</v>
      </c>
    </row>
    <row r="3609" ht="15.75" customHeight="1">
      <c r="A3609" s="6" t="s">
        <v>23</v>
      </c>
      <c r="B3609" s="6" t="s">
        <v>24</v>
      </c>
      <c r="C3609" s="6" t="s">
        <v>25</v>
      </c>
      <c r="D3609" s="6" t="s">
        <v>26</v>
      </c>
      <c r="E3609" s="6" t="s">
        <v>8</v>
      </c>
      <c r="G3609" s="6" t="s">
        <v>27</v>
      </c>
      <c r="H3609" s="7">
        <v>4086326.0</v>
      </c>
      <c r="I3609" s="8">
        <v>4087084.0</v>
      </c>
      <c r="J3609" t="s">
        <v>37</v>
      </c>
      <c r="K3609" t="s">
        <v>8597</v>
      </c>
      <c r="L3609" t="s">
        <v>8597</v>
      </c>
      <c r="N3609" t="s">
        <v>209</v>
      </c>
      <c r="Q3609" t="s">
        <v>8598</v>
      </c>
      <c r="R3609">
        <v>759.0</v>
      </c>
      <c r="S3609">
        <v>252.0</v>
      </c>
    </row>
    <row r="3610" ht="15.75" customHeight="1">
      <c r="A3610" s="6" t="s">
        <v>23</v>
      </c>
      <c r="B3610" s="6" t="s">
        <v>24</v>
      </c>
      <c r="C3610" s="6" t="s">
        <v>25</v>
      </c>
      <c r="D3610" s="6" t="s">
        <v>26</v>
      </c>
      <c r="E3610" s="6" t="s">
        <v>8</v>
      </c>
      <c r="G3610" s="6" t="s">
        <v>27</v>
      </c>
      <c r="H3610" s="7">
        <v>4087115.0</v>
      </c>
      <c r="I3610" s="8">
        <v>4088266.0</v>
      </c>
      <c r="J3610" t="s">
        <v>28</v>
      </c>
      <c r="K3610" t="s">
        <v>8599</v>
      </c>
      <c r="L3610" t="s">
        <v>8599</v>
      </c>
      <c r="N3610" t="s">
        <v>33</v>
      </c>
      <c r="Q3610" t="s">
        <v>8600</v>
      </c>
      <c r="R3610">
        <v>1152.0</v>
      </c>
      <c r="S3610">
        <v>383.0</v>
      </c>
    </row>
    <row r="3611" ht="15.75" customHeight="1">
      <c r="A3611" s="6" t="s">
        <v>23</v>
      </c>
      <c r="B3611" s="6" t="s">
        <v>24</v>
      </c>
      <c r="C3611" s="6" t="s">
        <v>25</v>
      </c>
      <c r="D3611" s="6" t="s">
        <v>26</v>
      </c>
      <c r="E3611" s="6" t="s">
        <v>8</v>
      </c>
      <c r="G3611" s="6" t="s">
        <v>27</v>
      </c>
      <c r="H3611" s="7">
        <v>4088259.0</v>
      </c>
      <c r="I3611" s="8">
        <v>4088786.0</v>
      </c>
      <c r="J3611" t="s">
        <v>28</v>
      </c>
      <c r="K3611" t="s">
        <v>8601</v>
      </c>
      <c r="L3611" t="s">
        <v>8601</v>
      </c>
      <c r="N3611" t="s">
        <v>2409</v>
      </c>
      <c r="Q3611" t="s">
        <v>8602</v>
      </c>
      <c r="R3611">
        <v>528.0</v>
      </c>
      <c r="S3611">
        <v>175.0</v>
      </c>
    </row>
    <row r="3612" ht="15.75" customHeight="1">
      <c r="A3612" s="6" t="s">
        <v>23</v>
      </c>
      <c r="B3612" s="6" t="s">
        <v>24</v>
      </c>
      <c r="C3612" s="6" t="s">
        <v>25</v>
      </c>
      <c r="D3612" s="6" t="s">
        <v>26</v>
      </c>
      <c r="E3612" s="6" t="s">
        <v>8</v>
      </c>
      <c r="G3612" s="6" t="s">
        <v>27</v>
      </c>
      <c r="H3612" s="7">
        <v>4089071.0</v>
      </c>
      <c r="I3612" s="8">
        <v>4090351.0</v>
      </c>
      <c r="J3612" t="s">
        <v>28</v>
      </c>
      <c r="K3612" t="s">
        <v>8603</v>
      </c>
      <c r="L3612" t="s">
        <v>8603</v>
      </c>
      <c r="N3612" t="s">
        <v>8604</v>
      </c>
      <c r="Q3612" t="s">
        <v>8605</v>
      </c>
      <c r="R3612">
        <v>1281.0</v>
      </c>
      <c r="S3612">
        <v>426.0</v>
      </c>
    </row>
    <row r="3613" ht="15.75" customHeight="1">
      <c r="A3613" s="6" t="s">
        <v>23</v>
      </c>
      <c r="B3613" s="6" t="s">
        <v>24</v>
      </c>
      <c r="C3613" s="6" t="s">
        <v>25</v>
      </c>
      <c r="D3613" s="6" t="s">
        <v>26</v>
      </c>
      <c r="E3613" s="6" t="s">
        <v>8</v>
      </c>
      <c r="G3613" s="6" t="s">
        <v>27</v>
      </c>
      <c r="H3613" s="7">
        <v>4090635.0</v>
      </c>
      <c r="I3613" s="8">
        <v>4091300.0</v>
      </c>
      <c r="J3613" t="s">
        <v>28</v>
      </c>
      <c r="K3613" t="s">
        <v>8606</v>
      </c>
      <c r="L3613" t="s">
        <v>8606</v>
      </c>
      <c r="N3613" t="s">
        <v>8607</v>
      </c>
      <c r="Q3613" t="s">
        <v>8608</v>
      </c>
      <c r="R3613">
        <v>666.0</v>
      </c>
      <c r="S3613">
        <v>221.0</v>
      </c>
    </row>
    <row r="3614" ht="15.75" customHeight="1">
      <c r="A3614" s="6" t="s">
        <v>23</v>
      </c>
      <c r="B3614" s="6" t="s">
        <v>24</v>
      </c>
      <c r="C3614" s="6" t="s">
        <v>25</v>
      </c>
      <c r="D3614" s="6" t="s">
        <v>26</v>
      </c>
      <c r="E3614" s="6" t="s">
        <v>8</v>
      </c>
      <c r="G3614" s="6" t="s">
        <v>27</v>
      </c>
      <c r="H3614" s="7">
        <v>4091293.0</v>
      </c>
      <c r="I3614" s="8">
        <v>4091892.0</v>
      </c>
      <c r="J3614" t="s">
        <v>28</v>
      </c>
      <c r="K3614" t="s">
        <v>8609</v>
      </c>
      <c r="L3614" t="s">
        <v>8609</v>
      </c>
      <c r="N3614" t="s">
        <v>8610</v>
      </c>
      <c r="Q3614" t="s">
        <v>8611</v>
      </c>
      <c r="R3614">
        <v>600.0</v>
      </c>
      <c r="S3614">
        <v>199.0</v>
      </c>
    </row>
    <row r="3615" ht="15.75" customHeight="1">
      <c r="A3615" s="6" t="s">
        <v>23</v>
      </c>
      <c r="B3615" s="6" t="s">
        <v>24</v>
      </c>
      <c r="C3615" s="6" t="s">
        <v>25</v>
      </c>
      <c r="D3615" s="6" t="s">
        <v>26</v>
      </c>
      <c r="E3615" s="6" t="s">
        <v>8</v>
      </c>
      <c r="G3615" s="6" t="s">
        <v>27</v>
      </c>
      <c r="H3615" s="7">
        <v>4092118.0</v>
      </c>
      <c r="I3615" s="8">
        <v>4092465.0</v>
      </c>
      <c r="J3615" t="s">
        <v>28</v>
      </c>
      <c r="K3615" t="s">
        <v>8612</v>
      </c>
      <c r="L3615" t="s">
        <v>8612</v>
      </c>
      <c r="N3615" t="s">
        <v>8613</v>
      </c>
      <c r="Q3615" t="s">
        <v>8614</v>
      </c>
      <c r="R3615">
        <v>348.0</v>
      </c>
      <c r="S3615">
        <v>115.0</v>
      </c>
    </row>
    <row r="3616" ht="15.75" customHeight="1">
      <c r="A3616" s="6" t="s">
        <v>23</v>
      </c>
      <c r="B3616" s="6" t="s">
        <v>24</v>
      </c>
      <c r="C3616" s="6" t="s">
        <v>25</v>
      </c>
      <c r="D3616" s="6" t="s">
        <v>26</v>
      </c>
      <c r="E3616" s="6" t="s">
        <v>8</v>
      </c>
      <c r="G3616" s="6" t="s">
        <v>27</v>
      </c>
      <c r="H3616" s="7">
        <v>4092593.0</v>
      </c>
      <c r="I3616" s="8">
        <v>4094809.0</v>
      </c>
      <c r="J3616" t="s">
        <v>28</v>
      </c>
      <c r="K3616" t="s">
        <v>8615</v>
      </c>
      <c r="L3616" t="s">
        <v>8615</v>
      </c>
      <c r="N3616" t="s">
        <v>8616</v>
      </c>
      <c r="Q3616" t="s">
        <v>8617</v>
      </c>
      <c r="R3616">
        <v>2217.0</v>
      </c>
      <c r="S3616">
        <v>738.0</v>
      </c>
    </row>
    <row r="3617" ht="15.75" customHeight="1">
      <c r="A3617" s="6" t="s">
        <v>23</v>
      </c>
      <c r="B3617" s="6" t="s">
        <v>24</v>
      </c>
      <c r="C3617" s="6" t="s">
        <v>25</v>
      </c>
      <c r="D3617" s="6" t="s">
        <v>26</v>
      </c>
      <c r="E3617" s="6" t="s">
        <v>8</v>
      </c>
      <c r="G3617" s="6" t="s">
        <v>27</v>
      </c>
      <c r="H3617" s="7">
        <v>4095513.0</v>
      </c>
      <c r="I3617" s="8">
        <v>4095974.0</v>
      </c>
      <c r="J3617" t="s">
        <v>37</v>
      </c>
      <c r="K3617" t="s">
        <v>8618</v>
      </c>
      <c r="L3617" t="s">
        <v>8618</v>
      </c>
      <c r="N3617" t="s">
        <v>33</v>
      </c>
      <c r="Q3617" t="s">
        <v>8619</v>
      </c>
      <c r="R3617">
        <v>462.0</v>
      </c>
      <c r="S3617">
        <v>153.0</v>
      </c>
    </row>
    <row r="3618" ht="15.75" customHeight="1">
      <c r="A3618" s="6" t="s">
        <v>23</v>
      </c>
      <c r="B3618" s="6" t="s">
        <v>24</v>
      </c>
      <c r="C3618" s="6" t="s">
        <v>25</v>
      </c>
      <c r="D3618" s="6" t="s">
        <v>26</v>
      </c>
      <c r="E3618" s="6" t="s">
        <v>8</v>
      </c>
      <c r="G3618" s="6" t="s">
        <v>27</v>
      </c>
      <c r="H3618" s="7">
        <v>4095971.0</v>
      </c>
      <c r="I3618" s="8">
        <v>4096327.0</v>
      </c>
      <c r="J3618" t="s">
        <v>37</v>
      </c>
      <c r="K3618" t="s">
        <v>8620</v>
      </c>
      <c r="L3618" t="s">
        <v>8620</v>
      </c>
      <c r="N3618" t="s">
        <v>33</v>
      </c>
      <c r="Q3618" t="s">
        <v>8621</v>
      </c>
      <c r="R3618">
        <v>357.0</v>
      </c>
      <c r="S3618">
        <v>118.0</v>
      </c>
    </row>
    <row r="3619" ht="15.75" customHeight="1">
      <c r="A3619" s="6" t="s">
        <v>23</v>
      </c>
      <c r="B3619" s="6" t="s">
        <v>24</v>
      </c>
      <c r="C3619" s="6" t="s">
        <v>25</v>
      </c>
      <c r="D3619" s="6" t="s">
        <v>26</v>
      </c>
      <c r="E3619" s="6" t="s">
        <v>8</v>
      </c>
      <c r="G3619" s="6" t="s">
        <v>27</v>
      </c>
      <c r="H3619" s="7">
        <v>4096720.0</v>
      </c>
      <c r="I3619" s="8">
        <v>4097763.0</v>
      </c>
      <c r="J3619" t="s">
        <v>37</v>
      </c>
      <c r="K3619" t="s">
        <v>8622</v>
      </c>
      <c r="L3619" t="s">
        <v>8622</v>
      </c>
      <c r="N3619" t="s">
        <v>4654</v>
      </c>
      <c r="Q3619" t="s">
        <v>8623</v>
      </c>
      <c r="R3619">
        <v>1044.0</v>
      </c>
      <c r="S3619">
        <v>347.0</v>
      </c>
    </row>
    <row r="3620" ht="15.75" customHeight="1">
      <c r="A3620" s="6" t="s">
        <v>23</v>
      </c>
      <c r="B3620" s="6" t="s">
        <v>24</v>
      </c>
      <c r="C3620" s="6" t="s">
        <v>25</v>
      </c>
      <c r="D3620" s="6" t="s">
        <v>26</v>
      </c>
      <c r="E3620" s="6" t="s">
        <v>8</v>
      </c>
      <c r="G3620" s="6" t="s">
        <v>27</v>
      </c>
      <c r="H3620" s="7">
        <v>4097862.0</v>
      </c>
      <c r="I3620" s="8">
        <v>4098149.0</v>
      </c>
      <c r="J3620" t="s">
        <v>37</v>
      </c>
      <c r="K3620" t="s">
        <v>8624</v>
      </c>
      <c r="L3620" t="s">
        <v>8624</v>
      </c>
      <c r="N3620" t="s">
        <v>8625</v>
      </c>
      <c r="Q3620" t="s">
        <v>8626</v>
      </c>
      <c r="R3620">
        <v>288.0</v>
      </c>
      <c r="S3620">
        <v>95.0</v>
      </c>
    </row>
    <row r="3621" ht="15.75" customHeight="1">
      <c r="A3621" s="6" t="s">
        <v>23</v>
      </c>
      <c r="B3621" s="6" t="s">
        <v>24</v>
      </c>
      <c r="C3621" s="6" t="s">
        <v>25</v>
      </c>
      <c r="D3621" s="6" t="s">
        <v>26</v>
      </c>
      <c r="E3621" s="6" t="s">
        <v>8</v>
      </c>
      <c r="G3621" s="6" t="s">
        <v>27</v>
      </c>
      <c r="H3621" s="7">
        <v>4098146.0</v>
      </c>
      <c r="I3621" s="8">
        <v>4098412.0</v>
      </c>
      <c r="J3621" t="s">
        <v>37</v>
      </c>
      <c r="K3621" t="s">
        <v>8627</v>
      </c>
      <c r="L3621" t="s">
        <v>8627</v>
      </c>
      <c r="N3621" t="s">
        <v>8628</v>
      </c>
      <c r="Q3621" t="s">
        <v>8629</v>
      </c>
      <c r="R3621">
        <v>267.0</v>
      </c>
      <c r="S3621">
        <v>88.0</v>
      </c>
    </row>
    <row r="3622" ht="15.75" customHeight="1">
      <c r="A3622" s="6" t="s">
        <v>23</v>
      </c>
      <c r="B3622" s="6" t="s">
        <v>113</v>
      </c>
      <c r="C3622" s="6" t="s">
        <v>25</v>
      </c>
      <c r="D3622" s="6" t="s">
        <v>26</v>
      </c>
      <c r="E3622" s="6" t="s">
        <v>8</v>
      </c>
      <c r="G3622" s="6" t="s">
        <v>27</v>
      </c>
      <c r="H3622" s="7">
        <v>4098726.0</v>
      </c>
      <c r="I3622" s="8">
        <v>4098809.0</v>
      </c>
      <c r="J3622" t="s">
        <v>28</v>
      </c>
      <c r="N3622" t="s">
        <v>369</v>
      </c>
      <c r="Q3622" t="s">
        <v>8630</v>
      </c>
      <c r="R3622">
        <v>84.0</v>
      </c>
      <c r="T3622" t="s">
        <v>129</v>
      </c>
    </row>
    <row r="3623" ht="15.75" customHeight="1">
      <c r="A3623" s="6" t="s">
        <v>23</v>
      </c>
      <c r="B3623" s="6" t="s">
        <v>24</v>
      </c>
      <c r="C3623" s="6" t="s">
        <v>25</v>
      </c>
      <c r="D3623" s="6" t="s">
        <v>26</v>
      </c>
      <c r="E3623" s="6" t="s">
        <v>8</v>
      </c>
      <c r="G3623" s="6" t="s">
        <v>27</v>
      </c>
      <c r="H3623" s="7">
        <v>4099280.0</v>
      </c>
      <c r="I3623" s="8">
        <v>4100587.0</v>
      </c>
      <c r="J3623" t="s">
        <v>28</v>
      </c>
      <c r="K3623" t="s">
        <v>8631</v>
      </c>
      <c r="L3623" t="s">
        <v>8631</v>
      </c>
      <c r="N3623" t="s">
        <v>8632</v>
      </c>
      <c r="Q3623" t="s">
        <v>8633</v>
      </c>
      <c r="R3623">
        <v>1308.0</v>
      </c>
      <c r="S3623">
        <v>435.0</v>
      </c>
    </row>
    <row r="3624" ht="15.75" customHeight="1">
      <c r="A3624" s="6" t="s">
        <v>23</v>
      </c>
      <c r="B3624" s="6" t="s">
        <v>24</v>
      </c>
      <c r="C3624" s="6" t="s">
        <v>25</v>
      </c>
      <c r="D3624" s="6" t="s">
        <v>26</v>
      </c>
      <c r="E3624" s="6" t="s">
        <v>8</v>
      </c>
      <c r="G3624" s="6" t="s">
        <v>27</v>
      </c>
      <c r="H3624" s="7">
        <v>4101093.0</v>
      </c>
      <c r="I3624" s="8">
        <v>4102394.0</v>
      </c>
      <c r="J3624" t="s">
        <v>37</v>
      </c>
      <c r="K3624" t="s">
        <v>8634</v>
      </c>
      <c r="L3624" t="s">
        <v>8634</v>
      </c>
      <c r="N3624" t="s">
        <v>33</v>
      </c>
      <c r="Q3624" t="s">
        <v>8635</v>
      </c>
      <c r="R3624">
        <v>1302.0</v>
      </c>
      <c r="S3624">
        <v>433.0</v>
      </c>
    </row>
    <row r="3625" ht="15.75" customHeight="1">
      <c r="A3625" s="6" t="s">
        <v>23</v>
      </c>
      <c r="B3625" s="6" t="s">
        <v>24</v>
      </c>
      <c r="C3625" s="6" t="s">
        <v>25</v>
      </c>
      <c r="D3625" s="6" t="s">
        <v>26</v>
      </c>
      <c r="E3625" s="6" t="s">
        <v>8</v>
      </c>
      <c r="G3625" s="6" t="s">
        <v>27</v>
      </c>
      <c r="H3625" s="7">
        <v>4102629.0</v>
      </c>
      <c r="I3625" s="8">
        <v>4102850.0</v>
      </c>
      <c r="J3625" t="s">
        <v>28</v>
      </c>
      <c r="K3625" t="s">
        <v>8636</v>
      </c>
      <c r="L3625" t="s">
        <v>8636</v>
      </c>
      <c r="N3625" t="s">
        <v>33</v>
      </c>
      <c r="Q3625" t="s">
        <v>8637</v>
      </c>
      <c r="R3625">
        <v>222.0</v>
      </c>
      <c r="S3625">
        <v>73.0</v>
      </c>
    </row>
    <row r="3626" ht="15.75" customHeight="1">
      <c r="A3626" s="6" t="s">
        <v>23</v>
      </c>
      <c r="B3626" s="6" t="s">
        <v>24</v>
      </c>
      <c r="C3626" s="6" t="s">
        <v>25</v>
      </c>
      <c r="D3626" s="6" t="s">
        <v>26</v>
      </c>
      <c r="E3626" s="6" t="s">
        <v>8</v>
      </c>
      <c r="G3626" s="6" t="s">
        <v>27</v>
      </c>
      <c r="H3626" s="7">
        <v>4103302.0</v>
      </c>
      <c r="I3626" s="8">
        <v>4103505.0</v>
      </c>
      <c r="J3626" t="s">
        <v>37</v>
      </c>
      <c r="K3626" t="s">
        <v>8638</v>
      </c>
      <c r="L3626" t="s">
        <v>8638</v>
      </c>
      <c r="N3626" t="s">
        <v>4670</v>
      </c>
      <c r="Q3626" t="s">
        <v>8639</v>
      </c>
      <c r="R3626">
        <v>204.0</v>
      </c>
      <c r="S3626">
        <v>67.0</v>
      </c>
    </row>
    <row r="3627" ht="15.75" customHeight="1">
      <c r="A3627" s="6" t="s">
        <v>23</v>
      </c>
      <c r="B3627" s="6" t="s">
        <v>24</v>
      </c>
      <c r="C3627" s="6" t="s">
        <v>25</v>
      </c>
      <c r="D3627" s="6" t="s">
        <v>26</v>
      </c>
      <c r="E3627" s="6" t="s">
        <v>8</v>
      </c>
      <c r="G3627" s="6" t="s">
        <v>27</v>
      </c>
      <c r="H3627" s="7">
        <v>4103528.0</v>
      </c>
      <c r="I3627" s="8">
        <v>4103734.0</v>
      </c>
      <c r="J3627" t="s">
        <v>37</v>
      </c>
      <c r="K3627" t="s">
        <v>8640</v>
      </c>
      <c r="L3627" t="s">
        <v>8640</v>
      </c>
      <c r="N3627" t="s">
        <v>33</v>
      </c>
      <c r="Q3627" t="s">
        <v>8641</v>
      </c>
      <c r="R3627">
        <v>207.0</v>
      </c>
      <c r="S3627">
        <v>68.0</v>
      </c>
    </row>
    <row r="3628" ht="15.75" customHeight="1">
      <c r="A3628" s="6" t="s">
        <v>23</v>
      </c>
      <c r="B3628" s="6" t="s">
        <v>24</v>
      </c>
      <c r="C3628" s="6" t="s">
        <v>25</v>
      </c>
      <c r="D3628" s="6" t="s">
        <v>26</v>
      </c>
      <c r="E3628" s="6" t="s">
        <v>8</v>
      </c>
      <c r="G3628" s="6" t="s">
        <v>27</v>
      </c>
      <c r="H3628" s="7">
        <v>4103731.0</v>
      </c>
      <c r="I3628" s="8">
        <v>4105194.0</v>
      </c>
      <c r="J3628" t="s">
        <v>37</v>
      </c>
      <c r="K3628" t="s">
        <v>8642</v>
      </c>
      <c r="L3628" t="s">
        <v>8642</v>
      </c>
      <c r="N3628" t="s">
        <v>4667</v>
      </c>
      <c r="Q3628" t="s">
        <v>8643</v>
      </c>
      <c r="R3628">
        <v>1464.0</v>
      </c>
      <c r="S3628">
        <v>487.0</v>
      </c>
    </row>
    <row r="3629" ht="15.75" customHeight="1">
      <c r="A3629" s="6" t="s">
        <v>23</v>
      </c>
      <c r="B3629" s="6" t="s">
        <v>24</v>
      </c>
      <c r="C3629" s="6" t="s">
        <v>25</v>
      </c>
      <c r="D3629" s="6" t="s">
        <v>26</v>
      </c>
      <c r="E3629" s="6" t="s">
        <v>8</v>
      </c>
      <c r="G3629" s="6" t="s">
        <v>27</v>
      </c>
      <c r="H3629" s="7">
        <v>4105220.0</v>
      </c>
      <c r="I3629" s="8">
        <v>4105501.0</v>
      </c>
      <c r="J3629" t="s">
        <v>28</v>
      </c>
      <c r="K3629" t="s">
        <v>8644</v>
      </c>
      <c r="L3629" t="s">
        <v>8644</v>
      </c>
      <c r="N3629" t="s">
        <v>2543</v>
      </c>
      <c r="Q3629" t="s">
        <v>8645</v>
      </c>
      <c r="R3629">
        <v>282.0</v>
      </c>
      <c r="S3629">
        <v>93.0</v>
      </c>
    </row>
    <row r="3630" ht="15.75" customHeight="1">
      <c r="A3630" s="6" t="s">
        <v>23</v>
      </c>
      <c r="B3630" s="6" t="s">
        <v>24</v>
      </c>
      <c r="C3630" s="6" t="s">
        <v>25</v>
      </c>
      <c r="D3630" s="6" t="s">
        <v>26</v>
      </c>
      <c r="E3630" s="6" t="s">
        <v>8</v>
      </c>
      <c r="G3630" s="6" t="s">
        <v>27</v>
      </c>
      <c r="H3630" s="7">
        <v>4105508.0</v>
      </c>
      <c r="I3630" s="8">
        <v>4105777.0</v>
      </c>
      <c r="J3630" t="s">
        <v>28</v>
      </c>
      <c r="K3630" t="s">
        <v>8646</v>
      </c>
      <c r="L3630" t="s">
        <v>8646</v>
      </c>
      <c r="N3630" t="s">
        <v>2540</v>
      </c>
      <c r="Q3630" t="s">
        <v>8647</v>
      </c>
      <c r="R3630">
        <v>270.0</v>
      </c>
      <c r="S3630">
        <v>89.0</v>
      </c>
    </row>
    <row r="3631" ht="15.75" customHeight="1">
      <c r="A3631" s="6" t="s">
        <v>23</v>
      </c>
      <c r="B3631" s="6" t="s">
        <v>24</v>
      </c>
      <c r="C3631" s="6" t="s">
        <v>25</v>
      </c>
      <c r="D3631" s="6" t="s">
        <v>26</v>
      </c>
      <c r="E3631" s="6" t="s">
        <v>8</v>
      </c>
      <c r="G3631" s="6" t="s">
        <v>27</v>
      </c>
      <c r="H3631" s="7">
        <v>4105988.0</v>
      </c>
      <c r="I3631" s="8">
        <v>4106383.0</v>
      </c>
      <c r="J3631" t="s">
        <v>28</v>
      </c>
      <c r="K3631" t="s">
        <v>8648</v>
      </c>
      <c r="L3631" t="s">
        <v>8648</v>
      </c>
      <c r="N3631" t="s">
        <v>1522</v>
      </c>
      <c r="Q3631" t="s">
        <v>8649</v>
      </c>
      <c r="R3631">
        <v>396.0</v>
      </c>
      <c r="S3631">
        <v>131.0</v>
      </c>
    </row>
    <row r="3632" ht="15.75" customHeight="1">
      <c r="A3632" s="6" t="s">
        <v>23</v>
      </c>
      <c r="B3632" s="6" t="s">
        <v>24</v>
      </c>
      <c r="C3632" s="6" t="s">
        <v>25</v>
      </c>
      <c r="D3632" s="6" t="s">
        <v>26</v>
      </c>
      <c r="E3632" s="6" t="s">
        <v>8</v>
      </c>
      <c r="G3632" s="6" t="s">
        <v>27</v>
      </c>
      <c r="H3632" s="7">
        <v>4106498.0</v>
      </c>
      <c r="I3632" s="8">
        <v>4107163.0</v>
      </c>
      <c r="J3632" t="s">
        <v>37</v>
      </c>
      <c r="K3632" t="s">
        <v>8650</v>
      </c>
      <c r="L3632" t="s">
        <v>8650</v>
      </c>
      <c r="N3632" t="s">
        <v>8651</v>
      </c>
      <c r="Q3632" t="s">
        <v>8652</v>
      </c>
      <c r="R3632">
        <v>666.0</v>
      </c>
      <c r="S3632">
        <v>221.0</v>
      </c>
    </row>
    <row r="3633" ht="15.75" customHeight="1">
      <c r="A3633" s="6" t="s">
        <v>23</v>
      </c>
      <c r="B3633" s="6" t="s">
        <v>24</v>
      </c>
      <c r="C3633" s="6" t="s">
        <v>25</v>
      </c>
      <c r="D3633" s="6" t="s">
        <v>26</v>
      </c>
      <c r="E3633" s="6" t="s">
        <v>8</v>
      </c>
      <c r="G3633" s="6" t="s">
        <v>27</v>
      </c>
      <c r="H3633" s="7">
        <v>4107160.0</v>
      </c>
      <c r="I3633" s="8">
        <v>4107690.0</v>
      </c>
      <c r="J3633" t="s">
        <v>37</v>
      </c>
      <c r="K3633" t="s">
        <v>8653</v>
      </c>
      <c r="L3633" t="s">
        <v>8653</v>
      </c>
      <c r="N3633" t="s">
        <v>1047</v>
      </c>
      <c r="Q3633" t="s">
        <v>8654</v>
      </c>
      <c r="R3633">
        <v>531.0</v>
      </c>
      <c r="S3633">
        <v>176.0</v>
      </c>
    </row>
    <row r="3634" ht="15.75" customHeight="1">
      <c r="A3634" s="6" t="s">
        <v>23</v>
      </c>
      <c r="B3634" s="6" t="s">
        <v>24</v>
      </c>
      <c r="C3634" s="6" t="s">
        <v>25</v>
      </c>
      <c r="D3634" s="6" t="s">
        <v>26</v>
      </c>
      <c r="E3634" s="6" t="s">
        <v>8</v>
      </c>
      <c r="G3634" s="6" t="s">
        <v>27</v>
      </c>
      <c r="H3634" s="7">
        <v>4107677.0</v>
      </c>
      <c r="I3634" s="8">
        <v>4107934.0</v>
      </c>
      <c r="J3634" t="s">
        <v>37</v>
      </c>
      <c r="K3634" t="s">
        <v>8655</v>
      </c>
      <c r="L3634" t="s">
        <v>8655</v>
      </c>
      <c r="N3634" t="s">
        <v>8656</v>
      </c>
      <c r="Q3634" t="s">
        <v>8657</v>
      </c>
      <c r="R3634">
        <v>258.0</v>
      </c>
      <c r="S3634">
        <v>85.0</v>
      </c>
    </row>
    <row r="3635" ht="15.75" customHeight="1">
      <c r="A3635" s="6" t="s">
        <v>23</v>
      </c>
      <c r="B3635" s="6" t="s">
        <v>24</v>
      </c>
      <c r="C3635" s="6" t="s">
        <v>25</v>
      </c>
      <c r="D3635" s="6" t="s">
        <v>26</v>
      </c>
      <c r="E3635" s="6" t="s">
        <v>8</v>
      </c>
      <c r="G3635" s="6" t="s">
        <v>27</v>
      </c>
      <c r="H3635" s="7">
        <v>4108037.0</v>
      </c>
      <c r="I3635" s="8">
        <v>4108321.0</v>
      </c>
      <c r="J3635" t="s">
        <v>37</v>
      </c>
      <c r="K3635" t="s">
        <v>8658</v>
      </c>
      <c r="L3635" t="s">
        <v>8658</v>
      </c>
      <c r="N3635" t="s">
        <v>33</v>
      </c>
      <c r="Q3635" t="s">
        <v>8659</v>
      </c>
      <c r="R3635">
        <v>285.0</v>
      </c>
      <c r="S3635">
        <v>94.0</v>
      </c>
    </row>
    <row r="3636" ht="15.75" customHeight="1">
      <c r="A3636" s="6" t="s">
        <v>23</v>
      </c>
      <c r="B3636" s="6" t="s">
        <v>24</v>
      </c>
      <c r="C3636" s="6" t="s">
        <v>25</v>
      </c>
      <c r="D3636" s="6" t="s">
        <v>26</v>
      </c>
      <c r="E3636" s="6" t="s">
        <v>8</v>
      </c>
      <c r="G3636" s="6" t="s">
        <v>27</v>
      </c>
      <c r="H3636" s="7">
        <v>4108479.0</v>
      </c>
      <c r="I3636" s="8">
        <v>4109576.0</v>
      </c>
      <c r="J3636" t="s">
        <v>37</v>
      </c>
      <c r="K3636" t="s">
        <v>8660</v>
      </c>
      <c r="L3636" t="s">
        <v>8660</v>
      </c>
      <c r="N3636" t="s">
        <v>1522</v>
      </c>
      <c r="Q3636" t="s">
        <v>8661</v>
      </c>
      <c r="R3636">
        <v>1098.0</v>
      </c>
      <c r="S3636">
        <v>365.0</v>
      </c>
    </row>
    <row r="3637" ht="15.75" customHeight="1">
      <c r="A3637" s="6" t="s">
        <v>23</v>
      </c>
      <c r="B3637" s="6" t="s">
        <v>24</v>
      </c>
      <c r="C3637" s="6" t="s">
        <v>25</v>
      </c>
      <c r="D3637" s="6" t="s">
        <v>26</v>
      </c>
      <c r="E3637" s="6" t="s">
        <v>8</v>
      </c>
      <c r="G3637" s="6" t="s">
        <v>27</v>
      </c>
      <c r="H3637" s="7">
        <v>4109984.0</v>
      </c>
      <c r="I3637" s="8">
        <v>4110985.0</v>
      </c>
      <c r="J3637" t="s">
        <v>37</v>
      </c>
      <c r="K3637" t="s">
        <v>8662</v>
      </c>
      <c r="L3637" t="s">
        <v>8662</v>
      </c>
      <c r="N3637" t="s">
        <v>816</v>
      </c>
      <c r="Q3637" t="s">
        <v>8663</v>
      </c>
      <c r="R3637">
        <v>1002.0</v>
      </c>
      <c r="S3637">
        <v>333.0</v>
      </c>
    </row>
    <row r="3638" ht="15.75" customHeight="1">
      <c r="A3638" s="6" t="s">
        <v>23</v>
      </c>
      <c r="B3638" s="6" t="s">
        <v>24</v>
      </c>
      <c r="C3638" s="6" t="s">
        <v>25</v>
      </c>
      <c r="D3638" s="6" t="s">
        <v>26</v>
      </c>
      <c r="E3638" s="6" t="s">
        <v>8</v>
      </c>
      <c r="G3638" s="6" t="s">
        <v>27</v>
      </c>
      <c r="H3638" s="7">
        <v>4110979.0</v>
      </c>
      <c r="I3638" s="8">
        <v>4111908.0</v>
      </c>
      <c r="J3638" t="s">
        <v>28</v>
      </c>
      <c r="K3638" t="s">
        <v>8664</v>
      </c>
      <c r="L3638" t="s">
        <v>8664</v>
      </c>
      <c r="N3638" t="s">
        <v>156</v>
      </c>
      <c r="Q3638" t="s">
        <v>8665</v>
      </c>
      <c r="R3638">
        <v>930.0</v>
      </c>
      <c r="S3638">
        <v>309.0</v>
      </c>
    </row>
    <row r="3639" ht="15.75" customHeight="1">
      <c r="A3639" s="6" t="s">
        <v>23</v>
      </c>
      <c r="B3639" s="6" t="s">
        <v>24</v>
      </c>
      <c r="C3639" s="6" t="s">
        <v>25</v>
      </c>
      <c r="D3639" s="6" t="s">
        <v>26</v>
      </c>
      <c r="E3639" s="6" t="s">
        <v>8</v>
      </c>
      <c r="G3639" s="6" t="s">
        <v>27</v>
      </c>
      <c r="H3639" s="7">
        <v>4112130.0</v>
      </c>
      <c r="I3639" s="8">
        <v>4114103.0</v>
      </c>
      <c r="J3639" t="s">
        <v>37</v>
      </c>
      <c r="K3639" t="s">
        <v>8666</v>
      </c>
      <c r="L3639" t="s">
        <v>8666</v>
      </c>
      <c r="N3639" t="s">
        <v>33</v>
      </c>
      <c r="Q3639" t="s">
        <v>8667</v>
      </c>
      <c r="R3639">
        <v>1974.0</v>
      </c>
      <c r="S3639">
        <v>657.0</v>
      </c>
    </row>
    <row r="3640" ht="15.75" customHeight="1">
      <c r="A3640" s="6" t="s">
        <v>23</v>
      </c>
      <c r="B3640" s="6" t="s">
        <v>24</v>
      </c>
      <c r="C3640" s="6" t="s">
        <v>25</v>
      </c>
      <c r="D3640" s="6" t="s">
        <v>26</v>
      </c>
      <c r="E3640" s="6" t="s">
        <v>8</v>
      </c>
      <c r="G3640" s="6" t="s">
        <v>27</v>
      </c>
      <c r="H3640" s="7">
        <v>4114206.0</v>
      </c>
      <c r="I3640" s="8">
        <v>4114961.0</v>
      </c>
      <c r="J3640" t="s">
        <v>28</v>
      </c>
      <c r="K3640" t="s">
        <v>8668</v>
      </c>
      <c r="L3640" t="s">
        <v>8668</v>
      </c>
      <c r="N3640" t="s">
        <v>1404</v>
      </c>
      <c r="Q3640" t="s">
        <v>8669</v>
      </c>
      <c r="R3640">
        <v>756.0</v>
      </c>
      <c r="S3640">
        <v>251.0</v>
      </c>
    </row>
    <row r="3641" ht="15.75" customHeight="1">
      <c r="A3641" s="6" t="s">
        <v>23</v>
      </c>
      <c r="B3641" s="6" t="s">
        <v>24</v>
      </c>
      <c r="C3641" s="6" t="s">
        <v>25</v>
      </c>
      <c r="D3641" s="6" t="s">
        <v>26</v>
      </c>
      <c r="E3641" s="6" t="s">
        <v>8</v>
      </c>
      <c r="G3641" s="6" t="s">
        <v>27</v>
      </c>
      <c r="H3641" s="7">
        <v>4115220.0</v>
      </c>
      <c r="I3641" s="8">
        <v>4115888.0</v>
      </c>
      <c r="J3641" t="s">
        <v>37</v>
      </c>
      <c r="K3641" t="s">
        <v>8670</v>
      </c>
      <c r="L3641" t="s">
        <v>8670</v>
      </c>
      <c r="N3641" t="s">
        <v>33</v>
      </c>
      <c r="Q3641" t="s">
        <v>8671</v>
      </c>
      <c r="R3641">
        <v>669.0</v>
      </c>
      <c r="S3641">
        <v>222.0</v>
      </c>
    </row>
    <row r="3642" ht="15.75" customHeight="1">
      <c r="A3642" s="6" t="s">
        <v>23</v>
      </c>
      <c r="B3642" s="6" t="s">
        <v>24</v>
      </c>
      <c r="C3642" s="6" t="s">
        <v>25</v>
      </c>
      <c r="D3642" s="6" t="s">
        <v>26</v>
      </c>
      <c r="E3642" s="6" t="s">
        <v>8</v>
      </c>
      <c r="G3642" s="6" t="s">
        <v>27</v>
      </c>
      <c r="H3642" s="7">
        <v>4115982.0</v>
      </c>
      <c r="I3642" s="8">
        <v>4116980.0</v>
      </c>
      <c r="J3642" t="s">
        <v>37</v>
      </c>
      <c r="K3642" t="s">
        <v>8672</v>
      </c>
      <c r="L3642" t="s">
        <v>8672</v>
      </c>
      <c r="N3642" t="s">
        <v>2875</v>
      </c>
      <c r="Q3642" t="s">
        <v>8673</v>
      </c>
      <c r="R3642">
        <v>999.0</v>
      </c>
      <c r="S3642">
        <v>332.0</v>
      </c>
    </row>
    <row r="3643" ht="15.75" customHeight="1">
      <c r="A3643" s="6" t="s">
        <v>23</v>
      </c>
      <c r="B3643" s="6" t="s">
        <v>24</v>
      </c>
      <c r="C3643" s="6" t="s">
        <v>25</v>
      </c>
      <c r="D3643" s="6" t="s">
        <v>26</v>
      </c>
      <c r="E3643" s="6" t="s">
        <v>8</v>
      </c>
      <c r="G3643" s="6" t="s">
        <v>27</v>
      </c>
      <c r="H3643" s="7">
        <v>4116977.0</v>
      </c>
      <c r="I3643" s="8">
        <v>4117753.0</v>
      </c>
      <c r="J3643" t="s">
        <v>37</v>
      </c>
      <c r="K3643" t="s">
        <v>8674</v>
      </c>
      <c r="L3643" t="s">
        <v>8674</v>
      </c>
      <c r="N3643" t="s">
        <v>320</v>
      </c>
      <c r="Q3643" t="s">
        <v>8675</v>
      </c>
      <c r="R3643">
        <v>777.0</v>
      </c>
      <c r="S3643">
        <v>258.0</v>
      </c>
    </row>
    <row r="3644" ht="15.75" customHeight="1">
      <c r="A3644" s="6" t="s">
        <v>23</v>
      </c>
      <c r="B3644" s="6" t="s">
        <v>24</v>
      </c>
      <c r="C3644" s="6" t="s">
        <v>25</v>
      </c>
      <c r="D3644" s="6" t="s">
        <v>26</v>
      </c>
      <c r="E3644" s="6" t="s">
        <v>8</v>
      </c>
      <c r="G3644" s="6" t="s">
        <v>27</v>
      </c>
      <c r="H3644" s="7">
        <v>4117855.0</v>
      </c>
      <c r="I3644" s="8">
        <v>4118652.0</v>
      </c>
      <c r="J3644" t="s">
        <v>28</v>
      </c>
      <c r="K3644" t="s">
        <v>8676</v>
      </c>
      <c r="L3644" t="s">
        <v>8676</v>
      </c>
      <c r="N3644" t="s">
        <v>33</v>
      </c>
      <c r="Q3644" t="s">
        <v>8677</v>
      </c>
      <c r="R3644">
        <v>798.0</v>
      </c>
      <c r="S3644">
        <v>265.0</v>
      </c>
    </row>
    <row r="3645" ht="15.75" customHeight="1">
      <c r="A3645" s="6" t="s">
        <v>23</v>
      </c>
      <c r="B3645" s="6" t="s">
        <v>24</v>
      </c>
      <c r="C3645" s="6" t="s">
        <v>25</v>
      </c>
      <c r="D3645" s="6" t="s">
        <v>26</v>
      </c>
      <c r="E3645" s="6" t="s">
        <v>8</v>
      </c>
      <c r="G3645" s="6" t="s">
        <v>27</v>
      </c>
      <c r="H3645" s="7">
        <v>4118740.0</v>
      </c>
      <c r="I3645" s="8">
        <v>4119558.0</v>
      </c>
      <c r="J3645" t="s">
        <v>28</v>
      </c>
      <c r="K3645" t="s">
        <v>8678</v>
      </c>
      <c r="L3645" t="s">
        <v>8678</v>
      </c>
      <c r="N3645" t="s">
        <v>33</v>
      </c>
      <c r="Q3645" t="s">
        <v>8679</v>
      </c>
      <c r="R3645">
        <v>819.0</v>
      </c>
      <c r="S3645">
        <v>272.0</v>
      </c>
    </row>
    <row r="3646" ht="15.75" customHeight="1">
      <c r="A3646" s="6" t="s">
        <v>23</v>
      </c>
      <c r="B3646" s="6" t="s">
        <v>24</v>
      </c>
      <c r="C3646" s="6" t="s">
        <v>25</v>
      </c>
      <c r="D3646" s="6" t="s">
        <v>26</v>
      </c>
      <c r="E3646" s="6" t="s">
        <v>8</v>
      </c>
      <c r="G3646" s="6" t="s">
        <v>27</v>
      </c>
      <c r="H3646" s="7">
        <v>4119555.0</v>
      </c>
      <c r="I3646" s="8">
        <v>4120073.0</v>
      </c>
      <c r="J3646" t="s">
        <v>28</v>
      </c>
      <c r="K3646" t="s">
        <v>8680</v>
      </c>
      <c r="L3646" t="s">
        <v>8680</v>
      </c>
      <c r="N3646" t="s">
        <v>2409</v>
      </c>
      <c r="Q3646" t="s">
        <v>8681</v>
      </c>
      <c r="R3646">
        <v>519.0</v>
      </c>
      <c r="S3646">
        <v>172.0</v>
      </c>
    </row>
    <row r="3647" ht="15.75" customHeight="1">
      <c r="A3647" s="6" t="s">
        <v>23</v>
      </c>
      <c r="B3647" s="6" t="s">
        <v>24</v>
      </c>
      <c r="C3647" s="6" t="s">
        <v>25</v>
      </c>
      <c r="D3647" s="6" t="s">
        <v>26</v>
      </c>
      <c r="E3647" s="6" t="s">
        <v>8</v>
      </c>
      <c r="G3647" s="6" t="s">
        <v>27</v>
      </c>
      <c r="H3647" s="7">
        <v>4120268.0</v>
      </c>
      <c r="I3647" s="8">
        <v>4120693.0</v>
      </c>
      <c r="J3647" t="s">
        <v>37</v>
      </c>
      <c r="K3647" t="s">
        <v>8682</v>
      </c>
      <c r="L3647" t="s">
        <v>8682</v>
      </c>
      <c r="N3647" t="s">
        <v>33</v>
      </c>
      <c r="Q3647" t="s">
        <v>8683</v>
      </c>
      <c r="R3647">
        <v>426.0</v>
      </c>
      <c r="S3647">
        <v>141.0</v>
      </c>
    </row>
    <row r="3648" ht="15.75" customHeight="1">
      <c r="A3648" s="6" t="s">
        <v>23</v>
      </c>
      <c r="B3648" s="6" t="s">
        <v>24</v>
      </c>
      <c r="C3648" s="6" t="s">
        <v>25</v>
      </c>
      <c r="D3648" s="6" t="s">
        <v>26</v>
      </c>
      <c r="E3648" s="6" t="s">
        <v>8</v>
      </c>
      <c r="G3648" s="6" t="s">
        <v>27</v>
      </c>
      <c r="H3648" s="7">
        <v>4120830.0</v>
      </c>
      <c r="I3648" s="8">
        <v>4122050.0</v>
      </c>
      <c r="J3648" t="s">
        <v>37</v>
      </c>
      <c r="K3648" t="s">
        <v>8684</v>
      </c>
      <c r="L3648" t="s">
        <v>8684</v>
      </c>
      <c r="N3648" t="s">
        <v>1004</v>
      </c>
      <c r="Q3648" t="s">
        <v>8685</v>
      </c>
      <c r="R3648">
        <v>1221.0</v>
      </c>
      <c r="S3648">
        <v>406.0</v>
      </c>
    </row>
    <row r="3649" ht="15.75" customHeight="1">
      <c r="A3649" s="6" t="s">
        <v>23</v>
      </c>
      <c r="B3649" s="6" t="s">
        <v>24</v>
      </c>
      <c r="C3649" s="6" t="s">
        <v>25</v>
      </c>
      <c r="D3649" s="6" t="s">
        <v>26</v>
      </c>
      <c r="E3649" s="6" t="s">
        <v>8</v>
      </c>
      <c r="G3649" s="6" t="s">
        <v>27</v>
      </c>
      <c r="H3649" s="7">
        <v>4122141.0</v>
      </c>
      <c r="I3649" s="8">
        <v>4123139.0</v>
      </c>
      <c r="J3649" t="s">
        <v>28</v>
      </c>
      <c r="K3649" t="s">
        <v>8686</v>
      </c>
      <c r="L3649" t="s">
        <v>8686</v>
      </c>
      <c r="N3649" t="s">
        <v>8687</v>
      </c>
      <c r="O3649" t="s">
        <v>8688</v>
      </c>
      <c r="Q3649" t="s">
        <v>8689</v>
      </c>
      <c r="R3649">
        <v>999.0</v>
      </c>
      <c r="S3649">
        <v>332.0</v>
      </c>
    </row>
    <row r="3650" ht="15.75" customHeight="1">
      <c r="A3650" s="6" t="s">
        <v>23</v>
      </c>
      <c r="B3650" s="6" t="s">
        <v>24</v>
      </c>
      <c r="C3650" s="6" t="s">
        <v>25</v>
      </c>
      <c r="D3650" s="6" t="s">
        <v>26</v>
      </c>
      <c r="E3650" s="6" t="s">
        <v>8</v>
      </c>
      <c r="G3650" s="6" t="s">
        <v>27</v>
      </c>
      <c r="H3650" s="7">
        <v>4123275.0</v>
      </c>
      <c r="I3650" s="8">
        <v>4124231.0</v>
      </c>
      <c r="J3650" t="s">
        <v>28</v>
      </c>
      <c r="K3650" t="s">
        <v>8690</v>
      </c>
      <c r="L3650" t="s">
        <v>8690</v>
      </c>
      <c r="N3650" t="s">
        <v>437</v>
      </c>
      <c r="Q3650" t="s">
        <v>8691</v>
      </c>
      <c r="R3650">
        <v>957.0</v>
      </c>
      <c r="S3650">
        <v>318.0</v>
      </c>
    </row>
    <row r="3651" ht="15.75" customHeight="1">
      <c r="A3651" s="6" t="s">
        <v>23</v>
      </c>
      <c r="B3651" s="6" t="s">
        <v>24</v>
      </c>
      <c r="C3651" s="6" t="s">
        <v>25</v>
      </c>
      <c r="D3651" s="6" t="s">
        <v>26</v>
      </c>
      <c r="E3651" s="6" t="s">
        <v>8</v>
      </c>
      <c r="G3651" s="6" t="s">
        <v>27</v>
      </c>
      <c r="H3651" s="7">
        <v>4124296.0</v>
      </c>
      <c r="I3651" s="8">
        <v>4124901.0</v>
      </c>
      <c r="J3651" t="s">
        <v>28</v>
      </c>
      <c r="K3651" t="s">
        <v>8692</v>
      </c>
      <c r="L3651" t="s">
        <v>8692</v>
      </c>
      <c r="N3651" t="s">
        <v>627</v>
      </c>
      <c r="Q3651" t="s">
        <v>8693</v>
      </c>
      <c r="R3651">
        <v>606.0</v>
      </c>
      <c r="S3651">
        <v>201.0</v>
      </c>
    </row>
    <row r="3652" ht="15.75" customHeight="1">
      <c r="A3652" s="6" t="s">
        <v>23</v>
      </c>
      <c r="B3652" s="6" t="s">
        <v>24</v>
      </c>
      <c r="C3652" s="6" t="s">
        <v>25</v>
      </c>
      <c r="D3652" s="6" t="s">
        <v>26</v>
      </c>
      <c r="E3652" s="6" t="s">
        <v>8</v>
      </c>
      <c r="G3652" s="6" t="s">
        <v>27</v>
      </c>
      <c r="H3652" s="7">
        <v>4125009.0</v>
      </c>
      <c r="I3652" s="8">
        <v>4125995.0</v>
      </c>
      <c r="J3652" t="s">
        <v>37</v>
      </c>
      <c r="K3652" t="s">
        <v>8694</v>
      </c>
      <c r="L3652" t="s">
        <v>8694</v>
      </c>
      <c r="N3652" t="s">
        <v>8695</v>
      </c>
      <c r="Q3652" t="s">
        <v>8696</v>
      </c>
      <c r="R3652">
        <v>987.0</v>
      </c>
      <c r="S3652">
        <v>328.0</v>
      </c>
    </row>
    <row r="3653" ht="15.75" customHeight="1">
      <c r="A3653" s="6" t="s">
        <v>23</v>
      </c>
      <c r="B3653" s="6" t="s">
        <v>24</v>
      </c>
      <c r="C3653" s="6" t="s">
        <v>25</v>
      </c>
      <c r="D3653" s="6" t="s">
        <v>26</v>
      </c>
      <c r="E3653" s="6" t="s">
        <v>8</v>
      </c>
      <c r="G3653" s="6" t="s">
        <v>27</v>
      </c>
      <c r="H3653" s="7">
        <v>4125992.0</v>
      </c>
      <c r="I3653" s="8">
        <v>4126372.0</v>
      </c>
      <c r="J3653" t="s">
        <v>37</v>
      </c>
      <c r="K3653" t="s">
        <v>8697</v>
      </c>
      <c r="L3653" t="s">
        <v>8697</v>
      </c>
      <c r="N3653" t="s">
        <v>1755</v>
      </c>
      <c r="Q3653" t="s">
        <v>8698</v>
      </c>
      <c r="R3653">
        <v>381.0</v>
      </c>
      <c r="S3653">
        <v>126.0</v>
      </c>
    </row>
    <row r="3654" ht="15.75" customHeight="1">
      <c r="A3654" s="6" t="s">
        <v>23</v>
      </c>
      <c r="B3654" s="6" t="s">
        <v>24</v>
      </c>
      <c r="C3654" s="6" t="s">
        <v>25</v>
      </c>
      <c r="D3654" s="6" t="s">
        <v>26</v>
      </c>
      <c r="E3654" s="6" t="s">
        <v>8</v>
      </c>
      <c r="G3654" s="6" t="s">
        <v>27</v>
      </c>
      <c r="H3654" s="7">
        <v>4126481.0</v>
      </c>
      <c r="I3654" s="8">
        <v>4127056.0</v>
      </c>
      <c r="J3654" t="s">
        <v>28</v>
      </c>
      <c r="K3654" t="s">
        <v>8699</v>
      </c>
      <c r="L3654" t="s">
        <v>8699</v>
      </c>
      <c r="N3654" t="s">
        <v>781</v>
      </c>
      <c r="Q3654" t="s">
        <v>8700</v>
      </c>
      <c r="R3654">
        <v>576.0</v>
      </c>
      <c r="S3654">
        <v>191.0</v>
      </c>
    </row>
    <row r="3655" ht="15.75" customHeight="1">
      <c r="A3655" s="6" t="s">
        <v>23</v>
      </c>
      <c r="B3655" s="6" t="s">
        <v>24</v>
      </c>
      <c r="C3655" s="6" t="s">
        <v>25</v>
      </c>
      <c r="D3655" s="6" t="s">
        <v>26</v>
      </c>
      <c r="E3655" s="6" t="s">
        <v>8</v>
      </c>
      <c r="G3655" s="6" t="s">
        <v>27</v>
      </c>
      <c r="H3655" s="7">
        <v>4127190.0</v>
      </c>
      <c r="I3655" s="8">
        <v>4128161.0</v>
      </c>
      <c r="J3655" t="s">
        <v>37</v>
      </c>
      <c r="K3655" t="s">
        <v>8701</v>
      </c>
      <c r="L3655" t="s">
        <v>8701</v>
      </c>
      <c r="N3655" t="s">
        <v>4398</v>
      </c>
      <c r="Q3655" t="s">
        <v>8702</v>
      </c>
      <c r="R3655">
        <v>972.0</v>
      </c>
      <c r="S3655">
        <v>323.0</v>
      </c>
    </row>
    <row r="3656" ht="15.75" customHeight="1">
      <c r="A3656" s="6" t="s">
        <v>23</v>
      </c>
      <c r="B3656" s="6" t="s">
        <v>113</v>
      </c>
      <c r="C3656" s="6" t="s">
        <v>25</v>
      </c>
      <c r="D3656" s="6" t="s">
        <v>26</v>
      </c>
      <c r="E3656" s="6" t="s">
        <v>8</v>
      </c>
      <c r="G3656" s="6" t="s">
        <v>27</v>
      </c>
      <c r="H3656" s="7">
        <v>4128181.0</v>
      </c>
      <c r="I3656" s="8">
        <v>4129014.0</v>
      </c>
      <c r="J3656" t="s">
        <v>28</v>
      </c>
      <c r="N3656" t="s">
        <v>33</v>
      </c>
      <c r="Q3656" t="s">
        <v>8703</v>
      </c>
      <c r="R3656">
        <v>834.0</v>
      </c>
      <c r="T3656" t="s">
        <v>116</v>
      </c>
    </row>
    <row r="3657" ht="15.75" customHeight="1">
      <c r="A3657" s="6" t="s">
        <v>23</v>
      </c>
      <c r="B3657" s="6" t="s">
        <v>24</v>
      </c>
      <c r="C3657" s="6" t="s">
        <v>25</v>
      </c>
      <c r="D3657" s="6" t="s">
        <v>26</v>
      </c>
      <c r="E3657" s="6" t="s">
        <v>8</v>
      </c>
      <c r="G3657" s="6" t="s">
        <v>27</v>
      </c>
      <c r="H3657" s="7">
        <v>4129034.0</v>
      </c>
      <c r="I3657" s="8">
        <v>4129555.0</v>
      </c>
      <c r="J3657" t="s">
        <v>28</v>
      </c>
      <c r="K3657" t="s">
        <v>8704</v>
      </c>
      <c r="L3657" t="s">
        <v>8704</v>
      </c>
      <c r="N3657" t="s">
        <v>627</v>
      </c>
      <c r="Q3657" t="s">
        <v>8705</v>
      </c>
      <c r="R3657">
        <v>522.0</v>
      </c>
      <c r="S3657">
        <v>173.0</v>
      </c>
    </row>
    <row r="3658" ht="15.75" customHeight="1">
      <c r="A3658" s="6" t="s">
        <v>23</v>
      </c>
      <c r="B3658" s="6" t="s">
        <v>24</v>
      </c>
      <c r="C3658" s="6" t="s">
        <v>25</v>
      </c>
      <c r="D3658" s="6" t="s">
        <v>26</v>
      </c>
      <c r="E3658" s="6" t="s">
        <v>8</v>
      </c>
      <c r="G3658" s="6" t="s">
        <v>27</v>
      </c>
      <c r="H3658" s="7">
        <v>4129952.0</v>
      </c>
      <c r="I3658" s="8">
        <v>4131100.0</v>
      </c>
      <c r="J3658" t="s">
        <v>37</v>
      </c>
      <c r="K3658" t="s">
        <v>8706</v>
      </c>
      <c r="L3658" t="s">
        <v>8706</v>
      </c>
      <c r="N3658" t="s">
        <v>33</v>
      </c>
      <c r="Q3658" t="s">
        <v>8707</v>
      </c>
      <c r="R3658">
        <v>1149.0</v>
      </c>
      <c r="S3658">
        <v>382.0</v>
      </c>
    </row>
    <row r="3659" ht="15.75" customHeight="1">
      <c r="A3659" s="6" t="s">
        <v>23</v>
      </c>
      <c r="B3659" s="6" t="s">
        <v>24</v>
      </c>
      <c r="C3659" s="6" t="s">
        <v>25</v>
      </c>
      <c r="D3659" s="6" t="s">
        <v>26</v>
      </c>
      <c r="E3659" s="6" t="s">
        <v>8</v>
      </c>
      <c r="G3659" s="6" t="s">
        <v>27</v>
      </c>
      <c r="H3659" s="7">
        <v>4131330.0</v>
      </c>
      <c r="I3659" s="8">
        <v>4132463.0</v>
      </c>
      <c r="J3659" t="s">
        <v>37</v>
      </c>
      <c r="K3659" t="s">
        <v>8708</v>
      </c>
      <c r="L3659" t="s">
        <v>8708</v>
      </c>
      <c r="N3659" t="s">
        <v>33</v>
      </c>
      <c r="Q3659" t="s">
        <v>8709</v>
      </c>
      <c r="R3659">
        <v>1134.0</v>
      </c>
      <c r="S3659">
        <v>377.0</v>
      </c>
    </row>
    <row r="3660" ht="15.75" customHeight="1">
      <c r="A3660" s="6" t="s">
        <v>23</v>
      </c>
      <c r="B3660" s="6" t="s">
        <v>113</v>
      </c>
      <c r="C3660" s="6" t="s">
        <v>25</v>
      </c>
      <c r="D3660" s="6" t="s">
        <v>26</v>
      </c>
      <c r="E3660" s="6" t="s">
        <v>8</v>
      </c>
      <c r="G3660" s="6" t="s">
        <v>27</v>
      </c>
      <c r="H3660" s="7">
        <v>4132942.0</v>
      </c>
      <c r="I3660" s="8">
        <v>4133037.0</v>
      </c>
      <c r="J3660" t="s">
        <v>37</v>
      </c>
      <c r="N3660" t="s">
        <v>6863</v>
      </c>
      <c r="Q3660" t="s">
        <v>8710</v>
      </c>
      <c r="R3660">
        <v>96.0</v>
      </c>
      <c r="T3660" t="s">
        <v>129</v>
      </c>
    </row>
    <row r="3661" ht="15.75" customHeight="1">
      <c r="A3661" s="6" t="s">
        <v>23</v>
      </c>
      <c r="B3661" s="6" t="s">
        <v>24</v>
      </c>
      <c r="C3661" s="6" t="s">
        <v>25</v>
      </c>
      <c r="D3661" s="6" t="s">
        <v>26</v>
      </c>
      <c r="E3661" s="6" t="s">
        <v>8</v>
      </c>
      <c r="G3661" s="6" t="s">
        <v>27</v>
      </c>
      <c r="H3661" s="7">
        <v>4133825.0</v>
      </c>
      <c r="I3661" s="8">
        <v>4134427.0</v>
      </c>
      <c r="J3661" t="s">
        <v>28</v>
      </c>
      <c r="K3661" t="s">
        <v>8711</v>
      </c>
      <c r="L3661" t="s">
        <v>8711</v>
      </c>
      <c r="N3661" t="s">
        <v>33</v>
      </c>
      <c r="Q3661" t="s">
        <v>8712</v>
      </c>
      <c r="R3661">
        <v>603.0</v>
      </c>
      <c r="S3661">
        <v>200.0</v>
      </c>
    </row>
    <row r="3662" ht="15.75" customHeight="1">
      <c r="A3662" s="6" t="s">
        <v>23</v>
      </c>
      <c r="B3662" s="6" t="s">
        <v>24</v>
      </c>
      <c r="C3662" s="6" t="s">
        <v>25</v>
      </c>
      <c r="D3662" s="6" t="s">
        <v>26</v>
      </c>
      <c r="E3662" s="6" t="s">
        <v>8</v>
      </c>
      <c r="G3662" s="6" t="s">
        <v>27</v>
      </c>
      <c r="H3662" s="7">
        <v>4134454.0</v>
      </c>
      <c r="I3662" s="8">
        <v>4135020.0</v>
      </c>
      <c r="J3662" t="s">
        <v>28</v>
      </c>
      <c r="K3662" t="s">
        <v>8713</v>
      </c>
      <c r="L3662" t="s">
        <v>8713</v>
      </c>
      <c r="N3662" t="s">
        <v>6070</v>
      </c>
      <c r="Q3662" t="s">
        <v>8714</v>
      </c>
      <c r="R3662">
        <v>567.0</v>
      </c>
      <c r="S3662">
        <v>188.0</v>
      </c>
    </row>
    <row r="3663" ht="15.75" customHeight="1">
      <c r="A3663" s="6" t="s">
        <v>23</v>
      </c>
      <c r="B3663" s="6" t="s">
        <v>24</v>
      </c>
      <c r="C3663" s="6" t="s">
        <v>25</v>
      </c>
      <c r="D3663" s="6" t="s">
        <v>26</v>
      </c>
      <c r="E3663" s="6" t="s">
        <v>8</v>
      </c>
      <c r="G3663" s="6" t="s">
        <v>27</v>
      </c>
      <c r="H3663" s="7">
        <v>4135135.0</v>
      </c>
      <c r="I3663" s="8">
        <v>4135629.0</v>
      </c>
      <c r="J3663" t="s">
        <v>37</v>
      </c>
      <c r="K3663" t="s">
        <v>8715</v>
      </c>
      <c r="L3663" t="s">
        <v>8715</v>
      </c>
      <c r="N3663" t="s">
        <v>8716</v>
      </c>
      <c r="Q3663" t="s">
        <v>8717</v>
      </c>
      <c r="R3663">
        <v>495.0</v>
      </c>
      <c r="S3663">
        <v>164.0</v>
      </c>
    </row>
    <row r="3664" ht="15.75" customHeight="1">
      <c r="A3664" s="6" t="s">
        <v>23</v>
      </c>
      <c r="B3664" s="6" t="s">
        <v>24</v>
      </c>
      <c r="C3664" s="6" t="s">
        <v>25</v>
      </c>
      <c r="D3664" s="6" t="s">
        <v>26</v>
      </c>
      <c r="E3664" s="6" t="s">
        <v>8</v>
      </c>
      <c r="G3664" s="6" t="s">
        <v>27</v>
      </c>
      <c r="H3664" s="7">
        <v>4135682.0</v>
      </c>
      <c r="I3664" s="8">
        <v>4136203.0</v>
      </c>
      <c r="J3664" t="s">
        <v>28</v>
      </c>
      <c r="K3664" t="s">
        <v>8718</v>
      </c>
      <c r="L3664" t="s">
        <v>8718</v>
      </c>
      <c r="N3664" t="s">
        <v>4093</v>
      </c>
      <c r="Q3664" t="s">
        <v>8719</v>
      </c>
      <c r="R3664">
        <v>522.0</v>
      </c>
      <c r="S3664">
        <v>173.0</v>
      </c>
    </row>
    <row r="3665" ht="15.75" customHeight="1">
      <c r="A3665" s="6" t="s">
        <v>23</v>
      </c>
      <c r="B3665" s="6" t="s">
        <v>24</v>
      </c>
      <c r="C3665" s="6" t="s">
        <v>25</v>
      </c>
      <c r="D3665" s="6" t="s">
        <v>26</v>
      </c>
      <c r="E3665" s="6" t="s">
        <v>8</v>
      </c>
      <c r="G3665" s="6" t="s">
        <v>27</v>
      </c>
      <c r="H3665" s="7">
        <v>4136248.0</v>
      </c>
      <c r="I3665" s="8">
        <v>4137147.0</v>
      </c>
      <c r="J3665" t="s">
        <v>28</v>
      </c>
      <c r="K3665" t="s">
        <v>8720</v>
      </c>
      <c r="L3665" t="s">
        <v>8720</v>
      </c>
      <c r="N3665" t="s">
        <v>153</v>
      </c>
      <c r="Q3665" t="s">
        <v>8721</v>
      </c>
      <c r="R3665">
        <v>900.0</v>
      </c>
      <c r="S3665">
        <v>299.0</v>
      </c>
    </row>
    <row r="3666" ht="15.75" customHeight="1">
      <c r="A3666" s="6" t="s">
        <v>23</v>
      </c>
      <c r="B3666" s="6" t="s">
        <v>24</v>
      </c>
      <c r="C3666" s="6" t="s">
        <v>25</v>
      </c>
      <c r="D3666" s="6" t="s">
        <v>26</v>
      </c>
      <c r="E3666" s="6" t="s">
        <v>8</v>
      </c>
      <c r="G3666" s="6" t="s">
        <v>27</v>
      </c>
      <c r="H3666" s="7">
        <v>4137322.0</v>
      </c>
      <c r="I3666" s="8">
        <v>4138485.0</v>
      </c>
      <c r="J3666" t="s">
        <v>37</v>
      </c>
      <c r="K3666" t="s">
        <v>8722</v>
      </c>
      <c r="L3666" t="s">
        <v>8722</v>
      </c>
      <c r="N3666" t="s">
        <v>33</v>
      </c>
      <c r="Q3666" t="s">
        <v>8723</v>
      </c>
      <c r="R3666">
        <v>1164.0</v>
      </c>
      <c r="S3666">
        <v>387.0</v>
      </c>
    </row>
    <row r="3667" ht="15.75" customHeight="1">
      <c r="A3667" s="6" t="s">
        <v>23</v>
      </c>
      <c r="B3667" s="6" t="s">
        <v>24</v>
      </c>
      <c r="C3667" s="6" t="s">
        <v>25</v>
      </c>
      <c r="D3667" s="6" t="s">
        <v>26</v>
      </c>
      <c r="E3667" s="6" t="s">
        <v>8</v>
      </c>
      <c r="G3667" s="6" t="s">
        <v>27</v>
      </c>
      <c r="H3667" s="7">
        <v>4138640.0</v>
      </c>
      <c r="I3667" s="8">
        <v>4138936.0</v>
      </c>
      <c r="J3667" t="s">
        <v>37</v>
      </c>
      <c r="K3667" t="s">
        <v>8724</v>
      </c>
      <c r="L3667" t="s">
        <v>8724</v>
      </c>
      <c r="N3667" t="s">
        <v>8725</v>
      </c>
      <c r="Q3667" t="s">
        <v>8726</v>
      </c>
      <c r="R3667">
        <v>297.0</v>
      </c>
      <c r="S3667">
        <v>98.0</v>
      </c>
    </row>
    <row r="3668" ht="15.75" customHeight="1">
      <c r="A3668" s="6" t="s">
        <v>23</v>
      </c>
      <c r="B3668" s="6" t="s">
        <v>24</v>
      </c>
      <c r="C3668" s="6" t="s">
        <v>25</v>
      </c>
      <c r="D3668" s="6" t="s">
        <v>26</v>
      </c>
      <c r="E3668" s="6" t="s">
        <v>8</v>
      </c>
      <c r="G3668" s="6" t="s">
        <v>27</v>
      </c>
      <c r="H3668" s="7">
        <v>4139142.0</v>
      </c>
      <c r="I3668" s="8">
        <v>4139846.0</v>
      </c>
      <c r="J3668" t="s">
        <v>37</v>
      </c>
      <c r="K3668" t="s">
        <v>8727</v>
      </c>
      <c r="L3668" t="s">
        <v>8727</v>
      </c>
      <c r="N3668" t="s">
        <v>33</v>
      </c>
      <c r="Q3668" t="s">
        <v>8728</v>
      </c>
      <c r="R3668">
        <v>705.0</v>
      </c>
      <c r="S3668">
        <v>234.0</v>
      </c>
    </row>
    <row r="3669" ht="15.75" customHeight="1">
      <c r="A3669" s="6" t="s">
        <v>23</v>
      </c>
      <c r="B3669" s="6" t="s">
        <v>24</v>
      </c>
      <c r="C3669" s="6" t="s">
        <v>25</v>
      </c>
      <c r="D3669" s="6" t="s">
        <v>26</v>
      </c>
      <c r="E3669" s="6" t="s">
        <v>8</v>
      </c>
      <c r="G3669" s="6" t="s">
        <v>27</v>
      </c>
      <c r="H3669" s="7">
        <v>4139934.0</v>
      </c>
      <c r="I3669" s="8">
        <v>4140569.0</v>
      </c>
      <c r="J3669" t="s">
        <v>28</v>
      </c>
      <c r="K3669" t="s">
        <v>8729</v>
      </c>
      <c r="L3669" t="s">
        <v>8729</v>
      </c>
      <c r="N3669" t="s">
        <v>8730</v>
      </c>
      <c r="Q3669" t="s">
        <v>8731</v>
      </c>
      <c r="R3669">
        <v>636.0</v>
      </c>
      <c r="S3669">
        <v>211.0</v>
      </c>
    </row>
    <row r="3670" ht="15.75" customHeight="1">
      <c r="A3670" s="6" t="s">
        <v>23</v>
      </c>
      <c r="B3670" s="6" t="s">
        <v>24</v>
      </c>
      <c r="C3670" s="6" t="s">
        <v>25</v>
      </c>
      <c r="D3670" s="6" t="s">
        <v>26</v>
      </c>
      <c r="E3670" s="6" t="s">
        <v>8</v>
      </c>
      <c r="G3670" s="6" t="s">
        <v>27</v>
      </c>
      <c r="H3670" s="7">
        <v>4140727.0</v>
      </c>
      <c r="I3670" s="8">
        <v>4140987.0</v>
      </c>
      <c r="J3670" t="s">
        <v>37</v>
      </c>
      <c r="K3670" t="s">
        <v>8732</v>
      </c>
      <c r="L3670" t="s">
        <v>8732</v>
      </c>
      <c r="N3670" t="s">
        <v>33</v>
      </c>
      <c r="Q3670" t="s">
        <v>8733</v>
      </c>
      <c r="R3670">
        <v>261.0</v>
      </c>
      <c r="S3670">
        <v>86.0</v>
      </c>
    </row>
    <row r="3671" ht="15.75" customHeight="1">
      <c r="A3671" s="6" t="s">
        <v>23</v>
      </c>
      <c r="B3671" s="6" t="s">
        <v>24</v>
      </c>
      <c r="C3671" s="6" t="s">
        <v>25</v>
      </c>
      <c r="D3671" s="6" t="s">
        <v>26</v>
      </c>
      <c r="E3671" s="6" t="s">
        <v>8</v>
      </c>
      <c r="G3671" s="6" t="s">
        <v>27</v>
      </c>
      <c r="H3671" s="7">
        <v>4141359.0</v>
      </c>
      <c r="I3671" s="8">
        <v>4141922.0</v>
      </c>
      <c r="J3671" t="s">
        <v>37</v>
      </c>
      <c r="K3671" t="s">
        <v>8734</v>
      </c>
      <c r="L3671" t="s">
        <v>8734</v>
      </c>
      <c r="N3671" t="s">
        <v>33</v>
      </c>
      <c r="Q3671" t="s">
        <v>8735</v>
      </c>
      <c r="R3671">
        <v>564.0</v>
      </c>
      <c r="S3671">
        <v>187.0</v>
      </c>
    </row>
    <row r="3672" ht="15.75" customHeight="1">
      <c r="A3672" s="6" t="s">
        <v>23</v>
      </c>
      <c r="B3672" s="6" t="s">
        <v>24</v>
      </c>
      <c r="C3672" s="6" t="s">
        <v>25</v>
      </c>
      <c r="D3672" s="6" t="s">
        <v>26</v>
      </c>
      <c r="E3672" s="6" t="s">
        <v>8</v>
      </c>
      <c r="G3672" s="6" t="s">
        <v>27</v>
      </c>
      <c r="H3672" s="7">
        <v>4141952.0</v>
      </c>
      <c r="I3672" s="8">
        <v>4142491.0</v>
      </c>
      <c r="J3672" t="s">
        <v>37</v>
      </c>
      <c r="K3672" t="s">
        <v>8736</v>
      </c>
      <c r="L3672" t="s">
        <v>8736</v>
      </c>
      <c r="N3672" t="s">
        <v>6478</v>
      </c>
      <c r="Q3672" t="s">
        <v>8737</v>
      </c>
      <c r="R3672">
        <v>540.0</v>
      </c>
      <c r="S3672">
        <v>179.0</v>
      </c>
    </row>
    <row r="3673" ht="15.75" customHeight="1">
      <c r="A3673" s="6" t="s">
        <v>23</v>
      </c>
      <c r="B3673" s="6" t="s">
        <v>24</v>
      </c>
      <c r="C3673" s="6" t="s">
        <v>25</v>
      </c>
      <c r="D3673" s="6" t="s">
        <v>26</v>
      </c>
      <c r="E3673" s="6" t="s">
        <v>8</v>
      </c>
      <c r="G3673" s="6" t="s">
        <v>27</v>
      </c>
      <c r="H3673" s="7">
        <v>4142793.0</v>
      </c>
      <c r="I3673" s="8">
        <v>4143458.0</v>
      </c>
      <c r="J3673" t="s">
        <v>37</v>
      </c>
      <c r="K3673" t="s">
        <v>8738</v>
      </c>
      <c r="L3673" t="s">
        <v>8738</v>
      </c>
      <c r="N3673" t="s">
        <v>8739</v>
      </c>
      <c r="Q3673" t="s">
        <v>8740</v>
      </c>
      <c r="R3673">
        <v>666.0</v>
      </c>
      <c r="S3673">
        <v>221.0</v>
      </c>
    </row>
    <row r="3674" ht="15.75" customHeight="1">
      <c r="A3674" s="6" t="s">
        <v>23</v>
      </c>
      <c r="B3674" s="6" t="s">
        <v>24</v>
      </c>
      <c r="C3674" s="6" t="s">
        <v>25</v>
      </c>
      <c r="D3674" s="6" t="s">
        <v>26</v>
      </c>
      <c r="E3674" s="6" t="s">
        <v>8</v>
      </c>
      <c r="G3674" s="6" t="s">
        <v>27</v>
      </c>
      <c r="H3674" s="7">
        <v>4143525.0</v>
      </c>
      <c r="I3674" s="8">
        <v>4145597.0</v>
      </c>
      <c r="J3674" t="s">
        <v>28</v>
      </c>
      <c r="K3674" t="s">
        <v>8741</v>
      </c>
      <c r="L3674" t="s">
        <v>8741</v>
      </c>
      <c r="N3674" t="s">
        <v>33</v>
      </c>
      <c r="Q3674" t="s">
        <v>8742</v>
      </c>
      <c r="R3674">
        <v>2073.0</v>
      </c>
      <c r="S3674">
        <v>690.0</v>
      </c>
    </row>
    <row r="3675" ht="15.75" customHeight="1">
      <c r="A3675" s="6" t="s">
        <v>23</v>
      </c>
      <c r="B3675" s="6" t="s">
        <v>24</v>
      </c>
      <c r="C3675" s="6" t="s">
        <v>25</v>
      </c>
      <c r="D3675" s="6" t="s">
        <v>26</v>
      </c>
      <c r="E3675" s="6" t="s">
        <v>8</v>
      </c>
      <c r="G3675" s="6" t="s">
        <v>27</v>
      </c>
      <c r="H3675" s="7">
        <v>4146375.0</v>
      </c>
      <c r="I3675" s="8">
        <v>4146668.0</v>
      </c>
      <c r="J3675" t="s">
        <v>37</v>
      </c>
      <c r="K3675" t="s">
        <v>8743</v>
      </c>
      <c r="L3675" t="s">
        <v>8743</v>
      </c>
      <c r="N3675" t="s">
        <v>8744</v>
      </c>
      <c r="Q3675" t="s">
        <v>8745</v>
      </c>
      <c r="R3675">
        <v>294.0</v>
      </c>
      <c r="S3675">
        <v>97.0</v>
      </c>
    </row>
    <row r="3676" ht="15.75" customHeight="1">
      <c r="A3676" s="6" t="s">
        <v>23</v>
      </c>
      <c r="B3676" s="6" t="s">
        <v>24</v>
      </c>
      <c r="C3676" s="6" t="s">
        <v>25</v>
      </c>
      <c r="D3676" s="6" t="s">
        <v>26</v>
      </c>
      <c r="E3676" s="6" t="s">
        <v>8</v>
      </c>
      <c r="G3676" s="6" t="s">
        <v>27</v>
      </c>
      <c r="H3676" s="7">
        <v>4146821.0</v>
      </c>
      <c r="I3676" s="8">
        <v>4147777.0</v>
      </c>
      <c r="J3676" t="s">
        <v>37</v>
      </c>
      <c r="K3676" t="s">
        <v>8746</v>
      </c>
      <c r="L3676" t="s">
        <v>8746</v>
      </c>
      <c r="N3676" t="s">
        <v>8747</v>
      </c>
      <c r="Q3676" t="s">
        <v>8748</v>
      </c>
      <c r="R3676">
        <v>957.0</v>
      </c>
      <c r="S3676">
        <v>318.0</v>
      </c>
    </row>
    <row r="3677" ht="15.75" customHeight="1">
      <c r="A3677" s="6" t="s">
        <v>23</v>
      </c>
      <c r="B3677" s="6" t="s">
        <v>24</v>
      </c>
      <c r="C3677" s="6" t="s">
        <v>25</v>
      </c>
      <c r="D3677" s="6" t="s">
        <v>26</v>
      </c>
      <c r="E3677" s="6" t="s">
        <v>8</v>
      </c>
      <c r="G3677" s="6" t="s">
        <v>27</v>
      </c>
      <c r="H3677" s="7">
        <v>4147934.0</v>
      </c>
      <c r="I3677" s="8">
        <v>4148824.0</v>
      </c>
      <c r="J3677" t="s">
        <v>37</v>
      </c>
      <c r="K3677" t="s">
        <v>8749</v>
      </c>
      <c r="L3677" t="s">
        <v>8749</v>
      </c>
      <c r="N3677" t="s">
        <v>8747</v>
      </c>
      <c r="Q3677" t="s">
        <v>8750</v>
      </c>
      <c r="R3677">
        <v>891.0</v>
      </c>
      <c r="S3677">
        <v>296.0</v>
      </c>
    </row>
    <row r="3678" ht="15.75" customHeight="1">
      <c r="A3678" s="6" t="s">
        <v>23</v>
      </c>
      <c r="B3678" s="6" t="s">
        <v>24</v>
      </c>
      <c r="C3678" s="6" t="s">
        <v>25</v>
      </c>
      <c r="D3678" s="6" t="s">
        <v>26</v>
      </c>
      <c r="E3678" s="6" t="s">
        <v>8</v>
      </c>
      <c r="G3678" s="6" t="s">
        <v>27</v>
      </c>
      <c r="H3678" s="7">
        <v>4148846.0</v>
      </c>
      <c r="I3678" s="8">
        <v>4149694.0</v>
      </c>
      <c r="J3678" t="s">
        <v>28</v>
      </c>
      <c r="K3678" t="s">
        <v>8751</v>
      </c>
      <c r="L3678" t="s">
        <v>8751</v>
      </c>
      <c r="N3678" t="s">
        <v>950</v>
      </c>
      <c r="Q3678" t="s">
        <v>8752</v>
      </c>
      <c r="R3678">
        <v>849.0</v>
      </c>
      <c r="S3678">
        <v>282.0</v>
      </c>
    </row>
    <row r="3679" ht="15.75" customHeight="1">
      <c r="A3679" s="6" t="s">
        <v>23</v>
      </c>
      <c r="B3679" s="6" t="s">
        <v>24</v>
      </c>
      <c r="C3679" s="6" t="s">
        <v>25</v>
      </c>
      <c r="D3679" s="6" t="s">
        <v>26</v>
      </c>
      <c r="E3679" s="6" t="s">
        <v>8</v>
      </c>
      <c r="G3679" s="6" t="s">
        <v>27</v>
      </c>
      <c r="H3679" s="7">
        <v>4149828.0</v>
      </c>
      <c r="I3679" s="8">
        <v>4150034.0</v>
      </c>
      <c r="J3679" t="s">
        <v>28</v>
      </c>
      <c r="K3679" t="s">
        <v>8753</v>
      </c>
      <c r="L3679" t="s">
        <v>8753</v>
      </c>
      <c r="N3679" t="s">
        <v>33</v>
      </c>
      <c r="Q3679" t="s">
        <v>8754</v>
      </c>
      <c r="R3679">
        <v>207.0</v>
      </c>
      <c r="S3679">
        <v>68.0</v>
      </c>
    </row>
    <row r="3680" ht="15.75" customHeight="1">
      <c r="A3680" s="6" t="s">
        <v>23</v>
      </c>
      <c r="B3680" s="6" t="s">
        <v>24</v>
      </c>
      <c r="C3680" s="6" t="s">
        <v>25</v>
      </c>
      <c r="D3680" s="6" t="s">
        <v>26</v>
      </c>
      <c r="E3680" s="6" t="s">
        <v>8</v>
      </c>
      <c r="G3680" s="6" t="s">
        <v>27</v>
      </c>
      <c r="H3680" s="7">
        <v>4150185.0</v>
      </c>
      <c r="I3680" s="8">
        <v>4151141.0</v>
      </c>
      <c r="J3680" t="s">
        <v>37</v>
      </c>
      <c r="K3680" t="s">
        <v>8755</v>
      </c>
      <c r="L3680" t="s">
        <v>8755</v>
      </c>
      <c r="N3680" t="s">
        <v>2599</v>
      </c>
      <c r="Q3680" t="s">
        <v>8756</v>
      </c>
      <c r="R3680">
        <v>957.0</v>
      </c>
      <c r="S3680">
        <v>318.0</v>
      </c>
    </row>
    <row r="3681" ht="15.75" customHeight="1">
      <c r="A3681" s="6" t="s">
        <v>23</v>
      </c>
      <c r="B3681" s="6" t="s">
        <v>24</v>
      </c>
      <c r="C3681" s="6" t="s">
        <v>25</v>
      </c>
      <c r="D3681" s="6" t="s">
        <v>26</v>
      </c>
      <c r="E3681" s="6" t="s">
        <v>8</v>
      </c>
      <c r="G3681" s="6" t="s">
        <v>27</v>
      </c>
      <c r="H3681" s="7">
        <v>4151263.0</v>
      </c>
      <c r="I3681" s="8">
        <v>4152234.0</v>
      </c>
      <c r="J3681" t="s">
        <v>28</v>
      </c>
      <c r="K3681" t="s">
        <v>8757</v>
      </c>
      <c r="L3681" t="s">
        <v>8757</v>
      </c>
      <c r="N3681" t="s">
        <v>8260</v>
      </c>
      <c r="Q3681" t="s">
        <v>8758</v>
      </c>
      <c r="R3681">
        <v>972.0</v>
      </c>
      <c r="S3681">
        <v>323.0</v>
      </c>
    </row>
    <row r="3682" ht="15.75" customHeight="1">
      <c r="A3682" s="6" t="s">
        <v>23</v>
      </c>
      <c r="B3682" s="6" t="s">
        <v>24</v>
      </c>
      <c r="C3682" s="6" t="s">
        <v>25</v>
      </c>
      <c r="D3682" s="6" t="s">
        <v>26</v>
      </c>
      <c r="E3682" s="6" t="s">
        <v>8</v>
      </c>
      <c r="G3682" s="6" t="s">
        <v>27</v>
      </c>
      <c r="H3682" s="7">
        <v>4152231.0</v>
      </c>
      <c r="I3682" s="8">
        <v>4152968.0</v>
      </c>
      <c r="J3682" t="s">
        <v>28</v>
      </c>
      <c r="K3682" t="s">
        <v>8759</v>
      </c>
      <c r="L3682" t="s">
        <v>8759</v>
      </c>
      <c r="N3682" t="s">
        <v>33</v>
      </c>
      <c r="Q3682" t="s">
        <v>8760</v>
      </c>
      <c r="R3682">
        <v>738.0</v>
      </c>
      <c r="S3682">
        <v>245.0</v>
      </c>
    </row>
    <row r="3683" ht="15.75" customHeight="1">
      <c r="A3683" s="6" t="s">
        <v>23</v>
      </c>
      <c r="B3683" s="6" t="s">
        <v>24</v>
      </c>
      <c r="C3683" s="6" t="s">
        <v>25</v>
      </c>
      <c r="D3683" s="6" t="s">
        <v>26</v>
      </c>
      <c r="E3683" s="6" t="s">
        <v>8</v>
      </c>
      <c r="G3683" s="6" t="s">
        <v>27</v>
      </c>
      <c r="H3683" s="7">
        <v>4153799.0</v>
      </c>
      <c r="I3683" s="8">
        <v>4157383.0</v>
      </c>
      <c r="J3683" t="s">
        <v>28</v>
      </c>
      <c r="K3683" t="s">
        <v>8761</v>
      </c>
      <c r="L3683" t="s">
        <v>8761</v>
      </c>
      <c r="N3683" t="s">
        <v>33</v>
      </c>
      <c r="Q3683" t="s">
        <v>8762</v>
      </c>
      <c r="R3683">
        <v>3585.0</v>
      </c>
      <c r="S3683">
        <v>1194.0</v>
      </c>
    </row>
    <row r="3684" ht="15.75" customHeight="1">
      <c r="A3684" s="6" t="s">
        <v>23</v>
      </c>
      <c r="B3684" s="6" t="s">
        <v>24</v>
      </c>
      <c r="C3684" s="6" t="s">
        <v>25</v>
      </c>
      <c r="D3684" s="6" t="s">
        <v>26</v>
      </c>
      <c r="E3684" s="6" t="s">
        <v>8</v>
      </c>
      <c r="G3684" s="6" t="s">
        <v>27</v>
      </c>
      <c r="H3684" s="7">
        <v>4157428.0</v>
      </c>
      <c r="I3684" s="8">
        <v>4158099.0</v>
      </c>
      <c r="J3684" t="s">
        <v>37</v>
      </c>
      <c r="K3684" t="s">
        <v>8763</v>
      </c>
      <c r="L3684" t="s">
        <v>8763</v>
      </c>
      <c r="N3684" t="s">
        <v>33</v>
      </c>
      <c r="Q3684" t="s">
        <v>8764</v>
      </c>
      <c r="R3684">
        <v>672.0</v>
      </c>
      <c r="S3684">
        <v>223.0</v>
      </c>
    </row>
    <row r="3685" ht="15.75" customHeight="1">
      <c r="A3685" s="6" t="s">
        <v>23</v>
      </c>
      <c r="B3685" s="6" t="s">
        <v>24</v>
      </c>
      <c r="C3685" s="6" t="s">
        <v>25</v>
      </c>
      <c r="D3685" s="6" t="s">
        <v>26</v>
      </c>
      <c r="E3685" s="6" t="s">
        <v>8</v>
      </c>
      <c r="G3685" s="6" t="s">
        <v>27</v>
      </c>
      <c r="H3685" s="7">
        <v>4158110.0</v>
      </c>
      <c r="I3685" s="8">
        <v>4159309.0</v>
      </c>
      <c r="J3685" t="s">
        <v>37</v>
      </c>
      <c r="K3685" t="s">
        <v>8765</v>
      </c>
      <c r="L3685" t="s">
        <v>8765</v>
      </c>
      <c r="N3685" t="s">
        <v>3141</v>
      </c>
      <c r="Q3685" t="s">
        <v>8766</v>
      </c>
      <c r="R3685">
        <v>1200.0</v>
      </c>
      <c r="S3685">
        <v>399.0</v>
      </c>
    </row>
    <row r="3686" ht="15.75" customHeight="1">
      <c r="A3686" s="6" t="s">
        <v>23</v>
      </c>
      <c r="B3686" s="6" t="s">
        <v>24</v>
      </c>
      <c r="C3686" s="6" t="s">
        <v>25</v>
      </c>
      <c r="D3686" s="6" t="s">
        <v>26</v>
      </c>
      <c r="E3686" s="6" t="s">
        <v>8</v>
      </c>
      <c r="G3686" s="6" t="s">
        <v>27</v>
      </c>
      <c r="H3686" s="7">
        <v>4159368.0</v>
      </c>
      <c r="I3686" s="8">
        <v>4160354.0</v>
      </c>
      <c r="J3686" t="s">
        <v>28</v>
      </c>
      <c r="K3686" t="s">
        <v>8767</v>
      </c>
      <c r="L3686" t="s">
        <v>8767</v>
      </c>
      <c r="N3686" t="s">
        <v>33</v>
      </c>
      <c r="Q3686" t="s">
        <v>8768</v>
      </c>
      <c r="R3686">
        <v>987.0</v>
      </c>
      <c r="S3686">
        <v>328.0</v>
      </c>
    </row>
    <row r="3687" ht="15.75" customHeight="1">
      <c r="A3687" s="6" t="s">
        <v>23</v>
      </c>
      <c r="B3687" s="6" t="s">
        <v>113</v>
      </c>
      <c r="C3687" s="6" t="s">
        <v>25</v>
      </c>
      <c r="D3687" s="6" t="s">
        <v>26</v>
      </c>
      <c r="E3687" s="6" t="s">
        <v>8</v>
      </c>
      <c r="G3687" s="6" t="s">
        <v>27</v>
      </c>
      <c r="H3687" s="7">
        <v>4160474.0</v>
      </c>
      <c r="I3687" s="8">
        <v>4160566.0</v>
      </c>
      <c r="J3687" t="s">
        <v>37</v>
      </c>
      <c r="N3687" t="s">
        <v>8769</v>
      </c>
      <c r="Q3687" t="s">
        <v>8770</v>
      </c>
      <c r="R3687">
        <v>93.0</v>
      </c>
      <c r="T3687" t="s">
        <v>129</v>
      </c>
    </row>
    <row r="3688" ht="15.75" customHeight="1">
      <c r="A3688" s="6" t="s">
        <v>23</v>
      </c>
      <c r="B3688" s="6" t="s">
        <v>24</v>
      </c>
      <c r="C3688" s="6" t="s">
        <v>25</v>
      </c>
      <c r="D3688" s="6" t="s">
        <v>26</v>
      </c>
      <c r="E3688" s="6" t="s">
        <v>8</v>
      </c>
      <c r="G3688" s="6" t="s">
        <v>27</v>
      </c>
      <c r="H3688" s="7">
        <v>4161583.0</v>
      </c>
      <c r="I3688" s="8">
        <v>4164981.0</v>
      </c>
      <c r="J3688" t="s">
        <v>37</v>
      </c>
      <c r="K3688" t="s">
        <v>8771</v>
      </c>
      <c r="L3688" t="s">
        <v>8771</v>
      </c>
      <c r="N3688" t="s">
        <v>971</v>
      </c>
      <c r="Q3688" t="s">
        <v>8772</v>
      </c>
      <c r="R3688">
        <v>3399.0</v>
      </c>
      <c r="S3688">
        <v>1132.0</v>
      </c>
    </row>
    <row r="3689" ht="15.75" customHeight="1">
      <c r="A3689" s="6" t="s">
        <v>23</v>
      </c>
      <c r="B3689" s="6" t="s">
        <v>24</v>
      </c>
      <c r="C3689" s="6" t="s">
        <v>25</v>
      </c>
      <c r="D3689" s="6" t="s">
        <v>26</v>
      </c>
      <c r="E3689" s="6" t="s">
        <v>8</v>
      </c>
      <c r="G3689" s="6" t="s">
        <v>27</v>
      </c>
      <c r="H3689" s="7">
        <v>4164989.0</v>
      </c>
      <c r="I3689" s="8">
        <v>4166524.0</v>
      </c>
      <c r="J3689" t="s">
        <v>28</v>
      </c>
      <c r="K3689" t="s">
        <v>8773</v>
      </c>
      <c r="L3689" t="s">
        <v>8773</v>
      </c>
      <c r="N3689" t="s">
        <v>1383</v>
      </c>
      <c r="Q3689" t="s">
        <v>8774</v>
      </c>
      <c r="R3689">
        <v>1536.0</v>
      </c>
      <c r="S3689">
        <v>511.0</v>
      </c>
    </row>
    <row r="3690" ht="15.75" customHeight="1">
      <c r="A3690" s="6" t="s">
        <v>23</v>
      </c>
      <c r="B3690" s="6" t="s">
        <v>24</v>
      </c>
      <c r="C3690" s="6" t="s">
        <v>25</v>
      </c>
      <c r="D3690" s="6" t="s">
        <v>26</v>
      </c>
      <c r="E3690" s="6" t="s">
        <v>8</v>
      </c>
      <c r="G3690" s="6" t="s">
        <v>27</v>
      </c>
      <c r="H3690" s="7">
        <v>4166625.0</v>
      </c>
      <c r="I3690" s="8">
        <v>4167302.0</v>
      </c>
      <c r="J3690" t="s">
        <v>28</v>
      </c>
      <c r="K3690" t="s">
        <v>8775</v>
      </c>
      <c r="L3690" t="s">
        <v>8775</v>
      </c>
      <c r="N3690" t="s">
        <v>296</v>
      </c>
      <c r="Q3690" t="s">
        <v>8776</v>
      </c>
      <c r="R3690">
        <v>678.0</v>
      </c>
      <c r="S3690">
        <v>225.0</v>
      </c>
    </row>
    <row r="3691" ht="15.75" customHeight="1">
      <c r="A3691" s="6" t="s">
        <v>23</v>
      </c>
      <c r="B3691" s="6" t="s">
        <v>24</v>
      </c>
      <c r="C3691" s="6" t="s">
        <v>25</v>
      </c>
      <c r="D3691" s="6" t="s">
        <v>26</v>
      </c>
      <c r="E3691" s="6" t="s">
        <v>8</v>
      </c>
      <c r="G3691" s="6" t="s">
        <v>27</v>
      </c>
      <c r="H3691" s="7">
        <v>4167607.0</v>
      </c>
      <c r="I3691" s="8">
        <v>4168191.0</v>
      </c>
      <c r="J3691" t="s">
        <v>37</v>
      </c>
      <c r="K3691" t="s">
        <v>8777</v>
      </c>
      <c r="L3691" t="s">
        <v>8777</v>
      </c>
      <c r="N3691" t="s">
        <v>33</v>
      </c>
      <c r="Q3691" t="s">
        <v>8778</v>
      </c>
      <c r="R3691">
        <v>585.0</v>
      </c>
      <c r="S3691">
        <v>194.0</v>
      </c>
    </row>
    <row r="3692" ht="15.75" customHeight="1">
      <c r="A3692" s="6" t="s">
        <v>23</v>
      </c>
      <c r="B3692" s="6" t="s">
        <v>24</v>
      </c>
      <c r="C3692" s="6" t="s">
        <v>25</v>
      </c>
      <c r="D3692" s="6" t="s">
        <v>26</v>
      </c>
      <c r="E3692" s="6" t="s">
        <v>8</v>
      </c>
      <c r="G3692" s="6" t="s">
        <v>27</v>
      </c>
      <c r="H3692" s="7">
        <v>4168211.0</v>
      </c>
      <c r="I3692" s="8">
        <v>4168741.0</v>
      </c>
      <c r="J3692" t="s">
        <v>28</v>
      </c>
      <c r="K3692" t="s">
        <v>8779</v>
      </c>
      <c r="L3692" t="s">
        <v>8779</v>
      </c>
      <c r="N3692" t="s">
        <v>8780</v>
      </c>
      <c r="Q3692" t="s">
        <v>8781</v>
      </c>
      <c r="R3692">
        <v>531.0</v>
      </c>
      <c r="S3692">
        <v>176.0</v>
      </c>
    </row>
    <row r="3693" ht="15.75" customHeight="1">
      <c r="A3693" s="6" t="s">
        <v>23</v>
      </c>
      <c r="B3693" s="6" t="s">
        <v>24</v>
      </c>
      <c r="C3693" s="6" t="s">
        <v>25</v>
      </c>
      <c r="D3693" s="6" t="s">
        <v>26</v>
      </c>
      <c r="E3693" s="6" t="s">
        <v>8</v>
      </c>
      <c r="G3693" s="6" t="s">
        <v>27</v>
      </c>
      <c r="H3693" s="7">
        <v>4168862.0</v>
      </c>
      <c r="I3693" s="8">
        <v>4170553.0</v>
      </c>
      <c r="J3693" t="s">
        <v>28</v>
      </c>
      <c r="K3693" t="s">
        <v>8782</v>
      </c>
      <c r="L3693" t="s">
        <v>8782</v>
      </c>
      <c r="N3693" t="s">
        <v>8783</v>
      </c>
      <c r="Q3693" t="s">
        <v>8784</v>
      </c>
      <c r="R3693">
        <v>1692.0</v>
      </c>
      <c r="S3693">
        <v>563.0</v>
      </c>
    </row>
    <row r="3694" ht="15.75" customHeight="1">
      <c r="A3694" s="6" t="s">
        <v>23</v>
      </c>
      <c r="B3694" s="6" t="s">
        <v>24</v>
      </c>
      <c r="C3694" s="6" t="s">
        <v>25</v>
      </c>
      <c r="D3694" s="6" t="s">
        <v>26</v>
      </c>
      <c r="E3694" s="6" t="s">
        <v>8</v>
      </c>
      <c r="G3694" s="6" t="s">
        <v>27</v>
      </c>
      <c r="H3694" s="7">
        <v>4170899.0</v>
      </c>
      <c r="I3694" s="8">
        <v>4171996.0</v>
      </c>
      <c r="J3694" t="s">
        <v>28</v>
      </c>
      <c r="K3694" t="s">
        <v>8785</v>
      </c>
      <c r="L3694" t="s">
        <v>8785</v>
      </c>
      <c r="N3694" t="s">
        <v>467</v>
      </c>
      <c r="Q3694" t="s">
        <v>8786</v>
      </c>
      <c r="R3694">
        <v>1098.0</v>
      </c>
      <c r="S3694">
        <v>365.0</v>
      </c>
    </row>
    <row r="3695" ht="15.75" customHeight="1">
      <c r="A3695" s="6" t="s">
        <v>23</v>
      </c>
      <c r="B3695" s="6" t="s">
        <v>24</v>
      </c>
      <c r="C3695" s="6" t="s">
        <v>25</v>
      </c>
      <c r="D3695" s="6" t="s">
        <v>26</v>
      </c>
      <c r="E3695" s="6" t="s">
        <v>8</v>
      </c>
      <c r="G3695" s="6" t="s">
        <v>27</v>
      </c>
      <c r="H3695" s="7">
        <v>4172137.0</v>
      </c>
      <c r="I3695" s="8">
        <v>4173123.0</v>
      </c>
      <c r="J3695" t="s">
        <v>37</v>
      </c>
      <c r="K3695" t="s">
        <v>8787</v>
      </c>
      <c r="L3695" t="s">
        <v>8787</v>
      </c>
      <c r="N3695" t="s">
        <v>3260</v>
      </c>
      <c r="Q3695" t="s">
        <v>8788</v>
      </c>
      <c r="R3695">
        <v>987.0</v>
      </c>
      <c r="S3695">
        <v>328.0</v>
      </c>
    </row>
    <row r="3696" ht="15.75" customHeight="1">
      <c r="A3696" s="6" t="s">
        <v>23</v>
      </c>
      <c r="B3696" s="6" t="s">
        <v>24</v>
      </c>
      <c r="C3696" s="6" t="s">
        <v>25</v>
      </c>
      <c r="D3696" s="6" t="s">
        <v>26</v>
      </c>
      <c r="E3696" s="6" t="s">
        <v>8</v>
      </c>
      <c r="G3696" s="6" t="s">
        <v>27</v>
      </c>
      <c r="H3696" s="7">
        <v>4173343.0</v>
      </c>
      <c r="I3696" s="8">
        <v>4173675.0</v>
      </c>
      <c r="J3696" t="s">
        <v>28</v>
      </c>
      <c r="K3696" t="s">
        <v>8789</v>
      </c>
      <c r="L3696" t="s">
        <v>8789</v>
      </c>
      <c r="N3696" t="s">
        <v>33</v>
      </c>
      <c r="Q3696" t="s">
        <v>8790</v>
      </c>
      <c r="R3696">
        <v>333.0</v>
      </c>
      <c r="S3696">
        <v>110.0</v>
      </c>
    </row>
    <row r="3697" ht="15.75" customHeight="1">
      <c r="A3697" s="6" t="s">
        <v>23</v>
      </c>
      <c r="B3697" s="6" t="s">
        <v>24</v>
      </c>
      <c r="C3697" s="6" t="s">
        <v>25</v>
      </c>
      <c r="D3697" s="6" t="s">
        <v>26</v>
      </c>
      <c r="E3697" s="6" t="s">
        <v>8</v>
      </c>
      <c r="G3697" s="6" t="s">
        <v>27</v>
      </c>
      <c r="H3697" s="7">
        <v>4174227.0</v>
      </c>
      <c r="I3697" s="8">
        <v>4175591.0</v>
      </c>
      <c r="J3697" t="s">
        <v>28</v>
      </c>
      <c r="K3697" t="s">
        <v>8791</v>
      </c>
      <c r="L3697" t="s">
        <v>8791</v>
      </c>
      <c r="N3697" t="s">
        <v>836</v>
      </c>
      <c r="Q3697" t="s">
        <v>8792</v>
      </c>
      <c r="R3697">
        <v>1365.0</v>
      </c>
      <c r="S3697">
        <v>454.0</v>
      </c>
    </row>
    <row r="3698" ht="15.75" customHeight="1">
      <c r="A3698" s="6" t="s">
        <v>23</v>
      </c>
      <c r="B3698" s="6" t="s">
        <v>24</v>
      </c>
      <c r="C3698" s="6" t="s">
        <v>25</v>
      </c>
      <c r="D3698" s="6" t="s">
        <v>26</v>
      </c>
      <c r="E3698" s="6" t="s">
        <v>8</v>
      </c>
      <c r="G3698" s="6" t="s">
        <v>27</v>
      </c>
      <c r="H3698" s="7">
        <v>4175699.0</v>
      </c>
      <c r="I3698" s="8">
        <v>4175935.0</v>
      </c>
      <c r="J3698" t="s">
        <v>37</v>
      </c>
      <c r="K3698" t="s">
        <v>8793</v>
      </c>
      <c r="L3698" t="s">
        <v>8793</v>
      </c>
      <c r="N3698" t="s">
        <v>33</v>
      </c>
      <c r="Q3698" t="s">
        <v>8794</v>
      </c>
      <c r="R3698">
        <v>237.0</v>
      </c>
      <c r="S3698">
        <v>78.0</v>
      </c>
    </row>
    <row r="3699" ht="15.75" customHeight="1">
      <c r="A3699" s="6" t="s">
        <v>23</v>
      </c>
      <c r="B3699" s="6" t="s">
        <v>24</v>
      </c>
      <c r="C3699" s="6" t="s">
        <v>25</v>
      </c>
      <c r="D3699" s="6" t="s">
        <v>26</v>
      </c>
      <c r="E3699" s="6" t="s">
        <v>8</v>
      </c>
      <c r="G3699" s="6" t="s">
        <v>27</v>
      </c>
      <c r="H3699" s="7">
        <v>4176044.0</v>
      </c>
      <c r="I3699" s="8">
        <v>4176496.0</v>
      </c>
      <c r="J3699" t="s">
        <v>28</v>
      </c>
      <c r="K3699" t="s">
        <v>8795</v>
      </c>
      <c r="L3699" t="s">
        <v>8795</v>
      </c>
      <c r="N3699" t="s">
        <v>33</v>
      </c>
      <c r="Q3699" t="s">
        <v>8796</v>
      </c>
      <c r="R3699">
        <v>453.0</v>
      </c>
      <c r="S3699">
        <v>150.0</v>
      </c>
    </row>
    <row r="3700" ht="15.75" customHeight="1">
      <c r="A3700" s="6" t="s">
        <v>23</v>
      </c>
      <c r="B3700" s="6" t="s">
        <v>24</v>
      </c>
      <c r="C3700" s="6" t="s">
        <v>25</v>
      </c>
      <c r="D3700" s="6" t="s">
        <v>26</v>
      </c>
      <c r="E3700" s="6" t="s">
        <v>8</v>
      </c>
      <c r="G3700" s="6" t="s">
        <v>27</v>
      </c>
      <c r="H3700" s="7">
        <v>4176515.0</v>
      </c>
      <c r="I3700" s="8">
        <v>4177270.0</v>
      </c>
      <c r="J3700" t="s">
        <v>28</v>
      </c>
      <c r="K3700" t="s">
        <v>8797</v>
      </c>
      <c r="L3700" t="s">
        <v>8797</v>
      </c>
      <c r="N3700" t="s">
        <v>8798</v>
      </c>
      <c r="Q3700" t="s">
        <v>8799</v>
      </c>
      <c r="R3700">
        <v>756.0</v>
      </c>
      <c r="S3700">
        <v>251.0</v>
      </c>
    </row>
    <row r="3701" ht="15.75" customHeight="1">
      <c r="A3701" s="6" t="s">
        <v>23</v>
      </c>
      <c r="B3701" s="6" t="s">
        <v>24</v>
      </c>
      <c r="C3701" s="6" t="s">
        <v>25</v>
      </c>
      <c r="D3701" s="6" t="s">
        <v>26</v>
      </c>
      <c r="E3701" s="6" t="s">
        <v>8</v>
      </c>
      <c r="G3701" s="6" t="s">
        <v>27</v>
      </c>
      <c r="H3701" s="7">
        <v>4177667.0</v>
      </c>
      <c r="I3701" s="8">
        <v>4179367.0</v>
      </c>
      <c r="J3701" t="s">
        <v>28</v>
      </c>
      <c r="K3701" t="s">
        <v>8800</v>
      </c>
      <c r="L3701" t="s">
        <v>8800</v>
      </c>
      <c r="N3701" t="s">
        <v>6769</v>
      </c>
      <c r="Q3701" t="s">
        <v>8801</v>
      </c>
      <c r="R3701">
        <v>1701.0</v>
      </c>
      <c r="S3701">
        <v>566.0</v>
      </c>
    </row>
    <row r="3702" ht="15.75" customHeight="1">
      <c r="A3702" s="6" t="s">
        <v>23</v>
      </c>
      <c r="B3702" s="6" t="s">
        <v>24</v>
      </c>
      <c r="C3702" s="6" t="s">
        <v>25</v>
      </c>
      <c r="D3702" s="6" t="s">
        <v>26</v>
      </c>
      <c r="E3702" s="6" t="s">
        <v>8</v>
      </c>
      <c r="G3702" s="6" t="s">
        <v>27</v>
      </c>
      <c r="H3702" s="7">
        <v>4179752.0</v>
      </c>
      <c r="I3702" s="8">
        <v>4181134.0</v>
      </c>
      <c r="J3702" t="s">
        <v>37</v>
      </c>
      <c r="K3702" t="s">
        <v>8802</v>
      </c>
      <c r="L3702" t="s">
        <v>8802</v>
      </c>
      <c r="N3702" t="s">
        <v>8803</v>
      </c>
      <c r="Q3702" t="s">
        <v>8804</v>
      </c>
      <c r="R3702">
        <v>1383.0</v>
      </c>
      <c r="S3702">
        <v>460.0</v>
      </c>
    </row>
    <row r="3703" ht="15.75" customHeight="1">
      <c r="A3703" s="6" t="s">
        <v>23</v>
      </c>
      <c r="B3703" s="6" t="s">
        <v>24</v>
      </c>
      <c r="C3703" s="6" t="s">
        <v>25</v>
      </c>
      <c r="D3703" s="6" t="s">
        <v>26</v>
      </c>
      <c r="E3703" s="6" t="s">
        <v>8</v>
      </c>
      <c r="G3703" s="6" t="s">
        <v>27</v>
      </c>
      <c r="H3703" s="7">
        <v>4181267.0</v>
      </c>
      <c r="I3703" s="8">
        <v>4182013.0</v>
      </c>
      <c r="J3703" t="s">
        <v>37</v>
      </c>
      <c r="K3703" t="s">
        <v>8805</v>
      </c>
      <c r="L3703" t="s">
        <v>8805</v>
      </c>
      <c r="N3703" t="s">
        <v>8806</v>
      </c>
      <c r="Q3703" t="s">
        <v>8807</v>
      </c>
      <c r="R3703">
        <v>747.0</v>
      </c>
      <c r="S3703">
        <v>248.0</v>
      </c>
    </row>
    <row r="3704" ht="15.75" customHeight="1">
      <c r="A3704" s="6" t="s">
        <v>23</v>
      </c>
      <c r="B3704" s="6" t="s">
        <v>24</v>
      </c>
      <c r="C3704" s="6" t="s">
        <v>25</v>
      </c>
      <c r="D3704" s="6" t="s">
        <v>26</v>
      </c>
      <c r="E3704" s="6" t="s">
        <v>8</v>
      </c>
      <c r="G3704" s="6" t="s">
        <v>27</v>
      </c>
      <c r="H3704" s="7">
        <v>4182407.0</v>
      </c>
      <c r="I3704" s="8">
        <v>4182787.0</v>
      </c>
      <c r="J3704" t="s">
        <v>37</v>
      </c>
      <c r="K3704" t="s">
        <v>8808</v>
      </c>
      <c r="L3704" t="s">
        <v>8808</v>
      </c>
      <c r="N3704" t="s">
        <v>1144</v>
      </c>
      <c r="Q3704" t="s">
        <v>8809</v>
      </c>
      <c r="R3704">
        <v>381.0</v>
      </c>
      <c r="S3704">
        <v>126.0</v>
      </c>
    </row>
    <row r="3705" ht="15.75" customHeight="1">
      <c r="A3705" s="6" t="s">
        <v>23</v>
      </c>
      <c r="B3705" s="6" t="s">
        <v>24</v>
      </c>
      <c r="C3705" s="6" t="s">
        <v>25</v>
      </c>
      <c r="D3705" s="6" t="s">
        <v>26</v>
      </c>
      <c r="E3705" s="6" t="s">
        <v>8</v>
      </c>
      <c r="G3705" s="6" t="s">
        <v>27</v>
      </c>
      <c r="H3705" s="7">
        <v>4182865.0</v>
      </c>
      <c r="I3705" s="8">
        <v>4183842.0</v>
      </c>
      <c r="J3705" t="s">
        <v>37</v>
      </c>
      <c r="K3705" t="s">
        <v>8810</v>
      </c>
      <c r="L3705" t="s">
        <v>8810</v>
      </c>
      <c r="N3705" t="s">
        <v>8811</v>
      </c>
      <c r="Q3705" t="s">
        <v>8812</v>
      </c>
      <c r="R3705">
        <v>978.0</v>
      </c>
      <c r="S3705">
        <v>325.0</v>
      </c>
    </row>
    <row r="3706" ht="15.75" customHeight="1">
      <c r="A3706" s="6" t="s">
        <v>23</v>
      </c>
      <c r="B3706" s="6" t="s">
        <v>24</v>
      </c>
      <c r="C3706" s="6" t="s">
        <v>25</v>
      </c>
      <c r="D3706" s="6" t="s">
        <v>26</v>
      </c>
      <c r="E3706" s="6" t="s">
        <v>8</v>
      </c>
      <c r="G3706" s="6" t="s">
        <v>27</v>
      </c>
      <c r="H3706" s="7">
        <v>4184049.0</v>
      </c>
      <c r="I3706" s="8">
        <v>4184711.0</v>
      </c>
      <c r="J3706" t="s">
        <v>28</v>
      </c>
      <c r="K3706" t="s">
        <v>8813</v>
      </c>
      <c r="L3706" t="s">
        <v>8813</v>
      </c>
      <c r="N3706" t="s">
        <v>33</v>
      </c>
      <c r="Q3706" t="s">
        <v>8814</v>
      </c>
      <c r="R3706">
        <v>663.0</v>
      </c>
      <c r="S3706">
        <v>220.0</v>
      </c>
    </row>
    <row r="3707" ht="15.75" customHeight="1">
      <c r="A3707" s="6" t="s">
        <v>23</v>
      </c>
      <c r="B3707" s="6" t="s">
        <v>24</v>
      </c>
      <c r="C3707" s="6" t="s">
        <v>25</v>
      </c>
      <c r="D3707" s="6" t="s">
        <v>26</v>
      </c>
      <c r="E3707" s="6" t="s">
        <v>8</v>
      </c>
      <c r="G3707" s="6" t="s">
        <v>27</v>
      </c>
      <c r="H3707" s="7">
        <v>4185105.0</v>
      </c>
      <c r="I3707" s="8">
        <v>4186664.0</v>
      </c>
      <c r="J3707" t="s">
        <v>37</v>
      </c>
      <c r="K3707" t="s">
        <v>8815</v>
      </c>
      <c r="L3707" t="s">
        <v>8815</v>
      </c>
      <c r="N3707" t="s">
        <v>645</v>
      </c>
      <c r="Q3707" t="s">
        <v>8816</v>
      </c>
      <c r="R3707">
        <v>1560.0</v>
      </c>
      <c r="S3707">
        <v>519.0</v>
      </c>
    </row>
    <row r="3708" ht="15.75" customHeight="1">
      <c r="A3708" s="6" t="s">
        <v>23</v>
      </c>
      <c r="B3708" s="6" t="s">
        <v>24</v>
      </c>
      <c r="C3708" s="6" t="s">
        <v>25</v>
      </c>
      <c r="D3708" s="6" t="s">
        <v>26</v>
      </c>
      <c r="E3708" s="6" t="s">
        <v>8</v>
      </c>
      <c r="G3708" s="6" t="s">
        <v>27</v>
      </c>
      <c r="H3708" s="7">
        <v>4186800.0</v>
      </c>
      <c r="I3708" s="8">
        <v>4188293.0</v>
      </c>
      <c r="J3708" t="s">
        <v>37</v>
      </c>
      <c r="K3708" t="s">
        <v>8817</v>
      </c>
      <c r="L3708" t="s">
        <v>8817</v>
      </c>
      <c r="N3708" t="s">
        <v>8818</v>
      </c>
      <c r="Q3708" t="s">
        <v>8819</v>
      </c>
      <c r="R3708">
        <v>1494.0</v>
      </c>
      <c r="S3708">
        <v>497.0</v>
      </c>
    </row>
    <row r="3709" ht="15.75" customHeight="1">
      <c r="A3709" s="6" t="s">
        <v>23</v>
      </c>
      <c r="B3709" s="6" t="s">
        <v>24</v>
      </c>
      <c r="C3709" s="6" t="s">
        <v>25</v>
      </c>
      <c r="D3709" s="6" t="s">
        <v>26</v>
      </c>
      <c r="E3709" s="6" t="s">
        <v>8</v>
      </c>
      <c r="G3709" s="6" t="s">
        <v>27</v>
      </c>
      <c r="H3709" s="7">
        <v>4188700.0</v>
      </c>
      <c r="I3709" s="8">
        <v>4189716.0</v>
      </c>
      <c r="J3709" t="s">
        <v>37</v>
      </c>
      <c r="K3709" t="s">
        <v>8820</v>
      </c>
      <c r="L3709" t="s">
        <v>8820</v>
      </c>
      <c r="N3709" t="s">
        <v>437</v>
      </c>
      <c r="Q3709" t="s">
        <v>8821</v>
      </c>
      <c r="R3709">
        <v>1017.0</v>
      </c>
      <c r="S3709">
        <v>338.0</v>
      </c>
    </row>
    <row r="3710" ht="15.75" customHeight="1">
      <c r="A3710" s="6" t="s">
        <v>23</v>
      </c>
      <c r="B3710" s="6" t="s">
        <v>24</v>
      </c>
      <c r="C3710" s="6" t="s">
        <v>25</v>
      </c>
      <c r="D3710" s="6" t="s">
        <v>26</v>
      </c>
      <c r="E3710" s="6" t="s">
        <v>8</v>
      </c>
      <c r="G3710" s="6" t="s">
        <v>27</v>
      </c>
      <c r="H3710" s="7">
        <v>4189836.0</v>
      </c>
      <c r="I3710" s="8">
        <v>4190633.0</v>
      </c>
      <c r="J3710" t="s">
        <v>28</v>
      </c>
      <c r="K3710" t="s">
        <v>8822</v>
      </c>
      <c r="L3710" t="s">
        <v>8822</v>
      </c>
      <c r="N3710" t="s">
        <v>1755</v>
      </c>
      <c r="Q3710" t="s">
        <v>8823</v>
      </c>
      <c r="R3710">
        <v>798.0</v>
      </c>
      <c r="S3710">
        <v>265.0</v>
      </c>
    </row>
    <row r="3711" ht="15.75" customHeight="1">
      <c r="A3711" s="6" t="s">
        <v>23</v>
      </c>
      <c r="B3711" s="6" t="s">
        <v>24</v>
      </c>
      <c r="C3711" s="6" t="s">
        <v>25</v>
      </c>
      <c r="D3711" s="6" t="s">
        <v>26</v>
      </c>
      <c r="E3711" s="6" t="s">
        <v>8</v>
      </c>
      <c r="G3711" s="6" t="s">
        <v>27</v>
      </c>
      <c r="H3711" s="7">
        <v>4190717.0</v>
      </c>
      <c r="I3711" s="8">
        <v>4191133.0</v>
      </c>
      <c r="J3711" t="s">
        <v>28</v>
      </c>
      <c r="K3711" t="s">
        <v>8824</v>
      </c>
      <c r="L3711" t="s">
        <v>8824</v>
      </c>
      <c r="N3711" t="s">
        <v>530</v>
      </c>
      <c r="Q3711" t="s">
        <v>8825</v>
      </c>
      <c r="R3711">
        <v>417.0</v>
      </c>
      <c r="S3711">
        <v>138.0</v>
      </c>
    </row>
    <row r="3712" ht="15.75" customHeight="1">
      <c r="A3712" s="6" t="s">
        <v>23</v>
      </c>
      <c r="B3712" s="6" t="s">
        <v>24</v>
      </c>
      <c r="C3712" s="6" t="s">
        <v>25</v>
      </c>
      <c r="D3712" s="6" t="s">
        <v>26</v>
      </c>
      <c r="E3712" s="6" t="s">
        <v>8</v>
      </c>
      <c r="G3712" s="6" t="s">
        <v>27</v>
      </c>
      <c r="H3712" s="7">
        <v>4191177.0</v>
      </c>
      <c r="I3712" s="8">
        <v>4191599.0</v>
      </c>
      <c r="J3712" t="s">
        <v>28</v>
      </c>
      <c r="K3712" t="s">
        <v>8826</v>
      </c>
      <c r="L3712" t="s">
        <v>8826</v>
      </c>
      <c r="N3712" t="s">
        <v>219</v>
      </c>
      <c r="Q3712" t="s">
        <v>8827</v>
      </c>
      <c r="R3712">
        <v>423.0</v>
      </c>
      <c r="S3712">
        <v>140.0</v>
      </c>
    </row>
    <row r="3713" ht="15.75" customHeight="1">
      <c r="A3713" s="6" t="s">
        <v>23</v>
      </c>
      <c r="B3713" s="6" t="s">
        <v>24</v>
      </c>
      <c r="C3713" s="6" t="s">
        <v>25</v>
      </c>
      <c r="D3713" s="6" t="s">
        <v>26</v>
      </c>
      <c r="E3713" s="6" t="s">
        <v>8</v>
      </c>
      <c r="G3713" s="6" t="s">
        <v>27</v>
      </c>
      <c r="H3713" s="7">
        <v>4191654.0</v>
      </c>
      <c r="I3713" s="8">
        <v>4192694.0</v>
      </c>
      <c r="J3713" t="s">
        <v>28</v>
      </c>
      <c r="K3713" t="s">
        <v>8828</v>
      </c>
      <c r="L3713" t="s">
        <v>8828</v>
      </c>
      <c r="N3713" t="s">
        <v>293</v>
      </c>
      <c r="Q3713" t="s">
        <v>8829</v>
      </c>
      <c r="R3713">
        <v>1041.0</v>
      </c>
      <c r="S3713">
        <v>346.0</v>
      </c>
    </row>
    <row r="3714" ht="15.75" customHeight="1">
      <c r="A3714" s="6" t="s">
        <v>23</v>
      </c>
      <c r="B3714" s="6" t="s">
        <v>24</v>
      </c>
      <c r="C3714" s="6" t="s">
        <v>25</v>
      </c>
      <c r="D3714" s="6" t="s">
        <v>26</v>
      </c>
      <c r="E3714" s="6" t="s">
        <v>8</v>
      </c>
      <c r="G3714" s="6" t="s">
        <v>27</v>
      </c>
      <c r="H3714" s="7">
        <v>4192832.0</v>
      </c>
      <c r="I3714" s="8">
        <v>4193146.0</v>
      </c>
      <c r="J3714" t="s">
        <v>28</v>
      </c>
      <c r="K3714" t="s">
        <v>8830</v>
      </c>
      <c r="L3714" t="s">
        <v>8830</v>
      </c>
      <c r="N3714" t="s">
        <v>8831</v>
      </c>
      <c r="Q3714" t="s">
        <v>8832</v>
      </c>
      <c r="R3714">
        <v>315.0</v>
      </c>
      <c r="S3714">
        <v>104.0</v>
      </c>
    </row>
    <row r="3715" ht="15.75" customHeight="1">
      <c r="A3715" s="6" t="s">
        <v>23</v>
      </c>
      <c r="B3715" s="6" t="s">
        <v>24</v>
      </c>
      <c r="C3715" s="6" t="s">
        <v>25</v>
      </c>
      <c r="D3715" s="6" t="s">
        <v>26</v>
      </c>
      <c r="E3715" s="6" t="s">
        <v>8</v>
      </c>
      <c r="G3715" s="6" t="s">
        <v>27</v>
      </c>
      <c r="H3715" s="7">
        <v>4193172.0</v>
      </c>
      <c r="I3715" s="8">
        <v>4193588.0</v>
      </c>
      <c r="J3715" t="s">
        <v>28</v>
      </c>
      <c r="K3715" t="s">
        <v>8833</v>
      </c>
      <c r="L3715" t="s">
        <v>8833</v>
      </c>
      <c r="N3715" t="s">
        <v>1755</v>
      </c>
      <c r="Q3715" t="s">
        <v>8834</v>
      </c>
      <c r="R3715">
        <v>417.0</v>
      </c>
      <c r="S3715">
        <v>138.0</v>
      </c>
    </row>
    <row r="3716" ht="15.75" customHeight="1">
      <c r="A3716" s="6" t="s">
        <v>23</v>
      </c>
      <c r="B3716" s="6" t="s">
        <v>24</v>
      </c>
      <c r="C3716" s="6" t="s">
        <v>25</v>
      </c>
      <c r="D3716" s="6" t="s">
        <v>26</v>
      </c>
      <c r="E3716" s="6" t="s">
        <v>8</v>
      </c>
      <c r="G3716" s="6" t="s">
        <v>27</v>
      </c>
      <c r="H3716" s="7">
        <v>4193686.0</v>
      </c>
      <c r="I3716" s="8">
        <v>4194486.0</v>
      </c>
      <c r="J3716" t="s">
        <v>37</v>
      </c>
      <c r="K3716" t="s">
        <v>8835</v>
      </c>
      <c r="L3716" t="s">
        <v>8835</v>
      </c>
      <c r="N3716" t="s">
        <v>506</v>
      </c>
      <c r="Q3716" t="s">
        <v>8836</v>
      </c>
      <c r="R3716">
        <v>801.0</v>
      </c>
      <c r="S3716">
        <v>266.0</v>
      </c>
    </row>
    <row r="3717" ht="15.75" customHeight="1">
      <c r="A3717" s="6" t="s">
        <v>23</v>
      </c>
      <c r="B3717" s="6" t="s">
        <v>24</v>
      </c>
      <c r="C3717" s="6" t="s">
        <v>25</v>
      </c>
      <c r="D3717" s="6" t="s">
        <v>26</v>
      </c>
      <c r="E3717" s="6" t="s">
        <v>8</v>
      </c>
      <c r="G3717" s="6" t="s">
        <v>27</v>
      </c>
      <c r="H3717" s="7">
        <v>4194715.0</v>
      </c>
      <c r="I3717" s="8">
        <v>4195068.0</v>
      </c>
      <c r="J3717" t="s">
        <v>37</v>
      </c>
      <c r="K3717" t="s">
        <v>8837</v>
      </c>
      <c r="L3717" t="s">
        <v>8837</v>
      </c>
      <c r="N3717" t="s">
        <v>33</v>
      </c>
      <c r="Q3717" t="s">
        <v>8838</v>
      </c>
      <c r="R3717">
        <v>354.0</v>
      </c>
      <c r="S3717">
        <v>117.0</v>
      </c>
    </row>
    <row r="3718" ht="15.75" customHeight="1">
      <c r="A3718" s="6" t="s">
        <v>23</v>
      </c>
      <c r="B3718" s="6" t="s">
        <v>24</v>
      </c>
      <c r="C3718" s="6" t="s">
        <v>25</v>
      </c>
      <c r="D3718" s="6" t="s">
        <v>26</v>
      </c>
      <c r="E3718" s="6" t="s">
        <v>8</v>
      </c>
      <c r="G3718" s="6" t="s">
        <v>27</v>
      </c>
      <c r="H3718" s="7">
        <v>4195065.0</v>
      </c>
      <c r="I3718" s="8">
        <v>4196351.0</v>
      </c>
      <c r="J3718" t="s">
        <v>37</v>
      </c>
      <c r="K3718" t="s">
        <v>8839</v>
      </c>
      <c r="L3718" t="s">
        <v>8839</v>
      </c>
      <c r="N3718" t="s">
        <v>8840</v>
      </c>
      <c r="Q3718" t="s">
        <v>8841</v>
      </c>
      <c r="R3718">
        <v>1287.0</v>
      </c>
      <c r="S3718">
        <v>428.0</v>
      </c>
    </row>
    <row r="3719" ht="15.75" customHeight="1">
      <c r="A3719" s="6" t="s">
        <v>23</v>
      </c>
      <c r="B3719" s="6" t="s">
        <v>24</v>
      </c>
      <c r="C3719" s="6" t="s">
        <v>25</v>
      </c>
      <c r="D3719" s="6" t="s">
        <v>26</v>
      </c>
      <c r="E3719" s="6" t="s">
        <v>8</v>
      </c>
      <c r="G3719" s="6" t="s">
        <v>27</v>
      </c>
      <c r="H3719" s="7">
        <v>4196404.0</v>
      </c>
      <c r="I3719" s="8">
        <v>4197630.0</v>
      </c>
      <c r="J3719" t="s">
        <v>28</v>
      </c>
      <c r="K3719" t="s">
        <v>8842</v>
      </c>
      <c r="L3719" t="s">
        <v>8842</v>
      </c>
      <c r="N3719" t="s">
        <v>4359</v>
      </c>
      <c r="Q3719" t="s">
        <v>8843</v>
      </c>
      <c r="R3719">
        <v>1227.0</v>
      </c>
      <c r="S3719">
        <v>408.0</v>
      </c>
    </row>
    <row r="3720" ht="15.75" customHeight="1">
      <c r="A3720" s="6" t="s">
        <v>23</v>
      </c>
      <c r="B3720" s="6" t="s">
        <v>24</v>
      </c>
      <c r="C3720" s="6" t="s">
        <v>25</v>
      </c>
      <c r="D3720" s="6" t="s">
        <v>26</v>
      </c>
      <c r="E3720" s="6" t="s">
        <v>8</v>
      </c>
      <c r="G3720" s="6" t="s">
        <v>27</v>
      </c>
      <c r="H3720" s="7">
        <v>4197801.0</v>
      </c>
      <c r="I3720" s="8">
        <v>4197989.0</v>
      </c>
      <c r="J3720" t="s">
        <v>37</v>
      </c>
      <c r="K3720" t="s">
        <v>8844</v>
      </c>
      <c r="L3720" t="s">
        <v>8844</v>
      </c>
      <c r="N3720" t="s">
        <v>33</v>
      </c>
      <c r="Q3720" t="s">
        <v>8845</v>
      </c>
      <c r="R3720">
        <v>189.0</v>
      </c>
      <c r="S3720">
        <v>62.0</v>
      </c>
    </row>
    <row r="3721" ht="15.75" customHeight="1">
      <c r="A3721" s="6" t="s">
        <v>23</v>
      </c>
      <c r="B3721" s="6" t="s">
        <v>24</v>
      </c>
      <c r="C3721" s="6" t="s">
        <v>25</v>
      </c>
      <c r="D3721" s="6" t="s">
        <v>26</v>
      </c>
      <c r="E3721" s="6" t="s">
        <v>8</v>
      </c>
      <c r="G3721" s="6" t="s">
        <v>27</v>
      </c>
      <c r="H3721" s="7">
        <v>4198253.0</v>
      </c>
      <c r="I3721" s="8">
        <v>4199791.0</v>
      </c>
      <c r="J3721" t="s">
        <v>37</v>
      </c>
      <c r="K3721" t="s">
        <v>8846</v>
      </c>
      <c r="L3721" t="s">
        <v>8846</v>
      </c>
      <c r="N3721" t="s">
        <v>475</v>
      </c>
      <c r="Q3721" t="s">
        <v>8847</v>
      </c>
      <c r="R3721">
        <v>1539.0</v>
      </c>
      <c r="S3721">
        <v>512.0</v>
      </c>
    </row>
    <row r="3722" ht="15.75" customHeight="1">
      <c r="A3722" s="6" t="s">
        <v>23</v>
      </c>
      <c r="B3722" s="6" t="s">
        <v>24</v>
      </c>
      <c r="C3722" s="6" t="s">
        <v>25</v>
      </c>
      <c r="D3722" s="6" t="s">
        <v>26</v>
      </c>
      <c r="E3722" s="6" t="s">
        <v>8</v>
      </c>
      <c r="G3722" s="6" t="s">
        <v>27</v>
      </c>
      <c r="H3722" s="7">
        <v>4199839.0</v>
      </c>
      <c r="I3722" s="8">
        <v>4200483.0</v>
      </c>
      <c r="J3722" t="s">
        <v>37</v>
      </c>
      <c r="K3722" t="s">
        <v>8848</v>
      </c>
      <c r="L3722" t="s">
        <v>8848</v>
      </c>
      <c r="N3722" t="s">
        <v>33</v>
      </c>
      <c r="Q3722" t="s">
        <v>8849</v>
      </c>
      <c r="R3722">
        <v>645.0</v>
      </c>
      <c r="S3722">
        <v>214.0</v>
      </c>
    </row>
    <row r="3723" ht="15.75" customHeight="1">
      <c r="A3723" s="6" t="s">
        <v>23</v>
      </c>
      <c r="B3723" s="6" t="s">
        <v>113</v>
      </c>
      <c r="C3723" s="6" t="s">
        <v>25</v>
      </c>
      <c r="D3723" s="6" t="s">
        <v>26</v>
      </c>
      <c r="E3723" s="6" t="s">
        <v>8</v>
      </c>
      <c r="G3723" s="6" t="s">
        <v>27</v>
      </c>
      <c r="H3723" s="7">
        <v>4200852.0</v>
      </c>
      <c r="I3723" s="8">
        <v>4201058.0</v>
      </c>
      <c r="J3723" t="s">
        <v>37</v>
      </c>
      <c r="N3723" t="s">
        <v>33</v>
      </c>
      <c r="Q3723" t="s">
        <v>8850</v>
      </c>
      <c r="R3723">
        <v>207.0</v>
      </c>
      <c r="T3723" t="s">
        <v>129</v>
      </c>
    </row>
    <row r="3724" ht="15.75" customHeight="1">
      <c r="A3724" s="6" t="s">
        <v>23</v>
      </c>
      <c r="B3724" s="6" t="s">
        <v>24</v>
      </c>
      <c r="C3724" s="6" t="s">
        <v>25</v>
      </c>
      <c r="D3724" s="6" t="s">
        <v>26</v>
      </c>
      <c r="E3724" s="6" t="s">
        <v>8</v>
      </c>
      <c r="G3724" s="6" t="s">
        <v>27</v>
      </c>
      <c r="H3724" s="7">
        <v>4201504.0</v>
      </c>
      <c r="I3724" s="8">
        <v>4203264.0</v>
      </c>
      <c r="J3724" t="s">
        <v>37</v>
      </c>
      <c r="K3724" t="s">
        <v>8851</v>
      </c>
      <c r="L3724" t="s">
        <v>8851</v>
      </c>
      <c r="N3724" t="s">
        <v>1322</v>
      </c>
      <c r="Q3724" t="s">
        <v>8852</v>
      </c>
      <c r="R3724">
        <v>1761.0</v>
      </c>
      <c r="S3724">
        <v>586.0</v>
      </c>
    </row>
    <row r="3725" ht="15.75" customHeight="1">
      <c r="A3725" s="6" t="s">
        <v>23</v>
      </c>
      <c r="B3725" s="6" t="s">
        <v>24</v>
      </c>
      <c r="C3725" s="6" t="s">
        <v>25</v>
      </c>
      <c r="D3725" s="6" t="s">
        <v>26</v>
      </c>
      <c r="E3725" s="6" t="s">
        <v>8</v>
      </c>
      <c r="G3725" s="6" t="s">
        <v>27</v>
      </c>
      <c r="H3725" s="7">
        <v>4203876.0</v>
      </c>
      <c r="I3725" s="8">
        <v>4205150.0</v>
      </c>
      <c r="J3725" t="s">
        <v>37</v>
      </c>
      <c r="K3725" t="s">
        <v>8853</v>
      </c>
      <c r="L3725" t="s">
        <v>8853</v>
      </c>
      <c r="N3725" t="s">
        <v>299</v>
      </c>
      <c r="Q3725" t="s">
        <v>8854</v>
      </c>
      <c r="R3725">
        <v>1275.0</v>
      </c>
      <c r="S3725">
        <v>424.0</v>
      </c>
    </row>
    <row r="3726" ht="15.75" customHeight="1">
      <c r="A3726" s="6" t="s">
        <v>23</v>
      </c>
      <c r="B3726" s="6" t="s">
        <v>24</v>
      </c>
      <c r="C3726" s="6" t="s">
        <v>25</v>
      </c>
      <c r="D3726" s="6" t="s">
        <v>26</v>
      </c>
      <c r="E3726" s="6" t="s">
        <v>8</v>
      </c>
      <c r="G3726" s="6" t="s">
        <v>27</v>
      </c>
      <c r="H3726" s="7">
        <v>4205147.0</v>
      </c>
      <c r="I3726" s="8">
        <v>4205548.0</v>
      </c>
      <c r="J3726" t="s">
        <v>37</v>
      </c>
      <c r="K3726" t="s">
        <v>8855</v>
      </c>
      <c r="L3726" t="s">
        <v>8855</v>
      </c>
      <c r="N3726" t="s">
        <v>3071</v>
      </c>
      <c r="Q3726" t="s">
        <v>8856</v>
      </c>
      <c r="R3726">
        <v>402.0</v>
      </c>
      <c r="S3726">
        <v>133.0</v>
      </c>
    </row>
    <row r="3727" ht="15.75" customHeight="1">
      <c r="A3727" s="6" t="s">
        <v>23</v>
      </c>
      <c r="B3727" s="6" t="s">
        <v>24</v>
      </c>
      <c r="C3727" s="6" t="s">
        <v>25</v>
      </c>
      <c r="D3727" s="6" t="s">
        <v>26</v>
      </c>
      <c r="E3727" s="6" t="s">
        <v>8</v>
      </c>
      <c r="G3727" s="6" t="s">
        <v>27</v>
      </c>
      <c r="H3727" s="7">
        <v>4205545.0</v>
      </c>
      <c r="I3727" s="8">
        <v>4205925.0</v>
      </c>
      <c r="J3727" t="s">
        <v>37</v>
      </c>
      <c r="K3727" t="s">
        <v>8857</v>
      </c>
      <c r="L3727" t="s">
        <v>8857</v>
      </c>
      <c r="N3727" t="s">
        <v>3068</v>
      </c>
      <c r="Q3727" t="s">
        <v>8858</v>
      </c>
      <c r="R3727">
        <v>381.0</v>
      </c>
      <c r="S3727">
        <v>126.0</v>
      </c>
    </row>
    <row r="3728" ht="15.75" customHeight="1">
      <c r="A3728" s="6" t="s">
        <v>23</v>
      </c>
      <c r="B3728" s="6" t="s">
        <v>24</v>
      </c>
      <c r="C3728" s="6" t="s">
        <v>25</v>
      </c>
      <c r="D3728" s="6" t="s">
        <v>26</v>
      </c>
      <c r="E3728" s="6" t="s">
        <v>8</v>
      </c>
      <c r="G3728" s="6" t="s">
        <v>27</v>
      </c>
      <c r="H3728" s="7">
        <v>4205900.0</v>
      </c>
      <c r="I3728" s="8">
        <v>4206511.0</v>
      </c>
      <c r="J3728" t="s">
        <v>37</v>
      </c>
      <c r="K3728" t="s">
        <v>8859</v>
      </c>
      <c r="L3728" t="s">
        <v>8859</v>
      </c>
      <c r="N3728" t="s">
        <v>1558</v>
      </c>
      <c r="Q3728" t="s">
        <v>8860</v>
      </c>
      <c r="R3728">
        <v>612.0</v>
      </c>
      <c r="S3728">
        <v>203.0</v>
      </c>
    </row>
    <row r="3729" ht="15.75" customHeight="1">
      <c r="A3729" s="6" t="s">
        <v>23</v>
      </c>
      <c r="B3729" s="6" t="s">
        <v>24</v>
      </c>
      <c r="C3729" s="6" t="s">
        <v>25</v>
      </c>
      <c r="D3729" s="6" t="s">
        <v>26</v>
      </c>
      <c r="E3729" s="6" t="s">
        <v>8</v>
      </c>
      <c r="G3729" s="6" t="s">
        <v>27</v>
      </c>
      <c r="H3729" s="7">
        <v>4206527.0</v>
      </c>
      <c r="I3729" s="8">
        <v>4207855.0</v>
      </c>
      <c r="J3729" t="s">
        <v>37</v>
      </c>
      <c r="K3729" t="s">
        <v>8861</v>
      </c>
      <c r="L3729" t="s">
        <v>8861</v>
      </c>
      <c r="N3729" t="s">
        <v>148</v>
      </c>
      <c r="Q3729" t="s">
        <v>8862</v>
      </c>
      <c r="R3729">
        <v>1329.0</v>
      </c>
      <c r="S3729">
        <v>442.0</v>
      </c>
    </row>
    <row r="3730" ht="15.75" customHeight="1">
      <c r="A3730" s="6" t="s">
        <v>23</v>
      </c>
      <c r="B3730" s="6" t="s">
        <v>24</v>
      </c>
      <c r="C3730" s="6" t="s">
        <v>25</v>
      </c>
      <c r="D3730" s="6" t="s">
        <v>26</v>
      </c>
      <c r="E3730" s="6" t="s">
        <v>8</v>
      </c>
      <c r="G3730" s="6" t="s">
        <v>27</v>
      </c>
      <c r="H3730" s="7">
        <v>4207975.0</v>
      </c>
      <c r="I3730" s="8">
        <v>4209207.0</v>
      </c>
      <c r="J3730" t="s">
        <v>37</v>
      </c>
      <c r="K3730" t="s">
        <v>8863</v>
      </c>
      <c r="L3730" t="s">
        <v>8863</v>
      </c>
      <c r="N3730" t="s">
        <v>5664</v>
      </c>
      <c r="Q3730" t="s">
        <v>8864</v>
      </c>
      <c r="R3730">
        <v>1233.0</v>
      </c>
      <c r="S3730">
        <v>410.0</v>
      </c>
    </row>
    <row r="3731" ht="15.75" customHeight="1">
      <c r="A3731" s="6" t="s">
        <v>23</v>
      </c>
      <c r="B3731" s="6" t="s">
        <v>24</v>
      </c>
      <c r="C3731" s="6" t="s">
        <v>25</v>
      </c>
      <c r="D3731" s="6" t="s">
        <v>26</v>
      </c>
      <c r="E3731" s="6" t="s">
        <v>8</v>
      </c>
      <c r="G3731" s="6" t="s">
        <v>27</v>
      </c>
      <c r="H3731" s="7">
        <v>4209461.0</v>
      </c>
      <c r="I3731" s="8">
        <v>4210750.0</v>
      </c>
      <c r="J3731" t="s">
        <v>28</v>
      </c>
      <c r="K3731" t="s">
        <v>8865</v>
      </c>
      <c r="L3731" t="s">
        <v>8865</v>
      </c>
      <c r="N3731" t="s">
        <v>201</v>
      </c>
      <c r="Q3731" t="s">
        <v>8866</v>
      </c>
      <c r="R3731">
        <v>1290.0</v>
      </c>
      <c r="S3731">
        <v>429.0</v>
      </c>
    </row>
    <row r="3732" ht="15.75" customHeight="1">
      <c r="A3732" s="6" t="s">
        <v>23</v>
      </c>
      <c r="B3732" s="6" t="s">
        <v>113</v>
      </c>
      <c r="C3732" s="6" t="s">
        <v>25</v>
      </c>
      <c r="D3732" s="6" t="s">
        <v>26</v>
      </c>
      <c r="E3732" s="6" t="s">
        <v>8</v>
      </c>
      <c r="G3732" s="6" t="s">
        <v>27</v>
      </c>
      <c r="H3732" s="7">
        <v>4211154.0</v>
      </c>
      <c r="I3732" s="8">
        <v>4213151.0</v>
      </c>
      <c r="J3732" t="s">
        <v>37</v>
      </c>
      <c r="N3732" t="s">
        <v>33</v>
      </c>
      <c r="Q3732" t="s">
        <v>8867</v>
      </c>
      <c r="R3732">
        <v>1998.0</v>
      </c>
      <c r="T3732" t="s">
        <v>129</v>
      </c>
    </row>
    <row r="3733" ht="15.75" customHeight="1">
      <c r="A3733" s="6" t="s">
        <v>23</v>
      </c>
      <c r="B3733" s="6" t="s">
        <v>24</v>
      </c>
      <c r="C3733" s="6" t="s">
        <v>25</v>
      </c>
      <c r="D3733" s="6" t="s">
        <v>26</v>
      </c>
      <c r="E3733" s="6" t="s">
        <v>8</v>
      </c>
      <c r="G3733" s="6" t="s">
        <v>27</v>
      </c>
      <c r="H3733" s="7">
        <v>4214476.0</v>
      </c>
      <c r="I3733" s="8">
        <v>4215123.0</v>
      </c>
      <c r="J3733" t="s">
        <v>37</v>
      </c>
      <c r="K3733" t="s">
        <v>8868</v>
      </c>
      <c r="L3733" t="s">
        <v>8868</v>
      </c>
      <c r="N3733" t="s">
        <v>8869</v>
      </c>
      <c r="Q3733" t="s">
        <v>8870</v>
      </c>
      <c r="R3733">
        <v>648.0</v>
      </c>
      <c r="S3733">
        <v>215.0</v>
      </c>
    </row>
    <row r="3734" ht="15.75" customHeight="1">
      <c r="A3734" s="6" t="s">
        <v>23</v>
      </c>
      <c r="B3734" s="6" t="s">
        <v>24</v>
      </c>
      <c r="C3734" s="6" t="s">
        <v>25</v>
      </c>
      <c r="D3734" s="6" t="s">
        <v>26</v>
      </c>
      <c r="E3734" s="6" t="s">
        <v>8</v>
      </c>
      <c r="G3734" s="6" t="s">
        <v>27</v>
      </c>
      <c r="H3734" s="7">
        <v>4215131.0</v>
      </c>
      <c r="I3734" s="8">
        <v>4216414.0</v>
      </c>
      <c r="J3734" t="s">
        <v>37</v>
      </c>
      <c r="K3734" t="s">
        <v>8871</v>
      </c>
      <c r="L3734" t="s">
        <v>8871</v>
      </c>
      <c r="N3734" t="s">
        <v>174</v>
      </c>
      <c r="Q3734" t="s">
        <v>8872</v>
      </c>
      <c r="R3734">
        <v>1284.0</v>
      </c>
      <c r="S3734">
        <v>427.0</v>
      </c>
    </row>
    <row r="3735" ht="15.75" customHeight="1">
      <c r="A3735" s="6" t="s">
        <v>23</v>
      </c>
      <c r="B3735" s="6" t="s">
        <v>24</v>
      </c>
      <c r="C3735" s="6" t="s">
        <v>25</v>
      </c>
      <c r="D3735" s="6" t="s">
        <v>26</v>
      </c>
      <c r="E3735" s="6" t="s">
        <v>8</v>
      </c>
      <c r="G3735" s="6" t="s">
        <v>27</v>
      </c>
      <c r="H3735" s="7">
        <v>4216533.0</v>
      </c>
      <c r="I3735" s="8">
        <v>4217051.0</v>
      </c>
      <c r="J3735" t="s">
        <v>28</v>
      </c>
      <c r="K3735" t="s">
        <v>8873</v>
      </c>
      <c r="L3735" t="s">
        <v>8873</v>
      </c>
      <c r="N3735" t="s">
        <v>8874</v>
      </c>
      <c r="Q3735" t="s">
        <v>8875</v>
      </c>
      <c r="R3735">
        <v>519.0</v>
      </c>
      <c r="S3735">
        <v>172.0</v>
      </c>
    </row>
    <row r="3736" ht="15.75" customHeight="1">
      <c r="A3736" s="6" t="s">
        <v>23</v>
      </c>
      <c r="B3736" s="6" t="s">
        <v>113</v>
      </c>
      <c r="C3736" s="6" t="s">
        <v>25</v>
      </c>
      <c r="D3736" s="6" t="s">
        <v>26</v>
      </c>
      <c r="E3736" s="6" t="s">
        <v>8</v>
      </c>
      <c r="G3736" s="6" t="s">
        <v>27</v>
      </c>
      <c r="H3736" s="7">
        <v>4217337.0</v>
      </c>
      <c r="I3736" s="8">
        <v>4218116.0</v>
      </c>
      <c r="J3736" t="s">
        <v>28</v>
      </c>
      <c r="N3736" t="s">
        <v>2578</v>
      </c>
      <c r="Q3736" t="s">
        <v>8876</v>
      </c>
      <c r="R3736">
        <v>780.0</v>
      </c>
      <c r="T3736" t="s">
        <v>129</v>
      </c>
    </row>
    <row r="3737" ht="15.75" customHeight="1">
      <c r="A3737" s="6" t="s">
        <v>23</v>
      </c>
      <c r="B3737" s="6" t="s">
        <v>24</v>
      </c>
      <c r="C3737" s="6" t="s">
        <v>25</v>
      </c>
      <c r="D3737" s="6" t="s">
        <v>26</v>
      </c>
      <c r="E3737" s="6" t="s">
        <v>8</v>
      </c>
      <c r="G3737" s="6" t="s">
        <v>27</v>
      </c>
      <c r="H3737" s="7">
        <v>4218241.0</v>
      </c>
      <c r="I3737" s="8">
        <v>4219542.0</v>
      </c>
      <c r="J3737" t="s">
        <v>37</v>
      </c>
      <c r="K3737" t="s">
        <v>8877</v>
      </c>
      <c r="L3737" t="s">
        <v>8877</v>
      </c>
      <c r="N3737" t="s">
        <v>8878</v>
      </c>
      <c r="Q3737" t="s">
        <v>8879</v>
      </c>
      <c r="R3737">
        <v>1302.0</v>
      </c>
      <c r="S3737">
        <v>433.0</v>
      </c>
    </row>
    <row r="3738" ht="15.75" customHeight="1">
      <c r="A3738" s="6" t="s">
        <v>23</v>
      </c>
      <c r="B3738" s="6" t="s">
        <v>24</v>
      </c>
      <c r="C3738" s="6" t="s">
        <v>25</v>
      </c>
      <c r="D3738" s="6" t="s">
        <v>26</v>
      </c>
      <c r="E3738" s="6" t="s">
        <v>8</v>
      </c>
      <c r="G3738" s="6" t="s">
        <v>27</v>
      </c>
      <c r="H3738" s="7">
        <v>4219539.0</v>
      </c>
      <c r="I3738" s="8">
        <v>4220381.0</v>
      </c>
      <c r="J3738" t="s">
        <v>37</v>
      </c>
      <c r="K3738" t="s">
        <v>8880</v>
      </c>
      <c r="L3738" t="s">
        <v>8880</v>
      </c>
      <c r="N3738" t="s">
        <v>8370</v>
      </c>
      <c r="Q3738" t="s">
        <v>8881</v>
      </c>
      <c r="R3738">
        <v>843.0</v>
      </c>
      <c r="S3738">
        <v>280.0</v>
      </c>
    </row>
    <row r="3739" ht="15.75" customHeight="1">
      <c r="A3739" s="6" t="s">
        <v>23</v>
      </c>
      <c r="B3739" s="6" t="s">
        <v>24</v>
      </c>
      <c r="C3739" s="6" t="s">
        <v>25</v>
      </c>
      <c r="D3739" s="6" t="s">
        <v>26</v>
      </c>
      <c r="E3739" s="6" t="s">
        <v>8</v>
      </c>
      <c r="G3739" s="6" t="s">
        <v>27</v>
      </c>
      <c r="H3739" s="7">
        <v>4220391.0</v>
      </c>
      <c r="I3739" s="8">
        <v>4221212.0</v>
      </c>
      <c r="J3739" t="s">
        <v>37</v>
      </c>
      <c r="K3739" t="s">
        <v>8882</v>
      </c>
      <c r="L3739" t="s">
        <v>8882</v>
      </c>
      <c r="N3739" t="s">
        <v>8874</v>
      </c>
      <c r="Q3739" t="s">
        <v>8883</v>
      </c>
      <c r="R3739">
        <v>822.0</v>
      </c>
      <c r="S3739">
        <v>273.0</v>
      </c>
    </row>
    <row r="3740" ht="15.75" customHeight="1">
      <c r="A3740" s="6" t="s">
        <v>23</v>
      </c>
      <c r="B3740" s="6" t="s">
        <v>24</v>
      </c>
      <c r="C3740" s="6" t="s">
        <v>25</v>
      </c>
      <c r="D3740" s="6" t="s">
        <v>26</v>
      </c>
      <c r="E3740" s="6" t="s">
        <v>8</v>
      </c>
      <c r="G3740" s="6" t="s">
        <v>27</v>
      </c>
      <c r="H3740" s="7">
        <v>4222214.0</v>
      </c>
      <c r="I3740" s="8">
        <v>4222555.0</v>
      </c>
      <c r="J3740" t="s">
        <v>28</v>
      </c>
      <c r="K3740" t="s">
        <v>8884</v>
      </c>
      <c r="L3740" t="s">
        <v>8884</v>
      </c>
      <c r="N3740" t="s">
        <v>33</v>
      </c>
      <c r="Q3740" t="s">
        <v>8885</v>
      </c>
      <c r="R3740">
        <v>342.0</v>
      </c>
      <c r="S3740">
        <v>113.0</v>
      </c>
    </row>
    <row r="3741" ht="15.75" customHeight="1">
      <c r="A3741" s="6" t="s">
        <v>23</v>
      </c>
      <c r="B3741" s="6" t="s">
        <v>113</v>
      </c>
      <c r="C3741" s="6" t="s">
        <v>25</v>
      </c>
      <c r="D3741" s="6" t="s">
        <v>26</v>
      </c>
      <c r="E3741" s="6" t="s">
        <v>8</v>
      </c>
      <c r="G3741" s="6" t="s">
        <v>27</v>
      </c>
      <c r="H3741" s="7">
        <v>4222594.0</v>
      </c>
      <c r="I3741" s="8">
        <v>4223541.0</v>
      </c>
      <c r="J3741" t="s">
        <v>28</v>
      </c>
      <c r="N3741" t="s">
        <v>54</v>
      </c>
      <c r="Q3741" t="s">
        <v>8886</v>
      </c>
      <c r="R3741">
        <v>948.0</v>
      </c>
      <c r="T3741" t="s">
        <v>116</v>
      </c>
    </row>
    <row r="3742" ht="15.75" customHeight="1">
      <c r="A3742" s="6" t="s">
        <v>23</v>
      </c>
      <c r="B3742" s="6" t="s">
        <v>113</v>
      </c>
      <c r="C3742" s="6" t="s">
        <v>25</v>
      </c>
      <c r="D3742" s="6" t="s">
        <v>26</v>
      </c>
      <c r="E3742" s="6" t="s">
        <v>8</v>
      </c>
      <c r="G3742" s="6" t="s">
        <v>27</v>
      </c>
      <c r="H3742" s="7">
        <v>4223538.0</v>
      </c>
      <c r="I3742" s="8">
        <v>4223852.0</v>
      </c>
      <c r="J3742" t="s">
        <v>28</v>
      </c>
      <c r="N3742" t="s">
        <v>54</v>
      </c>
      <c r="Q3742" t="s">
        <v>8887</v>
      </c>
      <c r="R3742">
        <v>315.0</v>
      </c>
      <c r="T3742" t="s">
        <v>116</v>
      </c>
    </row>
    <row r="3743" ht="15.75" customHeight="1">
      <c r="A3743" s="6" t="s">
        <v>23</v>
      </c>
      <c r="B3743" s="6" t="s">
        <v>113</v>
      </c>
      <c r="C3743" s="6" t="s">
        <v>25</v>
      </c>
      <c r="D3743" s="6" t="s">
        <v>26</v>
      </c>
      <c r="E3743" s="6" t="s">
        <v>8</v>
      </c>
      <c r="G3743" s="6" t="s">
        <v>27</v>
      </c>
      <c r="H3743" s="7">
        <v>4223890.0</v>
      </c>
      <c r="I3743" s="8">
        <v>4224405.0</v>
      </c>
      <c r="J3743" t="s">
        <v>37</v>
      </c>
      <c r="N3743" t="s">
        <v>2973</v>
      </c>
      <c r="Q3743" t="s">
        <v>8888</v>
      </c>
      <c r="R3743">
        <v>516.0</v>
      </c>
      <c r="T3743" t="s">
        <v>129</v>
      </c>
    </row>
    <row r="3744" ht="15.75" customHeight="1">
      <c r="A3744" s="6" t="s">
        <v>23</v>
      </c>
      <c r="B3744" s="6" t="s">
        <v>24</v>
      </c>
      <c r="C3744" s="6" t="s">
        <v>25</v>
      </c>
      <c r="D3744" s="6" t="s">
        <v>26</v>
      </c>
      <c r="E3744" s="6" t="s">
        <v>8</v>
      </c>
      <c r="G3744" s="6" t="s">
        <v>27</v>
      </c>
      <c r="H3744" s="7">
        <v>4224628.0</v>
      </c>
      <c r="I3744" s="8">
        <v>4224912.0</v>
      </c>
      <c r="J3744" t="s">
        <v>28</v>
      </c>
      <c r="K3744" t="s">
        <v>8889</v>
      </c>
      <c r="L3744" t="s">
        <v>8889</v>
      </c>
      <c r="N3744" t="s">
        <v>33</v>
      </c>
      <c r="Q3744" t="s">
        <v>8890</v>
      </c>
      <c r="R3744">
        <v>285.0</v>
      </c>
      <c r="S3744">
        <v>94.0</v>
      </c>
    </row>
    <row r="3745" ht="15.75" customHeight="1">
      <c r="A3745" s="6" t="s">
        <v>23</v>
      </c>
      <c r="B3745" s="6" t="s">
        <v>24</v>
      </c>
      <c r="C3745" s="6" t="s">
        <v>25</v>
      </c>
      <c r="D3745" s="6" t="s">
        <v>26</v>
      </c>
      <c r="E3745" s="6" t="s">
        <v>8</v>
      </c>
      <c r="G3745" s="6" t="s">
        <v>27</v>
      </c>
      <c r="H3745" s="7">
        <v>4225708.0</v>
      </c>
      <c r="I3745" s="8">
        <v>4226322.0</v>
      </c>
      <c r="J3745" t="s">
        <v>28</v>
      </c>
      <c r="K3745" t="s">
        <v>5260</v>
      </c>
      <c r="L3745" t="s">
        <v>5260</v>
      </c>
      <c r="N3745" t="s">
        <v>4538</v>
      </c>
      <c r="Q3745" t="s">
        <v>8891</v>
      </c>
      <c r="R3745">
        <v>615.0</v>
      </c>
      <c r="S3745">
        <v>204.0</v>
      </c>
    </row>
    <row r="3746" ht="15.75" customHeight="1">
      <c r="A3746" s="6" t="s">
        <v>23</v>
      </c>
      <c r="B3746" s="6" t="s">
        <v>24</v>
      </c>
      <c r="C3746" s="6" t="s">
        <v>25</v>
      </c>
      <c r="D3746" s="6" t="s">
        <v>26</v>
      </c>
      <c r="E3746" s="6" t="s">
        <v>8</v>
      </c>
      <c r="G3746" s="6" t="s">
        <v>27</v>
      </c>
      <c r="H3746" s="7">
        <v>4226232.0</v>
      </c>
      <c r="I3746" s="8">
        <v>4226771.0</v>
      </c>
      <c r="J3746" t="s">
        <v>28</v>
      </c>
      <c r="K3746" t="s">
        <v>8892</v>
      </c>
      <c r="L3746" t="s">
        <v>8892</v>
      </c>
      <c r="N3746" t="s">
        <v>54</v>
      </c>
      <c r="Q3746" t="s">
        <v>8893</v>
      </c>
      <c r="R3746">
        <v>540.0</v>
      </c>
      <c r="S3746">
        <v>179.0</v>
      </c>
    </row>
    <row r="3747" ht="15.75" customHeight="1">
      <c r="A3747" s="6" t="s">
        <v>23</v>
      </c>
      <c r="B3747" s="6" t="s">
        <v>113</v>
      </c>
      <c r="C3747" s="6" t="s">
        <v>25</v>
      </c>
      <c r="D3747" s="6" t="s">
        <v>26</v>
      </c>
      <c r="E3747" s="6" t="s">
        <v>8</v>
      </c>
      <c r="G3747" s="6" t="s">
        <v>27</v>
      </c>
      <c r="H3747" s="7">
        <v>4227903.0</v>
      </c>
      <c r="I3747" s="8">
        <v>4234727.0</v>
      </c>
      <c r="J3747" t="s">
        <v>28</v>
      </c>
      <c r="N3747" t="s">
        <v>33</v>
      </c>
      <c r="Q3747" t="s">
        <v>8894</v>
      </c>
      <c r="R3747">
        <v>6825.0</v>
      </c>
      <c r="T3747" t="s">
        <v>129</v>
      </c>
    </row>
    <row r="3748" ht="15.75" customHeight="1">
      <c r="A3748" s="6" t="s">
        <v>23</v>
      </c>
      <c r="B3748" s="6" t="s">
        <v>24</v>
      </c>
      <c r="C3748" s="6" t="s">
        <v>25</v>
      </c>
      <c r="D3748" s="6" t="s">
        <v>26</v>
      </c>
      <c r="E3748" s="6" t="s">
        <v>8</v>
      </c>
      <c r="G3748" s="6" t="s">
        <v>27</v>
      </c>
      <c r="H3748" s="7">
        <v>4235119.0</v>
      </c>
      <c r="I3748" s="8">
        <v>4239468.0</v>
      </c>
      <c r="J3748" t="s">
        <v>28</v>
      </c>
      <c r="K3748" t="s">
        <v>8895</v>
      </c>
      <c r="L3748" t="s">
        <v>8895</v>
      </c>
      <c r="N3748" t="s">
        <v>33</v>
      </c>
      <c r="Q3748" t="s">
        <v>8896</v>
      </c>
      <c r="R3748">
        <v>4350.0</v>
      </c>
      <c r="S3748">
        <v>1449.0</v>
      </c>
    </row>
    <row r="3749" ht="15.75" customHeight="1">
      <c r="A3749" s="6" t="s">
        <v>23</v>
      </c>
      <c r="B3749" s="6" t="s">
        <v>24</v>
      </c>
      <c r="C3749" s="6" t="s">
        <v>25</v>
      </c>
      <c r="D3749" s="6" t="s">
        <v>26</v>
      </c>
      <c r="E3749" s="6" t="s">
        <v>8</v>
      </c>
      <c r="G3749" s="6" t="s">
        <v>27</v>
      </c>
      <c r="H3749" s="7">
        <v>4240628.0</v>
      </c>
      <c r="I3749" s="8">
        <v>4240849.0</v>
      </c>
      <c r="J3749" t="s">
        <v>37</v>
      </c>
      <c r="K3749" t="s">
        <v>8897</v>
      </c>
      <c r="L3749" t="s">
        <v>8897</v>
      </c>
      <c r="N3749" t="s">
        <v>33</v>
      </c>
      <c r="Q3749" t="s">
        <v>8898</v>
      </c>
      <c r="R3749">
        <v>222.0</v>
      </c>
      <c r="S3749">
        <v>73.0</v>
      </c>
    </row>
    <row r="3750" ht="15.75" customHeight="1">
      <c r="A3750" s="6" t="s">
        <v>23</v>
      </c>
      <c r="B3750" s="6" t="s">
        <v>24</v>
      </c>
      <c r="C3750" s="6" t="s">
        <v>25</v>
      </c>
      <c r="D3750" s="6" t="s">
        <v>26</v>
      </c>
      <c r="E3750" s="6" t="s">
        <v>8</v>
      </c>
      <c r="G3750" s="6" t="s">
        <v>27</v>
      </c>
      <c r="H3750" s="7">
        <v>4240921.0</v>
      </c>
      <c r="I3750" s="8">
        <v>4241496.0</v>
      </c>
      <c r="J3750" t="s">
        <v>37</v>
      </c>
      <c r="K3750" t="s">
        <v>8899</v>
      </c>
      <c r="L3750" t="s">
        <v>8899</v>
      </c>
      <c r="N3750" t="s">
        <v>7709</v>
      </c>
      <c r="Q3750" t="s">
        <v>8900</v>
      </c>
      <c r="R3750">
        <v>576.0</v>
      </c>
      <c r="S3750">
        <v>191.0</v>
      </c>
    </row>
    <row r="3751" ht="15.75" customHeight="1">
      <c r="A3751" s="6" t="s">
        <v>23</v>
      </c>
      <c r="B3751" s="6" t="s">
        <v>24</v>
      </c>
      <c r="C3751" s="6" t="s">
        <v>25</v>
      </c>
      <c r="D3751" s="6" t="s">
        <v>26</v>
      </c>
      <c r="E3751" s="6" t="s">
        <v>8</v>
      </c>
      <c r="G3751" s="6" t="s">
        <v>27</v>
      </c>
      <c r="H3751" s="7">
        <v>4241591.0</v>
      </c>
      <c r="I3751" s="8">
        <v>4242484.0</v>
      </c>
      <c r="J3751" t="s">
        <v>28</v>
      </c>
      <c r="K3751" t="s">
        <v>8901</v>
      </c>
      <c r="L3751" t="s">
        <v>8901</v>
      </c>
      <c r="N3751" t="s">
        <v>8464</v>
      </c>
      <c r="Q3751" t="s">
        <v>8902</v>
      </c>
      <c r="R3751">
        <v>894.0</v>
      </c>
      <c r="S3751">
        <v>297.0</v>
      </c>
    </row>
    <row r="3752" ht="15.75" customHeight="1">
      <c r="A3752" s="6" t="s">
        <v>23</v>
      </c>
      <c r="B3752" s="6" t="s">
        <v>24</v>
      </c>
      <c r="C3752" s="6" t="s">
        <v>25</v>
      </c>
      <c r="D3752" s="6" t="s">
        <v>26</v>
      </c>
      <c r="E3752" s="6" t="s">
        <v>8</v>
      </c>
      <c r="G3752" s="6" t="s">
        <v>27</v>
      </c>
      <c r="H3752" s="7">
        <v>4242568.0</v>
      </c>
      <c r="I3752" s="8">
        <v>4243560.0</v>
      </c>
      <c r="J3752" t="s">
        <v>28</v>
      </c>
      <c r="K3752" t="s">
        <v>8903</v>
      </c>
      <c r="L3752" t="s">
        <v>8903</v>
      </c>
      <c r="N3752" t="s">
        <v>8904</v>
      </c>
      <c r="Q3752" t="s">
        <v>8905</v>
      </c>
      <c r="R3752">
        <v>993.0</v>
      </c>
      <c r="S3752">
        <v>330.0</v>
      </c>
    </row>
    <row r="3753" ht="15.75" customHeight="1">
      <c r="A3753" s="6" t="s">
        <v>23</v>
      </c>
      <c r="B3753" s="6" t="s">
        <v>24</v>
      </c>
      <c r="C3753" s="6" t="s">
        <v>25</v>
      </c>
      <c r="D3753" s="6" t="s">
        <v>26</v>
      </c>
      <c r="E3753" s="6" t="s">
        <v>8</v>
      </c>
      <c r="G3753" s="6" t="s">
        <v>27</v>
      </c>
      <c r="H3753" s="7">
        <v>4243718.0</v>
      </c>
      <c r="I3753" s="8">
        <v>4244866.0</v>
      </c>
      <c r="J3753" t="s">
        <v>28</v>
      </c>
      <c r="K3753" t="s">
        <v>8906</v>
      </c>
      <c r="L3753" t="s">
        <v>8906</v>
      </c>
      <c r="N3753" t="s">
        <v>8907</v>
      </c>
      <c r="Q3753" t="s">
        <v>8908</v>
      </c>
      <c r="R3753">
        <v>1149.0</v>
      </c>
      <c r="S3753">
        <v>382.0</v>
      </c>
    </row>
    <row r="3754" ht="15.75" customHeight="1">
      <c r="A3754" s="6" t="s">
        <v>23</v>
      </c>
      <c r="B3754" s="6" t="s">
        <v>24</v>
      </c>
      <c r="C3754" s="6" t="s">
        <v>25</v>
      </c>
      <c r="D3754" s="6" t="s">
        <v>26</v>
      </c>
      <c r="E3754" s="6" t="s">
        <v>8</v>
      </c>
      <c r="G3754" s="6" t="s">
        <v>27</v>
      </c>
      <c r="H3754" s="7">
        <v>4245103.0</v>
      </c>
      <c r="I3754" s="8">
        <v>4246158.0</v>
      </c>
      <c r="J3754" t="s">
        <v>28</v>
      </c>
      <c r="K3754" t="s">
        <v>8909</v>
      </c>
      <c r="L3754" t="s">
        <v>8909</v>
      </c>
      <c r="N3754" t="s">
        <v>33</v>
      </c>
      <c r="Q3754" t="s">
        <v>8910</v>
      </c>
      <c r="R3754">
        <v>1056.0</v>
      </c>
      <c r="S3754">
        <v>351.0</v>
      </c>
    </row>
    <row r="3755" ht="15.75" customHeight="1">
      <c r="A3755" s="6" t="s">
        <v>23</v>
      </c>
      <c r="B3755" s="6" t="s">
        <v>24</v>
      </c>
      <c r="C3755" s="6" t="s">
        <v>25</v>
      </c>
      <c r="D3755" s="6" t="s">
        <v>26</v>
      </c>
      <c r="E3755" s="6" t="s">
        <v>8</v>
      </c>
      <c r="G3755" s="6" t="s">
        <v>27</v>
      </c>
      <c r="H3755" s="7">
        <v>4246443.0</v>
      </c>
      <c r="I3755" s="8">
        <v>4248674.0</v>
      </c>
      <c r="J3755" t="s">
        <v>28</v>
      </c>
      <c r="K3755" t="s">
        <v>8911</v>
      </c>
      <c r="L3755" t="s">
        <v>8911</v>
      </c>
      <c r="N3755" t="s">
        <v>6372</v>
      </c>
      <c r="Q3755" t="s">
        <v>8912</v>
      </c>
      <c r="R3755">
        <v>2232.0</v>
      </c>
      <c r="S3755">
        <v>743.0</v>
      </c>
    </row>
    <row r="3756" ht="15.75" customHeight="1">
      <c r="A3756" s="6" t="s">
        <v>23</v>
      </c>
      <c r="B3756" s="6" t="s">
        <v>24</v>
      </c>
      <c r="C3756" s="6" t="s">
        <v>25</v>
      </c>
      <c r="D3756" s="6" t="s">
        <v>26</v>
      </c>
      <c r="E3756" s="6" t="s">
        <v>8</v>
      </c>
      <c r="G3756" s="6" t="s">
        <v>27</v>
      </c>
      <c r="H3756" s="7">
        <v>4249003.0</v>
      </c>
      <c r="I3756" s="8">
        <v>4250850.0</v>
      </c>
      <c r="J3756" t="s">
        <v>37</v>
      </c>
      <c r="K3756" t="s">
        <v>8913</v>
      </c>
      <c r="L3756" t="s">
        <v>8913</v>
      </c>
      <c r="N3756" t="s">
        <v>8914</v>
      </c>
      <c r="Q3756" t="s">
        <v>8915</v>
      </c>
      <c r="R3756">
        <v>1848.0</v>
      </c>
      <c r="S3756">
        <v>615.0</v>
      </c>
    </row>
    <row r="3757" ht="15.75" customHeight="1">
      <c r="A3757" s="6" t="s">
        <v>23</v>
      </c>
      <c r="B3757" s="6" t="s">
        <v>24</v>
      </c>
      <c r="C3757" s="6" t="s">
        <v>25</v>
      </c>
      <c r="D3757" s="6" t="s">
        <v>26</v>
      </c>
      <c r="E3757" s="6" t="s">
        <v>8</v>
      </c>
      <c r="G3757" s="6" t="s">
        <v>27</v>
      </c>
      <c r="H3757" s="7">
        <v>4250847.0</v>
      </c>
      <c r="I3757" s="8">
        <v>4251437.0</v>
      </c>
      <c r="J3757" t="s">
        <v>37</v>
      </c>
      <c r="K3757" t="s">
        <v>8916</v>
      </c>
      <c r="L3757" t="s">
        <v>8916</v>
      </c>
      <c r="N3757" t="s">
        <v>8917</v>
      </c>
      <c r="Q3757" t="s">
        <v>8918</v>
      </c>
      <c r="R3757">
        <v>591.0</v>
      </c>
      <c r="S3757">
        <v>196.0</v>
      </c>
    </row>
    <row r="3758" ht="15.75" customHeight="1">
      <c r="A3758" s="6" t="s">
        <v>23</v>
      </c>
      <c r="B3758" s="6" t="s">
        <v>24</v>
      </c>
      <c r="C3758" s="6" t="s">
        <v>25</v>
      </c>
      <c r="D3758" s="6" t="s">
        <v>26</v>
      </c>
      <c r="E3758" s="6" t="s">
        <v>8</v>
      </c>
      <c r="G3758" s="6" t="s">
        <v>27</v>
      </c>
      <c r="H3758" s="7">
        <v>4251574.0</v>
      </c>
      <c r="I3758" s="8">
        <v>4252719.0</v>
      </c>
      <c r="J3758" t="s">
        <v>37</v>
      </c>
      <c r="K3758" t="s">
        <v>8919</v>
      </c>
      <c r="L3758" t="s">
        <v>8919</v>
      </c>
      <c r="N3758" t="s">
        <v>6004</v>
      </c>
      <c r="O3758" t="s">
        <v>8920</v>
      </c>
      <c r="Q3758" t="s">
        <v>8921</v>
      </c>
      <c r="R3758">
        <v>1146.0</v>
      </c>
      <c r="S3758">
        <v>381.0</v>
      </c>
    </row>
    <row r="3759" ht="15.75" customHeight="1">
      <c r="A3759" s="6" t="s">
        <v>23</v>
      </c>
      <c r="B3759" s="6" t="s">
        <v>24</v>
      </c>
      <c r="C3759" s="6" t="s">
        <v>25</v>
      </c>
      <c r="D3759" s="6" t="s">
        <v>26</v>
      </c>
      <c r="E3759" s="6" t="s">
        <v>8</v>
      </c>
      <c r="G3759" s="6" t="s">
        <v>27</v>
      </c>
      <c r="H3759" s="7">
        <v>4252799.0</v>
      </c>
      <c r="I3759" s="8">
        <v>4253251.0</v>
      </c>
      <c r="J3759" t="s">
        <v>37</v>
      </c>
      <c r="K3759" t="s">
        <v>8922</v>
      </c>
      <c r="L3759" t="s">
        <v>8922</v>
      </c>
      <c r="N3759" t="s">
        <v>1522</v>
      </c>
      <c r="Q3759" t="s">
        <v>8923</v>
      </c>
      <c r="R3759">
        <v>453.0</v>
      </c>
      <c r="S3759">
        <v>150.0</v>
      </c>
    </row>
    <row r="3760" ht="15.75" customHeight="1">
      <c r="A3760" s="6" t="s">
        <v>23</v>
      </c>
      <c r="B3760" s="6" t="s">
        <v>24</v>
      </c>
      <c r="C3760" s="6" t="s">
        <v>25</v>
      </c>
      <c r="D3760" s="6" t="s">
        <v>26</v>
      </c>
      <c r="E3760" s="6" t="s">
        <v>8</v>
      </c>
      <c r="G3760" s="6" t="s">
        <v>27</v>
      </c>
      <c r="H3760" s="7">
        <v>4253451.0</v>
      </c>
      <c r="I3760" s="8">
        <v>4254434.0</v>
      </c>
      <c r="J3760" t="s">
        <v>37</v>
      </c>
      <c r="K3760" t="s">
        <v>8924</v>
      </c>
      <c r="L3760" t="s">
        <v>8924</v>
      </c>
      <c r="N3760" t="s">
        <v>1900</v>
      </c>
      <c r="Q3760" t="s">
        <v>8925</v>
      </c>
      <c r="R3760">
        <v>984.0</v>
      </c>
      <c r="S3760">
        <v>327.0</v>
      </c>
    </row>
    <row r="3761" ht="15.75" customHeight="1">
      <c r="A3761" s="6" t="s">
        <v>23</v>
      </c>
      <c r="B3761" s="6" t="s">
        <v>24</v>
      </c>
      <c r="C3761" s="6" t="s">
        <v>25</v>
      </c>
      <c r="D3761" s="6" t="s">
        <v>26</v>
      </c>
      <c r="E3761" s="6" t="s">
        <v>8</v>
      </c>
      <c r="G3761" s="6" t="s">
        <v>27</v>
      </c>
      <c r="H3761" s="7">
        <v>4255025.0</v>
      </c>
      <c r="I3761" s="8">
        <v>4255633.0</v>
      </c>
      <c r="J3761" t="s">
        <v>37</v>
      </c>
      <c r="K3761" t="s">
        <v>8926</v>
      </c>
      <c r="L3761" t="s">
        <v>8926</v>
      </c>
      <c r="N3761" t="s">
        <v>33</v>
      </c>
      <c r="Q3761" t="s">
        <v>8927</v>
      </c>
      <c r="R3761">
        <v>609.0</v>
      </c>
      <c r="S3761">
        <v>202.0</v>
      </c>
    </row>
    <row r="3762" ht="15.75" customHeight="1">
      <c r="A3762" s="6" t="s">
        <v>23</v>
      </c>
      <c r="B3762" s="6" t="s">
        <v>24</v>
      </c>
      <c r="C3762" s="6" t="s">
        <v>25</v>
      </c>
      <c r="D3762" s="6" t="s">
        <v>26</v>
      </c>
      <c r="E3762" s="6" t="s">
        <v>8</v>
      </c>
      <c r="G3762" s="6" t="s">
        <v>27</v>
      </c>
      <c r="H3762" s="7">
        <v>4255641.0</v>
      </c>
      <c r="I3762" s="8">
        <v>4256624.0</v>
      </c>
      <c r="J3762" t="s">
        <v>28</v>
      </c>
      <c r="K3762" t="s">
        <v>8928</v>
      </c>
      <c r="L3762" t="s">
        <v>8928</v>
      </c>
      <c r="N3762" t="s">
        <v>5311</v>
      </c>
      <c r="Q3762" t="s">
        <v>8929</v>
      </c>
      <c r="R3762">
        <v>984.0</v>
      </c>
      <c r="S3762">
        <v>327.0</v>
      </c>
    </row>
    <row r="3763" ht="15.75" customHeight="1">
      <c r="A3763" s="6" t="s">
        <v>23</v>
      </c>
      <c r="B3763" s="6" t="s">
        <v>113</v>
      </c>
      <c r="C3763" s="6" t="s">
        <v>25</v>
      </c>
      <c r="D3763" s="6" t="s">
        <v>26</v>
      </c>
      <c r="E3763" s="6" t="s">
        <v>8</v>
      </c>
      <c r="G3763" s="6" t="s">
        <v>27</v>
      </c>
      <c r="H3763" s="7">
        <v>4256687.0</v>
      </c>
      <c r="I3763" s="8">
        <v>4257634.0</v>
      </c>
      <c r="J3763" t="s">
        <v>28</v>
      </c>
      <c r="N3763" t="s">
        <v>5311</v>
      </c>
      <c r="Q3763" t="s">
        <v>8930</v>
      </c>
      <c r="R3763">
        <v>948.0</v>
      </c>
      <c r="T3763" t="s">
        <v>129</v>
      </c>
    </row>
    <row r="3764" ht="15.75" customHeight="1">
      <c r="A3764" s="6" t="s">
        <v>23</v>
      </c>
      <c r="B3764" s="6" t="s">
        <v>24</v>
      </c>
      <c r="C3764" s="6" t="s">
        <v>25</v>
      </c>
      <c r="D3764" s="6" t="s">
        <v>26</v>
      </c>
      <c r="E3764" s="6" t="s">
        <v>8</v>
      </c>
      <c r="G3764" s="6" t="s">
        <v>27</v>
      </c>
      <c r="H3764" s="7">
        <v>4257631.0</v>
      </c>
      <c r="I3764" s="8">
        <v>4258497.0</v>
      </c>
      <c r="J3764" t="s">
        <v>28</v>
      </c>
      <c r="K3764" t="s">
        <v>8931</v>
      </c>
      <c r="L3764" t="s">
        <v>8931</v>
      </c>
      <c r="N3764" t="s">
        <v>5311</v>
      </c>
      <c r="Q3764" t="s">
        <v>8932</v>
      </c>
      <c r="R3764">
        <v>867.0</v>
      </c>
      <c r="S3764">
        <v>288.0</v>
      </c>
    </row>
    <row r="3765" ht="15.75" customHeight="1">
      <c r="A3765" s="6" t="s">
        <v>23</v>
      </c>
      <c r="B3765" s="6" t="s">
        <v>24</v>
      </c>
      <c r="C3765" s="6" t="s">
        <v>25</v>
      </c>
      <c r="D3765" s="6" t="s">
        <v>26</v>
      </c>
      <c r="E3765" s="6" t="s">
        <v>8</v>
      </c>
      <c r="G3765" s="6" t="s">
        <v>27</v>
      </c>
      <c r="H3765" s="7">
        <v>4258581.0</v>
      </c>
      <c r="I3765" s="8">
        <v>4259588.0</v>
      </c>
      <c r="J3765" t="s">
        <v>28</v>
      </c>
      <c r="K3765" t="s">
        <v>8933</v>
      </c>
      <c r="L3765" t="s">
        <v>8933</v>
      </c>
      <c r="N3765" t="s">
        <v>5311</v>
      </c>
      <c r="Q3765" t="s">
        <v>8934</v>
      </c>
      <c r="R3765">
        <v>1008.0</v>
      </c>
      <c r="S3765">
        <v>335.0</v>
      </c>
    </row>
    <row r="3766" ht="15.75" customHeight="1">
      <c r="A3766" s="6" t="s">
        <v>23</v>
      </c>
      <c r="B3766" s="6" t="s">
        <v>24</v>
      </c>
      <c r="C3766" s="6" t="s">
        <v>25</v>
      </c>
      <c r="D3766" s="6" t="s">
        <v>26</v>
      </c>
      <c r="E3766" s="6" t="s">
        <v>8</v>
      </c>
      <c r="G3766" s="6" t="s">
        <v>27</v>
      </c>
      <c r="H3766" s="7">
        <v>4259581.0</v>
      </c>
      <c r="I3766" s="8">
        <v>4259796.0</v>
      </c>
      <c r="J3766" t="s">
        <v>28</v>
      </c>
      <c r="K3766" t="s">
        <v>8935</v>
      </c>
      <c r="L3766" t="s">
        <v>8935</v>
      </c>
      <c r="N3766" t="s">
        <v>33</v>
      </c>
      <c r="Q3766" t="s">
        <v>8936</v>
      </c>
      <c r="R3766">
        <v>216.0</v>
      </c>
      <c r="S3766">
        <v>71.0</v>
      </c>
    </row>
    <row r="3767" ht="15.75" customHeight="1">
      <c r="A3767" s="6" t="s">
        <v>23</v>
      </c>
      <c r="B3767" s="6" t="s">
        <v>24</v>
      </c>
      <c r="C3767" s="6" t="s">
        <v>25</v>
      </c>
      <c r="D3767" s="6" t="s">
        <v>26</v>
      </c>
      <c r="E3767" s="6" t="s">
        <v>8</v>
      </c>
      <c r="G3767" s="6" t="s">
        <v>27</v>
      </c>
      <c r="H3767" s="7">
        <v>4259874.0</v>
      </c>
      <c r="I3767" s="8">
        <v>4260959.0</v>
      </c>
      <c r="J3767" t="s">
        <v>28</v>
      </c>
      <c r="K3767" t="s">
        <v>8937</v>
      </c>
      <c r="L3767" t="s">
        <v>8937</v>
      </c>
      <c r="N3767" t="s">
        <v>33</v>
      </c>
      <c r="Q3767" t="s">
        <v>8938</v>
      </c>
      <c r="R3767">
        <v>1086.0</v>
      </c>
      <c r="S3767">
        <v>361.0</v>
      </c>
    </row>
    <row r="3768" ht="15.75" customHeight="1">
      <c r="A3768" s="6" t="s">
        <v>23</v>
      </c>
      <c r="B3768" s="6" t="s">
        <v>24</v>
      </c>
      <c r="C3768" s="6" t="s">
        <v>25</v>
      </c>
      <c r="D3768" s="6" t="s">
        <v>26</v>
      </c>
      <c r="E3768" s="6" t="s">
        <v>8</v>
      </c>
      <c r="G3768" s="6" t="s">
        <v>27</v>
      </c>
      <c r="H3768" s="7">
        <v>4260952.0</v>
      </c>
      <c r="I3768" s="8">
        <v>4262151.0</v>
      </c>
      <c r="J3768" t="s">
        <v>28</v>
      </c>
      <c r="K3768" t="s">
        <v>8939</v>
      </c>
      <c r="L3768" t="s">
        <v>8939</v>
      </c>
      <c r="N3768" t="s">
        <v>5311</v>
      </c>
      <c r="Q3768" t="s">
        <v>8940</v>
      </c>
      <c r="R3768">
        <v>1200.0</v>
      </c>
      <c r="S3768">
        <v>399.0</v>
      </c>
    </row>
    <row r="3769" ht="15.75" customHeight="1">
      <c r="A3769" s="6" t="s">
        <v>23</v>
      </c>
      <c r="B3769" s="6" t="s">
        <v>24</v>
      </c>
      <c r="C3769" s="6" t="s">
        <v>25</v>
      </c>
      <c r="D3769" s="6" t="s">
        <v>26</v>
      </c>
      <c r="E3769" s="6" t="s">
        <v>8</v>
      </c>
      <c r="G3769" s="6" t="s">
        <v>27</v>
      </c>
      <c r="H3769" s="7">
        <v>4262819.0</v>
      </c>
      <c r="I3769" s="8">
        <v>4263919.0</v>
      </c>
      <c r="J3769" t="s">
        <v>28</v>
      </c>
      <c r="K3769" t="s">
        <v>8941</v>
      </c>
      <c r="L3769" t="s">
        <v>8941</v>
      </c>
      <c r="N3769" t="s">
        <v>8942</v>
      </c>
      <c r="Q3769" t="s">
        <v>8943</v>
      </c>
      <c r="R3769">
        <v>1101.0</v>
      </c>
      <c r="S3769">
        <v>366.0</v>
      </c>
    </row>
    <row r="3770" ht="15.75" customHeight="1">
      <c r="A3770" s="6" t="s">
        <v>23</v>
      </c>
      <c r="B3770" s="6" t="s">
        <v>24</v>
      </c>
      <c r="C3770" s="6" t="s">
        <v>25</v>
      </c>
      <c r="D3770" s="6" t="s">
        <v>26</v>
      </c>
      <c r="E3770" s="6" t="s">
        <v>8</v>
      </c>
      <c r="G3770" s="6" t="s">
        <v>27</v>
      </c>
      <c r="H3770" s="7">
        <v>4263990.0</v>
      </c>
      <c r="I3770" s="8">
        <v>4264961.0</v>
      </c>
      <c r="J3770" t="s">
        <v>37</v>
      </c>
      <c r="K3770" t="s">
        <v>8944</v>
      </c>
      <c r="L3770" t="s">
        <v>8944</v>
      </c>
      <c r="N3770" t="s">
        <v>156</v>
      </c>
      <c r="Q3770" t="s">
        <v>8945</v>
      </c>
      <c r="R3770">
        <v>972.0</v>
      </c>
      <c r="S3770">
        <v>323.0</v>
      </c>
    </row>
    <row r="3771" ht="15.75" customHeight="1">
      <c r="A3771" s="6" t="s">
        <v>23</v>
      </c>
      <c r="B3771" s="6" t="s">
        <v>24</v>
      </c>
      <c r="C3771" s="6" t="s">
        <v>25</v>
      </c>
      <c r="D3771" s="6" t="s">
        <v>26</v>
      </c>
      <c r="E3771" s="6" t="s">
        <v>8</v>
      </c>
      <c r="G3771" s="6" t="s">
        <v>27</v>
      </c>
      <c r="H3771" s="7">
        <v>4265063.0</v>
      </c>
      <c r="I3771" s="8">
        <v>4267666.0</v>
      </c>
      <c r="J3771" t="s">
        <v>37</v>
      </c>
      <c r="K3771" t="s">
        <v>8946</v>
      </c>
      <c r="L3771" t="s">
        <v>8946</v>
      </c>
      <c r="N3771" t="s">
        <v>8947</v>
      </c>
      <c r="O3771" t="s">
        <v>8948</v>
      </c>
      <c r="Q3771" t="s">
        <v>8949</v>
      </c>
      <c r="R3771">
        <v>2604.0</v>
      </c>
      <c r="S3771">
        <v>867.0</v>
      </c>
    </row>
    <row r="3772" ht="15.75" customHeight="1">
      <c r="A3772" s="6" t="s">
        <v>23</v>
      </c>
      <c r="B3772" s="6" t="s">
        <v>24</v>
      </c>
      <c r="C3772" s="6" t="s">
        <v>25</v>
      </c>
      <c r="D3772" s="6" t="s">
        <v>26</v>
      </c>
      <c r="E3772" s="6" t="s">
        <v>8</v>
      </c>
      <c r="G3772" s="6" t="s">
        <v>27</v>
      </c>
      <c r="H3772" s="7">
        <v>4267721.0</v>
      </c>
      <c r="I3772" s="8">
        <v>4268578.0</v>
      </c>
      <c r="J3772" t="s">
        <v>28</v>
      </c>
      <c r="K3772" t="s">
        <v>8950</v>
      </c>
      <c r="L3772" t="s">
        <v>8950</v>
      </c>
      <c r="N3772" t="s">
        <v>33</v>
      </c>
      <c r="Q3772" t="s">
        <v>8951</v>
      </c>
      <c r="R3772">
        <v>858.0</v>
      </c>
      <c r="S3772">
        <v>285.0</v>
      </c>
    </row>
    <row r="3773" ht="15.75" customHeight="1">
      <c r="A3773" s="6" t="s">
        <v>23</v>
      </c>
      <c r="B3773" s="6" t="s">
        <v>24</v>
      </c>
      <c r="C3773" s="6" t="s">
        <v>25</v>
      </c>
      <c r="D3773" s="6" t="s">
        <v>26</v>
      </c>
      <c r="E3773" s="6" t="s">
        <v>8</v>
      </c>
      <c r="G3773" s="6" t="s">
        <v>27</v>
      </c>
      <c r="H3773" s="7">
        <v>4268938.0</v>
      </c>
      <c r="I3773" s="8">
        <v>4269486.0</v>
      </c>
      <c r="J3773" t="s">
        <v>37</v>
      </c>
      <c r="K3773" t="s">
        <v>8952</v>
      </c>
      <c r="L3773" t="s">
        <v>8952</v>
      </c>
      <c r="N3773" t="s">
        <v>8150</v>
      </c>
      <c r="Q3773" t="s">
        <v>8953</v>
      </c>
      <c r="R3773">
        <v>549.0</v>
      </c>
      <c r="S3773">
        <v>182.0</v>
      </c>
    </row>
    <row r="3774" ht="15.75" customHeight="1">
      <c r="A3774" s="6" t="s">
        <v>23</v>
      </c>
      <c r="B3774" s="6" t="s">
        <v>24</v>
      </c>
      <c r="C3774" s="6" t="s">
        <v>25</v>
      </c>
      <c r="D3774" s="6" t="s">
        <v>26</v>
      </c>
      <c r="E3774" s="6" t="s">
        <v>8</v>
      </c>
      <c r="G3774" s="6" t="s">
        <v>27</v>
      </c>
      <c r="H3774" s="7">
        <v>4269677.0</v>
      </c>
      <c r="I3774" s="8">
        <v>4270846.0</v>
      </c>
      <c r="J3774" t="s">
        <v>37</v>
      </c>
      <c r="K3774" t="s">
        <v>8954</v>
      </c>
      <c r="L3774" t="s">
        <v>8954</v>
      </c>
      <c r="N3774" t="s">
        <v>8955</v>
      </c>
      <c r="Q3774" t="s">
        <v>8956</v>
      </c>
      <c r="R3774">
        <v>1170.0</v>
      </c>
      <c r="S3774">
        <v>389.0</v>
      </c>
    </row>
    <row r="3775" ht="15.75" customHeight="1">
      <c r="A3775" s="6" t="s">
        <v>23</v>
      </c>
      <c r="B3775" s="6" t="s">
        <v>24</v>
      </c>
      <c r="C3775" s="6" t="s">
        <v>25</v>
      </c>
      <c r="D3775" s="6" t="s">
        <v>26</v>
      </c>
      <c r="E3775" s="6" t="s">
        <v>8</v>
      </c>
      <c r="G3775" s="6" t="s">
        <v>27</v>
      </c>
      <c r="H3775" s="7">
        <v>4271180.0</v>
      </c>
      <c r="I3775" s="8">
        <v>4271542.0</v>
      </c>
      <c r="J3775" t="s">
        <v>28</v>
      </c>
      <c r="K3775" t="s">
        <v>8957</v>
      </c>
      <c r="L3775" t="s">
        <v>8957</v>
      </c>
      <c r="N3775" t="s">
        <v>33</v>
      </c>
      <c r="Q3775" t="s">
        <v>8958</v>
      </c>
      <c r="R3775">
        <v>363.0</v>
      </c>
      <c r="S3775">
        <v>120.0</v>
      </c>
    </row>
    <row r="3776" ht="15.75" customHeight="1">
      <c r="A3776" s="6" t="s">
        <v>23</v>
      </c>
      <c r="B3776" s="6" t="s">
        <v>24</v>
      </c>
      <c r="C3776" s="6" t="s">
        <v>25</v>
      </c>
      <c r="D3776" s="6" t="s">
        <v>26</v>
      </c>
      <c r="E3776" s="6" t="s">
        <v>8</v>
      </c>
      <c r="G3776" s="6" t="s">
        <v>27</v>
      </c>
      <c r="H3776" s="7">
        <v>4272047.0</v>
      </c>
      <c r="I3776" s="8">
        <v>4272709.0</v>
      </c>
      <c r="J3776" t="s">
        <v>37</v>
      </c>
      <c r="K3776" t="s">
        <v>8959</v>
      </c>
      <c r="L3776" t="s">
        <v>8959</v>
      </c>
      <c r="N3776" t="s">
        <v>8960</v>
      </c>
      <c r="Q3776" t="s">
        <v>8961</v>
      </c>
      <c r="R3776">
        <v>663.0</v>
      </c>
      <c r="S3776">
        <v>220.0</v>
      </c>
    </row>
    <row r="3777" ht="15.75" customHeight="1">
      <c r="A3777" s="6" t="s">
        <v>23</v>
      </c>
      <c r="B3777" s="6" t="s">
        <v>24</v>
      </c>
      <c r="C3777" s="6" t="s">
        <v>25</v>
      </c>
      <c r="D3777" s="6" t="s">
        <v>26</v>
      </c>
      <c r="E3777" s="6" t="s">
        <v>8</v>
      </c>
      <c r="G3777" s="6" t="s">
        <v>27</v>
      </c>
      <c r="H3777" s="7">
        <v>4272939.0</v>
      </c>
      <c r="I3777" s="8">
        <v>4274495.0</v>
      </c>
      <c r="J3777" t="s">
        <v>37</v>
      </c>
      <c r="K3777" t="s">
        <v>8962</v>
      </c>
      <c r="L3777" t="s">
        <v>8962</v>
      </c>
      <c r="N3777" t="s">
        <v>4079</v>
      </c>
      <c r="Q3777" t="s">
        <v>8963</v>
      </c>
      <c r="R3777">
        <v>1557.0</v>
      </c>
      <c r="S3777">
        <v>518.0</v>
      </c>
    </row>
    <row r="3778" ht="15.75" customHeight="1">
      <c r="A3778" s="6" t="s">
        <v>23</v>
      </c>
      <c r="B3778" s="6" t="s">
        <v>24</v>
      </c>
      <c r="C3778" s="6" t="s">
        <v>25</v>
      </c>
      <c r="D3778" s="6" t="s">
        <v>26</v>
      </c>
      <c r="E3778" s="6" t="s">
        <v>8</v>
      </c>
      <c r="G3778" s="6" t="s">
        <v>27</v>
      </c>
      <c r="H3778" s="7">
        <v>4274634.0</v>
      </c>
      <c r="I3778" s="8">
        <v>4275515.0</v>
      </c>
      <c r="J3778" t="s">
        <v>37</v>
      </c>
      <c r="K3778" t="s">
        <v>8964</v>
      </c>
      <c r="L3778" t="s">
        <v>8964</v>
      </c>
      <c r="N3778" t="s">
        <v>33</v>
      </c>
      <c r="Q3778" t="s">
        <v>8965</v>
      </c>
      <c r="R3778">
        <v>882.0</v>
      </c>
      <c r="S3778">
        <v>293.0</v>
      </c>
    </row>
    <row r="3779" ht="15.75" customHeight="1">
      <c r="A3779" s="6" t="s">
        <v>23</v>
      </c>
      <c r="B3779" s="6" t="s">
        <v>24</v>
      </c>
      <c r="C3779" s="6" t="s">
        <v>25</v>
      </c>
      <c r="D3779" s="6" t="s">
        <v>26</v>
      </c>
      <c r="E3779" s="6" t="s">
        <v>8</v>
      </c>
      <c r="G3779" s="6" t="s">
        <v>27</v>
      </c>
      <c r="H3779" s="7">
        <v>4275548.0</v>
      </c>
      <c r="I3779" s="8">
        <v>4276084.0</v>
      </c>
      <c r="J3779" t="s">
        <v>37</v>
      </c>
      <c r="K3779" t="s">
        <v>8966</v>
      </c>
      <c r="L3779" t="s">
        <v>8966</v>
      </c>
      <c r="N3779" t="s">
        <v>8967</v>
      </c>
      <c r="Q3779" t="s">
        <v>8968</v>
      </c>
      <c r="R3779">
        <v>537.0</v>
      </c>
      <c r="S3779">
        <v>178.0</v>
      </c>
    </row>
    <row r="3780" ht="15.75" customHeight="1">
      <c r="A3780" s="6" t="s">
        <v>23</v>
      </c>
      <c r="B3780" s="6" t="s">
        <v>24</v>
      </c>
      <c r="C3780" s="6" t="s">
        <v>25</v>
      </c>
      <c r="D3780" s="6" t="s">
        <v>26</v>
      </c>
      <c r="E3780" s="6" t="s">
        <v>8</v>
      </c>
      <c r="G3780" s="6" t="s">
        <v>27</v>
      </c>
      <c r="H3780" s="7">
        <v>4276203.0</v>
      </c>
      <c r="I3780" s="8">
        <v>4276925.0</v>
      </c>
      <c r="J3780" t="s">
        <v>28</v>
      </c>
      <c r="K3780" t="s">
        <v>8969</v>
      </c>
      <c r="L3780" t="s">
        <v>8969</v>
      </c>
      <c r="N3780" t="s">
        <v>293</v>
      </c>
      <c r="Q3780" t="s">
        <v>8970</v>
      </c>
      <c r="R3780">
        <v>723.0</v>
      </c>
      <c r="S3780">
        <v>240.0</v>
      </c>
    </row>
    <row r="3781" ht="15.75" customHeight="1">
      <c r="A3781" s="6" t="s">
        <v>23</v>
      </c>
      <c r="B3781" s="6" t="s">
        <v>24</v>
      </c>
      <c r="C3781" s="6" t="s">
        <v>25</v>
      </c>
      <c r="D3781" s="6" t="s">
        <v>26</v>
      </c>
      <c r="E3781" s="6" t="s">
        <v>8</v>
      </c>
      <c r="G3781" s="6" t="s">
        <v>27</v>
      </c>
      <c r="H3781" s="7">
        <v>4277205.0</v>
      </c>
      <c r="I3781" s="8">
        <v>4278227.0</v>
      </c>
      <c r="J3781" t="s">
        <v>37</v>
      </c>
      <c r="K3781" t="s">
        <v>8971</v>
      </c>
      <c r="L3781" t="s">
        <v>8971</v>
      </c>
      <c r="N3781" t="s">
        <v>8972</v>
      </c>
      <c r="Q3781" t="s">
        <v>8973</v>
      </c>
      <c r="R3781">
        <v>1023.0</v>
      </c>
      <c r="S3781">
        <v>340.0</v>
      </c>
    </row>
    <row r="3782" ht="15.75" customHeight="1">
      <c r="A3782" s="6" t="s">
        <v>23</v>
      </c>
      <c r="B3782" s="6" t="s">
        <v>24</v>
      </c>
      <c r="C3782" s="6" t="s">
        <v>25</v>
      </c>
      <c r="D3782" s="6" t="s">
        <v>26</v>
      </c>
      <c r="E3782" s="6" t="s">
        <v>8</v>
      </c>
      <c r="G3782" s="6" t="s">
        <v>27</v>
      </c>
      <c r="H3782" s="7">
        <v>4278351.0</v>
      </c>
      <c r="I3782" s="8">
        <v>4278764.0</v>
      </c>
      <c r="J3782" t="s">
        <v>37</v>
      </c>
      <c r="K3782" t="s">
        <v>8974</v>
      </c>
      <c r="L3782" t="s">
        <v>8974</v>
      </c>
      <c r="N3782" t="s">
        <v>8975</v>
      </c>
      <c r="Q3782" t="s">
        <v>8976</v>
      </c>
      <c r="R3782">
        <v>414.0</v>
      </c>
      <c r="S3782">
        <v>137.0</v>
      </c>
    </row>
    <row r="3783" ht="15.75" customHeight="1">
      <c r="A3783" s="6" t="s">
        <v>23</v>
      </c>
      <c r="B3783" s="6" t="s">
        <v>113</v>
      </c>
      <c r="C3783" s="6" t="s">
        <v>25</v>
      </c>
      <c r="D3783" s="6" t="s">
        <v>26</v>
      </c>
      <c r="E3783" s="6" t="s">
        <v>8</v>
      </c>
      <c r="G3783" s="6" t="s">
        <v>27</v>
      </c>
      <c r="H3783" s="7">
        <v>4278902.0</v>
      </c>
      <c r="I3783" s="8">
        <v>4279192.0</v>
      </c>
      <c r="J3783" t="s">
        <v>37</v>
      </c>
      <c r="N3783" t="s">
        <v>33</v>
      </c>
      <c r="Q3783" t="s">
        <v>8977</v>
      </c>
      <c r="R3783">
        <v>291.0</v>
      </c>
      <c r="T3783" t="s">
        <v>129</v>
      </c>
    </row>
    <row r="3784" ht="15.75" customHeight="1">
      <c r="A3784" s="6" t="s">
        <v>23</v>
      </c>
      <c r="B3784" s="6" t="s">
        <v>24</v>
      </c>
      <c r="C3784" s="6" t="s">
        <v>25</v>
      </c>
      <c r="D3784" s="6" t="s">
        <v>26</v>
      </c>
      <c r="E3784" s="6" t="s">
        <v>8</v>
      </c>
      <c r="G3784" s="6" t="s">
        <v>27</v>
      </c>
      <c r="H3784" s="7">
        <v>4279177.0</v>
      </c>
      <c r="I3784" s="8">
        <v>4279764.0</v>
      </c>
      <c r="J3784" t="s">
        <v>37</v>
      </c>
      <c r="K3784" t="s">
        <v>8978</v>
      </c>
      <c r="L3784" t="s">
        <v>8978</v>
      </c>
      <c r="N3784" t="s">
        <v>33</v>
      </c>
      <c r="Q3784" t="s">
        <v>8979</v>
      </c>
      <c r="R3784">
        <v>588.0</v>
      </c>
      <c r="S3784">
        <v>195.0</v>
      </c>
    </row>
    <row r="3785" ht="15.75" customHeight="1">
      <c r="A3785" s="6" t="s">
        <v>23</v>
      </c>
      <c r="B3785" s="6" t="s">
        <v>24</v>
      </c>
      <c r="C3785" s="6" t="s">
        <v>25</v>
      </c>
      <c r="D3785" s="6" t="s">
        <v>26</v>
      </c>
      <c r="E3785" s="6" t="s">
        <v>8</v>
      </c>
      <c r="G3785" s="6" t="s">
        <v>27</v>
      </c>
      <c r="H3785" s="7">
        <v>4279907.0</v>
      </c>
      <c r="I3785" s="8">
        <v>4280752.0</v>
      </c>
      <c r="J3785" t="s">
        <v>37</v>
      </c>
      <c r="K3785" t="s">
        <v>8980</v>
      </c>
      <c r="L3785" t="s">
        <v>8980</v>
      </c>
      <c r="N3785" t="s">
        <v>8981</v>
      </c>
      <c r="Q3785" t="s">
        <v>8982</v>
      </c>
      <c r="R3785">
        <v>846.0</v>
      </c>
      <c r="S3785">
        <v>281.0</v>
      </c>
    </row>
    <row r="3786" ht="15.75" customHeight="1">
      <c r="A3786" s="6" t="s">
        <v>23</v>
      </c>
      <c r="B3786" s="6" t="s">
        <v>24</v>
      </c>
      <c r="C3786" s="6" t="s">
        <v>25</v>
      </c>
      <c r="D3786" s="6" t="s">
        <v>26</v>
      </c>
      <c r="E3786" s="6" t="s">
        <v>8</v>
      </c>
      <c r="G3786" s="6" t="s">
        <v>27</v>
      </c>
      <c r="H3786" s="7">
        <v>4280769.0</v>
      </c>
      <c r="I3786" s="8">
        <v>4281581.0</v>
      </c>
      <c r="J3786" t="s">
        <v>28</v>
      </c>
      <c r="K3786" t="s">
        <v>8983</v>
      </c>
      <c r="L3786" t="s">
        <v>8983</v>
      </c>
      <c r="N3786" t="s">
        <v>2175</v>
      </c>
      <c r="Q3786" t="s">
        <v>8984</v>
      </c>
      <c r="R3786">
        <v>813.0</v>
      </c>
      <c r="S3786">
        <v>270.0</v>
      </c>
    </row>
    <row r="3787" ht="15.75" customHeight="1">
      <c r="A3787" s="6" t="s">
        <v>23</v>
      </c>
      <c r="B3787" s="6" t="s">
        <v>24</v>
      </c>
      <c r="C3787" s="6" t="s">
        <v>25</v>
      </c>
      <c r="D3787" s="6" t="s">
        <v>26</v>
      </c>
      <c r="E3787" s="6" t="s">
        <v>8</v>
      </c>
      <c r="G3787" s="6" t="s">
        <v>27</v>
      </c>
      <c r="H3787" s="7">
        <v>4281691.0</v>
      </c>
      <c r="I3787" s="8">
        <v>4283946.0</v>
      </c>
      <c r="J3787" t="s">
        <v>28</v>
      </c>
      <c r="K3787" t="s">
        <v>8985</v>
      </c>
      <c r="L3787" t="s">
        <v>8985</v>
      </c>
      <c r="N3787" t="s">
        <v>8986</v>
      </c>
      <c r="Q3787" t="s">
        <v>8987</v>
      </c>
      <c r="R3787">
        <v>2256.0</v>
      </c>
      <c r="S3787">
        <v>751.0</v>
      </c>
    </row>
    <row r="3788" ht="15.75" customHeight="1">
      <c r="A3788" s="6" t="s">
        <v>23</v>
      </c>
      <c r="B3788" s="6" t="s">
        <v>24</v>
      </c>
      <c r="C3788" s="6" t="s">
        <v>25</v>
      </c>
      <c r="D3788" s="6" t="s">
        <v>26</v>
      </c>
      <c r="E3788" s="6" t="s">
        <v>8</v>
      </c>
      <c r="G3788" s="6" t="s">
        <v>27</v>
      </c>
      <c r="H3788" s="7">
        <v>4283946.0</v>
      </c>
      <c r="I3788" s="8">
        <v>4284623.0</v>
      </c>
      <c r="J3788" t="s">
        <v>28</v>
      </c>
      <c r="K3788" t="s">
        <v>8988</v>
      </c>
      <c r="L3788" t="s">
        <v>8988</v>
      </c>
      <c r="N3788" t="s">
        <v>8989</v>
      </c>
      <c r="Q3788" t="s">
        <v>8990</v>
      </c>
      <c r="R3788">
        <v>678.0</v>
      </c>
      <c r="S3788">
        <v>225.0</v>
      </c>
    </row>
    <row r="3789" ht="15.75" customHeight="1">
      <c r="A3789" s="6" t="s">
        <v>23</v>
      </c>
      <c r="B3789" s="6" t="s">
        <v>24</v>
      </c>
      <c r="C3789" s="6" t="s">
        <v>25</v>
      </c>
      <c r="D3789" s="6" t="s">
        <v>26</v>
      </c>
      <c r="E3789" s="6" t="s">
        <v>8</v>
      </c>
      <c r="G3789" s="6" t="s">
        <v>27</v>
      </c>
      <c r="H3789" s="7">
        <v>4284620.0</v>
      </c>
      <c r="I3789" s="8">
        <v>4284910.0</v>
      </c>
      <c r="J3789" t="s">
        <v>28</v>
      </c>
      <c r="K3789" t="s">
        <v>8991</v>
      </c>
      <c r="L3789" t="s">
        <v>8991</v>
      </c>
      <c r="N3789" t="s">
        <v>8992</v>
      </c>
      <c r="Q3789" t="s">
        <v>8993</v>
      </c>
      <c r="R3789">
        <v>291.0</v>
      </c>
      <c r="S3789">
        <v>96.0</v>
      </c>
    </row>
    <row r="3790" ht="15.75" customHeight="1">
      <c r="A3790" s="6" t="s">
        <v>23</v>
      </c>
      <c r="B3790" s="6" t="s">
        <v>24</v>
      </c>
      <c r="C3790" s="6" t="s">
        <v>25</v>
      </c>
      <c r="D3790" s="6" t="s">
        <v>26</v>
      </c>
      <c r="E3790" s="6" t="s">
        <v>8</v>
      </c>
      <c r="G3790" s="6" t="s">
        <v>27</v>
      </c>
      <c r="H3790" s="7">
        <v>4285356.0</v>
      </c>
      <c r="I3790" s="8">
        <v>4285673.0</v>
      </c>
      <c r="J3790" t="s">
        <v>37</v>
      </c>
      <c r="K3790" t="s">
        <v>8994</v>
      </c>
      <c r="L3790" t="s">
        <v>8994</v>
      </c>
      <c r="N3790" t="s">
        <v>8036</v>
      </c>
      <c r="Q3790" t="s">
        <v>8995</v>
      </c>
      <c r="R3790">
        <v>318.0</v>
      </c>
      <c r="S3790">
        <v>105.0</v>
      </c>
    </row>
    <row r="3791" ht="15.75" customHeight="1">
      <c r="A3791" s="6" t="s">
        <v>23</v>
      </c>
      <c r="B3791" s="6" t="s">
        <v>24</v>
      </c>
      <c r="C3791" s="6" t="s">
        <v>25</v>
      </c>
      <c r="D3791" s="6" t="s">
        <v>26</v>
      </c>
      <c r="E3791" s="6" t="s">
        <v>8</v>
      </c>
      <c r="G3791" s="6" t="s">
        <v>27</v>
      </c>
      <c r="H3791" s="7">
        <v>4286186.0</v>
      </c>
      <c r="I3791" s="8">
        <v>4287187.0</v>
      </c>
      <c r="J3791" t="s">
        <v>37</v>
      </c>
      <c r="K3791" t="s">
        <v>8996</v>
      </c>
      <c r="L3791" t="s">
        <v>8996</v>
      </c>
      <c r="N3791" t="s">
        <v>317</v>
      </c>
      <c r="Q3791" t="s">
        <v>8997</v>
      </c>
      <c r="R3791">
        <v>1002.0</v>
      </c>
      <c r="S3791">
        <v>333.0</v>
      </c>
    </row>
    <row r="3792" ht="15.75" customHeight="1">
      <c r="A3792" s="6" t="s">
        <v>23</v>
      </c>
      <c r="B3792" s="6" t="s">
        <v>24</v>
      </c>
      <c r="C3792" s="6" t="s">
        <v>25</v>
      </c>
      <c r="D3792" s="6" t="s">
        <v>26</v>
      </c>
      <c r="E3792" s="6" t="s">
        <v>8</v>
      </c>
      <c r="G3792" s="6" t="s">
        <v>27</v>
      </c>
      <c r="H3792" s="7">
        <v>4287184.0</v>
      </c>
      <c r="I3792" s="8">
        <v>4288011.0</v>
      </c>
      <c r="J3792" t="s">
        <v>37</v>
      </c>
      <c r="K3792" t="s">
        <v>8998</v>
      </c>
      <c r="L3792" t="s">
        <v>8998</v>
      </c>
      <c r="N3792" t="s">
        <v>293</v>
      </c>
      <c r="Q3792" t="s">
        <v>8999</v>
      </c>
      <c r="R3792">
        <v>828.0</v>
      </c>
      <c r="S3792">
        <v>275.0</v>
      </c>
    </row>
    <row r="3793" ht="15.75" customHeight="1">
      <c r="A3793" s="6" t="s">
        <v>23</v>
      </c>
      <c r="B3793" s="6" t="s">
        <v>24</v>
      </c>
      <c r="C3793" s="6" t="s">
        <v>25</v>
      </c>
      <c r="D3793" s="6" t="s">
        <v>26</v>
      </c>
      <c r="E3793" s="6" t="s">
        <v>8</v>
      </c>
      <c r="G3793" s="6" t="s">
        <v>27</v>
      </c>
      <c r="H3793" s="7">
        <v>4288153.0</v>
      </c>
      <c r="I3793" s="8">
        <v>4289295.0</v>
      </c>
      <c r="J3793" t="s">
        <v>37</v>
      </c>
      <c r="K3793" t="s">
        <v>9000</v>
      </c>
      <c r="L3793" t="s">
        <v>9000</v>
      </c>
      <c r="N3793" t="s">
        <v>299</v>
      </c>
      <c r="Q3793" t="s">
        <v>9001</v>
      </c>
      <c r="R3793">
        <v>1143.0</v>
      </c>
      <c r="S3793">
        <v>380.0</v>
      </c>
    </row>
    <row r="3794" ht="15.75" customHeight="1">
      <c r="A3794" s="6" t="s">
        <v>23</v>
      </c>
      <c r="B3794" s="6" t="s">
        <v>24</v>
      </c>
      <c r="C3794" s="6" t="s">
        <v>25</v>
      </c>
      <c r="D3794" s="6" t="s">
        <v>26</v>
      </c>
      <c r="E3794" s="6" t="s">
        <v>8</v>
      </c>
      <c r="G3794" s="6" t="s">
        <v>27</v>
      </c>
      <c r="H3794" s="7">
        <v>4289292.0</v>
      </c>
      <c r="I3794" s="8">
        <v>4289906.0</v>
      </c>
      <c r="J3794" t="s">
        <v>37</v>
      </c>
      <c r="K3794" t="s">
        <v>9002</v>
      </c>
      <c r="L3794" t="s">
        <v>9002</v>
      </c>
      <c r="N3794" t="s">
        <v>296</v>
      </c>
      <c r="Q3794" t="s">
        <v>9003</v>
      </c>
      <c r="R3794">
        <v>615.0</v>
      </c>
      <c r="S3794">
        <v>204.0</v>
      </c>
    </row>
    <row r="3795" ht="15.75" customHeight="1">
      <c r="A3795" s="6" t="s">
        <v>23</v>
      </c>
      <c r="B3795" s="6" t="s">
        <v>24</v>
      </c>
      <c r="C3795" s="6" t="s">
        <v>25</v>
      </c>
      <c r="D3795" s="6" t="s">
        <v>26</v>
      </c>
      <c r="E3795" s="6" t="s">
        <v>8</v>
      </c>
      <c r="G3795" s="6" t="s">
        <v>27</v>
      </c>
      <c r="H3795" s="7">
        <v>4289946.0</v>
      </c>
      <c r="I3795" s="8">
        <v>4290845.0</v>
      </c>
      <c r="J3795" t="s">
        <v>28</v>
      </c>
      <c r="K3795" t="s">
        <v>9004</v>
      </c>
      <c r="L3795" t="s">
        <v>9004</v>
      </c>
      <c r="N3795" t="s">
        <v>9005</v>
      </c>
      <c r="Q3795" t="s">
        <v>9006</v>
      </c>
      <c r="R3795">
        <v>900.0</v>
      </c>
      <c r="S3795">
        <v>299.0</v>
      </c>
    </row>
    <row r="3796" ht="15.75" customHeight="1">
      <c r="A3796" s="6" t="s">
        <v>23</v>
      </c>
      <c r="B3796" s="6" t="s">
        <v>24</v>
      </c>
      <c r="C3796" s="6" t="s">
        <v>25</v>
      </c>
      <c r="D3796" s="6" t="s">
        <v>26</v>
      </c>
      <c r="E3796" s="6" t="s">
        <v>8</v>
      </c>
      <c r="G3796" s="6" t="s">
        <v>27</v>
      </c>
      <c r="H3796" s="7">
        <v>4290904.0</v>
      </c>
      <c r="I3796" s="8">
        <v>4292445.0</v>
      </c>
      <c r="J3796" t="s">
        <v>28</v>
      </c>
      <c r="K3796" t="s">
        <v>9007</v>
      </c>
      <c r="L3796" t="s">
        <v>9007</v>
      </c>
      <c r="N3796" t="s">
        <v>33</v>
      </c>
      <c r="Q3796" t="s">
        <v>9008</v>
      </c>
      <c r="R3796">
        <v>1542.0</v>
      </c>
      <c r="S3796">
        <v>513.0</v>
      </c>
    </row>
    <row r="3797" ht="15.75" customHeight="1">
      <c r="A3797" s="6" t="s">
        <v>23</v>
      </c>
      <c r="B3797" s="6" t="s">
        <v>24</v>
      </c>
      <c r="C3797" s="6" t="s">
        <v>25</v>
      </c>
      <c r="D3797" s="6" t="s">
        <v>26</v>
      </c>
      <c r="E3797" s="6" t="s">
        <v>8</v>
      </c>
      <c r="G3797" s="6" t="s">
        <v>27</v>
      </c>
      <c r="H3797" s="7">
        <v>4292609.0</v>
      </c>
      <c r="I3797" s="8">
        <v>4294099.0</v>
      </c>
      <c r="J3797" t="s">
        <v>28</v>
      </c>
      <c r="K3797" t="s">
        <v>9009</v>
      </c>
      <c r="L3797" t="s">
        <v>9009</v>
      </c>
      <c r="N3797" t="s">
        <v>33</v>
      </c>
      <c r="Q3797" t="s">
        <v>9010</v>
      </c>
      <c r="R3797">
        <v>1491.0</v>
      </c>
      <c r="S3797">
        <v>496.0</v>
      </c>
    </row>
    <row r="3798" ht="15.75" customHeight="1">
      <c r="A3798" s="6" t="s">
        <v>23</v>
      </c>
      <c r="B3798" s="6" t="s">
        <v>24</v>
      </c>
      <c r="C3798" s="6" t="s">
        <v>25</v>
      </c>
      <c r="D3798" s="6" t="s">
        <v>26</v>
      </c>
      <c r="E3798" s="6" t="s">
        <v>8</v>
      </c>
      <c r="G3798" s="6" t="s">
        <v>27</v>
      </c>
      <c r="H3798" s="7">
        <v>4294528.0</v>
      </c>
      <c r="I3798" s="8">
        <v>4295772.0</v>
      </c>
      <c r="J3798" t="s">
        <v>28</v>
      </c>
      <c r="K3798" t="s">
        <v>9011</v>
      </c>
      <c r="L3798" t="s">
        <v>9011</v>
      </c>
      <c r="N3798" t="s">
        <v>9012</v>
      </c>
      <c r="Q3798" t="s">
        <v>9013</v>
      </c>
      <c r="R3798">
        <v>1245.0</v>
      </c>
      <c r="S3798">
        <v>414.0</v>
      </c>
    </row>
    <row r="3799" ht="15.75" customHeight="1">
      <c r="A3799" s="6" t="s">
        <v>23</v>
      </c>
      <c r="B3799" s="6" t="s">
        <v>24</v>
      </c>
      <c r="C3799" s="6" t="s">
        <v>25</v>
      </c>
      <c r="D3799" s="6" t="s">
        <v>26</v>
      </c>
      <c r="E3799" s="6" t="s">
        <v>8</v>
      </c>
      <c r="G3799" s="6" t="s">
        <v>27</v>
      </c>
      <c r="H3799" s="7">
        <v>4296282.0</v>
      </c>
      <c r="I3799" s="8">
        <v>4297052.0</v>
      </c>
      <c r="J3799" t="s">
        <v>37</v>
      </c>
      <c r="K3799" t="s">
        <v>9014</v>
      </c>
      <c r="L3799" t="s">
        <v>9014</v>
      </c>
      <c r="N3799" t="s">
        <v>293</v>
      </c>
      <c r="Q3799" t="s">
        <v>9015</v>
      </c>
      <c r="R3799">
        <v>771.0</v>
      </c>
      <c r="S3799">
        <v>256.0</v>
      </c>
    </row>
    <row r="3800" ht="15.75" customHeight="1">
      <c r="A3800" s="6" t="s">
        <v>23</v>
      </c>
      <c r="B3800" s="6" t="s">
        <v>24</v>
      </c>
      <c r="C3800" s="6" t="s">
        <v>25</v>
      </c>
      <c r="D3800" s="6" t="s">
        <v>26</v>
      </c>
      <c r="E3800" s="6" t="s">
        <v>8</v>
      </c>
      <c r="G3800" s="6" t="s">
        <v>27</v>
      </c>
      <c r="H3800" s="7">
        <v>4297105.0</v>
      </c>
      <c r="I3800" s="8">
        <v>4297752.0</v>
      </c>
      <c r="J3800" t="s">
        <v>28</v>
      </c>
      <c r="K3800" t="s">
        <v>9016</v>
      </c>
      <c r="L3800" t="s">
        <v>9016</v>
      </c>
      <c r="N3800" t="s">
        <v>33</v>
      </c>
      <c r="Q3800" t="s">
        <v>9017</v>
      </c>
      <c r="R3800">
        <v>648.0</v>
      </c>
      <c r="S3800">
        <v>215.0</v>
      </c>
    </row>
    <row r="3801" ht="15.75" customHeight="1">
      <c r="A3801" s="6" t="s">
        <v>23</v>
      </c>
      <c r="B3801" s="6" t="s">
        <v>24</v>
      </c>
      <c r="C3801" s="6" t="s">
        <v>25</v>
      </c>
      <c r="D3801" s="6" t="s">
        <v>26</v>
      </c>
      <c r="E3801" s="6" t="s">
        <v>8</v>
      </c>
      <c r="G3801" s="6" t="s">
        <v>27</v>
      </c>
      <c r="H3801" s="7">
        <v>4297798.0</v>
      </c>
      <c r="I3801" s="8">
        <v>4298784.0</v>
      </c>
      <c r="J3801" t="s">
        <v>28</v>
      </c>
      <c r="K3801" t="s">
        <v>9018</v>
      </c>
      <c r="L3801" t="s">
        <v>9018</v>
      </c>
      <c r="N3801" t="s">
        <v>314</v>
      </c>
      <c r="Q3801" t="s">
        <v>9019</v>
      </c>
      <c r="R3801">
        <v>987.0</v>
      </c>
      <c r="S3801">
        <v>328.0</v>
      </c>
    </row>
    <row r="3802" ht="15.75" customHeight="1">
      <c r="A3802" s="6" t="s">
        <v>23</v>
      </c>
      <c r="B3802" s="6" t="s">
        <v>24</v>
      </c>
      <c r="C3802" s="6" t="s">
        <v>25</v>
      </c>
      <c r="D3802" s="6" t="s">
        <v>26</v>
      </c>
      <c r="E3802" s="6" t="s">
        <v>8</v>
      </c>
      <c r="G3802" s="6" t="s">
        <v>27</v>
      </c>
      <c r="H3802" s="7">
        <v>4298996.0</v>
      </c>
      <c r="I3802" s="8">
        <v>4299793.0</v>
      </c>
      <c r="J3802" t="s">
        <v>28</v>
      </c>
      <c r="K3802" t="s">
        <v>9020</v>
      </c>
      <c r="L3802" t="s">
        <v>9020</v>
      </c>
      <c r="N3802" t="s">
        <v>9021</v>
      </c>
      <c r="Q3802" t="s">
        <v>9022</v>
      </c>
      <c r="R3802">
        <v>798.0</v>
      </c>
      <c r="S3802">
        <v>265.0</v>
      </c>
    </row>
    <row r="3803" ht="15.75" customHeight="1">
      <c r="A3803" s="6" t="s">
        <v>23</v>
      </c>
      <c r="B3803" s="6" t="s">
        <v>24</v>
      </c>
      <c r="C3803" s="6" t="s">
        <v>25</v>
      </c>
      <c r="D3803" s="6" t="s">
        <v>26</v>
      </c>
      <c r="E3803" s="6" t="s">
        <v>8</v>
      </c>
      <c r="G3803" s="6" t="s">
        <v>27</v>
      </c>
      <c r="H3803" s="7">
        <v>4299952.0</v>
      </c>
      <c r="I3803" s="8">
        <v>4300779.0</v>
      </c>
      <c r="J3803" t="s">
        <v>37</v>
      </c>
      <c r="K3803" t="s">
        <v>9023</v>
      </c>
      <c r="L3803" t="s">
        <v>9023</v>
      </c>
      <c r="N3803" t="s">
        <v>2175</v>
      </c>
      <c r="Q3803" t="s">
        <v>9024</v>
      </c>
      <c r="R3803">
        <v>828.0</v>
      </c>
      <c r="S3803">
        <v>275.0</v>
      </c>
    </row>
    <row r="3804" ht="15.75" customHeight="1">
      <c r="A3804" s="6" t="s">
        <v>23</v>
      </c>
      <c r="B3804" s="6" t="s">
        <v>24</v>
      </c>
      <c r="C3804" s="6" t="s">
        <v>25</v>
      </c>
      <c r="D3804" s="6" t="s">
        <v>26</v>
      </c>
      <c r="E3804" s="6" t="s">
        <v>8</v>
      </c>
      <c r="G3804" s="6" t="s">
        <v>27</v>
      </c>
      <c r="H3804" s="7">
        <v>4300780.0</v>
      </c>
      <c r="I3804" s="8">
        <v>4302126.0</v>
      </c>
      <c r="J3804" t="s">
        <v>28</v>
      </c>
      <c r="K3804" t="s">
        <v>9025</v>
      </c>
      <c r="L3804" t="s">
        <v>9025</v>
      </c>
      <c r="N3804" t="s">
        <v>174</v>
      </c>
      <c r="Q3804" t="s">
        <v>9026</v>
      </c>
      <c r="R3804">
        <v>1347.0</v>
      </c>
      <c r="S3804">
        <v>448.0</v>
      </c>
    </row>
    <row r="3805" ht="15.75" customHeight="1">
      <c r="A3805" s="6" t="s">
        <v>23</v>
      </c>
      <c r="B3805" s="6" t="s">
        <v>24</v>
      </c>
      <c r="C3805" s="6" t="s">
        <v>25</v>
      </c>
      <c r="D3805" s="6" t="s">
        <v>26</v>
      </c>
      <c r="E3805" s="6" t="s">
        <v>8</v>
      </c>
      <c r="G3805" s="6" t="s">
        <v>27</v>
      </c>
      <c r="H3805" s="7">
        <v>4302192.0</v>
      </c>
      <c r="I3805" s="8">
        <v>4303799.0</v>
      </c>
      <c r="J3805" t="s">
        <v>28</v>
      </c>
      <c r="K3805" t="s">
        <v>9027</v>
      </c>
      <c r="L3805" t="s">
        <v>9027</v>
      </c>
      <c r="N3805" t="s">
        <v>33</v>
      </c>
      <c r="Q3805" t="s">
        <v>9028</v>
      </c>
      <c r="R3805">
        <v>1608.0</v>
      </c>
      <c r="S3805">
        <v>535.0</v>
      </c>
    </row>
    <row r="3806" ht="15.75" customHeight="1">
      <c r="A3806" s="6" t="s">
        <v>23</v>
      </c>
      <c r="B3806" s="6" t="s">
        <v>24</v>
      </c>
      <c r="C3806" s="6" t="s">
        <v>25</v>
      </c>
      <c r="D3806" s="6" t="s">
        <v>26</v>
      </c>
      <c r="E3806" s="6" t="s">
        <v>8</v>
      </c>
      <c r="G3806" s="6" t="s">
        <v>27</v>
      </c>
      <c r="H3806" s="7">
        <v>4303678.0</v>
      </c>
      <c r="I3806" s="8">
        <v>4303941.0</v>
      </c>
      <c r="J3806" t="s">
        <v>37</v>
      </c>
      <c r="K3806" t="s">
        <v>9029</v>
      </c>
      <c r="L3806" t="s">
        <v>9029</v>
      </c>
      <c r="N3806" t="s">
        <v>171</v>
      </c>
      <c r="Q3806" t="s">
        <v>9030</v>
      </c>
      <c r="R3806">
        <v>264.0</v>
      </c>
      <c r="S3806">
        <v>87.0</v>
      </c>
    </row>
    <row r="3807" ht="15.75" customHeight="1">
      <c r="A3807" s="6" t="s">
        <v>23</v>
      </c>
      <c r="B3807" s="6" t="s">
        <v>24</v>
      </c>
      <c r="C3807" s="6" t="s">
        <v>25</v>
      </c>
      <c r="D3807" s="6" t="s">
        <v>26</v>
      </c>
      <c r="E3807" s="6" t="s">
        <v>8</v>
      </c>
      <c r="G3807" s="6" t="s">
        <v>27</v>
      </c>
      <c r="H3807" s="7">
        <v>4304029.0</v>
      </c>
      <c r="I3807" s="8">
        <v>4305453.0</v>
      </c>
      <c r="J3807" t="s">
        <v>28</v>
      </c>
      <c r="K3807" t="s">
        <v>9031</v>
      </c>
      <c r="L3807" t="s">
        <v>9031</v>
      </c>
      <c r="N3807" t="s">
        <v>9032</v>
      </c>
      <c r="Q3807" t="s">
        <v>9033</v>
      </c>
      <c r="R3807">
        <v>1425.0</v>
      </c>
      <c r="S3807">
        <v>474.0</v>
      </c>
    </row>
    <row r="3808" ht="15.75" customHeight="1">
      <c r="A3808" s="6" t="s">
        <v>23</v>
      </c>
      <c r="B3808" s="6" t="s">
        <v>24</v>
      </c>
      <c r="C3808" s="6" t="s">
        <v>25</v>
      </c>
      <c r="D3808" s="6" t="s">
        <v>26</v>
      </c>
      <c r="E3808" s="6" t="s">
        <v>8</v>
      </c>
      <c r="G3808" s="6" t="s">
        <v>27</v>
      </c>
      <c r="H3808" s="7">
        <v>4305467.0</v>
      </c>
      <c r="I3808" s="8">
        <v>4306444.0</v>
      </c>
      <c r="J3808" t="s">
        <v>28</v>
      </c>
      <c r="K3808" t="s">
        <v>9034</v>
      </c>
      <c r="L3808" t="s">
        <v>9034</v>
      </c>
      <c r="N3808" t="s">
        <v>9035</v>
      </c>
      <c r="Q3808" t="s">
        <v>9036</v>
      </c>
      <c r="R3808">
        <v>978.0</v>
      </c>
      <c r="S3808">
        <v>325.0</v>
      </c>
    </row>
    <row r="3809" ht="15.75" customHeight="1">
      <c r="A3809" s="6" t="s">
        <v>23</v>
      </c>
      <c r="B3809" s="6" t="s">
        <v>24</v>
      </c>
      <c r="C3809" s="6" t="s">
        <v>25</v>
      </c>
      <c r="D3809" s="6" t="s">
        <v>26</v>
      </c>
      <c r="E3809" s="6" t="s">
        <v>8</v>
      </c>
      <c r="G3809" s="6" t="s">
        <v>27</v>
      </c>
      <c r="H3809" s="7">
        <v>4306441.0</v>
      </c>
      <c r="I3809" s="8">
        <v>4307598.0</v>
      </c>
      <c r="J3809" t="s">
        <v>28</v>
      </c>
      <c r="K3809" t="s">
        <v>9037</v>
      </c>
      <c r="L3809" t="s">
        <v>9037</v>
      </c>
      <c r="N3809" t="s">
        <v>9038</v>
      </c>
      <c r="O3809" t="s">
        <v>9039</v>
      </c>
      <c r="Q3809" t="s">
        <v>9040</v>
      </c>
      <c r="R3809">
        <v>1158.0</v>
      </c>
      <c r="S3809">
        <v>385.0</v>
      </c>
    </row>
    <row r="3810" ht="15.75" customHeight="1">
      <c r="A3810" s="6" t="s">
        <v>23</v>
      </c>
      <c r="B3810" s="6" t="s">
        <v>24</v>
      </c>
      <c r="C3810" s="6" t="s">
        <v>25</v>
      </c>
      <c r="D3810" s="6" t="s">
        <v>26</v>
      </c>
      <c r="E3810" s="6" t="s">
        <v>8</v>
      </c>
      <c r="G3810" s="6" t="s">
        <v>27</v>
      </c>
      <c r="H3810" s="7">
        <v>4307909.0</v>
      </c>
      <c r="I3810" s="8">
        <v>4308568.0</v>
      </c>
      <c r="J3810" t="s">
        <v>37</v>
      </c>
      <c r="K3810" t="s">
        <v>9041</v>
      </c>
      <c r="L3810" t="s">
        <v>9041</v>
      </c>
      <c r="N3810" t="s">
        <v>296</v>
      </c>
      <c r="Q3810" t="s">
        <v>9042</v>
      </c>
      <c r="R3810">
        <v>660.0</v>
      </c>
      <c r="S3810">
        <v>219.0</v>
      </c>
    </row>
    <row r="3811" ht="15.75" customHeight="1">
      <c r="A3811" s="6" t="s">
        <v>23</v>
      </c>
      <c r="B3811" s="6" t="s">
        <v>24</v>
      </c>
      <c r="C3811" s="6" t="s">
        <v>25</v>
      </c>
      <c r="D3811" s="6" t="s">
        <v>26</v>
      </c>
      <c r="E3811" s="6" t="s">
        <v>8</v>
      </c>
      <c r="G3811" s="6" t="s">
        <v>27</v>
      </c>
      <c r="H3811" s="7">
        <v>4308732.0</v>
      </c>
      <c r="I3811" s="8">
        <v>4309721.0</v>
      </c>
      <c r="J3811" t="s">
        <v>37</v>
      </c>
      <c r="K3811" t="s">
        <v>9043</v>
      </c>
      <c r="L3811" t="s">
        <v>9043</v>
      </c>
      <c r="N3811" t="s">
        <v>2090</v>
      </c>
      <c r="Q3811" t="s">
        <v>9044</v>
      </c>
      <c r="R3811">
        <v>990.0</v>
      </c>
      <c r="S3811">
        <v>329.0</v>
      </c>
    </row>
    <row r="3812" ht="15.75" customHeight="1">
      <c r="A3812" s="6" t="s">
        <v>23</v>
      </c>
      <c r="B3812" s="6" t="s">
        <v>24</v>
      </c>
      <c r="C3812" s="6" t="s">
        <v>25</v>
      </c>
      <c r="D3812" s="6" t="s">
        <v>26</v>
      </c>
      <c r="E3812" s="6" t="s">
        <v>8</v>
      </c>
      <c r="G3812" s="6" t="s">
        <v>27</v>
      </c>
      <c r="H3812" s="7">
        <v>4309757.0</v>
      </c>
      <c r="I3812" s="8">
        <v>4311481.0</v>
      </c>
      <c r="J3812" t="s">
        <v>28</v>
      </c>
      <c r="K3812" t="s">
        <v>9045</v>
      </c>
      <c r="L3812" t="s">
        <v>9045</v>
      </c>
      <c r="N3812" t="s">
        <v>1007</v>
      </c>
      <c r="Q3812" t="s">
        <v>9046</v>
      </c>
      <c r="R3812">
        <v>1725.0</v>
      </c>
      <c r="S3812">
        <v>574.0</v>
      </c>
    </row>
    <row r="3813" ht="15.75" customHeight="1">
      <c r="A3813" s="6" t="s">
        <v>23</v>
      </c>
      <c r="B3813" s="6" t="s">
        <v>24</v>
      </c>
      <c r="C3813" s="6" t="s">
        <v>25</v>
      </c>
      <c r="D3813" s="6" t="s">
        <v>26</v>
      </c>
      <c r="E3813" s="6" t="s">
        <v>8</v>
      </c>
      <c r="G3813" s="6" t="s">
        <v>27</v>
      </c>
      <c r="H3813" s="7">
        <v>4311699.0</v>
      </c>
      <c r="I3813" s="8">
        <v>4313048.0</v>
      </c>
      <c r="J3813" t="s">
        <v>28</v>
      </c>
      <c r="K3813" t="s">
        <v>9047</v>
      </c>
      <c r="L3813" t="s">
        <v>9047</v>
      </c>
      <c r="N3813" t="s">
        <v>1007</v>
      </c>
      <c r="Q3813" t="s">
        <v>9048</v>
      </c>
      <c r="R3813">
        <v>1350.0</v>
      </c>
      <c r="S3813">
        <v>449.0</v>
      </c>
    </row>
    <row r="3814" ht="15.75" customHeight="1">
      <c r="A3814" s="6" t="s">
        <v>23</v>
      </c>
      <c r="B3814" s="6" t="s">
        <v>24</v>
      </c>
      <c r="C3814" s="6" t="s">
        <v>25</v>
      </c>
      <c r="D3814" s="6" t="s">
        <v>26</v>
      </c>
      <c r="E3814" s="6" t="s">
        <v>8</v>
      </c>
      <c r="G3814" s="6" t="s">
        <v>27</v>
      </c>
      <c r="H3814" s="7">
        <v>4313151.0</v>
      </c>
      <c r="I3814" s="8">
        <v>4313756.0</v>
      </c>
      <c r="J3814" t="s">
        <v>28</v>
      </c>
      <c r="K3814" t="s">
        <v>9049</v>
      </c>
      <c r="L3814" t="s">
        <v>9049</v>
      </c>
      <c r="N3814" t="s">
        <v>9050</v>
      </c>
      <c r="Q3814" t="s">
        <v>9051</v>
      </c>
      <c r="R3814">
        <v>606.0</v>
      </c>
      <c r="S3814">
        <v>201.0</v>
      </c>
    </row>
    <row r="3815" ht="15.75" customHeight="1">
      <c r="A3815" s="6" t="s">
        <v>23</v>
      </c>
      <c r="B3815" s="6" t="s">
        <v>24</v>
      </c>
      <c r="C3815" s="6" t="s">
        <v>25</v>
      </c>
      <c r="D3815" s="6" t="s">
        <v>26</v>
      </c>
      <c r="E3815" s="6" t="s">
        <v>8</v>
      </c>
      <c r="G3815" s="6" t="s">
        <v>27</v>
      </c>
      <c r="H3815" s="7">
        <v>4313845.0</v>
      </c>
      <c r="I3815" s="8">
        <v>4314969.0</v>
      </c>
      <c r="J3815" t="s">
        <v>28</v>
      </c>
      <c r="K3815" t="s">
        <v>9052</v>
      </c>
      <c r="L3815" t="s">
        <v>9052</v>
      </c>
      <c r="N3815" t="s">
        <v>33</v>
      </c>
      <c r="Q3815" t="s">
        <v>9053</v>
      </c>
      <c r="R3815">
        <v>1125.0</v>
      </c>
      <c r="S3815">
        <v>374.0</v>
      </c>
    </row>
    <row r="3816" ht="15.75" customHeight="1">
      <c r="A3816" s="6" t="s">
        <v>23</v>
      </c>
      <c r="B3816" s="6" t="s">
        <v>24</v>
      </c>
      <c r="C3816" s="6" t="s">
        <v>25</v>
      </c>
      <c r="D3816" s="6" t="s">
        <v>26</v>
      </c>
      <c r="E3816" s="6" t="s">
        <v>8</v>
      </c>
      <c r="G3816" s="6" t="s">
        <v>27</v>
      </c>
      <c r="H3816" s="7">
        <v>4315073.0</v>
      </c>
      <c r="I3816" s="8">
        <v>4316056.0</v>
      </c>
      <c r="J3816" t="s">
        <v>28</v>
      </c>
      <c r="K3816" t="s">
        <v>9054</v>
      </c>
      <c r="L3816" t="s">
        <v>9054</v>
      </c>
      <c r="N3816" t="s">
        <v>9055</v>
      </c>
      <c r="Q3816" t="s">
        <v>9056</v>
      </c>
      <c r="R3816">
        <v>984.0</v>
      </c>
      <c r="S3816">
        <v>327.0</v>
      </c>
    </row>
    <row r="3817" ht="15.75" customHeight="1">
      <c r="A3817" s="6" t="s">
        <v>23</v>
      </c>
      <c r="B3817" s="6" t="s">
        <v>24</v>
      </c>
      <c r="C3817" s="6" t="s">
        <v>25</v>
      </c>
      <c r="D3817" s="6" t="s">
        <v>26</v>
      </c>
      <c r="E3817" s="6" t="s">
        <v>8</v>
      </c>
      <c r="G3817" s="6" t="s">
        <v>27</v>
      </c>
      <c r="H3817" s="7">
        <v>4316257.0</v>
      </c>
      <c r="I3817" s="8">
        <v>4317315.0</v>
      </c>
      <c r="J3817" t="s">
        <v>37</v>
      </c>
      <c r="K3817" t="s">
        <v>9057</v>
      </c>
      <c r="L3817" t="s">
        <v>9057</v>
      </c>
      <c r="N3817" t="s">
        <v>9058</v>
      </c>
      <c r="Q3817" t="s">
        <v>9059</v>
      </c>
      <c r="R3817">
        <v>1059.0</v>
      </c>
      <c r="S3817">
        <v>352.0</v>
      </c>
    </row>
    <row r="3818" ht="15.75" customHeight="1">
      <c r="A3818" s="6" t="s">
        <v>23</v>
      </c>
      <c r="B3818" s="6" t="s">
        <v>24</v>
      </c>
      <c r="C3818" s="6" t="s">
        <v>25</v>
      </c>
      <c r="D3818" s="6" t="s">
        <v>26</v>
      </c>
      <c r="E3818" s="6" t="s">
        <v>8</v>
      </c>
      <c r="G3818" s="6" t="s">
        <v>27</v>
      </c>
      <c r="H3818" s="7">
        <v>4317441.0</v>
      </c>
      <c r="I3818" s="8">
        <v>4318991.0</v>
      </c>
      <c r="J3818" t="s">
        <v>28</v>
      </c>
      <c r="K3818" t="s">
        <v>9060</v>
      </c>
      <c r="L3818" t="s">
        <v>9060</v>
      </c>
      <c r="N3818" t="s">
        <v>9061</v>
      </c>
      <c r="Q3818" t="s">
        <v>9062</v>
      </c>
      <c r="R3818">
        <v>1551.0</v>
      </c>
      <c r="S3818">
        <v>516.0</v>
      </c>
    </row>
    <row r="3819" ht="15.75" customHeight="1">
      <c r="A3819" s="6" t="s">
        <v>23</v>
      </c>
      <c r="B3819" s="6" t="s">
        <v>24</v>
      </c>
      <c r="C3819" s="6" t="s">
        <v>25</v>
      </c>
      <c r="D3819" s="6" t="s">
        <v>26</v>
      </c>
      <c r="E3819" s="6" t="s">
        <v>8</v>
      </c>
      <c r="G3819" s="6" t="s">
        <v>27</v>
      </c>
      <c r="H3819" s="7">
        <v>4319066.0</v>
      </c>
      <c r="I3819" s="8">
        <v>4319674.0</v>
      </c>
      <c r="J3819" t="s">
        <v>28</v>
      </c>
      <c r="K3819" t="s">
        <v>9063</v>
      </c>
      <c r="L3819" t="s">
        <v>9063</v>
      </c>
      <c r="N3819" t="s">
        <v>33</v>
      </c>
      <c r="Q3819" t="s">
        <v>9064</v>
      </c>
      <c r="R3819">
        <v>609.0</v>
      </c>
      <c r="S3819">
        <v>202.0</v>
      </c>
    </row>
    <row r="3820" ht="15.75" customHeight="1">
      <c r="A3820" s="6" t="s">
        <v>23</v>
      </c>
      <c r="B3820" s="6" t="s">
        <v>24</v>
      </c>
      <c r="C3820" s="6" t="s">
        <v>25</v>
      </c>
      <c r="D3820" s="6" t="s">
        <v>26</v>
      </c>
      <c r="E3820" s="6" t="s">
        <v>8</v>
      </c>
      <c r="G3820" s="6" t="s">
        <v>27</v>
      </c>
      <c r="H3820" s="7">
        <v>4319685.0</v>
      </c>
      <c r="I3820" s="8">
        <v>4320617.0</v>
      </c>
      <c r="J3820" t="s">
        <v>28</v>
      </c>
      <c r="K3820" t="s">
        <v>9065</v>
      </c>
      <c r="L3820" t="s">
        <v>9065</v>
      </c>
      <c r="N3820" t="s">
        <v>857</v>
      </c>
      <c r="Q3820" t="s">
        <v>9066</v>
      </c>
      <c r="R3820">
        <v>933.0</v>
      </c>
      <c r="S3820">
        <v>310.0</v>
      </c>
    </row>
    <row r="3821" ht="15.75" customHeight="1">
      <c r="A3821" s="6" t="s">
        <v>23</v>
      </c>
      <c r="B3821" s="6" t="s">
        <v>24</v>
      </c>
      <c r="C3821" s="6" t="s">
        <v>25</v>
      </c>
      <c r="D3821" s="6" t="s">
        <v>26</v>
      </c>
      <c r="E3821" s="6" t="s">
        <v>8</v>
      </c>
      <c r="G3821" s="6" t="s">
        <v>27</v>
      </c>
      <c r="H3821" s="7">
        <v>4320831.0</v>
      </c>
      <c r="I3821" s="8">
        <v>4322030.0</v>
      </c>
      <c r="J3821" t="s">
        <v>37</v>
      </c>
      <c r="K3821" t="s">
        <v>9067</v>
      </c>
      <c r="L3821" t="s">
        <v>9067</v>
      </c>
      <c r="N3821" t="s">
        <v>9068</v>
      </c>
      <c r="O3821" t="s">
        <v>9069</v>
      </c>
      <c r="Q3821" t="s">
        <v>9070</v>
      </c>
      <c r="R3821">
        <v>1200.0</v>
      </c>
      <c r="S3821">
        <v>399.0</v>
      </c>
    </row>
    <row r="3822" ht="15.75" customHeight="1">
      <c r="A3822" s="6" t="s">
        <v>23</v>
      </c>
      <c r="B3822" s="6" t="s">
        <v>24</v>
      </c>
      <c r="C3822" s="6" t="s">
        <v>25</v>
      </c>
      <c r="D3822" s="6" t="s">
        <v>26</v>
      </c>
      <c r="E3822" s="6" t="s">
        <v>8</v>
      </c>
      <c r="G3822" s="6" t="s">
        <v>27</v>
      </c>
      <c r="H3822" s="7">
        <v>4322117.0</v>
      </c>
      <c r="I3822" s="8">
        <v>4323556.0</v>
      </c>
      <c r="J3822" t="s">
        <v>28</v>
      </c>
      <c r="K3822" t="s">
        <v>9071</v>
      </c>
      <c r="L3822" t="s">
        <v>9071</v>
      </c>
      <c r="N3822" t="s">
        <v>33</v>
      </c>
      <c r="Q3822" t="s">
        <v>9072</v>
      </c>
      <c r="R3822">
        <v>1440.0</v>
      </c>
      <c r="S3822">
        <v>479.0</v>
      </c>
    </row>
    <row r="3823" ht="15.75" customHeight="1">
      <c r="A3823" s="6" t="s">
        <v>23</v>
      </c>
      <c r="B3823" s="6" t="s">
        <v>24</v>
      </c>
      <c r="C3823" s="6" t="s">
        <v>25</v>
      </c>
      <c r="D3823" s="6" t="s">
        <v>26</v>
      </c>
      <c r="E3823" s="6" t="s">
        <v>8</v>
      </c>
      <c r="G3823" s="6" t="s">
        <v>27</v>
      </c>
      <c r="H3823" s="7">
        <v>4323840.0</v>
      </c>
      <c r="I3823" s="8">
        <v>4324391.0</v>
      </c>
      <c r="J3823" t="s">
        <v>28</v>
      </c>
      <c r="K3823" t="s">
        <v>9073</v>
      </c>
      <c r="L3823" t="s">
        <v>9073</v>
      </c>
      <c r="N3823" t="s">
        <v>1023</v>
      </c>
      <c r="Q3823" t="s">
        <v>9074</v>
      </c>
      <c r="R3823">
        <v>552.0</v>
      </c>
      <c r="S3823">
        <v>183.0</v>
      </c>
    </row>
    <row r="3824" ht="15.75" customHeight="1">
      <c r="A3824" s="6" t="s">
        <v>23</v>
      </c>
      <c r="B3824" s="6" t="s">
        <v>24</v>
      </c>
      <c r="C3824" s="6" t="s">
        <v>25</v>
      </c>
      <c r="D3824" s="6" t="s">
        <v>26</v>
      </c>
      <c r="E3824" s="6" t="s">
        <v>8</v>
      </c>
      <c r="G3824" s="6" t="s">
        <v>27</v>
      </c>
      <c r="H3824" s="7">
        <v>4324507.0</v>
      </c>
      <c r="I3824" s="8">
        <v>4325721.0</v>
      </c>
      <c r="J3824" t="s">
        <v>37</v>
      </c>
      <c r="K3824" t="s">
        <v>9075</v>
      </c>
      <c r="L3824" t="s">
        <v>9075</v>
      </c>
      <c r="N3824" t="s">
        <v>726</v>
      </c>
      <c r="Q3824" t="s">
        <v>9076</v>
      </c>
      <c r="R3824">
        <v>1215.0</v>
      </c>
      <c r="S3824">
        <v>404.0</v>
      </c>
    </row>
    <row r="3825" ht="15.75" customHeight="1">
      <c r="A3825" s="6" t="s">
        <v>23</v>
      </c>
      <c r="B3825" s="6" t="s">
        <v>24</v>
      </c>
      <c r="C3825" s="6" t="s">
        <v>25</v>
      </c>
      <c r="D3825" s="6" t="s">
        <v>26</v>
      </c>
      <c r="E3825" s="6" t="s">
        <v>8</v>
      </c>
      <c r="G3825" s="6" t="s">
        <v>27</v>
      </c>
      <c r="H3825" s="7">
        <v>4325914.0</v>
      </c>
      <c r="I3825" s="8">
        <v>4326777.0</v>
      </c>
      <c r="J3825" t="s">
        <v>28</v>
      </c>
      <c r="K3825" t="s">
        <v>9077</v>
      </c>
      <c r="L3825" t="s">
        <v>9077</v>
      </c>
      <c r="N3825" t="s">
        <v>33</v>
      </c>
      <c r="Q3825" t="s">
        <v>9078</v>
      </c>
      <c r="R3825">
        <v>864.0</v>
      </c>
      <c r="S3825">
        <v>287.0</v>
      </c>
    </row>
    <row r="3826" ht="15.75" customHeight="1">
      <c r="A3826" s="6" t="s">
        <v>23</v>
      </c>
      <c r="B3826" s="6" t="s">
        <v>24</v>
      </c>
      <c r="C3826" s="6" t="s">
        <v>25</v>
      </c>
      <c r="D3826" s="6" t="s">
        <v>26</v>
      </c>
      <c r="E3826" s="6" t="s">
        <v>8</v>
      </c>
      <c r="G3826" s="6" t="s">
        <v>27</v>
      </c>
      <c r="H3826" s="7">
        <v>4327078.0</v>
      </c>
      <c r="I3826" s="8">
        <v>4328298.0</v>
      </c>
      <c r="J3826" t="s">
        <v>37</v>
      </c>
      <c r="K3826" t="s">
        <v>9079</v>
      </c>
      <c r="L3826" t="s">
        <v>9079</v>
      </c>
      <c r="N3826" t="s">
        <v>33</v>
      </c>
      <c r="Q3826" t="s">
        <v>9080</v>
      </c>
      <c r="R3826">
        <v>1221.0</v>
      </c>
      <c r="S3826">
        <v>406.0</v>
      </c>
    </row>
    <row r="3827" ht="15.75" customHeight="1">
      <c r="A3827" s="6" t="s">
        <v>23</v>
      </c>
      <c r="B3827" s="6" t="s">
        <v>24</v>
      </c>
      <c r="C3827" s="6" t="s">
        <v>25</v>
      </c>
      <c r="D3827" s="6" t="s">
        <v>26</v>
      </c>
      <c r="E3827" s="6" t="s">
        <v>8</v>
      </c>
      <c r="G3827" s="6" t="s">
        <v>27</v>
      </c>
      <c r="H3827" s="7">
        <v>4328470.0</v>
      </c>
      <c r="I3827" s="8">
        <v>4330971.0</v>
      </c>
      <c r="J3827" t="s">
        <v>28</v>
      </c>
      <c r="K3827" t="s">
        <v>9081</v>
      </c>
      <c r="L3827" t="s">
        <v>9081</v>
      </c>
      <c r="N3827" t="s">
        <v>9082</v>
      </c>
      <c r="O3827" t="s">
        <v>9083</v>
      </c>
      <c r="Q3827" t="s">
        <v>9084</v>
      </c>
      <c r="R3827">
        <v>2502.0</v>
      </c>
      <c r="S3827">
        <v>833.0</v>
      </c>
    </row>
    <row r="3828" ht="15.75" customHeight="1">
      <c r="A3828" s="6" t="s">
        <v>23</v>
      </c>
      <c r="B3828" s="6" t="s">
        <v>24</v>
      </c>
      <c r="C3828" s="6" t="s">
        <v>25</v>
      </c>
      <c r="D3828" s="6" t="s">
        <v>26</v>
      </c>
      <c r="E3828" s="6" t="s">
        <v>8</v>
      </c>
      <c r="G3828" s="6" t="s">
        <v>27</v>
      </c>
      <c r="H3828" s="7">
        <v>4330958.0</v>
      </c>
      <c r="I3828" s="8">
        <v>4331467.0</v>
      </c>
      <c r="J3828" t="s">
        <v>37</v>
      </c>
      <c r="K3828" t="s">
        <v>9085</v>
      </c>
      <c r="L3828" t="s">
        <v>9085</v>
      </c>
      <c r="N3828" t="s">
        <v>33</v>
      </c>
      <c r="Q3828" t="s">
        <v>9086</v>
      </c>
      <c r="R3828">
        <v>510.0</v>
      </c>
      <c r="S3828">
        <v>169.0</v>
      </c>
    </row>
    <row r="3829" ht="15.75" customHeight="1">
      <c r="A3829" s="6" t="s">
        <v>23</v>
      </c>
      <c r="B3829" s="6" t="s">
        <v>24</v>
      </c>
      <c r="C3829" s="6" t="s">
        <v>25</v>
      </c>
      <c r="D3829" s="6" t="s">
        <v>26</v>
      </c>
      <c r="E3829" s="6" t="s">
        <v>8</v>
      </c>
      <c r="G3829" s="6" t="s">
        <v>27</v>
      </c>
      <c r="H3829" s="7">
        <v>4331785.0</v>
      </c>
      <c r="I3829" s="8">
        <v>4333158.0</v>
      </c>
      <c r="J3829" t="s">
        <v>37</v>
      </c>
      <c r="K3829" t="s">
        <v>9087</v>
      </c>
      <c r="L3829" t="s">
        <v>9087</v>
      </c>
      <c r="N3829" t="s">
        <v>5407</v>
      </c>
      <c r="Q3829" t="s">
        <v>9088</v>
      </c>
      <c r="R3829">
        <v>1374.0</v>
      </c>
      <c r="S3829">
        <v>457.0</v>
      </c>
    </row>
    <row r="3830" ht="15.75" customHeight="1">
      <c r="A3830" s="6" t="s">
        <v>23</v>
      </c>
      <c r="B3830" s="6" t="s">
        <v>24</v>
      </c>
      <c r="C3830" s="6" t="s">
        <v>25</v>
      </c>
      <c r="D3830" s="6" t="s">
        <v>26</v>
      </c>
      <c r="E3830" s="6" t="s">
        <v>8</v>
      </c>
      <c r="G3830" s="6" t="s">
        <v>27</v>
      </c>
      <c r="H3830" s="7">
        <v>4333267.0</v>
      </c>
      <c r="I3830" s="8">
        <v>4333713.0</v>
      </c>
      <c r="J3830" t="s">
        <v>28</v>
      </c>
      <c r="K3830" t="s">
        <v>9089</v>
      </c>
      <c r="L3830" t="s">
        <v>9089</v>
      </c>
      <c r="N3830" t="s">
        <v>9090</v>
      </c>
      <c r="Q3830" t="s">
        <v>9091</v>
      </c>
      <c r="R3830">
        <v>447.0</v>
      </c>
      <c r="S3830">
        <v>148.0</v>
      </c>
    </row>
    <row r="3831" ht="15.75" customHeight="1">
      <c r="A3831" s="6" t="s">
        <v>23</v>
      </c>
      <c r="B3831" s="6" t="s">
        <v>24</v>
      </c>
      <c r="C3831" s="6" t="s">
        <v>25</v>
      </c>
      <c r="D3831" s="6" t="s">
        <v>26</v>
      </c>
      <c r="E3831" s="6" t="s">
        <v>8</v>
      </c>
      <c r="G3831" s="6" t="s">
        <v>27</v>
      </c>
      <c r="H3831" s="7">
        <v>4333731.0</v>
      </c>
      <c r="I3831" s="8">
        <v>4333967.0</v>
      </c>
      <c r="J3831" t="s">
        <v>28</v>
      </c>
      <c r="K3831" t="s">
        <v>9092</v>
      </c>
      <c r="L3831" t="s">
        <v>9092</v>
      </c>
      <c r="N3831" t="s">
        <v>9093</v>
      </c>
      <c r="O3831" t="s">
        <v>9094</v>
      </c>
      <c r="Q3831" t="s">
        <v>9095</v>
      </c>
      <c r="R3831">
        <v>237.0</v>
      </c>
      <c r="S3831">
        <v>78.0</v>
      </c>
    </row>
    <row r="3832" ht="15.75" customHeight="1">
      <c r="A3832" s="6" t="s">
        <v>23</v>
      </c>
      <c r="B3832" s="6" t="s">
        <v>24</v>
      </c>
      <c r="C3832" s="6" t="s">
        <v>25</v>
      </c>
      <c r="D3832" s="6" t="s">
        <v>26</v>
      </c>
      <c r="E3832" s="6" t="s">
        <v>8</v>
      </c>
      <c r="G3832" s="6" t="s">
        <v>27</v>
      </c>
      <c r="H3832" s="7">
        <v>4334036.0</v>
      </c>
      <c r="I3832" s="8">
        <v>4334638.0</v>
      </c>
      <c r="J3832" t="s">
        <v>28</v>
      </c>
      <c r="K3832" t="s">
        <v>9096</v>
      </c>
      <c r="L3832" t="s">
        <v>9096</v>
      </c>
      <c r="N3832" t="s">
        <v>9097</v>
      </c>
      <c r="Q3832" t="s">
        <v>9098</v>
      </c>
      <c r="R3832">
        <v>603.0</v>
      </c>
      <c r="S3832">
        <v>200.0</v>
      </c>
    </row>
    <row r="3833" ht="15.75" customHeight="1">
      <c r="A3833" s="6" t="s">
        <v>23</v>
      </c>
      <c r="B3833" s="6" t="s">
        <v>24</v>
      </c>
      <c r="C3833" s="6" t="s">
        <v>25</v>
      </c>
      <c r="D3833" s="6" t="s">
        <v>26</v>
      </c>
      <c r="E3833" s="6" t="s">
        <v>8</v>
      </c>
      <c r="G3833" s="6" t="s">
        <v>27</v>
      </c>
      <c r="H3833" s="7">
        <v>4334740.0</v>
      </c>
      <c r="I3833" s="8">
        <v>4335030.0</v>
      </c>
      <c r="J3833" t="s">
        <v>28</v>
      </c>
      <c r="K3833" t="s">
        <v>9099</v>
      </c>
      <c r="L3833" t="s">
        <v>9099</v>
      </c>
      <c r="N3833" t="s">
        <v>9100</v>
      </c>
      <c r="Q3833" t="s">
        <v>9101</v>
      </c>
      <c r="R3833">
        <v>291.0</v>
      </c>
      <c r="S3833">
        <v>96.0</v>
      </c>
    </row>
    <row r="3834" ht="15.75" customHeight="1">
      <c r="A3834" s="6" t="s">
        <v>23</v>
      </c>
      <c r="B3834" s="6" t="s">
        <v>24</v>
      </c>
      <c r="C3834" s="6" t="s">
        <v>25</v>
      </c>
      <c r="D3834" s="6" t="s">
        <v>26</v>
      </c>
      <c r="E3834" s="6" t="s">
        <v>8</v>
      </c>
      <c r="G3834" s="6" t="s">
        <v>27</v>
      </c>
      <c r="H3834" s="7">
        <v>4335264.0</v>
      </c>
      <c r="I3834" s="8">
        <v>4335581.0</v>
      </c>
      <c r="J3834" t="s">
        <v>37</v>
      </c>
      <c r="K3834" t="s">
        <v>9102</v>
      </c>
      <c r="L3834" t="s">
        <v>9102</v>
      </c>
      <c r="N3834" t="s">
        <v>33</v>
      </c>
      <c r="Q3834" t="s">
        <v>9103</v>
      </c>
      <c r="R3834">
        <v>318.0</v>
      </c>
      <c r="S3834">
        <v>105.0</v>
      </c>
    </row>
    <row r="3835" ht="15.75" customHeight="1">
      <c r="A3835" s="6" t="s">
        <v>23</v>
      </c>
      <c r="B3835" s="6" t="s">
        <v>24</v>
      </c>
      <c r="C3835" s="6" t="s">
        <v>25</v>
      </c>
      <c r="D3835" s="6" t="s">
        <v>26</v>
      </c>
      <c r="E3835" s="6" t="s">
        <v>8</v>
      </c>
      <c r="G3835" s="6" t="s">
        <v>27</v>
      </c>
      <c r="H3835" s="7">
        <v>4335771.0</v>
      </c>
      <c r="I3835" s="8">
        <v>4336889.0</v>
      </c>
      <c r="J3835" t="s">
        <v>37</v>
      </c>
      <c r="K3835" t="s">
        <v>9104</v>
      </c>
      <c r="L3835" t="s">
        <v>9104</v>
      </c>
      <c r="N3835" t="s">
        <v>9105</v>
      </c>
      <c r="Q3835" t="s">
        <v>9106</v>
      </c>
      <c r="R3835">
        <v>1119.0</v>
      </c>
      <c r="S3835">
        <v>372.0</v>
      </c>
    </row>
    <row r="3836" ht="15.75" customHeight="1">
      <c r="A3836" s="6" t="s">
        <v>23</v>
      </c>
      <c r="B3836" s="6" t="s">
        <v>24</v>
      </c>
      <c r="C3836" s="6" t="s">
        <v>25</v>
      </c>
      <c r="D3836" s="6" t="s">
        <v>26</v>
      </c>
      <c r="E3836" s="6" t="s">
        <v>8</v>
      </c>
      <c r="G3836" s="6" t="s">
        <v>27</v>
      </c>
      <c r="H3836" s="7">
        <v>4336945.0</v>
      </c>
      <c r="I3836" s="8">
        <v>4337976.0</v>
      </c>
      <c r="J3836" t="s">
        <v>37</v>
      </c>
      <c r="K3836" t="s">
        <v>9107</v>
      </c>
      <c r="L3836" t="s">
        <v>9107</v>
      </c>
      <c r="N3836" t="s">
        <v>7334</v>
      </c>
      <c r="Q3836" t="s">
        <v>9108</v>
      </c>
      <c r="R3836">
        <v>1032.0</v>
      </c>
      <c r="S3836">
        <v>343.0</v>
      </c>
    </row>
    <row r="3837" ht="15.75" customHeight="1">
      <c r="A3837" s="6" t="s">
        <v>23</v>
      </c>
      <c r="B3837" s="6" t="s">
        <v>24</v>
      </c>
      <c r="C3837" s="6" t="s">
        <v>25</v>
      </c>
      <c r="D3837" s="6" t="s">
        <v>26</v>
      </c>
      <c r="E3837" s="6" t="s">
        <v>8</v>
      </c>
      <c r="G3837" s="6" t="s">
        <v>27</v>
      </c>
      <c r="H3837" s="7">
        <v>4338044.0</v>
      </c>
      <c r="I3837" s="8">
        <v>4339606.0</v>
      </c>
      <c r="J3837" t="s">
        <v>28</v>
      </c>
      <c r="K3837" t="s">
        <v>9109</v>
      </c>
      <c r="L3837" t="s">
        <v>9109</v>
      </c>
      <c r="N3837" t="s">
        <v>4473</v>
      </c>
      <c r="Q3837" t="s">
        <v>9110</v>
      </c>
      <c r="R3837">
        <v>1563.0</v>
      </c>
      <c r="S3837">
        <v>520.0</v>
      </c>
    </row>
    <row r="3838" ht="15.75" customHeight="1">
      <c r="A3838" s="6" t="s">
        <v>23</v>
      </c>
      <c r="B3838" s="6" t="s">
        <v>24</v>
      </c>
      <c r="C3838" s="6" t="s">
        <v>25</v>
      </c>
      <c r="D3838" s="6" t="s">
        <v>26</v>
      </c>
      <c r="E3838" s="6" t="s">
        <v>8</v>
      </c>
      <c r="G3838" s="6" t="s">
        <v>27</v>
      </c>
      <c r="H3838" s="7">
        <v>4339872.0</v>
      </c>
      <c r="I3838" s="8">
        <v>4342163.0</v>
      </c>
      <c r="J3838" t="s">
        <v>28</v>
      </c>
      <c r="K3838" t="s">
        <v>9111</v>
      </c>
      <c r="L3838" t="s">
        <v>9111</v>
      </c>
      <c r="N3838" t="s">
        <v>6506</v>
      </c>
      <c r="Q3838" t="s">
        <v>9112</v>
      </c>
      <c r="R3838">
        <v>2292.0</v>
      </c>
      <c r="S3838">
        <v>763.0</v>
      </c>
    </row>
    <row r="3839" ht="15.75" customHeight="1">
      <c r="A3839" s="6" t="s">
        <v>23</v>
      </c>
      <c r="B3839" s="6" t="s">
        <v>24</v>
      </c>
      <c r="C3839" s="6" t="s">
        <v>25</v>
      </c>
      <c r="D3839" s="6" t="s">
        <v>26</v>
      </c>
      <c r="E3839" s="6" t="s">
        <v>8</v>
      </c>
      <c r="G3839" s="6" t="s">
        <v>27</v>
      </c>
      <c r="H3839" s="7">
        <v>4342889.0</v>
      </c>
      <c r="I3839" s="8">
        <v>4343554.0</v>
      </c>
      <c r="J3839" t="s">
        <v>37</v>
      </c>
      <c r="K3839" t="s">
        <v>9113</v>
      </c>
      <c r="L3839" t="s">
        <v>9113</v>
      </c>
      <c r="N3839" t="s">
        <v>910</v>
      </c>
      <c r="Q3839" t="s">
        <v>9114</v>
      </c>
      <c r="R3839">
        <v>666.0</v>
      </c>
      <c r="S3839">
        <v>221.0</v>
      </c>
    </row>
    <row r="3840" ht="15.75" customHeight="1">
      <c r="A3840" s="6" t="s">
        <v>23</v>
      </c>
      <c r="B3840" s="6" t="s">
        <v>24</v>
      </c>
      <c r="C3840" s="6" t="s">
        <v>25</v>
      </c>
      <c r="D3840" s="6" t="s">
        <v>26</v>
      </c>
      <c r="E3840" s="6" t="s">
        <v>8</v>
      </c>
      <c r="G3840" s="6" t="s">
        <v>27</v>
      </c>
      <c r="H3840" s="7">
        <v>4343701.0</v>
      </c>
      <c r="I3840" s="8">
        <v>4344783.0</v>
      </c>
      <c r="J3840" t="s">
        <v>37</v>
      </c>
      <c r="K3840" t="s">
        <v>9115</v>
      </c>
      <c r="L3840" t="s">
        <v>9115</v>
      </c>
      <c r="N3840" t="s">
        <v>9116</v>
      </c>
      <c r="Q3840" t="s">
        <v>9117</v>
      </c>
      <c r="R3840">
        <v>1083.0</v>
      </c>
      <c r="S3840">
        <v>360.0</v>
      </c>
    </row>
    <row r="3841" ht="15.75" customHeight="1">
      <c r="A3841" s="6" t="s">
        <v>23</v>
      </c>
      <c r="B3841" s="6" t="s">
        <v>24</v>
      </c>
      <c r="C3841" s="6" t="s">
        <v>25</v>
      </c>
      <c r="D3841" s="6" t="s">
        <v>26</v>
      </c>
      <c r="E3841" s="6" t="s">
        <v>8</v>
      </c>
      <c r="G3841" s="6" t="s">
        <v>27</v>
      </c>
      <c r="H3841" s="7">
        <v>4344865.0</v>
      </c>
      <c r="I3841" s="8">
        <v>4346682.0</v>
      </c>
      <c r="J3841" t="s">
        <v>28</v>
      </c>
      <c r="K3841" t="s">
        <v>9118</v>
      </c>
      <c r="L3841" t="s">
        <v>9118</v>
      </c>
      <c r="N3841" t="s">
        <v>33</v>
      </c>
      <c r="Q3841" t="s">
        <v>9119</v>
      </c>
      <c r="R3841">
        <v>1818.0</v>
      </c>
      <c r="S3841">
        <v>605.0</v>
      </c>
    </row>
    <row r="3842" ht="15.75" customHeight="1">
      <c r="A3842" s="6" t="s">
        <v>23</v>
      </c>
      <c r="B3842" s="6" t="s">
        <v>24</v>
      </c>
      <c r="C3842" s="6" t="s">
        <v>25</v>
      </c>
      <c r="D3842" s="6" t="s">
        <v>26</v>
      </c>
      <c r="E3842" s="6" t="s">
        <v>8</v>
      </c>
      <c r="G3842" s="6" t="s">
        <v>27</v>
      </c>
      <c r="H3842" s="7">
        <v>4346681.0</v>
      </c>
      <c r="I3842" s="8">
        <v>4348147.0</v>
      </c>
      <c r="J3842" t="s">
        <v>37</v>
      </c>
      <c r="K3842" t="s">
        <v>9120</v>
      </c>
      <c r="L3842" t="s">
        <v>9120</v>
      </c>
      <c r="N3842" t="s">
        <v>174</v>
      </c>
      <c r="Q3842" t="s">
        <v>9121</v>
      </c>
      <c r="R3842">
        <v>1467.0</v>
      </c>
      <c r="S3842">
        <v>488.0</v>
      </c>
    </row>
    <row r="3843" ht="15.75" customHeight="1">
      <c r="A3843" s="6" t="s">
        <v>23</v>
      </c>
      <c r="B3843" s="6" t="s">
        <v>113</v>
      </c>
      <c r="C3843" s="6" t="s">
        <v>25</v>
      </c>
      <c r="D3843" s="6" t="s">
        <v>26</v>
      </c>
      <c r="E3843" s="6" t="s">
        <v>8</v>
      </c>
      <c r="G3843" s="6" t="s">
        <v>27</v>
      </c>
      <c r="H3843" s="7">
        <v>4348433.0</v>
      </c>
      <c r="I3843" s="8">
        <v>4348510.0</v>
      </c>
      <c r="J3843" t="s">
        <v>37</v>
      </c>
      <c r="N3843" t="s">
        <v>4885</v>
      </c>
      <c r="Q3843" t="s">
        <v>9122</v>
      </c>
      <c r="R3843">
        <v>78.0</v>
      </c>
      <c r="T3843" t="s">
        <v>129</v>
      </c>
    </row>
    <row r="3844" ht="15.75" customHeight="1">
      <c r="A3844" s="6" t="s">
        <v>23</v>
      </c>
      <c r="B3844" s="6" t="s">
        <v>24</v>
      </c>
      <c r="C3844" s="6" t="s">
        <v>25</v>
      </c>
      <c r="D3844" s="6" t="s">
        <v>26</v>
      </c>
      <c r="E3844" s="6" t="s">
        <v>8</v>
      </c>
      <c r="G3844" s="6" t="s">
        <v>27</v>
      </c>
      <c r="H3844" s="7">
        <v>4348956.0</v>
      </c>
      <c r="I3844" s="8">
        <v>4350452.0</v>
      </c>
      <c r="J3844" t="s">
        <v>28</v>
      </c>
      <c r="K3844" t="s">
        <v>9123</v>
      </c>
      <c r="L3844" t="s">
        <v>9123</v>
      </c>
      <c r="N3844" t="s">
        <v>9124</v>
      </c>
      <c r="Q3844" t="s">
        <v>9125</v>
      </c>
      <c r="R3844">
        <v>1497.0</v>
      </c>
      <c r="S3844">
        <v>498.0</v>
      </c>
    </row>
    <row r="3845" ht="15.75" customHeight="1">
      <c r="A3845" s="6" t="s">
        <v>23</v>
      </c>
      <c r="B3845" s="6" t="s">
        <v>24</v>
      </c>
      <c r="C3845" s="6" t="s">
        <v>25</v>
      </c>
      <c r="D3845" s="6" t="s">
        <v>26</v>
      </c>
      <c r="E3845" s="6" t="s">
        <v>8</v>
      </c>
      <c r="G3845" s="6" t="s">
        <v>27</v>
      </c>
      <c r="H3845" s="7">
        <v>4350704.0</v>
      </c>
      <c r="I3845" s="8">
        <v>4353010.0</v>
      </c>
      <c r="J3845" t="s">
        <v>37</v>
      </c>
      <c r="K3845" t="s">
        <v>9126</v>
      </c>
      <c r="L3845" t="s">
        <v>9126</v>
      </c>
      <c r="N3845" t="s">
        <v>33</v>
      </c>
      <c r="Q3845" t="s">
        <v>9127</v>
      </c>
      <c r="R3845">
        <v>2307.0</v>
      </c>
      <c r="S3845">
        <v>768.0</v>
      </c>
    </row>
    <row r="3846" ht="15.75" customHeight="1">
      <c r="A3846" s="6" t="s">
        <v>23</v>
      </c>
      <c r="B3846" s="6" t="s">
        <v>24</v>
      </c>
      <c r="C3846" s="6" t="s">
        <v>25</v>
      </c>
      <c r="D3846" s="6" t="s">
        <v>26</v>
      </c>
      <c r="E3846" s="6" t="s">
        <v>8</v>
      </c>
      <c r="G3846" s="6" t="s">
        <v>27</v>
      </c>
      <c r="H3846" s="7">
        <v>4353059.0</v>
      </c>
      <c r="I3846" s="8">
        <v>4355422.0</v>
      </c>
      <c r="J3846" t="s">
        <v>37</v>
      </c>
      <c r="K3846" t="s">
        <v>9128</v>
      </c>
      <c r="L3846" t="s">
        <v>9128</v>
      </c>
      <c r="N3846" t="s">
        <v>9129</v>
      </c>
      <c r="O3846" t="s">
        <v>9130</v>
      </c>
      <c r="Q3846" t="s">
        <v>9131</v>
      </c>
      <c r="R3846">
        <v>2364.0</v>
      </c>
      <c r="S3846">
        <v>787.0</v>
      </c>
    </row>
    <row r="3847" ht="15.75" customHeight="1">
      <c r="A3847" s="6" t="s">
        <v>23</v>
      </c>
      <c r="B3847" s="6" t="s">
        <v>113</v>
      </c>
      <c r="C3847" s="6" t="s">
        <v>25</v>
      </c>
      <c r="D3847" s="6" t="s">
        <v>26</v>
      </c>
      <c r="E3847" s="6" t="s">
        <v>8</v>
      </c>
      <c r="G3847" s="6" t="s">
        <v>27</v>
      </c>
      <c r="H3847" s="7">
        <v>4356144.0</v>
      </c>
      <c r="I3847" s="8">
        <v>4356254.0</v>
      </c>
      <c r="J3847" t="s">
        <v>28</v>
      </c>
      <c r="N3847" t="s">
        <v>553</v>
      </c>
      <c r="Q3847" t="s">
        <v>9132</v>
      </c>
      <c r="R3847">
        <v>111.0</v>
      </c>
      <c r="T3847" t="s">
        <v>129</v>
      </c>
    </row>
    <row r="3848" ht="15.75" customHeight="1">
      <c r="A3848" s="6" t="s">
        <v>23</v>
      </c>
      <c r="B3848" s="6" t="s">
        <v>24</v>
      </c>
      <c r="C3848" s="6" t="s">
        <v>25</v>
      </c>
      <c r="D3848" s="6" t="s">
        <v>26</v>
      </c>
      <c r="E3848" s="6" t="s">
        <v>8</v>
      </c>
      <c r="G3848" s="6" t="s">
        <v>27</v>
      </c>
      <c r="H3848" s="7">
        <v>4356334.0</v>
      </c>
      <c r="I3848" s="8">
        <v>4357980.0</v>
      </c>
      <c r="J3848" t="s">
        <v>37</v>
      </c>
      <c r="K3848" t="s">
        <v>9133</v>
      </c>
      <c r="L3848" t="s">
        <v>9133</v>
      </c>
      <c r="N3848" t="s">
        <v>1007</v>
      </c>
      <c r="Q3848" t="s">
        <v>9134</v>
      </c>
      <c r="R3848">
        <v>1647.0</v>
      </c>
      <c r="S3848">
        <v>548.0</v>
      </c>
    </row>
    <row r="3849" ht="15.75" customHeight="1">
      <c r="A3849" s="6" t="s">
        <v>23</v>
      </c>
      <c r="B3849" s="6" t="s">
        <v>24</v>
      </c>
      <c r="C3849" s="6" t="s">
        <v>25</v>
      </c>
      <c r="D3849" s="6" t="s">
        <v>26</v>
      </c>
      <c r="E3849" s="6" t="s">
        <v>8</v>
      </c>
      <c r="G3849" s="6" t="s">
        <v>27</v>
      </c>
      <c r="H3849" s="7">
        <v>4358093.0</v>
      </c>
      <c r="I3849" s="8">
        <v>4358920.0</v>
      </c>
      <c r="J3849" t="s">
        <v>37</v>
      </c>
      <c r="K3849" t="s">
        <v>9135</v>
      </c>
      <c r="L3849" t="s">
        <v>9135</v>
      </c>
      <c r="N3849" t="s">
        <v>9136</v>
      </c>
      <c r="Q3849" t="s">
        <v>9137</v>
      </c>
      <c r="R3849">
        <v>828.0</v>
      </c>
      <c r="S3849">
        <v>275.0</v>
      </c>
    </row>
    <row r="3850" ht="15.75" customHeight="1">
      <c r="A3850" s="6" t="s">
        <v>23</v>
      </c>
      <c r="B3850" s="6" t="s">
        <v>24</v>
      </c>
      <c r="C3850" s="6" t="s">
        <v>25</v>
      </c>
      <c r="D3850" s="6" t="s">
        <v>26</v>
      </c>
      <c r="E3850" s="6" t="s">
        <v>8</v>
      </c>
      <c r="G3850" s="6" t="s">
        <v>27</v>
      </c>
      <c r="H3850" s="7">
        <v>4358917.0</v>
      </c>
      <c r="I3850" s="8">
        <v>4359918.0</v>
      </c>
      <c r="J3850" t="s">
        <v>37</v>
      </c>
      <c r="K3850" t="s">
        <v>9138</v>
      </c>
      <c r="L3850" t="s">
        <v>9138</v>
      </c>
      <c r="N3850" t="s">
        <v>4307</v>
      </c>
      <c r="Q3850" t="s">
        <v>9139</v>
      </c>
      <c r="R3850">
        <v>1002.0</v>
      </c>
      <c r="S3850">
        <v>333.0</v>
      </c>
    </row>
    <row r="3851" ht="15.75" customHeight="1">
      <c r="A3851" s="6" t="s">
        <v>23</v>
      </c>
      <c r="B3851" s="6" t="s">
        <v>24</v>
      </c>
      <c r="C3851" s="6" t="s">
        <v>25</v>
      </c>
      <c r="D3851" s="6" t="s">
        <v>26</v>
      </c>
      <c r="E3851" s="6" t="s">
        <v>8</v>
      </c>
      <c r="G3851" s="6" t="s">
        <v>27</v>
      </c>
      <c r="H3851" s="7">
        <v>4360074.0</v>
      </c>
      <c r="I3851" s="8">
        <v>4361042.0</v>
      </c>
      <c r="J3851" t="s">
        <v>37</v>
      </c>
      <c r="K3851" t="s">
        <v>9140</v>
      </c>
      <c r="L3851" t="s">
        <v>9140</v>
      </c>
      <c r="N3851" t="s">
        <v>9141</v>
      </c>
      <c r="O3851" t="s">
        <v>9142</v>
      </c>
      <c r="Q3851" t="s">
        <v>9143</v>
      </c>
      <c r="R3851">
        <v>969.0</v>
      </c>
      <c r="S3851">
        <v>322.0</v>
      </c>
    </row>
    <row r="3852" ht="15.75" customHeight="1">
      <c r="A3852" s="6" t="s">
        <v>23</v>
      </c>
      <c r="B3852" s="6" t="s">
        <v>113</v>
      </c>
      <c r="C3852" s="6" t="s">
        <v>25</v>
      </c>
      <c r="D3852" s="6" t="s">
        <v>26</v>
      </c>
      <c r="E3852" s="6" t="s">
        <v>8</v>
      </c>
      <c r="G3852" s="6" t="s">
        <v>27</v>
      </c>
      <c r="H3852" s="7">
        <v>4361063.0</v>
      </c>
      <c r="I3852" s="8">
        <v>4361153.0</v>
      </c>
      <c r="J3852" t="s">
        <v>37</v>
      </c>
      <c r="N3852" t="s">
        <v>9144</v>
      </c>
      <c r="Q3852" t="s">
        <v>9145</v>
      </c>
      <c r="R3852">
        <v>91.0</v>
      </c>
      <c r="T3852" t="s">
        <v>129</v>
      </c>
    </row>
    <row r="3853" ht="15.75" customHeight="1">
      <c r="A3853" s="6" t="s">
        <v>23</v>
      </c>
      <c r="B3853" s="6" t="s">
        <v>24</v>
      </c>
      <c r="C3853" s="6" t="s">
        <v>25</v>
      </c>
      <c r="D3853" s="6" t="s">
        <v>26</v>
      </c>
      <c r="E3853" s="6" t="s">
        <v>8</v>
      </c>
      <c r="G3853" s="6" t="s">
        <v>27</v>
      </c>
      <c r="H3853" s="7">
        <v>4361248.0</v>
      </c>
      <c r="I3853" s="8">
        <v>4361574.0</v>
      </c>
      <c r="J3853" t="s">
        <v>37</v>
      </c>
      <c r="K3853" t="s">
        <v>9146</v>
      </c>
      <c r="L3853" t="s">
        <v>9146</v>
      </c>
      <c r="N3853" t="s">
        <v>3980</v>
      </c>
      <c r="O3853" t="s">
        <v>4315</v>
      </c>
      <c r="Q3853" t="s">
        <v>9147</v>
      </c>
      <c r="R3853">
        <v>327.0</v>
      </c>
      <c r="S3853">
        <v>108.0</v>
      </c>
    </row>
    <row r="3854" ht="15.75" customHeight="1">
      <c r="A3854" s="6" t="s">
        <v>23</v>
      </c>
      <c r="B3854" s="6" t="s">
        <v>24</v>
      </c>
      <c r="C3854" s="6" t="s">
        <v>25</v>
      </c>
      <c r="D3854" s="6" t="s">
        <v>26</v>
      </c>
      <c r="E3854" s="6" t="s">
        <v>8</v>
      </c>
      <c r="G3854" s="6" t="s">
        <v>27</v>
      </c>
      <c r="H3854" s="7">
        <v>4361835.0</v>
      </c>
      <c r="I3854" s="8">
        <v>4362452.0</v>
      </c>
      <c r="J3854" t="s">
        <v>28</v>
      </c>
      <c r="K3854" t="s">
        <v>9148</v>
      </c>
      <c r="L3854" t="s">
        <v>9148</v>
      </c>
      <c r="N3854" t="s">
        <v>506</v>
      </c>
      <c r="Q3854" t="s">
        <v>9149</v>
      </c>
      <c r="R3854">
        <v>618.0</v>
      </c>
      <c r="S3854">
        <v>205.0</v>
      </c>
    </row>
    <row r="3855" ht="15.75" customHeight="1">
      <c r="A3855" s="6" t="s">
        <v>23</v>
      </c>
      <c r="B3855" s="6" t="s">
        <v>24</v>
      </c>
      <c r="C3855" s="6" t="s">
        <v>25</v>
      </c>
      <c r="D3855" s="6" t="s">
        <v>26</v>
      </c>
      <c r="E3855" s="6" t="s">
        <v>8</v>
      </c>
      <c r="G3855" s="6" t="s">
        <v>27</v>
      </c>
      <c r="H3855" s="7">
        <v>4362603.0</v>
      </c>
      <c r="I3855" s="8">
        <v>4363673.0</v>
      </c>
      <c r="J3855" t="s">
        <v>28</v>
      </c>
      <c r="K3855" t="s">
        <v>9150</v>
      </c>
      <c r="L3855" t="s">
        <v>9150</v>
      </c>
      <c r="N3855" t="s">
        <v>9151</v>
      </c>
      <c r="Q3855" t="s">
        <v>9152</v>
      </c>
      <c r="R3855">
        <v>1071.0</v>
      </c>
      <c r="S3855">
        <v>356.0</v>
      </c>
    </row>
    <row r="3856" ht="15.75" customHeight="1">
      <c r="A3856" s="6" t="s">
        <v>23</v>
      </c>
      <c r="B3856" s="6" t="s">
        <v>24</v>
      </c>
      <c r="C3856" s="6" t="s">
        <v>25</v>
      </c>
      <c r="D3856" s="6" t="s">
        <v>26</v>
      </c>
      <c r="E3856" s="6" t="s">
        <v>8</v>
      </c>
      <c r="G3856" s="6" t="s">
        <v>27</v>
      </c>
      <c r="H3856" s="7">
        <v>4363670.0</v>
      </c>
      <c r="I3856" s="8">
        <v>4364635.0</v>
      </c>
      <c r="J3856" t="s">
        <v>28</v>
      </c>
      <c r="K3856" t="s">
        <v>9153</v>
      </c>
      <c r="L3856" t="s">
        <v>9153</v>
      </c>
      <c r="N3856" t="s">
        <v>9154</v>
      </c>
      <c r="Q3856" t="s">
        <v>9155</v>
      </c>
      <c r="R3856">
        <v>966.0</v>
      </c>
      <c r="S3856">
        <v>321.0</v>
      </c>
    </row>
    <row r="3857" ht="15.75" customHeight="1">
      <c r="A3857" s="6" t="s">
        <v>23</v>
      </c>
      <c r="B3857" s="6" t="s">
        <v>24</v>
      </c>
      <c r="C3857" s="6" t="s">
        <v>25</v>
      </c>
      <c r="D3857" s="6" t="s">
        <v>26</v>
      </c>
      <c r="E3857" s="6" t="s">
        <v>8</v>
      </c>
      <c r="G3857" s="6" t="s">
        <v>27</v>
      </c>
      <c r="H3857" s="7">
        <v>4364941.0</v>
      </c>
      <c r="I3857" s="8">
        <v>4365723.0</v>
      </c>
      <c r="J3857" t="s">
        <v>28</v>
      </c>
      <c r="K3857" t="s">
        <v>9156</v>
      </c>
      <c r="L3857" t="s">
        <v>9156</v>
      </c>
      <c r="N3857" t="s">
        <v>9157</v>
      </c>
      <c r="Q3857" t="s">
        <v>9158</v>
      </c>
      <c r="R3857">
        <v>783.0</v>
      </c>
      <c r="S3857">
        <v>260.0</v>
      </c>
    </row>
    <row r="3858" ht="15.75" customHeight="1">
      <c r="A3858" s="6" t="s">
        <v>23</v>
      </c>
      <c r="B3858" s="6" t="s">
        <v>24</v>
      </c>
      <c r="C3858" s="6" t="s">
        <v>25</v>
      </c>
      <c r="D3858" s="6" t="s">
        <v>26</v>
      </c>
      <c r="E3858" s="6" t="s">
        <v>8</v>
      </c>
      <c r="G3858" s="6" t="s">
        <v>27</v>
      </c>
      <c r="H3858" s="7">
        <v>4365866.0</v>
      </c>
      <c r="I3858" s="8">
        <v>4366387.0</v>
      </c>
      <c r="J3858" t="s">
        <v>28</v>
      </c>
      <c r="K3858" t="s">
        <v>9159</v>
      </c>
      <c r="L3858" t="s">
        <v>9159</v>
      </c>
      <c r="N3858" t="s">
        <v>9097</v>
      </c>
      <c r="Q3858" t="s">
        <v>9160</v>
      </c>
      <c r="R3858">
        <v>522.0</v>
      </c>
      <c r="S3858">
        <v>173.0</v>
      </c>
    </row>
    <row r="3859" ht="15.75" customHeight="1">
      <c r="A3859" s="6" t="s">
        <v>23</v>
      </c>
      <c r="B3859" s="6" t="s">
        <v>24</v>
      </c>
      <c r="C3859" s="6" t="s">
        <v>25</v>
      </c>
      <c r="D3859" s="6" t="s">
        <v>26</v>
      </c>
      <c r="E3859" s="6" t="s">
        <v>8</v>
      </c>
      <c r="G3859" s="6" t="s">
        <v>27</v>
      </c>
      <c r="H3859" s="7">
        <v>4366440.0</v>
      </c>
      <c r="I3859" s="8">
        <v>4367633.0</v>
      </c>
      <c r="J3859" t="s">
        <v>28</v>
      </c>
      <c r="K3859" t="s">
        <v>9161</v>
      </c>
      <c r="L3859" t="s">
        <v>9161</v>
      </c>
      <c r="N3859" t="s">
        <v>9162</v>
      </c>
      <c r="Q3859" t="s">
        <v>9163</v>
      </c>
      <c r="R3859">
        <v>1194.0</v>
      </c>
      <c r="S3859">
        <v>397.0</v>
      </c>
    </row>
    <row r="3860" ht="15.75" customHeight="1">
      <c r="A3860" s="6" t="s">
        <v>23</v>
      </c>
      <c r="B3860" s="6" t="s">
        <v>24</v>
      </c>
      <c r="C3860" s="6" t="s">
        <v>25</v>
      </c>
      <c r="D3860" s="6" t="s">
        <v>26</v>
      </c>
      <c r="E3860" s="6" t="s">
        <v>8</v>
      </c>
      <c r="G3860" s="6" t="s">
        <v>27</v>
      </c>
      <c r="H3860" s="7">
        <v>4367637.0</v>
      </c>
      <c r="I3860" s="8">
        <v>4367951.0</v>
      </c>
      <c r="J3860" t="s">
        <v>28</v>
      </c>
      <c r="K3860" t="s">
        <v>9164</v>
      </c>
      <c r="L3860" t="s">
        <v>9164</v>
      </c>
      <c r="N3860" t="s">
        <v>9165</v>
      </c>
      <c r="Q3860" t="s">
        <v>9166</v>
      </c>
      <c r="R3860">
        <v>315.0</v>
      </c>
      <c r="S3860">
        <v>104.0</v>
      </c>
    </row>
    <row r="3861" ht="15.75" customHeight="1">
      <c r="A3861" s="6" t="s">
        <v>23</v>
      </c>
      <c r="B3861" s="6" t="s">
        <v>24</v>
      </c>
      <c r="C3861" s="6" t="s">
        <v>25</v>
      </c>
      <c r="D3861" s="6" t="s">
        <v>26</v>
      </c>
      <c r="E3861" s="6" t="s">
        <v>8</v>
      </c>
      <c r="G3861" s="6" t="s">
        <v>27</v>
      </c>
      <c r="H3861" s="7">
        <v>4367948.0</v>
      </c>
      <c r="I3861" s="8">
        <v>4368376.0</v>
      </c>
      <c r="J3861" t="s">
        <v>28</v>
      </c>
      <c r="K3861" t="s">
        <v>9167</v>
      </c>
      <c r="L3861" t="s">
        <v>9167</v>
      </c>
      <c r="N3861" t="s">
        <v>9168</v>
      </c>
      <c r="O3861" t="s">
        <v>9169</v>
      </c>
      <c r="Q3861" t="s">
        <v>9170</v>
      </c>
      <c r="R3861">
        <v>429.0</v>
      </c>
      <c r="S3861">
        <v>142.0</v>
      </c>
    </row>
    <row r="3862" ht="15.75" customHeight="1">
      <c r="A3862" s="6" t="s">
        <v>23</v>
      </c>
      <c r="B3862" s="6" t="s">
        <v>24</v>
      </c>
      <c r="C3862" s="6" t="s">
        <v>25</v>
      </c>
      <c r="D3862" s="6" t="s">
        <v>26</v>
      </c>
      <c r="E3862" s="6" t="s">
        <v>8</v>
      </c>
      <c r="G3862" s="6" t="s">
        <v>27</v>
      </c>
      <c r="H3862" s="7">
        <v>4368396.0</v>
      </c>
      <c r="I3862" s="8">
        <v>4368533.0</v>
      </c>
      <c r="J3862" t="s">
        <v>28</v>
      </c>
      <c r="K3862" t="s">
        <v>9171</v>
      </c>
      <c r="L3862" t="s">
        <v>9171</v>
      </c>
      <c r="N3862" t="s">
        <v>9172</v>
      </c>
      <c r="Q3862" t="s">
        <v>9173</v>
      </c>
      <c r="R3862">
        <v>138.0</v>
      </c>
      <c r="S3862">
        <v>45.0</v>
      </c>
    </row>
    <row r="3863" ht="15.75" customHeight="1">
      <c r="A3863" s="6" t="s">
        <v>23</v>
      </c>
      <c r="B3863" s="6" t="s">
        <v>24</v>
      </c>
      <c r="C3863" s="6" t="s">
        <v>25</v>
      </c>
      <c r="D3863" s="6" t="s">
        <v>26</v>
      </c>
      <c r="E3863" s="6" t="s">
        <v>8</v>
      </c>
      <c r="G3863" s="6" t="s">
        <v>27</v>
      </c>
      <c r="H3863" s="7">
        <v>4368964.0</v>
      </c>
      <c r="I3863" s="8">
        <v>4370853.0</v>
      </c>
      <c r="J3863" t="s">
        <v>37</v>
      </c>
      <c r="K3863" t="s">
        <v>9174</v>
      </c>
      <c r="L3863" t="s">
        <v>9174</v>
      </c>
      <c r="N3863" t="s">
        <v>9175</v>
      </c>
      <c r="Q3863" t="s">
        <v>9176</v>
      </c>
      <c r="R3863">
        <v>1890.0</v>
      </c>
      <c r="S3863">
        <v>629.0</v>
      </c>
    </row>
    <row r="3864" ht="15.75" customHeight="1">
      <c r="A3864" s="6" t="s">
        <v>23</v>
      </c>
      <c r="B3864" s="6" t="s">
        <v>24</v>
      </c>
      <c r="C3864" s="6" t="s">
        <v>25</v>
      </c>
      <c r="D3864" s="6" t="s">
        <v>26</v>
      </c>
      <c r="E3864" s="6" t="s">
        <v>8</v>
      </c>
      <c r="G3864" s="6" t="s">
        <v>27</v>
      </c>
      <c r="H3864" s="7">
        <v>4372119.0</v>
      </c>
      <c r="I3864" s="8">
        <v>4373249.0</v>
      </c>
      <c r="J3864" t="s">
        <v>37</v>
      </c>
      <c r="K3864" t="s">
        <v>9177</v>
      </c>
      <c r="L3864" t="s">
        <v>9177</v>
      </c>
      <c r="N3864" t="s">
        <v>9178</v>
      </c>
      <c r="Q3864" t="s">
        <v>9179</v>
      </c>
      <c r="R3864">
        <v>1131.0</v>
      </c>
      <c r="S3864">
        <v>376.0</v>
      </c>
    </row>
    <row r="3865" ht="15.75" customHeight="1">
      <c r="A3865" s="6" t="s">
        <v>23</v>
      </c>
      <c r="B3865" s="6" t="s">
        <v>24</v>
      </c>
      <c r="C3865" s="6" t="s">
        <v>25</v>
      </c>
      <c r="D3865" s="6" t="s">
        <v>26</v>
      </c>
      <c r="E3865" s="6" t="s">
        <v>8</v>
      </c>
      <c r="G3865" s="6" t="s">
        <v>27</v>
      </c>
      <c r="H3865" s="7">
        <v>4373393.0</v>
      </c>
      <c r="I3865" s="8">
        <v>4374268.0</v>
      </c>
      <c r="J3865" t="s">
        <v>37</v>
      </c>
      <c r="K3865" t="s">
        <v>9180</v>
      </c>
      <c r="L3865" t="s">
        <v>9180</v>
      </c>
      <c r="N3865" t="s">
        <v>9181</v>
      </c>
      <c r="O3865" t="s">
        <v>9182</v>
      </c>
      <c r="Q3865" t="s">
        <v>9183</v>
      </c>
      <c r="R3865">
        <v>876.0</v>
      </c>
      <c r="S3865">
        <v>291.0</v>
      </c>
    </row>
    <row r="3866" ht="15.75" customHeight="1">
      <c r="A3866" s="6" t="s">
        <v>23</v>
      </c>
      <c r="B3866" s="6" t="s">
        <v>24</v>
      </c>
      <c r="C3866" s="6" t="s">
        <v>25</v>
      </c>
      <c r="D3866" s="6" t="s">
        <v>26</v>
      </c>
      <c r="E3866" s="6" t="s">
        <v>8</v>
      </c>
      <c r="G3866" s="6" t="s">
        <v>27</v>
      </c>
      <c r="H3866" s="7">
        <v>4374305.0</v>
      </c>
      <c r="I3866" s="8">
        <v>4375468.0</v>
      </c>
      <c r="J3866" t="s">
        <v>37</v>
      </c>
      <c r="K3866" t="s">
        <v>9184</v>
      </c>
      <c r="L3866" t="s">
        <v>9184</v>
      </c>
      <c r="N3866" t="s">
        <v>9185</v>
      </c>
      <c r="Q3866" t="s">
        <v>9186</v>
      </c>
      <c r="R3866">
        <v>1164.0</v>
      </c>
      <c r="S3866">
        <v>387.0</v>
      </c>
    </row>
    <row r="3867" ht="15.75" customHeight="1">
      <c r="A3867" s="6" t="s">
        <v>23</v>
      </c>
      <c r="B3867" s="6" t="s">
        <v>24</v>
      </c>
      <c r="C3867" s="6" t="s">
        <v>25</v>
      </c>
      <c r="D3867" s="6" t="s">
        <v>26</v>
      </c>
      <c r="E3867" s="6" t="s">
        <v>8</v>
      </c>
      <c r="G3867" s="6" t="s">
        <v>27</v>
      </c>
      <c r="H3867" s="7">
        <v>4375518.0</v>
      </c>
      <c r="I3867" s="8">
        <v>4376030.0</v>
      </c>
      <c r="J3867" t="s">
        <v>37</v>
      </c>
      <c r="K3867" t="s">
        <v>9187</v>
      </c>
      <c r="L3867" t="s">
        <v>9187</v>
      </c>
      <c r="N3867" t="s">
        <v>9188</v>
      </c>
      <c r="Q3867" t="s">
        <v>9189</v>
      </c>
      <c r="R3867">
        <v>513.0</v>
      </c>
      <c r="S3867">
        <v>170.0</v>
      </c>
    </row>
    <row r="3868" ht="15.75" customHeight="1">
      <c r="A3868" s="6" t="s">
        <v>23</v>
      </c>
      <c r="B3868" s="6" t="s">
        <v>24</v>
      </c>
      <c r="C3868" s="6" t="s">
        <v>25</v>
      </c>
      <c r="D3868" s="6" t="s">
        <v>26</v>
      </c>
      <c r="E3868" s="6" t="s">
        <v>8</v>
      </c>
      <c r="G3868" s="6" t="s">
        <v>27</v>
      </c>
      <c r="H3868" s="7">
        <v>4376281.0</v>
      </c>
      <c r="I3868" s="8">
        <v>4378296.0</v>
      </c>
      <c r="J3868" t="s">
        <v>37</v>
      </c>
      <c r="K3868" t="s">
        <v>9190</v>
      </c>
      <c r="L3868" t="s">
        <v>9190</v>
      </c>
      <c r="N3868" t="s">
        <v>9191</v>
      </c>
      <c r="O3868" t="s">
        <v>9192</v>
      </c>
      <c r="Q3868" t="s">
        <v>9193</v>
      </c>
      <c r="R3868">
        <v>2016.0</v>
      </c>
      <c r="S3868">
        <v>671.0</v>
      </c>
    </row>
    <row r="3869" ht="15.75" customHeight="1">
      <c r="A3869" s="6" t="s">
        <v>23</v>
      </c>
      <c r="B3869" s="6" t="s">
        <v>24</v>
      </c>
      <c r="C3869" s="6" t="s">
        <v>25</v>
      </c>
      <c r="D3869" s="6" t="s">
        <v>26</v>
      </c>
      <c r="E3869" s="6" t="s">
        <v>8</v>
      </c>
      <c r="G3869" s="6" t="s">
        <v>27</v>
      </c>
      <c r="H3869" s="7">
        <v>4378335.0</v>
      </c>
      <c r="I3869" s="8">
        <v>4380938.0</v>
      </c>
      <c r="J3869" t="s">
        <v>37</v>
      </c>
      <c r="K3869" t="s">
        <v>9194</v>
      </c>
      <c r="L3869" t="s">
        <v>9194</v>
      </c>
      <c r="N3869" t="s">
        <v>9195</v>
      </c>
      <c r="Q3869" t="s">
        <v>9196</v>
      </c>
      <c r="R3869">
        <v>2604.0</v>
      </c>
      <c r="S3869">
        <v>867.0</v>
      </c>
    </row>
    <row r="3870" ht="15.75" customHeight="1">
      <c r="A3870" s="6" t="s">
        <v>23</v>
      </c>
      <c r="B3870" s="6" t="s">
        <v>24</v>
      </c>
      <c r="C3870" s="6" t="s">
        <v>25</v>
      </c>
      <c r="D3870" s="6" t="s">
        <v>26</v>
      </c>
      <c r="E3870" s="6" t="s">
        <v>8</v>
      </c>
      <c r="G3870" s="6" t="s">
        <v>27</v>
      </c>
      <c r="H3870" s="7">
        <v>4381125.0</v>
      </c>
      <c r="I3870" s="8">
        <v>4381730.0</v>
      </c>
      <c r="J3870" t="s">
        <v>37</v>
      </c>
      <c r="K3870" t="s">
        <v>9197</v>
      </c>
      <c r="L3870" t="s">
        <v>9197</v>
      </c>
      <c r="N3870" t="s">
        <v>33</v>
      </c>
      <c r="Q3870" t="s">
        <v>9198</v>
      </c>
      <c r="R3870">
        <v>606.0</v>
      </c>
      <c r="S3870">
        <v>201.0</v>
      </c>
    </row>
    <row r="3871" ht="15.75" customHeight="1">
      <c r="A3871" s="6" t="s">
        <v>23</v>
      </c>
      <c r="B3871" s="6" t="s">
        <v>24</v>
      </c>
      <c r="C3871" s="6" t="s">
        <v>25</v>
      </c>
      <c r="D3871" s="6" t="s">
        <v>26</v>
      </c>
      <c r="E3871" s="6" t="s">
        <v>8</v>
      </c>
      <c r="G3871" s="6" t="s">
        <v>27</v>
      </c>
      <c r="H3871" s="7">
        <v>4381966.0</v>
      </c>
      <c r="I3871" s="8">
        <v>4383351.0</v>
      </c>
      <c r="J3871" t="s">
        <v>37</v>
      </c>
      <c r="K3871" t="s">
        <v>9199</v>
      </c>
      <c r="L3871" t="s">
        <v>9199</v>
      </c>
      <c r="N3871" t="s">
        <v>2041</v>
      </c>
      <c r="Q3871" t="s">
        <v>9200</v>
      </c>
      <c r="R3871">
        <v>1386.0</v>
      </c>
      <c r="S3871">
        <v>461.0</v>
      </c>
    </row>
    <row r="3872" ht="15.75" customHeight="1">
      <c r="A3872" s="6" t="s">
        <v>23</v>
      </c>
      <c r="B3872" s="6" t="s">
        <v>24</v>
      </c>
      <c r="C3872" s="6" t="s">
        <v>25</v>
      </c>
      <c r="D3872" s="6" t="s">
        <v>26</v>
      </c>
      <c r="E3872" s="6" t="s">
        <v>8</v>
      </c>
      <c r="G3872" s="6" t="s">
        <v>27</v>
      </c>
      <c r="H3872" s="7">
        <v>4383727.0</v>
      </c>
      <c r="I3872" s="8">
        <v>4384749.0</v>
      </c>
      <c r="J3872" t="s">
        <v>37</v>
      </c>
      <c r="K3872" t="s">
        <v>9201</v>
      </c>
      <c r="L3872" t="s">
        <v>9201</v>
      </c>
      <c r="N3872" t="s">
        <v>33</v>
      </c>
      <c r="Q3872" t="s">
        <v>9202</v>
      </c>
      <c r="R3872">
        <v>1023.0</v>
      </c>
      <c r="S3872">
        <v>340.0</v>
      </c>
    </row>
    <row r="3873" ht="15.75" customHeight="1">
      <c r="A3873" s="6" t="s">
        <v>23</v>
      </c>
      <c r="B3873" s="6" t="s">
        <v>113</v>
      </c>
      <c r="C3873" s="6" t="s">
        <v>25</v>
      </c>
      <c r="D3873" s="6" t="s">
        <v>26</v>
      </c>
      <c r="E3873" s="6" t="s">
        <v>8</v>
      </c>
      <c r="G3873" s="6" t="s">
        <v>27</v>
      </c>
      <c r="H3873" s="7">
        <v>4384845.0</v>
      </c>
      <c r="I3873" s="8">
        <v>4385123.0</v>
      </c>
      <c r="J3873" t="s">
        <v>37</v>
      </c>
      <c r="N3873" t="s">
        <v>33</v>
      </c>
      <c r="Q3873" t="s">
        <v>9203</v>
      </c>
      <c r="R3873">
        <v>279.0</v>
      </c>
      <c r="T3873" t="s">
        <v>129</v>
      </c>
    </row>
    <row r="3874" ht="15.75" customHeight="1">
      <c r="A3874" s="6" t="s">
        <v>23</v>
      </c>
      <c r="B3874" s="6" t="s">
        <v>24</v>
      </c>
      <c r="C3874" s="6" t="s">
        <v>25</v>
      </c>
      <c r="D3874" s="6" t="s">
        <v>26</v>
      </c>
      <c r="E3874" s="6" t="s">
        <v>8</v>
      </c>
      <c r="G3874" s="6" t="s">
        <v>27</v>
      </c>
      <c r="H3874" s="7">
        <v>4385197.0</v>
      </c>
      <c r="I3874" s="8">
        <v>4385445.0</v>
      </c>
      <c r="J3874" t="s">
        <v>37</v>
      </c>
      <c r="K3874" t="s">
        <v>9204</v>
      </c>
      <c r="L3874" t="s">
        <v>9204</v>
      </c>
      <c r="N3874" t="s">
        <v>33</v>
      </c>
      <c r="Q3874" t="s">
        <v>9205</v>
      </c>
      <c r="R3874">
        <v>249.0</v>
      </c>
      <c r="S3874">
        <v>82.0</v>
      </c>
    </row>
    <row r="3875" ht="15.75" customHeight="1">
      <c r="A3875" s="6" t="s">
        <v>23</v>
      </c>
      <c r="B3875" s="6" t="s">
        <v>24</v>
      </c>
      <c r="C3875" s="6" t="s">
        <v>25</v>
      </c>
      <c r="D3875" s="6" t="s">
        <v>26</v>
      </c>
      <c r="E3875" s="6" t="s">
        <v>8</v>
      </c>
      <c r="G3875" s="6" t="s">
        <v>27</v>
      </c>
      <c r="H3875" s="7">
        <v>4386798.0</v>
      </c>
      <c r="I3875" s="8">
        <v>4387325.0</v>
      </c>
      <c r="J3875" t="s">
        <v>37</v>
      </c>
      <c r="K3875" t="s">
        <v>9206</v>
      </c>
      <c r="L3875" t="s">
        <v>9206</v>
      </c>
      <c r="N3875" t="s">
        <v>345</v>
      </c>
      <c r="Q3875" t="s">
        <v>9207</v>
      </c>
      <c r="R3875">
        <v>528.0</v>
      </c>
      <c r="S3875">
        <v>175.0</v>
      </c>
    </row>
    <row r="3876" ht="15.75" customHeight="1">
      <c r="A3876" s="6" t="s">
        <v>23</v>
      </c>
      <c r="B3876" s="6" t="s">
        <v>24</v>
      </c>
      <c r="C3876" s="6" t="s">
        <v>25</v>
      </c>
      <c r="D3876" s="6" t="s">
        <v>26</v>
      </c>
      <c r="E3876" s="6" t="s">
        <v>8</v>
      </c>
      <c r="G3876" s="6" t="s">
        <v>27</v>
      </c>
      <c r="H3876" s="7">
        <v>4387467.0</v>
      </c>
      <c r="I3876" s="8">
        <v>4388390.0</v>
      </c>
      <c r="J3876" t="s">
        <v>37</v>
      </c>
      <c r="K3876" t="s">
        <v>9208</v>
      </c>
      <c r="L3876" t="s">
        <v>9208</v>
      </c>
      <c r="N3876" t="s">
        <v>3530</v>
      </c>
      <c r="Q3876" t="s">
        <v>9209</v>
      </c>
      <c r="R3876">
        <v>924.0</v>
      </c>
      <c r="S3876">
        <v>307.0</v>
      </c>
    </row>
    <row r="3877" ht="15.75" customHeight="1">
      <c r="A3877" s="6" t="s">
        <v>23</v>
      </c>
      <c r="B3877" s="6" t="s">
        <v>24</v>
      </c>
      <c r="C3877" s="6" t="s">
        <v>25</v>
      </c>
      <c r="D3877" s="6" t="s">
        <v>26</v>
      </c>
      <c r="E3877" s="6" t="s">
        <v>8</v>
      </c>
      <c r="G3877" s="6" t="s">
        <v>27</v>
      </c>
      <c r="H3877" s="7">
        <v>4388644.0</v>
      </c>
      <c r="I3877" s="8">
        <v>4388898.0</v>
      </c>
      <c r="J3877" t="s">
        <v>28</v>
      </c>
      <c r="K3877" t="s">
        <v>9210</v>
      </c>
      <c r="L3877" t="s">
        <v>9210</v>
      </c>
      <c r="N3877" t="s">
        <v>293</v>
      </c>
      <c r="Q3877" t="s">
        <v>9211</v>
      </c>
      <c r="R3877">
        <v>255.0</v>
      </c>
      <c r="S3877">
        <v>84.0</v>
      </c>
    </row>
    <row r="3878" ht="15.75" customHeight="1">
      <c r="A3878" s="6" t="s">
        <v>23</v>
      </c>
      <c r="B3878" s="6" t="s">
        <v>24</v>
      </c>
      <c r="C3878" s="6" t="s">
        <v>25</v>
      </c>
      <c r="D3878" s="6" t="s">
        <v>26</v>
      </c>
      <c r="E3878" s="6" t="s">
        <v>8</v>
      </c>
      <c r="G3878" s="6" t="s">
        <v>27</v>
      </c>
      <c r="H3878" s="7">
        <v>4389065.0</v>
      </c>
      <c r="I3878" s="8">
        <v>4389823.0</v>
      </c>
      <c r="J3878" t="s">
        <v>37</v>
      </c>
      <c r="K3878" t="s">
        <v>9212</v>
      </c>
      <c r="L3878" t="s">
        <v>9212</v>
      </c>
      <c r="N3878" t="s">
        <v>3605</v>
      </c>
      <c r="Q3878" t="s">
        <v>9213</v>
      </c>
      <c r="R3878">
        <v>759.0</v>
      </c>
      <c r="S3878">
        <v>252.0</v>
      </c>
    </row>
    <row r="3879" ht="15.75" customHeight="1">
      <c r="A3879" s="6" t="s">
        <v>23</v>
      </c>
      <c r="B3879" s="6" t="s">
        <v>24</v>
      </c>
      <c r="C3879" s="6" t="s">
        <v>25</v>
      </c>
      <c r="D3879" s="6" t="s">
        <v>26</v>
      </c>
      <c r="E3879" s="6" t="s">
        <v>8</v>
      </c>
      <c r="G3879" s="6" t="s">
        <v>27</v>
      </c>
      <c r="H3879" s="7">
        <v>4390202.0</v>
      </c>
      <c r="I3879" s="8">
        <v>4390864.0</v>
      </c>
      <c r="J3879" t="s">
        <v>37</v>
      </c>
      <c r="K3879" t="s">
        <v>9214</v>
      </c>
      <c r="L3879" t="s">
        <v>9214</v>
      </c>
      <c r="N3879" t="s">
        <v>9215</v>
      </c>
      <c r="Q3879" t="s">
        <v>9216</v>
      </c>
      <c r="R3879">
        <v>663.0</v>
      </c>
      <c r="S3879">
        <v>220.0</v>
      </c>
    </row>
    <row r="3880" ht="15.75" customHeight="1">
      <c r="A3880" s="6" t="s">
        <v>23</v>
      </c>
      <c r="B3880" s="6" t="s">
        <v>24</v>
      </c>
      <c r="C3880" s="6" t="s">
        <v>25</v>
      </c>
      <c r="D3880" s="6" t="s">
        <v>26</v>
      </c>
      <c r="E3880" s="6" t="s">
        <v>8</v>
      </c>
      <c r="G3880" s="6" t="s">
        <v>27</v>
      </c>
      <c r="H3880" s="7">
        <v>4391196.0</v>
      </c>
      <c r="I3880" s="8">
        <v>4391831.0</v>
      </c>
      <c r="J3880" t="s">
        <v>37</v>
      </c>
      <c r="K3880" t="s">
        <v>9217</v>
      </c>
      <c r="L3880" t="s">
        <v>9217</v>
      </c>
      <c r="N3880" t="s">
        <v>2420</v>
      </c>
      <c r="Q3880" t="s">
        <v>9218</v>
      </c>
      <c r="R3880">
        <v>636.0</v>
      </c>
      <c r="S3880">
        <v>211.0</v>
      </c>
    </row>
    <row r="3881" ht="15.75" customHeight="1">
      <c r="A3881" s="6" t="s">
        <v>23</v>
      </c>
      <c r="B3881" s="6" t="s">
        <v>24</v>
      </c>
      <c r="C3881" s="6" t="s">
        <v>25</v>
      </c>
      <c r="D3881" s="6" t="s">
        <v>26</v>
      </c>
      <c r="E3881" s="6" t="s">
        <v>8</v>
      </c>
      <c r="G3881" s="6" t="s">
        <v>27</v>
      </c>
      <c r="H3881" s="7">
        <v>4391859.0</v>
      </c>
      <c r="I3881" s="8">
        <v>4392593.0</v>
      </c>
      <c r="J3881" t="s">
        <v>37</v>
      </c>
      <c r="K3881" t="s">
        <v>9219</v>
      </c>
      <c r="L3881" t="s">
        <v>9219</v>
      </c>
      <c r="N3881" t="s">
        <v>9220</v>
      </c>
      <c r="Q3881" t="s">
        <v>9221</v>
      </c>
      <c r="R3881">
        <v>735.0</v>
      </c>
      <c r="S3881">
        <v>244.0</v>
      </c>
    </row>
    <row r="3882" ht="15.75" customHeight="1">
      <c r="A3882" s="6" t="s">
        <v>23</v>
      </c>
      <c r="B3882" s="6" t="s">
        <v>24</v>
      </c>
      <c r="C3882" s="6" t="s">
        <v>25</v>
      </c>
      <c r="D3882" s="6" t="s">
        <v>26</v>
      </c>
      <c r="E3882" s="6" t="s">
        <v>8</v>
      </c>
      <c r="G3882" s="6" t="s">
        <v>27</v>
      </c>
      <c r="H3882" s="7">
        <v>4392688.0</v>
      </c>
      <c r="I3882" s="8">
        <v>4394742.0</v>
      </c>
      <c r="J3882" t="s">
        <v>28</v>
      </c>
      <c r="K3882" t="s">
        <v>9222</v>
      </c>
      <c r="L3882" t="s">
        <v>9222</v>
      </c>
      <c r="N3882" t="s">
        <v>5061</v>
      </c>
      <c r="O3882" t="s">
        <v>5062</v>
      </c>
      <c r="Q3882" t="s">
        <v>9223</v>
      </c>
      <c r="R3882">
        <v>2055.0</v>
      </c>
      <c r="S3882">
        <v>684.0</v>
      </c>
    </row>
    <row r="3883" ht="15.75" customHeight="1">
      <c r="A3883" s="6" t="s">
        <v>23</v>
      </c>
      <c r="B3883" s="6" t="s">
        <v>24</v>
      </c>
      <c r="C3883" s="6" t="s">
        <v>25</v>
      </c>
      <c r="D3883" s="6" t="s">
        <v>26</v>
      </c>
      <c r="E3883" s="6" t="s">
        <v>8</v>
      </c>
      <c r="G3883" s="6" t="s">
        <v>27</v>
      </c>
      <c r="H3883" s="7">
        <v>4395023.0</v>
      </c>
      <c r="I3883" s="8">
        <v>4396480.0</v>
      </c>
      <c r="J3883" t="s">
        <v>28</v>
      </c>
      <c r="K3883" t="s">
        <v>9224</v>
      </c>
      <c r="L3883" t="s">
        <v>9224</v>
      </c>
      <c r="N3883" t="s">
        <v>5001</v>
      </c>
      <c r="Q3883" t="s">
        <v>9225</v>
      </c>
      <c r="R3883">
        <v>1458.0</v>
      </c>
      <c r="S3883">
        <v>485.0</v>
      </c>
    </row>
    <row r="3884" ht="15.75" customHeight="1">
      <c r="A3884" s="6" t="s">
        <v>23</v>
      </c>
      <c r="B3884" s="6" t="s">
        <v>24</v>
      </c>
      <c r="C3884" s="6" t="s">
        <v>25</v>
      </c>
      <c r="D3884" s="6" t="s">
        <v>26</v>
      </c>
      <c r="E3884" s="6" t="s">
        <v>8</v>
      </c>
      <c r="G3884" s="6" t="s">
        <v>27</v>
      </c>
      <c r="H3884" s="7">
        <v>4396477.0</v>
      </c>
      <c r="I3884" s="8">
        <v>4398120.0</v>
      </c>
      <c r="J3884" t="s">
        <v>28</v>
      </c>
      <c r="K3884" t="s">
        <v>9226</v>
      </c>
      <c r="L3884" t="s">
        <v>9226</v>
      </c>
      <c r="N3884" t="s">
        <v>9227</v>
      </c>
      <c r="Q3884" t="s">
        <v>9228</v>
      </c>
      <c r="R3884">
        <v>1644.0</v>
      </c>
      <c r="S3884">
        <v>547.0</v>
      </c>
    </row>
    <row r="3885" ht="15.75" customHeight="1">
      <c r="A3885" s="6" t="s">
        <v>23</v>
      </c>
      <c r="B3885" s="6" t="s">
        <v>24</v>
      </c>
      <c r="C3885" s="6" t="s">
        <v>25</v>
      </c>
      <c r="D3885" s="6" t="s">
        <v>26</v>
      </c>
      <c r="E3885" s="6" t="s">
        <v>8</v>
      </c>
      <c r="G3885" s="6" t="s">
        <v>27</v>
      </c>
      <c r="H3885" s="7">
        <v>4398157.0</v>
      </c>
      <c r="I3885" s="8">
        <v>4399677.0</v>
      </c>
      <c r="J3885" t="s">
        <v>28</v>
      </c>
      <c r="K3885" t="s">
        <v>9229</v>
      </c>
      <c r="L3885" t="s">
        <v>9229</v>
      </c>
      <c r="N3885" t="s">
        <v>924</v>
      </c>
      <c r="Q3885" t="s">
        <v>9230</v>
      </c>
      <c r="R3885">
        <v>1521.0</v>
      </c>
      <c r="S3885">
        <v>506.0</v>
      </c>
    </row>
    <row r="3886" ht="15.75" customHeight="1">
      <c r="A3886" s="6" t="s">
        <v>23</v>
      </c>
      <c r="B3886" s="6" t="s">
        <v>24</v>
      </c>
      <c r="C3886" s="6" t="s">
        <v>25</v>
      </c>
      <c r="D3886" s="6" t="s">
        <v>26</v>
      </c>
      <c r="E3886" s="6" t="s">
        <v>8</v>
      </c>
      <c r="G3886" s="6" t="s">
        <v>27</v>
      </c>
      <c r="H3886" s="7">
        <v>4399723.0</v>
      </c>
      <c r="I3886" s="8">
        <v>4400244.0</v>
      </c>
      <c r="J3886" t="s">
        <v>28</v>
      </c>
      <c r="K3886" t="s">
        <v>9231</v>
      </c>
      <c r="L3886" t="s">
        <v>9231</v>
      </c>
      <c r="N3886" t="s">
        <v>9232</v>
      </c>
      <c r="Q3886" t="s">
        <v>9233</v>
      </c>
      <c r="R3886">
        <v>522.0</v>
      </c>
      <c r="S3886">
        <v>173.0</v>
      </c>
    </row>
    <row r="3887" ht="15.75" customHeight="1">
      <c r="A3887" s="6" t="s">
        <v>23</v>
      </c>
      <c r="B3887" s="6" t="s">
        <v>24</v>
      </c>
      <c r="C3887" s="6" t="s">
        <v>25</v>
      </c>
      <c r="D3887" s="6" t="s">
        <v>26</v>
      </c>
      <c r="E3887" s="6" t="s">
        <v>8</v>
      </c>
      <c r="G3887" s="6" t="s">
        <v>27</v>
      </c>
      <c r="H3887" s="7">
        <v>4400257.0</v>
      </c>
      <c r="I3887" s="8">
        <v>4401138.0</v>
      </c>
      <c r="J3887" t="s">
        <v>28</v>
      </c>
      <c r="K3887" t="s">
        <v>9234</v>
      </c>
      <c r="L3887" t="s">
        <v>9234</v>
      </c>
      <c r="N3887" t="s">
        <v>9235</v>
      </c>
      <c r="Q3887" t="s">
        <v>9236</v>
      </c>
      <c r="R3887">
        <v>882.0</v>
      </c>
      <c r="S3887">
        <v>293.0</v>
      </c>
    </row>
    <row r="3888" ht="15.75" customHeight="1">
      <c r="A3888" s="6" t="s">
        <v>23</v>
      </c>
      <c r="B3888" s="6" t="s">
        <v>24</v>
      </c>
      <c r="C3888" s="6" t="s">
        <v>25</v>
      </c>
      <c r="D3888" s="6" t="s">
        <v>26</v>
      </c>
      <c r="E3888" s="6" t="s">
        <v>8</v>
      </c>
      <c r="G3888" s="6" t="s">
        <v>27</v>
      </c>
      <c r="H3888" s="7">
        <v>4401623.0</v>
      </c>
      <c r="I3888" s="8">
        <v>4402147.0</v>
      </c>
      <c r="J3888" t="s">
        <v>28</v>
      </c>
      <c r="K3888" t="s">
        <v>9237</v>
      </c>
      <c r="L3888" t="s">
        <v>9237</v>
      </c>
      <c r="N3888" t="s">
        <v>506</v>
      </c>
      <c r="Q3888" t="s">
        <v>9238</v>
      </c>
      <c r="R3888">
        <v>525.0</v>
      </c>
      <c r="S3888">
        <v>174.0</v>
      </c>
    </row>
    <row r="3889" ht="15.75" customHeight="1">
      <c r="A3889" s="6" t="s">
        <v>23</v>
      </c>
      <c r="B3889" s="6" t="s">
        <v>24</v>
      </c>
      <c r="C3889" s="6" t="s">
        <v>25</v>
      </c>
      <c r="D3889" s="6" t="s">
        <v>26</v>
      </c>
      <c r="E3889" s="6" t="s">
        <v>8</v>
      </c>
      <c r="G3889" s="6" t="s">
        <v>27</v>
      </c>
      <c r="H3889" s="7">
        <v>4402324.0</v>
      </c>
      <c r="I3889" s="8">
        <v>4403331.0</v>
      </c>
      <c r="J3889" t="s">
        <v>37</v>
      </c>
      <c r="K3889" t="s">
        <v>9239</v>
      </c>
      <c r="L3889" t="s">
        <v>9239</v>
      </c>
      <c r="N3889" t="s">
        <v>7887</v>
      </c>
      <c r="Q3889" t="s">
        <v>9240</v>
      </c>
      <c r="R3889">
        <v>1008.0</v>
      </c>
      <c r="S3889">
        <v>335.0</v>
      </c>
    </row>
    <row r="3890" ht="15.75" customHeight="1">
      <c r="A3890" s="6" t="s">
        <v>23</v>
      </c>
      <c r="B3890" s="6" t="s">
        <v>24</v>
      </c>
      <c r="C3890" s="6" t="s">
        <v>25</v>
      </c>
      <c r="D3890" s="6" t="s">
        <v>26</v>
      </c>
      <c r="E3890" s="6" t="s">
        <v>8</v>
      </c>
      <c r="G3890" s="6" t="s">
        <v>27</v>
      </c>
      <c r="H3890" s="7">
        <v>4403328.0</v>
      </c>
      <c r="I3890" s="8">
        <v>4404398.0</v>
      </c>
      <c r="J3890" t="s">
        <v>28</v>
      </c>
      <c r="K3890" t="s">
        <v>9241</v>
      </c>
      <c r="L3890" t="s">
        <v>9241</v>
      </c>
      <c r="N3890" t="s">
        <v>33</v>
      </c>
      <c r="Q3890" t="s">
        <v>9242</v>
      </c>
      <c r="R3890">
        <v>1071.0</v>
      </c>
      <c r="S3890">
        <v>356.0</v>
      </c>
    </row>
    <row r="3891" ht="15.75" customHeight="1">
      <c r="A3891" s="6" t="s">
        <v>23</v>
      </c>
      <c r="B3891" s="6" t="s">
        <v>24</v>
      </c>
      <c r="C3891" s="6" t="s">
        <v>25</v>
      </c>
      <c r="D3891" s="6" t="s">
        <v>26</v>
      </c>
      <c r="E3891" s="6" t="s">
        <v>8</v>
      </c>
      <c r="G3891" s="6" t="s">
        <v>27</v>
      </c>
      <c r="H3891" s="7">
        <v>4404494.0</v>
      </c>
      <c r="I3891" s="8">
        <v>4405162.0</v>
      </c>
      <c r="J3891" t="s">
        <v>28</v>
      </c>
      <c r="K3891" t="s">
        <v>9243</v>
      </c>
      <c r="L3891" t="s">
        <v>9243</v>
      </c>
      <c r="N3891" t="s">
        <v>296</v>
      </c>
      <c r="Q3891" t="s">
        <v>9244</v>
      </c>
      <c r="R3891">
        <v>669.0</v>
      </c>
      <c r="S3891">
        <v>222.0</v>
      </c>
    </row>
    <row r="3892" ht="15.75" customHeight="1">
      <c r="A3892" s="6" t="s">
        <v>23</v>
      </c>
      <c r="B3892" s="6" t="s">
        <v>24</v>
      </c>
      <c r="C3892" s="6" t="s">
        <v>25</v>
      </c>
      <c r="D3892" s="6" t="s">
        <v>26</v>
      </c>
      <c r="E3892" s="6" t="s">
        <v>8</v>
      </c>
      <c r="G3892" s="6" t="s">
        <v>27</v>
      </c>
      <c r="H3892" s="7">
        <v>4405325.0</v>
      </c>
      <c r="I3892" s="8">
        <v>4407133.0</v>
      </c>
      <c r="J3892" t="s">
        <v>37</v>
      </c>
      <c r="K3892" t="s">
        <v>9245</v>
      </c>
      <c r="L3892" t="s">
        <v>9245</v>
      </c>
      <c r="N3892" t="s">
        <v>2109</v>
      </c>
      <c r="Q3892" t="s">
        <v>9246</v>
      </c>
      <c r="R3892">
        <v>1809.0</v>
      </c>
      <c r="S3892">
        <v>602.0</v>
      </c>
    </row>
    <row r="3893" ht="15.75" customHeight="1">
      <c r="A3893" s="6" t="s">
        <v>23</v>
      </c>
      <c r="B3893" s="6" t="s">
        <v>113</v>
      </c>
      <c r="C3893" s="6" t="s">
        <v>25</v>
      </c>
      <c r="D3893" s="6" t="s">
        <v>26</v>
      </c>
      <c r="E3893" s="6" t="s">
        <v>8</v>
      </c>
      <c r="G3893" s="6" t="s">
        <v>27</v>
      </c>
      <c r="H3893" s="7">
        <v>4407676.0</v>
      </c>
      <c r="I3893" s="8">
        <v>4407870.0</v>
      </c>
      <c r="J3893" t="s">
        <v>28</v>
      </c>
      <c r="N3893" t="s">
        <v>9247</v>
      </c>
      <c r="Q3893" t="s">
        <v>9248</v>
      </c>
      <c r="R3893">
        <v>195.0</v>
      </c>
      <c r="T3893" t="s">
        <v>129</v>
      </c>
    </row>
    <row r="3894" ht="15.75" customHeight="1">
      <c r="A3894" s="6" t="s">
        <v>23</v>
      </c>
      <c r="B3894" s="6" t="s">
        <v>24</v>
      </c>
      <c r="C3894" s="6" t="s">
        <v>25</v>
      </c>
      <c r="D3894" s="6" t="s">
        <v>26</v>
      </c>
      <c r="E3894" s="6" t="s">
        <v>8</v>
      </c>
      <c r="G3894" s="6" t="s">
        <v>27</v>
      </c>
      <c r="H3894" s="7">
        <v>4408157.0</v>
      </c>
      <c r="I3894" s="8">
        <v>4410532.0</v>
      </c>
      <c r="J3894" t="s">
        <v>28</v>
      </c>
      <c r="K3894" t="s">
        <v>9249</v>
      </c>
      <c r="L3894" t="s">
        <v>9249</v>
      </c>
      <c r="N3894" t="s">
        <v>971</v>
      </c>
      <c r="Q3894" t="s">
        <v>9250</v>
      </c>
      <c r="R3894">
        <v>2376.0</v>
      </c>
      <c r="S3894">
        <v>791.0</v>
      </c>
    </row>
    <row r="3895" ht="15.75" customHeight="1">
      <c r="A3895" s="6" t="s">
        <v>23</v>
      </c>
      <c r="B3895" s="6" t="s">
        <v>24</v>
      </c>
      <c r="C3895" s="6" t="s">
        <v>25</v>
      </c>
      <c r="D3895" s="6" t="s">
        <v>26</v>
      </c>
      <c r="E3895" s="6" t="s">
        <v>8</v>
      </c>
      <c r="G3895" s="6" t="s">
        <v>27</v>
      </c>
      <c r="H3895" s="7">
        <v>4411013.0</v>
      </c>
      <c r="I3895" s="8">
        <v>4412134.0</v>
      </c>
      <c r="J3895" t="s">
        <v>37</v>
      </c>
      <c r="K3895" t="s">
        <v>9251</v>
      </c>
      <c r="L3895" t="s">
        <v>9251</v>
      </c>
      <c r="N3895" t="s">
        <v>33</v>
      </c>
      <c r="Q3895" t="s">
        <v>9252</v>
      </c>
      <c r="R3895">
        <v>1122.0</v>
      </c>
      <c r="S3895">
        <v>373.0</v>
      </c>
    </row>
    <row r="3896" ht="15.75" customHeight="1">
      <c r="A3896" s="6" t="s">
        <v>23</v>
      </c>
      <c r="B3896" s="6" t="s">
        <v>24</v>
      </c>
      <c r="C3896" s="6" t="s">
        <v>25</v>
      </c>
      <c r="D3896" s="6" t="s">
        <v>26</v>
      </c>
      <c r="E3896" s="6" t="s">
        <v>8</v>
      </c>
      <c r="G3896" s="6" t="s">
        <v>27</v>
      </c>
      <c r="H3896" s="7">
        <v>4412197.0</v>
      </c>
      <c r="I3896" s="8">
        <v>4412823.0</v>
      </c>
      <c r="J3896" t="s">
        <v>37</v>
      </c>
      <c r="K3896" t="s">
        <v>9253</v>
      </c>
      <c r="L3896" t="s">
        <v>9253</v>
      </c>
      <c r="N3896" t="s">
        <v>33</v>
      </c>
      <c r="Q3896" t="s">
        <v>9254</v>
      </c>
      <c r="R3896">
        <v>627.0</v>
      </c>
      <c r="S3896">
        <v>208.0</v>
      </c>
    </row>
    <row r="3897" ht="15.75" customHeight="1">
      <c r="A3897" s="6" t="s">
        <v>23</v>
      </c>
      <c r="B3897" s="6" t="s">
        <v>24</v>
      </c>
      <c r="C3897" s="6" t="s">
        <v>25</v>
      </c>
      <c r="D3897" s="6" t="s">
        <v>26</v>
      </c>
      <c r="E3897" s="6" t="s">
        <v>8</v>
      </c>
      <c r="G3897" s="6" t="s">
        <v>27</v>
      </c>
      <c r="H3897" s="7">
        <v>4412733.0</v>
      </c>
      <c r="I3897" s="8">
        <v>4413920.0</v>
      </c>
      <c r="J3897" t="s">
        <v>37</v>
      </c>
      <c r="K3897" t="s">
        <v>9255</v>
      </c>
      <c r="L3897" t="s">
        <v>9255</v>
      </c>
      <c r="N3897" t="s">
        <v>9256</v>
      </c>
      <c r="Q3897" t="s">
        <v>9257</v>
      </c>
      <c r="R3897">
        <v>1188.0</v>
      </c>
      <c r="S3897">
        <v>395.0</v>
      </c>
    </row>
    <row r="3898" ht="15.75" customHeight="1">
      <c r="A3898" s="6" t="s">
        <v>23</v>
      </c>
      <c r="B3898" s="6" t="s">
        <v>24</v>
      </c>
      <c r="C3898" s="6" t="s">
        <v>25</v>
      </c>
      <c r="D3898" s="6" t="s">
        <v>26</v>
      </c>
      <c r="E3898" s="6" t="s">
        <v>8</v>
      </c>
      <c r="G3898" s="6" t="s">
        <v>27</v>
      </c>
      <c r="H3898" s="7">
        <v>4413959.0</v>
      </c>
      <c r="I3898" s="8">
        <v>4416103.0</v>
      </c>
      <c r="J3898" t="s">
        <v>37</v>
      </c>
      <c r="K3898" t="s">
        <v>9258</v>
      </c>
      <c r="L3898" t="s">
        <v>9258</v>
      </c>
      <c r="N3898" t="s">
        <v>616</v>
      </c>
      <c r="Q3898" t="s">
        <v>9259</v>
      </c>
      <c r="R3898">
        <v>2145.0</v>
      </c>
      <c r="S3898">
        <v>714.0</v>
      </c>
    </row>
    <row r="3899" ht="15.75" customHeight="1">
      <c r="A3899" s="6" t="s">
        <v>23</v>
      </c>
      <c r="B3899" s="6" t="s">
        <v>24</v>
      </c>
      <c r="C3899" s="6" t="s">
        <v>25</v>
      </c>
      <c r="D3899" s="6" t="s">
        <v>26</v>
      </c>
      <c r="E3899" s="6" t="s">
        <v>8</v>
      </c>
      <c r="G3899" s="6" t="s">
        <v>27</v>
      </c>
      <c r="H3899" s="7">
        <v>4416100.0</v>
      </c>
      <c r="I3899" s="8">
        <v>4416759.0</v>
      </c>
      <c r="J3899" t="s">
        <v>37</v>
      </c>
      <c r="K3899" t="s">
        <v>9260</v>
      </c>
      <c r="L3899" t="s">
        <v>9260</v>
      </c>
      <c r="N3899" t="s">
        <v>9261</v>
      </c>
      <c r="Q3899" t="s">
        <v>9262</v>
      </c>
      <c r="R3899">
        <v>660.0</v>
      </c>
      <c r="S3899">
        <v>219.0</v>
      </c>
    </row>
    <row r="3900" ht="15.75" customHeight="1">
      <c r="A3900" s="6" t="s">
        <v>23</v>
      </c>
      <c r="B3900" s="6" t="s">
        <v>24</v>
      </c>
      <c r="C3900" s="6" t="s">
        <v>25</v>
      </c>
      <c r="D3900" s="6" t="s">
        <v>26</v>
      </c>
      <c r="E3900" s="6" t="s">
        <v>8</v>
      </c>
      <c r="G3900" s="6" t="s">
        <v>27</v>
      </c>
      <c r="H3900" s="7">
        <v>4416820.0</v>
      </c>
      <c r="I3900" s="8">
        <v>4418145.0</v>
      </c>
      <c r="J3900" t="s">
        <v>28</v>
      </c>
      <c r="K3900" t="s">
        <v>9263</v>
      </c>
      <c r="L3900" t="s">
        <v>9263</v>
      </c>
      <c r="N3900" t="s">
        <v>33</v>
      </c>
      <c r="Q3900" t="s">
        <v>9264</v>
      </c>
      <c r="R3900">
        <v>1326.0</v>
      </c>
      <c r="S3900">
        <v>441.0</v>
      </c>
    </row>
    <row r="3901" ht="15.75" customHeight="1">
      <c r="A3901" s="6" t="s">
        <v>23</v>
      </c>
      <c r="B3901" s="6" t="s">
        <v>24</v>
      </c>
      <c r="C3901" s="6" t="s">
        <v>25</v>
      </c>
      <c r="D3901" s="6" t="s">
        <v>26</v>
      </c>
      <c r="E3901" s="6" t="s">
        <v>8</v>
      </c>
      <c r="G3901" s="6" t="s">
        <v>27</v>
      </c>
      <c r="H3901" s="7">
        <v>4418434.0</v>
      </c>
      <c r="I3901" s="8">
        <v>4419531.0</v>
      </c>
      <c r="J3901" t="s">
        <v>28</v>
      </c>
      <c r="K3901" t="s">
        <v>9265</v>
      </c>
      <c r="L3901" t="s">
        <v>9265</v>
      </c>
      <c r="N3901" t="s">
        <v>33</v>
      </c>
      <c r="Q3901" t="s">
        <v>9266</v>
      </c>
      <c r="R3901">
        <v>1098.0</v>
      </c>
      <c r="S3901">
        <v>365.0</v>
      </c>
    </row>
    <row r="3902" ht="15.75" customHeight="1">
      <c r="A3902" s="6" t="s">
        <v>23</v>
      </c>
      <c r="B3902" s="6" t="s">
        <v>24</v>
      </c>
      <c r="C3902" s="6" t="s">
        <v>25</v>
      </c>
      <c r="D3902" s="6" t="s">
        <v>26</v>
      </c>
      <c r="E3902" s="6" t="s">
        <v>8</v>
      </c>
      <c r="G3902" s="6" t="s">
        <v>27</v>
      </c>
      <c r="H3902" s="7">
        <v>4419781.0</v>
      </c>
      <c r="I3902" s="8">
        <v>4421958.0</v>
      </c>
      <c r="J3902" t="s">
        <v>28</v>
      </c>
      <c r="K3902" t="s">
        <v>9267</v>
      </c>
      <c r="L3902" t="s">
        <v>9267</v>
      </c>
      <c r="N3902" t="s">
        <v>9268</v>
      </c>
      <c r="Q3902" t="s">
        <v>9269</v>
      </c>
      <c r="R3902">
        <v>2178.0</v>
      </c>
      <c r="S3902">
        <v>725.0</v>
      </c>
    </row>
    <row r="3903" ht="15.75" customHeight="1">
      <c r="A3903" s="6" t="s">
        <v>23</v>
      </c>
      <c r="B3903" s="6" t="s">
        <v>24</v>
      </c>
      <c r="C3903" s="6" t="s">
        <v>25</v>
      </c>
      <c r="D3903" s="6" t="s">
        <v>26</v>
      </c>
      <c r="E3903" s="6" t="s">
        <v>8</v>
      </c>
      <c r="G3903" s="6" t="s">
        <v>27</v>
      </c>
      <c r="H3903" s="7">
        <v>4422136.0</v>
      </c>
      <c r="I3903" s="8">
        <v>4423611.0</v>
      </c>
      <c r="J3903" t="s">
        <v>28</v>
      </c>
      <c r="K3903" t="s">
        <v>9270</v>
      </c>
      <c r="L3903" t="s">
        <v>9270</v>
      </c>
      <c r="N3903" t="s">
        <v>201</v>
      </c>
      <c r="Q3903" t="s">
        <v>9271</v>
      </c>
      <c r="R3903">
        <v>1476.0</v>
      </c>
      <c r="S3903">
        <v>491.0</v>
      </c>
    </row>
    <row r="3904" ht="15.75" customHeight="1">
      <c r="A3904" s="6" t="s">
        <v>23</v>
      </c>
      <c r="B3904" s="6" t="s">
        <v>24</v>
      </c>
      <c r="C3904" s="6" t="s">
        <v>25</v>
      </c>
      <c r="D3904" s="6" t="s">
        <v>26</v>
      </c>
      <c r="E3904" s="6" t="s">
        <v>8</v>
      </c>
      <c r="G3904" s="6" t="s">
        <v>27</v>
      </c>
      <c r="H3904" s="7">
        <v>4423741.0</v>
      </c>
      <c r="I3904" s="8">
        <v>4424976.0</v>
      </c>
      <c r="J3904" t="s">
        <v>37</v>
      </c>
      <c r="K3904" t="s">
        <v>9272</v>
      </c>
      <c r="L3904" t="s">
        <v>9272</v>
      </c>
      <c r="N3904" t="s">
        <v>821</v>
      </c>
      <c r="Q3904" t="s">
        <v>9273</v>
      </c>
      <c r="R3904">
        <v>1236.0</v>
      </c>
      <c r="S3904">
        <v>411.0</v>
      </c>
    </row>
    <row r="3905" ht="15.75" customHeight="1">
      <c r="A3905" s="6" t="s">
        <v>23</v>
      </c>
      <c r="B3905" s="6" t="s">
        <v>24</v>
      </c>
      <c r="C3905" s="6" t="s">
        <v>25</v>
      </c>
      <c r="D3905" s="6" t="s">
        <v>26</v>
      </c>
      <c r="E3905" s="6" t="s">
        <v>8</v>
      </c>
      <c r="G3905" s="6" t="s">
        <v>27</v>
      </c>
      <c r="H3905" s="7">
        <v>4425038.0</v>
      </c>
      <c r="I3905" s="8">
        <v>4425562.0</v>
      </c>
      <c r="J3905" t="s">
        <v>28</v>
      </c>
      <c r="K3905" t="s">
        <v>9274</v>
      </c>
      <c r="L3905" t="s">
        <v>9274</v>
      </c>
      <c r="N3905" t="s">
        <v>3799</v>
      </c>
      <c r="Q3905" t="s">
        <v>9275</v>
      </c>
      <c r="R3905">
        <v>525.0</v>
      </c>
      <c r="S3905">
        <v>174.0</v>
      </c>
    </row>
    <row r="3906" ht="15.75" customHeight="1">
      <c r="A3906" s="6" t="s">
        <v>23</v>
      </c>
      <c r="B3906" s="6" t="s">
        <v>24</v>
      </c>
      <c r="C3906" s="6" t="s">
        <v>25</v>
      </c>
      <c r="D3906" s="6" t="s">
        <v>26</v>
      </c>
      <c r="E3906" s="6" t="s">
        <v>8</v>
      </c>
      <c r="G3906" s="6" t="s">
        <v>27</v>
      </c>
      <c r="H3906" s="7">
        <v>4425757.0</v>
      </c>
      <c r="I3906" s="8">
        <v>4427451.0</v>
      </c>
      <c r="J3906" t="s">
        <v>28</v>
      </c>
      <c r="K3906" t="s">
        <v>9276</v>
      </c>
      <c r="L3906" t="s">
        <v>9276</v>
      </c>
      <c r="N3906" t="s">
        <v>9277</v>
      </c>
      <c r="O3906" t="s">
        <v>9278</v>
      </c>
      <c r="Q3906" t="s">
        <v>9279</v>
      </c>
      <c r="R3906">
        <v>1695.0</v>
      </c>
      <c r="S3906">
        <v>564.0</v>
      </c>
    </row>
    <row r="3907" ht="15.75" customHeight="1">
      <c r="A3907" s="6" t="s">
        <v>23</v>
      </c>
      <c r="B3907" s="6" t="s">
        <v>24</v>
      </c>
      <c r="C3907" s="6" t="s">
        <v>25</v>
      </c>
      <c r="D3907" s="6" t="s">
        <v>26</v>
      </c>
      <c r="E3907" s="6" t="s">
        <v>8</v>
      </c>
      <c r="G3907" s="6" t="s">
        <v>27</v>
      </c>
      <c r="H3907" s="7">
        <v>4427551.0</v>
      </c>
      <c r="I3907" s="8">
        <v>4428186.0</v>
      </c>
      <c r="J3907" t="s">
        <v>28</v>
      </c>
      <c r="K3907" t="s">
        <v>9280</v>
      </c>
      <c r="L3907" t="s">
        <v>9280</v>
      </c>
      <c r="N3907" t="s">
        <v>33</v>
      </c>
      <c r="Q3907" t="s">
        <v>9281</v>
      </c>
      <c r="R3907">
        <v>636.0</v>
      </c>
      <c r="S3907">
        <v>211.0</v>
      </c>
    </row>
    <row r="3908" ht="15.75" customHeight="1">
      <c r="A3908" s="6" t="s">
        <v>23</v>
      </c>
      <c r="B3908" s="6" t="s">
        <v>24</v>
      </c>
      <c r="C3908" s="6" t="s">
        <v>25</v>
      </c>
      <c r="D3908" s="6" t="s">
        <v>26</v>
      </c>
      <c r="E3908" s="6" t="s">
        <v>8</v>
      </c>
      <c r="G3908" s="6" t="s">
        <v>27</v>
      </c>
      <c r="H3908" s="7">
        <v>4428297.0</v>
      </c>
      <c r="I3908" s="8">
        <v>4429532.0</v>
      </c>
      <c r="J3908" t="s">
        <v>28</v>
      </c>
      <c r="K3908" t="s">
        <v>9282</v>
      </c>
      <c r="L3908" t="s">
        <v>9282</v>
      </c>
      <c r="N3908" t="s">
        <v>33</v>
      </c>
      <c r="Q3908" t="s">
        <v>9283</v>
      </c>
      <c r="R3908">
        <v>1236.0</v>
      </c>
      <c r="S3908">
        <v>411.0</v>
      </c>
    </row>
    <row r="3909" ht="15.75" customHeight="1">
      <c r="A3909" s="6" t="s">
        <v>23</v>
      </c>
      <c r="B3909" s="6" t="s">
        <v>24</v>
      </c>
      <c r="C3909" s="6" t="s">
        <v>25</v>
      </c>
      <c r="D3909" s="6" t="s">
        <v>26</v>
      </c>
      <c r="E3909" s="6" t="s">
        <v>8</v>
      </c>
      <c r="G3909" s="6" t="s">
        <v>27</v>
      </c>
      <c r="H3909" s="7">
        <v>4429711.0</v>
      </c>
      <c r="I3909" s="8">
        <v>4430754.0</v>
      </c>
      <c r="J3909" t="s">
        <v>37</v>
      </c>
      <c r="K3909" t="s">
        <v>9284</v>
      </c>
      <c r="L3909" t="s">
        <v>9284</v>
      </c>
      <c r="N3909" t="s">
        <v>5473</v>
      </c>
      <c r="Q3909" t="s">
        <v>9285</v>
      </c>
      <c r="R3909">
        <v>1044.0</v>
      </c>
      <c r="S3909">
        <v>347.0</v>
      </c>
    </row>
    <row r="3910" ht="15.75" customHeight="1">
      <c r="A3910" s="6" t="s">
        <v>23</v>
      </c>
      <c r="B3910" s="6" t="s">
        <v>24</v>
      </c>
      <c r="C3910" s="6" t="s">
        <v>25</v>
      </c>
      <c r="D3910" s="6" t="s">
        <v>26</v>
      </c>
      <c r="E3910" s="6" t="s">
        <v>8</v>
      </c>
      <c r="G3910" s="6" t="s">
        <v>27</v>
      </c>
      <c r="H3910" s="7">
        <v>4430803.0</v>
      </c>
      <c r="I3910" s="8">
        <v>4431387.0</v>
      </c>
      <c r="J3910" t="s">
        <v>37</v>
      </c>
      <c r="K3910" t="s">
        <v>9286</v>
      </c>
      <c r="L3910" t="s">
        <v>9286</v>
      </c>
      <c r="N3910" t="s">
        <v>261</v>
      </c>
      <c r="Q3910" t="s">
        <v>9287</v>
      </c>
      <c r="R3910">
        <v>585.0</v>
      </c>
      <c r="S3910">
        <v>194.0</v>
      </c>
    </row>
    <row r="3911" ht="15.75" customHeight="1">
      <c r="A3911" s="6" t="s">
        <v>23</v>
      </c>
      <c r="B3911" s="6" t="s">
        <v>24</v>
      </c>
      <c r="C3911" s="6" t="s">
        <v>25</v>
      </c>
      <c r="D3911" s="6" t="s">
        <v>26</v>
      </c>
      <c r="E3911" s="6" t="s">
        <v>8</v>
      </c>
      <c r="G3911" s="6" t="s">
        <v>27</v>
      </c>
      <c r="H3911" s="7">
        <v>4431384.0</v>
      </c>
      <c r="I3911" s="8">
        <v>4431905.0</v>
      </c>
      <c r="J3911" t="s">
        <v>37</v>
      </c>
      <c r="K3911" t="s">
        <v>9288</v>
      </c>
      <c r="L3911" t="s">
        <v>9288</v>
      </c>
      <c r="N3911" t="s">
        <v>33</v>
      </c>
      <c r="Q3911" t="s">
        <v>9289</v>
      </c>
      <c r="R3911">
        <v>522.0</v>
      </c>
      <c r="S3911">
        <v>173.0</v>
      </c>
    </row>
    <row r="3912" ht="15.75" customHeight="1">
      <c r="A3912" s="6" t="s">
        <v>23</v>
      </c>
      <c r="B3912" s="6" t="s">
        <v>24</v>
      </c>
      <c r="C3912" s="6" t="s">
        <v>25</v>
      </c>
      <c r="D3912" s="6" t="s">
        <v>26</v>
      </c>
      <c r="E3912" s="6" t="s">
        <v>8</v>
      </c>
      <c r="G3912" s="6" t="s">
        <v>27</v>
      </c>
      <c r="H3912" s="7">
        <v>4431918.0</v>
      </c>
      <c r="I3912" s="8">
        <v>4432385.0</v>
      </c>
      <c r="J3912" t="s">
        <v>28</v>
      </c>
      <c r="K3912" t="s">
        <v>9290</v>
      </c>
      <c r="L3912" t="s">
        <v>9290</v>
      </c>
      <c r="N3912" t="s">
        <v>2679</v>
      </c>
      <c r="Q3912" t="s">
        <v>9291</v>
      </c>
      <c r="R3912">
        <v>468.0</v>
      </c>
      <c r="S3912">
        <v>155.0</v>
      </c>
    </row>
    <row r="3913" ht="15.75" customHeight="1">
      <c r="A3913" s="6" t="s">
        <v>23</v>
      </c>
      <c r="B3913" s="6" t="s">
        <v>24</v>
      </c>
      <c r="C3913" s="6" t="s">
        <v>25</v>
      </c>
      <c r="D3913" s="6" t="s">
        <v>26</v>
      </c>
      <c r="E3913" s="6" t="s">
        <v>8</v>
      </c>
      <c r="G3913" s="6" t="s">
        <v>27</v>
      </c>
      <c r="H3913" s="7">
        <v>4432533.0</v>
      </c>
      <c r="I3913" s="8">
        <v>4433711.0</v>
      </c>
      <c r="J3913" t="s">
        <v>37</v>
      </c>
      <c r="K3913" t="s">
        <v>9292</v>
      </c>
      <c r="L3913" t="s">
        <v>9292</v>
      </c>
      <c r="N3913" t="s">
        <v>9038</v>
      </c>
      <c r="O3913" t="s">
        <v>9039</v>
      </c>
      <c r="Q3913" t="s">
        <v>9293</v>
      </c>
      <c r="R3913">
        <v>1179.0</v>
      </c>
      <c r="S3913">
        <v>392.0</v>
      </c>
    </row>
    <row r="3914" ht="15.75" customHeight="1">
      <c r="A3914" s="6" t="s">
        <v>23</v>
      </c>
      <c r="B3914" s="6" t="s">
        <v>24</v>
      </c>
      <c r="C3914" s="6" t="s">
        <v>25</v>
      </c>
      <c r="D3914" s="6" t="s">
        <v>26</v>
      </c>
      <c r="E3914" s="6" t="s">
        <v>8</v>
      </c>
      <c r="G3914" s="6" t="s">
        <v>27</v>
      </c>
      <c r="H3914" s="7">
        <v>4433708.0</v>
      </c>
      <c r="I3914" s="8">
        <v>4434715.0</v>
      </c>
      <c r="J3914" t="s">
        <v>37</v>
      </c>
      <c r="K3914" t="s">
        <v>9294</v>
      </c>
      <c r="L3914" t="s">
        <v>9294</v>
      </c>
      <c r="N3914" t="s">
        <v>9035</v>
      </c>
      <c r="Q3914" t="s">
        <v>9295</v>
      </c>
      <c r="R3914">
        <v>1008.0</v>
      </c>
      <c r="S3914">
        <v>335.0</v>
      </c>
    </row>
    <row r="3915" ht="15.75" customHeight="1">
      <c r="A3915" s="6" t="s">
        <v>23</v>
      </c>
      <c r="B3915" s="6" t="s">
        <v>24</v>
      </c>
      <c r="C3915" s="6" t="s">
        <v>25</v>
      </c>
      <c r="D3915" s="6" t="s">
        <v>26</v>
      </c>
      <c r="E3915" s="6" t="s">
        <v>8</v>
      </c>
      <c r="G3915" s="6" t="s">
        <v>27</v>
      </c>
      <c r="H3915" s="7">
        <v>4434721.0</v>
      </c>
      <c r="I3915" s="8">
        <v>4436019.0</v>
      </c>
      <c r="J3915" t="s">
        <v>37</v>
      </c>
      <c r="K3915" t="s">
        <v>9296</v>
      </c>
      <c r="L3915" t="s">
        <v>9296</v>
      </c>
      <c r="N3915" t="s">
        <v>9032</v>
      </c>
      <c r="Q3915" t="s">
        <v>9297</v>
      </c>
      <c r="R3915">
        <v>1299.0</v>
      </c>
      <c r="S3915">
        <v>432.0</v>
      </c>
    </row>
    <row r="3916" ht="15.75" customHeight="1">
      <c r="A3916" s="6" t="s">
        <v>23</v>
      </c>
      <c r="B3916" s="6" t="s">
        <v>113</v>
      </c>
      <c r="C3916" s="6" t="s">
        <v>25</v>
      </c>
      <c r="D3916" s="6" t="s">
        <v>26</v>
      </c>
      <c r="E3916" s="6" t="s">
        <v>8</v>
      </c>
      <c r="G3916" s="6" t="s">
        <v>27</v>
      </c>
      <c r="H3916" s="7">
        <v>4436377.0</v>
      </c>
      <c r="I3916" s="8">
        <v>4436583.0</v>
      </c>
      <c r="J3916" t="s">
        <v>37</v>
      </c>
      <c r="N3916" t="s">
        <v>9298</v>
      </c>
      <c r="Q3916" t="s">
        <v>9299</v>
      </c>
      <c r="R3916">
        <v>207.0</v>
      </c>
      <c r="T3916" t="s">
        <v>129</v>
      </c>
    </row>
    <row r="3917" ht="15.75" customHeight="1">
      <c r="A3917" s="6" t="s">
        <v>23</v>
      </c>
      <c r="B3917" s="6" t="s">
        <v>24</v>
      </c>
      <c r="C3917" s="6" t="s">
        <v>25</v>
      </c>
      <c r="D3917" s="6" t="s">
        <v>26</v>
      </c>
      <c r="E3917" s="6" t="s">
        <v>8</v>
      </c>
      <c r="G3917" s="6" t="s">
        <v>27</v>
      </c>
      <c r="H3917" s="7">
        <v>4436451.0</v>
      </c>
      <c r="I3917" s="8">
        <v>4437815.0</v>
      </c>
      <c r="J3917" t="s">
        <v>37</v>
      </c>
      <c r="K3917" t="s">
        <v>9300</v>
      </c>
      <c r="L3917" t="s">
        <v>9300</v>
      </c>
      <c r="N3917" t="s">
        <v>9301</v>
      </c>
      <c r="Q3917" t="s">
        <v>9302</v>
      </c>
      <c r="R3917">
        <v>1365.0</v>
      </c>
      <c r="S3917">
        <v>454.0</v>
      </c>
    </row>
    <row r="3918" ht="15.75" customHeight="1">
      <c r="A3918" s="6" t="s">
        <v>23</v>
      </c>
      <c r="B3918" s="6" t="s">
        <v>24</v>
      </c>
      <c r="C3918" s="6" t="s">
        <v>25</v>
      </c>
      <c r="D3918" s="6" t="s">
        <v>26</v>
      </c>
      <c r="E3918" s="6" t="s">
        <v>8</v>
      </c>
      <c r="G3918" s="6" t="s">
        <v>27</v>
      </c>
      <c r="H3918" s="7">
        <v>4437839.0</v>
      </c>
      <c r="I3918" s="8">
        <v>4438366.0</v>
      </c>
      <c r="J3918" t="s">
        <v>28</v>
      </c>
      <c r="K3918" t="s">
        <v>9303</v>
      </c>
      <c r="L3918" t="s">
        <v>9303</v>
      </c>
      <c r="N3918" t="s">
        <v>653</v>
      </c>
      <c r="Q3918" t="s">
        <v>9304</v>
      </c>
      <c r="R3918">
        <v>528.0</v>
      </c>
      <c r="S3918">
        <v>175.0</v>
      </c>
    </row>
    <row r="3919" ht="15.75" customHeight="1">
      <c r="A3919" s="6" t="s">
        <v>23</v>
      </c>
      <c r="B3919" s="6" t="s">
        <v>24</v>
      </c>
      <c r="C3919" s="6" t="s">
        <v>25</v>
      </c>
      <c r="D3919" s="6" t="s">
        <v>26</v>
      </c>
      <c r="E3919" s="6" t="s">
        <v>8</v>
      </c>
      <c r="G3919" s="6" t="s">
        <v>27</v>
      </c>
      <c r="H3919" s="7">
        <v>4438736.0</v>
      </c>
      <c r="I3919" s="8">
        <v>4439566.0</v>
      </c>
      <c r="J3919" t="s">
        <v>37</v>
      </c>
      <c r="K3919" t="s">
        <v>9305</v>
      </c>
      <c r="L3919" t="s">
        <v>9305</v>
      </c>
      <c r="N3919" t="s">
        <v>273</v>
      </c>
      <c r="Q3919" t="s">
        <v>9306</v>
      </c>
      <c r="R3919">
        <v>831.0</v>
      </c>
      <c r="S3919">
        <v>276.0</v>
      </c>
    </row>
    <row r="3920" ht="15.75" customHeight="1">
      <c r="A3920" s="6" t="s">
        <v>23</v>
      </c>
      <c r="B3920" s="6" t="s">
        <v>24</v>
      </c>
      <c r="C3920" s="6" t="s">
        <v>25</v>
      </c>
      <c r="D3920" s="6" t="s">
        <v>26</v>
      </c>
      <c r="E3920" s="6" t="s">
        <v>8</v>
      </c>
      <c r="G3920" s="6" t="s">
        <v>27</v>
      </c>
      <c r="H3920" s="7">
        <v>4439826.0</v>
      </c>
      <c r="I3920" s="8">
        <v>4440254.0</v>
      </c>
      <c r="J3920" t="s">
        <v>37</v>
      </c>
      <c r="K3920" t="s">
        <v>9307</v>
      </c>
      <c r="L3920" t="s">
        <v>9307</v>
      </c>
      <c r="N3920" t="s">
        <v>462</v>
      </c>
      <c r="Q3920" t="s">
        <v>9308</v>
      </c>
      <c r="R3920">
        <v>429.0</v>
      </c>
      <c r="S3920">
        <v>142.0</v>
      </c>
    </row>
    <row r="3921" ht="15.75" customHeight="1">
      <c r="A3921" s="6" t="s">
        <v>23</v>
      </c>
      <c r="B3921" s="6" t="s">
        <v>24</v>
      </c>
      <c r="C3921" s="6" t="s">
        <v>25</v>
      </c>
      <c r="D3921" s="6" t="s">
        <v>26</v>
      </c>
      <c r="E3921" s="6" t="s">
        <v>8</v>
      </c>
      <c r="G3921" s="6" t="s">
        <v>27</v>
      </c>
      <c r="H3921" s="7">
        <v>4440331.0</v>
      </c>
      <c r="I3921" s="8">
        <v>4440705.0</v>
      </c>
      <c r="J3921" t="s">
        <v>28</v>
      </c>
      <c r="K3921" t="s">
        <v>9309</v>
      </c>
      <c r="L3921" t="s">
        <v>9309</v>
      </c>
      <c r="N3921" t="s">
        <v>8457</v>
      </c>
      <c r="Q3921" t="s">
        <v>9310</v>
      </c>
      <c r="R3921">
        <v>375.0</v>
      </c>
      <c r="S3921">
        <v>124.0</v>
      </c>
    </row>
    <row r="3922" ht="15.75" customHeight="1">
      <c r="A3922" s="6" t="s">
        <v>23</v>
      </c>
      <c r="B3922" s="6" t="s">
        <v>24</v>
      </c>
      <c r="C3922" s="6" t="s">
        <v>25</v>
      </c>
      <c r="D3922" s="6" t="s">
        <v>26</v>
      </c>
      <c r="E3922" s="6" t="s">
        <v>8</v>
      </c>
      <c r="G3922" s="6" t="s">
        <v>27</v>
      </c>
      <c r="H3922" s="7">
        <v>4440824.0</v>
      </c>
      <c r="I3922" s="8">
        <v>4441141.0</v>
      </c>
      <c r="J3922" t="s">
        <v>37</v>
      </c>
      <c r="K3922" t="s">
        <v>9311</v>
      </c>
      <c r="L3922" t="s">
        <v>9311</v>
      </c>
      <c r="N3922" t="s">
        <v>1588</v>
      </c>
      <c r="Q3922" t="s">
        <v>9312</v>
      </c>
      <c r="R3922">
        <v>318.0</v>
      </c>
      <c r="S3922">
        <v>105.0</v>
      </c>
    </row>
    <row r="3923" ht="15.75" customHeight="1">
      <c r="A3923" s="6" t="s">
        <v>23</v>
      </c>
      <c r="B3923" s="6" t="s">
        <v>24</v>
      </c>
      <c r="C3923" s="6" t="s">
        <v>25</v>
      </c>
      <c r="D3923" s="6" t="s">
        <v>26</v>
      </c>
      <c r="E3923" s="6" t="s">
        <v>8</v>
      </c>
      <c r="G3923" s="6" t="s">
        <v>27</v>
      </c>
      <c r="H3923" s="7">
        <v>4441229.0</v>
      </c>
      <c r="I3923" s="8">
        <v>4441885.0</v>
      </c>
      <c r="J3923" t="s">
        <v>37</v>
      </c>
      <c r="K3923" t="s">
        <v>9313</v>
      </c>
      <c r="L3923" t="s">
        <v>9313</v>
      </c>
      <c r="N3923" t="s">
        <v>9314</v>
      </c>
      <c r="O3923" t="s">
        <v>9315</v>
      </c>
      <c r="Q3923" t="s">
        <v>9316</v>
      </c>
      <c r="R3923">
        <v>657.0</v>
      </c>
      <c r="S3923">
        <v>218.0</v>
      </c>
    </row>
    <row r="3924" ht="15.75" customHeight="1">
      <c r="A3924" s="6" t="s">
        <v>23</v>
      </c>
      <c r="B3924" s="6" t="s">
        <v>24</v>
      </c>
      <c r="C3924" s="6" t="s">
        <v>25</v>
      </c>
      <c r="D3924" s="6" t="s">
        <v>26</v>
      </c>
      <c r="E3924" s="6" t="s">
        <v>8</v>
      </c>
      <c r="G3924" s="6" t="s">
        <v>27</v>
      </c>
      <c r="H3924" s="7">
        <v>4442075.0</v>
      </c>
      <c r="I3924" s="8">
        <v>4442275.0</v>
      </c>
      <c r="J3924" t="s">
        <v>37</v>
      </c>
      <c r="K3924" t="s">
        <v>9317</v>
      </c>
      <c r="L3924" t="s">
        <v>9317</v>
      </c>
      <c r="N3924" t="s">
        <v>33</v>
      </c>
      <c r="Q3924" t="s">
        <v>9318</v>
      </c>
      <c r="R3924">
        <v>201.0</v>
      </c>
      <c r="S3924">
        <v>66.0</v>
      </c>
    </row>
    <row r="3925" ht="15.75" customHeight="1">
      <c r="A3925" s="6" t="s">
        <v>23</v>
      </c>
      <c r="B3925" s="6" t="s">
        <v>24</v>
      </c>
      <c r="C3925" s="6" t="s">
        <v>25</v>
      </c>
      <c r="D3925" s="6" t="s">
        <v>26</v>
      </c>
      <c r="E3925" s="6" t="s">
        <v>8</v>
      </c>
      <c r="G3925" s="6" t="s">
        <v>27</v>
      </c>
      <c r="H3925" s="7">
        <v>4442253.0</v>
      </c>
      <c r="I3925" s="8">
        <v>4443149.0</v>
      </c>
      <c r="J3925" t="s">
        <v>28</v>
      </c>
      <c r="K3925" t="s">
        <v>9319</v>
      </c>
      <c r="L3925" t="s">
        <v>9319</v>
      </c>
      <c r="N3925" t="s">
        <v>829</v>
      </c>
      <c r="Q3925" t="s">
        <v>9320</v>
      </c>
      <c r="R3925">
        <v>897.0</v>
      </c>
      <c r="S3925">
        <v>298.0</v>
      </c>
    </row>
    <row r="3926" ht="15.75" customHeight="1">
      <c r="A3926" s="6" t="s">
        <v>23</v>
      </c>
      <c r="B3926" s="6" t="s">
        <v>113</v>
      </c>
      <c r="C3926" s="6" t="s">
        <v>25</v>
      </c>
      <c r="D3926" s="6" t="s">
        <v>26</v>
      </c>
      <c r="E3926" s="6" t="s">
        <v>8</v>
      </c>
      <c r="G3926" s="6" t="s">
        <v>27</v>
      </c>
      <c r="H3926" s="7">
        <v>4443421.0</v>
      </c>
      <c r="I3926" s="8">
        <v>4443666.0</v>
      </c>
      <c r="J3926" t="s">
        <v>37</v>
      </c>
      <c r="N3926" t="s">
        <v>9321</v>
      </c>
      <c r="Q3926" t="s">
        <v>9322</v>
      </c>
      <c r="R3926">
        <v>246.0</v>
      </c>
      <c r="T3926" t="s">
        <v>129</v>
      </c>
    </row>
    <row r="3927" ht="15.75" customHeight="1">
      <c r="A3927" s="6" t="s">
        <v>23</v>
      </c>
      <c r="B3927" s="6" t="s">
        <v>24</v>
      </c>
      <c r="C3927" s="6" t="s">
        <v>25</v>
      </c>
      <c r="D3927" s="6" t="s">
        <v>26</v>
      </c>
      <c r="E3927" s="6" t="s">
        <v>8</v>
      </c>
      <c r="G3927" s="6" t="s">
        <v>27</v>
      </c>
      <c r="H3927" s="7">
        <v>4444370.0</v>
      </c>
      <c r="I3927" s="8">
        <v>4445845.0</v>
      </c>
      <c r="J3927" t="s">
        <v>28</v>
      </c>
      <c r="K3927" t="s">
        <v>9323</v>
      </c>
      <c r="L3927" t="s">
        <v>9323</v>
      </c>
      <c r="N3927" t="s">
        <v>3638</v>
      </c>
      <c r="Q3927" t="s">
        <v>9324</v>
      </c>
      <c r="R3927">
        <v>1476.0</v>
      </c>
      <c r="S3927">
        <v>491.0</v>
      </c>
    </row>
    <row r="3928" ht="15.75" customHeight="1">
      <c r="A3928" s="6" t="s">
        <v>23</v>
      </c>
      <c r="B3928" s="6" t="s">
        <v>24</v>
      </c>
      <c r="C3928" s="6" t="s">
        <v>25</v>
      </c>
      <c r="D3928" s="6" t="s">
        <v>26</v>
      </c>
      <c r="E3928" s="6" t="s">
        <v>8</v>
      </c>
      <c r="G3928" s="6" t="s">
        <v>27</v>
      </c>
      <c r="H3928" s="7">
        <v>4445885.0</v>
      </c>
      <c r="I3928" s="8">
        <v>4446616.0</v>
      </c>
      <c r="J3928" t="s">
        <v>28</v>
      </c>
      <c r="K3928" t="s">
        <v>9325</v>
      </c>
      <c r="L3928" t="s">
        <v>9325</v>
      </c>
      <c r="N3928" t="s">
        <v>821</v>
      </c>
      <c r="Q3928" t="s">
        <v>9326</v>
      </c>
      <c r="R3928">
        <v>732.0</v>
      </c>
      <c r="S3928">
        <v>243.0</v>
      </c>
    </row>
    <row r="3929" ht="15.75" customHeight="1">
      <c r="A3929" s="6" t="s">
        <v>23</v>
      </c>
      <c r="B3929" s="6" t="s">
        <v>24</v>
      </c>
      <c r="C3929" s="6" t="s">
        <v>25</v>
      </c>
      <c r="D3929" s="6" t="s">
        <v>26</v>
      </c>
      <c r="E3929" s="6" t="s">
        <v>8</v>
      </c>
      <c r="G3929" s="6" t="s">
        <v>27</v>
      </c>
      <c r="H3929" s="7">
        <v>4446727.0</v>
      </c>
      <c r="I3929" s="8">
        <v>4447734.0</v>
      </c>
      <c r="J3929" t="s">
        <v>28</v>
      </c>
      <c r="K3929" t="s">
        <v>9327</v>
      </c>
      <c r="L3929" t="s">
        <v>9327</v>
      </c>
      <c r="N3929" t="s">
        <v>5836</v>
      </c>
      <c r="Q3929" t="s">
        <v>9328</v>
      </c>
      <c r="R3929">
        <v>1008.0</v>
      </c>
      <c r="S3929">
        <v>335.0</v>
      </c>
    </row>
    <row r="3930" ht="15.75" customHeight="1">
      <c r="A3930" s="6" t="s">
        <v>23</v>
      </c>
      <c r="B3930" s="6" t="s">
        <v>24</v>
      </c>
      <c r="C3930" s="6" t="s">
        <v>25</v>
      </c>
      <c r="D3930" s="6" t="s">
        <v>26</v>
      </c>
      <c r="E3930" s="6" t="s">
        <v>8</v>
      </c>
      <c r="G3930" s="6" t="s">
        <v>27</v>
      </c>
      <c r="H3930" s="7">
        <v>4447863.0</v>
      </c>
      <c r="I3930" s="8">
        <v>4449344.0</v>
      </c>
      <c r="J3930" t="s">
        <v>28</v>
      </c>
      <c r="K3930" t="s">
        <v>9329</v>
      </c>
      <c r="L3930" t="s">
        <v>9329</v>
      </c>
      <c r="N3930" t="s">
        <v>9330</v>
      </c>
      <c r="Q3930" t="s">
        <v>9331</v>
      </c>
      <c r="R3930">
        <v>1482.0</v>
      </c>
      <c r="S3930">
        <v>493.0</v>
      </c>
    </row>
    <row r="3931" ht="15.75" customHeight="1">
      <c r="A3931" s="6" t="s">
        <v>23</v>
      </c>
      <c r="B3931" s="6" t="s">
        <v>24</v>
      </c>
      <c r="C3931" s="6" t="s">
        <v>25</v>
      </c>
      <c r="D3931" s="6" t="s">
        <v>26</v>
      </c>
      <c r="E3931" s="6" t="s">
        <v>8</v>
      </c>
      <c r="G3931" s="6" t="s">
        <v>27</v>
      </c>
      <c r="H3931" s="7">
        <v>4449544.0</v>
      </c>
      <c r="I3931" s="8">
        <v>4449744.0</v>
      </c>
      <c r="J3931" t="s">
        <v>28</v>
      </c>
      <c r="K3931" t="s">
        <v>9332</v>
      </c>
      <c r="L3931" t="s">
        <v>9332</v>
      </c>
      <c r="N3931" t="s">
        <v>33</v>
      </c>
      <c r="Q3931" t="s">
        <v>9333</v>
      </c>
      <c r="R3931">
        <v>201.0</v>
      </c>
      <c r="S3931">
        <v>66.0</v>
      </c>
    </row>
    <row r="3932" ht="15.75" customHeight="1">
      <c r="A3932" s="6" t="s">
        <v>23</v>
      </c>
      <c r="B3932" s="6" t="s">
        <v>24</v>
      </c>
      <c r="C3932" s="6" t="s">
        <v>25</v>
      </c>
      <c r="D3932" s="6" t="s">
        <v>26</v>
      </c>
      <c r="E3932" s="6" t="s">
        <v>8</v>
      </c>
      <c r="G3932" s="6" t="s">
        <v>27</v>
      </c>
      <c r="H3932" s="7">
        <v>4449986.0</v>
      </c>
      <c r="I3932" s="8">
        <v>4451779.0</v>
      </c>
      <c r="J3932" t="s">
        <v>37</v>
      </c>
      <c r="K3932" t="s">
        <v>9334</v>
      </c>
      <c r="L3932" t="s">
        <v>9334</v>
      </c>
      <c r="N3932" t="s">
        <v>9335</v>
      </c>
      <c r="Q3932" t="s">
        <v>9336</v>
      </c>
      <c r="R3932">
        <v>1794.0</v>
      </c>
      <c r="S3932">
        <v>597.0</v>
      </c>
    </row>
    <row r="3933" ht="15.75" customHeight="1">
      <c r="A3933" s="6" t="s">
        <v>23</v>
      </c>
      <c r="B3933" s="6" t="s">
        <v>24</v>
      </c>
      <c r="C3933" s="6" t="s">
        <v>25</v>
      </c>
      <c r="D3933" s="6" t="s">
        <v>26</v>
      </c>
      <c r="E3933" s="6" t="s">
        <v>8</v>
      </c>
      <c r="G3933" s="6" t="s">
        <v>27</v>
      </c>
      <c r="H3933" s="7">
        <v>4452004.0</v>
      </c>
      <c r="I3933" s="8">
        <v>4452549.0</v>
      </c>
      <c r="J3933" t="s">
        <v>37</v>
      </c>
      <c r="K3933" t="s">
        <v>9337</v>
      </c>
      <c r="L3933" t="s">
        <v>9337</v>
      </c>
      <c r="N3933" t="s">
        <v>6342</v>
      </c>
      <c r="Q3933" t="s">
        <v>9338</v>
      </c>
      <c r="R3933">
        <v>546.0</v>
      </c>
      <c r="S3933">
        <v>181.0</v>
      </c>
    </row>
    <row r="3934" ht="15.75" customHeight="1">
      <c r="A3934" s="6" t="s">
        <v>23</v>
      </c>
      <c r="B3934" s="6" t="s">
        <v>24</v>
      </c>
      <c r="C3934" s="6" t="s">
        <v>25</v>
      </c>
      <c r="D3934" s="6" t="s">
        <v>26</v>
      </c>
      <c r="E3934" s="6" t="s">
        <v>8</v>
      </c>
      <c r="G3934" s="6" t="s">
        <v>27</v>
      </c>
      <c r="H3934" s="7">
        <v>4452814.0</v>
      </c>
      <c r="I3934" s="8">
        <v>4454025.0</v>
      </c>
      <c r="J3934" t="s">
        <v>37</v>
      </c>
      <c r="K3934" t="s">
        <v>9339</v>
      </c>
      <c r="L3934" t="s">
        <v>9339</v>
      </c>
      <c r="N3934" t="s">
        <v>1638</v>
      </c>
      <c r="Q3934" t="s">
        <v>9340</v>
      </c>
      <c r="R3934">
        <v>1212.0</v>
      </c>
      <c r="S3934">
        <v>403.0</v>
      </c>
    </row>
    <row r="3935" ht="15.75" customHeight="1">
      <c r="A3935" s="6" t="s">
        <v>23</v>
      </c>
      <c r="B3935" s="6" t="s">
        <v>24</v>
      </c>
      <c r="C3935" s="6" t="s">
        <v>25</v>
      </c>
      <c r="D3935" s="6" t="s">
        <v>26</v>
      </c>
      <c r="E3935" s="6" t="s">
        <v>8</v>
      </c>
      <c r="G3935" s="6" t="s">
        <v>27</v>
      </c>
      <c r="H3935" s="7">
        <v>4454040.0</v>
      </c>
      <c r="I3935" s="8">
        <v>4455032.0</v>
      </c>
      <c r="J3935" t="s">
        <v>28</v>
      </c>
      <c r="K3935" t="s">
        <v>9341</v>
      </c>
      <c r="L3935" t="s">
        <v>9341</v>
      </c>
      <c r="N3935" t="s">
        <v>9342</v>
      </c>
      <c r="Q3935" t="s">
        <v>9343</v>
      </c>
      <c r="R3935">
        <v>993.0</v>
      </c>
      <c r="S3935">
        <v>330.0</v>
      </c>
    </row>
    <row r="3936" ht="15.75" customHeight="1">
      <c r="A3936" s="6" t="s">
        <v>23</v>
      </c>
      <c r="B3936" s="6" t="s">
        <v>24</v>
      </c>
      <c r="C3936" s="6" t="s">
        <v>25</v>
      </c>
      <c r="D3936" s="6" t="s">
        <v>26</v>
      </c>
      <c r="E3936" s="6" t="s">
        <v>8</v>
      </c>
      <c r="G3936" s="6" t="s">
        <v>27</v>
      </c>
      <c r="H3936" s="7">
        <v>4455158.0</v>
      </c>
      <c r="I3936" s="8">
        <v>4456579.0</v>
      </c>
      <c r="J3936" t="s">
        <v>37</v>
      </c>
      <c r="K3936" t="s">
        <v>9344</v>
      </c>
      <c r="L3936" t="s">
        <v>9344</v>
      </c>
      <c r="N3936" t="s">
        <v>174</v>
      </c>
      <c r="Q3936" t="s">
        <v>9345</v>
      </c>
      <c r="R3936">
        <v>1422.0</v>
      </c>
      <c r="S3936">
        <v>473.0</v>
      </c>
    </row>
    <row r="3937" ht="15.75" customHeight="1">
      <c r="A3937" s="6" t="s">
        <v>23</v>
      </c>
      <c r="B3937" s="6" t="s">
        <v>24</v>
      </c>
      <c r="C3937" s="6" t="s">
        <v>25</v>
      </c>
      <c r="D3937" s="6" t="s">
        <v>26</v>
      </c>
      <c r="E3937" s="6" t="s">
        <v>8</v>
      </c>
      <c r="G3937" s="6" t="s">
        <v>27</v>
      </c>
      <c r="H3937" s="7">
        <v>4456550.0</v>
      </c>
      <c r="I3937" s="8">
        <v>4456837.0</v>
      </c>
      <c r="J3937" t="s">
        <v>28</v>
      </c>
      <c r="K3937" t="s">
        <v>9346</v>
      </c>
      <c r="L3937" t="s">
        <v>9346</v>
      </c>
      <c r="N3937" t="s">
        <v>33</v>
      </c>
      <c r="Q3937" t="s">
        <v>9347</v>
      </c>
      <c r="R3937">
        <v>288.0</v>
      </c>
      <c r="S3937">
        <v>95.0</v>
      </c>
    </row>
    <row r="3938" ht="15.75" customHeight="1">
      <c r="A3938" s="6" t="s">
        <v>23</v>
      </c>
      <c r="B3938" s="6" t="s">
        <v>24</v>
      </c>
      <c r="C3938" s="6" t="s">
        <v>25</v>
      </c>
      <c r="D3938" s="6" t="s">
        <v>26</v>
      </c>
      <c r="E3938" s="6" t="s">
        <v>8</v>
      </c>
      <c r="G3938" s="6" t="s">
        <v>27</v>
      </c>
      <c r="H3938" s="7">
        <v>4456834.0</v>
      </c>
      <c r="I3938" s="8">
        <v>4457070.0</v>
      </c>
      <c r="J3938" t="s">
        <v>28</v>
      </c>
      <c r="K3938" t="s">
        <v>9348</v>
      </c>
      <c r="L3938" t="s">
        <v>9348</v>
      </c>
      <c r="N3938" t="s">
        <v>33</v>
      </c>
      <c r="Q3938" t="s">
        <v>9349</v>
      </c>
      <c r="R3938">
        <v>237.0</v>
      </c>
      <c r="S3938">
        <v>78.0</v>
      </c>
    </row>
    <row r="3939" ht="15.75" customHeight="1">
      <c r="A3939" s="6" t="s">
        <v>23</v>
      </c>
      <c r="B3939" s="6" t="s">
        <v>24</v>
      </c>
      <c r="C3939" s="6" t="s">
        <v>25</v>
      </c>
      <c r="D3939" s="6" t="s">
        <v>26</v>
      </c>
      <c r="E3939" s="6" t="s">
        <v>8</v>
      </c>
      <c r="G3939" s="6" t="s">
        <v>27</v>
      </c>
      <c r="H3939" s="7">
        <v>4457344.0</v>
      </c>
      <c r="I3939" s="8">
        <v>4457541.0</v>
      </c>
      <c r="J3939" t="s">
        <v>28</v>
      </c>
      <c r="K3939" t="s">
        <v>9350</v>
      </c>
      <c r="L3939" t="s">
        <v>9350</v>
      </c>
      <c r="N3939" t="s">
        <v>2821</v>
      </c>
      <c r="Q3939" t="s">
        <v>9351</v>
      </c>
      <c r="R3939">
        <v>198.0</v>
      </c>
      <c r="S3939">
        <v>65.0</v>
      </c>
    </row>
    <row r="3940" ht="15.75" customHeight="1">
      <c r="A3940" s="6" t="s">
        <v>23</v>
      </c>
      <c r="B3940" s="6" t="s">
        <v>24</v>
      </c>
      <c r="C3940" s="6" t="s">
        <v>25</v>
      </c>
      <c r="D3940" s="6" t="s">
        <v>26</v>
      </c>
      <c r="E3940" s="6" t="s">
        <v>8</v>
      </c>
      <c r="G3940" s="6" t="s">
        <v>27</v>
      </c>
      <c r="H3940" s="7">
        <v>4457538.0</v>
      </c>
      <c r="I3940" s="8">
        <v>4457870.0</v>
      </c>
      <c r="J3940" t="s">
        <v>28</v>
      </c>
      <c r="K3940" t="s">
        <v>9352</v>
      </c>
      <c r="L3940" t="s">
        <v>9352</v>
      </c>
      <c r="N3940" t="s">
        <v>33</v>
      </c>
      <c r="Q3940" t="s">
        <v>9353</v>
      </c>
      <c r="R3940">
        <v>333.0</v>
      </c>
      <c r="S3940">
        <v>110.0</v>
      </c>
    </row>
    <row r="3941" ht="15.75" customHeight="1">
      <c r="A3941" s="6" t="s">
        <v>23</v>
      </c>
      <c r="B3941" s="6" t="s">
        <v>24</v>
      </c>
      <c r="C3941" s="6" t="s">
        <v>25</v>
      </c>
      <c r="D3941" s="6" t="s">
        <v>26</v>
      </c>
      <c r="E3941" s="6" t="s">
        <v>8</v>
      </c>
      <c r="G3941" s="6" t="s">
        <v>27</v>
      </c>
      <c r="H3941" s="7">
        <v>4457792.0</v>
      </c>
      <c r="I3941" s="8">
        <v>4458376.0</v>
      </c>
      <c r="J3941" t="s">
        <v>28</v>
      </c>
      <c r="K3941" t="s">
        <v>9354</v>
      </c>
      <c r="L3941" t="s">
        <v>9354</v>
      </c>
      <c r="N3941" t="s">
        <v>171</v>
      </c>
      <c r="Q3941" t="s">
        <v>9355</v>
      </c>
      <c r="R3941">
        <v>585.0</v>
      </c>
      <c r="S3941">
        <v>194.0</v>
      </c>
    </row>
    <row r="3942" ht="15.75" customHeight="1">
      <c r="A3942" s="6" t="s">
        <v>23</v>
      </c>
      <c r="B3942" s="6" t="s">
        <v>24</v>
      </c>
      <c r="C3942" s="6" t="s">
        <v>25</v>
      </c>
      <c r="D3942" s="6" t="s">
        <v>26</v>
      </c>
      <c r="E3942" s="6" t="s">
        <v>8</v>
      </c>
      <c r="G3942" s="6" t="s">
        <v>27</v>
      </c>
      <c r="H3942" s="7">
        <v>4458762.0</v>
      </c>
      <c r="I3942" s="8">
        <v>4459112.0</v>
      </c>
      <c r="J3942" t="s">
        <v>37</v>
      </c>
      <c r="K3942" t="s">
        <v>9356</v>
      </c>
      <c r="L3942" t="s">
        <v>9356</v>
      </c>
      <c r="N3942" t="s">
        <v>1144</v>
      </c>
      <c r="Q3942" t="s">
        <v>9357</v>
      </c>
      <c r="R3942">
        <v>351.0</v>
      </c>
      <c r="S3942">
        <v>116.0</v>
      </c>
    </row>
    <row r="3943" ht="15.75" customHeight="1">
      <c r="A3943" s="6" t="s">
        <v>23</v>
      </c>
      <c r="B3943" s="6" t="s">
        <v>24</v>
      </c>
      <c r="C3943" s="6" t="s">
        <v>25</v>
      </c>
      <c r="D3943" s="6" t="s">
        <v>26</v>
      </c>
      <c r="E3943" s="6" t="s">
        <v>8</v>
      </c>
      <c r="G3943" s="6" t="s">
        <v>27</v>
      </c>
      <c r="H3943" s="7">
        <v>4459134.0</v>
      </c>
      <c r="I3943" s="8">
        <v>4460003.0</v>
      </c>
      <c r="J3943" t="s">
        <v>28</v>
      </c>
      <c r="K3943" t="s">
        <v>9358</v>
      </c>
      <c r="L3943" t="s">
        <v>9358</v>
      </c>
      <c r="N3943" t="s">
        <v>33</v>
      </c>
      <c r="Q3943" t="s">
        <v>9359</v>
      </c>
      <c r="R3943">
        <v>870.0</v>
      </c>
      <c r="S3943">
        <v>289.0</v>
      </c>
    </row>
    <row r="3944" ht="15.75" customHeight="1">
      <c r="A3944" s="6" t="s">
        <v>23</v>
      </c>
      <c r="B3944" s="6" t="s">
        <v>24</v>
      </c>
      <c r="C3944" s="6" t="s">
        <v>25</v>
      </c>
      <c r="D3944" s="6" t="s">
        <v>26</v>
      </c>
      <c r="E3944" s="6" t="s">
        <v>8</v>
      </c>
      <c r="G3944" s="6" t="s">
        <v>27</v>
      </c>
      <c r="H3944" s="7">
        <v>4460181.0</v>
      </c>
      <c r="I3944" s="8">
        <v>4461365.0</v>
      </c>
      <c r="J3944" t="s">
        <v>28</v>
      </c>
      <c r="K3944" t="s">
        <v>9360</v>
      </c>
      <c r="L3944" t="s">
        <v>9360</v>
      </c>
      <c r="N3944" t="s">
        <v>9361</v>
      </c>
      <c r="Q3944" t="s">
        <v>9362</v>
      </c>
      <c r="R3944">
        <v>1185.0</v>
      </c>
      <c r="S3944">
        <v>394.0</v>
      </c>
    </row>
    <row r="3945" ht="15.75" customHeight="1">
      <c r="A3945" s="6" t="s">
        <v>23</v>
      </c>
      <c r="B3945" s="6" t="s">
        <v>24</v>
      </c>
      <c r="C3945" s="6" t="s">
        <v>25</v>
      </c>
      <c r="D3945" s="6" t="s">
        <v>26</v>
      </c>
      <c r="E3945" s="6" t="s">
        <v>8</v>
      </c>
      <c r="G3945" s="6" t="s">
        <v>27</v>
      </c>
      <c r="H3945" s="7">
        <v>4461554.0</v>
      </c>
      <c r="I3945" s="8">
        <v>4462711.0</v>
      </c>
      <c r="J3945" t="s">
        <v>28</v>
      </c>
      <c r="K3945" t="s">
        <v>9363</v>
      </c>
      <c r="L3945" t="s">
        <v>9363</v>
      </c>
      <c r="N3945" t="s">
        <v>567</v>
      </c>
      <c r="Q3945" t="s">
        <v>9364</v>
      </c>
      <c r="R3945">
        <v>1158.0</v>
      </c>
      <c r="S3945">
        <v>385.0</v>
      </c>
    </row>
    <row r="3946" ht="15.75" customHeight="1">
      <c r="A3946" s="6" t="s">
        <v>23</v>
      </c>
      <c r="B3946" s="6" t="s">
        <v>24</v>
      </c>
      <c r="C3946" s="6" t="s">
        <v>25</v>
      </c>
      <c r="D3946" s="6" t="s">
        <v>26</v>
      </c>
      <c r="E3946" s="6" t="s">
        <v>8</v>
      </c>
      <c r="G3946" s="6" t="s">
        <v>27</v>
      </c>
      <c r="H3946" s="7">
        <v>4462999.0</v>
      </c>
      <c r="I3946" s="8">
        <v>4464075.0</v>
      </c>
      <c r="J3946" t="s">
        <v>37</v>
      </c>
      <c r="K3946" t="s">
        <v>9365</v>
      </c>
      <c r="L3946" t="s">
        <v>9365</v>
      </c>
      <c r="N3946" t="s">
        <v>4849</v>
      </c>
      <c r="O3946" t="s">
        <v>9366</v>
      </c>
      <c r="Q3946" t="s">
        <v>9367</v>
      </c>
      <c r="R3946">
        <v>1077.0</v>
      </c>
      <c r="S3946">
        <v>358.0</v>
      </c>
    </row>
    <row r="3947" ht="15.75" customHeight="1">
      <c r="A3947" s="6" t="s">
        <v>23</v>
      </c>
      <c r="B3947" s="6" t="s">
        <v>24</v>
      </c>
      <c r="C3947" s="6" t="s">
        <v>25</v>
      </c>
      <c r="D3947" s="6" t="s">
        <v>26</v>
      </c>
      <c r="E3947" s="6" t="s">
        <v>8</v>
      </c>
      <c r="G3947" s="6" t="s">
        <v>27</v>
      </c>
      <c r="H3947" s="7">
        <v>4464177.0</v>
      </c>
      <c r="I3947" s="8">
        <v>4465469.0</v>
      </c>
      <c r="J3947" t="s">
        <v>37</v>
      </c>
      <c r="K3947" t="s">
        <v>9368</v>
      </c>
      <c r="L3947" t="s">
        <v>9368</v>
      </c>
      <c r="N3947" t="s">
        <v>3935</v>
      </c>
      <c r="Q3947" t="s">
        <v>9369</v>
      </c>
      <c r="R3947">
        <v>1293.0</v>
      </c>
      <c r="S3947">
        <v>430.0</v>
      </c>
    </row>
    <row r="3948" ht="15.75" customHeight="1">
      <c r="A3948" s="6" t="s">
        <v>23</v>
      </c>
      <c r="B3948" s="6" t="s">
        <v>24</v>
      </c>
      <c r="C3948" s="6" t="s">
        <v>25</v>
      </c>
      <c r="D3948" s="6" t="s">
        <v>26</v>
      </c>
      <c r="E3948" s="6" t="s">
        <v>8</v>
      </c>
      <c r="G3948" s="6" t="s">
        <v>27</v>
      </c>
      <c r="H3948" s="7">
        <v>4466098.0</v>
      </c>
      <c r="I3948" s="8">
        <v>4466325.0</v>
      </c>
      <c r="J3948" t="s">
        <v>37</v>
      </c>
      <c r="K3948" t="s">
        <v>9370</v>
      </c>
      <c r="L3948" t="s">
        <v>9370</v>
      </c>
      <c r="N3948" t="s">
        <v>33</v>
      </c>
      <c r="Q3948" t="s">
        <v>9371</v>
      </c>
      <c r="R3948">
        <v>228.0</v>
      </c>
      <c r="S3948">
        <v>75.0</v>
      </c>
    </row>
    <row r="3949" ht="15.75" customHeight="1">
      <c r="A3949" s="6" t="s">
        <v>23</v>
      </c>
      <c r="B3949" s="6" t="s">
        <v>24</v>
      </c>
      <c r="C3949" s="6" t="s">
        <v>25</v>
      </c>
      <c r="D3949" s="6" t="s">
        <v>26</v>
      </c>
      <c r="E3949" s="6" t="s">
        <v>8</v>
      </c>
      <c r="G3949" s="6" t="s">
        <v>27</v>
      </c>
      <c r="H3949" s="7">
        <v>4466303.0</v>
      </c>
      <c r="I3949" s="8">
        <v>4466818.0</v>
      </c>
      <c r="J3949" t="s">
        <v>37</v>
      </c>
      <c r="K3949" t="s">
        <v>9372</v>
      </c>
      <c r="L3949" t="s">
        <v>9372</v>
      </c>
      <c r="N3949" t="s">
        <v>33</v>
      </c>
      <c r="Q3949" t="s">
        <v>9373</v>
      </c>
      <c r="R3949">
        <v>516.0</v>
      </c>
      <c r="S3949">
        <v>171.0</v>
      </c>
    </row>
    <row r="3950" ht="15.75" customHeight="1">
      <c r="A3950" s="6" t="s">
        <v>23</v>
      </c>
      <c r="B3950" s="6" t="s">
        <v>24</v>
      </c>
      <c r="C3950" s="6" t="s">
        <v>25</v>
      </c>
      <c r="D3950" s="6" t="s">
        <v>26</v>
      </c>
      <c r="E3950" s="6" t="s">
        <v>8</v>
      </c>
      <c r="G3950" s="6" t="s">
        <v>27</v>
      </c>
      <c r="H3950" s="7">
        <v>4466826.0</v>
      </c>
      <c r="I3950" s="8">
        <v>4467680.0</v>
      </c>
      <c r="J3950" t="s">
        <v>37</v>
      </c>
      <c r="K3950" t="s">
        <v>9374</v>
      </c>
      <c r="L3950" t="s">
        <v>9374</v>
      </c>
      <c r="N3950" t="s">
        <v>171</v>
      </c>
      <c r="Q3950" t="s">
        <v>9375</v>
      </c>
      <c r="R3950">
        <v>855.0</v>
      </c>
      <c r="S3950">
        <v>284.0</v>
      </c>
    </row>
    <row r="3951" ht="15.75" customHeight="1">
      <c r="A3951" s="6" t="s">
        <v>23</v>
      </c>
      <c r="B3951" s="6" t="s">
        <v>24</v>
      </c>
      <c r="C3951" s="6" t="s">
        <v>25</v>
      </c>
      <c r="D3951" s="6" t="s">
        <v>26</v>
      </c>
      <c r="E3951" s="6" t="s">
        <v>8</v>
      </c>
      <c r="G3951" s="6" t="s">
        <v>27</v>
      </c>
      <c r="H3951" s="7">
        <v>4468462.0</v>
      </c>
      <c r="I3951" s="8">
        <v>4469592.0</v>
      </c>
      <c r="J3951" t="s">
        <v>37</v>
      </c>
      <c r="K3951" t="s">
        <v>9376</v>
      </c>
      <c r="L3951" t="s">
        <v>9376</v>
      </c>
      <c r="N3951" t="s">
        <v>308</v>
      </c>
      <c r="Q3951" t="s">
        <v>9377</v>
      </c>
      <c r="R3951">
        <v>1131.0</v>
      </c>
      <c r="S3951">
        <v>376.0</v>
      </c>
    </row>
    <row r="3952" ht="15.75" customHeight="1">
      <c r="A3952" s="6" t="s">
        <v>23</v>
      </c>
      <c r="B3952" s="6" t="s">
        <v>113</v>
      </c>
      <c r="C3952" s="6" t="s">
        <v>25</v>
      </c>
      <c r="D3952" s="6" t="s">
        <v>26</v>
      </c>
      <c r="E3952" s="6" t="s">
        <v>8</v>
      </c>
      <c r="G3952" s="6" t="s">
        <v>27</v>
      </c>
      <c r="H3952" s="7">
        <v>4469828.0</v>
      </c>
      <c r="I3952" s="8">
        <v>4470241.0</v>
      </c>
      <c r="J3952" t="s">
        <v>37</v>
      </c>
      <c r="N3952" t="s">
        <v>1858</v>
      </c>
      <c r="Q3952" t="s">
        <v>9378</v>
      </c>
      <c r="R3952">
        <v>414.0</v>
      </c>
      <c r="T3952" t="s">
        <v>129</v>
      </c>
    </row>
    <row r="3953" ht="15.75" customHeight="1">
      <c r="A3953" s="6" t="s">
        <v>23</v>
      </c>
      <c r="B3953" s="6" t="s">
        <v>24</v>
      </c>
      <c r="C3953" s="6" t="s">
        <v>25</v>
      </c>
      <c r="D3953" s="6" t="s">
        <v>26</v>
      </c>
      <c r="E3953" s="6" t="s">
        <v>8</v>
      </c>
      <c r="G3953" s="6" t="s">
        <v>27</v>
      </c>
      <c r="H3953" s="7">
        <v>4470433.0</v>
      </c>
      <c r="I3953" s="8">
        <v>4471788.0</v>
      </c>
      <c r="J3953" t="s">
        <v>37</v>
      </c>
      <c r="K3953" t="s">
        <v>9379</v>
      </c>
      <c r="L3953" t="s">
        <v>9379</v>
      </c>
      <c r="N3953" t="s">
        <v>6580</v>
      </c>
      <c r="Q3953" t="s">
        <v>9380</v>
      </c>
      <c r="R3953">
        <v>1356.0</v>
      </c>
      <c r="S3953">
        <v>451.0</v>
      </c>
    </row>
    <row r="3954" ht="15.75" customHeight="1">
      <c r="A3954" s="6" t="s">
        <v>23</v>
      </c>
      <c r="B3954" s="6" t="s">
        <v>24</v>
      </c>
      <c r="C3954" s="6" t="s">
        <v>25</v>
      </c>
      <c r="D3954" s="6" t="s">
        <v>26</v>
      </c>
      <c r="E3954" s="6" t="s">
        <v>8</v>
      </c>
      <c r="G3954" s="6" t="s">
        <v>27</v>
      </c>
      <c r="H3954" s="7">
        <v>4471788.0</v>
      </c>
      <c r="I3954" s="8">
        <v>4472567.0</v>
      </c>
      <c r="J3954" t="s">
        <v>37</v>
      </c>
      <c r="K3954" t="s">
        <v>9381</v>
      </c>
      <c r="L3954" t="s">
        <v>9381</v>
      </c>
      <c r="N3954" t="s">
        <v>317</v>
      </c>
      <c r="Q3954" t="s">
        <v>9382</v>
      </c>
      <c r="R3954">
        <v>780.0</v>
      </c>
      <c r="S3954">
        <v>259.0</v>
      </c>
    </row>
    <row r="3955" ht="15.75" customHeight="1">
      <c r="A3955" s="6" t="s">
        <v>23</v>
      </c>
      <c r="B3955" s="6" t="s">
        <v>24</v>
      </c>
      <c r="C3955" s="6" t="s">
        <v>25</v>
      </c>
      <c r="D3955" s="6" t="s">
        <v>26</v>
      </c>
      <c r="E3955" s="6" t="s">
        <v>8</v>
      </c>
      <c r="G3955" s="6" t="s">
        <v>27</v>
      </c>
      <c r="H3955" s="7">
        <v>4472564.0</v>
      </c>
      <c r="I3955" s="8">
        <v>4473766.0</v>
      </c>
      <c r="J3955" t="s">
        <v>37</v>
      </c>
      <c r="K3955" t="s">
        <v>9383</v>
      </c>
      <c r="L3955" t="s">
        <v>9383</v>
      </c>
      <c r="N3955" t="s">
        <v>33</v>
      </c>
      <c r="Q3955" t="s">
        <v>9384</v>
      </c>
      <c r="R3955">
        <v>1203.0</v>
      </c>
      <c r="S3955">
        <v>400.0</v>
      </c>
    </row>
    <row r="3956" ht="15.75" customHeight="1">
      <c r="A3956" s="6" t="s">
        <v>23</v>
      </c>
      <c r="B3956" s="6" t="s">
        <v>24</v>
      </c>
      <c r="C3956" s="6" t="s">
        <v>25</v>
      </c>
      <c r="D3956" s="6" t="s">
        <v>26</v>
      </c>
      <c r="E3956" s="6" t="s">
        <v>8</v>
      </c>
      <c r="G3956" s="6" t="s">
        <v>27</v>
      </c>
      <c r="H3956" s="7">
        <v>4474112.0</v>
      </c>
      <c r="I3956" s="8">
        <v>4474372.0</v>
      </c>
      <c r="J3956" t="s">
        <v>37</v>
      </c>
      <c r="K3956" t="s">
        <v>9385</v>
      </c>
      <c r="L3956" t="s">
        <v>9385</v>
      </c>
      <c r="N3956" t="s">
        <v>33</v>
      </c>
      <c r="Q3956" t="s">
        <v>9386</v>
      </c>
      <c r="R3956">
        <v>261.0</v>
      </c>
      <c r="S3956">
        <v>86.0</v>
      </c>
    </row>
    <row r="3957" ht="15.75" customHeight="1">
      <c r="A3957" s="6" t="s">
        <v>23</v>
      </c>
      <c r="B3957" s="6" t="s">
        <v>24</v>
      </c>
      <c r="C3957" s="6" t="s">
        <v>25</v>
      </c>
      <c r="D3957" s="6" t="s">
        <v>26</v>
      </c>
      <c r="E3957" s="6" t="s">
        <v>8</v>
      </c>
      <c r="G3957" s="6" t="s">
        <v>27</v>
      </c>
      <c r="H3957" s="7">
        <v>4474610.0</v>
      </c>
      <c r="I3957" s="8">
        <v>4475311.0</v>
      </c>
      <c r="J3957" t="s">
        <v>37</v>
      </c>
      <c r="K3957" t="s">
        <v>9387</v>
      </c>
      <c r="L3957" t="s">
        <v>9387</v>
      </c>
      <c r="N3957" t="s">
        <v>296</v>
      </c>
      <c r="Q3957" t="s">
        <v>9388</v>
      </c>
      <c r="R3957">
        <v>702.0</v>
      </c>
      <c r="S3957">
        <v>233.0</v>
      </c>
    </row>
    <row r="3958" ht="15.75" customHeight="1">
      <c r="A3958" s="6" t="s">
        <v>23</v>
      </c>
      <c r="B3958" s="6" t="s">
        <v>24</v>
      </c>
      <c r="C3958" s="6" t="s">
        <v>25</v>
      </c>
      <c r="D3958" s="6" t="s">
        <v>26</v>
      </c>
      <c r="E3958" s="6" t="s">
        <v>8</v>
      </c>
      <c r="G3958" s="6" t="s">
        <v>27</v>
      </c>
      <c r="H3958" s="7">
        <v>4475313.0</v>
      </c>
      <c r="I3958" s="8">
        <v>4476779.0</v>
      </c>
      <c r="J3958" t="s">
        <v>37</v>
      </c>
      <c r="K3958" t="s">
        <v>9389</v>
      </c>
      <c r="L3958" t="s">
        <v>9389</v>
      </c>
      <c r="N3958" t="s">
        <v>299</v>
      </c>
      <c r="Q3958" t="s">
        <v>9390</v>
      </c>
      <c r="R3958">
        <v>1467.0</v>
      </c>
      <c r="S3958">
        <v>488.0</v>
      </c>
    </row>
    <row r="3959" ht="15.75" customHeight="1">
      <c r="A3959" s="6" t="s">
        <v>23</v>
      </c>
      <c r="B3959" s="6" t="s">
        <v>24</v>
      </c>
      <c r="C3959" s="6" t="s">
        <v>25</v>
      </c>
      <c r="D3959" s="6" t="s">
        <v>26</v>
      </c>
      <c r="E3959" s="6" t="s">
        <v>8</v>
      </c>
      <c r="G3959" s="6" t="s">
        <v>27</v>
      </c>
      <c r="H3959" s="7">
        <v>4477042.0</v>
      </c>
      <c r="I3959" s="8">
        <v>4478583.0</v>
      </c>
      <c r="J3959" t="s">
        <v>37</v>
      </c>
      <c r="K3959" t="s">
        <v>9391</v>
      </c>
      <c r="L3959" t="s">
        <v>9391</v>
      </c>
      <c r="N3959" t="s">
        <v>9392</v>
      </c>
      <c r="Q3959" t="s">
        <v>9393</v>
      </c>
      <c r="R3959">
        <v>1542.0</v>
      </c>
      <c r="S3959">
        <v>513.0</v>
      </c>
    </row>
    <row r="3960" ht="15.75" customHeight="1">
      <c r="A3960" s="6" t="s">
        <v>23</v>
      </c>
      <c r="B3960" s="6" t="s">
        <v>24</v>
      </c>
      <c r="C3960" s="6" t="s">
        <v>25</v>
      </c>
      <c r="D3960" s="6" t="s">
        <v>26</v>
      </c>
      <c r="E3960" s="6" t="s">
        <v>8</v>
      </c>
      <c r="G3960" s="6" t="s">
        <v>27</v>
      </c>
      <c r="H3960" s="7">
        <v>4478595.0</v>
      </c>
      <c r="I3960" s="8">
        <v>4479599.0</v>
      </c>
      <c r="J3960" t="s">
        <v>37</v>
      </c>
      <c r="K3960" t="s">
        <v>9394</v>
      </c>
      <c r="L3960" t="s">
        <v>9394</v>
      </c>
      <c r="N3960" t="s">
        <v>9395</v>
      </c>
      <c r="O3960" t="s">
        <v>9396</v>
      </c>
      <c r="Q3960" t="s">
        <v>9397</v>
      </c>
      <c r="R3960">
        <v>1005.0</v>
      </c>
      <c r="S3960">
        <v>334.0</v>
      </c>
    </row>
    <row r="3961" ht="15.75" customHeight="1">
      <c r="A3961" s="6" t="s">
        <v>23</v>
      </c>
      <c r="B3961" s="6" t="s">
        <v>24</v>
      </c>
      <c r="C3961" s="6" t="s">
        <v>25</v>
      </c>
      <c r="D3961" s="6" t="s">
        <v>26</v>
      </c>
      <c r="E3961" s="6" t="s">
        <v>8</v>
      </c>
      <c r="G3961" s="6" t="s">
        <v>27</v>
      </c>
      <c r="H3961" s="7">
        <v>4479617.0</v>
      </c>
      <c r="I3961" s="8">
        <v>4483096.0</v>
      </c>
      <c r="J3961" t="s">
        <v>37</v>
      </c>
      <c r="K3961" t="s">
        <v>9398</v>
      </c>
      <c r="L3961" t="s">
        <v>9398</v>
      </c>
      <c r="N3961" t="s">
        <v>9399</v>
      </c>
      <c r="Q3961" t="s">
        <v>9400</v>
      </c>
      <c r="R3961">
        <v>3480.0</v>
      </c>
      <c r="S3961">
        <v>1159.0</v>
      </c>
    </row>
    <row r="3962" ht="15.75" customHeight="1">
      <c r="A3962" s="6" t="s">
        <v>23</v>
      </c>
      <c r="B3962" s="6" t="s">
        <v>24</v>
      </c>
      <c r="C3962" s="6" t="s">
        <v>25</v>
      </c>
      <c r="D3962" s="6" t="s">
        <v>26</v>
      </c>
      <c r="E3962" s="6" t="s">
        <v>8</v>
      </c>
      <c r="G3962" s="6" t="s">
        <v>27</v>
      </c>
      <c r="H3962" s="7">
        <v>4483189.0</v>
      </c>
      <c r="I3962" s="8">
        <v>4484973.0</v>
      </c>
      <c r="J3962" t="s">
        <v>37</v>
      </c>
      <c r="K3962" t="s">
        <v>9401</v>
      </c>
      <c r="L3962" t="s">
        <v>9401</v>
      </c>
      <c r="N3962" t="s">
        <v>1888</v>
      </c>
      <c r="Q3962" t="s">
        <v>9402</v>
      </c>
      <c r="R3962">
        <v>1785.0</v>
      </c>
      <c r="S3962">
        <v>594.0</v>
      </c>
    </row>
    <row r="3963" ht="15.75" customHeight="1">
      <c r="A3963" s="6" t="s">
        <v>23</v>
      </c>
      <c r="B3963" s="6" t="s">
        <v>24</v>
      </c>
      <c r="C3963" s="6" t="s">
        <v>25</v>
      </c>
      <c r="D3963" s="6" t="s">
        <v>26</v>
      </c>
      <c r="E3963" s="6" t="s">
        <v>8</v>
      </c>
      <c r="G3963" s="6" t="s">
        <v>27</v>
      </c>
      <c r="H3963" s="7">
        <v>4485066.0</v>
      </c>
      <c r="I3963" s="8">
        <v>4485947.0</v>
      </c>
      <c r="J3963" t="s">
        <v>37</v>
      </c>
      <c r="K3963" t="s">
        <v>9403</v>
      </c>
      <c r="L3963" t="s">
        <v>9403</v>
      </c>
      <c r="N3963" t="s">
        <v>9404</v>
      </c>
      <c r="Q3963" t="s">
        <v>9405</v>
      </c>
      <c r="R3963">
        <v>882.0</v>
      </c>
      <c r="S3963">
        <v>293.0</v>
      </c>
    </row>
    <row r="3964" ht="15.75" customHeight="1">
      <c r="A3964" s="6" t="s">
        <v>23</v>
      </c>
      <c r="B3964" s="6" t="s">
        <v>24</v>
      </c>
      <c r="C3964" s="6" t="s">
        <v>25</v>
      </c>
      <c r="D3964" s="6" t="s">
        <v>26</v>
      </c>
      <c r="E3964" s="6" t="s">
        <v>8</v>
      </c>
      <c r="G3964" s="6" t="s">
        <v>27</v>
      </c>
      <c r="H3964" s="7">
        <v>4485925.0</v>
      </c>
      <c r="I3964" s="8">
        <v>4486740.0</v>
      </c>
      <c r="J3964" t="s">
        <v>28</v>
      </c>
      <c r="K3964" t="s">
        <v>9406</v>
      </c>
      <c r="L3964" t="s">
        <v>9406</v>
      </c>
      <c r="N3964" t="s">
        <v>9407</v>
      </c>
      <c r="Q3964" t="s">
        <v>9408</v>
      </c>
      <c r="R3964">
        <v>816.0</v>
      </c>
      <c r="S3964">
        <v>271.0</v>
      </c>
    </row>
    <row r="3965" ht="15.75" customHeight="1">
      <c r="A3965" s="6" t="s">
        <v>23</v>
      </c>
      <c r="B3965" s="6" t="s">
        <v>24</v>
      </c>
      <c r="C3965" s="6" t="s">
        <v>25</v>
      </c>
      <c r="D3965" s="6" t="s">
        <v>26</v>
      </c>
      <c r="E3965" s="6" t="s">
        <v>8</v>
      </c>
      <c r="G3965" s="6" t="s">
        <v>27</v>
      </c>
      <c r="H3965" s="7">
        <v>4486814.0</v>
      </c>
      <c r="I3965" s="8">
        <v>4487782.0</v>
      </c>
      <c r="J3965" t="s">
        <v>28</v>
      </c>
      <c r="K3965" t="s">
        <v>9409</v>
      </c>
      <c r="L3965" t="s">
        <v>9409</v>
      </c>
      <c r="N3965" t="s">
        <v>33</v>
      </c>
      <c r="Q3965" t="s">
        <v>9410</v>
      </c>
      <c r="R3965">
        <v>969.0</v>
      </c>
      <c r="S3965">
        <v>322.0</v>
      </c>
    </row>
    <row r="3966" ht="15.75" customHeight="1">
      <c r="A3966" s="6" t="s">
        <v>23</v>
      </c>
      <c r="B3966" s="6" t="s">
        <v>24</v>
      </c>
      <c r="C3966" s="6" t="s">
        <v>25</v>
      </c>
      <c r="D3966" s="6" t="s">
        <v>26</v>
      </c>
      <c r="E3966" s="6" t="s">
        <v>8</v>
      </c>
      <c r="G3966" s="6" t="s">
        <v>27</v>
      </c>
      <c r="H3966" s="7">
        <v>4487881.0</v>
      </c>
      <c r="I3966" s="8">
        <v>4488354.0</v>
      </c>
      <c r="J3966" t="s">
        <v>28</v>
      </c>
      <c r="K3966" t="s">
        <v>9411</v>
      </c>
      <c r="L3966" t="s">
        <v>9411</v>
      </c>
      <c r="N3966" t="s">
        <v>33</v>
      </c>
      <c r="Q3966" t="s">
        <v>9412</v>
      </c>
      <c r="R3966">
        <v>474.0</v>
      </c>
      <c r="S3966">
        <v>157.0</v>
      </c>
    </row>
    <row r="3967" ht="15.75" customHeight="1">
      <c r="A3967" s="6" t="s">
        <v>23</v>
      </c>
      <c r="B3967" s="6" t="s">
        <v>24</v>
      </c>
      <c r="C3967" s="6" t="s">
        <v>25</v>
      </c>
      <c r="D3967" s="6" t="s">
        <v>26</v>
      </c>
      <c r="E3967" s="6" t="s">
        <v>8</v>
      </c>
      <c r="G3967" s="6" t="s">
        <v>27</v>
      </c>
      <c r="H3967" s="7">
        <v>4488574.0</v>
      </c>
      <c r="I3967" s="8">
        <v>4489467.0</v>
      </c>
      <c r="J3967" t="s">
        <v>37</v>
      </c>
      <c r="K3967" t="s">
        <v>9413</v>
      </c>
      <c r="L3967" t="s">
        <v>9413</v>
      </c>
      <c r="N3967" t="s">
        <v>33</v>
      </c>
      <c r="Q3967" t="s">
        <v>9414</v>
      </c>
      <c r="R3967">
        <v>894.0</v>
      </c>
      <c r="S3967">
        <v>297.0</v>
      </c>
    </row>
    <row r="3968" ht="15.75" customHeight="1">
      <c r="A3968" s="6" t="s">
        <v>23</v>
      </c>
      <c r="B3968" s="6" t="s">
        <v>24</v>
      </c>
      <c r="C3968" s="6" t="s">
        <v>25</v>
      </c>
      <c r="D3968" s="6" t="s">
        <v>26</v>
      </c>
      <c r="E3968" s="6" t="s">
        <v>8</v>
      </c>
      <c r="G3968" s="6" t="s">
        <v>27</v>
      </c>
      <c r="H3968" s="7">
        <v>4489561.0</v>
      </c>
      <c r="I3968" s="8">
        <v>4490628.0</v>
      </c>
      <c r="J3968" t="s">
        <v>28</v>
      </c>
      <c r="K3968" t="s">
        <v>9415</v>
      </c>
      <c r="L3968" t="s">
        <v>9415</v>
      </c>
      <c r="N3968" t="s">
        <v>9416</v>
      </c>
      <c r="Q3968" t="s">
        <v>9417</v>
      </c>
      <c r="R3968">
        <v>1068.0</v>
      </c>
      <c r="S3968">
        <v>355.0</v>
      </c>
    </row>
    <row r="3969" ht="15.75" customHeight="1">
      <c r="A3969" s="6" t="s">
        <v>23</v>
      </c>
      <c r="B3969" s="6" t="s">
        <v>24</v>
      </c>
      <c r="C3969" s="6" t="s">
        <v>25</v>
      </c>
      <c r="D3969" s="6" t="s">
        <v>26</v>
      </c>
      <c r="E3969" s="6" t="s">
        <v>8</v>
      </c>
      <c r="G3969" s="6" t="s">
        <v>27</v>
      </c>
      <c r="H3969" s="7">
        <v>4490848.0</v>
      </c>
      <c r="I3969" s="8">
        <v>4492038.0</v>
      </c>
      <c r="J3969" t="s">
        <v>28</v>
      </c>
      <c r="K3969" t="s">
        <v>9418</v>
      </c>
      <c r="L3969" t="s">
        <v>9418</v>
      </c>
      <c r="N3969" t="s">
        <v>33</v>
      </c>
      <c r="Q3969" t="s">
        <v>9419</v>
      </c>
      <c r="R3969">
        <v>1191.0</v>
      </c>
      <c r="S3969">
        <v>396.0</v>
      </c>
    </row>
    <row r="3970" ht="15.75" customHeight="1">
      <c r="A3970" s="6" t="s">
        <v>23</v>
      </c>
      <c r="B3970" s="6" t="s">
        <v>24</v>
      </c>
      <c r="C3970" s="6" t="s">
        <v>25</v>
      </c>
      <c r="D3970" s="6" t="s">
        <v>26</v>
      </c>
      <c r="E3970" s="6" t="s">
        <v>8</v>
      </c>
      <c r="G3970" s="6" t="s">
        <v>27</v>
      </c>
      <c r="H3970" s="7">
        <v>4492278.0</v>
      </c>
      <c r="I3970" s="8">
        <v>4492466.0</v>
      </c>
      <c r="J3970" t="s">
        <v>28</v>
      </c>
      <c r="K3970" t="s">
        <v>9420</v>
      </c>
      <c r="L3970" t="s">
        <v>9420</v>
      </c>
      <c r="N3970" t="s">
        <v>33</v>
      </c>
      <c r="Q3970" t="s">
        <v>9421</v>
      </c>
      <c r="R3970">
        <v>189.0</v>
      </c>
      <c r="S3970">
        <v>62.0</v>
      </c>
    </row>
    <row r="3971" ht="15.75" customHeight="1">
      <c r="A3971" s="6" t="s">
        <v>23</v>
      </c>
      <c r="B3971" s="6" t="s">
        <v>24</v>
      </c>
      <c r="C3971" s="6" t="s">
        <v>25</v>
      </c>
      <c r="D3971" s="6" t="s">
        <v>26</v>
      </c>
      <c r="E3971" s="6" t="s">
        <v>8</v>
      </c>
      <c r="G3971" s="6" t="s">
        <v>27</v>
      </c>
      <c r="H3971" s="7">
        <v>4492487.0</v>
      </c>
      <c r="I3971" s="8">
        <v>4492960.0</v>
      </c>
      <c r="J3971" t="s">
        <v>37</v>
      </c>
      <c r="K3971" t="s">
        <v>9422</v>
      </c>
      <c r="L3971" t="s">
        <v>9422</v>
      </c>
      <c r="N3971" t="s">
        <v>33</v>
      </c>
      <c r="Q3971" t="s">
        <v>9423</v>
      </c>
      <c r="R3971">
        <v>474.0</v>
      </c>
      <c r="S3971">
        <v>157.0</v>
      </c>
    </row>
    <row r="3972" ht="15.75" customHeight="1">
      <c r="A3972" s="6" t="s">
        <v>23</v>
      </c>
      <c r="B3972" s="6" t="s">
        <v>24</v>
      </c>
      <c r="C3972" s="6" t="s">
        <v>25</v>
      </c>
      <c r="D3972" s="6" t="s">
        <v>26</v>
      </c>
      <c r="E3972" s="6" t="s">
        <v>8</v>
      </c>
      <c r="G3972" s="6" t="s">
        <v>27</v>
      </c>
      <c r="H3972" s="7">
        <v>4493026.0</v>
      </c>
      <c r="I3972" s="8">
        <v>4493418.0</v>
      </c>
      <c r="J3972" t="s">
        <v>37</v>
      </c>
      <c r="K3972" t="s">
        <v>9424</v>
      </c>
      <c r="L3972" t="s">
        <v>9424</v>
      </c>
      <c r="N3972" t="s">
        <v>33</v>
      </c>
      <c r="Q3972" t="s">
        <v>9425</v>
      </c>
      <c r="R3972">
        <v>393.0</v>
      </c>
      <c r="S3972">
        <v>130.0</v>
      </c>
    </row>
    <row r="3973" ht="15.75" customHeight="1">
      <c r="A3973" s="6" t="s">
        <v>23</v>
      </c>
      <c r="B3973" s="6" t="s">
        <v>24</v>
      </c>
      <c r="C3973" s="6" t="s">
        <v>25</v>
      </c>
      <c r="D3973" s="6" t="s">
        <v>26</v>
      </c>
      <c r="E3973" s="6" t="s">
        <v>8</v>
      </c>
      <c r="G3973" s="6" t="s">
        <v>27</v>
      </c>
      <c r="H3973" s="7">
        <v>4493440.0</v>
      </c>
      <c r="I3973" s="8">
        <v>4493919.0</v>
      </c>
      <c r="J3973" t="s">
        <v>37</v>
      </c>
      <c r="K3973" t="s">
        <v>9426</v>
      </c>
      <c r="L3973" t="s">
        <v>9426</v>
      </c>
      <c r="N3973" t="s">
        <v>33</v>
      </c>
      <c r="Q3973" t="s">
        <v>9427</v>
      </c>
      <c r="R3973">
        <v>480.0</v>
      </c>
      <c r="S3973">
        <v>159.0</v>
      </c>
    </row>
    <row r="3974" ht="15.75" customHeight="1">
      <c r="A3974" s="6" t="s">
        <v>23</v>
      </c>
      <c r="B3974" s="6" t="s">
        <v>24</v>
      </c>
      <c r="C3974" s="6" t="s">
        <v>25</v>
      </c>
      <c r="D3974" s="6" t="s">
        <v>26</v>
      </c>
      <c r="E3974" s="6" t="s">
        <v>8</v>
      </c>
      <c r="G3974" s="6" t="s">
        <v>27</v>
      </c>
      <c r="H3974" s="7">
        <v>4494056.0</v>
      </c>
      <c r="I3974" s="8">
        <v>4494448.0</v>
      </c>
      <c r="J3974" t="s">
        <v>28</v>
      </c>
      <c r="K3974" t="s">
        <v>9428</v>
      </c>
      <c r="L3974" t="s">
        <v>9428</v>
      </c>
      <c r="N3974" t="s">
        <v>1865</v>
      </c>
      <c r="Q3974" t="s">
        <v>9429</v>
      </c>
      <c r="R3974">
        <v>393.0</v>
      </c>
      <c r="S3974">
        <v>130.0</v>
      </c>
    </row>
    <row r="3975" ht="15.75" customHeight="1">
      <c r="A3975" s="6" t="s">
        <v>23</v>
      </c>
      <c r="B3975" s="6" t="s">
        <v>24</v>
      </c>
      <c r="C3975" s="6" t="s">
        <v>25</v>
      </c>
      <c r="D3975" s="6" t="s">
        <v>26</v>
      </c>
      <c r="E3975" s="6" t="s">
        <v>8</v>
      </c>
      <c r="G3975" s="6" t="s">
        <v>27</v>
      </c>
      <c r="H3975" s="7">
        <v>4494445.0</v>
      </c>
      <c r="I3975" s="8">
        <v>4494744.0</v>
      </c>
      <c r="J3975" t="s">
        <v>28</v>
      </c>
      <c r="K3975" t="s">
        <v>9430</v>
      </c>
      <c r="L3975" t="s">
        <v>9430</v>
      </c>
      <c r="N3975" t="s">
        <v>33</v>
      </c>
      <c r="Q3975" t="s">
        <v>9431</v>
      </c>
      <c r="R3975">
        <v>300.0</v>
      </c>
      <c r="S3975">
        <v>99.0</v>
      </c>
    </row>
    <row r="3976" ht="15.75" customHeight="1">
      <c r="A3976" s="6" t="s">
        <v>23</v>
      </c>
      <c r="B3976" s="6" t="s">
        <v>24</v>
      </c>
      <c r="C3976" s="6" t="s">
        <v>25</v>
      </c>
      <c r="D3976" s="6" t="s">
        <v>26</v>
      </c>
      <c r="E3976" s="6" t="s">
        <v>8</v>
      </c>
      <c r="G3976" s="6" t="s">
        <v>27</v>
      </c>
      <c r="H3976" s="7">
        <v>4494802.0</v>
      </c>
      <c r="I3976" s="8">
        <v>4496046.0</v>
      </c>
      <c r="J3976" t="s">
        <v>28</v>
      </c>
      <c r="K3976" t="s">
        <v>9432</v>
      </c>
      <c r="L3976" t="s">
        <v>9432</v>
      </c>
      <c r="N3976" t="s">
        <v>33</v>
      </c>
      <c r="Q3976" t="s">
        <v>9433</v>
      </c>
      <c r="R3976">
        <v>1245.0</v>
      </c>
      <c r="S3976">
        <v>414.0</v>
      </c>
    </row>
    <row r="3977" ht="15.75" customHeight="1">
      <c r="A3977" s="6" t="s">
        <v>23</v>
      </c>
      <c r="B3977" s="6" t="s">
        <v>24</v>
      </c>
      <c r="C3977" s="6" t="s">
        <v>25</v>
      </c>
      <c r="D3977" s="6" t="s">
        <v>26</v>
      </c>
      <c r="E3977" s="6" t="s">
        <v>8</v>
      </c>
      <c r="G3977" s="6" t="s">
        <v>27</v>
      </c>
      <c r="H3977" s="7">
        <v>4496085.0</v>
      </c>
      <c r="I3977" s="8">
        <v>4496396.0</v>
      </c>
      <c r="J3977" t="s">
        <v>28</v>
      </c>
      <c r="K3977" t="s">
        <v>9434</v>
      </c>
      <c r="L3977" t="s">
        <v>9434</v>
      </c>
      <c r="N3977" t="s">
        <v>33</v>
      </c>
      <c r="Q3977" t="s">
        <v>9435</v>
      </c>
      <c r="R3977">
        <v>312.0</v>
      </c>
      <c r="S3977">
        <v>103.0</v>
      </c>
    </row>
    <row r="3978" ht="15.75" customHeight="1">
      <c r="A3978" s="6" t="s">
        <v>23</v>
      </c>
      <c r="B3978" s="6" t="s">
        <v>113</v>
      </c>
      <c r="C3978" s="6" t="s">
        <v>25</v>
      </c>
      <c r="D3978" s="6" t="s">
        <v>26</v>
      </c>
      <c r="E3978" s="6" t="s">
        <v>8</v>
      </c>
      <c r="G3978" s="6" t="s">
        <v>27</v>
      </c>
      <c r="H3978" s="7">
        <v>4496402.0</v>
      </c>
      <c r="I3978" s="8">
        <v>4496557.0</v>
      </c>
      <c r="J3978" t="s">
        <v>37</v>
      </c>
      <c r="N3978" t="s">
        <v>181</v>
      </c>
      <c r="Q3978" t="s">
        <v>9436</v>
      </c>
      <c r="R3978">
        <v>156.0</v>
      </c>
      <c r="T3978" t="s">
        <v>129</v>
      </c>
    </row>
    <row r="3979" ht="15.75" customHeight="1">
      <c r="A3979" s="6" t="s">
        <v>23</v>
      </c>
      <c r="B3979" s="6" t="s">
        <v>24</v>
      </c>
      <c r="C3979" s="6" t="s">
        <v>25</v>
      </c>
      <c r="D3979" s="6" t="s">
        <v>26</v>
      </c>
      <c r="E3979" s="6" t="s">
        <v>8</v>
      </c>
      <c r="G3979" s="6" t="s">
        <v>27</v>
      </c>
      <c r="H3979" s="7">
        <v>4496606.0</v>
      </c>
      <c r="I3979" s="8">
        <v>4497007.0</v>
      </c>
      <c r="J3979" t="s">
        <v>28</v>
      </c>
      <c r="K3979" t="s">
        <v>9437</v>
      </c>
      <c r="L3979" t="s">
        <v>9437</v>
      </c>
      <c r="N3979" t="s">
        <v>33</v>
      </c>
      <c r="Q3979" t="s">
        <v>9438</v>
      </c>
      <c r="R3979">
        <v>402.0</v>
      </c>
      <c r="S3979">
        <v>133.0</v>
      </c>
    </row>
    <row r="3980" ht="15.75" customHeight="1">
      <c r="A3980" s="6" t="s">
        <v>23</v>
      </c>
      <c r="B3980" s="6" t="s">
        <v>24</v>
      </c>
      <c r="C3980" s="6" t="s">
        <v>25</v>
      </c>
      <c r="D3980" s="6" t="s">
        <v>26</v>
      </c>
      <c r="E3980" s="6" t="s">
        <v>8</v>
      </c>
      <c r="G3980" s="6" t="s">
        <v>27</v>
      </c>
      <c r="H3980" s="7">
        <v>4497004.0</v>
      </c>
      <c r="I3980" s="8">
        <v>4497252.0</v>
      </c>
      <c r="J3980" t="s">
        <v>28</v>
      </c>
      <c r="K3980" t="s">
        <v>9439</v>
      </c>
      <c r="L3980" t="s">
        <v>9439</v>
      </c>
      <c r="N3980" t="s">
        <v>33</v>
      </c>
      <c r="Q3980" t="s">
        <v>9440</v>
      </c>
      <c r="R3980">
        <v>249.0</v>
      </c>
      <c r="S3980">
        <v>82.0</v>
      </c>
    </row>
    <row r="3981" ht="15.75" customHeight="1">
      <c r="A3981" s="6" t="s">
        <v>23</v>
      </c>
      <c r="B3981" s="6" t="s">
        <v>113</v>
      </c>
      <c r="C3981" s="6" t="s">
        <v>25</v>
      </c>
      <c r="D3981" s="6" t="s">
        <v>26</v>
      </c>
      <c r="E3981" s="6" t="s">
        <v>8</v>
      </c>
      <c r="G3981" s="6" t="s">
        <v>27</v>
      </c>
      <c r="H3981" s="7">
        <v>4497314.0</v>
      </c>
      <c r="I3981" s="8">
        <v>4497529.0</v>
      </c>
      <c r="J3981" t="s">
        <v>37</v>
      </c>
      <c r="N3981" t="s">
        <v>181</v>
      </c>
      <c r="Q3981" t="s">
        <v>9441</v>
      </c>
      <c r="R3981">
        <v>216.0</v>
      </c>
      <c r="T3981" t="s">
        <v>129</v>
      </c>
    </row>
    <row r="3982" ht="15.75" customHeight="1">
      <c r="A3982" s="6" t="s">
        <v>23</v>
      </c>
      <c r="B3982" s="6" t="s">
        <v>24</v>
      </c>
      <c r="C3982" s="6" t="s">
        <v>25</v>
      </c>
      <c r="D3982" s="6" t="s">
        <v>26</v>
      </c>
      <c r="E3982" s="6" t="s">
        <v>8</v>
      </c>
      <c r="G3982" s="6" t="s">
        <v>27</v>
      </c>
      <c r="H3982" s="7">
        <v>4497654.0</v>
      </c>
      <c r="I3982" s="8">
        <v>4498541.0</v>
      </c>
      <c r="J3982" t="s">
        <v>28</v>
      </c>
      <c r="K3982" t="s">
        <v>9442</v>
      </c>
      <c r="L3982" t="s">
        <v>9442</v>
      </c>
      <c r="N3982" t="s">
        <v>181</v>
      </c>
      <c r="Q3982" t="s">
        <v>9443</v>
      </c>
      <c r="R3982">
        <v>888.0</v>
      </c>
      <c r="S3982">
        <v>295.0</v>
      </c>
    </row>
    <row r="3983" ht="15.75" customHeight="1">
      <c r="A3983" s="6" t="s">
        <v>23</v>
      </c>
      <c r="B3983" s="6" t="s">
        <v>24</v>
      </c>
      <c r="C3983" s="6" t="s">
        <v>25</v>
      </c>
      <c r="D3983" s="6" t="s">
        <v>26</v>
      </c>
      <c r="E3983" s="6" t="s">
        <v>8</v>
      </c>
      <c r="G3983" s="6" t="s">
        <v>27</v>
      </c>
      <c r="H3983" s="7">
        <v>4498587.0</v>
      </c>
      <c r="I3983" s="8">
        <v>4499531.0</v>
      </c>
      <c r="J3983" t="s">
        <v>28</v>
      </c>
      <c r="K3983" t="s">
        <v>9444</v>
      </c>
      <c r="L3983" t="s">
        <v>9444</v>
      </c>
      <c r="N3983" t="s">
        <v>33</v>
      </c>
      <c r="Q3983" t="s">
        <v>9445</v>
      </c>
      <c r="R3983">
        <v>945.0</v>
      </c>
      <c r="S3983">
        <v>314.0</v>
      </c>
    </row>
    <row r="3984" ht="15.75" customHeight="1">
      <c r="A3984" s="6" t="s">
        <v>23</v>
      </c>
      <c r="B3984" s="6" t="s">
        <v>24</v>
      </c>
      <c r="C3984" s="6" t="s">
        <v>25</v>
      </c>
      <c r="D3984" s="6" t="s">
        <v>26</v>
      </c>
      <c r="E3984" s="6" t="s">
        <v>8</v>
      </c>
      <c r="G3984" s="6" t="s">
        <v>27</v>
      </c>
      <c r="H3984" s="7">
        <v>4499787.0</v>
      </c>
      <c r="I3984" s="8">
        <v>4500410.0</v>
      </c>
      <c r="J3984" t="s">
        <v>28</v>
      </c>
      <c r="K3984" t="s">
        <v>9446</v>
      </c>
      <c r="L3984" t="s">
        <v>9446</v>
      </c>
      <c r="N3984" t="s">
        <v>33</v>
      </c>
      <c r="Q3984" t="s">
        <v>9447</v>
      </c>
      <c r="R3984">
        <v>624.0</v>
      </c>
      <c r="S3984">
        <v>207.0</v>
      </c>
    </row>
    <row r="3985" ht="15.75" customHeight="1">
      <c r="A3985" s="6" t="s">
        <v>23</v>
      </c>
      <c r="B3985" s="6" t="s">
        <v>24</v>
      </c>
      <c r="C3985" s="6" t="s">
        <v>25</v>
      </c>
      <c r="D3985" s="6" t="s">
        <v>26</v>
      </c>
      <c r="E3985" s="6" t="s">
        <v>8</v>
      </c>
      <c r="G3985" s="6" t="s">
        <v>27</v>
      </c>
      <c r="H3985" s="7">
        <v>4500377.0</v>
      </c>
      <c r="I3985" s="8">
        <v>4501762.0</v>
      </c>
      <c r="J3985" t="s">
        <v>28</v>
      </c>
      <c r="K3985" t="s">
        <v>9448</v>
      </c>
      <c r="L3985" t="s">
        <v>9448</v>
      </c>
      <c r="N3985" t="s">
        <v>8113</v>
      </c>
      <c r="Q3985" t="s">
        <v>9449</v>
      </c>
      <c r="R3985">
        <v>1386.0</v>
      </c>
      <c r="S3985">
        <v>461.0</v>
      </c>
    </row>
    <row r="3986" ht="15.75" customHeight="1">
      <c r="A3986" s="6" t="s">
        <v>23</v>
      </c>
      <c r="B3986" s="6" t="s">
        <v>24</v>
      </c>
      <c r="C3986" s="6" t="s">
        <v>25</v>
      </c>
      <c r="D3986" s="6" t="s">
        <v>26</v>
      </c>
      <c r="E3986" s="6" t="s">
        <v>8</v>
      </c>
      <c r="G3986" s="6" t="s">
        <v>27</v>
      </c>
      <c r="H3986" s="7">
        <v>4501890.0</v>
      </c>
      <c r="I3986" s="8">
        <v>4502792.0</v>
      </c>
      <c r="J3986" t="s">
        <v>28</v>
      </c>
      <c r="K3986" t="s">
        <v>9450</v>
      </c>
      <c r="L3986" t="s">
        <v>9450</v>
      </c>
      <c r="N3986" t="s">
        <v>33</v>
      </c>
      <c r="Q3986" t="s">
        <v>9451</v>
      </c>
      <c r="R3986">
        <v>903.0</v>
      </c>
      <c r="S3986">
        <v>300.0</v>
      </c>
    </row>
    <row r="3987" ht="15.75" customHeight="1">
      <c r="A3987" s="6" t="s">
        <v>23</v>
      </c>
      <c r="B3987" s="6" t="s">
        <v>24</v>
      </c>
      <c r="C3987" s="6" t="s">
        <v>25</v>
      </c>
      <c r="D3987" s="6" t="s">
        <v>26</v>
      </c>
      <c r="E3987" s="6" t="s">
        <v>8</v>
      </c>
      <c r="G3987" s="6" t="s">
        <v>27</v>
      </c>
      <c r="H3987" s="7">
        <v>4502795.0</v>
      </c>
      <c r="I3987" s="8">
        <v>4503934.0</v>
      </c>
      <c r="J3987" t="s">
        <v>28</v>
      </c>
      <c r="K3987" t="s">
        <v>9452</v>
      </c>
      <c r="L3987" t="s">
        <v>9452</v>
      </c>
      <c r="N3987" t="s">
        <v>33</v>
      </c>
      <c r="Q3987" t="s">
        <v>9453</v>
      </c>
      <c r="R3987">
        <v>1140.0</v>
      </c>
      <c r="S3987">
        <v>379.0</v>
      </c>
    </row>
    <row r="3988" ht="15.75" customHeight="1">
      <c r="A3988" s="6" t="s">
        <v>23</v>
      </c>
      <c r="B3988" s="6" t="s">
        <v>24</v>
      </c>
      <c r="C3988" s="6" t="s">
        <v>25</v>
      </c>
      <c r="D3988" s="6" t="s">
        <v>26</v>
      </c>
      <c r="E3988" s="6" t="s">
        <v>8</v>
      </c>
      <c r="G3988" s="6" t="s">
        <v>27</v>
      </c>
      <c r="H3988" s="7">
        <v>4504567.0</v>
      </c>
      <c r="I3988" s="8">
        <v>4505661.0</v>
      </c>
      <c r="J3988" t="s">
        <v>37</v>
      </c>
      <c r="K3988" t="s">
        <v>9454</v>
      </c>
      <c r="L3988" t="s">
        <v>9454</v>
      </c>
      <c r="N3988" t="s">
        <v>171</v>
      </c>
      <c r="Q3988" t="s">
        <v>9455</v>
      </c>
      <c r="R3988">
        <v>1095.0</v>
      </c>
      <c r="S3988">
        <v>364.0</v>
      </c>
    </row>
    <row r="3989" ht="15.75" customHeight="1">
      <c r="A3989" s="6" t="s">
        <v>23</v>
      </c>
      <c r="B3989" s="6" t="s">
        <v>24</v>
      </c>
      <c r="C3989" s="6" t="s">
        <v>25</v>
      </c>
      <c r="D3989" s="6" t="s">
        <v>26</v>
      </c>
      <c r="E3989" s="6" t="s">
        <v>8</v>
      </c>
      <c r="G3989" s="6" t="s">
        <v>27</v>
      </c>
      <c r="H3989" s="7">
        <v>4505684.0</v>
      </c>
      <c r="I3989" s="8">
        <v>4506259.0</v>
      </c>
      <c r="J3989" t="s">
        <v>37</v>
      </c>
      <c r="K3989" t="s">
        <v>9456</v>
      </c>
      <c r="L3989" t="s">
        <v>9456</v>
      </c>
      <c r="N3989" t="s">
        <v>1023</v>
      </c>
      <c r="Q3989" t="s">
        <v>9457</v>
      </c>
      <c r="R3989">
        <v>576.0</v>
      </c>
      <c r="S3989">
        <v>191.0</v>
      </c>
    </row>
    <row r="3990" ht="15.75" customHeight="1">
      <c r="A3990" s="6" t="s">
        <v>23</v>
      </c>
      <c r="B3990" s="6" t="s">
        <v>24</v>
      </c>
      <c r="C3990" s="6" t="s">
        <v>25</v>
      </c>
      <c r="D3990" s="6" t="s">
        <v>26</v>
      </c>
      <c r="E3990" s="6" t="s">
        <v>8</v>
      </c>
      <c r="G3990" s="6" t="s">
        <v>27</v>
      </c>
      <c r="H3990" s="7">
        <v>4506304.0</v>
      </c>
      <c r="I3990" s="8">
        <v>4506639.0</v>
      </c>
      <c r="J3990" t="s">
        <v>28</v>
      </c>
      <c r="K3990" t="s">
        <v>9458</v>
      </c>
      <c r="L3990" t="s">
        <v>9458</v>
      </c>
      <c r="N3990" t="s">
        <v>33</v>
      </c>
      <c r="Q3990" t="s">
        <v>9459</v>
      </c>
      <c r="R3990">
        <v>336.0</v>
      </c>
      <c r="S3990">
        <v>111.0</v>
      </c>
    </row>
    <row r="3991" ht="15.75" customHeight="1">
      <c r="A3991" s="6" t="s">
        <v>23</v>
      </c>
      <c r="B3991" s="6" t="s">
        <v>24</v>
      </c>
      <c r="C3991" s="6" t="s">
        <v>25</v>
      </c>
      <c r="D3991" s="6" t="s">
        <v>26</v>
      </c>
      <c r="E3991" s="6" t="s">
        <v>8</v>
      </c>
      <c r="G3991" s="6" t="s">
        <v>27</v>
      </c>
      <c r="H3991" s="7">
        <v>4506773.0</v>
      </c>
      <c r="I3991" s="8">
        <v>4507498.0</v>
      </c>
      <c r="J3991" t="s">
        <v>28</v>
      </c>
      <c r="K3991" t="s">
        <v>9460</v>
      </c>
      <c r="L3991" t="s">
        <v>9460</v>
      </c>
      <c r="N3991" t="s">
        <v>33</v>
      </c>
      <c r="Q3991" t="s">
        <v>9461</v>
      </c>
      <c r="R3991">
        <v>726.0</v>
      </c>
      <c r="S3991">
        <v>241.0</v>
      </c>
    </row>
    <row r="3992" ht="15.75" customHeight="1">
      <c r="A3992" s="6" t="s">
        <v>23</v>
      </c>
      <c r="B3992" s="6" t="s">
        <v>113</v>
      </c>
      <c r="C3992" s="6" t="s">
        <v>25</v>
      </c>
      <c r="D3992" s="6" t="s">
        <v>26</v>
      </c>
      <c r="E3992" s="6" t="s">
        <v>8</v>
      </c>
      <c r="G3992" s="6" t="s">
        <v>27</v>
      </c>
      <c r="H3992" s="7">
        <v>4507695.0</v>
      </c>
      <c r="I3992" s="8">
        <v>4509365.0</v>
      </c>
      <c r="J3992" t="s">
        <v>28</v>
      </c>
      <c r="N3992" t="s">
        <v>33</v>
      </c>
      <c r="Q3992" t="s">
        <v>9462</v>
      </c>
      <c r="R3992">
        <v>1671.0</v>
      </c>
      <c r="T3992" t="s">
        <v>129</v>
      </c>
    </row>
    <row r="3993" ht="15.75" customHeight="1">
      <c r="A3993" s="6" t="s">
        <v>23</v>
      </c>
      <c r="B3993" s="6" t="s">
        <v>24</v>
      </c>
      <c r="C3993" s="6" t="s">
        <v>25</v>
      </c>
      <c r="D3993" s="6" t="s">
        <v>26</v>
      </c>
      <c r="E3993" s="6" t="s">
        <v>8</v>
      </c>
      <c r="G3993" s="6" t="s">
        <v>27</v>
      </c>
      <c r="H3993" s="7">
        <v>4509362.0</v>
      </c>
      <c r="I3993" s="8">
        <v>4509961.0</v>
      </c>
      <c r="J3993" t="s">
        <v>28</v>
      </c>
      <c r="K3993" t="s">
        <v>9463</v>
      </c>
      <c r="L3993" t="s">
        <v>9463</v>
      </c>
      <c r="N3993" t="s">
        <v>33</v>
      </c>
      <c r="Q3993" t="s">
        <v>9464</v>
      </c>
      <c r="R3993">
        <v>600.0</v>
      </c>
      <c r="S3993">
        <v>199.0</v>
      </c>
    </row>
    <row r="3994" ht="15.75" customHeight="1">
      <c r="A3994" s="6" t="s">
        <v>23</v>
      </c>
      <c r="B3994" s="6" t="s">
        <v>24</v>
      </c>
      <c r="C3994" s="6" t="s">
        <v>25</v>
      </c>
      <c r="D3994" s="6" t="s">
        <v>26</v>
      </c>
      <c r="E3994" s="6" t="s">
        <v>8</v>
      </c>
      <c r="G3994" s="6" t="s">
        <v>27</v>
      </c>
      <c r="H3994" s="7">
        <v>4510160.0</v>
      </c>
      <c r="I3994" s="8">
        <v>4511293.0</v>
      </c>
      <c r="J3994" t="s">
        <v>28</v>
      </c>
      <c r="K3994" t="s">
        <v>9465</v>
      </c>
      <c r="L3994" t="s">
        <v>9465</v>
      </c>
      <c r="N3994" t="s">
        <v>4571</v>
      </c>
      <c r="Q3994" t="s">
        <v>9466</v>
      </c>
      <c r="R3994">
        <v>1134.0</v>
      </c>
      <c r="S3994">
        <v>377.0</v>
      </c>
    </row>
    <row r="3995" ht="15.75" customHeight="1">
      <c r="A3995" s="6" t="s">
        <v>23</v>
      </c>
      <c r="B3995" s="6" t="s">
        <v>24</v>
      </c>
      <c r="C3995" s="6" t="s">
        <v>25</v>
      </c>
      <c r="D3995" s="6" t="s">
        <v>26</v>
      </c>
      <c r="E3995" s="6" t="s">
        <v>8</v>
      </c>
      <c r="G3995" s="6" t="s">
        <v>27</v>
      </c>
      <c r="H3995" s="7">
        <v>4511556.0</v>
      </c>
      <c r="I3995" s="8">
        <v>4512980.0</v>
      </c>
      <c r="J3995" t="s">
        <v>28</v>
      </c>
      <c r="K3995" t="s">
        <v>9467</v>
      </c>
      <c r="L3995" t="s">
        <v>9467</v>
      </c>
      <c r="N3995" t="s">
        <v>9468</v>
      </c>
      <c r="Q3995" t="s">
        <v>9469</v>
      </c>
      <c r="R3995">
        <v>1425.0</v>
      </c>
      <c r="S3995">
        <v>474.0</v>
      </c>
    </row>
    <row r="3996" ht="15.75" customHeight="1">
      <c r="A3996" s="6" t="s">
        <v>23</v>
      </c>
      <c r="B3996" s="6" t="s">
        <v>24</v>
      </c>
      <c r="C3996" s="6" t="s">
        <v>25</v>
      </c>
      <c r="D3996" s="6" t="s">
        <v>26</v>
      </c>
      <c r="E3996" s="6" t="s">
        <v>8</v>
      </c>
      <c r="G3996" s="6" t="s">
        <v>27</v>
      </c>
      <c r="H3996" s="7">
        <v>4513289.0</v>
      </c>
      <c r="I3996" s="8">
        <v>4513519.0</v>
      </c>
      <c r="J3996" t="s">
        <v>28</v>
      </c>
      <c r="K3996" t="s">
        <v>9470</v>
      </c>
      <c r="L3996" t="s">
        <v>9470</v>
      </c>
      <c r="N3996" t="s">
        <v>33</v>
      </c>
      <c r="Q3996" t="s">
        <v>9471</v>
      </c>
      <c r="R3996">
        <v>231.0</v>
      </c>
      <c r="S3996">
        <v>76.0</v>
      </c>
    </row>
    <row r="3997" ht="15.75" customHeight="1">
      <c r="A3997" s="6" t="s">
        <v>23</v>
      </c>
      <c r="B3997" s="6" t="s">
        <v>24</v>
      </c>
      <c r="C3997" s="6" t="s">
        <v>25</v>
      </c>
      <c r="D3997" s="6" t="s">
        <v>26</v>
      </c>
      <c r="E3997" s="6" t="s">
        <v>8</v>
      </c>
      <c r="G3997" s="6" t="s">
        <v>27</v>
      </c>
      <c r="H3997" s="7">
        <v>4514314.0</v>
      </c>
      <c r="I3997" s="8">
        <v>4515747.0</v>
      </c>
      <c r="J3997" t="s">
        <v>28</v>
      </c>
      <c r="K3997" t="s">
        <v>9472</v>
      </c>
      <c r="L3997" t="s">
        <v>9472</v>
      </c>
      <c r="N3997" t="s">
        <v>1672</v>
      </c>
      <c r="Q3997" t="s">
        <v>9473</v>
      </c>
      <c r="R3997">
        <v>1434.0</v>
      </c>
      <c r="S3997">
        <v>477.0</v>
      </c>
    </row>
    <row r="3998" ht="15.75" customHeight="1">
      <c r="A3998" s="6" t="s">
        <v>23</v>
      </c>
      <c r="B3998" s="6" t="s">
        <v>113</v>
      </c>
      <c r="C3998" s="6" t="s">
        <v>25</v>
      </c>
      <c r="D3998" s="6" t="s">
        <v>26</v>
      </c>
      <c r="E3998" s="6" t="s">
        <v>8</v>
      </c>
      <c r="G3998" s="6" t="s">
        <v>27</v>
      </c>
      <c r="H3998" s="7">
        <v>4515776.0</v>
      </c>
      <c r="I3998" s="8">
        <v>4516450.0</v>
      </c>
      <c r="J3998" t="s">
        <v>37</v>
      </c>
      <c r="N3998" t="s">
        <v>181</v>
      </c>
      <c r="Q3998" t="s">
        <v>9474</v>
      </c>
      <c r="R3998">
        <v>675.0</v>
      </c>
      <c r="T3998" t="s">
        <v>129</v>
      </c>
    </row>
    <row r="3999" ht="15.75" customHeight="1">
      <c r="A3999" s="6" t="s">
        <v>23</v>
      </c>
      <c r="B3999" s="6" t="s">
        <v>24</v>
      </c>
      <c r="C3999" s="6" t="s">
        <v>25</v>
      </c>
      <c r="D3999" s="6" t="s">
        <v>26</v>
      </c>
      <c r="E3999" s="6" t="s">
        <v>8</v>
      </c>
      <c r="G3999" s="6" t="s">
        <v>27</v>
      </c>
      <c r="H3999" s="7">
        <v>4516655.0</v>
      </c>
      <c r="I3999" s="8">
        <v>4517698.0</v>
      </c>
      <c r="J3999" t="s">
        <v>37</v>
      </c>
      <c r="K3999" t="s">
        <v>9475</v>
      </c>
      <c r="L3999" t="s">
        <v>9475</v>
      </c>
      <c r="N3999" t="s">
        <v>9476</v>
      </c>
      <c r="O3999" t="s">
        <v>9477</v>
      </c>
      <c r="Q3999" t="s">
        <v>9478</v>
      </c>
      <c r="R3999">
        <v>1044.0</v>
      </c>
      <c r="S3999">
        <v>347.0</v>
      </c>
    </row>
    <row r="4000" ht="15.75" customHeight="1">
      <c r="A4000" s="6" t="s">
        <v>23</v>
      </c>
      <c r="B4000" s="6" t="s">
        <v>24</v>
      </c>
      <c r="C4000" s="6" t="s">
        <v>25</v>
      </c>
      <c r="D4000" s="6" t="s">
        <v>26</v>
      </c>
      <c r="E4000" s="6" t="s">
        <v>8</v>
      </c>
      <c r="G4000" s="6" t="s">
        <v>27</v>
      </c>
      <c r="H4000" s="7">
        <v>4518096.0</v>
      </c>
      <c r="I4000" s="8">
        <v>4519412.0</v>
      </c>
      <c r="J4000" t="s">
        <v>37</v>
      </c>
      <c r="K4000" t="s">
        <v>9479</v>
      </c>
      <c r="L4000" t="s">
        <v>9479</v>
      </c>
      <c r="N4000" t="s">
        <v>33</v>
      </c>
      <c r="Q4000" t="s">
        <v>9480</v>
      </c>
      <c r="R4000">
        <v>1317.0</v>
      </c>
      <c r="S4000">
        <v>438.0</v>
      </c>
    </row>
    <row r="4001" ht="15.75" customHeight="1">
      <c r="A4001" s="6" t="s">
        <v>23</v>
      </c>
      <c r="B4001" s="6" t="s">
        <v>24</v>
      </c>
      <c r="C4001" s="6" t="s">
        <v>25</v>
      </c>
      <c r="D4001" s="6" t="s">
        <v>26</v>
      </c>
      <c r="E4001" s="6" t="s">
        <v>8</v>
      </c>
      <c r="G4001" s="6" t="s">
        <v>27</v>
      </c>
      <c r="H4001" s="7">
        <v>4519611.0</v>
      </c>
      <c r="I4001" s="8">
        <v>4520588.0</v>
      </c>
      <c r="J4001" t="s">
        <v>37</v>
      </c>
      <c r="K4001" t="s">
        <v>9481</v>
      </c>
      <c r="L4001" t="s">
        <v>9481</v>
      </c>
      <c r="N4001" t="s">
        <v>33</v>
      </c>
      <c r="Q4001" t="s">
        <v>9482</v>
      </c>
      <c r="R4001">
        <v>978.0</v>
      </c>
      <c r="S4001">
        <v>325.0</v>
      </c>
    </row>
    <row r="4002" ht="15.75" customHeight="1">
      <c r="A4002" s="6" t="s">
        <v>23</v>
      </c>
      <c r="B4002" s="6" t="s">
        <v>24</v>
      </c>
      <c r="C4002" s="6" t="s">
        <v>25</v>
      </c>
      <c r="D4002" s="6" t="s">
        <v>26</v>
      </c>
      <c r="E4002" s="6" t="s">
        <v>8</v>
      </c>
      <c r="G4002" s="6" t="s">
        <v>27</v>
      </c>
      <c r="H4002" s="7">
        <v>4520623.0</v>
      </c>
      <c r="I4002" s="8">
        <v>4521540.0</v>
      </c>
      <c r="J4002" t="s">
        <v>37</v>
      </c>
      <c r="K4002" t="s">
        <v>9483</v>
      </c>
      <c r="L4002" t="s">
        <v>9483</v>
      </c>
      <c r="N4002" t="s">
        <v>33</v>
      </c>
      <c r="Q4002" t="s">
        <v>9484</v>
      </c>
      <c r="R4002">
        <v>918.0</v>
      </c>
      <c r="S4002">
        <v>305.0</v>
      </c>
    </row>
    <row r="4003" ht="15.75" customHeight="1">
      <c r="A4003" s="6" t="s">
        <v>23</v>
      </c>
      <c r="B4003" s="6" t="s">
        <v>113</v>
      </c>
      <c r="C4003" s="6" t="s">
        <v>25</v>
      </c>
      <c r="D4003" s="6" t="s">
        <v>26</v>
      </c>
      <c r="E4003" s="6" t="s">
        <v>8</v>
      </c>
      <c r="G4003" s="6" t="s">
        <v>27</v>
      </c>
      <c r="H4003" s="7">
        <v>4521549.0</v>
      </c>
      <c r="I4003" s="8">
        <v>4521650.0</v>
      </c>
      <c r="J4003" t="s">
        <v>28</v>
      </c>
      <c r="N4003" t="s">
        <v>9485</v>
      </c>
      <c r="Q4003" t="s">
        <v>9486</v>
      </c>
      <c r="R4003">
        <v>102.0</v>
      </c>
      <c r="T4003" t="s">
        <v>129</v>
      </c>
    </row>
    <row r="4004" ht="15.75" customHeight="1">
      <c r="A4004" s="6" t="s">
        <v>23</v>
      </c>
      <c r="B4004" s="6" t="s">
        <v>24</v>
      </c>
      <c r="C4004" s="6" t="s">
        <v>25</v>
      </c>
      <c r="D4004" s="6" t="s">
        <v>26</v>
      </c>
      <c r="E4004" s="6" t="s">
        <v>8</v>
      </c>
      <c r="G4004" s="6" t="s">
        <v>27</v>
      </c>
      <c r="H4004" s="7">
        <v>4522267.0</v>
      </c>
      <c r="I4004" s="8">
        <v>4522689.0</v>
      </c>
      <c r="J4004" t="s">
        <v>28</v>
      </c>
      <c r="K4004" t="s">
        <v>9487</v>
      </c>
      <c r="L4004" t="s">
        <v>9487</v>
      </c>
      <c r="N4004" t="s">
        <v>33</v>
      </c>
      <c r="Q4004" t="s">
        <v>9488</v>
      </c>
      <c r="R4004">
        <v>423.0</v>
      </c>
      <c r="S4004">
        <v>140.0</v>
      </c>
    </row>
    <row r="4005" ht="15.75" customHeight="1">
      <c r="A4005" s="6" t="s">
        <v>23</v>
      </c>
      <c r="B4005" s="6" t="s">
        <v>24</v>
      </c>
      <c r="C4005" s="6" t="s">
        <v>25</v>
      </c>
      <c r="D4005" s="6" t="s">
        <v>26</v>
      </c>
      <c r="E4005" s="6" t="s">
        <v>8</v>
      </c>
      <c r="G4005" s="6" t="s">
        <v>27</v>
      </c>
      <c r="H4005" s="7">
        <v>4522652.0</v>
      </c>
      <c r="I4005" s="8">
        <v>4523425.0</v>
      </c>
      <c r="J4005" t="s">
        <v>37</v>
      </c>
      <c r="K4005" t="s">
        <v>9489</v>
      </c>
      <c r="L4005" t="s">
        <v>9489</v>
      </c>
      <c r="N4005" t="s">
        <v>33</v>
      </c>
      <c r="Q4005" t="s">
        <v>9490</v>
      </c>
      <c r="R4005">
        <v>774.0</v>
      </c>
      <c r="S4005">
        <v>257.0</v>
      </c>
    </row>
    <row r="4006" ht="15.75" customHeight="1">
      <c r="A4006" s="6" t="s">
        <v>23</v>
      </c>
      <c r="B4006" s="6" t="s">
        <v>24</v>
      </c>
      <c r="C4006" s="6" t="s">
        <v>25</v>
      </c>
      <c r="D4006" s="6" t="s">
        <v>26</v>
      </c>
      <c r="E4006" s="6" t="s">
        <v>8</v>
      </c>
      <c r="G4006" s="6" t="s">
        <v>27</v>
      </c>
      <c r="H4006" s="7">
        <v>4523552.0</v>
      </c>
      <c r="I4006" s="8">
        <v>4524586.0</v>
      </c>
      <c r="J4006" t="s">
        <v>37</v>
      </c>
      <c r="K4006" t="s">
        <v>9491</v>
      </c>
      <c r="L4006" t="s">
        <v>9491</v>
      </c>
      <c r="N4006" t="s">
        <v>317</v>
      </c>
      <c r="Q4006" t="s">
        <v>9492</v>
      </c>
      <c r="R4006">
        <v>1035.0</v>
      </c>
      <c r="S4006">
        <v>344.0</v>
      </c>
    </row>
    <row r="4007" ht="15.75" customHeight="1">
      <c r="A4007" s="6" t="s">
        <v>23</v>
      </c>
      <c r="B4007" s="6" t="s">
        <v>24</v>
      </c>
      <c r="C4007" s="6" t="s">
        <v>25</v>
      </c>
      <c r="D4007" s="6" t="s">
        <v>26</v>
      </c>
      <c r="E4007" s="6" t="s">
        <v>8</v>
      </c>
      <c r="G4007" s="6" t="s">
        <v>27</v>
      </c>
      <c r="H4007" s="7">
        <v>4524583.0</v>
      </c>
      <c r="I4007" s="8">
        <v>4525479.0</v>
      </c>
      <c r="J4007" t="s">
        <v>37</v>
      </c>
      <c r="K4007" t="s">
        <v>9493</v>
      </c>
      <c r="L4007" t="s">
        <v>9493</v>
      </c>
      <c r="N4007" t="s">
        <v>320</v>
      </c>
      <c r="Q4007" t="s">
        <v>9494</v>
      </c>
      <c r="R4007">
        <v>897.0</v>
      </c>
      <c r="S4007">
        <v>298.0</v>
      </c>
    </row>
    <row r="4008" ht="15.75" customHeight="1">
      <c r="A4008" s="6" t="s">
        <v>23</v>
      </c>
      <c r="B4008" s="6" t="s">
        <v>24</v>
      </c>
      <c r="C4008" s="6" t="s">
        <v>25</v>
      </c>
      <c r="D4008" s="6" t="s">
        <v>26</v>
      </c>
      <c r="E4008" s="6" t="s">
        <v>8</v>
      </c>
      <c r="G4008" s="6" t="s">
        <v>27</v>
      </c>
      <c r="H4008" s="7">
        <v>4525489.0</v>
      </c>
      <c r="I4008" s="8">
        <v>4526406.0</v>
      </c>
      <c r="J4008" t="s">
        <v>37</v>
      </c>
      <c r="K4008" t="s">
        <v>9495</v>
      </c>
      <c r="L4008" t="s">
        <v>9495</v>
      </c>
      <c r="N4008" t="s">
        <v>317</v>
      </c>
      <c r="Q4008" t="s">
        <v>9496</v>
      </c>
      <c r="R4008">
        <v>918.0</v>
      </c>
      <c r="S4008">
        <v>305.0</v>
      </c>
    </row>
    <row r="4009" ht="15.75" customHeight="1">
      <c r="A4009" s="6" t="s">
        <v>23</v>
      </c>
      <c r="B4009" s="6" t="s">
        <v>24</v>
      </c>
      <c r="C4009" s="6" t="s">
        <v>25</v>
      </c>
      <c r="D4009" s="6" t="s">
        <v>26</v>
      </c>
      <c r="E4009" s="6" t="s">
        <v>8</v>
      </c>
      <c r="G4009" s="6" t="s">
        <v>27</v>
      </c>
      <c r="H4009" s="7">
        <v>4526417.0</v>
      </c>
      <c r="I4009" s="8">
        <v>4527133.0</v>
      </c>
      <c r="J4009" t="s">
        <v>37</v>
      </c>
      <c r="K4009" t="s">
        <v>9497</v>
      </c>
      <c r="L4009" t="s">
        <v>9497</v>
      </c>
      <c r="N4009" t="s">
        <v>320</v>
      </c>
      <c r="Q4009" t="s">
        <v>9498</v>
      </c>
      <c r="R4009">
        <v>717.0</v>
      </c>
      <c r="S4009">
        <v>238.0</v>
      </c>
    </row>
    <row r="4010" ht="15.75" customHeight="1">
      <c r="A4010" s="6" t="s">
        <v>23</v>
      </c>
      <c r="B4010" s="6" t="s">
        <v>24</v>
      </c>
      <c r="C4010" s="6" t="s">
        <v>25</v>
      </c>
      <c r="D4010" s="6" t="s">
        <v>26</v>
      </c>
      <c r="E4010" s="6" t="s">
        <v>8</v>
      </c>
      <c r="G4010" s="6" t="s">
        <v>27</v>
      </c>
      <c r="H4010" s="7">
        <v>4527204.0</v>
      </c>
      <c r="I4010" s="8">
        <v>4528451.0</v>
      </c>
      <c r="J4010" t="s">
        <v>28</v>
      </c>
      <c r="K4010" t="s">
        <v>9499</v>
      </c>
      <c r="L4010" t="s">
        <v>9499</v>
      </c>
      <c r="N4010" t="s">
        <v>174</v>
      </c>
      <c r="Q4010" t="s">
        <v>9500</v>
      </c>
      <c r="R4010">
        <v>1248.0</v>
      </c>
      <c r="S4010">
        <v>415.0</v>
      </c>
    </row>
    <row r="4011" ht="15.75" customHeight="1">
      <c r="A4011" s="6" t="s">
        <v>23</v>
      </c>
      <c r="B4011" s="6" t="s">
        <v>24</v>
      </c>
      <c r="C4011" s="6" t="s">
        <v>25</v>
      </c>
      <c r="D4011" s="6" t="s">
        <v>26</v>
      </c>
      <c r="E4011" s="6" t="s">
        <v>8</v>
      </c>
      <c r="G4011" s="6" t="s">
        <v>27</v>
      </c>
      <c r="H4011" s="7">
        <v>4528515.0</v>
      </c>
      <c r="I4011" s="8">
        <v>4529279.0</v>
      </c>
      <c r="J4011" t="s">
        <v>28</v>
      </c>
      <c r="K4011" t="s">
        <v>9501</v>
      </c>
      <c r="L4011" t="s">
        <v>9501</v>
      </c>
      <c r="N4011" t="s">
        <v>2358</v>
      </c>
      <c r="Q4011" t="s">
        <v>9502</v>
      </c>
      <c r="R4011">
        <v>765.0</v>
      </c>
      <c r="S4011">
        <v>254.0</v>
      </c>
    </row>
    <row r="4012" ht="15.75" customHeight="1">
      <c r="A4012" s="6" t="s">
        <v>23</v>
      </c>
      <c r="B4012" s="6" t="s">
        <v>24</v>
      </c>
      <c r="C4012" s="6" t="s">
        <v>25</v>
      </c>
      <c r="D4012" s="6" t="s">
        <v>26</v>
      </c>
      <c r="E4012" s="6" t="s">
        <v>8</v>
      </c>
      <c r="G4012" s="6" t="s">
        <v>27</v>
      </c>
      <c r="H4012" s="7">
        <v>4529550.0</v>
      </c>
      <c r="I4012" s="8">
        <v>4530677.0</v>
      </c>
      <c r="J4012" t="s">
        <v>37</v>
      </c>
      <c r="K4012" t="s">
        <v>9503</v>
      </c>
      <c r="L4012" t="s">
        <v>9503</v>
      </c>
      <c r="N4012" t="s">
        <v>33</v>
      </c>
      <c r="Q4012" t="s">
        <v>9504</v>
      </c>
      <c r="R4012">
        <v>1128.0</v>
      </c>
      <c r="S4012">
        <v>375.0</v>
      </c>
    </row>
    <row r="4013" ht="15.75" customHeight="1">
      <c r="A4013" s="6" t="s">
        <v>23</v>
      </c>
      <c r="B4013" s="6" t="s">
        <v>24</v>
      </c>
      <c r="C4013" s="6" t="s">
        <v>25</v>
      </c>
      <c r="D4013" s="6" t="s">
        <v>26</v>
      </c>
      <c r="E4013" s="6" t="s">
        <v>8</v>
      </c>
      <c r="G4013" s="6" t="s">
        <v>27</v>
      </c>
      <c r="H4013" s="7">
        <v>4530762.0</v>
      </c>
      <c r="I4013" s="8">
        <v>4532000.0</v>
      </c>
      <c r="J4013" t="s">
        <v>37</v>
      </c>
      <c r="K4013" t="s">
        <v>9505</v>
      </c>
      <c r="L4013" t="s">
        <v>9505</v>
      </c>
      <c r="N4013" t="s">
        <v>171</v>
      </c>
      <c r="Q4013" t="s">
        <v>9506</v>
      </c>
      <c r="R4013">
        <v>1239.0</v>
      </c>
      <c r="S4013">
        <v>412.0</v>
      </c>
    </row>
    <row r="4014" ht="15.75" customHeight="1">
      <c r="A4014" s="6" t="s">
        <v>23</v>
      </c>
      <c r="B4014" s="6" t="s">
        <v>24</v>
      </c>
      <c r="C4014" s="6" t="s">
        <v>25</v>
      </c>
      <c r="D4014" s="6" t="s">
        <v>26</v>
      </c>
      <c r="E4014" s="6" t="s">
        <v>8</v>
      </c>
      <c r="G4014" s="6" t="s">
        <v>27</v>
      </c>
      <c r="H4014" s="7">
        <v>4532143.0</v>
      </c>
      <c r="I4014" s="8">
        <v>4532340.0</v>
      </c>
      <c r="J4014" t="s">
        <v>28</v>
      </c>
      <c r="K4014" t="s">
        <v>9507</v>
      </c>
      <c r="L4014" t="s">
        <v>9507</v>
      </c>
      <c r="N4014" t="s">
        <v>33</v>
      </c>
      <c r="Q4014" t="s">
        <v>9508</v>
      </c>
      <c r="R4014">
        <v>198.0</v>
      </c>
      <c r="S4014">
        <v>65.0</v>
      </c>
    </row>
    <row r="4015" ht="15.75" customHeight="1">
      <c r="A4015" s="6" t="s">
        <v>23</v>
      </c>
      <c r="B4015" s="6" t="s">
        <v>24</v>
      </c>
      <c r="C4015" s="6" t="s">
        <v>25</v>
      </c>
      <c r="D4015" s="6" t="s">
        <v>26</v>
      </c>
      <c r="E4015" s="6" t="s">
        <v>8</v>
      </c>
      <c r="G4015" s="6" t="s">
        <v>27</v>
      </c>
      <c r="H4015" s="7">
        <v>4532323.0</v>
      </c>
      <c r="I4015" s="8">
        <v>4532541.0</v>
      </c>
      <c r="J4015" t="s">
        <v>37</v>
      </c>
      <c r="K4015" t="s">
        <v>9509</v>
      </c>
      <c r="L4015" t="s">
        <v>9509</v>
      </c>
      <c r="N4015" t="s">
        <v>33</v>
      </c>
      <c r="Q4015" t="s">
        <v>9510</v>
      </c>
      <c r="R4015">
        <v>219.0</v>
      </c>
      <c r="S4015">
        <v>72.0</v>
      </c>
    </row>
    <row r="4016" ht="15.75" customHeight="1">
      <c r="A4016" s="6" t="s">
        <v>23</v>
      </c>
      <c r="B4016" s="6" t="s">
        <v>24</v>
      </c>
      <c r="C4016" s="6" t="s">
        <v>25</v>
      </c>
      <c r="D4016" s="6" t="s">
        <v>26</v>
      </c>
      <c r="E4016" s="6" t="s">
        <v>8</v>
      </c>
      <c r="G4016" s="6" t="s">
        <v>27</v>
      </c>
      <c r="H4016" s="7">
        <v>4532734.0</v>
      </c>
      <c r="I4016" s="8">
        <v>4533162.0</v>
      </c>
      <c r="J4016" t="s">
        <v>37</v>
      </c>
      <c r="K4016" t="s">
        <v>9511</v>
      </c>
      <c r="L4016" t="s">
        <v>9511</v>
      </c>
      <c r="N4016" t="s">
        <v>1144</v>
      </c>
      <c r="Q4016" t="s">
        <v>9512</v>
      </c>
      <c r="R4016">
        <v>429.0</v>
      </c>
      <c r="S4016">
        <v>142.0</v>
      </c>
    </row>
    <row r="4017" ht="15.75" customHeight="1">
      <c r="A4017" s="6" t="s">
        <v>23</v>
      </c>
      <c r="B4017" s="6" t="s">
        <v>24</v>
      </c>
      <c r="C4017" s="6" t="s">
        <v>25</v>
      </c>
      <c r="D4017" s="6" t="s">
        <v>26</v>
      </c>
      <c r="E4017" s="6" t="s">
        <v>8</v>
      </c>
      <c r="G4017" s="6" t="s">
        <v>27</v>
      </c>
      <c r="H4017" s="7">
        <v>4533260.0</v>
      </c>
      <c r="I4017" s="8">
        <v>4534324.0</v>
      </c>
      <c r="J4017" t="s">
        <v>37</v>
      </c>
      <c r="K4017" t="s">
        <v>9513</v>
      </c>
      <c r="L4017" t="s">
        <v>9513</v>
      </c>
      <c r="N4017" t="s">
        <v>33</v>
      </c>
      <c r="Q4017" t="s">
        <v>9514</v>
      </c>
      <c r="R4017">
        <v>1065.0</v>
      </c>
      <c r="S4017">
        <v>354.0</v>
      </c>
    </row>
    <row r="4018" ht="15.75" customHeight="1">
      <c r="A4018" s="6" t="s">
        <v>23</v>
      </c>
      <c r="B4018" s="6" t="s">
        <v>24</v>
      </c>
      <c r="C4018" s="6" t="s">
        <v>25</v>
      </c>
      <c r="D4018" s="6" t="s">
        <v>26</v>
      </c>
      <c r="E4018" s="6" t="s">
        <v>8</v>
      </c>
      <c r="G4018" s="6" t="s">
        <v>27</v>
      </c>
      <c r="H4018" s="7">
        <v>4534324.0</v>
      </c>
      <c r="I4018" s="8">
        <v>4535523.0</v>
      </c>
      <c r="J4018" t="s">
        <v>37</v>
      </c>
      <c r="K4018" t="s">
        <v>9515</v>
      </c>
      <c r="L4018" t="s">
        <v>9515</v>
      </c>
      <c r="N4018" t="s">
        <v>9516</v>
      </c>
      <c r="Q4018" t="s">
        <v>9517</v>
      </c>
      <c r="R4018">
        <v>1200.0</v>
      </c>
      <c r="S4018">
        <v>399.0</v>
      </c>
    </row>
    <row r="4019" ht="15.75" customHeight="1">
      <c r="A4019" s="6" t="s">
        <v>23</v>
      </c>
      <c r="B4019" s="6" t="s">
        <v>24</v>
      </c>
      <c r="C4019" s="6" t="s">
        <v>25</v>
      </c>
      <c r="D4019" s="6" t="s">
        <v>26</v>
      </c>
      <c r="E4019" s="6" t="s">
        <v>8</v>
      </c>
      <c r="G4019" s="6" t="s">
        <v>27</v>
      </c>
      <c r="H4019" s="7">
        <v>4535520.0</v>
      </c>
      <c r="I4019" s="8">
        <v>4536233.0</v>
      </c>
      <c r="J4019" t="s">
        <v>37</v>
      </c>
      <c r="K4019" t="s">
        <v>9518</v>
      </c>
      <c r="L4019" t="s">
        <v>9518</v>
      </c>
      <c r="N4019" t="s">
        <v>1717</v>
      </c>
      <c r="Q4019" t="s">
        <v>9519</v>
      </c>
      <c r="R4019">
        <v>714.0</v>
      </c>
      <c r="S4019">
        <v>237.0</v>
      </c>
    </row>
    <row r="4020" ht="15.75" customHeight="1">
      <c r="A4020" s="6" t="s">
        <v>23</v>
      </c>
      <c r="B4020" s="6" t="s">
        <v>24</v>
      </c>
      <c r="C4020" s="6" t="s">
        <v>25</v>
      </c>
      <c r="D4020" s="6" t="s">
        <v>26</v>
      </c>
      <c r="E4020" s="6" t="s">
        <v>8</v>
      </c>
      <c r="G4020" s="6" t="s">
        <v>27</v>
      </c>
      <c r="H4020" s="7">
        <v>4536264.0</v>
      </c>
      <c r="I4020" s="8">
        <v>4537382.0</v>
      </c>
      <c r="J4020" t="s">
        <v>37</v>
      </c>
      <c r="K4020" t="s">
        <v>9520</v>
      </c>
      <c r="L4020" t="s">
        <v>9520</v>
      </c>
      <c r="N4020" t="s">
        <v>33</v>
      </c>
      <c r="Q4020" t="s">
        <v>9521</v>
      </c>
      <c r="R4020">
        <v>1119.0</v>
      </c>
      <c r="S4020">
        <v>372.0</v>
      </c>
    </row>
    <row r="4021" ht="15.75" customHeight="1">
      <c r="A4021" s="6" t="s">
        <v>23</v>
      </c>
      <c r="B4021" s="6" t="s">
        <v>24</v>
      </c>
      <c r="C4021" s="6" t="s">
        <v>25</v>
      </c>
      <c r="D4021" s="6" t="s">
        <v>26</v>
      </c>
      <c r="E4021" s="6" t="s">
        <v>8</v>
      </c>
      <c r="G4021" s="6" t="s">
        <v>27</v>
      </c>
      <c r="H4021" s="7">
        <v>4537379.0</v>
      </c>
      <c r="I4021" s="8">
        <v>4539529.0</v>
      </c>
      <c r="J4021" t="s">
        <v>37</v>
      </c>
      <c r="K4021" t="s">
        <v>9522</v>
      </c>
      <c r="L4021" t="s">
        <v>9522</v>
      </c>
      <c r="N4021" t="s">
        <v>9523</v>
      </c>
      <c r="Q4021" t="s">
        <v>9524</v>
      </c>
      <c r="R4021">
        <v>2151.0</v>
      </c>
      <c r="S4021">
        <v>716.0</v>
      </c>
    </row>
    <row r="4022" ht="15.75" customHeight="1">
      <c r="A4022" s="6" t="s">
        <v>23</v>
      </c>
      <c r="B4022" s="6" t="s">
        <v>24</v>
      </c>
      <c r="C4022" s="6" t="s">
        <v>25</v>
      </c>
      <c r="D4022" s="6" t="s">
        <v>26</v>
      </c>
      <c r="E4022" s="6" t="s">
        <v>8</v>
      </c>
      <c r="G4022" s="6" t="s">
        <v>27</v>
      </c>
      <c r="H4022" s="7">
        <v>4539526.0</v>
      </c>
      <c r="I4022" s="8">
        <v>4540389.0</v>
      </c>
      <c r="J4022" t="s">
        <v>37</v>
      </c>
      <c r="K4022" t="s">
        <v>9525</v>
      </c>
      <c r="L4022" t="s">
        <v>9525</v>
      </c>
      <c r="N4022" t="s">
        <v>598</v>
      </c>
      <c r="Q4022" t="s">
        <v>9526</v>
      </c>
      <c r="R4022">
        <v>864.0</v>
      </c>
      <c r="S4022">
        <v>287.0</v>
      </c>
    </row>
    <row r="4023" ht="15.75" customHeight="1">
      <c r="A4023" s="6" t="s">
        <v>23</v>
      </c>
      <c r="B4023" s="6" t="s">
        <v>24</v>
      </c>
      <c r="C4023" s="6" t="s">
        <v>25</v>
      </c>
      <c r="D4023" s="6" t="s">
        <v>26</v>
      </c>
      <c r="E4023" s="6" t="s">
        <v>8</v>
      </c>
      <c r="G4023" s="6" t="s">
        <v>27</v>
      </c>
      <c r="H4023" s="7">
        <v>4540433.0</v>
      </c>
      <c r="I4023" s="8">
        <v>4541233.0</v>
      </c>
      <c r="J4023" t="s">
        <v>37</v>
      </c>
      <c r="K4023" t="s">
        <v>9527</v>
      </c>
      <c r="L4023" t="s">
        <v>9527</v>
      </c>
      <c r="N4023" t="s">
        <v>2041</v>
      </c>
      <c r="Q4023" t="s">
        <v>9528</v>
      </c>
      <c r="R4023">
        <v>801.0</v>
      </c>
      <c r="S4023">
        <v>266.0</v>
      </c>
    </row>
    <row r="4024" ht="15.75" customHeight="1">
      <c r="A4024" s="6" t="s">
        <v>23</v>
      </c>
      <c r="B4024" s="6" t="s">
        <v>24</v>
      </c>
      <c r="C4024" s="6" t="s">
        <v>25</v>
      </c>
      <c r="D4024" s="6" t="s">
        <v>26</v>
      </c>
      <c r="E4024" s="6" t="s">
        <v>8</v>
      </c>
      <c r="G4024" s="6" t="s">
        <v>27</v>
      </c>
      <c r="H4024" s="7">
        <v>4541508.0</v>
      </c>
      <c r="I4024" s="8">
        <v>4542317.0</v>
      </c>
      <c r="J4024" t="s">
        <v>28</v>
      </c>
      <c r="K4024" t="s">
        <v>9529</v>
      </c>
      <c r="L4024" t="s">
        <v>9529</v>
      </c>
      <c r="N4024" t="s">
        <v>9407</v>
      </c>
      <c r="Q4024" t="s">
        <v>9530</v>
      </c>
      <c r="R4024">
        <v>810.0</v>
      </c>
      <c r="S4024">
        <v>269.0</v>
      </c>
    </row>
    <row r="4025" ht="15.75" customHeight="1">
      <c r="A4025" s="6" t="s">
        <v>23</v>
      </c>
      <c r="B4025" s="6" t="s">
        <v>24</v>
      </c>
      <c r="C4025" s="6" t="s">
        <v>25</v>
      </c>
      <c r="D4025" s="6" t="s">
        <v>26</v>
      </c>
      <c r="E4025" s="6" t="s">
        <v>8</v>
      </c>
      <c r="G4025" s="6" t="s">
        <v>27</v>
      </c>
      <c r="H4025" s="7">
        <v>4542606.0</v>
      </c>
      <c r="I4025" s="8">
        <v>4543907.0</v>
      </c>
      <c r="J4025" t="s">
        <v>37</v>
      </c>
      <c r="K4025" t="s">
        <v>9531</v>
      </c>
      <c r="L4025" t="s">
        <v>9531</v>
      </c>
      <c r="N4025" t="s">
        <v>9532</v>
      </c>
      <c r="Q4025" t="s">
        <v>9533</v>
      </c>
      <c r="R4025">
        <v>1302.0</v>
      </c>
      <c r="S4025">
        <v>433.0</v>
      </c>
    </row>
    <row r="4026" ht="15.75" customHeight="1">
      <c r="A4026" s="6" t="s">
        <v>23</v>
      </c>
      <c r="B4026" s="6" t="s">
        <v>24</v>
      </c>
      <c r="C4026" s="6" t="s">
        <v>25</v>
      </c>
      <c r="D4026" s="6" t="s">
        <v>26</v>
      </c>
      <c r="E4026" s="6" t="s">
        <v>8</v>
      </c>
      <c r="G4026" s="6" t="s">
        <v>27</v>
      </c>
      <c r="H4026" s="7">
        <v>4544062.0</v>
      </c>
      <c r="I4026" s="8">
        <v>4545255.0</v>
      </c>
      <c r="J4026" t="s">
        <v>37</v>
      </c>
      <c r="K4026" t="s">
        <v>9534</v>
      </c>
      <c r="L4026" t="s">
        <v>9534</v>
      </c>
      <c r="N4026" t="s">
        <v>4359</v>
      </c>
      <c r="Q4026" t="s">
        <v>9535</v>
      </c>
      <c r="R4026">
        <v>1194.0</v>
      </c>
      <c r="S4026">
        <v>397.0</v>
      </c>
    </row>
    <row r="4027" ht="15.75" customHeight="1">
      <c r="A4027" s="6" t="s">
        <v>23</v>
      </c>
      <c r="B4027" s="6" t="s">
        <v>24</v>
      </c>
      <c r="C4027" s="6" t="s">
        <v>25</v>
      </c>
      <c r="D4027" s="6" t="s">
        <v>26</v>
      </c>
      <c r="E4027" s="6" t="s">
        <v>8</v>
      </c>
      <c r="G4027" s="6" t="s">
        <v>27</v>
      </c>
      <c r="H4027" s="7">
        <v>4545404.0</v>
      </c>
      <c r="I4027" s="8">
        <v>4546747.0</v>
      </c>
      <c r="J4027" t="s">
        <v>37</v>
      </c>
      <c r="K4027" t="s">
        <v>9536</v>
      </c>
      <c r="L4027" t="s">
        <v>9536</v>
      </c>
      <c r="N4027" t="s">
        <v>1472</v>
      </c>
      <c r="Q4027" t="s">
        <v>9537</v>
      </c>
      <c r="R4027">
        <v>1344.0</v>
      </c>
      <c r="S4027">
        <v>447.0</v>
      </c>
    </row>
    <row r="4028" ht="15.75" customHeight="1">
      <c r="A4028" s="6" t="s">
        <v>23</v>
      </c>
      <c r="B4028" s="6" t="s">
        <v>24</v>
      </c>
      <c r="C4028" s="6" t="s">
        <v>25</v>
      </c>
      <c r="D4028" s="6" t="s">
        <v>26</v>
      </c>
      <c r="E4028" s="6" t="s">
        <v>8</v>
      </c>
      <c r="G4028" s="6" t="s">
        <v>27</v>
      </c>
      <c r="H4028" s="7">
        <v>4546758.0</v>
      </c>
      <c r="I4028" s="8">
        <v>4547717.0</v>
      </c>
      <c r="J4028" t="s">
        <v>37</v>
      </c>
      <c r="K4028" t="s">
        <v>9538</v>
      </c>
      <c r="L4028" t="s">
        <v>9538</v>
      </c>
      <c r="N4028" t="s">
        <v>413</v>
      </c>
      <c r="Q4028" t="s">
        <v>9539</v>
      </c>
      <c r="R4028">
        <v>960.0</v>
      </c>
      <c r="S4028">
        <v>319.0</v>
      </c>
    </row>
    <row r="4029" ht="15.75" customHeight="1">
      <c r="A4029" s="6" t="s">
        <v>23</v>
      </c>
      <c r="B4029" s="6" t="s">
        <v>24</v>
      </c>
      <c r="C4029" s="6" t="s">
        <v>25</v>
      </c>
      <c r="D4029" s="6" t="s">
        <v>26</v>
      </c>
      <c r="E4029" s="6" t="s">
        <v>8</v>
      </c>
      <c r="G4029" s="6" t="s">
        <v>27</v>
      </c>
      <c r="H4029" s="7">
        <v>4547723.0</v>
      </c>
      <c r="I4029" s="8">
        <v>4548613.0</v>
      </c>
      <c r="J4029" t="s">
        <v>37</v>
      </c>
      <c r="K4029" t="s">
        <v>9540</v>
      </c>
      <c r="L4029" t="s">
        <v>9540</v>
      </c>
      <c r="N4029" t="s">
        <v>410</v>
      </c>
      <c r="Q4029" t="s">
        <v>9541</v>
      </c>
      <c r="R4029">
        <v>891.0</v>
      </c>
      <c r="S4029">
        <v>296.0</v>
      </c>
    </row>
    <row r="4030" ht="15.75" customHeight="1">
      <c r="A4030" s="6" t="s">
        <v>23</v>
      </c>
      <c r="B4030" s="6" t="s">
        <v>24</v>
      </c>
      <c r="C4030" s="6" t="s">
        <v>25</v>
      </c>
      <c r="D4030" s="6" t="s">
        <v>26</v>
      </c>
      <c r="E4030" s="6" t="s">
        <v>8</v>
      </c>
      <c r="G4030" s="6" t="s">
        <v>27</v>
      </c>
      <c r="H4030" s="7">
        <v>4548613.0</v>
      </c>
      <c r="I4030" s="8">
        <v>4549902.0</v>
      </c>
      <c r="J4030" t="s">
        <v>37</v>
      </c>
      <c r="K4030" t="s">
        <v>9542</v>
      </c>
      <c r="L4030" t="s">
        <v>9542</v>
      </c>
      <c r="N4030" t="s">
        <v>9543</v>
      </c>
      <c r="Q4030" t="s">
        <v>9544</v>
      </c>
      <c r="R4030">
        <v>1290.0</v>
      </c>
      <c r="S4030">
        <v>429.0</v>
      </c>
    </row>
    <row r="4031" ht="15.75" customHeight="1">
      <c r="A4031" s="6" t="s">
        <v>23</v>
      </c>
      <c r="B4031" s="6" t="s">
        <v>24</v>
      </c>
      <c r="C4031" s="6" t="s">
        <v>25</v>
      </c>
      <c r="D4031" s="6" t="s">
        <v>26</v>
      </c>
      <c r="E4031" s="6" t="s">
        <v>8</v>
      </c>
      <c r="G4031" s="6" t="s">
        <v>27</v>
      </c>
      <c r="H4031" s="7">
        <v>4549947.0</v>
      </c>
      <c r="I4031" s="8">
        <v>4550963.0</v>
      </c>
      <c r="J4031" t="s">
        <v>37</v>
      </c>
      <c r="K4031" t="s">
        <v>9545</v>
      </c>
      <c r="L4031" t="s">
        <v>9545</v>
      </c>
      <c r="N4031" t="s">
        <v>2099</v>
      </c>
      <c r="Q4031" t="s">
        <v>9546</v>
      </c>
      <c r="R4031">
        <v>1017.0</v>
      </c>
      <c r="S4031">
        <v>338.0</v>
      </c>
    </row>
    <row r="4032" ht="15.75" customHeight="1">
      <c r="A4032" s="6" t="s">
        <v>23</v>
      </c>
      <c r="B4032" s="6" t="s">
        <v>24</v>
      </c>
      <c r="C4032" s="6" t="s">
        <v>25</v>
      </c>
      <c r="D4032" s="6" t="s">
        <v>26</v>
      </c>
      <c r="E4032" s="6" t="s">
        <v>8</v>
      </c>
      <c r="G4032" s="6" t="s">
        <v>27</v>
      </c>
      <c r="H4032" s="7">
        <v>4551107.0</v>
      </c>
      <c r="I4032" s="8">
        <v>4551940.0</v>
      </c>
      <c r="J4032" t="s">
        <v>37</v>
      </c>
      <c r="K4032" t="s">
        <v>9547</v>
      </c>
      <c r="L4032" t="s">
        <v>9547</v>
      </c>
      <c r="N4032" t="s">
        <v>3550</v>
      </c>
      <c r="Q4032" t="s">
        <v>9548</v>
      </c>
      <c r="R4032">
        <v>834.0</v>
      </c>
      <c r="S4032">
        <v>277.0</v>
      </c>
    </row>
    <row r="4033" ht="15.75" customHeight="1">
      <c r="A4033" s="6" t="s">
        <v>23</v>
      </c>
      <c r="B4033" s="6" t="s">
        <v>24</v>
      </c>
      <c r="C4033" s="6" t="s">
        <v>25</v>
      </c>
      <c r="D4033" s="6" t="s">
        <v>26</v>
      </c>
      <c r="E4033" s="6" t="s">
        <v>8</v>
      </c>
      <c r="G4033" s="6" t="s">
        <v>27</v>
      </c>
      <c r="H4033" s="7">
        <v>4552189.0</v>
      </c>
      <c r="I4033" s="8">
        <v>4554024.0</v>
      </c>
      <c r="J4033" t="s">
        <v>37</v>
      </c>
      <c r="K4033" t="s">
        <v>9549</v>
      </c>
      <c r="L4033" t="s">
        <v>9549</v>
      </c>
      <c r="N4033" t="s">
        <v>475</v>
      </c>
      <c r="Q4033" t="s">
        <v>9550</v>
      </c>
      <c r="R4033">
        <v>1836.0</v>
      </c>
      <c r="S4033">
        <v>611.0</v>
      </c>
    </row>
    <row r="4034" ht="15.75" customHeight="1">
      <c r="A4034" s="6" t="s">
        <v>23</v>
      </c>
      <c r="B4034" s="6" t="s">
        <v>24</v>
      </c>
      <c r="C4034" s="6" t="s">
        <v>25</v>
      </c>
      <c r="D4034" s="6" t="s">
        <v>26</v>
      </c>
      <c r="E4034" s="6" t="s">
        <v>8</v>
      </c>
      <c r="G4034" s="6" t="s">
        <v>27</v>
      </c>
      <c r="H4034" s="7">
        <v>4554099.0</v>
      </c>
      <c r="I4034" s="8">
        <v>4554914.0</v>
      </c>
      <c r="J4034" t="s">
        <v>28</v>
      </c>
      <c r="K4034" t="s">
        <v>9551</v>
      </c>
      <c r="L4034" t="s">
        <v>9551</v>
      </c>
      <c r="N4034" t="s">
        <v>9552</v>
      </c>
      <c r="Q4034" t="s">
        <v>9553</v>
      </c>
      <c r="R4034">
        <v>816.0</v>
      </c>
      <c r="S4034">
        <v>271.0</v>
      </c>
    </row>
    <row r="4035" ht="15.75" customHeight="1">
      <c r="A4035" s="6" t="s">
        <v>23</v>
      </c>
      <c r="B4035" s="6" t="s">
        <v>24</v>
      </c>
      <c r="C4035" s="6" t="s">
        <v>25</v>
      </c>
      <c r="D4035" s="6" t="s">
        <v>26</v>
      </c>
      <c r="E4035" s="6" t="s">
        <v>8</v>
      </c>
      <c r="G4035" s="6" t="s">
        <v>27</v>
      </c>
      <c r="H4035" s="7">
        <v>4554943.0</v>
      </c>
      <c r="I4035" s="8">
        <v>4556223.0</v>
      </c>
      <c r="J4035" t="s">
        <v>28</v>
      </c>
      <c r="K4035" t="s">
        <v>9554</v>
      </c>
      <c r="L4035" t="s">
        <v>9554</v>
      </c>
      <c r="N4035" t="s">
        <v>2136</v>
      </c>
      <c r="Q4035" t="s">
        <v>9555</v>
      </c>
      <c r="R4035">
        <v>1281.0</v>
      </c>
      <c r="S4035">
        <v>426.0</v>
      </c>
    </row>
    <row r="4036" ht="15.75" customHeight="1">
      <c r="A4036" s="6" t="s">
        <v>23</v>
      </c>
      <c r="B4036" s="6" t="s">
        <v>24</v>
      </c>
      <c r="C4036" s="6" t="s">
        <v>25</v>
      </c>
      <c r="D4036" s="6" t="s">
        <v>26</v>
      </c>
      <c r="E4036" s="6" t="s">
        <v>8</v>
      </c>
      <c r="G4036" s="6" t="s">
        <v>27</v>
      </c>
      <c r="H4036" s="7">
        <v>4556926.0</v>
      </c>
      <c r="I4036" s="8">
        <v>4557861.0</v>
      </c>
      <c r="J4036" t="s">
        <v>28</v>
      </c>
      <c r="K4036" t="s">
        <v>9556</v>
      </c>
      <c r="L4036" t="s">
        <v>9556</v>
      </c>
      <c r="N4036" t="s">
        <v>9557</v>
      </c>
      <c r="Q4036" t="s">
        <v>9558</v>
      </c>
      <c r="R4036">
        <v>936.0</v>
      </c>
      <c r="S4036">
        <v>311.0</v>
      </c>
    </row>
    <row r="4037" ht="15.75" customHeight="1">
      <c r="A4037" s="6" t="s">
        <v>23</v>
      </c>
      <c r="B4037" s="6" t="s">
        <v>24</v>
      </c>
      <c r="C4037" s="6" t="s">
        <v>25</v>
      </c>
      <c r="D4037" s="6" t="s">
        <v>26</v>
      </c>
      <c r="E4037" s="6" t="s">
        <v>8</v>
      </c>
      <c r="G4037" s="6" t="s">
        <v>27</v>
      </c>
      <c r="H4037" s="7">
        <v>4557996.0</v>
      </c>
      <c r="I4037" s="8">
        <v>4559201.0</v>
      </c>
      <c r="J4037" t="s">
        <v>28</v>
      </c>
      <c r="K4037" t="s">
        <v>9559</v>
      </c>
      <c r="L4037" t="s">
        <v>9559</v>
      </c>
      <c r="N4037" t="s">
        <v>772</v>
      </c>
      <c r="Q4037" t="s">
        <v>9560</v>
      </c>
      <c r="R4037">
        <v>1206.0</v>
      </c>
      <c r="S4037">
        <v>401.0</v>
      </c>
    </row>
    <row r="4038" ht="15.75" customHeight="1">
      <c r="A4038" s="6" t="s">
        <v>23</v>
      </c>
      <c r="B4038" s="6" t="s">
        <v>24</v>
      </c>
      <c r="C4038" s="6" t="s">
        <v>25</v>
      </c>
      <c r="D4038" s="6" t="s">
        <v>26</v>
      </c>
      <c r="E4038" s="6" t="s">
        <v>8</v>
      </c>
      <c r="G4038" s="6" t="s">
        <v>27</v>
      </c>
      <c r="H4038" s="7">
        <v>4559237.0</v>
      </c>
      <c r="I4038" s="8">
        <v>4561276.0</v>
      </c>
      <c r="J4038" t="s">
        <v>28</v>
      </c>
      <c r="K4038" t="s">
        <v>9561</v>
      </c>
      <c r="L4038" t="s">
        <v>9561</v>
      </c>
      <c r="N4038" t="s">
        <v>2365</v>
      </c>
      <c r="Q4038" t="s">
        <v>9562</v>
      </c>
      <c r="R4038">
        <v>2040.0</v>
      </c>
      <c r="S4038">
        <v>679.0</v>
      </c>
    </row>
    <row r="4039" ht="15.75" customHeight="1">
      <c r="A4039" s="6" t="s">
        <v>23</v>
      </c>
      <c r="B4039" s="6" t="s">
        <v>24</v>
      </c>
      <c r="C4039" s="6" t="s">
        <v>25</v>
      </c>
      <c r="D4039" s="6" t="s">
        <v>26</v>
      </c>
      <c r="E4039" s="6" t="s">
        <v>8</v>
      </c>
      <c r="G4039" s="6" t="s">
        <v>27</v>
      </c>
      <c r="H4039" s="7">
        <v>4561283.0</v>
      </c>
      <c r="I4039" s="8">
        <v>4561765.0</v>
      </c>
      <c r="J4039" t="s">
        <v>28</v>
      </c>
      <c r="K4039" t="s">
        <v>9563</v>
      </c>
      <c r="L4039" t="s">
        <v>9563</v>
      </c>
      <c r="N4039" t="s">
        <v>9564</v>
      </c>
      <c r="Q4039" t="s">
        <v>9565</v>
      </c>
      <c r="R4039">
        <v>483.0</v>
      </c>
      <c r="S4039">
        <v>160.0</v>
      </c>
    </row>
    <row r="4040" ht="15.75" customHeight="1">
      <c r="A4040" s="6" t="s">
        <v>23</v>
      </c>
      <c r="B4040" s="6" t="s">
        <v>24</v>
      </c>
      <c r="C4040" s="6" t="s">
        <v>25</v>
      </c>
      <c r="D4040" s="6" t="s">
        <v>26</v>
      </c>
      <c r="E4040" s="6" t="s">
        <v>8</v>
      </c>
      <c r="G4040" s="6" t="s">
        <v>27</v>
      </c>
      <c r="H4040" s="7">
        <v>4561762.0</v>
      </c>
      <c r="I4040" s="8">
        <v>4562409.0</v>
      </c>
      <c r="J4040" t="s">
        <v>28</v>
      </c>
      <c r="K4040" t="s">
        <v>9566</v>
      </c>
      <c r="L4040" t="s">
        <v>9566</v>
      </c>
      <c r="N4040" t="s">
        <v>33</v>
      </c>
      <c r="Q4040" t="s">
        <v>9567</v>
      </c>
      <c r="R4040">
        <v>648.0</v>
      </c>
      <c r="S4040">
        <v>215.0</v>
      </c>
    </row>
    <row r="4041" ht="15.75" customHeight="1">
      <c r="A4041" s="6" t="s">
        <v>23</v>
      </c>
      <c r="B4041" s="6" t="s">
        <v>24</v>
      </c>
      <c r="C4041" s="6" t="s">
        <v>25</v>
      </c>
      <c r="D4041" s="6" t="s">
        <v>26</v>
      </c>
      <c r="E4041" s="6" t="s">
        <v>8</v>
      </c>
      <c r="G4041" s="6" t="s">
        <v>27</v>
      </c>
      <c r="H4041" s="7">
        <v>4562567.0</v>
      </c>
      <c r="I4041" s="8">
        <v>4563295.0</v>
      </c>
      <c r="J4041" t="s">
        <v>28</v>
      </c>
      <c r="K4041" t="s">
        <v>9568</v>
      </c>
      <c r="L4041" t="s">
        <v>9568</v>
      </c>
      <c r="N4041" t="s">
        <v>3792</v>
      </c>
      <c r="Q4041" t="s">
        <v>9569</v>
      </c>
      <c r="R4041">
        <v>729.0</v>
      </c>
      <c r="S4041">
        <v>242.0</v>
      </c>
    </row>
    <row r="4042" ht="15.75" customHeight="1">
      <c r="A4042" s="6" t="s">
        <v>23</v>
      </c>
      <c r="B4042" s="6" t="s">
        <v>24</v>
      </c>
      <c r="C4042" s="6" t="s">
        <v>25</v>
      </c>
      <c r="D4042" s="6" t="s">
        <v>26</v>
      </c>
      <c r="E4042" s="6" t="s">
        <v>8</v>
      </c>
      <c r="G4042" s="6" t="s">
        <v>27</v>
      </c>
      <c r="H4042" s="7">
        <v>4563452.0</v>
      </c>
      <c r="I4042" s="8">
        <v>4564237.0</v>
      </c>
      <c r="J4042" t="s">
        <v>28</v>
      </c>
      <c r="K4042" t="s">
        <v>9570</v>
      </c>
      <c r="L4042" t="s">
        <v>9570</v>
      </c>
      <c r="N4042" t="s">
        <v>33</v>
      </c>
      <c r="Q4042" t="s">
        <v>9571</v>
      </c>
      <c r="R4042">
        <v>786.0</v>
      </c>
      <c r="S4042">
        <v>261.0</v>
      </c>
    </row>
    <row r="4043" ht="15.75" customHeight="1">
      <c r="A4043" s="6" t="s">
        <v>23</v>
      </c>
      <c r="B4043" s="6" t="s">
        <v>24</v>
      </c>
      <c r="C4043" s="6" t="s">
        <v>25</v>
      </c>
      <c r="D4043" s="6" t="s">
        <v>26</v>
      </c>
      <c r="E4043" s="6" t="s">
        <v>8</v>
      </c>
      <c r="G4043" s="6" t="s">
        <v>27</v>
      </c>
      <c r="H4043" s="7">
        <v>4564492.0</v>
      </c>
      <c r="I4043" s="8">
        <v>4565205.0</v>
      </c>
      <c r="J4043" t="s">
        <v>37</v>
      </c>
      <c r="K4043" t="s">
        <v>9572</v>
      </c>
      <c r="L4043" t="s">
        <v>9572</v>
      </c>
      <c r="N4043" t="s">
        <v>1144</v>
      </c>
      <c r="Q4043" t="s">
        <v>9573</v>
      </c>
      <c r="R4043">
        <v>714.0</v>
      </c>
      <c r="S4043">
        <v>237.0</v>
      </c>
    </row>
    <row r="4044" ht="15.75" customHeight="1">
      <c r="A4044" s="6" t="s">
        <v>23</v>
      </c>
      <c r="B4044" s="6" t="s">
        <v>24</v>
      </c>
      <c r="C4044" s="6" t="s">
        <v>25</v>
      </c>
      <c r="D4044" s="6" t="s">
        <v>26</v>
      </c>
      <c r="E4044" s="6" t="s">
        <v>8</v>
      </c>
      <c r="G4044" s="6" t="s">
        <v>27</v>
      </c>
      <c r="H4044" s="7">
        <v>4565427.0</v>
      </c>
      <c r="I4044" s="8">
        <v>4566707.0</v>
      </c>
      <c r="J4044" t="s">
        <v>37</v>
      </c>
      <c r="K4044" t="s">
        <v>9574</v>
      </c>
      <c r="L4044" t="s">
        <v>9574</v>
      </c>
      <c r="N4044" t="s">
        <v>174</v>
      </c>
      <c r="Q4044" t="s">
        <v>9575</v>
      </c>
      <c r="R4044">
        <v>1281.0</v>
      </c>
      <c r="S4044">
        <v>426.0</v>
      </c>
    </row>
    <row r="4045" ht="15.75" customHeight="1">
      <c r="A4045" s="6" t="s">
        <v>23</v>
      </c>
      <c r="B4045" s="6" t="s">
        <v>24</v>
      </c>
      <c r="C4045" s="6" t="s">
        <v>25</v>
      </c>
      <c r="D4045" s="6" t="s">
        <v>26</v>
      </c>
      <c r="E4045" s="6" t="s">
        <v>8</v>
      </c>
      <c r="G4045" s="6" t="s">
        <v>27</v>
      </c>
      <c r="H4045" s="7">
        <v>4566953.0</v>
      </c>
      <c r="I4045" s="8">
        <v>4567342.0</v>
      </c>
      <c r="J4045" t="s">
        <v>37</v>
      </c>
      <c r="K4045" t="s">
        <v>9576</v>
      </c>
      <c r="L4045" t="s">
        <v>9576</v>
      </c>
      <c r="N4045" t="s">
        <v>33</v>
      </c>
      <c r="Q4045" t="s">
        <v>9577</v>
      </c>
      <c r="R4045">
        <v>390.0</v>
      </c>
      <c r="S4045">
        <v>129.0</v>
      </c>
    </row>
    <row r="4046" ht="15.75" customHeight="1">
      <c r="A4046" s="6" t="s">
        <v>23</v>
      </c>
      <c r="B4046" s="6" t="s">
        <v>24</v>
      </c>
      <c r="C4046" s="6" t="s">
        <v>25</v>
      </c>
      <c r="D4046" s="6" t="s">
        <v>26</v>
      </c>
      <c r="E4046" s="6" t="s">
        <v>8</v>
      </c>
      <c r="G4046" s="6" t="s">
        <v>27</v>
      </c>
      <c r="H4046" s="7">
        <v>4567672.0</v>
      </c>
      <c r="I4046" s="8">
        <v>4567905.0</v>
      </c>
      <c r="J4046" t="s">
        <v>37</v>
      </c>
      <c r="K4046" t="s">
        <v>9578</v>
      </c>
      <c r="L4046" t="s">
        <v>9578</v>
      </c>
      <c r="N4046" t="s">
        <v>33</v>
      </c>
      <c r="Q4046" t="s">
        <v>9579</v>
      </c>
      <c r="R4046">
        <v>234.0</v>
      </c>
      <c r="S4046">
        <v>77.0</v>
      </c>
    </row>
    <row r="4047" ht="15.75" customHeight="1">
      <c r="A4047" s="6" t="s">
        <v>23</v>
      </c>
      <c r="B4047" s="6" t="s">
        <v>24</v>
      </c>
      <c r="C4047" s="6" t="s">
        <v>25</v>
      </c>
      <c r="D4047" s="6" t="s">
        <v>26</v>
      </c>
      <c r="E4047" s="6" t="s">
        <v>8</v>
      </c>
      <c r="G4047" s="6" t="s">
        <v>27</v>
      </c>
      <c r="H4047" s="7">
        <v>4568112.0</v>
      </c>
      <c r="I4047" s="8">
        <v>4568735.0</v>
      </c>
      <c r="J4047" t="s">
        <v>37</v>
      </c>
      <c r="K4047" t="s">
        <v>9580</v>
      </c>
      <c r="L4047" t="s">
        <v>9580</v>
      </c>
      <c r="N4047" t="s">
        <v>261</v>
      </c>
      <c r="Q4047" t="s">
        <v>9581</v>
      </c>
      <c r="R4047">
        <v>624.0</v>
      </c>
      <c r="S4047">
        <v>207.0</v>
      </c>
    </row>
    <row r="4048" ht="15.75" customHeight="1">
      <c r="A4048" s="6" t="s">
        <v>23</v>
      </c>
      <c r="B4048" s="6" t="s">
        <v>24</v>
      </c>
      <c r="C4048" s="6" t="s">
        <v>25</v>
      </c>
      <c r="D4048" s="6" t="s">
        <v>26</v>
      </c>
      <c r="E4048" s="6" t="s">
        <v>8</v>
      </c>
      <c r="G4048" s="6" t="s">
        <v>27</v>
      </c>
      <c r="H4048" s="7">
        <v>4568861.0</v>
      </c>
      <c r="I4048" s="8">
        <v>4569727.0</v>
      </c>
      <c r="J4048" t="s">
        <v>37</v>
      </c>
      <c r="K4048" t="s">
        <v>9582</v>
      </c>
      <c r="L4048" t="s">
        <v>9582</v>
      </c>
      <c r="N4048" t="s">
        <v>153</v>
      </c>
      <c r="Q4048" t="s">
        <v>9583</v>
      </c>
      <c r="R4048">
        <v>867.0</v>
      </c>
      <c r="S4048">
        <v>288.0</v>
      </c>
    </row>
    <row r="4049" ht="15.75" customHeight="1">
      <c r="A4049" s="6" t="s">
        <v>23</v>
      </c>
      <c r="B4049" s="6" t="s">
        <v>24</v>
      </c>
      <c r="C4049" s="6" t="s">
        <v>25</v>
      </c>
      <c r="D4049" s="6" t="s">
        <v>26</v>
      </c>
      <c r="E4049" s="6" t="s">
        <v>8</v>
      </c>
      <c r="G4049" s="6" t="s">
        <v>27</v>
      </c>
      <c r="H4049" s="7">
        <v>4569871.0</v>
      </c>
      <c r="I4049" s="8">
        <v>4570110.0</v>
      </c>
      <c r="J4049" t="s">
        <v>28</v>
      </c>
      <c r="K4049" t="s">
        <v>9584</v>
      </c>
      <c r="L4049" t="s">
        <v>9584</v>
      </c>
      <c r="N4049" t="s">
        <v>33</v>
      </c>
      <c r="Q4049" t="s">
        <v>9585</v>
      </c>
      <c r="R4049">
        <v>240.0</v>
      </c>
      <c r="S4049">
        <v>79.0</v>
      </c>
    </row>
    <row r="4050" ht="15.75" customHeight="1">
      <c r="A4050" s="6" t="s">
        <v>23</v>
      </c>
      <c r="B4050" s="6" t="s">
        <v>24</v>
      </c>
      <c r="C4050" s="6" t="s">
        <v>25</v>
      </c>
      <c r="D4050" s="6" t="s">
        <v>26</v>
      </c>
      <c r="E4050" s="6" t="s">
        <v>8</v>
      </c>
      <c r="G4050" s="6" t="s">
        <v>27</v>
      </c>
      <c r="H4050" s="7">
        <v>4570504.0</v>
      </c>
      <c r="I4050" s="8">
        <v>4571325.0</v>
      </c>
      <c r="J4050" t="s">
        <v>37</v>
      </c>
      <c r="K4050" t="s">
        <v>9586</v>
      </c>
      <c r="L4050" t="s">
        <v>9586</v>
      </c>
      <c r="N4050" t="s">
        <v>33</v>
      </c>
      <c r="Q4050" t="s">
        <v>9587</v>
      </c>
      <c r="R4050">
        <v>822.0</v>
      </c>
      <c r="S4050">
        <v>273.0</v>
      </c>
    </row>
    <row r="4051" ht="15.75" customHeight="1">
      <c r="A4051" s="6" t="s">
        <v>23</v>
      </c>
      <c r="B4051" s="6" t="s">
        <v>24</v>
      </c>
      <c r="C4051" s="6" t="s">
        <v>25</v>
      </c>
      <c r="D4051" s="6" t="s">
        <v>26</v>
      </c>
      <c r="E4051" s="6" t="s">
        <v>8</v>
      </c>
      <c r="G4051" s="6" t="s">
        <v>27</v>
      </c>
      <c r="H4051" s="7">
        <v>4571345.0</v>
      </c>
      <c r="I4051" s="8">
        <v>4571905.0</v>
      </c>
      <c r="J4051" t="s">
        <v>28</v>
      </c>
      <c r="K4051" t="s">
        <v>9588</v>
      </c>
      <c r="L4051" t="s">
        <v>9588</v>
      </c>
      <c r="N4051" t="s">
        <v>33</v>
      </c>
      <c r="Q4051" t="s">
        <v>9589</v>
      </c>
      <c r="R4051">
        <v>561.0</v>
      </c>
      <c r="S4051">
        <v>186.0</v>
      </c>
    </row>
    <row r="4052" ht="15.75" customHeight="1">
      <c r="A4052" s="6" t="s">
        <v>23</v>
      </c>
      <c r="B4052" s="6" t="s">
        <v>24</v>
      </c>
      <c r="C4052" s="6" t="s">
        <v>25</v>
      </c>
      <c r="D4052" s="6" t="s">
        <v>26</v>
      </c>
      <c r="E4052" s="6" t="s">
        <v>8</v>
      </c>
      <c r="G4052" s="6" t="s">
        <v>27</v>
      </c>
      <c r="H4052" s="7">
        <v>4572016.0</v>
      </c>
      <c r="I4052" s="8">
        <v>4572918.0</v>
      </c>
      <c r="J4052" t="s">
        <v>37</v>
      </c>
      <c r="K4052" t="s">
        <v>9590</v>
      </c>
      <c r="L4052" t="s">
        <v>9590</v>
      </c>
      <c r="N4052" t="s">
        <v>33</v>
      </c>
      <c r="Q4052" t="s">
        <v>9591</v>
      </c>
      <c r="R4052">
        <v>903.0</v>
      </c>
      <c r="S4052">
        <v>300.0</v>
      </c>
    </row>
    <row r="4053" ht="15.75" customHeight="1">
      <c r="A4053" s="6" t="s">
        <v>23</v>
      </c>
      <c r="B4053" s="6" t="s">
        <v>113</v>
      </c>
      <c r="C4053" s="6" t="s">
        <v>25</v>
      </c>
      <c r="D4053" s="6" t="s">
        <v>26</v>
      </c>
      <c r="E4053" s="6" t="s">
        <v>8</v>
      </c>
      <c r="G4053" s="6" t="s">
        <v>27</v>
      </c>
      <c r="H4053" s="7">
        <v>4572961.0</v>
      </c>
      <c r="I4053" s="8">
        <v>4573086.0</v>
      </c>
      <c r="J4053" t="s">
        <v>37</v>
      </c>
      <c r="N4053" t="s">
        <v>9592</v>
      </c>
      <c r="Q4053" t="s">
        <v>9593</v>
      </c>
      <c r="R4053">
        <v>126.0</v>
      </c>
      <c r="T4053" t="s">
        <v>129</v>
      </c>
    </row>
    <row r="4054" ht="15.75" customHeight="1">
      <c r="A4054" s="6" t="s">
        <v>23</v>
      </c>
      <c r="B4054" s="6" t="s">
        <v>24</v>
      </c>
      <c r="C4054" s="6" t="s">
        <v>25</v>
      </c>
      <c r="D4054" s="6" t="s">
        <v>26</v>
      </c>
      <c r="E4054" s="6" t="s">
        <v>8</v>
      </c>
      <c r="G4054" s="6" t="s">
        <v>27</v>
      </c>
      <c r="H4054" s="7">
        <v>4573076.0</v>
      </c>
      <c r="I4054" s="8">
        <v>4574290.0</v>
      </c>
      <c r="J4054" t="s">
        <v>28</v>
      </c>
      <c r="K4054" t="s">
        <v>9594</v>
      </c>
      <c r="L4054" t="s">
        <v>9594</v>
      </c>
      <c r="N4054" t="s">
        <v>33</v>
      </c>
      <c r="Q4054" t="s">
        <v>9595</v>
      </c>
      <c r="R4054">
        <v>1215.0</v>
      </c>
      <c r="S4054">
        <v>404.0</v>
      </c>
    </row>
    <row r="4055" ht="15.75" customHeight="1">
      <c r="A4055" s="6" t="s">
        <v>23</v>
      </c>
      <c r="B4055" s="6" t="s">
        <v>24</v>
      </c>
      <c r="C4055" s="6" t="s">
        <v>25</v>
      </c>
      <c r="D4055" s="6" t="s">
        <v>26</v>
      </c>
      <c r="E4055" s="6" t="s">
        <v>8</v>
      </c>
      <c r="G4055" s="6" t="s">
        <v>27</v>
      </c>
      <c r="H4055" s="7">
        <v>4574287.0</v>
      </c>
      <c r="I4055" s="8">
        <v>4575165.0</v>
      </c>
      <c r="J4055" t="s">
        <v>28</v>
      </c>
      <c r="K4055" t="s">
        <v>9596</v>
      </c>
      <c r="L4055" t="s">
        <v>9596</v>
      </c>
      <c r="N4055" t="s">
        <v>33</v>
      </c>
      <c r="Q4055" t="s">
        <v>9597</v>
      </c>
      <c r="R4055">
        <v>879.0</v>
      </c>
      <c r="S4055">
        <v>292.0</v>
      </c>
    </row>
    <row r="4056" ht="15.75" customHeight="1">
      <c r="A4056" s="6" t="s">
        <v>23</v>
      </c>
      <c r="B4056" s="6" t="s">
        <v>24</v>
      </c>
      <c r="C4056" s="6" t="s">
        <v>25</v>
      </c>
      <c r="D4056" s="6" t="s">
        <v>26</v>
      </c>
      <c r="E4056" s="6" t="s">
        <v>8</v>
      </c>
      <c r="G4056" s="6" t="s">
        <v>27</v>
      </c>
      <c r="H4056" s="7">
        <v>4575252.0</v>
      </c>
      <c r="I4056" s="8">
        <v>4575758.0</v>
      </c>
      <c r="J4056" t="s">
        <v>28</v>
      </c>
      <c r="K4056" t="s">
        <v>9598</v>
      </c>
      <c r="L4056" t="s">
        <v>9598</v>
      </c>
      <c r="N4056" t="s">
        <v>2409</v>
      </c>
      <c r="Q4056" t="s">
        <v>9599</v>
      </c>
      <c r="R4056">
        <v>507.0</v>
      </c>
      <c r="S4056">
        <v>168.0</v>
      </c>
    </row>
    <row r="4057" ht="15.75" customHeight="1">
      <c r="A4057" s="6" t="s">
        <v>23</v>
      </c>
      <c r="B4057" s="6" t="s">
        <v>24</v>
      </c>
      <c r="C4057" s="6" t="s">
        <v>25</v>
      </c>
      <c r="D4057" s="6" t="s">
        <v>26</v>
      </c>
      <c r="E4057" s="6" t="s">
        <v>8</v>
      </c>
      <c r="G4057" s="6" t="s">
        <v>27</v>
      </c>
      <c r="H4057" s="7">
        <v>4576020.0</v>
      </c>
      <c r="I4057" s="8">
        <v>4576970.0</v>
      </c>
      <c r="J4057" t="s">
        <v>37</v>
      </c>
      <c r="K4057" t="s">
        <v>9600</v>
      </c>
      <c r="L4057" t="s">
        <v>9600</v>
      </c>
      <c r="N4057" t="s">
        <v>9601</v>
      </c>
      <c r="Q4057" t="s">
        <v>9602</v>
      </c>
      <c r="R4057">
        <v>951.0</v>
      </c>
      <c r="S4057">
        <v>316.0</v>
      </c>
    </row>
    <row r="4058" ht="15.75" customHeight="1">
      <c r="A4058" s="6" t="s">
        <v>23</v>
      </c>
      <c r="B4058" s="6" t="s">
        <v>24</v>
      </c>
      <c r="C4058" s="6" t="s">
        <v>25</v>
      </c>
      <c r="D4058" s="6" t="s">
        <v>26</v>
      </c>
      <c r="E4058" s="6" t="s">
        <v>8</v>
      </c>
      <c r="G4058" s="6" t="s">
        <v>27</v>
      </c>
      <c r="H4058" s="7">
        <v>4576967.0</v>
      </c>
      <c r="I4058" s="8">
        <v>4577650.0</v>
      </c>
      <c r="J4058" t="s">
        <v>28</v>
      </c>
      <c r="K4058" t="s">
        <v>9603</v>
      </c>
      <c r="L4058" t="s">
        <v>9603</v>
      </c>
      <c r="N4058" t="s">
        <v>33</v>
      </c>
      <c r="Q4058" t="s">
        <v>9604</v>
      </c>
      <c r="R4058">
        <v>684.0</v>
      </c>
      <c r="S4058">
        <v>227.0</v>
      </c>
    </row>
    <row r="4059" ht="15.75" customHeight="1">
      <c r="A4059" s="6" t="s">
        <v>23</v>
      </c>
      <c r="B4059" s="6" t="s">
        <v>24</v>
      </c>
      <c r="C4059" s="6" t="s">
        <v>25</v>
      </c>
      <c r="D4059" s="6" t="s">
        <v>26</v>
      </c>
      <c r="E4059" s="6" t="s">
        <v>8</v>
      </c>
      <c r="G4059" s="6" t="s">
        <v>27</v>
      </c>
      <c r="H4059" s="7">
        <v>4577696.0</v>
      </c>
      <c r="I4059" s="8">
        <v>4578250.0</v>
      </c>
      <c r="J4059" t="s">
        <v>28</v>
      </c>
      <c r="K4059" t="s">
        <v>9605</v>
      </c>
      <c r="L4059" t="s">
        <v>9605</v>
      </c>
      <c r="N4059" t="s">
        <v>506</v>
      </c>
      <c r="Q4059" t="s">
        <v>9606</v>
      </c>
      <c r="R4059">
        <v>555.0</v>
      </c>
      <c r="S4059">
        <v>184.0</v>
      </c>
    </row>
    <row r="4060" ht="15.75" customHeight="1">
      <c r="A4060" s="6" t="s">
        <v>23</v>
      </c>
      <c r="B4060" s="6" t="s">
        <v>24</v>
      </c>
      <c r="C4060" s="6" t="s">
        <v>25</v>
      </c>
      <c r="D4060" s="6" t="s">
        <v>26</v>
      </c>
      <c r="E4060" s="6" t="s">
        <v>8</v>
      </c>
      <c r="G4060" s="6" t="s">
        <v>27</v>
      </c>
      <c r="H4060" s="7">
        <v>4578247.0</v>
      </c>
      <c r="I4060" s="8">
        <v>4578876.0</v>
      </c>
      <c r="J4060" t="s">
        <v>28</v>
      </c>
      <c r="K4060" t="s">
        <v>9607</v>
      </c>
      <c r="L4060" t="s">
        <v>9607</v>
      </c>
      <c r="N4060" t="s">
        <v>9608</v>
      </c>
      <c r="Q4060" t="s">
        <v>9609</v>
      </c>
      <c r="R4060">
        <v>630.0</v>
      </c>
      <c r="S4060">
        <v>209.0</v>
      </c>
    </row>
    <row r="4061" ht="15.75" customHeight="1">
      <c r="A4061" s="6" t="s">
        <v>23</v>
      </c>
      <c r="B4061" s="6" t="s">
        <v>24</v>
      </c>
      <c r="C4061" s="6" t="s">
        <v>25</v>
      </c>
      <c r="D4061" s="6" t="s">
        <v>26</v>
      </c>
      <c r="E4061" s="6" t="s">
        <v>8</v>
      </c>
      <c r="G4061" s="6" t="s">
        <v>27</v>
      </c>
      <c r="H4061" s="7">
        <v>4578873.0</v>
      </c>
      <c r="I4061" s="8">
        <v>4580552.0</v>
      </c>
      <c r="J4061" t="s">
        <v>28</v>
      </c>
      <c r="K4061" t="s">
        <v>9610</v>
      </c>
      <c r="L4061" t="s">
        <v>9610</v>
      </c>
      <c r="N4061" t="s">
        <v>2085</v>
      </c>
      <c r="Q4061" t="s">
        <v>9611</v>
      </c>
      <c r="R4061">
        <v>1680.0</v>
      </c>
      <c r="S4061">
        <v>559.0</v>
      </c>
    </row>
    <row r="4062" ht="15.75" customHeight="1">
      <c r="A4062" s="6" t="s">
        <v>23</v>
      </c>
      <c r="B4062" s="6" t="s">
        <v>24</v>
      </c>
      <c r="C4062" s="6" t="s">
        <v>25</v>
      </c>
      <c r="D4062" s="6" t="s">
        <v>26</v>
      </c>
      <c r="E4062" s="6" t="s">
        <v>8</v>
      </c>
      <c r="G4062" s="6" t="s">
        <v>27</v>
      </c>
      <c r="H4062" s="7">
        <v>4580631.0</v>
      </c>
      <c r="I4062" s="8">
        <v>4580762.0</v>
      </c>
      <c r="J4062" t="s">
        <v>28</v>
      </c>
      <c r="K4062" t="s">
        <v>9612</v>
      </c>
      <c r="L4062" t="s">
        <v>9612</v>
      </c>
      <c r="N4062" t="s">
        <v>9613</v>
      </c>
      <c r="Q4062" t="s">
        <v>9614</v>
      </c>
      <c r="R4062">
        <v>132.0</v>
      </c>
      <c r="S4062">
        <v>43.0</v>
      </c>
    </row>
    <row r="4063" ht="15.75" customHeight="1">
      <c r="A4063" s="6" t="s">
        <v>23</v>
      </c>
      <c r="B4063" s="6" t="s">
        <v>24</v>
      </c>
      <c r="C4063" s="6" t="s">
        <v>25</v>
      </c>
      <c r="D4063" s="6" t="s">
        <v>26</v>
      </c>
      <c r="E4063" s="6" t="s">
        <v>8</v>
      </c>
      <c r="G4063" s="6" t="s">
        <v>27</v>
      </c>
      <c r="H4063" s="7">
        <v>4581437.0</v>
      </c>
      <c r="I4063" s="8">
        <v>4582894.0</v>
      </c>
      <c r="J4063" t="s">
        <v>37</v>
      </c>
      <c r="K4063" t="s">
        <v>9615</v>
      </c>
      <c r="L4063" t="s">
        <v>9615</v>
      </c>
      <c r="N4063" t="s">
        <v>33</v>
      </c>
      <c r="Q4063" t="s">
        <v>9616</v>
      </c>
      <c r="R4063">
        <v>1458.0</v>
      </c>
      <c r="S4063">
        <v>485.0</v>
      </c>
    </row>
    <row r="4064" ht="15.75" customHeight="1">
      <c r="A4064" s="6" t="s">
        <v>23</v>
      </c>
      <c r="B4064" s="6" t="s">
        <v>24</v>
      </c>
      <c r="C4064" s="6" t="s">
        <v>25</v>
      </c>
      <c r="D4064" s="6" t="s">
        <v>26</v>
      </c>
      <c r="E4064" s="6" t="s">
        <v>8</v>
      </c>
      <c r="G4064" s="6" t="s">
        <v>27</v>
      </c>
      <c r="H4064" s="7">
        <v>4582911.0</v>
      </c>
      <c r="I4064" s="8">
        <v>4583399.0</v>
      </c>
      <c r="J4064" t="s">
        <v>37</v>
      </c>
      <c r="K4064" t="s">
        <v>9617</v>
      </c>
      <c r="L4064" t="s">
        <v>9617</v>
      </c>
      <c r="N4064" t="s">
        <v>33</v>
      </c>
      <c r="Q4064" t="s">
        <v>9618</v>
      </c>
      <c r="R4064">
        <v>489.0</v>
      </c>
      <c r="S4064">
        <v>162.0</v>
      </c>
    </row>
    <row r="4065" ht="15.75" customHeight="1">
      <c r="A4065" s="6" t="s">
        <v>23</v>
      </c>
      <c r="B4065" s="6" t="s">
        <v>24</v>
      </c>
      <c r="C4065" s="6" t="s">
        <v>25</v>
      </c>
      <c r="D4065" s="6" t="s">
        <v>26</v>
      </c>
      <c r="E4065" s="6" t="s">
        <v>8</v>
      </c>
      <c r="G4065" s="6" t="s">
        <v>27</v>
      </c>
      <c r="H4065" s="7">
        <v>4583464.0</v>
      </c>
      <c r="I4065" s="8">
        <v>4583784.0</v>
      </c>
      <c r="J4065" t="s">
        <v>37</v>
      </c>
      <c r="K4065" t="s">
        <v>9619</v>
      </c>
      <c r="L4065" t="s">
        <v>9619</v>
      </c>
      <c r="N4065" t="s">
        <v>33</v>
      </c>
      <c r="Q4065" t="s">
        <v>9620</v>
      </c>
      <c r="R4065">
        <v>321.0</v>
      </c>
      <c r="S4065">
        <v>106.0</v>
      </c>
    </row>
    <row r="4066" ht="15.75" customHeight="1">
      <c r="A4066" s="6" t="s">
        <v>23</v>
      </c>
      <c r="B4066" s="6" t="s">
        <v>24</v>
      </c>
      <c r="C4066" s="6" t="s">
        <v>25</v>
      </c>
      <c r="D4066" s="6" t="s">
        <v>26</v>
      </c>
      <c r="E4066" s="6" t="s">
        <v>8</v>
      </c>
      <c r="G4066" s="6" t="s">
        <v>27</v>
      </c>
      <c r="H4066" s="7">
        <v>4583916.0</v>
      </c>
      <c r="I4066" s="8">
        <v>4584800.0</v>
      </c>
      <c r="J4066" t="s">
        <v>37</v>
      </c>
      <c r="K4066" t="s">
        <v>9621</v>
      </c>
      <c r="L4066" t="s">
        <v>9621</v>
      </c>
      <c r="N4066" t="s">
        <v>33</v>
      </c>
      <c r="Q4066" t="s">
        <v>9622</v>
      </c>
      <c r="R4066">
        <v>885.0</v>
      </c>
      <c r="S4066">
        <v>294.0</v>
      </c>
    </row>
    <row r="4067" ht="15.75" customHeight="1">
      <c r="A4067" s="6" t="s">
        <v>23</v>
      </c>
      <c r="B4067" s="6" t="s">
        <v>113</v>
      </c>
      <c r="C4067" s="6" t="s">
        <v>25</v>
      </c>
      <c r="D4067" s="6" t="s">
        <v>26</v>
      </c>
      <c r="E4067" s="6" t="s">
        <v>8</v>
      </c>
      <c r="G4067" s="6" t="s">
        <v>27</v>
      </c>
      <c r="H4067" s="7">
        <v>4584876.0</v>
      </c>
      <c r="I4067" s="8">
        <v>4585607.0</v>
      </c>
      <c r="J4067" t="s">
        <v>28</v>
      </c>
      <c r="N4067" t="s">
        <v>9623</v>
      </c>
      <c r="Q4067" t="s">
        <v>9624</v>
      </c>
      <c r="R4067">
        <v>732.0</v>
      </c>
      <c r="T4067" t="s">
        <v>129</v>
      </c>
    </row>
    <row r="4068" ht="15.75" customHeight="1">
      <c r="A4068" s="6" t="s">
        <v>23</v>
      </c>
      <c r="B4068" s="6" t="s">
        <v>24</v>
      </c>
      <c r="C4068" s="6" t="s">
        <v>25</v>
      </c>
      <c r="D4068" s="6" t="s">
        <v>26</v>
      </c>
      <c r="E4068" s="6" t="s">
        <v>8</v>
      </c>
      <c r="G4068" s="6" t="s">
        <v>27</v>
      </c>
      <c r="H4068" s="7">
        <v>4585673.0</v>
      </c>
      <c r="I4068" s="8">
        <v>4587388.0</v>
      </c>
      <c r="J4068" t="s">
        <v>37</v>
      </c>
      <c r="K4068" t="s">
        <v>9625</v>
      </c>
      <c r="L4068" t="s">
        <v>9625</v>
      </c>
      <c r="N4068" t="s">
        <v>33</v>
      </c>
      <c r="Q4068" t="s">
        <v>9626</v>
      </c>
      <c r="R4068">
        <v>1716.0</v>
      </c>
      <c r="S4068">
        <v>571.0</v>
      </c>
    </row>
    <row r="4069" ht="15.75" customHeight="1">
      <c r="A4069" s="6" t="s">
        <v>23</v>
      </c>
      <c r="B4069" s="6" t="s">
        <v>24</v>
      </c>
      <c r="C4069" s="6" t="s">
        <v>25</v>
      </c>
      <c r="D4069" s="6" t="s">
        <v>26</v>
      </c>
      <c r="E4069" s="6" t="s">
        <v>8</v>
      </c>
      <c r="G4069" s="6" t="s">
        <v>27</v>
      </c>
      <c r="H4069" s="7">
        <v>4587460.0</v>
      </c>
      <c r="I4069" s="8">
        <v>4588104.0</v>
      </c>
      <c r="J4069" t="s">
        <v>28</v>
      </c>
      <c r="K4069" t="s">
        <v>9627</v>
      </c>
      <c r="L4069" t="s">
        <v>9627</v>
      </c>
      <c r="N4069" t="s">
        <v>33</v>
      </c>
      <c r="Q4069" t="s">
        <v>9628</v>
      </c>
      <c r="R4069">
        <v>645.0</v>
      </c>
      <c r="S4069">
        <v>214.0</v>
      </c>
    </row>
    <row r="4070" ht="15.75" customHeight="1">
      <c r="A4070" s="6" t="s">
        <v>23</v>
      </c>
      <c r="B4070" s="6" t="s">
        <v>24</v>
      </c>
      <c r="C4070" s="6" t="s">
        <v>25</v>
      </c>
      <c r="D4070" s="6" t="s">
        <v>26</v>
      </c>
      <c r="E4070" s="6" t="s">
        <v>8</v>
      </c>
      <c r="G4070" s="6" t="s">
        <v>27</v>
      </c>
      <c r="H4070" s="7">
        <v>4588101.0</v>
      </c>
      <c r="I4070" s="8">
        <v>4589561.0</v>
      </c>
      <c r="J4070" t="s">
        <v>28</v>
      </c>
      <c r="K4070" t="s">
        <v>9629</v>
      </c>
      <c r="L4070" t="s">
        <v>9629</v>
      </c>
      <c r="N4070" t="s">
        <v>33</v>
      </c>
      <c r="Q4070" t="s">
        <v>9630</v>
      </c>
      <c r="R4070">
        <v>1461.0</v>
      </c>
      <c r="S4070">
        <v>486.0</v>
      </c>
    </row>
    <row r="4071" ht="15.75" customHeight="1">
      <c r="A4071" s="6" t="s">
        <v>23</v>
      </c>
      <c r="B4071" s="6" t="s">
        <v>24</v>
      </c>
      <c r="C4071" s="6" t="s">
        <v>25</v>
      </c>
      <c r="D4071" s="6" t="s">
        <v>26</v>
      </c>
      <c r="E4071" s="6" t="s">
        <v>8</v>
      </c>
      <c r="G4071" s="6" t="s">
        <v>27</v>
      </c>
      <c r="H4071" s="7">
        <v>4589862.0</v>
      </c>
      <c r="I4071" s="8">
        <v>4591145.0</v>
      </c>
      <c r="J4071" t="s">
        <v>28</v>
      </c>
      <c r="K4071" t="s">
        <v>9631</v>
      </c>
      <c r="L4071" t="s">
        <v>9631</v>
      </c>
      <c r="N4071" t="s">
        <v>9632</v>
      </c>
      <c r="Q4071" t="s">
        <v>9633</v>
      </c>
      <c r="R4071">
        <v>1284.0</v>
      </c>
      <c r="S4071">
        <v>427.0</v>
      </c>
    </row>
    <row r="4072" ht="15.75" customHeight="1">
      <c r="A4072" s="6" t="s">
        <v>23</v>
      </c>
      <c r="B4072" s="6" t="s">
        <v>24</v>
      </c>
      <c r="C4072" s="6" t="s">
        <v>25</v>
      </c>
      <c r="D4072" s="6" t="s">
        <v>26</v>
      </c>
      <c r="E4072" s="6" t="s">
        <v>8</v>
      </c>
      <c r="G4072" s="6" t="s">
        <v>27</v>
      </c>
      <c r="H4072" s="7">
        <v>4591378.0</v>
      </c>
      <c r="I4072" s="8">
        <v>4591767.0</v>
      </c>
      <c r="J4072" t="s">
        <v>28</v>
      </c>
      <c r="K4072" t="s">
        <v>9634</v>
      </c>
      <c r="L4072" t="s">
        <v>9634</v>
      </c>
      <c r="N4072" t="s">
        <v>33</v>
      </c>
      <c r="Q4072" t="s">
        <v>9635</v>
      </c>
      <c r="R4072">
        <v>390.0</v>
      </c>
      <c r="S4072">
        <v>129.0</v>
      </c>
    </row>
    <row r="4073" ht="15.75" customHeight="1">
      <c r="A4073" s="6" t="s">
        <v>23</v>
      </c>
      <c r="B4073" s="6" t="s">
        <v>24</v>
      </c>
      <c r="C4073" s="6" t="s">
        <v>25</v>
      </c>
      <c r="D4073" s="6" t="s">
        <v>26</v>
      </c>
      <c r="E4073" s="6" t="s">
        <v>8</v>
      </c>
      <c r="G4073" s="6" t="s">
        <v>27</v>
      </c>
      <c r="H4073" s="7">
        <v>4593661.0</v>
      </c>
      <c r="I4073" s="8">
        <v>4594218.0</v>
      </c>
      <c r="J4073" t="s">
        <v>28</v>
      </c>
      <c r="K4073" t="s">
        <v>9636</v>
      </c>
      <c r="L4073" t="s">
        <v>9636</v>
      </c>
      <c r="N4073" t="s">
        <v>506</v>
      </c>
      <c r="Q4073" t="s">
        <v>9637</v>
      </c>
      <c r="R4073">
        <v>558.0</v>
      </c>
      <c r="S4073">
        <v>185.0</v>
      </c>
    </row>
    <row r="4074" ht="15.75" customHeight="1">
      <c r="A4074" s="6" t="s">
        <v>23</v>
      </c>
      <c r="B4074" s="6" t="s">
        <v>24</v>
      </c>
      <c r="C4074" s="6" t="s">
        <v>25</v>
      </c>
      <c r="D4074" s="6" t="s">
        <v>26</v>
      </c>
      <c r="E4074" s="6" t="s">
        <v>8</v>
      </c>
      <c r="G4074" s="6" t="s">
        <v>27</v>
      </c>
      <c r="H4074" s="7">
        <v>4594230.0</v>
      </c>
      <c r="I4074" s="8">
        <v>4594847.0</v>
      </c>
      <c r="J4074" t="s">
        <v>28</v>
      </c>
      <c r="K4074" t="s">
        <v>9638</v>
      </c>
      <c r="L4074" t="s">
        <v>9638</v>
      </c>
      <c r="N4074" t="s">
        <v>9608</v>
      </c>
      <c r="Q4074" t="s">
        <v>9639</v>
      </c>
      <c r="R4074">
        <v>618.0</v>
      </c>
      <c r="S4074">
        <v>205.0</v>
      </c>
    </row>
    <row r="4075" ht="15.75" customHeight="1">
      <c r="A4075" s="6" t="s">
        <v>23</v>
      </c>
      <c r="B4075" s="6" t="s">
        <v>24</v>
      </c>
      <c r="C4075" s="6" t="s">
        <v>25</v>
      </c>
      <c r="D4075" s="6" t="s">
        <v>26</v>
      </c>
      <c r="E4075" s="6" t="s">
        <v>8</v>
      </c>
      <c r="G4075" s="6" t="s">
        <v>27</v>
      </c>
      <c r="H4075" s="7">
        <v>4594844.0</v>
      </c>
      <c r="I4075" s="8">
        <v>4596610.0</v>
      </c>
      <c r="J4075" t="s">
        <v>28</v>
      </c>
      <c r="K4075" t="s">
        <v>9640</v>
      </c>
      <c r="L4075" t="s">
        <v>9640</v>
      </c>
      <c r="N4075" t="s">
        <v>9641</v>
      </c>
      <c r="Q4075" t="s">
        <v>9642</v>
      </c>
      <c r="R4075">
        <v>1767.0</v>
      </c>
      <c r="S4075">
        <v>588.0</v>
      </c>
    </row>
    <row r="4076" ht="15.75" customHeight="1">
      <c r="A4076" s="6" t="s">
        <v>23</v>
      </c>
      <c r="B4076" s="6" t="s">
        <v>24</v>
      </c>
      <c r="C4076" s="6" t="s">
        <v>25</v>
      </c>
      <c r="D4076" s="6" t="s">
        <v>26</v>
      </c>
      <c r="E4076" s="6" t="s">
        <v>8</v>
      </c>
      <c r="G4076" s="6" t="s">
        <v>27</v>
      </c>
      <c r="H4076" s="7">
        <v>4596614.0</v>
      </c>
      <c r="I4076" s="8">
        <v>4596742.0</v>
      </c>
      <c r="J4076" t="s">
        <v>28</v>
      </c>
      <c r="K4076" t="s">
        <v>9643</v>
      </c>
      <c r="L4076" t="s">
        <v>9643</v>
      </c>
      <c r="N4076" t="s">
        <v>9613</v>
      </c>
      <c r="Q4076" t="s">
        <v>9644</v>
      </c>
      <c r="R4076">
        <v>129.0</v>
      </c>
      <c r="S4076">
        <v>42.0</v>
      </c>
    </row>
    <row r="4077" ht="15.75" customHeight="1">
      <c r="A4077" s="6" t="s">
        <v>23</v>
      </c>
      <c r="B4077" s="6" t="s">
        <v>24</v>
      </c>
      <c r="C4077" s="6" t="s">
        <v>25</v>
      </c>
      <c r="D4077" s="6" t="s">
        <v>26</v>
      </c>
      <c r="E4077" s="6" t="s">
        <v>8</v>
      </c>
      <c r="G4077" s="6" t="s">
        <v>27</v>
      </c>
      <c r="H4077" s="7">
        <v>4597042.0</v>
      </c>
      <c r="I4077" s="8">
        <v>4597410.0</v>
      </c>
      <c r="J4077" t="s">
        <v>28</v>
      </c>
      <c r="K4077" t="s">
        <v>9645</v>
      </c>
      <c r="L4077" t="s">
        <v>9645</v>
      </c>
      <c r="N4077" t="s">
        <v>1144</v>
      </c>
      <c r="Q4077" t="s">
        <v>9646</v>
      </c>
      <c r="R4077">
        <v>369.0</v>
      </c>
      <c r="S4077">
        <v>122.0</v>
      </c>
    </row>
    <row r="4078" ht="15.75" customHeight="1">
      <c r="A4078" s="6" t="s">
        <v>23</v>
      </c>
      <c r="B4078" s="6" t="s">
        <v>24</v>
      </c>
      <c r="C4078" s="6" t="s">
        <v>25</v>
      </c>
      <c r="D4078" s="6" t="s">
        <v>26</v>
      </c>
      <c r="E4078" s="6" t="s">
        <v>8</v>
      </c>
      <c r="G4078" s="6" t="s">
        <v>27</v>
      </c>
      <c r="H4078" s="7">
        <v>4597653.0</v>
      </c>
      <c r="I4078" s="8">
        <v>4598966.0</v>
      </c>
      <c r="J4078" t="s">
        <v>37</v>
      </c>
      <c r="K4078" t="s">
        <v>9647</v>
      </c>
      <c r="L4078" t="s">
        <v>9647</v>
      </c>
      <c r="N4078" t="s">
        <v>33</v>
      </c>
      <c r="Q4078" t="s">
        <v>9648</v>
      </c>
      <c r="R4078">
        <v>1314.0</v>
      </c>
      <c r="S4078">
        <v>437.0</v>
      </c>
    </row>
    <row r="4079" ht="15.75" customHeight="1">
      <c r="A4079" s="6" t="s">
        <v>23</v>
      </c>
      <c r="B4079" s="6" t="s">
        <v>24</v>
      </c>
      <c r="C4079" s="6" t="s">
        <v>25</v>
      </c>
      <c r="D4079" s="6" t="s">
        <v>26</v>
      </c>
      <c r="E4079" s="6" t="s">
        <v>8</v>
      </c>
      <c r="G4079" s="6" t="s">
        <v>27</v>
      </c>
      <c r="H4079" s="7">
        <v>4598967.0</v>
      </c>
      <c r="I4079" s="8">
        <v>4599500.0</v>
      </c>
      <c r="J4079" t="s">
        <v>28</v>
      </c>
      <c r="K4079" t="s">
        <v>9649</v>
      </c>
      <c r="L4079" t="s">
        <v>9649</v>
      </c>
      <c r="N4079" t="s">
        <v>369</v>
      </c>
      <c r="Q4079" t="s">
        <v>9650</v>
      </c>
      <c r="R4079">
        <v>534.0</v>
      </c>
      <c r="S4079">
        <v>177.0</v>
      </c>
    </row>
    <row r="4080" ht="15.75" customHeight="1">
      <c r="A4080" s="6" t="s">
        <v>23</v>
      </c>
      <c r="B4080" s="6" t="s">
        <v>24</v>
      </c>
      <c r="C4080" s="6" t="s">
        <v>25</v>
      </c>
      <c r="D4080" s="6" t="s">
        <v>26</v>
      </c>
      <c r="E4080" s="6" t="s">
        <v>8</v>
      </c>
      <c r="G4080" s="6" t="s">
        <v>27</v>
      </c>
      <c r="H4080" s="7">
        <v>4600071.0</v>
      </c>
      <c r="I4080" s="8">
        <v>4601018.0</v>
      </c>
      <c r="J4080" t="s">
        <v>37</v>
      </c>
      <c r="K4080" t="s">
        <v>9651</v>
      </c>
      <c r="L4080" t="s">
        <v>9651</v>
      </c>
      <c r="N4080" t="s">
        <v>33</v>
      </c>
      <c r="Q4080" t="s">
        <v>9652</v>
      </c>
      <c r="R4080">
        <v>948.0</v>
      </c>
      <c r="S4080">
        <v>315.0</v>
      </c>
    </row>
    <row r="4081" ht="15.75" customHeight="1">
      <c r="A4081" s="6" t="s">
        <v>23</v>
      </c>
      <c r="B4081" s="6" t="s">
        <v>24</v>
      </c>
      <c r="C4081" s="6" t="s">
        <v>25</v>
      </c>
      <c r="D4081" s="6" t="s">
        <v>26</v>
      </c>
      <c r="E4081" s="6" t="s">
        <v>8</v>
      </c>
      <c r="G4081" s="6" t="s">
        <v>27</v>
      </c>
      <c r="H4081" s="7">
        <v>4602001.0</v>
      </c>
      <c r="I4081" s="8">
        <v>4602957.0</v>
      </c>
      <c r="J4081" t="s">
        <v>28</v>
      </c>
      <c r="K4081" t="s">
        <v>9653</v>
      </c>
      <c r="L4081" t="s">
        <v>9653</v>
      </c>
      <c r="N4081" t="s">
        <v>1050</v>
      </c>
      <c r="Q4081" t="s">
        <v>9654</v>
      </c>
      <c r="R4081">
        <v>957.0</v>
      </c>
      <c r="S4081">
        <v>318.0</v>
      </c>
    </row>
    <row r="4082" ht="15.75" customHeight="1">
      <c r="A4082" s="6" t="s">
        <v>23</v>
      </c>
      <c r="B4082" s="6" t="s">
        <v>113</v>
      </c>
      <c r="C4082" s="6" t="s">
        <v>25</v>
      </c>
      <c r="D4082" s="6" t="s">
        <v>26</v>
      </c>
      <c r="E4082" s="6" t="s">
        <v>8</v>
      </c>
      <c r="G4082" s="6" t="s">
        <v>27</v>
      </c>
      <c r="H4082" s="7">
        <v>4603050.0</v>
      </c>
      <c r="I4082" s="8">
        <v>4603280.0</v>
      </c>
      <c r="J4082" t="s">
        <v>28</v>
      </c>
      <c r="N4082" t="s">
        <v>9623</v>
      </c>
      <c r="Q4082" t="s">
        <v>9655</v>
      </c>
      <c r="R4082">
        <v>231.0</v>
      </c>
      <c r="T4082" t="s">
        <v>129</v>
      </c>
    </row>
    <row r="4083" ht="15.75" customHeight="1">
      <c r="A4083" s="6" t="s">
        <v>23</v>
      </c>
      <c r="B4083" s="6" t="s">
        <v>24</v>
      </c>
      <c r="C4083" s="6" t="s">
        <v>25</v>
      </c>
      <c r="D4083" s="6" t="s">
        <v>26</v>
      </c>
      <c r="E4083" s="6" t="s">
        <v>8</v>
      </c>
      <c r="G4083" s="6" t="s">
        <v>27</v>
      </c>
      <c r="H4083" s="7">
        <v>4603416.0</v>
      </c>
      <c r="I4083" s="8">
        <v>4603856.0</v>
      </c>
      <c r="J4083" t="s">
        <v>28</v>
      </c>
      <c r="K4083" t="s">
        <v>9656</v>
      </c>
      <c r="L4083" t="s">
        <v>9656</v>
      </c>
      <c r="N4083" t="s">
        <v>33</v>
      </c>
      <c r="Q4083" t="s">
        <v>9657</v>
      </c>
      <c r="R4083">
        <v>441.0</v>
      </c>
      <c r="S4083">
        <v>146.0</v>
      </c>
    </row>
    <row r="4084" ht="15.75" customHeight="1">
      <c r="A4084" s="6" t="s">
        <v>23</v>
      </c>
      <c r="B4084" s="6" t="s">
        <v>24</v>
      </c>
      <c r="C4084" s="6" t="s">
        <v>25</v>
      </c>
      <c r="D4084" s="6" t="s">
        <v>26</v>
      </c>
      <c r="E4084" s="6" t="s">
        <v>8</v>
      </c>
      <c r="G4084" s="6" t="s">
        <v>27</v>
      </c>
      <c r="H4084" s="7">
        <v>4604121.0</v>
      </c>
      <c r="I4084" s="8">
        <v>4605950.0</v>
      </c>
      <c r="J4084" t="s">
        <v>37</v>
      </c>
      <c r="K4084" t="s">
        <v>9658</v>
      </c>
      <c r="L4084" t="s">
        <v>9658</v>
      </c>
      <c r="N4084" t="s">
        <v>778</v>
      </c>
      <c r="Q4084" t="s">
        <v>9659</v>
      </c>
      <c r="R4084">
        <v>1830.0</v>
      </c>
      <c r="S4084">
        <v>609.0</v>
      </c>
    </row>
    <row r="4085" ht="15.75" customHeight="1">
      <c r="A4085" s="6" t="s">
        <v>23</v>
      </c>
      <c r="B4085" s="6" t="s">
        <v>24</v>
      </c>
      <c r="C4085" s="6" t="s">
        <v>25</v>
      </c>
      <c r="D4085" s="6" t="s">
        <v>26</v>
      </c>
      <c r="E4085" s="6" t="s">
        <v>8</v>
      </c>
      <c r="G4085" s="6" t="s">
        <v>27</v>
      </c>
      <c r="H4085" s="7">
        <v>4606254.0</v>
      </c>
      <c r="I4085" s="8">
        <v>4607555.0</v>
      </c>
      <c r="J4085" t="s">
        <v>37</v>
      </c>
      <c r="K4085" t="s">
        <v>9660</v>
      </c>
      <c r="L4085" t="s">
        <v>9660</v>
      </c>
      <c r="N4085" t="s">
        <v>9661</v>
      </c>
      <c r="Q4085" t="s">
        <v>9662</v>
      </c>
      <c r="R4085">
        <v>1302.0</v>
      </c>
      <c r="S4085">
        <v>433.0</v>
      </c>
    </row>
    <row r="4086" ht="15.75" customHeight="1">
      <c r="A4086" s="6" t="s">
        <v>23</v>
      </c>
      <c r="B4086" s="6" t="s">
        <v>24</v>
      </c>
      <c r="C4086" s="6" t="s">
        <v>25</v>
      </c>
      <c r="D4086" s="6" t="s">
        <v>26</v>
      </c>
      <c r="E4086" s="6" t="s">
        <v>8</v>
      </c>
      <c r="G4086" s="6" t="s">
        <v>27</v>
      </c>
      <c r="H4086" s="7">
        <v>4607598.0</v>
      </c>
      <c r="I4086" s="8">
        <v>4609424.0</v>
      </c>
      <c r="J4086" t="s">
        <v>28</v>
      </c>
      <c r="K4086" t="s">
        <v>9663</v>
      </c>
      <c r="L4086" t="s">
        <v>9663</v>
      </c>
      <c r="N4086" t="s">
        <v>33</v>
      </c>
      <c r="Q4086" t="s">
        <v>9664</v>
      </c>
      <c r="R4086">
        <v>1827.0</v>
      </c>
      <c r="S4086">
        <v>608.0</v>
      </c>
    </row>
    <row r="4087" ht="15.75" customHeight="1">
      <c r="A4087" s="6" t="s">
        <v>23</v>
      </c>
      <c r="B4087" s="6" t="s">
        <v>24</v>
      </c>
      <c r="C4087" s="6" t="s">
        <v>25</v>
      </c>
      <c r="D4087" s="6" t="s">
        <v>26</v>
      </c>
      <c r="E4087" s="6" t="s">
        <v>8</v>
      </c>
      <c r="G4087" s="6" t="s">
        <v>27</v>
      </c>
      <c r="H4087" s="7">
        <v>4611014.0</v>
      </c>
      <c r="I4087" s="8">
        <v>4611802.0</v>
      </c>
      <c r="J4087" t="s">
        <v>37</v>
      </c>
      <c r="K4087" t="s">
        <v>9665</v>
      </c>
      <c r="L4087" t="s">
        <v>9665</v>
      </c>
      <c r="N4087" t="s">
        <v>9666</v>
      </c>
      <c r="Q4087" t="s">
        <v>9667</v>
      </c>
      <c r="R4087">
        <v>789.0</v>
      </c>
      <c r="S4087">
        <v>262.0</v>
      </c>
    </row>
    <row r="4088" ht="15.75" customHeight="1">
      <c r="A4088" s="6" t="s">
        <v>23</v>
      </c>
      <c r="B4088" s="6" t="s">
        <v>24</v>
      </c>
      <c r="C4088" s="6" t="s">
        <v>25</v>
      </c>
      <c r="D4088" s="6" t="s">
        <v>26</v>
      </c>
      <c r="E4088" s="6" t="s">
        <v>8</v>
      </c>
      <c r="G4088" s="6" t="s">
        <v>27</v>
      </c>
      <c r="H4088" s="7">
        <v>4611875.0</v>
      </c>
      <c r="I4088" s="8">
        <v>4612366.0</v>
      </c>
      <c r="J4088" t="s">
        <v>37</v>
      </c>
      <c r="K4088" t="s">
        <v>9668</v>
      </c>
      <c r="L4088" t="s">
        <v>9668</v>
      </c>
      <c r="N4088" t="s">
        <v>33</v>
      </c>
      <c r="Q4088" t="s">
        <v>9669</v>
      </c>
      <c r="R4088">
        <v>492.0</v>
      </c>
      <c r="S4088">
        <v>163.0</v>
      </c>
    </row>
    <row r="4089" ht="15.75" customHeight="1">
      <c r="A4089" s="6" t="s">
        <v>23</v>
      </c>
      <c r="B4089" s="6" t="s">
        <v>24</v>
      </c>
      <c r="C4089" s="6" t="s">
        <v>25</v>
      </c>
      <c r="D4089" s="6" t="s">
        <v>26</v>
      </c>
      <c r="E4089" s="6" t="s">
        <v>8</v>
      </c>
      <c r="G4089" s="6" t="s">
        <v>27</v>
      </c>
      <c r="H4089" s="7">
        <v>4612456.0</v>
      </c>
      <c r="I4089" s="8">
        <v>4612878.0</v>
      </c>
      <c r="J4089" t="s">
        <v>37</v>
      </c>
      <c r="K4089" t="s">
        <v>9670</v>
      </c>
      <c r="L4089" t="s">
        <v>9670</v>
      </c>
      <c r="N4089" t="s">
        <v>9671</v>
      </c>
      <c r="Q4089" t="s">
        <v>9672</v>
      </c>
      <c r="R4089">
        <v>423.0</v>
      </c>
      <c r="S4089">
        <v>140.0</v>
      </c>
    </row>
    <row r="4090" ht="15.75" customHeight="1">
      <c r="A4090" s="6" t="s">
        <v>23</v>
      </c>
      <c r="B4090" s="6" t="s">
        <v>24</v>
      </c>
      <c r="C4090" s="6" t="s">
        <v>25</v>
      </c>
      <c r="D4090" s="6" t="s">
        <v>26</v>
      </c>
      <c r="E4090" s="6" t="s">
        <v>8</v>
      </c>
      <c r="G4090" s="6" t="s">
        <v>27</v>
      </c>
      <c r="H4090" s="7">
        <v>4612901.0</v>
      </c>
      <c r="I4090" s="8">
        <v>4613494.0</v>
      </c>
      <c r="J4090" t="s">
        <v>28</v>
      </c>
      <c r="K4090" t="s">
        <v>9673</v>
      </c>
      <c r="L4090" t="s">
        <v>9673</v>
      </c>
      <c r="N4090" t="s">
        <v>506</v>
      </c>
      <c r="Q4090" t="s">
        <v>9674</v>
      </c>
      <c r="R4090">
        <v>594.0</v>
      </c>
      <c r="S4090">
        <v>197.0</v>
      </c>
    </row>
    <row r="4091" ht="15.75" customHeight="1">
      <c r="A4091" s="6" t="s">
        <v>23</v>
      </c>
      <c r="B4091" s="6" t="s">
        <v>24</v>
      </c>
      <c r="C4091" s="6" t="s">
        <v>25</v>
      </c>
      <c r="D4091" s="6" t="s">
        <v>26</v>
      </c>
      <c r="E4091" s="6" t="s">
        <v>8</v>
      </c>
      <c r="G4091" s="6" t="s">
        <v>27</v>
      </c>
      <c r="H4091" s="7">
        <v>4613620.0</v>
      </c>
      <c r="I4091" s="8">
        <v>4614903.0</v>
      </c>
      <c r="J4091" t="s">
        <v>28</v>
      </c>
      <c r="K4091" t="s">
        <v>9675</v>
      </c>
      <c r="L4091" t="s">
        <v>9675</v>
      </c>
      <c r="N4091" t="s">
        <v>9676</v>
      </c>
      <c r="Q4091" t="s">
        <v>9677</v>
      </c>
      <c r="R4091">
        <v>1284.0</v>
      </c>
      <c r="S4091">
        <v>427.0</v>
      </c>
    </row>
    <row r="4092" ht="15.75" customHeight="1">
      <c r="A4092" s="6" t="s">
        <v>23</v>
      </c>
      <c r="B4092" s="6" t="s">
        <v>24</v>
      </c>
      <c r="C4092" s="6" t="s">
        <v>25</v>
      </c>
      <c r="D4092" s="6" t="s">
        <v>26</v>
      </c>
      <c r="E4092" s="6" t="s">
        <v>8</v>
      </c>
      <c r="G4092" s="6" t="s">
        <v>27</v>
      </c>
      <c r="H4092" s="7">
        <v>4615090.0</v>
      </c>
      <c r="I4092" s="8">
        <v>4615845.0</v>
      </c>
      <c r="J4092" t="s">
        <v>37</v>
      </c>
      <c r="K4092" t="s">
        <v>9678</v>
      </c>
      <c r="L4092" t="s">
        <v>9678</v>
      </c>
      <c r="N4092" t="s">
        <v>33</v>
      </c>
      <c r="Q4092" t="s">
        <v>9679</v>
      </c>
      <c r="R4092">
        <v>756.0</v>
      </c>
      <c r="S4092">
        <v>251.0</v>
      </c>
    </row>
    <row r="4093" ht="15.75" customHeight="1">
      <c r="A4093" s="6" t="s">
        <v>23</v>
      </c>
      <c r="B4093" s="6" t="s">
        <v>24</v>
      </c>
      <c r="C4093" s="6" t="s">
        <v>25</v>
      </c>
      <c r="D4093" s="6" t="s">
        <v>26</v>
      </c>
      <c r="E4093" s="6" t="s">
        <v>8</v>
      </c>
      <c r="G4093" s="6" t="s">
        <v>27</v>
      </c>
      <c r="H4093" s="7">
        <v>4616074.0</v>
      </c>
      <c r="I4093" s="8">
        <v>4617654.0</v>
      </c>
      <c r="J4093" t="s">
        <v>37</v>
      </c>
      <c r="K4093" t="s">
        <v>9680</v>
      </c>
      <c r="L4093" t="s">
        <v>9680</v>
      </c>
      <c r="N4093" t="s">
        <v>9681</v>
      </c>
      <c r="Q4093" t="s">
        <v>9682</v>
      </c>
      <c r="R4093">
        <v>1581.0</v>
      </c>
      <c r="S4093">
        <v>526.0</v>
      </c>
    </row>
    <row r="4094" ht="15.75" customHeight="1">
      <c r="A4094" s="6" t="s">
        <v>23</v>
      </c>
      <c r="B4094" s="6" t="s">
        <v>24</v>
      </c>
      <c r="C4094" s="6" t="s">
        <v>25</v>
      </c>
      <c r="D4094" s="6" t="s">
        <v>26</v>
      </c>
      <c r="E4094" s="6" t="s">
        <v>8</v>
      </c>
      <c r="G4094" s="6" t="s">
        <v>27</v>
      </c>
      <c r="H4094" s="7">
        <v>4617747.0</v>
      </c>
      <c r="I4094" s="8">
        <v>4618823.0</v>
      </c>
      <c r="J4094" t="s">
        <v>37</v>
      </c>
      <c r="K4094" t="s">
        <v>9683</v>
      </c>
      <c r="L4094" t="s">
        <v>9683</v>
      </c>
      <c r="N4094" t="s">
        <v>9684</v>
      </c>
      <c r="Q4094" t="s">
        <v>9685</v>
      </c>
      <c r="R4094">
        <v>1077.0</v>
      </c>
      <c r="S4094">
        <v>358.0</v>
      </c>
    </row>
    <row r="4095" ht="15.75" customHeight="1">
      <c r="A4095" s="6" t="s">
        <v>23</v>
      </c>
      <c r="B4095" s="6" t="s">
        <v>24</v>
      </c>
      <c r="C4095" s="6" t="s">
        <v>25</v>
      </c>
      <c r="D4095" s="6" t="s">
        <v>26</v>
      </c>
      <c r="E4095" s="6" t="s">
        <v>8</v>
      </c>
      <c r="G4095" s="6" t="s">
        <v>27</v>
      </c>
      <c r="H4095" s="7">
        <v>4618975.0</v>
      </c>
      <c r="I4095" s="8">
        <v>4619220.0</v>
      </c>
      <c r="J4095" t="s">
        <v>28</v>
      </c>
      <c r="K4095" t="s">
        <v>9686</v>
      </c>
      <c r="L4095" t="s">
        <v>9686</v>
      </c>
      <c r="N4095" t="s">
        <v>9687</v>
      </c>
      <c r="Q4095" t="s">
        <v>9688</v>
      </c>
      <c r="R4095">
        <v>246.0</v>
      </c>
      <c r="S4095">
        <v>81.0</v>
      </c>
    </row>
    <row r="4096" ht="15.75" customHeight="1">
      <c r="A4096" s="6" t="s">
        <v>23</v>
      </c>
      <c r="B4096" s="6" t="s">
        <v>24</v>
      </c>
      <c r="C4096" s="6" t="s">
        <v>25</v>
      </c>
      <c r="D4096" s="6" t="s">
        <v>26</v>
      </c>
      <c r="E4096" s="6" t="s">
        <v>8</v>
      </c>
      <c r="G4096" s="6" t="s">
        <v>27</v>
      </c>
      <c r="H4096" s="7">
        <v>4619599.0</v>
      </c>
      <c r="I4096" s="8">
        <v>4620741.0</v>
      </c>
      <c r="J4096" t="s">
        <v>28</v>
      </c>
      <c r="K4096" t="s">
        <v>9689</v>
      </c>
      <c r="L4096" t="s">
        <v>9689</v>
      </c>
      <c r="N4096" t="s">
        <v>9690</v>
      </c>
      <c r="Q4096" t="s">
        <v>9691</v>
      </c>
      <c r="R4096">
        <v>1143.0</v>
      </c>
      <c r="S4096">
        <v>380.0</v>
      </c>
    </row>
    <row r="4097" ht="15.75" customHeight="1">
      <c r="A4097" s="6" t="s">
        <v>23</v>
      </c>
      <c r="B4097" s="6" t="s">
        <v>24</v>
      </c>
      <c r="C4097" s="6" t="s">
        <v>25</v>
      </c>
      <c r="D4097" s="6" t="s">
        <v>26</v>
      </c>
      <c r="E4097" s="6" t="s">
        <v>8</v>
      </c>
      <c r="G4097" s="6" t="s">
        <v>27</v>
      </c>
      <c r="H4097" s="7">
        <v>4620904.0</v>
      </c>
      <c r="I4097" s="8">
        <v>4621815.0</v>
      </c>
      <c r="J4097" t="s">
        <v>37</v>
      </c>
      <c r="K4097" t="s">
        <v>9692</v>
      </c>
      <c r="L4097" t="s">
        <v>9692</v>
      </c>
      <c r="N4097" t="s">
        <v>33</v>
      </c>
      <c r="Q4097" t="s">
        <v>9693</v>
      </c>
      <c r="R4097">
        <v>912.0</v>
      </c>
      <c r="S4097">
        <v>303.0</v>
      </c>
    </row>
    <row r="4098" ht="15.75" customHeight="1">
      <c r="A4098" s="6" t="s">
        <v>23</v>
      </c>
      <c r="B4098" s="6" t="s">
        <v>24</v>
      </c>
      <c r="C4098" s="6" t="s">
        <v>25</v>
      </c>
      <c r="D4098" s="6" t="s">
        <v>26</v>
      </c>
      <c r="E4098" s="6" t="s">
        <v>8</v>
      </c>
      <c r="G4098" s="6" t="s">
        <v>27</v>
      </c>
      <c r="H4098" s="7">
        <v>4622363.0</v>
      </c>
      <c r="I4098" s="8">
        <v>4622569.0</v>
      </c>
      <c r="J4098" t="s">
        <v>37</v>
      </c>
      <c r="K4098" t="s">
        <v>9694</v>
      </c>
      <c r="L4098" t="s">
        <v>9694</v>
      </c>
      <c r="N4098" t="s">
        <v>1900</v>
      </c>
      <c r="Q4098" t="s">
        <v>9695</v>
      </c>
      <c r="R4098">
        <v>207.0</v>
      </c>
      <c r="S4098">
        <v>68.0</v>
      </c>
    </row>
    <row r="4099" ht="15.75" customHeight="1">
      <c r="A4099" s="6" t="s">
        <v>23</v>
      </c>
      <c r="B4099" s="6" t="s">
        <v>24</v>
      </c>
      <c r="C4099" s="6" t="s">
        <v>25</v>
      </c>
      <c r="D4099" s="6" t="s">
        <v>26</v>
      </c>
      <c r="E4099" s="6" t="s">
        <v>8</v>
      </c>
      <c r="G4099" s="6" t="s">
        <v>27</v>
      </c>
      <c r="H4099" s="7">
        <v>4623165.0</v>
      </c>
      <c r="I4099" s="8">
        <v>4627139.0</v>
      </c>
      <c r="J4099" t="s">
        <v>28</v>
      </c>
      <c r="K4099" t="s">
        <v>9696</v>
      </c>
      <c r="L4099" t="s">
        <v>9696</v>
      </c>
      <c r="N4099" t="s">
        <v>9697</v>
      </c>
      <c r="Q4099" t="s">
        <v>9698</v>
      </c>
      <c r="R4099">
        <v>3975.0</v>
      </c>
      <c r="S4099">
        <v>1324.0</v>
      </c>
    </row>
    <row r="4100" ht="15.75" customHeight="1">
      <c r="A4100" s="6" t="s">
        <v>23</v>
      </c>
      <c r="B4100" s="6" t="s">
        <v>24</v>
      </c>
      <c r="C4100" s="6" t="s">
        <v>25</v>
      </c>
      <c r="D4100" s="6" t="s">
        <v>26</v>
      </c>
      <c r="E4100" s="6" t="s">
        <v>8</v>
      </c>
      <c r="G4100" s="6" t="s">
        <v>27</v>
      </c>
      <c r="H4100" s="7">
        <v>4627410.0</v>
      </c>
      <c r="I4100" s="8">
        <v>4627754.0</v>
      </c>
      <c r="J4100" t="s">
        <v>37</v>
      </c>
      <c r="K4100" t="s">
        <v>9699</v>
      </c>
      <c r="L4100" t="s">
        <v>9699</v>
      </c>
      <c r="N4100" t="s">
        <v>33</v>
      </c>
      <c r="Q4100" t="s">
        <v>9700</v>
      </c>
      <c r="R4100">
        <v>345.0</v>
      </c>
      <c r="S4100">
        <v>114.0</v>
      </c>
    </row>
    <row r="4101" ht="15.75" customHeight="1">
      <c r="A4101" s="6" t="s">
        <v>23</v>
      </c>
      <c r="B4101" s="6" t="s">
        <v>24</v>
      </c>
      <c r="C4101" s="6" t="s">
        <v>25</v>
      </c>
      <c r="D4101" s="6" t="s">
        <v>26</v>
      </c>
      <c r="E4101" s="6" t="s">
        <v>8</v>
      </c>
      <c r="G4101" s="6" t="s">
        <v>27</v>
      </c>
      <c r="H4101" s="7">
        <v>4627799.0</v>
      </c>
      <c r="I4101" s="8">
        <v>4628908.0</v>
      </c>
      <c r="J4101" t="s">
        <v>37</v>
      </c>
      <c r="K4101" t="s">
        <v>9701</v>
      </c>
      <c r="L4101" t="s">
        <v>9701</v>
      </c>
      <c r="N4101" t="s">
        <v>33</v>
      </c>
      <c r="Q4101" t="s">
        <v>9702</v>
      </c>
      <c r="R4101">
        <v>1110.0</v>
      </c>
      <c r="S4101">
        <v>369.0</v>
      </c>
    </row>
    <row r="4102" ht="15.75" customHeight="1">
      <c r="A4102" s="6" t="s">
        <v>23</v>
      </c>
      <c r="B4102" s="6" t="s">
        <v>24</v>
      </c>
      <c r="C4102" s="6" t="s">
        <v>25</v>
      </c>
      <c r="D4102" s="6" t="s">
        <v>26</v>
      </c>
      <c r="E4102" s="6" t="s">
        <v>8</v>
      </c>
      <c r="G4102" s="6" t="s">
        <v>27</v>
      </c>
      <c r="H4102" s="7">
        <v>4629027.0</v>
      </c>
      <c r="I4102" s="8">
        <v>4629782.0</v>
      </c>
      <c r="J4102" t="s">
        <v>28</v>
      </c>
      <c r="K4102" t="s">
        <v>9703</v>
      </c>
      <c r="L4102" t="s">
        <v>9703</v>
      </c>
      <c r="N4102" t="s">
        <v>153</v>
      </c>
      <c r="Q4102" t="s">
        <v>9704</v>
      </c>
      <c r="R4102">
        <v>756.0</v>
      </c>
      <c r="S4102">
        <v>251.0</v>
      </c>
    </row>
    <row r="4103" ht="15.75" customHeight="1">
      <c r="A4103" s="6" t="s">
        <v>23</v>
      </c>
      <c r="B4103" s="6" t="s">
        <v>24</v>
      </c>
      <c r="C4103" s="6" t="s">
        <v>25</v>
      </c>
      <c r="D4103" s="6" t="s">
        <v>26</v>
      </c>
      <c r="E4103" s="6" t="s">
        <v>8</v>
      </c>
      <c r="G4103" s="6" t="s">
        <v>27</v>
      </c>
      <c r="H4103" s="7">
        <v>4629967.0</v>
      </c>
      <c r="I4103" s="8">
        <v>4630578.0</v>
      </c>
      <c r="J4103" t="s">
        <v>28</v>
      </c>
      <c r="K4103" t="s">
        <v>9705</v>
      </c>
      <c r="L4103" t="s">
        <v>9705</v>
      </c>
      <c r="N4103" t="s">
        <v>781</v>
      </c>
      <c r="Q4103" t="s">
        <v>9706</v>
      </c>
      <c r="R4103">
        <v>612.0</v>
      </c>
      <c r="S4103">
        <v>203.0</v>
      </c>
    </row>
    <row r="4104" ht="15.75" customHeight="1">
      <c r="A4104" s="6" t="s">
        <v>23</v>
      </c>
      <c r="B4104" s="6" t="s">
        <v>24</v>
      </c>
      <c r="C4104" s="6" t="s">
        <v>25</v>
      </c>
      <c r="D4104" s="6" t="s">
        <v>26</v>
      </c>
      <c r="E4104" s="6" t="s">
        <v>8</v>
      </c>
      <c r="G4104" s="6" t="s">
        <v>27</v>
      </c>
      <c r="H4104" s="7">
        <v>4630738.0</v>
      </c>
      <c r="I4104" s="8">
        <v>4631175.0</v>
      </c>
      <c r="J4104" t="s">
        <v>37</v>
      </c>
      <c r="K4104" t="s">
        <v>9707</v>
      </c>
      <c r="L4104" t="s">
        <v>9707</v>
      </c>
      <c r="N4104" t="s">
        <v>33</v>
      </c>
      <c r="Q4104" t="s">
        <v>9708</v>
      </c>
      <c r="R4104">
        <v>438.0</v>
      </c>
      <c r="S4104">
        <v>145.0</v>
      </c>
    </row>
    <row r="4105" ht="15.75" customHeight="1">
      <c r="A4105" s="6" t="s">
        <v>23</v>
      </c>
      <c r="B4105" s="6" t="s">
        <v>24</v>
      </c>
      <c r="C4105" s="6" t="s">
        <v>25</v>
      </c>
      <c r="D4105" s="6" t="s">
        <v>26</v>
      </c>
      <c r="E4105" s="6" t="s">
        <v>8</v>
      </c>
      <c r="G4105" s="6" t="s">
        <v>27</v>
      </c>
      <c r="H4105" s="7">
        <v>4631385.0</v>
      </c>
      <c r="I4105" s="8">
        <v>4632371.0</v>
      </c>
      <c r="J4105" t="s">
        <v>28</v>
      </c>
      <c r="K4105" t="s">
        <v>9709</v>
      </c>
      <c r="L4105" t="s">
        <v>9709</v>
      </c>
      <c r="N4105" t="s">
        <v>9710</v>
      </c>
      <c r="Q4105" t="s">
        <v>9711</v>
      </c>
      <c r="R4105">
        <v>987.0</v>
      </c>
      <c r="S4105">
        <v>328.0</v>
      </c>
    </row>
    <row r="4106" ht="15.75" customHeight="1">
      <c r="A4106" s="6" t="s">
        <v>23</v>
      </c>
      <c r="B4106" s="6" t="s">
        <v>24</v>
      </c>
      <c r="C4106" s="6" t="s">
        <v>25</v>
      </c>
      <c r="D4106" s="6" t="s">
        <v>26</v>
      </c>
      <c r="E4106" s="6" t="s">
        <v>8</v>
      </c>
      <c r="G4106" s="6" t="s">
        <v>27</v>
      </c>
      <c r="H4106" s="7">
        <v>4633269.0</v>
      </c>
      <c r="I4106" s="8">
        <v>4633778.0</v>
      </c>
      <c r="J4106" t="s">
        <v>28</v>
      </c>
      <c r="K4106" t="s">
        <v>9712</v>
      </c>
      <c r="L4106" t="s">
        <v>9712</v>
      </c>
      <c r="N4106" t="s">
        <v>33</v>
      </c>
      <c r="Q4106" t="s">
        <v>9713</v>
      </c>
      <c r="R4106">
        <v>510.0</v>
      </c>
      <c r="S4106">
        <v>169.0</v>
      </c>
    </row>
    <row r="4107" ht="15.75" customHeight="1">
      <c r="A4107" s="6" t="s">
        <v>23</v>
      </c>
      <c r="B4107" s="6" t="s">
        <v>24</v>
      </c>
      <c r="C4107" s="6" t="s">
        <v>25</v>
      </c>
      <c r="D4107" s="6" t="s">
        <v>26</v>
      </c>
      <c r="E4107" s="6" t="s">
        <v>8</v>
      </c>
      <c r="G4107" s="6" t="s">
        <v>27</v>
      </c>
      <c r="H4107" s="7">
        <v>4633841.0</v>
      </c>
      <c r="I4107" s="8">
        <v>4634290.0</v>
      </c>
      <c r="J4107" t="s">
        <v>28</v>
      </c>
      <c r="K4107" t="s">
        <v>9714</v>
      </c>
      <c r="L4107" t="s">
        <v>9714</v>
      </c>
      <c r="N4107" t="s">
        <v>171</v>
      </c>
      <c r="Q4107" t="s">
        <v>9715</v>
      </c>
      <c r="R4107">
        <v>450.0</v>
      </c>
      <c r="S4107">
        <v>149.0</v>
      </c>
    </row>
    <row r="4108" ht="15.75" customHeight="1">
      <c r="A4108" s="6" t="s">
        <v>23</v>
      </c>
      <c r="B4108" s="6" t="s">
        <v>24</v>
      </c>
      <c r="C4108" s="6" t="s">
        <v>25</v>
      </c>
      <c r="D4108" s="6" t="s">
        <v>26</v>
      </c>
      <c r="E4108" s="6" t="s">
        <v>8</v>
      </c>
      <c r="G4108" s="6" t="s">
        <v>27</v>
      </c>
      <c r="H4108" s="7">
        <v>4634756.0</v>
      </c>
      <c r="I4108" s="8">
        <v>4635787.0</v>
      </c>
      <c r="J4108" t="s">
        <v>37</v>
      </c>
      <c r="K4108" t="s">
        <v>9716</v>
      </c>
      <c r="L4108" t="s">
        <v>9716</v>
      </c>
      <c r="N4108" t="s">
        <v>1325</v>
      </c>
      <c r="Q4108" t="s">
        <v>9717</v>
      </c>
      <c r="R4108">
        <v>1032.0</v>
      </c>
      <c r="S4108">
        <v>343.0</v>
      </c>
    </row>
    <row r="4109" ht="15.75" customHeight="1">
      <c r="A4109" s="6" t="s">
        <v>23</v>
      </c>
      <c r="B4109" s="6" t="s">
        <v>24</v>
      </c>
      <c r="C4109" s="6" t="s">
        <v>25</v>
      </c>
      <c r="D4109" s="6" t="s">
        <v>26</v>
      </c>
      <c r="E4109" s="6" t="s">
        <v>8</v>
      </c>
      <c r="G4109" s="6" t="s">
        <v>27</v>
      </c>
      <c r="H4109" s="7">
        <v>4635834.0</v>
      </c>
      <c r="I4109" s="8">
        <v>4637477.0</v>
      </c>
      <c r="J4109" t="s">
        <v>28</v>
      </c>
      <c r="K4109" t="s">
        <v>9718</v>
      </c>
      <c r="L4109" t="s">
        <v>9718</v>
      </c>
      <c r="N4109" t="s">
        <v>5651</v>
      </c>
      <c r="Q4109" t="s">
        <v>9719</v>
      </c>
      <c r="R4109">
        <v>1644.0</v>
      </c>
      <c r="S4109">
        <v>547.0</v>
      </c>
    </row>
    <row r="4110" ht="15.75" customHeight="1">
      <c r="A4110" s="6" t="s">
        <v>23</v>
      </c>
      <c r="B4110" s="6" t="s">
        <v>24</v>
      </c>
      <c r="C4110" s="6" t="s">
        <v>25</v>
      </c>
      <c r="D4110" s="6" t="s">
        <v>26</v>
      </c>
      <c r="E4110" s="6" t="s">
        <v>8</v>
      </c>
      <c r="G4110" s="6" t="s">
        <v>27</v>
      </c>
      <c r="H4110" s="7">
        <v>4637465.0</v>
      </c>
      <c r="I4110" s="8">
        <v>4637734.0</v>
      </c>
      <c r="J4110" t="s">
        <v>28</v>
      </c>
      <c r="K4110" t="s">
        <v>9720</v>
      </c>
      <c r="L4110" t="s">
        <v>9720</v>
      </c>
      <c r="N4110" t="s">
        <v>33</v>
      </c>
      <c r="Q4110" t="s">
        <v>9721</v>
      </c>
      <c r="R4110">
        <v>270.0</v>
      </c>
      <c r="S4110">
        <v>89.0</v>
      </c>
    </row>
    <row r="4111" ht="15.75" customHeight="1">
      <c r="A4111" s="6" t="s">
        <v>23</v>
      </c>
      <c r="B4111" s="6" t="s">
        <v>24</v>
      </c>
      <c r="C4111" s="6" t="s">
        <v>25</v>
      </c>
      <c r="D4111" s="6" t="s">
        <v>26</v>
      </c>
      <c r="E4111" s="6" t="s">
        <v>8</v>
      </c>
      <c r="G4111" s="6" t="s">
        <v>27</v>
      </c>
      <c r="H4111" s="7">
        <v>4637929.0</v>
      </c>
      <c r="I4111" s="8">
        <v>4638192.0</v>
      </c>
      <c r="J4111" t="s">
        <v>28</v>
      </c>
      <c r="K4111" t="s">
        <v>9722</v>
      </c>
      <c r="L4111" t="s">
        <v>9722</v>
      </c>
      <c r="N4111" t="s">
        <v>33</v>
      </c>
      <c r="Q4111" t="s">
        <v>9723</v>
      </c>
      <c r="R4111">
        <v>264.0</v>
      </c>
      <c r="S4111">
        <v>87.0</v>
      </c>
    </row>
    <row r="4112" ht="15.75" customHeight="1">
      <c r="A4112" s="6" t="s">
        <v>23</v>
      </c>
      <c r="B4112" s="6" t="s">
        <v>24</v>
      </c>
      <c r="C4112" s="6" t="s">
        <v>25</v>
      </c>
      <c r="D4112" s="6" t="s">
        <v>26</v>
      </c>
      <c r="E4112" s="6" t="s">
        <v>8</v>
      </c>
      <c r="G4112" s="6" t="s">
        <v>27</v>
      </c>
      <c r="H4112" s="7">
        <v>4638329.0</v>
      </c>
      <c r="I4112" s="8">
        <v>4638889.0</v>
      </c>
      <c r="J4112" t="s">
        <v>37</v>
      </c>
      <c r="K4112" t="s">
        <v>9724</v>
      </c>
      <c r="L4112" t="s">
        <v>9724</v>
      </c>
      <c r="N4112" t="s">
        <v>261</v>
      </c>
      <c r="Q4112" t="s">
        <v>9725</v>
      </c>
      <c r="R4112">
        <v>561.0</v>
      </c>
      <c r="S4112">
        <v>186.0</v>
      </c>
    </row>
    <row r="4113" ht="15.75" customHeight="1">
      <c r="A4113" s="6" t="s">
        <v>23</v>
      </c>
      <c r="B4113" s="6" t="s">
        <v>24</v>
      </c>
      <c r="C4113" s="6" t="s">
        <v>25</v>
      </c>
      <c r="D4113" s="6" t="s">
        <v>26</v>
      </c>
      <c r="E4113" s="6" t="s">
        <v>8</v>
      </c>
      <c r="G4113" s="6" t="s">
        <v>27</v>
      </c>
      <c r="H4113" s="7">
        <v>4638917.0</v>
      </c>
      <c r="I4113" s="8">
        <v>4639306.0</v>
      </c>
      <c r="J4113" t="s">
        <v>28</v>
      </c>
      <c r="K4113" t="s">
        <v>9726</v>
      </c>
      <c r="L4113" t="s">
        <v>9726</v>
      </c>
      <c r="N4113" t="s">
        <v>556</v>
      </c>
      <c r="Q4113" t="s">
        <v>9727</v>
      </c>
      <c r="R4113">
        <v>390.0</v>
      </c>
      <c r="S4113">
        <v>129.0</v>
      </c>
    </row>
    <row r="4114" ht="15.75" customHeight="1">
      <c r="A4114" s="6" t="s">
        <v>23</v>
      </c>
      <c r="B4114" s="6" t="s">
        <v>24</v>
      </c>
      <c r="C4114" s="6" t="s">
        <v>25</v>
      </c>
      <c r="D4114" s="6" t="s">
        <v>26</v>
      </c>
      <c r="E4114" s="6" t="s">
        <v>8</v>
      </c>
      <c r="G4114" s="6" t="s">
        <v>27</v>
      </c>
      <c r="H4114" s="7">
        <v>4639407.0</v>
      </c>
      <c r="I4114" s="8">
        <v>4640183.0</v>
      </c>
      <c r="J4114" t="s">
        <v>37</v>
      </c>
      <c r="K4114" t="s">
        <v>9728</v>
      </c>
      <c r="L4114" t="s">
        <v>9728</v>
      </c>
      <c r="N4114" t="s">
        <v>261</v>
      </c>
      <c r="Q4114" t="s">
        <v>9729</v>
      </c>
      <c r="R4114">
        <v>777.0</v>
      </c>
      <c r="S4114">
        <v>258.0</v>
      </c>
    </row>
    <row r="4115" ht="15.75" customHeight="1">
      <c r="A4115" s="6" t="s">
        <v>23</v>
      </c>
      <c r="B4115" s="6" t="s">
        <v>24</v>
      </c>
      <c r="C4115" s="6" t="s">
        <v>25</v>
      </c>
      <c r="D4115" s="6" t="s">
        <v>26</v>
      </c>
      <c r="E4115" s="6" t="s">
        <v>8</v>
      </c>
      <c r="G4115" s="6" t="s">
        <v>27</v>
      </c>
      <c r="H4115" s="7">
        <v>4640228.0</v>
      </c>
      <c r="I4115" s="8">
        <v>4640773.0</v>
      </c>
      <c r="J4115" t="s">
        <v>28</v>
      </c>
      <c r="K4115" t="s">
        <v>9730</v>
      </c>
      <c r="L4115" t="s">
        <v>9730</v>
      </c>
      <c r="N4115" t="s">
        <v>6342</v>
      </c>
      <c r="Q4115" t="s">
        <v>9731</v>
      </c>
      <c r="R4115">
        <v>546.0</v>
      </c>
      <c r="S4115">
        <v>181.0</v>
      </c>
    </row>
    <row r="4116" ht="15.75" customHeight="1">
      <c r="A4116" s="6" t="s">
        <v>23</v>
      </c>
      <c r="B4116" s="6" t="s">
        <v>24</v>
      </c>
      <c r="C4116" s="6" t="s">
        <v>25</v>
      </c>
      <c r="D4116" s="6" t="s">
        <v>26</v>
      </c>
      <c r="E4116" s="6" t="s">
        <v>8</v>
      </c>
      <c r="G4116" s="6" t="s">
        <v>27</v>
      </c>
      <c r="H4116" s="7">
        <v>4641328.0</v>
      </c>
      <c r="I4116" s="8">
        <v>4641669.0</v>
      </c>
      <c r="J4116" t="s">
        <v>28</v>
      </c>
      <c r="K4116" t="s">
        <v>9732</v>
      </c>
      <c r="L4116" t="s">
        <v>9732</v>
      </c>
      <c r="N4116" t="s">
        <v>33</v>
      </c>
      <c r="Q4116" t="s">
        <v>9733</v>
      </c>
      <c r="R4116">
        <v>342.0</v>
      </c>
      <c r="S4116">
        <v>113.0</v>
      </c>
    </row>
    <row r="4117" ht="15.75" customHeight="1">
      <c r="A4117" s="6" t="s">
        <v>23</v>
      </c>
      <c r="B4117" s="6" t="s">
        <v>24</v>
      </c>
      <c r="C4117" s="6" t="s">
        <v>25</v>
      </c>
      <c r="D4117" s="6" t="s">
        <v>26</v>
      </c>
      <c r="E4117" s="6" t="s">
        <v>8</v>
      </c>
      <c r="G4117" s="6" t="s">
        <v>27</v>
      </c>
      <c r="H4117" s="7">
        <v>4641757.0</v>
      </c>
      <c r="I4117" s="8">
        <v>4642197.0</v>
      </c>
      <c r="J4117" t="s">
        <v>37</v>
      </c>
      <c r="K4117" t="s">
        <v>9734</v>
      </c>
      <c r="L4117" t="s">
        <v>9734</v>
      </c>
      <c r="N4117" t="s">
        <v>9735</v>
      </c>
      <c r="Q4117" t="s">
        <v>9736</v>
      </c>
      <c r="R4117">
        <v>441.0</v>
      </c>
      <c r="S4117">
        <v>146.0</v>
      </c>
    </row>
    <row r="4118" ht="15.75" customHeight="1">
      <c r="A4118" s="6" t="s">
        <v>23</v>
      </c>
      <c r="B4118" s="6" t="s">
        <v>24</v>
      </c>
      <c r="C4118" s="6" t="s">
        <v>25</v>
      </c>
      <c r="D4118" s="6" t="s">
        <v>26</v>
      </c>
      <c r="E4118" s="6" t="s">
        <v>8</v>
      </c>
      <c r="G4118" s="6" t="s">
        <v>27</v>
      </c>
      <c r="H4118" s="7">
        <v>4642194.0</v>
      </c>
      <c r="I4118" s="8">
        <v>4642553.0</v>
      </c>
      <c r="J4118" t="s">
        <v>37</v>
      </c>
      <c r="K4118" t="s">
        <v>9737</v>
      </c>
      <c r="L4118" t="s">
        <v>9737</v>
      </c>
      <c r="N4118" t="s">
        <v>9738</v>
      </c>
      <c r="O4118" t="s">
        <v>9739</v>
      </c>
      <c r="Q4118" t="s">
        <v>9740</v>
      </c>
      <c r="R4118">
        <v>360.0</v>
      </c>
      <c r="S4118">
        <v>119.0</v>
      </c>
    </row>
    <row r="4119" ht="15.75" customHeight="1">
      <c r="A4119" s="6" t="s">
        <v>23</v>
      </c>
      <c r="B4119" s="6" t="s">
        <v>24</v>
      </c>
      <c r="C4119" s="6" t="s">
        <v>25</v>
      </c>
      <c r="D4119" s="6" t="s">
        <v>26</v>
      </c>
      <c r="E4119" s="6" t="s">
        <v>8</v>
      </c>
      <c r="G4119" s="6" t="s">
        <v>27</v>
      </c>
      <c r="H4119" s="7">
        <v>4642697.0</v>
      </c>
      <c r="I4119" s="8">
        <v>4643224.0</v>
      </c>
      <c r="J4119" t="s">
        <v>37</v>
      </c>
      <c r="K4119" t="s">
        <v>9741</v>
      </c>
      <c r="L4119" t="s">
        <v>9741</v>
      </c>
      <c r="N4119" t="s">
        <v>33</v>
      </c>
      <c r="Q4119" t="s">
        <v>9742</v>
      </c>
      <c r="R4119">
        <v>528.0</v>
      </c>
      <c r="S4119">
        <v>175.0</v>
      </c>
    </row>
    <row r="4120" ht="15.75" customHeight="1">
      <c r="A4120" s="6" t="s">
        <v>23</v>
      </c>
      <c r="B4120" s="6" t="s">
        <v>24</v>
      </c>
      <c r="C4120" s="6" t="s">
        <v>25</v>
      </c>
      <c r="D4120" s="6" t="s">
        <v>26</v>
      </c>
      <c r="E4120" s="6" t="s">
        <v>8</v>
      </c>
      <c r="G4120" s="6" t="s">
        <v>27</v>
      </c>
      <c r="H4120" s="7">
        <v>4643508.0</v>
      </c>
      <c r="I4120" s="8">
        <v>4645775.0</v>
      </c>
      <c r="J4120" t="s">
        <v>37</v>
      </c>
      <c r="K4120" t="s">
        <v>9743</v>
      </c>
      <c r="L4120" t="s">
        <v>9743</v>
      </c>
      <c r="N4120" t="s">
        <v>9744</v>
      </c>
      <c r="Q4120" t="s">
        <v>9745</v>
      </c>
      <c r="R4120">
        <v>2268.0</v>
      </c>
      <c r="S4120">
        <v>755.0</v>
      </c>
    </row>
    <row r="4121" ht="15.75" customHeight="1">
      <c r="A4121" s="6" t="s">
        <v>23</v>
      </c>
      <c r="B4121" s="6" t="s">
        <v>24</v>
      </c>
      <c r="C4121" s="6" t="s">
        <v>25</v>
      </c>
      <c r="D4121" s="6" t="s">
        <v>26</v>
      </c>
      <c r="E4121" s="6" t="s">
        <v>8</v>
      </c>
      <c r="G4121" s="6" t="s">
        <v>27</v>
      </c>
      <c r="H4121" s="7">
        <v>4645905.0</v>
      </c>
      <c r="I4121" s="8">
        <v>4646720.0</v>
      </c>
      <c r="J4121" t="s">
        <v>37</v>
      </c>
      <c r="K4121" t="s">
        <v>9746</v>
      </c>
      <c r="L4121" t="s">
        <v>9746</v>
      </c>
      <c r="N4121" t="s">
        <v>9747</v>
      </c>
      <c r="Q4121" t="s">
        <v>9748</v>
      </c>
      <c r="R4121">
        <v>816.0</v>
      </c>
      <c r="S4121">
        <v>271.0</v>
      </c>
    </row>
    <row r="4122" ht="15.75" customHeight="1">
      <c r="A4122" s="6" t="s">
        <v>23</v>
      </c>
      <c r="B4122" s="6" t="s">
        <v>24</v>
      </c>
      <c r="C4122" s="6" t="s">
        <v>25</v>
      </c>
      <c r="D4122" s="6" t="s">
        <v>26</v>
      </c>
      <c r="E4122" s="6" t="s">
        <v>8</v>
      </c>
      <c r="G4122" s="6" t="s">
        <v>27</v>
      </c>
      <c r="H4122" s="7">
        <v>4646750.0</v>
      </c>
      <c r="I4122" s="8">
        <v>4647049.0</v>
      </c>
      <c r="J4122" t="s">
        <v>28</v>
      </c>
      <c r="K4122" t="s">
        <v>9749</v>
      </c>
      <c r="L4122" t="s">
        <v>9749</v>
      </c>
      <c r="N4122" t="s">
        <v>33</v>
      </c>
      <c r="Q4122" t="s">
        <v>9750</v>
      </c>
      <c r="R4122">
        <v>300.0</v>
      </c>
      <c r="S4122">
        <v>99.0</v>
      </c>
    </row>
    <row r="4123" ht="15.75" customHeight="1">
      <c r="A4123" s="6" t="s">
        <v>23</v>
      </c>
      <c r="B4123" s="6" t="s">
        <v>24</v>
      </c>
      <c r="C4123" s="6" t="s">
        <v>25</v>
      </c>
      <c r="D4123" s="6" t="s">
        <v>26</v>
      </c>
      <c r="E4123" s="6" t="s">
        <v>8</v>
      </c>
      <c r="G4123" s="6" t="s">
        <v>27</v>
      </c>
      <c r="H4123" s="7">
        <v>4647186.0</v>
      </c>
      <c r="I4123" s="8">
        <v>4648418.0</v>
      </c>
      <c r="J4123" t="s">
        <v>37</v>
      </c>
      <c r="K4123" t="s">
        <v>9751</v>
      </c>
      <c r="L4123" t="s">
        <v>9751</v>
      </c>
      <c r="N4123" t="s">
        <v>9752</v>
      </c>
      <c r="Q4123" t="s">
        <v>9753</v>
      </c>
      <c r="R4123">
        <v>1233.0</v>
      </c>
      <c r="S4123">
        <v>410.0</v>
      </c>
    </row>
    <row r="4124" ht="15.75" customHeight="1">
      <c r="A4124" s="6" t="s">
        <v>23</v>
      </c>
      <c r="B4124" s="6" t="s">
        <v>24</v>
      </c>
      <c r="C4124" s="6" t="s">
        <v>25</v>
      </c>
      <c r="D4124" s="6" t="s">
        <v>26</v>
      </c>
      <c r="E4124" s="6" t="s">
        <v>8</v>
      </c>
      <c r="G4124" s="6" t="s">
        <v>27</v>
      </c>
      <c r="H4124" s="7">
        <v>4648445.0</v>
      </c>
      <c r="I4124" s="8">
        <v>4649161.0</v>
      </c>
      <c r="J4124" t="s">
        <v>28</v>
      </c>
      <c r="K4124" t="s">
        <v>9754</v>
      </c>
      <c r="L4124" t="s">
        <v>9754</v>
      </c>
      <c r="N4124" t="s">
        <v>950</v>
      </c>
      <c r="Q4124" t="s">
        <v>9755</v>
      </c>
      <c r="R4124">
        <v>717.0</v>
      </c>
      <c r="S4124">
        <v>238.0</v>
      </c>
    </row>
    <row r="4125" ht="15.75" customHeight="1">
      <c r="A4125" s="6" t="s">
        <v>23</v>
      </c>
      <c r="B4125" s="6" t="s">
        <v>24</v>
      </c>
      <c r="C4125" s="6" t="s">
        <v>25</v>
      </c>
      <c r="D4125" s="6" t="s">
        <v>26</v>
      </c>
      <c r="E4125" s="6" t="s">
        <v>8</v>
      </c>
      <c r="G4125" s="6" t="s">
        <v>27</v>
      </c>
      <c r="H4125" s="7">
        <v>4649335.0</v>
      </c>
      <c r="I4125" s="8">
        <v>4650099.0</v>
      </c>
      <c r="J4125" t="s">
        <v>28</v>
      </c>
      <c r="K4125" t="s">
        <v>9756</v>
      </c>
      <c r="L4125" t="s">
        <v>9756</v>
      </c>
      <c r="N4125" t="s">
        <v>533</v>
      </c>
      <c r="Q4125" t="s">
        <v>9757</v>
      </c>
      <c r="R4125">
        <v>765.0</v>
      </c>
      <c r="S4125">
        <v>254.0</v>
      </c>
    </row>
    <row r="4126" ht="15.75" customHeight="1">
      <c r="A4126" s="6" t="s">
        <v>23</v>
      </c>
      <c r="B4126" s="6" t="s">
        <v>24</v>
      </c>
      <c r="C4126" s="6" t="s">
        <v>25</v>
      </c>
      <c r="D4126" s="6" t="s">
        <v>26</v>
      </c>
      <c r="E4126" s="6" t="s">
        <v>8</v>
      </c>
      <c r="G4126" s="6" t="s">
        <v>27</v>
      </c>
      <c r="H4126" s="7">
        <v>4650208.0</v>
      </c>
      <c r="I4126" s="8">
        <v>4650828.0</v>
      </c>
      <c r="J4126" t="s">
        <v>37</v>
      </c>
      <c r="K4126" t="s">
        <v>9758</v>
      </c>
      <c r="L4126" t="s">
        <v>9758</v>
      </c>
      <c r="N4126" t="s">
        <v>9759</v>
      </c>
      <c r="Q4126" t="s">
        <v>9760</v>
      </c>
      <c r="R4126">
        <v>621.0</v>
      </c>
      <c r="S4126">
        <v>206.0</v>
      </c>
    </row>
    <row r="4127" ht="15.75" customHeight="1">
      <c r="A4127" s="6" t="s">
        <v>23</v>
      </c>
      <c r="B4127" s="6" t="s">
        <v>24</v>
      </c>
      <c r="C4127" s="6" t="s">
        <v>25</v>
      </c>
      <c r="D4127" s="6" t="s">
        <v>26</v>
      </c>
      <c r="E4127" s="6" t="s">
        <v>8</v>
      </c>
      <c r="G4127" s="6" t="s">
        <v>27</v>
      </c>
      <c r="H4127" s="7">
        <v>4651026.0</v>
      </c>
      <c r="I4127" s="8">
        <v>4651709.0</v>
      </c>
      <c r="J4127" t="s">
        <v>37</v>
      </c>
      <c r="K4127" t="s">
        <v>9761</v>
      </c>
      <c r="L4127" t="s">
        <v>9761</v>
      </c>
      <c r="N4127" t="s">
        <v>4899</v>
      </c>
      <c r="Q4127" t="s">
        <v>9762</v>
      </c>
      <c r="R4127">
        <v>684.0</v>
      </c>
      <c r="S4127">
        <v>227.0</v>
      </c>
    </row>
    <row r="4128" ht="15.75" customHeight="1">
      <c r="A4128" s="6" t="s">
        <v>23</v>
      </c>
      <c r="B4128" s="6" t="s">
        <v>24</v>
      </c>
      <c r="C4128" s="6" t="s">
        <v>25</v>
      </c>
      <c r="D4128" s="6" t="s">
        <v>26</v>
      </c>
      <c r="E4128" s="6" t="s">
        <v>8</v>
      </c>
      <c r="G4128" s="6" t="s">
        <v>27</v>
      </c>
      <c r="H4128" s="7">
        <v>4651973.0</v>
      </c>
      <c r="I4128" s="8">
        <v>4652317.0</v>
      </c>
      <c r="J4128" t="s">
        <v>37</v>
      </c>
      <c r="K4128" t="s">
        <v>9763</v>
      </c>
      <c r="L4128" t="s">
        <v>9763</v>
      </c>
      <c r="N4128" t="s">
        <v>33</v>
      </c>
      <c r="Q4128" t="s">
        <v>9764</v>
      </c>
      <c r="R4128">
        <v>345.0</v>
      </c>
      <c r="S4128">
        <v>114.0</v>
      </c>
    </row>
    <row r="4129" ht="15.75" customHeight="1">
      <c r="A4129" s="6" t="s">
        <v>23</v>
      </c>
      <c r="B4129" s="6" t="s">
        <v>24</v>
      </c>
      <c r="C4129" s="6" t="s">
        <v>25</v>
      </c>
      <c r="D4129" s="6" t="s">
        <v>26</v>
      </c>
      <c r="E4129" s="6" t="s">
        <v>8</v>
      </c>
      <c r="G4129" s="6" t="s">
        <v>27</v>
      </c>
      <c r="H4129" s="7">
        <v>4652604.0</v>
      </c>
      <c r="I4129" s="8">
        <v>4652810.0</v>
      </c>
      <c r="J4129" t="s">
        <v>28</v>
      </c>
      <c r="K4129" t="s">
        <v>9765</v>
      </c>
      <c r="L4129" t="s">
        <v>9765</v>
      </c>
      <c r="N4129" t="s">
        <v>33</v>
      </c>
      <c r="Q4129" t="s">
        <v>9766</v>
      </c>
      <c r="R4129">
        <v>207.0</v>
      </c>
      <c r="S4129">
        <v>68.0</v>
      </c>
    </row>
    <row r="4130" ht="15.75" customHeight="1">
      <c r="A4130" s="6" t="s">
        <v>23</v>
      </c>
      <c r="B4130" s="6" t="s">
        <v>24</v>
      </c>
      <c r="C4130" s="6" t="s">
        <v>25</v>
      </c>
      <c r="D4130" s="6" t="s">
        <v>26</v>
      </c>
      <c r="E4130" s="6" t="s">
        <v>8</v>
      </c>
      <c r="G4130" s="6" t="s">
        <v>27</v>
      </c>
      <c r="H4130" s="7">
        <v>4652879.0</v>
      </c>
      <c r="I4130" s="8">
        <v>4653619.0</v>
      </c>
      <c r="J4130" t="s">
        <v>28</v>
      </c>
      <c r="K4130" t="s">
        <v>9767</v>
      </c>
      <c r="L4130" t="s">
        <v>9767</v>
      </c>
      <c r="N4130" t="s">
        <v>308</v>
      </c>
      <c r="Q4130" t="s">
        <v>9768</v>
      </c>
      <c r="R4130">
        <v>741.0</v>
      </c>
      <c r="S4130">
        <v>246.0</v>
      </c>
    </row>
    <row r="4131" ht="15.75" customHeight="1">
      <c r="A4131" s="6" t="s">
        <v>23</v>
      </c>
      <c r="B4131" s="6" t="s">
        <v>24</v>
      </c>
      <c r="C4131" s="6" t="s">
        <v>25</v>
      </c>
      <c r="D4131" s="6" t="s">
        <v>26</v>
      </c>
      <c r="E4131" s="6" t="s">
        <v>8</v>
      </c>
      <c r="G4131" s="6" t="s">
        <v>27</v>
      </c>
      <c r="H4131" s="7">
        <v>4653663.0</v>
      </c>
      <c r="I4131" s="8">
        <v>4655066.0</v>
      </c>
      <c r="J4131" t="s">
        <v>28</v>
      </c>
      <c r="K4131" t="s">
        <v>9769</v>
      </c>
      <c r="L4131" t="s">
        <v>9769</v>
      </c>
      <c r="N4131" t="s">
        <v>33</v>
      </c>
      <c r="Q4131" t="s">
        <v>9770</v>
      </c>
      <c r="R4131">
        <v>1404.0</v>
      </c>
      <c r="S4131">
        <v>467.0</v>
      </c>
    </row>
    <row r="4132" ht="15.75" customHeight="1">
      <c r="A4132" s="6" t="s">
        <v>23</v>
      </c>
      <c r="B4132" s="6" t="s">
        <v>24</v>
      </c>
      <c r="C4132" s="6" t="s">
        <v>25</v>
      </c>
      <c r="D4132" s="6" t="s">
        <v>26</v>
      </c>
      <c r="E4132" s="6" t="s">
        <v>8</v>
      </c>
      <c r="G4132" s="6" t="s">
        <v>27</v>
      </c>
      <c r="H4132" s="7">
        <v>4655071.0</v>
      </c>
      <c r="I4132" s="8">
        <v>4655832.0</v>
      </c>
      <c r="J4132" t="s">
        <v>28</v>
      </c>
      <c r="K4132" t="s">
        <v>9771</v>
      </c>
      <c r="L4132" t="s">
        <v>9771</v>
      </c>
      <c r="N4132" t="s">
        <v>33</v>
      </c>
      <c r="Q4132" t="s">
        <v>9772</v>
      </c>
      <c r="R4132">
        <v>762.0</v>
      </c>
      <c r="S4132">
        <v>253.0</v>
      </c>
    </row>
    <row r="4133" ht="15.75" customHeight="1">
      <c r="A4133" s="6" t="s">
        <v>23</v>
      </c>
      <c r="B4133" s="6" t="s">
        <v>24</v>
      </c>
      <c r="C4133" s="6" t="s">
        <v>25</v>
      </c>
      <c r="D4133" s="6" t="s">
        <v>26</v>
      </c>
      <c r="E4133" s="6" t="s">
        <v>8</v>
      </c>
      <c r="G4133" s="6" t="s">
        <v>27</v>
      </c>
      <c r="H4133" s="7">
        <v>4655874.0</v>
      </c>
      <c r="I4133" s="8">
        <v>4656452.0</v>
      </c>
      <c r="J4133" t="s">
        <v>28</v>
      </c>
      <c r="K4133" t="s">
        <v>9773</v>
      </c>
      <c r="L4133" t="s">
        <v>9773</v>
      </c>
      <c r="N4133" t="s">
        <v>33</v>
      </c>
      <c r="Q4133" t="s">
        <v>9774</v>
      </c>
      <c r="R4133">
        <v>579.0</v>
      </c>
      <c r="S4133">
        <v>192.0</v>
      </c>
    </row>
    <row r="4134" ht="15.75" customHeight="1">
      <c r="A4134" s="6" t="s">
        <v>23</v>
      </c>
      <c r="B4134" s="6" t="s">
        <v>24</v>
      </c>
      <c r="C4134" s="6" t="s">
        <v>25</v>
      </c>
      <c r="D4134" s="6" t="s">
        <v>26</v>
      </c>
      <c r="E4134" s="6" t="s">
        <v>8</v>
      </c>
      <c r="G4134" s="6" t="s">
        <v>27</v>
      </c>
      <c r="H4134" s="7">
        <v>4656604.0</v>
      </c>
      <c r="I4134" s="8">
        <v>4656903.0</v>
      </c>
      <c r="J4134" t="s">
        <v>28</v>
      </c>
      <c r="K4134" t="s">
        <v>9775</v>
      </c>
      <c r="L4134" t="s">
        <v>9775</v>
      </c>
      <c r="N4134" t="s">
        <v>33</v>
      </c>
      <c r="Q4134" t="s">
        <v>9776</v>
      </c>
      <c r="R4134">
        <v>300.0</v>
      </c>
      <c r="S4134">
        <v>99.0</v>
      </c>
    </row>
    <row r="4135" ht="15.75" customHeight="1">
      <c r="A4135" s="6" t="s">
        <v>23</v>
      </c>
      <c r="B4135" s="6" t="s">
        <v>24</v>
      </c>
      <c r="C4135" s="6" t="s">
        <v>25</v>
      </c>
      <c r="D4135" s="6" t="s">
        <v>26</v>
      </c>
      <c r="E4135" s="6" t="s">
        <v>8</v>
      </c>
      <c r="G4135" s="6" t="s">
        <v>27</v>
      </c>
      <c r="H4135" s="7">
        <v>4656986.0</v>
      </c>
      <c r="I4135" s="8">
        <v>4657495.0</v>
      </c>
      <c r="J4135" t="s">
        <v>28</v>
      </c>
      <c r="K4135" t="s">
        <v>9777</v>
      </c>
      <c r="L4135" t="s">
        <v>9777</v>
      </c>
      <c r="N4135" t="s">
        <v>6136</v>
      </c>
      <c r="Q4135" t="s">
        <v>9778</v>
      </c>
      <c r="R4135">
        <v>510.0</v>
      </c>
      <c r="S4135">
        <v>169.0</v>
      </c>
    </row>
    <row r="4136" ht="15.75" customHeight="1">
      <c r="A4136" s="6" t="s">
        <v>23</v>
      </c>
      <c r="B4136" s="6" t="s">
        <v>24</v>
      </c>
      <c r="C4136" s="6" t="s">
        <v>25</v>
      </c>
      <c r="D4136" s="6" t="s">
        <v>26</v>
      </c>
      <c r="E4136" s="6" t="s">
        <v>8</v>
      </c>
      <c r="G4136" s="6" t="s">
        <v>27</v>
      </c>
      <c r="H4136" s="7">
        <v>4657900.0</v>
      </c>
      <c r="I4136" s="8">
        <v>4658547.0</v>
      </c>
      <c r="J4136" t="s">
        <v>37</v>
      </c>
      <c r="K4136" t="s">
        <v>9779</v>
      </c>
      <c r="L4136" t="s">
        <v>9779</v>
      </c>
      <c r="N4136" t="s">
        <v>653</v>
      </c>
      <c r="Q4136" t="s">
        <v>9780</v>
      </c>
      <c r="R4136">
        <v>648.0</v>
      </c>
      <c r="S4136">
        <v>215.0</v>
      </c>
    </row>
    <row r="4137" ht="15.75" customHeight="1">
      <c r="A4137" s="6" t="s">
        <v>23</v>
      </c>
      <c r="B4137" s="6" t="s">
        <v>24</v>
      </c>
      <c r="C4137" s="6" t="s">
        <v>25</v>
      </c>
      <c r="D4137" s="6" t="s">
        <v>26</v>
      </c>
      <c r="E4137" s="6" t="s">
        <v>8</v>
      </c>
      <c r="G4137" s="6" t="s">
        <v>27</v>
      </c>
      <c r="H4137" s="7">
        <v>4658540.0</v>
      </c>
      <c r="I4137" s="8">
        <v>4658956.0</v>
      </c>
      <c r="J4137" t="s">
        <v>37</v>
      </c>
      <c r="K4137" t="s">
        <v>9781</v>
      </c>
      <c r="L4137" t="s">
        <v>9781</v>
      </c>
      <c r="N4137" t="s">
        <v>369</v>
      </c>
      <c r="Q4137" t="s">
        <v>9782</v>
      </c>
      <c r="R4137">
        <v>417.0</v>
      </c>
      <c r="S4137">
        <v>138.0</v>
      </c>
    </row>
    <row r="4138" ht="15.75" customHeight="1">
      <c r="A4138" s="6" t="s">
        <v>23</v>
      </c>
      <c r="B4138" s="6" t="s">
        <v>24</v>
      </c>
      <c r="C4138" s="6" t="s">
        <v>25</v>
      </c>
      <c r="D4138" s="6" t="s">
        <v>26</v>
      </c>
      <c r="E4138" s="6" t="s">
        <v>8</v>
      </c>
      <c r="G4138" s="6" t="s">
        <v>27</v>
      </c>
      <c r="H4138" s="7">
        <v>4660712.0</v>
      </c>
      <c r="I4138" s="8">
        <v>4661026.0</v>
      </c>
      <c r="J4138" t="s">
        <v>37</v>
      </c>
      <c r="K4138" t="s">
        <v>9783</v>
      </c>
      <c r="L4138" t="s">
        <v>9783</v>
      </c>
      <c r="N4138" t="s">
        <v>1900</v>
      </c>
      <c r="Q4138" t="s">
        <v>9784</v>
      </c>
      <c r="R4138">
        <v>315.0</v>
      </c>
      <c r="S4138">
        <v>104.0</v>
      </c>
    </row>
    <row r="4139" ht="15.75" customHeight="1">
      <c r="A4139" s="6" t="s">
        <v>23</v>
      </c>
      <c r="B4139" s="6" t="s">
        <v>113</v>
      </c>
      <c r="C4139" s="6" t="s">
        <v>25</v>
      </c>
      <c r="D4139" s="6" t="s">
        <v>26</v>
      </c>
      <c r="E4139" s="6" t="s">
        <v>8</v>
      </c>
      <c r="G4139" s="6" t="s">
        <v>27</v>
      </c>
      <c r="H4139" s="7">
        <v>4661023.0</v>
      </c>
      <c r="I4139" s="8">
        <v>4661969.0</v>
      </c>
      <c r="J4139" t="s">
        <v>37</v>
      </c>
      <c r="N4139" t="s">
        <v>54</v>
      </c>
      <c r="Q4139" t="s">
        <v>9785</v>
      </c>
      <c r="R4139">
        <v>947.0</v>
      </c>
      <c r="T4139" t="s">
        <v>116</v>
      </c>
    </row>
    <row r="4140" ht="15.75" customHeight="1">
      <c r="A4140" s="6" t="s">
        <v>23</v>
      </c>
      <c r="B4140" s="6" t="s">
        <v>24</v>
      </c>
      <c r="C4140" s="6" t="s">
        <v>25</v>
      </c>
      <c r="D4140" s="6" t="s">
        <v>26</v>
      </c>
      <c r="E4140" s="6" t="s">
        <v>8</v>
      </c>
      <c r="G4140" s="6" t="s">
        <v>27</v>
      </c>
      <c r="H4140" s="7">
        <v>4662361.0</v>
      </c>
      <c r="I4140" s="8">
        <v>4663551.0</v>
      </c>
      <c r="J4140" t="s">
        <v>37</v>
      </c>
      <c r="K4140" t="s">
        <v>1054</v>
      </c>
      <c r="L4140" t="s">
        <v>1054</v>
      </c>
      <c r="N4140" t="s">
        <v>1055</v>
      </c>
      <c r="Q4140" t="s">
        <v>9786</v>
      </c>
      <c r="R4140">
        <v>1191.0</v>
      </c>
      <c r="S4140">
        <v>396.0</v>
      </c>
    </row>
    <row r="4141" ht="15.75" customHeight="1">
      <c r="A4141" s="6" t="s">
        <v>23</v>
      </c>
      <c r="B4141" s="6" t="s">
        <v>24</v>
      </c>
      <c r="C4141" s="6" t="s">
        <v>25</v>
      </c>
      <c r="D4141" s="6" t="s">
        <v>26</v>
      </c>
      <c r="E4141" s="6" t="s">
        <v>8</v>
      </c>
      <c r="G4141" s="6" t="s">
        <v>27</v>
      </c>
      <c r="H4141" s="7">
        <v>4663515.0</v>
      </c>
      <c r="I4141" s="8">
        <v>4663697.0</v>
      </c>
      <c r="J4141" t="s">
        <v>37</v>
      </c>
      <c r="K4141" t="s">
        <v>1052</v>
      </c>
      <c r="L4141" t="s">
        <v>1052</v>
      </c>
      <c r="N4141" t="s">
        <v>33</v>
      </c>
      <c r="Q4141" t="s">
        <v>9787</v>
      </c>
      <c r="R4141">
        <v>183.0</v>
      </c>
      <c r="S4141">
        <v>60.0</v>
      </c>
    </row>
    <row r="4142" ht="15.75" customHeight="1">
      <c r="A4142" s="6" t="s">
        <v>23</v>
      </c>
      <c r="B4142" s="6" t="s">
        <v>24</v>
      </c>
      <c r="C4142" s="6" t="s">
        <v>25</v>
      </c>
      <c r="D4142" s="6" t="s">
        <v>26</v>
      </c>
      <c r="E4142" s="6" t="s">
        <v>8</v>
      </c>
      <c r="G4142" s="6" t="s">
        <v>27</v>
      </c>
      <c r="H4142" s="7">
        <v>4663764.0</v>
      </c>
      <c r="I4142" s="8">
        <v>4664696.0</v>
      </c>
      <c r="J4142" t="s">
        <v>37</v>
      </c>
      <c r="K4142" t="s">
        <v>9788</v>
      </c>
      <c r="L4142" t="s">
        <v>9788</v>
      </c>
      <c r="N4142" t="s">
        <v>33</v>
      </c>
      <c r="Q4142" t="s">
        <v>9789</v>
      </c>
      <c r="R4142">
        <v>933.0</v>
      </c>
      <c r="S4142">
        <v>310.0</v>
      </c>
    </row>
    <row r="4143" ht="15.75" customHeight="1">
      <c r="A4143" s="6" t="s">
        <v>23</v>
      </c>
      <c r="B4143" s="6" t="s">
        <v>24</v>
      </c>
      <c r="C4143" s="6" t="s">
        <v>25</v>
      </c>
      <c r="D4143" s="6" t="s">
        <v>26</v>
      </c>
      <c r="E4143" s="6" t="s">
        <v>8</v>
      </c>
      <c r="G4143" s="6" t="s">
        <v>27</v>
      </c>
      <c r="H4143" s="7">
        <v>4664720.0</v>
      </c>
      <c r="I4143" s="8">
        <v>4665040.0</v>
      </c>
      <c r="J4143" t="s">
        <v>37</v>
      </c>
      <c r="K4143" t="s">
        <v>7602</v>
      </c>
      <c r="L4143" t="s">
        <v>7602</v>
      </c>
      <c r="N4143" t="s">
        <v>33</v>
      </c>
      <c r="Q4143" t="s">
        <v>9790</v>
      </c>
      <c r="R4143">
        <v>321.0</v>
      </c>
      <c r="S4143">
        <v>106.0</v>
      </c>
    </row>
    <row r="4144" ht="15.75" customHeight="1">
      <c r="A4144" s="6" t="s">
        <v>23</v>
      </c>
      <c r="B4144" s="6" t="s">
        <v>24</v>
      </c>
      <c r="C4144" s="6" t="s">
        <v>25</v>
      </c>
      <c r="D4144" s="6" t="s">
        <v>26</v>
      </c>
      <c r="E4144" s="6" t="s">
        <v>8</v>
      </c>
      <c r="G4144" s="6" t="s">
        <v>27</v>
      </c>
      <c r="H4144" s="7">
        <v>4664881.0</v>
      </c>
      <c r="I4144" s="8">
        <v>4665909.0</v>
      </c>
      <c r="J4144" t="s">
        <v>37</v>
      </c>
      <c r="K4144" t="s">
        <v>7600</v>
      </c>
      <c r="L4144" t="s">
        <v>7600</v>
      </c>
      <c r="N4144" t="s">
        <v>1275</v>
      </c>
      <c r="Q4144" t="s">
        <v>9791</v>
      </c>
      <c r="R4144">
        <v>1029.0</v>
      </c>
      <c r="S4144">
        <v>342.0</v>
      </c>
    </row>
    <row r="4145" ht="15.75" customHeight="1">
      <c r="A4145" s="6" t="s">
        <v>23</v>
      </c>
      <c r="B4145" s="6" t="s">
        <v>24</v>
      </c>
      <c r="C4145" s="6" t="s">
        <v>25</v>
      </c>
      <c r="D4145" s="6" t="s">
        <v>26</v>
      </c>
      <c r="E4145" s="6" t="s">
        <v>8</v>
      </c>
      <c r="G4145" s="6" t="s">
        <v>27</v>
      </c>
      <c r="H4145" s="7">
        <v>4665979.0</v>
      </c>
      <c r="I4145" s="8">
        <v>4667280.0</v>
      </c>
      <c r="J4145" t="s">
        <v>37</v>
      </c>
      <c r="K4145" t="s">
        <v>9792</v>
      </c>
      <c r="L4145" t="s">
        <v>9792</v>
      </c>
      <c r="N4145" t="s">
        <v>33</v>
      </c>
      <c r="Q4145" t="s">
        <v>9793</v>
      </c>
      <c r="R4145">
        <v>1302.0</v>
      </c>
      <c r="S4145">
        <v>433.0</v>
      </c>
    </row>
    <row r="4146" ht="15.75" customHeight="1">
      <c r="A4146" s="6" t="s">
        <v>23</v>
      </c>
      <c r="B4146" s="6" t="s">
        <v>24</v>
      </c>
      <c r="C4146" s="6" t="s">
        <v>25</v>
      </c>
      <c r="D4146" s="6" t="s">
        <v>26</v>
      </c>
      <c r="E4146" s="6" t="s">
        <v>8</v>
      </c>
      <c r="G4146" s="6" t="s">
        <v>27</v>
      </c>
      <c r="H4146" s="7">
        <v>4667363.0</v>
      </c>
      <c r="I4146" s="8">
        <v>4667689.0</v>
      </c>
      <c r="J4146" t="s">
        <v>37</v>
      </c>
      <c r="K4146" t="s">
        <v>9794</v>
      </c>
      <c r="L4146" t="s">
        <v>9794</v>
      </c>
      <c r="N4146" t="s">
        <v>9795</v>
      </c>
      <c r="Q4146" t="s">
        <v>9796</v>
      </c>
      <c r="R4146">
        <v>327.0</v>
      </c>
      <c r="S4146">
        <v>108.0</v>
      </c>
    </row>
    <row r="4147" ht="15.75" customHeight="1">
      <c r="A4147" s="6" t="s">
        <v>23</v>
      </c>
      <c r="B4147" s="6" t="s">
        <v>24</v>
      </c>
      <c r="C4147" s="6" t="s">
        <v>25</v>
      </c>
      <c r="D4147" s="6" t="s">
        <v>26</v>
      </c>
      <c r="E4147" s="6" t="s">
        <v>8</v>
      </c>
      <c r="G4147" s="6" t="s">
        <v>27</v>
      </c>
      <c r="H4147" s="7">
        <v>4667698.0</v>
      </c>
      <c r="I4147" s="8">
        <v>4668171.0</v>
      </c>
      <c r="J4147" t="s">
        <v>37</v>
      </c>
      <c r="K4147" t="s">
        <v>9797</v>
      </c>
      <c r="L4147" t="s">
        <v>9797</v>
      </c>
      <c r="N4147" t="s">
        <v>33</v>
      </c>
      <c r="Q4147" t="s">
        <v>9798</v>
      </c>
      <c r="R4147">
        <v>474.0</v>
      </c>
      <c r="S4147">
        <v>157.0</v>
      </c>
    </row>
    <row r="4148" ht="15.75" customHeight="1">
      <c r="A4148" s="6" t="s">
        <v>23</v>
      </c>
      <c r="B4148" s="6" t="s">
        <v>24</v>
      </c>
      <c r="C4148" s="6" t="s">
        <v>25</v>
      </c>
      <c r="D4148" s="6" t="s">
        <v>26</v>
      </c>
      <c r="E4148" s="6" t="s">
        <v>8</v>
      </c>
      <c r="G4148" s="6" t="s">
        <v>27</v>
      </c>
      <c r="H4148" s="7">
        <v>4668265.0</v>
      </c>
      <c r="I4148" s="8">
        <v>4668639.0</v>
      </c>
      <c r="J4148" t="s">
        <v>37</v>
      </c>
      <c r="K4148" t="s">
        <v>9799</v>
      </c>
      <c r="L4148" t="s">
        <v>9799</v>
      </c>
      <c r="N4148" t="s">
        <v>33</v>
      </c>
      <c r="Q4148" t="s">
        <v>9800</v>
      </c>
      <c r="R4148">
        <v>375.0</v>
      </c>
      <c r="S4148">
        <v>124.0</v>
      </c>
    </row>
    <row r="4149" ht="15.75" customHeight="1">
      <c r="A4149" s="6" t="s">
        <v>23</v>
      </c>
      <c r="B4149" s="6" t="s">
        <v>24</v>
      </c>
      <c r="C4149" s="6" t="s">
        <v>25</v>
      </c>
      <c r="D4149" s="6" t="s">
        <v>26</v>
      </c>
      <c r="E4149" s="6" t="s">
        <v>8</v>
      </c>
      <c r="G4149" s="6" t="s">
        <v>27</v>
      </c>
      <c r="H4149" s="7">
        <v>4668636.0</v>
      </c>
      <c r="I4149" s="8">
        <v>4668866.0</v>
      </c>
      <c r="J4149" t="s">
        <v>37</v>
      </c>
      <c r="K4149" t="s">
        <v>9801</v>
      </c>
      <c r="L4149" t="s">
        <v>9801</v>
      </c>
      <c r="N4149" t="s">
        <v>33</v>
      </c>
      <c r="Q4149" t="s">
        <v>9802</v>
      </c>
      <c r="R4149">
        <v>231.0</v>
      </c>
      <c r="S4149">
        <v>76.0</v>
      </c>
    </row>
    <row r="4150" ht="15.75" customHeight="1">
      <c r="A4150" s="6" t="s">
        <v>23</v>
      </c>
      <c r="B4150" s="6" t="s">
        <v>24</v>
      </c>
      <c r="C4150" s="6" t="s">
        <v>25</v>
      </c>
      <c r="D4150" s="6" t="s">
        <v>26</v>
      </c>
      <c r="E4150" s="6" t="s">
        <v>8</v>
      </c>
      <c r="G4150" s="6" t="s">
        <v>27</v>
      </c>
      <c r="H4150" s="7">
        <v>4668947.0</v>
      </c>
      <c r="I4150" s="8">
        <v>4670458.0</v>
      </c>
      <c r="J4150" t="s">
        <v>37</v>
      </c>
      <c r="K4150" t="s">
        <v>9803</v>
      </c>
      <c r="L4150" t="s">
        <v>9803</v>
      </c>
      <c r="N4150" t="s">
        <v>9804</v>
      </c>
      <c r="Q4150" t="s">
        <v>9805</v>
      </c>
      <c r="R4150">
        <v>1512.0</v>
      </c>
      <c r="S4150">
        <v>503.0</v>
      </c>
    </row>
    <row r="4151" ht="15.75" customHeight="1">
      <c r="A4151" s="6" t="s">
        <v>23</v>
      </c>
      <c r="B4151" s="6" t="s">
        <v>24</v>
      </c>
      <c r="C4151" s="6" t="s">
        <v>25</v>
      </c>
      <c r="D4151" s="6" t="s">
        <v>26</v>
      </c>
      <c r="E4151" s="6" t="s">
        <v>8</v>
      </c>
      <c r="G4151" s="6" t="s">
        <v>27</v>
      </c>
      <c r="H4151" s="7">
        <v>4670532.0</v>
      </c>
      <c r="I4151" s="8">
        <v>4671188.0</v>
      </c>
      <c r="J4151" t="s">
        <v>37</v>
      </c>
      <c r="K4151" t="s">
        <v>9806</v>
      </c>
      <c r="L4151" t="s">
        <v>9806</v>
      </c>
      <c r="N4151" t="s">
        <v>9807</v>
      </c>
      <c r="Q4151" t="s">
        <v>9808</v>
      </c>
      <c r="R4151">
        <v>657.0</v>
      </c>
      <c r="S4151">
        <v>218.0</v>
      </c>
    </row>
    <row r="4152" ht="15.75" customHeight="1">
      <c r="A4152" s="6" t="s">
        <v>23</v>
      </c>
      <c r="B4152" s="6" t="s">
        <v>24</v>
      </c>
      <c r="C4152" s="6" t="s">
        <v>25</v>
      </c>
      <c r="D4152" s="6" t="s">
        <v>26</v>
      </c>
      <c r="E4152" s="6" t="s">
        <v>8</v>
      </c>
      <c r="G4152" s="6" t="s">
        <v>27</v>
      </c>
      <c r="H4152" s="7">
        <v>4671249.0</v>
      </c>
      <c r="I4152" s="8">
        <v>4672556.0</v>
      </c>
      <c r="J4152" t="s">
        <v>28</v>
      </c>
      <c r="K4152" t="s">
        <v>9809</v>
      </c>
      <c r="L4152" t="s">
        <v>9809</v>
      </c>
      <c r="N4152" t="s">
        <v>33</v>
      </c>
      <c r="Q4152" t="s">
        <v>9810</v>
      </c>
      <c r="R4152">
        <v>1308.0</v>
      </c>
      <c r="S4152">
        <v>435.0</v>
      </c>
    </row>
    <row r="4153" ht="15.75" customHeight="1">
      <c r="A4153" s="6" t="s">
        <v>23</v>
      </c>
      <c r="B4153" s="6" t="s">
        <v>24</v>
      </c>
      <c r="C4153" s="6" t="s">
        <v>25</v>
      </c>
      <c r="D4153" s="6" t="s">
        <v>26</v>
      </c>
      <c r="E4153" s="6" t="s">
        <v>8</v>
      </c>
      <c r="G4153" s="6" t="s">
        <v>27</v>
      </c>
      <c r="H4153" s="7">
        <v>4672619.0</v>
      </c>
      <c r="I4153" s="8">
        <v>4674064.0</v>
      </c>
      <c r="J4153" t="s">
        <v>28</v>
      </c>
      <c r="K4153" t="s">
        <v>9811</v>
      </c>
      <c r="L4153" t="s">
        <v>9811</v>
      </c>
      <c r="N4153" t="s">
        <v>9812</v>
      </c>
      <c r="Q4153" t="s">
        <v>9813</v>
      </c>
      <c r="R4153">
        <v>1446.0</v>
      </c>
      <c r="S4153">
        <v>481.0</v>
      </c>
    </row>
    <row r="4154" ht="15.75" customHeight="1">
      <c r="A4154" s="6" t="s">
        <v>23</v>
      </c>
      <c r="B4154" s="6" t="s">
        <v>24</v>
      </c>
      <c r="C4154" s="6" t="s">
        <v>25</v>
      </c>
      <c r="D4154" s="6" t="s">
        <v>26</v>
      </c>
      <c r="E4154" s="6" t="s">
        <v>8</v>
      </c>
      <c r="G4154" s="6" t="s">
        <v>27</v>
      </c>
      <c r="H4154" s="7">
        <v>4674131.0</v>
      </c>
      <c r="I4154" s="8">
        <v>4676047.0</v>
      </c>
      <c r="J4154" t="s">
        <v>37</v>
      </c>
      <c r="K4154" t="s">
        <v>9814</v>
      </c>
      <c r="L4154" t="s">
        <v>9814</v>
      </c>
      <c r="N4154" t="s">
        <v>33</v>
      </c>
      <c r="Q4154" t="s">
        <v>9815</v>
      </c>
      <c r="R4154">
        <v>1917.0</v>
      </c>
      <c r="S4154">
        <v>638.0</v>
      </c>
    </row>
    <row r="4155" ht="15.75" customHeight="1">
      <c r="A4155" s="6" t="s">
        <v>23</v>
      </c>
      <c r="B4155" s="6" t="s">
        <v>24</v>
      </c>
      <c r="C4155" s="6" t="s">
        <v>25</v>
      </c>
      <c r="D4155" s="6" t="s">
        <v>26</v>
      </c>
      <c r="E4155" s="6" t="s">
        <v>8</v>
      </c>
      <c r="G4155" s="6" t="s">
        <v>27</v>
      </c>
      <c r="H4155" s="7">
        <v>4676068.0</v>
      </c>
      <c r="I4155" s="8">
        <v>4676406.0</v>
      </c>
      <c r="J4155" t="s">
        <v>37</v>
      </c>
      <c r="K4155" t="s">
        <v>9816</v>
      </c>
      <c r="L4155" t="s">
        <v>9816</v>
      </c>
      <c r="N4155" t="s">
        <v>33</v>
      </c>
      <c r="Q4155" t="s">
        <v>9817</v>
      </c>
      <c r="R4155">
        <v>339.0</v>
      </c>
      <c r="S4155">
        <v>112.0</v>
      </c>
    </row>
    <row r="4156" ht="15.75" customHeight="1">
      <c r="A4156" s="6" t="s">
        <v>23</v>
      </c>
      <c r="B4156" s="6" t="s">
        <v>24</v>
      </c>
      <c r="C4156" s="6" t="s">
        <v>25</v>
      </c>
      <c r="D4156" s="6" t="s">
        <v>26</v>
      </c>
      <c r="E4156" s="6" t="s">
        <v>8</v>
      </c>
      <c r="G4156" s="6" t="s">
        <v>27</v>
      </c>
      <c r="H4156" s="7">
        <v>4676430.0</v>
      </c>
      <c r="I4156" s="8">
        <v>4677248.0</v>
      </c>
      <c r="J4156" t="s">
        <v>37</v>
      </c>
      <c r="K4156" t="s">
        <v>9818</v>
      </c>
      <c r="L4156" t="s">
        <v>9818</v>
      </c>
      <c r="N4156" t="s">
        <v>33</v>
      </c>
      <c r="Q4156" t="s">
        <v>9819</v>
      </c>
      <c r="R4156">
        <v>819.0</v>
      </c>
      <c r="S4156">
        <v>272.0</v>
      </c>
    </row>
    <row r="4157" ht="15.75" customHeight="1">
      <c r="A4157" s="6" t="s">
        <v>23</v>
      </c>
      <c r="B4157" s="6" t="s">
        <v>24</v>
      </c>
      <c r="C4157" s="6" t="s">
        <v>25</v>
      </c>
      <c r="D4157" s="6" t="s">
        <v>26</v>
      </c>
      <c r="E4157" s="6" t="s">
        <v>8</v>
      </c>
      <c r="G4157" s="6" t="s">
        <v>27</v>
      </c>
      <c r="H4157" s="7">
        <v>4677284.0</v>
      </c>
      <c r="I4157" s="8">
        <v>4678462.0</v>
      </c>
      <c r="J4157" t="s">
        <v>28</v>
      </c>
      <c r="K4157" t="s">
        <v>9820</v>
      </c>
      <c r="L4157" t="s">
        <v>9820</v>
      </c>
      <c r="N4157" t="s">
        <v>1319</v>
      </c>
      <c r="Q4157" t="s">
        <v>9821</v>
      </c>
      <c r="R4157">
        <v>1179.0</v>
      </c>
      <c r="S4157">
        <v>392.0</v>
      </c>
    </row>
    <row r="4158" ht="15.75" customHeight="1">
      <c r="A4158" s="6" t="s">
        <v>23</v>
      </c>
      <c r="B4158" s="6" t="s">
        <v>24</v>
      </c>
      <c r="C4158" s="6" t="s">
        <v>25</v>
      </c>
      <c r="D4158" s="6" t="s">
        <v>26</v>
      </c>
      <c r="E4158" s="6" t="s">
        <v>8</v>
      </c>
      <c r="G4158" s="6" t="s">
        <v>27</v>
      </c>
      <c r="H4158" s="7">
        <v>4678741.0</v>
      </c>
      <c r="I4158" s="8">
        <v>4680204.0</v>
      </c>
      <c r="J4158" t="s">
        <v>37</v>
      </c>
      <c r="K4158" t="s">
        <v>9822</v>
      </c>
      <c r="L4158" t="s">
        <v>9822</v>
      </c>
      <c r="N4158" t="s">
        <v>114</v>
      </c>
      <c r="Q4158" t="s">
        <v>9823</v>
      </c>
      <c r="R4158">
        <v>1464.0</v>
      </c>
      <c r="S4158">
        <v>487.0</v>
      </c>
    </row>
    <row r="4159" ht="15.75" customHeight="1">
      <c r="A4159" s="6" t="s">
        <v>23</v>
      </c>
      <c r="B4159" s="6" t="s">
        <v>24</v>
      </c>
      <c r="C4159" s="6" t="s">
        <v>25</v>
      </c>
      <c r="D4159" s="6" t="s">
        <v>26</v>
      </c>
      <c r="E4159" s="6" t="s">
        <v>8</v>
      </c>
      <c r="G4159" s="6" t="s">
        <v>27</v>
      </c>
      <c r="H4159" s="7">
        <v>4680512.0</v>
      </c>
      <c r="I4159" s="8">
        <v>4681750.0</v>
      </c>
      <c r="J4159" t="s">
        <v>37</v>
      </c>
      <c r="K4159" t="s">
        <v>9824</v>
      </c>
      <c r="L4159" t="s">
        <v>9824</v>
      </c>
      <c r="N4159" t="s">
        <v>9825</v>
      </c>
      <c r="Q4159" t="s">
        <v>9826</v>
      </c>
      <c r="R4159">
        <v>1239.0</v>
      </c>
      <c r="S4159">
        <v>412.0</v>
      </c>
    </row>
    <row r="4160" ht="15.75" customHeight="1">
      <c r="A4160" s="6" t="s">
        <v>23</v>
      </c>
      <c r="B4160" s="6" t="s">
        <v>24</v>
      </c>
      <c r="C4160" s="6" t="s">
        <v>25</v>
      </c>
      <c r="D4160" s="6" t="s">
        <v>26</v>
      </c>
      <c r="E4160" s="6" t="s">
        <v>8</v>
      </c>
      <c r="G4160" s="6" t="s">
        <v>27</v>
      </c>
      <c r="H4160" s="7">
        <v>4681978.0</v>
      </c>
      <c r="I4160" s="8">
        <v>4683744.0</v>
      </c>
      <c r="J4160" t="s">
        <v>37</v>
      </c>
      <c r="K4160" t="s">
        <v>9827</v>
      </c>
      <c r="L4160" t="s">
        <v>9827</v>
      </c>
      <c r="N4160" t="s">
        <v>475</v>
      </c>
      <c r="Q4160" t="s">
        <v>9828</v>
      </c>
      <c r="R4160">
        <v>1767.0</v>
      </c>
      <c r="S4160">
        <v>588.0</v>
      </c>
    </row>
    <row r="4161" ht="15.75" customHeight="1">
      <c r="A4161" s="6" t="s">
        <v>23</v>
      </c>
      <c r="B4161" s="6" t="s">
        <v>24</v>
      </c>
      <c r="C4161" s="6" t="s">
        <v>25</v>
      </c>
      <c r="D4161" s="6" t="s">
        <v>26</v>
      </c>
      <c r="E4161" s="6" t="s">
        <v>8</v>
      </c>
      <c r="G4161" s="6" t="s">
        <v>27</v>
      </c>
      <c r="H4161" s="7">
        <v>4684065.0</v>
      </c>
      <c r="I4161" s="8">
        <v>4684637.0</v>
      </c>
      <c r="J4161" t="s">
        <v>37</v>
      </c>
      <c r="K4161" t="s">
        <v>9829</v>
      </c>
      <c r="L4161" t="s">
        <v>9829</v>
      </c>
      <c r="N4161" t="s">
        <v>9830</v>
      </c>
      <c r="Q4161" t="s">
        <v>9831</v>
      </c>
      <c r="R4161">
        <v>573.0</v>
      </c>
      <c r="S4161">
        <v>190.0</v>
      </c>
    </row>
    <row r="4162" ht="15.75" customHeight="1">
      <c r="A4162" s="6" t="s">
        <v>23</v>
      </c>
      <c r="B4162" s="6" t="s">
        <v>24</v>
      </c>
      <c r="C4162" s="6" t="s">
        <v>25</v>
      </c>
      <c r="D4162" s="6" t="s">
        <v>26</v>
      </c>
      <c r="E4162" s="6" t="s">
        <v>8</v>
      </c>
      <c r="G4162" s="6" t="s">
        <v>27</v>
      </c>
      <c r="H4162" s="7">
        <v>4684651.0</v>
      </c>
      <c r="I4162" s="8">
        <v>4685604.0</v>
      </c>
      <c r="J4162" t="s">
        <v>37</v>
      </c>
      <c r="K4162" t="s">
        <v>9832</v>
      </c>
      <c r="L4162" t="s">
        <v>9832</v>
      </c>
      <c r="N4162" t="s">
        <v>33</v>
      </c>
      <c r="Q4162" t="s">
        <v>9833</v>
      </c>
      <c r="R4162">
        <v>954.0</v>
      </c>
      <c r="S4162">
        <v>317.0</v>
      </c>
    </row>
    <row r="4163" ht="15.75" customHeight="1">
      <c r="A4163" s="6" t="s">
        <v>23</v>
      </c>
      <c r="B4163" s="6" t="s">
        <v>24</v>
      </c>
      <c r="C4163" s="6" t="s">
        <v>25</v>
      </c>
      <c r="D4163" s="6" t="s">
        <v>26</v>
      </c>
      <c r="E4163" s="6" t="s">
        <v>8</v>
      </c>
      <c r="G4163" s="6" t="s">
        <v>27</v>
      </c>
      <c r="H4163" s="7">
        <v>4685668.0</v>
      </c>
      <c r="I4163" s="8">
        <v>4685931.0</v>
      </c>
      <c r="J4163" t="s">
        <v>37</v>
      </c>
      <c r="K4163" t="s">
        <v>9834</v>
      </c>
      <c r="L4163" t="s">
        <v>9834</v>
      </c>
      <c r="N4163" t="s">
        <v>33</v>
      </c>
      <c r="Q4163" t="s">
        <v>9835</v>
      </c>
      <c r="R4163">
        <v>264.0</v>
      </c>
      <c r="S4163">
        <v>87.0</v>
      </c>
    </row>
    <row r="4164" ht="15.75" customHeight="1">
      <c r="A4164" s="6" t="s">
        <v>23</v>
      </c>
      <c r="B4164" s="6" t="s">
        <v>24</v>
      </c>
      <c r="C4164" s="6" t="s">
        <v>25</v>
      </c>
      <c r="D4164" s="6" t="s">
        <v>26</v>
      </c>
      <c r="E4164" s="6" t="s">
        <v>8</v>
      </c>
      <c r="G4164" s="6" t="s">
        <v>27</v>
      </c>
      <c r="H4164" s="7">
        <v>4686028.0</v>
      </c>
      <c r="I4164" s="8">
        <v>4687056.0</v>
      </c>
      <c r="J4164" t="s">
        <v>37</v>
      </c>
      <c r="K4164" t="s">
        <v>9836</v>
      </c>
      <c r="L4164" t="s">
        <v>9836</v>
      </c>
      <c r="N4164" t="s">
        <v>317</v>
      </c>
      <c r="Q4164" t="s">
        <v>9837</v>
      </c>
      <c r="R4164">
        <v>1029.0</v>
      </c>
      <c r="S4164">
        <v>342.0</v>
      </c>
    </row>
    <row r="4165" ht="15.75" customHeight="1">
      <c r="A4165" s="6" t="s">
        <v>23</v>
      </c>
      <c r="B4165" s="6" t="s">
        <v>24</v>
      </c>
      <c r="C4165" s="6" t="s">
        <v>25</v>
      </c>
      <c r="D4165" s="6" t="s">
        <v>26</v>
      </c>
      <c r="E4165" s="6" t="s">
        <v>8</v>
      </c>
      <c r="G4165" s="6" t="s">
        <v>27</v>
      </c>
      <c r="H4165" s="7">
        <v>4687056.0</v>
      </c>
      <c r="I4165" s="8">
        <v>4687850.0</v>
      </c>
      <c r="J4165" t="s">
        <v>37</v>
      </c>
      <c r="K4165" t="s">
        <v>9838</v>
      </c>
      <c r="L4165" t="s">
        <v>9838</v>
      </c>
      <c r="N4165" t="s">
        <v>2365</v>
      </c>
      <c r="Q4165" t="s">
        <v>9839</v>
      </c>
      <c r="R4165">
        <v>795.0</v>
      </c>
      <c r="S4165">
        <v>264.0</v>
      </c>
    </row>
    <row r="4166" ht="15.75" customHeight="1">
      <c r="A4166" s="6" t="s">
        <v>23</v>
      </c>
      <c r="B4166" s="6" t="s">
        <v>24</v>
      </c>
      <c r="C4166" s="6" t="s">
        <v>25</v>
      </c>
      <c r="D4166" s="6" t="s">
        <v>26</v>
      </c>
      <c r="E4166" s="6" t="s">
        <v>8</v>
      </c>
      <c r="G4166" s="6" t="s">
        <v>27</v>
      </c>
      <c r="H4166" s="7">
        <v>4687976.0</v>
      </c>
      <c r="I4166" s="8">
        <v>4688923.0</v>
      </c>
      <c r="J4166" t="s">
        <v>37</v>
      </c>
      <c r="K4166" t="s">
        <v>9840</v>
      </c>
      <c r="L4166" t="s">
        <v>9840</v>
      </c>
      <c r="N4166" t="s">
        <v>5833</v>
      </c>
      <c r="Q4166" t="s">
        <v>9841</v>
      </c>
      <c r="R4166">
        <v>948.0</v>
      </c>
      <c r="S4166">
        <v>315.0</v>
      </c>
    </row>
    <row r="4167" ht="15.75" customHeight="1">
      <c r="A4167" s="6" t="s">
        <v>23</v>
      </c>
      <c r="B4167" s="6" t="s">
        <v>24</v>
      </c>
      <c r="C4167" s="6" t="s">
        <v>25</v>
      </c>
      <c r="D4167" s="6" t="s">
        <v>26</v>
      </c>
      <c r="E4167" s="6" t="s">
        <v>8</v>
      </c>
      <c r="G4167" s="6" t="s">
        <v>27</v>
      </c>
      <c r="H4167" s="7">
        <v>4688910.0</v>
      </c>
      <c r="I4167" s="8">
        <v>4690430.0</v>
      </c>
      <c r="J4167" t="s">
        <v>37</v>
      </c>
      <c r="K4167" t="s">
        <v>9842</v>
      </c>
      <c r="L4167" t="s">
        <v>9842</v>
      </c>
      <c r="N4167" t="s">
        <v>3638</v>
      </c>
      <c r="Q4167" t="s">
        <v>9843</v>
      </c>
      <c r="R4167">
        <v>1521.0</v>
      </c>
      <c r="S4167">
        <v>506.0</v>
      </c>
    </row>
    <row r="4168" ht="15.75" customHeight="1">
      <c r="A4168" s="6" t="s">
        <v>23</v>
      </c>
      <c r="B4168" s="6" t="s">
        <v>24</v>
      </c>
      <c r="C4168" s="6" t="s">
        <v>25</v>
      </c>
      <c r="D4168" s="6" t="s">
        <v>26</v>
      </c>
      <c r="E4168" s="6" t="s">
        <v>8</v>
      </c>
      <c r="G4168" s="6" t="s">
        <v>27</v>
      </c>
      <c r="H4168" s="7">
        <v>4690411.0</v>
      </c>
      <c r="I4168" s="8">
        <v>4690653.0</v>
      </c>
      <c r="J4168" t="s">
        <v>37</v>
      </c>
      <c r="K4168" t="s">
        <v>9844</v>
      </c>
      <c r="L4168" t="s">
        <v>9844</v>
      </c>
      <c r="N4168" t="s">
        <v>5839</v>
      </c>
      <c r="Q4168" t="s">
        <v>9845</v>
      </c>
      <c r="R4168">
        <v>243.0</v>
      </c>
      <c r="S4168">
        <v>80.0</v>
      </c>
    </row>
    <row r="4169" ht="15.75" customHeight="1">
      <c r="A4169" s="6" t="s">
        <v>23</v>
      </c>
      <c r="B4169" s="6" t="s">
        <v>24</v>
      </c>
      <c r="C4169" s="6" t="s">
        <v>25</v>
      </c>
      <c r="D4169" s="6" t="s">
        <v>26</v>
      </c>
      <c r="E4169" s="6" t="s">
        <v>8</v>
      </c>
      <c r="G4169" s="6" t="s">
        <v>27</v>
      </c>
      <c r="H4169" s="7">
        <v>4690667.0</v>
      </c>
      <c r="I4169" s="8">
        <v>4691872.0</v>
      </c>
      <c r="J4169" t="s">
        <v>37</v>
      </c>
      <c r="K4169" t="s">
        <v>9846</v>
      </c>
      <c r="L4169" t="s">
        <v>9846</v>
      </c>
      <c r="N4169" t="s">
        <v>9847</v>
      </c>
      <c r="Q4169" t="s">
        <v>9848</v>
      </c>
      <c r="R4169">
        <v>1206.0</v>
      </c>
      <c r="S4169">
        <v>401.0</v>
      </c>
    </row>
    <row r="4170" ht="15.75" customHeight="1">
      <c r="A4170" s="6" t="s">
        <v>23</v>
      </c>
      <c r="B4170" s="6" t="s">
        <v>24</v>
      </c>
      <c r="C4170" s="6" t="s">
        <v>25</v>
      </c>
      <c r="D4170" s="6" t="s">
        <v>26</v>
      </c>
      <c r="E4170" s="6" t="s">
        <v>8</v>
      </c>
      <c r="G4170" s="6" t="s">
        <v>27</v>
      </c>
      <c r="H4170" s="7">
        <v>4691869.0</v>
      </c>
      <c r="I4170" s="8">
        <v>4694232.0</v>
      </c>
      <c r="J4170" t="s">
        <v>37</v>
      </c>
      <c r="K4170" t="s">
        <v>9849</v>
      </c>
      <c r="L4170" t="s">
        <v>9849</v>
      </c>
      <c r="N4170" t="s">
        <v>33</v>
      </c>
      <c r="Q4170" t="s">
        <v>9850</v>
      </c>
      <c r="R4170">
        <v>2364.0</v>
      </c>
      <c r="S4170">
        <v>787.0</v>
      </c>
    </row>
    <row r="4171" ht="15.75" customHeight="1">
      <c r="A4171" s="6" t="s">
        <v>23</v>
      </c>
      <c r="B4171" s="6" t="s">
        <v>24</v>
      </c>
      <c r="C4171" s="6" t="s">
        <v>25</v>
      </c>
      <c r="D4171" s="6" t="s">
        <v>26</v>
      </c>
      <c r="E4171" s="6" t="s">
        <v>8</v>
      </c>
      <c r="G4171" s="6" t="s">
        <v>27</v>
      </c>
      <c r="H4171" s="7">
        <v>4694229.0</v>
      </c>
      <c r="I4171" s="8">
        <v>4695284.0</v>
      </c>
      <c r="J4171" t="s">
        <v>37</v>
      </c>
      <c r="K4171" t="s">
        <v>9851</v>
      </c>
      <c r="L4171" t="s">
        <v>9851</v>
      </c>
      <c r="N4171" t="s">
        <v>5325</v>
      </c>
      <c r="Q4171" t="s">
        <v>9852</v>
      </c>
      <c r="R4171">
        <v>1056.0</v>
      </c>
      <c r="S4171">
        <v>351.0</v>
      </c>
    </row>
    <row r="4172" ht="15.75" customHeight="1">
      <c r="A4172" s="6" t="s">
        <v>23</v>
      </c>
      <c r="B4172" s="6" t="s">
        <v>24</v>
      </c>
      <c r="C4172" s="6" t="s">
        <v>25</v>
      </c>
      <c r="D4172" s="6" t="s">
        <v>26</v>
      </c>
      <c r="E4172" s="6" t="s">
        <v>8</v>
      </c>
      <c r="G4172" s="6" t="s">
        <v>27</v>
      </c>
      <c r="H4172" s="7">
        <v>4695281.0</v>
      </c>
      <c r="I4172" s="8">
        <v>4696312.0</v>
      </c>
      <c r="J4172" t="s">
        <v>37</v>
      </c>
      <c r="K4172" t="s">
        <v>9853</v>
      </c>
      <c r="L4172" t="s">
        <v>9853</v>
      </c>
      <c r="N4172" t="s">
        <v>5351</v>
      </c>
      <c r="Q4172" t="s">
        <v>9854</v>
      </c>
      <c r="R4172">
        <v>1032.0</v>
      </c>
      <c r="S4172">
        <v>343.0</v>
      </c>
    </row>
    <row r="4173" ht="15.75" customHeight="1">
      <c r="A4173" s="6" t="s">
        <v>23</v>
      </c>
      <c r="B4173" s="6" t="s">
        <v>24</v>
      </c>
      <c r="C4173" s="6" t="s">
        <v>25</v>
      </c>
      <c r="D4173" s="6" t="s">
        <v>26</v>
      </c>
      <c r="E4173" s="6" t="s">
        <v>8</v>
      </c>
      <c r="G4173" s="6" t="s">
        <v>27</v>
      </c>
      <c r="H4173" s="7">
        <v>4696309.0</v>
      </c>
      <c r="I4173" s="8">
        <v>4697061.0</v>
      </c>
      <c r="J4173" t="s">
        <v>37</v>
      </c>
      <c r="K4173" t="s">
        <v>9855</v>
      </c>
      <c r="L4173" t="s">
        <v>9855</v>
      </c>
      <c r="N4173" t="s">
        <v>4105</v>
      </c>
      <c r="Q4173" t="s">
        <v>9856</v>
      </c>
      <c r="R4173">
        <v>753.0</v>
      </c>
      <c r="S4173">
        <v>250.0</v>
      </c>
    </row>
    <row r="4174" ht="15.75" customHeight="1">
      <c r="A4174" s="6" t="s">
        <v>23</v>
      </c>
      <c r="B4174" s="6" t="s">
        <v>24</v>
      </c>
      <c r="C4174" s="6" t="s">
        <v>25</v>
      </c>
      <c r="D4174" s="6" t="s">
        <v>26</v>
      </c>
      <c r="E4174" s="6" t="s">
        <v>8</v>
      </c>
      <c r="G4174" s="6" t="s">
        <v>27</v>
      </c>
      <c r="H4174" s="7">
        <v>4697114.0</v>
      </c>
      <c r="I4174" s="8">
        <v>4697404.0</v>
      </c>
      <c r="J4174" t="s">
        <v>37</v>
      </c>
      <c r="K4174" t="s">
        <v>9857</v>
      </c>
      <c r="L4174" t="s">
        <v>9857</v>
      </c>
      <c r="N4174" t="s">
        <v>5839</v>
      </c>
      <c r="Q4174" t="s">
        <v>9858</v>
      </c>
      <c r="R4174">
        <v>291.0</v>
      </c>
      <c r="S4174">
        <v>96.0</v>
      </c>
    </row>
    <row r="4175" ht="15.75" customHeight="1">
      <c r="A4175" s="6" t="s">
        <v>23</v>
      </c>
      <c r="B4175" s="6" t="s">
        <v>24</v>
      </c>
      <c r="C4175" s="6" t="s">
        <v>25</v>
      </c>
      <c r="D4175" s="6" t="s">
        <v>26</v>
      </c>
      <c r="E4175" s="6" t="s">
        <v>8</v>
      </c>
      <c r="G4175" s="6" t="s">
        <v>27</v>
      </c>
      <c r="H4175" s="7">
        <v>4697503.0</v>
      </c>
      <c r="I4175" s="8">
        <v>4697946.0</v>
      </c>
      <c r="J4175" t="s">
        <v>37</v>
      </c>
      <c r="K4175" t="s">
        <v>9859</v>
      </c>
      <c r="L4175" t="s">
        <v>9859</v>
      </c>
      <c r="N4175" t="s">
        <v>9860</v>
      </c>
      <c r="Q4175" t="s">
        <v>9861</v>
      </c>
      <c r="R4175">
        <v>444.0</v>
      </c>
      <c r="S4175">
        <v>147.0</v>
      </c>
    </row>
    <row r="4176" ht="15.75" customHeight="1">
      <c r="A4176" s="6" t="s">
        <v>23</v>
      </c>
      <c r="B4176" s="6" t="s">
        <v>24</v>
      </c>
      <c r="C4176" s="6" t="s">
        <v>25</v>
      </c>
      <c r="D4176" s="6" t="s">
        <v>26</v>
      </c>
      <c r="E4176" s="6" t="s">
        <v>8</v>
      </c>
      <c r="G4176" s="6" t="s">
        <v>27</v>
      </c>
      <c r="H4176" s="7">
        <v>4697999.0</v>
      </c>
      <c r="I4176" s="8">
        <v>4700017.0</v>
      </c>
      <c r="J4176" t="s">
        <v>37</v>
      </c>
      <c r="K4176" t="s">
        <v>9862</v>
      </c>
      <c r="L4176" t="s">
        <v>9862</v>
      </c>
      <c r="N4176" t="s">
        <v>506</v>
      </c>
      <c r="Q4176" t="s">
        <v>9863</v>
      </c>
      <c r="R4176">
        <v>2019.0</v>
      </c>
      <c r="S4176">
        <v>672.0</v>
      </c>
    </row>
    <row r="4177" ht="15.75" customHeight="1">
      <c r="A4177" s="6" t="s">
        <v>23</v>
      </c>
      <c r="B4177" s="6" t="s">
        <v>24</v>
      </c>
      <c r="C4177" s="6" t="s">
        <v>25</v>
      </c>
      <c r="D4177" s="6" t="s">
        <v>26</v>
      </c>
      <c r="E4177" s="6" t="s">
        <v>8</v>
      </c>
      <c r="G4177" s="6" t="s">
        <v>27</v>
      </c>
      <c r="H4177" s="7">
        <v>4700054.0</v>
      </c>
      <c r="I4177" s="8">
        <v>4701082.0</v>
      </c>
      <c r="J4177" t="s">
        <v>37</v>
      </c>
      <c r="K4177" t="s">
        <v>9864</v>
      </c>
      <c r="L4177" t="s">
        <v>9864</v>
      </c>
      <c r="N4177" t="s">
        <v>9865</v>
      </c>
      <c r="Q4177" t="s">
        <v>9866</v>
      </c>
      <c r="R4177">
        <v>1029.0</v>
      </c>
      <c r="S4177">
        <v>342.0</v>
      </c>
    </row>
    <row r="4178" ht="15.75" customHeight="1">
      <c r="A4178" s="6" t="s">
        <v>23</v>
      </c>
      <c r="B4178" s="6" t="s">
        <v>24</v>
      </c>
      <c r="C4178" s="6" t="s">
        <v>25</v>
      </c>
      <c r="D4178" s="6" t="s">
        <v>26</v>
      </c>
      <c r="E4178" s="6" t="s">
        <v>8</v>
      </c>
      <c r="G4178" s="6" t="s">
        <v>27</v>
      </c>
      <c r="H4178" s="7">
        <v>4701082.0</v>
      </c>
      <c r="I4178" s="8">
        <v>4703406.0</v>
      </c>
      <c r="J4178" t="s">
        <v>37</v>
      </c>
      <c r="K4178" t="s">
        <v>9867</v>
      </c>
      <c r="L4178" t="s">
        <v>9867</v>
      </c>
      <c r="N4178" t="s">
        <v>9868</v>
      </c>
      <c r="Q4178" t="s">
        <v>9869</v>
      </c>
      <c r="R4178">
        <v>2325.0</v>
      </c>
      <c r="S4178">
        <v>774.0</v>
      </c>
    </row>
    <row r="4179" ht="15.75" customHeight="1">
      <c r="A4179" s="6" t="s">
        <v>23</v>
      </c>
      <c r="B4179" s="6" t="s">
        <v>113</v>
      </c>
      <c r="C4179" s="6" t="s">
        <v>25</v>
      </c>
      <c r="D4179" s="6" t="s">
        <v>26</v>
      </c>
      <c r="E4179" s="6" t="s">
        <v>8</v>
      </c>
      <c r="G4179" s="6" t="s">
        <v>27</v>
      </c>
      <c r="H4179" s="7">
        <v>4704033.0</v>
      </c>
      <c r="I4179" s="8">
        <v>4704563.0</v>
      </c>
      <c r="J4179" t="s">
        <v>37</v>
      </c>
      <c r="N4179" t="s">
        <v>33</v>
      </c>
      <c r="Q4179" t="s">
        <v>9870</v>
      </c>
      <c r="R4179">
        <v>531.0</v>
      </c>
      <c r="T4179" t="s">
        <v>129</v>
      </c>
    </row>
    <row r="4180" ht="15.75" customHeight="1">
      <c r="A4180" s="6" t="s">
        <v>23</v>
      </c>
      <c r="B4180" s="6" t="s">
        <v>24</v>
      </c>
      <c r="C4180" s="6" t="s">
        <v>25</v>
      </c>
      <c r="D4180" s="6" t="s">
        <v>26</v>
      </c>
      <c r="E4180" s="6" t="s">
        <v>8</v>
      </c>
      <c r="G4180" s="6" t="s">
        <v>27</v>
      </c>
      <c r="H4180" s="7">
        <v>4704778.0</v>
      </c>
      <c r="I4180" s="8">
        <v>4705977.0</v>
      </c>
      <c r="J4180" t="s">
        <v>37</v>
      </c>
      <c r="K4180" t="s">
        <v>9871</v>
      </c>
      <c r="L4180" t="s">
        <v>9871</v>
      </c>
      <c r="N4180" t="s">
        <v>33</v>
      </c>
      <c r="Q4180" t="s">
        <v>9872</v>
      </c>
      <c r="R4180">
        <v>1200.0</v>
      </c>
      <c r="S4180">
        <v>399.0</v>
      </c>
    </row>
    <row r="4181" ht="15.75" customHeight="1">
      <c r="A4181" s="6" t="s">
        <v>23</v>
      </c>
      <c r="B4181" s="6" t="s">
        <v>24</v>
      </c>
      <c r="C4181" s="6" t="s">
        <v>25</v>
      </c>
      <c r="D4181" s="6" t="s">
        <v>26</v>
      </c>
      <c r="E4181" s="6" t="s">
        <v>8</v>
      </c>
      <c r="G4181" s="6" t="s">
        <v>27</v>
      </c>
      <c r="H4181" s="7">
        <v>4706342.0</v>
      </c>
      <c r="I4181" s="8">
        <v>4707739.0</v>
      </c>
      <c r="J4181" t="s">
        <v>37</v>
      </c>
      <c r="K4181" t="s">
        <v>9873</v>
      </c>
      <c r="L4181" t="s">
        <v>9873</v>
      </c>
      <c r="N4181" t="s">
        <v>174</v>
      </c>
      <c r="Q4181" t="s">
        <v>9874</v>
      </c>
      <c r="R4181">
        <v>1398.0</v>
      </c>
      <c r="S4181">
        <v>465.0</v>
      </c>
    </row>
    <row r="4182" ht="15.75" customHeight="1">
      <c r="A4182" s="6" t="s">
        <v>23</v>
      </c>
      <c r="B4182" s="6" t="s">
        <v>24</v>
      </c>
      <c r="C4182" s="6" t="s">
        <v>25</v>
      </c>
      <c r="D4182" s="6" t="s">
        <v>26</v>
      </c>
      <c r="E4182" s="6" t="s">
        <v>8</v>
      </c>
      <c r="G4182" s="6" t="s">
        <v>27</v>
      </c>
      <c r="H4182" s="7">
        <v>4707765.0</v>
      </c>
      <c r="I4182" s="8">
        <v>4708760.0</v>
      </c>
      <c r="J4182" t="s">
        <v>28</v>
      </c>
      <c r="K4182" t="s">
        <v>9875</v>
      </c>
      <c r="L4182" t="s">
        <v>9875</v>
      </c>
      <c r="N4182" t="s">
        <v>5311</v>
      </c>
      <c r="Q4182" t="s">
        <v>9876</v>
      </c>
      <c r="R4182">
        <v>996.0</v>
      </c>
      <c r="S4182">
        <v>331.0</v>
      </c>
    </row>
    <row r="4183" ht="15.75" customHeight="1">
      <c r="A4183" s="6" t="s">
        <v>23</v>
      </c>
      <c r="B4183" s="6" t="s">
        <v>24</v>
      </c>
      <c r="C4183" s="6" t="s">
        <v>25</v>
      </c>
      <c r="D4183" s="6" t="s">
        <v>26</v>
      </c>
      <c r="E4183" s="6" t="s">
        <v>8</v>
      </c>
      <c r="G4183" s="6" t="s">
        <v>27</v>
      </c>
      <c r="H4183" s="7">
        <v>4708934.0</v>
      </c>
      <c r="I4183" s="8">
        <v>4710784.0</v>
      </c>
      <c r="J4183" t="s">
        <v>28</v>
      </c>
      <c r="K4183" t="s">
        <v>9877</v>
      </c>
      <c r="L4183" t="s">
        <v>9877</v>
      </c>
      <c r="N4183" t="s">
        <v>5396</v>
      </c>
      <c r="Q4183" t="s">
        <v>9878</v>
      </c>
      <c r="R4183">
        <v>1851.0</v>
      </c>
      <c r="S4183">
        <v>616.0</v>
      </c>
    </row>
    <row r="4184" ht="15.75" customHeight="1">
      <c r="A4184" s="6" t="s">
        <v>23</v>
      </c>
      <c r="B4184" s="6" t="s">
        <v>24</v>
      </c>
      <c r="C4184" s="6" t="s">
        <v>25</v>
      </c>
      <c r="D4184" s="6" t="s">
        <v>26</v>
      </c>
      <c r="E4184" s="6" t="s">
        <v>8</v>
      </c>
      <c r="G4184" s="6" t="s">
        <v>27</v>
      </c>
      <c r="H4184" s="7">
        <v>4710887.0</v>
      </c>
      <c r="I4184" s="8">
        <v>4711111.0</v>
      </c>
      <c r="J4184" t="s">
        <v>28</v>
      </c>
      <c r="K4184" t="s">
        <v>9879</v>
      </c>
      <c r="L4184" t="s">
        <v>9879</v>
      </c>
      <c r="N4184" t="s">
        <v>33</v>
      </c>
      <c r="Q4184" t="s">
        <v>9880</v>
      </c>
      <c r="R4184">
        <v>225.0</v>
      </c>
      <c r="S4184">
        <v>74.0</v>
      </c>
    </row>
    <row r="4185" ht="15.75" customHeight="1">
      <c r="A4185" s="6" t="s">
        <v>23</v>
      </c>
      <c r="B4185" s="6" t="s">
        <v>24</v>
      </c>
      <c r="C4185" s="6" t="s">
        <v>25</v>
      </c>
      <c r="D4185" s="6" t="s">
        <v>26</v>
      </c>
      <c r="E4185" s="6" t="s">
        <v>8</v>
      </c>
      <c r="G4185" s="6" t="s">
        <v>27</v>
      </c>
      <c r="H4185" s="7">
        <v>4711277.0</v>
      </c>
      <c r="I4185" s="8">
        <v>4711471.0</v>
      </c>
      <c r="J4185" t="s">
        <v>28</v>
      </c>
      <c r="K4185" t="s">
        <v>9881</v>
      </c>
      <c r="L4185" t="s">
        <v>9881</v>
      </c>
      <c r="N4185" t="s">
        <v>33</v>
      </c>
      <c r="Q4185" t="s">
        <v>9882</v>
      </c>
      <c r="R4185">
        <v>195.0</v>
      </c>
      <c r="S4185">
        <v>64.0</v>
      </c>
    </row>
    <row r="4186" ht="15.75" customHeight="1">
      <c r="A4186" s="6" t="s">
        <v>23</v>
      </c>
      <c r="B4186" s="6" t="s">
        <v>24</v>
      </c>
      <c r="C4186" s="6" t="s">
        <v>25</v>
      </c>
      <c r="D4186" s="6" t="s">
        <v>26</v>
      </c>
      <c r="E4186" s="6" t="s">
        <v>8</v>
      </c>
      <c r="G4186" s="6" t="s">
        <v>27</v>
      </c>
      <c r="H4186" s="7">
        <v>4711499.0</v>
      </c>
      <c r="I4186" s="8">
        <v>4713091.0</v>
      </c>
      <c r="J4186" t="s">
        <v>37</v>
      </c>
      <c r="K4186" t="s">
        <v>9883</v>
      </c>
      <c r="L4186" t="s">
        <v>9883</v>
      </c>
      <c r="N4186" t="s">
        <v>186</v>
      </c>
      <c r="Q4186" t="s">
        <v>9884</v>
      </c>
      <c r="R4186">
        <v>1593.0</v>
      </c>
      <c r="S4186">
        <v>530.0</v>
      </c>
    </row>
    <row r="4187" ht="15.75" customHeight="1">
      <c r="A4187" s="6" t="s">
        <v>23</v>
      </c>
      <c r="B4187" s="6" t="s">
        <v>24</v>
      </c>
      <c r="C4187" s="6" t="s">
        <v>25</v>
      </c>
      <c r="D4187" s="6" t="s">
        <v>26</v>
      </c>
      <c r="E4187" s="6" t="s">
        <v>8</v>
      </c>
      <c r="G4187" s="6" t="s">
        <v>27</v>
      </c>
      <c r="H4187" s="7">
        <v>4713306.0</v>
      </c>
      <c r="I4187" s="8">
        <v>4714538.0</v>
      </c>
      <c r="J4187" t="s">
        <v>28</v>
      </c>
      <c r="K4187" t="s">
        <v>9885</v>
      </c>
      <c r="L4187" t="s">
        <v>9885</v>
      </c>
      <c r="N4187" t="s">
        <v>4359</v>
      </c>
      <c r="Q4187" t="s">
        <v>9886</v>
      </c>
      <c r="R4187">
        <v>1233.0</v>
      </c>
      <c r="S4187">
        <v>410.0</v>
      </c>
    </row>
    <row r="4188" ht="15.75" customHeight="1">
      <c r="A4188" s="6" t="s">
        <v>23</v>
      </c>
      <c r="B4188" s="6" t="s">
        <v>24</v>
      </c>
      <c r="C4188" s="6" t="s">
        <v>25</v>
      </c>
      <c r="D4188" s="6" t="s">
        <v>26</v>
      </c>
      <c r="E4188" s="6" t="s">
        <v>8</v>
      </c>
      <c r="G4188" s="6" t="s">
        <v>27</v>
      </c>
      <c r="H4188" s="7">
        <v>4714682.0</v>
      </c>
      <c r="I4188" s="8">
        <v>4715992.0</v>
      </c>
      <c r="J4188" t="s">
        <v>37</v>
      </c>
      <c r="K4188" t="s">
        <v>9887</v>
      </c>
      <c r="L4188" t="s">
        <v>9887</v>
      </c>
      <c r="N4188" t="s">
        <v>3146</v>
      </c>
      <c r="Q4188" t="s">
        <v>9888</v>
      </c>
      <c r="R4188">
        <v>1311.0</v>
      </c>
      <c r="S4188">
        <v>436.0</v>
      </c>
    </row>
    <row r="4189" ht="15.75" customHeight="1">
      <c r="A4189" s="6" t="s">
        <v>23</v>
      </c>
      <c r="B4189" s="6" t="s">
        <v>24</v>
      </c>
      <c r="C4189" s="6" t="s">
        <v>25</v>
      </c>
      <c r="D4189" s="6" t="s">
        <v>26</v>
      </c>
      <c r="E4189" s="6" t="s">
        <v>8</v>
      </c>
      <c r="G4189" s="6" t="s">
        <v>27</v>
      </c>
      <c r="H4189" s="7">
        <v>4716162.0</v>
      </c>
      <c r="I4189" s="8">
        <v>4716989.0</v>
      </c>
      <c r="J4189" t="s">
        <v>37</v>
      </c>
      <c r="K4189" t="s">
        <v>9889</v>
      </c>
      <c r="L4189" t="s">
        <v>9889</v>
      </c>
      <c r="N4189" t="s">
        <v>320</v>
      </c>
      <c r="Q4189" t="s">
        <v>9890</v>
      </c>
      <c r="R4189">
        <v>828.0</v>
      </c>
      <c r="S4189">
        <v>275.0</v>
      </c>
    </row>
    <row r="4190" ht="15.75" customHeight="1">
      <c r="A4190" s="6" t="s">
        <v>23</v>
      </c>
      <c r="B4190" s="6" t="s">
        <v>24</v>
      </c>
      <c r="C4190" s="6" t="s">
        <v>25</v>
      </c>
      <c r="D4190" s="6" t="s">
        <v>26</v>
      </c>
      <c r="E4190" s="6" t="s">
        <v>8</v>
      </c>
      <c r="G4190" s="6" t="s">
        <v>27</v>
      </c>
      <c r="H4190" s="7">
        <v>4716986.0</v>
      </c>
      <c r="I4190" s="8">
        <v>4717828.0</v>
      </c>
      <c r="J4190" t="s">
        <v>37</v>
      </c>
      <c r="K4190" t="s">
        <v>9891</v>
      </c>
      <c r="L4190" t="s">
        <v>9891</v>
      </c>
      <c r="N4190" t="s">
        <v>410</v>
      </c>
      <c r="Q4190" t="s">
        <v>9892</v>
      </c>
      <c r="R4190">
        <v>843.0</v>
      </c>
      <c r="S4190">
        <v>280.0</v>
      </c>
    </row>
    <row r="4191" ht="15.75" customHeight="1">
      <c r="A4191" s="6" t="s">
        <v>23</v>
      </c>
      <c r="B4191" s="6" t="s">
        <v>24</v>
      </c>
      <c r="C4191" s="6" t="s">
        <v>25</v>
      </c>
      <c r="D4191" s="6" t="s">
        <v>26</v>
      </c>
      <c r="E4191" s="6" t="s">
        <v>8</v>
      </c>
      <c r="G4191" s="6" t="s">
        <v>27</v>
      </c>
      <c r="H4191" s="7">
        <v>4717886.0</v>
      </c>
      <c r="I4191" s="8">
        <v>4719229.0</v>
      </c>
      <c r="J4191" t="s">
        <v>37</v>
      </c>
      <c r="K4191" t="s">
        <v>9893</v>
      </c>
      <c r="L4191" t="s">
        <v>9893</v>
      </c>
      <c r="N4191" t="s">
        <v>1839</v>
      </c>
      <c r="Q4191" t="s">
        <v>9894</v>
      </c>
      <c r="R4191">
        <v>1344.0</v>
      </c>
      <c r="S4191">
        <v>447.0</v>
      </c>
    </row>
    <row r="4192" ht="15.75" customHeight="1">
      <c r="A4192" s="6" t="s">
        <v>23</v>
      </c>
      <c r="B4192" s="6" t="s">
        <v>24</v>
      </c>
      <c r="C4192" s="6" t="s">
        <v>25</v>
      </c>
      <c r="D4192" s="6" t="s">
        <v>26</v>
      </c>
      <c r="E4192" s="6" t="s">
        <v>8</v>
      </c>
      <c r="G4192" s="6" t="s">
        <v>27</v>
      </c>
      <c r="H4192" s="7">
        <v>4719376.0</v>
      </c>
      <c r="I4192" s="8">
        <v>4720824.0</v>
      </c>
      <c r="J4192" t="s">
        <v>37</v>
      </c>
      <c r="K4192" t="s">
        <v>9895</v>
      </c>
      <c r="L4192" t="s">
        <v>9895</v>
      </c>
      <c r="N4192" t="s">
        <v>2099</v>
      </c>
      <c r="Q4192" t="s">
        <v>9896</v>
      </c>
      <c r="R4192">
        <v>1449.0</v>
      </c>
      <c r="S4192">
        <v>482.0</v>
      </c>
    </row>
    <row r="4193" ht="15.75" customHeight="1">
      <c r="A4193" s="6" t="s">
        <v>23</v>
      </c>
      <c r="B4193" s="6" t="s">
        <v>24</v>
      </c>
      <c r="C4193" s="6" t="s">
        <v>25</v>
      </c>
      <c r="D4193" s="6" t="s">
        <v>26</v>
      </c>
      <c r="E4193" s="6" t="s">
        <v>8</v>
      </c>
      <c r="G4193" s="6" t="s">
        <v>27</v>
      </c>
      <c r="H4193" s="7">
        <v>4720890.0</v>
      </c>
      <c r="I4193" s="8">
        <v>4722599.0</v>
      </c>
      <c r="J4193" t="s">
        <v>28</v>
      </c>
      <c r="K4193" t="s">
        <v>9897</v>
      </c>
      <c r="L4193" t="s">
        <v>9897</v>
      </c>
      <c r="N4193" t="s">
        <v>1644</v>
      </c>
      <c r="Q4193" t="s">
        <v>9898</v>
      </c>
      <c r="R4193">
        <v>1710.0</v>
      </c>
      <c r="S4193">
        <v>569.0</v>
      </c>
    </row>
    <row r="4194" ht="15.75" customHeight="1">
      <c r="A4194" s="6" t="s">
        <v>23</v>
      </c>
      <c r="B4194" s="6" t="s">
        <v>24</v>
      </c>
      <c r="C4194" s="6" t="s">
        <v>25</v>
      </c>
      <c r="D4194" s="6" t="s">
        <v>26</v>
      </c>
      <c r="E4194" s="6" t="s">
        <v>8</v>
      </c>
      <c r="G4194" s="6" t="s">
        <v>27</v>
      </c>
      <c r="H4194" s="7">
        <v>4722886.0</v>
      </c>
      <c r="I4194" s="8">
        <v>4723827.0</v>
      </c>
      <c r="J4194" t="s">
        <v>37</v>
      </c>
      <c r="K4194" t="s">
        <v>9899</v>
      </c>
      <c r="L4194" t="s">
        <v>9899</v>
      </c>
      <c r="N4194" t="s">
        <v>7663</v>
      </c>
      <c r="Q4194" t="s">
        <v>9900</v>
      </c>
      <c r="R4194">
        <v>942.0</v>
      </c>
      <c r="S4194">
        <v>313.0</v>
      </c>
    </row>
    <row r="4195" ht="15.75" customHeight="1">
      <c r="A4195" s="6" t="s">
        <v>23</v>
      </c>
      <c r="B4195" s="6" t="s">
        <v>24</v>
      </c>
      <c r="C4195" s="6" t="s">
        <v>25</v>
      </c>
      <c r="D4195" s="6" t="s">
        <v>26</v>
      </c>
      <c r="E4195" s="6" t="s">
        <v>8</v>
      </c>
      <c r="G4195" s="6" t="s">
        <v>27</v>
      </c>
      <c r="H4195" s="7">
        <v>4723965.0</v>
      </c>
      <c r="I4195" s="8">
        <v>4725641.0</v>
      </c>
      <c r="J4195" t="s">
        <v>37</v>
      </c>
      <c r="K4195" t="s">
        <v>9901</v>
      </c>
      <c r="L4195" t="s">
        <v>9901</v>
      </c>
      <c r="N4195" t="s">
        <v>1007</v>
      </c>
      <c r="Q4195" t="s">
        <v>9902</v>
      </c>
      <c r="R4195">
        <v>1677.0</v>
      </c>
      <c r="S4195">
        <v>558.0</v>
      </c>
    </row>
    <row r="4196" ht="15.75" customHeight="1">
      <c r="A4196" s="6" t="s">
        <v>23</v>
      </c>
      <c r="B4196" s="6" t="s">
        <v>24</v>
      </c>
      <c r="C4196" s="6" t="s">
        <v>25</v>
      </c>
      <c r="D4196" s="6" t="s">
        <v>26</v>
      </c>
      <c r="E4196" s="6" t="s">
        <v>8</v>
      </c>
      <c r="G4196" s="6" t="s">
        <v>27</v>
      </c>
      <c r="H4196" s="7">
        <v>4725660.0</v>
      </c>
      <c r="I4196" s="8">
        <v>4727057.0</v>
      </c>
      <c r="J4196" t="s">
        <v>28</v>
      </c>
      <c r="K4196" t="s">
        <v>9903</v>
      </c>
      <c r="L4196" t="s">
        <v>9903</v>
      </c>
      <c r="N4196" t="s">
        <v>33</v>
      </c>
      <c r="Q4196" t="s">
        <v>9904</v>
      </c>
      <c r="R4196">
        <v>1398.0</v>
      </c>
      <c r="S4196">
        <v>465.0</v>
      </c>
    </row>
    <row r="4197" ht="15.75" customHeight="1">
      <c r="A4197" s="6" t="s">
        <v>23</v>
      </c>
      <c r="B4197" s="6" t="s">
        <v>24</v>
      </c>
      <c r="C4197" s="6" t="s">
        <v>25</v>
      </c>
      <c r="D4197" s="6" t="s">
        <v>26</v>
      </c>
      <c r="E4197" s="6" t="s">
        <v>8</v>
      </c>
      <c r="G4197" s="6" t="s">
        <v>27</v>
      </c>
      <c r="H4197" s="7">
        <v>4727054.0</v>
      </c>
      <c r="I4197" s="8">
        <v>4727566.0</v>
      </c>
      <c r="J4197" t="s">
        <v>28</v>
      </c>
      <c r="K4197" t="s">
        <v>9905</v>
      </c>
      <c r="L4197" t="s">
        <v>9905</v>
      </c>
      <c r="N4197" t="s">
        <v>2409</v>
      </c>
      <c r="Q4197" t="s">
        <v>9906</v>
      </c>
      <c r="R4197">
        <v>513.0</v>
      </c>
      <c r="S4197">
        <v>170.0</v>
      </c>
    </row>
    <row r="4198" ht="15.75" customHeight="1">
      <c r="A4198" s="6" t="s">
        <v>23</v>
      </c>
      <c r="B4198" s="6" t="s">
        <v>24</v>
      </c>
      <c r="C4198" s="6" t="s">
        <v>25</v>
      </c>
      <c r="D4198" s="6" t="s">
        <v>26</v>
      </c>
      <c r="E4198" s="6" t="s">
        <v>8</v>
      </c>
      <c r="G4198" s="6" t="s">
        <v>27</v>
      </c>
      <c r="H4198" s="7">
        <v>4727806.0</v>
      </c>
      <c r="I4198" s="8">
        <v>4727985.0</v>
      </c>
      <c r="J4198" t="s">
        <v>37</v>
      </c>
      <c r="K4198" t="s">
        <v>9907</v>
      </c>
      <c r="L4198" t="s">
        <v>9907</v>
      </c>
      <c r="N4198" t="s">
        <v>33</v>
      </c>
      <c r="Q4198" t="s">
        <v>9908</v>
      </c>
      <c r="R4198">
        <v>180.0</v>
      </c>
      <c r="S4198">
        <v>59.0</v>
      </c>
    </row>
    <row r="4199" ht="15.75" customHeight="1">
      <c r="A4199" s="6" t="s">
        <v>23</v>
      </c>
      <c r="B4199" s="6" t="s">
        <v>24</v>
      </c>
      <c r="C4199" s="6" t="s">
        <v>25</v>
      </c>
      <c r="D4199" s="6" t="s">
        <v>26</v>
      </c>
      <c r="E4199" s="6" t="s">
        <v>8</v>
      </c>
      <c r="G4199" s="6" t="s">
        <v>27</v>
      </c>
      <c r="H4199" s="7">
        <v>4728066.0</v>
      </c>
      <c r="I4199" s="8">
        <v>4728611.0</v>
      </c>
      <c r="J4199" t="s">
        <v>37</v>
      </c>
      <c r="K4199" t="s">
        <v>9909</v>
      </c>
      <c r="L4199" t="s">
        <v>9909</v>
      </c>
      <c r="N4199" t="s">
        <v>506</v>
      </c>
      <c r="Q4199" t="s">
        <v>9910</v>
      </c>
      <c r="R4199">
        <v>546.0</v>
      </c>
      <c r="S4199">
        <v>181.0</v>
      </c>
    </row>
    <row r="4200" ht="15.75" customHeight="1">
      <c r="A4200" s="6" t="s">
        <v>23</v>
      </c>
      <c r="B4200" s="6" t="s">
        <v>24</v>
      </c>
      <c r="C4200" s="6" t="s">
        <v>25</v>
      </c>
      <c r="D4200" s="6" t="s">
        <v>26</v>
      </c>
      <c r="E4200" s="6" t="s">
        <v>8</v>
      </c>
      <c r="G4200" s="6" t="s">
        <v>27</v>
      </c>
      <c r="H4200" s="7">
        <v>4728712.0</v>
      </c>
      <c r="I4200" s="8">
        <v>4729893.0</v>
      </c>
      <c r="J4200" t="s">
        <v>28</v>
      </c>
      <c r="K4200" t="s">
        <v>9911</v>
      </c>
      <c r="L4200" t="s">
        <v>9911</v>
      </c>
      <c r="N4200" t="s">
        <v>9912</v>
      </c>
      <c r="Q4200" t="s">
        <v>9913</v>
      </c>
      <c r="R4200">
        <v>1182.0</v>
      </c>
      <c r="S4200">
        <v>393.0</v>
      </c>
    </row>
    <row r="4201" ht="15.75" customHeight="1">
      <c r="A4201" s="6" t="s">
        <v>23</v>
      </c>
      <c r="B4201" s="6" t="s">
        <v>24</v>
      </c>
      <c r="C4201" s="6" t="s">
        <v>25</v>
      </c>
      <c r="D4201" s="6" t="s">
        <v>26</v>
      </c>
      <c r="E4201" s="6" t="s">
        <v>8</v>
      </c>
      <c r="G4201" s="6" t="s">
        <v>27</v>
      </c>
      <c r="H4201" s="7">
        <v>4730379.0</v>
      </c>
      <c r="I4201" s="8">
        <v>4730642.0</v>
      </c>
      <c r="J4201" t="s">
        <v>37</v>
      </c>
      <c r="K4201" t="s">
        <v>9914</v>
      </c>
      <c r="L4201" t="s">
        <v>9914</v>
      </c>
      <c r="N4201" t="s">
        <v>33</v>
      </c>
      <c r="Q4201" t="s">
        <v>9915</v>
      </c>
      <c r="R4201">
        <v>264.0</v>
      </c>
      <c r="S4201">
        <v>87.0</v>
      </c>
    </row>
    <row r="4202" ht="15.75" customHeight="1">
      <c r="A4202" s="6" t="s">
        <v>23</v>
      </c>
      <c r="B4202" s="6" t="s">
        <v>24</v>
      </c>
      <c r="C4202" s="6" t="s">
        <v>25</v>
      </c>
      <c r="D4202" s="6" t="s">
        <v>26</v>
      </c>
      <c r="E4202" s="6" t="s">
        <v>8</v>
      </c>
      <c r="G4202" s="6" t="s">
        <v>27</v>
      </c>
      <c r="H4202" s="7">
        <v>4730710.0</v>
      </c>
      <c r="I4202" s="8">
        <v>4733112.0</v>
      </c>
      <c r="J4202" t="s">
        <v>28</v>
      </c>
      <c r="K4202" t="s">
        <v>9916</v>
      </c>
      <c r="L4202" t="s">
        <v>9916</v>
      </c>
      <c r="N4202" t="s">
        <v>9917</v>
      </c>
      <c r="Q4202" t="s">
        <v>9918</v>
      </c>
      <c r="R4202">
        <v>2403.0</v>
      </c>
      <c r="S4202">
        <v>800.0</v>
      </c>
    </row>
    <row r="4203" ht="15.75" customHeight="1">
      <c r="A4203" s="6" t="s">
        <v>23</v>
      </c>
      <c r="B4203" s="6" t="s">
        <v>24</v>
      </c>
      <c r="C4203" s="6" t="s">
        <v>25</v>
      </c>
      <c r="D4203" s="6" t="s">
        <v>26</v>
      </c>
      <c r="E4203" s="6" t="s">
        <v>8</v>
      </c>
      <c r="G4203" s="6" t="s">
        <v>27</v>
      </c>
      <c r="H4203" s="7">
        <v>4733109.0</v>
      </c>
      <c r="I4203" s="8">
        <v>4733855.0</v>
      </c>
      <c r="J4203" t="s">
        <v>28</v>
      </c>
      <c r="K4203" t="s">
        <v>9919</v>
      </c>
      <c r="L4203" t="s">
        <v>9919</v>
      </c>
      <c r="N4203" t="s">
        <v>9920</v>
      </c>
      <c r="Q4203" t="s">
        <v>9921</v>
      </c>
      <c r="R4203">
        <v>747.0</v>
      </c>
      <c r="S4203">
        <v>248.0</v>
      </c>
    </row>
    <row r="4204" ht="15.75" customHeight="1">
      <c r="A4204" s="6" t="s">
        <v>23</v>
      </c>
      <c r="B4204" s="6" t="s">
        <v>24</v>
      </c>
      <c r="C4204" s="6" t="s">
        <v>25</v>
      </c>
      <c r="D4204" s="6" t="s">
        <v>26</v>
      </c>
      <c r="E4204" s="6" t="s">
        <v>8</v>
      </c>
      <c r="G4204" s="6" t="s">
        <v>27</v>
      </c>
      <c r="H4204" s="7">
        <v>4733919.0</v>
      </c>
      <c r="I4204" s="8">
        <v>4734386.0</v>
      </c>
      <c r="J4204" t="s">
        <v>28</v>
      </c>
      <c r="K4204" t="s">
        <v>9922</v>
      </c>
      <c r="L4204" t="s">
        <v>9922</v>
      </c>
      <c r="N4204" t="s">
        <v>33</v>
      </c>
      <c r="Q4204" t="s">
        <v>9923</v>
      </c>
      <c r="R4204">
        <v>468.0</v>
      </c>
      <c r="S4204">
        <v>155.0</v>
      </c>
    </row>
    <row r="4205" ht="15.75" customHeight="1">
      <c r="A4205" s="6" t="s">
        <v>23</v>
      </c>
      <c r="B4205" s="6" t="s">
        <v>24</v>
      </c>
      <c r="C4205" s="6" t="s">
        <v>25</v>
      </c>
      <c r="D4205" s="6" t="s">
        <v>26</v>
      </c>
      <c r="E4205" s="6" t="s">
        <v>8</v>
      </c>
      <c r="G4205" s="6" t="s">
        <v>27</v>
      </c>
      <c r="H4205" s="7">
        <v>4734441.0</v>
      </c>
      <c r="I4205" s="8">
        <v>4735058.0</v>
      </c>
      <c r="J4205" t="s">
        <v>28</v>
      </c>
      <c r="K4205" t="s">
        <v>9924</v>
      </c>
      <c r="L4205" t="s">
        <v>9924</v>
      </c>
      <c r="N4205" t="s">
        <v>209</v>
      </c>
      <c r="Q4205" t="s">
        <v>9925</v>
      </c>
      <c r="R4205">
        <v>618.0</v>
      </c>
      <c r="S4205">
        <v>205.0</v>
      </c>
    </row>
    <row r="4206" ht="15.75" customHeight="1">
      <c r="A4206" s="6" t="s">
        <v>23</v>
      </c>
      <c r="B4206" s="6" t="s">
        <v>24</v>
      </c>
      <c r="C4206" s="6" t="s">
        <v>25</v>
      </c>
      <c r="D4206" s="6" t="s">
        <v>26</v>
      </c>
      <c r="E4206" s="6" t="s">
        <v>8</v>
      </c>
      <c r="G4206" s="6" t="s">
        <v>27</v>
      </c>
      <c r="H4206" s="7">
        <v>4735112.0</v>
      </c>
      <c r="I4206" s="8">
        <v>4735585.0</v>
      </c>
      <c r="J4206" t="s">
        <v>28</v>
      </c>
      <c r="K4206" t="s">
        <v>9926</v>
      </c>
      <c r="L4206" t="s">
        <v>9926</v>
      </c>
      <c r="N4206" t="s">
        <v>1047</v>
      </c>
      <c r="Q4206" t="s">
        <v>9927</v>
      </c>
      <c r="R4206">
        <v>474.0</v>
      </c>
      <c r="S4206">
        <v>157.0</v>
      </c>
    </row>
    <row r="4207" ht="15.75" customHeight="1">
      <c r="A4207" s="6" t="s">
        <v>23</v>
      </c>
      <c r="B4207" s="6" t="s">
        <v>24</v>
      </c>
      <c r="C4207" s="6" t="s">
        <v>25</v>
      </c>
      <c r="D4207" s="6" t="s">
        <v>26</v>
      </c>
      <c r="E4207" s="6" t="s">
        <v>8</v>
      </c>
      <c r="G4207" s="6" t="s">
        <v>27</v>
      </c>
      <c r="H4207" s="7">
        <v>4735636.0</v>
      </c>
      <c r="I4207" s="8">
        <v>4737060.0</v>
      </c>
      <c r="J4207" t="s">
        <v>37</v>
      </c>
      <c r="K4207" t="s">
        <v>9928</v>
      </c>
      <c r="L4207" t="s">
        <v>9928</v>
      </c>
      <c r="N4207" t="s">
        <v>9847</v>
      </c>
      <c r="Q4207" t="s">
        <v>9929</v>
      </c>
      <c r="R4207">
        <v>1425.0</v>
      </c>
      <c r="S4207">
        <v>474.0</v>
      </c>
    </row>
    <row r="4208" ht="15.75" customHeight="1">
      <c r="A4208" s="6" t="s">
        <v>23</v>
      </c>
      <c r="B4208" s="6" t="s">
        <v>24</v>
      </c>
      <c r="C4208" s="6" t="s">
        <v>25</v>
      </c>
      <c r="D4208" s="6" t="s">
        <v>26</v>
      </c>
      <c r="E4208" s="6" t="s">
        <v>8</v>
      </c>
      <c r="G4208" s="6" t="s">
        <v>27</v>
      </c>
      <c r="H4208" s="7">
        <v>4737085.0</v>
      </c>
      <c r="I4208" s="8">
        <v>4737177.0</v>
      </c>
      <c r="J4208" t="s">
        <v>28</v>
      </c>
      <c r="K4208" t="s">
        <v>9930</v>
      </c>
      <c r="L4208" t="s">
        <v>9930</v>
      </c>
      <c r="N4208" t="s">
        <v>9931</v>
      </c>
      <c r="Q4208" t="s">
        <v>9932</v>
      </c>
      <c r="R4208">
        <v>93.0</v>
      </c>
      <c r="S4208">
        <v>30.0</v>
      </c>
    </row>
    <row r="4209" ht="15.75" customHeight="1">
      <c r="A4209" s="6" t="s">
        <v>23</v>
      </c>
      <c r="B4209" s="6" t="s">
        <v>24</v>
      </c>
      <c r="C4209" s="6" t="s">
        <v>25</v>
      </c>
      <c r="D4209" s="6" t="s">
        <v>26</v>
      </c>
      <c r="E4209" s="6" t="s">
        <v>8</v>
      </c>
      <c r="G4209" s="6" t="s">
        <v>27</v>
      </c>
      <c r="H4209" s="7">
        <v>4737344.0</v>
      </c>
      <c r="I4209" s="8">
        <v>4737949.0</v>
      </c>
      <c r="J4209" t="s">
        <v>28</v>
      </c>
      <c r="K4209" t="s">
        <v>9933</v>
      </c>
      <c r="L4209" t="s">
        <v>9933</v>
      </c>
      <c r="N4209" t="s">
        <v>171</v>
      </c>
      <c r="Q4209" t="s">
        <v>9934</v>
      </c>
      <c r="R4209">
        <v>606.0</v>
      </c>
      <c r="S4209">
        <v>201.0</v>
      </c>
    </row>
    <row r="4210" ht="15.75" customHeight="1">
      <c r="A4210" s="6" t="s">
        <v>23</v>
      </c>
      <c r="B4210" s="6" t="s">
        <v>24</v>
      </c>
      <c r="C4210" s="6" t="s">
        <v>25</v>
      </c>
      <c r="D4210" s="6" t="s">
        <v>26</v>
      </c>
      <c r="E4210" s="6" t="s">
        <v>8</v>
      </c>
      <c r="G4210" s="6" t="s">
        <v>27</v>
      </c>
      <c r="H4210" s="7">
        <v>4738344.0</v>
      </c>
      <c r="I4210" s="8">
        <v>4740056.0</v>
      </c>
      <c r="J4210" t="s">
        <v>28</v>
      </c>
      <c r="K4210" t="s">
        <v>9935</v>
      </c>
      <c r="L4210" t="s">
        <v>9935</v>
      </c>
      <c r="N4210" t="s">
        <v>9936</v>
      </c>
      <c r="Q4210" t="s">
        <v>9937</v>
      </c>
      <c r="R4210">
        <v>1713.0</v>
      </c>
      <c r="S4210">
        <v>570.0</v>
      </c>
    </row>
    <row r="4211" ht="15.75" customHeight="1">
      <c r="A4211" s="6" t="s">
        <v>23</v>
      </c>
      <c r="B4211" s="6" t="s">
        <v>24</v>
      </c>
      <c r="C4211" s="6" t="s">
        <v>25</v>
      </c>
      <c r="D4211" s="6" t="s">
        <v>26</v>
      </c>
      <c r="E4211" s="6" t="s">
        <v>8</v>
      </c>
      <c r="G4211" s="6" t="s">
        <v>27</v>
      </c>
      <c r="H4211" s="7">
        <v>4740165.0</v>
      </c>
      <c r="I4211" s="8">
        <v>4740422.0</v>
      </c>
      <c r="J4211" t="s">
        <v>28</v>
      </c>
      <c r="K4211" t="s">
        <v>9938</v>
      </c>
      <c r="L4211" t="s">
        <v>9938</v>
      </c>
      <c r="N4211" t="s">
        <v>33</v>
      </c>
      <c r="Q4211" t="s">
        <v>9939</v>
      </c>
      <c r="R4211">
        <v>258.0</v>
      </c>
      <c r="S4211">
        <v>85.0</v>
      </c>
    </row>
    <row r="4212" ht="15.75" customHeight="1">
      <c r="A4212" s="6" t="s">
        <v>23</v>
      </c>
      <c r="B4212" s="6" t="s">
        <v>24</v>
      </c>
      <c r="C4212" s="6" t="s">
        <v>25</v>
      </c>
      <c r="D4212" s="6" t="s">
        <v>26</v>
      </c>
      <c r="E4212" s="6" t="s">
        <v>8</v>
      </c>
      <c r="G4212" s="6" t="s">
        <v>27</v>
      </c>
      <c r="H4212" s="7">
        <v>4740504.0</v>
      </c>
      <c r="I4212" s="8">
        <v>4741736.0</v>
      </c>
      <c r="J4212" t="s">
        <v>28</v>
      </c>
      <c r="K4212" t="s">
        <v>9940</v>
      </c>
      <c r="L4212" t="s">
        <v>9940</v>
      </c>
      <c r="N4212" t="s">
        <v>148</v>
      </c>
      <c r="Q4212" t="s">
        <v>9941</v>
      </c>
      <c r="R4212">
        <v>1233.0</v>
      </c>
      <c r="S4212">
        <v>410.0</v>
      </c>
    </row>
    <row r="4213" ht="15.75" customHeight="1">
      <c r="A4213" s="6" t="s">
        <v>23</v>
      </c>
      <c r="B4213" s="6" t="s">
        <v>24</v>
      </c>
      <c r="C4213" s="6" t="s">
        <v>25</v>
      </c>
      <c r="D4213" s="6" t="s">
        <v>26</v>
      </c>
      <c r="E4213" s="6" t="s">
        <v>8</v>
      </c>
      <c r="G4213" s="6" t="s">
        <v>27</v>
      </c>
      <c r="H4213" s="7">
        <v>4743049.0</v>
      </c>
      <c r="I4213" s="8">
        <v>4743645.0</v>
      </c>
      <c r="J4213" t="s">
        <v>28</v>
      </c>
      <c r="K4213" t="s">
        <v>9942</v>
      </c>
      <c r="L4213" t="s">
        <v>9942</v>
      </c>
      <c r="N4213" t="s">
        <v>1144</v>
      </c>
      <c r="Q4213" t="s">
        <v>9943</v>
      </c>
      <c r="R4213">
        <v>597.0</v>
      </c>
      <c r="S4213">
        <v>198.0</v>
      </c>
    </row>
    <row r="4214" ht="15.75" customHeight="1">
      <c r="A4214" s="6" t="s">
        <v>23</v>
      </c>
      <c r="B4214" s="6" t="s">
        <v>24</v>
      </c>
      <c r="C4214" s="6" t="s">
        <v>25</v>
      </c>
      <c r="D4214" s="6" t="s">
        <v>26</v>
      </c>
      <c r="E4214" s="6" t="s">
        <v>8</v>
      </c>
      <c r="G4214" s="6" t="s">
        <v>27</v>
      </c>
      <c r="H4214" s="7">
        <v>4743623.0</v>
      </c>
      <c r="I4214" s="8">
        <v>4743976.0</v>
      </c>
      <c r="J4214" t="s">
        <v>28</v>
      </c>
      <c r="K4214" t="s">
        <v>9944</v>
      </c>
      <c r="L4214" t="s">
        <v>9944</v>
      </c>
      <c r="N4214" t="s">
        <v>3068</v>
      </c>
      <c r="Q4214" t="s">
        <v>9945</v>
      </c>
      <c r="R4214">
        <v>354.0</v>
      </c>
      <c r="S4214">
        <v>117.0</v>
      </c>
    </row>
    <row r="4215" ht="15.75" customHeight="1">
      <c r="A4215" s="6" t="s">
        <v>23</v>
      </c>
      <c r="B4215" s="6" t="s">
        <v>24</v>
      </c>
      <c r="C4215" s="6" t="s">
        <v>25</v>
      </c>
      <c r="D4215" s="6" t="s">
        <v>26</v>
      </c>
      <c r="E4215" s="6" t="s">
        <v>8</v>
      </c>
      <c r="G4215" s="6" t="s">
        <v>27</v>
      </c>
      <c r="H4215" s="7">
        <v>4743973.0</v>
      </c>
      <c r="I4215" s="8">
        <v>4744383.0</v>
      </c>
      <c r="J4215" t="s">
        <v>28</v>
      </c>
      <c r="K4215" t="s">
        <v>9946</v>
      </c>
      <c r="L4215" t="s">
        <v>9946</v>
      </c>
      <c r="N4215" t="s">
        <v>3071</v>
      </c>
      <c r="Q4215" t="s">
        <v>9947</v>
      </c>
      <c r="R4215">
        <v>411.0</v>
      </c>
      <c r="S4215">
        <v>136.0</v>
      </c>
    </row>
    <row r="4216" ht="15.75" customHeight="1">
      <c r="A4216" s="6" t="s">
        <v>23</v>
      </c>
      <c r="B4216" s="6" t="s">
        <v>24</v>
      </c>
      <c r="C4216" s="6" t="s">
        <v>25</v>
      </c>
      <c r="D4216" s="6" t="s">
        <v>26</v>
      </c>
      <c r="E4216" s="6" t="s">
        <v>8</v>
      </c>
      <c r="G4216" s="6" t="s">
        <v>27</v>
      </c>
      <c r="H4216" s="7">
        <v>4744367.0</v>
      </c>
      <c r="I4216" s="8">
        <v>4745590.0</v>
      </c>
      <c r="J4216" t="s">
        <v>28</v>
      </c>
      <c r="K4216" t="s">
        <v>9948</v>
      </c>
      <c r="L4216" t="s">
        <v>9948</v>
      </c>
      <c r="N4216" t="s">
        <v>299</v>
      </c>
      <c r="Q4216" t="s">
        <v>9949</v>
      </c>
      <c r="R4216">
        <v>1224.0</v>
      </c>
      <c r="S4216">
        <v>407.0</v>
      </c>
    </row>
    <row r="4217" ht="15.75" customHeight="1">
      <c r="A4217" s="6" t="s">
        <v>23</v>
      </c>
      <c r="B4217" s="6" t="s">
        <v>24</v>
      </c>
      <c r="C4217" s="6" t="s">
        <v>25</v>
      </c>
      <c r="D4217" s="6" t="s">
        <v>26</v>
      </c>
      <c r="E4217" s="6" t="s">
        <v>8</v>
      </c>
      <c r="G4217" s="6" t="s">
        <v>27</v>
      </c>
      <c r="H4217" s="7">
        <v>4745730.0</v>
      </c>
      <c r="I4217" s="8">
        <v>4747901.0</v>
      </c>
      <c r="J4217" t="s">
        <v>28</v>
      </c>
      <c r="K4217" t="s">
        <v>9950</v>
      </c>
      <c r="L4217" t="s">
        <v>9950</v>
      </c>
      <c r="N4217" t="s">
        <v>9951</v>
      </c>
      <c r="Q4217" t="s">
        <v>9952</v>
      </c>
      <c r="R4217">
        <v>2172.0</v>
      </c>
      <c r="S4217">
        <v>723.0</v>
      </c>
    </row>
    <row r="4218" ht="15.75" customHeight="1">
      <c r="A4218" s="6" t="s">
        <v>23</v>
      </c>
      <c r="B4218" s="6" t="s">
        <v>24</v>
      </c>
      <c r="C4218" s="6" t="s">
        <v>25</v>
      </c>
      <c r="D4218" s="6" t="s">
        <v>26</v>
      </c>
      <c r="E4218" s="6" t="s">
        <v>8</v>
      </c>
      <c r="G4218" s="6" t="s">
        <v>27</v>
      </c>
      <c r="H4218" s="7">
        <v>4748066.0</v>
      </c>
      <c r="I4218" s="8">
        <v>4748290.0</v>
      </c>
      <c r="J4218" t="s">
        <v>28</v>
      </c>
      <c r="K4218" t="s">
        <v>9953</v>
      </c>
      <c r="L4218" t="s">
        <v>9953</v>
      </c>
      <c r="N4218" t="s">
        <v>33</v>
      </c>
      <c r="Q4218" t="s">
        <v>9954</v>
      </c>
      <c r="R4218">
        <v>225.0</v>
      </c>
      <c r="S4218">
        <v>74.0</v>
      </c>
    </row>
    <row r="4219" ht="15.75" customHeight="1">
      <c r="A4219" s="6" t="s">
        <v>23</v>
      </c>
      <c r="B4219" s="6" t="s">
        <v>24</v>
      </c>
      <c r="C4219" s="6" t="s">
        <v>25</v>
      </c>
      <c r="D4219" s="6" t="s">
        <v>26</v>
      </c>
      <c r="E4219" s="6" t="s">
        <v>8</v>
      </c>
      <c r="G4219" s="6" t="s">
        <v>27</v>
      </c>
      <c r="H4219" s="7">
        <v>4748487.0</v>
      </c>
      <c r="I4219" s="8">
        <v>4748678.0</v>
      </c>
      <c r="J4219" t="s">
        <v>28</v>
      </c>
      <c r="K4219" t="s">
        <v>9955</v>
      </c>
      <c r="L4219" t="s">
        <v>9955</v>
      </c>
      <c r="N4219" t="s">
        <v>33</v>
      </c>
      <c r="Q4219" t="s">
        <v>9956</v>
      </c>
      <c r="R4219">
        <v>192.0</v>
      </c>
      <c r="S4219">
        <v>63.0</v>
      </c>
    </row>
    <row r="4220" ht="15.75" customHeight="1">
      <c r="A4220" s="6" t="s">
        <v>23</v>
      </c>
      <c r="B4220" s="6" t="s">
        <v>24</v>
      </c>
      <c r="C4220" s="6" t="s">
        <v>25</v>
      </c>
      <c r="D4220" s="6" t="s">
        <v>26</v>
      </c>
      <c r="E4220" s="6" t="s">
        <v>8</v>
      </c>
      <c r="G4220" s="6" t="s">
        <v>27</v>
      </c>
      <c r="H4220" s="7">
        <v>4748740.0</v>
      </c>
      <c r="I4220" s="8">
        <v>4749324.0</v>
      </c>
      <c r="J4220" t="s">
        <v>28</v>
      </c>
      <c r="K4220" t="s">
        <v>9957</v>
      </c>
      <c r="L4220" t="s">
        <v>9957</v>
      </c>
      <c r="N4220" t="s">
        <v>781</v>
      </c>
      <c r="Q4220" t="s">
        <v>9958</v>
      </c>
      <c r="R4220">
        <v>585.0</v>
      </c>
      <c r="S4220">
        <v>194.0</v>
      </c>
    </row>
    <row r="4221" ht="15.75" customHeight="1">
      <c r="A4221" s="6" t="s">
        <v>23</v>
      </c>
      <c r="B4221" s="6" t="s">
        <v>24</v>
      </c>
      <c r="C4221" s="6" t="s">
        <v>25</v>
      </c>
      <c r="D4221" s="6" t="s">
        <v>26</v>
      </c>
      <c r="E4221" s="6" t="s">
        <v>8</v>
      </c>
      <c r="G4221" s="6" t="s">
        <v>27</v>
      </c>
      <c r="H4221" s="7">
        <v>4749324.0</v>
      </c>
      <c r="I4221" s="8">
        <v>4750178.0</v>
      </c>
      <c r="J4221" t="s">
        <v>28</v>
      </c>
      <c r="K4221" t="s">
        <v>9959</v>
      </c>
      <c r="L4221" t="s">
        <v>9959</v>
      </c>
      <c r="N4221" t="s">
        <v>153</v>
      </c>
      <c r="Q4221" t="s">
        <v>9960</v>
      </c>
      <c r="R4221">
        <v>855.0</v>
      </c>
      <c r="S4221">
        <v>284.0</v>
      </c>
    </row>
    <row r="4222" ht="15.75" customHeight="1">
      <c r="A4222" s="6" t="s">
        <v>23</v>
      </c>
      <c r="B4222" s="6" t="s">
        <v>24</v>
      </c>
      <c r="C4222" s="6" t="s">
        <v>25</v>
      </c>
      <c r="D4222" s="6" t="s">
        <v>26</v>
      </c>
      <c r="E4222" s="6" t="s">
        <v>8</v>
      </c>
      <c r="G4222" s="6" t="s">
        <v>27</v>
      </c>
      <c r="H4222" s="7">
        <v>4750316.0</v>
      </c>
      <c r="I4222" s="8">
        <v>4750606.0</v>
      </c>
      <c r="J4222" t="s">
        <v>28</v>
      </c>
      <c r="K4222" t="s">
        <v>9961</v>
      </c>
      <c r="L4222" t="s">
        <v>9961</v>
      </c>
      <c r="N4222" t="s">
        <v>33</v>
      </c>
      <c r="Q4222" t="s">
        <v>9962</v>
      </c>
      <c r="R4222">
        <v>291.0</v>
      </c>
      <c r="S4222">
        <v>96.0</v>
      </c>
    </row>
    <row r="4223" ht="15.75" customHeight="1">
      <c r="A4223" s="6" t="s">
        <v>23</v>
      </c>
      <c r="B4223" s="6" t="s">
        <v>24</v>
      </c>
      <c r="C4223" s="6" t="s">
        <v>25</v>
      </c>
      <c r="D4223" s="6" t="s">
        <v>26</v>
      </c>
      <c r="E4223" s="6" t="s">
        <v>8</v>
      </c>
      <c r="G4223" s="6" t="s">
        <v>27</v>
      </c>
      <c r="H4223" s="7">
        <v>4751144.0</v>
      </c>
      <c r="I4223" s="8">
        <v>4751803.0</v>
      </c>
      <c r="J4223" t="s">
        <v>37</v>
      </c>
      <c r="K4223" t="s">
        <v>9963</v>
      </c>
      <c r="L4223" t="s">
        <v>9963</v>
      </c>
      <c r="N4223" t="s">
        <v>9964</v>
      </c>
      <c r="Q4223" t="s">
        <v>9965</v>
      </c>
      <c r="R4223">
        <v>660.0</v>
      </c>
      <c r="S4223">
        <v>219.0</v>
      </c>
    </row>
    <row r="4224" ht="15.75" customHeight="1">
      <c r="A4224" s="6" t="s">
        <v>23</v>
      </c>
      <c r="B4224" s="6" t="s">
        <v>24</v>
      </c>
      <c r="C4224" s="6" t="s">
        <v>25</v>
      </c>
      <c r="D4224" s="6" t="s">
        <v>26</v>
      </c>
      <c r="E4224" s="6" t="s">
        <v>8</v>
      </c>
      <c r="G4224" s="6" t="s">
        <v>27</v>
      </c>
      <c r="H4224" s="7">
        <v>4751816.0</v>
      </c>
      <c r="I4224" s="8">
        <v>4752298.0</v>
      </c>
      <c r="J4224" t="s">
        <v>28</v>
      </c>
      <c r="K4224" t="s">
        <v>9966</v>
      </c>
      <c r="L4224" t="s">
        <v>9966</v>
      </c>
      <c r="N4224" t="s">
        <v>9967</v>
      </c>
      <c r="Q4224" t="s">
        <v>9968</v>
      </c>
      <c r="R4224">
        <v>483.0</v>
      </c>
      <c r="S4224">
        <v>160.0</v>
      </c>
    </row>
    <row r="4225" ht="15.75" customHeight="1">
      <c r="A4225" s="6" t="s">
        <v>23</v>
      </c>
      <c r="B4225" s="6" t="s">
        <v>24</v>
      </c>
      <c r="C4225" s="6" t="s">
        <v>25</v>
      </c>
      <c r="D4225" s="6" t="s">
        <v>26</v>
      </c>
      <c r="E4225" s="6" t="s">
        <v>8</v>
      </c>
      <c r="G4225" s="6" t="s">
        <v>27</v>
      </c>
      <c r="H4225" s="7">
        <v>4752426.0</v>
      </c>
      <c r="I4225" s="8">
        <v>4753238.0</v>
      </c>
      <c r="J4225" t="s">
        <v>28</v>
      </c>
      <c r="K4225" t="s">
        <v>9969</v>
      </c>
      <c r="L4225" t="s">
        <v>9969</v>
      </c>
      <c r="N4225" t="s">
        <v>33</v>
      </c>
      <c r="Q4225" t="s">
        <v>9970</v>
      </c>
      <c r="R4225">
        <v>813.0</v>
      </c>
      <c r="S4225">
        <v>270.0</v>
      </c>
    </row>
    <row r="4226" ht="15.75" customHeight="1">
      <c r="A4226" s="6" t="s">
        <v>23</v>
      </c>
      <c r="B4226" s="6" t="s">
        <v>24</v>
      </c>
      <c r="C4226" s="6" t="s">
        <v>25</v>
      </c>
      <c r="D4226" s="6" t="s">
        <v>26</v>
      </c>
      <c r="E4226" s="6" t="s">
        <v>8</v>
      </c>
      <c r="G4226" s="6" t="s">
        <v>27</v>
      </c>
      <c r="H4226" s="7">
        <v>4753493.0</v>
      </c>
      <c r="I4226" s="8">
        <v>4754191.0</v>
      </c>
      <c r="J4226" t="s">
        <v>37</v>
      </c>
      <c r="K4226" t="s">
        <v>9971</v>
      </c>
      <c r="L4226" t="s">
        <v>9971</v>
      </c>
      <c r="N4226" t="s">
        <v>33</v>
      </c>
      <c r="Q4226" t="s">
        <v>9972</v>
      </c>
      <c r="R4226">
        <v>699.0</v>
      </c>
      <c r="S4226">
        <v>232.0</v>
      </c>
    </row>
    <row r="4227" ht="15.75" customHeight="1">
      <c r="A4227" s="6" t="s">
        <v>23</v>
      </c>
      <c r="B4227" s="6" t="s">
        <v>24</v>
      </c>
      <c r="C4227" s="6" t="s">
        <v>25</v>
      </c>
      <c r="D4227" s="6" t="s">
        <v>26</v>
      </c>
      <c r="E4227" s="6" t="s">
        <v>8</v>
      </c>
      <c r="G4227" s="6" t="s">
        <v>27</v>
      </c>
      <c r="H4227" s="7">
        <v>4754285.0</v>
      </c>
      <c r="I4227" s="8">
        <v>4754989.0</v>
      </c>
      <c r="J4227" t="s">
        <v>37</v>
      </c>
      <c r="K4227" t="s">
        <v>9973</v>
      </c>
      <c r="L4227" t="s">
        <v>9973</v>
      </c>
      <c r="N4227" t="s">
        <v>2041</v>
      </c>
      <c r="Q4227" t="s">
        <v>9974</v>
      </c>
      <c r="R4227">
        <v>705.0</v>
      </c>
      <c r="S4227">
        <v>234.0</v>
      </c>
    </row>
    <row r="4228" ht="15.75" customHeight="1">
      <c r="A4228" s="6" t="s">
        <v>23</v>
      </c>
      <c r="B4228" s="6" t="s">
        <v>24</v>
      </c>
      <c r="C4228" s="6" t="s">
        <v>25</v>
      </c>
      <c r="D4228" s="6" t="s">
        <v>26</v>
      </c>
      <c r="E4228" s="6" t="s">
        <v>8</v>
      </c>
      <c r="G4228" s="6" t="s">
        <v>27</v>
      </c>
      <c r="H4228" s="7">
        <v>4754997.0</v>
      </c>
      <c r="I4228" s="8">
        <v>4755362.0</v>
      </c>
      <c r="J4228" t="s">
        <v>28</v>
      </c>
      <c r="K4228" t="s">
        <v>9975</v>
      </c>
      <c r="L4228" t="s">
        <v>9975</v>
      </c>
      <c r="N4228" t="s">
        <v>1755</v>
      </c>
      <c r="Q4228" t="s">
        <v>9976</v>
      </c>
      <c r="R4228">
        <v>366.0</v>
      </c>
      <c r="S4228">
        <v>121.0</v>
      </c>
    </row>
    <row r="4229" ht="15.75" customHeight="1">
      <c r="A4229" s="6" t="s">
        <v>23</v>
      </c>
      <c r="B4229" s="6" t="s">
        <v>24</v>
      </c>
      <c r="C4229" s="6" t="s">
        <v>25</v>
      </c>
      <c r="D4229" s="6" t="s">
        <v>26</v>
      </c>
      <c r="E4229" s="6" t="s">
        <v>8</v>
      </c>
      <c r="G4229" s="6" t="s">
        <v>27</v>
      </c>
      <c r="H4229" s="7">
        <v>4755428.0</v>
      </c>
      <c r="I4229" s="8">
        <v>4756666.0</v>
      </c>
      <c r="J4229" t="s">
        <v>37</v>
      </c>
      <c r="K4229" t="s">
        <v>9977</v>
      </c>
      <c r="L4229" t="s">
        <v>9977</v>
      </c>
      <c r="N4229" t="s">
        <v>174</v>
      </c>
      <c r="Q4229" t="s">
        <v>9978</v>
      </c>
      <c r="R4229">
        <v>1239.0</v>
      </c>
      <c r="S4229">
        <v>412.0</v>
      </c>
    </row>
    <row r="4230" ht="15.75" customHeight="1">
      <c r="A4230" s="6" t="s">
        <v>23</v>
      </c>
      <c r="B4230" s="6" t="s">
        <v>113</v>
      </c>
      <c r="C4230" s="6" t="s">
        <v>25</v>
      </c>
      <c r="D4230" s="6" t="s">
        <v>26</v>
      </c>
      <c r="E4230" s="6" t="s">
        <v>8</v>
      </c>
      <c r="G4230" s="6" t="s">
        <v>27</v>
      </c>
      <c r="H4230" s="7">
        <v>4756923.0</v>
      </c>
      <c r="I4230" s="8">
        <v>4757447.0</v>
      </c>
      <c r="J4230" t="s">
        <v>37</v>
      </c>
      <c r="N4230" t="s">
        <v>54</v>
      </c>
      <c r="Q4230" t="s">
        <v>9979</v>
      </c>
      <c r="R4230">
        <v>525.0</v>
      </c>
      <c r="T4230" t="s">
        <v>129</v>
      </c>
    </row>
    <row r="4231" ht="15.75" customHeight="1">
      <c r="A4231" s="6" t="s">
        <v>23</v>
      </c>
      <c r="B4231" s="6" t="s">
        <v>24</v>
      </c>
      <c r="C4231" s="6" t="s">
        <v>25</v>
      </c>
      <c r="D4231" s="6" t="s">
        <v>26</v>
      </c>
      <c r="E4231" s="6" t="s">
        <v>8</v>
      </c>
      <c r="G4231" s="6" t="s">
        <v>27</v>
      </c>
      <c r="H4231" s="7">
        <v>4757629.0</v>
      </c>
      <c r="I4231" s="8">
        <v>4758099.0</v>
      </c>
      <c r="J4231" t="s">
        <v>28</v>
      </c>
      <c r="K4231" t="s">
        <v>9980</v>
      </c>
      <c r="L4231" t="s">
        <v>9980</v>
      </c>
      <c r="N4231" t="s">
        <v>653</v>
      </c>
      <c r="Q4231" t="s">
        <v>9981</v>
      </c>
      <c r="R4231">
        <v>471.0</v>
      </c>
      <c r="S4231">
        <v>156.0</v>
      </c>
    </row>
    <row r="4232" ht="15.75" customHeight="1">
      <c r="A4232" s="6" t="s">
        <v>23</v>
      </c>
      <c r="B4232" s="6" t="s">
        <v>24</v>
      </c>
      <c r="C4232" s="6" t="s">
        <v>25</v>
      </c>
      <c r="D4232" s="6" t="s">
        <v>26</v>
      </c>
      <c r="E4232" s="6" t="s">
        <v>8</v>
      </c>
      <c r="G4232" s="6" t="s">
        <v>27</v>
      </c>
      <c r="H4232" s="7">
        <v>4758104.0</v>
      </c>
      <c r="I4232" s="8">
        <v>4758847.0</v>
      </c>
      <c r="J4232" t="s">
        <v>28</v>
      </c>
      <c r="K4232" t="s">
        <v>9982</v>
      </c>
      <c r="L4232" t="s">
        <v>9982</v>
      </c>
      <c r="N4232" t="s">
        <v>171</v>
      </c>
      <c r="Q4232" t="s">
        <v>9983</v>
      </c>
      <c r="R4232">
        <v>744.0</v>
      </c>
      <c r="S4232">
        <v>247.0</v>
      </c>
    </row>
    <row r="4233" ht="15.75" customHeight="1">
      <c r="A4233" s="6" t="s">
        <v>23</v>
      </c>
      <c r="B4233" s="6" t="s">
        <v>24</v>
      </c>
      <c r="C4233" s="6" t="s">
        <v>25</v>
      </c>
      <c r="D4233" s="6" t="s">
        <v>26</v>
      </c>
      <c r="E4233" s="6" t="s">
        <v>8</v>
      </c>
      <c r="G4233" s="6" t="s">
        <v>27</v>
      </c>
      <c r="H4233" s="7">
        <v>4758988.0</v>
      </c>
      <c r="I4233" s="8">
        <v>4759182.0</v>
      </c>
      <c r="J4233" t="s">
        <v>37</v>
      </c>
      <c r="K4233" t="s">
        <v>9984</v>
      </c>
      <c r="L4233" t="s">
        <v>9984</v>
      </c>
      <c r="N4233" t="s">
        <v>33</v>
      </c>
      <c r="Q4233" t="s">
        <v>9985</v>
      </c>
      <c r="R4233">
        <v>195.0</v>
      </c>
      <c r="S4233">
        <v>64.0</v>
      </c>
    </row>
    <row r="4234" ht="15.75" customHeight="1">
      <c r="A4234" s="6" t="s">
        <v>23</v>
      </c>
      <c r="B4234" s="6" t="s">
        <v>24</v>
      </c>
      <c r="C4234" s="6" t="s">
        <v>25</v>
      </c>
      <c r="D4234" s="6" t="s">
        <v>26</v>
      </c>
      <c r="E4234" s="6" t="s">
        <v>8</v>
      </c>
      <c r="G4234" s="6" t="s">
        <v>27</v>
      </c>
      <c r="H4234" s="7">
        <v>4759746.0</v>
      </c>
      <c r="I4234" s="8">
        <v>4760855.0</v>
      </c>
      <c r="J4234" t="s">
        <v>37</v>
      </c>
      <c r="K4234" t="s">
        <v>9986</v>
      </c>
      <c r="L4234" t="s">
        <v>9986</v>
      </c>
      <c r="N4234" t="s">
        <v>308</v>
      </c>
      <c r="Q4234" t="s">
        <v>9987</v>
      </c>
      <c r="R4234">
        <v>1110.0</v>
      </c>
      <c r="S4234">
        <v>369.0</v>
      </c>
    </row>
    <row r="4235" ht="15.75" customHeight="1">
      <c r="A4235" s="6" t="s">
        <v>23</v>
      </c>
      <c r="B4235" s="6" t="s">
        <v>24</v>
      </c>
      <c r="C4235" s="6" t="s">
        <v>25</v>
      </c>
      <c r="D4235" s="6" t="s">
        <v>26</v>
      </c>
      <c r="E4235" s="6" t="s">
        <v>8</v>
      </c>
      <c r="G4235" s="6" t="s">
        <v>27</v>
      </c>
      <c r="H4235" s="7">
        <v>4761083.0</v>
      </c>
      <c r="I4235" s="8">
        <v>4762162.0</v>
      </c>
      <c r="J4235" t="s">
        <v>37</v>
      </c>
      <c r="K4235" t="s">
        <v>9988</v>
      </c>
      <c r="L4235" t="s">
        <v>9988</v>
      </c>
      <c r="N4235" t="s">
        <v>33</v>
      </c>
      <c r="Q4235" t="s">
        <v>9989</v>
      </c>
      <c r="R4235">
        <v>1080.0</v>
      </c>
      <c r="S4235">
        <v>359.0</v>
      </c>
    </row>
    <row r="4236" ht="15.75" customHeight="1">
      <c r="A4236" s="6" t="s">
        <v>23</v>
      </c>
      <c r="B4236" s="6" t="s">
        <v>24</v>
      </c>
      <c r="C4236" s="6" t="s">
        <v>25</v>
      </c>
      <c r="D4236" s="6" t="s">
        <v>26</v>
      </c>
      <c r="E4236" s="6" t="s">
        <v>8</v>
      </c>
      <c r="G4236" s="6" t="s">
        <v>27</v>
      </c>
      <c r="H4236" s="7">
        <v>4762159.0</v>
      </c>
      <c r="I4236" s="8">
        <v>4762698.0</v>
      </c>
      <c r="J4236" t="s">
        <v>37</v>
      </c>
      <c r="K4236" t="s">
        <v>5262</v>
      </c>
      <c r="L4236" t="s">
        <v>5262</v>
      </c>
      <c r="N4236" t="s">
        <v>54</v>
      </c>
      <c r="Q4236" t="s">
        <v>9990</v>
      </c>
      <c r="R4236">
        <v>540.0</v>
      </c>
      <c r="S4236">
        <v>179.0</v>
      </c>
    </row>
    <row r="4237" ht="15.75" customHeight="1">
      <c r="A4237" s="6" t="s">
        <v>23</v>
      </c>
      <c r="B4237" s="6" t="s">
        <v>24</v>
      </c>
      <c r="C4237" s="6" t="s">
        <v>25</v>
      </c>
      <c r="D4237" s="6" t="s">
        <v>26</v>
      </c>
      <c r="E4237" s="6" t="s">
        <v>8</v>
      </c>
      <c r="G4237" s="6" t="s">
        <v>27</v>
      </c>
      <c r="H4237" s="7">
        <v>4762608.0</v>
      </c>
      <c r="I4237" s="8">
        <v>4763222.0</v>
      </c>
      <c r="J4237" t="s">
        <v>37</v>
      </c>
      <c r="K4237" t="s">
        <v>5260</v>
      </c>
      <c r="L4237" t="s">
        <v>5260</v>
      </c>
      <c r="N4237" t="s">
        <v>4538</v>
      </c>
      <c r="Q4237" t="s">
        <v>9991</v>
      </c>
      <c r="R4237">
        <v>615.0</v>
      </c>
      <c r="S4237">
        <v>204.0</v>
      </c>
    </row>
    <row r="4238" ht="15.75" customHeight="1">
      <c r="A4238" s="6" t="s">
        <v>23</v>
      </c>
      <c r="B4238" s="6" t="s">
        <v>24</v>
      </c>
      <c r="C4238" s="6" t="s">
        <v>25</v>
      </c>
      <c r="D4238" s="6" t="s">
        <v>26</v>
      </c>
      <c r="E4238" s="6" t="s">
        <v>8</v>
      </c>
      <c r="G4238" s="6" t="s">
        <v>27</v>
      </c>
      <c r="H4238" s="7">
        <v>4763990.0</v>
      </c>
      <c r="I4238" s="8">
        <v>4764364.0</v>
      </c>
      <c r="J4238" t="s">
        <v>37</v>
      </c>
      <c r="K4238" t="s">
        <v>9992</v>
      </c>
      <c r="L4238" t="s">
        <v>9992</v>
      </c>
      <c r="N4238" t="s">
        <v>33</v>
      </c>
      <c r="Q4238" t="s">
        <v>9993</v>
      </c>
      <c r="R4238">
        <v>375.0</v>
      </c>
      <c r="S4238">
        <v>124.0</v>
      </c>
    </row>
    <row r="4239" ht="15.75" customHeight="1">
      <c r="A4239" s="6" t="s">
        <v>23</v>
      </c>
      <c r="B4239" s="6" t="s">
        <v>24</v>
      </c>
      <c r="C4239" s="6" t="s">
        <v>25</v>
      </c>
      <c r="D4239" s="6" t="s">
        <v>26</v>
      </c>
      <c r="E4239" s="6" t="s">
        <v>8</v>
      </c>
      <c r="G4239" s="6" t="s">
        <v>27</v>
      </c>
      <c r="H4239" s="7">
        <v>4764514.0</v>
      </c>
      <c r="I4239" s="8">
        <v>4765098.0</v>
      </c>
      <c r="J4239" t="s">
        <v>37</v>
      </c>
      <c r="K4239" t="s">
        <v>9994</v>
      </c>
      <c r="L4239" t="s">
        <v>9994</v>
      </c>
      <c r="N4239" t="s">
        <v>33</v>
      </c>
      <c r="Q4239" t="s">
        <v>9995</v>
      </c>
      <c r="R4239">
        <v>585.0</v>
      </c>
      <c r="S4239">
        <v>194.0</v>
      </c>
    </row>
    <row r="4240" ht="15.75" customHeight="1">
      <c r="A4240" s="6" t="s">
        <v>23</v>
      </c>
      <c r="B4240" s="6" t="s">
        <v>24</v>
      </c>
      <c r="C4240" s="6" t="s">
        <v>25</v>
      </c>
      <c r="D4240" s="6" t="s">
        <v>26</v>
      </c>
      <c r="E4240" s="6" t="s">
        <v>8</v>
      </c>
      <c r="G4240" s="6" t="s">
        <v>27</v>
      </c>
      <c r="H4240" s="7">
        <v>4765139.0</v>
      </c>
      <c r="I4240" s="8">
        <v>4765846.0</v>
      </c>
      <c r="J4240" t="s">
        <v>37</v>
      </c>
      <c r="K4240" t="s">
        <v>9996</v>
      </c>
      <c r="L4240" t="s">
        <v>9996</v>
      </c>
      <c r="N4240" t="s">
        <v>33</v>
      </c>
      <c r="Q4240" t="s">
        <v>9997</v>
      </c>
      <c r="R4240">
        <v>708.0</v>
      </c>
      <c r="S4240">
        <v>235.0</v>
      </c>
    </row>
    <row r="4241" ht="15.75" customHeight="1">
      <c r="A4241" s="6" t="s">
        <v>23</v>
      </c>
      <c r="B4241" s="6" t="s">
        <v>24</v>
      </c>
      <c r="C4241" s="6" t="s">
        <v>25</v>
      </c>
      <c r="D4241" s="6" t="s">
        <v>26</v>
      </c>
      <c r="E4241" s="6" t="s">
        <v>8</v>
      </c>
      <c r="G4241" s="6" t="s">
        <v>27</v>
      </c>
      <c r="H4241" s="7">
        <v>4765840.0</v>
      </c>
      <c r="I4241" s="8">
        <v>4766178.0</v>
      </c>
      <c r="J4241" t="s">
        <v>37</v>
      </c>
      <c r="K4241" t="s">
        <v>9998</v>
      </c>
      <c r="L4241" t="s">
        <v>9998</v>
      </c>
      <c r="N4241" t="s">
        <v>4555</v>
      </c>
      <c r="Q4241" t="s">
        <v>9999</v>
      </c>
      <c r="R4241">
        <v>339.0</v>
      </c>
      <c r="S4241">
        <v>112.0</v>
      </c>
    </row>
    <row r="4242" ht="15.75" customHeight="1">
      <c r="A4242" s="6" t="s">
        <v>23</v>
      </c>
      <c r="B4242" s="6" t="s">
        <v>24</v>
      </c>
      <c r="C4242" s="6" t="s">
        <v>25</v>
      </c>
      <c r="D4242" s="6" t="s">
        <v>26</v>
      </c>
      <c r="E4242" s="6" t="s">
        <v>8</v>
      </c>
      <c r="G4242" s="6" t="s">
        <v>27</v>
      </c>
      <c r="H4242" s="7">
        <v>4766914.0</v>
      </c>
      <c r="I4242" s="8">
        <v>4767174.0</v>
      </c>
      <c r="J4242" t="s">
        <v>37</v>
      </c>
      <c r="K4242" t="s">
        <v>10000</v>
      </c>
      <c r="L4242" t="s">
        <v>10000</v>
      </c>
      <c r="N4242" t="s">
        <v>33</v>
      </c>
      <c r="Q4242" t="s">
        <v>10001</v>
      </c>
      <c r="R4242">
        <v>261.0</v>
      </c>
      <c r="S4242">
        <v>86.0</v>
      </c>
    </row>
    <row r="4243" ht="15.75" customHeight="1">
      <c r="A4243" s="6" t="s">
        <v>23</v>
      </c>
      <c r="B4243" s="6" t="s">
        <v>24</v>
      </c>
      <c r="C4243" s="6" t="s">
        <v>25</v>
      </c>
      <c r="D4243" s="6" t="s">
        <v>26</v>
      </c>
      <c r="E4243" s="6" t="s">
        <v>8</v>
      </c>
      <c r="G4243" s="6" t="s">
        <v>27</v>
      </c>
      <c r="H4243" s="7">
        <v>4767146.0</v>
      </c>
      <c r="I4243" s="8">
        <v>4767670.0</v>
      </c>
      <c r="J4243" t="s">
        <v>37</v>
      </c>
      <c r="K4243" t="s">
        <v>10002</v>
      </c>
      <c r="L4243" t="s">
        <v>10002</v>
      </c>
      <c r="N4243" t="s">
        <v>33</v>
      </c>
      <c r="Q4243" t="s">
        <v>10003</v>
      </c>
      <c r="R4243">
        <v>525.0</v>
      </c>
      <c r="S4243">
        <v>174.0</v>
      </c>
    </row>
    <row r="4244" ht="15.75" customHeight="1">
      <c r="A4244" s="6" t="s">
        <v>23</v>
      </c>
      <c r="B4244" s="6" t="s">
        <v>24</v>
      </c>
      <c r="C4244" s="6" t="s">
        <v>25</v>
      </c>
      <c r="D4244" s="6" t="s">
        <v>26</v>
      </c>
      <c r="E4244" s="6" t="s">
        <v>8</v>
      </c>
      <c r="G4244" s="6" t="s">
        <v>27</v>
      </c>
      <c r="H4244" s="7">
        <v>4767698.0</v>
      </c>
      <c r="I4244" s="8">
        <v>4768546.0</v>
      </c>
      <c r="J4244" t="s">
        <v>37</v>
      </c>
      <c r="K4244" t="s">
        <v>10004</v>
      </c>
      <c r="L4244" t="s">
        <v>10004</v>
      </c>
      <c r="N4244" t="s">
        <v>171</v>
      </c>
      <c r="Q4244" t="s">
        <v>10005</v>
      </c>
      <c r="R4244">
        <v>849.0</v>
      </c>
      <c r="S4244">
        <v>282.0</v>
      </c>
    </row>
    <row r="4245" ht="15.75" customHeight="1">
      <c r="A4245" s="6" t="s">
        <v>23</v>
      </c>
      <c r="B4245" s="6" t="s">
        <v>24</v>
      </c>
      <c r="C4245" s="6" t="s">
        <v>25</v>
      </c>
      <c r="D4245" s="6" t="s">
        <v>26</v>
      </c>
      <c r="E4245" s="6" t="s">
        <v>8</v>
      </c>
      <c r="G4245" s="6" t="s">
        <v>27</v>
      </c>
      <c r="H4245" s="7">
        <v>4768641.0</v>
      </c>
      <c r="I4245" s="8">
        <v>4768841.0</v>
      </c>
      <c r="J4245" t="s">
        <v>37</v>
      </c>
      <c r="K4245" t="s">
        <v>10006</v>
      </c>
      <c r="L4245" t="s">
        <v>10006</v>
      </c>
      <c r="N4245" t="s">
        <v>33</v>
      </c>
      <c r="Q4245" t="s">
        <v>10007</v>
      </c>
      <c r="R4245">
        <v>201.0</v>
      </c>
      <c r="S4245">
        <v>66.0</v>
      </c>
    </row>
    <row r="4246" ht="15.75" customHeight="1">
      <c r="A4246" s="6" t="s">
        <v>23</v>
      </c>
      <c r="B4246" s="6" t="s">
        <v>24</v>
      </c>
      <c r="C4246" s="6" t="s">
        <v>25</v>
      </c>
      <c r="D4246" s="6" t="s">
        <v>26</v>
      </c>
      <c r="E4246" s="6" t="s">
        <v>8</v>
      </c>
      <c r="G4246" s="6" t="s">
        <v>27</v>
      </c>
      <c r="H4246" s="7">
        <v>4768838.0</v>
      </c>
      <c r="I4246" s="8">
        <v>4769035.0</v>
      </c>
      <c r="J4246" t="s">
        <v>37</v>
      </c>
      <c r="K4246" t="s">
        <v>10008</v>
      </c>
      <c r="L4246" t="s">
        <v>10008</v>
      </c>
      <c r="N4246" t="s">
        <v>33</v>
      </c>
      <c r="Q4246" t="s">
        <v>10009</v>
      </c>
      <c r="R4246">
        <v>198.0</v>
      </c>
      <c r="S4246">
        <v>65.0</v>
      </c>
    </row>
    <row r="4247" ht="15.75" customHeight="1">
      <c r="A4247" s="6" t="s">
        <v>23</v>
      </c>
      <c r="B4247" s="6" t="s">
        <v>24</v>
      </c>
      <c r="C4247" s="6" t="s">
        <v>25</v>
      </c>
      <c r="D4247" s="6" t="s">
        <v>26</v>
      </c>
      <c r="E4247" s="6" t="s">
        <v>8</v>
      </c>
      <c r="G4247" s="6" t="s">
        <v>27</v>
      </c>
      <c r="H4247" s="7">
        <v>4769568.0</v>
      </c>
      <c r="I4247" s="8">
        <v>4770692.0</v>
      </c>
      <c r="J4247" t="s">
        <v>37</v>
      </c>
      <c r="K4247" t="s">
        <v>10010</v>
      </c>
      <c r="L4247" t="s">
        <v>10010</v>
      </c>
      <c r="N4247" t="s">
        <v>308</v>
      </c>
      <c r="Q4247" t="s">
        <v>10011</v>
      </c>
      <c r="R4247">
        <v>1125.0</v>
      </c>
      <c r="S4247">
        <v>374.0</v>
      </c>
    </row>
    <row r="4248" ht="15.75" customHeight="1">
      <c r="A4248" s="6" t="s">
        <v>23</v>
      </c>
      <c r="B4248" s="6" t="s">
        <v>24</v>
      </c>
      <c r="C4248" s="6" t="s">
        <v>25</v>
      </c>
      <c r="D4248" s="6" t="s">
        <v>26</v>
      </c>
      <c r="E4248" s="6" t="s">
        <v>8</v>
      </c>
      <c r="G4248" s="6" t="s">
        <v>27</v>
      </c>
      <c r="H4248" s="7">
        <v>4770979.0</v>
      </c>
      <c r="I4248" s="8">
        <v>4772697.0</v>
      </c>
      <c r="J4248" t="s">
        <v>28</v>
      </c>
      <c r="K4248" t="s">
        <v>10012</v>
      </c>
      <c r="L4248" t="s">
        <v>10012</v>
      </c>
      <c r="N4248" t="s">
        <v>10013</v>
      </c>
      <c r="O4248" t="s">
        <v>10014</v>
      </c>
      <c r="Q4248" t="s">
        <v>10015</v>
      </c>
      <c r="R4248">
        <v>1719.0</v>
      </c>
      <c r="S4248">
        <v>572.0</v>
      </c>
    </row>
    <row r="4249" ht="15.75" customHeight="1">
      <c r="A4249" s="6" t="s">
        <v>23</v>
      </c>
      <c r="B4249" s="6" t="s">
        <v>113</v>
      </c>
      <c r="C4249" s="6" t="s">
        <v>25</v>
      </c>
      <c r="D4249" s="6" t="s">
        <v>26</v>
      </c>
      <c r="E4249" s="6" t="s">
        <v>8</v>
      </c>
      <c r="G4249" s="6" t="s">
        <v>27</v>
      </c>
      <c r="H4249" s="7">
        <v>4773696.0</v>
      </c>
      <c r="I4249" s="8">
        <v>4774013.0</v>
      </c>
      <c r="J4249" t="s">
        <v>37</v>
      </c>
      <c r="N4249" t="s">
        <v>33</v>
      </c>
      <c r="Q4249" t="s">
        <v>10016</v>
      </c>
      <c r="R4249">
        <v>318.0</v>
      </c>
      <c r="T4249" t="s">
        <v>129</v>
      </c>
    </row>
    <row r="4250" ht="15.75" customHeight="1">
      <c r="A4250" s="6" t="s">
        <v>23</v>
      </c>
      <c r="B4250" s="6" t="s">
        <v>24</v>
      </c>
      <c r="C4250" s="6" t="s">
        <v>25</v>
      </c>
      <c r="D4250" s="6" t="s">
        <v>26</v>
      </c>
      <c r="E4250" s="6" t="s">
        <v>8</v>
      </c>
      <c r="G4250" s="6" t="s">
        <v>27</v>
      </c>
      <c r="H4250" s="7">
        <v>4774273.0</v>
      </c>
      <c r="I4250" s="8">
        <v>4775598.0</v>
      </c>
      <c r="J4250" t="s">
        <v>28</v>
      </c>
      <c r="K4250" t="s">
        <v>10017</v>
      </c>
      <c r="L4250" t="s">
        <v>10017</v>
      </c>
      <c r="N4250" t="s">
        <v>10018</v>
      </c>
      <c r="Q4250" t="s">
        <v>10019</v>
      </c>
      <c r="R4250">
        <v>1326.0</v>
      </c>
      <c r="S4250">
        <v>441.0</v>
      </c>
    </row>
    <row r="4251" ht="15.75" customHeight="1">
      <c r="A4251" s="6" t="s">
        <v>23</v>
      </c>
      <c r="B4251" s="6" t="s">
        <v>113</v>
      </c>
      <c r="C4251" s="6" t="s">
        <v>25</v>
      </c>
      <c r="D4251" s="6" t="s">
        <v>26</v>
      </c>
      <c r="E4251" s="6" t="s">
        <v>8</v>
      </c>
      <c r="G4251" s="6" t="s">
        <v>27</v>
      </c>
      <c r="H4251" s="7">
        <v>4775754.0</v>
      </c>
      <c r="I4251" s="8">
        <v>4775858.0</v>
      </c>
      <c r="J4251" t="s">
        <v>28</v>
      </c>
      <c r="N4251" t="s">
        <v>10020</v>
      </c>
      <c r="Q4251" t="s">
        <v>10021</v>
      </c>
      <c r="R4251">
        <v>105.0</v>
      </c>
      <c r="T4251" t="s">
        <v>129</v>
      </c>
    </row>
    <row r="4252" ht="15.75" customHeight="1">
      <c r="A4252" s="6" t="s">
        <v>23</v>
      </c>
      <c r="B4252" s="6" t="s">
        <v>24</v>
      </c>
      <c r="C4252" s="6" t="s">
        <v>25</v>
      </c>
      <c r="D4252" s="6" t="s">
        <v>26</v>
      </c>
      <c r="E4252" s="6" t="s">
        <v>8</v>
      </c>
      <c r="G4252" s="6" t="s">
        <v>27</v>
      </c>
      <c r="H4252" s="7">
        <v>4775828.0</v>
      </c>
      <c r="I4252" s="8">
        <v>4776262.0</v>
      </c>
      <c r="J4252" t="s">
        <v>37</v>
      </c>
      <c r="K4252" t="s">
        <v>10022</v>
      </c>
      <c r="L4252" t="s">
        <v>10022</v>
      </c>
      <c r="N4252" t="s">
        <v>33</v>
      </c>
      <c r="Q4252" t="s">
        <v>10023</v>
      </c>
      <c r="R4252">
        <v>435.0</v>
      </c>
      <c r="S4252">
        <v>144.0</v>
      </c>
    </row>
    <row r="4253" ht="15.75" customHeight="1">
      <c r="A4253" s="6" t="s">
        <v>23</v>
      </c>
      <c r="B4253" s="6" t="s">
        <v>24</v>
      </c>
      <c r="C4253" s="6" t="s">
        <v>25</v>
      </c>
      <c r="D4253" s="6" t="s">
        <v>26</v>
      </c>
      <c r="E4253" s="6" t="s">
        <v>8</v>
      </c>
      <c r="G4253" s="6" t="s">
        <v>27</v>
      </c>
      <c r="H4253" s="7">
        <v>4776282.0</v>
      </c>
      <c r="I4253" s="8">
        <v>4777034.0</v>
      </c>
      <c r="J4253" t="s">
        <v>28</v>
      </c>
      <c r="K4253" t="s">
        <v>10024</v>
      </c>
      <c r="L4253" t="s">
        <v>10024</v>
      </c>
      <c r="N4253" t="s">
        <v>10025</v>
      </c>
      <c r="Q4253" t="s">
        <v>10026</v>
      </c>
      <c r="R4253">
        <v>753.0</v>
      </c>
      <c r="S4253">
        <v>250.0</v>
      </c>
    </row>
    <row r="4254" ht="15.75" customHeight="1">
      <c r="A4254" s="6" t="s">
        <v>23</v>
      </c>
      <c r="B4254" s="6" t="s">
        <v>24</v>
      </c>
      <c r="C4254" s="6" t="s">
        <v>25</v>
      </c>
      <c r="D4254" s="6" t="s">
        <v>26</v>
      </c>
      <c r="E4254" s="6" t="s">
        <v>8</v>
      </c>
      <c r="G4254" s="6" t="s">
        <v>27</v>
      </c>
      <c r="H4254" s="7">
        <v>4777218.0</v>
      </c>
      <c r="I4254" s="8">
        <v>4778450.0</v>
      </c>
      <c r="J4254" t="s">
        <v>28</v>
      </c>
      <c r="K4254" t="s">
        <v>10027</v>
      </c>
      <c r="L4254" t="s">
        <v>10027</v>
      </c>
      <c r="N4254" t="s">
        <v>10028</v>
      </c>
      <c r="Q4254" t="s">
        <v>10029</v>
      </c>
      <c r="R4254">
        <v>1233.0</v>
      </c>
      <c r="S4254">
        <v>410.0</v>
      </c>
    </row>
    <row r="4255" ht="15.75" customHeight="1">
      <c r="A4255" s="6" t="s">
        <v>23</v>
      </c>
      <c r="B4255" s="6" t="s">
        <v>24</v>
      </c>
      <c r="C4255" s="6" t="s">
        <v>25</v>
      </c>
      <c r="D4255" s="6" t="s">
        <v>26</v>
      </c>
      <c r="E4255" s="6" t="s">
        <v>8</v>
      </c>
      <c r="G4255" s="6" t="s">
        <v>27</v>
      </c>
      <c r="H4255" s="7">
        <v>4778533.0</v>
      </c>
      <c r="I4255" s="8">
        <v>4779948.0</v>
      </c>
      <c r="J4255" t="s">
        <v>28</v>
      </c>
      <c r="K4255" t="s">
        <v>10030</v>
      </c>
      <c r="L4255" t="s">
        <v>10030</v>
      </c>
      <c r="N4255" t="s">
        <v>33</v>
      </c>
      <c r="Q4255" t="s">
        <v>10031</v>
      </c>
      <c r="R4255">
        <v>1416.0</v>
      </c>
      <c r="S4255">
        <v>471.0</v>
      </c>
    </row>
    <row r="4256" ht="15.75" customHeight="1">
      <c r="A4256" s="6" t="s">
        <v>23</v>
      </c>
      <c r="B4256" s="6" t="s">
        <v>113</v>
      </c>
      <c r="C4256" s="6" t="s">
        <v>25</v>
      </c>
      <c r="D4256" s="6" t="s">
        <v>26</v>
      </c>
      <c r="E4256" s="6" t="s">
        <v>8</v>
      </c>
      <c r="G4256" s="6" t="s">
        <v>27</v>
      </c>
      <c r="H4256" s="7">
        <v>4781798.0</v>
      </c>
      <c r="I4256" s="8">
        <v>4781890.0</v>
      </c>
      <c r="J4256" t="s">
        <v>28</v>
      </c>
      <c r="N4256" t="s">
        <v>5175</v>
      </c>
      <c r="Q4256" t="s">
        <v>10032</v>
      </c>
      <c r="R4256">
        <v>93.0</v>
      </c>
      <c r="T4256" t="s">
        <v>129</v>
      </c>
    </row>
    <row r="4257" ht="15.75" customHeight="1">
      <c r="A4257" s="6" t="s">
        <v>23</v>
      </c>
      <c r="B4257" s="6" t="s">
        <v>24</v>
      </c>
      <c r="C4257" s="6" t="s">
        <v>25</v>
      </c>
      <c r="D4257" s="6" t="s">
        <v>26</v>
      </c>
      <c r="E4257" s="6" t="s">
        <v>8</v>
      </c>
      <c r="G4257" s="6" t="s">
        <v>27</v>
      </c>
      <c r="H4257" s="7">
        <v>4782851.0</v>
      </c>
      <c r="I4257" s="8">
        <v>4783363.0</v>
      </c>
      <c r="J4257" t="s">
        <v>37</v>
      </c>
      <c r="K4257" t="s">
        <v>10033</v>
      </c>
      <c r="L4257" t="s">
        <v>10033</v>
      </c>
      <c r="N4257" t="s">
        <v>6315</v>
      </c>
      <c r="Q4257" t="s">
        <v>10034</v>
      </c>
      <c r="R4257">
        <v>513.0</v>
      </c>
      <c r="S4257">
        <v>170.0</v>
      </c>
    </row>
    <row r="4258" ht="15.75" customHeight="1">
      <c r="A4258" s="6" t="s">
        <v>23</v>
      </c>
      <c r="B4258" s="6" t="s">
        <v>24</v>
      </c>
      <c r="C4258" s="6" t="s">
        <v>25</v>
      </c>
      <c r="D4258" s="6" t="s">
        <v>26</v>
      </c>
      <c r="E4258" s="6" t="s">
        <v>8</v>
      </c>
      <c r="G4258" s="6" t="s">
        <v>27</v>
      </c>
      <c r="H4258" s="7">
        <v>4783455.0</v>
      </c>
      <c r="I4258" s="8">
        <v>4784150.0</v>
      </c>
      <c r="J4258" t="s">
        <v>37</v>
      </c>
      <c r="K4258" t="s">
        <v>10035</v>
      </c>
      <c r="L4258" t="s">
        <v>10035</v>
      </c>
      <c r="N4258" t="s">
        <v>10036</v>
      </c>
      <c r="Q4258" t="s">
        <v>10037</v>
      </c>
      <c r="R4258">
        <v>696.0</v>
      </c>
      <c r="S4258">
        <v>231.0</v>
      </c>
    </row>
    <row r="4259" ht="15.75" customHeight="1">
      <c r="A4259" s="6" t="s">
        <v>23</v>
      </c>
      <c r="B4259" s="6" t="s">
        <v>24</v>
      </c>
      <c r="C4259" s="6" t="s">
        <v>25</v>
      </c>
      <c r="D4259" s="6" t="s">
        <v>26</v>
      </c>
      <c r="E4259" s="6" t="s">
        <v>8</v>
      </c>
      <c r="G4259" s="6" t="s">
        <v>27</v>
      </c>
      <c r="H4259" s="7">
        <v>4784226.0</v>
      </c>
      <c r="I4259" s="8">
        <v>4786376.0</v>
      </c>
      <c r="J4259" t="s">
        <v>28</v>
      </c>
      <c r="K4259" t="s">
        <v>10038</v>
      </c>
      <c r="L4259" t="s">
        <v>10038</v>
      </c>
      <c r="N4259" t="s">
        <v>33</v>
      </c>
      <c r="Q4259" t="s">
        <v>10039</v>
      </c>
      <c r="R4259">
        <v>2151.0</v>
      </c>
      <c r="S4259">
        <v>716.0</v>
      </c>
    </row>
    <row r="4260" ht="15.75" customHeight="1">
      <c r="A4260" s="6" t="s">
        <v>23</v>
      </c>
      <c r="B4260" s="6" t="s">
        <v>24</v>
      </c>
      <c r="C4260" s="6" t="s">
        <v>25</v>
      </c>
      <c r="D4260" s="6" t="s">
        <v>26</v>
      </c>
      <c r="E4260" s="6" t="s">
        <v>8</v>
      </c>
      <c r="G4260" s="6" t="s">
        <v>27</v>
      </c>
      <c r="H4260" s="7">
        <v>4786696.0</v>
      </c>
      <c r="I4260" s="8">
        <v>4787490.0</v>
      </c>
      <c r="J4260" t="s">
        <v>28</v>
      </c>
      <c r="K4260" t="s">
        <v>10040</v>
      </c>
      <c r="L4260" t="s">
        <v>10040</v>
      </c>
      <c r="N4260" t="s">
        <v>261</v>
      </c>
      <c r="Q4260" t="s">
        <v>10041</v>
      </c>
      <c r="R4260">
        <v>795.0</v>
      </c>
      <c r="S4260">
        <v>264.0</v>
      </c>
    </row>
    <row r="4261" ht="15.75" customHeight="1">
      <c r="A4261" s="6" t="s">
        <v>23</v>
      </c>
      <c r="B4261" s="6" t="s">
        <v>24</v>
      </c>
      <c r="C4261" s="6" t="s">
        <v>25</v>
      </c>
      <c r="D4261" s="6" t="s">
        <v>26</v>
      </c>
      <c r="E4261" s="6" t="s">
        <v>8</v>
      </c>
      <c r="G4261" s="6" t="s">
        <v>27</v>
      </c>
      <c r="H4261" s="7">
        <v>4788405.0</v>
      </c>
      <c r="I4261" s="8">
        <v>4789130.0</v>
      </c>
      <c r="J4261" t="s">
        <v>37</v>
      </c>
      <c r="K4261" t="s">
        <v>10042</v>
      </c>
      <c r="L4261" t="s">
        <v>10042</v>
      </c>
      <c r="N4261" t="s">
        <v>33</v>
      </c>
      <c r="Q4261" t="s">
        <v>10043</v>
      </c>
      <c r="R4261">
        <v>726.0</v>
      </c>
      <c r="S4261">
        <v>241.0</v>
      </c>
    </row>
    <row r="4262" ht="15.75" customHeight="1">
      <c r="A4262" s="6" t="s">
        <v>23</v>
      </c>
      <c r="B4262" s="6" t="s">
        <v>24</v>
      </c>
      <c r="C4262" s="6" t="s">
        <v>25</v>
      </c>
      <c r="D4262" s="6" t="s">
        <v>26</v>
      </c>
      <c r="E4262" s="6" t="s">
        <v>8</v>
      </c>
      <c r="G4262" s="6" t="s">
        <v>27</v>
      </c>
      <c r="H4262" s="7">
        <v>4789130.0</v>
      </c>
      <c r="I4262" s="8">
        <v>4790947.0</v>
      </c>
      <c r="J4262" t="s">
        <v>37</v>
      </c>
      <c r="K4262" t="s">
        <v>10044</v>
      </c>
      <c r="L4262" t="s">
        <v>10044</v>
      </c>
      <c r="N4262" t="s">
        <v>33</v>
      </c>
      <c r="Q4262" t="s">
        <v>10045</v>
      </c>
      <c r="R4262">
        <v>1818.0</v>
      </c>
      <c r="S4262">
        <v>605.0</v>
      </c>
    </row>
    <row r="4263" ht="15.75" customHeight="1">
      <c r="A4263" s="6" t="s">
        <v>23</v>
      </c>
      <c r="B4263" s="6" t="s">
        <v>24</v>
      </c>
      <c r="C4263" s="6" t="s">
        <v>25</v>
      </c>
      <c r="D4263" s="6" t="s">
        <v>26</v>
      </c>
      <c r="E4263" s="6" t="s">
        <v>8</v>
      </c>
      <c r="G4263" s="6" t="s">
        <v>27</v>
      </c>
      <c r="H4263" s="7">
        <v>4790944.0</v>
      </c>
      <c r="I4263" s="8">
        <v>4791519.0</v>
      </c>
      <c r="J4263" t="s">
        <v>37</v>
      </c>
      <c r="K4263" t="s">
        <v>10046</v>
      </c>
      <c r="L4263" t="s">
        <v>10046</v>
      </c>
      <c r="N4263" t="s">
        <v>33</v>
      </c>
      <c r="Q4263" t="s">
        <v>10047</v>
      </c>
      <c r="R4263">
        <v>576.0</v>
      </c>
      <c r="S4263">
        <v>191.0</v>
      </c>
    </row>
    <row r="4264" ht="15.75" customHeight="1">
      <c r="A4264" s="6" t="s">
        <v>23</v>
      </c>
      <c r="B4264" s="6" t="s">
        <v>24</v>
      </c>
      <c r="C4264" s="6" t="s">
        <v>25</v>
      </c>
      <c r="D4264" s="6" t="s">
        <v>26</v>
      </c>
      <c r="E4264" s="6" t="s">
        <v>8</v>
      </c>
      <c r="G4264" s="6" t="s">
        <v>27</v>
      </c>
      <c r="H4264" s="7">
        <v>4791830.0</v>
      </c>
      <c r="I4264" s="8">
        <v>4792198.0</v>
      </c>
      <c r="J4264" t="s">
        <v>37</v>
      </c>
      <c r="K4264" t="s">
        <v>10048</v>
      </c>
      <c r="L4264" t="s">
        <v>10048</v>
      </c>
      <c r="N4264" t="s">
        <v>33</v>
      </c>
      <c r="Q4264" t="s">
        <v>10049</v>
      </c>
      <c r="R4264">
        <v>369.0</v>
      </c>
      <c r="S4264">
        <v>122.0</v>
      </c>
    </row>
    <row r="4265" ht="15.75" customHeight="1">
      <c r="A4265" s="6" t="s">
        <v>23</v>
      </c>
      <c r="B4265" s="6" t="s">
        <v>24</v>
      </c>
      <c r="C4265" s="6" t="s">
        <v>25</v>
      </c>
      <c r="D4265" s="6" t="s">
        <v>26</v>
      </c>
      <c r="E4265" s="6" t="s">
        <v>8</v>
      </c>
      <c r="G4265" s="6" t="s">
        <v>27</v>
      </c>
      <c r="H4265" s="7">
        <v>4792323.0</v>
      </c>
      <c r="I4265" s="8">
        <v>4792895.0</v>
      </c>
      <c r="J4265" t="s">
        <v>37</v>
      </c>
      <c r="K4265" t="s">
        <v>10050</v>
      </c>
      <c r="L4265" t="s">
        <v>10050</v>
      </c>
      <c r="N4265" t="s">
        <v>33</v>
      </c>
      <c r="Q4265" t="s">
        <v>10051</v>
      </c>
      <c r="R4265">
        <v>573.0</v>
      </c>
      <c r="S4265">
        <v>190.0</v>
      </c>
    </row>
    <row r="4266" ht="15.75" customHeight="1">
      <c r="A4266" s="6" t="s">
        <v>23</v>
      </c>
      <c r="B4266" s="6" t="s">
        <v>24</v>
      </c>
      <c r="C4266" s="6" t="s">
        <v>25</v>
      </c>
      <c r="D4266" s="6" t="s">
        <v>26</v>
      </c>
      <c r="E4266" s="6" t="s">
        <v>8</v>
      </c>
      <c r="G4266" s="6" t="s">
        <v>27</v>
      </c>
      <c r="H4266" s="7">
        <v>4793112.0</v>
      </c>
      <c r="I4266" s="8">
        <v>4794449.0</v>
      </c>
      <c r="J4266" t="s">
        <v>37</v>
      </c>
      <c r="K4266" t="s">
        <v>10052</v>
      </c>
      <c r="L4266" t="s">
        <v>10052</v>
      </c>
      <c r="N4266" t="s">
        <v>7756</v>
      </c>
      <c r="Q4266" t="s">
        <v>10053</v>
      </c>
      <c r="R4266">
        <v>1338.0</v>
      </c>
      <c r="S4266">
        <v>445.0</v>
      </c>
    </row>
    <row r="4267" ht="15.75" customHeight="1">
      <c r="A4267" s="6" t="s">
        <v>23</v>
      </c>
      <c r="B4267" s="6" t="s">
        <v>24</v>
      </c>
      <c r="C4267" s="6" t="s">
        <v>25</v>
      </c>
      <c r="D4267" s="6" t="s">
        <v>26</v>
      </c>
      <c r="E4267" s="6" t="s">
        <v>8</v>
      </c>
      <c r="G4267" s="6" t="s">
        <v>27</v>
      </c>
      <c r="H4267" s="7">
        <v>4794744.0</v>
      </c>
      <c r="I4267" s="8">
        <v>4795985.0</v>
      </c>
      <c r="J4267" t="s">
        <v>37</v>
      </c>
      <c r="K4267" t="s">
        <v>10054</v>
      </c>
      <c r="L4267" t="s">
        <v>10054</v>
      </c>
      <c r="N4267" t="s">
        <v>9951</v>
      </c>
      <c r="Q4267" t="s">
        <v>10055</v>
      </c>
      <c r="R4267">
        <v>1242.0</v>
      </c>
      <c r="S4267">
        <v>413.0</v>
      </c>
    </row>
    <row r="4268" ht="15.75" customHeight="1">
      <c r="A4268" s="6" t="s">
        <v>23</v>
      </c>
      <c r="B4268" s="6" t="s">
        <v>24</v>
      </c>
      <c r="C4268" s="6" t="s">
        <v>25</v>
      </c>
      <c r="D4268" s="6" t="s">
        <v>26</v>
      </c>
      <c r="E4268" s="6" t="s">
        <v>8</v>
      </c>
      <c r="G4268" s="6" t="s">
        <v>27</v>
      </c>
      <c r="H4268" s="7">
        <v>4795909.0</v>
      </c>
      <c r="I4268" s="8">
        <v>4796391.0</v>
      </c>
      <c r="J4268" t="s">
        <v>28</v>
      </c>
      <c r="K4268" t="s">
        <v>10056</v>
      </c>
      <c r="L4268" t="s">
        <v>10056</v>
      </c>
      <c r="N4268" t="s">
        <v>33</v>
      </c>
      <c r="Q4268" t="s">
        <v>10057</v>
      </c>
      <c r="R4268">
        <v>483.0</v>
      </c>
      <c r="S4268">
        <v>160.0</v>
      </c>
    </row>
    <row r="4269" ht="15.75" customHeight="1">
      <c r="A4269" s="6" t="s">
        <v>23</v>
      </c>
      <c r="B4269" s="6" t="s">
        <v>24</v>
      </c>
      <c r="C4269" s="6" t="s">
        <v>25</v>
      </c>
      <c r="D4269" s="6" t="s">
        <v>26</v>
      </c>
      <c r="E4269" s="6" t="s">
        <v>8</v>
      </c>
      <c r="G4269" s="6" t="s">
        <v>27</v>
      </c>
      <c r="H4269" s="7">
        <v>4801908.0</v>
      </c>
      <c r="I4269" s="8">
        <v>4802828.0</v>
      </c>
      <c r="J4269" t="s">
        <v>37</v>
      </c>
      <c r="K4269" t="s">
        <v>10058</v>
      </c>
      <c r="L4269" t="s">
        <v>10058</v>
      </c>
      <c r="N4269" t="s">
        <v>10059</v>
      </c>
      <c r="O4269" t="s">
        <v>10060</v>
      </c>
      <c r="Q4269" t="s">
        <v>10061</v>
      </c>
      <c r="R4269">
        <v>921.0</v>
      </c>
      <c r="S4269">
        <v>306.0</v>
      </c>
    </row>
    <row r="4270" ht="15.75" customHeight="1">
      <c r="A4270" s="6" t="s">
        <v>23</v>
      </c>
      <c r="B4270" s="6" t="s">
        <v>24</v>
      </c>
      <c r="C4270" s="6" t="s">
        <v>25</v>
      </c>
      <c r="D4270" s="6" t="s">
        <v>26</v>
      </c>
      <c r="E4270" s="6" t="s">
        <v>8</v>
      </c>
      <c r="G4270" s="6" t="s">
        <v>27</v>
      </c>
      <c r="H4270" s="7">
        <v>4803438.0</v>
      </c>
      <c r="I4270" s="8">
        <v>4805582.0</v>
      </c>
      <c r="J4270" t="s">
        <v>37</v>
      </c>
      <c r="K4270" t="s">
        <v>10062</v>
      </c>
      <c r="L4270" t="s">
        <v>10062</v>
      </c>
      <c r="N4270" t="s">
        <v>10063</v>
      </c>
      <c r="Q4270" t="s">
        <v>10064</v>
      </c>
      <c r="R4270">
        <v>2145.0</v>
      </c>
      <c r="S4270">
        <v>714.0</v>
      </c>
    </row>
    <row r="4271" ht="15.75" customHeight="1">
      <c r="A4271" s="6" t="s">
        <v>23</v>
      </c>
      <c r="B4271" s="6" t="s">
        <v>24</v>
      </c>
      <c r="C4271" s="6" t="s">
        <v>25</v>
      </c>
      <c r="D4271" s="6" t="s">
        <v>26</v>
      </c>
      <c r="E4271" s="6" t="s">
        <v>8</v>
      </c>
      <c r="G4271" s="6" t="s">
        <v>27</v>
      </c>
      <c r="H4271" s="7">
        <v>4805674.0</v>
      </c>
      <c r="I4271" s="8">
        <v>4806753.0</v>
      </c>
      <c r="J4271" t="s">
        <v>37</v>
      </c>
      <c r="K4271" t="s">
        <v>10065</v>
      </c>
      <c r="L4271" t="s">
        <v>10065</v>
      </c>
      <c r="N4271" t="s">
        <v>854</v>
      </c>
      <c r="Q4271" t="s">
        <v>10066</v>
      </c>
      <c r="R4271">
        <v>1080.0</v>
      </c>
      <c r="S4271">
        <v>359.0</v>
      </c>
    </row>
    <row r="4272" ht="15.75" customHeight="1">
      <c r="A4272" s="6" t="s">
        <v>23</v>
      </c>
      <c r="B4272" s="6" t="s">
        <v>24</v>
      </c>
      <c r="C4272" s="6" t="s">
        <v>25</v>
      </c>
      <c r="D4272" s="6" t="s">
        <v>26</v>
      </c>
      <c r="E4272" s="6" t="s">
        <v>8</v>
      </c>
      <c r="G4272" s="6" t="s">
        <v>27</v>
      </c>
      <c r="H4272" s="7">
        <v>4806792.0</v>
      </c>
      <c r="I4272" s="8">
        <v>4807298.0</v>
      </c>
      <c r="J4272" t="s">
        <v>37</v>
      </c>
      <c r="K4272" t="s">
        <v>10067</v>
      </c>
      <c r="L4272" t="s">
        <v>10067</v>
      </c>
      <c r="N4272" t="s">
        <v>369</v>
      </c>
      <c r="Q4272" t="s">
        <v>10068</v>
      </c>
      <c r="R4272">
        <v>507.0</v>
      </c>
      <c r="S4272">
        <v>168.0</v>
      </c>
    </row>
    <row r="4273" ht="15.75" customHeight="1">
      <c r="A4273" s="6" t="s">
        <v>23</v>
      </c>
      <c r="B4273" s="6" t="s">
        <v>24</v>
      </c>
      <c r="C4273" s="6" t="s">
        <v>25</v>
      </c>
      <c r="D4273" s="6" t="s">
        <v>26</v>
      </c>
      <c r="E4273" s="6" t="s">
        <v>8</v>
      </c>
      <c r="G4273" s="6" t="s">
        <v>27</v>
      </c>
      <c r="H4273" s="7">
        <v>4807544.0</v>
      </c>
      <c r="I4273" s="8">
        <v>4808683.0</v>
      </c>
      <c r="J4273" t="s">
        <v>37</v>
      </c>
      <c r="K4273" t="s">
        <v>10069</v>
      </c>
      <c r="L4273" t="s">
        <v>10069</v>
      </c>
      <c r="N4273" t="s">
        <v>10070</v>
      </c>
      <c r="O4273" t="s">
        <v>10071</v>
      </c>
      <c r="Q4273" t="s">
        <v>10072</v>
      </c>
      <c r="R4273">
        <v>1140.0</v>
      </c>
      <c r="S4273">
        <v>379.0</v>
      </c>
    </row>
    <row r="4274" ht="15.75" customHeight="1">
      <c r="A4274" s="6" t="s">
        <v>23</v>
      </c>
      <c r="B4274" s="6" t="s">
        <v>24</v>
      </c>
      <c r="C4274" s="6" t="s">
        <v>25</v>
      </c>
      <c r="D4274" s="6" t="s">
        <v>26</v>
      </c>
      <c r="E4274" s="6" t="s">
        <v>8</v>
      </c>
      <c r="G4274" s="6" t="s">
        <v>27</v>
      </c>
      <c r="H4274" s="7">
        <v>4808852.0</v>
      </c>
      <c r="I4274" s="8">
        <v>4809835.0</v>
      </c>
      <c r="J4274" t="s">
        <v>37</v>
      </c>
      <c r="K4274" t="s">
        <v>10073</v>
      </c>
      <c r="L4274" t="s">
        <v>10073</v>
      </c>
      <c r="N4274" t="s">
        <v>2430</v>
      </c>
      <c r="O4274" t="s">
        <v>2431</v>
      </c>
      <c r="Q4274" t="s">
        <v>10074</v>
      </c>
      <c r="R4274">
        <v>984.0</v>
      </c>
      <c r="S4274">
        <v>327.0</v>
      </c>
    </row>
    <row r="4275" ht="15.75" customHeight="1">
      <c r="A4275" s="6" t="s">
        <v>23</v>
      </c>
      <c r="B4275" s="6" t="s">
        <v>24</v>
      </c>
      <c r="C4275" s="6" t="s">
        <v>25</v>
      </c>
      <c r="D4275" s="6" t="s">
        <v>26</v>
      </c>
      <c r="E4275" s="6" t="s">
        <v>8</v>
      </c>
      <c r="G4275" s="6" t="s">
        <v>27</v>
      </c>
      <c r="H4275" s="7">
        <v>4809832.0</v>
      </c>
      <c r="I4275" s="8">
        <v>4810908.0</v>
      </c>
      <c r="J4275" t="s">
        <v>37</v>
      </c>
      <c r="K4275" t="s">
        <v>10075</v>
      </c>
      <c r="L4275" t="s">
        <v>10075</v>
      </c>
      <c r="N4275" t="s">
        <v>2426</v>
      </c>
      <c r="O4275" t="s">
        <v>2427</v>
      </c>
      <c r="Q4275" t="s">
        <v>10076</v>
      </c>
      <c r="R4275">
        <v>1077.0</v>
      </c>
      <c r="S4275">
        <v>358.0</v>
      </c>
    </row>
    <row r="4276" ht="15.75" customHeight="1">
      <c r="A4276" s="6" t="s">
        <v>23</v>
      </c>
      <c r="B4276" s="6" t="s">
        <v>24</v>
      </c>
      <c r="C4276" s="6" t="s">
        <v>25</v>
      </c>
      <c r="D4276" s="6" t="s">
        <v>26</v>
      </c>
      <c r="E4276" s="6" t="s">
        <v>8</v>
      </c>
      <c r="G4276" s="6" t="s">
        <v>27</v>
      </c>
      <c r="H4276" s="7">
        <v>4810950.0</v>
      </c>
      <c r="I4276" s="8">
        <v>4811726.0</v>
      </c>
      <c r="J4276" t="s">
        <v>37</v>
      </c>
      <c r="K4276" t="s">
        <v>10077</v>
      </c>
      <c r="L4276" t="s">
        <v>10077</v>
      </c>
      <c r="N4276" t="s">
        <v>2417</v>
      </c>
      <c r="Q4276" t="s">
        <v>10078</v>
      </c>
      <c r="R4276">
        <v>777.0</v>
      </c>
      <c r="S4276">
        <v>258.0</v>
      </c>
    </row>
    <row r="4277" ht="15.75" customHeight="1">
      <c r="A4277" s="6" t="s">
        <v>23</v>
      </c>
      <c r="B4277" s="6" t="s">
        <v>24</v>
      </c>
      <c r="C4277" s="6" t="s">
        <v>25</v>
      </c>
      <c r="D4277" s="6" t="s">
        <v>26</v>
      </c>
      <c r="E4277" s="6" t="s">
        <v>8</v>
      </c>
      <c r="G4277" s="6" t="s">
        <v>27</v>
      </c>
      <c r="H4277" s="7">
        <v>4811865.0</v>
      </c>
      <c r="I4277" s="8">
        <v>4812860.0</v>
      </c>
      <c r="J4277" t="s">
        <v>28</v>
      </c>
      <c r="K4277" t="s">
        <v>10079</v>
      </c>
      <c r="L4277" t="s">
        <v>10079</v>
      </c>
      <c r="N4277" t="s">
        <v>10080</v>
      </c>
      <c r="Q4277" t="s">
        <v>10081</v>
      </c>
      <c r="R4277">
        <v>996.0</v>
      </c>
      <c r="S4277">
        <v>331.0</v>
      </c>
    </row>
    <row r="4278" ht="15.75" customHeight="1">
      <c r="A4278" s="6" t="s">
        <v>23</v>
      </c>
      <c r="B4278" s="6" t="s">
        <v>24</v>
      </c>
      <c r="C4278" s="6" t="s">
        <v>25</v>
      </c>
      <c r="D4278" s="6" t="s">
        <v>26</v>
      </c>
      <c r="E4278" s="6" t="s">
        <v>8</v>
      </c>
      <c r="G4278" s="6" t="s">
        <v>27</v>
      </c>
      <c r="H4278" s="7">
        <v>4812866.0</v>
      </c>
      <c r="I4278" s="8">
        <v>4813486.0</v>
      </c>
      <c r="J4278" t="s">
        <v>28</v>
      </c>
      <c r="K4278" t="s">
        <v>10082</v>
      </c>
      <c r="L4278" t="s">
        <v>10082</v>
      </c>
      <c r="N4278" t="s">
        <v>10083</v>
      </c>
      <c r="Q4278" t="s">
        <v>10084</v>
      </c>
      <c r="R4278">
        <v>621.0</v>
      </c>
      <c r="S4278">
        <v>206.0</v>
      </c>
    </row>
    <row r="4279" ht="15.75" customHeight="1">
      <c r="A4279" s="6" t="s">
        <v>23</v>
      </c>
      <c r="B4279" s="6" t="s">
        <v>24</v>
      </c>
      <c r="C4279" s="6" t="s">
        <v>25</v>
      </c>
      <c r="D4279" s="6" t="s">
        <v>26</v>
      </c>
      <c r="E4279" s="6" t="s">
        <v>8</v>
      </c>
      <c r="G4279" s="6" t="s">
        <v>27</v>
      </c>
      <c r="H4279" s="7">
        <v>4813710.0</v>
      </c>
      <c r="I4279" s="8">
        <v>4814090.0</v>
      </c>
      <c r="J4279" t="s">
        <v>37</v>
      </c>
      <c r="K4279" t="s">
        <v>10085</v>
      </c>
      <c r="L4279" t="s">
        <v>10085</v>
      </c>
      <c r="N4279" t="s">
        <v>10086</v>
      </c>
      <c r="Q4279" t="s">
        <v>10087</v>
      </c>
      <c r="R4279">
        <v>381.0</v>
      </c>
      <c r="S4279">
        <v>126.0</v>
      </c>
    </row>
    <row r="4280" ht="15.75" customHeight="1">
      <c r="A4280" s="6" t="s">
        <v>23</v>
      </c>
      <c r="B4280" s="6" t="s">
        <v>24</v>
      </c>
      <c r="C4280" s="6" t="s">
        <v>25</v>
      </c>
      <c r="D4280" s="6" t="s">
        <v>26</v>
      </c>
      <c r="E4280" s="6" t="s">
        <v>8</v>
      </c>
      <c r="G4280" s="6" t="s">
        <v>27</v>
      </c>
      <c r="H4280" s="7">
        <v>4814460.0</v>
      </c>
      <c r="I4280" s="8">
        <v>4815290.0</v>
      </c>
      <c r="J4280" t="s">
        <v>28</v>
      </c>
      <c r="K4280" t="s">
        <v>10088</v>
      </c>
      <c r="L4280" t="s">
        <v>10088</v>
      </c>
      <c r="N4280" t="s">
        <v>33</v>
      </c>
      <c r="Q4280" t="s">
        <v>10089</v>
      </c>
      <c r="R4280">
        <v>831.0</v>
      </c>
      <c r="S4280">
        <v>276.0</v>
      </c>
    </row>
    <row r="4281" ht="15.75" customHeight="1">
      <c r="A4281" s="6" t="s">
        <v>23</v>
      </c>
      <c r="B4281" s="6" t="s">
        <v>24</v>
      </c>
      <c r="C4281" s="6" t="s">
        <v>25</v>
      </c>
      <c r="D4281" s="6" t="s">
        <v>26</v>
      </c>
      <c r="E4281" s="6" t="s">
        <v>8</v>
      </c>
      <c r="G4281" s="6" t="s">
        <v>27</v>
      </c>
      <c r="H4281" s="7">
        <v>4815719.0</v>
      </c>
      <c r="I4281" s="8">
        <v>4816462.0</v>
      </c>
      <c r="J4281" t="s">
        <v>28</v>
      </c>
      <c r="K4281" t="s">
        <v>10090</v>
      </c>
      <c r="L4281" t="s">
        <v>10090</v>
      </c>
      <c r="N4281" t="s">
        <v>1234</v>
      </c>
      <c r="Q4281" t="s">
        <v>10091</v>
      </c>
      <c r="R4281">
        <v>744.0</v>
      </c>
      <c r="S4281">
        <v>247.0</v>
      </c>
    </row>
    <row r="4282" ht="15.75" customHeight="1">
      <c r="A4282" s="6" t="s">
        <v>23</v>
      </c>
      <c r="B4282" s="6" t="s">
        <v>24</v>
      </c>
      <c r="C4282" s="6" t="s">
        <v>25</v>
      </c>
      <c r="D4282" s="6" t="s">
        <v>26</v>
      </c>
      <c r="E4282" s="6" t="s">
        <v>8</v>
      </c>
      <c r="G4282" s="6" t="s">
        <v>27</v>
      </c>
      <c r="H4282" s="7">
        <v>4816659.0</v>
      </c>
      <c r="I4282" s="8">
        <v>4817714.0</v>
      </c>
      <c r="J4282" t="s">
        <v>28</v>
      </c>
      <c r="K4282" t="s">
        <v>10092</v>
      </c>
      <c r="L4282" t="s">
        <v>10092</v>
      </c>
      <c r="N4282" t="s">
        <v>10093</v>
      </c>
      <c r="Q4282" t="s">
        <v>10094</v>
      </c>
      <c r="R4282">
        <v>1056.0</v>
      </c>
      <c r="S4282">
        <v>351.0</v>
      </c>
    </row>
    <row r="4283" ht="15.75" customHeight="1">
      <c r="A4283" s="6" t="s">
        <v>23</v>
      </c>
      <c r="B4283" s="6" t="s">
        <v>24</v>
      </c>
      <c r="C4283" s="6" t="s">
        <v>25</v>
      </c>
      <c r="D4283" s="6" t="s">
        <v>26</v>
      </c>
      <c r="E4283" s="6" t="s">
        <v>8</v>
      </c>
      <c r="G4283" s="6" t="s">
        <v>27</v>
      </c>
      <c r="H4283" s="7">
        <v>4817965.0</v>
      </c>
      <c r="I4283" s="8">
        <v>4818312.0</v>
      </c>
      <c r="J4283" t="s">
        <v>37</v>
      </c>
      <c r="K4283" t="s">
        <v>10095</v>
      </c>
      <c r="L4283" t="s">
        <v>10095</v>
      </c>
      <c r="N4283" t="s">
        <v>33</v>
      </c>
      <c r="Q4283" t="s">
        <v>10096</v>
      </c>
      <c r="R4283">
        <v>348.0</v>
      </c>
      <c r="S4283">
        <v>115.0</v>
      </c>
    </row>
    <row r="4284" ht="15.75" customHeight="1">
      <c r="A4284" s="6" t="s">
        <v>23</v>
      </c>
      <c r="B4284" s="6" t="s">
        <v>24</v>
      </c>
      <c r="C4284" s="6" t="s">
        <v>25</v>
      </c>
      <c r="D4284" s="6" t="s">
        <v>26</v>
      </c>
      <c r="E4284" s="6" t="s">
        <v>8</v>
      </c>
      <c r="G4284" s="6" t="s">
        <v>27</v>
      </c>
      <c r="H4284" s="7">
        <v>4818469.0</v>
      </c>
      <c r="I4284" s="8">
        <v>4819290.0</v>
      </c>
      <c r="J4284" t="s">
        <v>37</v>
      </c>
      <c r="K4284" t="s">
        <v>10097</v>
      </c>
      <c r="L4284" t="s">
        <v>10097</v>
      </c>
      <c r="N4284" t="s">
        <v>33</v>
      </c>
      <c r="Q4284" t="s">
        <v>10098</v>
      </c>
      <c r="R4284">
        <v>822.0</v>
      </c>
      <c r="S4284">
        <v>273.0</v>
      </c>
    </row>
    <row r="4285" ht="15.75" customHeight="1">
      <c r="A4285" s="6" t="s">
        <v>23</v>
      </c>
      <c r="B4285" s="6" t="s">
        <v>24</v>
      </c>
      <c r="C4285" s="6" t="s">
        <v>25</v>
      </c>
      <c r="D4285" s="6" t="s">
        <v>26</v>
      </c>
      <c r="E4285" s="6" t="s">
        <v>8</v>
      </c>
      <c r="G4285" s="6" t="s">
        <v>27</v>
      </c>
      <c r="H4285" s="7">
        <v>4819280.0</v>
      </c>
      <c r="I4285" s="8">
        <v>4820560.0</v>
      </c>
      <c r="J4285" t="s">
        <v>37</v>
      </c>
      <c r="K4285" t="s">
        <v>10099</v>
      </c>
      <c r="L4285" t="s">
        <v>10099</v>
      </c>
      <c r="N4285" t="s">
        <v>33</v>
      </c>
      <c r="Q4285" t="s">
        <v>10100</v>
      </c>
      <c r="R4285">
        <v>1281.0</v>
      </c>
      <c r="S4285">
        <v>426.0</v>
      </c>
    </row>
    <row r="4286" ht="15.75" customHeight="1">
      <c r="A4286" s="6" t="s">
        <v>23</v>
      </c>
      <c r="B4286" s="6" t="s">
        <v>24</v>
      </c>
      <c r="C4286" s="6" t="s">
        <v>25</v>
      </c>
      <c r="D4286" s="6" t="s">
        <v>26</v>
      </c>
      <c r="E4286" s="6" t="s">
        <v>8</v>
      </c>
      <c r="G4286" s="6" t="s">
        <v>27</v>
      </c>
      <c r="H4286" s="7">
        <v>4820568.0</v>
      </c>
      <c r="I4286" s="8">
        <v>4822142.0</v>
      </c>
      <c r="J4286" t="s">
        <v>37</v>
      </c>
      <c r="K4286" t="s">
        <v>10101</v>
      </c>
      <c r="L4286" t="s">
        <v>10101</v>
      </c>
      <c r="N4286" t="s">
        <v>33</v>
      </c>
      <c r="Q4286" t="s">
        <v>10102</v>
      </c>
      <c r="R4286">
        <v>1575.0</v>
      </c>
      <c r="S4286">
        <v>524.0</v>
      </c>
    </row>
    <row r="4287" ht="15.75" customHeight="1">
      <c r="A4287" s="6" t="s">
        <v>23</v>
      </c>
      <c r="B4287" s="6" t="s">
        <v>24</v>
      </c>
      <c r="C4287" s="6" t="s">
        <v>25</v>
      </c>
      <c r="D4287" s="6" t="s">
        <v>26</v>
      </c>
      <c r="E4287" s="6" t="s">
        <v>8</v>
      </c>
      <c r="G4287" s="6" t="s">
        <v>27</v>
      </c>
      <c r="H4287" s="7">
        <v>4822170.0</v>
      </c>
      <c r="I4287" s="8">
        <v>4823516.0</v>
      </c>
      <c r="J4287" t="s">
        <v>37</v>
      </c>
      <c r="K4287" t="s">
        <v>10103</v>
      </c>
      <c r="L4287" t="s">
        <v>10103</v>
      </c>
      <c r="N4287" t="s">
        <v>33</v>
      </c>
      <c r="Q4287" t="s">
        <v>10104</v>
      </c>
      <c r="R4287">
        <v>1347.0</v>
      </c>
      <c r="S4287">
        <v>448.0</v>
      </c>
    </row>
    <row r="4288" ht="15.75" customHeight="1">
      <c r="A4288" s="6" t="s">
        <v>23</v>
      </c>
      <c r="B4288" s="6" t="s">
        <v>24</v>
      </c>
      <c r="C4288" s="6" t="s">
        <v>25</v>
      </c>
      <c r="D4288" s="6" t="s">
        <v>26</v>
      </c>
      <c r="E4288" s="6" t="s">
        <v>8</v>
      </c>
      <c r="G4288" s="6" t="s">
        <v>27</v>
      </c>
      <c r="H4288" s="7">
        <v>4823679.0</v>
      </c>
      <c r="I4288" s="8">
        <v>4825484.0</v>
      </c>
      <c r="J4288" t="s">
        <v>37</v>
      </c>
      <c r="K4288" t="s">
        <v>10105</v>
      </c>
      <c r="L4288" t="s">
        <v>10105</v>
      </c>
      <c r="N4288" t="s">
        <v>10106</v>
      </c>
      <c r="Q4288" t="s">
        <v>10107</v>
      </c>
      <c r="R4288">
        <v>1806.0</v>
      </c>
      <c r="S4288">
        <v>601.0</v>
      </c>
    </row>
    <row r="4289" ht="15.75" customHeight="1">
      <c r="A4289" s="6" t="s">
        <v>23</v>
      </c>
      <c r="B4289" s="6" t="s">
        <v>24</v>
      </c>
      <c r="C4289" s="6" t="s">
        <v>25</v>
      </c>
      <c r="D4289" s="6" t="s">
        <v>26</v>
      </c>
      <c r="E4289" s="6" t="s">
        <v>8</v>
      </c>
      <c r="G4289" s="6" t="s">
        <v>27</v>
      </c>
      <c r="H4289" s="7">
        <v>4825546.0</v>
      </c>
      <c r="I4289" s="8">
        <v>4826994.0</v>
      </c>
      <c r="J4289" t="s">
        <v>28</v>
      </c>
      <c r="K4289" t="s">
        <v>10108</v>
      </c>
      <c r="L4289" t="s">
        <v>10108</v>
      </c>
      <c r="N4289" t="s">
        <v>299</v>
      </c>
      <c r="Q4289" t="s">
        <v>10109</v>
      </c>
      <c r="R4289">
        <v>1449.0</v>
      </c>
      <c r="S4289">
        <v>482.0</v>
      </c>
    </row>
    <row r="4290" ht="15.75" customHeight="1">
      <c r="A4290" s="6" t="s">
        <v>23</v>
      </c>
      <c r="B4290" s="6" t="s">
        <v>24</v>
      </c>
      <c r="C4290" s="6" t="s">
        <v>25</v>
      </c>
      <c r="D4290" s="6" t="s">
        <v>26</v>
      </c>
      <c r="E4290" s="6" t="s">
        <v>8</v>
      </c>
      <c r="G4290" s="6" t="s">
        <v>27</v>
      </c>
      <c r="H4290" s="7">
        <v>4826991.0</v>
      </c>
      <c r="I4290" s="8">
        <v>4827761.0</v>
      </c>
      <c r="J4290" t="s">
        <v>28</v>
      </c>
      <c r="K4290" t="s">
        <v>10110</v>
      </c>
      <c r="L4290" t="s">
        <v>10110</v>
      </c>
      <c r="N4290" t="s">
        <v>296</v>
      </c>
      <c r="Q4290" t="s">
        <v>10111</v>
      </c>
      <c r="R4290">
        <v>771.0</v>
      </c>
      <c r="S4290">
        <v>256.0</v>
      </c>
    </row>
    <row r="4291" ht="15.75" customHeight="1">
      <c r="A4291" s="6" t="s">
        <v>23</v>
      </c>
      <c r="B4291" s="6" t="s">
        <v>24</v>
      </c>
      <c r="C4291" s="6" t="s">
        <v>25</v>
      </c>
      <c r="D4291" s="6" t="s">
        <v>26</v>
      </c>
      <c r="E4291" s="6" t="s">
        <v>8</v>
      </c>
      <c r="G4291" s="6" t="s">
        <v>27</v>
      </c>
      <c r="H4291" s="7">
        <v>4827834.0</v>
      </c>
      <c r="I4291" s="8">
        <v>4828931.0</v>
      </c>
      <c r="J4291" t="s">
        <v>28</v>
      </c>
      <c r="K4291" t="s">
        <v>10112</v>
      </c>
      <c r="L4291" t="s">
        <v>10112</v>
      </c>
      <c r="N4291" t="s">
        <v>10113</v>
      </c>
      <c r="Q4291" t="s">
        <v>10114</v>
      </c>
      <c r="R4291">
        <v>1098.0</v>
      </c>
      <c r="S4291">
        <v>365.0</v>
      </c>
    </row>
    <row r="4292" ht="15.75" customHeight="1">
      <c r="A4292" s="6" t="s">
        <v>23</v>
      </c>
      <c r="B4292" s="6" t="s">
        <v>24</v>
      </c>
      <c r="C4292" s="6" t="s">
        <v>25</v>
      </c>
      <c r="D4292" s="6" t="s">
        <v>26</v>
      </c>
      <c r="E4292" s="6" t="s">
        <v>8</v>
      </c>
      <c r="G4292" s="6" t="s">
        <v>27</v>
      </c>
      <c r="H4292" s="7">
        <v>4829058.0</v>
      </c>
      <c r="I4292" s="8">
        <v>4830113.0</v>
      </c>
      <c r="J4292" t="s">
        <v>28</v>
      </c>
      <c r="K4292" t="s">
        <v>10115</v>
      </c>
      <c r="L4292" t="s">
        <v>10115</v>
      </c>
      <c r="N4292" t="s">
        <v>567</v>
      </c>
      <c r="Q4292" t="s">
        <v>10116</v>
      </c>
      <c r="R4292">
        <v>1056.0</v>
      </c>
      <c r="S4292">
        <v>351.0</v>
      </c>
    </row>
    <row r="4293" ht="15.75" customHeight="1">
      <c r="A4293" s="6" t="s">
        <v>23</v>
      </c>
      <c r="B4293" s="6" t="s">
        <v>24</v>
      </c>
      <c r="C4293" s="6" t="s">
        <v>25</v>
      </c>
      <c r="D4293" s="6" t="s">
        <v>26</v>
      </c>
      <c r="E4293" s="6" t="s">
        <v>8</v>
      </c>
      <c r="G4293" s="6" t="s">
        <v>27</v>
      </c>
      <c r="H4293" s="7">
        <v>4830263.0</v>
      </c>
      <c r="I4293" s="8">
        <v>4831012.0</v>
      </c>
      <c r="J4293" t="s">
        <v>28</v>
      </c>
      <c r="K4293" t="s">
        <v>10117</v>
      </c>
      <c r="L4293" t="s">
        <v>10117</v>
      </c>
      <c r="N4293" t="s">
        <v>296</v>
      </c>
      <c r="Q4293" t="s">
        <v>10118</v>
      </c>
      <c r="R4293">
        <v>750.0</v>
      </c>
      <c r="S4293">
        <v>249.0</v>
      </c>
    </row>
    <row r="4294" ht="15.75" customHeight="1">
      <c r="A4294" s="6" t="s">
        <v>23</v>
      </c>
      <c r="B4294" s="6" t="s">
        <v>24</v>
      </c>
      <c r="C4294" s="6" t="s">
        <v>25</v>
      </c>
      <c r="D4294" s="6" t="s">
        <v>26</v>
      </c>
      <c r="E4294" s="6" t="s">
        <v>8</v>
      </c>
      <c r="G4294" s="6" t="s">
        <v>27</v>
      </c>
      <c r="H4294" s="7">
        <v>4831644.0</v>
      </c>
      <c r="I4294" s="8">
        <v>4831901.0</v>
      </c>
      <c r="J4294" t="s">
        <v>37</v>
      </c>
      <c r="K4294" t="s">
        <v>10119</v>
      </c>
      <c r="L4294" t="s">
        <v>10119</v>
      </c>
      <c r="N4294" t="s">
        <v>5052</v>
      </c>
      <c r="Q4294" t="s">
        <v>10120</v>
      </c>
      <c r="R4294">
        <v>258.0</v>
      </c>
      <c r="S4294">
        <v>85.0</v>
      </c>
    </row>
    <row r="4295" ht="15.75" customHeight="1">
      <c r="A4295" s="6" t="s">
        <v>23</v>
      </c>
      <c r="B4295" s="6" t="s">
        <v>24</v>
      </c>
      <c r="C4295" s="6" t="s">
        <v>25</v>
      </c>
      <c r="D4295" s="6" t="s">
        <v>26</v>
      </c>
      <c r="E4295" s="6" t="s">
        <v>8</v>
      </c>
      <c r="G4295" s="6" t="s">
        <v>27</v>
      </c>
      <c r="H4295" s="7">
        <v>4832023.0</v>
      </c>
      <c r="I4295" s="8">
        <v>4832691.0</v>
      </c>
      <c r="J4295" t="s">
        <v>37</v>
      </c>
      <c r="K4295" t="s">
        <v>10121</v>
      </c>
      <c r="L4295" t="s">
        <v>10121</v>
      </c>
      <c r="N4295" t="s">
        <v>10122</v>
      </c>
      <c r="Q4295" t="s">
        <v>10123</v>
      </c>
      <c r="R4295">
        <v>669.0</v>
      </c>
      <c r="S4295">
        <v>222.0</v>
      </c>
    </row>
    <row r="4296" ht="15.75" customHeight="1">
      <c r="A4296" s="6" t="s">
        <v>23</v>
      </c>
      <c r="B4296" s="6" t="s">
        <v>24</v>
      </c>
      <c r="C4296" s="6" t="s">
        <v>25</v>
      </c>
      <c r="D4296" s="6" t="s">
        <v>26</v>
      </c>
      <c r="E4296" s="6" t="s">
        <v>8</v>
      </c>
      <c r="G4296" s="6" t="s">
        <v>27</v>
      </c>
      <c r="H4296" s="7">
        <v>4833235.0</v>
      </c>
      <c r="I4296" s="8">
        <v>4834068.0</v>
      </c>
      <c r="J4296" t="s">
        <v>37</v>
      </c>
      <c r="K4296" t="s">
        <v>10124</v>
      </c>
      <c r="L4296" t="s">
        <v>10124</v>
      </c>
      <c r="N4296" t="s">
        <v>4712</v>
      </c>
      <c r="Q4296" t="s">
        <v>10125</v>
      </c>
      <c r="R4296">
        <v>834.0</v>
      </c>
      <c r="S4296">
        <v>277.0</v>
      </c>
    </row>
    <row r="4297" ht="15.75" customHeight="1">
      <c r="A4297" s="6" t="s">
        <v>23</v>
      </c>
      <c r="B4297" s="6" t="s">
        <v>24</v>
      </c>
      <c r="C4297" s="6" t="s">
        <v>25</v>
      </c>
      <c r="D4297" s="6" t="s">
        <v>26</v>
      </c>
      <c r="E4297" s="6" t="s">
        <v>8</v>
      </c>
      <c r="G4297" s="6" t="s">
        <v>27</v>
      </c>
      <c r="H4297" s="7">
        <v>4834108.0</v>
      </c>
      <c r="I4297" s="8">
        <v>4834398.0</v>
      </c>
      <c r="J4297" t="s">
        <v>37</v>
      </c>
      <c r="K4297" t="s">
        <v>10126</v>
      </c>
      <c r="L4297" t="s">
        <v>10126</v>
      </c>
      <c r="N4297" t="s">
        <v>10127</v>
      </c>
      <c r="Q4297" t="s">
        <v>10128</v>
      </c>
      <c r="R4297">
        <v>291.0</v>
      </c>
      <c r="S4297">
        <v>96.0</v>
      </c>
    </row>
    <row r="4298" ht="15.75" customHeight="1">
      <c r="A4298" s="6" t="s">
        <v>23</v>
      </c>
      <c r="B4298" s="6" t="s">
        <v>24</v>
      </c>
      <c r="C4298" s="6" t="s">
        <v>25</v>
      </c>
      <c r="D4298" s="6" t="s">
        <v>26</v>
      </c>
      <c r="E4298" s="6" t="s">
        <v>8</v>
      </c>
      <c r="G4298" s="6" t="s">
        <v>27</v>
      </c>
      <c r="H4298" s="7">
        <v>4834474.0</v>
      </c>
      <c r="I4298" s="8">
        <v>4834761.0</v>
      </c>
      <c r="J4298" t="s">
        <v>37</v>
      </c>
      <c r="K4298" t="s">
        <v>10129</v>
      </c>
      <c r="L4298" t="s">
        <v>10129</v>
      </c>
      <c r="N4298" t="s">
        <v>10130</v>
      </c>
      <c r="Q4298" t="s">
        <v>10131</v>
      </c>
      <c r="R4298">
        <v>288.0</v>
      </c>
      <c r="S4298">
        <v>95.0</v>
      </c>
    </row>
    <row r="4299" ht="15.75" customHeight="1">
      <c r="A4299" s="6" t="s">
        <v>23</v>
      </c>
      <c r="B4299" s="6" t="s">
        <v>24</v>
      </c>
      <c r="C4299" s="6" t="s">
        <v>25</v>
      </c>
      <c r="D4299" s="6" t="s">
        <v>26</v>
      </c>
      <c r="E4299" s="6" t="s">
        <v>8</v>
      </c>
      <c r="G4299" s="6" t="s">
        <v>27</v>
      </c>
      <c r="H4299" s="7">
        <v>4834755.0</v>
      </c>
      <c r="I4299" s="8">
        <v>4835117.0</v>
      </c>
      <c r="J4299" t="s">
        <v>28</v>
      </c>
      <c r="K4299" t="s">
        <v>10132</v>
      </c>
      <c r="L4299" t="s">
        <v>10132</v>
      </c>
      <c r="N4299" t="s">
        <v>33</v>
      </c>
      <c r="Q4299" t="s">
        <v>10133</v>
      </c>
      <c r="R4299">
        <v>363.0</v>
      </c>
      <c r="S4299">
        <v>120.0</v>
      </c>
    </row>
    <row r="4300" ht="15.75" customHeight="1">
      <c r="A4300" s="6" t="s">
        <v>23</v>
      </c>
      <c r="B4300" s="6" t="s">
        <v>24</v>
      </c>
      <c r="C4300" s="6" t="s">
        <v>25</v>
      </c>
      <c r="D4300" s="6" t="s">
        <v>26</v>
      </c>
      <c r="E4300" s="6" t="s">
        <v>8</v>
      </c>
      <c r="G4300" s="6" t="s">
        <v>27</v>
      </c>
      <c r="H4300" s="7">
        <v>4835360.0</v>
      </c>
      <c r="I4300" s="8">
        <v>4835944.0</v>
      </c>
      <c r="J4300" t="s">
        <v>37</v>
      </c>
      <c r="K4300" t="s">
        <v>10134</v>
      </c>
      <c r="L4300" t="s">
        <v>10134</v>
      </c>
      <c r="N4300" t="s">
        <v>10135</v>
      </c>
      <c r="Q4300" t="s">
        <v>10136</v>
      </c>
      <c r="R4300">
        <v>585.0</v>
      </c>
      <c r="S4300">
        <v>194.0</v>
      </c>
    </row>
    <row r="4301" ht="15.75" customHeight="1">
      <c r="A4301" s="6" t="s">
        <v>23</v>
      </c>
      <c r="B4301" s="6" t="s">
        <v>24</v>
      </c>
      <c r="C4301" s="6" t="s">
        <v>25</v>
      </c>
      <c r="D4301" s="6" t="s">
        <v>26</v>
      </c>
      <c r="E4301" s="6" t="s">
        <v>8</v>
      </c>
      <c r="G4301" s="6" t="s">
        <v>27</v>
      </c>
      <c r="H4301" s="7">
        <v>4836031.0</v>
      </c>
      <c r="I4301" s="8">
        <v>4836477.0</v>
      </c>
      <c r="J4301" t="s">
        <v>37</v>
      </c>
      <c r="K4301" t="s">
        <v>10137</v>
      </c>
      <c r="L4301" t="s">
        <v>10137</v>
      </c>
      <c r="N4301" t="s">
        <v>4169</v>
      </c>
      <c r="Q4301" t="s">
        <v>10138</v>
      </c>
      <c r="R4301">
        <v>447.0</v>
      </c>
      <c r="S4301">
        <v>148.0</v>
      </c>
    </row>
    <row r="4302" ht="15.75" customHeight="1">
      <c r="A4302" s="6" t="s">
        <v>23</v>
      </c>
      <c r="B4302" s="6" t="s">
        <v>24</v>
      </c>
      <c r="C4302" s="6" t="s">
        <v>25</v>
      </c>
      <c r="D4302" s="6" t="s">
        <v>26</v>
      </c>
      <c r="E4302" s="6" t="s">
        <v>8</v>
      </c>
      <c r="G4302" s="6" t="s">
        <v>27</v>
      </c>
      <c r="H4302" s="7">
        <v>4836488.0</v>
      </c>
      <c r="I4302" s="8">
        <v>4837444.0</v>
      </c>
      <c r="J4302" t="s">
        <v>37</v>
      </c>
      <c r="K4302" t="s">
        <v>10139</v>
      </c>
      <c r="L4302" t="s">
        <v>10139</v>
      </c>
      <c r="N4302" t="s">
        <v>10140</v>
      </c>
      <c r="Q4302" t="s">
        <v>10141</v>
      </c>
      <c r="R4302">
        <v>957.0</v>
      </c>
      <c r="S4302">
        <v>318.0</v>
      </c>
    </row>
    <row r="4303" ht="15.75" customHeight="1">
      <c r="A4303" s="6" t="s">
        <v>23</v>
      </c>
      <c r="B4303" s="6" t="s">
        <v>24</v>
      </c>
      <c r="C4303" s="6" t="s">
        <v>25</v>
      </c>
      <c r="D4303" s="6" t="s">
        <v>26</v>
      </c>
      <c r="E4303" s="6" t="s">
        <v>8</v>
      </c>
      <c r="G4303" s="6" t="s">
        <v>27</v>
      </c>
      <c r="H4303" s="7">
        <v>4837454.0</v>
      </c>
      <c r="I4303" s="8">
        <v>4837894.0</v>
      </c>
      <c r="J4303" t="s">
        <v>28</v>
      </c>
      <c r="K4303" t="s">
        <v>10142</v>
      </c>
      <c r="L4303" t="s">
        <v>10142</v>
      </c>
      <c r="N4303" t="s">
        <v>10143</v>
      </c>
      <c r="Q4303" t="s">
        <v>10144</v>
      </c>
      <c r="R4303">
        <v>441.0</v>
      </c>
      <c r="S4303">
        <v>146.0</v>
      </c>
    </row>
    <row r="4304" ht="15.75" customHeight="1">
      <c r="A4304" s="6" t="s">
        <v>23</v>
      </c>
      <c r="B4304" s="6" t="s">
        <v>113</v>
      </c>
      <c r="C4304" s="6" t="s">
        <v>25</v>
      </c>
      <c r="D4304" s="6" t="s">
        <v>26</v>
      </c>
      <c r="E4304" s="6" t="s">
        <v>8</v>
      </c>
      <c r="G4304" s="6" t="s">
        <v>27</v>
      </c>
      <c r="H4304" s="7">
        <v>4838173.0</v>
      </c>
      <c r="I4304" s="8">
        <v>4838752.0</v>
      </c>
      <c r="J4304" t="s">
        <v>37</v>
      </c>
      <c r="N4304" t="s">
        <v>1472</v>
      </c>
      <c r="Q4304" t="s">
        <v>10145</v>
      </c>
      <c r="R4304">
        <v>580.0</v>
      </c>
      <c r="T4304" t="s">
        <v>116</v>
      </c>
    </row>
    <row r="4305" ht="15.75" customHeight="1">
      <c r="A4305" s="6" t="s">
        <v>23</v>
      </c>
      <c r="B4305" s="6" t="s">
        <v>24</v>
      </c>
      <c r="C4305" s="6" t="s">
        <v>25</v>
      </c>
      <c r="D4305" s="6" t="s">
        <v>26</v>
      </c>
      <c r="E4305" s="6" t="s">
        <v>8</v>
      </c>
      <c r="G4305" s="6" t="s">
        <v>27</v>
      </c>
      <c r="H4305" s="7">
        <v>4838760.0</v>
      </c>
      <c r="I4305" s="8">
        <v>4839764.0</v>
      </c>
      <c r="J4305" t="s">
        <v>37</v>
      </c>
      <c r="K4305" t="s">
        <v>10146</v>
      </c>
      <c r="L4305" t="s">
        <v>10146</v>
      </c>
      <c r="N4305" t="s">
        <v>10147</v>
      </c>
      <c r="Q4305" t="s">
        <v>10148</v>
      </c>
      <c r="R4305">
        <v>1005.0</v>
      </c>
      <c r="S4305">
        <v>334.0</v>
      </c>
    </row>
    <row r="4306" ht="15.75" customHeight="1">
      <c r="A4306" s="6" t="s">
        <v>23</v>
      </c>
      <c r="B4306" s="6" t="s">
        <v>24</v>
      </c>
      <c r="C4306" s="6" t="s">
        <v>25</v>
      </c>
      <c r="D4306" s="6" t="s">
        <v>26</v>
      </c>
      <c r="E4306" s="6" t="s">
        <v>8</v>
      </c>
      <c r="G4306" s="6" t="s">
        <v>27</v>
      </c>
      <c r="H4306" s="7">
        <v>4839876.0</v>
      </c>
      <c r="I4306" s="8">
        <v>4840097.0</v>
      </c>
      <c r="J4306" t="s">
        <v>37</v>
      </c>
      <c r="K4306" t="s">
        <v>10149</v>
      </c>
      <c r="L4306" t="s">
        <v>10149</v>
      </c>
      <c r="N4306" t="s">
        <v>10150</v>
      </c>
      <c r="Q4306" t="s">
        <v>10151</v>
      </c>
      <c r="R4306">
        <v>222.0</v>
      </c>
      <c r="S4306">
        <v>73.0</v>
      </c>
    </row>
    <row r="4307" ht="15.75" customHeight="1">
      <c r="A4307" s="6" t="s">
        <v>23</v>
      </c>
      <c r="B4307" s="6" t="s">
        <v>24</v>
      </c>
      <c r="C4307" s="6" t="s">
        <v>25</v>
      </c>
      <c r="D4307" s="6" t="s">
        <v>26</v>
      </c>
      <c r="E4307" s="6" t="s">
        <v>8</v>
      </c>
      <c r="G4307" s="6" t="s">
        <v>27</v>
      </c>
      <c r="H4307" s="7">
        <v>4840198.0</v>
      </c>
      <c r="I4307" s="8">
        <v>4840689.0</v>
      </c>
      <c r="J4307" t="s">
        <v>28</v>
      </c>
      <c r="K4307" t="s">
        <v>10152</v>
      </c>
      <c r="L4307" t="s">
        <v>10152</v>
      </c>
      <c r="N4307" t="s">
        <v>10153</v>
      </c>
      <c r="Q4307" t="s">
        <v>10154</v>
      </c>
      <c r="R4307">
        <v>492.0</v>
      </c>
      <c r="S4307">
        <v>163.0</v>
      </c>
    </row>
    <row r="4308" ht="15.75" customHeight="1">
      <c r="A4308" s="6" t="s">
        <v>23</v>
      </c>
      <c r="B4308" s="6" t="s">
        <v>24</v>
      </c>
      <c r="C4308" s="6" t="s">
        <v>25</v>
      </c>
      <c r="D4308" s="6" t="s">
        <v>26</v>
      </c>
      <c r="E4308" s="6" t="s">
        <v>8</v>
      </c>
      <c r="G4308" s="6" t="s">
        <v>27</v>
      </c>
      <c r="H4308" s="7">
        <v>4840829.0</v>
      </c>
      <c r="I4308" s="8">
        <v>4842307.0</v>
      </c>
      <c r="J4308" t="s">
        <v>37</v>
      </c>
      <c r="K4308" t="s">
        <v>10155</v>
      </c>
      <c r="L4308" t="s">
        <v>10155</v>
      </c>
      <c r="N4308" t="s">
        <v>5375</v>
      </c>
      <c r="O4308" t="s">
        <v>5376</v>
      </c>
      <c r="Q4308" t="s">
        <v>10156</v>
      </c>
      <c r="R4308">
        <v>1479.0</v>
      </c>
      <c r="S4308">
        <v>492.0</v>
      </c>
    </row>
    <row r="4309" ht="15.75" customHeight="1">
      <c r="A4309" s="6" t="s">
        <v>23</v>
      </c>
      <c r="B4309" s="6" t="s">
        <v>24</v>
      </c>
      <c r="C4309" s="6" t="s">
        <v>25</v>
      </c>
      <c r="D4309" s="6" t="s">
        <v>26</v>
      </c>
      <c r="E4309" s="6" t="s">
        <v>8</v>
      </c>
      <c r="G4309" s="6" t="s">
        <v>27</v>
      </c>
      <c r="H4309" s="7">
        <v>4842377.0</v>
      </c>
      <c r="I4309" s="8">
        <v>4843561.0</v>
      </c>
      <c r="J4309" t="s">
        <v>37</v>
      </c>
      <c r="K4309" t="s">
        <v>10157</v>
      </c>
      <c r="L4309" t="s">
        <v>10157</v>
      </c>
      <c r="N4309" t="s">
        <v>33</v>
      </c>
      <c r="Q4309" t="s">
        <v>10158</v>
      </c>
      <c r="R4309">
        <v>1185.0</v>
      </c>
      <c r="S4309">
        <v>394.0</v>
      </c>
    </row>
    <row r="4310" ht="15.75" customHeight="1">
      <c r="A4310" s="6" t="s">
        <v>23</v>
      </c>
      <c r="B4310" s="6" t="s">
        <v>24</v>
      </c>
      <c r="C4310" s="6" t="s">
        <v>25</v>
      </c>
      <c r="D4310" s="6" t="s">
        <v>26</v>
      </c>
      <c r="E4310" s="6" t="s">
        <v>8</v>
      </c>
      <c r="G4310" s="6" t="s">
        <v>27</v>
      </c>
      <c r="H4310" s="7">
        <v>4843793.0</v>
      </c>
      <c r="I4310" s="8">
        <v>4844920.0</v>
      </c>
      <c r="J4310" t="s">
        <v>37</v>
      </c>
      <c r="K4310" t="s">
        <v>10159</v>
      </c>
      <c r="L4310" t="s">
        <v>10159</v>
      </c>
      <c r="N4310" t="s">
        <v>10160</v>
      </c>
      <c r="O4310" t="s">
        <v>10161</v>
      </c>
      <c r="Q4310" t="s">
        <v>10162</v>
      </c>
      <c r="R4310">
        <v>1128.0</v>
      </c>
      <c r="S4310">
        <v>375.0</v>
      </c>
    </row>
    <row r="4311" ht="15.75" customHeight="1">
      <c r="A4311" s="6" t="s">
        <v>23</v>
      </c>
      <c r="B4311" s="6" t="s">
        <v>24</v>
      </c>
      <c r="C4311" s="6" t="s">
        <v>25</v>
      </c>
      <c r="D4311" s="6" t="s">
        <v>26</v>
      </c>
      <c r="E4311" s="6" t="s">
        <v>8</v>
      </c>
      <c r="G4311" s="6" t="s">
        <v>27</v>
      </c>
      <c r="H4311" s="7">
        <v>4844999.0</v>
      </c>
      <c r="I4311" s="8">
        <v>4845538.0</v>
      </c>
      <c r="J4311" t="s">
        <v>37</v>
      </c>
      <c r="K4311" t="s">
        <v>10163</v>
      </c>
      <c r="L4311" t="s">
        <v>10163</v>
      </c>
      <c r="N4311" t="s">
        <v>10164</v>
      </c>
      <c r="O4311" t="s">
        <v>10165</v>
      </c>
      <c r="Q4311" t="s">
        <v>10166</v>
      </c>
      <c r="R4311">
        <v>540.0</v>
      </c>
      <c r="S4311">
        <v>179.0</v>
      </c>
    </row>
    <row r="4312" ht="15.75" customHeight="1">
      <c r="A4312" s="6" t="s">
        <v>23</v>
      </c>
      <c r="B4312" s="6" t="s">
        <v>24</v>
      </c>
      <c r="C4312" s="6" t="s">
        <v>25</v>
      </c>
      <c r="D4312" s="6" t="s">
        <v>26</v>
      </c>
      <c r="E4312" s="6" t="s">
        <v>8</v>
      </c>
      <c r="G4312" s="6" t="s">
        <v>27</v>
      </c>
      <c r="H4312" s="7">
        <v>4845762.0</v>
      </c>
      <c r="I4312" s="8">
        <v>4847804.0</v>
      </c>
      <c r="J4312" t="s">
        <v>37</v>
      </c>
      <c r="K4312" t="s">
        <v>10167</v>
      </c>
      <c r="L4312" t="s">
        <v>10167</v>
      </c>
      <c r="N4312" t="s">
        <v>10168</v>
      </c>
      <c r="Q4312" t="s">
        <v>10169</v>
      </c>
      <c r="R4312">
        <v>2043.0</v>
      </c>
      <c r="S4312">
        <v>680.0</v>
      </c>
    </row>
    <row r="4313" ht="15.75" customHeight="1">
      <c r="A4313" s="6" t="s">
        <v>23</v>
      </c>
      <c r="B4313" s="6" t="s">
        <v>24</v>
      </c>
      <c r="C4313" s="6" t="s">
        <v>25</v>
      </c>
      <c r="D4313" s="6" t="s">
        <v>26</v>
      </c>
      <c r="E4313" s="6" t="s">
        <v>8</v>
      </c>
      <c r="G4313" s="6" t="s">
        <v>27</v>
      </c>
      <c r="H4313" s="7">
        <v>4847928.0</v>
      </c>
      <c r="I4313" s="8">
        <v>4848533.0</v>
      </c>
      <c r="J4313" t="s">
        <v>37</v>
      </c>
      <c r="K4313" t="s">
        <v>10170</v>
      </c>
      <c r="L4313" t="s">
        <v>10170</v>
      </c>
      <c r="N4313" t="s">
        <v>10171</v>
      </c>
      <c r="O4313" t="s">
        <v>10172</v>
      </c>
      <c r="Q4313" t="s">
        <v>10173</v>
      </c>
      <c r="R4313">
        <v>606.0</v>
      </c>
      <c r="S4313">
        <v>201.0</v>
      </c>
    </row>
    <row r="4314" ht="15.75" customHeight="1">
      <c r="A4314" s="6" t="s">
        <v>23</v>
      </c>
      <c r="B4314" s="6" t="s">
        <v>24</v>
      </c>
      <c r="C4314" s="6" t="s">
        <v>25</v>
      </c>
      <c r="D4314" s="6" t="s">
        <v>26</v>
      </c>
      <c r="E4314" s="6" t="s">
        <v>8</v>
      </c>
      <c r="G4314" s="6" t="s">
        <v>27</v>
      </c>
      <c r="H4314" s="7">
        <v>4848611.0</v>
      </c>
      <c r="I4314" s="8">
        <v>4849792.0</v>
      </c>
      <c r="J4314" t="s">
        <v>28</v>
      </c>
      <c r="K4314" t="s">
        <v>10174</v>
      </c>
      <c r="L4314" t="s">
        <v>10174</v>
      </c>
      <c r="N4314" t="s">
        <v>33</v>
      </c>
      <c r="Q4314" t="s">
        <v>10175</v>
      </c>
      <c r="R4314">
        <v>1182.0</v>
      </c>
      <c r="S4314">
        <v>393.0</v>
      </c>
    </row>
    <row r="4315" ht="15.75" customHeight="1">
      <c r="A4315" s="6" t="s">
        <v>23</v>
      </c>
      <c r="B4315" s="6" t="s">
        <v>24</v>
      </c>
      <c r="C4315" s="6" t="s">
        <v>25</v>
      </c>
      <c r="D4315" s="6" t="s">
        <v>26</v>
      </c>
      <c r="E4315" s="6" t="s">
        <v>8</v>
      </c>
      <c r="G4315" s="6" t="s">
        <v>27</v>
      </c>
      <c r="H4315" s="7">
        <v>4850185.0</v>
      </c>
      <c r="I4315" s="8">
        <v>4852020.0</v>
      </c>
      <c r="J4315" t="s">
        <v>37</v>
      </c>
      <c r="K4315" t="s">
        <v>10176</v>
      </c>
      <c r="L4315" t="s">
        <v>10176</v>
      </c>
      <c r="N4315" t="s">
        <v>2109</v>
      </c>
      <c r="Q4315" t="s">
        <v>10177</v>
      </c>
      <c r="R4315">
        <v>1836.0</v>
      </c>
      <c r="S4315">
        <v>611.0</v>
      </c>
    </row>
    <row r="4316" ht="15.75" customHeight="1">
      <c r="A4316" s="6" t="s">
        <v>23</v>
      </c>
      <c r="B4316" s="6" t="s">
        <v>24</v>
      </c>
      <c r="C4316" s="6" t="s">
        <v>25</v>
      </c>
      <c r="D4316" s="6" t="s">
        <v>26</v>
      </c>
      <c r="E4316" s="6" t="s">
        <v>8</v>
      </c>
      <c r="G4316" s="6" t="s">
        <v>27</v>
      </c>
      <c r="H4316" s="7">
        <v>4852203.0</v>
      </c>
      <c r="I4316" s="8">
        <v>4853012.0</v>
      </c>
      <c r="J4316" t="s">
        <v>37</v>
      </c>
      <c r="K4316" t="s">
        <v>10178</v>
      </c>
      <c r="L4316" t="s">
        <v>10178</v>
      </c>
      <c r="N4316" t="s">
        <v>10179</v>
      </c>
      <c r="O4316" t="s">
        <v>10180</v>
      </c>
      <c r="Q4316" t="s">
        <v>10181</v>
      </c>
      <c r="R4316">
        <v>810.0</v>
      </c>
      <c r="S4316">
        <v>269.0</v>
      </c>
    </row>
    <row r="4317" ht="15.75" customHeight="1">
      <c r="A4317" s="6" t="s">
        <v>23</v>
      </c>
      <c r="B4317" s="6" t="s">
        <v>24</v>
      </c>
      <c r="C4317" s="6" t="s">
        <v>25</v>
      </c>
      <c r="D4317" s="6" t="s">
        <v>26</v>
      </c>
      <c r="E4317" s="6" t="s">
        <v>8</v>
      </c>
      <c r="G4317" s="6" t="s">
        <v>27</v>
      </c>
      <c r="H4317" s="7">
        <v>4853057.0</v>
      </c>
      <c r="I4317" s="8">
        <v>4853518.0</v>
      </c>
      <c r="J4317" t="s">
        <v>37</v>
      </c>
      <c r="K4317" t="s">
        <v>10182</v>
      </c>
      <c r="L4317" t="s">
        <v>10182</v>
      </c>
      <c r="N4317" t="s">
        <v>1700</v>
      </c>
      <c r="Q4317" t="s">
        <v>10183</v>
      </c>
      <c r="R4317">
        <v>462.0</v>
      </c>
      <c r="S4317">
        <v>153.0</v>
      </c>
    </row>
    <row r="4318" ht="15.75" customHeight="1">
      <c r="A4318" s="6" t="s">
        <v>23</v>
      </c>
      <c r="B4318" s="6" t="s">
        <v>24</v>
      </c>
      <c r="C4318" s="6" t="s">
        <v>25</v>
      </c>
      <c r="D4318" s="6" t="s">
        <v>26</v>
      </c>
      <c r="E4318" s="6" t="s">
        <v>8</v>
      </c>
      <c r="G4318" s="6" t="s">
        <v>27</v>
      </c>
      <c r="H4318" s="7">
        <v>4853686.0</v>
      </c>
      <c r="I4318" s="8">
        <v>4854045.0</v>
      </c>
      <c r="J4318" t="s">
        <v>37</v>
      </c>
      <c r="K4318" t="s">
        <v>10184</v>
      </c>
      <c r="L4318" t="s">
        <v>10184</v>
      </c>
      <c r="N4318" t="s">
        <v>10185</v>
      </c>
      <c r="O4318" t="s">
        <v>10186</v>
      </c>
      <c r="Q4318" t="s">
        <v>10187</v>
      </c>
      <c r="R4318">
        <v>360.0</v>
      </c>
      <c r="S4318">
        <v>119.0</v>
      </c>
    </row>
    <row r="4319" ht="15.75" customHeight="1">
      <c r="A4319" s="6" t="s">
        <v>23</v>
      </c>
      <c r="B4319" s="6" t="s">
        <v>24</v>
      </c>
      <c r="C4319" s="6" t="s">
        <v>25</v>
      </c>
      <c r="D4319" s="6" t="s">
        <v>26</v>
      </c>
      <c r="E4319" s="6" t="s">
        <v>8</v>
      </c>
      <c r="G4319" s="6" t="s">
        <v>27</v>
      </c>
      <c r="H4319" s="7">
        <v>4854042.0</v>
      </c>
      <c r="I4319" s="8">
        <v>4854680.0</v>
      </c>
      <c r="J4319" t="s">
        <v>37</v>
      </c>
      <c r="K4319" t="s">
        <v>10188</v>
      </c>
      <c r="L4319" t="s">
        <v>10188</v>
      </c>
      <c r="N4319" t="s">
        <v>10189</v>
      </c>
      <c r="O4319" t="s">
        <v>10190</v>
      </c>
      <c r="Q4319" t="s">
        <v>10191</v>
      </c>
      <c r="R4319">
        <v>639.0</v>
      </c>
      <c r="S4319">
        <v>212.0</v>
      </c>
    </row>
    <row r="4320" ht="15.75" customHeight="1">
      <c r="A4320" s="6" t="s">
        <v>23</v>
      </c>
      <c r="B4320" s="6" t="s">
        <v>24</v>
      </c>
      <c r="C4320" s="6" t="s">
        <v>25</v>
      </c>
      <c r="D4320" s="6" t="s">
        <v>26</v>
      </c>
      <c r="E4320" s="6" t="s">
        <v>8</v>
      </c>
      <c r="G4320" s="6" t="s">
        <v>27</v>
      </c>
      <c r="H4320" s="7">
        <v>4854904.0</v>
      </c>
      <c r="I4320" s="8">
        <v>4855401.0</v>
      </c>
      <c r="J4320" t="s">
        <v>37</v>
      </c>
      <c r="K4320" t="s">
        <v>10192</v>
      </c>
      <c r="L4320" t="s">
        <v>10192</v>
      </c>
      <c r="N4320" t="s">
        <v>10193</v>
      </c>
      <c r="Q4320" t="s">
        <v>10194</v>
      </c>
      <c r="R4320">
        <v>498.0</v>
      </c>
      <c r="S4320">
        <v>165.0</v>
      </c>
    </row>
    <row r="4321" ht="15.75" customHeight="1">
      <c r="A4321" s="6" t="s">
        <v>23</v>
      </c>
      <c r="B4321" s="6" t="s">
        <v>24</v>
      </c>
      <c r="C4321" s="6" t="s">
        <v>25</v>
      </c>
      <c r="D4321" s="6" t="s">
        <v>26</v>
      </c>
      <c r="E4321" s="6" t="s">
        <v>8</v>
      </c>
      <c r="G4321" s="6" t="s">
        <v>27</v>
      </c>
      <c r="H4321" s="7">
        <v>4855572.0</v>
      </c>
      <c r="I4321" s="8">
        <v>4856513.0</v>
      </c>
      <c r="J4321" t="s">
        <v>37</v>
      </c>
      <c r="K4321" t="s">
        <v>10195</v>
      </c>
      <c r="L4321" t="s">
        <v>10195</v>
      </c>
      <c r="N4321" t="s">
        <v>33</v>
      </c>
      <c r="Q4321" t="s">
        <v>10196</v>
      </c>
      <c r="R4321">
        <v>942.0</v>
      </c>
      <c r="S4321">
        <v>313.0</v>
      </c>
    </row>
    <row r="4322" ht="15.75" customHeight="1">
      <c r="A4322" s="6" t="s">
        <v>23</v>
      </c>
      <c r="B4322" s="6" t="s">
        <v>24</v>
      </c>
      <c r="C4322" s="6" t="s">
        <v>25</v>
      </c>
      <c r="D4322" s="6" t="s">
        <v>26</v>
      </c>
      <c r="E4322" s="6" t="s">
        <v>8</v>
      </c>
      <c r="G4322" s="6" t="s">
        <v>27</v>
      </c>
      <c r="H4322" s="7">
        <v>4856585.0</v>
      </c>
      <c r="I4322" s="8">
        <v>4857160.0</v>
      </c>
      <c r="J4322" t="s">
        <v>28</v>
      </c>
      <c r="K4322" t="s">
        <v>10197</v>
      </c>
      <c r="L4322" t="s">
        <v>10197</v>
      </c>
      <c r="N4322" t="s">
        <v>5779</v>
      </c>
      <c r="Q4322" t="s">
        <v>10198</v>
      </c>
      <c r="R4322">
        <v>576.0</v>
      </c>
      <c r="S4322">
        <v>191.0</v>
      </c>
    </row>
    <row r="4323" ht="15.75" customHeight="1">
      <c r="A4323" s="6" t="s">
        <v>23</v>
      </c>
      <c r="B4323" s="6" t="s">
        <v>24</v>
      </c>
      <c r="C4323" s="6" t="s">
        <v>25</v>
      </c>
      <c r="D4323" s="6" t="s">
        <v>26</v>
      </c>
      <c r="E4323" s="6" t="s">
        <v>8</v>
      </c>
      <c r="G4323" s="6" t="s">
        <v>27</v>
      </c>
      <c r="H4323" s="7">
        <v>4857299.0</v>
      </c>
      <c r="I4323" s="8">
        <v>4857790.0</v>
      </c>
      <c r="J4323" t="s">
        <v>28</v>
      </c>
      <c r="K4323" t="s">
        <v>10199</v>
      </c>
      <c r="L4323" t="s">
        <v>10199</v>
      </c>
      <c r="N4323" t="s">
        <v>33</v>
      </c>
      <c r="Q4323" t="s">
        <v>10200</v>
      </c>
      <c r="R4323">
        <v>492.0</v>
      </c>
      <c r="S4323">
        <v>163.0</v>
      </c>
    </row>
    <row r="4324" ht="15.75" customHeight="1">
      <c r="A4324" s="6" t="s">
        <v>23</v>
      </c>
      <c r="B4324" s="6" t="s">
        <v>24</v>
      </c>
      <c r="C4324" s="6" t="s">
        <v>25</v>
      </c>
      <c r="D4324" s="6" t="s">
        <v>26</v>
      </c>
      <c r="E4324" s="6" t="s">
        <v>8</v>
      </c>
      <c r="G4324" s="6" t="s">
        <v>27</v>
      </c>
      <c r="H4324" s="7">
        <v>4857862.0</v>
      </c>
      <c r="I4324" s="8">
        <v>4858293.0</v>
      </c>
      <c r="J4324" t="s">
        <v>37</v>
      </c>
      <c r="K4324" t="s">
        <v>10201</v>
      </c>
      <c r="L4324" t="s">
        <v>10201</v>
      </c>
      <c r="N4324" t="s">
        <v>10202</v>
      </c>
      <c r="Q4324" t="s">
        <v>10203</v>
      </c>
      <c r="R4324">
        <v>432.0</v>
      </c>
      <c r="S4324">
        <v>143.0</v>
      </c>
    </row>
    <row r="4325" ht="15.75" customHeight="1">
      <c r="A4325" s="6" t="s">
        <v>23</v>
      </c>
      <c r="B4325" s="6" t="s">
        <v>24</v>
      </c>
      <c r="C4325" s="6" t="s">
        <v>25</v>
      </c>
      <c r="D4325" s="6" t="s">
        <v>26</v>
      </c>
      <c r="E4325" s="6" t="s">
        <v>8</v>
      </c>
      <c r="G4325" s="6" t="s">
        <v>27</v>
      </c>
      <c r="H4325" s="7">
        <v>4858446.0</v>
      </c>
      <c r="I4325" s="8">
        <v>4859006.0</v>
      </c>
      <c r="J4325" t="s">
        <v>28</v>
      </c>
      <c r="K4325" t="s">
        <v>10204</v>
      </c>
      <c r="L4325" t="s">
        <v>10204</v>
      </c>
      <c r="N4325" t="s">
        <v>10205</v>
      </c>
      <c r="Q4325" t="s">
        <v>10206</v>
      </c>
      <c r="R4325">
        <v>561.0</v>
      </c>
      <c r="S4325">
        <v>186.0</v>
      </c>
    </row>
    <row r="4326" ht="15.75" customHeight="1">
      <c r="A4326" s="6" t="s">
        <v>23</v>
      </c>
      <c r="B4326" s="6" t="s">
        <v>24</v>
      </c>
      <c r="C4326" s="6" t="s">
        <v>25</v>
      </c>
      <c r="D4326" s="6" t="s">
        <v>26</v>
      </c>
      <c r="E4326" s="6" t="s">
        <v>8</v>
      </c>
      <c r="G4326" s="6" t="s">
        <v>27</v>
      </c>
      <c r="H4326" s="7">
        <v>4859231.0</v>
      </c>
      <c r="I4326" s="8">
        <v>4861099.0</v>
      </c>
      <c r="J4326" t="s">
        <v>37</v>
      </c>
      <c r="K4326" t="s">
        <v>10207</v>
      </c>
      <c r="L4326" t="s">
        <v>10207</v>
      </c>
      <c r="N4326" t="s">
        <v>6990</v>
      </c>
      <c r="Q4326" t="s">
        <v>10208</v>
      </c>
      <c r="R4326">
        <v>1869.0</v>
      </c>
      <c r="S4326">
        <v>622.0</v>
      </c>
    </row>
    <row r="4327" ht="15.75" customHeight="1">
      <c r="A4327" s="6" t="s">
        <v>23</v>
      </c>
      <c r="B4327" s="6" t="s">
        <v>24</v>
      </c>
      <c r="C4327" s="6" t="s">
        <v>25</v>
      </c>
      <c r="D4327" s="6" t="s">
        <v>26</v>
      </c>
      <c r="E4327" s="6" t="s">
        <v>8</v>
      </c>
      <c r="G4327" s="6" t="s">
        <v>27</v>
      </c>
      <c r="H4327" s="7">
        <v>4861196.0</v>
      </c>
      <c r="I4327" s="8">
        <v>4862131.0</v>
      </c>
      <c r="J4327" t="s">
        <v>37</v>
      </c>
      <c r="K4327" t="s">
        <v>10209</v>
      </c>
      <c r="L4327" t="s">
        <v>10209</v>
      </c>
      <c r="N4327" t="s">
        <v>33</v>
      </c>
      <c r="Q4327" t="s">
        <v>10210</v>
      </c>
      <c r="R4327">
        <v>936.0</v>
      </c>
      <c r="S4327">
        <v>311.0</v>
      </c>
    </row>
    <row r="4328" ht="15.75" customHeight="1">
      <c r="A4328" s="6" t="s">
        <v>23</v>
      </c>
      <c r="B4328" s="6" t="s">
        <v>24</v>
      </c>
      <c r="C4328" s="6" t="s">
        <v>25</v>
      </c>
      <c r="D4328" s="6" t="s">
        <v>26</v>
      </c>
      <c r="E4328" s="6" t="s">
        <v>8</v>
      </c>
      <c r="G4328" s="6" t="s">
        <v>27</v>
      </c>
      <c r="H4328" s="7">
        <v>4862172.0</v>
      </c>
      <c r="I4328" s="8">
        <v>4863026.0</v>
      </c>
      <c r="J4328" t="s">
        <v>28</v>
      </c>
      <c r="K4328" t="s">
        <v>10211</v>
      </c>
      <c r="L4328" t="s">
        <v>10211</v>
      </c>
      <c r="N4328" t="s">
        <v>10212</v>
      </c>
      <c r="Q4328" t="s">
        <v>10213</v>
      </c>
      <c r="R4328">
        <v>855.0</v>
      </c>
      <c r="S4328">
        <v>284.0</v>
      </c>
    </row>
    <row r="4329" ht="15.75" customHeight="1">
      <c r="A4329" s="6" t="s">
        <v>23</v>
      </c>
      <c r="B4329" s="6" t="s">
        <v>24</v>
      </c>
      <c r="C4329" s="6" t="s">
        <v>25</v>
      </c>
      <c r="D4329" s="6" t="s">
        <v>26</v>
      </c>
      <c r="E4329" s="6" t="s">
        <v>8</v>
      </c>
      <c r="G4329" s="6" t="s">
        <v>27</v>
      </c>
      <c r="H4329" s="7">
        <v>4863135.0</v>
      </c>
      <c r="I4329" s="8">
        <v>4864310.0</v>
      </c>
      <c r="J4329" t="s">
        <v>28</v>
      </c>
      <c r="K4329" t="s">
        <v>10214</v>
      </c>
      <c r="L4329" t="s">
        <v>10214</v>
      </c>
      <c r="N4329" t="s">
        <v>10215</v>
      </c>
      <c r="O4329" t="s">
        <v>10216</v>
      </c>
      <c r="Q4329" t="s">
        <v>10217</v>
      </c>
      <c r="R4329">
        <v>1176.0</v>
      </c>
      <c r="S4329">
        <v>391.0</v>
      </c>
    </row>
    <row r="4330" ht="15.75" customHeight="1">
      <c r="A4330" s="6" t="s">
        <v>23</v>
      </c>
      <c r="B4330" s="6" t="s">
        <v>24</v>
      </c>
      <c r="C4330" s="6" t="s">
        <v>25</v>
      </c>
      <c r="D4330" s="6" t="s">
        <v>26</v>
      </c>
      <c r="E4330" s="6" t="s">
        <v>8</v>
      </c>
      <c r="G4330" s="6" t="s">
        <v>27</v>
      </c>
      <c r="H4330" s="7">
        <v>4864307.0</v>
      </c>
      <c r="I4330" s="8">
        <v>4865239.0</v>
      </c>
      <c r="J4330" t="s">
        <v>28</v>
      </c>
      <c r="K4330" t="s">
        <v>10218</v>
      </c>
      <c r="L4330" t="s">
        <v>10218</v>
      </c>
      <c r="N4330" t="s">
        <v>2464</v>
      </c>
      <c r="Q4330" t="s">
        <v>10219</v>
      </c>
      <c r="R4330">
        <v>933.0</v>
      </c>
      <c r="S4330">
        <v>310.0</v>
      </c>
    </row>
    <row r="4331" ht="15.75" customHeight="1">
      <c r="A4331" s="6" t="s">
        <v>23</v>
      </c>
      <c r="B4331" s="6" t="s">
        <v>24</v>
      </c>
      <c r="C4331" s="6" t="s">
        <v>25</v>
      </c>
      <c r="D4331" s="6" t="s">
        <v>26</v>
      </c>
      <c r="E4331" s="6" t="s">
        <v>8</v>
      </c>
      <c r="G4331" s="6" t="s">
        <v>27</v>
      </c>
      <c r="H4331" s="7">
        <v>4865386.0</v>
      </c>
      <c r="I4331" s="8">
        <v>4866306.0</v>
      </c>
      <c r="J4331" t="s">
        <v>28</v>
      </c>
      <c r="K4331" t="s">
        <v>10220</v>
      </c>
      <c r="L4331" t="s">
        <v>10220</v>
      </c>
      <c r="N4331" t="s">
        <v>10221</v>
      </c>
      <c r="Q4331" t="s">
        <v>10222</v>
      </c>
      <c r="R4331">
        <v>921.0</v>
      </c>
      <c r="S4331">
        <v>306.0</v>
      </c>
    </row>
    <row r="4332" ht="15.75" customHeight="1">
      <c r="A4332" s="6" t="s">
        <v>23</v>
      </c>
      <c r="B4332" s="6" t="s">
        <v>24</v>
      </c>
      <c r="C4332" s="6" t="s">
        <v>25</v>
      </c>
      <c r="D4332" s="6" t="s">
        <v>26</v>
      </c>
      <c r="E4332" s="6" t="s">
        <v>8</v>
      </c>
      <c r="G4332" s="6" t="s">
        <v>27</v>
      </c>
      <c r="H4332" s="7">
        <v>4866492.0</v>
      </c>
      <c r="I4332" s="8">
        <v>4867280.0</v>
      </c>
      <c r="J4332" t="s">
        <v>37</v>
      </c>
      <c r="K4332" t="s">
        <v>10223</v>
      </c>
      <c r="L4332" t="s">
        <v>10223</v>
      </c>
      <c r="N4332" t="s">
        <v>7018</v>
      </c>
      <c r="Q4332" t="s">
        <v>10224</v>
      </c>
      <c r="R4332">
        <v>789.0</v>
      </c>
      <c r="S4332">
        <v>262.0</v>
      </c>
    </row>
    <row r="4333" ht="15.75" customHeight="1">
      <c r="A4333" s="6" t="s">
        <v>23</v>
      </c>
      <c r="B4333" s="6" t="s">
        <v>24</v>
      </c>
      <c r="C4333" s="6" t="s">
        <v>25</v>
      </c>
      <c r="D4333" s="6" t="s">
        <v>26</v>
      </c>
      <c r="E4333" s="6" t="s">
        <v>8</v>
      </c>
      <c r="G4333" s="6" t="s">
        <v>27</v>
      </c>
      <c r="H4333" s="7">
        <v>4867596.0</v>
      </c>
      <c r="I4333" s="8">
        <v>4868795.0</v>
      </c>
      <c r="J4333" t="s">
        <v>37</v>
      </c>
      <c r="K4333" t="s">
        <v>10225</v>
      </c>
      <c r="L4333" t="s">
        <v>10225</v>
      </c>
      <c r="N4333" t="s">
        <v>1472</v>
      </c>
      <c r="Q4333" t="s">
        <v>10226</v>
      </c>
      <c r="R4333">
        <v>1200.0</v>
      </c>
      <c r="S4333">
        <v>399.0</v>
      </c>
    </row>
    <row r="4334" ht="15.75" customHeight="1">
      <c r="A4334" s="6" t="s">
        <v>23</v>
      </c>
      <c r="B4334" s="6" t="s">
        <v>24</v>
      </c>
      <c r="C4334" s="6" t="s">
        <v>25</v>
      </c>
      <c r="D4334" s="6" t="s">
        <v>26</v>
      </c>
      <c r="E4334" s="6" t="s">
        <v>8</v>
      </c>
      <c r="G4334" s="6" t="s">
        <v>27</v>
      </c>
      <c r="H4334" s="7">
        <v>4868854.0</v>
      </c>
      <c r="I4334" s="8">
        <v>4869081.0</v>
      </c>
      <c r="J4334" t="s">
        <v>37</v>
      </c>
      <c r="K4334" t="s">
        <v>10227</v>
      </c>
      <c r="L4334" t="s">
        <v>10227</v>
      </c>
      <c r="N4334" t="s">
        <v>10228</v>
      </c>
      <c r="Q4334" t="s">
        <v>10229</v>
      </c>
      <c r="R4334">
        <v>228.0</v>
      </c>
      <c r="S4334">
        <v>75.0</v>
      </c>
    </row>
    <row r="4335" ht="15.75" customHeight="1">
      <c r="A4335" s="6" t="s">
        <v>23</v>
      </c>
      <c r="B4335" s="6" t="s">
        <v>24</v>
      </c>
      <c r="C4335" s="6" t="s">
        <v>25</v>
      </c>
      <c r="D4335" s="6" t="s">
        <v>26</v>
      </c>
      <c r="E4335" s="6" t="s">
        <v>8</v>
      </c>
      <c r="G4335" s="6" t="s">
        <v>27</v>
      </c>
      <c r="H4335" s="7">
        <v>4869149.0</v>
      </c>
      <c r="I4335" s="8">
        <v>4869997.0</v>
      </c>
      <c r="J4335" t="s">
        <v>37</v>
      </c>
      <c r="K4335" t="s">
        <v>10230</v>
      </c>
      <c r="L4335" t="s">
        <v>10230</v>
      </c>
      <c r="N4335" t="s">
        <v>10231</v>
      </c>
      <c r="O4335" t="s">
        <v>10232</v>
      </c>
      <c r="Q4335" t="s">
        <v>10233</v>
      </c>
      <c r="R4335">
        <v>849.0</v>
      </c>
      <c r="S4335">
        <v>282.0</v>
      </c>
    </row>
    <row r="4336" ht="15.75" customHeight="1">
      <c r="A4336" s="6" t="s">
        <v>23</v>
      </c>
      <c r="B4336" s="6" t="s">
        <v>24</v>
      </c>
      <c r="C4336" s="6" t="s">
        <v>25</v>
      </c>
      <c r="D4336" s="6" t="s">
        <v>26</v>
      </c>
      <c r="E4336" s="6" t="s">
        <v>8</v>
      </c>
      <c r="G4336" s="6" t="s">
        <v>27</v>
      </c>
      <c r="H4336" s="7">
        <v>4870346.0</v>
      </c>
      <c r="I4336" s="8">
        <v>4871812.0</v>
      </c>
      <c r="J4336" t="s">
        <v>28</v>
      </c>
      <c r="K4336" t="s">
        <v>10234</v>
      </c>
      <c r="L4336" t="s">
        <v>10234</v>
      </c>
      <c r="N4336" t="s">
        <v>10235</v>
      </c>
      <c r="Q4336" t="s">
        <v>10236</v>
      </c>
      <c r="R4336">
        <v>1467.0</v>
      </c>
      <c r="S4336">
        <v>488.0</v>
      </c>
    </row>
    <row r="4337" ht="15.75" customHeight="1">
      <c r="A4337" s="6" t="s">
        <v>23</v>
      </c>
      <c r="B4337" s="6" t="s">
        <v>24</v>
      </c>
      <c r="C4337" s="6" t="s">
        <v>25</v>
      </c>
      <c r="D4337" s="6" t="s">
        <v>26</v>
      </c>
      <c r="E4337" s="6" t="s">
        <v>8</v>
      </c>
      <c r="G4337" s="6" t="s">
        <v>27</v>
      </c>
      <c r="H4337" s="7">
        <v>4871891.0</v>
      </c>
      <c r="I4337" s="8">
        <v>4872889.0</v>
      </c>
      <c r="J4337" t="s">
        <v>28</v>
      </c>
      <c r="K4337" t="s">
        <v>10237</v>
      </c>
      <c r="L4337" t="s">
        <v>10237</v>
      </c>
      <c r="N4337" t="s">
        <v>10238</v>
      </c>
      <c r="Q4337" t="s">
        <v>10239</v>
      </c>
      <c r="R4337">
        <v>999.0</v>
      </c>
      <c r="S4337">
        <v>332.0</v>
      </c>
    </row>
    <row r="4338" ht="15.75" customHeight="1">
      <c r="A4338" s="6" t="s">
        <v>23</v>
      </c>
      <c r="B4338" s="6" t="s">
        <v>24</v>
      </c>
      <c r="C4338" s="6" t="s">
        <v>25</v>
      </c>
      <c r="D4338" s="6" t="s">
        <v>26</v>
      </c>
      <c r="E4338" s="6" t="s">
        <v>8</v>
      </c>
      <c r="G4338" s="6" t="s">
        <v>27</v>
      </c>
      <c r="H4338" s="7">
        <v>4873149.0</v>
      </c>
      <c r="I4338" s="8">
        <v>4874453.0</v>
      </c>
      <c r="J4338" t="s">
        <v>37</v>
      </c>
      <c r="K4338" t="s">
        <v>10240</v>
      </c>
      <c r="L4338" t="s">
        <v>10240</v>
      </c>
      <c r="N4338" t="s">
        <v>10241</v>
      </c>
      <c r="Q4338" t="s">
        <v>10242</v>
      </c>
      <c r="R4338">
        <v>1305.0</v>
      </c>
      <c r="S4338">
        <v>434.0</v>
      </c>
    </row>
    <row r="4339" ht="15.75" customHeight="1">
      <c r="A4339" s="6" t="s">
        <v>23</v>
      </c>
      <c r="B4339" s="6" t="s">
        <v>24</v>
      </c>
      <c r="C4339" s="6" t="s">
        <v>25</v>
      </c>
      <c r="D4339" s="6" t="s">
        <v>26</v>
      </c>
      <c r="E4339" s="6" t="s">
        <v>8</v>
      </c>
      <c r="G4339" s="6" t="s">
        <v>27</v>
      </c>
      <c r="H4339" s="7">
        <v>4874487.0</v>
      </c>
      <c r="I4339" s="8">
        <v>4874765.0</v>
      </c>
      <c r="J4339" t="s">
        <v>37</v>
      </c>
      <c r="K4339" t="s">
        <v>10243</v>
      </c>
      <c r="L4339" t="s">
        <v>10243</v>
      </c>
      <c r="N4339" t="s">
        <v>6628</v>
      </c>
      <c r="Q4339" t="s">
        <v>10244</v>
      </c>
      <c r="R4339">
        <v>279.0</v>
      </c>
      <c r="S4339">
        <v>92.0</v>
      </c>
    </row>
    <row r="4340" ht="15.75" customHeight="1">
      <c r="A4340" s="6" t="s">
        <v>23</v>
      </c>
      <c r="B4340" s="6" t="s">
        <v>24</v>
      </c>
      <c r="C4340" s="6" t="s">
        <v>25</v>
      </c>
      <c r="D4340" s="6" t="s">
        <v>26</v>
      </c>
      <c r="E4340" s="6" t="s">
        <v>8</v>
      </c>
      <c r="G4340" s="6" t="s">
        <v>27</v>
      </c>
      <c r="H4340" s="7">
        <v>4875417.0</v>
      </c>
      <c r="I4340" s="8">
        <v>4875623.0</v>
      </c>
      <c r="J4340" t="s">
        <v>37</v>
      </c>
      <c r="K4340" t="s">
        <v>10245</v>
      </c>
      <c r="L4340" t="s">
        <v>10245</v>
      </c>
      <c r="N4340" t="s">
        <v>4670</v>
      </c>
      <c r="Q4340" t="s">
        <v>10246</v>
      </c>
      <c r="R4340">
        <v>207.0</v>
      </c>
      <c r="S4340">
        <v>68.0</v>
      </c>
    </row>
    <row r="4341" ht="15.75" customHeight="1">
      <c r="A4341" s="6" t="s">
        <v>23</v>
      </c>
      <c r="B4341" s="6" t="s">
        <v>24</v>
      </c>
      <c r="C4341" s="6" t="s">
        <v>25</v>
      </c>
      <c r="D4341" s="6" t="s">
        <v>26</v>
      </c>
      <c r="E4341" s="6" t="s">
        <v>8</v>
      </c>
      <c r="G4341" s="6" t="s">
        <v>27</v>
      </c>
      <c r="H4341" s="7">
        <v>4876011.0</v>
      </c>
      <c r="I4341" s="8">
        <v>4877633.0</v>
      </c>
      <c r="J4341" t="s">
        <v>37</v>
      </c>
      <c r="K4341" t="s">
        <v>10247</v>
      </c>
      <c r="L4341" t="s">
        <v>10247</v>
      </c>
      <c r="N4341" t="s">
        <v>7296</v>
      </c>
      <c r="O4341" t="s">
        <v>7297</v>
      </c>
      <c r="Q4341" t="s">
        <v>10248</v>
      </c>
      <c r="R4341">
        <v>1623.0</v>
      </c>
      <c r="S4341">
        <v>540.0</v>
      </c>
    </row>
    <row r="4342" ht="15.75" customHeight="1">
      <c r="A4342" s="6" t="s">
        <v>23</v>
      </c>
      <c r="B4342" s="6" t="s">
        <v>24</v>
      </c>
      <c r="C4342" s="6" t="s">
        <v>25</v>
      </c>
      <c r="D4342" s="6" t="s">
        <v>26</v>
      </c>
      <c r="E4342" s="6" t="s">
        <v>8</v>
      </c>
      <c r="G4342" s="6" t="s">
        <v>27</v>
      </c>
      <c r="H4342" s="7">
        <v>4877821.0</v>
      </c>
      <c r="I4342" s="8">
        <v>4878396.0</v>
      </c>
      <c r="J4342" t="s">
        <v>37</v>
      </c>
      <c r="K4342" t="s">
        <v>10249</v>
      </c>
      <c r="L4342" t="s">
        <v>10249</v>
      </c>
      <c r="N4342" t="s">
        <v>6342</v>
      </c>
      <c r="Q4342" t="s">
        <v>10250</v>
      </c>
      <c r="R4342">
        <v>576.0</v>
      </c>
      <c r="S4342">
        <v>191.0</v>
      </c>
    </row>
    <row r="4343" ht="15.75" customHeight="1">
      <c r="A4343" s="6" t="s">
        <v>23</v>
      </c>
      <c r="B4343" s="6" t="s">
        <v>24</v>
      </c>
      <c r="C4343" s="6" t="s">
        <v>25</v>
      </c>
      <c r="D4343" s="6" t="s">
        <v>26</v>
      </c>
      <c r="E4343" s="6" t="s">
        <v>8</v>
      </c>
      <c r="G4343" s="6" t="s">
        <v>27</v>
      </c>
      <c r="H4343" s="7">
        <v>4878419.0</v>
      </c>
      <c r="I4343" s="8">
        <v>4878778.0</v>
      </c>
      <c r="J4343" t="s">
        <v>37</v>
      </c>
      <c r="K4343" t="s">
        <v>10251</v>
      </c>
      <c r="L4343" t="s">
        <v>10251</v>
      </c>
      <c r="N4343" t="s">
        <v>33</v>
      </c>
      <c r="Q4343" t="s">
        <v>10252</v>
      </c>
      <c r="R4343">
        <v>360.0</v>
      </c>
      <c r="S4343">
        <v>119.0</v>
      </c>
    </row>
    <row r="4344" ht="15.75" customHeight="1">
      <c r="A4344" s="6" t="s">
        <v>23</v>
      </c>
      <c r="B4344" s="6" t="s">
        <v>113</v>
      </c>
      <c r="C4344" s="6" t="s">
        <v>25</v>
      </c>
      <c r="D4344" s="6" t="s">
        <v>26</v>
      </c>
      <c r="E4344" s="6" t="s">
        <v>8</v>
      </c>
      <c r="G4344" s="6" t="s">
        <v>27</v>
      </c>
      <c r="H4344" s="7">
        <v>4878775.0</v>
      </c>
      <c r="I4344" s="8">
        <v>4879067.0</v>
      </c>
      <c r="J4344" t="s">
        <v>37</v>
      </c>
      <c r="N4344" t="s">
        <v>10253</v>
      </c>
      <c r="Q4344" t="s">
        <v>10254</v>
      </c>
      <c r="R4344">
        <v>293.0</v>
      </c>
      <c r="T4344" t="s">
        <v>116</v>
      </c>
    </row>
    <row r="4345" ht="15.75" customHeight="1">
      <c r="A4345" s="6" t="s">
        <v>23</v>
      </c>
      <c r="B4345" s="6" t="s">
        <v>24</v>
      </c>
      <c r="C4345" s="6" t="s">
        <v>25</v>
      </c>
      <c r="D4345" s="6" t="s">
        <v>26</v>
      </c>
      <c r="E4345" s="6" t="s">
        <v>8</v>
      </c>
      <c r="G4345" s="6" t="s">
        <v>27</v>
      </c>
      <c r="H4345" s="7">
        <v>4879064.0</v>
      </c>
      <c r="I4345" s="8">
        <v>4879714.0</v>
      </c>
      <c r="J4345" t="s">
        <v>28</v>
      </c>
      <c r="K4345" t="s">
        <v>10255</v>
      </c>
      <c r="L4345" t="s">
        <v>10255</v>
      </c>
      <c r="N4345" t="s">
        <v>33</v>
      </c>
      <c r="Q4345" t="s">
        <v>10256</v>
      </c>
      <c r="R4345">
        <v>651.0</v>
      </c>
      <c r="S4345">
        <v>216.0</v>
      </c>
    </row>
    <row r="4346" ht="15.75" customHeight="1">
      <c r="A4346" s="6" t="s">
        <v>23</v>
      </c>
      <c r="B4346" s="6" t="s">
        <v>24</v>
      </c>
      <c r="C4346" s="6" t="s">
        <v>25</v>
      </c>
      <c r="D4346" s="6" t="s">
        <v>26</v>
      </c>
      <c r="E4346" s="6" t="s">
        <v>8</v>
      </c>
      <c r="G4346" s="6" t="s">
        <v>27</v>
      </c>
      <c r="H4346" s="7">
        <v>4879855.0</v>
      </c>
      <c r="I4346" s="8">
        <v>4880574.0</v>
      </c>
      <c r="J4346" t="s">
        <v>37</v>
      </c>
      <c r="K4346" t="s">
        <v>10257</v>
      </c>
      <c r="L4346" t="s">
        <v>10257</v>
      </c>
      <c r="N4346" t="s">
        <v>317</v>
      </c>
      <c r="Q4346" t="s">
        <v>10258</v>
      </c>
      <c r="R4346">
        <v>720.0</v>
      </c>
      <c r="S4346">
        <v>239.0</v>
      </c>
    </row>
    <row r="4347" ht="15.75" customHeight="1">
      <c r="A4347" s="6" t="s">
        <v>23</v>
      </c>
      <c r="B4347" s="6" t="s">
        <v>24</v>
      </c>
      <c r="C4347" s="6" t="s">
        <v>25</v>
      </c>
      <c r="D4347" s="6" t="s">
        <v>26</v>
      </c>
      <c r="E4347" s="6" t="s">
        <v>8</v>
      </c>
      <c r="G4347" s="6" t="s">
        <v>27</v>
      </c>
      <c r="H4347" s="7">
        <v>4880571.0</v>
      </c>
      <c r="I4347" s="8">
        <v>4883270.0</v>
      </c>
      <c r="J4347" t="s">
        <v>37</v>
      </c>
      <c r="K4347" t="s">
        <v>10259</v>
      </c>
      <c r="L4347" t="s">
        <v>10259</v>
      </c>
      <c r="N4347" t="s">
        <v>33</v>
      </c>
      <c r="Q4347" t="s">
        <v>10260</v>
      </c>
      <c r="R4347">
        <v>2700.0</v>
      </c>
      <c r="S4347">
        <v>899.0</v>
      </c>
    </row>
    <row r="4348" ht="15.75" customHeight="1">
      <c r="A4348" s="6" t="s">
        <v>23</v>
      </c>
      <c r="B4348" s="6" t="s">
        <v>24</v>
      </c>
      <c r="C4348" s="6" t="s">
        <v>25</v>
      </c>
      <c r="D4348" s="6" t="s">
        <v>26</v>
      </c>
      <c r="E4348" s="6" t="s">
        <v>8</v>
      </c>
      <c r="G4348" s="6" t="s">
        <v>27</v>
      </c>
      <c r="H4348" s="7">
        <v>4883405.0</v>
      </c>
      <c r="I4348" s="8">
        <v>4883749.0</v>
      </c>
      <c r="J4348" t="s">
        <v>37</v>
      </c>
      <c r="K4348" t="s">
        <v>10261</v>
      </c>
      <c r="L4348" t="s">
        <v>10261</v>
      </c>
      <c r="N4348" t="s">
        <v>910</v>
      </c>
      <c r="Q4348" t="s">
        <v>10262</v>
      </c>
      <c r="R4348">
        <v>345.0</v>
      </c>
      <c r="S4348">
        <v>114.0</v>
      </c>
    </row>
    <row r="4349" ht="15.75" customHeight="1">
      <c r="A4349" s="6" t="s">
        <v>23</v>
      </c>
      <c r="B4349" s="6" t="s">
        <v>24</v>
      </c>
      <c r="C4349" s="6" t="s">
        <v>25</v>
      </c>
      <c r="D4349" s="6" t="s">
        <v>26</v>
      </c>
      <c r="E4349" s="6" t="s">
        <v>8</v>
      </c>
      <c r="G4349" s="6" t="s">
        <v>27</v>
      </c>
      <c r="H4349" s="7">
        <v>4883746.0</v>
      </c>
      <c r="I4349" s="8">
        <v>4884705.0</v>
      </c>
      <c r="J4349" t="s">
        <v>37</v>
      </c>
      <c r="K4349" t="s">
        <v>10263</v>
      </c>
      <c r="L4349" t="s">
        <v>10263</v>
      </c>
      <c r="N4349" t="s">
        <v>33</v>
      </c>
      <c r="Q4349" t="s">
        <v>10264</v>
      </c>
      <c r="R4349">
        <v>960.0</v>
      </c>
      <c r="S4349">
        <v>319.0</v>
      </c>
    </row>
    <row r="4350" ht="15.75" customHeight="1">
      <c r="A4350" s="6" t="s">
        <v>23</v>
      </c>
      <c r="B4350" s="6" t="s">
        <v>24</v>
      </c>
      <c r="C4350" s="6" t="s">
        <v>25</v>
      </c>
      <c r="D4350" s="6" t="s">
        <v>26</v>
      </c>
      <c r="E4350" s="6" t="s">
        <v>8</v>
      </c>
      <c r="G4350" s="6" t="s">
        <v>27</v>
      </c>
      <c r="H4350" s="7">
        <v>4884808.0</v>
      </c>
      <c r="I4350" s="8">
        <v>4885494.0</v>
      </c>
      <c r="J4350" t="s">
        <v>37</v>
      </c>
      <c r="K4350" t="s">
        <v>10265</v>
      </c>
      <c r="L4350" t="s">
        <v>10265</v>
      </c>
      <c r="N4350" t="s">
        <v>10266</v>
      </c>
      <c r="Q4350" t="s">
        <v>10267</v>
      </c>
      <c r="R4350">
        <v>687.0</v>
      </c>
      <c r="S4350">
        <v>228.0</v>
      </c>
    </row>
    <row r="4351" ht="15.75" customHeight="1">
      <c r="A4351" s="6" t="s">
        <v>23</v>
      </c>
      <c r="B4351" s="6" t="s">
        <v>24</v>
      </c>
      <c r="C4351" s="6" t="s">
        <v>25</v>
      </c>
      <c r="D4351" s="6" t="s">
        <v>26</v>
      </c>
      <c r="E4351" s="6" t="s">
        <v>8</v>
      </c>
      <c r="G4351" s="6" t="s">
        <v>27</v>
      </c>
      <c r="H4351" s="7">
        <v>4885655.0</v>
      </c>
      <c r="I4351" s="8">
        <v>4887625.0</v>
      </c>
      <c r="J4351" t="s">
        <v>28</v>
      </c>
      <c r="K4351" t="s">
        <v>10268</v>
      </c>
      <c r="L4351" t="s">
        <v>10268</v>
      </c>
      <c r="N4351" t="s">
        <v>10269</v>
      </c>
      <c r="Q4351" t="s">
        <v>10270</v>
      </c>
      <c r="R4351">
        <v>1971.0</v>
      </c>
      <c r="S4351">
        <v>656.0</v>
      </c>
    </row>
    <row r="4352" ht="15.75" customHeight="1">
      <c r="A4352" s="6" t="s">
        <v>23</v>
      </c>
      <c r="B4352" s="6" t="s">
        <v>24</v>
      </c>
      <c r="C4352" s="6" t="s">
        <v>25</v>
      </c>
      <c r="D4352" s="6" t="s">
        <v>26</v>
      </c>
      <c r="E4352" s="6" t="s">
        <v>8</v>
      </c>
      <c r="G4352" s="6" t="s">
        <v>27</v>
      </c>
      <c r="H4352" s="7">
        <v>4888242.0</v>
      </c>
      <c r="I4352" s="8">
        <v>4889873.0</v>
      </c>
      <c r="J4352" t="s">
        <v>28</v>
      </c>
      <c r="K4352" t="s">
        <v>10271</v>
      </c>
      <c r="L4352" t="s">
        <v>10271</v>
      </c>
      <c r="N4352" t="s">
        <v>6358</v>
      </c>
      <c r="Q4352" t="s">
        <v>10272</v>
      </c>
      <c r="R4352">
        <v>1632.0</v>
      </c>
      <c r="S4352">
        <v>543.0</v>
      </c>
    </row>
    <row r="4353" ht="15.75" customHeight="1">
      <c r="A4353" s="6" t="s">
        <v>23</v>
      </c>
      <c r="B4353" s="6" t="s">
        <v>24</v>
      </c>
      <c r="C4353" s="6" t="s">
        <v>25</v>
      </c>
      <c r="D4353" s="6" t="s">
        <v>26</v>
      </c>
      <c r="E4353" s="6" t="s">
        <v>8</v>
      </c>
      <c r="G4353" s="6" t="s">
        <v>27</v>
      </c>
      <c r="H4353" s="7">
        <v>4889945.0</v>
      </c>
      <c r="I4353" s="8">
        <v>4891462.0</v>
      </c>
      <c r="J4353" t="s">
        <v>28</v>
      </c>
      <c r="K4353" t="s">
        <v>10273</v>
      </c>
      <c r="L4353" t="s">
        <v>10273</v>
      </c>
      <c r="N4353" t="s">
        <v>311</v>
      </c>
      <c r="Q4353" t="s">
        <v>10274</v>
      </c>
      <c r="R4353">
        <v>1518.0</v>
      </c>
      <c r="S4353">
        <v>505.0</v>
      </c>
    </row>
    <row r="4354" ht="15.75" customHeight="1">
      <c r="A4354" s="6" t="s">
        <v>23</v>
      </c>
      <c r="B4354" s="6" t="s">
        <v>24</v>
      </c>
      <c r="C4354" s="6" t="s">
        <v>25</v>
      </c>
      <c r="D4354" s="6" t="s">
        <v>26</v>
      </c>
      <c r="E4354" s="6" t="s">
        <v>8</v>
      </c>
      <c r="G4354" s="6" t="s">
        <v>27</v>
      </c>
      <c r="H4354" s="7">
        <v>4891766.0</v>
      </c>
      <c r="I4354" s="8">
        <v>4892050.0</v>
      </c>
      <c r="J4354" t="s">
        <v>37</v>
      </c>
      <c r="K4354" t="s">
        <v>10275</v>
      </c>
      <c r="L4354" t="s">
        <v>10275</v>
      </c>
      <c r="N4354" t="s">
        <v>33</v>
      </c>
      <c r="Q4354" t="s">
        <v>10276</v>
      </c>
      <c r="R4354">
        <v>285.0</v>
      </c>
      <c r="S4354">
        <v>94.0</v>
      </c>
    </row>
    <row r="4355" ht="15.75" customHeight="1">
      <c r="A4355" s="6" t="s">
        <v>23</v>
      </c>
      <c r="B4355" s="6" t="s">
        <v>24</v>
      </c>
      <c r="C4355" s="6" t="s">
        <v>25</v>
      </c>
      <c r="D4355" s="6" t="s">
        <v>26</v>
      </c>
      <c r="E4355" s="6" t="s">
        <v>8</v>
      </c>
      <c r="G4355" s="6" t="s">
        <v>27</v>
      </c>
      <c r="H4355" s="7">
        <v>4892093.0</v>
      </c>
      <c r="I4355" s="8">
        <v>4894585.0</v>
      </c>
      <c r="J4355" t="s">
        <v>28</v>
      </c>
      <c r="K4355" t="s">
        <v>10277</v>
      </c>
      <c r="L4355" t="s">
        <v>10277</v>
      </c>
      <c r="N4355" t="s">
        <v>33</v>
      </c>
      <c r="Q4355" t="s">
        <v>10278</v>
      </c>
      <c r="R4355">
        <v>2493.0</v>
      </c>
      <c r="S4355">
        <v>830.0</v>
      </c>
    </row>
    <row r="4356" ht="15.75" customHeight="1">
      <c r="A4356" s="6" t="s">
        <v>23</v>
      </c>
      <c r="B4356" s="6" t="s">
        <v>113</v>
      </c>
      <c r="C4356" s="6" t="s">
        <v>25</v>
      </c>
      <c r="D4356" s="6" t="s">
        <v>26</v>
      </c>
      <c r="E4356" s="6" t="s">
        <v>8</v>
      </c>
      <c r="G4356" s="6" t="s">
        <v>27</v>
      </c>
      <c r="H4356" s="7">
        <v>4895183.0</v>
      </c>
      <c r="I4356" s="8">
        <v>4895386.0</v>
      </c>
      <c r="J4356" t="s">
        <v>28</v>
      </c>
      <c r="N4356" t="s">
        <v>33</v>
      </c>
      <c r="Q4356" t="s">
        <v>10279</v>
      </c>
      <c r="R4356">
        <v>204.0</v>
      </c>
      <c r="T4356" t="s">
        <v>129</v>
      </c>
    </row>
    <row r="4357" ht="15.75" customHeight="1">
      <c r="A4357" s="6" t="s">
        <v>23</v>
      </c>
      <c r="B4357" s="6" t="s">
        <v>24</v>
      </c>
      <c r="C4357" s="6" t="s">
        <v>25</v>
      </c>
      <c r="D4357" s="6" t="s">
        <v>26</v>
      </c>
      <c r="E4357" s="6" t="s">
        <v>8</v>
      </c>
      <c r="G4357" s="6" t="s">
        <v>27</v>
      </c>
      <c r="H4357" s="7">
        <v>4895487.0</v>
      </c>
      <c r="I4357" s="8">
        <v>4895756.0</v>
      </c>
      <c r="J4357" t="s">
        <v>37</v>
      </c>
      <c r="K4357" t="s">
        <v>10280</v>
      </c>
      <c r="L4357" t="s">
        <v>10280</v>
      </c>
      <c r="N4357" t="s">
        <v>33</v>
      </c>
      <c r="Q4357" t="s">
        <v>10281</v>
      </c>
      <c r="R4357">
        <v>270.0</v>
      </c>
      <c r="S4357">
        <v>89.0</v>
      </c>
    </row>
    <row r="4358" ht="15.75" customHeight="1">
      <c r="A4358" s="6" t="s">
        <v>23</v>
      </c>
      <c r="B4358" s="6" t="s">
        <v>24</v>
      </c>
      <c r="C4358" s="6" t="s">
        <v>25</v>
      </c>
      <c r="D4358" s="6" t="s">
        <v>26</v>
      </c>
      <c r="E4358" s="6" t="s">
        <v>8</v>
      </c>
      <c r="G4358" s="6" t="s">
        <v>27</v>
      </c>
      <c r="H4358" s="7">
        <v>4895808.0</v>
      </c>
      <c r="I4358" s="8">
        <v>4896836.0</v>
      </c>
      <c r="J4358" t="s">
        <v>28</v>
      </c>
      <c r="K4358" t="s">
        <v>10282</v>
      </c>
      <c r="L4358" t="s">
        <v>10282</v>
      </c>
      <c r="N4358" t="s">
        <v>1472</v>
      </c>
      <c r="Q4358" t="s">
        <v>10283</v>
      </c>
      <c r="R4358">
        <v>1029.0</v>
      </c>
      <c r="S4358">
        <v>342.0</v>
      </c>
    </row>
    <row r="4359" ht="15.75" customHeight="1">
      <c r="A4359" s="6" t="s">
        <v>23</v>
      </c>
      <c r="B4359" s="6" t="s">
        <v>24</v>
      </c>
      <c r="C4359" s="6" t="s">
        <v>25</v>
      </c>
      <c r="D4359" s="6" t="s">
        <v>26</v>
      </c>
      <c r="E4359" s="6" t="s">
        <v>8</v>
      </c>
      <c r="G4359" s="6" t="s">
        <v>27</v>
      </c>
      <c r="H4359" s="7">
        <v>4896944.0</v>
      </c>
      <c r="I4359" s="8">
        <v>4897549.0</v>
      </c>
      <c r="J4359" t="s">
        <v>37</v>
      </c>
      <c r="K4359" t="s">
        <v>10284</v>
      </c>
      <c r="L4359" t="s">
        <v>10284</v>
      </c>
      <c r="N4359" t="s">
        <v>1717</v>
      </c>
      <c r="Q4359" t="s">
        <v>10285</v>
      </c>
      <c r="R4359">
        <v>606.0</v>
      </c>
      <c r="S4359">
        <v>201.0</v>
      </c>
    </row>
    <row r="4360" ht="15.75" customHeight="1">
      <c r="A4360" s="6" t="s">
        <v>23</v>
      </c>
      <c r="B4360" s="6" t="s">
        <v>24</v>
      </c>
      <c r="C4360" s="6" t="s">
        <v>25</v>
      </c>
      <c r="D4360" s="6" t="s">
        <v>26</v>
      </c>
      <c r="E4360" s="6" t="s">
        <v>8</v>
      </c>
      <c r="G4360" s="6" t="s">
        <v>27</v>
      </c>
      <c r="H4360" s="7">
        <v>4897560.0</v>
      </c>
      <c r="I4360" s="8">
        <v>4897826.0</v>
      </c>
      <c r="J4360" t="s">
        <v>28</v>
      </c>
      <c r="K4360" t="s">
        <v>10286</v>
      </c>
      <c r="L4360" t="s">
        <v>10286</v>
      </c>
      <c r="N4360" t="s">
        <v>33</v>
      </c>
      <c r="Q4360" t="s">
        <v>10287</v>
      </c>
      <c r="R4360">
        <v>267.0</v>
      </c>
      <c r="S4360">
        <v>88.0</v>
      </c>
    </row>
    <row r="4361" ht="15.75" customHeight="1">
      <c r="A4361" s="6" t="s">
        <v>23</v>
      </c>
      <c r="B4361" s="6" t="s">
        <v>24</v>
      </c>
      <c r="C4361" s="6" t="s">
        <v>25</v>
      </c>
      <c r="D4361" s="6" t="s">
        <v>26</v>
      </c>
      <c r="E4361" s="6" t="s">
        <v>8</v>
      </c>
      <c r="G4361" s="6" t="s">
        <v>27</v>
      </c>
      <c r="H4361" s="7">
        <v>4898024.0</v>
      </c>
      <c r="I4361" s="8">
        <v>4899157.0</v>
      </c>
      <c r="J4361" t="s">
        <v>37</v>
      </c>
      <c r="K4361" t="s">
        <v>10288</v>
      </c>
      <c r="L4361" t="s">
        <v>10288</v>
      </c>
      <c r="N4361" t="s">
        <v>4059</v>
      </c>
      <c r="Q4361" t="s">
        <v>10289</v>
      </c>
      <c r="R4361">
        <v>1134.0</v>
      </c>
      <c r="S4361">
        <v>377.0</v>
      </c>
    </row>
    <row r="4362" ht="15.75" customHeight="1">
      <c r="A4362" s="6" t="s">
        <v>23</v>
      </c>
      <c r="B4362" s="6" t="s">
        <v>24</v>
      </c>
      <c r="C4362" s="6" t="s">
        <v>25</v>
      </c>
      <c r="D4362" s="6" t="s">
        <v>26</v>
      </c>
      <c r="E4362" s="6" t="s">
        <v>8</v>
      </c>
      <c r="G4362" s="6" t="s">
        <v>27</v>
      </c>
      <c r="H4362" s="7">
        <v>4899638.0</v>
      </c>
      <c r="I4362" s="8">
        <v>4900021.0</v>
      </c>
      <c r="J4362" t="s">
        <v>37</v>
      </c>
      <c r="K4362" t="s">
        <v>10290</v>
      </c>
      <c r="L4362" t="s">
        <v>10290</v>
      </c>
      <c r="N4362" t="s">
        <v>4670</v>
      </c>
      <c r="Q4362" t="s">
        <v>10291</v>
      </c>
      <c r="R4362">
        <v>384.0</v>
      </c>
      <c r="S4362">
        <v>127.0</v>
      </c>
    </row>
    <row r="4363" ht="15.75" customHeight="1">
      <c r="A4363" s="6" t="s">
        <v>23</v>
      </c>
      <c r="B4363" s="6" t="s">
        <v>24</v>
      </c>
      <c r="C4363" s="6" t="s">
        <v>25</v>
      </c>
      <c r="D4363" s="6" t="s">
        <v>26</v>
      </c>
      <c r="E4363" s="6" t="s">
        <v>8</v>
      </c>
      <c r="G4363" s="6" t="s">
        <v>27</v>
      </c>
      <c r="H4363" s="7">
        <v>4900029.0</v>
      </c>
      <c r="I4363" s="8">
        <v>4900880.0</v>
      </c>
      <c r="J4363" t="s">
        <v>28</v>
      </c>
      <c r="K4363" t="s">
        <v>10292</v>
      </c>
      <c r="L4363" t="s">
        <v>10292</v>
      </c>
      <c r="N4363" t="s">
        <v>10293</v>
      </c>
      <c r="Q4363" t="s">
        <v>10294</v>
      </c>
      <c r="R4363">
        <v>852.0</v>
      </c>
      <c r="S4363">
        <v>283.0</v>
      </c>
    </row>
    <row r="4364" ht="15.75" customHeight="1">
      <c r="A4364" s="6" t="s">
        <v>23</v>
      </c>
      <c r="B4364" s="6" t="s">
        <v>24</v>
      </c>
      <c r="C4364" s="6" t="s">
        <v>25</v>
      </c>
      <c r="D4364" s="6" t="s">
        <v>26</v>
      </c>
      <c r="E4364" s="6" t="s">
        <v>8</v>
      </c>
      <c r="G4364" s="6" t="s">
        <v>27</v>
      </c>
      <c r="H4364" s="7">
        <v>4900882.0</v>
      </c>
      <c r="I4364" s="8">
        <v>4901562.0</v>
      </c>
      <c r="J4364" t="s">
        <v>28</v>
      </c>
      <c r="K4364" t="s">
        <v>10295</v>
      </c>
      <c r="L4364" t="s">
        <v>10295</v>
      </c>
      <c r="N4364" t="s">
        <v>10296</v>
      </c>
      <c r="Q4364" t="s">
        <v>10297</v>
      </c>
      <c r="R4364">
        <v>681.0</v>
      </c>
      <c r="S4364">
        <v>226.0</v>
      </c>
    </row>
    <row r="4365" ht="15.75" customHeight="1">
      <c r="A4365" s="6" t="s">
        <v>23</v>
      </c>
      <c r="B4365" s="6" t="s">
        <v>24</v>
      </c>
      <c r="C4365" s="6" t="s">
        <v>25</v>
      </c>
      <c r="D4365" s="6" t="s">
        <v>26</v>
      </c>
      <c r="E4365" s="6" t="s">
        <v>8</v>
      </c>
      <c r="G4365" s="6" t="s">
        <v>27</v>
      </c>
      <c r="H4365" s="7">
        <v>4901574.0</v>
      </c>
      <c r="I4365" s="8">
        <v>4902107.0</v>
      </c>
      <c r="J4365" t="s">
        <v>28</v>
      </c>
      <c r="K4365" t="s">
        <v>10298</v>
      </c>
      <c r="L4365" t="s">
        <v>10298</v>
      </c>
      <c r="N4365" t="s">
        <v>33</v>
      </c>
      <c r="Q4365" t="s">
        <v>10299</v>
      </c>
      <c r="R4365">
        <v>534.0</v>
      </c>
      <c r="S4365">
        <v>177.0</v>
      </c>
    </row>
    <row r="4366" ht="15.75" customHeight="1">
      <c r="A4366" s="6" t="s">
        <v>23</v>
      </c>
      <c r="B4366" s="6" t="s">
        <v>24</v>
      </c>
      <c r="C4366" s="6" t="s">
        <v>25</v>
      </c>
      <c r="D4366" s="6" t="s">
        <v>26</v>
      </c>
      <c r="E4366" s="6" t="s">
        <v>8</v>
      </c>
      <c r="G4366" s="6" t="s">
        <v>27</v>
      </c>
      <c r="H4366" s="7">
        <v>4902228.0</v>
      </c>
      <c r="I4366" s="8">
        <v>4903496.0</v>
      </c>
      <c r="J4366" t="s">
        <v>28</v>
      </c>
      <c r="K4366" t="s">
        <v>10300</v>
      </c>
      <c r="L4366" t="s">
        <v>10300</v>
      </c>
      <c r="N4366" t="s">
        <v>174</v>
      </c>
      <c r="Q4366" t="s">
        <v>10301</v>
      </c>
      <c r="R4366">
        <v>1269.0</v>
      </c>
      <c r="S4366">
        <v>422.0</v>
      </c>
    </row>
    <row r="4367" ht="15.75" customHeight="1">
      <c r="A4367" s="6" t="s">
        <v>23</v>
      </c>
      <c r="B4367" s="6" t="s">
        <v>24</v>
      </c>
      <c r="C4367" s="6" t="s">
        <v>25</v>
      </c>
      <c r="D4367" s="6" t="s">
        <v>26</v>
      </c>
      <c r="E4367" s="6" t="s">
        <v>8</v>
      </c>
      <c r="G4367" s="6" t="s">
        <v>27</v>
      </c>
      <c r="H4367" s="7">
        <v>4904124.0</v>
      </c>
      <c r="I4367" s="8">
        <v>4904999.0</v>
      </c>
      <c r="J4367" t="s">
        <v>37</v>
      </c>
      <c r="K4367" t="s">
        <v>10302</v>
      </c>
      <c r="L4367" t="s">
        <v>10302</v>
      </c>
      <c r="N4367" t="s">
        <v>10303</v>
      </c>
      <c r="Q4367" t="s">
        <v>10304</v>
      </c>
      <c r="R4367">
        <v>876.0</v>
      </c>
      <c r="S4367">
        <v>291.0</v>
      </c>
    </row>
    <row r="4368" ht="15.75" customHeight="1">
      <c r="A4368" s="6" t="s">
        <v>23</v>
      </c>
      <c r="B4368" s="6" t="s">
        <v>24</v>
      </c>
      <c r="C4368" s="6" t="s">
        <v>25</v>
      </c>
      <c r="D4368" s="6" t="s">
        <v>26</v>
      </c>
      <c r="E4368" s="6" t="s">
        <v>8</v>
      </c>
      <c r="G4368" s="6" t="s">
        <v>27</v>
      </c>
      <c r="H4368" s="7">
        <v>4905130.0</v>
      </c>
      <c r="I4368" s="8">
        <v>4908405.0</v>
      </c>
      <c r="J4368" t="s">
        <v>37</v>
      </c>
      <c r="K4368" t="s">
        <v>10305</v>
      </c>
      <c r="L4368" t="s">
        <v>10305</v>
      </c>
      <c r="N4368" t="s">
        <v>10306</v>
      </c>
      <c r="Q4368" t="s">
        <v>10307</v>
      </c>
      <c r="R4368">
        <v>3276.0</v>
      </c>
      <c r="S4368">
        <v>1091.0</v>
      </c>
    </row>
    <row r="4369" ht="15.75" customHeight="1">
      <c r="A4369" s="6" t="s">
        <v>23</v>
      </c>
      <c r="B4369" s="6" t="s">
        <v>24</v>
      </c>
      <c r="C4369" s="6" t="s">
        <v>25</v>
      </c>
      <c r="D4369" s="6" t="s">
        <v>26</v>
      </c>
      <c r="E4369" s="6" t="s">
        <v>8</v>
      </c>
      <c r="G4369" s="6" t="s">
        <v>27</v>
      </c>
      <c r="H4369" s="7">
        <v>4908409.0</v>
      </c>
      <c r="I4369" s="8">
        <v>4910931.0</v>
      </c>
      <c r="J4369" t="s">
        <v>28</v>
      </c>
      <c r="K4369" t="s">
        <v>10308</v>
      </c>
      <c r="L4369" t="s">
        <v>10308</v>
      </c>
      <c r="N4369" t="s">
        <v>10309</v>
      </c>
      <c r="Q4369" t="s">
        <v>10310</v>
      </c>
      <c r="R4369">
        <v>2523.0</v>
      </c>
      <c r="S4369">
        <v>840.0</v>
      </c>
    </row>
    <row r="4370" ht="15.75" customHeight="1">
      <c r="A4370" s="6" t="s">
        <v>23</v>
      </c>
      <c r="B4370" s="6" t="s">
        <v>24</v>
      </c>
      <c r="C4370" s="6" t="s">
        <v>25</v>
      </c>
      <c r="D4370" s="6" t="s">
        <v>26</v>
      </c>
      <c r="E4370" s="6" t="s">
        <v>8</v>
      </c>
      <c r="G4370" s="6" t="s">
        <v>27</v>
      </c>
      <c r="H4370" s="7">
        <v>4911016.0</v>
      </c>
      <c r="I4370" s="8">
        <v>4911297.0</v>
      </c>
      <c r="J4370" t="s">
        <v>28</v>
      </c>
      <c r="K4370" t="s">
        <v>10311</v>
      </c>
      <c r="L4370" t="s">
        <v>10311</v>
      </c>
      <c r="N4370" t="s">
        <v>10312</v>
      </c>
      <c r="Q4370" t="s">
        <v>10313</v>
      </c>
      <c r="R4370">
        <v>282.0</v>
      </c>
      <c r="S4370">
        <v>93.0</v>
      </c>
    </row>
    <row r="4371" ht="15.75" customHeight="1">
      <c r="A4371" s="6" t="s">
        <v>23</v>
      </c>
      <c r="B4371" s="6" t="s">
        <v>24</v>
      </c>
      <c r="C4371" s="6" t="s">
        <v>25</v>
      </c>
      <c r="D4371" s="6" t="s">
        <v>26</v>
      </c>
      <c r="E4371" s="6" t="s">
        <v>8</v>
      </c>
      <c r="G4371" s="6" t="s">
        <v>27</v>
      </c>
      <c r="H4371" s="7">
        <v>4911563.0</v>
      </c>
      <c r="I4371" s="8">
        <v>4913026.0</v>
      </c>
      <c r="J4371" t="s">
        <v>37</v>
      </c>
      <c r="K4371" t="s">
        <v>10314</v>
      </c>
      <c r="L4371" t="s">
        <v>10314</v>
      </c>
      <c r="N4371" t="s">
        <v>10315</v>
      </c>
      <c r="Q4371" t="s">
        <v>10316</v>
      </c>
      <c r="R4371">
        <v>1464.0</v>
      </c>
      <c r="S4371">
        <v>487.0</v>
      </c>
    </row>
    <row r="4372" ht="15.75" customHeight="1">
      <c r="A4372" s="6" t="s">
        <v>23</v>
      </c>
      <c r="B4372" s="6" t="s">
        <v>24</v>
      </c>
      <c r="C4372" s="6" t="s">
        <v>25</v>
      </c>
      <c r="D4372" s="6" t="s">
        <v>26</v>
      </c>
      <c r="E4372" s="6" t="s">
        <v>8</v>
      </c>
      <c r="G4372" s="6" t="s">
        <v>27</v>
      </c>
      <c r="H4372" s="7">
        <v>4913088.0</v>
      </c>
      <c r="I4372" s="8">
        <v>4913543.0</v>
      </c>
      <c r="J4372" t="s">
        <v>28</v>
      </c>
      <c r="K4372" t="s">
        <v>10317</v>
      </c>
      <c r="L4372" t="s">
        <v>10317</v>
      </c>
      <c r="N4372" t="s">
        <v>653</v>
      </c>
      <c r="Q4372" t="s">
        <v>10318</v>
      </c>
      <c r="R4372">
        <v>456.0</v>
      </c>
      <c r="S4372">
        <v>151.0</v>
      </c>
    </row>
    <row r="4373" ht="15.75" customHeight="1">
      <c r="A4373" s="6" t="s">
        <v>23</v>
      </c>
      <c r="B4373" s="6" t="s">
        <v>24</v>
      </c>
      <c r="C4373" s="6" t="s">
        <v>25</v>
      </c>
      <c r="D4373" s="6" t="s">
        <v>26</v>
      </c>
      <c r="E4373" s="6" t="s">
        <v>8</v>
      </c>
      <c r="G4373" s="6" t="s">
        <v>27</v>
      </c>
      <c r="H4373" s="7">
        <v>4913627.0</v>
      </c>
      <c r="I4373" s="8">
        <v>4914979.0</v>
      </c>
      <c r="J4373" t="s">
        <v>28</v>
      </c>
      <c r="K4373" t="s">
        <v>10319</v>
      </c>
      <c r="L4373" t="s">
        <v>10319</v>
      </c>
      <c r="N4373" t="s">
        <v>33</v>
      </c>
      <c r="Q4373" t="s">
        <v>10320</v>
      </c>
      <c r="R4373">
        <v>1353.0</v>
      </c>
      <c r="S4373">
        <v>450.0</v>
      </c>
    </row>
    <row r="4374" ht="15.75" customHeight="1">
      <c r="A4374" s="6" t="s">
        <v>23</v>
      </c>
      <c r="B4374" s="6" t="s">
        <v>24</v>
      </c>
      <c r="C4374" s="6" t="s">
        <v>25</v>
      </c>
      <c r="D4374" s="6" t="s">
        <v>26</v>
      </c>
      <c r="E4374" s="6" t="s">
        <v>8</v>
      </c>
      <c r="G4374" s="6" t="s">
        <v>27</v>
      </c>
      <c r="H4374" s="7">
        <v>4915167.0</v>
      </c>
      <c r="I4374" s="8">
        <v>4915391.0</v>
      </c>
      <c r="J4374" t="s">
        <v>37</v>
      </c>
      <c r="K4374" t="s">
        <v>10321</v>
      </c>
      <c r="L4374" t="s">
        <v>10321</v>
      </c>
      <c r="N4374" t="s">
        <v>33</v>
      </c>
      <c r="Q4374" t="s">
        <v>10322</v>
      </c>
      <c r="R4374">
        <v>225.0</v>
      </c>
      <c r="S4374">
        <v>74.0</v>
      </c>
    </row>
    <row r="4375" ht="15.75" customHeight="1">
      <c r="A4375" s="6" t="s">
        <v>23</v>
      </c>
      <c r="B4375" s="6" t="s">
        <v>24</v>
      </c>
      <c r="C4375" s="6" t="s">
        <v>25</v>
      </c>
      <c r="D4375" s="6" t="s">
        <v>26</v>
      </c>
      <c r="E4375" s="6" t="s">
        <v>8</v>
      </c>
      <c r="G4375" s="6" t="s">
        <v>27</v>
      </c>
      <c r="H4375" s="7">
        <v>4915804.0</v>
      </c>
      <c r="I4375" s="8">
        <v>4916730.0</v>
      </c>
      <c r="J4375" t="s">
        <v>37</v>
      </c>
      <c r="K4375" t="s">
        <v>10323</v>
      </c>
      <c r="L4375" t="s">
        <v>10323</v>
      </c>
      <c r="N4375" t="s">
        <v>33</v>
      </c>
      <c r="Q4375" t="s">
        <v>10324</v>
      </c>
      <c r="R4375">
        <v>927.0</v>
      </c>
      <c r="S4375">
        <v>308.0</v>
      </c>
    </row>
    <row r="4376" ht="15.75" customHeight="1">
      <c r="A4376" s="6" t="s">
        <v>23</v>
      </c>
      <c r="B4376" s="6" t="s">
        <v>24</v>
      </c>
      <c r="C4376" s="6" t="s">
        <v>25</v>
      </c>
      <c r="D4376" s="6" t="s">
        <v>26</v>
      </c>
      <c r="E4376" s="6" t="s">
        <v>8</v>
      </c>
      <c r="G4376" s="6" t="s">
        <v>27</v>
      </c>
      <c r="H4376" s="7">
        <v>4916767.0</v>
      </c>
      <c r="I4376" s="8">
        <v>4917999.0</v>
      </c>
      <c r="J4376" t="s">
        <v>37</v>
      </c>
      <c r="K4376" t="s">
        <v>10325</v>
      </c>
      <c r="L4376" t="s">
        <v>10325</v>
      </c>
      <c r="N4376" t="s">
        <v>1416</v>
      </c>
      <c r="Q4376" t="s">
        <v>10326</v>
      </c>
      <c r="R4376">
        <v>1233.0</v>
      </c>
      <c r="S4376">
        <v>410.0</v>
      </c>
    </row>
    <row r="4377" ht="15.75" customHeight="1">
      <c r="A4377" s="6" t="s">
        <v>23</v>
      </c>
      <c r="B4377" s="6" t="s">
        <v>24</v>
      </c>
      <c r="C4377" s="6" t="s">
        <v>25</v>
      </c>
      <c r="D4377" s="6" t="s">
        <v>26</v>
      </c>
      <c r="E4377" s="6" t="s">
        <v>8</v>
      </c>
      <c r="G4377" s="6" t="s">
        <v>27</v>
      </c>
      <c r="H4377" s="7">
        <v>4918178.0</v>
      </c>
      <c r="I4377" s="8">
        <v>4918378.0</v>
      </c>
      <c r="J4377" t="s">
        <v>37</v>
      </c>
      <c r="K4377" t="s">
        <v>10327</v>
      </c>
      <c r="L4377" t="s">
        <v>10327</v>
      </c>
      <c r="N4377" t="s">
        <v>8725</v>
      </c>
      <c r="Q4377" t="s">
        <v>10328</v>
      </c>
      <c r="R4377">
        <v>201.0</v>
      </c>
      <c r="S4377">
        <v>66.0</v>
      </c>
    </row>
    <row r="4378" ht="15.75" customHeight="1">
      <c r="A4378" s="6" t="s">
        <v>23</v>
      </c>
      <c r="B4378" s="6" t="s">
        <v>24</v>
      </c>
      <c r="C4378" s="6" t="s">
        <v>25</v>
      </c>
      <c r="D4378" s="6" t="s">
        <v>26</v>
      </c>
      <c r="E4378" s="6" t="s">
        <v>8</v>
      </c>
      <c r="G4378" s="6" t="s">
        <v>27</v>
      </c>
      <c r="H4378" s="7">
        <v>4918375.0</v>
      </c>
      <c r="I4378" s="8">
        <v>4918794.0</v>
      </c>
      <c r="J4378" t="s">
        <v>37</v>
      </c>
      <c r="K4378" t="s">
        <v>10329</v>
      </c>
      <c r="L4378" t="s">
        <v>10329</v>
      </c>
      <c r="N4378" t="s">
        <v>10330</v>
      </c>
      <c r="Q4378" t="s">
        <v>10331</v>
      </c>
      <c r="R4378">
        <v>420.0</v>
      </c>
      <c r="S4378">
        <v>139.0</v>
      </c>
    </row>
    <row r="4379" ht="15.75" customHeight="1">
      <c r="A4379" s="6" t="s">
        <v>23</v>
      </c>
      <c r="B4379" s="6" t="s">
        <v>24</v>
      </c>
      <c r="C4379" s="6" t="s">
        <v>25</v>
      </c>
      <c r="D4379" s="6" t="s">
        <v>26</v>
      </c>
      <c r="E4379" s="6" t="s">
        <v>8</v>
      </c>
      <c r="G4379" s="6" t="s">
        <v>27</v>
      </c>
      <c r="H4379" s="7">
        <v>4919005.0</v>
      </c>
      <c r="I4379" s="8">
        <v>4919502.0</v>
      </c>
      <c r="J4379" t="s">
        <v>28</v>
      </c>
      <c r="K4379" t="s">
        <v>10332</v>
      </c>
      <c r="L4379" t="s">
        <v>10332</v>
      </c>
      <c r="N4379" t="s">
        <v>33</v>
      </c>
      <c r="Q4379" t="s">
        <v>10333</v>
      </c>
      <c r="R4379">
        <v>498.0</v>
      </c>
      <c r="S4379">
        <v>165.0</v>
      </c>
    </row>
    <row r="4380" ht="15.75" customHeight="1">
      <c r="A4380" s="6" t="s">
        <v>23</v>
      </c>
      <c r="B4380" s="6" t="s">
        <v>24</v>
      </c>
      <c r="C4380" s="6" t="s">
        <v>25</v>
      </c>
      <c r="D4380" s="6" t="s">
        <v>26</v>
      </c>
      <c r="E4380" s="6" t="s">
        <v>8</v>
      </c>
      <c r="G4380" s="6" t="s">
        <v>27</v>
      </c>
      <c r="H4380" s="7">
        <v>4919672.0</v>
      </c>
      <c r="I4380" s="8">
        <v>4920217.0</v>
      </c>
      <c r="J4380" t="s">
        <v>37</v>
      </c>
      <c r="K4380" t="s">
        <v>10334</v>
      </c>
      <c r="L4380" t="s">
        <v>10334</v>
      </c>
      <c r="N4380" t="s">
        <v>7513</v>
      </c>
      <c r="Q4380" t="s">
        <v>10335</v>
      </c>
      <c r="R4380">
        <v>546.0</v>
      </c>
      <c r="S4380">
        <v>181.0</v>
      </c>
    </row>
    <row r="4381" ht="15.75" customHeight="1">
      <c r="A4381" s="6" t="s">
        <v>23</v>
      </c>
      <c r="B4381" s="6" t="s">
        <v>24</v>
      </c>
      <c r="C4381" s="6" t="s">
        <v>25</v>
      </c>
      <c r="D4381" s="6" t="s">
        <v>26</v>
      </c>
      <c r="E4381" s="6" t="s">
        <v>8</v>
      </c>
      <c r="G4381" s="6" t="s">
        <v>27</v>
      </c>
      <c r="H4381" s="7">
        <v>4920305.0</v>
      </c>
      <c r="I4381" s="8">
        <v>4920739.0</v>
      </c>
      <c r="J4381" t="s">
        <v>37</v>
      </c>
      <c r="K4381" t="s">
        <v>10336</v>
      </c>
      <c r="L4381" t="s">
        <v>10336</v>
      </c>
      <c r="N4381" t="s">
        <v>219</v>
      </c>
      <c r="Q4381" t="s">
        <v>10337</v>
      </c>
      <c r="R4381">
        <v>435.0</v>
      </c>
      <c r="S4381">
        <v>144.0</v>
      </c>
    </row>
    <row r="4382" ht="15.75" customHeight="1">
      <c r="A4382" s="6" t="s">
        <v>23</v>
      </c>
      <c r="B4382" s="6" t="s">
        <v>24</v>
      </c>
      <c r="C4382" s="6" t="s">
        <v>25</v>
      </c>
      <c r="D4382" s="6" t="s">
        <v>26</v>
      </c>
      <c r="E4382" s="6" t="s">
        <v>8</v>
      </c>
      <c r="G4382" s="6" t="s">
        <v>27</v>
      </c>
      <c r="H4382" s="7">
        <v>4921201.0</v>
      </c>
      <c r="I4382" s="8">
        <v>4922475.0</v>
      </c>
      <c r="J4382" t="s">
        <v>37</v>
      </c>
      <c r="K4382" t="s">
        <v>10338</v>
      </c>
      <c r="L4382" t="s">
        <v>10338</v>
      </c>
      <c r="N4382" t="s">
        <v>174</v>
      </c>
      <c r="Q4382" t="s">
        <v>10339</v>
      </c>
      <c r="R4382">
        <v>1275.0</v>
      </c>
      <c r="S4382">
        <v>424.0</v>
      </c>
    </row>
    <row r="4383" ht="15.75" customHeight="1">
      <c r="A4383" s="6" t="s">
        <v>23</v>
      </c>
      <c r="B4383" s="6" t="s">
        <v>24</v>
      </c>
      <c r="C4383" s="6" t="s">
        <v>25</v>
      </c>
      <c r="D4383" s="6" t="s">
        <v>26</v>
      </c>
      <c r="E4383" s="6" t="s">
        <v>8</v>
      </c>
      <c r="G4383" s="6" t="s">
        <v>27</v>
      </c>
      <c r="H4383" s="7">
        <v>4922499.0</v>
      </c>
      <c r="I4383" s="8">
        <v>4923032.0</v>
      </c>
      <c r="J4383" t="s">
        <v>28</v>
      </c>
      <c r="K4383" t="s">
        <v>10340</v>
      </c>
      <c r="L4383" t="s">
        <v>10340</v>
      </c>
      <c r="N4383" t="s">
        <v>726</v>
      </c>
      <c r="Q4383" t="s">
        <v>10341</v>
      </c>
      <c r="R4383">
        <v>534.0</v>
      </c>
      <c r="S4383">
        <v>177.0</v>
      </c>
    </row>
    <row r="4384" ht="15.75" customHeight="1">
      <c r="A4384" s="6" t="s">
        <v>23</v>
      </c>
      <c r="B4384" s="6" t="s">
        <v>24</v>
      </c>
      <c r="C4384" s="6" t="s">
        <v>25</v>
      </c>
      <c r="D4384" s="6" t="s">
        <v>26</v>
      </c>
      <c r="E4384" s="6" t="s">
        <v>8</v>
      </c>
      <c r="G4384" s="6" t="s">
        <v>27</v>
      </c>
      <c r="H4384" s="7">
        <v>4923084.0</v>
      </c>
      <c r="I4384" s="8">
        <v>4923644.0</v>
      </c>
      <c r="J4384" t="s">
        <v>37</v>
      </c>
      <c r="K4384" t="s">
        <v>10342</v>
      </c>
      <c r="L4384" t="s">
        <v>10342</v>
      </c>
      <c r="N4384" t="s">
        <v>2804</v>
      </c>
      <c r="O4384" t="s">
        <v>2805</v>
      </c>
      <c r="Q4384" t="s">
        <v>10343</v>
      </c>
      <c r="R4384">
        <v>561.0</v>
      </c>
      <c r="S4384">
        <v>186.0</v>
      </c>
    </row>
    <row r="4385" ht="15.75" customHeight="1">
      <c r="A4385" s="6" t="s">
        <v>23</v>
      </c>
      <c r="B4385" s="6" t="s">
        <v>24</v>
      </c>
      <c r="C4385" s="6" t="s">
        <v>25</v>
      </c>
      <c r="D4385" s="6" t="s">
        <v>26</v>
      </c>
      <c r="E4385" s="6" t="s">
        <v>8</v>
      </c>
      <c r="G4385" s="6" t="s">
        <v>27</v>
      </c>
      <c r="H4385" s="7">
        <v>4923656.0</v>
      </c>
      <c r="I4385" s="8">
        <v>4925422.0</v>
      </c>
      <c r="J4385" t="s">
        <v>28</v>
      </c>
      <c r="K4385" t="s">
        <v>10344</v>
      </c>
      <c r="L4385" t="s">
        <v>10344</v>
      </c>
      <c r="N4385" t="s">
        <v>10345</v>
      </c>
      <c r="Q4385" t="s">
        <v>10346</v>
      </c>
      <c r="R4385">
        <v>1767.0</v>
      </c>
      <c r="S4385">
        <v>588.0</v>
      </c>
    </row>
    <row r="4386" ht="15.75" customHeight="1">
      <c r="A4386" s="6" t="s">
        <v>23</v>
      </c>
      <c r="B4386" s="6" t="s">
        <v>24</v>
      </c>
      <c r="C4386" s="6" t="s">
        <v>25</v>
      </c>
      <c r="D4386" s="6" t="s">
        <v>26</v>
      </c>
      <c r="E4386" s="6" t="s">
        <v>8</v>
      </c>
      <c r="G4386" s="6" t="s">
        <v>27</v>
      </c>
      <c r="H4386" s="7">
        <v>4926005.0</v>
      </c>
      <c r="I4386" s="8">
        <v>4926595.0</v>
      </c>
      <c r="J4386" t="s">
        <v>37</v>
      </c>
      <c r="K4386" t="s">
        <v>10347</v>
      </c>
      <c r="L4386" t="s">
        <v>10347</v>
      </c>
      <c r="N4386" t="s">
        <v>781</v>
      </c>
      <c r="Q4386" t="s">
        <v>10348</v>
      </c>
      <c r="R4386">
        <v>591.0</v>
      </c>
      <c r="S4386">
        <v>196.0</v>
      </c>
    </row>
    <row r="4387" ht="15.75" customHeight="1">
      <c r="A4387" s="6" t="s">
        <v>23</v>
      </c>
      <c r="B4387" s="6" t="s">
        <v>24</v>
      </c>
      <c r="C4387" s="6" t="s">
        <v>25</v>
      </c>
      <c r="D4387" s="6" t="s">
        <v>26</v>
      </c>
      <c r="E4387" s="6" t="s">
        <v>8</v>
      </c>
      <c r="G4387" s="6" t="s">
        <v>27</v>
      </c>
      <c r="H4387" s="7">
        <v>4926866.0</v>
      </c>
      <c r="I4387" s="8">
        <v>4927522.0</v>
      </c>
      <c r="J4387" t="s">
        <v>28</v>
      </c>
      <c r="K4387" t="s">
        <v>10349</v>
      </c>
      <c r="L4387" t="s">
        <v>10349</v>
      </c>
      <c r="N4387" t="s">
        <v>261</v>
      </c>
      <c r="Q4387" t="s">
        <v>10350</v>
      </c>
      <c r="R4387">
        <v>657.0</v>
      </c>
      <c r="S4387">
        <v>218.0</v>
      </c>
    </row>
    <row r="4388" ht="15.75" customHeight="1">
      <c r="A4388" s="6" t="s">
        <v>23</v>
      </c>
      <c r="B4388" s="6" t="s">
        <v>24</v>
      </c>
      <c r="C4388" s="6" t="s">
        <v>25</v>
      </c>
      <c r="D4388" s="6" t="s">
        <v>26</v>
      </c>
      <c r="E4388" s="6" t="s">
        <v>8</v>
      </c>
      <c r="G4388" s="6" t="s">
        <v>27</v>
      </c>
      <c r="H4388" s="7">
        <v>4927713.0</v>
      </c>
      <c r="I4388" s="8">
        <v>4928480.0</v>
      </c>
      <c r="J4388" t="s">
        <v>28</v>
      </c>
      <c r="K4388" t="s">
        <v>10351</v>
      </c>
      <c r="L4388" t="s">
        <v>10351</v>
      </c>
      <c r="N4388" t="s">
        <v>296</v>
      </c>
      <c r="Q4388" t="s">
        <v>10352</v>
      </c>
      <c r="R4388">
        <v>768.0</v>
      </c>
      <c r="S4388">
        <v>255.0</v>
      </c>
    </row>
    <row r="4389" ht="15.75" customHeight="1">
      <c r="A4389" s="6" t="s">
        <v>23</v>
      </c>
      <c r="B4389" s="6" t="s">
        <v>24</v>
      </c>
      <c r="C4389" s="6" t="s">
        <v>25</v>
      </c>
      <c r="D4389" s="6" t="s">
        <v>26</v>
      </c>
      <c r="E4389" s="6" t="s">
        <v>8</v>
      </c>
      <c r="G4389" s="6" t="s">
        <v>27</v>
      </c>
      <c r="H4389" s="7">
        <v>4928887.0</v>
      </c>
      <c r="I4389" s="8">
        <v>4929810.0</v>
      </c>
      <c r="J4389" t="s">
        <v>37</v>
      </c>
      <c r="K4389" t="s">
        <v>10353</v>
      </c>
      <c r="L4389" t="s">
        <v>10353</v>
      </c>
      <c r="N4389" t="s">
        <v>10354</v>
      </c>
      <c r="Q4389" t="s">
        <v>10355</v>
      </c>
      <c r="R4389">
        <v>924.0</v>
      </c>
      <c r="S4389">
        <v>307.0</v>
      </c>
    </row>
    <row r="4390" ht="15.75" customHeight="1">
      <c r="A4390" s="6" t="s">
        <v>23</v>
      </c>
      <c r="B4390" s="6" t="s">
        <v>24</v>
      </c>
      <c r="C4390" s="6" t="s">
        <v>25</v>
      </c>
      <c r="D4390" s="6" t="s">
        <v>26</v>
      </c>
      <c r="E4390" s="6" t="s">
        <v>8</v>
      </c>
      <c r="G4390" s="6" t="s">
        <v>27</v>
      </c>
      <c r="H4390" s="7">
        <v>4929807.0</v>
      </c>
      <c r="I4390" s="8">
        <v>4930769.0</v>
      </c>
      <c r="J4390" t="s">
        <v>37</v>
      </c>
      <c r="K4390" t="s">
        <v>10356</v>
      </c>
      <c r="L4390" t="s">
        <v>10356</v>
      </c>
      <c r="N4390" t="s">
        <v>10357</v>
      </c>
      <c r="Q4390" t="s">
        <v>10358</v>
      </c>
      <c r="R4390">
        <v>963.0</v>
      </c>
      <c r="S4390">
        <v>320.0</v>
      </c>
    </row>
    <row r="4391" ht="15.75" customHeight="1">
      <c r="A4391" s="6" t="s">
        <v>23</v>
      </c>
      <c r="B4391" s="6" t="s">
        <v>24</v>
      </c>
      <c r="C4391" s="6" t="s">
        <v>25</v>
      </c>
      <c r="D4391" s="6" t="s">
        <v>26</v>
      </c>
      <c r="E4391" s="6" t="s">
        <v>8</v>
      </c>
      <c r="G4391" s="6" t="s">
        <v>27</v>
      </c>
      <c r="H4391" s="7">
        <v>4930736.0</v>
      </c>
      <c r="I4391" s="8">
        <v>4931728.0</v>
      </c>
      <c r="J4391" t="s">
        <v>37</v>
      </c>
      <c r="K4391" t="s">
        <v>10359</v>
      </c>
      <c r="L4391" t="s">
        <v>10359</v>
      </c>
      <c r="N4391" t="s">
        <v>2599</v>
      </c>
      <c r="Q4391" t="s">
        <v>10360</v>
      </c>
      <c r="R4391">
        <v>993.0</v>
      </c>
      <c r="S4391">
        <v>330.0</v>
      </c>
    </row>
    <row r="4392" ht="15.75" customHeight="1">
      <c r="A4392" s="6" t="s">
        <v>23</v>
      </c>
      <c r="B4392" s="6" t="s">
        <v>24</v>
      </c>
      <c r="C4392" s="6" t="s">
        <v>25</v>
      </c>
      <c r="D4392" s="6" t="s">
        <v>26</v>
      </c>
      <c r="E4392" s="6" t="s">
        <v>8</v>
      </c>
      <c r="G4392" s="6" t="s">
        <v>27</v>
      </c>
      <c r="H4392" s="7">
        <v>4931942.0</v>
      </c>
      <c r="I4392" s="8">
        <v>4932145.0</v>
      </c>
      <c r="J4392" t="s">
        <v>37</v>
      </c>
      <c r="K4392" t="s">
        <v>10361</v>
      </c>
      <c r="L4392" t="s">
        <v>10361</v>
      </c>
      <c r="N4392" t="s">
        <v>33</v>
      </c>
      <c r="Q4392" t="s">
        <v>10362</v>
      </c>
      <c r="R4392">
        <v>204.0</v>
      </c>
      <c r="S4392">
        <v>67.0</v>
      </c>
    </row>
    <row r="4393" ht="15.75" customHeight="1">
      <c r="A4393" s="6" t="s">
        <v>23</v>
      </c>
      <c r="B4393" s="6" t="s">
        <v>113</v>
      </c>
      <c r="C4393" s="6" t="s">
        <v>25</v>
      </c>
      <c r="D4393" s="6" t="s">
        <v>26</v>
      </c>
      <c r="E4393" s="6" t="s">
        <v>8</v>
      </c>
      <c r="G4393" s="6" t="s">
        <v>27</v>
      </c>
      <c r="H4393" s="7">
        <v>4932145.0</v>
      </c>
      <c r="I4393" s="8">
        <v>4933523.0</v>
      </c>
      <c r="J4393" t="s">
        <v>37</v>
      </c>
      <c r="N4393" t="s">
        <v>10363</v>
      </c>
      <c r="Q4393" t="s">
        <v>10364</v>
      </c>
      <c r="R4393">
        <v>1379.0</v>
      </c>
      <c r="T4393" t="s">
        <v>116</v>
      </c>
    </row>
    <row r="4394" ht="15.75" customHeight="1">
      <c r="A4394" s="6" t="s">
        <v>23</v>
      </c>
      <c r="B4394" s="6" t="s">
        <v>24</v>
      </c>
      <c r="C4394" s="6" t="s">
        <v>25</v>
      </c>
      <c r="D4394" s="6" t="s">
        <v>26</v>
      </c>
      <c r="E4394" s="6" t="s">
        <v>8</v>
      </c>
      <c r="G4394" s="6" t="s">
        <v>27</v>
      </c>
      <c r="H4394" s="7">
        <v>4933541.0</v>
      </c>
      <c r="I4394" s="8">
        <v>4934485.0</v>
      </c>
      <c r="J4394" t="s">
        <v>37</v>
      </c>
      <c r="K4394" t="s">
        <v>10365</v>
      </c>
      <c r="L4394" t="s">
        <v>10365</v>
      </c>
      <c r="N4394" t="s">
        <v>1712</v>
      </c>
      <c r="Q4394" t="s">
        <v>10366</v>
      </c>
      <c r="R4394">
        <v>945.0</v>
      </c>
      <c r="S4394">
        <v>314.0</v>
      </c>
    </row>
    <row r="4395" ht="15.75" customHeight="1">
      <c r="A4395" s="6" t="s">
        <v>23</v>
      </c>
      <c r="B4395" s="6" t="s">
        <v>24</v>
      </c>
      <c r="C4395" s="6" t="s">
        <v>25</v>
      </c>
      <c r="D4395" s="6" t="s">
        <v>26</v>
      </c>
      <c r="E4395" s="6" t="s">
        <v>8</v>
      </c>
      <c r="G4395" s="6" t="s">
        <v>27</v>
      </c>
      <c r="H4395" s="7">
        <v>4934616.0</v>
      </c>
      <c r="I4395" s="8">
        <v>4935065.0</v>
      </c>
      <c r="J4395" t="s">
        <v>28</v>
      </c>
      <c r="K4395" t="s">
        <v>10367</v>
      </c>
      <c r="L4395" t="s">
        <v>10367</v>
      </c>
      <c r="N4395" t="s">
        <v>219</v>
      </c>
      <c r="Q4395" t="s">
        <v>10368</v>
      </c>
      <c r="R4395">
        <v>450.0</v>
      </c>
      <c r="S4395">
        <v>149.0</v>
      </c>
    </row>
    <row r="4396" ht="15.75" customHeight="1">
      <c r="A4396" s="6" t="s">
        <v>23</v>
      </c>
      <c r="B4396" s="6" t="s">
        <v>24</v>
      </c>
      <c r="C4396" s="6" t="s">
        <v>25</v>
      </c>
      <c r="D4396" s="6" t="s">
        <v>26</v>
      </c>
      <c r="E4396" s="6" t="s">
        <v>8</v>
      </c>
      <c r="G4396" s="6" t="s">
        <v>27</v>
      </c>
      <c r="H4396" s="7">
        <v>4935279.0</v>
      </c>
      <c r="I4396" s="8">
        <v>4936376.0</v>
      </c>
      <c r="J4396" t="s">
        <v>37</v>
      </c>
      <c r="K4396" t="s">
        <v>10369</v>
      </c>
      <c r="L4396" t="s">
        <v>10369</v>
      </c>
      <c r="N4396" t="s">
        <v>2718</v>
      </c>
      <c r="Q4396" t="s">
        <v>10370</v>
      </c>
      <c r="R4396">
        <v>1098.0</v>
      </c>
      <c r="S4396">
        <v>365.0</v>
      </c>
    </row>
    <row r="4397" ht="15.75" customHeight="1">
      <c r="A4397" s="6" t="s">
        <v>23</v>
      </c>
      <c r="B4397" s="6" t="s">
        <v>24</v>
      </c>
      <c r="C4397" s="6" t="s">
        <v>25</v>
      </c>
      <c r="D4397" s="6" t="s">
        <v>26</v>
      </c>
      <c r="E4397" s="6" t="s">
        <v>8</v>
      </c>
      <c r="G4397" s="6" t="s">
        <v>27</v>
      </c>
      <c r="H4397" s="7">
        <v>4936554.0</v>
      </c>
      <c r="I4397" s="8">
        <v>4937672.0</v>
      </c>
      <c r="J4397" t="s">
        <v>28</v>
      </c>
      <c r="K4397" t="s">
        <v>10371</v>
      </c>
      <c r="L4397" t="s">
        <v>10371</v>
      </c>
      <c r="N4397" t="s">
        <v>10372</v>
      </c>
      <c r="Q4397" t="s">
        <v>10373</v>
      </c>
      <c r="R4397">
        <v>1119.0</v>
      </c>
      <c r="S4397">
        <v>372.0</v>
      </c>
    </row>
    <row r="4398" ht="15.75" customHeight="1">
      <c r="A4398" s="6" t="s">
        <v>23</v>
      </c>
      <c r="B4398" s="6" t="s">
        <v>24</v>
      </c>
      <c r="C4398" s="6" t="s">
        <v>25</v>
      </c>
      <c r="D4398" s="6" t="s">
        <v>26</v>
      </c>
      <c r="E4398" s="6" t="s">
        <v>8</v>
      </c>
      <c r="G4398" s="6" t="s">
        <v>27</v>
      </c>
      <c r="H4398" s="7">
        <v>4937853.0</v>
      </c>
      <c r="I4398" s="8">
        <v>4938953.0</v>
      </c>
      <c r="J4398" t="s">
        <v>28</v>
      </c>
      <c r="K4398" t="s">
        <v>10374</v>
      </c>
      <c r="L4398" t="s">
        <v>10374</v>
      </c>
      <c r="N4398" t="s">
        <v>10375</v>
      </c>
      <c r="Q4398" t="s">
        <v>10376</v>
      </c>
      <c r="R4398">
        <v>1101.0</v>
      </c>
      <c r="S4398">
        <v>366.0</v>
      </c>
    </row>
    <row r="4399" ht="15.75" customHeight="1">
      <c r="A4399" s="6" t="s">
        <v>23</v>
      </c>
      <c r="B4399" s="6" t="s">
        <v>24</v>
      </c>
      <c r="C4399" s="6" t="s">
        <v>25</v>
      </c>
      <c r="D4399" s="6" t="s">
        <v>26</v>
      </c>
      <c r="E4399" s="6" t="s">
        <v>8</v>
      </c>
      <c r="G4399" s="6" t="s">
        <v>27</v>
      </c>
      <c r="H4399" s="7">
        <v>4939398.0</v>
      </c>
      <c r="I4399" s="8">
        <v>4940021.0</v>
      </c>
      <c r="J4399" t="s">
        <v>37</v>
      </c>
      <c r="K4399" t="s">
        <v>10377</v>
      </c>
      <c r="L4399" t="s">
        <v>10377</v>
      </c>
      <c r="N4399" t="s">
        <v>8869</v>
      </c>
      <c r="O4399" t="s">
        <v>10378</v>
      </c>
      <c r="Q4399" t="s">
        <v>10379</v>
      </c>
      <c r="R4399">
        <v>624.0</v>
      </c>
      <c r="S4399">
        <v>207.0</v>
      </c>
    </row>
    <row r="4400" ht="15.75" customHeight="1">
      <c r="A4400" s="6" t="s">
        <v>23</v>
      </c>
      <c r="B4400" s="6" t="s">
        <v>24</v>
      </c>
      <c r="C4400" s="6" t="s">
        <v>25</v>
      </c>
      <c r="D4400" s="6" t="s">
        <v>26</v>
      </c>
      <c r="E4400" s="6" t="s">
        <v>8</v>
      </c>
      <c r="G4400" s="6" t="s">
        <v>27</v>
      </c>
      <c r="H4400" s="7">
        <v>4940321.0</v>
      </c>
      <c r="I4400" s="8">
        <v>4940494.0</v>
      </c>
      <c r="J4400" t="s">
        <v>37</v>
      </c>
      <c r="K4400" t="s">
        <v>10380</v>
      </c>
      <c r="L4400" t="s">
        <v>10380</v>
      </c>
      <c r="N4400" t="s">
        <v>10381</v>
      </c>
      <c r="O4400" t="s">
        <v>10382</v>
      </c>
      <c r="Q4400" t="s">
        <v>10383</v>
      </c>
      <c r="R4400">
        <v>174.0</v>
      </c>
      <c r="S4400">
        <v>57.0</v>
      </c>
    </row>
    <row r="4401" ht="15.75" customHeight="1">
      <c r="A4401" s="6" t="s">
        <v>23</v>
      </c>
      <c r="B4401" s="6" t="s">
        <v>24</v>
      </c>
      <c r="C4401" s="6" t="s">
        <v>25</v>
      </c>
      <c r="D4401" s="6" t="s">
        <v>26</v>
      </c>
      <c r="E4401" s="6" t="s">
        <v>8</v>
      </c>
      <c r="G4401" s="6" t="s">
        <v>27</v>
      </c>
      <c r="H4401" s="7">
        <v>4940528.0</v>
      </c>
      <c r="I4401" s="8">
        <v>4942909.0</v>
      </c>
      <c r="J4401" t="s">
        <v>37</v>
      </c>
      <c r="K4401" t="s">
        <v>10384</v>
      </c>
      <c r="L4401" t="s">
        <v>10384</v>
      </c>
      <c r="N4401" t="s">
        <v>10385</v>
      </c>
      <c r="Q4401" t="s">
        <v>10386</v>
      </c>
      <c r="R4401">
        <v>2382.0</v>
      </c>
      <c r="S4401">
        <v>793.0</v>
      </c>
    </row>
    <row r="4402" ht="15.75" customHeight="1">
      <c r="A4402" s="6" t="s">
        <v>23</v>
      </c>
      <c r="B4402" s="6" t="s">
        <v>24</v>
      </c>
      <c r="C4402" s="6" t="s">
        <v>25</v>
      </c>
      <c r="D4402" s="6" t="s">
        <v>26</v>
      </c>
      <c r="E4402" s="6" t="s">
        <v>8</v>
      </c>
      <c r="G4402" s="6" t="s">
        <v>27</v>
      </c>
      <c r="H4402" s="7">
        <v>4942990.0</v>
      </c>
      <c r="I4402" s="8">
        <v>4943751.0</v>
      </c>
      <c r="J4402" t="s">
        <v>37</v>
      </c>
      <c r="K4402" t="s">
        <v>10387</v>
      </c>
      <c r="L4402" t="s">
        <v>10387</v>
      </c>
      <c r="N4402" t="s">
        <v>10388</v>
      </c>
      <c r="Q4402" t="s">
        <v>10389</v>
      </c>
      <c r="R4402">
        <v>762.0</v>
      </c>
      <c r="S4402">
        <v>253.0</v>
      </c>
    </row>
    <row r="4403" ht="15.75" customHeight="1">
      <c r="A4403" s="6" t="s">
        <v>23</v>
      </c>
      <c r="B4403" s="6" t="s">
        <v>24</v>
      </c>
      <c r="C4403" s="6" t="s">
        <v>25</v>
      </c>
      <c r="D4403" s="6" t="s">
        <v>26</v>
      </c>
      <c r="E4403" s="6" t="s">
        <v>8</v>
      </c>
      <c r="G4403" s="6" t="s">
        <v>27</v>
      </c>
      <c r="H4403" s="7">
        <v>4943854.0</v>
      </c>
      <c r="I4403" s="8">
        <v>4945104.0</v>
      </c>
      <c r="J4403" t="s">
        <v>37</v>
      </c>
      <c r="K4403" t="s">
        <v>10390</v>
      </c>
      <c r="L4403" t="s">
        <v>10390</v>
      </c>
      <c r="N4403" t="s">
        <v>376</v>
      </c>
      <c r="Q4403" t="s">
        <v>10391</v>
      </c>
      <c r="R4403">
        <v>1251.0</v>
      </c>
      <c r="S4403">
        <v>416.0</v>
      </c>
    </row>
    <row r="4404" ht="15.75" customHeight="1">
      <c r="A4404" s="6" t="s">
        <v>23</v>
      </c>
      <c r="B4404" s="6" t="s">
        <v>24</v>
      </c>
      <c r="C4404" s="6" t="s">
        <v>25</v>
      </c>
      <c r="D4404" s="6" t="s">
        <v>26</v>
      </c>
      <c r="E4404" s="6" t="s">
        <v>8</v>
      </c>
      <c r="G4404" s="6" t="s">
        <v>27</v>
      </c>
      <c r="H4404" s="7">
        <v>4945209.0</v>
      </c>
      <c r="I4404" s="8">
        <v>4949210.0</v>
      </c>
      <c r="J4404" t="s">
        <v>37</v>
      </c>
      <c r="K4404" t="s">
        <v>10392</v>
      </c>
      <c r="L4404" t="s">
        <v>10392</v>
      </c>
      <c r="N4404" t="s">
        <v>376</v>
      </c>
      <c r="Q4404" t="s">
        <v>10393</v>
      </c>
      <c r="R4404">
        <v>4002.0</v>
      </c>
      <c r="S4404">
        <v>1333.0</v>
      </c>
    </row>
    <row r="4405" ht="15.75" customHeight="1">
      <c r="A4405" s="6" t="s">
        <v>23</v>
      </c>
      <c r="B4405" s="6" t="s">
        <v>24</v>
      </c>
      <c r="C4405" s="6" t="s">
        <v>25</v>
      </c>
      <c r="D4405" s="6" t="s">
        <v>26</v>
      </c>
      <c r="E4405" s="6" t="s">
        <v>8</v>
      </c>
      <c r="G4405" s="6" t="s">
        <v>27</v>
      </c>
      <c r="H4405" s="7">
        <v>4949476.0</v>
      </c>
      <c r="I4405" s="8">
        <v>4950357.0</v>
      </c>
      <c r="J4405" t="s">
        <v>28</v>
      </c>
      <c r="K4405" t="s">
        <v>10394</v>
      </c>
      <c r="L4405" t="s">
        <v>10394</v>
      </c>
      <c r="N4405" t="s">
        <v>153</v>
      </c>
      <c r="Q4405" t="s">
        <v>10395</v>
      </c>
      <c r="R4405">
        <v>882.0</v>
      </c>
      <c r="S4405">
        <v>293.0</v>
      </c>
    </row>
    <row r="4406" ht="15.75" customHeight="1">
      <c r="A4406" s="6" t="s">
        <v>23</v>
      </c>
      <c r="B4406" s="6" t="s">
        <v>24</v>
      </c>
      <c r="C4406" s="6" t="s">
        <v>25</v>
      </c>
      <c r="D4406" s="6" t="s">
        <v>26</v>
      </c>
      <c r="E4406" s="6" t="s">
        <v>8</v>
      </c>
      <c r="G4406" s="6" t="s">
        <v>27</v>
      </c>
      <c r="H4406" s="7">
        <v>4950360.0</v>
      </c>
      <c r="I4406" s="8">
        <v>4951328.0</v>
      </c>
      <c r="J4406" t="s">
        <v>28</v>
      </c>
      <c r="K4406" t="s">
        <v>10396</v>
      </c>
      <c r="L4406" t="s">
        <v>10396</v>
      </c>
      <c r="N4406" t="s">
        <v>8147</v>
      </c>
      <c r="Q4406" t="s">
        <v>10397</v>
      </c>
      <c r="R4406">
        <v>969.0</v>
      </c>
      <c r="S4406">
        <v>322.0</v>
      </c>
    </row>
    <row r="4407" ht="15.75" customHeight="1">
      <c r="A4407" s="6" t="s">
        <v>23</v>
      </c>
      <c r="B4407" s="6" t="s">
        <v>24</v>
      </c>
      <c r="C4407" s="6" t="s">
        <v>25</v>
      </c>
      <c r="D4407" s="6" t="s">
        <v>26</v>
      </c>
      <c r="E4407" s="6" t="s">
        <v>8</v>
      </c>
      <c r="G4407" s="6" t="s">
        <v>27</v>
      </c>
      <c r="H4407" s="7">
        <v>4951463.0</v>
      </c>
      <c r="I4407" s="8">
        <v>4952212.0</v>
      </c>
      <c r="J4407" t="s">
        <v>28</v>
      </c>
      <c r="K4407" t="s">
        <v>10398</v>
      </c>
      <c r="L4407" t="s">
        <v>10398</v>
      </c>
      <c r="N4407" t="s">
        <v>10399</v>
      </c>
      <c r="Q4407" t="s">
        <v>10400</v>
      </c>
      <c r="R4407">
        <v>750.0</v>
      </c>
      <c r="S4407">
        <v>249.0</v>
      </c>
    </row>
    <row r="4408" ht="15.75" customHeight="1">
      <c r="A4408" s="6" t="s">
        <v>23</v>
      </c>
      <c r="B4408" s="6" t="s">
        <v>24</v>
      </c>
      <c r="C4408" s="6" t="s">
        <v>25</v>
      </c>
      <c r="D4408" s="6" t="s">
        <v>26</v>
      </c>
      <c r="E4408" s="6" t="s">
        <v>8</v>
      </c>
      <c r="G4408" s="6" t="s">
        <v>27</v>
      </c>
      <c r="H4408" s="7">
        <v>4952412.0</v>
      </c>
      <c r="I4408" s="8">
        <v>4953101.0</v>
      </c>
      <c r="J4408" t="s">
        <v>37</v>
      </c>
      <c r="K4408" t="s">
        <v>10401</v>
      </c>
      <c r="L4408" t="s">
        <v>10401</v>
      </c>
      <c r="N4408" t="s">
        <v>10402</v>
      </c>
      <c r="Q4408" t="s">
        <v>10403</v>
      </c>
      <c r="R4408">
        <v>690.0</v>
      </c>
      <c r="S4408">
        <v>229.0</v>
      </c>
    </row>
    <row r="4409" ht="15.75" customHeight="1">
      <c r="A4409" s="6" t="s">
        <v>23</v>
      </c>
      <c r="B4409" s="6" t="s">
        <v>24</v>
      </c>
      <c r="C4409" s="6" t="s">
        <v>25</v>
      </c>
      <c r="D4409" s="6" t="s">
        <v>26</v>
      </c>
      <c r="E4409" s="6" t="s">
        <v>8</v>
      </c>
      <c r="G4409" s="6" t="s">
        <v>27</v>
      </c>
      <c r="H4409" s="7">
        <v>4953683.0</v>
      </c>
      <c r="I4409" s="8">
        <v>4954378.0</v>
      </c>
      <c r="J4409" t="s">
        <v>28</v>
      </c>
      <c r="K4409" t="s">
        <v>10404</v>
      </c>
      <c r="L4409" t="s">
        <v>10404</v>
      </c>
      <c r="N4409" t="s">
        <v>5878</v>
      </c>
      <c r="Q4409" t="s">
        <v>10405</v>
      </c>
      <c r="R4409">
        <v>696.0</v>
      </c>
      <c r="S4409">
        <v>231.0</v>
      </c>
    </row>
    <row r="4410" ht="15.75" customHeight="1">
      <c r="A4410" s="6" t="s">
        <v>23</v>
      </c>
      <c r="B4410" s="6" t="s">
        <v>24</v>
      </c>
      <c r="C4410" s="6" t="s">
        <v>25</v>
      </c>
      <c r="D4410" s="6" t="s">
        <v>26</v>
      </c>
      <c r="E4410" s="6" t="s">
        <v>8</v>
      </c>
      <c r="G4410" s="6" t="s">
        <v>27</v>
      </c>
      <c r="H4410" s="7">
        <v>4954643.0</v>
      </c>
      <c r="I4410" s="8">
        <v>4956019.0</v>
      </c>
      <c r="J4410" t="s">
        <v>37</v>
      </c>
      <c r="K4410" t="s">
        <v>10406</v>
      </c>
      <c r="L4410" t="s">
        <v>10406</v>
      </c>
      <c r="N4410" t="s">
        <v>273</v>
      </c>
      <c r="Q4410" t="s">
        <v>10407</v>
      </c>
      <c r="R4410">
        <v>1377.0</v>
      </c>
      <c r="S4410">
        <v>458.0</v>
      </c>
    </row>
    <row r="4411" ht="15.75" customHeight="1">
      <c r="A4411" s="6" t="s">
        <v>23</v>
      </c>
      <c r="B4411" s="6" t="s">
        <v>24</v>
      </c>
      <c r="C4411" s="6" t="s">
        <v>25</v>
      </c>
      <c r="D4411" s="6" t="s">
        <v>26</v>
      </c>
      <c r="E4411" s="6" t="s">
        <v>8</v>
      </c>
      <c r="G4411" s="6" t="s">
        <v>27</v>
      </c>
      <c r="H4411" s="7">
        <v>4956220.0</v>
      </c>
      <c r="I4411" s="8">
        <v>4957410.0</v>
      </c>
      <c r="J4411" t="s">
        <v>37</v>
      </c>
      <c r="K4411" t="s">
        <v>10408</v>
      </c>
      <c r="L4411" t="s">
        <v>10408</v>
      </c>
      <c r="N4411" t="s">
        <v>33</v>
      </c>
      <c r="Q4411" t="s">
        <v>10409</v>
      </c>
      <c r="R4411">
        <v>1191.0</v>
      </c>
      <c r="S4411">
        <v>396.0</v>
      </c>
    </row>
    <row r="4412" ht="15.75" customHeight="1">
      <c r="A4412" s="6" t="s">
        <v>23</v>
      </c>
      <c r="B4412" s="6" t="s">
        <v>24</v>
      </c>
      <c r="C4412" s="6" t="s">
        <v>25</v>
      </c>
      <c r="D4412" s="6" t="s">
        <v>26</v>
      </c>
      <c r="E4412" s="6" t="s">
        <v>8</v>
      </c>
      <c r="G4412" s="6" t="s">
        <v>27</v>
      </c>
      <c r="H4412" s="7">
        <v>4957488.0</v>
      </c>
      <c r="I4412" s="8">
        <v>4958771.0</v>
      </c>
      <c r="J4412" t="s">
        <v>28</v>
      </c>
      <c r="K4412" t="s">
        <v>10410</v>
      </c>
      <c r="L4412" t="s">
        <v>10410</v>
      </c>
      <c r="N4412" t="s">
        <v>33</v>
      </c>
      <c r="Q4412" t="s">
        <v>10411</v>
      </c>
      <c r="R4412">
        <v>1284.0</v>
      </c>
      <c r="S4412">
        <v>427.0</v>
      </c>
    </row>
    <row r="4413" ht="15.75" customHeight="1">
      <c r="A4413" s="6" t="s">
        <v>23</v>
      </c>
      <c r="B4413" s="6" t="s">
        <v>24</v>
      </c>
      <c r="C4413" s="6" t="s">
        <v>25</v>
      </c>
      <c r="D4413" s="6" t="s">
        <v>26</v>
      </c>
      <c r="E4413" s="6" t="s">
        <v>8</v>
      </c>
      <c r="G4413" s="6" t="s">
        <v>27</v>
      </c>
      <c r="H4413" s="7">
        <v>4959059.0</v>
      </c>
      <c r="I4413" s="8">
        <v>4959508.0</v>
      </c>
      <c r="J4413" t="s">
        <v>37</v>
      </c>
      <c r="K4413" t="s">
        <v>10412</v>
      </c>
      <c r="L4413" t="s">
        <v>10412</v>
      </c>
      <c r="N4413" t="s">
        <v>33</v>
      </c>
      <c r="Q4413" t="s">
        <v>10413</v>
      </c>
      <c r="R4413">
        <v>450.0</v>
      </c>
      <c r="S4413">
        <v>149.0</v>
      </c>
    </row>
    <row r="4414" ht="15.75" customHeight="1">
      <c r="A4414" s="6" t="s">
        <v>23</v>
      </c>
      <c r="B4414" s="6" t="s">
        <v>24</v>
      </c>
      <c r="C4414" s="6" t="s">
        <v>25</v>
      </c>
      <c r="D4414" s="6" t="s">
        <v>26</v>
      </c>
      <c r="E4414" s="6" t="s">
        <v>8</v>
      </c>
      <c r="G4414" s="6" t="s">
        <v>27</v>
      </c>
      <c r="H4414" s="7">
        <v>4959652.0</v>
      </c>
      <c r="I4414" s="8">
        <v>4960515.0</v>
      </c>
      <c r="J4414" t="s">
        <v>37</v>
      </c>
      <c r="K4414" t="s">
        <v>10414</v>
      </c>
      <c r="L4414" t="s">
        <v>10414</v>
      </c>
      <c r="N4414" t="s">
        <v>10415</v>
      </c>
      <c r="O4414" t="s">
        <v>10416</v>
      </c>
      <c r="Q4414" t="s">
        <v>10417</v>
      </c>
      <c r="R4414">
        <v>864.0</v>
      </c>
      <c r="S4414">
        <v>287.0</v>
      </c>
    </row>
    <row r="4415" ht="15.75" customHeight="1">
      <c r="A4415" s="6" t="s">
        <v>23</v>
      </c>
      <c r="B4415" s="6" t="s">
        <v>24</v>
      </c>
      <c r="C4415" s="6" t="s">
        <v>25</v>
      </c>
      <c r="D4415" s="6" t="s">
        <v>26</v>
      </c>
      <c r="E4415" s="6" t="s">
        <v>8</v>
      </c>
      <c r="G4415" s="6" t="s">
        <v>27</v>
      </c>
      <c r="H4415" s="7">
        <v>4960939.0</v>
      </c>
      <c r="I4415" s="8">
        <v>4961424.0</v>
      </c>
      <c r="J4415" t="s">
        <v>37</v>
      </c>
      <c r="K4415" t="s">
        <v>10418</v>
      </c>
      <c r="L4415" t="s">
        <v>10418</v>
      </c>
      <c r="N4415" t="s">
        <v>1144</v>
      </c>
      <c r="Q4415" t="s">
        <v>10419</v>
      </c>
      <c r="R4415">
        <v>486.0</v>
      </c>
      <c r="S4415">
        <v>161.0</v>
      </c>
    </row>
    <row r="4416" ht="15.75" customHeight="1">
      <c r="A4416" s="6" t="s">
        <v>23</v>
      </c>
      <c r="B4416" s="6" t="s">
        <v>24</v>
      </c>
      <c r="C4416" s="6" t="s">
        <v>25</v>
      </c>
      <c r="D4416" s="6" t="s">
        <v>26</v>
      </c>
      <c r="E4416" s="6" t="s">
        <v>8</v>
      </c>
      <c r="G4416" s="6" t="s">
        <v>27</v>
      </c>
      <c r="H4416" s="7">
        <v>4961994.0</v>
      </c>
      <c r="I4416" s="8">
        <v>4963136.0</v>
      </c>
      <c r="J4416" t="s">
        <v>37</v>
      </c>
      <c r="K4416" t="s">
        <v>10420</v>
      </c>
      <c r="L4416" t="s">
        <v>10420</v>
      </c>
      <c r="N4416" t="s">
        <v>174</v>
      </c>
      <c r="Q4416" t="s">
        <v>10421</v>
      </c>
      <c r="R4416">
        <v>1143.0</v>
      </c>
      <c r="S4416">
        <v>380.0</v>
      </c>
    </row>
    <row r="4417" ht="15.75" customHeight="1">
      <c r="A4417" s="6" t="s">
        <v>23</v>
      </c>
      <c r="B4417" s="6" t="s">
        <v>24</v>
      </c>
      <c r="C4417" s="6" t="s">
        <v>25</v>
      </c>
      <c r="D4417" s="6" t="s">
        <v>26</v>
      </c>
      <c r="E4417" s="6" t="s">
        <v>8</v>
      </c>
      <c r="G4417" s="6" t="s">
        <v>27</v>
      </c>
      <c r="H4417" s="7">
        <v>4963360.0</v>
      </c>
      <c r="I4417" s="8">
        <v>4964553.0</v>
      </c>
      <c r="J4417" t="s">
        <v>37</v>
      </c>
      <c r="K4417" t="s">
        <v>10422</v>
      </c>
      <c r="L4417" t="s">
        <v>10422</v>
      </c>
      <c r="N4417" t="s">
        <v>174</v>
      </c>
      <c r="Q4417" t="s">
        <v>10423</v>
      </c>
      <c r="R4417">
        <v>1194.0</v>
      </c>
      <c r="S4417">
        <v>397.0</v>
      </c>
    </row>
    <row r="4418" ht="15.75" customHeight="1">
      <c r="A4418" s="6" t="s">
        <v>23</v>
      </c>
      <c r="B4418" s="6" t="s">
        <v>24</v>
      </c>
      <c r="C4418" s="6" t="s">
        <v>25</v>
      </c>
      <c r="D4418" s="6" t="s">
        <v>26</v>
      </c>
      <c r="E4418" s="6" t="s">
        <v>8</v>
      </c>
      <c r="G4418" s="6" t="s">
        <v>27</v>
      </c>
      <c r="H4418" s="7">
        <v>4964563.0</v>
      </c>
      <c r="I4418" s="8">
        <v>4965081.0</v>
      </c>
      <c r="J4418" t="s">
        <v>37</v>
      </c>
      <c r="K4418" t="s">
        <v>10424</v>
      </c>
      <c r="L4418" t="s">
        <v>10424</v>
      </c>
      <c r="N4418" t="s">
        <v>506</v>
      </c>
      <c r="Q4418" t="s">
        <v>10425</v>
      </c>
      <c r="R4418">
        <v>519.0</v>
      </c>
      <c r="S4418">
        <v>172.0</v>
      </c>
    </row>
    <row r="4419" ht="15.75" customHeight="1">
      <c r="A4419" s="6" t="s">
        <v>23</v>
      </c>
      <c r="B4419" s="6" t="s">
        <v>24</v>
      </c>
      <c r="C4419" s="6" t="s">
        <v>25</v>
      </c>
      <c r="D4419" s="6" t="s">
        <v>26</v>
      </c>
      <c r="E4419" s="6" t="s">
        <v>8</v>
      </c>
      <c r="G4419" s="6" t="s">
        <v>27</v>
      </c>
      <c r="H4419" s="7">
        <v>4965095.0</v>
      </c>
      <c r="I4419" s="8">
        <v>4965511.0</v>
      </c>
      <c r="J4419" t="s">
        <v>37</v>
      </c>
      <c r="K4419" t="s">
        <v>10426</v>
      </c>
      <c r="L4419" t="s">
        <v>10426</v>
      </c>
      <c r="N4419" t="s">
        <v>10427</v>
      </c>
      <c r="Q4419" t="s">
        <v>10428</v>
      </c>
      <c r="R4419">
        <v>417.0</v>
      </c>
      <c r="S4419">
        <v>138.0</v>
      </c>
    </row>
    <row r="4420" ht="15.75" customHeight="1">
      <c r="A4420" s="6" t="s">
        <v>23</v>
      </c>
      <c r="B4420" s="6" t="s">
        <v>24</v>
      </c>
      <c r="C4420" s="6" t="s">
        <v>25</v>
      </c>
      <c r="D4420" s="6" t="s">
        <v>26</v>
      </c>
      <c r="E4420" s="6" t="s">
        <v>8</v>
      </c>
      <c r="G4420" s="6" t="s">
        <v>27</v>
      </c>
      <c r="H4420" s="7">
        <v>4965518.0</v>
      </c>
      <c r="I4420" s="8">
        <v>4966534.0</v>
      </c>
      <c r="J4420" t="s">
        <v>37</v>
      </c>
      <c r="K4420" t="s">
        <v>10429</v>
      </c>
      <c r="L4420" t="s">
        <v>10429</v>
      </c>
      <c r="N4420" t="s">
        <v>567</v>
      </c>
      <c r="Q4420" t="s">
        <v>10430</v>
      </c>
      <c r="R4420">
        <v>1017.0</v>
      </c>
      <c r="S4420">
        <v>338.0</v>
      </c>
    </row>
    <row r="4421" ht="15.75" customHeight="1">
      <c r="A4421" s="6" t="s">
        <v>23</v>
      </c>
      <c r="B4421" s="6" t="s">
        <v>24</v>
      </c>
      <c r="C4421" s="6" t="s">
        <v>25</v>
      </c>
      <c r="D4421" s="6" t="s">
        <v>26</v>
      </c>
      <c r="E4421" s="6" t="s">
        <v>8</v>
      </c>
      <c r="G4421" s="6" t="s">
        <v>27</v>
      </c>
      <c r="H4421" s="7">
        <v>4966540.0</v>
      </c>
      <c r="I4421" s="8">
        <v>4966974.0</v>
      </c>
      <c r="J4421" t="s">
        <v>28</v>
      </c>
      <c r="K4421" t="s">
        <v>10431</v>
      </c>
      <c r="L4421" t="s">
        <v>10431</v>
      </c>
      <c r="N4421" t="s">
        <v>506</v>
      </c>
      <c r="Q4421" t="s">
        <v>10432</v>
      </c>
      <c r="R4421">
        <v>435.0</v>
      </c>
      <c r="S4421">
        <v>144.0</v>
      </c>
    </row>
    <row r="4422" ht="15.75" customHeight="1">
      <c r="A4422" s="6" t="s">
        <v>23</v>
      </c>
      <c r="B4422" s="6" t="s">
        <v>24</v>
      </c>
      <c r="C4422" s="6" t="s">
        <v>25</v>
      </c>
      <c r="D4422" s="6" t="s">
        <v>26</v>
      </c>
      <c r="E4422" s="6" t="s">
        <v>8</v>
      </c>
      <c r="G4422" s="6" t="s">
        <v>27</v>
      </c>
      <c r="H4422" s="7">
        <v>4967027.0</v>
      </c>
      <c r="I4422" s="8">
        <v>4968220.0</v>
      </c>
      <c r="J4422" t="s">
        <v>28</v>
      </c>
      <c r="K4422" t="s">
        <v>10433</v>
      </c>
      <c r="L4422" t="s">
        <v>10433</v>
      </c>
      <c r="N4422" t="s">
        <v>174</v>
      </c>
      <c r="Q4422" t="s">
        <v>10434</v>
      </c>
      <c r="R4422">
        <v>1194.0</v>
      </c>
      <c r="S4422">
        <v>397.0</v>
      </c>
    </row>
    <row r="4423" ht="15.75" customHeight="1">
      <c r="A4423" s="6" t="s">
        <v>23</v>
      </c>
      <c r="B4423" s="6" t="s">
        <v>24</v>
      </c>
      <c r="C4423" s="6" t="s">
        <v>25</v>
      </c>
      <c r="D4423" s="6" t="s">
        <v>26</v>
      </c>
      <c r="E4423" s="6" t="s">
        <v>8</v>
      </c>
      <c r="G4423" s="6" t="s">
        <v>27</v>
      </c>
      <c r="H4423" s="7">
        <v>4968646.0</v>
      </c>
      <c r="I4423" s="8">
        <v>4969977.0</v>
      </c>
      <c r="J4423" t="s">
        <v>37</v>
      </c>
      <c r="K4423" t="s">
        <v>10435</v>
      </c>
      <c r="L4423" t="s">
        <v>10435</v>
      </c>
      <c r="N4423" t="s">
        <v>10436</v>
      </c>
      <c r="Q4423" t="s">
        <v>10437</v>
      </c>
      <c r="R4423">
        <v>1332.0</v>
      </c>
      <c r="S4423">
        <v>443.0</v>
      </c>
    </row>
    <row r="4424" ht="15.75" customHeight="1">
      <c r="A4424" s="6" t="s">
        <v>23</v>
      </c>
      <c r="B4424" s="6" t="s">
        <v>24</v>
      </c>
      <c r="C4424" s="6" t="s">
        <v>25</v>
      </c>
      <c r="D4424" s="6" t="s">
        <v>26</v>
      </c>
      <c r="E4424" s="6" t="s">
        <v>8</v>
      </c>
      <c r="G4424" s="6" t="s">
        <v>27</v>
      </c>
      <c r="H4424" s="7">
        <v>4970105.0</v>
      </c>
      <c r="I4424" s="8">
        <v>4970668.0</v>
      </c>
      <c r="J4424" t="s">
        <v>37</v>
      </c>
      <c r="K4424" t="s">
        <v>10438</v>
      </c>
      <c r="L4424" t="s">
        <v>10438</v>
      </c>
      <c r="N4424" t="s">
        <v>6342</v>
      </c>
      <c r="Q4424" t="s">
        <v>10439</v>
      </c>
      <c r="R4424">
        <v>564.0</v>
      </c>
      <c r="S4424">
        <v>187.0</v>
      </c>
    </row>
    <row r="4425" ht="15.75" customHeight="1">
      <c r="A4425" s="6" t="s">
        <v>23</v>
      </c>
      <c r="B4425" s="6" t="s">
        <v>24</v>
      </c>
      <c r="C4425" s="6" t="s">
        <v>25</v>
      </c>
      <c r="D4425" s="6" t="s">
        <v>26</v>
      </c>
      <c r="E4425" s="6" t="s">
        <v>8</v>
      </c>
      <c r="G4425" s="6" t="s">
        <v>27</v>
      </c>
      <c r="H4425" s="7">
        <v>4970840.0</v>
      </c>
      <c r="I4425" s="8">
        <v>4971043.0</v>
      </c>
      <c r="J4425" t="s">
        <v>28</v>
      </c>
      <c r="K4425" t="s">
        <v>10440</v>
      </c>
      <c r="L4425" t="s">
        <v>10440</v>
      </c>
      <c r="N4425" t="s">
        <v>4670</v>
      </c>
      <c r="Q4425" t="s">
        <v>10441</v>
      </c>
      <c r="R4425">
        <v>204.0</v>
      </c>
      <c r="S4425">
        <v>67.0</v>
      </c>
    </row>
    <row r="4426" ht="15.75" customHeight="1">
      <c r="A4426" s="6" t="s">
        <v>23</v>
      </c>
      <c r="B4426" s="6" t="s">
        <v>24</v>
      </c>
      <c r="C4426" s="6" t="s">
        <v>25</v>
      </c>
      <c r="D4426" s="6" t="s">
        <v>26</v>
      </c>
      <c r="E4426" s="6" t="s">
        <v>8</v>
      </c>
      <c r="G4426" s="6" t="s">
        <v>27</v>
      </c>
      <c r="H4426" s="7">
        <v>4971399.0</v>
      </c>
      <c r="I4426" s="8">
        <v>4972286.0</v>
      </c>
      <c r="J4426" t="s">
        <v>37</v>
      </c>
      <c r="K4426" t="s">
        <v>10442</v>
      </c>
      <c r="L4426" t="s">
        <v>10442</v>
      </c>
      <c r="N4426" t="s">
        <v>10443</v>
      </c>
      <c r="Q4426" t="s">
        <v>10444</v>
      </c>
      <c r="R4426">
        <v>888.0</v>
      </c>
      <c r="S4426">
        <v>295.0</v>
      </c>
    </row>
    <row r="4427" ht="15.75" customHeight="1">
      <c r="A4427" s="6" t="s">
        <v>23</v>
      </c>
      <c r="B4427" s="6" t="s">
        <v>24</v>
      </c>
      <c r="C4427" s="6" t="s">
        <v>25</v>
      </c>
      <c r="D4427" s="6" t="s">
        <v>26</v>
      </c>
      <c r="E4427" s="6" t="s">
        <v>8</v>
      </c>
      <c r="G4427" s="6" t="s">
        <v>27</v>
      </c>
      <c r="H4427" s="7">
        <v>4972372.0</v>
      </c>
      <c r="I4427" s="8">
        <v>4973982.0</v>
      </c>
      <c r="J4427" t="s">
        <v>37</v>
      </c>
      <c r="K4427" t="s">
        <v>10445</v>
      </c>
      <c r="L4427" t="s">
        <v>10445</v>
      </c>
      <c r="N4427" t="s">
        <v>1007</v>
      </c>
      <c r="Q4427" t="s">
        <v>10446</v>
      </c>
      <c r="R4427">
        <v>1611.0</v>
      </c>
      <c r="S4427">
        <v>536.0</v>
      </c>
    </row>
    <row r="4428" ht="15.75" customHeight="1">
      <c r="A4428" s="6" t="s">
        <v>23</v>
      </c>
      <c r="B4428" s="6" t="s">
        <v>24</v>
      </c>
      <c r="C4428" s="6" t="s">
        <v>25</v>
      </c>
      <c r="D4428" s="6" t="s">
        <v>26</v>
      </c>
      <c r="E4428" s="6" t="s">
        <v>8</v>
      </c>
      <c r="G4428" s="6" t="s">
        <v>27</v>
      </c>
      <c r="H4428" s="7">
        <v>4974084.0</v>
      </c>
      <c r="I4428" s="8">
        <v>4975292.0</v>
      </c>
      <c r="J4428" t="s">
        <v>37</v>
      </c>
      <c r="K4428" t="s">
        <v>10447</v>
      </c>
      <c r="L4428" t="s">
        <v>10447</v>
      </c>
      <c r="N4428" t="s">
        <v>10448</v>
      </c>
      <c r="O4428" t="s">
        <v>10449</v>
      </c>
      <c r="Q4428" t="s">
        <v>10450</v>
      </c>
      <c r="R4428">
        <v>1209.0</v>
      </c>
      <c r="S4428">
        <v>402.0</v>
      </c>
    </row>
    <row r="4429" ht="15.75" customHeight="1">
      <c r="A4429" s="6" t="s">
        <v>23</v>
      </c>
      <c r="B4429" s="6" t="s">
        <v>24</v>
      </c>
      <c r="C4429" s="6" t="s">
        <v>25</v>
      </c>
      <c r="D4429" s="6" t="s">
        <v>26</v>
      </c>
      <c r="E4429" s="6" t="s">
        <v>8</v>
      </c>
      <c r="G4429" s="6" t="s">
        <v>27</v>
      </c>
      <c r="H4429" s="7">
        <v>4975307.0</v>
      </c>
      <c r="I4429" s="8">
        <v>4975906.0</v>
      </c>
      <c r="J4429" t="s">
        <v>37</v>
      </c>
      <c r="K4429" t="s">
        <v>10451</v>
      </c>
      <c r="L4429" t="s">
        <v>10451</v>
      </c>
      <c r="N4429" t="s">
        <v>33</v>
      </c>
      <c r="Q4429" t="s">
        <v>10452</v>
      </c>
      <c r="R4429">
        <v>600.0</v>
      </c>
      <c r="S4429">
        <v>199.0</v>
      </c>
    </row>
    <row r="4430" ht="15.75" customHeight="1">
      <c r="A4430" s="6" t="s">
        <v>23</v>
      </c>
      <c r="B4430" s="6" t="s">
        <v>24</v>
      </c>
      <c r="C4430" s="6" t="s">
        <v>25</v>
      </c>
      <c r="D4430" s="6" t="s">
        <v>26</v>
      </c>
      <c r="E4430" s="6" t="s">
        <v>8</v>
      </c>
      <c r="G4430" s="6" t="s">
        <v>27</v>
      </c>
      <c r="H4430" s="7">
        <v>4975913.0</v>
      </c>
      <c r="I4430" s="8">
        <v>4976770.0</v>
      </c>
      <c r="J4430" t="s">
        <v>28</v>
      </c>
      <c r="K4430" t="s">
        <v>10453</v>
      </c>
      <c r="L4430" t="s">
        <v>10453</v>
      </c>
      <c r="N4430" t="s">
        <v>33</v>
      </c>
      <c r="Q4430" t="s">
        <v>10454</v>
      </c>
      <c r="R4430">
        <v>858.0</v>
      </c>
      <c r="S4430">
        <v>285.0</v>
      </c>
    </row>
    <row r="4431" ht="15.75" customHeight="1">
      <c r="A4431" s="6" t="s">
        <v>23</v>
      </c>
      <c r="B4431" s="6" t="s">
        <v>24</v>
      </c>
      <c r="C4431" s="6" t="s">
        <v>25</v>
      </c>
      <c r="D4431" s="6" t="s">
        <v>26</v>
      </c>
      <c r="E4431" s="6" t="s">
        <v>8</v>
      </c>
      <c r="G4431" s="6" t="s">
        <v>27</v>
      </c>
      <c r="H4431" s="7">
        <v>4976767.0</v>
      </c>
      <c r="I4431" s="8">
        <v>4977705.0</v>
      </c>
      <c r="J4431" t="s">
        <v>28</v>
      </c>
      <c r="K4431" t="s">
        <v>10455</v>
      </c>
      <c r="L4431" t="s">
        <v>10455</v>
      </c>
      <c r="N4431" t="s">
        <v>10456</v>
      </c>
      <c r="Q4431" t="s">
        <v>10457</v>
      </c>
      <c r="R4431">
        <v>939.0</v>
      </c>
      <c r="S4431">
        <v>312.0</v>
      </c>
    </row>
    <row r="4432" ht="15.75" customHeight="1">
      <c r="A4432" s="6" t="s">
        <v>23</v>
      </c>
      <c r="B4432" s="6" t="s">
        <v>24</v>
      </c>
      <c r="C4432" s="6" t="s">
        <v>25</v>
      </c>
      <c r="D4432" s="6" t="s">
        <v>26</v>
      </c>
      <c r="E4432" s="6" t="s">
        <v>8</v>
      </c>
      <c r="G4432" s="6" t="s">
        <v>27</v>
      </c>
      <c r="H4432" s="7">
        <v>4977689.0</v>
      </c>
      <c r="I4432" s="8">
        <v>4978921.0</v>
      </c>
      <c r="J4432" t="s">
        <v>28</v>
      </c>
      <c r="K4432" t="s">
        <v>10458</v>
      </c>
      <c r="L4432" t="s">
        <v>10458</v>
      </c>
      <c r="N4432" t="s">
        <v>33</v>
      </c>
      <c r="Q4432" t="s">
        <v>10459</v>
      </c>
      <c r="R4432">
        <v>1233.0</v>
      </c>
      <c r="S4432">
        <v>410.0</v>
      </c>
    </row>
    <row r="4433" ht="15.75" customHeight="1">
      <c r="A4433" s="6" t="s">
        <v>23</v>
      </c>
      <c r="B4433" s="6" t="s">
        <v>24</v>
      </c>
      <c r="C4433" s="6" t="s">
        <v>25</v>
      </c>
      <c r="D4433" s="6" t="s">
        <v>26</v>
      </c>
      <c r="E4433" s="6" t="s">
        <v>8</v>
      </c>
      <c r="G4433" s="6" t="s">
        <v>27</v>
      </c>
      <c r="H4433" s="7">
        <v>4978966.0</v>
      </c>
      <c r="I4433" s="8">
        <v>4979841.0</v>
      </c>
      <c r="J4433" t="s">
        <v>28</v>
      </c>
      <c r="K4433" t="s">
        <v>10460</v>
      </c>
      <c r="L4433" t="s">
        <v>10460</v>
      </c>
      <c r="N4433" t="s">
        <v>6980</v>
      </c>
      <c r="Q4433" t="s">
        <v>10461</v>
      </c>
      <c r="R4433">
        <v>876.0</v>
      </c>
      <c r="S4433">
        <v>291.0</v>
      </c>
    </row>
    <row r="4434" ht="15.75" customHeight="1">
      <c r="A4434" s="6" t="s">
        <v>23</v>
      </c>
      <c r="B4434" s="6" t="s">
        <v>24</v>
      </c>
      <c r="C4434" s="6" t="s">
        <v>25</v>
      </c>
      <c r="D4434" s="6" t="s">
        <v>26</v>
      </c>
      <c r="E4434" s="6" t="s">
        <v>8</v>
      </c>
      <c r="G4434" s="6" t="s">
        <v>27</v>
      </c>
      <c r="H4434" s="7">
        <v>4979831.0</v>
      </c>
      <c r="I4434" s="8">
        <v>4980853.0</v>
      </c>
      <c r="J4434" t="s">
        <v>28</v>
      </c>
      <c r="K4434" t="s">
        <v>10462</v>
      </c>
      <c r="L4434" t="s">
        <v>10462</v>
      </c>
      <c r="N4434" t="s">
        <v>33</v>
      </c>
      <c r="Q4434" t="s">
        <v>10463</v>
      </c>
      <c r="R4434">
        <v>1023.0</v>
      </c>
      <c r="S4434">
        <v>340.0</v>
      </c>
    </row>
    <row r="4435" ht="15.75" customHeight="1">
      <c r="A4435" s="6" t="s">
        <v>23</v>
      </c>
      <c r="B4435" s="6" t="s">
        <v>24</v>
      </c>
      <c r="C4435" s="6" t="s">
        <v>25</v>
      </c>
      <c r="D4435" s="6" t="s">
        <v>26</v>
      </c>
      <c r="E4435" s="6" t="s">
        <v>8</v>
      </c>
      <c r="G4435" s="6" t="s">
        <v>27</v>
      </c>
      <c r="H4435" s="7">
        <v>4981079.0</v>
      </c>
      <c r="I4435" s="8">
        <v>4982116.0</v>
      </c>
      <c r="J4435" t="s">
        <v>37</v>
      </c>
      <c r="K4435" t="s">
        <v>10464</v>
      </c>
      <c r="L4435" t="s">
        <v>10464</v>
      </c>
      <c r="N4435" t="s">
        <v>4627</v>
      </c>
      <c r="Q4435" t="s">
        <v>10465</v>
      </c>
      <c r="R4435">
        <v>1038.0</v>
      </c>
      <c r="S4435">
        <v>345.0</v>
      </c>
    </row>
    <row r="4436" ht="15.75" customHeight="1">
      <c r="A4436" s="6" t="s">
        <v>23</v>
      </c>
      <c r="B4436" s="6" t="s">
        <v>24</v>
      </c>
      <c r="C4436" s="6" t="s">
        <v>25</v>
      </c>
      <c r="D4436" s="6" t="s">
        <v>26</v>
      </c>
      <c r="E4436" s="6" t="s">
        <v>8</v>
      </c>
      <c r="G4436" s="6" t="s">
        <v>27</v>
      </c>
      <c r="H4436" s="7">
        <v>4982120.0</v>
      </c>
      <c r="I4436" s="8">
        <v>4982953.0</v>
      </c>
      <c r="J4436" t="s">
        <v>37</v>
      </c>
      <c r="K4436" t="s">
        <v>10466</v>
      </c>
      <c r="L4436" t="s">
        <v>10466</v>
      </c>
      <c r="N4436" t="s">
        <v>320</v>
      </c>
      <c r="Q4436" t="s">
        <v>10467</v>
      </c>
      <c r="R4436">
        <v>834.0</v>
      </c>
      <c r="S4436">
        <v>277.0</v>
      </c>
    </row>
    <row r="4437" ht="15.75" customHeight="1">
      <c r="A4437" s="6" t="s">
        <v>23</v>
      </c>
      <c r="B4437" s="6" t="s">
        <v>24</v>
      </c>
      <c r="C4437" s="6" t="s">
        <v>25</v>
      </c>
      <c r="D4437" s="6" t="s">
        <v>26</v>
      </c>
      <c r="E4437" s="6" t="s">
        <v>8</v>
      </c>
      <c r="G4437" s="6" t="s">
        <v>27</v>
      </c>
      <c r="H4437" s="7">
        <v>4982932.0</v>
      </c>
      <c r="I4437" s="8">
        <v>4983726.0</v>
      </c>
      <c r="J4437" t="s">
        <v>37</v>
      </c>
      <c r="K4437" t="s">
        <v>10468</v>
      </c>
      <c r="L4437" t="s">
        <v>10468</v>
      </c>
      <c r="N4437" t="s">
        <v>317</v>
      </c>
      <c r="Q4437" t="s">
        <v>10469</v>
      </c>
      <c r="R4437">
        <v>795.0</v>
      </c>
      <c r="S4437">
        <v>264.0</v>
      </c>
    </row>
    <row r="4438" ht="15.75" customHeight="1">
      <c r="A4438" s="6" t="s">
        <v>23</v>
      </c>
      <c r="B4438" s="6" t="s">
        <v>24</v>
      </c>
      <c r="C4438" s="6" t="s">
        <v>25</v>
      </c>
      <c r="D4438" s="6" t="s">
        <v>26</v>
      </c>
      <c r="E4438" s="6" t="s">
        <v>8</v>
      </c>
      <c r="G4438" s="6" t="s">
        <v>27</v>
      </c>
      <c r="H4438" s="7">
        <v>4983791.0</v>
      </c>
      <c r="I4438" s="8">
        <v>4984348.0</v>
      </c>
      <c r="J4438" t="s">
        <v>37</v>
      </c>
      <c r="K4438" t="s">
        <v>10470</v>
      </c>
      <c r="L4438" t="s">
        <v>10470</v>
      </c>
      <c r="N4438" t="s">
        <v>33</v>
      </c>
      <c r="Q4438" t="s">
        <v>10471</v>
      </c>
      <c r="R4438">
        <v>558.0</v>
      </c>
      <c r="S4438">
        <v>185.0</v>
      </c>
    </row>
    <row r="4439" ht="15.75" customHeight="1">
      <c r="A4439" s="6" t="s">
        <v>23</v>
      </c>
      <c r="B4439" s="6" t="s">
        <v>24</v>
      </c>
      <c r="C4439" s="6" t="s">
        <v>25</v>
      </c>
      <c r="D4439" s="6" t="s">
        <v>26</v>
      </c>
      <c r="E4439" s="6" t="s">
        <v>8</v>
      </c>
      <c r="G4439" s="6" t="s">
        <v>27</v>
      </c>
      <c r="H4439" s="7">
        <v>4984436.0</v>
      </c>
      <c r="I4439" s="8">
        <v>4985131.0</v>
      </c>
      <c r="J4439" t="s">
        <v>37</v>
      </c>
      <c r="K4439" t="s">
        <v>10472</v>
      </c>
      <c r="L4439" t="s">
        <v>10472</v>
      </c>
      <c r="N4439" t="s">
        <v>10473</v>
      </c>
      <c r="Q4439" t="s">
        <v>10474</v>
      </c>
      <c r="R4439">
        <v>696.0</v>
      </c>
      <c r="S4439">
        <v>231.0</v>
      </c>
    </row>
    <row r="4440" ht="15.75" customHeight="1">
      <c r="A4440" s="6" t="s">
        <v>23</v>
      </c>
      <c r="B4440" s="6" t="s">
        <v>24</v>
      </c>
      <c r="C4440" s="6" t="s">
        <v>25</v>
      </c>
      <c r="D4440" s="6" t="s">
        <v>26</v>
      </c>
      <c r="E4440" s="6" t="s">
        <v>8</v>
      </c>
      <c r="G4440" s="6" t="s">
        <v>27</v>
      </c>
      <c r="H4440" s="7">
        <v>4985227.0</v>
      </c>
      <c r="I4440" s="8">
        <v>4986504.0</v>
      </c>
      <c r="J4440" t="s">
        <v>37</v>
      </c>
      <c r="K4440" t="s">
        <v>10475</v>
      </c>
      <c r="L4440" t="s">
        <v>10475</v>
      </c>
      <c r="N4440" t="s">
        <v>3955</v>
      </c>
      <c r="Q4440" t="s">
        <v>10476</v>
      </c>
      <c r="R4440">
        <v>1278.0</v>
      </c>
      <c r="S4440">
        <v>425.0</v>
      </c>
    </row>
    <row r="4441" ht="15.75" customHeight="1">
      <c r="A4441" s="6" t="s">
        <v>23</v>
      </c>
      <c r="B4441" s="6" t="s">
        <v>24</v>
      </c>
      <c r="C4441" s="6" t="s">
        <v>25</v>
      </c>
      <c r="D4441" s="6" t="s">
        <v>26</v>
      </c>
      <c r="E4441" s="6" t="s">
        <v>8</v>
      </c>
      <c r="G4441" s="6" t="s">
        <v>27</v>
      </c>
      <c r="H4441" s="7">
        <v>4986575.0</v>
      </c>
      <c r="I4441" s="8">
        <v>4986982.0</v>
      </c>
      <c r="J4441" t="s">
        <v>28</v>
      </c>
      <c r="K4441" t="s">
        <v>10477</v>
      </c>
      <c r="L4441" t="s">
        <v>10477</v>
      </c>
      <c r="N4441" t="s">
        <v>6208</v>
      </c>
      <c r="Q4441" t="s">
        <v>10478</v>
      </c>
      <c r="R4441">
        <v>408.0</v>
      </c>
      <c r="S4441">
        <v>135.0</v>
      </c>
    </row>
    <row r="4442" ht="15.75" customHeight="1">
      <c r="A4442" s="6" t="s">
        <v>23</v>
      </c>
      <c r="B4442" s="6" t="s">
        <v>24</v>
      </c>
      <c r="C4442" s="6" t="s">
        <v>25</v>
      </c>
      <c r="D4442" s="6" t="s">
        <v>26</v>
      </c>
      <c r="E4442" s="6" t="s">
        <v>8</v>
      </c>
      <c r="G4442" s="6" t="s">
        <v>27</v>
      </c>
      <c r="H4442" s="7">
        <v>4986979.0</v>
      </c>
      <c r="I4442" s="8">
        <v>4987212.0</v>
      </c>
      <c r="J4442" t="s">
        <v>28</v>
      </c>
      <c r="K4442" t="s">
        <v>10479</v>
      </c>
      <c r="L4442" t="s">
        <v>10479</v>
      </c>
      <c r="N4442" t="s">
        <v>8725</v>
      </c>
      <c r="Q4442" t="s">
        <v>10480</v>
      </c>
      <c r="R4442">
        <v>234.0</v>
      </c>
      <c r="S4442">
        <v>77.0</v>
      </c>
    </row>
    <row r="4443" ht="15.75" customHeight="1">
      <c r="A4443" s="6" t="s">
        <v>23</v>
      </c>
      <c r="B4443" s="6" t="s">
        <v>24</v>
      </c>
      <c r="C4443" s="6" t="s">
        <v>25</v>
      </c>
      <c r="D4443" s="6" t="s">
        <v>26</v>
      </c>
      <c r="E4443" s="6" t="s">
        <v>8</v>
      </c>
      <c r="G4443" s="6" t="s">
        <v>27</v>
      </c>
      <c r="H4443" s="7">
        <v>4987237.0</v>
      </c>
      <c r="I4443" s="8">
        <v>4988319.0</v>
      </c>
      <c r="J4443" t="s">
        <v>37</v>
      </c>
      <c r="K4443" t="s">
        <v>10481</v>
      </c>
      <c r="L4443" t="s">
        <v>10481</v>
      </c>
      <c r="N4443" t="s">
        <v>3535</v>
      </c>
      <c r="Q4443" t="s">
        <v>10482</v>
      </c>
      <c r="R4443">
        <v>1083.0</v>
      </c>
      <c r="S4443">
        <v>360.0</v>
      </c>
    </row>
    <row r="4444" ht="15.75" customHeight="1">
      <c r="A4444" s="6" t="s">
        <v>23</v>
      </c>
      <c r="B4444" s="6" t="s">
        <v>24</v>
      </c>
      <c r="C4444" s="6" t="s">
        <v>25</v>
      </c>
      <c r="D4444" s="6" t="s">
        <v>26</v>
      </c>
      <c r="E4444" s="6" t="s">
        <v>8</v>
      </c>
      <c r="G4444" s="6" t="s">
        <v>27</v>
      </c>
      <c r="H4444" s="7">
        <v>4988743.0</v>
      </c>
      <c r="I4444" s="8">
        <v>4989102.0</v>
      </c>
      <c r="J4444" t="s">
        <v>37</v>
      </c>
      <c r="K4444" t="s">
        <v>10483</v>
      </c>
      <c r="L4444" t="s">
        <v>10483</v>
      </c>
      <c r="N4444" t="s">
        <v>7777</v>
      </c>
      <c r="Q4444" t="s">
        <v>10484</v>
      </c>
      <c r="R4444">
        <v>360.0</v>
      </c>
      <c r="S4444">
        <v>119.0</v>
      </c>
    </row>
    <row r="4445" ht="15.75" customHeight="1">
      <c r="A4445" s="6" t="s">
        <v>23</v>
      </c>
      <c r="B4445" s="6" t="s">
        <v>24</v>
      </c>
      <c r="C4445" s="6" t="s">
        <v>25</v>
      </c>
      <c r="D4445" s="6" t="s">
        <v>26</v>
      </c>
      <c r="E4445" s="6" t="s">
        <v>8</v>
      </c>
      <c r="G4445" s="6" t="s">
        <v>27</v>
      </c>
      <c r="H4445" s="7">
        <v>4989180.0</v>
      </c>
      <c r="I4445" s="8">
        <v>4989734.0</v>
      </c>
      <c r="J4445" t="s">
        <v>37</v>
      </c>
      <c r="K4445" t="s">
        <v>10485</v>
      </c>
      <c r="L4445" t="s">
        <v>10485</v>
      </c>
      <c r="N4445" t="s">
        <v>7774</v>
      </c>
      <c r="Q4445" t="s">
        <v>10486</v>
      </c>
      <c r="R4445">
        <v>555.0</v>
      </c>
      <c r="S4445">
        <v>184.0</v>
      </c>
    </row>
    <row r="4446" ht="15.75" customHeight="1">
      <c r="A4446" s="6" t="s">
        <v>23</v>
      </c>
      <c r="B4446" s="6" t="s">
        <v>24</v>
      </c>
      <c r="C4446" s="6" t="s">
        <v>25</v>
      </c>
      <c r="D4446" s="6" t="s">
        <v>26</v>
      </c>
      <c r="E4446" s="6" t="s">
        <v>8</v>
      </c>
      <c r="G4446" s="6" t="s">
        <v>27</v>
      </c>
      <c r="H4446" s="7">
        <v>4989731.0</v>
      </c>
      <c r="I4446" s="8">
        <v>4990453.0</v>
      </c>
      <c r="J4446" t="s">
        <v>37</v>
      </c>
      <c r="K4446" t="s">
        <v>10487</v>
      </c>
      <c r="L4446" t="s">
        <v>10487</v>
      </c>
      <c r="N4446" t="s">
        <v>7771</v>
      </c>
      <c r="Q4446" t="s">
        <v>10488</v>
      </c>
      <c r="R4446">
        <v>723.0</v>
      </c>
      <c r="S4446">
        <v>240.0</v>
      </c>
    </row>
    <row r="4447" ht="15.75" customHeight="1">
      <c r="A4447" s="6" t="s">
        <v>23</v>
      </c>
      <c r="B4447" s="6" t="s">
        <v>24</v>
      </c>
      <c r="C4447" s="6" t="s">
        <v>25</v>
      </c>
      <c r="D4447" s="6" t="s">
        <v>26</v>
      </c>
      <c r="E4447" s="6" t="s">
        <v>8</v>
      </c>
      <c r="G4447" s="6" t="s">
        <v>27</v>
      </c>
      <c r="H4447" s="7">
        <v>4990453.0</v>
      </c>
      <c r="I4447" s="8">
        <v>4991781.0</v>
      </c>
      <c r="J4447" t="s">
        <v>37</v>
      </c>
      <c r="K4447" t="s">
        <v>10489</v>
      </c>
      <c r="L4447" t="s">
        <v>10489</v>
      </c>
      <c r="N4447" t="s">
        <v>10490</v>
      </c>
      <c r="Q4447" t="s">
        <v>10491</v>
      </c>
      <c r="R4447">
        <v>1329.0</v>
      </c>
      <c r="S4447">
        <v>442.0</v>
      </c>
    </row>
    <row r="4448" ht="15.75" customHeight="1">
      <c r="A4448" s="6" t="s">
        <v>23</v>
      </c>
      <c r="B4448" s="6" t="s">
        <v>24</v>
      </c>
      <c r="C4448" s="6" t="s">
        <v>25</v>
      </c>
      <c r="D4448" s="6" t="s">
        <v>26</v>
      </c>
      <c r="E4448" s="6" t="s">
        <v>8</v>
      </c>
      <c r="G4448" s="6" t="s">
        <v>27</v>
      </c>
      <c r="H4448" s="7">
        <v>4991799.0</v>
      </c>
      <c r="I4448" s="8">
        <v>4992518.0</v>
      </c>
      <c r="J4448" t="s">
        <v>37</v>
      </c>
      <c r="K4448" t="s">
        <v>10492</v>
      </c>
      <c r="L4448" t="s">
        <v>10492</v>
      </c>
      <c r="N4448" t="s">
        <v>10493</v>
      </c>
      <c r="Q4448" t="s">
        <v>10494</v>
      </c>
      <c r="R4448">
        <v>720.0</v>
      </c>
      <c r="S4448">
        <v>239.0</v>
      </c>
    </row>
    <row r="4449" ht="15.75" customHeight="1">
      <c r="A4449" s="6" t="s">
        <v>23</v>
      </c>
      <c r="B4449" s="6" t="s">
        <v>24</v>
      </c>
      <c r="C4449" s="6" t="s">
        <v>25</v>
      </c>
      <c r="D4449" s="6" t="s">
        <v>26</v>
      </c>
      <c r="E4449" s="6" t="s">
        <v>8</v>
      </c>
      <c r="G4449" s="6" t="s">
        <v>27</v>
      </c>
      <c r="H4449" s="7">
        <v>4992518.0</v>
      </c>
      <c r="I4449" s="8">
        <v>4993876.0</v>
      </c>
      <c r="J4449" t="s">
        <v>37</v>
      </c>
      <c r="K4449" t="s">
        <v>10495</v>
      </c>
      <c r="L4449" t="s">
        <v>10495</v>
      </c>
      <c r="N4449" t="s">
        <v>10496</v>
      </c>
      <c r="Q4449" t="s">
        <v>10497</v>
      </c>
      <c r="R4449">
        <v>1359.0</v>
      </c>
      <c r="S4449">
        <v>452.0</v>
      </c>
    </row>
    <row r="4450" ht="15.75" customHeight="1">
      <c r="A4450" s="6" t="s">
        <v>23</v>
      </c>
      <c r="B4450" s="6" t="s">
        <v>24</v>
      </c>
      <c r="C4450" s="6" t="s">
        <v>25</v>
      </c>
      <c r="D4450" s="6" t="s">
        <v>26</v>
      </c>
      <c r="E4450" s="6" t="s">
        <v>8</v>
      </c>
      <c r="G4450" s="6" t="s">
        <v>27</v>
      </c>
      <c r="H4450" s="7">
        <v>4993873.0</v>
      </c>
      <c r="I4450" s="8">
        <v>4996323.0</v>
      </c>
      <c r="J4450" t="s">
        <v>37</v>
      </c>
      <c r="K4450" t="s">
        <v>10498</v>
      </c>
      <c r="L4450" t="s">
        <v>10498</v>
      </c>
      <c r="N4450" t="s">
        <v>10499</v>
      </c>
      <c r="Q4450" t="s">
        <v>10500</v>
      </c>
      <c r="R4450">
        <v>2451.0</v>
      </c>
      <c r="S4450">
        <v>816.0</v>
      </c>
    </row>
    <row r="4451" ht="15.75" customHeight="1">
      <c r="A4451" s="6" t="s">
        <v>23</v>
      </c>
      <c r="B4451" s="6" t="s">
        <v>24</v>
      </c>
      <c r="C4451" s="6" t="s">
        <v>25</v>
      </c>
      <c r="D4451" s="6" t="s">
        <v>26</v>
      </c>
      <c r="E4451" s="6" t="s">
        <v>8</v>
      </c>
      <c r="G4451" s="6" t="s">
        <v>27</v>
      </c>
      <c r="H4451" s="7">
        <v>4996320.0</v>
      </c>
      <c r="I4451" s="8">
        <v>4997696.0</v>
      </c>
      <c r="J4451" t="s">
        <v>37</v>
      </c>
      <c r="K4451" t="s">
        <v>10501</v>
      </c>
      <c r="L4451" t="s">
        <v>10501</v>
      </c>
      <c r="N4451" t="s">
        <v>7768</v>
      </c>
      <c r="Q4451" t="s">
        <v>10502</v>
      </c>
      <c r="R4451">
        <v>1377.0</v>
      </c>
      <c r="S4451">
        <v>458.0</v>
      </c>
    </row>
    <row r="4452" ht="15.75" customHeight="1">
      <c r="A4452" s="6" t="s">
        <v>23</v>
      </c>
      <c r="B4452" s="6" t="s">
        <v>24</v>
      </c>
      <c r="C4452" s="6" t="s">
        <v>25</v>
      </c>
      <c r="D4452" s="6" t="s">
        <v>26</v>
      </c>
      <c r="E4452" s="6" t="s">
        <v>8</v>
      </c>
      <c r="G4452" s="6" t="s">
        <v>27</v>
      </c>
      <c r="H4452" s="7">
        <v>4997703.0</v>
      </c>
      <c r="I4452" s="8">
        <v>4998290.0</v>
      </c>
      <c r="J4452" t="s">
        <v>37</v>
      </c>
      <c r="K4452" t="s">
        <v>10503</v>
      </c>
      <c r="L4452" t="s">
        <v>10503</v>
      </c>
      <c r="N4452" t="s">
        <v>10504</v>
      </c>
      <c r="Q4452" t="s">
        <v>10505</v>
      </c>
      <c r="R4452">
        <v>588.0</v>
      </c>
      <c r="S4452">
        <v>195.0</v>
      </c>
    </row>
    <row r="4453" ht="15.75" customHeight="1">
      <c r="A4453" s="6" t="s">
        <v>23</v>
      </c>
      <c r="B4453" s="6" t="s">
        <v>24</v>
      </c>
      <c r="C4453" s="6" t="s">
        <v>25</v>
      </c>
      <c r="D4453" s="6" t="s">
        <v>26</v>
      </c>
      <c r="E4453" s="6" t="s">
        <v>8</v>
      </c>
      <c r="G4453" s="6" t="s">
        <v>27</v>
      </c>
      <c r="H4453" s="7">
        <v>4998287.0</v>
      </c>
      <c r="I4453" s="8">
        <v>4999138.0</v>
      </c>
      <c r="J4453" t="s">
        <v>37</v>
      </c>
      <c r="K4453" t="s">
        <v>10506</v>
      </c>
      <c r="L4453" t="s">
        <v>10506</v>
      </c>
      <c r="N4453" t="s">
        <v>7762</v>
      </c>
      <c r="Q4453" t="s">
        <v>10507</v>
      </c>
      <c r="R4453">
        <v>852.0</v>
      </c>
      <c r="S4453">
        <v>283.0</v>
      </c>
    </row>
    <row r="4454" ht="15.75" customHeight="1">
      <c r="A4454" s="6" t="s">
        <v>23</v>
      </c>
      <c r="B4454" s="6" t="s">
        <v>24</v>
      </c>
      <c r="C4454" s="6" t="s">
        <v>25</v>
      </c>
      <c r="D4454" s="6" t="s">
        <v>26</v>
      </c>
      <c r="E4454" s="6" t="s">
        <v>8</v>
      </c>
      <c r="G4454" s="6" t="s">
        <v>27</v>
      </c>
      <c r="H4454" s="7">
        <v>4999135.0</v>
      </c>
      <c r="I4454" s="8">
        <v>4999434.0</v>
      </c>
      <c r="J4454" t="s">
        <v>37</v>
      </c>
      <c r="K4454" t="s">
        <v>10508</v>
      </c>
      <c r="L4454" t="s">
        <v>10508</v>
      </c>
      <c r="N4454" t="s">
        <v>7759</v>
      </c>
      <c r="Q4454" t="s">
        <v>10509</v>
      </c>
      <c r="R4454">
        <v>300.0</v>
      </c>
      <c r="S4454">
        <v>99.0</v>
      </c>
    </row>
    <row r="4455" ht="15.75" customHeight="1">
      <c r="A4455" s="6" t="s">
        <v>23</v>
      </c>
      <c r="B4455" s="6" t="s">
        <v>24</v>
      </c>
      <c r="C4455" s="6" t="s">
        <v>25</v>
      </c>
      <c r="D4455" s="6" t="s">
        <v>26</v>
      </c>
      <c r="E4455" s="6" t="s">
        <v>8</v>
      </c>
      <c r="G4455" s="6" t="s">
        <v>27</v>
      </c>
      <c r="H4455" s="7">
        <v>4999450.0</v>
      </c>
      <c r="I4455" s="8">
        <v>5001345.0</v>
      </c>
      <c r="J4455" t="s">
        <v>37</v>
      </c>
      <c r="K4455" t="s">
        <v>10510</v>
      </c>
      <c r="L4455" t="s">
        <v>10510</v>
      </c>
      <c r="N4455" t="s">
        <v>10511</v>
      </c>
      <c r="Q4455" t="s">
        <v>10512</v>
      </c>
      <c r="R4455">
        <v>1896.0</v>
      </c>
      <c r="S4455">
        <v>631.0</v>
      </c>
    </row>
    <row r="4456" ht="15.75" customHeight="1">
      <c r="A4456" s="6" t="s">
        <v>23</v>
      </c>
      <c r="B4456" s="6" t="s">
        <v>24</v>
      </c>
      <c r="C4456" s="6" t="s">
        <v>25</v>
      </c>
      <c r="D4456" s="6" t="s">
        <v>26</v>
      </c>
      <c r="E4456" s="6" t="s">
        <v>8</v>
      </c>
      <c r="G4456" s="6" t="s">
        <v>27</v>
      </c>
      <c r="H4456" s="7">
        <v>5001345.0</v>
      </c>
      <c r="I4456" s="8">
        <v>5002958.0</v>
      </c>
      <c r="J4456" t="s">
        <v>37</v>
      </c>
      <c r="K4456" t="s">
        <v>10513</v>
      </c>
      <c r="L4456" t="s">
        <v>10513</v>
      </c>
      <c r="N4456" t="s">
        <v>7753</v>
      </c>
      <c r="Q4456" t="s">
        <v>10514</v>
      </c>
      <c r="R4456">
        <v>1614.0</v>
      </c>
      <c r="S4456">
        <v>537.0</v>
      </c>
    </row>
    <row r="4457" ht="15.75" customHeight="1">
      <c r="A4457" s="6" t="s">
        <v>23</v>
      </c>
      <c r="B4457" s="6" t="s">
        <v>24</v>
      </c>
      <c r="C4457" s="6" t="s">
        <v>25</v>
      </c>
      <c r="D4457" s="6" t="s">
        <v>26</v>
      </c>
      <c r="E4457" s="6" t="s">
        <v>8</v>
      </c>
      <c r="G4457" s="6" t="s">
        <v>27</v>
      </c>
      <c r="H4457" s="7">
        <v>5003042.0</v>
      </c>
      <c r="I4457" s="8">
        <v>5004592.0</v>
      </c>
      <c r="J4457" t="s">
        <v>37</v>
      </c>
      <c r="K4457" t="s">
        <v>10515</v>
      </c>
      <c r="L4457" t="s">
        <v>10515</v>
      </c>
      <c r="N4457" t="s">
        <v>10516</v>
      </c>
      <c r="Q4457" t="s">
        <v>10517</v>
      </c>
      <c r="R4457">
        <v>1551.0</v>
      </c>
      <c r="S4457">
        <v>516.0</v>
      </c>
    </row>
    <row r="4458" ht="15.75" customHeight="1">
      <c r="A4458" s="6" t="s">
        <v>23</v>
      </c>
      <c r="B4458" s="6" t="s">
        <v>24</v>
      </c>
      <c r="C4458" s="6" t="s">
        <v>25</v>
      </c>
      <c r="D4458" s="6" t="s">
        <v>26</v>
      </c>
      <c r="E4458" s="6" t="s">
        <v>8</v>
      </c>
      <c r="G4458" s="6" t="s">
        <v>27</v>
      </c>
      <c r="H4458" s="7">
        <v>5004824.0</v>
      </c>
      <c r="I4458" s="8">
        <v>5005837.0</v>
      </c>
      <c r="J4458" t="s">
        <v>37</v>
      </c>
      <c r="K4458" t="s">
        <v>10518</v>
      </c>
      <c r="L4458" t="s">
        <v>10518</v>
      </c>
      <c r="N4458" t="s">
        <v>4131</v>
      </c>
      <c r="Q4458" t="s">
        <v>10519</v>
      </c>
      <c r="R4458">
        <v>1014.0</v>
      </c>
      <c r="S4458">
        <v>337.0</v>
      </c>
    </row>
    <row r="4459" ht="15.75" customHeight="1">
      <c r="A4459" s="6" t="s">
        <v>23</v>
      </c>
      <c r="B4459" s="6" t="s">
        <v>24</v>
      </c>
      <c r="C4459" s="6" t="s">
        <v>25</v>
      </c>
      <c r="D4459" s="6" t="s">
        <v>26</v>
      </c>
      <c r="E4459" s="6" t="s">
        <v>8</v>
      </c>
      <c r="G4459" s="6" t="s">
        <v>27</v>
      </c>
      <c r="H4459" s="7">
        <v>5005869.0</v>
      </c>
      <c r="I4459" s="8">
        <v>5006531.0</v>
      </c>
      <c r="J4459" t="s">
        <v>37</v>
      </c>
      <c r="K4459" t="s">
        <v>10520</v>
      </c>
      <c r="L4459" t="s">
        <v>10520</v>
      </c>
      <c r="N4459" t="s">
        <v>296</v>
      </c>
      <c r="Q4459" t="s">
        <v>10521</v>
      </c>
      <c r="R4459">
        <v>663.0</v>
      </c>
      <c r="S4459">
        <v>220.0</v>
      </c>
    </row>
    <row r="4460" ht="15.75" customHeight="1">
      <c r="A4460" s="6" t="s">
        <v>23</v>
      </c>
      <c r="B4460" s="6" t="s">
        <v>24</v>
      </c>
      <c r="C4460" s="6" t="s">
        <v>25</v>
      </c>
      <c r="D4460" s="6" t="s">
        <v>26</v>
      </c>
      <c r="E4460" s="6" t="s">
        <v>8</v>
      </c>
      <c r="G4460" s="6" t="s">
        <v>27</v>
      </c>
      <c r="H4460" s="7">
        <v>5006608.0</v>
      </c>
      <c r="I4460" s="8">
        <v>5008629.0</v>
      </c>
      <c r="J4460" t="s">
        <v>37</v>
      </c>
      <c r="K4460" t="s">
        <v>10522</v>
      </c>
      <c r="L4460" t="s">
        <v>10522</v>
      </c>
      <c r="N4460" t="s">
        <v>10523</v>
      </c>
      <c r="Q4460" t="s">
        <v>10524</v>
      </c>
      <c r="R4460">
        <v>2022.0</v>
      </c>
      <c r="S4460">
        <v>673.0</v>
      </c>
    </row>
    <row r="4461" ht="15.75" customHeight="1">
      <c r="A4461" s="6" t="s">
        <v>23</v>
      </c>
      <c r="B4461" s="6" t="s">
        <v>24</v>
      </c>
      <c r="C4461" s="6" t="s">
        <v>25</v>
      </c>
      <c r="D4461" s="6" t="s">
        <v>26</v>
      </c>
      <c r="E4461" s="6" t="s">
        <v>8</v>
      </c>
      <c r="G4461" s="6" t="s">
        <v>27</v>
      </c>
      <c r="H4461" s="7">
        <v>5008626.0</v>
      </c>
      <c r="I4461" s="8">
        <v>5009663.0</v>
      </c>
      <c r="J4461" t="s">
        <v>37</v>
      </c>
      <c r="K4461" t="s">
        <v>10525</v>
      </c>
      <c r="L4461" t="s">
        <v>10525</v>
      </c>
      <c r="N4461" t="s">
        <v>10526</v>
      </c>
      <c r="Q4461" t="s">
        <v>10527</v>
      </c>
      <c r="R4461">
        <v>1038.0</v>
      </c>
      <c r="S4461">
        <v>345.0</v>
      </c>
    </row>
    <row r="4462" ht="15.75" customHeight="1">
      <c r="A4462" s="6" t="s">
        <v>23</v>
      </c>
      <c r="B4462" s="6" t="s">
        <v>24</v>
      </c>
      <c r="C4462" s="6" t="s">
        <v>25</v>
      </c>
      <c r="D4462" s="6" t="s">
        <v>26</v>
      </c>
      <c r="E4462" s="6" t="s">
        <v>8</v>
      </c>
      <c r="G4462" s="6" t="s">
        <v>27</v>
      </c>
      <c r="H4462" s="7">
        <v>5009850.0</v>
      </c>
      <c r="I4462" s="8">
        <v>5010782.0</v>
      </c>
      <c r="J4462" t="s">
        <v>37</v>
      </c>
      <c r="K4462" t="s">
        <v>10528</v>
      </c>
      <c r="L4462" t="s">
        <v>10528</v>
      </c>
      <c r="N4462" t="s">
        <v>10529</v>
      </c>
      <c r="O4462" t="s">
        <v>10530</v>
      </c>
      <c r="Q4462" t="s">
        <v>10531</v>
      </c>
      <c r="R4462">
        <v>933.0</v>
      </c>
      <c r="S4462">
        <v>310.0</v>
      </c>
    </row>
    <row r="4463" ht="15.75" customHeight="1">
      <c r="A4463" s="6" t="s">
        <v>23</v>
      </c>
      <c r="B4463" s="6" t="s">
        <v>24</v>
      </c>
      <c r="C4463" s="6" t="s">
        <v>25</v>
      </c>
      <c r="D4463" s="6" t="s">
        <v>26</v>
      </c>
      <c r="E4463" s="6" t="s">
        <v>8</v>
      </c>
      <c r="G4463" s="6" t="s">
        <v>27</v>
      </c>
      <c r="H4463" s="7">
        <v>5010843.0</v>
      </c>
      <c r="I4463" s="8">
        <v>5012162.0</v>
      </c>
      <c r="J4463" t="s">
        <v>28</v>
      </c>
      <c r="K4463" t="s">
        <v>10532</v>
      </c>
      <c r="L4463" t="s">
        <v>10532</v>
      </c>
      <c r="N4463" t="s">
        <v>33</v>
      </c>
      <c r="Q4463" t="s">
        <v>10533</v>
      </c>
      <c r="R4463">
        <v>1320.0</v>
      </c>
      <c r="S4463">
        <v>439.0</v>
      </c>
    </row>
    <row r="4464" ht="15.75" customHeight="1">
      <c r="A4464" s="6" t="s">
        <v>23</v>
      </c>
      <c r="B4464" s="6" t="s">
        <v>24</v>
      </c>
      <c r="C4464" s="6" t="s">
        <v>25</v>
      </c>
      <c r="D4464" s="6" t="s">
        <v>26</v>
      </c>
      <c r="E4464" s="6" t="s">
        <v>8</v>
      </c>
      <c r="G4464" s="6" t="s">
        <v>27</v>
      </c>
      <c r="H4464" s="7">
        <v>5012318.0</v>
      </c>
      <c r="I4464" s="8">
        <v>5012665.0</v>
      </c>
      <c r="J4464" t="s">
        <v>37</v>
      </c>
      <c r="K4464" t="s">
        <v>10534</v>
      </c>
      <c r="L4464" t="s">
        <v>10534</v>
      </c>
      <c r="N4464" t="s">
        <v>33</v>
      </c>
      <c r="Q4464" t="s">
        <v>10535</v>
      </c>
      <c r="R4464">
        <v>348.0</v>
      </c>
      <c r="S4464">
        <v>115.0</v>
      </c>
    </row>
    <row r="4465" ht="15.75" customHeight="1">
      <c r="A4465" s="6" t="s">
        <v>23</v>
      </c>
      <c r="B4465" s="6" t="s">
        <v>24</v>
      </c>
      <c r="C4465" s="6" t="s">
        <v>25</v>
      </c>
      <c r="D4465" s="6" t="s">
        <v>26</v>
      </c>
      <c r="E4465" s="6" t="s">
        <v>8</v>
      </c>
      <c r="G4465" s="6" t="s">
        <v>27</v>
      </c>
      <c r="H4465" s="7">
        <v>5012723.0</v>
      </c>
      <c r="I4465" s="8">
        <v>5013922.0</v>
      </c>
      <c r="J4465" t="s">
        <v>28</v>
      </c>
      <c r="K4465" t="s">
        <v>10536</v>
      </c>
      <c r="L4465" t="s">
        <v>10536</v>
      </c>
      <c r="N4465" t="s">
        <v>33</v>
      </c>
      <c r="Q4465" t="s">
        <v>10537</v>
      </c>
      <c r="R4465">
        <v>1200.0</v>
      </c>
      <c r="S4465">
        <v>399.0</v>
      </c>
    </row>
    <row r="4466" ht="15.75" customHeight="1">
      <c r="A4466" s="6" t="s">
        <v>23</v>
      </c>
      <c r="B4466" s="6" t="s">
        <v>24</v>
      </c>
      <c r="C4466" s="6" t="s">
        <v>25</v>
      </c>
      <c r="D4466" s="6" t="s">
        <v>26</v>
      </c>
      <c r="E4466" s="6" t="s">
        <v>8</v>
      </c>
      <c r="G4466" s="6" t="s">
        <v>27</v>
      </c>
      <c r="H4466" s="7">
        <v>5014155.0</v>
      </c>
      <c r="I4466" s="8">
        <v>5016803.0</v>
      </c>
      <c r="J4466" t="s">
        <v>37</v>
      </c>
      <c r="K4466" t="s">
        <v>10538</v>
      </c>
      <c r="L4466" t="s">
        <v>10538</v>
      </c>
      <c r="N4466" t="s">
        <v>10539</v>
      </c>
      <c r="O4466" t="s">
        <v>10540</v>
      </c>
      <c r="Q4466" t="s">
        <v>10541</v>
      </c>
      <c r="R4466">
        <v>2649.0</v>
      </c>
      <c r="S4466">
        <v>882.0</v>
      </c>
    </row>
    <row r="4467" ht="15.75" customHeight="1">
      <c r="A4467" s="6" t="s">
        <v>23</v>
      </c>
      <c r="B4467" s="6" t="s">
        <v>24</v>
      </c>
      <c r="C4467" s="6" t="s">
        <v>25</v>
      </c>
      <c r="D4467" s="6" t="s">
        <v>26</v>
      </c>
      <c r="E4467" s="6" t="s">
        <v>8</v>
      </c>
      <c r="G4467" s="6" t="s">
        <v>27</v>
      </c>
      <c r="H4467" s="7">
        <v>5017002.0</v>
      </c>
      <c r="I4467" s="8">
        <v>5018108.0</v>
      </c>
      <c r="J4467" t="s">
        <v>28</v>
      </c>
      <c r="K4467" t="s">
        <v>10542</v>
      </c>
      <c r="L4467" t="s">
        <v>10542</v>
      </c>
      <c r="N4467" t="s">
        <v>950</v>
      </c>
      <c r="Q4467" t="s">
        <v>10543</v>
      </c>
      <c r="R4467">
        <v>1107.0</v>
      </c>
      <c r="S4467">
        <v>368.0</v>
      </c>
    </row>
    <row r="4468" ht="15.75" customHeight="1">
      <c r="A4468" s="6" t="s">
        <v>23</v>
      </c>
      <c r="B4468" s="6" t="s">
        <v>24</v>
      </c>
      <c r="C4468" s="6" t="s">
        <v>25</v>
      </c>
      <c r="D4468" s="6" t="s">
        <v>26</v>
      </c>
      <c r="E4468" s="6" t="s">
        <v>8</v>
      </c>
      <c r="G4468" s="6" t="s">
        <v>27</v>
      </c>
      <c r="H4468" s="7">
        <v>5018297.0</v>
      </c>
      <c r="I4468" s="8">
        <v>5019403.0</v>
      </c>
      <c r="J4468" t="s">
        <v>37</v>
      </c>
      <c r="K4468" t="s">
        <v>10544</v>
      </c>
      <c r="L4468" t="s">
        <v>10544</v>
      </c>
      <c r="N4468" t="s">
        <v>7523</v>
      </c>
      <c r="Q4468" t="s">
        <v>10545</v>
      </c>
      <c r="R4468">
        <v>1107.0</v>
      </c>
      <c r="S4468">
        <v>368.0</v>
      </c>
    </row>
    <row r="4469" ht="15.75" customHeight="1">
      <c r="A4469" s="6" t="s">
        <v>23</v>
      </c>
      <c r="B4469" s="6" t="s">
        <v>24</v>
      </c>
      <c r="C4469" s="6" t="s">
        <v>25</v>
      </c>
      <c r="D4469" s="6" t="s">
        <v>26</v>
      </c>
      <c r="E4469" s="6" t="s">
        <v>8</v>
      </c>
      <c r="G4469" s="6" t="s">
        <v>27</v>
      </c>
      <c r="H4469" s="7">
        <v>5019543.0</v>
      </c>
      <c r="I4469" s="8">
        <v>5019749.0</v>
      </c>
      <c r="J4469" t="s">
        <v>28</v>
      </c>
      <c r="K4469" t="s">
        <v>10546</v>
      </c>
      <c r="L4469" t="s">
        <v>10546</v>
      </c>
      <c r="N4469" t="s">
        <v>2821</v>
      </c>
      <c r="Q4469" t="s">
        <v>10547</v>
      </c>
      <c r="R4469">
        <v>207.0</v>
      </c>
      <c r="S4469">
        <v>68.0</v>
      </c>
    </row>
    <row r="4470" ht="15.75" customHeight="1">
      <c r="A4470" s="6" t="s">
        <v>23</v>
      </c>
      <c r="B4470" s="6" t="s">
        <v>24</v>
      </c>
      <c r="C4470" s="6" t="s">
        <v>25</v>
      </c>
      <c r="D4470" s="6" t="s">
        <v>26</v>
      </c>
      <c r="E4470" s="6" t="s">
        <v>8</v>
      </c>
      <c r="G4470" s="6" t="s">
        <v>27</v>
      </c>
      <c r="H4470" s="7">
        <v>5019746.0</v>
      </c>
      <c r="I4470" s="8">
        <v>5020603.0</v>
      </c>
      <c r="J4470" t="s">
        <v>28</v>
      </c>
      <c r="K4470" t="s">
        <v>10548</v>
      </c>
      <c r="L4470" t="s">
        <v>10548</v>
      </c>
      <c r="N4470" t="s">
        <v>171</v>
      </c>
      <c r="Q4470" t="s">
        <v>10549</v>
      </c>
      <c r="R4470">
        <v>858.0</v>
      </c>
      <c r="S4470">
        <v>285.0</v>
      </c>
    </row>
    <row r="4471" ht="15.75" customHeight="1">
      <c r="A4471" s="6" t="s">
        <v>23</v>
      </c>
      <c r="B4471" s="6" t="s">
        <v>24</v>
      </c>
      <c r="C4471" s="6" t="s">
        <v>25</v>
      </c>
      <c r="D4471" s="6" t="s">
        <v>26</v>
      </c>
      <c r="E4471" s="6" t="s">
        <v>8</v>
      </c>
      <c r="G4471" s="6" t="s">
        <v>27</v>
      </c>
      <c r="H4471" s="7">
        <v>5020969.0</v>
      </c>
      <c r="I4471" s="8">
        <v>5021697.0</v>
      </c>
      <c r="J4471" t="s">
        <v>28</v>
      </c>
      <c r="K4471" t="s">
        <v>10550</v>
      </c>
      <c r="L4471" t="s">
        <v>10550</v>
      </c>
      <c r="N4471" t="s">
        <v>10551</v>
      </c>
      <c r="Q4471" t="s">
        <v>10552</v>
      </c>
      <c r="R4471">
        <v>729.0</v>
      </c>
      <c r="S4471">
        <v>242.0</v>
      </c>
    </row>
    <row r="4472" ht="15.75" customHeight="1">
      <c r="A4472" s="6" t="s">
        <v>23</v>
      </c>
      <c r="B4472" s="6" t="s">
        <v>24</v>
      </c>
      <c r="C4472" s="6" t="s">
        <v>25</v>
      </c>
      <c r="D4472" s="6" t="s">
        <v>26</v>
      </c>
      <c r="E4472" s="6" t="s">
        <v>8</v>
      </c>
      <c r="G4472" s="6" t="s">
        <v>27</v>
      </c>
      <c r="H4472" s="7">
        <v>5021998.0</v>
      </c>
      <c r="I4472" s="8">
        <v>5024220.0</v>
      </c>
      <c r="J4472" t="s">
        <v>37</v>
      </c>
      <c r="K4472" t="s">
        <v>10553</v>
      </c>
      <c r="L4472" t="s">
        <v>10553</v>
      </c>
      <c r="N4472" t="s">
        <v>10554</v>
      </c>
      <c r="Q4472" t="s">
        <v>10555</v>
      </c>
      <c r="R4472">
        <v>2223.0</v>
      </c>
      <c r="S4472">
        <v>740.0</v>
      </c>
    </row>
    <row r="4473" ht="15.75" customHeight="1">
      <c r="A4473" s="6" t="s">
        <v>23</v>
      </c>
      <c r="B4473" s="6" t="s">
        <v>24</v>
      </c>
      <c r="C4473" s="6" t="s">
        <v>25</v>
      </c>
      <c r="D4473" s="6" t="s">
        <v>26</v>
      </c>
      <c r="E4473" s="6" t="s">
        <v>8</v>
      </c>
      <c r="G4473" s="6" t="s">
        <v>27</v>
      </c>
      <c r="H4473" s="7">
        <v>5024347.0</v>
      </c>
      <c r="I4473" s="8">
        <v>5025138.0</v>
      </c>
      <c r="J4473" t="s">
        <v>28</v>
      </c>
      <c r="K4473" t="s">
        <v>10556</v>
      </c>
      <c r="L4473" t="s">
        <v>10556</v>
      </c>
      <c r="N4473" t="s">
        <v>10557</v>
      </c>
      <c r="Q4473" t="s">
        <v>10558</v>
      </c>
      <c r="R4473">
        <v>792.0</v>
      </c>
      <c r="S4473">
        <v>263.0</v>
      </c>
    </row>
    <row r="4474" ht="15.75" customHeight="1">
      <c r="A4474" s="6" t="s">
        <v>23</v>
      </c>
      <c r="B4474" s="6" t="s">
        <v>24</v>
      </c>
      <c r="C4474" s="6" t="s">
        <v>25</v>
      </c>
      <c r="D4474" s="6" t="s">
        <v>26</v>
      </c>
      <c r="E4474" s="6" t="s">
        <v>8</v>
      </c>
      <c r="G4474" s="6" t="s">
        <v>27</v>
      </c>
      <c r="H4474" s="7">
        <v>5025336.0</v>
      </c>
      <c r="I4474" s="8">
        <v>5026097.0</v>
      </c>
      <c r="J4474" t="s">
        <v>28</v>
      </c>
      <c r="K4474" t="s">
        <v>10559</v>
      </c>
      <c r="L4474" t="s">
        <v>10559</v>
      </c>
      <c r="N4474" t="s">
        <v>3895</v>
      </c>
      <c r="Q4474" t="s">
        <v>10560</v>
      </c>
      <c r="R4474">
        <v>762.0</v>
      </c>
      <c r="S4474">
        <v>253.0</v>
      </c>
    </row>
    <row r="4475" ht="15.75" customHeight="1">
      <c r="A4475" s="6" t="s">
        <v>23</v>
      </c>
      <c r="B4475" s="6" t="s">
        <v>24</v>
      </c>
      <c r="C4475" s="6" t="s">
        <v>25</v>
      </c>
      <c r="D4475" s="6" t="s">
        <v>26</v>
      </c>
      <c r="E4475" s="6" t="s">
        <v>8</v>
      </c>
      <c r="G4475" s="6" t="s">
        <v>27</v>
      </c>
      <c r="H4475" s="7">
        <v>5026285.0</v>
      </c>
      <c r="I4475" s="8">
        <v>5027319.0</v>
      </c>
      <c r="J4475" t="s">
        <v>37</v>
      </c>
      <c r="K4475" t="s">
        <v>10561</v>
      </c>
      <c r="L4475" t="s">
        <v>10561</v>
      </c>
      <c r="N4475" t="s">
        <v>174</v>
      </c>
      <c r="Q4475" t="s">
        <v>10562</v>
      </c>
      <c r="R4475">
        <v>1035.0</v>
      </c>
      <c r="S4475">
        <v>344.0</v>
      </c>
    </row>
    <row r="4476" ht="15.75" customHeight="1">
      <c r="A4476" s="6" t="s">
        <v>23</v>
      </c>
      <c r="B4476" s="6" t="s">
        <v>24</v>
      </c>
      <c r="C4476" s="6" t="s">
        <v>25</v>
      </c>
      <c r="D4476" s="6" t="s">
        <v>26</v>
      </c>
      <c r="E4476" s="6" t="s">
        <v>8</v>
      </c>
      <c r="G4476" s="6" t="s">
        <v>27</v>
      </c>
      <c r="H4476" s="7">
        <v>5027741.0</v>
      </c>
      <c r="I4476" s="8">
        <v>5028004.0</v>
      </c>
      <c r="J4476" t="s">
        <v>37</v>
      </c>
      <c r="K4476" t="s">
        <v>10563</v>
      </c>
      <c r="L4476" t="s">
        <v>10563</v>
      </c>
      <c r="N4476" t="s">
        <v>33</v>
      </c>
      <c r="Q4476" t="s">
        <v>10564</v>
      </c>
      <c r="R4476">
        <v>264.0</v>
      </c>
      <c r="S4476">
        <v>87.0</v>
      </c>
    </row>
    <row r="4477" ht="15.75" customHeight="1">
      <c r="A4477" s="6" t="s">
        <v>23</v>
      </c>
      <c r="B4477" s="6" t="s">
        <v>24</v>
      </c>
      <c r="C4477" s="6" t="s">
        <v>25</v>
      </c>
      <c r="D4477" s="6" t="s">
        <v>26</v>
      </c>
      <c r="E4477" s="6" t="s">
        <v>8</v>
      </c>
      <c r="G4477" s="6" t="s">
        <v>27</v>
      </c>
      <c r="H4477" s="7">
        <v>5028038.0</v>
      </c>
      <c r="I4477" s="8">
        <v>5028442.0</v>
      </c>
      <c r="J4477" t="s">
        <v>37</v>
      </c>
      <c r="K4477" t="s">
        <v>10565</v>
      </c>
      <c r="L4477" t="s">
        <v>10565</v>
      </c>
      <c r="N4477" t="s">
        <v>33</v>
      </c>
      <c r="Q4477" t="s">
        <v>10566</v>
      </c>
      <c r="R4477">
        <v>405.0</v>
      </c>
      <c r="S4477">
        <v>134.0</v>
      </c>
    </row>
    <row r="4478" ht="15.75" customHeight="1">
      <c r="A4478" s="6" t="s">
        <v>23</v>
      </c>
      <c r="B4478" s="6" t="s">
        <v>24</v>
      </c>
      <c r="C4478" s="6" t="s">
        <v>25</v>
      </c>
      <c r="D4478" s="6" t="s">
        <v>26</v>
      </c>
      <c r="E4478" s="6" t="s">
        <v>8</v>
      </c>
      <c r="G4478" s="6" t="s">
        <v>27</v>
      </c>
      <c r="H4478" s="7">
        <v>5028730.0</v>
      </c>
      <c r="I4478" s="8">
        <v>5030187.0</v>
      </c>
      <c r="J4478" t="s">
        <v>37</v>
      </c>
      <c r="K4478" t="s">
        <v>10567</v>
      </c>
      <c r="L4478" t="s">
        <v>10567</v>
      </c>
      <c r="N4478" t="s">
        <v>33</v>
      </c>
      <c r="Q4478" t="s">
        <v>10568</v>
      </c>
      <c r="R4478">
        <v>1458.0</v>
      </c>
      <c r="S4478">
        <v>485.0</v>
      </c>
    </row>
    <row r="4479" ht="15.75" customHeight="1">
      <c r="A4479" s="6" t="s">
        <v>23</v>
      </c>
      <c r="B4479" s="6" t="s">
        <v>24</v>
      </c>
      <c r="C4479" s="6" t="s">
        <v>25</v>
      </c>
      <c r="D4479" s="6" t="s">
        <v>26</v>
      </c>
      <c r="E4479" s="6" t="s">
        <v>8</v>
      </c>
      <c r="G4479" s="6" t="s">
        <v>27</v>
      </c>
      <c r="H4479" s="7">
        <v>5030266.0</v>
      </c>
      <c r="I4479" s="8">
        <v>5031555.0</v>
      </c>
      <c r="J4479" t="s">
        <v>37</v>
      </c>
      <c r="K4479" t="s">
        <v>10569</v>
      </c>
      <c r="L4479" t="s">
        <v>10569</v>
      </c>
      <c r="N4479" t="s">
        <v>174</v>
      </c>
      <c r="Q4479" t="s">
        <v>10570</v>
      </c>
      <c r="R4479">
        <v>1290.0</v>
      </c>
      <c r="S4479">
        <v>429.0</v>
      </c>
    </row>
    <row r="4480" ht="15.75" customHeight="1">
      <c r="A4480" s="6" t="s">
        <v>23</v>
      </c>
      <c r="B4480" s="6" t="s">
        <v>24</v>
      </c>
      <c r="C4480" s="6" t="s">
        <v>25</v>
      </c>
      <c r="D4480" s="6" t="s">
        <v>26</v>
      </c>
      <c r="E4480" s="6" t="s">
        <v>8</v>
      </c>
      <c r="G4480" s="6" t="s">
        <v>27</v>
      </c>
      <c r="H4480" s="7">
        <v>5031898.0</v>
      </c>
      <c r="I4480" s="8">
        <v>5032437.0</v>
      </c>
      <c r="J4480" t="s">
        <v>28</v>
      </c>
      <c r="K4480" t="s">
        <v>10571</v>
      </c>
      <c r="L4480" t="s">
        <v>10571</v>
      </c>
      <c r="N4480" t="s">
        <v>4555</v>
      </c>
      <c r="Q4480" t="s">
        <v>10572</v>
      </c>
      <c r="R4480">
        <v>540.0</v>
      </c>
      <c r="S4480">
        <v>179.0</v>
      </c>
    </row>
    <row r="4481" ht="15.75" customHeight="1">
      <c r="A4481" s="6" t="s">
        <v>23</v>
      </c>
      <c r="B4481" s="6" t="s">
        <v>24</v>
      </c>
      <c r="C4481" s="6" t="s">
        <v>25</v>
      </c>
      <c r="D4481" s="6" t="s">
        <v>26</v>
      </c>
      <c r="E4481" s="6" t="s">
        <v>8</v>
      </c>
      <c r="G4481" s="6" t="s">
        <v>27</v>
      </c>
      <c r="H4481" s="7">
        <v>5032460.0</v>
      </c>
      <c r="I4481" s="8">
        <v>5032702.0</v>
      </c>
      <c r="J4481" t="s">
        <v>28</v>
      </c>
      <c r="K4481" t="s">
        <v>10573</v>
      </c>
      <c r="L4481" t="s">
        <v>10573</v>
      </c>
      <c r="N4481" t="s">
        <v>33</v>
      </c>
      <c r="Q4481" t="s">
        <v>10574</v>
      </c>
      <c r="R4481">
        <v>243.0</v>
      </c>
      <c r="S4481">
        <v>80.0</v>
      </c>
    </row>
    <row r="4482" ht="15.75" customHeight="1">
      <c r="A4482" s="6" t="s">
        <v>23</v>
      </c>
      <c r="B4482" s="6" t="s">
        <v>24</v>
      </c>
      <c r="C4482" s="6" t="s">
        <v>25</v>
      </c>
      <c r="D4482" s="6" t="s">
        <v>26</v>
      </c>
      <c r="E4482" s="6" t="s">
        <v>8</v>
      </c>
      <c r="G4482" s="6" t="s">
        <v>27</v>
      </c>
      <c r="H4482" s="7">
        <v>5033248.0</v>
      </c>
      <c r="I4482" s="8">
        <v>5034282.0</v>
      </c>
      <c r="J4482" t="s">
        <v>37</v>
      </c>
      <c r="K4482" t="s">
        <v>10575</v>
      </c>
      <c r="L4482" t="s">
        <v>10575</v>
      </c>
      <c r="N4482" t="s">
        <v>1724</v>
      </c>
      <c r="Q4482" t="s">
        <v>10576</v>
      </c>
      <c r="R4482">
        <v>1035.0</v>
      </c>
      <c r="S4482">
        <v>344.0</v>
      </c>
    </row>
    <row r="4483" ht="15.75" customHeight="1">
      <c r="A4483" s="6" t="s">
        <v>23</v>
      </c>
      <c r="B4483" s="6" t="s">
        <v>24</v>
      </c>
      <c r="C4483" s="6" t="s">
        <v>25</v>
      </c>
      <c r="D4483" s="6" t="s">
        <v>26</v>
      </c>
      <c r="E4483" s="6" t="s">
        <v>8</v>
      </c>
      <c r="G4483" s="6" t="s">
        <v>27</v>
      </c>
      <c r="H4483" s="7">
        <v>5034481.0</v>
      </c>
      <c r="I4483" s="8">
        <v>5035608.0</v>
      </c>
      <c r="J4483" t="s">
        <v>37</v>
      </c>
      <c r="K4483" t="s">
        <v>10577</v>
      </c>
      <c r="L4483" t="s">
        <v>10577</v>
      </c>
      <c r="N4483" t="s">
        <v>33</v>
      </c>
      <c r="Q4483" t="s">
        <v>10578</v>
      </c>
      <c r="R4483">
        <v>1128.0</v>
      </c>
      <c r="S4483">
        <v>375.0</v>
      </c>
    </row>
    <row r="4484" ht="15.75" customHeight="1">
      <c r="A4484" s="6" t="s">
        <v>23</v>
      </c>
      <c r="B4484" s="6" t="s">
        <v>24</v>
      </c>
      <c r="C4484" s="6" t="s">
        <v>25</v>
      </c>
      <c r="D4484" s="6" t="s">
        <v>26</v>
      </c>
      <c r="E4484" s="6" t="s">
        <v>8</v>
      </c>
      <c r="G4484" s="6" t="s">
        <v>27</v>
      </c>
      <c r="H4484" s="7">
        <v>5036030.0</v>
      </c>
      <c r="I4484" s="8">
        <v>5036230.0</v>
      </c>
      <c r="J4484" t="s">
        <v>37</v>
      </c>
      <c r="K4484" t="s">
        <v>10579</v>
      </c>
      <c r="L4484" t="s">
        <v>10579</v>
      </c>
      <c r="N4484" t="s">
        <v>33</v>
      </c>
      <c r="Q4484" t="s">
        <v>10580</v>
      </c>
      <c r="R4484">
        <v>201.0</v>
      </c>
      <c r="S4484">
        <v>66.0</v>
      </c>
    </row>
    <row r="4485" ht="15.75" customHeight="1">
      <c r="A4485" s="6" t="s">
        <v>23</v>
      </c>
      <c r="B4485" s="6" t="s">
        <v>24</v>
      </c>
      <c r="C4485" s="6" t="s">
        <v>25</v>
      </c>
      <c r="D4485" s="6" t="s">
        <v>26</v>
      </c>
      <c r="E4485" s="6" t="s">
        <v>8</v>
      </c>
      <c r="G4485" s="6" t="s">
        <v>27</v>
      </c>
      <c r="H4485" s="7">
        <v>5036326.0</v>
      </c>
      <c r="I4485" s="8">
        <v>5036817.0</v>
      </c>
      <c r="J4485" t="s">
        <v>37</v>
      </c>
      <c r="K4485" t="s">
        <v>10581</v>
      </c>
      <c r="L4485" t="s">
        <v>10581</v>
      </c>
      <c r="N4485" t="s">
        <v>10582</v>
      </c>
      <c r="Q4485" t="s">
        <v>10583</v>
      </c>
      <c r="R4485">
        <v>492.0</v>
      </c>
      <c r="S4485">
        <v>163.0</v>
      </c>
    </row>
    <row r="4486" ht="15.75" customHeight="1">
      <c r="A4486" s="6" t="s">
        <v>23</v>
      </c>
      <c r="B4486" s="6" t="s">
        <v>24</v>
      </c>
      <c r="C4486" s="6" t="s">
        <v>25</v>
      </c>
      <c r="D4486" s="6" t="s">
        <v>26</v>
      </c>
      <c r="E4486" s="6" t="s">
        <v>8</v>
      </c>
      <c r="G4486" s="6" t="s">
        <v>27</v>
      </c>
      <c r="H4486" s="7">
        <v>5036989.0</v>
      </c>
      <c r="I4486" s="8">
        <v>5037474.0</v>
      </c>
      <c r="J4486" t="s">
        <v>28</v>
      </c>
      <c r="K4486" t="s">
        <v>10584</v>
      </c>
      <c r="L4486" t="s">
        <v>10584</v>
      </c>
      <c r="N4486" t="s">
        <v>1144</v>
      </c>
      <c r="Q4486" t="s">
        <v>10585</v>
      </c>
      <c r="R4486">
        <v>486.0</v>
      </c>
      <c r="S4486">
        <v>161.0</v>
      </c>
    </row>
    <row r="4487" ht="15.75" customHeight="1">
      <c r="A4487" s="6" t="s">
        <v>23</v>
      </c>
      <c r="B4487" s="6" t="s">
        <v>24</v>
      </c>
      <c r="C4487" s="6" t="s">
        <v>25</v>
      </c>
      <c r="D4487" s="6" t="s">
        <v>26</v>
      </c>
      <c r="E4487" s="6" t="s">
        <v>8</v>
      </c>
      <c r="G4487" s="6" t="s">
        <v>27</v>
      </c>
      <c r="H4487" s="7">
        <v>5037653.0</v>
      </c>
      <c r="I4487" s="8">
        <v>5038462.0</v>
      </c>
      <c r="J4487" t="s">
        <v>28</v>
      </c>
      <c r="K4487" t="s">
        <v>10586</v>
      </c>
      <c r="L4487" t="s">
        <v>10586</v>
      </c>
      <c r="N4487" t="s">
        <v>320</v>
      </c>
      <c r="Q4487" t="s">
        <v>10587</v>
      </c>
      <c r="R4487">
        <v>810.0</v>
      </c>
      <c r="S4487">
        <v>269.0</v>
      </c>
    </row>
    <row r="4488" ht="15.75" customHeight="1">
      <c r="A4488" s="6" t="s">
        <v>23</v>
      </c>
      <c r="B4488" s="6" t="s">
        <v>24</v>
      </c>
      <c r="C4488" s="6" t="s">
        <v>25</v>
      </c>
      <c r="D4488" s="6" t="s">
        <v>26</v>
      </c>
      <c r="E4488" s="6" t="s">
        <v>8</v>
      </c>
      <c r="G4488" s="6" t="s">
        <v>27</v>
      </c>
      <c r="H4488" s="7">
        <v>5038459.0</v>
      </c>
      <c r="I4488" s="8">
        <v>5039418.0</v>
      </c>
      <c r="J4488" t="s">
        <v>28</v>
      </c>
      <c r="K4488" t="s">
        <v>10588</v>
      </c>
      <c r="L4488" t="s">
        <v>10588</v>
      </c>
      <c r="N4488" t="s">
        <v>317</v>
      </c>
      <c r="Q4488" t="s">
        <v>10589</v>
      </c>
      <c r="R4488">
        <v>960.0</v>
      </c>
      <c r="S4488">
        <v>319.0</v>
      </c>
    </row>
    <row r="4489" ht="15.75" customHeight="1">
      <c r="A4489" s="6" t="s">
        <v>23</v>
      </c>
      <c r="B4489" s="6" t="s">
        <v>24</v>
      </c>
      <c r="C4489" s="6" t="s">
        <v>25</v>
      </c>
      <c r="D4489" s="6" t="s">
        <v>26</v>
      </c>
      <c r="E4489" s="6" t="s">
        <v>8</v>
      </c>
      <c r="G4489" s="6" t="s">
        <v>27</v>
      </c>
      <c r="H4489" s="7">
        <v>5039962.0</v>
      </c>
      <c r="I4489" s="8">
        <v>5041200.0</v>
      </c>
      <c r="J4489" t="s">
        <v>37</v>
      </c>
      <c r="K4489" t="s">
        <v>10590</v>
      </c>
      <c r="L4489" t="s">
        <v>10590</v>
      </c>
      <c r="N4489" t="s">
        <v>148</v>
      </c>
      <c r="Q4489" t="s">
        <v>10591</v>
      </c>
      <c r="R4489">
        <v>1239.0</v>
      </c>
      <c r="S4489">
        <v>412.0</v>
      </c>
    </row>
    <row r="4490" ht="15.75" customHeight="1">
      <c r="A4490" s="6" t="s">
        <v>23</v>
      </c>
      <c r="B4490" s="6" t="s">
        <v>24</v>
      </c>
      <c r="C4490" s="6" t="s">
        <v>25</v>
      </c>
      <c r="D4490" s="6" t="s">
        <v>26</v>
      </c>
      <c r="E4490" s="6" t="s">
        <v>8</v>
      </c>
      <c r="G4490" s="6" t="s">
        <v>27</v>
      </c>
      <c r="H4490" s="7">
        <v>5041197.0</v>
      </c>
      <c r="I4490" s="8">
        <v>5042006.0</v>
      </c>
      <c r="J4490" t="s">
        <v>37</v>
      </c>
      <c r="K4490" t="s">
        <v>10592</v>
      </c>
      <c r="L4490" t="s">
        <v>10592</v>
      </c>
      <c r="N4490" t="s">
        <v>2433</v>
      </c>
      <c r="Q4490" t="s">
        <v>10593</v>
      </c>
      <c r="R4490">
        <v>810.0</v>
      </c>
      <c r="S4490">
        <v>269.0</v>
      </c>
    </row>
    <row r="4491" ht="15.75" customHeight="1">
      <c r="A4491" s="6" t="s">
        <v>23</v>
      </c>
      <c r="B4491" s="6" t="s">
        <v>24</v>
      </c>
      <c r="C4491" s="6" t="s">
        <v>25</v>
      </c>
      <c r="D4491" s="6" t="s">
        <v>26</v>
      </c>
      <c r="E4491" s="6" t="s">
        <v>8</v>
      </c>
      <c r="G4491" s="6" t="s">
        <v>27</v>
      </c>
      <c r="H4491" s="7">
        <v>5042003.0</v>
      </c>
      <c r="I4491" s="8">
        <v>5044348.0</v>
      </c>
      <c r="J4491" t="s">
        <v>37</v>
      </c>
      <c r="K4491" t="s">
        <v>10594</v>
      </c>
      <c r="L4491" t="s">
        <v>10594</v>
      </c>
      <c r="N4491" t="s">
        <v>10595</v>
      </c>
      <c r="Q4491" t="s">
        <v>10596</v>
      </c>
      <c r="R4491">
        <v>2346.0</v>
      </c>
      <c r="S4491">
        <v>781.0</v>
      </c>
    </row>
    <row r="4492" ht="15.75" customHeight="1">
      <c r="A4492" s="6" t="s">
        <v>23</v>
      </c>
      <c r="B4492" s="6" t="s">
        <v>24</v>
      </c>
      <c r="C4492" s="6" t="s">
        <v>25</v>
      </c>
      <c r="D4492" s="6" t="s">
        <v>26</v>
      </c>
      <c r="E4492" s="6" t="s">
        <v>8</v>
      </c>
      <c r="G4492" s="6" t="s">
        <v>27</v>
      </c>
      <c r="H4492" s="7">
        <v>5044345.0</v>
      </c>
      <c r="I4492" s="8">
        <v>5046609.0</v>
      </c>
      <c r="J4492" t="s">
        <v>37</v>
      </c>
      <c r="K4492" t="s">
        <v>10597</v>
      </c>
      <c r="L4492" t="s">
        <v>10597</v>
      </c>
      <c r="N4492" t="s">
        <v>10598</v>
      </c>
      <c r="Q4492" t="s">
        <v>10599</v>
      </c>
      <c r="R4492">
        <v>2265.0</v>
      </c>
      <c r="S4492">
        <v>754.0</v>
      </c>
    </row>
    <row r="4493" ht="15.75" customHeight="1">
      <c r="A4493" s="6" t="s">
        <v>23</v>
      </c>
      <c r="B4493" s="6" t="s">
        <v>24</v>
      </c>
      <c r="C4493" s="6" t="s">
        <v>25</v>
      </c>
      <c r="D4493" s="6" t="s">
        <v>26</v>
      </c>
      <c r="E4493" s="6" t="s">
        <v>8</v>
      </c>
      <c r="G4493" s="6" t="s">
        <v>27</v>
      </c>
      <c r="H4493" s="7">
        <v>5046611.0</v>
      </c>
      <c r="I4493" s="8">
        <v>5049868.0</v>
      </c>
      <c r="J4493" t="s">
        <v>37</v>
      </c>
      <c r="K4493" t="s">
        <v>10600</v>
      </c>
      <c r="L4493" t="s">
        <v>10600</v>
      </c>
      <c r="N4493" t="s">
        <v>10601</v>
      </c>
      <c r="Q4493" t="s">
        <v>10602</v>
      </c>
      <c r="R4493">
        <v>3258.0</v>
      </c>
      <c r="S4493">
        <v>1085.0</v>
      </c>
    </row>
    <row r="4494" ht="15.75" customHeight="1">
      <c r="A4494" s="6" t="s">
        <v>23</v>
      </c>
      <c r="B4494" s="6" t="s">
        <v>24</v>
      </c>
      <c r="C4494" s="6" t="s">
        <v>25</v>
      </c>
      <c r="D4494" s="6" t="s">
        <v>26</v>
      </c>
      <c r="E4494" s="6" t="s">
        <v>8</v>
      </c>
      <c r="G4494" s="6" t="s">
        <v>27</v>
      </c>
      <c r="H4494" s="7">
        <v>5049898.0</v>
      </c>
      <c r="I4494" s="8">
        <v>5052168.0</v>
      </c>
      <c r="J4494" t="s">
        <v>37</v>
      </c>
      <c r="K4494" t="s">
        <v>10603</v>
      </c>
      <c r="L4494" t="s">
        <v>10603</v>
      </c>
      <c r="N4494" t="s">
        <v>6450</v>
      </c>
      <c r="Q4494" t="s">
        <v>10604</v>
      </c>
      <c r="R4494">
        <v>2271.0</v>
      </c>
      <c r="S4494">
        <v>756.0</v>
      </c>
    </row>
    <row r="4495" ht="15.75" customHeight="1">
      <c r="A4495" s="6" t="s">
        <v>23</v>
      </c>
      <c r="B4495" s="6" t="s">
        <v>24</v>
      </c>
      <c r="C4495" s="6" t="s">
        <v>25</v>
      </c>
      <c r="D4495" s="6" t="s">
        <v>26</v>
      </c>
      <c r="E4495" s="6" t="s">
        <v>8</v>
      </c>
      <c r="G4495" s="6" t="s">
        <v>27</v>
      </c>
      <c r="H4495" s="7">
        <v>5052224.0</v>
      </c>
      <c r="I4495" s="8">
        <v>5053750.0</v>
      </c>
      <c r="J4495" t="s">
        <v>37</v>
      </c>
      <c r="K4495" t="s">
        <v>10605</v>
      </c>
      <c r="L4495" t="s">
        <v>10605</v>
      </c>
      <c r="N4495" t="s">
        <v>6453</v>
      </c>
      <c r="Q4495" t="s">
        <v>10606</v>
      </c>
      <c r="R4495">
        <v>1527.0</v>
      </c>
      <c r="S4495">
        <v>508.0</v>
      </c>
    </row>
    <row r="4496" ht="15.75" customHeight="1">
      <c r="A4496" s="6" t="s">
        <v>23</v>
      </c>
      <c r="B4496" s="6" t="s">
        <v>24</v>
      </c>
      <c r="C4496" s="6" t="s">
        <v>25</v>
      </c>
      <c r="D4496" s="6" t="s">
        <v>26</v>
      </c>
      <c r="E4496" s="6" t="s">
        <v>8</v>
      </c>
      <c r="G4496" s="6" t="s">
        <v>27</v>
      </c>
      <c r="H4496" s="7">
        <v>5053854.0</v>
      </c>
      <c r="I4496" s="8">
        <v>5054552.0</v>
      </c>
      <c r="J4496" t="s">
        <v>28</v>
      </c>
      <c r="K4496" t="s">
        <v>10607</v>
      </c>
      <c r="L4496" t="s">
        <v>10607</v>
      </c>
      <c r="N4496" t="s">
        <v>296</v>
      </c>
      <c r="Q4496" t="s">
        <v>10608</v>
      </c>
      <c r="R4496">
        <v>699.0</v>
      </c>
      <c r="S4496">
        <v>232.0</v>
      </c>
    </row>
    <row r="4497" ht="15.75" customHeight="1">
      <c r="A4497" s="6" t="s">
        <v>23</v>
      </c>
      <c r="B4497" s="6" t="s">
        <v>24</v>
      </c>
      <c r="C4497" s="6" t="s">
        <v>25</v>
      </c>
      <c r="D4497" s="6" t="s">
        <v>26</v>
      </c>
      <c r="E4497" s="6" t="s">
        <v>8</v>
      </c>
      <c r="G4497" s="6" t="s">
        <v>27</v>
      </c>
      <c r="H4497" s="7">
        <v>5054584.0</v>
      </c>
      <c r="I4497" s="8">
        <v>5054814.0</v>
      </c>
      <c r="J4497" t="s">
        <v>28</v>
      </c>
      <c r="K4497" t="s">
        <v>10609</v>
      </c>
      <c r="L4497" t="s">
        <v>10609</v>
      </c>
      <c r="N4497" t="s">
        <v>33</v>
      </c>
      <c r="Q4497" t="s">
        <v>10610</v>
      </c>
      <c r="R4497">
        <v>231.0</v>
      </c>
      <c r="S4497">
        <v>76.0</v>
      </c>
    </row>
    <row r="4498" ht="15.75" customHeight="1">
      <c r="A4498" s="6" t="s">
        <v>23</v>
      </c>
      <c r="B4498" s="6" t="s">
        <v>24</v>
      </c>
      <c r="C4498" s="6" t="s">
        <v>25</v>
      </c>
      <c r="D4498" s="6" t="s">
        <v>26</v>
      </c>
      <c r="E4498" s="6" t="s">
        <v>8</v>
      </c>
      <c r="G4498" s="6" t="s">
        <v>27</v>
      </c>
      <c r="H4498" s="7">
        <v>5055118.0</v>
      </c>
      <c r="I4498" s="8">
        <v>5055447.0</v>
      </c>
      <c r="J4498" t="s">
        <v>28</v>
      </c>
      <c r="K4498" t="s">
        <v>10611</v>
      </c>
      <c r="L4498" t="s">
        <v>10611</v>
      </c>
      <c r="N4498" t="s">
        <v>33</v>
      </c>
      <c r="Q4498" t="s">
        <v>10612</v>
      </c>
      <c r="R4498">
        <v>330.0</v>
      </c>
      <c r="S4498">
        <v>109.0</v>
      </c>
    </row>
    <row r="4499" ht="15.75" customHeight="1">
      <c r="A4499" s="6" t="s">
        <v>23</v>
      </c>
      <c r="B4499" s="6" t="s">
        <v>24</v>
      </c>
      <c r="C4499" s="6" t="s">
        <v>25</v>
      </c>
      <c r="D4499" s="6" t="s">
        <v>26</v>
      </c>
      <c r="E4499" s="6" t="s">
        <v>8</v>
      </c>
      <c r="G4499" s="6" t="s">
        <v>27</v>
      </c>
      <c r="H4499" s="7">
        <v>5055802.0</v>
      </c>
      <c r="I4499" s="8">
        <v>5056761.0</v>
      </c>
      <c r="J4499" t="s">
        <v>37</v>
      </c>
      <c r="K4499" t="s">
        <v>10613</v>
      </c>
      <c r="L4499" t="s">
        <v>10613</v>
      </c>
      <c r="N4499" t="s">
        <v>33</v>
      </c>
      <c r="Q4499" t="s">
        <v>10614</v>
      </c>
      <c r="R4499">
        <v>960.0</v>
      </c>
      <c r="S4499">
        <v>319.0</v>
      </c>
    </row>
    <row r="4500" ht="15.75" customHeight="1">
      <c r="A4500" s="6" t="s">
        <v>23</v>
      </c>
      <c r="B4500" s="6" t="s">
        <v>24</v>
      </c>
      <c r="C4500" s="6" t="s">
        <v>25</v>
      </c>
      <c r="D4500" s="6" t="s">
        <v>26</v>
      </c>
      <c r="E4500" s="6" t="s">
        <v>8</v>
      </c>
      <c r="G4500" s="6" t="s">
        <v>27</v>
      </c>
      <c r="H4500" s="7">
        <v>5056932.0</v>
      </c>
      <c r="I4500" s="8">
        <v>5057132.0</v>
      </c>
      <c r="J4500" t="s">
        <v>37</v>
      </c>
      <c r="K4500" t="s">
        <v>10615</v>
      </c>
      <c r="L4500" t="s">
        <v>10615</v>
      </c>
      <c r="N4500" t="s">
        <v>33</v>
      </c>
      <c r="Q4500" t="s">
        <v>10616</v>
      </c>
      <c r="R4500">
        <v>201.0</v>
      </c>
      <c r="S4500">
        <v>66.0</v>
      </c>
    </row>
    <row r="4501" ht="15.75" customHeight="1">
      <c r="A4501" s="6" t="s">
        <v>23</v>
      </c>
      <c r="B4501" s="6" t="s">
        <v>113</v>
      </c>
      <c r="C4501" s="6" t="s">
        <v>25</v>
      </c>
      <c r="D4501" s="6" t="s">
        <v>26</v>
      </c>
      <c r="E4501" s="6" t="s">
        <v>8</v>
      </c>
      <c r="G4501" s="6" t="s">
        <v>27</v>
      </c>
      <c r="H4501" s="7">
        <v>5057674.0</v>
      </c>
      <c r="I4501" s="8">
        <v>5059062.0</v>
      </c>
      <c r="J4501" t="s">
        <v>28</v>
      </c>
      <c r="N4501" t="s">
        <v>9129</v>
      </c>
      <c r="O4501" t="s">
        <v>9130</v>
      </c>
      <c r="Q4501" t="s">
        <v>10617</v>
      </c>
      <c r="R4501">
        <v>1389.0</v>
      </c>
      <c r="T4501" t="s">
        <v>129</v>
      </c>
    </row>
    <row r="4502" ht="15.75" customHeight="1">
      <c r="A4502" s="6" t="s">
        <v>23</v>
      </c>
      <c r="B4502" s="6" t="s">
        <v>24</v>
      </c>
      <c r="C4502" s="6" t="s">
        <v>25</v>
      </c>
      <c r="D4502" s="6" t="s">
        <v>26</v>
      </c>
      <c r="E4502" s="6" t="s">
        <v>8</v>
      </c>
      <c r="G4502" s="6" t="s">
        <v>27</v>
      </c>
      <c r="H4502" s="7">
        <v>5059612.0</v>
      </c>
      <c r="I4502" s="8">
        <v>5060349.0</v>
      </c>
      <c r="J4502" t="s">
        <v>28</v>
      </c>
      <c r="K4502" t="s">
        <v>10618</v>
      </c>
      <c r="L4502" t="s">
        <v>10618</v>
      </c>
      <c r="N4502" t="s">
        <v>1234</v>
      </c>
      <c r="Q4502" t="s">
        <v>10619</v>
      </c>
      <c r="R4502">
        <v>738.0</v>
      </c>
      <c r="S4502">
        <v>245.0</v>
      </c>
    </row>
    <row r="4503" ht="15.75" customHeight="1">
      <c r="A4503" s="6" t="s">
        <v>23</v>
      </c>
      <c r="B4503" s="6" t="s">
        <v>24</v>
      </c>
      <c r="C4503" s="6" t="s">
        <v>25</v>
      </c>
      <c r="D4503" s="6" t="s">
        <v>26</v>
      </c>
      <c r="E4503" s="6" t="s">
        <v>8</v>
      </c>
      <c r="G4503" s="6" t="s">
        <v>27</v>
      </c>
      <c r="H4503" s="7">
        <v>5060781.0</v>
      </c>
      <c r="I4503" s="8">
        <v>5061752.0</v>
      </c>
      <c r="J4503" t="s">
        <v>37</v>
      </c>
      <c r="K4503" t="s">
        <v>10620</v>
      </c>
      <c r="L4503" t="s">
        <v>10620</v>
      </c>
      <c r="N4503" t="s">
        <v>10621</v>
      </c>
      <c r="Q4503" t="s">
        <v>10622</v>
      </c>
      <c r="R4503">
        <v>972.0</v>
      </c>
      <c r="S4503">
        <v>323.0</v>
      </c>
    </row>
    <row r="4504" ht="15.75" customHeight="1">
      <c r="A4504" s="6" t="s">
        <v>23</v>
      </c>
      <c r="B4504" s="6" t="s">
        <v>24</v>
      </c>
      <c r="C4504" s="6" t="s">
        <v>25</v>
      </c>
      <c r="D4504" s="6" t="s">
        <v>26</v>
      </c>
      <c r="E4504" s="6" t="s">
        <v>8</v>
      </c>
      <c r="G4504" s="6" t="s">
        <v>27</v>
      </c>
      <c r="H4504" s="7">
        <v>5061836.0</v>
      </c>
      <c r="I4504" s="8">
        <v>5062054.0</v>
      </c>
      <c r="J4504" t="s">
        <v>37</v>
      </c>
      <c r="K4504" t="s">
        <v>10623</v>
      </c>
      <c r="L4504" t="s">
        <v>10623</v>
      </c>
      <c r="N4504" t="s">
        <v>33</v>
      </c>
      <c r="Q4504" t="s">
        <v>10624</v>
      </c>
      <c r="R4504">
        <v>219.0</v>
      </c>
      <c r="S4504">
        <v>72.0</v>
      </c>
    </row>
    <row r="4505" ht="15.75" customHeight="1">
      <c r="A4505" s="6" t="s">
        <v>23</v>
      </c>
      <c r="B4505" s="6" t="s">
        <v>24</v>
      </c>
      <c r="C4505" s="6" t="s">
        <v>25</v>
      </c>
      <c r="D4505" s="6" t="s">
        <v>26</v>
      </c>
      <c r="E4505" s="6" t="s">
        <v>8</v>
      </c>
      <c r="G4505" s="6" t="s">
        <v>27</v>
      </c>
      <c r="H4505" s="7">
        <v>5062118.0</v>
      </c>
      <c r="I4505" s="8">
        <v>5062534.0</v>
      </c>
      <c r="J4505" t="s">
        <v>28</v>
      </c>
      <c r="K4505" t="s">
        <v>10625</v>
      </c>
      <c r="L4505" t="s">
        <v>10625</v>
      </c>
      <c r="N4505" t="s">
        <v>3864</v>
      </c>
      <c r="O4505" t="s">
        <v>3865</v>
      </c>
      <c r="Q4505" t="s">
        <v>10626</v>
      </c>
      <c r="R4505">
        <v>417.0</v>
      </c>
      <c r="S4505">
        <v>138.0</v>
      </c>
    </row>
    <row r="4506" ht="15.75" customHeight="1">
      <c r="A4506" s="6" t="s">
        <v>23</v>
      </c>
      <c r="B4506" s="6" t="s">
        <v>24</v>
      </c>
      <c r="C4506" s="6" t="s">
        <v>25</v>
      </c>
      <c r="D4506" s="6" t="s">
        <v>26</v>
      </c>
      <c r="E4506" s="6" t="s">
        <v>8</v>
      </c>
      <c r="G4506" s="6" t="s">
        <v>27</v>
      </c>
      <c r="H4506" s="7">
        <v>5062586.0</v>
      </c>
      <c r="I4506" s="8">
        <v>5062843.0</v>
      </c>
      <c r="J4506" t="s">
        <v>28</v>
      </c>
      <c r="K4506" t="s">
        <v>10627</v>
      </c>
      <c r="L4506" t="s">
        <v>10627</v>
      </c>
      <c r="N4506" t="s">
        <v>33</v>
      </c>
      <c r="Q4506" t="s">
        <v>10628</v>
      </c>
      <c r="R4506">
        <v>258.0</v>
      </c>
      <c r="S4506">
        <v>85.0</v>
      </c>
    </row>
    <row r="4507" ht="15.75" customHeight="1">
      <c r="A4507" s="6" t="s">
        <v>23</v>
      </c>
      <c r="B4507" s="6" t="s">
        <v>24</v>
      </c>
      <c r="C4507" s="6" t="s">
        <v>25</v>
      </c>
      <c r="D4507" s="6" t="s">
        <v>26</v>
      </c>
      <c r="E4507" s="6" t="s">
        <v>8</v>
      </c>
      <c r="G4507" s="6" t="s">
        <v>27</v>
      </c>
      <c r="H4507" s="7">
        <v>5063162.0</v>
      </c>
      <c r="I4507" s="8">
        <v>5063497.0</v>
      </c>
      <c r="J4507" t="s">
        <v>28</v>
      </c>
      <c r="K4507" t="s">
        <v>10629</v>
      </c>
      <c r="L4507" t="s">
        <v>10629</v>
      </c>
      <c r="N4507" t="s">
        <v>10630</v>
      </c>
      <c r="Q4507" t="s">
        <v>10631</v>
      </c>
      <c r="R4507">
        <v>336.0</v>
      </c>
      <c r="S4507">
        <v>111.0</v>
      </c>
    </row>
    <row r="4508" ht="15.75" customHeight="1">
      <c r="A4508" s="6" t="s">
        <v>23</v>
      </c>
      <c r="B4508" s="6" t="s">
        <v>24</v>
      </c>
      <c r="C4508" s="6" t="s">
        <v>25</v>
      </c>
      <c r="D4508" s="6" t="s">
        <v>26</v>
      </c>
      <c r="E4508" s="6" t="s">
        <v>8</v>
      </c>
      <c r="G4508" s="6" t="s">
        <v>27</v>
      </c>
      <c r="H4508" s="7">
        <v>5063593.0</v>
      </c>
      <c r="I4508" s="8">
        <v>5064894.0</v>
      </c>
      <c r="J4508" t="s">
        <v>28</v>
      </c>
      <c r="K4508" t="s">
        <v>10632</v>
      </c>
      <c r="L4508" t="s">
        <v>10632</v>
      </c>
      <c r="N4508" t="s">
        <v>174</v>
      </c>
      <c r="Q4508" t="s">
        <v>10633</v>
      </c>
      <c r="R4508">
        <v>1302.0</v>
      </c>
      <c r="S4508">
        <v>433.0</v>
      </c>
    </row>
    <row r="4509" ht="15.75" customHeight="1">
      <c r="A4509" s="6" t="s">
        <v>23</v>
      </c>
      <c r="B4509" s="6" t="s">
        <v>24</v>
      </c>
      <c r="C4509" s="6" t="s">
        <v>25</v>
      </c>
      <c r="D4509" s="6" t="s">
        <v>26</v>
      </c>
      <c r="E4509" s="6" t="s">
        <v>8</v>
      </c>
      <c r="G4509" s="6" t="s">
        <v>27</v>
      </c>
      <c r="H4509" s="7">
        <v>5065076.0</v>
      </c>
      <c r="I4509" s="8">
        <v>5066668.0</v>
      </c>
      <c r="J4509" t="s">
        <v>28</v>
      </c>
      <c r="K4509" t="s">
        <v>10634</v>
      </c>
      <c r="L4509" t="s">
        <v>10634</v>
      </c>
      <c r="N4509" t="s">
        <v>10635</v>
      </c>
      <c r="Q4509" t="s">
        <v>10636</v>
      </c>
      <c r="R4509">
        <v>1593.0</v>
      </c>
      <c r="S4509">
        <v>530.0</v>
      </c>
    </row>
    <row r="4510" ht="15.75" customHeight="1">
      <c r="A4510" s="6" t="s">
        <v>23</v>
      </c>
      <c r="B4510" s="6" t="s">
        <v>24</v>
      </c>
      <c r="C4510" s="6" t="s">
        <v>25</v>
      </c>
      <c r="D4510" s="6" t="s">
        <v>26</v>
      </c>
      <c r="E4510" s="6" t="s">
        <v>8</v>
      </c>
      <c r="G4510" s="6" t="s">
        <v>27</v>
      </c>
      <c r="H4510" s="7">
        <v>5066838.0</v>
      </c>
      <c r="I4510" s="8">
        <v>5069579.0</v>
      </c>
      <c r="J4510" t="s">
        <v>37</v>
      </c>
      <c r="K4510" t="s">
        <v>10637</v>
      </c>
      <c r="L4510" t="s">
        <v>10637</v>
      </c>
      <c r="N4510" t="s">
        <v>10638</v>
      </c>
      <c r="Q4510" t="s">
        <v>10639</v>
      </c>
      <c r="R4510">
        <v>2742.0</v>
      </c>
      <c r="S4510">
        <v>913.0</v>
      </c>
    </row>
    <row r="4511" ht="15.75" customHeight="1">
      <c r="A4511" s="6" t="s">
        <v>23</v>
      </c>
      <c r="B4511" s="6" t="s">
        <v>24</v>
      </c>
      <c r="C4511" s="6" t="s">
        <v>25</v>
      </c>
      <c r="D4511" s="6" t="s">
        <v>26</v>
      </c>
      <c r="E4511" s="6" t="s">
        <v>8</v>
      </c>
      <c r="G4511" s="6" t="s">
        <v>27</v>
      </c>
      <c r="H4511" s="7">
        <v>5069616.0</v>
      </c>
      <c r="I4511" s="8">
        <v>5070188.0</v>
      </c>
      <c r="J4511" t="s">
        <v>28</v>
      </c>
      <c r="K4511" t="s">
        <v>10640</v>
      </c>
      <c r="L4511" t="s">
        <v>10640</v>
      </c>
      <c r="N4511" t="s">
        <v>10641</v>
      </c>
      <c r="Q4511" t="s">
        <v>10642</v>
      </c>
      <c r="R4511">
        <v>573.0</v>
      </c>
      <c r="S4511">
        <v>190.0</v>
      </c>
    </row>
    <row r="4512" ht="15.75" customHeight="1">
      <c r="A4512" s="6" t="s">
        <v>23</v>
      </c>
      <c r="B4512" s="6" t="s">
        <v>24</v>
      </c>
      <c r="C4512" s="6" t="s">
        <v>25</v>
      </c>
      <c r="D4512" s="6" t="s">
        <v>26</v>
      </c>
      <c r="E4512" s="6" t="s">
        <v>8</v>
      </c>
      <c r="G4512" s="6" t="s">
        <v>27</v>
      </c>
      <c r="H4512" s="7">
        <v>5070267.0</v>
      </c>
      <c r="I4512" s="8">
        <v>5071154.0</v>
      </c>
      <c r="J4512" t="s">
        <v>37</v>
      </c>
      <c r="K4512" t="s">
        <v>10643</v>
      </c>
      <c r="L4512" t="s">
        <v>10643</v>
      </c>
      <c r="N4512" t="s">
        <v>10644</v>
      </c>
      <c r="Q4512" t="s">
        <v>10645</v>
      </c>
      <c r="R4512">
        <v>888.0</v>
      </c>
      <c r="S4512">
        <v>295.0</v>
      </c>
    </row>
    <row r="4513" ht="15.75" customHeight="1">
      <c r="A4513" s="6" t="s">
        <v>23</v>
      </c>
      <c r="B4513" s="6" t="s">
        <v>24</v>
      </c>
      <c r="C4513" s="6" t="s">
        <v>25</v>
      </c>
      <c r="D4513" s="6" t="s">
        <v>26</v>
      </c>
      <c r="E4513" s="6" t="s">
        <v>8</v>
      </c>
      <c r="G4513" s="6" t="s">
        <v>27</v>
      </c>
      <c r="H4513" s="7">
        <v>5071164.0</v>
      </c>
      <c r="I4513" s="8">
        <v>5072084.0</v>
      </c>
      <c r="J4513" t="s">
        <v>37</v>
      </c>
      <c r="K4513" t="s">
        <v>10646</v>
      </c>
      <c r="L4513" t="s">
        <v>10646</v>
      </c>
      <c r="N4513" t="s">
        <v>215</v>
      </c>
      <c r="O4513" t="s">
        <v>216</v>
      </c>
      <c r="Q4513" t="s">
        <v>10647</v>
      </c>
      <c r="R4513">
        <v>921.0</v>
      </c>
      <c r="S4513">
        <v>306.0</v>
      </c>
    </row>
    <row r="4514" ht="15.75" customHeight="1">
      <c r="A4514" s="6" t="s">
        <v>23</v>
      </c>
      <c r="B4514" s="6" t="s">
        <v>24</v>
      </c>
      <c r="C4514" s="6" t="s">
        <v>25</v>
      </c>
      <c r="D4514" s="6" t="s">
        <v>26</v>
      </c>
      <c r="E4514" s="6" t="s">
        <v>8</v>
      </c>
      <c r="G4514" s="6" t="s">
        <v>27</v>
      </c>
      <c r="H4514" s="7">
        <v>5072110.0</v>
      </c>
      <c r="I4514" s="8">
        <v>5073423.0</v>
      </c>
      <c r="J4514" t="s">
        <v>37</v>
      </c>
      <c r="K4514" t="s">
        <v>10648</v>
      </c>
      <c r="L4514" t="s">
        <v>10648</v>
      </c>
      <c r="N4514" t="s">
        <v>9061</v>
      </c>
      <c r="Q4514" t="s">
        <v>10649</v>
      </c>
      <c r="R4514">
        <v>1314.0</v>
      </c>
      <c r="S4514">
        <v>437.0</v>
      </c>
    </row>
    <row r="4515" ht="15.75" customHeight="1">
      <c r="A4515" s="6" t="s">
        <v>23</v>
      </c>
      <c r="B4515" s="6" t="s">
        <v>24</v>
      </c>
      <c r="C4515" s="6" t="s">
        <v>25</v>
      </c>
      <c r="D4515" s="6" t="s">
        <v>26</v>
      </c>
      <c r="E4515" s="6" t="s">
        <v>8</v>
      </c>
      <c r="G4515" s="6" t="s">
        <v>27</v>
      </c>
      <c r="H4515" s="7">
        <v>5073435.0</v>
      </c>
      <c r="I4515" s="8">
        <v>5073977.0</v>
      </c>
      <c r="J4515" t="s">
        <v>37</v>
      </c>
      <c r="K4515" t="s">
        <v>10650</v>
      </c>
      <c r="L4515" t="s">
        <v>10650</v>
      </c>
      <c r="N4515" t="s">
        <v>10651</v>
      </c>
      <c r="O4515" t="s">
        <v>10652</v>
      </c>
      <c r="Q4515" t="s">
        <v>10653</v>
      </c>
      <c r="R4515">
        <v>543.0</v>
      </c>
      <c r="S4515">
        <v>180.0</v>
      </c>
    </row>
    <row r="4516" ht="15.75" customHeight="1">
      <c r="A4516" s="6" t="s">
        <v>23</v>
      </c>
      <c r="B4516" s="6" t="s">
        <v>24</v>
      </c>
      <c r="C4516" s="6" t="s">
        <v>25</v>
      </c>
      <c r="D4516" s="6" t="s">
        <v>26</v>
      </c>
      <c r="E4516" s="6" t="s">
        <v>8</v>
      </c>
      <c r="G4516" s="6" t="s">
        <v>27</v>
      </c>
      <c r="H4516" s="7">
        <v>5073953.0</v>
      </c>
      <c r="I4516" s="8">
        <v>5074465.0</v>
      </c>
      <c r="J4516" t="s">
        <v>37</v>
      </c>
      <c r="K4516" t="s">
        <v>10654</v>
      </c>
      <c r="L4516" t="s">
        <v>10654</v>
      </c>
      <c r="N4516" t="s">
        <v>10655</v>
      </c>
      <c r="Q4516" t="s">
        <v>10656</v>
      </c>
      <c r="R4516">
        <v>513.0</v>
      </c>
      <c r="S4516">
        <v>170.0</v>
      </c>
    </row>
    <row r="4517" ht="15.75" customHeight="1">
      <c r="A4517" s="6" t="s">
        <v>23</v>
      </c>
      <c r="B4517" s="6" t="s">
        <v>24</v>
      </c>
      <c r="C4517" s="6" t="s">
        <v>25</v>
      </c>
      <c r="D4517" s="6" t="s">
        <v>26</v>
      </c>
      <c r="E4517" s="6" t="s">
        <v>8</v>
      </c>
      <c r="G4517" s="6" t="s">
        <v>27</v>
      </c>
      <c r="H4517" s="7">
        <v>5074462.0</v>
      </c>
      <c r="I4517" s="8">
        <v>5075088.0</v>
      </c>
      <c r="J4517" t="s">
        <v>37</v>
      </c>
      <c r="K4517" t="s">
        <v>10657</v>
      </c>
      <c r="L4517" t="s">
        <v>10657</v>
      </c>
      <c r="N4517" t="s">
        <v>506</v>
      </c>
      <c r="Q4517" t="s">
        <v>10658</v>
      </c>
      <c r="R4517">
        <v>627.0</v>
      </c>
      <c r="S4517">
        <v>208.0</v>
      </c>
    </row>
    <row r="4518" ht="15.75" customHeight="1">
      <c r="A4518" s="6" t="s">
        <v>23</v>
      </c>
      <c r="B4518" s="6" t="s">
        <v>24</v>
      </c>
      <c r="C4518" s="6" t="s">
        <v>25</v>
      </c>
      <c r="D4518" s="6" t="s">
        <v>26</v>
      </c>
      <c r="E4518" s="6" t="s">
        <v>8</v>
      </c>
      <c r="G4518" s="6" t="s">
        <v>27</v>
      </c>
      <c r="H4518" s="7">
        <v>5075060.0</v>
      </c>
      <c r="I4518" s="8">
        <v>5075602.0</v>
      </c>
      <c r="J4518" t="s">
        <v>28</v>
      </c>
      <c r="K4518" t="s">
        <v>10659</v>
      </c>
      <c r="L4518" t="s">
        <v>10659</v>
      </c>
      <c r="N4518" t="s">
        <v>33</v>
      </c>
      <c r="Q4518" t="s">
        <v>10660</v>
      </c>
      <c r="R4518">
        <v>543.0</v>
      </c>
      <c r="S4518">
        <v>180.0</v>
      </c>
    </row>
    <row r="4519" ht="15.75" customHeight="1">
      <c r="A4519" s="6" t="s">
        <v>23</v>
      </c>
      <c r="B4519" s="6" t="s">
        <v>24</v>
      </c>
      <c r="C4519" s="6" t="s">
        <v>25</v>
      </c>
      <c r="D4519" s="6" t="s">
        <v>26</v>
      </c>
      <c r="E4519" s="6" t="s">
        <v>8</v>
      </c>
      <c r="G4519" s="6" t="s">
        <v>27</v>
      </c>
      <c r="H4519" s="7">
        <v>5075657.0</v>
      </c>
      <c r="I4519" s="8">
        <v>5076238.0</v>
      </c>
      <c r="J4519" t="s">
        <v>37</v>
      </c>
      <c r="K4519" t="s">
        <v>10661</v>
      </c>
      <c r="L4519" t="s">
        <v>10661</v>
      </c>
      <c r="N4519" t="s">
        <v>33</v>
      </c>
      <c r="Q4519" t="s">
        <v>10662</v>
      </c>
      <c r="R4519">
        <v>582.0</v>
      </c>
      <c r="S4519">
        <v>193.0</v>
      </c>
    </row>
    <row r="4520" ht="15.75" customHeight="1">
      <c r="A4520" s="6" t="s">
        <v>23</v>
      </c>
      <c r="B4520" s="6" t="s">
        <v>24</v>
      </c>
      <c r="C4520" s="6" t="s">
        <v>25</v>
      </c>
      <c r="D4520" s="6" t="s">
        <v>26</v>
      </c>
      <c r="E4520" s="6" t="s">
        <v>8</v>
      </c>
      <c r="G4520" s="6" t="s">
        <v>27</v>
      </c>
      <c r="H4520" s="7">
        <v>5076511.0</v>
      </c>
      <c r="I4520" s="8">
        <v>5077542.0</v>
      </c>
      <c r="J4520" t="s">
        <v>28</v>
      </c>
      <c r="K4520" t="s">
        <v>10663</v>
      </c>
      <c r="L4520" t="s">
        <v>10663</v>
      </c>
      <c r="N4520" t="s">
        <v>10664</v>
      </c>
      <c r="Q4520" t="s">
        <v>10665</v>
      </c>
      <c r="R4520">
        <v>1032.0</v>
      </c>
      <c r="S4520">
        <v>343.0</v>
      </c>
    </row>
    <row r="4521" ht="15.75" customHeight="1">
      <c r="A4521" s="6" t="s">
        <v>23</v>
      </c>
      <c r="B4521" s="6" t="s">
        <v>24</v>
      </c>
      <c r="C4521" s="6" t="s">
        <v>25</v>
      </c>
      <c r="D4521" s="6" t="s">
        <v>26</v>
      </c>
      <c r="E4521" s="6" t="s">
        <v>8</v>
      </c>
      <c r="G4521" s="6" t="s">
        <v>27</v>
      </c>
      <c r="H4521" s="7">
        <v>5077836.0</v>
      </c>
      <c r="I4521" s="8">
        <v>5082665.0</v>
      </c>
      <c r="J4521" t="s">
        <v>37</v>
      </c>
      <c r="K4521" t="s">
        <v>10666</v>
      </c>
      <c r="L4521" t="s">
        <v>10666</v>
      </c>
      <c r="N4521" t="s">
        <v>10667</v>
      </c>
      <c r="Q4521" t="s">
        <v>10668</v>
      </c>
      <c r="R4521">
        <v>4830.0</v>
      </c>
      <c r="S4521">
        <v>1609.0</v>
      </c>
    </row>
    <row r="4522" ht="15.75" customHeight="1">
      <c r="A4522" s="6" t="s">
        <v>23</v>
      </c>
      <c r="B4522" s="6" t="s">
        <v>24</v>
      </c>
      <c r="C4522" s="6" t="s">
        <v>25</v>
      </c>
      <c r="D4522" s="6" t="s">
        <v>26</v>
      </c>
      <c r="E4522" s="6" t="s">
        <v>8</v>
      </c>
      <c r="G4522" s="6" t="s">
        <v>27</v>
      </c>
      <c r="H4522" s="7">
        <v>5082740.0</v>
      </c>
      <c r="I4522" s="8">
        <v>5083090.0</v>
      </c>
      <c r="J4522" t="s">
        <v>28</v>
      </c>
      <c r="K4522" t="s">
        <v>10669</v>
      </c>
      <c r="L4522" t="s">
        <v>10669</v>
      </c>
      <c r="N4522" t="s">
        <v>10670</v>
      </c>
      <c r="Q4522" t="s">
        <v>10671</v>
      </c>
      <c r="R4522">
        <v>351.0</v>
      </c>
      <c r="S4522">
        <v>116.0</v>
      </c>
    </row>
    <row r="4523" ht="15.75" customHeight="1">
      <c r="A4523" s="6" t="s">
        <v>23</v>
      </c>
      <c r="B4523" s="6" t="s">
        <v>24</v>
      </c>
      <c r="C4523" s="6" t="s">
        <v>25</v>
      </c>
      <c r="D4523" s="6" t="s">
        <v>26</v>
      </c>
      <c r="E4523" s="6" t="s">
        <v>8</v>
      </c>
      <c r="G4523" s="6" t="s">
        <v>27</v>
      </c>
      <c r="H4523" s="7">
        <v>5083401.0</v>
      </c>
      <c r="I4523" s="8">
        <v>5083775.0</v>
      </c>
      <c r="J4523" t="s">
        <v>37</v>
      </c>
      <c r="K4523" t="s">
        <v>10672</v>
      </c>
      <c r="L4523" t="s">
        <v>10672</v>
      </c>
      <c r="N4523" t="s">
        <v>273</v>
      </c>
      <c r="Q4523" t="s">
        <v>10673</v>
      </c>
      <c r="R4523">
        <v>375.0</v>
      </c>
      <c r="S4523">
        <v>124.0</v>
      </c>
    </row>
    <row r="4524" ht="15.75" customHeight="1">
      <c r="A4524" s="6" t="s">
        <v>23</v>
      </c>
      <c r="B4524" s="6" t="s">
        <v>24</v>
      </c>
      <c r="C4524" s="6" t="s">
        <v>25</v>
      </c>
      <c r="D4524" s="6" t="s">
        <v>26</v>
      </c>
      <c r="E4524" s="6" t="s">
        <v>8</v>
      </c>
      <c r="G4524" s="6" t="s">
        <v>27</v>
      </c>
      <c r="H4524" s="7">
        <v>5083867.0</v>
      </c>
      <c r="I4524" s="8">
        <v>5085846.0</v>
      </c>
      <c r="J4524" t="s">
        <v>37</v>
      </c>
      <c r="K4524" t="s">
        <v>10674</v>
      </c>
      <c r="L4524" t="s">
        <v>10674</v>
      </c>
      <c r="N4524" t="s">
        <v>1217</v>
      </c>
      <c r="Q4524" t="s">
        <v>10675</v>
      </c>
      <c r="R4524">
        <v>1980.0</v>
      </c>
      <c r="S4524">
        <v>659.0</v>
      </c>
    </row>
    <row r="4525" ht="15.75" customHeight="1">
      <c r="A4525" s="6" t="s">
        <v>23</v>
      </c>
      <c r="B4525" s="6" t="s">
        <v>24</v>
      </c>
      <c r="C4525" s="6" t="s">
        <v>25</v>
      </c>
      <c r="D4525" s="6" t="s">
        <v>26</v>
      </c>
      <c r="E4525" s="6" t="s">
        <v>8</v>
      </c>
      <c r="G4525" s="6" t="s">
        <v>27</v>
      </c>
      <c r="H4525" s="7">
        <v>5085930.0</v>
      </c>
      <c r="I4525" s="8">
        <v>5086340.0</v>
      </c>
      <c r="J4525" t="s">
        <v>37</v>
      </c>
      <c r="K4525" t="s">
        <v>10676</v>
      </c>
      <c r="L4525" t="s">
        <v>10676</v>
      </c>
      <c r="N4525" t="s">
        <v>1144</v>
      </c>
      <c r="Q4525" t="s">
        <v>10677</v>
      </c>
      <c r="R4525">
        <v>411.0</v>
      </c>
      <c r="S4525">
        <v>136.0</v>
      </c>
    </row>
    <row r="4526" ht="15.75" customHeight="1">
      <c r="A4526" s="6" t="s">
        <v>23</v>
      </c>
      <c r="B4526" s="6" t="s">
        <v>24</v>
      </c>
      <c r="C4526" s="6" t="s">
        <v>25</v>
      </c>
      <c r="D4526" s="6" t="s">
        <v>26</v>
      </c>
      <c r="E4526" s="6" t="s">
        <v>8</v>
      </c>
      <c r="G4526" s="6" t="s">
        <v>27</v>
      </c>
      <c r="H4526" s="7">
        <v>5086679.0</v>
      </c>
      <c r="I4526" s="8">
        <v>5087218.0</v>
      </c>
      <c r="J4526" t="s">
        <v>28</v>
      </c>
      <c r="K4526" t="s">
        <v>10678</v>
      </c>
      <c r="L4526" t="s">
        <v>10678</v>
      </c>
      <c r="N4526" t="s">
        <v>33</v>
      </c>
      <c r="Q4526" t="s">
        <v>10679</v>
      </c>
      <c r="R4526">
        <v>540.0</v>
      </c>
      <c r="S4526">
        <v>179.0</v>
      </c>
    </row>
    <row r="4527" ht="15.75" customHeight="1">
      <c r="A4527" s="6" t="s">
        <v>23</v>
      </c>
      <c r="B4527" s="6" t="s">
        <v>24</v>
      </c>
      <c r="C4527" s="6" t="s">
        <v>25</v>
      </c>
      <c r="D4527" s="6" t="s">
        <v>26</v>
      </c>
      <c r="E4527" s="6" t="s">
        <v>8</v>
      </c>
      <c r="G4527" s="6" t="s">
        <v>27</v>
      </c>
      <c r="H4527" s="7">
        <v>5087596.0</v>
      </c>
      <c r="I4527" s="8">
        <v>5087892.0</v>
      </c>
      <c r="J4527" t="s">
        <v>37</v>
      </c>
      <c r="K4527" t="s">
        <v>10680</v>
      </c>
      <c r="L4527" t="s">
        <v>10680</v>
      </c>
      <c r="N4527" t="s">
        <v>33</v>
      </c>
      <c r="Q4527" t="s">
        <v>10681</v>
      </c>
      <c r="R4527">
        <v>297.0</v>
      </c>
      <c r="S4527">
        <v>98.0</v>
      </c>
    </row>
    <row r="4528" ht="15.75" customHeight="1">
      <c r="A4528" s="6" t="s">
        <v>23</v>
      </c>
      <c r="B4528" s="6" t="s">
        <v>24</v>
      </c>
      <c r="C4528" s="6" t="s">
        <v>25</v>
      </c>
      <c r="D4528" s="6" t="s">
        <v>26</v>
      </c>
      <c r="E4528" s="6" t="s">
        <v>8</v>
      </c>
      <c r="G4528" s="6" t="s">
        <v>27</v>
      </c>
      <c r="H4528" s="7">
        <v>5087889.0</v>
      </c>
      <c r="I4528" s="8">
        <v>5089229.0</v>
      </c>
      <c r="J4528" t="s">
        <v>37</v>
      </c>
      <c r="K4528" t="s">
        <v>10682</v>
      </c>
      <c r="L4528" t="s">
        <v>10682</v>
      </c>
      <c r="N4528" t="s">
        <v>33</v>
      </c>
      <c r="Q4528" t="s">
        <v>10683</v>
      </c>
      <c r="R4528">
        <v>1341.0</v>
      </c>
      <c r="S4528">
        <v>446.0</v>
      </c>
    </row>
    <row r="4529" ht="15.75" customHeight="1">
      <c r="A4529" s="6" t="s">
        <v>23</v>
      </c>
      <c r="B4529" s="6" t="s">
        <v>24</v>
      </c>
      <c r="C4529" s="6" t="s">
        <v>25</v>
      </c>
      <c r="D4529" s="6" t="s">
        <v>26</v>
      </c>
      <c r="E4529" s="6" t="s">
        <v>8</v>
      </c>
      <c r="G4529" s="6" t="s">
        <v>27</v>
      </c>
      <c r="H4529" s="7">
        <v>5089229.0</v>
      </c>
      <c r="I4529" s="8">
        <v>5089939.0</v>
      </c>
      <c r="J4529" t="s">
        <v>37</v>
      </c>
      <c r="K4529" t="s">
        <v>10684</v>
      </c>
      <c r="L4529" t="s">
        <v>10684</v>
      </c>
      <c r="N4529" t="s">
        <v>33</v>
      </c>
      <c r="Q4529" t="s">
        <v>10685</v>
      </c>
      <c r="R4529">
        <v>711.0</v>
      </c>
      <c r="S4529">
        <v>236.0</v>
      </c>
    </row>
    <row r="4530" ht="15.75" customHeight="1">
      <c r="A4530" s="6" t="s">
        <v>23</v>
      </c>
      <c r="B4530" s="6" t="s">
        <v>24</v>
      </c>
      <c r="C4530" s="6" t="s">
        <v>25</v>
      </c>
      <c r="D4530" s="6" t="s">
        <v>26</v>
      </c>
      <c r="E4530" s="6" t="s">
        <v>8</v>
      </c>
      <c r="G4530" s="6" t="s">
        <v>27</v>
      </c>
      <c r="H4530" s="7">
        <v>5089936.0</v>
      </c>
      <c r="I4530" s="8">
        <v>5090454.0</v>
      </c>
      <c r="J4530" t="s">
        <v>37</v>
      </c>
      <c r="K4530" t="s">
        <v>10686</v>
      </c>
      <c r="L4530" t="s">
        <v>10686</v>
      </c>
      <c r="N4530" t="s">
        <v>33</v>
      </c>
      <c r="Q4530" t="s">
        <v>10687</v>
      </c>
      <c r="R4530">
        <v>519.0</v>
      </c>
      <c r="S4530">
        <v>172.0</v>
      </c>
    </row>
    <row r="4531" ht="15.75" customHeight="1">
      <c r="A4531" s="6" t="s">
        <v>23</v>
      </c>
      <c r="B4531" s="6" t="s">
        <v>24</v>
      </c>
      <c r="C4531" s="6" t="s">
        <v>25</v>
      </c>
      <c r="D4531" s="6" t="s">
        <v>26</v>
      </c>
      <c r="E4531" s="6" t="s">
        <v>8</v>
      </c>
      <c r="G4531" s="6" t="s">
        <v>27</v>
      </c>
      <c r="H4531" s="7">
        <v>5090451.0</v>
      </c>
      <c r="I4531" s="8">
        <v>5091077.0</v>
      </c>
      <c r="J4531" t="s">
        <v>37</v>
      </c>
      <c r="K4531" t="s">
        <v>10688</v>
      </c>
      <c r="L4531" t="s">
        <v>10688</v>
      </c>
      <c r="N4531" t="s">
        <v>33</v>
      </c>
      <c r="Q4531" t="s">
        <v>10689</v>
      </c>
      <c r="R4531">
        <v>627.0</v>
      </c>
      <c r="S4531">
        <v>208.0</v>
      </c>
    </row>
    <row r="4532" ht="15.75" customHeight="1">
      <c r="A4532" s="6" t="s">
        <v>23</v>
      </c>
      <c r="B4532" s="6" t="s">
        <v>24</v>
      </c>
      <c r="C4532" s="6" t="s">
        <v>25</v>
      </c>
      <c r="D4532" s="6" t="s">
        <v>26</v>
      </c>
      <c r="E4532" s="6" t="s">
        <v>8</v>
      </c>
      <c r="G4532" s="6" t="s">
        <v>27</v>
      </c>
      <c r="H4532" s="7">
        <v>5091088.0</v>
      </c>
      <c r="I4532" s="8">
        <v>5091732.0</v>
      </c>
      <c r="J4532" t="s">
        <v>28</v>
      </c>
      <c r="K4532" t="s">
        <v>10690</v>
      </c>
      <c r="L4532" t="s">
        <v>10690</v>
      </c>
      <c r="N4532" t="s">
        <v>296</v>
      </c>
      <c r="Q4532" t="s">
        <v>10691</v>
      </c>
      <c r="R4532">
        <v>645.0</v>
      </c>
      <c r="S4532">
        <v>214.0</v>
      </c>
    </row>
    <row r="4533" ht="15.75" customHeight="1">
      <c r="A4533" s="6" t="s">
        <v>23</v>
      </c>
      <c r="B4533" s="6" t="s">
        <v>24</v>
      </c>
      <c r="C4533" s="6" t="s">
        <v>25</v>
      </c>
      <c r="D4533" s="6" t="s">
        <v>26</v>
      </c>
      <c r="E4533" s="6" t="s">
        <v>8</v>
      </c>
      <c r="G4533" s="6" t="s">
        <v>27</v>
      </c>
      <c r="H4533" s="7">
        <v>5091672.0</v>
      </c>
      <c r="I4533" s="8">
        <v>5092982.0</v>
      </c>
      <c r="J4533" t="s">
        <v>28</v>
      </c>
      <c r="K4533" t="s">
        <v>10692</v>
      </c>
      <c r="L4533" t="s">
        <v>10692</v>
      </c>
      <c r="N4533" t="s">
        <v>299</v>
      </c>
      <c r="Q4533" t="s">
        <v>10693</v>
      </c>
      <c r="R4533">
        <v>1311.0</v>
      </c>
      <c r="S4533">
        <v>436.0</v>
      </c>
    </row>
    <row r="4534" ht="15.75" customHeight="1">
      <c r="A4534" s="6" t="s">
        <v>23</v>
      </c>
      <c r="B4534" s="6" t="s">
        <v>24</v>
      </c>
      <c r="C4534" s="6" t="s">
        <v>25</v>
      </c>
      <c r="D4534" s="6" t="s">
        <v>26</v>
      </c>
      <c r="E4534" s="6" t="s">
        <v>8</v>
      </c>
      <c r="G4534" s="6" t="s">
        <v>27</v>
      </c>
      <c r="H4534" s="7">
        <v>5092979.0</v>
      </c>
      <c r="I4534" s="8">
        <v>5093713.0</v>
      </c>
      <c r="J4534" t="s">
        <v>28</v>
      </c>
      <c r="K4534" t="s">
        <v>10694</v>
      </c>
      <c r="L4534" t="s">
        <v>10694</v>
      </c>
      <c r="N4534" t="s">
        <v>1400</v>
      </c>
      <c r="Q4534" t="s">
        <v>10695</v>
      </c>
      <c r="R4534">
        <v>735.0</v>
      </c>
      <c r="S4534">
        <v>244.0</v>
      </c>
    </row>
    <row r="4535" ht="15.75" customHeight="1">
      <c r="A4535" s="6" t="s">
        <v>23</v>
      </c>
      <c r="B4535" s="6" t="s">
        <v>24</v>
      </c>
      <c r="C4535" s="6" t="s">
        <v>25</v>
      </c>
      <c r="D4535" s="6" t="s">
        <v>26</v>
      </c>
      <c r="E4535" s="6" t="s">
        <v>8</v>
      </c>
      <c r="G4535" s="6" t="s">
        <v>27</v>
      </c>
      <c r="H4535" s="7">
        <v>5094054.0</v>
      </c>
      <c r="I4535" s="8">
        <v>5096246.0</v>
      </c>
      <c r="J4535" t="s">
        <v>37</v>
      </c>
      <c r="K4535" t="s">
        <v>10696</v>
      </c>
      <c r="L4535" t="s">
        <v>10696</v>
      </c>
      <c r="N4535" t="s">
        <v>10697</v>
      </c>
      <c r="Q4535" t="s">
        <v>10698</v>
      </c>
      <c r="R4535">
        <v>2193.0</v>
      </c>
      <c r="S4535">
        <v>730.0</v>
      </c>
    </row>
    <row r="4536" ht="15.75" customHeight="1">
      <c r="A4536" s="6" t="s">
        <v>23</v>
      </c>
      <c r="B4536" s="6" t="s">
        <v>113</v>
      </c>
      <c r="C4536" s="6" t="s">
        <v>25</v>
      </c>
      <c r="D4536" s="6" t="s">
        <v>26</v>
      </c>
      <c r="E4536" s="6" t="s">
        <v>8</v>
      </c>
      <c r="G4536" s="6" t="s">
        <v>27</v>
      </c>
      <c r="H4536" s="7">
        <v>5096401.0</v>
      </c>
      <c r="I4536" s="8">
        <v>5097243.0</v>
      </c>
      <c r="J4536" t="s">
        <v>28</v>
      </c>
      <c r="N4536" t="s">
        <v>1004</v>
      </c>
      <c r="Q4536" t="s">
        <v>10699</v>
      </c>
      <c r="R4536">
        <v>843.0</v>
      </c>
      <c r="T4536" t="s">
        <v>129</v>
      </c>
    </row>
    <row r="4537" ht="15.75" customHeight="1">
      <c r="A4537" s="6" t="s">
        <v>23</v>
      </c>
      <c r="B4537" s="6" t="s">
        <v>24</v>
      </c>
      <c r="C4537" s="6" t="s">
        <v>25</v>
      </c>
      <c r="D4537" s="6" t="s">
        <v>26</v>
      </c>
      <c r="E4537" s="6" t="s">
        <v>8</v>
      </c>
      <c r="G4537" s="6" t="s">
        <v>27</v>
      </c>
      <c r="H4537" s="7">
        <v>5097246.0</v>
      </c>
      <c r="I4537" s="8">
        <v>5098613.0</v>
      </c>
      <c r="J4537" t="s">
        <v>28</v>
      </c>
      <c r="K4537" t="s">
        <v>10700</v>
      </c>
      <c r="L4537" t="s">
        <v>10700</v>
      </c>
      <c r="N4537" t="s">
        <v>2195</v>
      </c>
      <c r="Q4537" t="s">
        <v>10701</v>
      </c>
      <c r="R4537">
        <v>1368.0</v>
      </c>
      <c r="S4537">
        <v>455.0</v>
      </c>
    </row>
    <row r="4538" ht="15.75" customHeight="1">
      <c r="A4538" s="6" t="s">
        <v>23</v>
      </c>
      <c r="B4538" s="6" t="s">
        <v>24</v>
      </c>
      <c r="C4538" s="6" t="s">
        <v>25</v>
      </c>
      <c r="D4538" s="6" t="s">
        <v>26</v>
      </c>
      <c r="E4538" s="6" t="s">
        <v>8</v>
      </c>
      <c r="G4538" s="6" t="s">
        <v>27</v>
      </c>
      <c r="H4538" s="7">
        <v>5098707.0</v>
      </c>
      <c r="I4538" s="8">
        <v>5099546.0</v>
      </c>
      <c r="J4538" t="s">
        <v>37</v>
      </c>
      <c r="K4538" t="s">
        <v>10702</v>
      </c>
      <c r="L4538" t="s">
        <v>10702</v>
      </c>
      <c r="N4538" t="s">
        <v>2365</v>
      </c>
      <c r="Q4538" t="s">
        <v>10703</v>
      </c>
      <c r="R4538">
        <v>840.0</v>
      </c>
      <c r="S4538">
        <v>279.0</v>
      </c>
    </row>
    <row r="4539" ht="15.75" customHeight="1">
      <c r="A4539" s="6" t="s">
        <v>23</v>
      </c>
      <c r="B4539" s="6" t="s">
        <v>24</v>
      </c>
      <c r="C4539" s="6" t="s">
        <v>25</v>
      </c>
      <c r="D4539" s="6" t="s">
        <v>26</v>
      </c>
      <c r="E4539" s="6" t="s">
        <v>8</v>
      </c>
      <c r="G4539" s="6" t="s">
        <v>27</v>
      </c>
      <c r="H4539" s="7">
        <v>5099543.0</v>
      </c>
      <c r="I4539" s="8">
        <v>5100190.0</v>
      </c>
      <c r="J4539" t="s">
        <v>37</v>
      </c>
      <c r="K4539" t="s">
        <v>10704</v>
      </c>
      <c r="L4539" t="s">
        <v>10704</v>
      </c>
      <c r="N4539" t="s">
        <v>33</v>
      </c>
      <c r="Q4539" t="s">
        <v>10705</v>
      </c>
      <c r="R4539">
        <v>648.0</v>
      </c>
      <c r="S4539">
        <v>215.0</v>
      </c>
    </row>
    <row r="4540" ht="15.75" customHeight="1">
      <c r="A4540" s="6" t="s">
        <v>23</v>
      </c>
      <c r="B4540" s="6" t="s">
        <v>24</v>
      </c>
      <c r="C4540" s="6" t="s">
        <v>25</v>
      </c>
      <c r="D4540" s="6" t="s">
        <v>26</v>
      </c>
      <c r="E4540" s="6" t="s">
        <v>8</v>
      </c>
      <c r="G4540" s="6" t="s">
        <v>27</v>
      </c>
      <c r="H4540" s="7">
        <v>5100225.0</v>
      </c>
      <c r="I4540" s="8">
        <v>5101658.0</v>
      </c>
      <c r="J4540" t="s">
        <v>28</v>
      </c>
      <c r="K4540" t="s">
        <v>10706</v>
      </c>
      <c r="L4540" t="s">
        <v>10706</v>
      </c>
      <c r="N4540" t="s">
        <v>174</v>
      </c>
      <c r="Q4540" t="s">
        <v>10707</v>
      </c>
      <c r="R4540">
        <v>1434.0</v>
      </c>
      <c r="S4540">
        <v>477.0</v>
      </c>
    </row>
    <row r="4541" ht="15.75" customHeight="1">
      <c r="A4541" s="6" t="s">
        <v>23</v>
      </c>
      <c r="B4541" s="6" t="s">
        <v>24</v>
      </c>
      <c r="C4541" s="6" t="s">
        <v>25</v>
      </c>
      <c r="D4541" s="6" t="s">
        <v>26</v>
      </c>
      <c r="E4541" s="6" t="s">
        <v>8</v>
      </c>
      <c r="G4541" s="6" t="s">
        <v>27</v>
      </c>
      <c r="H4541" s="7">
        <v>5101818.0</v>
      </c>
      <c r="I4541" s="8">
        <v>5102321.0</v>
      </c>
      <c r="J4541" t="s">
        <v>37</v>
      </c>
      <c r="K4541" t="s">
        <v>10708</v>
      </c>
      <c r="L4541" t="s">
        <v>10708</v>
      </c>
      <c r="N4541" t="s">
        <v>10709</v>
      </c>
      <c r="Q4541" t="s">
        <v>10710</v>
      </c>
      <c r="R4541">
        <v>504.0</v>
      </c>
      <c r="S4541">
        <v>167.0</v>
      </c>
    </row>
    <row r="4542" ht="15.75" customHeight="1">
      <c r="A4542" s="6" t="s">
        <v>23</v>
      </c>
      <c r="B4542" s="6" t="s">
        <v>24</v>
      </c>
      <c r="C4542" s="6" t="s">
        <v>25</v>
      </c>
      <c r="D4542" s="6" t="s">
        <v>26</v>
      </c>
      <c r="E4542" s="6" t="s">
        <v>8</v>
      </c>
      <c r="G4542" s="6" t="s">
        <v>27</v>
      </c>
      <c r="H4542" s="7">
        <v>5102416.0</v>
      </c>
      <c r="I4542" s="8">
        <v>5103765.0</v>
      </c>
      <c r="J4542" t="s">
        <v>37</v>
      </c>
      <c r="K4542" t="s">
        <v>10711</v>
      </c>
      <c r="L4542" t="s">
        <v>10711</v>
      </c>
      <c r="N4542" t="s">
        <v>10712</v>
      </c>
      <c r="Q4542" t="s">
        <v>10713</v>
      </c>
      <c r="R4542">
        <v>1350.0</v>
      </c>
      <c r="S4542">
        <v>449.0</v>
      </c>
    </row>
    <row r="4543" ht="15.75" customHeight="1">
      <c r="A4543" s="6" t="s">
        <v>23</v>
      </c>
      <c r="B4543" s="6" t="s">
        <v>24</v>
      </c>
      <c r="C4543" s="6" t="s">
        <v>25</v>
      </c>
      <c r="D4543" s="6" t="s">
        <v>26</v>
      </c>
      <c r="E4543" s="6" t="s">
        <v>8</v>
      </c>
      <c r="G4543" s="6" t="s">
        <v>27</v>
      </c>
      <c r="H4543" s="7">
        <v>5103852.0</v>
      </c>
      <c r="I4543" s="8">
        <v>5105276.0</v>
      </c>
      <c r="J4543" t="s">
        <v>37</v>
      </c>
      <c r="K4543" t="s">
        <v>10714</v>
      </c>
      <c r="L4543" t="s">
        <v>10714</v>
      </c>
      <c r="N4543" t="s">
        <v>6506</v>
      </c>
      <c r="Q4543" t="s">
        <v>10715</v>
      </c>
      <c r="R4543">
        <v>1425.0</v>
      </c>
      <c r="S4543">
        <v>474.0</v>
      </c>
    </row>
    <row r="4544" ht="15.75" customHeight="1">
      <c r="A4544" s="6" t="s">
        <v>23</v>
      </c>
      <c r="B4544" s="6" t="s">
        <v>24</v>
      </c>
      <c r="C4544" s="6" t="s">
        <v>25</v>
      </c>
      <c r="D4544" s="6" t="s">
        <v>26</v>
      </c>
      <c r="E4544" s="6" t="s">
        <v>8</v>
      </c>
      <c r="G4544" s="6" t="s">
        <v>27</v>
      </c>
      <c r="H4544" s="7">
        <v>5105374.0</v>
      </c>
      <c r="I4544" s="8">
        <v>5106780.0</v>
      </c>
      <c r="J4544" t="s">
        <v>37</v>
      </c>
      <c r="K4544" t="s">
        <v>10716</v>
      </c>
      <c r="L4544" t="s">
        <v>10716</v>
      </c>
      <c r="N4544" t="s">
        <v>114</v>
      </c>
      <c r="Q4544" t="s">
        <v>10717</v>
      </c>
      <c r="R4544">
        <v>1407.0</v>
      </c>
      <c r="S4544">
        <v>468.0</v>
      </c>
    </row>
    <row r="4545" ht="15.75" customHeight="1">
      <c r="A4545" s="6" t="s">
        <v>23</v>
      </c>
      <c r="B4545" s="6" t="s">
        <v>24</v>
      </c>
      <c r="C4545" s="6" t="s">
        <v>25</v>
      </c>
      <c r="D4545" s="6" t="s">
        <v>26</v>
      </c>
      <c r="E4545" s="6" t="s">
        <v>8</v>
      </c>
      <c r="G4545" s="6" t="s">
        <v>27</v>
      </c>
      <c r="H4545" s="7">
        <v>5106819.0</v>
      </c>
      <c r="I4545" s="8">
        <v>5108357.0</v>
      </c>
      <c r="J4545" t="s">
        <v>37</v>
      </c>
      <c r="K4545" t="s">
        <v>10718</v>
      </c>
      <c r="L4545" t="s">
        <v>10718</v>
      </c>
      <c r="N4545" t="s">
        <v>33</v>
      </c>
      <c r="Q4545" t="s">
        <v>10719</v>
      </c>
      <c r="R4545">
        <v>1539.0</v>
      </c>
      <c r="S4545">
        <v>512.0</v>
      </c>
    </row>
    <row r="4546" ht="15.75" customHeight="1">
      <c r="A4546" s="6" t="s">
        <v>23</v>
      </c>
      <c r="B4546" s="6" t="s">
        <v>24</v>
      </c>
      <c r="C4546" s="6" t="s">
        <v>25</v>
      </c>
      <c r="D4546" s="6" t="s">
        <v>26</v>
      </c>
      <c r="E4546" s="6" t="s">
        <v>8</v>
      </c>
      <c r="G4546" s="6" t="s">
        <v>27</v>
      </c>
      <c r="H4546" s="7">
        <v>5108379.0</v>
      </c>
      <c r="I4546" s="8">
        <v>5110262.0</v>
      </c>
      <c r="J4546" t="s">
        <v>28</v>
      </c>
      <c r="K4546" t="s">
        <v>10720</v>
      </c>
      <c r="L4546" t="s">
        <v>10720</v>
      </c>
      <c r="N4546" t="s">
        <v>33</v>
      </c>
      <c r="Q4546" t="s">
        <v>10721</v>
      </c>
      <c r="R4546">
        <v>1884.0</v>
      </c>
      <c r="S4546">
        <v>627.0</v>
      </c>
    </row>
    <row r="4547" ht="15.75" customHeight="1">
      <c r="A4547" s="6" t="s">
        <v>23</v>
      </c>
      <c r="B4547" s="6" t="s">
        <v>24</v>
      </c>
      <c r="C4547" s="6" t="s">
        <v>25</v>
      </c>
      <c r="D4547" s="6" t="s">
        <v>26</v>
      </c>
      <c r="E4547" s="6" t="s">
        <v>8</v>
      </c>
      <c r="G4547" s="6" t="s">
        <v>27</v>
      </c>
      <c r="H4547" s="7">
        <v>5110318.0</v>
      </c>
      <c r="I4547" s="8">
        <v>5111907.0</v>
      </c>
      <c r="J4547" t="s">
        <v>28</v>
      </c>
      <c r="K4547" t="s">
        <v>10722</v>
      </c>
      <c r="L4547" t="s">
        <v>10722</v>
      </c>
      <c r="N4547" t="s">
        <v>5694</v>
      </c>
      <c r="Q4547" t="s">
        <v>10723</v>
      </c>
      <c r="R4547">
        <v>1590.0</v>
      </c>
      <c r="S4547">
        <v>529.0</v>
      </c>
    </row>
    <row r="4548" ht="15.75" customHeight="1">
      <c r="A4548" s="6" t="s">
        <v>23</v>
      </c>
      <c r="B4548" s="6" t="s">
        <v>24</v>
      </c>
      <c r="C4548" s="6" t="s">
        <v>25</v>
      </c>
      <c r="D4548" s="6" t="s">
        <v>26</v>
      </c>
      <c r="E4548" s="6" t="s">
        <v>8</v>
      </c>
      <c r="G4548" s="6" t="s">
        <v>27</v>
      </c>
      <c r="H4548" s="7">
        <v>5112217.0</v>
      </c>
      <c r="I4548" s="8">
        <v>5113062.0</v>
      </c>
      <c r="J4548" t="s">
        <v>37</v>
      </c>
      <c r="K4548" t="s">
        <v>10724</v>
      </c>
      <c r="L4548" t="s">
        <v>10724</v>
      </c>
      <c r="N4548" t="s">
        <v>10725</v>
      </c>
      <c r="O4548" t="s">
        <v>10726</v>
      </c>
      <c r="Q4548" t="s">
        <v>10727</v>
      </c>
      <c r="R4548">
        <v>846.0</v>
      </c>
      <c r="S4548">
        <v>281.0</v>
      </c>
    </row>
    <row r="4549" ht="15.75" customHeight="1">
      <c r="A4549" s="6" t="s">
        <v>23</v>
      </c>
      <c r="B4549" s="6" t="s">
        <v>24</v>
      </c>
      <c r="C4549" s="6" t="s">
        <v>25</v>
      </c>
      <c r="D4549" s="6" t="s">
        <v>26</v>
      </c>
      <c r="E4549" s="6" t="s">
        <v>8</v>
      </c>
      <c r="G4549" s="6" t="s">
        <v>27</v>
      </c>
      <c r="H4549" s="7">
        <v>5113278.0</v>
      </c>
      <c r="I4549" s="8">
        <v>5113694.0</v>
      </c>
      <c r="J4549" t="s">
        <v>37</v>
      </c>
      <c r="K4549" t="s">
        <v>10728</v>
      </c>
      <c r="L4549" t="s">
        <v>10728</v>
      </c>
      <c r="N4549" t="s">
        <v>33</v>
      </c>
      <c r="Q4549" t="s">
        <v>10729</v>
      </c>
      <c r="R4549">
        <v>417.0</v>
      </c>
      <c r="S4549">
        <v>138.0</v>
      </c>
    </row>
    <row r="4550" ht="15.75" customHeight="1">
      <c r="A4550" s="6" t="s">
        <v>23</v>
      </c>
      <c r="B4550" s="6" t="s">
        <v>24</v>
      </c>
      <c r="C4550" s="6" t="s">
        <v>25</v>
      </c>
      <c r="D4550" s="6" t="s">
        <v>26</v>
      </c>
      <c r="E4550" s="6" t="s">
        <v>8</v>
      </c>
      <c r="G4550" s="6" t="s">
        <v>27</v>
      </c>
      <c r="H4550" s="7">
        <v>5113808.0</v>
      </c>
      <c r="I4550" s="8">
        <v>5115412.0</v>
      </c>
      <c r="J4550" t="s">
        <v>37</v>
      </c>
      <c r="K4550" t="s">
        <v>10730</v>
      </c>
      <c r="L4550" t="s">
        <v>10730</v>
      </c>
      <c r="N4550" t="s">
        <v>7058</v>
      </c>
      <c r="Q4550" t="s">
        <v>10731</v>
      </c>
      <c r="R4550">
        <v>1605.0</v>
      </c>
      <c r="S4550">
        <v>534.0</v>
      </c>
    </row>
    <row r="4551" ht="15.75" customHeight="1">
      <c r="A4551" s="6" t="s">
        <v>23</v>
      </c>
      <c r="B4551" s="6" t="s">
        <v>24</v>
      </c>
      <c r="C4551" s="6" t="s">
        <v>25</v>
      </c>
      <c r="D4551" s="6" t="s">
        <v>26</v>
      </c>
      <c r="E4551" s="6" t="s">
        <v>8</v>
      </c>
      <c r="G4551" s="6" t="s">
        <v>27</v>
      </c>
      <c r="H4551" s="7">
        <v>5115412.0</v>
      </c>
      <c r="I4551" s="8">
        <v>5116299.0</v>
      </c>
      <c r="J4551" t="s">
        <v>37</v>
      </c>
      <c r="K4551" t="s">
        <v>10732</v>
      </c>
      <c r="L4551" t="s">
        <v>10732</v>
      </c>
      <c r="N4551" t="s">
        <v>10733</v>
      </c>
      <c r="Q4551" t="s">
        <v>10734</v>
      </c>
      <c r="R4551">
        <v>888.0</v>
      </c>
      <c r="S4551">
        <v>295.0</v>
      </c>
    </row>
    <row r="4552" ht="15.75" customHeight="1">
      <c r="A4552" s="6" t="s">
        <v>23</v>
      </c>
      <c r="B4552" s="6" t="s">
        <v>24</v>
      </c>
      <c r="C4552" s="6" t="s">
        <v>25</v>
      </c>
      <c r="D4552" s="6" t="s">
        <v>26</v>
      </c>
      <c r="E4552" s="6" t="s">
        <v>8</v>
      </c>
      <c r="G4552" s="6" t="s">
        <v>27</v>
      </c>
      <c r="H4552" s="7">
        <v>5116342.0</v>
      </c>
      <c r="I4552" s="8">
        <v>5116893.0</v>
      </c>
      <c r="J4552" t="s">
        <v>37</v>
      </c>
      <c r="K4552" t="s">
        <v>10735</v>
      </c>
      <c r="L4552" t="s">
        <v>10735</v>
      </c>
      <c r="N4552" t="s">
        <v>6342</v>
      </c>
      <c r="Q4552" t="s">
        <v>10736</v>
      </c>
      <c r="R4552">
        <v>552.0</v>
      </c>
      <c r="S4552">
        <v>183.0</v>
      </c>
    </row>
    <row r="4553" ht="15.75" customHeight="1">
      <c r="A4553" s="6" t="s">
        <v>23</v>
      </c>
      <c r="B4553" s="6" t="s">
        <v>24</v>
      </c>
      <c r="C4553" s="6" t="s">
        <v>25</v>
      </c>
      <c r="D4553" s="6" t="s">
        <v>26</v>
      </c>
      <c r="E4553" s="6" t="s">
        <v>8</v>
      </c>
      <c r="G4553" s="6" t="s">
        <v>27</v>
      </c>
      <c r="H4553" s="7">
        <v>5116910.0</v>
      </c>
      <c r="I4553" s="8">
        <v>5117794.0</v>
      </c>
      <c r="J4553" t="s">
        <v>37</v>
      </c>
      <c r="K4553" t="s">
        <v>10737</v>
      </c>
      <c r="L4553" t="s">
        <v>10737</v>
      </c>
      <c r="N4553" t="s">
        <v>10738</v>
      </c>
      <c r="Q4553" t="s">
        <v>10739</v>
      </c>
      <c r="R4553">
        <v>885.0</v>
      </c>
      <c r="S4553">
        <v>294.0</v>
      </c>
    </row>
    <row r="4554" ht="15.75" customHeight="1">
      <c r="A4554" s="6" t="s">
        <v>23</v>
      </c>
      <c r="B4554" s="6" t="s">
        <v>24</v>
      </c>
      <c r="C4554" s="6" t="s">
        <v>25</v>
      </c>
      <c r="D4554" s="6" t="s">
        <v>26</v>
      </c>
      <c r="E4554" s="6" t="s">
        <v>8</v>
      </c>
      <c r="G4554" s="6" t="s">
        <v>27</v>
      </c>
      <c r="H4554" s="7">
        <v>5117797.0</v>
      </c>
      <c r="I4554" s="8">
        <v>5118723.0</v>
      </c>
      <c r="J4554" t="s">
        <v>37</v>
      </c>
      <c r="K4554" t="s">
        <v>10740</v>
      </c>
      <c r="L4554" t="s">
        <v>10740</v>
      </c>
      <c r="N4554" t="s">
        <v>10741</v>
      </c>
      <c r="Q4554" t="s">
        <v>10742</v>
      </c>
      <c r="R4554">
        <v>927.0</v>
      </c>
      <c r="S4554">
        <v>308.0</v>
      </c>
    </row>
    <row r="4555" ht="15.75" customHeight="1">
      <c r="A4555" s="6" t="s">
        <v>23</v>
      </c>
      <c r="B4555" s="6" t="s">
        <v>24</v>
      </c>
      <c r="C4555" s="6" t="s">
        <v>25</v>
      </c>
      <c r="D4555" s="6" t="s">
        <v>26</v>
      </c>
      <c r="E4555" s="6" t="s">
        <v>8</v>
      </c>
      <c r="G4555" s="6" t="s">
        <v>27</v>
      </c>
      <c r="H4555" s="7">
        <v>5118801.0</v>
      </c>
      <c r="I4555" s="8">
        <v>5119787.0</v>
      </c>
      <c r="J4555" t="s">
        <v>37</v>
      </c>
      <c r="K4555" t="s">
        <v>10743</v>
      </c>
      <c r="L4555" t="s">
        <v>10743</v>
      </c>
      <c r="N4555" t="s">
        <v>2599</v>
      </c>
      <c r="Q4555" t="s">
        <v>10744</v>
      </c>
      <c r="R4555">
        <v>987.0</v>
      </c>
      <c r="S4555">
        <v>328.0</v>
      </c>
    </row>
    <row r="4556" ht="15.75" customHeight="1">
      <c r="A4556" s="6" t="s">
        <v>23</v>
      </c>
      <c r="B4556" s="6" t="s">
        <v>24</v>
      </c>
      <c r="C4556" s="6" t="s">
        <v>25</v>
      </c>
      <c r="D4556" s="6" t="s">
        <v>26</v>
      </c>
      <c r="E4556" s="6" t="s">
        <v>8</v>
      </c>
      <c r="G4556" s="6" t="s">
        <v>27</v>
      </c>
      <c r="H4556" s="7">
        <v>5119860.0</v>
      </c>
      <c r="I4556" s="8">
        <v>5121671.0</v>
      </c>
      <c r="J4556" t="s">
        <v>37</v>
      </c>
      <c r="K4556" t="s">
        <v>10745</v>
      </c>
      <c r="L4556" t="s">
        <v>10745</v>
      </c>
      <c r="N4556" t="s">
        <v>317</v>
      </c>
      <c r="Q4556" t="s">
        <v>10746</v>
      </c>
      <c r="R4556">
        <v>1812.0</v>
      </c>
      <c r="S4556">
        <v>603.0</v>
      </c>
    </row>
    <row r="4557" ht="15.75" customHeight="1">
      <c r="A4557" s="6" t="s">
        <v>23</v>
      </c>
      <c r="B4557" s="6" t="s">
        <v>24</v>
      </c>
      <c r="C4557" s="6" t="s">
        <v>25</v>
      </c>
      <c r="D4557" s="6" t="s">
        <v>26</v>
      </c>
      <c r="E4557" s="6" t="s">
        <v>8</v>
      </c>
      <c r="G4557" s="6" t="s">
        <v>27</v>
      </c>
      <c r="H4557" s="7">
        <v>5121699.0</v>
      </c>
      <c r="I4557" s="8">
        <v>5122493.0</v>
      </c>
      <c r="J4557" t="s">
        <v>28</v>
      </c>
      <c r="K4557" t="s">
        <v>10747</v>
      </c>
      <c r="L4557" t="s">
        <v>10747</v>
      </c>
      <c r="N4557" t="s">
        <v>33</v>
      </c>
      <c r="Q4557" t="s">
        <v>10748</v>
      </c>
      <c r="R4557">
        <v>795.0</v>
      </c>
      <c r="S4557">
        <v>264.0</v>
      </c>
    </row>
    <row r="4558" ht="15.75" customHeight="1">
      <c r="A4558" s="6" t="s">
        <v>23</v>
      </c>
      <c r="B4558" s="6" t="s">
        <v>113</v>
      </c>
      <c r="C4558" s="6" t="s">
        <v>25</v>
      </c>
      <c r="D4558" s="6" t="s">
        <v>26</v>
      </c>
      <c r="E4558" s="6" t="s">
        <v>8</v>
      </c>
      <c r="G4558" s="6" t="s">
        <v>27</v>
      </c>
      <c r="H4558" s="7">
        <v>5123225.0</v>
      </c>
      <c r="I4558" s="8">
        <v>5123362.0</v>
      </c>
      <c r="J4558" t="s">
        <v>37</v>
      </c>
      <c r="N4558" t="s">
        <v>10749</v>
      </c>
      <c r="Q4558" t="s">
        <v>10750</v>
      </c>
      <c r="R4558">
        <v>138.0</v>
      </c>
      <c r="T4558" t="s">
        <v>129</v>
      </c>
    </row>
    <row r="4559" ht="15.75" customHeight="1">
      <c r="A4559" s="6" t="s">
        <v>23</v>
      </c>
      <c r="B4559" s="6" t="s">
        <v>113</v>
      </c>
      <c r="C4559" s="6" t="s">
        <v>25</v>
      </c>
      <c r="D4559" s="6" t="s">
        <v>26</v>
      </c>
      <c r="E4559" s="6" t="s">
        <v>8</v>
      </c>
      <c r="G4559" s="6" t="s">
        <v>27</v>
      </c>
      <c r="H4559" s="7">
        <v>5123462.0</v>
      </c>
      <c r="I4559" s="8">
        <v>5123551.0</v>
      </c>
      <c r="J4559" t="s">
        <v>37</v>
      </c>
      <c r="N4559" t="s">
        <v>2433</v>
      </c>
      <c r="Q4559" t="s">
        <v>10751</v>
      </c>
      <c r="R4559">
        <v>90.0</v>
      </c>
      <c r="T4559" t="s">
        <v>129</v>
      </c>
    </row>
    <row r="4560" ht="15.75" customHeight="1">
      <c r="A4560" s="6" t="s">
        <v>23</v>
      </c>
      <c r="B4560" s="6" t="s">
        <v>24</v>
      </c>
      <c r="C4560" s="6" t="s">
        <v>25</v>
      </c>
      <c r="D4560" s="6" t="s">
        <v>26</v>
      </c>
      <c r="E4560" s="6" t="s">
        <v>8</v>
      </c>
      <c r="G4560" s="6" t="s">
        <v>27</v>
      </c>
      <c r="H4560" s="7">
        <v>5124024.0</v>
      </c>
      <c r="I4560" s="8">
        <v>5124683.0</v>
      </c>
      <c r="J4560" t="s">
        <v>37</v>
      </c>
      <c r="K4560" t="s">
        <v>10752</v>
      </c>
      <c r="L4560" t="s">
        <v>10752</v>
      </c>
      <c r="N4560" t="s">
        <v>296</v>
      </c>
      <c r="Q4560" t="s">
        <v>10753</v>
      </c>
      <c r="R4560">
        <v>660.0</v>
      </c>
      <c r="S4560">
        <v>219.0</v>
      </c>
    </row>
    <row r="4561" ht="15.75" customHeight="1">
      <c r="A4561" s="6" t="s">
        <v>23</v>
      </c>
      <c r="B4561" s="6" t="s">
        <v>24</v>
      </c>
      <c r="C4561" s="6" t="s">
        <v>25</v>
      </c>
      <c r="D4561" s="6" t="s">
        <v>26</v>
      </c>
      <c r="E4561" s="6" t="s">
        <v>8</v>
      </c>
      <c r="G4561" s="6" t="s">
        <v>27</v>
      </c>
      <c r="H4561" s="7">
        <v>5124842.0</v>
      </c>
      <c r="I4561" s="8">
        <v>5125801.0</v>
      </c>
      <c r="J4561" t="s">
        <v>37</v>
      </c>
      <c r="K4561" t="s">
        <v>10754</v>
      </c>
      <c r="L4561" t="s">
        <v>10754</v>
      </c>
      <c r="N4561" t="s">
        <v>7784</v>
      </c>
      <c r="O4561" t="s">
        <v>7785</v>
      </c>
      <c r="Q4561" t="s">
        <v>10755</v>
      </c>
      <c r="R4561">
        <v>960.0</v>
      </c>
      <c r="S4561">
        <v>319.0</v>
      </c>
    </row>
    <row r="4562" ht="15.75" customHeight="1">
      <c r="A4562" s="6" t="s">
        <v>23</v>
      </c>
      <c r="B4562" s="6" t="s">
        <v>24</v>
      </c>
      <c r="C4562" s="6" t="s">
        <v>25</v>
      </c>
      <c r="D4562" s="6" t="s">
        <v>26</v>
      </c>
      <c r="E4562" s="6" t="s">
        <v>8</v>
      </c>
      <c r="G4562" s="6" t="s">
        <v>27</v>
      </c>
      <c r="H4562" s="7">
        <v>5125988.0</v>
      </c>
      <c r="I4562" s="8">
        <v>5126893.0</v>
      </c>
      <c r="J4562" t="s">
        <v>37</v>
      </c>
      <c r="K4562" t="s">
        <v>10756</v>
      </c>
      <c r="L4562" t="s">
        <v>10756</v>
      </c>
      <c r="N4562" t="s">
        <v>296</v>
      </c>
      <c r="Q4562" t="s">
        <v>10757</v>
      </c>
      <c r="R4562">
        <v>906.0</v>
      </c>
      <c r="S4562">
        <v>301.0</v>
      </c>
    </row>
    <row r="4563" ht="15.75" customHeight="1">
      <c r="A4563" s="6" t="s">
        <v>23</v>
      </c>
      <c r="B4563" s="6" t="s">
        <v>24</v>
      </c>
      <c r="C4563" s="6" t="s">
        <v>25</v>
      </c>
      <c r="D4563" s="6" t="s">
        <v>26</v>
      </c>
      <c r="E4563" s="6" t="s">
        <v>8</v>
      </c>
      <c r="G4563" s="6" t="s">
        <v>27</v>
      </c>
      <c r="H4563" s="7">
        <v>5126954.0</v>
      </c>
      <c r="I4563" s="8">
        <v>5128495.0</v>
      </c>
      <c r="J4563" t="s">
        <v>37</v>
      </c>
      <c r="K4563" t="s">
        <v>10758</v>
      </c>
      <c r="L4563" t="s">
        <v>10758</v>
      </c>
      <c r="N4563" t="s">
        <v>7398</v>
      </c>
      <c r="Q4563" t="s">
        <v>10759</v>
      </c>
      <c r="R4563">
        <v>1542.0</v>
      </c>
      <c r="S4563">
        <v>513.0</v>
      </c>
    </row>
    <row r="4564" ht="15.75" customHeight="1">
      <c r="A4564" s="6" t="s">
        <v>23</v>
      </c>
      <c r="B4564" s="6" t="s">
        <v>24</v>
      </c>
      <c r="C4564" s="6" t="s">
        <v>25</v>
      </c>
      <c r="D4564" s="6" t="s">
        <v>26</v>
      </c>
      <c r="E4564" s="6" t="s">
        <v>8</v>
      </c>
      <c r="G4564" s="6" t="s">
        <v>27</v>
      </c>
      <c r="H4564" s="7">
        <v>5128553.0</v>
      </c>
      <c r="I4564" s="8">
        <v>5129047.0</v>
      </c>
      <c r="J4564" t="s">
        <v>28</v>
      </c>
      <c r="K4564" t="s">
        <v>10760</v>
      </c>
      <c r="L4564" t="s">
        <v>10760</v>
      </c>
      <c r="N4564" t="s">
        <v>219</v>
      </c>
      <c r="Q4564" t="s">
        <v>10761</v>
      </c>
      <c r="R4564">
        <v>495.0</v>
      </c>
      <c r="S4564">
        <v>164.0</v>
      </c>
    </row>
    <row r="4565" ht="15.75" customHeight="1">
      <c r="A4565" s="6" t="s">
        <v>23</v>
      </c>
      <c r="B4565" s="6" t="s">
        <v>24</v>
      </c>
      <c r="C4565" s="6" t="s">
        <v>25</v>
      </c>
      <c r="D4565" s="6" t="s">
        <v>26</v>
      </c>
      <c r="E4565" s="6" t="s">
        <v>8</v>
      </c>
      <c r="G4565" s="6" t="s">
        <v>27</v>
      </c>
      <c r="H4565" s="7">
        <v>5129166.0</v>
      </c>
      <c r="I4565" s="8">
        <v>5129963.0</v>
      </c>
      <c r="J4565" t="s">
        <v>37</v>
      </c>
      <c r="K4565" t="s">
        <v>10762</v>
      </c>
      <c r="L4565" t="s">
        <v>10762</v>
      </c>
      <c r="N4565" t="s">
        <v>308</v>
      </c>
      <c r="Q4565" t="s">
        <v>10763</v>
      </c>
      <c r="R4565">
        <v>798.0</v>
      </c>
      <c r="S4565">
        <v>265.0</v>
      </c>
    </row>
    <row r="4566" ht="15.75" customHeight="1">
      <c r="A4566" s="6" t="s">
        <v>23</v>
      </c>
      <c r="B4566" s="6" t="s">
        <v>24</v>
      </c>
      <c r="C4566" s="6" t="s">
        <v>25</v>
      </c>
      <c r="D4566" s="6" t="s">
        <v>26</v>
      </c>
      <c r="E4566" s="6" t="s">
        <v>8</v>
      </c>
      <c r="G4566" s="6" t="s">
        <v>27</v>
      </c>
      <c r="H4566" s="7">
        <v>5129971.0</v>
      </c>
      <c r="I4566" s="8">
        <v>5130822.0</v>
      </c>
      <c r="J4566" t="s">
        <v>28</v>
      </c>
      <c r="K4566" t="s">
        <v>10764</v>
      </c>
      <c r="L4566" t="s">
        <v>10764</v>
      </c>
      <c r="N4566" t="s">
        <v>293</v>
      </c>
      <c r="Q4566" t="s">
        <v>10765</v>
      </c>
      <c r="R4566">
        <v>852.0</v>
      </c>
      <c r="S4566">
        <v>283.0</v>
      </c>
    </row>
    <row r="4567" ht="15.75" customHeight="1">
      <c r="A4567" s="6" t="s">
        <v>23</v>
      </c>
      <c r="B4567" s="6" t="s">
        <v>24</v>
      </c>
      <c r="C4567" s="6" t="s">
        <v>25</v>
      </c>
      <c r="D4567" s="6" t="s">
        <v>26</v>
      </c>
      <c r="E4567" s="6" t="s">
        <v>8</v>
      </c>
      <c r="G4567" s="6" t="s">
        <v>27</v>
      </c>
      <c r="H4567" s="7">
        <v>5130876.0</v>
      </c>
      <c r="I4567" s="8">
        <v>5131589.0</v>
      </c>
      <c r="J4567" t="s">
        <v>28</v>
      </c>
      <c r="K4567" t="s">
        <v>10766</v>
      </c>
      <c r="L4567" t="s">
        <v>10766</v>
      </c>
      <c r="N4567" t="s">
        <v>261</v>
      </c>
      <c r="Q4567" t="s">
        <v>10767</v>
      </c>
      <c r="R4567">
        <v>714.0</v>
      </c>
      <c r="S4567">
        <v>237.0</v>
      </c>
    </row>
    <row r="4568" ht="15.75" customHeight="1">
      <c r="A4568" s="6" t="s">
        <v>23</v>
      </c>
      <c r="B4568" s="6" t="s">
        <v>24</v>
      </c>
      <c r="C4568" s="6" t="s">
        <v>25</v>
      </c>
      <c r="D4568" s="6" t="s">
        <v>26</v>
      </c>
      <c r="E4568" s="6" t="s">
        <v>8</v>
      </c>
      <c r="G4568" s="6" t="s">
        <v>27</v>
      </c>
      <c r="H4568" s="7">
        <v>5131586.0</v>
      </c>
      <c r="I4568" s="8">
        <v>5132572.0</v>
      </c>
      <c r="J4568" t="s">
        <v>28</v>
      </c>
      <c r="K4568" t="s">
        <v>10768</v>
      </c>
      <c r="L4568" t="s">
        <v>10768</v>
      </c>
      <c r="N4568" t="s">
        <v>10769</v>
      </c>
      <c r="Q4568" t="s">
        <v>10770</v>
      </c>
      <c r="R4568">
        <v>987.0</v>
      </c>
      <c r="S4568">
        <v>328.0</v>
      </c>
    </row>
    <row r="4569" ht="15.75" customHeight="1">
      <c r="A4569" s="6" t="s">
        <v>23</v>
      </c>
      <c r="B4569" s="6" t="s">
        <v>24</v>
      </c>
      <c r="C4569" s="6" t="s">
        <v>25</v>
      </c>
      <c r="D4569" s="6" t="s">
        <v>26</v>
      </c>
      <c r="E4569" s="6" t="s">
        <v>8</v>
      </c>
      <c r="G4569" s="6" t="s">
        <v>27</v>
      </c>
      <c r="H4569" s="7">
        <v>5133014.0</v>
      </c>
      <c r="I4569" s="8">
        <v>5134459.0</v>
      </c>
      <c r="J4569" t="s">
        <v>37</v>
      </c>
      <c r="K4569" t="s">
        <v>10771</v>
      </c>
      <c r="L4569" t="s">
        <v>10771</v>
      </c>
      <c r="N4569" t="s">
        <v>10772</v>
      </c>
      <c r="O4569" t="s">
        <v>10773</v>
      </c>
      <c r="Q4569" t="s">
        <v>10774</v>
      </c>
      <c r="R4569">
        <v>1446.0</v>
      </c>
      <c r="S4569">
        <v>481.0</v>
      </c>
    </row>
    <row r="4570" ht="15.75" customHeight="1">
      <c r="A4570" s="6" t="s">
        <v>23</v>
      </c>
      <c r="B4570" s="6" t="s">
        <v>24</v>
      </c>
      <c r="C4570" s="6" t="s">
        <v>25</v>
      </c>
      <c r="D4570" s="6" t="s">
        <v>26</v>
      </c>
      <c r="E4570" s="6" t="s">
        <v>8</v>
      </c>
      <c r="G4570" s="6" t="s">
        <v>27</v>
      </c>
      <c r="H4570" s="7">
        <v>5134624.0</v>
      </c>
      <c r="I4570" s="8">
        <v>5135604.0</v>
      </c>
      <c r="J4570" t="s">
        <v>37</v>
      </c>
      <c r="K4570" t="s">
        <v>10775</v>
      </c>
      <c r="L4570" t="s">
        <v>10775</v>
      </c>
      <c r="N4570" t="s">
        <v>10776</v>
      </c>
      <c r="Q4570" t="s">
        <v>10777</v>
      </c>
      <c r="R4570">
        <v>981.0</v>
      </c>
      <c r="S4570">
        <v>326.0</v>
      </c>
    </row>
    <row r="4571" ht="15.75" customHeight="1">
      <c r="A4571" s="6" t="s">
        <v>23</v>
      </c>
      <c r="B4571" s="6" t="s">
        <v>24</v>
      </c>
      <c r="C4571" s="6" t="s">
        <v>25</v>
      </c>
      <c r="D4571" s="6" t="s">
        <v>26</v>
      </c>
      <c r="E4571" s="6" t="s">
        <v>8</v>
      </c>
      <c r="G4571" s="6" t="s">
        <v>27</v>
      </c>
      <c r="H4571" s="7">
        <v>5135861.0</v>
      </c>
      <c r="I4571" s="8">
        <v>5136463.0</v>
      </c>
      <c r="J4571" t="s">
        <v>37</v>
      </c>
      <c r="K4571" t="s">
        <v>10778</v>
      </c>
      <c r="L4571" t="s">
        <v>10778</v>
      </c>
      <c r="N4571" t="s">
        <v>10779</v>
      </c>
      <c r="Q4571" t="s">
        <v>10780</v>
      </c>
      <c r="R4571">
        <v>603.0</v>
      </c>
      <c r="S4571">
        <v>200.0</v>
      </c>
    </row>
    <row r="4572" ht="15.75" customHeight="1">
      <c r="A4572" s="6" t="s">
        <v>23</v>
      </c>
      <c r="B4572" s="6" t="s">
        <v>24</v>
      </c>
      <c r="C4572" s="6" t="s">
        <v>25</v>
      </c>
      <c r="D4572" s="6" t="s">
        <v>26</v>
      </c>
      <c r="E4572" s="6" t="s">
        <v>8</v>
      </c>
      <c r="G4572" s="6" t="s">
        <v>27</v>
      </c>
      <c r="H4572" s="7">
        <v>5136573.0</v>
      </c>
      <c r="I4572" s="8">
        <v>5137148.0</v>
      </c>
      <c r="J4572" t="s">
        <v>37</v>
      </c>
      <c r="K4572" t="s">
        <v>10781</v>
      </c>
      <c r="L4572" t="s">
        <v>10781</v>
      </c>
      <c r="N4572" t="s">
        <v>10202</v>
      </c>
      <c r="Q4572" t="s">
        <v>10782</v>
      </c>
      <c r="R4572">
        <v>576.0</v>
      </c>
      <c r="S4572">
        <v>191.0</v>
      </c>
    </row>
    <row r="4573" ht="15.75" customHeight="1">
      <c r="A4573" s="6" t="s">
        <v>23</v>
      </c>
      <c r="B4573" s="6" t="s">
        <v>24</v>
      </c>
      <c r="C4573" s="6" t="s">
        <v>25</v>
      </c>
      <c r="D4573" s="6" t="s">
        <v>26</v>
      </c>
      <c r="E4573" s="6" t="s">
        <v>8</v>
      </c>
      <c r="G4573" s="6" t="s">
        <v>27</v>
      </c>
      <c r="H4573" s="7">
        <v>5137332.0</v>
      </c>
      <c r="I4573" s="8">
        <v>5137646.0</v>
      </c>
      <c r="J4573" t="s">
        <v>37</v>
      </c>
      <c r="K4573" t="s">
        <v>10783</v>
      </c>
      <c r="L4573" t="s">
        <v>10783</v>
      </c>
      <c r="N4573" t="s">
        <v>296</v>
      </c>
      <c r="Q4573" t="s">
        <v>10784</v>
      </c>
      <c r="R4573">
        <v>315.0</v>
      </c>
      <c r="S4573">
        <v>104.0</v>
      </c>
    </row>
    <row r="4574" ht="15.75" customHeight="1">
      <c r="A4574" s="6" t="s">
        <v>23</v>
      </c>
      <c r="B4574" s="6" t="s">
        <v>24</v>
      </c>
      <c r="C4574" s="6" t="s">
        <v>25</v>
      </c>
      <c r="D4574" s="6" t="s">
        <v>26</v>
      </c>
      <c r="E4574" s="6" t="s">
        <v>8</v>
      </c>
      <c r="G4574" s="6" t="s">
        <v>27</v>
      </c>
      <c r="H4574" s="7">
        <v>5137714.0</v>
      </c>
      <c r="I4574" s="8">
        <v>5138040.0</v>
      </c>
      <c r="J4574" t="s">
        <v>37</v>
      </c>
      <c r="K4574" t="s">
        <v>10785</v>
      </c>
      <c r="L4574" t="s">
        <v>10785</v>
      </c>
      <c r="N4574" t="s">
        <v>33</v>
      </c>
      <c r="Q4574" t="s">
        <v>10786</v>
      </c>
      <c r="R4574">
        <v>327.0</v>
      </c>
      <c r="S4574">
        <v>108.0</v>
      </c>
    </row>
    <row r="4575" ht="15.75" customHeight="1">
      <c r="A4575" s="6" t="s">
        <v>23</v>
      </c>
      <c r="B4575" s="6" t="s">
        <v>24</v>
      </c>
      <c r="C4575" s="6" t="s">
        <v>25</v>
      </c>
      <c r="D4575" s="6" t="s">
        <v>26</v>
      </c>
      <c r="E4575" s="6" t="s">
        <v>8</v>
      </c>
      <c r="G4575" s="6" t="s">
        <v>27</v>
      </c>
      <c r="H4575" s="7">
        <v>5138337.0</v>
      </c>
      <c r="I4575" s="8">
        <v>5139086.0</v>
      </c>
      <c r="J4575" t="s">
        <v>37</v>
      </c>
      <c r="K4575" t="s">
        <v>10787</v>
      </c>
      <c r="L4575" t="s">
        <v>10787</v>
      </c>
      <c r="N4575" t="s">
        <v>33</v>
      </c>
      <c r="Q4575" t="s">
        <v>10788</v>
      </c>
      <c r="R4575">
        <v>750.0</v>
      </c>
      <c r="S4575">
        <v>249.0</v>
      </c>
    </row>
    <row r="4576" ht="15.75" customHeight="1">
      <c r="A4576" s="6" t="s">
        <v>23</v>
      </c>
      <c r="B4576" s="6" t="s">
        <v>24</v>
      </c>
      <c r="C4576" s="6" t="s">
        <v>25</v>
      </c>
      <c r="D4576" s="6" t="s">
        <v>26</v>
      </c>
      <c r="E4576" s="6" t="s">
        <v>8</v>
      </c>
      <c r="G4576" s="6" t="s">
        <v>27</v>
      </c>
      <c r="H4576" s="7">
        <v>5139083.0</v>
      </c>
      <c r="I4576" s="8">
        <v>5139625.0</v>
      </c>
      <c r="J4576" t="s">
        <v>37</v>
      </c>
      <c r="K4576" t="s">
        <v>10789</v>
      </c>
      <c r="L4576" t="s">
        <v>10789</v>
      </c>
      <c r="N4576" t="s">
        <v>33</v>
      </c>
      <c r="Q4576" t="s">
        <v>10790</v>
      </c>
      <c r="R4576">
        <v>543.0</v>
      </c>
      <c r="S4576">
        <v>180.0</v>
      </c>
    </row>
    <row r="4577" ht="15.75" customHeight="1">
      <c r="A4577" s="6" t="s">
        <v>23</v>
      </c>
      <c r="B4577" s="6" t="s">
        <v>24</v>
      </c>
      <c r="C4577" s="6" t="s">
        <v>25</v>
      </c>
      <c r="D4577" s="6" t="s">
        <v>26</v>
      </c>
      <c r="E4577" s="6" t="s">
        <v>8</v>
      </c>
      <c r="G4577" s="6" t="s">
        <v>27</v>
      </c>
      <c r="H4577" s="7">
        <v>5139769.0</v>
      </c>
      <c r="I4577" s="8">
        <v>5141241.0</v>
      </c>
      <c r="J4577" t="s">
        <v>37</v>
      </c>
      <c r="K4577" t="s">
        <v>10791</v>
      </c>
      <c r="L4577" t="s">
        <v>10791</v>
      </c>
      <c r="N4577" t="s">
        <v>33</v>
      </c>
      <c r="Q4577" t="s">
        <v>10792</v>
      </c>
      <c r="R4577">
        <v>1473.0</v>
      </c>
      <c r="S4577">
        <v>490.0</v>
      </c>
    </row>
    <row r="4578" ht="15.75" customHeight="1">
      <c r="A4578" s="6" t="s">
        <v>23</v>
      </c>
      <c r="B4578" s="6" t="s">
        <v>24</v>
      </c>
      <c r="C4578" s="6" t="s">
        <v>25</v>
      </c>
      <c r="D4578" s="6" t="s">
        <v>26</v>
      </c>
      <c r="E4578" s="6" t="s">
        <v>8</v>
      </c>
      <c r="G4578" s="6" t="s">
        <v>27</v>
      </c>
      <c r="H4578" s="7">
        <v>5141241.0</v>
      </c>
      <c r="I4578" s="8">
        <v>5141933.0</v>
      </c>
      <c r="J4578" t="s">
        <v>37</v>
      </c>
      <c r="K4578" t="s">
        <v>10793</v>
      </c>
      <c r="L4578" t="s">
        <v>10793</v>
      </c>
      <c r="N4578" t="s">
        <v>317</v>
      </c>
      <c r="Q4578" t="s">
        <v>10794</v>
      </c>
      <c r="R4578">
        <v>693.0</v>
      </c>
      <c r="S4578">
        <v>230.0</v>
      </c>
    </row>
    <row r="4579" ht="15.75" customHeight="1">
      <c r="A4579" s="6" t="s">
        <v>23</v>
      </c>
      <c r="B4579" s="6" t="s">
        <v>24</v>
      </c>
      <c r="C4579" s="6" t="s">
        <v>25</v>
      </c>
      <c r="D4579" s="6" t="s">
        <v>26</v>
      </c>
      <c r="E4579" s="6" t="s">
        <v>8</v>
      </c>
      <c r="G4579" s="6" t="s">
        <v>27</v>
      </c>
      <c r="H4579" s="7">
        <v>5142065.0</v>
      </c>
      <c r="I4579" s="8">
        <v>5143243.0</v>
      </c>
      <c r="J4579" t="s">
        <v>37</v>
      </c>
      <c r="K4579" t="s">
        <v>10795</v>
      </c>
      <c r="L4579" t="s">
        <v>10795</v>
      </c>
      <c r="N4579" t="s">
        <v>320</v>
      </c>
      <c r="Q4579" t="s">
        <v>10796</v>
      </c>
      <c r="R4579">
        <v>1179.0</v>
      </c>
      <c r="S4579">
        <v>392.0</v>
      </c>
    </row>
    <row r="4580" ht="15.75" customHeight="1">
      <c r="A4580" s="6" t="s">
        <v>23</v>
      </c>
      <c r="B4580" s="6" t="s">
        <v>24</v>
      </c>
      <c r="C4580" s="6" t="s">
        <v>25</v>
      </c>
      <c r="D4580" s="6" t="s">
        <v>26</v>
      </c>
      <c r="E4580" s="6" t="s">
        <v>8</v>
      </c>
      <c r="G4580" s="6" t="s">
        <v>27</v>
      </c>
      <c r="H4580" s="7">
        <v>5143407.0</v>
      </c>
      <c r="I4580" s="8">
        <v>5143631.0</v>
      </c>
      <c r="J4580" t="s">
        <v>37</v>
      </c>
      <c r="K4580" t="s">
        <v>10797</v>
      </c>
      <c r="L4580" t="s">
        <v>10797</v>
      </c>
      <c r="N4580" t="s">
        <v>33</v>
      </c>
      <c r="Q4580" t="s">
        <v>10798</v>
      </c>
      <c r="R4580">
        <v>225.0</v>
      </c>
      <c r="S4580">
        <v>74.0</v>
      </c>
    </row>
    <row r="4581" ht="15.75" customHeight="1">
      <c r="A4581" s="6" t="s">
        <v>23</v>
      </c>
      <c r="B4581" s="6" t="s">
        <v>24</v>
      </c>
      <c r="C4581" s="6" t="s">
        <v>25</v>
      </c>
      <c r="D4581" s="6" t="s">
        <v>26</v>
      </c>
      <c r="E4581" s="6" t="s">
        <v>8</v>
      </c>
      <c r="G4581" s="6" t="s">
        <v>27</v>
      </c>
      <c r="H4581" s="7">
        <v>5143713.0</v>
      </c>
      <c r="I4581" s="8">
        <v>5146466.0</v>
      </c>
      <c r="J4581" t="s">
        <v>28</v>
      </c>
      <c r="K4581" t="s">
        <v>10799</v>
      </c>
      <c r="L4581" t="s">
        <v>10799</v>
      </c>
      <c r="N4581" t="s">
        <v>10800</v>
      </c>
      <c r="Q4581" t="s">
        <v>10801</v>
      </c>
      <c r="R4581">
        <v>2754.0</v>
      </c>
      <c r="S4581">
        <v>917.0</v>
      </c>
    </row>
    <row r="4582" ht="15.75" customHeight="1">
      <c r="A4582" s="6" t="s">
        <v>23</v>
      </c>
      <c r="B4582" s="6" t="s">
        <v>24</v>
      </c>
      <c r="C4582" s="6" t="s">
        <v>25</v>
      </c>
      <c r="D4582" s="6" t="s">
        <v>26</v>
      </c>
      <c r="E4582" s="6" t="s">
        <v>8</v>
      </c>
      <c r="G4582" s="6" t="s">
        <v>27</v>
      </c>
      <c r="H4582" s="7">
        <v>5146831.0</v>
      </c>
      <c r="I4582" s="8">
        <v>5148102.0</v>
      </c>
      <c r="J4582" t="s">
        <v>37</v>
      </c>
      <c r="K4582" t="s">
        <v>10802</v>
      </c>
      <c r="L4582" t="s">
        <v>10802</v>
      </c>
      <c r="N4582" t="s">
        <v>1378</v>
      </c>
      <c r="Q4582" t="s">
        <v>10803</v>
      </c>
      <c r="R4582">
        <v>1272.0</v>
      </c>
      <c r="S4582">
        <v>423.0</v>
      </c>
    </row>
    <row r="4583" ht="15.75" customHeight="1">
      <c r="A4583" s="6" t="s">
        <v>23</v>
      </c>
      <c r="B4583" s="6" t="s">
        <v>24</v>
      </c>
      <c r="C4583" s="6" t="s">
        <v>25</v>
      </c>
      <c r="D4583" s="6" t="s">
        <v>26</v>
      </c>
      <c r="E4583" s="6" t="s">
        <v>8</v>
      </c>
      <c r="G4583" s="6" t="s">
        <v>27</v>
      </c>
      <c r="H4583" s="7">
        <v>5148099.0</v>
      </c>
      <c r="I4583" s="8">
        <v>5148611.0</v>
      </c>
      <c r="J4583" t="s">
        <v>28</v>
      </c>
      <c r="K4583" t="s">
        <v>10804</v>
      </c>
      <c r="L4583" t="s">
        <v>10804</v>
      </c>
      <c r="N4583" t="s">
        <v>33</v>
      </c>
      <c r="Q4583" t="s">
        <v>10805</v>
      </c>
      <c r="R4583">
        <v>513.0</v>
      </c>
      <c r="S4583">
        <v>170.0</v>
      </c>
    </row>
    <row r="4584" ht="15.75" customHeight="1">
      <c r="A4584" s="6" t="s">
        <v>23</v>
      </c>
      <c r="B4584" s="6" t="s">
        <v>24</v>
      </c>
      <c r="C4584" s="6" t="s">
        <v>25</v>
      </c>
      <c r="D4584" s="6" t="s">
        <v>26</v>
      </c>
      <c r="E4584" s="6" t="s">
        <v>8</v>
      </c>
      <c r="G4584" s="6" t="s">
        <v>27</v>
      </c>
      <c r="H4584" s="7">
        <v>5148650.0</v>
      </c>
      <c r="I4584" s="8">
        <v>5149228.0</v>
      </c>
      <c r="J4584" t="s">
        <v>28</v>
      </c>
      <c r="K4584" t="s">
        <v>10806</v>
      </c>
      <c r="L4584" t="s">
        <v>10806</v>
      </c>
      <c r="N4584" t="s">
        <v>10807</v>
      </c>
      <c r="Q4584" t="s">
        <v>10808</v>
      </c>
      <c r="R4584">
        <v>579.0</v>
      </c>
      <c r="S4584">
        <v>192.0</v>
      </c>
    </row>
    <row r="4585" ht="15.75" customHeight="1">
      <c r="A4585" s="6" t="s">
        <v>23</v>
      </c>
      <c r="B4585" s="6" t="s">
        <v>24</v>
      </c>
      <c r="C4585" s="6" t="s">
        <v>25</v>
      </c>
      <c r="D4585" s="6" t="s">
        <v>26</v>
      </c>
      <c r="E4585" s="6" t="s">
        <v>8</v>
      </c>
      <c r="G4585" s="6" t="s">
        <v>27</v>
      </c>
      <c r="H4585" s="7">
        <v>5149418.0</v>
      </c>
      <c r="I4585" s="8">
        <v>5150611.0</v>
      </c>
      <c r="J4585" t="s">
        <v>37</v>
      </c>
      <c r="K4585" t="s">
        <v>10809</v>
      </c>
      <c r="L4585" t="s">
        <v>10809</v>
      </c>
      <c r="N4585" t="s">
        <v>2592</v>
      </c>
      <c r="Q4585" t="s">
        <v>10810</v>
      </c>
      <c r="R4585">
        <v>1194.0</v>
      </c>
      <c r="S4585">
        <v>397.0</v>
      </c>
    </row>
    <row r="4586" ht="15.75" customHeight="1">
      <c r="A4586" s="6" t="s">
        <v>23</v>
      </c>
      <c r="B4586" s="6" t="s">
        <v>24</v>
      </c>
      <c r="C4586" s="6" t="s">
        <v>25</v>
      </c>
      <c r="D4586" s="6" t="s">
        <v>26</v>
      </c>
      <c r="E4586" s="6" t="s">
        <v>8</v>
      </c>
      <c r="G4586" s="6" t="s">
        <v>27</v>
      </c>
      <c r="H4586" s="7">
        <v>5150608.0</v>
      </c>
      <c r="I4586" s="8">
        <v>5151591.0</v>
      </c>
      <c r="J4586" t="s">
        <v>37</v>
      </c>
      <c r="K4586" t="s">
        <v>10811</v>
      </c>
      <c r="L4586" t="s">
        <v>10811</v>
      </c>
      <c r="N4586" t="s">
        <v>533</v>
      </c>
      <c r="Q4586" t="s">
        <v>10812</v>
      </c>
      <c r="R4586">
        <v>984.0</v>
      </c>
      <c r="S4586">
        <v>327.0</v>
      </c>
    </row>
    <row r="4587" ht="15.75" customHeight="1">
      <c r="A4587" s="6" t="s">
        <v>23</v>
      </c>
      <c r="B4587" s="6" t="s">
        <v>24</v>
      </c>
      <c r="C4587" s="6" t="s">
        <v>25</v>
      </c>
      <c r="D4587" s="6" t="s">
        <v>26</v>
      </c>
      <c r="E4587" s="6" t="s">
        <v>8</v>
      </c>
      <c r="G4587" s="6" t="s">
        <v>27</v>
      </c>
      <c r="H4587" s="7">
        <v>5151698.0</v>
      </c>
      <c r="I4587" s="8">
        <v>5152816.0</v>
      </c>
      <c r="J4587" t="s">
        <v>37</v>
      </c>
      <c r="K4587" t="s">
        <v>10813</v>
      </c>
      <c r="L4587" t="s">
        <v>10813</v>
      </c>
      <c r="N4587" t="s">
        <v>10814</v>
      </c>
      <c r="Q4587" t="s">
        <v>10815</v>
      </c>
      <c r="R4587">
        <v>1119.0</v>
      </c>
      <c r="S4587">
        <v>372.0</v>
      </c>
    </row>
    <row r="4588" ht="15.75" customHeight="1">
      <c r="A4588" s="6" t="s">
        <v>23</v>
      </c>
      <c r="B4588" s="6" t="s">
        <v>24</v>
      </c>
      <c r="C4588" s="6" t="s">
        <v>25</v>
      </c>
      <c r="D4588" s="6" t="s">
        <v>26</v>
      </c>
      <c r="E4588" s="6" t="s">
        <v>8</v>
      </c>
      <c r="G4588" s="6" t="s">
        <v>27</v>
      </c>
      <c r="H4588" s="7">
        <v>5152872.0</v>
      </c>
      <c r="I4588" s="8">
        <v>5153978.0</v>
      </c>
      <c r="J4588" t="s">
        <v>37</v>
      </c>
      <c r="K4588" t="s">
        <v>10816</v>
      </c>
      <c r="L4588" t="s">
        <v>10816</v>
      </c>
      <c r="N4588" t="s">
        <v>3649</v>
      </c>
      <c r="Q4588" t="s">
        <v>10817</v>
      </c>
      <c r="R4588">
        <v>1107.0</v>
      </c>
      <c r="S4588">
        <v>368.0</v>
      </c>
    </row>
    <row r="4589" ht="15.75" customHeight="1">
      <c r="A4589" s="6" t="s">
        <v>23</v>
      </c>
      <c r="B4589" s="6" t="s">
        <v>24</v>
      </c>
      <c r="C4589" s="6" t="s">
        <v>25</v>
      </c>
      <c r="D4589" s="6" t="s">
        <v>26</v>
      </c>
      <c r="E4589" s="6" t="s">
        <v>8</v>
      </c>
      <c r="G4589" s="6" t="s">
        <v>27</v>
      </c>
      <c r="H4589" s="7">
        <v>5154122.0</v>
      </c>
      <c r="I4589" s="8">
        <v>5155123.0</v>
      </c>
      <c r="J4589" t="s">
        <v>37</v>
      </c>
      <c r="K4589" t="s">
        <v>10818</v>
      </c>
      <c r="L4589" t="s">
        <v>10818</v>
      </c>
      <c r="N4589" t="s">
        <v>33</v>
      </c>
      <c r="Q4589" t="s">
        <v>10819</v>
      </c>
      <c r="R4589">
        <v>1002.0</v>
      </c>
      <c r="S4589">
        <v>333.0</v>
      </c>
    </row>
    <row r="4590" ht="15.75" customHeight="1">
      <c r="A4590" s="6" t="s">
        <v>23</v>
      </c>
      <c r="B4590" s="6" t="s">
        <v>24</v>
      </c>
      <c r="C4590" s="6" t="s">
        <v>25</v>
      </c>
      <c r="D4590" s="6" t="s">
        <v>26</v>
      </c>
      <c r="E4590" s="6" t="s">
        <v>8</v>
      </c>
      <c r="G4590" s="6" t="s">
        <v>27</v>
      </c>
      <c r="H4590" s="7">
        <v>5155153.0</v>
      </c>
      <c r="I4590" s="8">
        <v>5157513.0</v>
      </c>
      <c r="J4590" t="s">
        <v>37</v>
      </c>
      <c r="K4590" t="s">
        <v>10820</v>
      </c>
      <c r="L4590" t="s">
        <v>10820</v>
      </c>
      <c r="N4590" t="s">
        <v>33</v>
      </c>
      <c r="Q4590" t="s">
        <v>10821</v>
      </c>
      <c r="R4590">
        <v>2361.0</v>
      </c>
      <c r="S4590">
        <v>786.0</v>
      </c>
    </row>
    <row r="4591" ht="15.75" customHeight="1">
      <c r="A4591" s="6" t="s">
        <v>23</v>
      </c>
      <c r="B4591" s="6" t="s">
        <v>24</v>
      </c>
      <c r="C4591" s="6" t="s">
        <v>25</v>
      </c>
      <c r="D4591" s="6" t="s">
        <v>26</v>
      </c>
      <c r="E4591" s="6" t="s">
        <v>8</v>
      </c>
      <c r="G4591" s="6" t="s">
        <v>27</v>
      </c>
      <c r="H4591" s="7">
        <v>5157685.0</v>
      </c>
      <c r="I4591" s="8">
        <v>5158932.0</v>
      </c>
      <c r="J4591" t="s">
        <v>37</v>
      </c>
      <c r="K4591" t="s">
        <v>10822</v>
      </c>
      <c r="L4591" t="s">
        <v>10822</v>
      </c>
      <c r="N4591" t="s">
        <v>33</v>
      </c>
      <c r="Q4591" t="s">
        <v>10823</v>
      </c>
      <c r="R4591">
        <v>1248.0</v>
      </c>
      <c r="S4591">
        <v>415.0</v>
      </c>
    </row>
    <row r="4592" ht="15.75" customHeight="1">
      <c r="A4592" s="6" t="s">
        <v>23</v>
      </c>
      <c r="B4592" s="6" t="s">
        <v>24</v>
      </c>
      <c r="C4592" s="6" t="s">
        <v>25</v>
      </c>
      <c r="D4592" s="6" t="s">
        <v>26</v>
      </c>
      <c r="E4592" s="6" t="s">
        <v>8</v>
      </c>
      <c r="G4592" s="6" t="s">
        <v>27</v>
      </c>
      <c r="H4592" s="7">
        <v>5158964.0</v>
      </c>
      <c r="I4592" s="8">
        <v>5160271.0</v>
      </c>
      <c r="J4592" t="s">
        <v>28</v>
      </c>
      <c r="K4592" t="s">
        <v>10824</v>
      </c>
      <c r="L4592" t="s">
        <v>10824</v>
      </c>
      <c r="N4592" t="s">
        <v>2963</v>
      </c>
      <c r="Q4592" t="s">
        <v>10825</v>
      </c>
      <c r="R4592">
        <v>1308.0</v>
      </c>
      <c r="S4592">
        <v>435.0</v>
      </c>
    </row>
    <row r="4593" ht="15.75" customHeight="1">
      <c r="A4593" s="6" t="s">
        <v>23</v>
      </c>
      <c r="B4593" s="6" t="s">
        <v>24</v>
      </c>
      <c r="C4593" s="6" t="s">
        <v>25</v>
      </c>
      <c r="D4593" s="6" t="s">
        <v>26</v>
      </c>
      <c r="E4593" s="6" t="s">
        <v>8</v>
      </c>
      <c r="G4593" s="6" t="s">
        <v>27</v>
      </c>
      <c r="H4593" s="7">
        <v>5160823.0</v>
      </c>
      <c r="I4593" s="8">
        <v>5164431.0</v>
      </c>
      <c r="J4593" t="s">
        <v>37</v>
      </c>
      <c r="K4593" t="s">
        <v>10826</v>
      </c>
      <c r="L4593" t="s">
        <v>10826</v>
      </c>
      <c r="N4593" t="s">
        <v>10827</v>
      </c>
      <c r="O4593" t="s">
        <v>10828</v>
      </c>
      <c r="Q4593" t="s">
        <v>10829</v>
      </c>
      <c r="R4593">
        <v>3609.0</v>
      </c>
      <c r="S4593">
        <v>1202.0</v>
      </c>
    </row>
    <row r="4594" ht="15.75" customHeight="1">
      <c r="A4594" s="6" t="s">
        <v>23</v>
      </c>
      <c r="B4594" s="6" t="s">
        <v>24</v>
      </c>
      <c r="C4594" s="6" t="s">
        <v>25</v>
      </c>
      <c r="D4594" s="6" t="s">
        <v>26</v>
      </c>
      <c r="E4594" s="6" t="s">
        <v>8</v>
      </c>
      <c r="G4594" s="6" t="s">
        <v>27</v>
      </c>
      <c r="H4594" s="7">
        <v>5164535.0</v>
      </c>
      <c r="I4594" s="8">
        <v>5165137.0</v>
      </c>
      <c r="J4594" t="s">
        <v>28</v>
      </c>
      <c r="K4594" t="s">
        <v>10830</v>
      </c>
      <c r="L4594" t="s">
        <v>10830</v>
      </c>
      <c r="N4594" t="s">
        <v>10831</v>
      </c>
      <c r="Q4594" t="s">
        <v>10832</v>
      </c>
      <c r="R4594">
        <v>603.0</v>
      </c>
      <c r="S4594">
        <v>200.0</v>
      </c>
    </row>
    <row r="4595" ht="15.75" customHeight="1">
      <c r="A4595" s="6" t="s">
        <v>23</v>
      </c>
      <c r="B4595" s="6" t="s">
        <v>24</v>
      </c>
      <c r="C4595" s="6" t="s">
        <v>25</v>
      </c>
      <c r="D4595" s="6" t="s">
        <v>26</v>
      </c>
      <c r="E4595" s="6" t="s">
        <v>8</v>
      </c>
      <c r="G4595" s="6" t="s">
        <v>27</v>
      </c>
      <c r="H4595" s="7">
        <v>5165320.0</v>
      </c>
      <c r="I4595" s="8">
        <v>5167386.0</v>
      </c>
      <c r="J4595" t="s">
        <v>37</v>
      </c>
      <c r="K4595" t="s">
        <v>10833</v>
      </c>
      <c r="L4595" t="s">
        <v>10833</v>
      </c>
      <c r="N4595" t="s">
        <v>127</v>
      </c>
      <c r="Q4595" t="s">
        <v>10834</v>
      </c>
      <c r="R4595">
        <v>2067.0</v>
      </c>
      <c r="S4595">
        <v>688.0</v>
      </c>
    </row>
    <row r="4596" ht="15.75" customHeight="1">
      <c r="A4596" s="6" t="s">
        <v>23</v>
      </c>
      <c r="B4596" s="6" t="s">
        <v>24</v>
      </c>
      <c r="C4596" s="6" t="s">
        <v>25</v>
      </c>
      <c r="D4596" s="6" t="s">
        <v>26</v>
      </c>
      <c r="E4596" s="6" t="s">
        <v>8</v>
      </c>
      <c r="G4596" s="6" t="s">
        <v>27</v>
      </c>
      <c r="H4596" s="7">
        <v>5167537.0</v>
      </c>
      <c r="I4596" s="8">
        <v>5168082.0</v>
      </c>
      <c r="J4596" t="s">
        <v>37</v>
      </c>
      <c r="K4596" t="s">
        <v>10835</v>
      </c>
      <c r="L4596" t="s">
        <v>10835</v>
      </c>
      <c r="N4596" t="s">
        <v>33</v>
      </c>
      <c r="Q4596" t="s">
        <v>10836</v>
      </c>
      <c r="R4596">
        <v>546.0</v>
      </c>
      <c r="S4596">
        <v>181.0</v>
      </c>
    </row>
    <row r="4597" ht="15.75" customHeight="1">
      <c r="A4597" s="6" t="s">
        <v>23</v>
      </c>
      <c r="B4597" s="6" t="s">
        <v>24</v>
      </c>
      <c r="C4597" s="6" t="s">
        <v>25</v>
      </c>
      <c r="D4597" s="6" t="s">
        <v>26</v>
      </c>
      <c r="E4597" s="6" t="s">
        <v>8</v>
      </c>
      <c r="G4597" s="6" t="s">
        <v>27</v>
      </c>
      <c r="H4597" s="7">
        <v>5168136.0</v>
      </c>
      <c r="I4597" s="8">
        <v>5169677.0</v>
      </c>
      <c r="J4597" t="s">
        <v>37</v>
      </c>
      <c r="K4597" t="s">
        <v>10837</v>
      </c>
      <c r="L4597" t="s">
        <v>10837</v>
      </c>
      <c r="N4597" t="s">
        <v>1007</v>
      </c>
      <c r="Q4597" t="s">
        <v>10838</v>
      </c>
      <c r="R4597">
        <v>1542.0</v>
      </c>
      <c r="S4597">
        <v>513.0</v>
      </c>
    </row>
    <row r="4598" ht="15.75" customHeight="1">
      <c r="A4598" s="6" t="s">
        <v>23</v>
      </c>
      <c r="B4598" s="6" t="s">
        <v>24</v>
      </c>
      <c r="C4598" s="6" t="s">
        <v>25</v>
      </c>
      <c r="D4598" s="6" t="s">
        <v>26</v>
      </c>
      <c r="E4598" s="6" t="s">
        <v>8</v>
      </c>
      <c r="G4598" s="6" t="s">
        <v>27</v>
      </c>
      <c r="H4598" s="7">
        <v>5169687.0</v>
      </c>
      <c r="I4598" s="8">
        <v>5171411.0</v>
      </c>
      <c r="J4598" t="s">
        <v>28</v>
      </c>
      <c r="K4598" t="s">
        <v>10839</v>
      </c>
      <c r="L4598" t="s">
        <v>10839</v>
      </c>
      <c r="N4598" t="s">
        <v>1638</v>
      </c>
      <c r="Q4598" t="s">
        <v>10840</v>
      </c>
      <c r="R4598">
        <v>1725.0</v>
      </c>
      <c r="S4598">
        <v>574.0</v>
      </c>
    </row>
    <row r="4599" ht="15.75" customHeight="1">
      <c r="A4599" s="6" t="s">
        <v>23</v>
      </c>
      <c r="B4599" s="6" t="s">
        <v>24</v>
      </c>
      <c r="C4599" s="6" t="s">
        <v>25</v>
      </c>
      <c r="D4599" s="6" t="s">
        <v>26</v>
      </c>
      <c r="E4599" s="6" t="s">
        <v>8</v>
      </c>
      <c r="G4599" s="6" t="s">
        <v>27</v>
      </c>
      <c r="H4599" s="7">
        <v>5171742.0</v>
      </c>
      <c r="I4599" s="8">
        <v>5172365.0</v>
      </c>
      <c r="J4599" t="s">
        <v>37</v>
      </c>
      <c r="K4599" t="s">
        <v>10841</v>
      </c>
      <c r="L4599" t="s">
        <v>10841</v>
      </c>
      <c r="N4599" t="s">
        <v>10842</v>
      </c>
      <c r="Q4599" t="s">
        <v>10843</v>
      </c>
      <c r="R4599">
        <v>624.0</v>
      </c>
      <c r="S4599">
        <v>207.0</v>
      </c>
    </row>
    <row r="4600" ht="15.75" customHeight="1">
      <c r="A4600" s="6" t="s">
        <v>23</v>
      </c>
      <c r="B4600" s="6" t="s">
        <v>24</v>
      </c>
      <c r="C4600" s="6" t="s">
        <v>25</v>
      </c>
      <c r="D4600" s="6" t="s">
        <v>26</v>
      </c>
      <c r="E4600" s="6" t="s">
        <v>8</v>
      </c>
      <c r="G4600" s="6" t="s">
        <v>27</v>
      </c>
      <c r="H4600" s="7">
        <v>5172552.0</v>
      </c>
      <c r="I4600" s="8">
        <v>5174768.0</v>
      </c>
      <c r="J4600" t="s">
        <v>37</v>
      </c>
      <c r="K4600" t="s">
        <v>10844</v>
      </c>
      <c r="L4600" t="s">
        <v>10844</v>
      </c>
      <c r="N4600" t="s">
        <v>10667</v>
      </c>
      <c r="Q4600" t="s">
        <v>10845</v>
      </c>
      <c r="R4600">
        <v>2217.0</v>
      </c>
      <c r="S4600">
        <v>738.0</v>
      </c>
    </row>
    <row r="4601" ht="15.75" customHeight="1">
      <c r="A4601" s="6" t="s">
        <v>23</v>
      </c>
      <c r="B4601" s="6" t="s">
        <v>24</v>
      </c>
      <c r="C4601" s="6" t="s">
        <v>25</v>
      </c>
      <c r="D4601" s="6" t="s">
        <v>26</v>
      </c>
      <c r="E4601" s="6" t="s">
        <v>8</v>
      </c>
      <c r="G4601" s="6" t="s">
        <v>27</v>
      </c>
      <c r="H4601" s="7">
        <v>5174873.0</v>
      </c>
      <c r="I4601" s="8">
        <v>5175865.0</v>
      </c>
      <c r="J4601" t="s">
        <v>37</v>
      </c>
      <c r="K4601" t="s">
        <v>10846</v>
      </c>
      <c r="L4601" t="s">
        <v>10846</v>
      </c>
      <c r="N4601" t="s">
        <v>10847</v>
      </c>
      <c r="Q4601" t="s">
        <v>10848</v>
      </c>
      <c r="R4601">
        <v>993.0</v>
      </c>
      <c r="S4601">
        <v>330.0</v>
      </c>
    </row>
    <row r="4602" ht="15.75" customHeight="1">
      <c r="A4602" s="6" t="s">
        <v>23</v>
      </c>
      <c r="B4602" s="6" t="s">
        <v>24</v>
      </c>
      <c r="C4602" s="6" t="s">
        <v>25</v>
      </c>
      <c r="D4602" s="6" t="s">
        <v>26</v>
      </c>
      <c r="E4602" s="6" t="s">
        <v>8</v>
      </c>
      <c r="G4602" s="6" t="s">
        <v>27</v>
      </c>
      <c r="H4602" s="7">
        <v>5175952.0</v>
      </c>
      <c r="I4602" s="8">
        <v>5176383.0</v>
      </c>
      <c r="J4602" t="s">
        <v>28</v>
      </c>
      <c r="K4602" t="s">
        <v>10849</v>
      </c>
      <c r="L4602" t="s">
        <v>10849</v>
      </c>
      <c r="N4602" t="s">
        <v>3141</v>
      </c>
      <c r="Q4602" t="s">
        <v>10850</v>
      </c>
      <c r="R4602">
        <v>432.0</v>
      </c>
      <c r="S4602">
        <v>143.0</v>
      </c>
    </row>
    <row r="4603" ht="15.75" customHeight="1">
      <c r="A4603" s="6" t="s">
        <v>23</v>
      </c>
      <c r="B4603" s="6" t="s">
        <v>24</v>
      </c>
      <c r="C4603" s="6" t="s">
        <v>25</v>
      </c>
      <c r="D4603" s="6" t="s">
        <v>26</v>
      </c>
      <c r="E4603" s="6" t="s">
        <v>8</v>
      </c>
      <c r="G4603" s="6" t="s">
        <v>27</v>
      </c>
      <c r="H4603" s="7">
        <v>5176538.0</v>
      </c>
      <c r="I4603" s="8">
        <v>5177782.0</v>
      </c>
      <c r="J4603" t="s">
        <v>37</v>
      </c>
      <c r="K4603" t="s">
        <v>10851</v>
      </c>
      <c r="L4603" t="s">
        <v>10851</v>
      </c>
      <c r="N4603" t="s">
        <v>148</v>
      </c>
      <c r="Q4603" t="s">
        <v>10852</v>
      </c>
      <c r="R4603">
        <v>1245.0</v>
      </c>
      <c r="S4603">
        <v>414.0</v>
      </c>
    </row>
    <row r="4604" ht="15.75" customHeight="1">
      <c r="A4604" s="6" t="s">
        <v>23</v>
      </c>
      <c r="B4604" s="6" t="s">
        <v>24</v>
      </c>
      <c r="C4604" s="6" t="s">
        <v>25</v>
      </c>
      <c r="D4604" s="6" t="s">
        <v>26</v>
      </c>
      <c r="E4604" s="6" t="s">
        <v>8</v>
      </c>
      <c r="G4604" s="6" t="s">
        <v>27</v>
      </c>
      <c r="H4604" s="7">
        <v>5178218.0</v>
      </c>
      <c r="I4604" s="8">
        <v>5178958.0</v>
      </c>
      <c r="J4604" t="s">
        <v>37</v>
      </c>
      <c r="K4604" t="s">
        <v>10853</v>
      </c>
      <c r="L4604" t="s">
        <v>10853</v>
      </c>
      <c r="N4604" t="s">
        <v>2256</v>
      </c>
      <c r="Q4604" t="s">
        <v>10854</v>
      </c>
      <c r="R4604">
        <v>741.0</v>
      </c>
      <c r="S4604">
        <v>246.0</v>
      </c>
    </row>
    <row r="4605" ht="15.75" customHeight="1">
      <c r="A4605" s="6" t="s">
        <v>23</v>
      </c>
      <c r="B4605" s="6" t="s">
        <v>24</v>
      </c>
      <c r="C4605" s="6" t="s">
        <v>25</v>
      </c>
      <c r="D4605" s="6" t="s">
        <v>26</v>
      </c>
      <c r="E4605" s="6" t="s">
        <v>8</v>
      </c>
      <c r="G4605" s="6" t="s">
        <v>27</v>
      </c>
      <c r="H4605" s="7">
        <v>5179249.0</v>
      </c>
      <c r="I4605" s="8">
        <v>5180529.0</v>
      </c>
      <c r="J4605" t="s">
        <v>37</v>
      </c>
      <c r="K4605" t="s">
        <v>10855</v>
      </c>
      <c r="L4605" t="s">
        <v>10855</v>
      </c>
      <c r="N4605" t="s">
        <v>10856</v>
      </c>
      <c r="Q4605" t="s">
        <v>10857</v>
      </c>
      <c r="R4605">
        <v>1281.0</v>
      </c>
      <c r="S4605">
        <v>426.0</v>
      </c>
    </row>
    <row r="4606" ht="15.75" customHeight="1">
      <c r="A4606" s="6" t="s">
        <v>23</v>
      </c>
      <c r="B4606" s="6" t="s">
        <v>24</v>
      </c>
      <c r="C4606" s="6" t="s">
        <v>25</v>
      </c>
      <c r="D4606" s="6" t="s">
        <v>26</v>
      </c>
      <c r="E4606" s="6" t="s">
        <v>8</v>
      </c>
      <c r="G4606" s="6" t="s">
        <v>27</v>
      </c>
      <c r="H4606" s="7">
        <v>5180623.0</v>
      </c>
      <c r="I4606" s="8">
        <v>5181060.0</v>
      </c>
      <c r="J4606" t="s">
        <v>37</v>
      </c>
      <c r="K4606" t="s">
        <v>10858</v>
      </c>
      <c r="L4606" t="s">
        <v>10858</v>
      </c>
      <c r="N4606" t="s">
        <v>10859</v>
      </c>
      <c r="Q4606" t="s">
        <v>10860</v>
      </c>
      <c r="R4606">
        <v>438.0</v>
      </c>
      <c r="S4606">
        <v>145.0</v>
      </c>
    </row>
    <row r="4607" ht="15.75" customHeight="1">
      <c r="A4607" s="6" t="s">
        <v>23</v>
      </c>
      <c r="B4607" s="6" t="s">
        <v>24</v>
      </c>
      <c r="C4607" s="6" t="s">
        <v>25</v>
      </c>
      <c r="D4607" s="6" t="s">
        <v>26</v>
      </c>
      <c r="E4607" s="6" t="s">
        <v>8</v>
      </c>
      <c r="G4607" s="6" t="s">
        <v>27</v>
      </c>
      <c r="H4607" s="7">
        <v>5181128.0</v>
      </c>
      <c r="I4607" s="8">
        <v>5181793.0</v>
      </c>
      <c r="J4607" t="s">
        <v>37</v>
      </c>
      <c r="K4607" t="s">
        <v>10861</v>
      </c>
      <c r="L4607" t="s">
        <v>10861</v>
      </c>
      <c r="N4607" t="s">
        <v>10862</v>
      </c>
      <c r="Q4607" t="s">
        <v>10863</v>
      </c>
      <c r="R4607">
        <v>666.0</v>
      </c>
      <c r="S4607">
        <v>221.0</v>
      </c>
    </row>
    <row r="4608" ht="15.75" customHeight="1">
      <c r="A4608" s="6" t="s">
        <v>23</v>
      </c>
      <c r="B4608" s="6" t="s">
        <v>24</v>
      </c>
      <c r="C4608" s="6" t="s">
        <v>25</v>
      </c>
      <c r="D4608" s="6" t="s">
        <v>26</v>
      </c>
      <c r="E4608" s="6" t="s">
        <v>8</v>
      </c>
      <c r="G4608" s="6" t="s">
        <v>27</v>
      </c>
      <c r="H4608" s="7">
        <v>5181790.0</v>
      </c>
      <c r="I4608" s="8">
        <v>5182725.0</v>
      </c>
      <c r="J4608" t="s">
        <v>37</v>
      </c>
      <c r="K4608" t="s">
        <v>10864</v>
      </c>
      <c r="L4608" t="s">
        <v>10864</v>
      </c>
      <c r="N4608" t="s">
        <v>10865</v>
      </c>
      <c r="Q4608" t="s">
        <v>10866</v>
      </c>
      <c r="R4608">
        <v>936.0</v>
      </c>
      <c r="S4608">
        <v>311.0</v>
      </c>
    </row>
    <row r="4609" ht="15.75" customHeight="1">
      <c r="A4609" s="6" t="s">
        <v>23</v>
      </c>
      <c r="B4609" s="6" t="s">
        <v>24</v>
      </c>
      <c r="C4609" s="6" t="s">
        <v>25</v>
      </c>
      <c r="D4609" s="6" t="s">
        <v>26</v>
      </c>
      <c r="E4609" s="6" t="s">
        <v>8</v>
      </c>
      <c r="G4609" s="6" t="s">
        <v>27</v>
      </c>
      <c r="H4609" s="7">
        <v>5183193.0</v>
      </c>
      <c r="I4609" s="8">
        <v>5184560.0</v>
      </c>
      <c r="J4609" t="s">
        <v>37</v>
      </c>
      <c r="K4609" t="s">
        <v>10867</v>
      </c>
      <c r="L4609" t="s">
        <v>10867</v>
      </c>
      <c r="N4609" t="s">
        <v>2401</v>
      </c>
      <c r="Q4609" t="s">
        <v>10868</v>
      </c>
      <c r="R4609">
        <v>1368.0</v>
      </c>
      <c r="S4609">
        <v>455.0</v>
      </c>
    </row>
    <row r="4610" ht="15.75" customHeight="1">
      <c r="A4610" s="6" t="s">
        <v>23</v>
      </c>
      <c r="B4610" s="6" t="s">
        <v>24</v>
      </c>
      <c r="C4610" s="6" t="s">
        <v>25</v>
      </c>
      <c r="D4610" s="6" t="s">
        <v>26</v>
      </c>
      <c r="E4610" s="6" t="s">
        <v>8</v>
      </c>
      <c r="G4610" s="6" t="s">
        <v>27</v>
      </c>
      <c r="H4610" s="7">
        <v>5184812.0</v>
      </c>
      <c r="I4610" s="8">
        <v>5185276.0</v>
      </c>
      <c r="J4610" t="s">
        <v>28</v>
      </c>
      <c r="K4610" t="s">
        <v>10869</v>
      </c>
      <c r="L4610" t="s">
        <v>10869</v>
      </c>
      <c r="N4610" t="s">
        <v>33</v>
      </c>
      <c r="Q4610" t="s">
        <v>10870</v>
      </c>
      <c r="R4610">
        <v>465.0</v>
      </c>
      <c r="S4610">
        <v>154.0</v>
      </c>
    </row>
    <row r="4611" ht="15.75" customHeight="1">
      <c r="A4611" s="6" t="s">
        <v>23</v>
      </c>
      <c r="B4611" s="6" t="s">
        <v>24</v>
      </c>
      <c r="C4611" s="6" t="s">
        <v>25</v>
      </c>
      <c r="D4611" s="6" t="s">
        <v>26</v>
      </c>
      <c r="E4611" s="6" t="s">
        <v>8</v>
      </c>
      <c r="G4611" s="6" t="s">
        <v>27</v>
      </c>
      <c r="H4611" s="7">
        <v>5185717.0</v>
      </c>
      <c r="I4611" s="8">
        <v>5186154.0</v>
      </c>
      <c r="J4611" t="s">
        <v>28</v>
      </c>
      <c r="K4611" t="s">
        <v>10871</v>
      </c>
      <c r="L4611" t="s">
        <v>10871</v>
      </c>
      <c r="N4611" t="s">
        <v>369</v>
      </c>
      <c r="Q4611" t="s">
        <v>10872</v>
      </c>
      <c r="R4611">
        <v>438.0</v>
      </c>
      <c r="S4611">
        <v>145.0</v>
      </c>
    </row>
    <row r="4612" ht="15.75" customHeight="1">
      <c r="A4612" s="6" t="s">
        <v>23</v>
      </c>
      <c r="B4612" s="6" t="s">
        <v>24</v>
      </c>
      <c r="C4612" s="6" t="s">
        <v>25</v>
      </c>
      <c r="D4612" s="6" t="s">
        <v>26</v>
      </c>
      <c r="E4612" s="6" t="s">
        <v>8</v>
      </c>
      <c r="G4612" s="6" t="s">
        <v>27</v>
      </c>
      <c r="H4612" s="7">
        <v>5186175.0</v>
      </c>
      <c r="I4612" s="8">
        <v>5186966.0</v>
      </c>
      <c r="J4612" t="s">
        <v>28</v>
      </c>
      <c r="K4612" t="s">
        <v>10873</v>
      </c>
      <c r="L4612" t="s">
        <v>10873</v>
      </c>
      <c r="N4612" t="s">
        <v>4059</v>
      </c>
      <c r="Q4612" t="s">
        <v>10874</v>
      </c>
      <c r="R4612">
        <v>792.0</v>
      </c>
      <c r="S4612">
        <v>263.0</v>
      </c>
    </row>
    <row r="4613" ht="15.75" customHeight="1">
      <c r="A4613" s="6" t="s">
        <v>23</v>
      </c>
      <c r="B4613" s="6" t="s">
        <v>24</v>
      </c>
      <c r="C4613" s="6" t="s">
        <v>25</v>
      </c>
      <c r="D4613" s="6" t="s">
        <v>26</v>
      </c>
      <c r="E4613" s="6" t="s">
        <v>8</v>
      </c>
      <c r="G4613" s="6" t="s">
        <v>27</v>
      </c>
      <c r="H4613" s="7">
        <v>5186969.0</v>
      </c>
      <c r="I4613" s="8">
        <v>5187466.0</v>
      </c>
      <c r="J4613" t="s">
        <v>28</v>
      </c>
      <c r="K4613" t="s">
        <v>10875</v>
      </c>
      <c r="L4613" t="s">
        <v>10875</v>
      </c>
      <c r="N4613" t="s">
        <v>33</v>
      </c>
      <c r="Q4613" t="s">
        <v>10876</v>
      </c>
      <c r="R4613">
        <v>498.0</v>
      </c>
      <c r="S4613">
        <v>165.0</v>
      </c>
    </row>
    <row r="4614" ht="15.75" customHeight="1">
      <c r="A4614" s="6" t="s">
        <v>23</v>
      </c>
      <c r="B4614" s="6" t="s">
        <v>24</v>
      </c>
      <c r="C4614" s="6" t="s">
        <v>25</v>
      </c>
      <c r="D4614" s="6" t="s">
        <v>26</v>
      </c>
      <c r="E4614" s="6" t="s">
        <v>8</v>
      </c>
      <c r="G4614" s="6" t="s">
        <v>27</v>
      </c>
      <c r="H4614" s="7">
        <v>5187450.0</v>
      </c>
      <c r="I4614" s="8">
        <v>5188097.0</v>
      </c>
      <c r="J4614" t="s">
        <v>28</v>
      </c>
      <c r="K4614" t="s">
        <v>10877</v>
      </c>
      <c r="L4614" t="s">
        <v>10877</v>
      </c>
      <c r="N4614" t="s">
        <v>33</v>
      </c>
      <c r="Q4614" t="s">
        <v>10878</v>
      </c>
      <c r="R4614">
        <v>648.0</v>
      </c>
      <c r="S4614">
        <v>215.0</v>
      </c>
    </row>
    <row r="4615" ht="15.75" customHeight="1">
      <c r="A4615" s="6" t="s">
        <v>23</v>
      </c>
      <c r="B4615" s="6" t="s">
        <v>24</v>
      </c>
      <c r="C4615" s="6" t="s">
        <v>25</v>
      </c>
      <c r="D4615" s="6" t="s">
        <v>26</v>
      </c>
      <c r="E4615" s="6" t="s">
        <v>8</v>
      </c>
      <c r="G4615" s="6" t="s">
        <v>27</v>
      </c>
      <c r="H4615" s="7">
        <v>5188094.0</v>
      </c>
      <c r="I4615" s="8">
        <v>5189110.0</v>
      </c>
      <c r="J4615" t="s">
        <v>28</v>
      </c>
      <c r="K4615" t="s">
        <v>10879</v>
      </c>
      <c r="L4615" t="s">
        <v>10879</v>
      </c>
      <c r="N4615" t="s">
        <v>6112</v>
      </c>
      <c r="Q4615" t="s">
        <v>10880</v>
      </c>
      <c r="R4615">
        <v>1017.0</v>
      </c>
      <c r="S4615">
        <v>338.0</v>
      </c>
    </row>
    <row r="4616" ht="15.75" customHeight="1">
      <c r="A4616" s="6" t="s">
        <v>23</v>
      </c>
      <c r="B4616" s="6" t="s">
        <v>24</v>
      </c>
      <c r="C4616" s="6" t="s">
        <v>25</v>
      </c>
      <c r="D4616" s="6" t="s">
        <v>26</v>
      </c>
      <c r="E4616" s="6" t="s">
        <v>8</v>
      </c>
      <c r="G4616" s="6" t="s">
        <v>27</v>
      </c>
      <c r="H4616" s="7">
        <v>5189297.0</v>
      </c>
      <c r="I4616" s="8">
        <v>5189992.0</v>
      </c>
      <c r="J4616" t="s">
        <v>28</v>
      </c>
      <c r="K4616" t="s">
        <v>10881</v>
      </c>
      <c r="L4616" t="s">
        <v>10881</v>
      </c>
      <c r="N4616" t="s">
        <v>33</v>
      </c>
      <c r="Q4616" t="s">
        <v>10882</v>
      </c>
      <c r="R4616">
        <v>696.0</v>
      </c>
      <c r="S4616">
        <v>231.0</v>
      </c>
    </row>
    <row r="4617" ht="15.75" customHeight="1">
      <c r="A4617" s="6" t="s">
        <v>23</v>
      </c>
      <c r="B4617" s="6" t="s">
        <v>24</v>
      </c>
      <c r="C4617" s="6" t="s">
        <v>25</v>
      </c>
      <c r="D4617" s="6" t="s">
        <v>26</v>
      </c>
      <c r="E4617" s="6" t="s">
        <v>8</v>
      </c>
      <c r="G4617" s="6" t="s">
        <v>27</v>
      </c>
      <c r="H4617" s="7">
        <v>5190237.0</v>
      </c>
      <c r="I4617" s="8">
        <v>5191490.0</v>
      </c>
      <c r="J4617" t="s">
        <v>37</v>
      </c>
      <c r="K4617" t="s">
        <v>10883</v>
      </c>
      <c r="L4617" t="s">
        <v>10883</v>
      </c>
      <c r="N4617" t="s">
        <v>171</v>
      </c>
      <c r="Q4617" t="s">
        <v>10884</v>
      </c>
      <c r="R4617">
        <v>1254.0</v>
      </c>
      <c r="S4617">
        <v>417.0</v>
      </c>
    </row>
    <row r="4618" ht="15.75" customHeight="1">
      <c r="A4618" s="6" t="s">
        <v>23</v>
      </c>
      <c r="B4618" s="6" t="s">
        <v>24</v>
      </c>
      <c r="C4618" s="6" t="s">
        <v>25</v>
      </c>
      <c r="D4618" s="6" t="s">
        <v>26</v>
      </c>
      <c r="E4618" s="6" t="s">
        <v>8</v>
      </c>
      <c r="G4618" s="6" t="s">
        <v>27</v>
      </c>
      <c r="H4618" s="7">
        <v>5191498.0</v>
      </c>
      <c r="I4618" s="8">
        <v>5191821.0</v>
      </c>
      <c r="J4618" t="s">
        <v>28</v>
      </c>
      <c r="K4618" t="s">
        <v>10885</v>
      </c>
      <c r="L4618" t="s">
        <v>10885</v>
      </c>
      <c r="N4618" t="s">
        <v>10886</v>
      </c>
      <c r="Q4618" t="s">
        <v>10887</v>
      </c>
      <c r="R4618">
        <v>324.0</v>
      </c>
      <c r="S4618">
        <v>107.0</v>
      </c>
    </row>
    <row r="4619" ht="15.75" customHeight="1">
      <c r="A4619" s="6" t="s">
        <v>23</v>
      </c>
      <c r="B4619" s="6" t="s">
        <v>24</v>
      </c>
      <c r="C4619" s="6" t="s">
        <v>25</v>
      </c>
      <c r="D4619" s="6" t="s">
        <v>26</v>
      </c>
      <c r="E4619" s="6" t="s">
        <v>8</v>
      </c>
      <c r="G4619" s="6" t="s">
        <v>27</v>
      </c>
      <c r="H4619" s="7">
        <v>5191979.0</v>
      </c>
      <c r="I4619" s="8">
        <v>5192521.0</v>
      </c>
      <c r="J4619" t="s">
        <v>37</v>
      </c>
      <c r="K4619" t="s">
        <v>10888</v>
      </c>
      <c r="L4619" t="s">
        <v>10888</v>
      </c>
      <c r="N4619" t="s">
        <v>726</v>
      </c>
      <c r="Q4619" t="s">
        <v>10889</v>
      </c>
      <c r="R4619">
        <v>543.0</v>
      </c>
      <c r="S4619">
        <v>180.0</v>
      </c>
    </row>
    <row r="4620" ht="15.75" customHeight="1">
      <c r="A4620" s="6" t="s">
        <v>23</v>
      </c>
      <c r="B4620" s="6" t="s">
        <v>24</v>
      </c>
      <c r="C4620" s="6" t="s">
        <v>25</v>
      </c>
      <c r="D4620" s="6" t="s">
        <v>26</v>
      </c>
      <c r="E4620" s="6" t="s">
        <v>8</v>
      </c>
      <c r="G4620" s="6" t="s">
        <v>27</v>
      </c>
      <c r="H4620" s="7">
        <v>5193408.0</v>
      </c>
      <c r="I4620" s="8">
        <v>5193854.0</v>
      </c>
      <c r="J4620" t="s">
        <v>28</v>
      </c>
      <c r="K4620" t="s">
        <v>10890</v>
      </c>
      <c r="L4620" t="s">
        <v>10890</v>
      </c>
      <c r="N4620" t="s">
        <v>33</v>
      </c>
      <c r="Q4620" t="s">
        <v>10891</v>
      </c>
      <c r="R4620">
        <v>447.0</v>
      </c>
      <c r="S4620">
        <v>148.0</v>
      </c>
    </row>
    <row r="4621" ht="15.75" customHeight="1">
      <c r="A4621" s="6" t="s">
        <v>23</v>
      </c>
      <c r="B4621" s="6" t="s">
        <v>24</v>
      </c>
      <c r="C4621" s="6" t="s">
        <v>25</v>
      </c>
      <c r="D4621" s="6" t="s">
        <v>26</v>
      </c>
      <c r="E4621" s="6" t="s">
        <v>8</v>
      </c>
      <c r="G4621" s="6" t="s">
        <v>27</v>
      </c>
      <c r="H4621" s="7">
        <v>5193860.0</v>
      </c>
      <c r="I4621" s="8">
        <v>5194309.0</v>
      </c>
      <c r="J4621" t="s">
        <v>28</v>
      </c>
      <c r="K4621" t="s">
        <v>10892</v>
      </c>
      <c r="L4621" t="s">
        <v>10892</v>
      </c>
      <c r="N4621" t="s">
        <v>653</v>
      </c>
      <c r="Q4621" t="s">
        <v>10893</v>
      </c>
      <c r="R4621">
        <v>450.0</v>
      </c>
      <c r="S4621">
        <v>149.0</v>
      </c>
    </row>
    <row r="4622" ht="15.75" customHeight="1">
      <c r="A4622" s="6" t="s">
        <v>23</v>
      </c>
      <c r="B4622" s="6" t="s">
        <v>24</v>
      </c>
      <c r="C4622" s="6" t="s">
        <v>25</v>
      </c>
      <c r="D4622" s="6" t="s">
        <v>26</v>
      </c>
      <c r="E4622" s="6" t="s">
        <v>8</v>
      </c>
      <c r="G4622" s="6" t="s">
        <v>27</v>
      </c>
      <c r="H4622" s="7">
        <v>5194342.0</v>
      </c>
      <c r="I4622" s="8">
        <v>5195136.0</v>
      </c>
      <c r="J4622" t="s">
        <v>28</v>
      </c>
      <c r="K4622" t="s">
        <v>10894</v>
      </c>
      <c r="L4622" t="s">
        <v>10894</v>
      </c>
      <c r="N4622" t="s">
        <v>4105</v>
      </c>
      <c r="Q4622" t="s">
        <v>10895</v>
      </c>
      <c r="R4622">
        <v>795.0</v>
      </c>
      <c r="S4622">
        <v>264.0</v>
      </c>
    </row>
    <row r="4623" ht="15.75" customHeight="1">
      <c r="A4623" s="6" t="s">
        <v>23</v>
      </c>
      <c r="B4623" s="6" t="s">
        <v>24</v>
      </c>
      <c r="C4623" s="6" t="s">
        <v>25</v>
      </c>
      <c r="D4623" s="6" t="s">
        <v>26</v>
      </c>
      <c r="E4623" s="6" t="s">
        <v>8</v>
      </c>
      <c r="G4623" s="6" t="s">
        <v>27</v>
      </c>
      <c r="H4623" s="7">
        <v>5195114.0</v>
      </c>
      <c r="I4623" s="8">
        <v>5196235.0</v>
      </c>
      <c r="J4623" t="s">
        <v>28</v>
      </c>
      <c r="K4623" t="s">
        <v>10896</v>
      </c>
      <c r="L4623" t="s">
        <v>10896</v>
      </c>
      <c r="N4623" t="s">
        <v>33</v>
      </c>
      <c r="Q4623" t="s">
        <v>10897</v>
      </c>
      <c r="R4623">
        <v>1122.0</v>
      </c>
      <c r="S4623">
        <v>373.0</v>
      </c>
    </row>
    <row r="4624" ht="15.75" customHeight="1">
      <c r="A4624" s="6" t="s">
        <v>23</v>
      </c>
      <c r="B4624" s="6" t="s">
        <v>24</v>
      </c>
      <c r="C4624" s="6" t="s">
        <v>25</v>
      </c>
      <c r="D4624" s="6" t="s">
        <v>26</v>
      </c>
      <c r="E4624" s="6" t="s">
        <v>8</v>
      </c>
      <c r="G4624" s="6" t="s">
        <v>27</v>
      </c>
      <c r="H4624" s="7">
        <v>5196235.0</v>
      </c>
      <c r="I4624" s="8">
        <v>5197764.0</v>
      </c>
      <c r="J4624" t="s">
        <v>28</v>
      </c>
      <c r="K4624" t="s">
        <v>10898</v>
      </c>
      <c r="L4624" t="s">
        <v>10898</v>
      </c>
      <c r="N4624" t="s">
        <v>33</v>
      </c>
      <c r="Q4624" t="s">
        <v>10899</v>
      </c>
      <c r="R4624">
        <v>1530.0</v>
      </c>
      <c r="S4624">
        <v>509.0</v>
      </c>
    </row>
    <row r="4625" ht="15.75" customHeight="1">
      <c r="A4625" s="6" t="s">
        <v>23</v>
      </c>
      <c r="B4625" s="6" t="s">
        <v>24</v>
      </c>
      <c r="C4625" s="6" t="s">
        <v>25</v>
      </c>
      <c r="D4625" s="6" t="s">
        <v>26</v>
      </c>
      <c r="E4625" s="6" t="s">
        <v>8</v>
      </c>
      <c r="G4625" s="6" t="s">
        <v>27</v>
      </c>
      <c r="H4625" s="7">
        <v>5198328.0</v>
      </c>
      <c r="I4625" s="8">
        <v>5199182.0</v>
      </c>
      <c r="J4625" t="s">
        <v>28</v>
      </c>
      <c r="K4625" t="s">
        <v>10900</v>
      </c>
      <c r="L4625" t="s">
        <v>10900</v>
      </c>
      <c r="N4625" t="s">
        <v>33</v>
      </c>
      <c r="Q4625" t="s">
        <v>10901</v>
      </c>
      <c r="R4625">
        <v>855.0</v>
      </c>
      <c r="S4625">
        <v>284.0</v>
      </c>
    </row>
    <row r="4626" ht="15.75" customHeight="1">
      <c r="A4626" s="6" t="s">
        <v>23</v>
      </c>
      <c r="B4626" s="6" t="s">
        <v>24</v>
      </c>
      <c r="C4626" s="6" t="s">
        <v>25</v>
      </c>
      <c r="D4626" s="6" t="s">
        <v>26</v>
      </c>
      <c r="E4626" s="6" t="s">
        <v>8</v>
      </c>
      <c r="G4626" s="6" t="s">
        <v>27</v>
      </c>
      <c r="H4626" s="7">
        <v>5199179.0</v>
      </c>
      <c r="I4626" s="8">
        <v>5199655.0</v>
      </c>
      <c r="J4626" t="s">
        <v>28</v>
      </c>
      <c r="K4626" t="s">
        <v>10902</v>
      </c>
      <c r="L4626" t="s">
        <v>10902</v>
      </c>
      <c r="N4626" t="s">
        <v>33</v>
      </c>
      <c r="Q4626" t="s">
        <v>10903</v>
      </c>
      <c r="R4626">
        <v>477.0</v>
      </c>
      <c r="S4626">
        <v>158.0</v>
      </c>
    </row>
    <row r="4627" ht="15.75" customHeight="1">
      <c r="A4627" s="6" t="s">
        <v>23</v>
      </c>
      <c r="B4627" s="6" t="s">
        <v>24</v>
      </c>
      <c r="C4627" s="6" t="s">
        <v>25</v>
      </c>
      <c r="D4627" s="6" t="s">
        <v>26</v>
      </c>
      <c r="E4627" s="6" t="s">
        <v>8</v>
      </c>
      <c r="G4627" s="6" t="s">
        <v>27</v>
      </c>
      <c r="H4627" s="7">
        <v>5199757.0</v>
      </c>
      <c r="I4627" s="8">
        <v>5200266.0</v>
      </c>
      <c r="J4627" t="s">
        <v>28</v>
      </c>
      <c r="K4627" t="s">
        <v>10904</v>
      </c>
      <c r="L4627" t="s">
        <v>10904</v>
      </c>
      <c r="N4627" t="s">
        <v>369</v>
      </c>
      <c r="Q4627" t="s">
        <v>10905</v>
      </c>
      <c r="R4627">
        <v>510.0</v>
      </c>
      <c r="S4627">
        <v>169.0</v>
      </c>
    </row>
    <row r="4628" ht="15.75" customHeight="1">
      <c r="A4628" s="6" t="s">
        <v>23</v>
      </c>
      <c r="B4628" s="6" t="s">
        <v>24</v>
      </c>
      <c r="C4628" s="6" t="s">
        <v>25</v>
      </c>
      <c r="D4628" s="6" t="s">
        <v>26</v>
      </c>
      <c r="E4628" s="6" t="s">
        <v>8</v>
      </c>
      <c r="G4628" s="6" t="s">
        <v>27</v>
      </c>
      <c r="H4628" s="7">
        <v>5200430.0</v>
      </c>
      <c r="I4628" s="8">
        <v>5201005.0</v>
      </c>
      <c r="J4628" t="s">
        <v>28</v>
      </c>
      <c r="K4628" t="s">
        <v>10906</v>
      </c>
      <c r="L4628" t="s">
        <v>10906</v>
      </c>
      <c r="N4628" t="s">
        <v>1144</v>
      </c>
      <c r="Q4628" t="s">
        <v>10907</v>
      </c>
      <c r="R4628">
        <v>576.0</v>
      </c>
      <c r="S4628">
        <v>191.0</v>
      </c>
    </row>
    <row r="4629" ht="15.75" customHeight="1">
      <c r="A4629" s="6" t="s">
        <v>23</v>
      </c>
      <c r="B4629" s="6" t="s">
        <v>24</v>
      </c>
      <c r="C4629" s="6" t="s">
        <v>25</v>
      </c>
      <c r="D4629" s="6" t="s">
        <v>26</v>
      </c>
      <c r="E4629" s="6" t="s">
        <v>8</v>
      </c>
      <c r="G4629" s="6" t="s">
        <v>27</v>
      </c>
      <c r="H4629" s="7">
        <v>5201002.0</v>
      </c>
      <c r="I4629" s="8">
        <v>5201409.0</v>
      </c>
      <c r="J4629" t="s">
        <v>28</v>
      </c>
      <c r="K4629" t="s">
        <v>10908</v>
      </c>
      <c r="L4629" t="s">
        <v>10908</v>
      </c>
      <c r="N4629" t="s">
        <v>33</v>
      </c>
      <c r="Q4629" t="s">
        <v>10909</v>
      </c>
      <c r="R4629">
        <v>408.0</v>
      </c>
      <c r="S4629">
        <v>135.0</v>
      </c>
    </row>
    <row r="4630" ht="15.75" customHeight="1">
      <c r="A4630" s="6" t="s">
        <v>23</v>
      </c>
      <c r="B4630" s="6" t="s">
        <v>24</v>
      </c>
      <c r="C4630" s="6" t="s">
        <v>25</v>
      </c>
      <c r="D4630" s="6" t="s">
        <v>26</v>
      </c>
      <c r="E4630" s="6" t="s">
        <v>8</v>
      </c>
      <c r="G4630" s="6" t="s">
        <v>27</v>
      </c>
      <c r="H4630" s="7">
        <v>5202029.0</v>
      </c>
      <c r="I4630" s="8">
        <v>5202943.0</v>
      </c>
      <c r="J4630" t="s">
        <v>37</v>
      </c>
      <c r="K4630" t="s">
        <v>10910</v>
      </c>
      <c r="L4630" t="s">
        <v>10910</v>
      </c>
      <c r="N4630" t="s">
        <v>33</v>
      </c>
      <c r="Q4630" t="s">
        <v>10911</v>
      </c>
      <c r="R4630">
        <v>915.0</v>
      </c>
      <c r="S4630">
        <v>304.0</v>
      </c>
    </row>
    <row r="4631" ht="15.75" customHeight="1">
      <c r="A4631" s="6" t="s">
        <v>23</v>
      </c>
      <c r="B4631" s="6" t="s">
        <v>24</v>
      </c>
      <c r="C4631" s="6" t="s">
        <v>25</v>
      </c>
      <c r="D4631" s="6" t="s">
        <v>26</v>
      </c>
      <c r="E4631" s="6" t="s">
        <v>8</v>
      </c>
      <c r="G4631" s="6" t="s">
        <v>27</v>
      </c>
      <c r="H4631" s="7">
        <v>5202928.0</v>
      </c>
      <c r="I4631" s="8">
        <v>5203461.0</v>
      </c>
      <c r="J4631" t="s">
        <v>37</v>
      </c>
      <c r="K4631" t="s">
        <v>10912</v>
      </c>
      <c r="L4631" t="s">
        <v>10912</v>
      </c>
      <c r="N4631" t="s">
        <v>506</v>
      </c>
      <c r="Q4631" t="s">
        <v>10913</v>
      </c>
      <c r="R4631">
        <v>534.0</v>
      </c>
      <c r="S4631">
        <v>177.0</v>
      </c>
    </row>
    <row r="4632" ht="15.75" customHeight="1">
      <c r="A4632" s="6" t="s">
        <v>23</v>
      </c>
      <c r="B4632" s="6" t="s">
        <v>24</v>
      </c>
      <c r="C4632" s="6" t="s">
        <v>25</v>
      </c>
      <c r="D4632" s="6" t="s">
        <v>26</v>
      </c>
      <c r="E4632" s="6" t="s">
        <v>8</v>
      </c>
      <c r="G4632" s="6" t="s">
        <v>27</v>
      </c>
      <c r="H4632" s="7">
        <v>5203463.0</v>
      </c>
      <c r="I4632" s="8">
        <v>5204008.0</v>
      </c>
      <c r="J4632" t="s">
        <v>37</v>
      </c>
      <c r="K4632" t="s">
        <v>10914</v>
      </c>
      <c r="L4632" t="s">
        <v>10914</v>
      </c>
      <c r="N4632" t="s">
        <v>726</v>
      </c>
      <c r="Q4632" t="s">
        <v>10915</v>
      </c>
      <c r="R4632">
        <v>546.0</v>
      </c>
      <c r="S4632">
        <v>181.0</v>
      </c>
    </row>
    <row r="4633" ht="15.75" customHeight="1">
      <c r="A4633" s="6" t="s">
        <v>23</v>
      </c>
      <c r="B4633" s="6" t="s">
        <v>24</v>
      </c>
      <c r="C4633" s="6" t="s">
        <v>25</v>
      </c>
      <c r="D4633" s="6" t="s">
        <v>26</v>
      </c>
      <c r="E4633" s="6" t="s">
        <v>8</v>
      </c>
      <c r="G4633" s="6" t="s">
        <v>27</v>
      </c>
      <c r="H4633" s="7">
        <v>5204909.0</v>
      </c>
      <c r="I4633" s="8">
        <v>5205271.0</v>
      </c>
      <c r="J4633" t="s">
        <v>28</v>
      </c>
      <c r="K4633" t="s">
        <v>10916</v>
      </c>
      <c r="L4633" t="s">
        <v>10916</v>
      </c>
      <c r="N4633" t="s">
        <v>33</v>
      </c>
      <c r="Q4633" t="s">
        <v>10917</v>
      </c>
      <c r="R4633">
        <v>363.0</v>
      </c>
      <c r="S4633">
        <v>120.0</v>
      </c>
    </row>
    <row r="4634" ht="15.75" customHeight="1">
      <c r="A4634" s="6" t="s">
        <v>23</v>
      </c>
      <c r="B4634" s="6" t="s">
        <v>24</v>
      </c>
      <c r="C4634" s="6" t="s">
        <v>25</v>
      </c>
      <c r="D4634" s="6" t="s">
        <v>26</v>
      </c>
      <c r="E4634" s="6" t="s">
        <v>8</v>
      </c>
      <c r="G4634" s="6" t="s">
        <v>27</v>
      </c>
      <c r="H4634" s="7">
        <v>5205351.0</v>
      </c>
      <c r="I4634" s="8">
        <v>5206688.0</v>
      </c>
      <c r="J4634" t="s">
        <v>28</v>
      </c>
      <c r="K4634" t="s">
        <v>10918</v>
      </c>
      <c r="L4634" t="s">
        <v>10918</v>
      </c>
      <c r="N4634" t="s">
        <v>33</v>
      </c>
      <c r="Q4634" t="s">
        <v>10919</v>
      </c>
      <c r="R4634">
        <v>1338.0</v>
      </c>
      <c r="S4634">
        <v>445.0</v>
      </c>
    </row>
    <row r="4635" ht="15.75" customHeight="1">
      <c r="A4635" s="6" t="s">
        <v>23</v>
      </c>
      <c r="B4635" s="6" t="s">
        <v>24</v>
      </c>
      <c r="C4635" s="6" t="s">
        <v>25</v>
      </c>
      <c r="D4635" s="6" t="s">
        <v>26</v>
      </c>
      <c r="E4635" s="6" t="s">
        <v>8</v>
      </c>
      <c r="G4635" s="6" t="s">
        <v>27</v>
      </c>
      <c r="H4635" s="7">
        <v>5206490.0</v>
      </c>
      <c r="I4635" s="8">
        <v>5206927.0</v>
      </c>
      <c r="J4635" t="s">
        <v>28</v>
      </c>
      <c r="K4635" t="s">
        <v>10920</v>
      </c>
      <c r="L4635" t="s">
        <v>10920</v>
      </c>
      <c r="N4635" t="s">
        <v>9608</v>
      </c>
      <c r="Q4635" t="s">
        <v>10921</v>
      </c>
      <c r="R4635">
        <v>438.0</v>
      </c>
      <c r="S4635">
        <v>145.0</v>
      </c>
    </row>
    <row r="4636" ht="15.75" customHeight="1">
      <c r="A4636" s="6" t="s">
        <v>23</v>
      </c>
      <c r="B4636" s="6" t="s">
        <v>24</v>
      </c>
      <c r="C4636" s="6" t="s">
        <v>25</v>
      </c>
      <c r="D4636" s="6" t="s">
        <v>26</v>
      </c>
      <c r="E4636" s="6" t="s">
        <v>8</v>
      </c>
      <c r="G4636" s="6" t="s">
        <v>27</v>
      </c>
      <c r="H4636" s="7">
        <v>5206924.0</v>
      </c>
      <c r="I4636" s="8">
        <v>5207295.0</v>
      </c>
      <c r="J4636" t="s">
        <v>28</v>
      </c>
      <c r="K4636" t="s">
        <v>10922</v>
      </c>
      <c r="L4636" t="s">
        <v>10922</v>
      </c>
      <c r="N4636" t="s">
        <v>10923</v>
      </c>
      <c r="Q4636" t="s">
        <v>10924</v>
      </c>
      <c r="R4636">
        <v>372.0</v>
      </c>
      <c r="S4636">
        <v>123.0</v>
      </c>
    </row>
    <row r="4637" ht="15.75" customHeight="1">
      <c r="A4637" s="6" t="s">
        <v>23</v>
      </c>
      <c r="B4637" s="6" t="s">
        <v>24</v>
      </c>
      <c r="C4637" s="6" t="s">
        <v>25</v>
      </c>
      <c r="D4637" s="6" t="s">
        <v>26</v>
      </c>
      <c r="E4637" s="6" t="s">
        <v>8</v>
      </c>
      <c r="G4637" s="6" t="s">
        <v>27</v>
      </c>
      <c r="H4637" s="7">
        <v>5207181.0</v>
      </c>
      <c r="I4637" s="8">
        <v>5208971.0</v>
      </c>
      <c r="J4637" t="s">
        <v>28</v>
      </c>
      <c r="K4637" t="s">
        <v>10925</v>
      </c>
      <c r="L4637" t="s">
        <v>10925</v>
      </c>
      <c r="N4637" t="s">
        <v>2085</v>
      </c>
      <c r="Q4637" t="s">
        <v>10926</v>
      </c>
      <c r="R4637">
        <v>1791.0</v>
      </c>
      <c r="S4637">
        <v>596.0</v>
      </c>
    </row>
    <row r="4638" ht="15.75" customHeight="1">
      <c r="A4638" s="6" t="s">
        <v>23</v>
      </c>
      <c r="B4638" s="6" t="s">
        <v>24</v>
      </c>
      <c r="C4638" s="6" t="s">
        <v>25</v>
      </c>
      <c r="D4638" s="6" t="s">
        <v>26</v>
      </c>
      <c r="E4638" s="6" t="s">
        <v>8</v>
      </c>
      <c r="G4638" s="6" t="s">
        <v>27</v>
      </c>
      <c r="H4638" s="7">
        <v>5209326.0</v>
      </c>
      <c r="I4638" s="8">
        <v>5210192.0</v>
      </c>
      <c r="J4638" t="s">
        <v>28</v>
      </c>
      <c r="K4638" t="s">
        <v>10927</v>
      </c>
      <c r="L4638" t="s">
        <v>10927</v>
      </c>
      <c r="N4638" t="s">
        <v>33</v>
      </c>
      <c r="Q4638" t="s">
        <v>10928</v>
      </c>
      <c r="R4638">
        <v>867.0</v>
      </c>
      <c r="S4638">
        <v>288.0</v>
      </c>
    </row>
    <row r="4639" ht="15.75" customHeight="1">
      <c r="A4639" s="6" t="s">
        <v>23</v>
      </c>
      <c r="B4639" s="6" t="s">
        <v>24</v>
      </c>
      <c r="C4639" s="6" t="s">
        <v>25</v>
      </c>
      <c r="D4639" s="6" t="s">
        <v>26</v>
      </c>
      <c r="E4639" s="6" t="s">
        <v>8</v>
      </c>
      <c r="G4639" s="6" t="s">
        <v>27</v>
      </c>
      <c r="H4639" s="7">
        <v>5210433.0</v>
      </c>
      <c r="I4639" s="8">
        <v>5210687.0</v>
      </c>
      <c r="J4639" t="s">
        <v>28</v>
      </c>
      <c r="K4639" t="s">
        <v>10929</v>
      </c>
      <c r="L4639" t="s">
        <v>10929</v>
      </c>
      <c r="N4639" t="s">
        <v>33</v>
      </c>
      <c r="Q4639" t="s">
        <v>10930</v>
      </c>
      <c r="R4639">
        <v>255.0</v>
      </c>
      <c r="S4639">
        <v>84.0</v>
      </c>
    </row>
    <row r="4640" ht="15.75" customHeight="1">
      <c r="A4640" s="6" t="s">
        <v>23</v>
      </c>
      <c r="B4640" s="6" t="s">
        <v>24</v>
      </c>
      <c r="C4640" s="6" t="s">
        <v>25</v>
      </c>
      <c r="D4640" s="6" t="s">
        <v>26</v>
      </c>
      <c r="E4640" s="6" t="s">
        <v>8</v>
      </c>
      <c r="G4640" s="6" t="s">
        <v>27</v>
      </c>
      <c r="H4640" s="7">
        <v>5210835.0</v>
      </c>
      <c r="I4640" s="8">
        <v>5211395.0</v>
      </c>
      <c r="J4640" t="s">
        <v>28</v>
      </c>
      <c r="K4640" t="s">
        <v>10931</v>
      </c>
      <c r="L4640" t="s">
        <v>10931</v>
      </c>
      <c r="N4640" t="s">
        <v>33</v>
      </c>
      <c r="Q4640" t="s">
        <v>10932</v>
      </c>
      <c r="R4640">
        <v>561.0</v>
      </c>
      <c r="S4640">
        <v>186.0</v>
      </c>
    </row>
    <row r="4641" ht="15.75" customHeight="1">
      <c r="A4641" s="6" t="s">
        <v>23</v>
      </c>
      <c r="B4641" s="6" t="s">
        <v>24</v>
      </c>
      <c r="C4641" s="6" t="s">
        <v>25</v>
      </c>
      <c r="D4641" s="6" t="s">
        <v>26</v>
      </c>
      <c r="E4641" s="6" t="s">
        <v>8</v>
      </c>
      <c r="G4641" s="6" t="s">
        <v>27</v>
      </c>
      <c r="H4641" s="7">
        <v>5211535.0</v>
      </c>
      <c r="I4641" s="8">
        <v>5212791.0</v>
      </c>
      <c r="J4641" t="s">
        <v>28</v>
      </c>
      <c r="K4641" t="s">
        <v>10933</v>
      </c>
      <c r="L4641" t="s">
        <v>10933</v>
      </c>
      <c r="N4641" t="s">
        <v>171</v>
      </c>
      <c r="Q4641" t="s">
        <v>10934</v>
      </c>
      <c r="R4641">
        <v>1257.0</v>
      </c>
      <c r="S4641">
        <v>418.0</v>
      </c>
    </row>
    <row r="4642" ht="15.75" customHeight="1">
      <c r="A4642" s="6" t="s">
        <v>23</v>
      </c>
      <c r="B4642" s="6" t="s">
        <v>24</v>
      </c>
      <c r="C4642" s="6" t="s">
        <v>25</v>
      </c>
      <c r="D4642" s="6" t="s">
        <v>26</v>
      </c>
      <c r="E4642" s="6" t="s">
        <v>8</v>
      </c>
      <c r="G4642" s="6" t="s">
        <v>27</v>
      </c>
      <c r="H4642" s="7">
        <v>5212790.0</v>
      </c>
      <c r="I4642" s="8">
        <v>5213329.0</v>
      </c>
      <c r="J4642" t="s">
        <v>37</v>
      </c>
      <c r="K4642" t="s">
        <v>10935</v>
      </c>
      <c r="L4642" t="s">
        <v>10935</v>
      </c>
      <c r="N4642" t="s">
        <v>2826</v>
      </c>
      <c r="Q4642" t="s">
        <v>10936</v>
      </c>
      <c r="R4642">
        <v>540.0</v>
      </c>
      <c r="S4642">
        <v>179.0</v>
      </c>
    </row>
    <row r="4643" ht="15.75" customHeight="1">
      <c r="A4643" s="6" t="s">
        <v>23</v>
      </c>
      <c r="B4643" s="6" t="s">
        <v>24</v>
      </c>
      <c r="C4643" s="6" t="s">
        <v>25</v>
      </c>
      <c r="D4643" s="6" t="s">
        <v>26</v>
      </c>
      <c r="E4643" s="6" t="s">
        <v>8</v>
      </c>
      <c r="G4643" s="6" t="s">
        <v>27</v>
      </c>
      <c r="H4643" s="7">
        <v>5213402.0</v>
      </c>
      <c r="I4643" s="8">
        <v>5214076.0</v>
      </c>
      <c r="J4643" t="s">
        <v>28</v>
      </c>
      <c r="K4643" t="s">
        <v>10937</v>
      </c>
      <c r="L4643" t="s">
        <v>10937</v>
      </c>
      <c r="N4643" t="s">
        <v>33</v>
      </c>
      <c r="Q4643" t="s">
        <v>10938</v>
      </c>
      <c r="R4643">
        <v>675.0</v>
      </c>
      <c r="S4643">
        <v>224.0</v>
      </c>
    </row>
    <row r="4644" ht="15.75" customHeight="1">
      <c r="A4644" s="6" t="s">
        <v>23</v>
      </c>
      <c r="B4644" s="6" t="s">
        <v>24</v>
      </c>
      <c r="C4644" s="6" t="s">
        <v>25</v>
      </c>
      <c r="D4644" s="6" t="s">
        <v>26</v>
      </c>
      <c r="E4644" s="6" t="s">
        <v>8</v>
      </c>
      <c r="G4644" s="6" t="s">
        <v>27</v>
      </c>
      <c r="H4644" s="7">
        <v>5214130.0</v>
      </c>
      <c r="I4644" s="8">
        <v>5214510.0</v>
      </c>
      <c r="J4644" t="s">
        <v>28</v>
      </c>
      <c r="K4644" t="s">
        <v>10939</v>
      </c>
      <c r="L4644" t="s">
        <v>10939</v>
      </c>
      <c r="N4644" t="s">
        <v>33</v>
      </c>
      <c r="Q4644" t="s">
        <v>10940</v>
      </c>
      <c r="R4644">
        <v>381.0</v>
      </c>
      <c r="S4644">
        <v>126.0</v>
      </c>
    </row>
    <row r="4645" ht="15.75" customHeight="1">
      <c r="A4645" s="6" t="s">
        <v>23</v>
      </c>
      <c r="B4645" s="6" t="s">
        <v>24</v>
      </c>
      <c r="C4645" s="6" t="s">
        <v>25</v>
      </c>
      <c r="D4645" s="6" t="s">
        <v>26</v>
      </c>
      <c r="E4645" s="6" t="s">
        <v>8</v>
      </c>
      <c r="G4645" s="6" t="s">
        <v>27</v>
      </c>
      <c r="H4645" s="7">
        <v>5214816.0</v>
      </c>
      <c r="I4645" s="8">
        <v>5215682.0</v>
      </c>
      <c r="J4645" t="s">
        <v>37</v>
      </c>
      <c r="K4645" t="s">
        <v>10941</v>
      </c>
      <c r="L4645" t="s">
        <v>10941</v>
      </c>
      <c r="N4645" t="s">
        <v>33</v>
      </c>
      <c r="Q4645" t="s">
        <v>10942</v>
      </c>
      <c r="R4645">
        <v>867.0</v>
      </c>
      <c r="S4645">
        <v>288.0</v>
      </c>
    </row>
    <row r="4646" ht="15.75" customHeight="1">
      <c r="A4646" s="6" t="s">
        <v>23</v>
      </c>
      <c r="B4646" s="6" t="s">
        <v>24</v>
      </c>
      <c r="C4646" s="6" t="s">
        <v>25</v>
      </c>
      <c r="D4646" s="6" t="s">
        <v>26</v>
      </c>
      <c r="E4646" s="6" t="s">
        <v>8</v>
      </c>
      <c r="G4646" s="6" t="s">
        <v>27</v>
      </c>
      <c r="H4646" s="7">
        <v>5215779.0</v>
      </c>
      <c r="I4646" s="8">
        <v>5216147.0</v>
      </c>
      <c r="J4646" t="s">
        <v>28</v>
      </c>
      <c r="K4646" t="s">
        <v>10943</v>
      </c>
      <c r="L4646" t="s">
        <v>10943</v>
      </c>
      <c r="N4646" t="s">
        <v>33</v>
      </c>
      <c r="Q4646" t="s">
        <v>10944</v>
      </c>
      <c r="R4646">
        <v>369.0</v>
      </c>
      <c r="S4646">
        <v>122.0</v>
      </c>
    </row>
    <row r="4647" ht="15.75" customHeight="1">
      <c r="A4647" s="6" t="s">
        <v>23</v>
      </c>
      <c r="B4647" s="6" t="s">
        <v>24</v>
      </c>
      <c r="C4647" s="6" t="s">
        <v>25</v>
      </c>
      <c r="D4647" s="6" t="s">
        <v>26</v>
      </c>
      <c r="E4647" s="6" t="s">
        <v>8</v>
      </c>
      <c r="G4647" s="6" t="s">
        <v>27</v>
      </c>
      <c r="H4647" s="7">
        <v>5216901.0</v>
      </c>
      <c r="I4647" s="8">
        <v>5217674.0</v>
      </c>
      <c r="J4647" t="s">
        <v>37</v>
      </c>
      <c r="K4647" t="s">
        <v>10945</v>
      </c>
      <c r="L4647" t="s">
        <v>10945</v>
      </c>
      <c r="N4647" t="s">
        <v>317</v>
      </c>
      <c r="Q4647" t="s">
        <v>10946</v>
      </c>
      <c r="R4647">
        <v>774.0</v>
      </c>
      <c r="S4647">
        <v>257.0</v>
      </c>
    </row>
    <row r="4648" ht="15.75" customHeight="1">
      <c r="A4648" s="6" t="s">
        <v>23</v>
      </c>
      <c r="B4648" s="6" t="s">
        <v>24</v>
      </c>
      <c r="C4648" s="6" t="s">
        <v>25</v>
      </c>
      <c r="D4648" s="6" t="s">
        <v>26</v>
      </c>
      <c r="E4648" s="6" t="s">
        <v>8</v>
      </c>
      <c r="G4648" s="6" t="s">
        <v>27</v>
      </c>
      <c r="H4648" s="7">
        <v>5217727.0</v>
      </c>
      <c r="I4648" s="8">
        <v>5220288.0</v>
      </c>
      <c r="J4648" t="s">
        <v>37</v>
      </c>
      <c r="K4648" t="s">
        <v>10947</v>
      </c>
      <c r="L4648" t="s">
        <v>10947</v>
      </c>
      <c r="N4648" t="s">
        <v>320</v>
      </c>
      <c r="Q4648" t="s">
        <v>10948</v>
      </c>
      <c r="R4648">
        <v>2562.0</v>
      </c>
      <c r="S4648">
        <v>853.0</v>
      </c>
    </row>
    <row r="4649" ht="15.75" customHeight="1">
      <c r="A4649" s="6" t="s">
        <v>23</v>
      </c>
      <c r="B4649" s="6" t="s">
        <v>24</v>
      </c>
      <c r="C4649" s="6" t="s">
        <v>25</v>
      </c>
      <c r="D4649" s="6" t="s">
        <v>26</v>
      </c>
      <c r="E4649" s="6" t="s">
        <v>8</v>
      </c>
      <c r="G4649" s="6" t="s">
        <v>27</v>
      </c>
      <c r="H4649" s="7">
        <v>5220352.0</v>
      </c>
      <c r="I4649" s="8">
        <v>5220879.0</v>
      </c>
      <c r="J4649" t="s">
        <v>28</v>
      </c>
      <c r="K4649" t="s">
        <v>10949</v>
      </c>
      <c r="L4649" t="s">
        <v>10949</v>
      </c>
      <c r="N4649" t="s">
        <v>345</v>
      </c>
      <c r="Q4649" t="s">
        <v>10950</v>
      </c>
      <c r="R4649">
        <v>528.0</v>
      </c>
      <c r="S4649">
        <v>175.0</v>
      </c>
    </row>
    <row r="4650" ht="15.75" customHeight="1">
      <c r="A4650" s="6" t="s">
        <v>23</v>
      </c>
      <c r="B4650" s="6" t="s">
        <v>24</v>
      </c>
      <c r="C4650" s="6" t="s">
        <v>25</v>
      </c>
      <c r="D4650" s="6" t="s">
        <v>26</v>
      </c>
      <c r="E4650" s="6" t="s">
        <v>8</v>
      </c>
      <c r="G4650" s="6" t="s">
        <v>27</v>
      </c>
      <c r="H4650" s="7">
        <v>5221049.0</v>
      </c>
      <c r="I4650" s="8">
        <v>5221927.0</v>
      </c>
      <c r="J4650" t="s">
        <v>37</v>
      </c>
      <c r="K4650" t="s">
        <v>10951</v>
      </c>
      <c r="L4650" t="s">
        <v>10951</v>
      </c>
      <c r="N4650" t="s">
        <v>293</v>
      </c>
      <c r="Q4650" t="s">
        <v>10952</v>
      </c>
      <c r="R4650">
        <v>879.0</v>
      </c>
      <c r="S4650">
        <v>292.0</v>
      </c>
    </row>
    <row r="4651" ht="15.75" customHeight="1">
      <c r="A4651" s="6" t="s">
        <v>23</v>
      </c>
      <c r="B4651" s="6" t="s">
        <v>24</v>
      </c>
      <c r="C4651" s="6" t="s">
        <v>25</v>
      </c>
      <c r="D4651" s="6" t="s">
        <v>26</v>
      </c>
      <c r="E4651" s="6" t="s">
        <v>8</v>
      </c>
      <c r="G4651" s="6" t="s">
        <v>27</v>
      </c>
      <c r="H4651" s="7">
        <v>5222100.0</v>
      </c>
      <c r="I4651" s="8">
        <v>5222441.0</v>
      </c>
      <c r="J4651" t="s">
        <v>37</v>
      </c>
      <c r="K4651" t="s">
        <v>10953</v>
      </c>
      <c r="L4651" t="s">
        <v>10953</v>
      </c>
      <c r="N4651" t="s">
        <v>33</v>
      </c>
      <c r="Q4651" t="s">
        <v>10954</v>
      </c>
      <c r="R4651">
        <v>342.0</v>
      </c>
      <c r="S4651">
        <v>113.0</v>
      </c>
    </row>
    <row r="4652" ht="15.75" customHeight="1">
      <c r="A4652" s="6" t="s">
        <v>23</v>
      </c>
      <c r="B4652" s="6" t="s">
        <v>24</v>
      </c>
      <c r="C4652" s="6" t="s">
        <v>25</v>
      </c>
      <c r="D4652" s="6" t="s">
        <v>26</v>
      </c>
      <c r="E4652" s="6" t="s">
        <v>8</v>
      </c>
      <c r="G4652" s="6" t="s">
        <v>27</v>
      </c>
      <c r="H4652" s="7">
        <v>5222551.0</v>
      </c>
      <c r="I4652" s="8">
        <v>5223504.0</v>
      </c>
      <c r="J4652" t="s">
        <v>28</v>
      </c>
      <c r="K4652" t="s">
        <v>10955</v>
      </c>
      <c r="L4652" t="s">
        <v>10955</v>
      </c>
      <c r="N4652" t="s">
        <v>33</v>
      </c>
      <c r="Q4652" t="s">
        <v>10956</v>
      </c>
      <c r="R4652">
        <v>954.0</v>
      </c>
      <c r="S4652">
        <v>317.0</v>
      </c>
    </row>
    <row r="4653" ht="15.75" customHeight="1">
      <c r="A4653" s="6" t="s">
        <v>23</v>
      </c>
      <c r="B4653" s="6" t="s">
        <v>24</v>
      </c>
      <c r="C4653" s="6" t="s">
        <v>25</v>
      </c>
      <c r="D4653" s="6" t="s">
        <v>26</v>
      </c>
      <c r="E4653" s="6" t="s">
        <v>8</v>
      </c>
      <c r="G4653" s="6" t="s">
        <v>27</v>
      </c>
      <c r="H4653" s="7">
        <v>5223793.0</v>
      </c>
      <c r="I4653" s="8">
        <v>5225064.0</v>
      </c>
      <c r="J4653" t="s">
        <v>28</v>
      </c>
      <c r="K4653" t="s">
        <v>10957</v>
      </c>
      <c r="L4653" t="s">
        <v>10957</v>
      </c>
      <c r="N4653" t="s">
        <v>1814</v>
      </c>
      <c r="Q4653" t="s">
        <v>10958</v>
      </c>
      <c r="R4653">
        <v>1272.0</v>
      </c>
      <c r="S4653">
        <v>423.0</v>
      </c>
    </row>
    <row r="4654" ht="15.75" customHeight="1">
      <c r="A4654" s="6" t="s">
        <v>23</v>
      </c>
      <c r="B4654" s="6" t="s">
        <v>24</v>
      </c>
      <c r="C4654" s="6" t="s">
        <v>25</v>
      </c>
      <c r="D4654" s="6" t="s">
        <v>26</v>
      </c>
      <c r="E4654" s="6" t="s">
        <v>8</v>
      </c>
      <c r="G4654" s="6" t="s">
        <v>27</v>
      </c>
      <c r="H4654" s="7">
        <v>5225122.0</v>
      </c>
      <c r="I4654" s="8">
        <v>5226222.0</v>
      </c>
      <c r="J4654" t="s">
        <v>28</v>
      </c>
      <c r="K4654" t="s">
        <v>10959</v>
      </c>
      <c r="L4654" t="s">
        <v>10959</v>
      </c>
      <c r="N4654" t="s">
        <v>4479</v>
      </c>
      <c r="Q4654" t="s">
        <v>10960</v>
      </c>
      <c r="R4654">
        <v>1101.0</v>
      </c>
      <c r="S4654">
        <v>366.0</v>
      </c>
    </row>
    <row r="4655" ht="15.75" customHeight="1">
      <c r="A4655" s="6" t="s">
        <v>23</v>
      </c>
      <c r="B4655" s="6" t="s">
        <v>24</v>
      </c>
      <c r="C4655" s="6" t="s">
        <v>25</v>
      </c>
      <c r="D4655" s="6" t="s">
        <v>26</v>
      </c>
      <c r="E4655" s="6" t="s">
        <v>8</v>
      </c>
      <c r="G4655" s="6" t="s">
        <v>27</v>
      </c>
      <c r="H4655" s="7">
        <v>5226515.0</v>
      </c>
      <c r="I4655" s="8">
        <v>5227915.0</v>
      </c>
      <c r="J4655" t="s">
        <v>37</v>
      </c>
      <c r="K4655" t="s">
        <v>10961</v>
      </c>
      <c r="L4655" t="s">
        <v>10961</v>
      </c>
      <c r="N4655" t="s">
        <v>10962</v>
      </c>
      <c r="Q4655" t="s">
        <v>10963</v>
      </c>
      <c r="R4655">
        <v>1401.0</v>
      </c>
      <c r="S4655">
        <v>466.0</v>
      </c>
    </row>
    <row r="4656" ht="15.75" customHeight="1">
      <c r="A4656" s="6" t="s">
        <v>23</v>
      </c>
      <c r="B4656" s="6" t="s">
        <v>24</v>
      </c>
      <c r="C4656" s="6" t="s">
        <v>25</v>
      </c>
      <c r="D4656" s="6" t="s">
        <v>26</v>
      </c>
      <c r="E4656" s="6" t="s">
        <v>8</v>
      </c>
      <c r="G4656" s="6" t="s">
        <v>27</v>
      </c>
      <c r="H4656" s="7">
        <v>5228417.0</v>
      </c>
      <c r="I4656" s="8">
        <v>5228743.0</v>
      </c>
      <c r="J4656" t="s">
        <v>37</v>
      </c>
      <c r="K4656" t="s">
        <v>10964</v>
      </c>
      <c r="L4656" t="s">
        <v>10964</v>
      </c>
      <c r="N4656" t="s">
        <v>33</v>
      </c>
      <c r="Q4656" t="s">
        <v>10965</v>
      </c>
      <c r="R4656">
        <v>327.0</v>
      </c>
      <c r="S4656">
        <v>108.0</v>
      </c>
    </row>
    <row r="4657" ht="15.75" customHeight="1">
      <c r="A4657" s="6" t="s">
        <v>23</v>
      </c>
      <c r="B4657" s="6" t="s">
        <v>24</v>
      </c>
      <c r="C4657" s="6" t="s">
        <v>25</v>
      </c>
      <c r="D4657" s="6" t="s">
        <v>26</v>
      </c>
      <c r="E4657" s="6" t="s">
        <v>8</v>
      </c>
      <c r="G4657" s="6" t="s">
        <v>27</v>
      </c>
      <c r="H4657" s="7">
        <v>5228931.0</v>
      </c>
      <c r="I4657" s="8">
        <v>5230154.0</v>
      </c>
      <c r="J4657" t="s">
        <v>37</v>
      </c>
      <c r="K4657" t="s">
        <v>10966</v>
      </c>
      <c r="L4657" t="s">
        <v>10966</v>
      </c>
      <c r="N4657" t="s">
        <v>33</v>
      </c>
      <c r="Q4657" t="s">
        <v>10967</v>
      </c>
      <c r="R4657">
        <v>1224.0</v>
      </c>
      <c r="S4657">
        <v>407.0</v>
      </c>
    </row>
    <row r="4658" ht="15.75" customHeight="1">
      <c r="A4658" s="6" t="s">
        <v>23</v>
      </c>
      <c r="B4658" s="6" t="s">
        <v>24</v>
      </c>
      <c r="C4658" s="6" t="s">
        <v>25</v>
      </c>
      <c r="D4658" s="6" t="s">
        <v>26</v>
      </c>
      <c r="E4658" s="6" t="s">
        <v>8</v>
      </c>
      <c r="G4658" s="6" t="s">
        <v>27</v>
      </c>
      <c r="H4658" s="7">
        <v>5230236.0</v>
      </c>
      <c r="I4658" s="8">
        <v>5230721.0</v>
      </c>
      <c r="J4658" t="s">
        <v>28</v>
      </c>
      <c r="K4658" t="s">
        <v>10968</v>
      </c>
      <c r="L4658" t="s">
        <v>10968</v>
      </c>
      <c r="N4658" t="s">
        <v>33</v>
      </c>
      <c r="Q4658" t="s">
        <v>10969</v>
      </c>
      <c r="R4658">
        <v>486.0</v>
      </c>
      <c r="S4658">
        <v>161.0</v>
      </c>
    </row>
    <row r="4659" ht="15.75" customHeight="1">
      <c r="A4659" s="6" t="s">
        <v>23</v>
      </c>
      <c r="B4659" s="6" t="s">
        <v>24</v>
      </c>
      <c r="C4659" s="6" t="s">
        <v>25</v>
      </c>
      <c r="D4659" s="6" t="s">
        <v>26</v>
      </c>
      <c r="E4659" s="6" t="s">
        <v>8</v>
      </c>
      <c r="G4659" s="6" t="s">
        <v>27</v>
      </c>
      <c r="H4659" s="7">
        <v>5230720.0</v>
      </c>
      <c r="I4659" s="8">
        <v>5231640.0</v>
      </c>
      <c r="J4659" t="s">
        <v>37</v>
      </c>
      <c r="K4659" t="s">
        <v>10970</v>
      </c>
      <c r="L4659" t="s">
        <v>10970</v>
      </c>
      <c r="N4659" t="s">
        <v>33</v>
      </c>
      <c r="Q4659" t="s">
        <v>10971</v>
      </c>
      <c r="R4659">
        <v>921.0</v>
      </c>
      <c r="S4659">
        <v>306.0</v>
      </c>
    </row>
    <row r="4660" ht="15.75" customHeight="1">
      <c r="A4660" s="6" t="s">
        <v>23</v>
      </c>
      <c r="B4660" s="6" t="s">
        <v>24</v>
      </c>
      <c r="C4660" s="6" t="s">
        <v>25</v>
      </c>
      <c r="D4660" s="6" t="s">
        <v>26</v>
      </c>
      <c r="E4660" s="6" t="s">
        <v>8</v>
      </c>
      <c r="G4660" s="6" t="s">
        <v>27</v>
      </c>
      <c r="H4660" s="7">
        <v>5231789.0</v>
      </c>
      <c r="I4660" s="8">
        <v>5232322.0</v>
      </c>
      <c r="J4660" t="s">
        <v>37</v>
      </c>
      <c r="K4660" t="s">
        <v>10972</v>
      </c>
      <c r="L4660" t="s">
        <v>10972</v>
      </c>
      <c r="N4660" t="s">
        <v>10973</v>
      </c>
      <c r="Q4660" t="s">
        <v>10974</v>
      </c>
      <c r="R4660">
        <v>534.0</v>
      </c>
      <c r="S4660">
        <v>177.0</v>
      </c>
    </row>
    <row r="4661" ht="15.75" customHeight="1">
      <c r="A4661" s="6" t="s">
        <v>23</v>
      </c>
      <c r="B4661" s="6" t="s">
        <v>24</v>
      </c>
      <c r="C4661" s="6" t="s">
        <v>25</v>
      </c>
      <c r="D4661" s="6" t="s">
        <v>26</v>
      </c>
      <c r="E4661" s="6" t="s">
        <v>8</v>
      </c>
      <c r="G4661" s="6" t="s">
        <v>27</v>
      </c>
      <c r="H4661" s="7">
        <v>5232332.0</v>
      </c>
      <c r="I4661" s="8">
        <v>5232700.0</v>
      </c>
      <c r="J4661" t="s">
        <v>28</v>
      </c>
      <c r="K4661" t="s">
        <v>10975</v>
      </c>
      <c r="L4661" t="s">
        <v>10975</v>
      </c>
      <c r="N4661" t="s">
        <v>1588</v>
      </c>
      <c r="Q4661" t="s">
        <v>10976</v>
      </c>
      <c r="R4661">
        <v>369.0</v>
      </c>
      <c r="S4661">
        <v>122.0</v>
      </c>
    </row>
    <row r="4662" ht="15.75" customHeight="1">
      <c r="A4662" s="6" t="s">
        <v>23</v>
      </c>
      <c r="B4662" s="6" t="s">
        <v>24</v>
      </c>
      <c r="C4662" s="6" t="s">
        <v>25</v>
      </c>
      <c r="D4662" s="6" t="s">
        <v>26</v>
      </c>
      <c r="E4662" s="6" t="s">
        <v>8</v>
      </c>
      <c r="G4662" s="6" t="s">
        <v>27</v>
      </c>
      <c r="H4662" s="7">
        <v>5232869.0</v>
      </c>
      <c r="I4662" s="8">
        <v>5234023.0</v>
      </c>
      <c r="J4662" t="s">
        <v>37</v>
      </c>
      <c r="K4662" t="s">
        <v>10977</v>
      </c>
      <c r="L4662" t="s">
        <v>10977</v>
      </c>
      <c r="N4662" t="s">
        <v>10978</v>
      </c>
      <c r="Q4662" t="s">
        <v>10979</v>
      </c>
      <c r="R4662">
        <v>1155.0</v>
      </c>
      <c r="S4662">
        <v>384.0</v>
      </c>
    </row>
    <row r="4663" ht="15.75" customHeight="1">
      <c r="A4663" s="6" t="s">
        <v>23</v>
      </c>
      <c r="B4663" s="6" t="s">
        <v>24</v>
      </c>
      <c r="C4663" s="6" t="s">
        <v>25</v>
      </c>
      <c r="D4663" s="6" t="s">
        <v>26</v>
      </c>
      <c r="E4663" s="6" t="s">
        <v>8</v>
      </c>
      <c r="G4663" s="6" t="s">
        <v>27</v>
      </c>
      <c r="H4663" s="7">
        <v>5234046.0</v>
      </c>
      <c r="I4663" s="8">
        <v>5234495.0</v>
      </c>
      <c r="J4663" t="s">
        <v>28</v>
      </c>
      <c r="K4663" t="s">
        <v>10980</v>
      </c>
      <c r="L4663" t="s">
        <v>10980</v>
      </c>
      <c r="N4663" t="s">
        <v>33</v>
      </c>
      <c r="Q4663" t="s">
        <v>10981</v>
      </c>
      <c r="R4663">
        <v>450.0</v>
      </c>
      <c r="S4663">
        <v>149.0</v>
      </c>
    </row>
    <row r="4664" ht="15.75" customHeight="1">
      <c r="A4664" s="6" t="s">
        <v>23</v>
      </c>
      <c r="B4664" s="6" t="s">
        <v>24</v>
      </c>
      <c r="C4664" s="6" t="s">
        <v>25</v>
      </c>
      <c r="D4664" s="6" t="s">
        <v>26</v>
      </c>
      <c r="E4664" s="6" t="s">
        <v>8</v>
      </c>
      <c r="G4664" s="6" t="s">
        <v>27</v>
      </c>
      <c r="H4664" s="7">
        <v>5234587.0</v>
      </c>
      <c r="I4664" s="8">
        <v>5235798.0</v>
      </c>
      <c r="J4664" t="s">
        <v>37</v>
      </c>
      <c r="K4664" t="s">
        <v>10982</v>
      </c>
      <c r="L4664" t="s">
        <v>10982</v>
      </c>
      <c r="N4664" t="s">
        <v>10983</v>
      </c>
      <c r="Q4664" t="s">
        <v>10984</v>
      </c>
      <c r="R4664">
        <v>1212.0</v>
      </c>
      <c r="S4664">
        <v>403.0</v>
      </c>
    </row>
    <row r="4665" ht="15.75" customHeight="1">
      <c r="A4665" s="6" t="s">
        <v>23</v>
      </c>
      <c r="B4665" s="6" t="s">
        <v>24</v>
      </c>
      <c r="C4665" s="6" t="s">
        <v>25</v>
      </c>
      <c r="D4665" s="6" t="s">
        <v>26</v>
      </c>
      <c r="E4665" s="6" t="s">
        <v>8</v>
      </c>
      <c r="G4665" s="6" t="s">
        <v>27</v>
      </c>
      <c r="H4665" s="7">
        <v>5235992.0</v>
      </c>
      <c r="I4665" s="8">
        <v>5237011.0</v>
      </c>
      <c r="J4665" t="s">
        <v>37</v>
      </c>
      <c r="K4665" t="s">
        <v>10985</v>
      </c>
      <c r="L4665" t="s">
        <v>10985</v>
      </c>
      <c r="N4665" t="s">
        <v>2875</v>
      </c>
      <c r="Q4665" t="s">
        <v>10986</v>
      </c>
      <c r="R4665">
        <v>1020.0</v>
      </c>
      <c r="S4665">
        <v>339.0</v>
      </c>
    </row>
    <row r="4666" ht="15.75" customHeight="1">
      <c r="A4666" s="6" t="s">
        <v>23</v>
      </c>
      <c r="B4666" s="6" t="s">
        <v>24</v>
      </c>
      <c r="C4666" s="6" t="s">
        <v>25</v>
      </c>
      <c r="D4666" s="6" t="s">
        <v>26</v>
      </c>
      <c r="E4666" s="6" t="s">
        <v>8</v>
      </c>
      <c r="G4666" s="6" t="s">
        <v>27</v>
      </c>
      <c r="H4666" s="7">
        <v>5237013.0</v>
      </c>
      <c r="I4666" s="8">
        <v>5237873.0</v>
      </c>
      <c r="J4666" t="s">
        <v>37</v>
      </c>
      <c r="K4666" t="s">
        <v>10987</v>
      </c>
      <c r="L4666" t="s">
        <v>10987</v>
      </c>
      <c r="N4666" t="s">
        <v>2365</v>
      </c>
      <c r="Q4666" t="s">
        <v>10988</v>
      </c>
      <c r="R4666">
        <v>861.0</v>
      </c>
      <c r="S4666">
        <v>286.0</v>
      </c>
    </row>
    <row r="4667" ht="15.75" customHeight="1">
      <c r="A4667" s="6" t="s">
        <v>23</v>
      </c>
      <c r="B4667" s="6" t="s">
        <v>24</v>
      </c>
      <c r="C4667" s="6" t="s">
        <v>25</v>
      </c>
      <c r="D4667" s="6" t="s">
        <v>26</v>
      </c>
      <c r="E4667" s="6" t="s">
        <v>8</v>
      </c>
      <c r="G4667" s="6" t="s">
        <v>27</v>
      </c>
      <c r="H4667" s="7">
        <v>5238006.0</v>
      </c>
      <c r="I4667" s="8">
        <v>5238503.0</v>
      </c>
      <c r="J4667" t="s">
        <v>28</v>
      </c>
      <c r="K4667" t="s">
        <v>10989</v>
      </c>
      <c r="L4667" t="s">
        <v>10989</v>
      </c>
      <c r="N4667" t="s">
        <v>10990</v>
      </c>
      <c r="Q4667" t="s">
        <v>10991</v>
      </c>
      <c r="R4667">
        <v>498.0</v>
      </c>
      <c r="S4667">
        <v>165.0</v>
      </c>
    </row>
    <row r="4668" ht="15.75" customHeight="1">
      <c r="A4668" s="6" t="s">
        <v>23</v>
      </c>
      <c r="B4668" s="6" t="s">
        <v>24</v>
      </c>
      <c r="C4668" s="6" t="s">
        <v>25</v>
      </c>
      <c r="D4668" s="6" t="s">
        <v>26</v>
      </c>
      <c r="E4668" s="6" t="s">
        <v>8</v>
      </c>
      <c r="G4668" s="6" t="s">
        <v>27</v>
      </c>
      <c r="H4668" s="7">
        <v>5238843.0</v>
      </c>
      <c r="I4668" s="8">
        <v>5239280.0</v>
      </c>
      <c r="J4668" t="s">
        <v>28</v>
      </c>
      <c r="K4668" t="s">
        <v>10992</v>
      </c>
      <c r="L4668" t="s">
        <v>10992</v>
      </c>
      <c r="N4668" t="s">
        <v>10993</v>
      </c>
      <c r="Q4668" t="s">
        <v>10994</v>
      </c>
      <c r="R4668">
        <v>438.0</v>
      </c>
      <c r="S4668">
        <v>145.0</v>
      </c>
    </row>
    <row r="4669" ht="15.75" customHeight="1">
      <c r="A4669" s="6" t="s">
        <v>23</v>
      </c>
      <c r="B4669" s="6" t="s">
        <v>24</v>
      </c>
      <c r="C4669" s="6" t="s">
        <v>25</v>
      </c>
      <c r="D4669" s="6" t="s">
        <v>26</v>
      </c>
      <c r="E4669" s="6" t="s">
        <v>8</v>
      </c>
      <c r="G4669" s="6" t="s">
        <v>27</v>
      </c>
      <c r="H4669" s="7">
        <v>5239439.0</v>
      </c>
      <c r="I4669" s="8">
        <v>5240308.0</v>
      </c>
      <c r="J4669" t="s">
        <v>37</v>
      </c>
      <c r="K4669" t="s">
        <v>10995</v>
      </c>
      <c r="L4669" t="s">
        <v>10995</v>
      </c>
      <c r="N4669" t="s">
        <v>10996</v>
      </c>
      <c r="O4669" t="s">
        <v>10997</v>
      </c>
      <c r="Q4669" t="s">
        <v>10998</v>
      </c>
      <c r="R4669">
        <v>870.0</v>
      </c>
      <c r="S4669">
        <v>289.0</v>
      </c>
    </row>
    <row r="4670" ht="15.75" customHeight="1">
      <c r="A4670" s="6" t="s">
        <v>23</v>
      </c>
      <c r="B4670" s="6" t="s">
        <v>24</v>
      </c>
      <c r="C4670" s="6" t="s">
        <v>25</v>
      </c>
      <c r="D4670" s="6" t="s">
        <v>26</v>
      </c>
      <c r="E4670" s="6" t="s">
        <v>8</v>
      </c>
      <c r="G4670" s="6" t="s">
        <v>27</v>
      </c>
      <c r="H4670" s="7">
        <v>5240398.0</v>
      </c>
      <c r="I4670" s="8">
        <v>5240589.0</v>
      </c>
      <c r="J4670" t="s">
        <v>37</v>
      </c>
      <c r="K4670" t="s">
        <v>10999</v>
      </c>
      <c r="L4670" t="s">
        <v>10999</v>
      </c>
      <c r="N4670" t="s">
        <v>33</v>
      </c>
      <c r="Q4670" t="s">
        <v>11000</v>
      </c>
      <c r="R4670">
        <v>192.0</v>
      </c>
      <c r="S4670">
        <v>63.0</v>
      </c>
    </row>
    <row r="4671" ht="15.75" customHeight="1">
      <c r="A4671" s="6" t="s">
        <v>23</v>
      </c>
      <c r="B4671" s="6" t="s">
        <v>24</v>
      </c>
      <c r="C4671" s="6" t="s">
        <v>25</v>
      </c>
      <c r="D4671" s="6" t="s">
        <v>26</v>
      </c>
      <c r="E4671" s="6" t="s">
        <v>8</v>
      </c>
      <c r="G4671" s="6" t="s">
        <v>27</v>
      </c>
      <c r="H4671" s="7">
        <v>5240656.0</v>
      </c>
      <c r="I4671" s="8">
        <v>5242017.0</v>
      </c>
      <c r="J4671" t="s">
        <v>28</v>
      </c>
      <c r="K4671" t="s">
        <v>11001</v>
      </c>
      <c r="L4671" t="s">
        <v>11001</v>
      </c>
      <c r="N4671" t="s">
        <v>174</v>
      </c>
      <c r="Q4671" t="s">
        <v>11002</v>
      </c>
      <c r="R4671">
        <v>1362.0</v>
      </c>
      <c r="S4671">
        <v>453.0</v>
      </c>
    </row>
    <row r="4672" ht="15.75" customHeight="1">
      <c r="A4672" s="6" t="s">
        <v>23</v>
      </c>
      <c r="B4672" s="6" t="s">
        <v>24</v>
      </c>
      <c r="C4672" s="6" t="s">
        <v>25</v>
      </c>
      <c r="D4672" s="6" t="s">
        <v>26</v>
      </c>
      <c r="E4672" s="6" t="s">
        <v>8</v>
      </c>
      <c r="G4672" s="6" t="s">
        <v>27</v>
      </c>
      <c r="H4672" s="7">
        <v>5242102.0</v>
      </c>
      <c r="I4672" s="8">
        <v>5243079.0</v>
      </c>
      <c r="J4672" t="s">
        <v>28</v>
      </c>
      <c r="K4672" t="s">
        <v>11003</v>
      </c>
      <c r="L4672" t="s">
        <v>11003</v>
      </c>
      <c r="N4672" t="s">
        <v>273</v>
      </c>
      <c r="Q4672" t="s">
        <v>11004</v>
      </c>
      <c r="R4672">
        <v>978.0</v>
      </c>
      <c r="S4672">
        <v>325.0</v>
      </c>
    </row>
    <row r="4673" ht="15.75" customHeight="1">
      <c r="A4673" s="6" t="s">
        <v>23</v>
      </c>
      <c r="B4673" s="6" t="s">
        <v>24</v>
      </c>
      <c r="C4673" s="6" t="s">
        <v>25</v>
      </c>
      <c r="D4673" s="6" t="s">
        <v>26</v>
      </c>
      <c r="E4673" s="6" t="s">
        <v>8</v>
      </c>
      <c r="G4673" s="6" t="s">
        <v>27</v>
      </c>
      <c r="H4673" s="7">
        <v>5243241.0</v>
      </c>
      <c r="I4673" s="8">
        <v>5244905.0</v>
      </c>
      <c r="J4673" t="s">
        <v>28</v>
      </c>
      <c r="K4673" t="s">
        <v>11005</v>
      </c>
      <c r="L4673" t="s">
        <v>11005</v>
      </c>
      <c r="N4673" t="s">
        <v>11006</v>
      </c>
      <c r="Q4673" t="s">
        <v>11007</v>
      </c>
      <c r="R4673">
        <v>1665.0</v>
      </c>
      <c r="S4673">
        <v>554.0</v>
      </c>
    </row>
    <row r="4674" ht="15.75" customHeight="1">
      <c r="A4674" s="6" t="s">
        <v>23</v>
      </c>
      <c r="B4674" s="6" t="s">
        <v>24</v>
      </c>
      <c r="C4674" s="6" t="s">
        <v>25</v>
      </c>
      <c r="D4674" s="6" t="s">
        <v>26</v>
      </c>
      <c r="E4674" s="6" t="s">
        <v>8</v>
      </c>
      <c r="G4674" s="6" t="s">
        <v>27</v>
      </c>
      <c r="H4674" s="7">
        <v>5245191.0</v>
      </c>
      <c r="I4674" s="8">
        <v>5245757.0</v>
      </c>
      <c r="J4674" t="s">
        <v>28</v>
      </c>
      <c r="K4674" t="s">
        <v>11008</v>
      </c>
      <c r="L4674" t="s">
        <v>11008</v>
      </c>
      <c r="N4674" t="s">
        <v>6342</v>
      </c>
      <c r="Q4674" t="s">
        <v>11009</v>
      </c>
      <c r="R4674">
        <v>567.0</v>
      </c>
      <c r="S4674">
        <v>188.0</v>
      </c>
    </row>
    <row r="4675" ht="15.75" customHeight="1">
      <c r="A4675" s="6" t="s">
        <v>23</v>
      </c>
      <c r="B4675" s="6" t="s">
        <v>24</v>
      </c>
      <c r="C4675" s="6" t="s">
        <v>25</v>
      </c>
      <c r="D4675" s="6" t="s">
        <v>26</v>
      </c>
      <c r="E4675" s="6" t="s">
        <v>8</v>
      </c>
      <c r="G4675" s="6" t="s">
        <v>27</v>
      </c>
      <c r="H4675" s="7">
        <v>5245925.0</v>
      </c>
      <c r="I4675" s="8">
        <v>5246107.0</v>
      </c>
      <c r="J4675" t="s">
        <v>37</v>
      </c>
      <c r="K4675" t="s">
        <v>11010</v>
      </c>
      <c r="L4675" t="s">
        <v>11010</v>
      </c>
      <c r="N4675" t="s">
        <v>11011</v>
      </c>
      <c r="Q4675" t="s">
        <v>11012</v>
      </c>
      <c r="R4675">
        <v>183.0</v>
      </c>
      <c r="S4675">
        <v>60.0</v>
      </c>
    </row>
    <row r="4676" ht="15.75" customHeight="1">
      <c r="A4676" s="6" t="s">
        <v>23</v>
      </c>
      <c r="B4676" s="6" t="s">
        <v>24</v>
      </c>
      <c r="C4676" s="6" t="s">
        <v>25</v>
      </c>
      <c r="D4676" s="6" t="s">
        <v>26</v>
      </c>
      <c r="E4676" s="6" t="s">
        <v>8</v>
      </c>
      <c r="G4676" s="6" t="s">
        <v>27</v>
      </c>
      <c r="H4676" s="7">
        <v>5246135.0</v>
      </c>
      <c r="I4676" s="8">
        <v>5246542.0</v>
      </c>
      <c r="J4676" t="s">
        <v>28</v>
      </c>
      <c r="K4676" t="s">
        <v>11013</v>
      </c>
      <c r="L4676" t="s">
        <v>11013</v>
      </c>
      <c r="N4676" t="s">
        <v>11014</v>
      </c>
      <c r="Q4676" t="s">
        <v>11015</v>
      </c>
      <c r="R4676">
        <v>408.0</v>
      </c>
      <c r="S4676">
        <v>135.0</v>
      </c>
    </row>
    <row r="4677" ht="15.75" customHeight="1">
      <c r="A4677" s="6" t="s">
        <v>23</v>
      </c>
      <c r="B4677" s="6" t="s">
        <v>24</v>
      </c>
      <c r="C4677" s="6" t="s">
        <v>25</v>
      </c>
      <c r="D4677" s="6" t="s">
        <v>26</v>
      </c>
      <c r="E4677" s="6" t="s">
        <v>8</v>
      </c>
      <c r="G4677" s="6" t="s">
        <v>27</v>
      </c>
      <c r="H4677" s="7">
        <v>5246539.0</v>
      </c>
      <c r="I4677" s="8">
        <v>5246811.0</v>
      </c>
      <c r="J4677" t="s">
        <v>28</v>
      </c>
      <c r="K4677" t="s">
        <v>11016</v>
      </c>
      <c r="L4677" t="s">
        <v>11016</v>
      </c>
      <c r="N4677" t="s">
        <v>33</v>
      </c>
      <c r="Q4677" t="s">
        <v>11017</v>
      </c>
      <c r="R4677">
        <v>273.0</v>
      </c>
      <c r="S4677">
        <v>90.0</v>
      </c>
    </row>
    <row r="4678" ht="15.75" customHeight="1">
      <c r="A4678" s="6" t="s">
        <v>23</v>
      </c>
      <c r="B4678" s="6" t="s">
        <v>24</v>
      </c>
      <c r="C4678" s="6" t="s">
        <v>25</v>
      </c>
      <c r="D4678" s="6" t="s">
        <v>26</v>
      </c>
      <c r="E4678" s="6" t="s">
        <v>8</v>
      </c>
      <c r="G4678" s="6" t="s">
        <v>27</v>
      </c>
      <c r="H4678" s="7">
        <v>5246895.0</v>
      </c>
      <c r="I4678" s="8">
        <v>5247839.0</v>
      </c>
      <c r="J4678" t="s">
        <v>37</v>
      </c>
      <c r="K4678" t="s">
        <v>11018</v>
      </c>
      <c r="L4678" t="s">
        <v>11018</v>
      </c>
      <c r="N4678" t="s">
        <v>11019</v>
      </c>
      <c r="Q4678" t="s">
        <v>11020</v>
      </c>
      <c r="R4678">
        <v>945.0</v>
      </c>
      <c r="S4678">
        <v>314.0</v>
      </c>
    </row>
    <row r="4679" ht="15.75" customHeight="1">
      <c r="A4679" s="6" t="s">
        <v>23</v>
      </c>
      <c r="B4679" s="6" t="s">
        <v>24</v>
      </c>
      <c r="C4679" s="6" t="s">
        <v>25</v>
      </c>
      <c r="D4679" s="6" t="s">
        <v>26</v>
      </c>
      <c r="E4679" s="6" t="s">
        <v>8</v>
      </c>
      <c r="G4679" s="6" t="s">
        <v>27</v>
      </c>
      <c r="H4679" s="7">
        <v>5248002.0</v>
      </c>
      <c r="I4679" s="8">
        <v>5250065.0</v>
      </c>
      <c r="J4679" t="s">
        <v>37</v>
      </c>
      <c r="K4679" t="s">
        <v>11021</v>
      </c>
      <c r="L4679" t="s">
        <v>11021</v>
      </c>
      <c r="N4679" t="s">
        <v>11022</v>
      </c>
      <c r="Q4679" t="s">
        <v>11023</v>
      </c>
      <c r="R4679">
        <v>2064.0</v>
      </c>
      <c r="S4679">
        <v>687.0</v>
      </c>
    </row>
    <row r="4680" ht="15.75" customHeight="1">
      <c r="A4680" s="6" t="s">
        <v>23</v>
      </c>
      <c r="B4680" s="6" t="s">
        <v>24</v>
      </c>
      <c r="C4680" s="6" t="s">
        <v>25</v>
      </c>
      <c r="D4680" s="6" t="s">
        <v>26</v>
      </c>
      <c r="E4680" s="6" t="s">
        <v>8</v>
      </c>
      <c r="G4680" s="6" t="s">
        <v>27</v>
      </c>
      <c r="H4680" s="7">
        <v>5250105.0</v>
      </c>
      <c r="I4680" s="8">
        <v>5251001.0</v>
      </c>
      <c r="J4680" t="s">
        <v>37</v>
      </c>
      <c r="K4680" t="s">
        <v>11024</v>
      </c>
      <c r="L4680" t="s">
        <v>11024</v>
      </c>
      <c r="N4680" t="s">
        <v>726</v>
      </c>
      <c r="Q4680" t="s">
        <v>11025</v>
      </c>
      <c r="R4680">
        <v>897.0</v>
      </c>
      <c r="S4680">
        <v>298.0</v>
      </c>
    </row>
    <row r="4681" ht="15.75" customHeight="1">
      <c r="A4681" s="6" t="s">
        <v>23</v>
      </c>
      <c r="B4681" s="6" t="s">
        <v>24</v>
      </c>
      <c r="C4681" s="6" t="s">
        <v>25</v>
      </c>
      <c r="D4681" s="6" t="s">
        <v>26</v>
      </c>
      <c r="E4681" s="6" t="s">
        <v>8</v>
      </c>
      <c r="G4681" s="6" t="s">
        <v>27</v>
      </c>
      <c r="H4681" s="7">
        <v>5251080.0</v>
      </c>
      <c r="I4681" s="8">
        <v>5251634.0</v>
      </c>
      <c r="J4681" t="s">
        <v>28</v>
      </c>
      <c r="K4681" t="s">
        <v>11026</v>
      </c>
      <c r="L4681" t="s">
        <v>11026</v>
      </c>
      <c r="N4681" t="s">
        <v>219</v>
      </c>
      <c r="Q4681" t="s">
        <v>11027</v>
      </c>
      <c r="R4681">
        <v>555.0</v>
      </c>
      <c r="S4681">
        <v>184.0</v>
      </c>
    </row>
    <row r="4682" ht="15.75" customHeight="1">
      <c r="A4682" s="6" t="s">
        <v>23</v>
      </c>
      <c r="B4682" s="6" t="s">
        <v>24</v>
      </c>
      <c r="C4682" s="6" t="s">
        <v>25</v>
      </c>
      <c r="D4682" s="6" t="s">
        <v>26</v>
      </c>
      <c r="E4682" s="6" t="s">
        <v>8</v>
      </c>
      <c r="G4682" s="6" t="s">
        <v>27</v>
      </c>
      <c r="H4682" s="7">
        <v>5251879.0</v>
      </c>
      <c r="I4682" s="8">
        <v>5252430.0</v>
      </c>
      <c r="J4682" t="s">
        <v>37</v>
      </c>
      <c r="K4682" t="s">
        <v>11028</v>
      </c>
      <c r="L4682" t="s">
        <v>11028</v>
      </c>
      <c r="N4682" t="s">
        <v>11029</v>
      </c>
      <c r="Q4682" t="s">
        <v>11030</v>
      </c>
      <c r="R4682">
        <v>552.0</v>
      </c>
      <c r="S4682">
        <v>183.0</v>
      </c>
    </row>
    <row r="4683" ht="15.75" customHeight="1">
      <c r="A4683" s="6" t="s">
        <v>23</v>
      </c>
      <c r="B4683" s="6" t="s">
        <v>24</v>
      </c>
      <c r="C4683" s="6" t="s">
        <v>25</v>
      </c>
      <c r="D4683" s="6" t="s">
        <v>26</v>
      </c>
      <c r="E4683" s="6" t="s">
        <v>8</v>
      </c>
      <c r="G4683" s="6" t="s">
        <v>27</v>
      </c>
      <c r="H4683" s="7">
        <v>5252436.0</v>
      </c>
      <c r="I4683" s="8">
        <v>5253200.0</v>
      </c>
      <c r="J4683" t="s">
        <v>37</v>
      </c>
      <c r="K4683" t="s">
        <v>11031</v>
      </c>
      <c r="L4683" t="s">
        <v>11031</v>
      </c>
      <c r="N4683" t="s">
        <v>209</v>
      </c>
      <c r="Q4683" t="s">
        <v>11032</v>
      </c>
      <c r="R4683">
        <v>765.0</v>
      </c>
      <c r="S4683">
        <v>254.0</v>
      </c>
    </row>
    <row r="4684" ht="15.75" customHeight="1">
      <c r="A4684" s="6" t="s">
        <v>23</v>
      </c>
      <c r="B4684" s="6" t="s">
        <v>24</v>
      </c>
      <c r="C4684" s="6" t="s">
        <v>25</v>
      </c>
      <c r="D4684" s="6" t="s">
        <v>26</v>
      </c>
      <c r="E4684" s="6" t="s">
        <v>8</v>
      </c>
      <c r="G4684" s="6" t="s">
        <v>27</v>
      </c>
      <c r="H4684" s="7">
        <v>5253219.0</v>
      </c>
      <c r="I4684" s="8">
        <v>5254157.0</v>
      </c>
      <c r="J4684" t="s">
        <v>28</v>
      </c>
      <c r="K4684" t="s">
        <v>11033</v>
      </c>
      <c r="L4684" t="s">
        <v>11033</v>
      </c>
      <c r="N4684" t="s">
        <v>33</v>
      </c>
      <c r="Q4684" t="s">
        <v>11034</v>
      </c>
      <c r="R4684">
        <v>939.0</v>
      </c>
      <c r="S4684">
        <v>312.0</v>
      </c>
    </row>
    <row r="4685" ht="15.75" customHeight="1">
      <c r="A4685" s="6" t="s">
        <v>23</v>
      </c>
      <c r="B4685" s="6" t="s">
        <v>24</v>
      </c>
      <c r="C4685" s="6" t="s">
        <v>25</v>
      </c>
      <c r="D4685" s="6" t="s">
        <v>26</v>
      </c>
      <c r="E4685" s="6" t="s">
        <v>8</v>
      </c>
      <c r="G4685" s="6" t="s">
        <v>27</v>
      </c>
      <c r="H4685" s="7">
        <v>5254411.0</v>
      </c>
      <c r="I4685" s="8">
        <v>5255079.0</v>
      </c>
      <c r="J4685" t="s">
        <v>37</v>
      </c>
      <c r="K4685" t="s">
        <v>11035</v>
      </c>
      <c r="L4685" t="s">
        <v>11035</v>
      </c>
      <c r="N4685" t="s">
        <v>33</v>
      </c>
      <c r="Q4685" t="s">
        <v>11036</v>
      </c>
      <c r="R4685">
        <v>669.0</v>
      </c>
      <c r="S4685">
        <v>222.0</v>
      </c>
    </row>
    <row r="4686" ht="15.75" customHeight="1">
      <c r="A4686" s="6" t="s">
        <v>23</v>
      </c>
      <c r="B4686" s="6" t="s">
        <v>24</v>
      </c>
      <c r="C4686" s="6" t="s">
        <v>25</v>
      </c>
      <c r="D4686" s="6" t="s">
        <v>26</v>
      </c>
      <c r="E4686" s="6" t="s">
        <v>8</v>
      </c>
      <c r="G4686" s="6" t="s">
        <v>27</v>
      </c>
      <c r="H4686" s="7">
        <v>5255091.0</v>
      </c>
      <c r="I4686" s="8">
        <v>5255930.0</v>
      </c>
      <c r="J4686" t="s">
        <v>37</v>
      </c>
      <c r="K4686" t="s">
        <v>11037</v>
      </c>
      <c r="L4686" t="s">
        <v>11037</v>
      </c>
      <c r="N4686" t="s">
        <v>33</v>
      </c>
      <c r="Q4686" t="s">
        <v>11038</v>
      </c>
      <c r="R4686">
        <v>840.0</v>
      </c>
      <c r="S4686">
        <v>279.0</v>
      </c>
    </row>
    <row r="4687" ht="15.75" customHeight="1">
      <c r="A4687" s="6" t="s">
        <v>23</v>
      </c>
      <c r="B4687" s="6" t="s">
        <v>24</v>
      </c>
      <c r="C4687" s="6" t="s">
        <v>25</v>
      </c>
      <c r="D4687" s="6" t="s">
        <v>26</v>
      </c>
      <c r="E4687" s="6" t="s">
        <v>8</v>
      </c>
      <c r="G4687" s="6" t="s">
        <v>27</v>
      </c>
      <c r="H4687" s="7">
        <v>5256061.0</v>
      </c>
      <c r="I4687" s="8">
        <v>5257071.0</v>
      </c>
      <c r="J4687" t="s">
        <v>28</v>
      </c>
      <c r="K4687" t="s">
        <v>11039</v>
      </c>
      <c r="L4687" t="s">
        <v>11039</v>
      </c>
      <c r="N4687" t="s">
        <v>437</v>
      </c>
      <c r="Q4687" t="s">
        <v>11040</v>
      </c>
      <c r="R4687">
        <v>1011.0</v>
      </c>
      <c r="S4687">
        <v>336.0</v>
      </c>
    </row>
    <row r="4688" ht="15.75" customHeight="1">
      <c r="A4688" s="6" t="s">
        <v>23</v>
      </c>
      <c r="B4688" s="6" t="s">
        <v>24</v>
      </c>
      <c r="C4688" s="6" t="s">
        <v>25</v>
      </c>
      <c r="D4688" s="6" t="s">
        <v>26</v>
      </c>
      <c r="E4688" s="6" t="s">
        <v>8</v>
      </c>
      <c r="G4688" s="6" t="s">
        <v>27</v>
      </c>
      <c r="H4688" s="7">
        <v>5257204.0</v>
      </c>
      <c r="I4688" s="8">
        <v>5258136.0</v>
      </c>
      <c r="J4688" t="s">
        <v>37</v>
      </c>
      <c r="K4688" t="s">
        <v>11041</v>
      </c>
      <c r="L4688" t="s">
        <v>11041</v>
      </c>
      <c r="N4688" t="s">
        <v>11042</v>
      </c>
      <c r="Q4688" t="s">
        <v>11043</v>
      </c>
      <c r="R4688">
        <v>933.0</v>
      </c>
      <c r="S4688">
        <v>310.0</v>
      </c>
    </row>
    <row r="4689" ht="15.75" customHeight="1">
      <c r="A4689" s="6" t="s">
        <v>23</v>
      </c>
      <c r="B4689" s="6" t="s">
        <v>24</v>
      </c>
      <c r="C4689" s="6" t="s">
        <v>25</v>
      </c>
      <c r="D4689" s="6" t="s">
        <v>26</v>
      </c>
      <c r="E4689" s="6" t="s">
        <v>8</v>
      </c>
      <c r="G4689" s="6" t="s">
        <v>27</v>
      </c>
      <c r="H4689" s="7">
        <v>5258173.0</v>
      </c>
      <c r="I4689" s="8">
        <v>5258829.0</v>
      </c>
      <c r="J4689" t="s">
        <v>28</v>
      </c>
      <c r="K4689" t="s">
        <v>11044</v>
      </c>
      <c r="L4689" t="s">
        <v>11044</v>
      </c>
      <c r="N4689" t="s">
        <v>781</v>
      </c>
      <c r="Q4689" t="s">
        <v>11045</v>
      </c>
      <c r="R4689">
        <v>657.0</v>
      </c>
      <c r="S4689">
        <v>218.0</v>
      </c>
    </row>
    <row r="4690" ht="15.75" customHeight="1">
      <c r="A4690" s="6" t="s">
        <v>23</v>
      </c>
      <c r="B4690" s="6" t="s">
        <v>24</v>
      </c>
      <c r="C4690" s="6" t="s">
        <v>25</v>
      </c>
      <c r="D4690" s="6" t="s">
        <v>26</v>
      </c>
      <c r="E4690" s="6" t="s">
        <v>8</v>
      </c>
      <c r="G4690" s="6" t="s">
        <v>27</v>
      </c>
      <c r="H4690" s="7">
        <v>5258826.0</v>
      </c>
      <c r="I4690" s="8">
        <v>5260475.0</v>
      </c>
      <c r="J4690" t="s">
        <v>28</v>
      </c>
      <c r="K4690" t="s">
        <v>11046</v>
      </c>
      <c r="L4690" t="s">
        <v>11046</v>
      </c>
      <c r="N4690" t="s">
        <v>174</v>
      </c>
      <c r="Q4690" t="s">
        <v>11047</v>
      </c>
      <c r="R4690">
        <v>1650.0</v>
      </c>
      <c r="S4690">
        <v>549.0</v>
      </c>
    </row>
    <row r="4691" ht="15.75" customHeight="1">
      <c r="A4691" s="6" t="s">
        <v>23</v>
      </c>
      <c r="B4691" s="6" t="s">
        <v>24</v>
      </c>
      <c r="C4691" s="6" t="s">
        <v>25</v>
      </c>
      <c r="D4691" s="6" t="s">
        <v>26</v>
      </c>
      <c r="E4691" s="6" t="s">
        <v>8</v>
      </c>
      <c r="G4691" s="6" t="s">
        <v>27</v>
      </c>
      <c r="H4691" s="7">
        <v>5260690.0</v>
      </c>
      <c r="I4691" s="8">
        <v>5260962.0</v>
      </c>
      <c r="J4691" t="s">
        <v>37</v>
      </c>
      <c r="K4691" t="s">
        <v>11048</v>
      </c>
      <c r="L4691" t="s">
        <v>11048</v>
      </c>
      <c r="N4691" t="s">
        <v>33</v>
      </c>
      <c r="Q4691" t="s">
        <v>11049</v>
      </c>
      <c r="R4691">
        <v>273.0</v>
      </c>
      <c r="S4691">
        <v>90.0</v>
      </c>
    </row>
    <row r="4692" ht="15.75" customHeight="1">
      <c r="A4692" s="6" t="s">
        <v>23</v>
      </c>
      <c r="B4692" s="6" t="s">
        <v>24</v>
      </c>
      <c r="C4692" s="6" t="s">
        <v>25</v>
      </c>
      <c r="D4692" s="6" t="s">
        <v>26</v>
      </c>
      <c r="E4692" s="6" t="s">
        <v>8</v>
      </c>
      <c r="G4692" s="6" t="s">
        <v>27</v>
      </c>
      <c r="H4692" s="7">
        <v>5260980.0</v>
      </c>
      <c r="I4692" s="8">
        <v>5261639.0</v>
      </c>
      <c r="J4692" t="s">
        <v>28</v>
      </c>
      <c r="K4692" t="s">
        <v>11050</v>
      </c>
      <c r="L4692" t="s">
        <v>11050</v>
      </c>
      <c r="N4692" t="s">
        <v>1865</v>
      </c>
      <c r="Q4692" t="s">
        <v>11051</v>
      </c>
      <c r="R4692">
        <v>660.0</v>
      </c>
      <c r="S4692">
        <v>219.0</v>
      </c>
    </row>
    <row r="4693" ht="15.75" customHeight="1">
      <c r="A4693" s="6" t="s">
        <v>23</v>
      </c>
      <c r="B4693" s="6" t="s">
        <v>24</v>
      </c>
      <c r="C4693" s="6" t="s">
        <v>25</v>
      </c>
      <c r="D4693" s="6" t="s">
        <v>26</v>
      </c>
      <c r="E4693" s="6" t="s">
        <v>8</v>
      </c>
      <c r="G4693" s="6" t="s">
        <v>27</v>
      </c>
      <c r="H4693" s="7">
        <v>5261925.0</v>
      </c>
      <c r="I4693" s="8">
        <v>5263742.0</v>
      </c>
      <c r="J4693" t="s">
        <v>37</v>
      </c>
      <c r="K4693" t="s">
        <v>11052</v>
      </c>
      <c r="L4693" t="s">
        <v>11052</v>
      </c>
      <c r="N4693" t="s">
        <v>11053</v>
      </c>
      <c r="Q4693" t="s">
        <v>11054</v>
      </c>
      <c r="R4693">
        <v>1818.0</v>
      </c>
      <c r="S4693">
        <v>605.0</v>
      </c>
    </row>
    <row r="4694" ht="15.75" customHeight="1">
      <c r="A4694" s="6" t="s">
        <v>23</v>
      </c>
      <c r="B4694" s="6" t="s">
        <v>24</v>
      </c>
      <c r="C4694" s="6" t="s">
        <v>25</v>
      </c>
      <c r="D4694" s="6" t="s">
        <v>26</v>
      </c>
      <c r="E4694" s="6" t="s">
        <v>8</v>
      </c>
      <c r="G4694" s="6" t="s">
        <v>27</v>
      </c>
      <c r="H4694" s="7">
        <v>5263808.0</v>
      </c>
      <c r="I4694" s="8">
        <v>5265022.0</v>
      </c>
      <c r="J4694" t="s">
        <v>28</v>
      </c>
      <c r="K4694" t="s">
        <v>11055</v>
      </c>
      <c r="L4694" t="s">
        <v>11055</v>
      </c>
      <c r="N4694" t="s">
        <v>2128</v>
      </c>
      <c r="Q4694" t="s">
        <v>11056</v>
      </c>
      <c r="R4694">
        <v>1215.0</v>
      </c>
      <c r="S4694">
        <v>404.0</v>
      </c>
    </row>
    <row r="4695" ht="15.75" customHeight="1">
      <c r="A4695" s="6" t="s">
        <v>23</v>
      </c>
      <c r="B4695" s="6" t="s">
        <v>24</v>
      </c>
      <c r="C4695" s="6" t="s">
        <v>25</v>
      </c>
      <c r="D4695" s="6" t="s">
        <v>26</v>
      </c>
      <c r="E4695" s="6" t="s">
        <v>8</v>
      </c>
      <c r="G4695" s="6" t="s">
        <v>27</v>
      </c>
      <c r="H4695" s="7">
        <v>5265170.0</v>
      </c>
      <c r="I4695" s="8">
        <v>5265841.0</v>
      </c>
      <c r="J4695" t="s">
        <v>37</v>
      </c>
      <c r="K4695" t="s">
        <v>11057</v>
      </c>
      <c r="L4695" t="s">
        <v>11057</v>
      </c>
      <c r="N4695" t="s">
        <v>11058</v>
      </c>
      <c r="Q4695" t="s">
        <v>11059</v>
      </c>
      <c r="R4695">
        <v>672.0</v>
      </c>
      <c r="S4695">
        <v>223.0</v>
      </c>
    </row>
    <row r="4696" ht="15.75" customHeight="1">
      <c r="A4696" s="6" t="s">
        <v>23</v>
      </c>
      <c r="B4696" s="6" t="s">
        <v>24</v>
      </c>
      <c r="C4696" s="6" t="s">
        <v>25</v>
      </c>
      <c r="D4696" s="6" t="s">
        <v>26</v>
      </c>
      <c r="E4696" s="6" t="s">
        <v>8</v>
      </c>
      <c r="G4696" s="6" t="s">
        <v>27</v>
      </c>
      <c r="H4696" s="7">
        <v>5265961.0</v>
      </c>
      <c r="I4696" s="8">
        <v>5267577.0</v>
      </c>
      <c r="J4696" t="s">
        <v>28</v>
      </c>
      <c r="K4696" t="s">
        <v>11060</v>
      </c>
      <c r="L4696" t="s">
        <v>11060</v>
      </c>
      <c r="N4696" t="s">
        <v>937</v>
      </c>
      <c r="Q4696" t="s">
        <v>11061</v>
      </c>
      <c r="R4696">
        <v>1617.0</v>
      </c>
      <c r="S4696">
        <v>538.0</v>
      </c>
    </row>
    <row r="4697" ht="15.75" customHeight="1">
      <c r="A4697" s="6" t="s">
        <v>23</v>
      </c>
      <c r="B4697" s="6" t="s">
        <v>24</v>
      </c>
      <c r="C4697" s="6" t="s">
        <v>25</v>
      </c>
      <c r="D4697" s="6" t="s">
        <v>26</v>
      </c>
      <c r="E4697" s="6" t="s">
        <v>8</v>
      </c>
      <c r="G4697" s="6" t="s">
        <v>27</v>
      </c>
      <c r="H4697" s="7">
        <v>5267914.0</v>
      </c>
      <c r="I4697" s="8">
        <v>5268708.0</v>
      </c>
      <c r="J4697" t="s">
        <v>37</v>
      </c>
      <c r="K4697" t="s">
        <v>11062</v>
      </c>
      <c r="L4697" t="s">
        <v>11062</v>
      </c>
      <c r="N4697" t="s">
        <v>5951</v>
      </c>
      <c r="Q4697" t="s">
        <v>11063</v>
      </c>
      <c r="R4697">
        <v>795.0</v>
      </c>
      <c r="S4697">
        <v>264.0</v>
      </c>
    </row>
    <row r="4698" ht="15.75" customHeight="1">
      <c r="A4698" s="6" t="s">
        <v>23</v>
      </c>
      <c r="B4698" s="6" t="s">
        <v>24</v>
      </c>
      <c r="C4698" s="6" t="s">
        <v>25</v>
      </c>
      <c r="D4698" s="6" t="s">
        <v>26</v>
      </c>
      <c r="E4698" s="6" t="s">
        <v>8</v>
      </c>
      <c r="G4698" s="6" t="s">
        <v>27</v>
      </c>
      <c r="H4698" s="7">
        <v>5268902.0</v>
      </c>
      <c r="I4698" s="8">
        <v>5270233.0</v>
      </c>
      <c r="J4698" t="s">
        <v>37</v>
      </c>
      <c r="K4698" t="s">
        <v>11064</v>
      </c>
      <c r="L4698" t="s">
        <v>11064</v>
      </c>
      <c r="N4698" t="s">
        <v>5982</v>
      </c>
      <c r="Q4698" t="s">
        <v>11065</v>
      </c>
      <c r="R4698">
        <v>1332.0</v>
      </c>
      <c r="S4698">
        <v>443.0</v>
      </c>
    </row>
    <row r="4699" ht="15.75" customHeight="1">
      <c r="A4699" s="6" t="s">
        <v>23</v>
      </c>
      <c r="B4699" s="6" t="s">
        <v>24</v>
      </c>
      <c r="C4699" s="6" t="s">
        <v>25</v>
      </c>
      <c r="D4699" s="6" t="s">
        <v>26</v>
      </c>
      <c r="E4699" s="6" t="s">
        <v>8</v>
      </c>
      <c r="G4699" s="6" t="s">
        <v>27</v>
      </c>
      <c r="H4699" s="7">
        <v>5270639.0</v>
      </c>
      <c r="I4699" s="8">
        <v>5271313.0</v>
      </c>
      <c r="J4699" t="s">
        <v>37</v>
      </c>
      <c r="K4699" t="s">
        <v>11066</v>
      </c>
      <c r="L4699" t="s">
        <v>11066</v>
      </c>
      <c r="N4699" t="s">
        <v>480</v>
      </c>
      <c r="Q4699" t="s">
        <v>11067</v>
      </c>
      <c r="R4699">
        <v>675.0</v>
      </c>
      <c r="S4699">
        <v>224.0</v>
      </c>
    </row>
    <row r="4700" ht="15.75" customHeight="1">
      <c r="A4700" s="6" t="s">
        <v>23</v>
      </c>
      <c r="B4700" s="6" t="s">
        <v>24</v>
      </c>
      <c r="C4700" s="6" t="s">
        <v>25</v>
      </c>
      <c r="D4700" s="6" t="s">
        <v>26</v>
      </c>
      <c r="E4700" s="6" t="s">
        <v>8</v>
      </c>
      <c r="G4700" s="6" t="s">
        <v>27</v>
      </c>
      <c r="H4700" s="7">
        <v>5271834.0</v>
      </c>
      <c r="I4700" s="8">
        <v>5273177.0</v>
      </c>
      <c r="J4700" t="s">
        <v>37</v>
      </c>
      <c r="K4700" t="s">
        <v>11068</v>
      </c>
      <c r="L4700" t="s">
        <v>11068</v>
      </c>
      <c r="N4700" t="s">
        <v>1724</v>
      </c>
      <c r="Q4700" t="s">
        <v>11069</v>
      </c>
      <c r="R4700">
        <v>1344.0</v>
      </c>
      <c r="S4700">
        <v>447.0</v>
      </c>
    </row>
    <row r="4701" ht="15.75" customHeight="1">
      <c r="A4701" s="6" t="s">
        <v>23</v>
      </c>
      <c r="B4701" s="6" t="s">
        <v>24</v>
      </c>
      <c r="C4701" s="6" t="s">
        <v>25</v>
      </c>
      <c r="D4701" s="6" t="s">
        <v>26</v>
      </c>
      <c r="E4701" s="6" t="s">
        <v>8</v>
      </c>
      <c r="G4701" s="6" t="s">
        <v>27</v>
      </c>
      <c r="H4701" s="7">
        <v>5273263.0</v>
      </c>
      <c r="I4701" s="8">
        <v>5273796.0</v>
      </c>
      <c r="J4701" t="s">
        <v>28</v>
      </c>
      <c r="K4701" t="s">
        <v>11070</v>
      </c>
      <c r="L4701" t="s">
        <v>11070</v>
      </c>
      <c r="N4701" t="s">
        <v>11071</v>
      </c>
      <c r="Q4701" t="s">
        <v>11072</v>
      </c>
      <c r="R4701">
        <v>534.0</v>
      </c>
      <c r="S4701">
        <v>177.0</v>
      </c>
    </row>
    <row r="4702" ht="15.75" customHeight="1">
      <c r="A4702" s="6" t="s">
        <v>23</v>
      </c>
      <c r="B4702" s="6" t="s">
        <v>24</v>
      </c>
      <c r="C4702" s="6" t="s">
        <v>25</v>
      </c>
      <c r="D4702" s="6" t="s">
        <v>26</v>
      </c>
      <c r="E4702" s="6" t="s">
        <v>8</v>
      </c>
      <c r="G4702" s="6" t="s">
        <v>27</v>
      </c>
      <c r="H4702" s="7">
        <v>5273802.0</v>
      </c>
      <c r="I4702" s="8">
        <v>5274353.0</v>
      </c>
      <c r="J4702" t="s">
        <v>28</v>
      </c>
      <c r="K4702" t="s">
        <v>11073</v>
      </c>
      <c r="L4702" t="s">
        <v>11073</v>
      </c>
      <c r="N4702" t="s">
        <v>5796</v>
      </c>
      <c r="Q4702" t="s">
        <v>11074</v>
      </c>
      <c r="R4702">
        <v>552.0</v>
      </c>
      <c r="S4702">
        <v>183.0</v>
      </c>
    </row>
    <row r="4703" ht="15.75" customHeight="1">
      <c r="A4703" s="6" t="s">
        <v>23</v>
      </c>
      <c r="B4703" s="6" t="s">
        <v>24</v>
      </c>
      <c r="C4703" s="6" t="s">
        <v>25</v>
      </c>
      <c r="D4703" s="6" t="s">
        <v>26</v>
      </c>
      <c r="E4703" s="6" t="s">
        <v>8</v>
      </c>
      <c r="G4703" s="6" t="s">
        <v>27</v>
      </c>
      <c r="H4703" s="7">
        <v>5274522.0</v>
      </c>
      <c r="I4703" s="8">
        <v>5275535.0</v>
      </c>
      <c r="J4703" t="s">
        <v>37</v>
      </c>
      <c r="K4703" t="s">
        <v>11075</v>
      </c>
      <c r="L4703" t="s">
        <v>11075</v>
      </c>
      <c r="N4703" t="s">
        <v>11076</v>
      </c>
      <c r="Q4703" t="s">
        <v>11077</v>
      </c>
      <c r="R4703">
        <v>1014.0</v>
      </c>
      <c r="S4703">
        <v>337.0</v>
      </c>
    </row>
    <row r="4704" ht="15.75" customHeight="1">
      <c r="A4704" s="6" t="s">
        <v>23</v>
      </c>
      <c r="B4704" s="6" t="s">
        <v>24</v>
      </c>
      <c r="C4704" s="6" t="s">
        <v>25</v>
      </c>
      <c r="D4704" s="6" t="s">
        <v>26</v>
      </c>
      <c r="E4704" s="6" t="s">
        <v>8</v>
      </c>
      <c r="G4704" s="6" t="s">
        <v>27</v>
      </c>
      <c r="H4704" s="7">
        <v>5275615.0</v>
      </c>
      <c r="I4704" s="8">
        <v>5276544.0</v>
      </c>
      <c r="J4704" t="s">
        <v>37</v>
      </c>
      <c r="K4704" t="s">
        <v>11078</v>
      </c>
      <c r="L4704" t="s">
        <v>11078</v>
      </c>
      <c r="N4704" t="s">
        <v>33</v>
      </c>
      <c r="Q4704" t="s">
        <v>11079</v>
      </c>
      <c r="R4704">
        <v>930.0</v>
      </c>
      <c r="S4704">
        <v>309.0</v>
      </c>
    </row>
    <row r="4705" ht="15.75" customHeight="1">
      <c r="A4705" s="6" t="s">
        <v>23</v>
      </c>
      <c r="B4705" s="6" t="s">
        <v>24</v>
      </c>
      <c r="C4705" s="6" t="s">
        <v>25</v>
      </c>
      <c r="D4705" s="6" t="s">
        <v>26</v>
      </c>
      <c r="E4705" s="6" t="s">
        <v>8</v>
      </c>
      <c r="G4705" s="6" t="s">
        <v>27</v>
      </c>
      <c r="H4705" s="7">
        <v>5276541.0</v>
      </c>
      <c r="I4705" s="8">
        <v>5277269.0</v>
      </c>
      <c r="J4705" t="s">
        <v>37</v>
      </c>
      <c r="K4705" t="s">
        <v>11080</v>
      </c>
      <c r="L4705" t="s">
        <v>11080</v>
      </c>
      <c r="N4705" t="s">
        <v>4555</v>
      </c>
      <c r="Q4705" t="s">
        <v>11081</v>
      </c>
      <c r="R4705">
        <v>729.0</v>
      </c>
      <c r="S4705">
        <v>242.0</v>
      </c>
    </row>
    <row r="4706" ht="15.75" customHeight="1">
      <c r="A4706" s="6" t="s">
        <v>23</v>
      </c>
      <c r="B4706" s="6" t="s">
        <v>24</v>
      </c>
      <c r="C4706" s="6" t="s">
        <v>25</v>
      </c>
      <c r="D4706" s="6" t="s">
        <v>26</v>
      </c>
      <c r="E4706" s="6" t="s">
        <v>8</v>
      </c>
      <c r="G4706" s="6" t="s">
        <v>27</v>
      </c>
      <c r="H4706" s="7">
        <v>5277270.0</v>
      </c>
      <c r="I4706" s="8">
        <v>5279006.0</v>
      </c>
      <c r="J4706" t="s">
        <v>28</v>
      </c>
      <c r="K4706" t="s">
        <v>11082</v>
      </c>
      <c r="L4706" t="s">
        <v>11082</v>
      </c>
      <c r="N4706" t="s">
        <v>924</v>
      </c>
      <c r="Q4706" t="s">
        <v>11083</v>
      </c>
      <c r="R4706">
        <v>1737.0</v>
      </c>
      <c r="S4706">
        <v>578.0</v>
      </c>
    </row>
    <row r="4707" ht="15.75" customHeight="1">
      <c r="A4707" s="6" t="s">
        <v>23</v>
      </c>
      <c r="B4707" s="6" t="s">
        <v>24</v>
      </c>
      <c r="C4707" s="6" t="s">
        <v>25</v>
      </c>
      <c r="D4707" s="6" t="s">
        <v>26</v>
      </c>
      <c r="E4707" s="6" t="s">
        <v>8</v>
      </c>
      <c r="G4707" s="6" t="s">
        <v>27</v>
      </c>
      <c r="H4707" s="7">
        <v>5279080.0</v>
      </c>
      <c r="I4707" s="8">
        <v>5279817.0</v>
      </c>
      <c r="J4707" t="s">
        <v>28</v>
      </c>
      <c r="K4707" t="s">
        <v>11084</v>
      </c>
      <c r="L4707" t="s">
        <v>11084</v>
      </c>
      <c r="N4707" t="s">
        <v>2041</v>
      </c>
      <c r="Q4707" t="s">
        <v>11085</v>
      </c>
      <c r="R4707">
        <v>738.0</v>
      </c>
      <c r="S4707">
        <v>245.0</v>
      </c>
    </row>
    <row r="4708" ht="15.75" customHeight="1">
      <c r="A4708" s="6" t="s">
        <v>23</v>
      </c>
      <c r="B4708" s="6" t="s">
        <v>24</v>
      </c>
      <c r="C4708" s="6" t="s">
        <v>25</v>
      </c>
      <c r="D4708" s="6" t="s">
        <v>26</v>
      </c>
      <c r="E4708" s="6" t="s">
        <v>8</v>
      </c>
      <c r="G4708" s="6" t="s">
        <v>27</v>
      </c>
      <c r="H4708" s="7">
        <v>5280305.0</v>
      </c>
      <c r="I4708" s="8">
        <v>5283274.0</v>
      </c>
      <c r="J4708" t="s">
        <v>28</v>
      </c>
      <c r="K4708" t="s">
        <v>11086</v>
      </c>
      <c r="L4708" t="s">
        <v>11086</v>
      </c>
      <c r="N4708" t="s">
        <v>5396</v>
      </c>
      <c r="Q4708" t="s">
        <v>11087</v>
      </c>
      <c r="R4708">
        <v>2970.0</v>
      </c>
      <c r="S4708">
        <v>989.0</v>
      </c>
    </row>
    <row r="4709" ht="15.75" customHeight="1">
      <c r="A4709" s="6" t="s">
        <v>23</v>
      </c>
      <c r="B4709" s="6" t="s">
        <v>24</v>
      </c>
      <c r="C4709" s="6" t="s">
        <v>25</v>
      </c>
      <c r="D4709" s="6" t="s">
        <v>26</v>
      </c>
      <c r="E4709" s="6" t="s">
        <v>8</v>
      </c>
      <c r="G4709" s="6" t="s">
        <v>27</v>
      </c>
      <c r="H4709" s="7">
        <v>5283468.0</v>
      </c>
      <c r="I4709" s="8">
        <v>5283812.0</v>
      </c>
      <c r="J4709" t="s">
        <v>37</v>
      </c>
      <c r="K4709" t="s">
        <v>11088</v>
      </c>
      <c r="L4709" t="s">
        <v>11088</v>
      </c>
      <c r="N4709" t="s">
        <v>33</v>
      </c>
      <c r="Q4709" t="s">
        <v>11089</v>
      </c>
      <c r="R4709">
        <v>345.0</v>
      </c>
      <c r="S4709">
        <v>114.0</v>
      </c>
    </row>
    <row r="4710" ht="15.75" customHeight="1">
      <c r="A4710" s="6" t="s">
        <v>23</v>
      </c>
      <c r="B4710" s="6" t="s">
        <v>24</v>
      </c>
      <c r="C4710" s="6" t="s">
        <v>25</v>
      </c>
      <c r="D4710" s="6" t="s">
        <v>26</v>
      </c>
      <c r="E4710" s="6" t="s">
        <v>8</v>
      </c>
      <c r="G4710" s="6" t="s">
        <v>27</v>
      </c>
      <c r="H4710" s="7">
        <v>5283781.0</v>
      </c>
      <c r="I4710" s="8">
        <v>5285442.0</v>
      </c>
      <c r="J4710" t="s">
        <v>28</v>
      </c>
      <c r="K4710" t="s">
        <v>11090</v>
      </c>
      <c r="L4710" t="s">
        <v>11090</v>
      </c>
      <c r="N4710" t="s">
        <v>11091</v>
      </c>
      <c r="Q4710" t="s">
        <v>11092</v>
      </c>
      <c r="R4710">
        <v>1662.0</v>
      </c>
      <c r="S4710">
        <v>553.0</v>
      </c>
    </row>
    <row r="4711" ht="15.75" customHeight="1">
      <c r="A4711" s="6" t="s">
        <v>23</v>
      </c>
      <c r="B4711" s="6" t="s">
        <v>24</v>
      </c>
      <c r="C4711" s="6" t="s">
        <v>25</v>
      </c>
      <c r="D4711" s="6" t="s">
        <v>26</v>
      </c>
      <c r="E4711" s="6" t="s">
        <v>8</v>
      </c>
      <c r="G4711" s="6" t="s">
        <v>27</v>
      </c>
      <c r="H4711" s="7">
        <v>5285636.0</v>
      </c>
      <c r="I4711" s="8">
        <v>5286343.0</v>
      </c>
      <c r="J4711" t="s">
        <v>37</v>
      </c>
      <c r="K4711" t="s">
        <v>11093</v>
      </c>
      <c r="L4711" t="s">
        <v>11093</v>
      </c>
      <c r="N4711" t="s">
        <v>7513</v>
      </c>
      <c r="Q4711" t="s">
        <v>11094</v>
      </c>
      <c r="R4711">
        <v>708.0</v>
      </c>
      <c r="S4711">
        <v>235.0</v>
      </c>
    </row>
    <row r="4712" ht="15.75" customHeight="1">
      <c r="A4712" s="6" t="s">
        <v>23</v>
      </c>
      <c r="B4712" s="6" t="s">
        <v>24</v>
      </c>
      <c r="C4712" s="6" t="s">
        <v>25</v>
      </c>
      <c r="D4712" s="6" t="s">
        <v>26</v>
      </c>
      <c r="E4712" s="6" t="s">
        <v>8</v>
      </c>
      <c r="G4712" s="6" t="s">
        <v>27</v>
      </c>
      <c r="H4712" s="7">
        <v>5286591.0</v>
      </c>
      <c r="I4712" s="8">
        <v>5286938.0</v>
      </c>
      <c r="J4712" t="s">
        <v>37</v>
      </c>
      <c r="K4712" t="s">
        <v>11095</v>
      </c>
      <c r="L4712" t="s">
        <v>11095</v>
      </c>
      <c r="N4712" t="s">
        <v>1194</v>
      </c>
      <c r="Q4712" t="s">
        <v>11096</v>
      </c>
      <c r="R4712">
        <v>348.0</v>
      </c>
      <c r="S4712">
        <v>115.0</v>
      </c>
    </row>
    <row r="4713" ht="15.75" customHeight="1">
      <c r="A4713" s="6" t="s">
        <v>23</v>
      </c>
      <c r="B4713" s="6" t="s">
        <v>24</v>
      </c>
      <c r="C4713" s="6" t="s">
        <v>25</v>
      </c>
      <c r="D4713" s="6" t="s">
        <v>26</v>
      </c>
      <c r="E4713" s="6" t="s">
        <v>8</v>
      </c>
      <c r="G4713" s="6" t="s">
        <v>27</v>
      </c>
      <c r="H4713" s="7">
        <v>5287036.0</v>
      </c>
      <c r="I4713" s="8">
        <v>5288076.0</v>
      </c>
      <c r="J4713" t="s">
        <v>28</v>
      </c>
      <c r="K4713" t="s">
        <v>11097</v>
      </c>
      <c r="L4713" t="s">
        <v>11097</v>
      </c>
      <c r="N4713" t="s">
        <v>11098</v>
      </c>
      <c r="O4713" t="s">
        <v>11099</v>
      </c>
      <c r="Q4713" t="s">
        <v>11100</v>
      </c>
      <c r="R4713">
        <v>1041.0</v>
      </c>
      <c r="S4713">
        <v>346.0</v>
      </c>
    </row>
    <row r="4714" ht="15.75" customHeight="1">
      <c r="A4714" s="6" t="s">
        <v>23</v>
      </c>
      <c r="B4714" s="6" t="s">
        <v>24</v>
      </c>
      <c r="C4714" s="6" t="s">
        <v>25</v>
      </c>
      <c r="D4714" s="6" t="s">
        <v>26</v>
      </c>
      <c r="E4714" s="6" t="s">
        <v>8</v>
      </c>
      <c r="G4714" s="6" t="s">
        <v>27</v>
      </c>
      <c r="H4714" s="7">
        <v>5288360.0</v>
      </c>
      <c r="I4714" s="8">
        <v>5288848.0</v>
      </c>
      <c r="J4714" t="s">
        <v>37</v>
      </c>
      <c r="K4714" t="s">
        <v>11101</v>
      </c>
      <c r="L4714" t="s">
        <v>11101</v>
      </c>
      <c r="N4714" t="s">
        <v>11102</v>
      </c>
      <c r="Q4714" t="s">
        <v>11103</v>
      </c>
      <c r="R4714">
        <v>489.0</v>
      </c>
      <c r="S4714">
        <v>162.0</v>
      </c>
    </row>
    <row r="4715" ht="15.75" customHeight="1">
      <c r="A4715" s="6" t="s">
        <v>23</v>
      </c>
      <c r="B4715" s="6" t="s">
        <v>24</v>
      </c>
      <c r="C4715" s="6" t="s">
        <v>25</v>
      </c>
      <c r="D4715" s="6" t="s">
        <v>26</v>
      </c>
      <c r="E4715" s="6" t="s">
        <v>8</v>
      </c>
      <c r="G4715" s="6" t="s">
        <v>27</v>
      </c>
      <c r="H4715" s="7">
        <v>5288927.0</v>
      </c>
      <c r="I4715" s="8">
        <v>5289520.0</v>
      </c>
      <c r="J4715" t="s">
        <v>28</v>
      </c>
      <c r="K4715" t="s">
        <v>11104</v>
      </c>
      <c r="L4715" t="s">
        <v>11104</v>
      </c>
      <c r="N4715" t="s">
        <v>11105</v>
      </c>
      <c r="Q4715" t="s">
        <v>11106</v>
      </c>
      <c r="R4715">
        <v>594.0</v>
      </c>
      <c r="S4715">
        <v>197.0</v>
      </c>
    </row>
    <row r="4716" ht="15.75" customHeight="1">
      <c r="A4716" s="6" t="s">
        <v>23</v>
      </c>
      <c r="B4716" s="6" t="s">
        <v>24</v>
      </c>
      <c r="C4716" s="6" t="s">
        <v>25</v>
      </c>
      <c r="D4716" s="6" t="s">
        <v>26</v>
      </c>
      <c r="E4716" s="6" t="s">
        <v>8</v>
      </c>
      <c r="G4716" s="6" t="s">
        <v>27</v>
      </c>
      <c r="H4716" s="7">
        <v>5289716.0</v>
      </c>
      <c r="I4716" s="8">
        <v>5289955.0</v>
      </c>
      <c r="J4716" t="s">
        <v>28</v>
      </c>
      <c r="K4716" t="s">
        <v>11107</v>
      </c>
      <c r="L4716" t="s">
        <v>11107</v>
      </c>
      <c r="N4716" t="s">
        <v>11108</v>
      </c>
      <c r="Q4716" t="s">
        <v>11109</v>
      </c>
      <c r="R4716">
        <v>240.0</v>
      </c>
      <c r="S4716">
        <v>79.0</v>
      </c>
    </row>
    <row r="4717" ht="15.75" customHeight="1">
      <c r="A4717" s="6" t="s">
        <v>23</v>
      </c>
      <c r="B4717" s="6" t="s">
        <v>24</v>
      </c>
      <c r="C4717" s="6" t="s">
        <v>25</v>
      </c>
      <c r="D4717" s="6" t="s">
        <v>26</v>
      </c>
      <c r="E4717" s="6" t="s">
        <v>8</v>
      </c>
      <c r="G4717" s="6" t="s">
        <v>27</v>
      </c>
      <c r="H4717" s="7">
        <v>5290030.0</v>
      </c>
      <c r="I4717" s="8">
        <v>5290509.0</v>
      </c>
      <c r="J4717" t="s">
        <v>37</v>
      </c>
      <c r="K4717" t="s">
        <v>11110</v>
      </c>
      <c r="L4717" t="s">
        <v>11110</v>
      </c>
      <c r="N4717" t="s">
        <v>506</v>
      </c>
      <c r="Q4717" t="s">
        <v>11111</v>
      </c>
      <c r="R4717">
        <v>480.0</v>
      </c>
      <c r="S4717">
        <v>159.0</v>
      </c>
    </row>
    <row r="4718" ht="15.75" customHeight="1">
      <c r="A4718" s="6" t="s">
        <v>23</v>
      </c>
      <c r="B4718" s="6" t="s">
        <v>24</v>
      </c>
      <c r="C4718" s="6" t="s">
        <v>25</v>
      </c>
      <c r="D4718" s="6" t="s">
        <v>26</v>
      </c>
      <c r="E4718" s="6" t="s">
        <v>8</v>
      </c>
      <c r="G4718" s="6" t="s">
        <v>27</v>
      </c>
      <c r="H4718" s="7">
        <v>5290443.0</v>
      </c>
      <c r="I4718" s="8">
        <v>5291108.0</v>
      </c>
      <c r="J4718" t="s">
        <v>28</v>
      </c>
      <c r="K4718" t="s">
        <v>11112</v>
      </c>
      <c r="L4718" t="s">
        <v>11112</v>
      </c>
      <c r="N4718" t="s">
        <v>5875</v>
      </c>
      <c r="Q4718" t="s">
        <v>11113</v>
      </c>
      <c r="R4718">
        <v>666.0</v>
      </c>
      <c r="S4718">
        <v>221.0</v>
      </c>
    </row>
    <row r="4719" ht="15.75" customHeight="1">
      <c r="A4719" s="6" t="s">
        <v>23</v>
      </c>
      <c r="B4719" s="6" t="s">
        <v>24</v>
      </c>
      <c r="C4719" s="6" t="s">
        <v>25</v>
      </c>
      <c r="D4719" s="6" t="s">
        <v>26</v>
      </c>
      <c r="E4719" s="6" t="s">
        <v>8</v>
      </c>
      <c r="G4719" s="6" t="s">
        <v>27</v>
      </c>
      <c r="H4719" s="7">
        <v>5291382.0</v>
      </c>
      <c r="I4719" s="8">
        <v>5292608.0</v>
      </c>
      <c r="J4719" t="s">
        <v>28</v>
      </c>
      <c r="K4719" t="s">
        <v>11114</v>
      </c>
      <c r="L4719" t="s">
        <v>11114</v>
      </c>
      <c r="N4719" t="s">
        <v>11115</v>
      </c>
      <c r="Q4719" t="s">
        <v>11116</v>
      </c>
      <c r="R4719">
        <v>1227.0</v>
      </c>
      <c r="S4719">
        <v>408.0</v>
      </c>
    </row>
    <row r="4720" ht="15.75" customHeight="1">
      <c r="A4720" s="6" t="s">
        <v>23</v>
      </c>
      <c r="B4720" s="6" t="s">
        <v>24</v>
      </c>
      <c r="C4720" s="6" t="s">
        <v>25</v>
      </c>
      <c r="D4720" s="6" t="s">
        <v>26</v>
      </c>
      <c r="E4720" s="6" t="s">
        <v>8</v>
      </c>
      <c r="G4720" s="6" t="s">
        <v>27</v>
      </c>
      <c r="H4720" s="7">
        <v>5292618.0</v>
      </c>
      <c r="I4720" s="8">
        <v>5293970.0</v>
      </c>
      <c r="J4720" t="s">
        <v>28</v>
      </c>
      <c r="K4720" t="s">
        <v>11117</v>
      </c>
      <c r="L4720" t="s">
        <v>11117</v>
      </c>
      <c r="N4720" t="s">
        <v>642</v>
      </c>
      <c r="Q4720" t="s">
        <v>11118</v>
      </c>
      <c r="R4720">
        <v>1353.0</v>
      </c>
      <c r="S4720">
        <v>450.0</v>
      </c>
    </row>
    <row r="4721" ht="15.75" customHeight="1">
      <c r="A4721" s="6" t="s">
        <v>23</v>
      </c>
      <c r="B4721" s="6" t="s">
        <v>24</v>
      </c>
      <c r="C4721" s="6" t="s">
        <v>25</v>
      </c>
      <c r="D4721" s="6" t="s">
        <v>26</v>
      </c>
      <c r="E4721" s="6" t="s">
        <v>8</v>
      </c>
      <c r="G4721" s="6" t="s">
        <v>27</v>
      </c>
      <c r="H4721" s="7">
        <v>5294055.0</v>
      </c>
      <c r="I4721" s="8">
        <v>5295029.0</v>
      </c>
      <c r="J4721" t="s">
        <v>37</v>
      </c>
      <c r="K4721" t="s">
        <v>11119</v>
      </c>
      <c r="L4721" t="s">
        <v>11119</v>
      </c>
      <c r="N4721" t="s">
        <v>11120</v>
      </c>
      <c r="Q4721" t="s">
        <v>11121</v>
      </c>
      <c r="R4721">
        <v>975.0</v>
      </c>
      <c r="S4721">
        <v>324.0</v>
      </c>
    </row>
    <row r="4722" ht="15.75" customHeight="1">
      <c r="A4722" s="6" t="s">
        <v>23</v>
      </c>
      <c r="B4722" s="6" t="s">
        <v>24</v>
      </c>
      <c r="C4722" s="6" t="s">
        <v>25</v>
      </c>
      <c r="D4722" s="6" t="s">
        <v>26</v>
      </c>
      <c r="E4722" s="6" t="s">
        <v>8</v>
      </c>
      <c r="G4722" s="6" t="s">
        <v>27</v>
      </c>
      <c r="H4722" s="7">
        <v>5295171.0</v>
      </c>
      <c r="I4722" s="8">
        <v>5295914.0</v>
      </c>
      <c r="J4722" t="s">
        <v>37</v>
      </c>
      <c r="K4722" t="s">
        <v>11122</v>
      </c>
      <c r="L4722" t="s">
        <v>11122</v>
      </c>
      <c r="N4722" t="s">
        <v>2464</v>
      </c>
      <c r="Q4722" t="s">
        <v>11123</v>
      </c>
      <c r="R4722">
        <v>744.0</v>
      </c>
      <c r="S4722">
        <v>247.0</v>
      </c>
    </row>
    <row r="4723" ht="15.75" customHeight="1">
      <c r="A4723" s="6" t="s">
        <v>23</v>
      </c>
      <c r="B4723" s="6" t="s">
        <v>24</v>
      </c>
      <c r="C4723" s="6" t="s">
        <v>25</v>
      </c>
      <c r="D4723" s="6" t="s">
        <v>26</v>
      </c>
      <c r="E4723" s="6" t="s">
        <v>8</v>
      </c>
      <c r="G4723" s="6" t="s">
        <v>27</v>
      </c>
      <c r="H4723" s="7">
        <v>5296002.0</v>
      </c>
      <c r="I4723" s="8">
        <v>5296514.0</v>
      </c>
      <c r="J4723" t="s">
        <v>28</v>
      </c>
      <c r="K4723" t="s">
        <v>11124</v>
      </c>
      <c r="L4723" t="s">
        <v>11124</v>
      </c>
      <c r="N4723" t="s">
        <v>33</v>
      </c>
      <c r="Q4723" t="s">
        <v>11125</v>
      </c>
      <c r="R4723">
        <v>513.0</v>
      </c>
      <c r="S4723">
        <v>170.0</v>
      </c>
    </row>
    <row r="4724" ht="15.75" customHeight="1">
      <c r="A4724" s="6" t="s">
        <v>23</v>
      </c>
      <c r="B4724" s="6" t="s">
        <v>24</v>
      </c>
      <c r="C4724" s="6" t="s">
        <v>25</v>
      </c>
      <c r="D4724" s="6" t="s">
        <v>26</v>
      </c>
      <c r="E4724" s="6" t="s">
        <v>8</v>
      </c>
      <c r="G4724" s="6" t="s">
        <v>27</v>
      </c>
      <c r="H4724" s="7">
        <v>5296803.0</v>
      </c>
      <c r="I4724" s="8">
        <v>5297876.0</v>
      </c>
      <c r="J4724" t="s">
        <v>37</v>
      </c>
      <c r="K4724" t="s">
        <v>11126</v>
      </c>
      <c r="L4724" t="s">
        <v>11126</v>
      </c>
      <c r="N4724" t="s">
        <v>11127</v>
      </c>
      <c r="Q4724" t="s">
        <v>11128</v>
      </c>
      <c r="R4724">
        <v>1074.0</v>
      </c>
      <c r="S4724">
        <v>357.0</v>
      </c>
    </row>
    <row r="4725" ht="15.75" customHeight="1">
      <c r="A4725" s="6" t="s">
        <v>23</v>
      </c>
      <c r="B4725" s="6" t="s">
        <v>24</v>
      </c>
      <c r="C4725" s="6" t="s">
        <v>25</v>
      </c>
      <c r="D4725" s="6" t="s">
        <v>26</v>
      </c>
      <c r="E4725" s="6" t="s">
        <v>8</v>
      </c>
      <c r="G4725" s="6" t="s">
        <v>27</v>
      </c>
      <c r="H4725" s="7">
        <v>5298123.0</v>
      </c>
      <c r="I4725" s="8">
        <v>5300003.0</v>
      </c>
      <c r="J4725" t="s">
        <v>28</v>
      </c>
      <c r="K4725" t="s">
        <v>11129</v>
      </c>
      <c r="L4725" t="s">
        <v>11129</v>
      </c>
      <c r="N4725" t="s">
        <v>30</v>
      </c>
      <c r="Q4725" t="s">
        <v>11130</v>
      </c>
      <c r="R4725">
        <v>1881.0</v>
      </c>
      <c r="S4725">
        <v>626.0</v>
      </c>
    </row>
    <row r="4726" ht="15.75" customHeight="1">
      <c r="A4726" s="6" t="s">
        <v>23</v>
      </c>
      <c r="B4726" s="6" t="s">
        <v>24</v>
      </c>
      <c r="C4726" s="6" t="s">
        <v>25</v>
      </c>
      <c r="D4726" s="6" t="s">
        <v>26</v>
      </c>
      <c r="E4726" s="6" t="s">
        <v>8</v>
      </c>
      <c r="G4726" s="6" t="s">
        <v>27</v>
      </c>
      <c r="H4726" s="7">
        <v>5300113.0</v>
      </c>
      <c r="I4726" s="8">
        <v>5302152.0</v>
      </c>
      <c r="J4726" t="s">
        <v>28</v>
      </c>
      <c r="K4726" t="s">
        <v>11131</v>
      </c>
      <c r="L4726" t="s">
        <v>11131</v>
      </c>
      <c r="N4726" t="s">
        <v>30</v>
      </c>
      <c r="Q4726" t="s">
        <v>11132</v>
      </c>
      <c r="R4726">
        <v>2040.0</v>
      </c>
      <c r="S4726">
        <v>679.0</v>
      </c>
    </row>
    <row r="4727" ht="15.75" customHeight="1">
      <c r="A4727" s="6" t="s">
        <v>23</v>
      </c>
      <c r="B4727" s="6" t="s">
        <v>24</v>
      </c>
      <c r="C4727" s="6" t="s">
        <v>25</v>
      </c>
      <c r="D4727" s="6" t="s">
        <v>26</v>
      </c>
      <c r="E4727" s="6" t="s">
        <v>8</v>
      </c>
      <c r="G4727" s="6" t="s">
        <v>27</v>
      </c>
      <c r="H4727" s="7">
        <v>5302684.0</v>
      </c>
      <c r="I4727" s="8">
        <v>5303373.0</v>
      </c>
      <c r="J4727" t="s">
        <v>37</v>
      </c>
      <c r="K4727" t="s">
        <v>11133</v>
      </c>
      <c r="L4727" t="s">
        <v>11133</v>
      </c>
      <c r="N4727" t="s">
        <v>11134</v>
      </c>
      <c r="Q4727" t="s">
        <v>11135</v>
      </c>
      <c r="R4727">
        <v>690.0</v>
      </c>
      <c r="S4727">
        <v>229.0</v>
      </c>
    </row>
    <row r="4728" ht="15.75" customHeight="1">
      <c r="A4728" s="6" t="s">
        <v>23</v>
      </c>
      <c r="B4728" s="6" t="s">
        <v>24</v>
      </c>
      <c r="C4728" s="6" t="s">
        <v>25</v>
      </c>
      <c r="D4728" s="6" t="s">
        <v>26</v>
      </c>
      <c r="E4728" s="6" t="s">
        <v>8</v>
      </c>
      <c r="G4728" s="6" t="s">
        <v>27</v>
      </c>
      <c r="H4728" s="7">
        <v>5303324.0</v>
      </c>
      <c r="I4728" s="8">
        <v>5303911.0</v>
      </c>
      <c r="J4728" t="s">
        <v>28</v>
      </c>
      <c r="K4728" t="s">
        <v>11136</v>
      </c>
      <c r="L4728" t="s">
        <v>11136</v>
      </c>
      <c r="N4728" t="s">
        <v>6342</v>
      </c>
      <c r="Q4728" t="s">
        <v>11137</v>
      </c>
      <c r="R4728">
        <v>588.0</v>
      </c>
      <c r="S4728">
        <v>195.0</v>
      </c>
    </row>
    <row r="4729" ht="15.75" customHeight="1">
      <c r="A4729" s="6" t="s">
        <v>23</v>
      </c>
      <c r="B4729" s="6" t="s">
        <v>24</v>
      </c>
      <c r="C4729" s="6" t="s">
        <v>25</v>
      </c>
      <c r="D4729" s="6" t="s">
        <v>26</v>
      </c>
      <c r="E4729" s="6" t="s">
        <v>8</v>
      </c>
      <c r="G4729" s="6" t="s">
        <v>27</v>
      </c>
      <c r="H4729" s="7">
        <v>5303965.0</v>
      </c>
      <c r="I4729" s="8">
        <v>5304555.0</v>
      </c>
      <c r="J4729" t="s">
        <v>37</v>
      </c>
      <c r="K4729" t="s">
        <v>11138</v>
      </c>
      <c r="L4729" t="s">
        <v>11138</v>
      </c>
      <c r="N4729" t="s">
        <v>261</v>
      </c>
      <c r="Q4729" t="s">
        <v>11139</v>
      </c>
      <c r="R4729">
        <v>591.0</v>
      </c>
      <c r="S4729">
        <v>196.0</v>
      </c>
    </row>
    <row r="4730" ht="15.75" customHeight="1">
      <c r="A4730" s="6" t="s">
        <v>23</v>
      </c>
      <c r="B4730" s="6" t="s">
        <v>24</v>
      </c>
      <c r="C4730" s="6" t="s">
        <v>25</v>
      </c>
      <c r="D4730" s="6" t="s">
        <v>26</v>
      </c>
      <c r="E4730" s="6" t="s">
        <v>8</v>
      </c>
      <c r="G4730" s="6" t="s">
        <v>27</v>
      </c>
      <c r="H4730" s="7">
        <v>5304591.0</v>
      </c>
      <c r="I4730" s="8">
        <v>5305892.0</v>
      </c>
      <c r="J4730" t="s">
        <v>37</v>
      </c>
      <c r="K4730" t="s">
        <v>11140</v>
      </c>
      <c r="L4730" t="s">
        <v>11140</v>
      </c>
      <c r="N4730" t="s">
        <v>174</v>
      </c>
      <c r="Q4730" t="s">
        <v>11141</v>
      </c>
      <c r="R4730">
        <v>1302.0</v>
      </c>
      <c r="S4730">
        <v>433.0</v>
      </c>
    </row>
    <row r="4731" ht="15.75" customHeight="1">
      <c r="A4731" s="6" t="s">
        <v>23</v>
      </c>
      <c r="B4731" s="6" t="s">
        <v>24</v>
      </c>
      <c r="C4731" s="6" t="s">
        <v>25</v>
      </c>
      <c r="D4731" s="6" t="s">
        <v>26</v>
      </c>
      <c r="E4731" s="6" t="s">
        <v>8</v>
      </c>
      <c r="G4731" s="6" t="s">
        <v>27</v>
      </c>
      <c r="H4731" s="7">
        <v>5305979.0</v>
      </c>
      <c r="I4731" s="8">
        <v>5306764.0</v>
      </c>
      <c r="J4731" t="s">
        <v>37</v>
      </c>
      <c r="K4731" t="s">
        <v>11142</v>
      </c>
      <c r="L4731" t="s">
        <v>11142</v>
      </c>
      <c r="N4731" t="s">
        <v>153</v>
      </c>
      <c r="Q4731" t="s">
        <v>11143</v>
      </c>
      <c r="R4731">
        <v>786.0</v>
      </c>
      <c r="S4731">
        <v>261.0</v>
      </c>
    </row>
    <row r="4732" ht="15.75" customHeight="1">
      <c r="A4732" s="6" t="s">
        <v>23</v>
      </c>
      <c r="B4732" s="6" t="s">
        <v>24</v>
      </c>
      <c r="C4732" s="6" t="s">
        <v>25</v>
      </c>
      <c r="D4732" s="6" t="s">
        <v>26</v>
      </c>
      <c r="E4732" s="6" t="s">
        <v>8</v>
      </c>
      <c r="G4732" s="6" t="s">
        <v>27</v>
      </c>
      <c r="H4732" s="7">
        <v>5306792.0</v>
      </c>
      <c r="I4732" s="8">
        <v>5307448.0</v>
      </c>
      <c r="J4732" t="s">
        <v>28</v>
      </c>
      <c r="K4732" t="s">
        <v>11144</v>
      </c>
      <c r="L4732" t="s">
        <v>11144</v>
      </c>
      <c r="N4732" t="s">
        <v>667</v>
      </c>
      <c r="Q4732" t="s">
        <v>11145</v>
      </c>
      <c r="R4732">
        <v>657.0</v>
      </c>
      <c r="S4732">
        <v>218.0</v>
      </c>
    </row>
    <row r="4733" ht="15.75" customHeight="1">
      <c r="A4733" s="6" t="s">
        <v>23</v>
      </c>
      <c r="B4733" s="6" t="s">
        <v>24</v>
      </c>
      <c r="C4733" s="6" t="s">
        <v>25</v>
      </c>
      <c r="D4733" s="6" t="s">
        <v>26</v>
      </c>
      <c r="E4733" s="6" t="s">
        <v>8</v>
      </c>
      <c r="G4733" s="6" t="s">
        <v>27</v>
      </c>
      <c r="H4733" s="7">
        <v>5307530.0</v>
      </c>
      <c r="I4733" s="8">
        <v>5307991.0</v>
      </c>
      <c r="J4733" t="s">
        <v>28</v>
      </c>
      <c r="K4733" t="s">
        <v>11146</v>
      </c>
      <c r="L4733" t="s">
        <v>11146</v>
      </c>
      <c r="N4733" t="s">
        <v>11147</v>
      </c>
      <c r="Q4733" t="s">
        <v>11148</v>
      </c>
      <c r="R4733">
        <v>462.0</v>
      </c>
      <c r="S4733">
        <v>153.0</v>
      </c>
    </row>
    <row r="4734" ht="15.75" customHeight="1">
      <c r="A4734" s="6" t="s">
        <v>23</v>
      </c>
      <c r="B4734" s="6" t="s">
        <v>24</v>
      </c>
      <c r="C4734" s="6" t="s">
        <v>25</v>
      </c>
      <c r="D4734" s="6" t="s">
        <v>26</v>
      </c>
      <c r="E4734" s="6" t="s">
        <v>8</v>
      </c>
      <c r="G4734" s="6" t="s">
        <v>27</v>
      </c>
      <c r="H4734" s="7">
        <v>5307978.0</v>
      </c>
      <c r="I4734" s="8">
        <v>5308673.0</v>
      </c>
      <c r="J4734" t="s">
        <v>28</v>
      </c>
      <c r="K4734" t="s">
        <v>11149</v>
      </c>
      <c r="L4734" t="s">
        <v>11149</v>
      </c>
      <c r="N4734" t="s">
        <v>1775</v>
      </c>
      <c r="Q4734" t="s">
        <v>11150</v>
      </c>
      <c r="R4734">
        <v>696.0</v>
      </c>
      <c r="S4734">
        <v>231.0</v>
      </c>
    </row>
    <row r="4735" ht="15.75" customHeight="1">
      <c r="A4735" s="6" t="s">
        <v>23</v>
      </c>
      <c r="B4735" s="6" t="s">
        <v>24</v>
      </c>
      <c r="C4735" s="6" t="s">
        <v>25</v>
      </c>
      <c r="D4735" s="6" t="s">
        <v>26</v>
      </c>
      <c r="E4735" s="6" t="s">
        <v>8</v>
      </c>
      <c r="G4735" s="6" t="s">
        <v>27</v>
      </c>
      <c r="H4735" s="7">
        <v>5308778.0</v>
      </c>
      <c r="I4735" s="8">
        <v>5309362.0</v>
      </c>
      <c r="J4735" t="s">
        <v>28</v>
      </c>
      <c r="K4735" t="s">
        <v>11151</v>
      </c>
      <c r="L4735" t="s">
        <v>11151</v>
      </c>
      <c r="N4735" t="s">
        <v>8869</v>
      </c>
      <c r="Q4735" t="s">
        <v>11152</v>
      </c>
      <c r="R4735">
        <v>585.0</v>
      </c>
      <c r="S4735">
        <v>194.0</v>
      </c>
    </row>
    <row r="4736" ht="15.75" customHeight="1">
      <c r="A4736" s="6" t="s">
        <v>23</v>
      </c>
      <c r="B4736" s="6" t="s">
        <v>24</v>
      </c>
      <c r="C4736" s="6" t="s">
        <v>25</v>
      </c>
      <c r="D4736" s="6" t="s">
        <v>26</v>
      </c>
      <c r="E4736" s="6" t="s">
        <v>8</v>
      </c>
      <c r="G4736" s="6" t="s">
        <v>27</v>
      </c>
      <c r="H4736" s="7">
        <v>5309512.0</v>
      </c>
      <c r="I4736" s="8">
        <v>5310330.0</v>
      </c>
      <c r="J4736" t="s">
        <v>37</v>
      </c>
      <c r="K4736" t="s">
        <v>11153</v>
      </c>
      <c r="L4736" t="s">
        <v>11153</v>
      </c>
      <c r="N4736" t="s">
        <v>308</v>
      </c>
      <c r="Q4736" t="s">
        <v>11154</v>
      </c>
      <c r="R4736">
        <v>819.0</v>
      </c>
      <c r="S4736">
        <v>272.0</v>
      </c>
    </row>
    <row r="4737" ht="15.75" customHeight="1">
      <c r="A4737" s="6" t="s">
        <v>23</v>
      </c>
      <c r="B4737" s="6" t="s">
        <v>24</v>
      </c>
      <c r="C4737" s="6" t="s">
        <v>25</v>
      </c>
      <c r="D4737" s="6" t="s">
        <v>26</v>
      </c>
      <c r="E4737" s="6" t="s">
        <v>8</v>
      </c>
      <c r="G4737" s="6" t="s">
        <v>27</v>
      </c>
      <c r="H4737" s="7">
        <v>5310462.0</v>
      </c>
      <c r="I4737" s="8">
        <v>5310665.0</v>
      </c>
      <c r="J4737" t="s">
        <v>37</v>
      </c>
      <c r="K4737" t="s">
        <v>11155</v>
      </c>
      <c r="L4737" t="s">
        <v>11155</v>
      </c>
      <c r="N4737" t="s">
        <v>33</v>
      </c>
      <c r="Q4737" t="s">
        <v>11156</v>
      </c>
      <c r="R4737">
        <v>204.0</v>
      </c>
      <c r="S4737">
        <v>67.0</v>
      </c>
    </row>
    <row r="4738" ht="15.75" customHeight="1">
      <c r="A4738" s="6" t="s">
        <v>23</v>
      </c>
      <c r="B4738" s="6" t="s">
        <v>24</v>
      </c>
      <c r="C4738" s="6" t="s">
        <v>25</v>
      </c>
      <c r="D4738" s="6" t="s">
        <v>26</v>
      </c>
      <c r="E4738" s="6" t="s">
        <v>8</v>
      </c>
      <c r="G4738" s="6" t="s">
        <v>27</v>
      </c>
      <c r="H4738" s="7">
        <v>5310784.0</v>
      </c>
      <c r="I4738" s="8">
        <v>5311254.0</v>
      </c>
      <c r="J4738" t="s">
        <v>37</v>
      </c>
      <c r="K4738" t="s">
        <v>11157</v>
      </c>
      <c r="L4738" t="s">
        <v>11157</v>
      </c>
      <c r="N4738" t="s">
        <v>33</v>
      </c>
      <c r="Q4738" t="s">
        <v>11158</v>
      </c>
      <c r="R4738">
        <v>471.0</v>
      </c>
      <c r="S4738">
        <v>156.0</v>
      </c>
    </row>
    <row r="4739" ht="15.75" customHeight="1">
      <c r="A4739" s="6" t="s">
        <v>23</v>
      </c>
      <c r="B4739" s="6" t="s">
        <v>24</v>
      </c>
      <c r="C4739" s="6" t="s">
        <v>25</v>
      </c>
      <c r="D4739" s="6" t="s">
        <v>26</v>
      </c>
      <c r="E4739" s="6" t="s">
        <v>8</v>
      </c>
      <c r="G4739" s="6" t="s">
        <v>27</v>
      </c>
      <c r="H4739" s="7">
        <v>5311305.0</v>
      </c>
      <c r="I4739" s="8">
        <v>5311706.0</v>
      </c>
      <c r="J4739" t="s">
        <v>37</v>
      </c>
      <c r="K4739" t="s">
        <v>11159</v>
      </c>
      <c r="L4739" t="s">
        <v>11159</v>
      </c>
      <c r="N4739" t="s">
        <v>653</v>
      </c>
      <c r="Q4739" t="s">
        <v>11160</v>
      </c>
      <c r="R4739">
        <v>402.0</v>
      </c>
      <c r="S4739">
        <v>133.0</v>
      </c>
    </row>
    <row r="4740" ht="15.75" customHeight="1">
      <c r="A4740" s="6" t="s">
        <v>23</v>
      </c>
      <c r="B4740" s="6" t="s">
        <v>24</v>
      </c>
      <c r="C4740" s="6" t="s">
        <v>25</v>
      </c>
      <c r="D4740" s="6" t="s">
        <v>26</v>
      </c>
      <c r="E4740" s="6" t="s">
        <v>8</v>
      </c>
      <c r="G4740" s="6" t="s">
        <v>27</v>
      </c>
      <c r="H4740" s="7">
        <v>5312068.0</v>
      </c>
      <c r="I4740" s="8">
        <v>5314692.0</v>
      </c>
      <c r="J4740" t="s">
        <v>37</v>
      </c>
      <c r="K4740" t="s">
        <v>11161</v>
      </c>
      <c r="L4740" t="s">
        <v>11161</v>
      </c>
      <c r="N4740" t="s">
        <v>971</v>
      </c>
      <c r="Q4740" t="s">
        <v>11162</v>
      </c>
      <c r="R4740">
        <v>2625.0</v>
      </c>
      <c r="S4740">
        <v>874.0</v>
      </c>
    </row>
    <row r="4741" ht="15.75" customHeight="1">
      <c r="A4741" s="6" t="s">
        <v>23</v>
      </c>
      <c r="B4741" s="6" t="s">
        <v>24</v>
      </c>
      <c r="C4741" s="6" t="s">
        <v>25</v>
      </c>
      <c r="D4741" s="6" t="s">
        <v>26</v>
      </c>
      <c r="E4741" s="6" t="s">
        <v>8</v>
      </c>
      <c r="G4741" s="6" t="s">
        <v>27</v>
      </c>
      <c r="H4741" s="7">
        <v>5314819.0</v>
      </c>
      <c r="I4741" s="8">
        <v>5317311.0</v>
      </c>
      <c r="J4741" t="s">
        <v>37</v>
      </c>
      <c r="K4741" t="s">
        <v>11163</v>
      </c>
      <c r="L4741" t="s">
        <v>11163</v>
      </c>
      <c r="N4741" t="s">
        <v>971</v>
      </c>
      <c r="Q4741" t="s">
        <v>11164</v>
      </c>
      <c r="R4741">
        <v>2493.0</v>
      </c>
      <c r="S4741">
        <v>830.0</v>
      </c>
    </row>
    <row r="4742" ht="15.75" customHeight="1">
      <c r="A4742" s="6" t="s">
        <v>23</v>
      </c>
      <c r="B4742" s="6" t="s">
        <v>24</v>
      </c>
      <c r="C4742" s="6" t="s">
        <v>25</v>
      </c>
      <c r="D4742" s="6" t="s">
        <v>26</v>
      </c>
      <c r="E4742" s="6" t="s">
        <v>8</v>
      </c>
      <c r="G4742" s="6" t="s">
        <v>27</v>
      </c>
      <c r="H4742" s="7">
        <v>5317549.0</v>
      </c>
      <c r="I4742" s="8">
        <v>5319453.0</v>
      </c>
      <c r="J4742" t="s">
        <v>37</v>
      </c>
      <c r="K4742" t="s">
        <v>11165</v>
      </c>
      <c r="L4742" t="s">
        <v>11165</v>
      </c>
      <c r="N4742" t="s">
        <v>11166</v>
      </c>
      <c r="O4742" t="s">
        <v>11167</v>
      </c>
      <c r="Q4742" t="s">
        <v>11168</v>
      </c>
      <c r="R4742">
        <v>1905.0</v>
      </c>
      <c r="S4742">
        <v>634.0</v>
      </c>
    </row>
    <row r="4743" ht="15.75" customHeight="1">
      <c r="A4743" s="6" t="s">
        <v>23</v>
      </c>
      <c r="B4743" s="6" t="s">
        <v>24</v>
      </c>
      <c r="C4743" s="6" t="s">
        <v>25</v>
      </c>
      <c r="D4743" s="6" t="s">
        <v>26</v>
      </c>
      <c r="E4743" s="6" t="s">
        <v>8</v>
      </c>
      <c r="G4743" s="6" t="s">
        <v>27</v>
      </c>
      <c r="H4743" s="7">
        <v>5319809.0</v>
      </c>
      <c r="I4743" s="8">
        <v>5321443.0</v>
      </c>
      <c r="J4743" t="s">
        <v>37</v>
      </c>
      <c r="K4743" t="s">
        <v>11169</v>
      </c>
      <c r="L4743" t="s">
        <v>11169</v>
      </c>
      <c r="N4743" t="s">
        <v>1472</v>
      </c>
      <c r="Q4743" t="s">
        <v>11170</v>
      </c>
      <c r="R4743">
        <v>1635.0</v>
      </c>
      <c r="S4743">
        <v>544.0</v>
      </c>
    </row>
    <row r="4744" ht="15.75" customHeight="1">
      <c r="A4744" s="6" t="s">
        <v>23</v>
      </c>
      <c r="B4744" s="6" t="s">
        <v>24</v>
      </c>
      <c r="C4744" s="6" t="s">
        <v>25</v>
      </c>
      <c r="D4744" s="6" t="s">
        <v>26</v>
      </c>
      <c r="E4744" s="6" t="s">
        <v>8</v>
      </c>
      <c r="G4744" s="6" t="s">
        <v>27</v>
      </c>
      <c r="H4744" s="7">
        <v>5321586.0</v>
      </c>
      <c r="I4744" s="8">
        <v>5322512.0</v>
      </c>
      <c r="J4744" t="s">
        <v>37</v>
      </c>
      <c r="K4744" t="s">
        <v>11171</v>
      </c>
      <c r="L4744" t="s">
        <v>11171</v>
      </c>
      <c r="N4744" t="s">
        <v>320</v>
      </c>
      <c r="Q4744" t="s">
        <v>11172</v>
      </c>
      <c r="R4744">
        <v>927.0</v>
      </c>
      <c r="S4744">
        <v>308.0</v>
      </c>
    </row>
    <row r="4745" ht="15.75" customHeight="1">
      <c r="A4745" s="6" t="s">
        <v>23</v>
      </c>
      <c r="B4745" s="6" t="s">
        <v>24</v>
      </c>
      <c r="C4745" s="6" t="s">
        <v>25</v>
      </c>
      <c r="D4745" s="6" t="s">
        <v>26</v>
      </c>
      <c r="E4745" s="6" t="s">
        <v>8</v>
      </c>
      <c r="G4745" s="6" t="s">
        <v>27</v>
      </c>
      <c r="H4745" s="7">
        <v>5322505.0</v>
      </c>
      <c r="I4745" s="8">
        <v>5323458.0</v>
      </c>
      <c r="J4745" t="s">
        <v>37</v>
      </c>
      <c r="K4745" t="s">
        <v>11173</v>
      </c>
      <c r="L4745" t="s">
        <v>11173</v>
      </c>
      <c r="N4745" t="s">
        <v>320</v>
      </c>
      <c r="Q4745" t="s">
        <v>11174</v>
      </c>
      <c r="R4745">
        <v>954.0</v>
      </c>
      <c r="S4745">
        <v>317.0</v>
      </c>
    </row>
    <row r="4746" ht="15.75" customHeight="1">
      <c r="A4746" s="6" t="s">
        <v>23</v>
      </c>
      <c r="B4746" s="6" t="s">
        <v>24</v>
      </c>
      <c r="C4746" s="6" t="s">
        <v>25</v>
      </c>
      <c r="D4746" s="6" t="s">
        <v>26</v>
      </c>
      <c r="E4746" s="6" t="s">
        <v>8</v>
      </c>
      <c r="G4746" s="6" t="s">
        <v>27</v>
      </c>
      <c r="H4746" s="7">
        <v>5323475.0</v>
      </c>
      <c r="I4746" s="8">
        <v>5324530.0</v>
      </c>
      <c r="J4746" t="s">
        <v>37</v>
      </c>
      <c r="K4746" t="s">
        <v>11175</v>
      </c>
      <c r="L4746" t="s">
        <v>11175</v>
      </c>
      <c r="N4746" t="s">
        <v>317</v>
      </c>
      <c r="Q4746" t="s">
        <v>11176</v>
      </c>
      <c r="R4746">
        <v>1056.0</v>
      </c>
      <c r="S4746">
        <v>351.0</v>
      </c>
    </row>
    <row r="4747" ht="15.75" customHeight="1">
      <c r="A4747" s="6" t="s">
        <v>23</v>
      </c>
      <c r="B4747" s="6" t="s">
        <v>24</v>
      </c>
      <c r="C4747" s="6" t="s">
        <v>25</v>
      </c>
      <c r="D4747" s="6" t="s">
        <v>26</v>
      </c>
      <c r="E4747" s="6" t="s">
        <v>8</v>
      </c>
      <c r="G4747" s="6" t="s">
        <v>27</v>
      </c>
      <c r="H4747" s="7">
        <v>5324523.0</v>
      </c>
      <c r="I4747" s="8">
        <v>5325542.0</v>
      </c>
      <c r="J4747" t="s">
        <v>37</v>
      </c>
      <c r="K4747" t="s">
        <v>11177</v>
      </c>
      <c r="L4747" t="s">
        <v>11177</v>
      </c>
      <c r="N4747" t="s">
        <v>11178</v>
      </c>
      <c r="Q4747" t="s">
        <v>11179</v>
      </c>
      <c r="R4747">
        <v>1020.0</v>
      </c>
      <c r="S4747">
        <v>339.0</v>
      </c>
    </row>
    <row r="4748" ht="15.75" customHeight="1">
      <c r="A4748" s="6" t="s">
        <v>23</v>
      </c>
      <c r="B4748" s="6" t="s">
        <v>24</v>
      </c>
      <c r="C4748" s="6" t="s">
        <v>25</v>
      </c>
      <c r="D4748" s="6" t="s">
        <v>26</v>
      </c>
      <c r="E4748" s="6" t="s">
        <v>8</v>
      </c>
      <c r="G4748" s="6" t="s">
        <v>27</v>
      </c>
      <c r="H4748" s="7">
        <v>5325719.0</v>
      </c>
      <c r="I4748" s="8">
        <v>5327344.0</v>
      </c>
      <c r="J4748" t="s">
        <v>37</v>
      </c>
      <c r="K4748" t="s">
        <v>11180</v>
      </c>
      <c r="L4748" t="s">
        <v>11180</v>
      </c>
      <c r="N4748" t="s">
        <v>1472</v>
      </c>
      <c r="Q4748" t="s">
        <v>11181</v>
      </c>
      <c r="R4748">
        <v>1626.0</v>
      </c>
      <c r="S4748">
        <v>541.0</v>
      </c>
    </row>
    <row r="4749" ht="15.75" customHeight="1">
      <c r="A4749" s="6" t="s">
        <v>23</v>
      </c>
      <c r="B4749" s="6" t="s">
        <v>24</v>
      </c>
      <c r="C4749" s="6" t="s">
        <v>25</v>
      </c>
      <c r="D4749" s="6" t="s">
        <v>26</v>
      </c>
      <c r="E4749" s="6" t="s">
        <v>8</v>
      </c>
      <c r="G4749" s="6" t="s">
        <v>27</v>
      </c>
      <c r="H4749" s="7">
        <v>5327426.0</v>
      </c>
      <c r="I4749" s="8">
        <v>5328352.0</v>
      </c>
      <c r="J4749" t="s">
        <v>37</v>
      </c>
      <c r="K4749" t="s">
        <v>11182</v>
      </c>
      <c r="L4749" t="s">
        <v>11182</v>
      </c>
      <c r="N4749" t="s">
        <v>320</v>
      </c>
      <c r="Q4749" t="s">
        <v>11183</v>
      </c>
      <c r="R4749">
        <v>927.0</v>
      </c>
      <c r="S4749">
        <v>308.0</v>
      </c>
    </row>
    <row r="4750" ht="15.75" customHeight="1">
      <c r="A4750" s="6" t="s">
        <v>23</v>
      </c>
      <c r="B4750" s="6" t="s">
        <v>24</v>
      </c>
      <c r="C4750" s="6" t="s">
        <v>25</v>
      </c>
      <c r="D4750" s="6" t="s">
        <v>26</v>
      </c>
      <c r="E4750" s="6" t="s">
        <v>8</v>
      </c>
      <c r="G4750" s="6" t="s">
        <v>27</v>
      </c>
      <c r="H4750" s="7">
        <v>5328444.0</v>
      </c>
      <c r="I4750" s="8">
        <v>5329358.0</v>
      </c>
      <c r="J4750" t="s">
        <v>37</v>
      </c>
      <c r="K4750" t="s">
        <v>11184</v>
      </c>
      <c r="L4750" t="s">
        <v>11184</v>
      </c>
      <c r="N4750" t="s">
        <v>1494</v>
      </c>
      <c r="Q4750" t="s">
        <v>11185</v>
      </c>
      <c r="R4750">
        <v>915.0</v>
      </c>
      <c r="S4750">
        <v>304.0</v>
      </c>
    </row>
    <row r="4751" ht="15.75" customHeight="1">
      <c r="A4751" s="6" t="s">
        <v>23</v>
      </c>
      <c r="B4751" s="6" t="s">
        <v>24</v>
      </c>
      <c r="C4751" s="6" t="s">
        <v>25</v>
      </c>
      <c r="D4751" s="6" t="s">
        <v>26</v>
      </c>
      <c r="E4751" s="6" t="s">
        <v>8</v>
      </c>
      <c r="G4751" s="6" t="s">
        <v>27</v>
      </c>
      <c r="H4751" s="7">
        <v>5329376.0</v>
      </c>
      <c r="I4751" s="8">
        <v>5330428.0</v>
      </c>
      <c r="J4751" t="s">
        <v>37</v>
      </c>
      <c r="K4751" t="s">
        <v>11186</v>
      </c>
      <c r="L4751" t="s">
        <v>11186</v>
      </c>
      <c r="N4751" t="s">
        <v>317</v>
      </c>
      <c r="Q4751" t="s">
        <v>11187</v>
      </c>
      <c r="R4751">
        <v>1053.0</v>
      </c>
      <c r="S4751">
        <v>350.0</v>
      </c>
    </row>
    <row r="4752" ht="15.75" customHeight="1">
      <c r="A4752" s="6" t="s">
        <v>23</v>
      </c>
      <c r="B4752" s="6" t="s">
        <v>24</v>
      </c>
      <c r="C4752" s="6" t="s">
        <v>25</v>
      </c>
      <c r="D4752" s="6" t="s">
        <v>26</v>
      </c>
      <c r="E4752" s="6" t="s">
        <v>8</v>
      </c>
      <c r="G4752" s="6" t="s">
        <v>27</v>
      </c>
      <c r="H4752" s="7">
        <v>5330418.0</v>
      </c>
      <c r="I4752" s="8">
        <v>5331503.0</v>
      </c>
      <c r="J4752" t="s">
        <v>37</v>
      </c>
      <c r="K4752" t="s">
        <v>11188</v>
      </c>
      <c r="L4752" t="s">
        <v>11188</v>
      </c>
      <c r="N4752" t="s">
        <v>11178</v>
      </c>
      <c r="Q4752" t="s">
        <v>11189</v>
      </c>
      <c r="R4752">
        <v>1086.0</v>
      </c>
      <c r="S4752">
        <v>361.0</v>
      </c>
    </row>
    <row r="4753" ht="15.75" customHeight="1">
      <c r="A4753" s="6" t="s">
        <v>23</v>
      </c>
      <c r="B4753" s="6" t="s">
        <v>24</v>
      </c>
      <c r="C4753" s="6" t="s">
        <v>25</v>
      </c>
      <c r="D4753" s="6" t="s">
        <v>26</v>
      </c>
      <c r="E4753" s="6" t="s">
        <v>8</v>
      </c>
      <c r="G4753" s="6" t="s">
        <v>27</v>
      </c>
      <c r="H4753" s="7">
        <v>5331576.0</v>
      </c>
      <c r="I4753" s="8">
        <v>5332640.0</v>
      </c>
      <c r="J4753" t="s">
        <v>28</v>
      </c>
      <c r="K4753" t="s">
        <v>11190</v>
      </c>
      <c r="L4753" t="s">
        <v>11190</v>
      </c>
      <c r="N4753" t="s">
        <v>11178</v>
      </c>
      <c r="Q4753" t="s">
        <v>11191</v>
      </c>
      <c r="R4753">
        <v>1065.0</v>
      </c>
      <c r="S4753">
        <v>354.0</v>
      </c>
    </row>
    <row r="4754" ht="15.75" customHeight="1">
      <c r="A4754" s="6" t="s">
        <v>23</v>
      </c>
      <c r="B4754" s="6" t="s">
        <v>24</v>
      </c>
      <c r="C4754" s="6" t="s">
        <v>25</v>
      </c>
      <c r="D4754" s="6" t="s">
        <v>26</v>
      </c>
      <c r="E4754" s="6" t="s">
        <v>8</v>
      </c>
      <c r="G4754" s="6" t="s">
        <v>27</v>
      </c>
      <c r="H4754" s="7">
        <v>5332652.0</v>
      </c>
      <c r="I4754" s="8">
        <v>5333719.0</v>
      </c>
      <c r="J4754" t="s">
        <v>28</v>
      </c>
      <c r="K4754" t="s">
        <v>11192</v>
      </c>
      <c r="L4754" t="s">
        <v>11192</v>
      </c>
      <c r="N4754" t="s">
        <v>317</v>
      </c>
      <c r="Q4754" t="s">
        <v>11193</v>
      </c>
      <c r="R4754">
        <v>1068.0</v>
      </c>
      <c r="S4754">
        <v>355.0</v>
      </c>
    </row>
    <row r="4755" ht="15.75" customHeight="1">
      <c r="A4755" s="6" t="s">
        <v>23</v>
      </c>
      <c r="B4755" s="6" t="s">
        <v>24</v>
      </c>
      <c r="C4755" s="6" t="s">
        <v>25</v>
      </c>
      <c r="D4755" s="6" t="s">
        <v>26</v>
      </c>
      <c r="E4755" s="6" t="s">
        <v>8</v>
      </c>
      <c r="G4755" s="6" t="s">
        <v>27</v>
      </c>
      <c r="H4755" s="7">
        <v>5333781.0</v>
      </c>
      <c r="I4755" s="8">
        <v>5334758.0</v>
      </c>
      <c r="J4755" t="s">
        <v>28</v>
      </c>
      <c r="K4755" t="s">
        <v>11194</v>
      </c>
      <c r="L4755" t="s">
        <v>11194</v>
      </c>
      <c r="N4755" t="s">
        <v>320</v>
      </c>
      <c r="Q4755" t="s">
        <v>11195</v>
      </c>
      <c r="R4755">
        <v>978.0</v>
      </c>
      <c r="S4755">
        <v>325.0</v>
      </c>
    </row>
    <row r="4756" ht="15.75" customHeight="1">
      <c r="A4756" s="6" t="s">
        <v>23</v>
      </c>
      <c r="B4756" s="6" t="s">
        <v>24</v>
      </c>
      <c r="C4756" s="6" t="s">
        <v>25</v>
      </c>
      <c r="D4756" s="6" t="s">
        <v>26</v>
      </c>
      <c r="E4756" s="6" t="s">
        <v>8</v>
      </c>
      <c r="G4756" s="6" t="s">
        <v>27</v>
      </c>
      <c r="H4756" s="7">
        <v>5334840.0</v>
      </c>
      <c r="I4756" s="8">
        <v>5336606.0</v>
      </c>
      <c r="J4756" t="s">
        <v>28</v>
      </c>
      <c r="K4756" t="s">
        <v>11196</v>
      </c>
      <c r="L4756" t="s">
        <v>11196</v>
      </c>
      <c r="N4756" t="s">
        <v>1472</v>
      </c>
      <c r="Q4756" t="s">
        <v>11197</v>
      </c>
      <c r="R4756">
        <v>1767.0</v>
      </c>
      <c r="S4756">
        <v>588.0</v>
      </c>
    </row>
    <row r="4757" ht="15.75" customHeight="1">
      <c r="A4757" s="6" t="s">
        <v>23</v>
      </c>
      <c r="B4757" s="6" t="s">
        <v>24</v>
      </c>
      <c r="C4757" s="6" t="s">
        <v>25</v>
      </c>
      <c r="D4757" s="6" t="s">
        <v>26</v>
      </c>
      <c r="E4757" s="6" t="s">
        <v>8</v>
      </c>
      <c r="G4757" s="6" t="s">
        <v>27</v>
      </c>
      <c r="H4757" s="7">
        <v>5336696.0</v>
      </c>
      <c r="I4757" s="8">
        <v>5337739.0</v>
      </c>
      <c r="J4757" t="s">
        <v>28</v>
      </c>
      <c r="K4757" t="s">
        <v>11198</v>
      </c>
      <c r="L4757" t="s">
        <v>11198</v>
      </c>
      <c r="N4757" t="s">
        <v>320</v>
      </c>
      <c r="Q4757" t="s">
        <v>11199</v>
      </c>
      <c r="R4757">
        <v>1044.0</v>
      </c>
      <c r="S4757">
        <v>347.0</v>
      </c>
    </row>
    <row r="4758" ht="15.75" customHeight="1">
      <c r="A4758" s="6" t="s">
        <v>23</v>
      </c>
      <c r="B4758" s="6" t="s">
        <v>24</v>
      </c>
      <c r="C4758" s="6" t="s">
        <v>25</v>
      </c>
      <c r="D4758" s="6" t="s">
        <v>26</v>
      </c>
      <c r="E4758" s="6" t="s">
        <v>8</v>
      </c>
      <c r="G4758" s="6" t="s">
        <v>27</v>
      </c>
      <c r="H4758" s="7">
        <v>5338245.0</v>
      </c>
      <c r="I4758" s="8">
        <v>5339978.0</v>
      </c>
      <c r="J4758" t="s">
        <v>28</v>
      </c>
      <c r="K4758" t="s">
        <v>11200</v>
      </c>
      <c r="L4758" t="s">
        <v>11200</v>
      </c>
      <c r="N4758" t="s">
        <v>1499</v>
      </c>
      <c r="Q4758" t="s">
        <v>11201</v>
      </c>
      <c r="R4758">
        <v>1734.0</v>
      </c>
      <c r="S4758">
        <v>577.0</v>
      </c>
    </row>
    <row r="4759" ht="15.75" customHeight="1">
      <c r="A4759" s="6" t="s">
        <v>23</v>
      </c>
      <c r="B4759" s="6" t="s">
        <v>24</v>
      </c>
      <c r="C4759" s="6" t="s">
        <v>25</v>
      </c>
      <c r="D4759" s="6" t="s">
        <v>26</v>
      </c>
      <c r="E4759" s="6" t="s">
        <v>8</v>
      </c>
      <c r="G4759" s="6" t="s">
        <v>27</v>
      </c>
      <c r="H4759" s="7">
        <v>5340165.0</v>
      </c>
      <c r="I4759" s="8">
        <v>5342477.0</v>
      </c>
      <c r="J4759" t="s">
        <v>28</v>
      </c>
      <c r="K4759" t="s">
        <v>11202</v>
      </c>
      <c r="L4759" t="s">
        <v>11202</v>
      </c>
      <c r="N4759" t="s">
        <v>33</v>
      </c>
      <c r="Q4759" t="s">
        <v>11203</v>
      </c>
      <c r="R4759">
        <v>2313.0</v>
      </c>
      <c r="S4759">
        <v>770.0</v>
      </c>
    </row>
    <row r="4760" ht="15.75" customHeight="1">
      <c r="A4760" s="6" t="s">
        <v>23</v>
      </c>
      <c r="B4760" s="6" t="s">
        <v>113</v>
      </c>
      <c r="C4760" s="6" t="s">
        <v>25</v>
      </c>
      <c r="D4760" s="6" t="s">
        <v>26</v>
      </c>
      <c r="E4760" s="6" t="s">
        <v>8</v>
      </c>
      <c r="G4760" s="6" t="s">
        <v>27</v>
      </c>
      <c r="H4760" s="7">
        <v>5342838.0</v>
      </c>
      <c r="I4760" s="8">
        <v>5343188.0</v>
      </c>
      <c r="J4760" t="s">
        <v>28</v>
      </c>
      <c r="N4760" t="s">
        <v>33</v>
      </c>
      <c r="Q4760" t="s">
        <v>11204</v>
      </c>
      <c r="R4760">
        <v>351.0</v>
      </c>
      <c r="T4760" t="s">
        <v>129</v>
      </c>
    </row>
    <row r="4761" ht="15.75" customHeight="1">
      <c r="A4761" s="6" t="s">
        <v>23</v>
      </c>
      <c r="B4761" s="6" t="s">
        <v>24</v>
      </c>
      <c r="C4761" s="6" t="s">
        <v>25</v>
      </c>
      <c r="D4761" s="6" t="s">
        <v>26</v>
      </c>
      <c r="E4761" s="6" t="s">
        <v>8</v>
      </c>
      <c r="G4761" s="6" t="s">
        <v>27</v>
      </c>
      <c r="H4761" s="7">
        <v>5343227.0</v>
      </c>
      <c r="I4761" s="8">
        <v>5344114.0</v>
      </c>
      <c r="J4761" t="s">
        <v>28</v>
      </c>
      <c r="K4761" t="s">
        <v>11205</v>
      </c>
      <c r="L4761" t="s">
        <v>11205</v>
      </c>
      <c r="N4761" t="s">
        <v>11206</v>
      </c>
      <c r="O4761" t="s">
        <v>11207</v>
      </c>
      <c r="Q4761" t="s">
        <v>11208</v>
      </c>
      <c r="R4761">
        <v>888.0</v>
      </c>
      <c r="S4761">
        <v>295.0</v>
      </c>
    </row>
    <row r="4762" ht="15.75" customHeight="1">
      <c r="A4762" s="6" t="s">
        <v>23</v>
      </c>
      <c r="B4762" s="6" t="s">
        <v>24</v>
      </c>
      <c r="C4762" s="6" t="s">
        <v>25</v>
      </c>
      <c r="D4762" s="6" t="s">
        <v>26</v>
      </c>
      <c r="E4762" s="6" t="s">
        <v>8</v>
      </c>
      <c r="G4762" s="6" t="s">
        <v>27</v>
      </c>
      <c r="H4762" s="7">
        <v>5344183.0</v>
      </c>
      <c r="I4762" s="8">
        <v>5344377.0</v>
      </c>
      <c r="J4762" t="s">
        <v>28</v>
      </c>
      <c r="K4762" t="s">
        <v>11209</v>
      </c>
      <c r="L4762" t="s">
        <v>11209</v>
      </c>
      <c r="N4762" t="s">
        <v>7475</v>
      </c>
      <c r="Q4762" t="s">
        <v>11210</v>
      </c>
      <c r="R4762">
        <v>195.0</v>
      </c>
      <c r="S4762">
        <v>64.0</v>
      </c>
    </row>
    <row r="4763" ht="15.75" customHeight="1">
      <c r="A4763" s="6" t="s">
        <v>23</v>
      </c>
      <c r="B4763" s="6" t="s">
        <v>24</v>
      </c>
      <c r="C4763" s="6" t="s">
        <v>25</v>
      </c>
      <c r="D4763" s="6" t="s">
        <v>26</v>
      </c>
      <c r="E4763" s="6" t="s">
        <v>8</v>
      </c>
      <c r="G4763" s="6" t="s">
        <v>27</v>
      </c>
      <c r="H4763" s="7">
        <v>5344621.0</v>
      </c>
      <c r="I4763" s="8">
        <v>5346738.0</v>
      </c>
      <c r="J4763" t="s">
        <v>37</v>
      </c>
      <c r="K4763" t="s">
        <v>11211</v>
      </c>
      <c r="L4763" t="s">
        <v>11211</v>
      </c>
      <c r="N4763" t="s">
        <v>2535</v>
      </c>
      <c r="Q4763" t="s">
        <v>11212</v>
      </c>
      <c r="R4763">
        <v>2118.0</v>
      </c>
      <c r="S4763">
        <v>705.0</v>
      </c>
    </row>
    <row r="4764" ht="15.75" customHeight="1">
      <c r="A4764" s="6" t="s">
        <v>23</v>
      </c>
      <c r="B4764" s="6" t="s">
        <v>24</v>
      </c>
      <c r="C4764" s="6" t="s">
        <v>25</v>
      </c>
      <c r="D4764" s="6" t="s">
        <v>26</v>
      </c>
      <c r="E4764" s="6" t="s">
        <v>8</v>
      </c>
      <c r="G4764" s="6" t="s">
        <v>27</v>
      </c>
      <c r="H4764" s="7">
        <v>5346871.0</v>
      </c>
      <c r="I4764" s="8">
        <v>5347884.0</v>
      </c>
      <c r="J4764" t="s">
        <v>37</v>
      </c>
      <c r="K4764" t="s">
        <v>11213</v>
      </c>
      <c r="L4764" t="s">
        <v>11213</v>
      </c>
      <c r="N4764" t="s">
        <v>317</v>
      </c>
      <c r="Q4764" t="s">
        <v>11214</v>
      </c>
      <c r="R4764">
        <v>1014.0</v>
      </c>
      <c r="S4764">
        <v>337.0</v>
      </c>
    </row>
    <row r="4765" ht="15.75" customHeight="1">
      <c r="A4765" s="6" t="s">
        <v>23</v>
      </c>
      <c r="B4765" s="6" t="s">
        <v>24</v>
      </c>
      <c r="C4765" s="6" t="s">
        <v>25</v>
      </c>
      <c r="D4765" s="6" t="s">
        <v>26</v>
      </c>
      <c r="E4765" s="6" t="s">
        <v>8</v>
      </c>
      <c r="G4765" s="6" t="s">
        <v>27</v>
      </c>
      <c r="H4765" s="7">
        <v>5347881.0</v>
      </c>
      <c r="I4765" s="8">
        <v>5348603.0</v>
      </c>
      <c r="J4765" t="s">
        <v>37</v>
      </c>
      <c r="K4765" t="s">
        <v>11215</v>
      </c>
      <c r="L4765" t="s">
        <v>11215</v>
      </c>
      <c r="N4765" t="s">
        <v>320</v>
      </c>
      <c r="Q4765" t="s">
        <v>11216</v>
      </c>
      <c r="R4765">
        <v>723.0</v>
      </c>
      <c r="S4765">
        <v>240.0</v>
      </c>
    </row>
    <row r="4766" ht="15.75" customHeight="1">
      <c r="A4766" s="6" t="s">
        <v>23</v>
      </c>
      <c r="B4766" s="6" t="s">
        <v>24</v>
      </c>
      <c r="C4766" s="6" t="s">
        <v>25</v>
      </c>
      <c r="D4766" s="6" t="s">
        <v>26</v>
      </c>
      <c r="E4766" s="6" t="s">
        <v>8</v>
      </c>
      <c r="G4766" s="6" t="s">
        <v>27</v>
      </c>
      <c r="H4766" s="7">
        <v>5348672.0</v>
      </c>
      <c r="I4766" s="8">
        <v>5349853.0</v>
      </c>
      <c r="J4766" t="s">
        <v>37</v>
      </c>
      <c r="K4766" t="s">
        <v>11217</v>
      </c>
      <c r="L4766" t="s">
        <v>11217</v>
      </c>
      <c r="N4766" t="s">
        <v>1378</v>
      </c>
      <c r="Q4766" t="s">
        <v>11218</v>
      </c>
      <c r="R4766">
        <v>1182.0</v>
      </c>
      <c r="S4766">
        <v>393.0</v>
      </c>
    </row>
    <row r="4767" ht="15.75" customHeight="1">
      <c r="A4767" s="6" t="s">
        <v>23</v>
      </c>
      <c r="B4767" s="6" t="s">
        <v>24</v>
      </c>
      <c r="C4767" s="6" t="s">
        <v>25</v>
      </c>
      <c r="D4767" s="6" t="s">
        <v>26</v>
      </c>
      <c r="E4767" s="6" t="s">
        <v>8</v>
      </c>
      <c r="G4767" s="6" t="s">
        <v>27</v>
      </c>
      <c r="H4767" s="7">
        <v>5349930.0</v>
      </c>
      <c r="I4767" s="8">
        <v>5350502.0</v>
      </c>
      <c r="J4767" t="s">
        <v>37</v>
      </c>
      <c r="K4767" t="s">
        <v>11219</v>
      </c>
      <c r="L4767" t="s">
        <v>11219</v>
      </c>
      <c r="N4767" t="s">
        <v>296</v>
      </c>
      <c r="Q4767" t="s">
        <v>11220</v>
      </c>
      <c r="R4767">
        <v>573.0</v>
      </c>
      <c r="S4767">
        <v>190.0</v>
      </c>
    </row>
    <row r="4768" ht="15.75" customHeight="1">
      <c r="A4768" s="6" t="s">
        <v>23</v>
      </c>
      <c r="B4768" s="6" t="s">
        <v>24</v>
      </c>
      <c r="C4768" s="6" t="s">
        <v>25</v>
      </c>
      <c r="D4768" s="6" t="s">
        <v>26</v>
      </c>
      <c r="E4768" s="6" t="s">
        <v>8</v>
      </c>
      <c r="G4768" s="6" t="s">
        <v>27</v>
      </c>
      <c r="H4768" s="7">
        <v>5350523.0</v>
      </c>
      <c r="I4768" s="8">
        <v>5351392.0</v>
      </c>
      <c r="J4768" t="s">
        <v>28</v>
      </c>
      <c r="K4768" t="s">
        <v>11221</v>
      </c>
      <c r="L4768" t="s">
        <v>11221</v>
      </c>
      <c r="N4768" t="s">
        <v>33</v>
      </c>
      <c r="Q4768" t="s">
        <v>11222</v>
      </c>
      <c r="R4768">
        <v>870.0</v>
      </c>
      <c r="S4768">
        <v>289.0</v>
      </c>
    </row>
    <row r="4769" ht="15.75" customHeight="1">
      <c r="A4769" s="6" t="s">
        <v>23</v>
      </c>
      <c r="B4769" s="6" t="s">
        <v>24</v>
      </c>
      <c r="C4769" s="6" t="s">
        <v>25</v>
      </c>
      <c r="D4769" s="6" t="s">
        <v>26</v>
      </c>
      <c r="E4769" s="6" t="s">
        <v>8</v>
      </c>
      <c r="G4769" s="6" t="s">
        <v>27</v>
      </c>
      <c r="H4769" s="7">
        <v>5351478.0</v>
      </c>
      <c r="I4769" s="8">
        <v>5352473.0</v>
      </c>
      <c r="J4769" t="s">
        <v>28</v>
      </c>
      <c r="K4769" t="s">
        <v>11223</v>
      </c>
      <c r="L4769" t="s">
        <v>11223</v>
      </c>
      <c r="N4769" t="s">
        <v>726</v>
      </c>
      <c r="Q4769" t="s">
        <v>11224</v>
      </c>
      <c r="R4769">
        <v>996.0</v>
      </c>
      <c r="S4769">
        <v>331.0</v>
      </c>
    </row>
    <row r="4770" ht="15.75" customHeight="1">
      <c r="A4770" s="6" t="s">
        <v>23</v>
      </c>
      <c r="B4770" s="6" t="s">
        <v>24</v>
      </c>
      <c r="C4770" s="6" t="s">
        <v>25</v>
      </c>
      <c r="D4770" s="6" t="s">
        <v>26</v>
      </c>
      <c r="E4770" s="6" t="s">
        <v>8</v>
      </c>
      <c r="G4770" s="6" t="s">
        <v>27</v>
      </c>
      <c r="H4770" s="7">
        <v>5352601.0</v>
      </c>
      <c r="I4770" s="8">
        <v>5352927.0</v>
      </c>
      <c r="J4770" t="s">
        <v>37</v>
      </c>
      <c r="K4770" t="s">
        <v>11225</v>
      </c>
      <c r="L4770" t="s">
        <v>11225</v>
      </c>
      <c r="N4770" t="s">
        <v>7815</v>
      </c>
      <c r="Q4770" t="s">
        <v>11226</v>
      </c>
      <c r="R4770">
        <v>327.0</v>
      </c>
      <c r="S4770">
        <v>108.0</v>
      </c>
    </row>
    <row r="4771" ht="15.75" customHeight="1">
      <c r="A4771" s="6" t="s">
        <v>23</v>
      </c>
      <c r="B4771" s="6" t="s">
        <v>24</v>
      </c>
      <c r="C4771" s="6" t="s">
        <v>25</v>
      </c>
      <c r="D4771" s="6" t="s">
        <v>26</v>
      </c>
      <c r="E4771" s="6" t="s">
        <v>8</v>
      </c>
      <c r="G4771" s="6" t="s">
        <v>27</v>
      </c>
      <c r="H4771" s="7">
        <v>5352950.0</v>
      </c>
      <c r="I4771" s="8">
        <v>5354095.0</v>
      </c>
      <c r="J4771" t="s">
        <v>37</v>
      </c>
      <c r="K4771" t="s">
        <v>11227</v>
      </c>
      <c r="L4771" t="s">
        <v>11227</v>
      </c>
      <c r="N4771" t="s">
        <v>11228</v>
      </c>
      <c r="O4771" t="s">
        <v>11229</v>
      </c>
      <c r="Q4771" t="s">
        <v>11230</v>
      </c>
      <c r="R4771">
        <v>1146.0</v>
      </c>
      <c r="S4771">
        <v>381.0</v>
      </c>
    </row>
    <row r="4772" ht="15.75" customHeight="1">
      <c r="A4772" s="6" t="s">
        <v>23</v>
      </c>
      <c r="B4772" s="6" t="s">
        <v>24</v>
      </c>
      <c r="C4772" s="6" t="s">
        <v>25</v>
      </c>
      <c r="D4772" s="6" t="s">
        <v>26</v>
      </c>
      <c r="E4772" s="6" t="s">
        <v>8</v>
      </c>
      <c r="G4772" s="6" t="s">
        <v>27</v>
      </c>
      <c r="H4772" s="7">
        <v>5354300.0</v>
      </c>
      <c r="I4772" s="8">
        <v>5355025.0</v>
      </c>
      <c r="J4772" t="s">
        <v>28</v>
      </c>
      <c r="K4772" t="s">
        <v>11231</v>
      </c>
      <c r="L4772" t="s">
        <v>11231</v>
      </c>
      <c r="N4772" t="s">
        <v>33</v>
      </c>
      <c r="Q4772" t="s">
        <v>11232</v>
      </c>
      <c r="R4772">
        <v>726.0</v>
      </c>
      <c r="S4772">
        <v>241.0</v>
      </c>
    </row>
    <row r="4773" ht="15.75" customHeight="1">
      <c r="A4773" s="6" t="s">
        <v>23</v>
      </c>
      <c r="B4773" s="6" t="s">
        <v>24</v>
      </c>
      <c r="C4773" s="6" t="s">
        <v>25</v>
      </c>
      <c r="D4773" s="6" t="s">
        <v>26</v>
      </c>
      <c r="E4773" s="6" t="s">
        <v>8</v>
      </c>
      <c r="G4773" s="6" t="s">
        <v>27</v>
      </c>
      <c r="H4773" s="7">
        <v>5355457.0</v>
      </c>
      <c r="I4773" s="8">
        <v>5356425.0</v>
      </c>
      <c r="J4773" t="s">
        <v>28</v>
      </c>
      <c r="K4773" t="s">
        <v>11233</v>
      </c>
      <c r="L4773" t="s">
        <v>11233</v>
      </c>
      <c r="N4773" t="s">
        <v>33</v>
      </c>
      <c r="Q4773" t="s">
        <v>11234</v>
      </c>
      <c r="R4773">
        <v>969.0</v>
      </c>
      <c r="S4773">
        <v>322.0</v>
      </c>
    </row>
    <row r="4774" ht="15.75" customHeight="1">
      <c r="A4774" s="6" t="s">
        <v>23</v>
      </c>
      <c r="B4774" s="6" t="s">
        <v>24</v>
      </c>
      <c r="C4774" s="6" t="s">
        <v>25</v>
      </c>
      <c r="D4774" s="6" t="s">
        <v>26</v>
      </c>
      <c r="E4774" s="6" t="s">
        <v>8</v>
      </c>
      <c r="G4774" s="6" t="s">
        <v>27</v>
      </c>
      <c r="H4774" s="7">
        <v>5356578.0</v>
      </c>
      <c r="I4774" s="8">
        <v>5357651.0</v>
      </c>
      <c r="J4774" t="s">
        <v>37</v>
      </c>
      <c r="K4774" t="s">
        <v>11235</v>
      </c>
      <c r="L4774" t="s">
        <v>11235</v>
      </c>
      <c r="N4774" t="s">
        <v>11236</v>
      </c>
      <c r="Q4774" t="s">
        <v>11237</v>
      </c>
      <c r="R4774">
        <v>1074.0</v>
      </c>
      <c r="S4774">
        <v>357.0</v>
      </c>
    </row>
    <row r="4775" ht="15.75" customHeight="1">
      <c r="A4775" s="6" t="s">
        <v>23</v>
      </c>
      <c r="B4775" s="6" t="s">
        <v>24</v>
      </c>
      <c r="C4775" s="6" t="s">
        <v>25</v>
      </c>
      <c r="D4775" s="6" t="s">
        <v>26</v>
      </c>
      <c r="E4775" s="6" t="s">
        <v>8</v>
      </c>
      <c r="G4775" s="6" t="s">
        <v>27</v>
      </c>
      <c r="H4775" s="7">
        <v>5357754.0</v>
      </c>
      <c r="I4775" s="8">
        <v>5358536.0</v>
      </c>
      <c r="J4775" t="s">
        <v>37</v>
      </c>
      <c r="K4775" t="s">
        <v>11238</v>
      </c>
      <c r="L4775" t="s">
        <v>11238</v>
      </c>
      <c r="N4775" t="s">
        <v>11239</v>
      </c>
      <c r="Q4775" t="s">
        <v>11240</v>
      </c>
      <c r="R4775">
        <v>783.0</v>
      </c>
      <c r="S4775">
        <v>260.0</v>
      </c>
    </row>
    <row r="4776" ht="15.75" customHeight="1">
      <c r="A4776" s="6" t="s">
        <v>23</v>
      </c>
      <c r="B4776" s="6" t="s">
        <v>24</v>
      </c>
      <c r="C4776" s="6" t="s">
        <v>25</v>
      </c>
      <c r="D4776" s="6" t="s">
        <v>26</v>
      </c>
      <c r="E4776" s="6" t="s">
        <v>8</v>
      </c>
      <c r="G4776" s="6" t="s">
        <v>27</v>
      </c>
      <c r="H4776" s="7">
        <v>5358565.0</v>
      </c>
      <c r="I4776" s="8">
        <v>5359377.0</v>
      </c>
      <c r="J4776" t="s">
        <v>28</v>
      </c>
      <c r="K4776" t="s">
        <v>11241</v>
      </c>
      <c r="L4776" t="s">
        <v>11241</v>
      </c>
      <c r="N4776" t="s">
        <v>10179</v>
      </c>
      <c r="O4776" t="s">
        <v>10180</v>
      </c>
      <c r="Q4776" t="s">
        <v>11242</v>
      </c>
      <c r="R4776">
        <v>813.0</v>
      </c>
      <c r="S4776">
        <v>270.0</v>
      </c>
    </row>
    <row r="4777" ht="15.75" customHeight="1">
      <c r="A4777" s="6" t="s">
        <v>23</v>
      </c>
      <c r="B4777" s="6" t="s">
        <v>24</v>
      </c>
      <c r="C4777" s="6" t="s">
        <v>25</v>
      </c>
      <c r="D4777" s="6" t="s">
        <v>26</v>
      </c>
      <c r="E4777" s="6" t="s">
        <v>8</v>
      </c>
      <c r="G4777" s="6" t="s">
        <v>27</v>
      </c>
      <c r="H4777" s="7">
        <v>5359604.0</v>
      </c>
      <c r="I4777" s="8">
        <v>5360038.0</v>
      </c>
      <c r="J4777" t="s">
        <v>37</v>
      </c>
      <c r="K4777" t="s">
        <v>11243</v>
      </c>
      <c r="L4777" t="s">
        <v>11243</v>
      </c>
      <c r="N4777" t="s">
        <v>4959</v>
      </c>
      <c r="Q4777" t="s">
        <v>11244</v>
      </c>
      <c r="R4777">
        <v>435.0</v>
      </c>
      <c r="S4777">
        <v>144.0</v>
      </c>
    </row>
    <row r="4778" ht="15.75" customHeight="1">
      <c r="A4778" s="6" t="s">
        <v>23</v>
      </c>
      <c r="B4778" s="6" t="s">
        <v>24</v>
      </c>
      <c r="C4778" s="6" t="s">
        <v>25</v>
      </c>
      <c r="D4778" s="6" t="s">
        <v>26</v>
      </c>
      <c r="E4778" s="6" t="s">
        <v>8</v>
      </c>
      <c r="G4778" s="6" t="s">
        <v>27</v>
      </c>
      <c r="H4778" s="7">
        <v>5360035.0</v>
      </c>
      <c r="I4778" s="8">
        <v>5360604.0</v>
      </c>
      <c r="J4778" t="s">
        <v>37</v>
      </c>
      <c r="K4778" t="s">
        <v>11245</v>
      </c>
      <c r="L4778" t="s">
        <v>11245</v>
      </c>
      <c r="N4778" t="s">
        <v>11246</v>
      </c>
      <c r="Q4778" t="s">
        <v>11247</v>
      </c>
      <c r="R4778">
        <v>570.0</v>
      </c>
      <c r="S4778">
        <v>189.0</v>
      </c>
    </row>
    <row r="4779" ht="15.75" customHeight="1">
      <c r="A4779" s="6" t="s">
        <v>23</v>
      </c>
      <c r="B4779" s="6" t="s">
        <v>24</v>
      </c>
      <c r="C4779" s="6" t="s">
        <v>25</v>
      </c>
      <c r="D4779" s="6" t="s">
        <v>26</v>
      </c>
      <c r="E4779" s="6" t="s">
        <v>8</v>
      </c>
      <c r="G4779" s="6" t="s">
        <v>27</v>
      </c>
      <c r="H4779" s="7">
        <v>5360615.0</v>
      </c>
      <c r="I4779" s="8">
        <v>5361415.0</v>
      </c>
      <c r="J4779" t="s">
        <v>28</v>
      </c>
      <c r="K4779" t="s">
        <v>11248</v>
      </c>
      <c r="L4779" t="s">
        <v>11248</v>
      </c>
      <c r="N4779" t="s">
        <v>11249</v>
      </c>
      <c r="Q4779" t="s">
        <v>11250</v>
      </c>
      <c r="R4779">
        <v>801.0</v>
      </c>
      <c r="S4779">
        <v>266.0</v>
      </c>
    </row>
    <row r="4780" ht="15.75" customHeight="1">
      <c r="A4780" s="6" t="s">
        <v>23</v>
      </c>
      <c r="B4780" s="6" t="s">
        <v>24</v>
      </c>
      <c r="C4780" s="6" t="s">
        <v>25</v>
      </c>
      <c r="D4780" s="6" t="s">
        <v>26</v>
      </c>
      <c r="E4780" s="6" t="s">
        <v>8</v>
      </c>
      <c r="G4780" s="6" t="s">
        <v>27</v>
      </c>
      <c r="H4780" s="7">
        <v>5361722.0</v>
      </c>
      <c r="I4780" s="8">
        <v>5361889.0</v>
      </c>
      <c r="J4780" t="s">
        <v>37</v>
      </c>
      <c r="K4780" t="s">
        <v>11251</v>
      </c>
      <c r="L4780" t="s">
        <v>11251</v>
      </c>
      <c r="N4780" t="s">
        <v>11252</v>
      </c>
      <c r="Q4780" t="s">
        <v>11253</v>
      </c>
      <c r="R4780">
        <v>168.0</v>
      </c>
      <c r="S4780">
        <v>55.0</v>
      </c>
    </row>
    <row r="4781" ht="15.75" customHeight="1">
      <c r="A4781" s="6" t="s">
        <v>23</v>
      </c>
      <c r="B4781" s="6" t="s">
        <v>24</v>
      </c>
      <c r="C4781" s="6" t="s">
        <v>25</v>
      </c>
      <c r="D4781" s="6" t="s">
        <v>26</v>
      </c>
      <c r="E4781" s="6" t="s">
        <v>8</v>
      </c>
      <c r="G4781" s="6" t="s">
        <v>27</v>
      </c>
      <c r="H4781" s="7">
        <v>5362013.0</v>
      </c>
      <c r="I4781" s="8">
        <v>5362546.0</v>
      </c>
      <c r="J4781" t="s">
        <v>28</v>
      </c>
      <c r="K4781" t="s">
        <v>11254</v>
      </c>
      <c r="L4781" t="s">
        <v>11254</v>
      </c>
      <c r="N4781" t="s">
        <v>308</v>
      </c>
      <c r="Q4781" t="s">
        <v>11255</v>
      </c>
      <c r="R4781">
        <v>534.0</v>
      </c>
      <c r="S4781">
        <v>177.0</v>
      </c>
    </row>
    <row r="4782" ht="15.75" customHeight="1">
      <c r="A4782" s="6" t="s">
        <v>23</v>
      </c>
      <c r="B4782" s="6" t="s">
        <v>24</v>
      </c>
      <c r="C4782" s="6" t="s">
        <v>25</v>
      </c>
      <c r="D4782" s="6" t="s">
        <v>26</v>
      </c>
      <c r="E4782" s="6" t="s">
        <v>8</v>
      </c>
      <c r="G4782" s="6" t="s">
        <v>27</v>
      </c>
      <c r="H4782" s="7">
        <v>5362821.0</v>
      </c>
      <c r="I4782" s="8">
        <v>5363642.0</v>
      </c>
      <c r="J4782" t="s">
        <v>37</v>
      </c>
      <c r="K4782" t="s">
        <v>11256</v>
      </c>
      <c r="L4782" t="s">
        <v>11256</v>
      </c>
      <c r="N4782" t="s">
        <v>11257</v>
      </c>
      <c r="Q4782" t="s">
        <v>11258</v>
      </c>
      <c r="R4782">
        <v>822.0</v>
      </c>
      <c r="S4782">
        <v>273.0</v>
      </c>
    </row>
    <row r="4783" ht="15.75" customHeight="1">
      <c r="A4783" s="6" t="s">
        <v>23</v>
      </c>
      <c r="B4783" s="6" t="s">
        <v>24</v>
      </c>
      <c r="C4783" s="6" t="s">
        <v>25</v>
      </c>
      <c r="D4783" s="6" t="s">
        <v>26</v>
      </c>
      <c r="E4783" s="6" t="s">
        <v>8</v>
      </c>
      <c r="G4783" s="6" t="s">
        <v>27</v>
      </c>
      <c r="H4783" s="7">
        <v>5363639.0</v>
      </c>
      <c r="I4783" s="8">
        <v>5364535.0</v>
      </c>
      <c r="J4783" t="s">
        <v>37</v>
      </c>
      <c r="K4783" t="s">
        <v>11259</v>
      </c>
      <c r="L4783" t="s">
        <v>11259</v>
      </c>
      <c r="N4783" t="s">
        <v>33</v>
      </c>
      <c r="Q4783" t="s">
        <v>11260</v>
      </c>
      <c r="R4783">
        <v>897.0</v>
      </c>
      <c r="S4783">
        <v>298.0</v>
      </c>
    </row>
    <row r="4784" ht="15.75" customHeight="1">
      <c r="A4784" s="6" t="s">
        <v>23</v>
      </c>
      <c r="B4784" s="6" t="s">
        <v>24</v>
      </c>
      <c r="C4784" s="6" t="s">
        <v>25</v>
      </c>
      <c r="D4784" s="6" t="s">
        <v>26</v>
      </c>
      <c r="E4784" s="6" t="s">
        <v>8</v>
      </c>
      <c r="G4784" s="6" t="s">
        <v>27</v>
      </c>
      <c r="H4784" s="7">
        <v>5364669.0</v>
      </c>
      <c r="I4784" s="8">
        <v>5365088.0</v>
      </c>
      <c r="J4784" t="s">
        <v>37</v>
      </c>
      <c r="K4784" t="s">
        <v>11261</v>
      </c>
      <c r="L4784" t="s">
        <v>11261</v>
      </c>
      <c r="N4784" t="s">
        <v>11262</v>
      </c>
      <c r="Q4784" t="s">
        <v>11263</v>
      </c>
      <c r="R4784">
        <v>420.0</v>
      </c>
      <c r="S4784">
        <v>139.0</v>
      </c>
    </row>
    <row r="4785" ht="15.75" customHeight="1">
      <c r="A4785" s="6" t="s">
        <v>23</v>
      </c>
      <c r="B4785" s="6" t="s">
        <v>24</v>
      </c>
      <c r="C4785" s="6" t="s">
        <v>25</v>
      </c>
      <c r="D4785" s="6" t="s">
        <v>26</v>
      </c>
      <c r="E4785" s="6" t="s">
        <v>8</v>
      </c>
      <c r="G4785" s="6" t="s">
        <v>27</v>
      </c>
      <c r="H4785" s="7">
        <v>5365305.0</v>
      </c>
      <c r="I4785" s="8">
        <v>5365955.0</v>
      </c>
      <c r="J4785" t="s">
        <v>37</v>
      </c>
      <c r="K4785" t="s">
        <v>11264</v>
      </c>
      <c r="L4785" t="s">
        <v>11264</v>
      </c>
      <c r="N4785" t="s">
        <v>33</v>
      </c>
      <c r="Q4785" t="s">
        <v>11265</v>
      </c>
      <c r="R4785">
        <v>651.0</v>
      </c>
      <c r="S4785">
        <v>216.0</v>
      </c>
    </row>
    <row r="4786" ht="15.75" customHeight="1">
      <c r="A4786" s="6" t="s">
        <v>23</v>
      </c>
      <c r="B4786" s="6" t="s">
        <v>24</v>
      </c>
      <c r="C4786" s="6" t="s">
        <v>25</v>
      </c>
      <c r="D4786" s="6" t="s">
        <v>26</v>
      </c>
      <c r="E4786" s="6" t="s">
        <v>8</v>
      </c>
      <c r="G4786" s="6" t="s">
        <v>27</v>
      </c>
      <c r="H4786" s="7">
        <v>5365975.0</v>
      </c>
      <c r="I4786" s="8">
        <v>5366787.0</v>
      </c>
      <c r="J4786" t="s">
        <v>37</v>
      </c>
      <c r="K4786" t="s">
        <v>11266</v>
      </c>
      <c r="L4786" t="s">
        <v>11266</v>
      </c>
      <c r="N4786" t="s">
        <v>33</v>
      </c>
      <c r="Q4786" t="s">
        <v>11267</v>
      </c>
      <c r="R4786">
        <v>813.0</v>
      </c>
      <c r="S4786">
        <v>270.0</v>
      </c>
    </row>
    <row r="4787" ht="15.75" customHeight="1">
      <c r="A4787" s="6" t="s">
        <v>23</v>
      </c>
      <c r="B4787" s="6" t="s">
        <v>24</v>
      </c>
      <c r="C4787" s="6" t="s">
        <v>25</v>
      </c>
      <c r="D4787" s="6" t="s">
        <v>26</v>
      </c>
      <c r="E4787" s="6" t="s">
        <v>8</v>
      </c>
      <c r="G4787" s="6" t="s">
        <v>27</v>
      </c>
      <c r="H4787" s="7">
        <v>5366831.0</v>
      </c>
      <c r="I4787" s="8">
        <v>5367307.0</v>
      </c>
      <c r="J4787" t="s">
        <v>37</v>
      </c>
      <c r="K4787" t="s">
        <v>11268</v>
      </c>
      <c r="L4787" t="s">
        <v>11268</v>
      </c>
      <c r="N4787" t="s">
        <v>33</v>
      </c>
      <c r="Q4787" t="s">
        <v>11269</v>
      </c>
      <c r="R4787">
        <v>477.0</v>
      </c>
      <c r="S4787">
        <v>158.0</v>
      </c>
    </row>
    <row r="4788" ht="15.75" customHeight="1">
      <c r="A4788" s="6" t="s">
        <v>23</v>
      </c>
      <c r="B4788" s="6" t="s">
        <v>24</v>
      </c>
      <c r="C4788" s="6" t="s">
        <v>25</v>
      </c>
      <c r="D4788" s="6" t="s">
        <v>26</v>
      </c>
      <c r="E4788" s="6" t="s">
        <v>8</v>
      </c>
      <c r="G4788" s="6" t="s">
        <v>27</v>
      </c>
      <c r="H4788" s="7">
        <v>5367418.0</v>
      </c>
      <c r="I4788" s="8">
        <v>5368578.0</v>
      </c>
      <c r="J4788" t="s">
        <v>28</v>
      </c>
      <c r="K4788" t="s">
        <v>11270</v>
      </c>
      <c r="L4788" t="s">
        <v>11270</v>
      </c>
      <c r="N4788" t="s">
        <v>11271</v>
      </c>
      <c r="Q4788" t="s">
        <v>11272</v>
      </c>
      <c r="R4788">
        <v>1161.0</v>
      </c>
      <c r="S4788">
        <v>386.0</v>
      </c>
    </row>
    <row r="4789" ht="15.75" customHeight="1">
      <c r="A4789" s="6" t="s">
        <v>23</v>
      </c>
      <c r="B4789" s="6" t="s">
        <v>24</v>
      </c>
      <c r="C4789" s="6" t="s">
        <v>25</v>
      </c>
      <c r="D4789" s="6" t="s">
        <v>26</v>
      </c>
      <c r="E4789" s="6" t="s">
        <v>8</v>
      </c>
      <c r="G4789" s="6" t="s">
        <v>27</v>
      </c>
      <c r="H4789" s="7">
        <v>5368635.0</v>
      </c>
      <c r="I4789" s="8">
        <v>5369216.0</v>
      </c>
      <c r="J4789" t="s">
        <v>28</v>
      </c>
      <c r="K4789" t="s">
        <v>11273</v>
      </c>
      <c r="L4789" t="s">
        <v>11273</v>
      </c>
      <c r="N4789" t="s">
        <v>11274</v>
      </c>
      <c r="Q4789" t="s">
        <v>11275</v>
      </c>
      <c r="R4789">
        <v>582.0</v>
      </c>
      <c r="S4789">
        <v>193.0</v>
      </c>
    </row>
    <row r="4790" ht="15.75" customHeight="1">
      <c r="A4790" s="6" t="s">
        <v>23</v>
      </c>
      <c r="B4790" s="6" t="s">
        <v>24</v>
      </c>
      <c r="C4790" s="6" t="s">
        <v>25</v>
      </c>
      <c r="D4790" s="6" t="s">
        <v>26</v>
      </c>
      <c r="E4790" s="6" t="s">
        <v>8</v>
      </c>
      <c r="G4790" s="6" t="s">
        <v>27</v>
      </c>
      <c r="H4790" s="7">
        <v>5369254.0</v>
      </c>
      <c r="I4790" s="8">
        <v>5370555.0</v>
      </c>
      <c r="J4790" t="s">
        <v>28</v>
      </c>
      <c r="K4790" t="s">
        <v>11276</v>
      </c>
      <c r="L4790" t="s">
        <v>11276</v>
      </c>
      <c r="N4790" t="s">
        <v>989</v>
      </c>
      <c r="Q4790" t="s">
        <v>11277</v>
      </c>
      <c r="R4790">
        <v>1302.0</v>
      </c>
      <c r="S4790">
        <v>433.0</v>
      </c>
    </row>
    <row r="4791" ht="15.75" customHeight="1">
      <c r="A4791" s="6" t="s">
        <v>23</v>
      </c>
      <c r="B4791" s="6" t="s">
        <v>24</v>
      </c>
      <c r="C4791" s="6" t="s">
        <v>25</v>
      </c>
      <c r="D4791" s="6" t="s">
        <v>26</v>
      </c>
      <c r="E4791" s="6" t="s">
        <v>8</v>
      </c>
      <c r="G4791" s="6" t="s">
        <v>27</v>
      </c>
      <c r="H4791" s="7">
        <v>5370700.0</v>
      </c>
      <c r="I4791" s="8">
        <v>5371233.0</v>
      </c>
      <c r="J4791" t="s">
        <v>28</v>
      </c>
      <c r="K4791" t="s">
        <v>11278</v>
      </c>
      <c r="L4791" t="s">
        <v>11278</v>
      </c>
      <c r="N4791" t="s">
        <v>33</v>
      </c>
      <c r="Q4791" t="s">
        <v>11279</v>
      </c>
      <c r="R4791">
        <v>534.0</v>
      </c>
      <c r="S4791">
        <v>177.0</v>
      </c>
    </row>
    <row r="4792" ht="15.75" customHeight="1">
      <c r="A4792" s="6" t="s">
        <v>23</v>
      </c>
      <c r="B4792" s="6" t="s">
        <v>24</v>
      </c>
      <c r="C4792" s="6" t="s">
        <v>25</v>
      </c>
      <c r="D4792" s="6" t="s">
        <v>26</v>
      </c>
      <c r="E4792" s="6" t="s">
        <v>8</v>
      </c>
      <c r="G4792" s="6" t="s">
        <v>27</v>
      </c>
      <c r="H4792" s="7">
        <v>5371409.0</v>
      </c>
      <c r="I4792" s="8">
        <v>5372329.0</v>
      </c>
      <c r="J4792" t="s">
        <v>37</v>
      </c>
      <c r="K4792" t="s">
        <v>11280</v>
      </c>
      <c r="L4792" t="s">
        <v>11280</v>
      </c>
      <c r="N4792" t="s">
        <v>3535</v>
      </c>
      <c r="Q4792" t="s">
        <v>11281</v>
      </c>
      <c r="R4792">
        <v>921.0</v>
      </c>
      <c r="S4792">
        <v>306.0</v>
      </c>
    </row>
    <row r="4793" ht="15.75" customHeight="1">
      <c r="A4793" s="6" t="s">
        <v>23</v>
      </c>
      <c r="B4793" s="6" t="s">
        <v>24</v>
      </c>
      <c r="C4793" s="6" t="s">
        <v>25</v>
      </c>
      <c r="D4793" s="6" t="s">
        <v>26</v>
      </c>
      <c r="E4793" s="6" t="s">
        <v>8</v>
      </c>
      <c r="G4793" s="6" t="s">
        <v>27</v>
      </c>
      <c r="H4793" s="7">
        <v>5372367.0</v>
      </c>
      <c r="I4793" s="8">
        <v>5373482.0</v>
      </c>
      <c r="J4793" t="s">
        <v>28</v>
      </c>
      <c r="K4793" t="s">
        <v>11282</v>
      </c>
      <c r="L4793" t="s">
        <v>11282</v>
      </c>
      <c r="N4793" t="s">
        <v>1870</v>
      </c>
      <c r="Q4793" t="s">
        <v>11283</v>
      </c>
      <c r="R4793">
        <v>1116.0</v>
      </c>
      <c r="S4793">
        <v>371.0</v>
      </c>
    </row>
    <row r="4794" ht="15.75" customHeight="1">
      <c r="A4794" s="6" t="s">
        <v>23</v>
      </c>
      <c r="B4794" s="6" t="s">
        <v>24</v>
      </c>
      <c r="C4794" s="6" t="s">
        <v>25</v>
      </c>
      <c r="D4794" s="6" t="s">
        <v>26</v>
      </c>
      <c r="E4794" s="6" t="s">
        <v>8</v>
      </c>
      <c r="G4794" s="6" t="s">
        <v>27</v>
      </c>
      <c r="H4794" s="7">
        <v>5373921.0</v>
      </c>
      <c r="I4794" s="8">
        <v>5374568.0</v>
      </c>
      <c r="J4794" t="s">
        <v>37</v>
      </c>
      <c r="K4794" t="s">
        <v>11284</v>
      </c>
      <c r="L4794" t="s">
        <v>11284</v>
      </c>
      <c r="N4794" t="s">
        <v>33</v>
      </c>
      <c r="Q4794" t="s">
        <v>11285</v>
      </c>
      <c r="R4794">
        <v>648.0</v>
      </c>
      <c r="S4794">
        <v>215.0</v>
      </c>
    </row>
    <row r="4795" ht="15.75" customHeight="1">
      <c r="A4795" s="6" t="s">
        <v>23</v>
      </c>
      <c r="B4795" s="6" t="s">
        <v>24</v>
      </c>
      <c r="C4795" s="6" t="s">
        <v>25</v>
      </c>
      <c r="D4795" s="6" t="s">
        <v>26</v>
      </c>
      <c r="E4795" s="6" t="s">
        <v>8</v>
      </c>
      <c r="G4795" s="6" t="s">
        <v>27</v>
      </c>
      <c r="H4795" s="7">
        <v>5374677.0</v>
      </c>
      <c r="I4795" s="8">
        <v>5374991.0</v>
      </c>
      <c r="J4795" t="s">
        <v>37</v>
      </c>
      <c r="K4795" t="s">
        <v>11286</v>
      </c>
      <c r="L4795" t="s">
        <v>11286</v>
      </c>
      <c r="N4795" t="s">
        <v>33</v>
      </c>
      <c r="Q4795" t="s">
        <v>11287</v>
      </c>
      <c r="R4795">
        <v>315.0</v>
      </c>
      <c r="S4795">
        <v>104.0</v>
      </c>
    </row>
    <row r="4796" ht="15.75" customHeight="1">
      <c r="A4796" s="6" t="s">
        <v>23</v>
      </c>
      <c r="B4796" s="6" t="s">
        <v>24</v>
      </c>
      <c r="C4796" s="6" t="s">
        <v>25</v>
      </c>
      <c r="D4796" s="6" t="s">
        <v>26</v>
      </c>
      <c r="E4796" s="6" t="s">
        <v>8</v>
      </c>
      <c r="G4796" s="6" t="s">
        <v>27</v>
      </c>
      <c r="H4796" s="7">
        <v>5374998.0</v>
      </c>
      <c r="I4796" s="8">
        <v>5375318.0</v>
      </c>
      <c r="J4796" t="s">
        <v>37</v>
      </c>
      <c r="K4796" t="s">
        <v>11288</v>
      </c>
      <c r="L4796" t="s">
        <v>11288</v>
      </c>
      <c r="N4796" t="s">
        <v>4882</v>
      </c>
      <c r="Q4796" t="s">
        <v>11289</v>
      </c>
      <c r="R4796">
        <v>321.0</v>
      </c>
      <c r="S4796">
        <v>106.0</v>
      </c>
    </row>
    <row r="4797" ht="15.75" customHeight="1">
      <c r="A4797" s="6" t="s">
        <v>23</v>
      </c>
      <c r="B4797" s="6" t="s">
        <v>24</v>
      </c>
      <c r="C4797" s="6" t="s">
        <v>25</v>
      </c>
      <c r="D4797" s="6" t="s">
        <v>26</v>
      </c>
      <c r="E4797" s="6" t="s">
        <v>8</v>
      </c>
      <c r="G4797" s="6" t="s">
        <v>27</v>
      </c>
      <c r="H4797" s="7">
        <v>5375405.0</v>
      </c>
      <c r="I4797" s="8">
        <v>5376253.0</v>
      </c>
      <c r="J4797" t="s">
        <v>28</v>
      </c>
      <c r="K4797" t="s">
        <v>11290</v>
      </c>
      <c r="L4797" t="s">
        <v>11290</v>
      </c>
      <c r="N4797" t="s">
        <v>11291</v>
      </c>
      <c r="Q4797" t="s">
        <v>11292</v>
      </c>
      <c r="R4797">
        <v>849.0</v>
      </c>
      <c r="S4797">
        <v>282.0</v>
      </c>
    </row>
    <row r="4798" ht="15.75" customHeight="1">
      <c r="A4798" s="6" t="s">
        <v>23</v>
      </c>
      <c r="B4798" s="6" t="s">
        <v>24</v>
      </c>
      <c r="C4798" s="6" t="s">
        <v>25</v>
      </c>
      <c r="D4798" s="6" t="s">
        <v>26</v>
      </c>
      <c r="E4798" s="6" t="s">
        <v>8</v>
      </c>
      <c r="G4798" s="6" t="s">
        <v>27</v>
      </c>
      <c r="H4798" s="7">
        <v>5376295.0</v>
      </c>
      <c r="I4798" s="8">
        <v>5376933.0</v>
      </c>
      <c r="J4798" t="s">
        <v>28</v>
      </c>
      <c r="K4798" t="s">
        <v>11293</v>
      </c>
      <c r="L4798" t="s">
        <v>11293</v>
      </c>
      <c r="N4798" t="s">
        <v>33</v>
      </c>
      <c r="Q4798" t="s">
        <v>11294</v>
      </c>
      <c r="R4798">
        <v>639.0</v>
      </c>
      <c r="S4798">
        <v>212.0</v>
      </c>
    </row>
    <row r="4799" ht="15.75" customHeight="1">
      <c r="A4799" s="6" t="s">
        <v>23</v>
      </c>
      <c r="B4799" s="6" t="s">
        <v>24</v>
      </c>
      <c r="C4799" s="6" t="s">
        <v>25</v>
      </c>
      <c r="D4799" s="6" t="s">
        <v>26</v>
      </c>
      <c r="E4799" s="6" t="s">
        <v>8</v>
      </c>
      <c r="G4799" s="6" t="s">
        <v>27</v>
      </c>
      <c r="H4799" s="7">
        <v>5377782.0</v>
      </c>
      <c r="I4799" s="8">
        <v>5378627.0</v>
      </c>
      <c r="J4799" t="s">
        <v>28</v>
      </c>
      <c r="K4799" t="s">
        <v>11295</v>
      </c>
      <c r="L4799" t="s">
        <v>11295</v>
      </c>
      <c r="N4799" t="s">
        <v>2646</v>
      </c>
      <c r="Q4799" t="s">
        <v>11296</v>
      </c>
      <c r="R4799">
        <v>846.0</v>
      </c>
      <c r="S4799">
        <v>281.0</v>
      </c>
    </row>
    <row r="4800" ht="15.75" customHeight="1">
      <c r="A4800" s="6" t="s">
        <v>23</v>
      </c>
      <c r="B4800" s="6" t="s">
        <v>24</v>
      </c>
      <c r="C4800" s="6" t="s">
        <v>25</v>
      </c>
      <c r="D4800" s="6" t="s">
        <v>26</v>
      </c>
      <c r="E4800" s="6" t="s">
        <v>8</v>
      </c>
      <c r="G4800" s="6" t="s">
        <v>27</v>
      </c>
      <c r="H4800" s="7">
        <v>5378801.0</v>
      </c>
      <c r="I4800" s="8">
        <v>5381797.0</v>
      </c>
      <c r="J4800" t="s">
        <v>28</v>
      </c>
      <c r="K4800" t="s">
        <v>11297</v>
      </c>
      <c r="L4800" t="s">
        <v>11297</v>
      </c>
      <c r="N4800" t="s">
        <v>4667</v>
      </c>
      <c r="Q4800" t="s">
        <v>11298</v>
      </c>
      <c r="R4800">
        <v>2997.0</v>
      </c>
      <c r="S4800">
        <v>998.0</v>
      </c>
    </row>
    <row r="4801" ht="15.75" customHeight="1">
      <c r="A4801" s="6" t="s">
        <v>23</v>
      </c>
      <c r="B4801" s="6" t="s">
        <v>24</v>
      </c>
      <c r="C4801" s="6" t="s">
        <v>25</v>
      </c>
      <c r="D4801" s="6" t="s">
        <v>26</v>
      </c>
      <c r="E4801" s="6" t="s">
        <v>8</v>
      </c>
      <c r="G4801" s="6" t="s">
        <v>27</v>
      </c>
      <c r="H4801" s="7">
        <v>5382034.0</v>
      </c>
      <c r="I4801" s="8">
        <v>5382759.0</v>
      </c>
      <c r="J4801" t="s">
        <v>37</v>
      </c>
      <c r="K4801" t="s">
        <v>11299</v>
      </c>
      <c r="L4801" t="s">
        <v>11299</v>
      </c>
      <c r="N4801" t="s">
        <v>33</v>
      </c>
      <c r="Q4801" t="s">
        <v>11300</v>
      </c>
      <c r="R4801">
        <v>726.0</v>
      </c>
      <c r="S4801">
        <v>241.0</v>
      </c>
    </row>
    <row r="4802" ht="15.75" customHeight="1">
      <c r="A4802" s="6" t="s">
        <v>23</v>
      </c>
      <c r="B4802" s="6" t="s">
        <v>24</v>
      </c>
      <c r="C4802" s="6" t="s">
        <v>25</v>
      </c>
      <c r="D4802" s="6" t="s">
        <v>26</v>
      </c>
      <c r="E4802" s="6" t="s">
        <v>8</v>
      </c>
      <c r="G4802" s="6" t="s">
        <v>27</v>
      </c>
      <c r="H4802" s="7">
        <v>5382793.0</v>
      </c>
      <c r="I4802" s="8">
        <v>5383068.0</v>
      </c>
      <c r="J4802" t="s">
        <v>28</v>
      </c>
      <c r="K4802" t="s">
        <v>11301</v>
      </c>
      <c r="L4802" t="s">
        <v>11301</v>
      </c>
      <c r="N4802" t="s">
        <v>33</v>
      </c>
      <c r="Q4802" t="s">
        <v>11302</v>
      </c>
      <c r="R4802">
        <v>276.0</v>
      </c>
      <c r="S4802">
        <v>91.0</v>
      </c>
    </row>
    <row r="4803" ht="15.75" customHeight="1">
      <c r="A4803" s="6" t="s">
        <v>23</v>
      </c>
      <c r="B4803" s="6" t="s">
        <v>24</v>
      </c>
      <c r="C4803" s="6" t="s">
        <v>25</v>
      </c>
      <c r="D4803" s="6" t="s">
        <v>26</v>
      </c>
      <c r="E4803" s="6" t="s">
        <v>8</v>
      </c>
      <c r="G4803" s="6" t="s">
        <v>27</v>
      </c>
      <c r="H4803" s="7">
        <v>5383204.0</v>
      </c>
      <c r="I4803" s="8">
        <v>5383503.0</v>
      </c>
      <c r="J4803" t="s">
        <v>28</v>
      </c>
      <c r="K4803" t="s">
        <v>11303</v>
      </c>
      <c r="L4803" t="s">
        <v>11303</v>
      </c>
      <c r="N4803" t="s">
        <v>11304</v>
      </c>
      <c r="Q4803" t="s">
        <v>11305</v>
      </c>
      <c r="R4803">
        <v>300.0</v>
      </c>
      <c r="S4803">
        <v>99.0</v>
      </c>
    </row>
    <row r="4804" ht="15.75" customHeight="1">
      <c r="A4804" s="6" t="s">
        <v>23</v>
      </c>
      <c r="B4804" s="6" t="s">
        <v>24</v>
      </c>
      <c r="C4804" s="6" t="s">
        <v>25</v>
      </c>
      <c r="D4804" s="6" t="s">
        <v>26</v>
      </c>
      <c r="E4804" s="6" t="s">
        <v>8</v>
      </c>
      <c r="G4804" s="6" t="s">
        <v>27</v>
      </c>
      <c r="H4804" s="7">
        <v>5383573.0</v>
      </c>
      <c r="I4804" s="8">
        <v>5384229.0</v>
      </c>
      <c r="J4804" t="s">
        <v>28</v>
      </c>
      <c r="K4804" t="s">
        <v>11306</v>
      </c>
      <c r="L4804" t="s">
        <v>11306</v>
      </c>
      <c r="N4804" t="s">
        <v>261</v>
      </c>
      <c r="Q4804" t="s">
        <v>11307</v>
      </c>
      <c r="R4804">
        <v>657.0</v>
      </c>
      <c r="S4804">
        <v>218.0</v>
      </c>
    </row>
    <row r="4805" ht="15.75" customHeight="1">
      <c r="A4805" s="6" t="s">
        <v>23</v>
      </c>
      <c r="B4805" s="6" t="s">
        <v>24</v>
      </c>
      <c r="C4805" s="6" t="s">
        <v>25</v>
      </c>
      <c r="D4805" s="6" t="s">
        <v>26</v>
      </c>
      <c r="E4805" s="6" t="s">
        <v>8</v>
      </c>
      <c r="G4805" s="6" t="s">
        <v>27</v>
      </c>
      <c r="H4805" s="7">
        <v>5384483.0</v>
      </c>
      <c r="I4805" s="8">
        <v>5385412.0</v>
      </c>
      <c r="J4805" t="s">
        <v>37</v>
      </c>
      <c r="K4805" t="s">
        <v>11308</v>
      </c>
      <c r="L4805" t="s">
        <v>11308</v>
      </c>
      <c r="N4805" t="s">
        <v>153</v>
      </c>
      <c r="Q4805" t="s">
        <v>11309</v>
      </c>
      <c r="R4805">
        <v>930.0</v>
      </c>
      <c r="S4805">
        <v>309.0</v>
      </c>
    </row>
    <row r="4806" ht="15.75" customHeight="1">
      <c r="A4806" s="6" t="s">
        <v>23</v>
      </c>
      <c r="B4806" s="6" t="s">
        <v>24</v>
      </c>
      <c r="C4806" s="6" t="s">
        <v>25</v>
      </c>
      <c r="D4806" s="6" t="s">
        <v>26</v>
      </c>
      <c r="E4806" s="6" t="s">
        <v>8</v>
      </c>
      <c r="G4806" s="6" t="s">
        <v>27</v>
      </c>
      <c r="H4806" s="7">
        <v>5385597.0</v>
      </c>
      <c r="I4806" s="8">
        <v>5387369.0</v>
      </c>
      <c r="J4806" t="s">
        <v>37</v>
      </c>
      <c r="K4806" t="s">
        <v>11310</v>
      </c>
      <c r="L4806" t="s">
        <v>11310</v>
      </c>
      <c r="N4806" t="s">
        <v>11311</v>
      </c>
      <c r="Q4806" t="s">
        <v>11312</v>
      </c>
      <c r="R4806">
        <v>1773.0</v>
      </c>
      <c r="S4806">
        <v>590.0</v>
      </c>
    </row>
    <row r="4807" ht="15.75" customHeight="1">
      <c r="A4807" s="6" t="s">
        <v>23</v>
      </c>
      <c r="B4807" s="6" t="s">
        <v>24</v>
      </c>
      <c r="C4807" s="6" t="s">
        <v>25</v>
      </c>
      <c r="D4807" s="6" t="s">
        <v>26</v>
      </c>
      <c r="E4807" s="6" t="s">
        <v>8</v>
      </c>
      <c r="G4807" s="6" t="s">
        <v>27</v>
      </c>
      <c r="H4807" s="7">
        <v>5387423.0</v>
      </c>
      <c r="I4807" s="8">
        <v>5388427.0</v>
      </c>
      <c r="J4807" t="s">
        <v>37</v>
      </c>
      <c r="K4807" t="s">
        <v>11313</v>
      </c>
      <c r="L4807" t="s">
        <v>11313</v>
      </c>
      <c r="N4807" t="s">
        <v>33</v>
      </c>
      <c r="Q4807" t="s">
        <v>11314</v>
      </c>
      <c r="R4807">
        <v>1005.0</v>
      </c>
      <c r="S4807">
        <v>334.0</v>
      </c>
    </row>
    <row r="4808" ht="15.75" customHeight="1">
      <c r="A4808" s="6" t="s">
        <v>23</v>
      </c>
      <c r="B4808" s="6" t="s">
        <v>24</v>
      </c>
      <c r="C4808" s="6" t="s">
        <v>25</v>
      </c>
      <c r="D4808" s="6" t="s">
        <v>26</v>
      </c>
      <c r="E4808" s="6" t="s">
        <v>8</v>
      </c>
      <c r="G4808" s="6" t="s">
        <v>27</v>
      </c>
      <c r="H4808" s="7">
        <v>5388549.0</v>
      </c>
      <c r="I4808" s="8">
        <v>5389493.0</v>
      </c>
      <c r="J4808" t="s">
        <v>37</v>
      </c>
      <c r="K4808" t="s">
        <v>11315</v>
      </c>
      <c r="L4808" t="s">
        <v>11315</v>
      </c>
      <c r="N4808" t="s">
        <v>11316</v>
      </c>
      <c r="Q4808" t="s">
        <v>11317</v>
      </c>
      <c r="R4808">
        <v>945.0</v>
      </c>
      <c r="S4808">
        <v>314.0</v>
      </c>
    </row>
    <row r="4809" ht="15.75" customHeight="1">
      <c r="A4809" s="6" t="s">
        <v>23</v>
      </c>
      <c r="B4809" s="6" t="s">
        <v>24</v>
      </c>
      <c r="C4809" s="6" t="s">
        <v>25</v>
      </c>
      <c r="D4809" s="6" t="s">
        <v>26</v>
      </c>
      <c r="E4809" s="6" t="s">
        <v>8</v>
      </c>
      <c r="G4809" s="6" t="s">
        <v>27</v>
      </c>
      <c r="H4809" s="7">
        <v>5389654.0</v>
      </c>
      <c r="I4809" s="8">
        <v>5390832.0</v>
      </c>
      <c r="J4809" t="s">
        <v>37</v>
      </c>
      <c r="K4809" t="s">
        <v>11318</v>
      </c>
      <c r="L4809" t="s">
        <v>11318</v>
      </c>
      <c r="N4809" t="s">
        <v>11319</v>
      </c>
      <c r="Q4809" t="s">
        <v>11320</v>
      </c>
      <c r="R4809">
        <v>1179.0</v>
      </c>
      <c r="S4809">
        <v>392.0</v>
      </c>
    </row>
    <row r="4810" ht="15.75" customHeight="1">
      <c r="A4810" s="6" t="s">
        <v>23</v>
      </c>
      <c r="B4810" s="6" t="s">
        <v>24</v>
      </c>
      <c r="C4810" s="6" t="s">
        <v>25</v>
      </c>
      <c r="D4810" s="6" t="s">
        <v>26</v>
      </c>
      <c r="E4810" s="6" t="s">
        <v>8</v>
      </c>
      <c r="G4810" s="6" t="s">
        <v>27</v>
      </c>
      <c r="H4810" s="7">
        <v>5390927.0</v>
      </c>
      <c r="I4810" s="8">
        <v>5393620.0</v>
      </c>
      <c r="J4810" t="s">
        <v>28</v>
      </c>
      <c r="K4810" t="s">
        <v>11321</v>
      </c>
      <c r="L4810" t="s">
        <v>11321</v>
      </c>
      <c r="N4810" t="s">
        <v>11322</v>
      </c>
      <c r="Q4810" t="s">
        <v>11323</v>
      </c>
      <c r="R4810">
        <v>2694.0</v>
      </c>
      <c r="S4810">
        <v>897.0</v>
      </c>
    </row>
    <row r="4811" ht="15.75" customHeight="1">
      <c r="A4811" s="6" t="s">
        <v>23</v>
      </c>
      <c r="B4811" s="6" t="s">
        <v>24</v>
      </c>
      <c r="C4811" s="6" t="s">
        <v>25</v>
      </c>
      <c r="D4811" s="6" t="s">
        <v>26</v>
      </c>
      <c r="E4811" s="6" t="s">
        <v>8</v>
      </c>
      <c r="G4811" s="6" t="s">
        <v>27</v>
      </c>
      <c r="H4811" s="7">
        <v>5393754.0</v>
      </c>
      <c r="I4811" s="8">
        <v>5394110.0</v>
      </c>
      <c r="J4811" t="s">
        <v>37</v>
      </c>
      <c r="K4811" t="s">
        <v>11324</v>
      </c>
      <c r="L4811" t="s">
        <v>11324</v>
      </c>
      <c r="N4811" t="s">
        <v>11325</v>
      </c>
      <c r="Q4811" t="s">
        <v>11326</v>
      </c>
      <c r="R4811">
        <v>357.0</v>
      </c>
      <c r="S4811">
        <v>118.0</v>
      </c>
    </row>
    <row r="4812" ht="15.75" customHeight="1">
      <c r="A4812" s="6" t="s">
        <v>23</v>
      </c>
      <c r="B4812" s="6" t="s">
        <v>24</v>
      </c>
      <c r="C4812" s="6" t="s">
        <v>25</v>
      </c>
      <c r="D4812" s="6" t="s">
        <v>26</v>
      </c>
      <c r="E4812" s="6" t="s">
        <v>8</v>
      </c>
      <c r="G4812" s="6" t="s">
        <v>27</v>
      </c>
      <c r="H4812" s="7">
        <v>5394277.0</v>
      </c>
      <c r="I4812" s="8">
        <v>5397492.0</v>
      </c>
      <c r="J4812" t="s">
        <v>37</v>
      </c>
      <c r="K4812" t="s">
        <v>11327</v>
      </c>
      <c r="L4812" t="s">
        <v>11327</v>
      </c>
      <c r="N4812" t="s">
        <v>11328</v>
      </c>
      <c r="Q4812" t="s">
        <v>11329</v>
      </c>
      <c r="R4812">
        <v>3216.0</v>
      </c>
      <c r="S4812">
        <v>1071.0</v>
      </c>
    </row>
    <row r="4813" ht="15.75" customHeight="1">
      <c r="A4813" s="6" t="s">
        <v>23</v>
      </c>
      <c r="B4813" s="6" t="s">
        <v>24</v>
      </c>
      <c r="C4813" s="6" t="s">
        <v>25</v>
      </c>
      <c r="D4813" s="6" t="s">
        <v>26</v>
      </c>
      <c r="E4813" s="6" t="s">
        <v>8</v>
      </c>
      <c r="G4813" s="6" t="s">
        <v>27</v>
      </c>
      <c r="H4813" s="7">
        <v>5397479.0</v>
      </c>
      <c r="I4813" s="8">
        <v>5400700.0</v>
      </c>
      <c r="J4813" t="s">
        <v>37</v>
      </c>
      <c r="K4813" t="s">
        <v>11330</v>
      </c>
      <c r="L4813" t="s">
        <v>11330</v>
      </c>
      <c r="N4813" t="s">
        <v>4667</v>
      </c>
      <c r="Q4813" t="s">
        <v>11331</v>
      </c>
      <c r="R4813">
        <v>3222.0</v>
      </c>
      <c r="S4813">
        <v>1073.0</v>
      </c>
    </row>
    <row r="4814" ht="15.75" customHeight="1">
      <c r="A4814" s="6" t="s">
        <v>23</v>
      </c>
      <c r="B4814" s="6" t="s">
        <v>24</v>
      </c>
      <c r="C4814" s="6" t="s">
        <v>25</v>
      </c>
      <c r="D4814" s="6" t="s">
        <v>26</v>
      </c>
      <c r="E4814" s="6" t="s">
        <v>8</v>
      </c>
      <c r="G4814" s="6" t="s">
        <v>27</v>
      </c>
      <c r="H4814" s="7">
        <v>5400899.0</v>
      </c>
      <c r="I4814" s="8">
        <v>5402095.0</v>
      </c>
      <c r="J4814" t="s">
        <v>37</v>
      </c>
      <c r="K4814" t="s">
        <v>11332</v>
      </c>
      <c r="L4814" t="s">
        <v>11332</v>
      </c>
      <c r="N4814" t="s">
        <v>645</v>
      </c>
      <c r="Q4814" t="s">
        <v>11333</v>
      </c>
      <c r="R4814">
        <v>1197.0</v>
      </c>
      <c r="S4814">
        <v>398.0</v>
      </c>
    </row>
    <row r="4815" ht="15.75" customHeight="1">
      <c r="A4815" s="6" t="s">
        <v>23</v>
      </c>
      <c r="B4815" s="6" t="s">
        <v>24</v>
      </c>
      <c r="C4815" s="6" t="s">
        <v>25</v>
      </c>
      <c r="D4815" s="6" t="s">
        <v>26</v>
      </c>
      <c r="E4815" s="6" t="s">
        <v>8</v>
      </c>
      <c r="G4815" s="6" t="s">
        <v>27</v>
      </c>
      <c r="H4815" s="7">
        <v>5402105.0</v>
      </c>
      <c r="I4815" s="8">
        <v>5403004.0</v>
      </c>
      <c r="J4815" t="s">
        <v>28</v>
      </c>
      <c r="K4815" t="s">
        <v>11334</v>
      </c>
      <c r="L4815" t="s">
        <v>11334</v>
      </c>
      <c r="N4815" t="s">
        <v>33</v>
      </c>
      <c r="Q4815" t="s">
        <v>11335</v>
      </c>
      <c r="R4815">
        <v>900.0</v>
      </c>
      <c r="S4815">
        <v>299.0</v>
      </c>
    </row>
    <row r="4816" ht="15.75" customHeight="1">
      <c r="A4816" s="6" t="s">
        <v>23</v>
      </c>
      <c r="B4816" s="6" t="s">
        <v>24</v>
      </c>
      <c r="C4816" s="6" t="s">
        <v>25</v>
      </c>
      <c r="D4816" s="6" t="s">
        <v>26</v>
      </c>
      <c r="E4816" s="6" t="s">
        <v>8</v>
      </c>
      <c r="G4816" s="6" t="s">
        <v>27</v>
      </c>
      <c r="H4816" s="7">
        <v>5403106.0</v>
      </c>
      <c r="I4816" s="8">
        <v>5403720.0</v>
      </c>
      <c r="J4816" t="s">
        <v>37</v>
      </c>
      <c r="K4816" t="s">
        <v>11336</v>
      </c>
      <c r="L4816" t="s">
        <v>11336</v>
      </c>
      <c r="N4816" t="s">
        <v>910</v>
      </c>
      <c r="Q4816" t="s">
        <v>11337</v>
      </c>
      <c r="R4816">
        <v>615.0</v>
      </c>
      <c r="S4816">
        <v>204.0</v>
      </c>
    </row>
    <row r="4817" ht="15.75" customHeight="1">
      <c r="A4817" s="6" t="s">
        <v>23</v>
      </c>
      <c r="B4817" s="6" t="s">
        <v>24</v>
      </c>
      <c r="C4817" s="6" t="s">
        <v>25</v>
      </c>
      <c r="D4817" s="6" t="s">
        <v>26</v>
      </c>
      <c r="E4817" s="6" t="s">
        <v>8</v>
      </c>
      <c r="G4817" s="6" t="s">
        <v>27</v>
      </c>
      <c r="H4817" s="7">
        <v>5403738.0</v>
      </c>
      <c r="I4817" s="8">
        <v>5404502.0</v>
      </c>
      <c r="J4817" t="s">
        <v>37</v>
      </c>
      <c r="K4817" t="s">
        <v>11338</v>
      </c>
      <c r="L4817" t="s">
        <v>11338</v>
      </c>
      <c r="N4817" t="s">
        <v>317</v>
      </c>
      <c r="Q4817" t="s">
        <v>11339</v>
      </c>
      <c r="R4817">
        <v>765.0</v>
      </c>
      <c r="S4817">
        <v>254.0</v>
      </c>
    </row>
    <row r="4818" ht="15.75" customHeight="1">
      <c r="A4818" s="6" t="s">
        <v>23</v>
      </c>
      <c r="B4818" s="6" t="s">
        <v>24</v>
      </c>
      <c r="C4818" s="6" t="s">
        <v>25</v>
      </c>
      <c r="D4818" s="6" t="s">
        <v>26</v>
      </c>
      <c r="E4818" s="6" t="s">
        <v>8</v>
      </c>
      <c r="G4818" s="6" t="s">
        <v>27</v>
      </c>
      <c r="H4818" s="7">
        <v>5404499.0</v>
      </c>
      <c r="I4818" s="8">
        <v>5407324.0</v>
      </c>
      <c r="J4818" t="s">
        <v>37</v>
      </c>
      <c r="K4818" t="s">
        <v>11340</v>
      </c>
      <c r="L4818" t="s">
        <v>11340</v>
      </c>
      <c r="N4818" t="s">
        <v>33</v>
      </c>
      <c r="Q4818" t="s">
        <v>11341</v>
      </c>
      <c r="R4818">
        <v>2826.0</v>
      </c>
      <c r="S4818">
        <v>941.0</v>
      </c>
    </row>
    <row r="4819" ht="15.75" customHeight="1">
      <c r="A4819" s="6" t="s">
        <v>23</v>
      </c>
      <c r="B4819" s="6" t="s">
        <v>24</v>
      </c>
      <c r="C4819" s="6" t="s">
        <v>25</v>
      </c>
      <c r="D4819" s="6" t="s">
        <v>26</v>
      </c>
      <c r="E4819" s="6" t="s">
        <v>8</v>
      </c>
      <c r="G4819" s="6" t="s">
        <v>27</v>
      </c>
      <c r="H4819" s="7">
        <v>5407448.0</v>
      </c>
      <c r="I4819" s="8">
        <v>5408845.0</v>
      </c>
      <c r="J4819" t="s">
        <v>37</v>
      </c>
      <c r="K4819" t="s">
        <v>11342</v>
      </c>
      <c r="L4819" t="s">
        <v>11342</v>
      </c>
      <c r="N4819" t="s">
        <v>8567</v>
      </c>
      <c r="Q4819" t="s">
        <v>11343</v>
      </c>
      <c r="R4819">
        <v>1398.0</v>
      </c>
      <c r="S4819">
        <v>465.0</v>
      </c>
    </row>
    <row r="4820" ht="15.75" customHeight="1">
      <c r="A4820" s="6" t="s">
        <v>23</v>
      </c>
      <c r="B4820" s="6" t="s">
        <v>24</v>
      </c>
      <c r="C4820" s="6" t="s">
        <v>25</v>
      </c>
      <c r="D4820" s="6" t="s">
        <v>26</v>
      </c>
      <c r="E4820" s="6" t="s">
        <v>8</v>
      </c>
      <c r="G4820" s="6" t="s">
        <v>27</v>
      </c>
      <c r="H4820" s="7">
        <v>5408880.0</v>
      </c>
      <c r="I4820" s="8">
        <v>5409821.0</v>
      </c>
      <c r="J4820" t="s">
        <v>37</v>
      </c>
      <c r="K4820" t="s">
        <v>11344</v>
      </c>
      <c r="L4820" t="s">
        <v>11344</v>
      </c>
      <c r="N4820" t="s">
        <v>11345</v>
      </c>
      <c r="Q4820" t="s">
        <v>11346</v>
      </c>
      <c r="R4820">
        <v>942.0</v>
      </c>
      <c r="S4820">
        <v>313.0</v>
      </c>
    </row>
    <row r="4821" ht="15.75" customHeight="1">
      <c r="A4821" s="6" t="s">
        <v>23</v>
      </c>
      <c r="B4821" s="6" t="s">
        <v>24</v>
      </c>
      <c r="C4821" s="6" t="s">
        <v>25</v>
      </c>
      <c r="D4821" s="6" t="s">
        <v>26</v>
      </c>
      <c r="E4821" s="6" t="s">
        <v>8</v>
      </c>
      <c r="G4821" s="6" t="s">
        <v>27</v>
      </c>
      <c r="H4821" s="7">
        <v>5410047.0</v>
      </c>
      <c r="I4821" s="8">
        <v>5410856.0</v>
      </c>
      <c r="J4821" t="s">
        <v>37</v>
      </c>
      <c r="K4821" t="s">
        <v>11347</v>
      </c>
      <c r="L4821" t="s">
        <v>11347</v>
      </c>
      <c r="N4821" t="s">
        <v>11348</v>
      </c>
      <c r="Q4821" t="s">
        <v>11349</v>
      </c>
      <c r="R4821">
        <v>810.0</v>
      </c>
      <c r="S4821">
        <v>269.0</v>
      </c>
    </row>
    <row r="4822" ht="15.75" customHeight="1">
      <c r="A4822" s="6" t="s">
        <v>23</v>
      </c>
      <c r="B4822" s="6" t="s">
        <v>24</v>
      </c>
      <c r="C4822" s="6" t="s">
        <v>25</v>
      </c>
      <c r="D4822" s="6" t="s">
        <v>26</v>
      </c>
      <c r="E4822" s="6" t="s">
        <v>8</v>
      </c>
      <c r="G4822" s="6" t="s">
        <v>27</v>
      </c>
      <c r="H4822" s="7">
        <v>5411075.0</v>
      </c>
      <c r="I4822" s="8">
        <v>5411326.0</v>
      </c>
      <c r="J4822" t="s">
        <v>28</v>
      </c>
      <c r="K4822" t="s">
        <v>11350</v>
      </c>
      <c r="L4822" t="s">
        <v>11350</v>
      </c>
      <c r="N4822" t="s">
        <v>11351</v>
      </c>
      <c r="Q4822" t="s">
        <v>11352</v>
      </c>
      <c r="R4822">
        <v>252.0</v>
      </c>
      <c r="S4822">
        <v>83.0</v>
      </c>
    </row>
    <row r="4823" ht="15.75" customHeight="1">
      <c r="A4823" s="6" t="s">
        <v>23</v>
      </c>
      <c r="B4823" s="6" t="s">
        <v>24</v>
      </c>
      <c r="C4823" s="6" t="s">
        <v>25</v>
      </c>
      <c r="D4823" s="6" t="s">
        <v>26</v>
      </c>
      <c r="E4823" s="6" t="s">
        <v>8</v>
      </c>
      <c r="G4823" s="6" t="s">
        <v>27</v>
      </c>
      <c r="H4823" s="7">
        <v>5411536.0</v>
      </c>
      <c r="I4823" s="8">
        <v>5413836.0</v>
      </c>
      <c r="J4823" t="s">
        <v>37</v>
      </c>
      <c r="K4823" t="s">
        <v>11353</v>
      </c>
      <c r="L4823" t="s">
        <v>11353</v>
      </c>
      <c r="N4823" t="s">
        <v>11354</v>
      </c>
      <c r="Q4823" t="s">
        <v>11355</v>
      </c>
      <c r="R4823">
        <v>2301.0</v>
      </c>
      <c r="S4823">
        <v>766.0</v>
      </c>
    </row>
    <row r="4824" ht="15.75" customHeight="1">
      <c r="A4824" s="6" t="s">
        <v>23</v>
      </c>
      <c r="B4824" s="6" t="s">
        <v>24</v>
      </c>
      <c r="C4824" s="6" t="s">
        <v>25</v>
      </c>
      <c r="D4824" s="6" t="s">
        <v>26</v>
      </c>
      <c r="E4824" s="6" t="s">
        <v>8</v>
      </c>
      <c r="G4824" s="6" t="s">
        <v>27</v>
      </c>
      <c r="H4824" s="7">
        <v>5414677.0</v>
      </c>
      <c r="I4824" s="8">
        <v>5414952.0</v>
      </c>
      <c r="J4824" t="s">
        <v>37</v>
      </c>
      <c r="K4824" t="s">
        <v>11356</v>
      </c>
      <c r="L4824" t="s">
        <v>11356</v>
      </c>
      <c r="N4824" t="s">
        <v>1194</v>
      </c>
      <c r="Q4824" t="s">
        <v>11357</v>
      </c>
      <c r="R4824">
        <v>276.0</v>
      </c>
      <c r="S4824">
        <v>91.0</v>
      </c>
    </row>
    <row r="4825" ht="15.75" customHeight="1">
      <c r="A4825" s="6" t="s">
        <v>23</v>
      </c>
      <c r="B4825" s="6" t="s">
        <v>24</v>
      </c>
      <c r="C4825" s="6" t="s">
        <v>25</v>
      </c>
      <c r="D4825" s="6" t="s">
        <v>26</v>
      </c>
      <c r="E4825" s="6" t="s">
        <v>8</v>
      </c>
      <c r="G4825" s="6" t="s">
        <v>27</v>
      </c>
      <c r="H4825" s="7">
        <v>5415117.0</v>
      </c>
      <c r="I4825" s="8">
        <v>5415362.0</v>
      </c>
      <c r="J4825" t="s">
        <v>37</v>
      </c>
      <c r="K4825" t="s">
        <v>11358</v>
      </c>
      <c r="L4825" t="s">
        <v>11358</v>
      </c>
      <c r="N4825" t="s">
        <v>33</v>
      </c>
      <c r="Q4825" t="s">
        <v>11359</v>
      </c>
      <c r="R4825">
        <v>246.0</v>
      </c>
      <c r="S4825">
        <v>81.0</v>
      </c>
    </row>
    <row r="4826" ht="15.75" customHeight="1">
      <c r="A4826" s="6" t="s">
        <v>23</v>
      </c>
      <c r="B4826" s="6" t="s">
        <v>24</v>
      </c>
      <c r="C4826" s="6" t="s">
        <v>25</v>
      </c>
      <c r="D4826" s="6" t="s">
        <v>26</v>
      </c>
      <c r="E4826" s="6" t="s">
        <v>8</v>
      </c>
      <c r="G4826" s="6" t="s">
        <v>27</v>
      </c>
      <c r="H4826" s="7">
        <v>5415607.0</v>
      </c>
      <c r="I4826" s="8">
        <v>5416680.0</v>
      </c>
      <c r="J4826" t="s">
        <v>37</v>
      </c>
      <c r="K4826" t="s">
        <v>11360</v>
      </c>
      <c r="L4826" t="s">
        <v>11360</v>
      </c>
      <c r="N4826" t="s">
        <v>2090</v>
      </c>
      <c r="Q4826" t="s">
        <v>11361</v>
      </c>
      <c r="R4826">
        <v>1074.0</v>
      </c>
      <c r="S4826">
        <v>357.0</v>
      </c>
    </row>
    <row r="4827" ht="15.75" customHeight="1">
      <c r="A4827" s="6" t="s">
        <v>23</v>
      </c>
      <c r="B4827" s="6" t="s">
        <v>24</v>
      </c>
      <c r="C4827" s="6" t="s">
        <v>25</v>
      </c>
      <c r="D4827" s="6" t="s">
        <v>26</v>
      </c>
      <c r="E4827" s="6" t="s">
        <v>8</v>
      </c>
      <c r="G4827" s="6" t="s">
        <v>27</v>
      </c>
      <c r="H4827" s="7">
        <v>5416822.0</v>
      </c>
      <c r="I4827" s="8">
        <v>5418162.0</v>
      </c>
      <c r="J4827" t="s">
        <v>28</v>
      </c>
      <c r="K4827" t="s">
        <v>11362</v>
      </c>
      <c r="L4827" t="s">
        <v>11362</v>
      </c>
      <c r="N4827" t="s">
        <v>317</v>
      </c>
      <c r="Q4827" t="s">
        <v>11363</v>
      </c>
      <c r="R4827">
        <v>1341.0</v>
      </c>
      <c r="S4827">
        <v>446.0</v>
      </c>
    </row>
    <row r="4828" ht="15.75" customHeight="1">
      <c r="A4828" s="6" t="s">
        <v>23</v>
      </c>
      <c r="B4828" s="6" t="s">
        <v>24</v>
      </c>
      <c r="C4828" s="6" t="s">
        <v>25</v>
      </c>
      <c r="D4828" s="6" t="s">
        <v>26</v>
      </c>
      <c r="E4828" s="6" t="s">
        <v>8</v>
      </c>
      <c r="G4828" s="6" t="s">
        <v>27</v>
      </c>
      <c r="H4828" s="7">
        <v>5418525.0</v>
      </c>
      <c r="I4828" s="8">
        <v>5419634.0</v>
      </c>
      <c r="J4828" t="s">
        <v>28</v>
      </c>
      <c r="K4828" t="s">
        <v>11364</v>
      </c>
      <c r="L4828" t="s">
        <v>11364</v>
      </c>
      <c r="N4828" t="s">
        <v>33</v>
      </c>
      <c r="Q4828" t="s">
        <v>11365</v>
      </c>
      <c r="R4828">
        <v>1110.0</v>
      </c>
      <c r="S4828">
        <v>369.0</v>
      </c>
    </row>
    <row r="4829" ht="15.75" customHeight="1">
      <c r="A4829" s="6" t="s">
        <v>23</v>
      </c>
      <c r="B4829" s="6" t="s">
        <v>24</v>
      </c>
      <c r="C4829" s="6" t="s">
        <v>25</v>
      </c>
      <c r="D4829" s="6" t="s">
        <v>26</v>
      </c>
      <c r="E4829" s="6" t="s">
        <v>8</v>
      </c>
      <c r="G4829" s="6" t="s">
        <v>27</v>
      </c>
      <c r="H4829" s="7">
        <v>5419969.0</v>
      </c>
      <c r="I4829" s="8">
        <v>5420568.0</v>
      </c>
      <c r="J4829" t="s">
        <v>37</v>
      </c>
      <c r="K4829" t="s">
        <v>11366</v>
      </c>
      <c r="L4829" t="s">
        <v>11366</v>
      </c>
      <c r="N4829" t="s">
        <v>11367</v>
      </c>
      <c r="Q4829" t="s">
        <v>11368</v>
      </c>
      <c r="R4829">
        <v>600.0</v>
      </c>
      <c r="S4829">
        <v>199.0</v>
      </c>
    </row>
    <row r="4830" ht="15.75" customHeight="1">
      <c r="A4830" s="6" t="s">
        <v>23</v>
      </c>
      <c r="B4830" s="6" t="s">
        <v>24</v>
      </c>
      <c r="C4830" s="6" t="s">
        <v>25</v>
      </c>
      <c r="D4830" s="6" t="s">
        <v>26</v>
      </c>
      <c r="E4830" s="6" t="s">
        <v>8</v>
      </c>
      <c r="G4830" s="6" t="s">
        <v>27</v>
      </c>
      <c r="H4830" s="7">
        <v>5420672.0</v>
      </c>
      <c r="I4830" s="8">
        <v>5421235.0</v>
      </c>
      <c r="J4830" t="s">
        <v>28</v>
      </c>
      <c r="K4830" t="s">
        <v>11369</v>
      </c>
      <c r="L4830" t="s">
        <v>11369</v>
      </c>
      <c r="N4830" t="s">
        <v>653</v>
      </c>
      <c r="Q4830" t="s">
        <v>11370</v>
      </c>
      <c r="R4830">
        <v>564.0</v>
      </c>
      <c r="S4830">
        <v>187.0</v>
      </c>
    </row>
    <row r="4831" ht="15.75" customHeight="1">
      <c r="A4831" s="6" t="s">
        <v>23</v>
      </c>
      <c r="B4831" s="6" t="s">
        <v>24</v>
      </c>
      <c r="C4831" s="6" t="s">
        <v>25</v>
      </c>
      <c r="D4831" s="6" t="s">
        <v>26</v>
      </c>
      <c r="E4831" s="6" t="s">
        <v>8</v>
      </c>
      <c r="G4831" s="6" t="s">
        <v>27</v>
      </c>
      <c r="H4831" s="7">
        <v>5421232.0</v>
      </c>
      <c r="I4831" s="8">
        <v>5422809.0</v>
      </c>
      <c r="J4831" t="s">
        <v>28</v>
      </c>
      <c r="K4831" t="s">
        <v>11371</v>
      </c>
      <c r="L4831" t="s">
        <v>11371</v>
      </c>
      <c r="N4831" t="s">
        <v>402</v>
      </c>
      <c r="Q4831" t="s">
        <v>11372</v>
      </c>
      <c r="R4831">
        <v>1578.0</v>
      </c>
      <c r="S4831">
        <v>525.0</v>
      </c>
    </row>
    <row r="4832" ht="15.75" customHeight="1">
      <c r="A4832" s="6" t="s">
        <v>23</v>
      </c>
      <c r="B4832" s="6" t="s">
        <v>24</v>
      </c>
      <c r="C4832" s="6" t="s">
        <v>25</v>
      </c>
      <c r="D4832" s="6" t="s">
        <v>26</v>
      </c>
      <c r="E4832" s="6" t="s">
        <v>8</v>
      </c>
      <c r="G4832" s="6" t="s">
        <v>27</v>
      </c>
      <c r="H4832" s="7">
        <v>5423034.0</v>
      </c>
      <c r="I4832" s="8">
        <v>5424149.0</v>
      </c>
      <c r="J4832" t="s">
        <v>37</v>
      </c>
      <c r="K4832" t="s">
        <v>11373</v>
      </c>
      <c r="L4832" t="s">
        <v>11373</v>
      </c>
      <c r="N4832" t="s">
        <v>7947</v>
      </c>
      <c r="Q4832" t="s">
        <v>11374</v>
      </c>
      <c r="R4832">
        <v>1116.0</v>
      </c>
      <c r="S4832">
        <v>371.0</v>
      </c>
    </row>
    <row r="4833" ht="15.75" customHeight="1">
      <c r="A4833" s="6" t="s">
        <v>23</v>
      </c>
      <c r="B4833" s="6" t="s">
        <v>24</v>
      </c>
      <c r="C4833" s="6" t="s">
        <v>25</v>
      </c>
      <c r="D4833" s="6" t="s">
        <v>26</v>
      </c>
      <c r="E4833" s="6" t="s">
        <v>8</v>
      </c>
      <c r="G4833" s="6" t="s">
        <v>27</v>
      </c>
      <c r="H4833" s="7">
        <v>5424226.0</v>
      </c>
      <c r="I4833" s="8">
        <v>5424678.0</v>
      </c>
      <c r="J4833" t="s">
        <v>37</v>
      </c>
      <c r="K4833" t="s">
        <v>11375</v>
      </c>
      <c r="L4833" t="s">
        <v>11375</v>
      </c>
      <c r="N4833" t="s">
        <v>11376</v>
      </c>
      <c r="Q4833" t="s">
        <v>11377</v>
      </c>
      <c r="R4833">
        <v>453.0</v>
      </c>
      <c r="S4833">
        <v>150.0</v>
      </c>
    </row>
    <row r="4834" ht="15.75" customHeight="1">
      <c r="A4834" s="6" t="s">
        <v>23</v>
      </c>
      <c r="B4834" s="6" t="s">
        <v>24</v>
      </c>
      <c r="C4834" s="6" t="s">
        <v>25</v>
      </c>
      <c r="D4834" s="6" t="s">
        <v>26</v>
      </c>
      <c r="E4834" s="6" t="s">
        <v>8</v>
      </c>
      <c r="G4834" s="6" t="s">
        <v>27</v>
      </c>
      <c r="H4834" s="7">
        <v>5425126.0</v>
      </c>
      <c r="I4834" s="8">
        <v>5426211.0</v>
      </c>
      <c r="J4834" t="s">
        <v>37</v>
      </c>
      <c r="K4834" t="s">
        <v>11378</v>
      </c>
      <c r="L4834" t="s">
        <v>11378</v>
      </c>
      <c r="N4834" t="s">
        <v>6769</v>
      </c>
      <c r="Q4834" t="s">
        <v>11379</v>
      </c>
      <c r="R4834">
        <v>1086.0</v>
      </c>
      <c r="S4834">
        <v>361.0</v>
      </c>
    </row>
    <row r="4835" ht="15.75" customHeight="1">
      <c r="A4835" s="6" t="s">
        <v>23</v>
      </c>
      <c r="B4835" s="6" t="s">
        <v>24</v>
      </c>
      <c r="C4835" s="6" t="s">
        <v>25</v>
      </c>
      <c r="D4835" s="6" t="s">
        <v>26</v>
      </c>
      <c r="E4835" s="6" t="s">
        <v>8</v>
      </c>
      <c r="G4835" s="6" t="s">
        <v>27</v>
      </c>
      <c r="H4835" s="7">
        <v>5426275.0</v>
      </c>
      <c r="I4835" s="8">
        <v>5426835.0</v>
      </c>
      <c r="J4835" t="s">
        <v>28</v>
      </c>
      <c r="K4835" t="s">
        <v>11380</v>
      </c>
      <c r="L4835" t="s">
        <v>11380</v>
      </c>
      <c r="N4835" t="s">
        <v>33</v>
      </c>
      <c r="Q4835" t="s">
        <v>11381</v>
      </c>
      <c r="R4835">
        <v>561.0</v>
      </c>
      <c r="S4835">
        <v>186.0</v>
      </c>
    </row>
    <row r="4836" ht="15.75" customHeight="1">
      <c r="A4836" s="6" t="s">
        <v>23</v>
      </c>
      <c r="B4836" s="6" t="s">
        <v>24</v>
      </c>
      <c r="C4836" s="6" t="s">
        <v>25</v>
      </c>
      <c r="D4836" s="6" t="s">
        <v>26</v>
      </c>
      <c r="E4836" s="6" t="s">
        <v>8</v>
      </c>
      <c r="G4836" s="6" t="s">
        <v>27</v>
      </c>
      <c r="H4836" s="7">
        <v>5427006.0</v>
      </c>
      <c r="I4836" s="8">
        <v>5430017.0</v>
      </c>
      <c r="J4836" t="s">
        <v>37</v>
      </c>
      <c r="K4836" t="s">
        <v>11382</v>
      </c>
      <c r="L4836" t="s">
        <v>11382</v>
      </c>
      <c r="N4836" t="s">
        <v>11383</v>
      </c>
      <c r="Q4836" t="s">
        <v>11384</v>
      </c>
      <c r="R4836">
        <v>3012.0</v>
      </c>
      <c r="S4836">
        <v>1003.0</v>
      </c>
    </row>
    <row r="4837" ht="15.75" customHeight="1">
      <c r="A4837" s="6" t="s">
        <v>23</v>
      </c>
      <c r="B4837" s="6" t="s">
        <v>24</v>
      </c>
      <c r="C4837" s="6" t="s">
        <v>25</v>
      </c>
      <c r="D4837" s="6" t="s">
        <v>26</v>
      </c>
      <c r="E4837" s="6" t="s">
        <v>8</v>
      </c>
      <c r="G4837" s="6" t="s">
        <v>27</v>
      </c>
      <c r="H4837" s="7">
        <v>5430408.0</v>
      </c>
      <c r="I4837" s="8">
        <v>5432459.0</v>
      </c>
      <c r="J4837" t="s">
        <v>37</v>
      </c>
      <c r="K4837" t="s">
        <v>11385</v>
      </c>
      <c r="L4837" t="s">
        <v>11385</v>
      </c>
      <c r="N4837" t="s">
        <v>718</v>
      </c>
      <c r="Q4837" t="s">
        <v>11386</v>
      </c>
      <c r="R4837">
        <v>2052.0</v>
      </c>
      <c r="S4837">
        <v>683.0</v>
      </c>
    </row>
    <row r="4838" ht="15.75" customHeight="1">
      <c r="A4838" s="6" t="s">
        <v>23</v>
      </c>
      <c r="B4838" s="6" t="s">
        <v>24</v>
      </c>
      <c r="C4838" s="6" t="s">
        <v>25</v>
      </c>
      <c r="D4838" s="6" t="s">
        <v>26</v>
      </c>
      <c r="E4838" s="6" t="s">
        <v>8</v>
      </c>
      <c r="G4838" s="6" t="s">
        <v>27</v>
      </c>
      <c r="H4838" s="7">
        <v>5432813.0</v>
      </c>
      <c r="I4838" s="8">
        <v>5434762.0</v>
      </c>
      <c r="J4838" t="s">
        <v>37</v>
      </c>
      <c r="K4838" t="s">
        <v>11387</v>
      </c>
      <c r="L4838" t="s">
        <v>11387</v>
      </c>
      <c r="N4838" t="s">
        <v>5890</v>
      </c>
      <c r="Q4838" t="s">
        <v>11388</v>
      </c>
      <c r="R4838">
        <v>1950.0</v>
      </c>
      <c r="S4838">
        <v>649.0</v>
      </c>
    </row>
    <row r="4839" ht="15.75" customHeight="1">
      <c r="A4839" s="6" t="s">
        <v>23</v>
      </c>
      <c r="B4839" s="6" t="s">
        <v>24</v>
      </c>
      <c r="C4839" s="6" t="s">
        <v>25</v>
      </c>
      <c r="D4839" s="6" t="s">
        <v>26</v>
      </c>
      <c r="E4839" s="6" t="s">
        <v>8</v>
      </c>
      <c r="G4839" s="6" t="s">
        <v>27</v>
      </c>
      <c r="H4839" s="7">
        <v>5434806.0</v>
      </c>
      <c r="I4839" s="8">
        <v>5435603.0</v>
      </c>
      <c r="J4839" t="s">
        <v>28</v>
      </c>
      <c r="K4839" t="s">
        <v>11389</v>
      </c>
      <c r="L4839" t="s">
        <v>11389</v>
      </c>
      <c r="N4839" t="s">
        <v>2323</v>
      </c>
      <c r="O4839" t="s">
        <v>11390</v>
      </c>
      <c r="Q4839" t="s">
        <v>11391</v>
      </c>
      <c r="R4839">
        <v>798.0</v>
      </c>
      <c r="S4839">
        <v>265.0</v>
      </c>
    </row>
    <row r="4840" ht="15.75" customHeight="1">
      <c r="A4840" s="6" t="s">
        <v>23</v>
      </c>
      <c r="B4840" s="6" t="s">
        <v>24</v>
      </c>
      <c r="C4840" s="6" t="s">
        <v>25</v>
      </c>
      <c r="D4840" s="6" t="s">
        <v>26</v>
      </c>
      <c r="E4840" s="6" t="s">
        <v>8</v>
      </c>
      <c r="G4840" s="6" t="s">
        <v>27</v>
      </c>
      <c r="H4840" s="7">
        <v>5435623.0</v>
      </c>
      <c r="I4840" s="8">
        <v>5435946.0</v>
      </c>
      <c r="J4840" t="s">
        <v>28</v>
      </c>
      <c r="K4840" t="s">
        <v>11392</v>
      </c>
      <c r="L4840" t="s">
        <v>11392</v>
      </c>
      <c r="N4840" t="s">
        <v>11393</v>
      </c>
      <c r="Q4840" t="s">
        <v>11394</v>
      </c>
      <c r="R4840">
        <v>324.0</v>
      </c>
      <c r="S4840">
        <v>107.0</v>
      </c>
    </row>
    <row r="4841" ht="15.75" customHeight="1">
      <c r="A4841" s="6" t="s">
        <v>23</v>
      </c>
      <c r="B4841" s="6" t="s">
        <v>24</v>
      </c>
      <c r="C4841" s="6" t="s">
        <v>25</v>
      </c>
      <c r="D4841" s="6" t="s">
        <v>26</v>
      </c>
      <c r="E4841" s="6" t="s">
        <v>8</v>
      </c>
      <c r="G4841" s="6" t="s">
        <v>27</v>
      </c>
      <c r="H4841" s="7">
        <v>5436048.0</v>
      </c>
      <c r="I4841" s="8">
        <v>5437103.0</v>
      </c>
      <c r="J4841" t="s">
        <v>28</v>
      </c>
      <c r="K4841" t="s">
        <v>11395</v>
      </c>
      <c r="L4841" t="s">
        <v>11395</v>
      </c>
      <c r="N4841" t="s">
        <v>4648</v>
      </c>
      <c r="O4841" t="s">
        <v>4649</v>
      </c>
      <c r="Q4841" t="s">
        <v>11396</v>
      </c>
      <c r="R4841">
        <v>1056.0</v>
      </c>
      <c r="S4841">
        <v>351.0</v>
      </c>
    </row>
    <row r="4842" ht="15.75" customHeight="1">
      <c r="A4842" s="6" t="s">
        <v>23</v>
      </c>
      <c r="B4842" s="6" t="s">
        <v>24</v>
      </c>
      <c r="C4842" s="6" t="s">
        <v>25</v>
      </c>
      <c r="D4842" s="6" t="s">
        <v>26</v>
      </c>
      <c r="E4842" s="6" t="s">
        <v>8</v>
      </c>
      <c r="G4842" s="6" t="s">
        <v>27</v>
      </c>
      <c r="H4842" s="7">
        <v>5437119.0</v>
      </c>
      <c r="I4842" s="8">
        <v>5438438.0</v>
      </c>
      <c r="J4842" t="s">
        <v>28</v>
      </c>
      <c r="K4842" t="s">
        <v>11397</v>
      </c>
      <c r="L4842" t="s">
        <v>11397</v>
      </c>
      <c r="N4842" t="s">
        <v>4442</v>
      </c>
      <c r="O4842" t="s">
        <v>4443</v>
      </c>
      <c r="Q4842" t="s">
        <v>11398</v>
      </c>
      <c r="R4842">
        <v>1320.0</v>
      </c>
      <c r="S4842">
        <v>439.0</v>
      </c>
    </row>
    <row r="4843" ht="15.75" customHeight="1">
      <c r="A4843" s="6" t="s">
        <v>23</v>
      </c>
      <c r="B4843" s="6" t="s">
        <v>24</v>
      </c>
      <c r="C4843" s="6" t="s">
        <v>25</v>
      </c>
      <c r="D4843" s="6" t="s">
        <v>26</v>
      </c>
      <c r="E4843" s="6" t="s">
        <v>8</v>
      </c>
      <c r="G4843" s="6" t="s">
        <v>27</v>
      </c>
      <c r="H4843" s="7">
        <v>5438467.0</v>
      </c>
      <c r="I4843" s="8">
        <v>5439174.0</v>
      </c>
      <c r="J4843" t="s">
        <v>28</v>
      </c>
      <c r="K4843" t="s">
        <v>11399</v>
      </c>
      <c r="L4843" t="s">
        <v>11399</v>
      </c>
      <c r="N4843" t="s">
        <v>293</v>
      </c>
      <c r="Q4843" t="s">
        <v>11400</v>
      </c>
      <c r="R4843">
        <v>708.0</v>
      </c>
      <c r="S4843">
        <v>235.0</v>
      </c>
    </row>
    <row r="4844" ht="15.75" customHeight="1">
      <c r="A4844" s="6" t="s">
        <v>23</v>
      </c>
      <c r="B4844" s="6" t="s">
        <v>24</v>
      </c>
      <c r="C4844" s="6" t="s">
        <v>25</v>
      </c>
      <c r="D4844" s="6" t="s">
        <v>26</v>
      </c>
      <c r="E4844" s="6" t="s">
        <v>8</v>
      </c>
      <c r="G4844" s="6" t="s">
        <v>27</v>
      </c>
      <c r="H4844" s="7">
        <v>5439290.0</v>
      </c>
      <c r="I4844" s="8">
        <v>5440027.0</v>
      </c>
      <c r="J4844" t="s">
        <v>37</v>
      </c>
      <c r="K4844" t="s">
        <v>11401</v>
      </c>
      <c r="L4844" t="s">
        <v>11401</v>
      </c>
      <c r="N4844" t="s">
        <v>2751</v>
      </c>
      <c r="Q4844" t="s">
        <v>11402</v>
      </c>
      <c r="R4844">
        <v>738.0</v>
      </c>
      <c r="S4844">
        <v>245.0</v>
      </c>
    </row>
    <row r="4845" ht="15.75" customHeight="1">
      <c r="A4845" s="6" t="s">
        <v>23</v>
      </c>
      <c r="B4845" s="6" t="s">
        <v>24</v>
      </c>
      <c r="C4845" s="6" t="s">
        <v>25</v>
      </c>
      <c r="D4845" s="6" t="s">
        <v>26</v>
      </c>
      <c r="E4845" s="6" t="s">
        <v>8</v>
      </c>
      <c r="G4845" s="6" t="s">
        <v>27</v>
      </c>
      <c r="H4845" s="7">
        <v>5440248.0</v>
      </c>
      <c r="I4845" s="8">
        <v>5440877.0</v>
      </c>
      <c r="J4845" t="s">
        <v>37</v>
      </c>
      <c r="K4845" t="s">
        <v>11403</v>
      </c>
      <c r="L4845" t="s">
        <v>11403</v>
      </c>
      <c r="N4845" t="s">
        <v>33</v>
      </c>
      <c r="Q4845" t="s">
        <v>11404</v>
      </c>
      <c r="R4845">
        <v>630.0</v>
      </c>
      <c r="S4845">
        <v>209.0</v>
      </c>
    </row>
    <row r="4846" ht="15.75" customHeight="1">
      <c r="A4846" s="6" t="s">
        <v>23</v>
      </c>
      <c r="B4846" s="6" t="s">
        <v>24</v>
      </c>
      <c r="C4846" s="6" t="s">
        <v>25</v>
      </c>
      <c r="D4846" s="6" t="s">
        <v>26</v>
      </c>
      <c r="E4846" s="6" t="s">
        <v>8</v>
      </c>
      <c r="G4846" s="6" t="s">
        <v>27</v>
      </c>
      <c r="H4846" s="7">
        <v>5441156.0</v>
      </c>
      <c r="I4846" s="8">
        <v>5442064.0</v>
      </c>
      <c r="J4846" t="s">
        <v>37</v>
      </c>
      <c r="K4846" t="s">
        <v>11405</v>
      </c>
      <c r="L4846" t="s">
        <v>11405</v>
      </c>
      <c r="N4846" t="s">
        <v>4310</v>
      </c>
      <c r="Q4846" t="s">
        <v>11406</v>
      </c>
      <c r="R4846">
        <v>909.0</v>
      </c>
      <c r="S4846">
        <v>302.0</v>
      </c>
    </row>
    <row r="4847" ht="15.75" customHeight="1">
      <c r="A4847" s="6" t="s">
        <v>23</v>
      </c>
      <c r="B4847" s="6" t="s">
        <v>24</v>
      </c>
      <c r="C4847" s="6" t="s">
        <v>25</v>
      </c>
      <c r="D4847" s="6" t="s">
        <v>26</v>
      </c>
      <c r="E4847" s="6" t="s">
        <v>8</v>
      </c>
      <c r="G4847" s="6" t="s">
        <v>27</v>
      </c>
      <c r="H4847" s="7">
        <v>5442061.0</v>
      </c>
      <c r="I4847" s="8">
        <v>5442423.0</v>
      </c>
      <c r="J4847" t="s">
        <v>37</v>
      </c>
      <c r="K4847" t="s">
        <v>11407</v>
      </c>
      <c r="L4847" t="s">
        <v>11407</v>
      </c>
      <c r="N4847" t="s">
        <v>11408</v>
      </c>
      <c r="Q4847" t="s">
        <v>11409</v>
      </c>
      <c r="R4847">
        <v>363.0</v>
      </c>
      <c r="S4847">
        <v>120.0</v>
      </c>
    </row>
    <row r="4848" ht="15.75" customHeight="1">
      <c r="A4848" s="6" t="s">
        <v>23</v>
      </c>
      <c r="B4848" s="6" t="s">
        <v>24</v>
      </c>
      <c r="C4848" s="6" t="s">
        <v>25</v>
      </c>
      <c r="D4848" s="6" t="s">
        <v>26</v>
      </c>
      <c r="E4848" s="6" t="s">
        <v>8</v>
      </c>
      <c r="G4848" s="6" t="s">
        <v>27</v>
      </c>
      <c r="H4848" s="7">
        <v>5442871.0</v>
      </c>
      <c r="I4848" s="8">
        <v>5444013.0</v>
      </c>
      <c r="J4848" t="s">
        <v>37</v>
      </c>
      <c r="K4848" t="s">
        <v>11410</v>
      </c>
      <c r="L4848" t="s">
        <v>11410</v>
      </c>
      <c r="N4848" t="s">
        <v>11411</v>
      </c>
      <c r="Q4848" t="s">
        <v>11412</v>
      </c>
      <c r="R4848">
        <v>1143.0</v>
      </c>
      <c r="S4848">
        <v>380.0</v>
      </c>
    </row>
    <row r="4849" ht="15.75" customHeight="1">
      <c r="A4849" s="6" t="s">
        <v>23</v>
      </c>
      <c r="B4849" s="6" t="s">
        <v>24</v>
      </c>
      <c r="C4849" s="6" t="s">
        <v>25</v>
      </c>
      <c r="D4849" s="6" t="s">
        <v>26</v>
      </c>
      <c r="E4849" s="6" t="s">
        <v>8</v>
      </c>
      <c r="G4849" s="6" t="s">
        <v>27</v>
      </c>
      <c r="H4849" s="7">
        <v>5444040.0</v>
      </c>
      <c r="I4849" s="8">
        <v>5445365.0</v>
      </c>
      <c r="J4849" t="s">
        <v>37</v>
      </c>
      <c r="K4849" t="s">
        <v>11413</v>
      </c>
      <c r="L4849" t="s">
        <v>11413</v>
      </c>
      <c r="N4849" t="s">
        <v>11414</v>
      </c>
      <c r="Q4849" t="s">
        <v>11415</v>
      </c>
      <c r="R4849">
        <v>1326.0</v>
      </c>
      <c r="S4849">
        <v>441.0</v>
      </c>
    </row>
    <row r="4850" ht="15.75" customHeight="1">
      <c r="A4850" s="6" t="s">
        <v>23</v>
      </c>
      <c r="B4850" s="6" t="s">
        <v>24</v>
      </c>
      <c r="C4850" s="6" t="s">
        <v>25</v>
      </c>
      <c r="D4850" s="6" t="s">
        <v>26</v>
      </c>
      <c r="E4850" s="6" t="s">
        <v>8</v>
      </c>
      <c r="G4850" s="6" t="s">
        <v>27</v>
      </c>
      <c r="H4850" s="7">
        <v>5445473.0</v>
      </c>
      <c r="I4850" s="8">
        <v>5446456.0</v>
      </c>
      <c r="J4850" t="s">
        <v>37</v>
      </c>
      <c r="K4850" t="s">
        <v>11416</v>
      </c>
      <c r="L4850" t="s">
        <v>11416</v>
      </c>
      <c r="N4850" t="s">
        <v>33</v>
      </c>
      <c r="Q4850" t="s">
        <v>11417</v>
      </c>
      <c r="R4850">
        <v>984.0</v>
      </c>
      <c r="S4850">
        <v>327.0</v>
      </c>
    </row>
    <row r="4851" ht="15.75" customHeight="1">
      <c r="A4851" s="6" t="s">
        <v>23</v>
      </c>
      <c r="B4851" s="6" t="s">
        <v>24</v>
      </c>
      <c r="C4851" s="6" t="s">
        <v>25</v>
      </c>
      <c r="D4851" s="6" t="s">
        <v>26</v>
      </c>
      <c r="E4851" s="6" t="s">
        <v>8</v>
      </c>
      <c r="G4851" s="6" t="s">
        <v>27</v>
      </c>
      <c r="H4851" s="7">
        <v>5446542.0</v>
      </c>
      <c r="I4851" s="8">
        <v>5447198.0</v>
      </c>
      <c r="J4851" t="s">
        <v>37</v>
      </c>
      <c r="K4851" t="s">
        <v>11418</v>
      </c>
      <c r="L4851" t="s">
        <v>11418</v>
      </c>
      <c r="N4851" t="s">
        <v>3185</v>
      </c>
      <c r="O4851" t="s">
        <v>3186</v>
      </c>
      <c r="Q4851" t="s">
        <v>11419</v>
      </c>
      <c r="R4851">
        <v>657.0</v>
      </c>
      <c r="S4851">
        <v>218.0</v>
      </c>
    </row>
    <row r="4852" ht="15.75" customHeight="1">
      <c r="A4852" s="6" t="s">
        <v>23</v>
      </c>
      <c r="B4852" s="6" t="s">
        <v>24</v>
      </c>
      <c r="C4852" s="6" t="s">
        <v>25</v>
      </c>
      <c r="D4852" s="6" t="s">
        <v>26</v>
      </c>
      <c r="E4852" s="6" t="s">
        <v>8</v>
      </c>
      <c r="G4852" s="6" t="s">
        <v>27</v>
      </c>
      <c r="H4852" s="7">
        <v>5447212.0</v>
      </c>
      <c r="I4852" s="8">
        <v>5448357.0</v>
      </c>
      <c r="J4852" t="s">
        <v>28</v>
      </c>
      <c r="K4852" t="s">
        <v>11420</v>
      </c>
      <c r="L4852" t="s">
        <v>11420</v>
      </c>
      <c r="N4852" t="s">
        <v>186</v>
      </c>
      <c r="Q4852" t="s">
        <v>11421</v>
      </c>
      <c r="R4852">
        <v>1146.0</v>
      </c>
      <c r="S4852">
        <v>381.0</v>
      </c>
    </row>
    <row r="4853" ht="15.75" customHeight="1">
      <c r="A4853" s="6" t="s">
        <v>23</v>
      </c>
      <c r="B4853" s="6" t="s">
        <v>24</v>
      </c>
      <c r="C4853" s="6" t="s">
        <v>25</v>
      </c>
      <c r="D4853" s="6" t="s">
        <v>26</v>
      </c>
      <c r="E4853" s="6" t="s">
        <v>8</v>
      </c>
      <c r="G4853" s="6" t="s">
        <v>27</v>
      </c>
      <c r="H4853" s="7">
        <v>5448456.0</v>
      </c>
      <c r="I4853" s="8">
        <v>5449475.0</v>
      </c>
      <c r="J4853" t="s">
        <v>28</v>
      </c>
      <c r="K4853" t="s">
        <v>11422</v>
      </c>
      <c r="L4853" t="s">
        <v>11422</v>
      </c>
      <c r="N4853" t="s">
        <v>11423</v>
      </c>
      <c r="Q4853" t="s">
        <v>11424</v>
      </c>
      <c r="R4853">
        <v>1020.0</v>
      </c>
      <c r="S4853">
        <v>339.0</v>
      </c>
    </row>
    <row r="4854" ht="15.75" customHeight="1">
      <c r="A4854" s="6" t="s">
        <v>23</v>
      </c>
      <c r="B4854" s="6" t="s">
        <v>24</v>
      </c>
      <c r="C4854" s="6" t="s">
        <v>25</v>
      </c>
      <c r="D4854" s="6" t="s">
        <v>26</v>
      </c>
      <c r="E4854" s="6" t="s">
        <v>8</v>
      </c>
      <c r="G4854" s="6" t="s">
        <v>27</v>
      </c>
      <c r="H4854" s="7">
        <v>5449475.0</v>
      </c>
      <c r="I4854" s="8">
        <v>5451889.0</v>
      </c>
      <c r="J4854" t="s">
        <v>28</v>
      </c>
      <c r="K4854" t="s">
        <v>11425</v>
      </c>
      <c r="L4854" t="s">
        <v>11425</v>
      </c>
      <c r="N4854" t="s">
        <v>11426</v>
      </c>
      <c r="Q4854" t="s">
        <v>11427</v>
      </c>
      <c r="R4854">
        <v>2415.0</v>
      </c>
      <c r="S4854">
        <v>804.0</v>
      </c>
    </row>
    <row r="4855" ht="15.75" customHeight="1">
      <c r="A4855" s="6" t="s">
        <v>23</v>
      </c>
      <c r="B4855" s="6" t="s">
        <v>24</v>
      </c>
      <c r="C4855" s="6" t="s">
        <v>25</v>
      </c>
      <c r="D4855" s="6" t="s">
        <v>26</v>
      </c>
      <c r="E4855" s="6" t="s">
        <v>8</v>
      </c>
      <c r="G4855" s="6" t="s">
        <v>27</v>
      </c>
      <c r="H4855" s="7">
        <v>5452296.0</v>
      </c>
      <c r="I4855" s="8">
        <v>5452790.0</v>
      </c>
      <c r="J4855" t="s">
        <v>28</v>
      </c>
      <c r="K4855" t="s">
        <v>11428</v>
      </c>
      <c r="L4855" t="s">
        <v>11428</v>
      </c>
      <c r="N4855" t="s">
        <v>506</v>
      </c>
      <c r="Q4855" t="s">
        <v>11429</v>
      </c>
      <c r="R4855">
        <v>495.0</v>
      </c>
      <c r="S4855">
        <v>164.0</v>
      </c>
    </row>
    <row r="4856" ht="15.75" customHeight="1">
      <c r="A4856" s="6" t="s">
        <v>23</v>
      </c>
      <c r="B4856" s="6" t="s">
        <v>24</v>
      </c>
      <c r="C4856" s="6" t="s">
        <v>25</v>
      </c>
      <c r="D4856" s="6" t="s">
        <v>26</v>
      </c>
      <c r="E4856" s="6" t="s">
        <v>8</v>
      </c>
      <c r="G4856" s="6" t="s">
        <v>27</v>
      </c>
      <c r="H4856" s="7">
        <v>5453060.0</v>
      </c>
      <c r="I4856" s="8">
        <v>5454031.0</v>
      </c>
      <c r="J4856" t="s">
        <v>37</v>
      </c>
      <c r="K4856" t="s">
        <v>11430</v>
      </c>
      <c r="L4856" t="s">
        <v>11430</v>
      </c>
      <c r="N4856" t="s">
        <v>437</v>
      </c>
      <c r="Q4856" t="s">
        <v>11431</v>
      </c>
      <c r="R4856">
        <v>972.0</v>
      </c>
      <c r="S4856">
        <v>323.0</v>
      </c>
    </row>
    <row r="4857" ht="15.75" customHeight="1">
      <c r="A4857" s="6" t="s">
        <v>23</v>
      </c>
      <c r="B4857" s="6" t="s">
        <v>24</v>
      </c>
      <c r="C4857" s="6" t="s">
        <v>25</v>
      </c>
      <c r="D4857" s="6" t="s">
        <v>26</v>
      </c>
      <c r="E4857" s="6" t="s">
        <v>8</v>
      </c>
      <c r="G4857" s="6" t="s">
        <v>27</v>
      </c>
      <c r="H4857" s="7">
        <v>5454137.0</v>
      </c>
      <c r="I4857" s="8">
        <v>5454895.0</v>
      </c>
      <c r="J4857" t="s">
        <v>28</v>
      </c>
      <c r="K4857" t="s">
        <v>11432</v>
      </c>
      <c r="L4857" t="s">
        <v>11432</v>
      </c>
      <c r="N4857" t="s">
        <v>6070</v>
      </c>
      <c r="Q4857" t="s">
        <v>11433</v>
      </c>
      <c r="R4857">
        <v>759.0</v>
      </c>
      <c r="S4857">
        <v>252.0</v>
      </c>
    </row>
    <row r="4858" ht="15.75" customHeight="1">
      <c r="A4858" s="6" t="s">
        <v>23</v>
      </c>
      <c r="B4858" s="6" t="s">
        <v>24</v>
      </c>
      <c r="C4858" s="6" t="s">
        <v>25</v>
      </c>
      <c r="D4858" s="6" t="s">
        <v>26</v>
      </c>
      <c r="E4858" s="6" t="s">
        <v>8</v>
      </c>
      <c r="G4858" s="6" t="s">
        <v>27</v>
      </c>
      <c r="H4858" s="7">
        <v>5455060.0</v>
      </c>
      <c r="I4858" s="8">
        <v>5456667.0</v>
      </c>
      <c r="J4858" t="s">
        <v>28</v>
      </c>
      <c r="K4858" t="s">
        <v>11434</v>
      </c>
      <c r="L4858" t="s">
        <v>11434</v>
      </c>
      <c r="N4858" t="s">
        <v>11435</v>
      </c>
      <c r="Q4858" t="s">
        <v>11436</v>
      </c>
      <c r="R4858">
        <v>1608.0</v>
      </c>
      <c r="S4858">
        <v>535.0</v>
      </c>
    </row>
    <row r="4859" ht="15.75" customHeight="1">
      <c r="A4859" s="6" t="s">
        <v>23</v>
      </c>
      <c r="B4859" s="6" t="s">
        <v>24</v>
      </c>
      <c r="C4859" s="6" t="s">
        <v>25</v>
      </c>
      <c r="D4859" s="6" t="s">
        <v>26</v>
      </c>
      <c r="E4859" s="6" t="s">
        <v>8</v>
      </c>
      <c r="G4859" s="6" t="s">
        <v>27</v>
      </c>
      <c r="H4859" s="7">
        <v>5456664.0</v>
      </c>
      <c r="I4859" s="8">
        <v>5456870.0</v>
      </c>
      <c r="J4859" t="s">
        <v>28</v>
      </c>
      <c r="K4859" t="s">
        <v>11437</v>
      </c>
      <c r="L4859" t="s">
        <v>11437</v>
      </c>
      <c r="N4859" t="s">
        <v>11438</v>
      </c>
      <c r="Q4859" t="s">
        <v>11439</v>
      </c>
      <c r="R4859">
        <v>207.0</v>
      </c>
      <c r="S4859">
        <v>68.0</v>
      </c>
    </row>
    <row r="4860" ht="15.75" customHeight="1">
      <c r="A4860" s="6" t="s">
        <v>23</v>
      </c>
      <c r="B4860" s="6" t="s">
        <v>24</v>
      </c>
      <c r="C4860" s="6" t="s">
        <v>25</v>
      </c>
      <c r="D4860" s="6" t="s">
        <v>26</v>
      </c>
      <c r="E4860" s="6" t="s">
        <v>8</v>
      </c>
      <c r="G4860" s="6" t="s">
        <v>27</v>
      </c>
      <c r="H4860" s="7">
        <v>5457295.0</v>
      </c>
      <c r="I4860" s="8">
        <v>5458083.0</v>
      </c>
      <c r="J4860" t="s">
        <v>28</v>
      </c>
      <c r="K4860" t="s">
        <v>11440</v>
      </c>
      <c r="L4860" t="s">
        <v>11440</v>
      </c>
      <c r="N4860" t="s">
        <v>314</v>
      </c>
      <c r="Q4860" t="s">
        <v>11441</v>
      </c>
      <c r="R4860">
        <v>789.0</v>
      </c>
      <c r="S4860">
        <v>262.0</v>
      </c>
    </row>
    <row r="4861" ht="15.75" customHeight="1">
      <c r="A4861" s="6" t="s">
        <v>23</v>
      </c>
      <c r="B4861" s="6" t="s">
        <v>24</v>
      </c>
      <c r="C4861" s="6" t="s">
        <v>25</v>
      </c>
      <c r="D4861" s="6" t="s">
        <v>26</v>
      </c>
      <c r="E4861" s="6" t="s">
        <v>8</v>
      </c>
      <c r="G4861" s="6" t="s">
        <v>27</v>
      </c>
      <c r="H4861" s="7">
        <v>5458327.0</v>
      </c>
      <c r="I4861" s="8">
        <v>5459901.0</v>
      </c>
      <c r="J4861" t="s">
        <v>28</v>
      </c>
      <c r="K4861" t="s">
        <v>11442</v>
      </c>
      <c r="L4861" t="s">
        <v>11442</v>
      </c>
      <c r="N4861" t="s">
        <v>11443</v>
      </c>
      <c r="Q4861" t="s">
        <v>11444</v>
      </c>
      <c r="R4861">
        <v>1575.0</v>
      </c>
      <c r="S4861">
        <v>524.0</v>
      </c>
    </row>
    <row r="4862" ht="15.75" customHeight="1">
      <c r="A4862" s="6" t="s">
        <v>23</v>
      </c>
      <c r="B4862" s="6" t="s">
        <v>24</v>
      </c>
      <c r="C4862" s="6" t="s">
        <v>25</v>
      </c>
      <c r="D4862" s="6" t="s">
        <v>26</v>
      </c>
      <c r="E4862" s="6" t="s">
        <v>8</v>
      </c>
      <c r="G4862" s="6" t="s">
        <v>27</v>
      </c>
      <c r="H4862" s="7">
        <v>5459964.0</v>
      </c>
      <c r="I4862" s="8">
        <v>5460887.0</v>
      </c>
      <c r="J4862" t="s">
        <v>28</v>
      </c>
      <c r="K4862" t="s">
        <v>11445</v>
      </c>
      <c r="L4862" t="s">
        <v>11445</v>
      </c>
      <c r="N4862" t="s">
        <v>410</v>
      </c>
      <c r="Q4862" t="s">
        <v>11446</v>
      </c>
      <c r="R4862">
        <v>924.0</v>
      </c>
      <c r="S4862">
        <v>307.0</v>
      </c>
    </row>
    <row r="4863" ht="15.75" customHeight="1">
      <c r="A4863" s="6" t="s">
        <v>23</v>
      </c>
      <c r="B4863" s="6" t="s">
        <v>24</v>
      </c>
      <c r="C4863" s="6" t="s">
        <v>25</v>
      </c>
      <c r="D4863" s="6" t="s">
        <v>26</v>
      </c>
      <c r="E4863" s="6" t="s">
        <v>8</v>
      </c>
      <c r="G4863" s="6" t="s">
        <v>27</v>
      </c>
      <c r="H4863" s="7">
        <v>5460884.0</v>
      </c>
      <c r="I4863" s="8">
        <v>5461873.0</v>
      </c>
      <c r="J4863" t="s">
        <v>28</v>
      </c>
      <c r="K4863" t="s">
        <v>11447</v>
      </c>
      <c r="L4863" t="s">
        <v>11447</v>
      </c>
      <c r="N4863" t="s">
        <v>413</v>
      </c>
      <c r="Q4863" t="s">
        <v>11448</v>
      </c>
      <c r="R4863">
        <v>990.0</v>
      </c>
      <c r="S4863">
        <v>329.0</v>
      </c>
    </row>
    <row r="4864" ht="15.75" customHeight="1">
      <c r="A4864" s="6" t="s">
        <v>23</v>
      </c>
      <c r="B4864" s="6" t="s">
        <v>24</v>
      </c>
      <c r="C4864" s="6" t="s">
        <v>25</v>
      </c>
      <c r="D4864" s="6" t="s">
        <v>26</v>
      </c>
      <c r="E4864" s="6" t="s">
        <v>8</v>
      </c>
      <c r="G4864" s="6" t="s">
        <v>27</v>
      </c>
      <c r="H4864" s="7">
        <v>5462035.0</v>
      </c>
      <c r="I4864" s="8">
        <v>5463351.0</v>
      </c>
      <c r="J4864" t="s">
        <v>28</v>
      </c>
      <c r="K4864" t="s">
        <v>11449</v>
      </c>
      <c r="L4864" t="s">
        <v>11449</v>
      </c>
      <c r="N4864" t="s">
        <v>1472</v>
      </c>
      <c r="Q4864" t="s">
        <v>11450</v>
      </c>
      <c r="R4864">
        <v>1317.0</v>
      </c>
      <c r="S4864">
        <v>438.0</v>
      </c>
    </row>
    <row r="4865" ht="15.75" customHeight="1">
      <c r="A4865" s="6" t="s">
        <v>23</v>
      </c>
      <c r="B4865" s="6" t="s">
        <v>24</v>
      </c>
      <c r="C4865" s="6" t="s">
        <v>25</v>
      </c>
      <c r="D4865" s="6" t="s">
        <v>26</v>
      </c>
      <c r="E4865" s="6" t="s">
        <v>8</v>
      </c>
      <c r="G4865" s="6" t="s">
        <v>27</v>
      </c>
      <c r="H4865" s="7">
        <v>5464619.0</v>
      </c>
      <c r="I4865" s="8">
        <v>5465923.0</v>
      </c>
      <c r="J4865" t="s">
        <v>37</v>
      </c>
      <c r="K4865" t="s">
        <v>11451</v>
      </c>
      <c r="L4865" t="s">
        <v>11451</v>
      </c>
      <c r="N4865" t="s">
        <v>416</v>
      </c>
      <c r="Q4865" t="s">
        <v>11452</v>
      </c>
      <c r="R4865">
        <v>1305.0</v>
      </c>
      <c r="S4865">
        <v>434.0</v>
      </c>
    </row>
    <row r="4866" ht="15.75" customHeight="1">
      <c r="A4866" s="6" t="s">
        <v>23</v>
      </c>
      <c r="B4866" s="6" t="s">
        <v>24</v>
      </c>
      <c r="C4866" s="6" t="s">
        <v>25</v>
      </c>
      <c r="D4866" s="6" t="s">
        <v>26</v>
      </c>
      <c r="E4866" s="6" t="s">
        <v>8</v>
      </c>
      <c r="G4866" s="6" t="s">
        <v>27</v>
      </c>
      <c r="H4866" s="7">
        <v>5466133.0</v>
      </c>
      <c r="I4866" s="8">
        <v>5467191.0</v>
      </c>
      <c r="J4866" t="s">
        <v>37</v>
      </c>
      <c r="K4866" t="s">
        <v>11453</v>
      </c>
      <c r="L4866" t="s">
        <v>11453</v>
      </c>
      <c r="N4866" t="s">
        <v>10399</v>
      </c>
      <c r="Q4866" t="s">
        <v>11454</v>
      </c>
      <c r="R4866">
        <v>1059.0</v>
      </c>
      <c r="S4866">
        <v>352.0</v>
      </c>
    </row>
    <row r="4867" ht="15.75" customHeight="1">
      <c r="A4867" s="6" t="s">
        <v>23</v>
      </c>
      <c r="B4867" s="6" t="s">
        <v>24</v>
      </c>
      <c r="C4867" s="6" t="s">
        <v>25</v>
      </c>
      <c r="D4867" s="6" t="s">
        <v>26</v>
      </c>
      <c r="E4867" s="6" t="s">
        <v>8</v>
      </c>
      <c r="G4867" s="6" t="s">
        <v>27</v>
      </c>
      <c r="H4867" s="7">
        <v>5467624.0</v>
      </c>
      <c r="I4867" s="8">
        <v>5469144.0</v>
      </c>
      <c r="J4867" t="s">
        <v>37</v>
      </c>
      <c r="K4867" t="s">
        <v>11455</v>
      </c>
      <c r="L4867" t="s">
        <v>11455</v>
      </c>
      <c r="N4867" t="s">
        <v>2099</v>
      </c>
      <c r="Q4867" t="s">
        <v>11456</v>
      </c>
      <c r="R4867">
        <v>1521.0</v>
      </c>
      <c r="S4867">
        <v>506.0</v>
      </c>
    </row>
    <row r="4868" ht="15.75" customHeight="1">
      <c r="A4868" s="6" t="s">
        <v>23</v>
      </c>
      <c r="B4868" s="6" t="s">
        <v>24</v>
      </c>
      <c r="C4868" s="6" t="s">
        <v>25</v>
      </c>
      <c r="D4868" s="6" t="s">
        <v>26</v>
      </c>
      <c r="E4868" s="6" t="s">
        <v>8</v>
      </c>
      <c r="G4868" s="6" t="s">
        <v>27</v>
      </c>
      <c r="H4868" s="7">
        <v>5469575.0</v>
      </c>
      <c r="I4868" s="8">
        <v>5469826.0</v>
      </c>
      <c r="J4868" t="s">
        <v>28</v>
      </c>
      <c r="K4868" t="s">
        <v>11457</v>
      </c>
      <c r="L4868" t="s">
        <v>11457</v>
      </c>
      <c r="N4868" t="s">
        <v>1194</v>
      </c>
      <c r="Q4868" t="s">
        <v>11458</v>
      </c>
      <c r="R4868">
        <v>252.0</v>
      </c>
      <c r="S4868">
        <v>83.0</v>
      </c>
    </row>
    <row r="4869" ht="15.75" customHeight="1">
      <c r="A4869" s="6" t="s">
        <v>23</v>
      </c>
      <c r="B4869" s="6" t="s">
        <v>24</v>
      </c>
      <c r="C4869" s="6" t="s">
        <v>25</v>
      </c>
      <c r="D4869" s="6" t="s">
        <v>26</v>
      </c>
      <c r="E4869" s="6" t="s">
        <v>8</v>
      </c>
      <c r="G4869" s="6" t="s">
        <v>27</v>
      </c>
      <c r="H4869" s="7">
        <v>5470170.0</v>
      </c>
      <c r="I4869" s="8">
        <v>5471141.0</v>
      </c>
      <c r="J4869" t="s">
        <v>28</v>
      </c>
      <c r="K4869" t="s">
        <v>11459</v>
      </c>
      <c r="L4869" t="s">
        <v>11459</v>
      </c>
      <c r="N4869" t="s">
        <v>6433</v>
      </c>
      <c r="Q4869" t="s">
        <v>11460</v>
      </c>
      <c r="R4869">
        <v>972.0</v>
      </c>
      <c r="S4869">
        <v>323.0</v>
      </c>
    </row>
    <row r="4870" ht="15.75" customHeight="1">
      <c r="A4870" s="6" t="s">
        <v>23</v>
      </c>
      <c r="B4870" s="6" t="s">
        <v>24</v>
      </c>
      <c r="C4870" s="6" t="s">
        <v>25</v>
      </c>
      <c r="D4870" s="6" t="s">
        <v>26</v>
      </c>
      <c r="E4870" s="6" t="s">
        <v>8</v>
      </c>
      <c r="G4870" s="6" t="s">
        <v>27</v>
      </c>
      <c r="H4870" s="7">
        <v>5471193.0</v>
      </c>
      <c r="I4870" s="8">
        <v>5471621.0</v>
      </c>
      <c r="J4870" t="s">
        <v>37</v>
      </c>
      <c r="K4870" t="s">
        <v>11461</v>
      </c>
      <c r="L4870" t="s">
        <v>11461</v>
      </c>
      <c r="N4870" t="s">
        <v>33</v>
      </c>
      <c r="Q4870" t="s">
        <v>11462</v>
      </c>
      <c r="R4870">
        <v>429.0</v>
      </c>
      <c r="S4870">
        <v>142.0</v>
      </c>
    </row>
    <row r="4871" ht="15.75" customHeight="1">
      <c r="A4871" s="6" t="s">
        <v>23</v>
      </c>
      <c r="B4871" s="6" t="s">
        <v>113</v>
      </c>
      <c r="C4871" s="6" t="s">
        <v>25</v>
      </c>
      <c r="D4871" s="6" t="s">
        <v>26</v>
      </c>
      <c r="E4871" s="6" t="s">
        <v>8</v>
      </c>
      <c r="G4871" s="6" t="s">
        <v>27</v>
      </c>
      <c r="H4871" s="7">
        <v>5471736.0</v>
      </c>
      <c r="I4871" s="8">
        <v>5472473.0</v>
      </c>
      <c r="J4871" t="s">
        <v>28</v>
      </c>
      <c r="N4871" t="s">
        <v>11463</v>
      </c>
      <c r="Q4871" t="s">
        <v>11464</v>
      </c>
      <c r="R4871">
        <v>738.0</v>
      </c>
      <c r="T4871" t="s">
        <v>129</v>
      </c>
    </row>
    <row r="4872" ht="15.75" customHeight="1">
      <c r="A4872" s="6" t="s">
        <v>23</v>
      </c>
      <c r="B4872" s="6" t="s">
        <v>24</v>
      </c>
      <c r="C4872" s="6" t="s">
        <v>25</v>
      </c>
      <c r="D4872" s="6" t="s">
        <v>26</v>
      </c>
      <c r="E4872" s="6" t="s">
        <v>8</v>
      </c>
      <c r="G4872" s="6" t="s">
        <v>27</v>
      </c>
      <c r="H4872" s="7">
        <v>5472856.0</v>
      </c>
      <c r="I4872" s="8">
        <v>5473269.0</v>
      </c>
      <c r="J4872" t="s">
        <v>28</v>
      </c>
      <c r="K4872" t="s">
        <v>11465</v>
      </c>
      <c r="L4872" t="s">
        <v>11465</v>
      </c>
      <c r="N4872" t="s">
        <v>1222</v>
      </c>
      <c r="Q4872" t="s">
        <v>11466</v>
      </c>
      <c r="R4872">
        <v>414.0</v>
      </c>
      <c r="S4872">
        <v>137.0</v>
      </c>
    </row>
    <row r="4873" ht="15.75" customHeight="1">
      <c r="A4873" s="6" t="s">
        <v>23</v>
      </c>
      <c r="B4873" s="6" t="s">
        <v>24</v>
      </c>
      <c r="C4873" s="6" t="s">
        <v>25</v>
      </c>
      <c r="D4873" s="6" t="s">
        <v>26</v>
      </c>
      <c r="E4873" s="6" t="s">
        <v>8</v>
      </c>
      <c r="G4873" s="6" t="s">
        <v>27</v>
      </c>
      <c r="H4873" s="7">
        <v>5473441.0</v>
      </c>
      <c r="I4873" s="8">
        <v>5473920.0</v>
      </c>
      <c r="J4873" t="s">
        <v>28</v>
      </c>
      <c r="K4873" t="s">
        <v>11467</v>
      </c>
      <c r="L4873" t="s">
        <v>11467</v>
      </c>
      <c r="N4873" t="s">
        <v>506</v>
      </c>
      <c r="Q4873" t="s">
        <v>11468</v>
      </c>
      <c r="R4873">
        <v>480.0</v>
      </c>
      <c r="S4873">
        <v>159.0</v>
      </c>
    </row>
    <row r="4874" ht="15.75" customHeight="1">
      <c r="A4874" s="6" t="s">
        <v>23</v>
      </c>
      <c r="B4874" s="6" t="s">
        <v>24</v>
      </c>
      <c r="C4874" s="6" t="s">
        <v>25</v>
      </c>
      <c r="D4874" s="6" t="s">
        <v>26</v>
      </c>
      <c r="E4874" s="6" t="s">
        <v>8</v>
      </c>
      <c r="G4874" s="6" t="s">
        <v>27</v>
      </c>
      <c r="H4874" s="7">
        <v>5474100.0</v>
      </c>
      <c r="I4874" s="8">
        <v>5475074.0</v>
      </c>
      <c r="J4874" t="s">
        <v>28</v>
      </c>
      <c r="K4874" t="s">
        <v>11469</v>
      </c>
      <c r="L4874" t="s">
        <v>11469</v>
      </c>
      <c r="N4874" t="s">
        <v>11470</v>
      </c>
      <c r="Q4874" t="s">
        <v>11471</v>
      </c>
      <c r="R4874">
        <v>975.0</v>
      </c>
      <c r="S4874">
        <v>324.0</v>
      </c>
    </row>
    <row r="4875" ht="15.75" customHeight="1">
      <c r="A4875" s="6" t="s">
        <v>23</v>
      </c>
      <c r="B4875" s="6" t="s">
        <v>24</v>
      </c>
      <c r="C4875" s="6" t="s">
        <v>25</v>
      </c>
      <c r="D4875" s="6" t="s">
        <v>26</v>
      </c>
      <c r="E4875" s="6" t="s">
        <v>8</v>
      </c>
      <c r="G4875" s="6" t="s">
        <v>27</v>
      </c>
      <c r="H4875" s="7">
        <v>5475071.0</v>
      </c>
      <c r="I4875" s="8">
        <v>5475418.0</v>
      </c>
      <c r="J4875" t="s">
        <v>28</v>
      </c>
      <c r="K4875" t="s">
        <v>11472</v>
      </c>
      <c r="L4875" t="s">
        <v>11472</v>
      </c>
      <c r="N4875" t="s">
        <v>314</v>
      </c>
      <c r="Q4875" t="s">
        <v>11473</v>
      </c>
      <c r="R4875">
        <v>348.0</v>
      </c>
      <c r="S4875">
        <v>115.0</v>
      </c>
    </row>
    <row r="4876" ht="15.75" customHeight="1">
      <c r="A4876" s="6" t="s">
        <v>23</v>
      </c>
      <c r="B4876" s="6" t="s">
        <v>24</v>
      </c>
      <c r="C4876" s="6" t="s">
        <v>25</v>
      </c>
      <c r="D4876" s="6" t="s">
        <v>26</v>
      </c>
      <c r="E4876" s="6" t="s">
        <v>8</v>
      </c>
      <c r="G4876" s="6" t="s">
        <v>27</v>
      </c>
      <c r="H4876" s="7">
        <v>5475582.0</v>
      </c>
      <c r="I4876" s="8">
        <v>5475977.0</v>
      </c>
      <c r="J4876" t="s">
        <v>28</v>
      </c>
      <c r="K4876" t="s">
        <v>11474</v>
      </c>
      <c r="L4876" t="s">
        <v>11474</v>
      </c>
      <c r="N4876" t="s">
        <v>11475</v>
      </c>
      <c r="O4876" t="s">
        <v>11476</v>
      </c>
      <c r="Q4876" t="s">
        <v>11477</v>
      </c>
      <c r="R4876">
        <v>396.0</v>
      </c>
      <c r="S4876">
        <v>131.0</v>
      </c>
    </row>
    <row r="4877" ht="15.75" customHeight="1">
      <c r="A4877" s="6" t="s">
        <v>23</v>
      </c>
      <c r="B4877" s="6" t="s">
        <v>24</v>
      </c>
      <c r="C4877" s="6" t="s">
        <v>25</v>
      </c>
      <c r="D4877" s="6" t="s">
        <v>26</v>
      </c>
      <c r="E4877" s="6" t="s">
        <v>8</v>
      </c>
      <c r="G4877" s="6" t="s">
        <v>27</v>
      </c>
      <c r="H4877" s="7">
        <v>5476130.0</v>
      </c>
      <c r="I4877" s="8">
        <v>5476501.0</v>
      </c>
      <c r="J4877" t="s">
        <v>37</v>
      </c>
      <c r="K4877" t="s">
        <v>11478</v>
      </c>
      <c r="L4877" t="s">
        <v>11478</v>
      </c>
      <c r="N4877" t="s">
        <v>11479</v>
      </c>
      <c r="O4877" t="s">
        <v>11480</v>
      </c>
      <c r="Q4877" t="s">
        <v>11481</v>
      </c>
      <c r="R4877">
        <v>372.0</v>
      </c>
      <c r="S4877">
        <v>123.0</v>
      </c>
    </row>
    <row r="4878" ht="15.75" customHeight="1">
      <c r="A4878" s="6" t="s">
        <v>23</v>
      </c>
      <c r="B4878" s="6" t="s">
        <v>24</v>
      </c>
      <c r="C4878" s="6" t="s">
        <v>25</v>
      </c>
      <c r="D4878" s="6" t="s">
        <v>26</v>
      </c>
      <c r="E4878" s="6" t="s">
        <v>8</v>
      </c>
      <c r="G4878" s="6" t="s">
        <v>27</v>
      </c>
      <c r="H4878" s="7">
        <v>5476708.0</v>
      </c>
      <c r="I4878" s="8">
        <v>5477298.0</v>
      </c>
      <c r="J4878" t="s">
        <v>28</v>
      </c>
      <c r="K4878" t="s">
        <v>11482</v>
      </c>
      <c r="L4878" t="s">
        <v>11482</v>
      </c>
      <c r="N4878" t="s">
        <v>33</v>
      </c>
      <c r="Q4878" t="s">
        <v>11483</v>
      </c>
      <c r="R4878">
        <v>591.0</v>
      </c>
      <c r="S4878">
        <v>196.0</v>
      </c>
    </row>
    <row r="4879" ht="15.75" customHeight="1">
      <c r="A4879" s="6" t="s">
        <v>23</v>
      </c>
      <c r="B4879" s="6" t="s">
        <v>24</v>
      </c>
      <c r="C4879" s="6" t="s">
        <v>25</v>
      </c>
      <c r="D4879" s="6" t="s">
        <v>26</v>
      </c>
      <c r="E4879" s="6" t="s">
        <v>8</v>
      </c>
      <c r="G4879" s="6" t="s">
        <v>27</v>
      </c>
      <c r="H4879" s="7">
        <v>5477465.0</v>
      </c>
      <c r="I4879" s="8">
        <v>5478217.0</v>
      </c>
      <c r="J4879" t="s">
        <v>28</v>
      </c>
      <c r="K4879" t="s">
        <v>11484</v>
      </c>
      <c r="L4879" t="s">
        <v>11484</v>
      </c>
      <c r="N4879" t="s">
        <v>2992</v>
      </c>
      <c r="Q4879" t="s">
        <v>11485</v>
      </c>
      <c r="R4879">
        <v>753.0</v>
      </c>
      <c r="S4879">
        <v>250.0</v>
      </c>
    </row>
    <row r="4880" ht="15.75" customHeight="1">
      <c r="A4880" s="6" t="s">
        <v>23</v>
      </c>
      <c r="B4880" s="6" t="s">
        <v>24</v>
      </c>
      <c r="C4880" s="6" t="s">
        <v>25</v>
      </c>
      <c r="D4880" s="6" t="s">
        <v>26</v>
      </c>
      <c r="E4880" s="6" t="s">
        <v>8</v>
      </c>
      <c r="G4880" s="6" t="s">
        <v>27</v>
      </c>
      <c r="H4880" s="7">
        <v>5478265.0</v>
      </c>
      <c r="I4880" s="8">
        <v>5479398.0</v>
      </c>
      <c r="J4880" t="s">
        <v>28</v>
      </c>
      <c r="K4880" t="s">
        <v>11486</v>
      </c>
      <c r="L4880" t="s">
        <v>11486</v>
      </c>
      <c r="N4880" t="s">
        <v>320</v>
      </c>
      <c r="Q4880" t="s">
        <v>11487</v>
      </c>
      <c r="R4880">
        <v>1134.0</v>
      </c>
      <c r="S4880">
        <v>377.0</v>
      </c>
    </row>
    <row r="4881" ht="15.75" customHeight="1">
      <c r="A4881" s="6" t="s">
        <v>23</v>
      </c>
      <c r="B4881" s="6" t="s">
        <v>24</v>
      </c>
      <c r="C4881" s="6" t="s">
        <v>25</v>
      </c>
      <c r="D4881" s="6" t="s">
        <v>26</v>
      </c>
      <c r="E4881" s="6" t="s">
        <v>8</v>
      </c>
      <c r="G4881" s="6" t="s">
        <v>27</v>
      </c>
      <c r="H4881" s="7">
        <v>5479341.0</v>
      </c>
      <c r="I4881" s="8">
        <v>5480294.0</v>
      </c>
      <c r="J4881" t="s">
        <v>28</v>
      </c>
      <c r="K4881" t="s">
        <v>11488</v>
      </c>
      <c r="L4881" t="s">
        <v>11488</v>
      </c>
      <c r="N4881" t="s">
        <v>1472</v>
      </c>
      <c r="Q4881" t="s">
        <v>11489</v>
      </c>
      <c r="R4881">
        <v>954.0</v>
      </c>
      <c r="S4881">
        <v>317.0</v>
      </c>
    </row>
    <row r="4882" ht="15.75" customHeight="1">
      <c r="A4882" s="6" t="s">
        <v>23</v>
      </c>
      <c r="B4882" s="6" t="s">
        <v>24</v>
      </c>
      <c r="C4882" s="6" t="s">
        <v>25</v>
      </c>
      <c r="D4882" s="6" t="s">
        <v>26</v>
      </c>
      <c r="E4882" s="6" t="s">
        <v>8</v>
      </c>
      <c r="G4882" s="6" t="s">
        <v>27</v>
      </c>
      <c r="H4882" s="7">
        <v>5480568.0</v>
      </c>
      <c r="I4882" s="8">
        <v>5481524.0</v>
      </c>
      <c r="J4882" t="s">
        <v>28</v>
      </c>
      <c r="K4882" t="s">
        <v>11490</v>
      </c>
      <c r="L4882" t="s">
        <v>11490</v>
      </c>
      <c r="N4882" t="s">
        <v>1472</v>
      </c>
      <c r="Q4882" t="s">
        <v>11491</v>
      </c>
      <c r="R4882">
        <v>957.0</v>
      </c>
      <c r="S4882">
        <v>318.0</v>
      </c>
    </row>
    <row r="4883" ht="15.75" customHeight="1">
      <c r="A4883" s="6" t="s">
        <v>23</v>
      </c>
      <c r="B4883" s="6" t="s">
        <v>24</v>
      </c>
      <c r="C4883" s="6" t="s">
        <v>25</v>
      </c>
      <c r="D4883" s="6" t="s">
        <v>26</v>
      </c>
      <c r="E4883" s="6" t="s">
        <v>8</v>
      </c>
      <c r="G4883" s="6" t="s">
        <v>27</v>
      </c>
      <c r="H4883" s="7">
        <v>5482170.0</v>
      </c>
      <c r="I4883" s="8">
        <v>5483282.0</v>
      </c>
      <c r="J4883" t="s">
        <v>37</v>
      </c>
      <c r="K4883" t="s">
        <v>11492</v>
      </c>
      <c r="L4883" t="s">
        <v>11492</v>
      </c>
      <c r="N4883" t="s">
        <v>6756</v>
      </c>
      <c r="Q4883" t="s">
        <v>11493</v>
      </c>
      <c r="R4883">
        <v>1113.0</v>
      </c>
      <c r="S4883">
        <v>370.0</v>
      </c>
    </row>
    <row r="4884" ht="15.75" customHeight="1">
      <c r="A4884" s="6" t="s">
        <v>23</v>
      </c>
      <c r="B4884" s="6" t="s">
        <v>24</v>
      </c>
      <c r="C4884" s="6" t="s">
        <v>25</v>
      </c>
      <c r="D4884" s="6" t="s">
        <v>26</v>
      </c>
      <c r="E4884" s="6" t="s">
        <v>8</v>
      </c>
      <c r="G4884" s="6" t="s">
        <v>27</v>
      </c>
      <c r="H4884" s="7">
        <v>5483464.0</v>
      </c>
      <c r="I4884" s="8">
        <v>5484426.0</v>
      </c>
      <c r="J4884" t="s">
        <v>37</v>
      </c>
      <c r="K4884" t="s">
        <v>11494</v>
      </c>
      <c r="L4884" t="s">
        <v>11494</v>
      </c>
      <c r="N4884" t="s">
        <v>11495</v>
      </c>
      <c r="Q4884" t="s">
        <v>11496</v>
      </c>
      <c r="R4884">
        <v>963.0</v>
      </c>
      <c r="S4884">
        <v>320.0</v>
      </c>
    </row>
    <row r="4885" ht="15.75" customHeight="1">
      <c r="A4885" s="6" t="s">
        <v>23</v>
      </c>
      <c r="B4885" s="6" t="s">
        <v>24</v>
      </c>
      <c r="C4885" s="6" t="s">
        <v>25</v>
      </c>
      <c r="D4885" s="6" t="s">
        <v>26</v>
      </c>
      <c r="E4885" s="6" t="s">
        <v>8</v>
      </c>
      <c r="G4885" s="6" t="s">
        <v>27</v>
      </c>
      <c r="H4885" s="7">
        <v>5484524.0</v>
      </c>
      <c r="I4885" s="8">
        <v>5485528.0</v>
      </c>
      <c r="J4885" t="s">
        <v>28</v>
      </c>
      <c r="K4885" t="s">
        <v>11497</v>
      </c>
      <c r="L4885" t="s">
        <v>11497</v>
      </c>
      <c r="N4885" t="s">
        <v>910</v>
      </c>
      <c r="Q4885" t="s">
        <v>11498</v>
      </c>
      <c r="R4885">
        <v>1005.0</v>
      </c>
      <c r="S4885">
        <v>334.0</v>
      </c>
    </row>
    <row r="4886" ht="15.75" customHeight="1">
      <c r="A4886" s="6" t="s">
        <v>23</v>
      </c>
      <c r="B4886" s="6" t="s">
        <v>24</v>
      </c>
      <c r="C4886" s="6" t="s">
        <v>25</v>
      </c>
      <c r="D4886" s="6" t="s">
        <v>26</v>
      </c>
      <c r="E4886" s="6" t="s">
        <v>8</v>
      </c>
      <c r="G4886" s="6" t="s">
        <v>27</v>
      </c>
      <c r="H4886" s="7">
        <v>5485528.0</v>
      </c>
      <c r="I4886" s="8">
        <v>5486421.0</v>
      </c>
      <c r="J4886" t="s">
        <v>28</v>
      </c>
      <c r="K4886" t="s">
        <v>11499</v>
      </c>
      <c r="L4886" t="s">
        <v>11499</v>
      </c>
      <c r="N4886" t="s">
        <v>33</v>
      </c>
      <c r="Q4886" t="s">
        <v>11500</v>
      </c>
      <c r="R4886">
        <v>894.0</v>
      </c>
      <c r="S4886">
        <v>297.0</v>
      </c>
    </row>
    <row r="4887" ht="15.75" customHeight="1">
      <c r="A4887" s="6" t="s">
        <v>23</v>
      </c>
      <c r="B4887" s="6" t="s">
        <v>24</v>
      </c>
      <c r="C4887" s="6" t="s">
        <v>25</v>
      </c>
      <c r="D4887" s="6" t="s">
        <v>26</v>
      </c>
      <c r="E4887" s="6" t="s">
        <v>8</v>
      </c>
      <c r="G4887" s="6" t="s">
        <v>27</v>
      </c>
      <c r="H4887" s="7">
        <v>5486638.0</v>
      </c>
      <c r="I4887" s="8">
        <v>5486817.0</v>
      </c>
      <c r="J4887" t="s">
        <v>28</v>
      </c>
      <c r="K4887" t="s">
        <v>11501</v>
      </c>
      <c r="L4887" t="s">
        <v>11501</v>
      </c>
      <c r="N4887" t="s">
        <v>33</v>
      </c>
      <c r="Q4887" t="s">
        <v>11502</v>
      </c>
      <c r="R4887">
        <v>180.0</v>
      </c>
      <c r="S4887">
        <v>59.0</v>
      </c>
    </row>
    <row r="4888" ht="15.75" customHeight="1">
      <c r="A4888" s="6" t="s">
        <v>23</v>
      </c>
      <c r="B4888" s="6" t="s">
        <v>113</v>
      </c>
      <c r="C4888" s="6" t="s">
        <v>25</v>
      </c>
      <c r="D4888" s="6" t="s">
        <v>26</v>
      </c>
      <c r="E4888" s="6" t="s">
        <v>8</v>
      </c>
      <c r="G4888" s="6" t="s">
        <v>27</v>
      </c>
      <c r="H4888" s="7">
        <v>5487812.0</v>
      </c>
      <c r="I4888" s="8">
        <v>5488915.0</v>
      </c>
      <c r="J4888" t="s">
        <v>28</v>
      </c>
      <c r="N4888" t="s">
        <v>1007</v>
      </c>
      <c r="Q4888" t="s">
        <v>11503</v>
      </c>
      <c r="R4888">
        <v>1104.0</v>
      </c>
      <c r="T4888" t="s">
        <v>129</v>
      </c>
    </row>
    <row r="4889" ht="15.75" customHeight="1">
      <c r="A4889" s="6" t="s">
        <v>23</v>
      </c>
      <c r="B4889" s="6" t="s">
        <v>24</v>
      </c>
      <c r="C4889" s="6" t="s">
        <v>25</v>
      </c>
      <c r="D4889" s="6" t="s">
        <v>26</v>
      </c>
      <c r="E4889" s="6" t="s">
        <v>8</v>
      </c>
      <c r="G4889" s="6" t="s">
        <v>27</v>
      </c>
      <c r="H4889" s="7">
        <v>5489125.0</v>
      </c>
      <c r="I4889" s="8">
        <v>5492877.0</v>
      </c>
      <c r="J4889" t="s">
        <v>28</v>
      </c>
      <c r="K4889" t="s">
        <v>11504</v>
      </c>
      <c r="L4889" t="s">
        <v>11504</v>
      </c>
      <c r="N4889" t="s">
        <v>11505</v>
      </c>
      <c r="O4889" t="s">
        <v>11506</v>
      </c>
      <c r="Q4889" t="s">
        <v>11507</v>
      </c>
      <c r="R4889">
        <v>3753.0</v>
      </c>
      <c r="S4889">
        <v>1250.0</v>
      </c>
    </row>
    <row r="4890" ht="15.75" customHeight="1">
      <c r="A4890" s="6" t="s">
        <v>23</v>
      </c>
      <c r="B4890" s="6" t="s">
        <v>24</v>
      </c>
      <c r="C4890" s="6" t="s">
        <v>25</v>
      </c>
      <c r="D4890" s="6" t="s">
        <v>26</v>
      </c>
      <c r="E4890" s="6" t="s">
        <v>8</v>
      </c>
      <c r="G4890" s="6" t="s">
        <v>27</v>
      </c>
      <c r="H4890" s="7">
        <v>5493179.0</v>
      </c>
      <c r="I4890" s="8">
        <v>5494330.0</v>
      </c>
      <c r="J4890" t="s">
        <v>28</v>
      </c>
      <c r="K4890" t="s">
        <v>11508</v>
      </c>
      <c r="L4890" t="s">
        <v>11508</v>
      </c>
      <c r="N4890" t="s">
        <v>299</v>
      </c>
      <c r="Q4890" t="s">
        <v>11509</v>
      </c>
      <c r="R4890">
        <v>1152.0</v>
      </c>
      <c r="S4890">
        <v>383.0</v>
      </c>
    </row>
    <row r="4891" ht="15.75" customHeight="1">
      <c r="A4891" s="6" t="s">
        <v>23</v>
      </c>
      <c r="B4891" s="6" t="s">
        <v>24</v>
      </c>
      <c r="C4891" s="6" t="s">
        <v>25</v>
      </c>
      <c r="D4891" s="6" t="s">
        <v>26</v>
      </c>
      <c r="E4891" s="6" t="s">
        <v>8</v>
      </c>
      <c r="G4891" s="6" t="s">
        <v>27</v>
      </c>
      <c r="H4891" s="7">
        <v>5494498.0</v>
      </c>
      <c r="I4891" s="8">
        <v>5495238.0</v>
      </c>
      <c r="J4891" t="s">
        <v>28</v>
      </c>
      <c r="K4891" t="s">
        <v>11510</v>
      </c>
      <c r="L4891" t="s">
        <v>11510</v>
      </c>
      <c r="N4891" t="s">
        <v>296</v>
      </c>
      <c r="Q4891" t="s">
        <v>11511</v>
      </c>
      <c r="R4891">
        <v>741.0</v>
      </c>
      <c r="S4891">
        <v>246.0</v>
      </c>
    </row>
    <row r="4892" ht="15.75" customHeight="1">
      <c r="A4892" s="6" t="s">
        <v>23</v>
      </c>
      <c r="B4892" s="6" t="s">
        <v>24</v>
      </c>
      <c r="C4892" s="6" t="s">
        <v>25</v>
      </c>
      <c r="D4892" s="6" t="s">
        <v>26</v>
      </c>
      <c r="E4892" s="6" t="s">
        <v>8</v>
      </c>
      <c r="G4892" s="6" t="s">
        <v>27</v>
      </c>
      <c r="H4892" s="7">
        <v>5495534.0</v>
      </c>
      <c r="I4892" s="8">
        <v>5496235.0</v>
      </c>
      <c r="J4892" t="s">
        <v>37</v>
      </c>
      <c r="K4892" t="s">
        <v>11512</v>
      </c>
      <c r="L4892" t="s">
        <v>11512</v>
      </c>
      <c r="N4892" t="s">
        <v>33</v>
      </c>
      <c r="Q4892" t="s">
        <v>11513</v>
      </c>
      <c r="R4892">
        <v>702.0</v>
      </c>
      <c r="S4892">
        <v>233.0</v>
      </c>
    </row>
    <row r="4893" ht="15.75" customHeight="1">
      <c r="A4893" s="6" t="s">
        <v>23</v>
      </c>
      <c r="B4893" s="6" t="s">
        <v>24</v>
      </c>
      <c r="C4893" s="6" t="s">
        <v>25</v>
      </c>
      <c r="D4893" s="6" t="s">
        <v>26</v>
      </c>
      <c r="E4893" s="6" t="s">
        <v>8</v>
      </c>
      <c r="G4893" s="6" t="s">
        <v>27</v>
      </c>
      <c r="H4893" s="7">
        <v>5496420.0</v>
      </c>
      <c r="I4893" s="8">
        <v>5498813.0</v>
      </c>
      <c r="J4893" t="s">
        <v>37</v>
      </c>
      <c r="K4893" t="s">
        <v>11514</v>
      </c>
      <c r="L4893" t="s">
        <v>11514</v>
      </c>
      <c r="N4893" t="s">
        <v>11515</v>
      </c>
      <c r="O4893" t="s">
        <v>11516</v>
      </c>
      <c r="Q4893" t="s">
        <v>11517</v>
      </c>
      <c r="R4893">
        <v>2394.0</v>
      </c>
      <c r="S4893">
        <v>797.0</v>
      </c>
    </row>
    <row r="4894" ht="15.75" customHeight="1">
      <c r="A4894" s="6" t="s">
        <v>23</v>
      </c>
      <c r="B4894" s="6" t="s">
        <v>24</v>
      </c>
      <c r="C4894" s="6" t="s">
        <v>25</v>
      </c>
      <c r="D4894" s="6" t="s">
        <v>26</v>
      </c>
      <c r="E4894" s="6" t="s">
        <v>8</v>
      </c>
      <c r="G4894" s="6" t="s">
        <v>27</v>
      </c>
      <c r="H4894" s="7">
        <v>5498951.0</v>
      </c>
      <c r="I4894" s="8">
        <v>5499493.0</v>
      </c>
      <c r="J4894" t="s">
        <v>37</v>
      </c>
      <c r="K4894" t="s">
        <v>11518</v>
      </c>
      <c r="L4894" t="s">
        <v>11518</v>
      </c>
      <c r="N4894" t="s">
        <v>6959</v>
      </c>
      <c r="Q4894" t="s">
        <v>11519</v>
      </c>
      <c r="R4894">
        <v>543.0</v>
      </c>
      <c r="S4894">
        <v>180.0</v>
      </c>
    </row>
    <row r="4895" ht="15.75" customHeight="1">
      <c r="A4895" s="6" t="s">
        <v>23</v>
      </c>
      <c r="B4895" s="6" t="s">
        <v>24</v>
      </c>
      <c r="C4895" s="6" t="s">
        <v>25</v>
      </c>
      <c r="D4895" s="6" t="s">
        <v>26</v>
      </c>
      <c r="E4895" s="6" t="s">
        <v>8</v>
      </c>
      <c r="G4895" s="6" t="s">
        <v>27</v>
      </c>
      <c r="H4895" s="7">
        <v>5499516.0</v>
      </c>
      <c r="I4895" s="8">
        <v>5500571.0</v>
      </c>
      <c r="J4895" t="s">
        <v>28</v>
      </c>
      <c r="K4895" t="s">
        <v>11520</v>
      </c>
      <c r="L4895" t="s">
        <v>11520</v>
      </c>
      <c r="N4895" t="s">
        <v>293</v>
      </c>
      <c r="Q4895" t="s">
        <v>11521</v>
      </c>
      <c r="R4895">
        <v>1056.0</v>
      </c>
      <c r="S4895">
        <v>351.0</v>
      </c>
    </row>
    <row r="4896" ht="15.75" customHeight="1">
      <c r="A4896" s="6" t="s">
        <v>23</v>
      </c>
      <c r="B4896" s="6" t="s">
        <v>24</v>
      </c>
      <c r="C4896" s="6" t="s">
        <v>25</v>
      </c>
      <c r="D4896" s="6" t="s">
        <v>26</v>
      </c>
      <c r="E4896" s="6" t="s">
        <v>8</v>
      </c>
      <c r="G4896" s="6" t="s">
        <v>27</v>
      </c>
      <c r="H4896" s="7">
        <v>5500637.0</v>
      </c>
      <c r="I4896" s="8">
        <v>5501152.0</v>
      </c>
      <c r="J4896" t="s">
        <v>37</v>
      </c>
      <c r="K4896" t="s">
        <v>11522</v>
      </c>
      <c r="L4896" t="s">
        <v>11522</v>
      </c>
      <c r="N4896" t="s">
        <v>219</v>
      </c>
      <c r="Q4896" t="s">
        <v>11523</v>
      </c>
      <c r="R4896">
        <v>516.0</v>
      </c>
      <c r="S4896">
        <v>171.0</v>
      </c>
    </row>
    <row r="4897" ht="15.75" customHeight="1">
      <c r="A4897" s="6" t="s">
        <v>23</v>
      </c>
      <c r="B4897" s="6" t="s">
        <v>24</v>
      </c>
      <c r="C4897" s="6" t="s">
        <v>25</v>
      </c>
      <c r="D4897" s="6" t="s">
        <v>26</v>
      </c>
      <c r="E4897" s="6" t="s">
        <v>8</v>
      </c>
      <c r="G4897" s="6" t="s">
        <v>27</v>
      </c>
      <c r="H4897" s="7">
        <v>5501297.0</v>
      </c>
      <c r="I4897" s="8">
        <v>5502841.0</v>
      </c>
      <c r="J4897" t="s">
        <v>37</v>
      </c>
      <c r="K4897" t="s">
        <v>11524</v>
      </c>
      <c r="L4897" t="s">
        <v>11524</v>
      </c>
      <c r="N4897" t="s">
        <v>174</v>
      </c>
      <c r="Q4897" t="s">
        <v>11525</v>
      </c>
      <c r="R4897">
        <v>1545.0</v>
      </c>
      <c r="S4897">
        <v>514.0</v>
      </c>
    </row>
    <row r="4898" ht="15.75" customHeight="1">
      <c r="A4898" s="6" t="s">
        <v>23</v>
      </c>
      <c r="B4898" s="6" t="s">
        <v>24</v>
      </c>
      <c r="C4898" s="6" t="s">
        <v>25</v>
      </c>
      <c r="D4898" s="6" t="s">
        <v>26</v>
      </c>
      <c r="E4898" s="6" t="s">
        <v>8</v>
      </c>
      <c r="G4898" s="6" t="s">
        <v>27</v>
      </c>
      <c r="H4898" s="7">
        <v>5502932.0</v>
      </c>
      <c r="I4898" s="8">
        <v>5503162.0</v>
      </c>
      <c r="J4898" t="s">
        <v>28</v>
      </c>
      <c r="K4898" t="s">
        <v>11526</v>
      </c>
      <c r="L4898" t="s">
        <v>11526</v>
      </c>
      <c r="N4898" t="s">
        <v>33</v>
      </c>
      <c r="Q4898" t="s">
        <v>11527</v>
      </c>
      <c r="R4898">
        <v>231.0</v>
      </c>
      <c r="S4898">
        <v>76.0</v>
      </c>
    </row>
    <row r="4899" ht="15.75" customHeight="1">
      <c r="A4899" s="6" t="s">
        <v>23</v>
      </c>
      <c r="B4899" s="6" t="s">
        <v>24</v>
      </c>
      <c r="C4899" s="6" t="s">
        <v>25</v>
      </c>
      <c r="D4899" s="6" t="s">
        <v>26</v>
      </c>
      <c r="E4899" s="6" t="s">
        <v>8</v>
      </c>
      <c r="G4899" s="6" t="s">
        <v>27</v>
      </c>
      <c r="H4899" s="7">
        <v>5503177.0</v>
      </c>
      <c r="I4899" s="8">
        <v>5504343.0</v>
      </c>
      <c r="J4899" t="s">
        <v>28</v>
      </c>
      <c r="K4899" t="s">
        <v>11528</v>
      </c>
      <c r="L4899" t="s">
        <v>11528</v>
      </c>
      <c r="N4899" t="s">
        <v>10080</v>
      </c>
      <c r="Q4899" t="s">
        <v>11529</v>
      </c>
      <c r="R4899">
        <v>1167.0</v>
      </c>
      <c r="S4899">
        <v>388.0</v>
      </c>
    </row>
    <row r="4900" ht="15.75" customHeight="1">
      <c r="A4900" s="6" t="s">
        <v>23</v>
      </c>
      <c r="B4900" s="6" t="s">
        <v>113</v>
      </c>
      <c r="C4900" s="6" t="s">
        <v>25</v>
      </c>
      <c r="D4900" s="6" t="s">
        <v>26</v>
      </c>
      <c r="E4900" s="6" t="s">
        <v>8</v>
      </c>
      <c r="G4900" s="6" t="s">
        <v>27</v>
      </c>
      <c r="H4900" s="7">
        <v>5504633.0</v>
      </c>
      <c r="I4900" s="8">
        <v>5505742.0</v>
      </c>
      <c r="J4900" t="s">
        <v>37</v>
      </c>
      <c r="N4900" t="s">
        <v>718</v>
      </c>
      <c r="Q4900" t="s">
        <v>11530</v>
      </c>
      <c r="R4900">
        <v>1110.0</v>
      </c>
      <c r="T4900" t="s">
        <v>129</v>
      </c>
    </row>
    <row r="4901" ht="15.75" customHeight="1">
      <c r="A4901" s="6" t="s">
        <v>23</v>
      </c>
      <c r="B4901" s="6" t="s">
        <v>24</v>
      </c>
      <c r="C4901" s="6" t="s">
        <v>25</v>
      </c>
      <c r="D4901" s="6" t="s">
        <v>26</v>
      </c>
      <c r="E4901" s="6" t="s">
        <v>8</v>
      </c>
      <c r="G4901" s="6" t="s">
        <v>27</v>
      </c>
      <c r="H4901" s="7">
        <v>5506165.0</v>
      </c>
      <c r="I4901" s="8">
        <v>5508438.0</v>
      </c>
      <c r="J4901" t="s">
        <v>28</v>
      </c>
      <c r="K4901" t="s">
        <v>11531</v>
      </c>
      <c r="L4901" t="s">
        <v>11531</v>
      </c>
      <c r="N4901" t="s">
        <v>33</v>
      </c>
      <c r="Q4901" t="s">
        <v>11532</v>
      </c>
      <c r="R4901">
        <v>2274.0</v>
      </c>
      <c r="S4901">
        <v>757.0</v>
      </c>
    </row>
    <row r="4902" ht="15.75" customHeight="1">
      <c r="A4902" s="6" t="s">
        <v>23</v>
      </c>
      <c r="B4902" s="6" t="s">
        <v>24</v>
      </c>
      <c r="C4902" s="6" t="s">
        <v>25</v>
      </c>
      <c r="D4902" s="6" t="s">
        <v>26</v>
      </c>
      <c r="E4902" s="6" t="s">
        <v>8</v>
      </c>
      <c r="G4902" s="6" t="s">
        <v>27</v>
      </c>
      <c r="H4902" s="7">
        <v>5508506.0</v>
      </c>
      <c r="I4902" s="8">
        <v>5510407.0</v>
      </c>
      <c r="J4902" t="s">
        <v>28</v>
      </c>
      <c r="K4902" t="s">
        <v>11533</v>
      </c>
      <c r="L4902" t="s">
        <v>11533</v>
      </c>
      <c r="N4902" t="s">
        <v>11534</v>
      </c>
      <c r="Q4902" t="s">
        <v>11535</v>
      </c>
      <c r="R4902">
        <v>1902.0</v>
      </c>
      <c r="S4902">
        <v>633.0</v>
      </c>
    </row>
    <row r="4903" ht="15.75" customHeight="1">
      <c r="A4903" s="6" t="s">
        <v>23</v>
      </c>
      <c r="B4903" s="6" t="s">
        <v>24</v>
      </c>
      <c r="C4903" s="6" t="s">
        <v>25</v>
      </c>
      <c r="D4903" s="6" t="s">
        <v>26</v>
      </c>
      <c r="E4903" s="6" t="s">
        <v>8</v>
      </c>
      <c r="G4903" s="6" t="s">
        <v>27</v>
      </c>
      <c r="H4903" s="7">
        <v>5510404.0</v>
      </c>
      <c r="I4903" s="8">
        <v>5511417.0</v>
      </c>
      <c r="J4903" t="s">
        <v>28</v>
      </c>
      <c r="K4903" t="s">
        <v>11536</v>
      </c>
      <c r="L4903" t="s">
        <v>11536</v>
      </c>
      <c r="N4903" t="s">
        <v>2989</v>
      </c>
      <c r="Q4903" t="s">
        <v>11537</v>
      </c>
      <c r="R4903">
        <v>1014.0</v>
      </c>
      <c r="S4903">
        <v>337.0</v>
      </c>
    </row>
    <row r="4904" ht="15.75" customHeight="1">
      <c r="A4904" s="6" t="s">
        <v>23</v>
      </c>
      <c r="B4904" s="6" t="s">
        <v>24</v>
      </c>
      <c r="C4904" s="6" t="s">
        <v>25</v>
      </c>
      <c r="D4904" s="6" t="s">
        <v>26</v>
      </c>
      <c r="E4904" s="6" t="s">
        <v>8</v>
      </c>
      <c r="G4904" s="6" t="s">
        <v>27</v>
      </c>
      <c r="H4904" s="7">
        <v>5512021.0</v>
      </c>
      <c r="I4904" s="8">
        <v>5513169.0</v>
      </c>
      <c r="J4904" t="s">
        <v>37</v>
      </c>
      <c r="K4904" t="s">
        <v>11538</v>
      </c>
      <c r="L4904" t="s">
        <v>11538</v>
      </c>
      <c r="N4904" t="s">
        <v>181</v>
      </c>
      <c r="Q4904" t="s">
        <v>11539</v>
      </c>
      <c r="R4904">
        <v>1149.0</v>
      </c>
      <c r="S4904">
        <v>382.0</v>
      </c>
    </row>
    <row r="4905" ht="15.75" customHeight="1">
      <c r="A4905" s="6" t="s">
        <v>23</v>
      </c>
      <c r="B4905" s="6" t="s">
        <v>24</v>
      </c>
      <c r="C4905" s="6" t="s">
        <v>25</v>
      </c>
      <c r="D4905" s="6" t="s">
        <v>26</v>
      </c>
      <c r="E4905" s="6" t="s">
        <v>8</v>
      </c>
      <c r="G4905" s="6" t="s">
        <v>27</v>
      </c>
      <c r="H4905" s="7">
        <v>5513166.0</v>
      </c>
      <c r="I4905" s="8">
        <v>5513714.0</v>
      </c>
      <c r="J4905" t="s">
        <v>37</v>
      </c>
      <c r="K4905" t="s">
        <v>11540</v>
      </c>
      <c r="L4905" t="s">
        <v>11540</v>
      </c>
      <c r="N4905" t="s">
        <v>506</v>
      </c>
      <c r="Q4905" t="s">
        <v>11541</v>
      </c>
      <c r="R4905">
        <v>549.0</v>
      </c>
      <c r="S4905">
        <v>182.0</v>
      </c>
    </row>
    <row r="4906" ht="15.75" customHeight="1">
      <c r="A4906" s="6" t="s">
        <v>23</v>
      </c>
      <c r="B4906" s="6" t="s">
        <v>24</v>
      </c>
      <c r="C4906" s="6" t="s">
        <v>25</v>
      </c>
      <c r="D4906" s="6" t="s">
        <v>26</v>
      </c>
      <c r="E4906" s="6" t="s">
        <v>8</v>
      </c>
      <c r="G4906" s="6" t="s">
        <v>27</v>
      </c>
      <c r="H4906" s="7">
        <v>5513711.0</v>
      </c>
      <c r="I4906" s="8">
        <v>5514637.0</v>
      </c>
      <c r="J4906" t="s">
        <v>37</v>
      </c>
      <c r="K4906" t="s">
        <v>11542</v>
      </c>
      <c r="L4906" t="s">
        <v>11542</v>
      </c>
      <c r="N4906" t="s">
        <v>1472</v>
      </c>
      <c r="Q4906" t="s">
        <v>11543</v>
      </c>
      <c r="R4906">
        <v>927.0</v>
      </c>
      <c r="S4906">
        <v>308.0</v>
      </c>
    </row>
    <row r="4907" ht="15.75" customHeight="1">
      <c r="A4907" s="6" t="s">
        <v>23</v>
      </c>
      <c r="B4907" s="6" t="s">
        <v>24</v>
      </c>
      <c r="C4907" s="6" t="s">
        <v>25</v>
      </c>
      <c r="D4907" s="6" t="s">
        <v>26</v>
      </c>
      <c r="E4907" s="6" t="s">
        <v>8</v>
      </c>
      <c r="G4907" s="6" t="s">
        <v>27</v>
      </c>
      <c r="H4907" s="7">
        <v>5514652.0</v>
      </c>
      <c r="I4907" s="8">
        <v>5515599.0</v>
      </c>
      <c r="J4907" t="s">
        <v>37</v>
      </c>
      <c r="K4907" t="s">
        <v>11544</v>
      </c>
      <c r="L4907" t="s">
        <v>11544</v>
      </c>
      <c r="N4907" t="s">
        <v>2989</v>
      </c>
      <c r="Q4907" t="s">
        <v>11545</v>
      </c>
      <c r="R4907">
        <v>948.0</v>
      </c>
      <c r="S4907">
        <v>315.0</v>
      </c>
    </row>
    <row r="4908" ht="15.75" customHeight="1">
      <c r="A4908" s="6" t="s">
        <v>23</v>
      </c>
      <c r="B4908" s="6" t="s">
        <v>24</v>
      </c>
      <c r="C4908" s="6" t="s">
        <v>25</v>
      </c>
      <c r="D4908" s="6" t="s">
        <v>26</v>
      </c>
      <c r="E4908" s="6" t="s">
        <v>8</v>
      </c>
      <c r="G4908" s="6" t="s">
        <v>27</v>
      </c>
      <c r="H4908" s="7">
        <v>5515632.0</v>
      </c>
      <c r="I4908" s="8">
        <v>5516384.0</v>
      </c>
      <c r="J4908" t="s">
        <v>37</v>
      </c>
      <c r="K4908" t="s">
        <v>11546</v>
      </c>
      <c r="L4908" t="s">
        <v>11546</v>
      </c>
      <c r="N4908" t="s">
        <v>2992</v>
      </c>
      <c r="Q4908" t="s">
        <v>11547</v>
      </c>
      <c r="R4908">
        <v>753.0</v>
      </c>
      <c r="S4908">
        <v>250.0</v>
      </c>
    </row>
    <row r="4909" ht="15.75" customHeight="1">
      <c r="A4909" s="6" t="s">
        <v>23</v>
      </c>
      <c r="B4909" s="6" t="s">
        <v>24</v>
      </c>
      <c r="C4909" s="6" t="s">
        <v>25</v>
      </c>
      <c r="D4909" s="6" t="s">
        <v>26</v>
      </c>
      <c r="E4909" s="6" t="s">
        <v>8</v>
      </c>
      <c r="G4909" s="6" t="s">
        <v>27</v>
      </c>
      <c r="H4909" s="7">
        <v>5516440.0</v>
      </c>
      <c r="I4909" s="8">
        <v>5517426.0</v>
      </c>
      <c r="J4909" t="s">
        <v>37</v>
      </c>
      <c r="K4909" t="s">
        <v>11548</v>
      </c>
      <c r="L4909" t="s">
        <v>11548</v>
      </c>
      <c r="N4909" t="s">
        <v>1472</v>
      </c>
      <c r="Q4909" t="s">
        <v>11549</v>
      </c>
      <c r="R4909">
        <v>987.0</v>
      </c>
      <c r="S4909">
        <v>328.0</v>
      </c>
    </row>
    <row r="4910" ht="15.75" customHeight="1">
      <c r="A4910" s="6" t="s">
        <v>23</v>
      </c>
      <c r="B4910" s="6" t="s">
        <v>24</v>
      </c>
      <c r="C4910" s="6" t="s">
        <v>25</v>
      </c>
      <c r="D4910" s="6" t="s">
        <v>26</v>
      </c>
      <c r="E4910" s="6" t="s">
        <v>8</v>
      </c>
      <c r="G4910" s="6" t="s">
        <v>27</v>
      </c>
      <c r="H4910" s="7">
        <v>5517458.0</v>
      </c>
      <c r="I4910" s="8">
        <v>5518309.0</v>
      </c>
      <c r="J4910" t="s">
        <v>28</v>
      </c>
      <c r="K4910" t="s">
        <v>11550</v>
      </c>
      <c r="L4910" t="s">
        <v>11550</v>
      </c>
      <c r="N4910" t="s">
        <v>6112</v>
      </c>
      <c r="Q4910" t="s">
        <v>11551</v>
      </c>
      <c r="R4910">
        <v>852.0</v>
      </c>
      <c r="S4910">
        <v>283.0</v>
      </c>
    </row>
    <row r="4911" ht="15.75" customHeight="1">
      <c r="A4911" s="6" t="s">
        <v>23</v>
      </c>
      <c r="B4911" s="6" t="s">
        <v>24</v>
      </c>
      <c r="C4911" s="6" t="s">
        <v>25</v>
      </c>
      <c r="D4911" s="6" t="s">
        <v>26</v>
      </c>
      <c r="E4911" s="6" t="s">
        <v>8</v>
      </c>
      <c r="G4911" s="6" t="s">
        <v>27</v>
      </c>
      <c r="H4911" s="7">
        <v>5518333.0</v>
      </c>
      <c r="I4911" s="8">
        <v>5519676.0</v>
      </c>
      <c r="J4911" t="s">
        <v>28</v>
      </c>
      <c r="K4911" t="s">
        <v>11552</v>
      </c>
      <c r="L4911" t="s">
        <v>11552</v>
      </c>
      <c r="N4911" t="s">
        <v>11553</v>
      </c>
      <c r="Q4911" t="s">
        <v>11554</v>
      </c>
      <c r="R4911">
        <v>1344.0</v>
      </c>
      <c r="S4911">
        <v>447.0</v>
      </c>
    </row>
    <row r="4912" ht="15.75" customHeight="1">
      <c r="A4912" s="6" t="s">
        <v>23</v>
      </c>
      <c r="B4912" s="6" t="s">
        <v>24</v>
      </c>
      <c r="C4912" s="6" t="s">
        <v>25</v>
      </c>
      <c r="D4912" s="6" t="s">
        <v>26</v>
      </c>
      <c r="E4912" s="6" t="s">
        <v>8</v>
      </c>
      <c r="G4912" s="6" t="s">
        <v>27</v>
      </c>
      <c r="H4912" s="7">
        <v>5519673.0</v>
      </c>
      <c r="I4912" s="8">
        <v>5520494.0</v>
      </c>
      <c r="J4912" t="s">
        <v>28</v>
      </c>
      <c r="K4912" t="s">
        <v>11555</v>
      </c>
      <c r="L4912" t="s">
        <v>11555</v>
      </c>
      <c r="N4912" t="s">
        <v>11556</v>
      </c>
      <c r="Q4912" t="s">
        <v>11557</v>
      </c>
      <c r="R4912">
        <v>822.0</v>
      </c>
      <c r="S4912">
        <v>273.0</v>
      </c>
    </row>
    <row r="4913" ht="15.75" customHeight="1">
      <c r="A4913" s="6" t="s">
        <v>23</v>
      </c>
      <c r="B4913" s="6" t="s">
        <v>24</v>
      </c>
      <c r="C4913" s="6" t="s">
        <v>25</v>
      </c>
      <c r="D4913" s="6" t="s">
        <v>26</v>
      </c>
      <c r="E4913" s="6" t="s">
        <v>8</v>
      </c>
      <c r="G4913" s="6" t="s">
        <v>27</v>
      </c>
      <c r="H4913" s="7">
        <v>5520503.0</v>
      </c>
      <c r="I4913" s="8">
        <v>5521669.0</v>
      </c>
      <c r="J4913" t="s">
        <v>28</v>
      </c>
      <c r="K4913" t="s">
        <v>11558</v>
      </c>
      <c r="L4913" t="s">
        <v>11558</v>
      </c>
      <c r="N4913" t="s">
        <v>33</v>
      </c>
      <c r="Q4913" t="s">
        <v>11559</v>
      </c>
      <c r="R4913">
        <v>1167.0</v>
      </c>
      <c r="S4913">
        <v>388.0</v>
      </c>
    </row>
    <row r="4914" ht="15.75" customHeight="1">
      <c r="A4914" s="6" t="s">
        <v>23</v>
      </c>
      <c r="B4914" s="6" t="s">
        <v>24</v>
      </c>
      <c r="C4914" s="6" t="s">
        <v>25</v>
      </c>
      <c r="D4914" s="6" t="s">
        <v>26</v>
      </c>
      <c r="E4914" s="6" t="s">
        <v>8</v>
      </c>
      <c r="G4914" s="6" t="s">
        <v>27</v>
      </c>
      <c r="H4914" s="7">
        <v>5521692.0</v>
      </c>
      <c r="I4914" s="8">
        <v>5522642.0</v>
      </c>
      <c r="J4914" t="s">
        <v>28</v>
      </c>
      <c r="K4914" t="s">
        <v>11560</v>
      </c>
      <c r="L4914" t="s">
        <v>11560</v>
      </c>
      <c r="N4914" t="s">
        <v>33</v>
      </c>
      <c r="Q4914" t="s">
        <v>11561</v>
      </c>
      <c r="R4914">
        <v>951.0</v>
      </c>
      <c r="S4914">
        <v>316.0</v>
      </c>
    </row>
    <row r="4915" ht="15.75" customHeight="1">
      <c r="A4915" s="6" t="s">
        <v>23</v>
      </c>
      <c r="B4915" s="6" t="s">
        <v>24</v>
      </c>
      <c r="C4915" s="6" t="s">
        <v>25</v>
      </c>
      <c r="D4915" s="6" t="s">
        <v>26</v>
      </c>
      <c r="E4915" s="6" t="s">
        <v>8</v>
      </c>
      <c r="G4915" s="6" t="s">
        <v>27</v>
      </c>
      <c r="H4915" s="7">
        <v>5522855.0</v>
      </c>
      <c r="I4915" s="8">
        <v>5523181.0</v>
      </c>
      <c r="J4915" t="s">
        <v>37</v>
      </c>
      <c r="K4915" t="s">
        <v>11562</v>
      </c>
      <c r="L4915" t="s">
        <v>11562</v>
      </c>
      <c r="N4915" t="s">
        <v>33</v>
      </c>
      <c r="Q4915" t="s">
        <v>11563</v>
      </c>
      <c r="R4915">
        <v>327.0</v>
      </c>
      <c r="S4915">
        <v>108.0</v>
      </c>
    </row>
    <row r="4916" ht="15.75" customHeight="1">
      <c r="A4916" s="6" t="s">
        <v>23</v>
      </c>
      <c r="B4916" s="6" t="s">
        <v>24</v>
      </c>
      <c r="C4916" s="6" t="s">
        <v>25</v>
      </c>
      <c r="D4916" s="6" t="s">
        <v>26</v>
      </c>
      <c r="E4916" s="6" t="s">
        <v>8</v>
      </c>
      <c r="G4916" s="6" t="s">
        <v>27</v>
      </c>
      <c r="H4916" s="7">
        <v>5523243.0</v>
      </c>
      <c r="I4916" s="8">
        <v>5524352.0</v>
      </c>
      <c r="J4916" t="s">
        <v>37</v>
      </c>
      <c r="K4916" t="s">
        <v>11564</v>
      </c>
      <c r="L4916" t="s">
        <v>11564</v>
      </c>
      <c r="N4916" t="s">
        <v>33</v>
      </c>
      <c r="Q4916" t="s">
        <v>11565</v>
      </c>
      <c r="R4916">
        <v>1110.0</v>
      </c>
      <c r="S4916">
        <v>369.0</v>
      </c>
    </row>
    <row r="4917" ht="15.75" customHeight="1">
      <c r="A4917" s="6" t="s">
        <v>23</v>
      </c>
      <c r="B4917" s="6" t="s">
        <v>24</v>
      </c>
      <c r="C4917" s="6" t="s">
        <v>25</v>
      </c>
      <c r="D4917" s="6" t="s">
        <v>26</v>
      </c>
      <c r="E4917" s="6" t="s">
        <v>8</v>
      </c>
      <c r="G4917" s="6" t="s">
        <v>27</v>
      </c>
      <c r="H4917" s="7">
        <v>5524555.0</v>
      </c>
      <c r="I4917" s="8">
        <v>5525394.0</v>
      </c>
      <c r="J4917" t="s">
        <v>37</v>
      </c>
      <c r="K4917" t="s">
        <v>11566</v>
      </c>
      <c r="L4917" t="s">
        <v>11566</v>
      </c>
      <c r="N4917" t="s">
        <v>11567</v>
      </c>
      <c r="Q4917" t="s">
        <v>11568</v>
      </c>
      <c r="R4917">
        <v>840.0</v>
      </c>
      <c r="S4917">
        <v>279.0</v>
      </c>
    </row>
    <row r="4918" ht="15.75" customHeight="1">
      <c r="A4918" s="6" t="s">
        <v>23</v>
      </c>
      <c r="B4918" s="6" t="s">
        <v>24</v>
      </c>
      <c r="C4918" s="6" t="s">
        <v>25</v>
      </c>
      <c r="D4918" s="6" t="s">
        <v>26</v>
      </c>
      <c r="E4918" s="6" t="s">
        <v>8</v>
      </c>
      <c r="G4918" s="6" t="s">
        <v>27</v>
      </c>
      <c r="H4918" s="7">
        <v>5525456.0</v>
      </c>
      <c r="I4918" s="8">
        <v>5526214.0</v>
      </c>
      <c r="J4918" t="s">
        <v>28</v>
      </c>
      <c r="K4918" t="s">
        <v>11569</v>
      </c>
      <c r="L4918" t="s">
        <v>11569</v>
      </c>
      <c r="N4918" t="s">
        <v>261</v>
      </c>
      <c r="Q4918" t="s">
        <v>11570</v>
      </c>
      <c r="R4918">
        <v>759.0</v>
      </c>
      <c r="S4918">
        <v>252.0</v>
      </c>
    </row>
    <row r="4919" ht="15.75" customHeight="1">
      <c r="A4919" s="6" t="s">
        <v>23</v>
      </c>
      <c r="B4919" s="6" t="s">
        <v>24</v>
      </c>
      <c r="C4919" s="6" t="s">
        <v>25</v>
      </c>
      <c r="D4919" s="6" t="s">
        <v>26</v>
      </c>
      <c r="E4919" s="6" t="s">
        <v>8</v>
      </c>
      <c r="G4919" s="6" t="s">
        <v>27</v>
      </c>
      <c r="H4919" s="7">
        <v>5526354.0</v>
      </c>
      <c r="I4919" s="8">
        <v>5527016.0</v>
      </c>
      <c r="J4919" t="s">
        <v>37</v>
      </c>
      <c r="K4919" t="s">
        <v>11571</v>
      </c>
      <c r="L4919" t="s">
        <v>11571</v>
      </c>
      <c r="N4919" t="s">
        <v>33</v>
      </c>
      <c r="Q4919" t="s">
        <v>11572</v>
      </c>
      <c r="R4919">
        <v>663.0</v>
      </c>
      <c r="S4919">
        <v>220.0</v>
      </c>
    </row>
    <row r="4920" ht="15.75" customHeight="1">
      <c r="A4920" s="6" t="s">
        <v>23</v>
      </c>
      <c r="B4920" s="6" t="s">
        <v>24</v>
      </c>
      <c r="C4920" s="6" t="s">
        <v>25</v>
      </c>
      <c r="D4920" s="6" t="s">
        <v>26</v>
      </c>
      <c r="E4920" s="6" t="s">
        <v>8</v>
      </c>
      <c r="G4920" s="6" t="s">
        <v>27</v>
      </c>
      <c r="H4920" s="7">
        <v>5527073.0</v>
      </c>
      <c r="I4920" s="8">
        <v>5528785.0</v>
      </c>
      <c r="J4920" t="s">
        <v>37</v>
      </c>
      <c r="K4920" t="s">
        <v>11573</v>
      </c>
      <c r="L4920" t="s">
        <v>11573</v>
      </c>
      <c r="N4920" t="s">
        <v>11574</v>
      </c>
      <c r="Q4920" t="s">
        <v>11575</v>
      </c>
      <c r="R4920">
        <v>1713.0</v>
      </c>
      <c r="S4920">
        <v>570.0</v>
      </c>
    </row>
    <row r="4921" ht="15.75" customHeight="1">
      <c r="A4921" s="6" t="s">
        <v>23</v>
      </c>
      <c r="B4921" s="6" t="s">
        <v>24</v>
      </c>
      <c r="C4921" s="6" t="s">
        <v>25</v>
      </c>
      <c r="D4921" s="6" t="s">
        <v>26</v>
      </c>
      <c r="E4921" s="6" t="s">
        <v>8</v>
      </c>
      <c r="G4921" s="6" t="s">
        <v>27</v>
      </c>
      <c r="H4921" s="7">
        <v>5529084.0</v>
      </c>
      <c r="I4921" s="8">
        <v>5530034.0</v>
      </c>
      <c r="J4921" t="s">
        <v>37</v>
      </c>
      <c r="K4921" t="s">
        <v>11576</v>
      </c>
      <c r="L4921" t="s">
        <v>11576</v>
      </c>
      <c r="N4921" t="s">
        <v>302</v>
      </c>
      <c r="Q4921" t="s">
        <v>11577</v>
      </c>
      <c r="R4921">
        <v>951.0</v>
      </c>
      <c r="S4921">
        <v>316.0</v>
      </c>
    </row>
    <row r="4922" ht="15.75" customHeight="1">
      <c r="A4922" s="6" t="s">
        <v>23</v>
      </c>
      <c r="B4922" s="6" t="s">
        <v>24</v>
      </c>
      <c r="C4922" s="6" t="s">
        <v>25</v>
      </c>
      <c r="D4922" s="6" t="s">
        <v>26</v>
      </c>
      <c r="E4922" s="6" t="s">
        <v>8</v>
      </c>
      <c r="G4922" s="6" t="s">
        <v>27</v>
      </c>
      <c r="H4922" s="7">
        <v>5530116.0</v>
      </c>
      <c r="I4922" s="8">
        <v>5530868.0</v>
      </c>
      <c r="J4922" t="s">
        <v>37</v>
      </c>
      <c r="K4922" t="s">
        <v>11578</v>
      </c>
      <c r="L4922" t="s">
        <v>11578</v>
      </c>
      <c r="N4922" t="s">
        <v>33</v>
      </c>
      <c r="Q4922" t="s">
        <v>11579</v>
      </c>
      <c r="R4922">
        <v>753.0</v>
      </c>
      <c r="S4922">
        <v>250.0</v>
      </c>
    </row>
    <row r="4923" ht="15.75" customHeight="1">
      <c r="A4923" s="6" t="s">
        <v>23</v>
      </c>
      <c r="B4923" s="6" t="s">
        <v>24</v>
      </c>
      <c r="C4923" s="6" t="s">
        <v>25</v>
      </c>
      <c r="D4923" s="6" t="s">
        <v>26</v>
      </c>
      <c r="E4923" s="6" t="s">
        <v>8</v>
      </c>
      <c r="G4923" s="6" t="s">
        <v>27</v>
      </c>
      <c r="H4923" s="7">
        <v>5531204.0</v>
      </c>
      <c r="I4923" s="8">
        <v>5531737.0</v>
      </c>
      <c r="J4923" t="s">
        <v>37</v>
      </c>
      <c r="K4923" t="s">
        <v>11580</v>
      </c>
      <c r="L4923" t="s">
        <v>11580</v>
      </c>
      <c r="N4923" t="s">
        <v>1836</v>
      </c>
      <c r="Q4923" t="s">
        <v>11581</v>
      </c>
      <c r="R4923">
        <v>534.0</v>
      </c>
      <c r="S4923">
        <v>177.0</v>
      </c>
    </row>
    <row r="4924" ht="15.75" customHeight="1">
      <c r="A4924" s="6" t="s">
        <v>23</v>
      </c>
      <c r="B4924" s="6" t="s">
        <v>24</v>
      </c>
      <c r="C4924" s="6" t="s">
        <v>25</v>
      </c>
      <c r="D4924" s="6" t="s">
        <v>26</v>
      </c>
      <c r="E4924" s="6" t="s">
        <v>8</v>
      </c>
      <c r="G4924" s="6" t="s">
        <v>27</v>
      </c>
      <c r="H4924" s="7">
        <v>5531855.0</v>
      </c>
      <c r="I4924" s="8">
        <v>5533510.0</v>
      </c>
      <c r="J4924" t="s">
        <v>37</v>
      </c>
      <c r="K4924" t="s">
        <v>11582</v>
      </c>
      <c r="L4924" t="s">
        <v>11582</v>
      </c>
      <c r="N4924" t="s">
        <v>7879</v>
      </c>
      <c r="Q4924" t="s">
        <v>11583</v>
      </c>
      <c r="R4924">
        <v>1656.0</v>
      </c>
      <c r="S4924">
        <v>551.0</v>
      </c>
    </row>
    <row r="4925" ht="15.75" customHeight="1">
      <c r="A4925" s="6" t="s">
        <v>23</v>
      </c>
      <c r="B4925" s="6" t="s">
        <v>24</v>
      </c>
      <c r="C4925" s="6" t="s">
        <v>25</v>
      </c>
      <c r="D4925" s="6" t="s">
        <v>26</v>
      </c>
      <c r="E4925" s="6" t="s">
        <v>8</v>
      </c>
      <c r="G4925" s="6" t="s">
        <v>27</v>
      </c>
      <c r="H4925" s="7">
        <v>5533609.0</v>
      </c>
      <c r="I4925" s="8">
        <v>5535000.0</v>
      </c>
      <c r="J4925" t="s">
        <v>37</v>
      </c>
      <c r="K4925" t="s">
        <v>11584</v>
      </c>
      <c r="L4925" t="s">
        <v>11584</v>
      </c>
      <c r="N4925" t="s">
        <v>2855</v>
      </c>
      <c r="O4925" t="s">
        <v>2856</v>
      </c>
      <c r="Q4925" t="s">
        <v>11585</v>
      </c>
      <c r="R4925">
        <v>1392.0</v>
      </c>
      <c r="S4925">
        <v>463.0</v>
      </c>
    </row>
    <row r="4926" ht="15.75" customHeight="1">
      <c r="A4926" s="6" t="s">
        <v>23</v>
      </c>
      <c r="B4926" s="6" t="s">
        <v>24</v>
      </c>
      <c r="C4926" s="6" t="s">
        <v>25</v>
      </c>
      <c r="D4926" s="6" t="s">
        <v>26</v>
      </c>
      <c r="E4926" s="6" t="s">
        <v>8</v>
      </c>
      <c r="G4926" s="6" t="s">
        <v>27</v>
      </c>
      <c r="H4926" s="7">
        <v>5535133.0</v>
      </c>
      <c r="I4926" s="8">
        <v>5536425.0</v>
      </c>
      <c r="J4926" t="s">
        <v>37</v>
      </c>
      <c r="K4926" t="s">
        <v>11586</v>
      </c>
      <c r="L4926" t="s">
        <v>11586</v>
      </c>
      <c r="N4926" t="s">
        <v>11587</v>
      </c>
      <c r="Q4926" t="s">
        <v>11588</v>
      </c>
      <c r="R4926">
        <v>1293.0</v>
      </c>
      <c r="S4926">
        <v>430.0</v>
      </c>
    </row>
    <row r="4927" ht="15.75" customHeight="1">
      <c r="A4927" s="6" t="s">
        <v>23</v>
      </c>
      <c r="B4927" s="6" t="s">
        <v>24</v>
      </c>
      <c r="C4927" s="6" t="s">
        <v>25</v>
      </c>
      <c r="D4927" s="6" t="s">
        <v>26</v>
      </c>
      <c r="E4927" s="6" t="s">
        <v>8</v>
      </c>
      <c r="G4927" s="6" t="s">
        <v>27</v>
      </c>
      <c r="H4927" s="7">
        <v>5536436.0</v>
      </c>
      <c r="I4927" s="8">
        <v>5537533.0</v>
      </c>
      <c r="J4927" t="s">
        <v>37</v>
      </c>
      <c r="K4927" t="s">
        <v>11589</v>
      </c>
      <c r="L4927" t="s">
        <v>11589</v>
      </c>
      <c r="N4927" t="s">
        <v>10241</v>
      </c>
      <c r="Q4927" t="s">
        <v>11590</v>
      </c>
      <c r="R4927">
        <v>1098.0</v>
      </c>
      <c r="S4927">
        <v>365.0</v>
      </c>
    </row>
    <row r="4928" ht="15.75" customHeight="1">
      <c r="A4928" s="6" t="s">
        <v>23</v>
      </c>
      <c r="B4928" s="6" t="s">
        <v>24</v>
      </c>
      <c r="C4928" s="6" t="s">
        <v>25</v>
      </c>
      <c r="D4928" s="6" t="s">
        <v>26</v>
      </c>
      <c r="E4928" s="6" t="s">
        <v>8</v>
      </c>
      <c r="G4928" s="6" t="s">
        <v>27</v>
      </c>
      <c r="H4928" s="7">
        <v>5537831.0</v>
      </c>
      <c r="I4928" s="8">
        <v>5538748.0</v>
      </c>
      <c r="J4928" t="s">
        <v>37</v>
      </c>
      <c r="K4928" t="s">
        <v>11591</v>
      </c>
      <c r="L4928" t="s">
        <v>11591</v>
      </c>
      <c r="N4928" t="s">
        <v>8197</v>
      </c>
      <c r="Q4928" t="s">
        <v>11592</v>
      </c>
      <c r="R4928">
        <v>918.0</v>
      </c>
      <c r="S4928">
        <v>305.0</v>
      </c>
    </row>
    <row r="4929" ht="15.75" customHeight="1">
      <c r="A4929" s="6" t="s">
        <v>23</v>
      </c>
      <c r="B4929" s="6" t="s">
        <v>24</v>
      </c>
      <c r="C4929" s="6" t="s">
        <v>25</v>
      </c>
      <c r="D4929" s="6" t="s">
        <v>26</v>
      </c>
      <c r="E4929" s="6" t="s">
        <v>8</v>
      </c>
      <c r="G4929" s="6" t="s">
        <v>27</v>
      </c>
      <c r="H4929" s="7">
        <v>5539280.0</v>
      </c>
      <c r="I4929" s="8">
        <v>5541355.0</v>
      </c>
      <c r="J4929" t="s">
        <v>37</v>
      </c>
      <c r="K4929" t="s">
        <v>11593</v>
      </c>
      <c r="L4929" t="s">
        <v>11593</v>
      </c>
      <c r="N4929" t="s">
        <v>11594</v>
      </c>
      <c r="Q4929" t="s">
        <v>11595</v>
      </c>
      <c r="R4929">
        <v>2076.0</v>
      </c>
      <c r="S4929">
        <v>691.0</v>
      </c>
    </row>
    <row r="4930" ht="15.75" customHeight="1">
      <c r="A4930" s="6" t="s">
        <v>23</v>
      </c>
      <c r="B4930" s="6" t="s">
        <v>24</v>
      </c>
      <c r="C4930" s="6" t="s">
        <v>25</v>
      </c>
      <c r="D4930" s="6" t="s">
        <v>26</v>
      </c>
      <c r="E4930" s="6" t="s">
        <v>8</v>
      </c>
      <c r="G4930" s="6" t="s">
        <v>27</v>
      </c>
      <c r="H4930" s="7">
        <v>5541527.0</v>
      </c>
      <c r="I4930" s="8">
        <v>5542639.0</v>
      </c>
      <c r="J4930" t="s">
        <v>37</v>
      </c>
      <c r="K4930" t="s">
        <v>11596</v>
      </c>
      <c r="L4930" t="s">
        <v>11596</v>
      </c>
      <c r="N4930" t="s">
        <v>273</v>
      </c>
      <c r="Q4930" t="s">
        <v>11597</v>
      </c>
      <c r="R4930">
        <v>1113.0</v>
      </c>
      <c r="S4930">
        <v>370.0</v>
      </c>
    </row>
    <row r="4931" ht="15.75" customHeight="1">
      <c r="A4931" s="6" t="s">
        <v>23</v>
      </c>
      <c r="B4931" s="6" t="s">
        <v>24</v>
      </c>
      <c r="C4931" s="6" t="s">
        <v>25</v>
      </c>
      <c r="D4931" s="6" t="s">
        <v>26</v>
      </c>
      <c r="E4931" s="6" t="s">
        <v>8</v>
      </c>
      <c r="G4931" s="6" t="s">
        <v>27</v>
      </c>
      <c r="H4931" s="7">
        <v>5542764.0</v>
      </c>
      <c r="I4931" s="8">
        <v>5542988.0</v>
      </c>
      <c r="J4931" t="s">
        <v>37</v>
      </c>
      <c r="K4931" t="s">
        <v>11598</v>
      </c>
      <c r="L4931" t="s">
        <v>11598</v>
      </c>
      <c r="N4931" t="s">
        <v>11599</v>
      </c>
      <c r="O4931" t="s">
        <v>11600</v>
      </c>
      <c r="Q4931" t="s">
        <v>11601</v>
      </c>
      <c r="R4931">
        <v>225.0</v>
      </c>
      <c r="S4931">
        <v>74.0</v>
      </c>
    </row>
    <row r="4932" ht="15.75" customHeight="1">
      <c r="A4932" s="6" t="s">
        <v>23</v>
      </c>
      <c r="B4932" s="6" t="s">
        <v>24</v>
      </c>
      <c r="C4932" s="6" t="s">
        <v>25</v>
      </c>
      <c r="D4932" s="6" t="s">
        <v>26</v>
      </c>
      <c r="E4932" s="6" t="s">
        <v>8</v>
      </c>
      <c r="G4932" s="6" t="s">
        <v>27</v>
      </c>
      <c r="H4932" s="7">
        <v>5543112.0</v>
      </c>
      <c r="I4932" s="8">
        <v>5544188.0</v>
      </c>
      <c r="J4932" t="s">
        <v>37</v>
      </c>
      <c r="K4932" t="s">
        <v>11602</v>
      </c>
      <c r="L4932" t="s">
        <v>11602</v>
      </c>
      <c r="N4932" t="s">
        <v>11603</v>
      </c>
      <c r="Q4932" t="s">
        <v>11604</v>
      </c>
      <c r="R4932">
        <v>1077.0</v>
      </c>
      <c r="S4932">
        <v>358.0</v>
      </c>
    </row>
    <row r="4933" ht="15.75" customHeight="1">
      <c r="A4933" s="6" t="s">
        <v>23</v>
      </c>
      <c r="B4933" s="6" t="s">
        <v>24</v>
      </c>
      <c r="C4933" s="6" t="s">
        <v>25</v>
      </c>
      <c r="D4933" s="6" t="s">
        <v>26</v>
      </c>
      <c r="E4933" s="6" t="s">
        <v>8</v>
      </c>
      <c r="G4933" s="6" t="s">
        <v>27</v>
      </c>
      <c r="H4933" s="7">
        <v>5544207.0</v>
      </c>
      <c r="I4933" s="8">
        <v>5545073.0</v>
      </c>
      <c r="J4933" t="s">
        <v>37</v>
      </c>
      <c r="K4933" t="s">
        <v>11605</v>
      </c>
      <c r="L4933" t="s">
        <v>11605</v>
      </c>
      <c r="N4933" t="s">
        <v>11606</v>
      </c>
      <c r="O4933" t="s">
        <v>11607</v>
      </c>
      <c r="Q4933" t="s">
        <v>11608</v>
      </c>
      <c r="R4933">
        <v>867.0</v>
      </c>
      <c r="S4933">
        <v>288.0</v>
      </c>
    </row>
    <row r="4934" ht="15.75" customHeight="1">
      <c r="A4934" s="6" t="s">
        <v>23</v>
      </c>
      <c r="B4934" s="6" t="s">
        <v>24</v>
      </c>
      <c r="C4934" s="6" t="s">
        <v>25</v>
      </c>
      <c r="D4934" s="6" t="s">
        <v>26</v>
      </c>
      <c r="E4934" s="6" t="s">
        <v>8</v>
      </c>
      <c r="G4934" s="6" t="s">
        <v>27</v>
      </c>
      <c r="H4934" s="7">
        <v>5545220.0</v>
      </c>
      <c r="I4934" s="8">
        <v>5545867.0</v>
      </c>
      <c r="J4934" t="s">
        <v>37</v>
      </c>
      <c r="K4934" t="s">
        <v>11609</v>
      </c>
      <c r="L4934" t="s">
        <v>11609</v>
      </c>
      <c r="N4934" t="s">
        <v>3326</v>
      </c>
      <c r="Q4934" t="s">
        <v>11610</v>
      </c>
      <c r="R4934">
        <v>648.0</v>
      </c>
      <c r="S4934">
        <v>215.0</v>
      </c>
    </row>
    <row r="4935" ht="15.75" customHeight="1">
      <c r="A4935" s="6" t="s">
        <v>23</v>
      </c>
      <c r="B4935" s="6" t="s">
        <v>24</v>
      </c>
      <c r="C4935" s="6" t="s">
        <v>25</v>
      </c>
      <c r="D4935" s="6" t="s">
        <v>26</v>
      </c>
      <c r="E4935" s="6" t="s">
        <v>8</v>
      </c>
      <c r="G4935" s="6" t="s">
        <v>27</v>
      </c>
      <c r="H4935" s="7">
        <v>5545864.0</v>
      </c>
      <c r="I4935" s="8">
        <v>5546541.0</v>
      </c>
      <c r="J4935" t="s">
        <v>37</v>
      </c>
      <c r="K4935" t="s">
        <v>11611</v>
      </c>
      <c r="L4935" t="s">
        <v>11611</v>
      </c>
      <c r="N4935" t="s">
        <v>11612</v>
      </c>
      <c r="Q4935" t="s">
        <v>11613</v>
      </c>
      <c r="R4935">
        <v>678.0</v>
      </c>
      <c r="S4935">
        <v>225.0</v>
      </c>
    </row>
    <row r="4936" ht="15.75" customHeight="1">
      <c r="A4936" s="6" t="s">
        <v>23</v>
      </c>
      <c r="B4936" s="6" t="s">
        <v>24</v>
      </c>
      <c r="C4936" s="6" t="s">
        <v>25</v>
      </c>
      <c r="D4936" s="6" t="s">
        <v>26</v>
      </c>
      <c r="E4936" s="6" t="s">
        <v>8</v>
      </c>
      <c r="G4936" s="6" t="s">
        <v>27</v>
      </c>
      <c r="H4936" s="7">
        <v>5546707.0</v>
      </c>
      <c r="I4936" s="8">
        <v>5547969.0</v>
      </c>
      <c r="J4936" t="s">
        <v>37</v>
      </c>
      <c r="K4936" t="s">
        <v>11614</v>
      </c>
      <c r="L4936" t="s">
        <v>11614</v>
      </c>
      <c r="N4936" t="s">
        <v>11615</v>
      </c>
      <c r="Q4936" t="s">
        <v>11616</v>
      </c>
      <c r="R4936">
        <v>1263.0</v>
      </c>
      <c r="S4936">
        <v>420.0</v>
      </c>
    </row>
    <row r="4937" ht="15.75" customHeight="1">
      <c r="A4937" s="6" t="s">
        <v>23</v>
      </c>
      <c r="B4937" s="6" t="s">
        <v>24</v>
      </c>
      <c r="C4937" s="6" t="s">
        <v>25</v>
      </c>
      <c r="D4937" s="6" t="s">
        <v>26</v>
      </c>
      <c r="E4937" s="6" t="s">
        <v>8</v>
      </c>
      <c r="G4937" s="6" t="s">
        <v>27</v>
      </c>
      <c r="H4937" s="7">
        <v>5548132.0</v>
      </c>
      <c r="I4937" s="8">
        <v>5549439.0</v>
      </c>
      <c r="J4937" t="s">
        <v>37</v>
      </c>
      <c r="K4937" t="s">
        <v>11617</v>
      </c>
      <c r="L4937" t="s">
        <v>11617</v>
      </c>
      <c r="N4937" t="s">
        <v>11618</v>
      </c>
      <c r="Q4937" t="s">
        <v>11619</v>
      </c>
      <c r="R4937">
        <v>1308.0</v>
      </c>
      <c r="S4937">
        <v>435.0</v>
      </c>
    </row>
    <row r="4938" ht="15.75" customHeight="1">
      <c r="A4938" s="6" t="s">
        <v>23</v>
      </c>
      <c r="B4938" s="6" t="s">
        <v>24</v>
      </c>
      <c r="C4938" s="6" t="s">
        <v>25</v>
      </c>
      <c r="D4938" s="6" t="s">
        <v>26</v>
      </c>
      <c r="E4938" s="6" t="s">
        <v>8</v>
      </c>
      <c r="G4938" s="6" t="s">
        <v>27</v>
      </c>
      <c r="H4938" s="7">
        <v>5549729.0</v>
      </c>
      <c r="I4938" s="8">
        <v>5550151.0</v>
      </c>
      <c r="J4938" t="s">
        <v>37</v>
      </c>
      <c r="K4938" t="s">
        <v>11620</v>
      </c>
      <c r="L4938" t="s">
        <v>11620</v>
      </c>
      <c r="N4938" t="s">
        <v>33</v>
      </c>
      <c r="Q4938" t="s">
        <v>11621</v>
      </c>
      <c r="R4938">
        <v>423.0</v>
      </c>
      <c r="S4938">
        <v>140.0</v>
      </c>
    </row>
    <row r="4939" ht="15.75" customHeight="1">
      <c r="A4939" s="6" t="s">
        <v>23</v>
      </c>
      <c r="B4939" s="6" t="s">
        <v>24</v>
      </c>
      <c r="C4939" s="6" t="s">
        <v>25</v>
      </c>
      <c r="D4939" s="6" t="s">
        <v>26</v>
      </c>
      <c r="E4939" s="6" t="s">
        <v>8</v>
      </c>
      <c r="G4939" s="6" t="s">
        <v>27</v>
      </c>
      <c r="H4939" s="7">
        <v>5550434.0</v>
      </c>
      <c r="I4939" s="8">
        <v>5551243.0</v>
      </c>
      <c r="J4939" t="s">
        <v>37</v>
      </c>
      <c r="K4939" t="s">
        <v>11622</v>
      </c>
      <c r="L4939" t="s">
        <v>11622</v>
      </c>
      <c r="N4939" t="s">
        <v>11623</v>
      </c>
      <c r="O4939" t="s">
        <v>11624</v>
      </c>
      <c r="Q4939" t="s">
        <v>11625</v>
      </c>
      <c r="R4939">
        <v>810.0</v>
      </c>
      <c r="S4939">
        <v>269.0</v>
      </c>
    </row>
    <row r="4940" ht="15.75" customHeight="1">
      <c r="A4940" s="6" t="s">
        <v>23</v>
      </c>
      <c r="B4940" s="6" t="s">
        <v>24</v>
      </c>
      <c r="C4940" s="6" t="s">
        <v>25</v>
      </c>
      <c r="D4940" s="6" t="s">
        <v>26</v>
      </c>
      <c r="E4940" s="6" t="s">
        <v>8</v>
      </c>
      <c r="G4940" s="6" t="s">
        <v>27</v>
      </c>
      <c r="H4940" s="7">
        <v>5551325.0</v>
      </c>
      <c r="I4940" s="8">
        <v>5551552.0</v>
      </c>
      <c r="J4940" t="s">
        <v>37</v>
      </c>
      <c r="K4940" t="s">
        <v>11626</v>
      </c>
      <c r="L4940" t="s">
        <v>11626</v>
      </c>
      <c r="N4940" t="s">
        <v>11627</v>
      </c>
      <c r="O4940" t="s">
        <v>11628</v>
      </c>
      <c r="Q4940" t="s">
        <v>11629</v>
      </c>
      <c r="R4940">
        <v>228.0</v>
      </c>
      <c r="S4940">
        <v>75.0</v>
      </c>
    </row>
    <row r="4941" ht="15.75" customHeight="1">
      <c r="A4941" s="6" t="s">
        <v>23</v>
      </c>
      <c r="B4941" s="6" t="s">
        <v>24</v>
      </c>
      <c r="C4941" s="6" t="s">
        <v>25</v>
      </c>
      <c r="D4941" s="6" t="s">
        <v>26</v>
      </c>
      <c r="E4941" s="6" t="s">
        <v>8</v>
      </c>
      <c r="G4941" s="6" t="s">
        <v>27</v>
      </c>
      <c r="H4941" s="7">
        <v>5551594.0</v>
      </c>
      <c r="I4941" s="8">
        <v>5552151.0</v>
      </c>
      <c r="J4941" t="s">
        <v>37</v>
      </c>
      <c r="K4941" t="s">
        <v>11630</v>
      </c>
      <c r="L4941" t="s">
        <v>11630</v>
      </c>
      <c r="N4941" t="s">
        <v>11631</v>
      </c>
      <c r="Q4941" t="s">
        <v>11632</v>
      </c>
      <c r="R4941">
        <v>558.0</v>
      </c>
      <c r="S4941">
        <v>185.0</v>
      </c>
    </row>
    <row r="4942" ht="15.75" customHeight="1">
      <c r="A4942" s="6" t="s">
        <v>23</v>
      </c>
      <c r="B4942" s="6" t="s">
        <v>24</v>
      </c>
      <c r="C4942" s="6" t="s">
        <v>25</v>
      </c>
      <c r="D4942" s="6" t="s">
        <v>26</v>
      </c>
      <c r="E4942" s="6" t="s">
        <v>8</v>
      </c>
      <c r="G4942" s="6" t="s">
        <v>27</v>
      </c>
      <c r="H4942" s="7">
        <v>5552148.0</v>
      </c>
      <c r="I4942" s="8">
        <v>5552963.0</v>
      </c>
      <c r="J4942" t="s">
        <v>37</v>
      </c>
      <c r="K4942" t="s">
        <v>11633</v>
      </c>
      <c r="L4942" t="s">
        <v>11633</v>
      </c>
      <c r="N4942" t="s">
        <v>11634</v>
      </c>
      <c r="Q4942" t="s">
        <v>11635</v>
      </c>
      <c r="R4942">
        <v>816.0</v>
      </c>
      <c r="S4942">
        <v>271.0</v>
      </c>
    </row>
    <row r="4943" ht="15.75" customHeight="1">
      <c r="A4943" s="6" t="s">
        <v>23</v>
      </c>
      <c r="B4943" s="6" t="s">
        <v>24</v>
      </c>
      <c r="C4943" s="6" t="s">
        <v>25</v>
      </c>
      <c r="D4943" s="6" t="s">
        <v>26</v>
      </c>
      <c r="E4943" s="6" t="s">
        <v>8</v>
      </c>
      <c r="G4943" s="6" t="s">
        <v>27</v>
      </c>
      <c r="H4943" s="7">
        <v>5553118.0</v>
      </c>
      <c r="I4943" s="8">
        <v>5554692.0</v>
      </c>
      <c r="J4943" t="s">
        <v>37</v>
      </c>
      <c r="K4943" t="s">
        <v>11636</v>
      </c>
      <c r="L4943" t="s">
        <v>11636</v>
      </c>
      <c r="N4943" t="s">
        <v>11637</v>
      </c>
      <c r="Q4943" t="s">
        <v>11638</v>
      </c>
      <c r="R4943">
        <v>1575.0</v>
      </c>
      <c r="S4943">
        <v>524.0</v>
      </c>
    </row>
    <row r="4944" ht="15.75" customHeight="1">
      <c r="A4944" s="6" t="s">
        <v>23</v>
      </c>
      <c r="B4944" s="6" t="s">
        <v>24</v>
      </c>
      <c r="C4944" s="6" t="s">
        <v>25</v>
      </c>
      <c r="D4944" s="6" t="s">
        <v>26</v>
      </c>
      <c r="E4944" s="6" t="s">
        <v>8</v>
      </c>
      <c r="G4944" s="6" t="s">
        <v>27</v>
      </c>
      <c r="H4944" s="7">
        <v>5554726.0</v>
      </c>
      <c r="I4944" s="8">
        <v>5555640.0</v>
      </c>
      <c r="J4944" t="s">
        <v>37</v>
      </c>
      <c r="K4944" t="s">
        <v>11639</v>
      </c>
      <c r="L4944" t="s">
        <v>11639</v>
      </c>
      <c r="N4944" t="s">
        <v>11640</v>
      </c>
      <c r="Q4944" t="s">
        <v>11641</v>
      </c>
      <c r="R4944">
        <v>915.0</v>
      </c>
      <c r="S4944">
        <v>304.0</v>
      </c>
    </row>
    <row r="4945" ht="15.75" customHeight="1">
      <c r="A4945" s="6" t="s">
        <v>23</v>
      </c>
      <c r="B4945" s="6" t="s">
        <v>24</v>
      </c>
      <c r="C4945" s="6" t="s">
        <v>25</v>
      </c>
      <c r="D4945" s="6" t="s">
        <v>26</v>
      </c>
      <c r="E4945" s="6" t="s">
        <v>8</v>
      </c>
      <c r="G4945" s="6" t="s">
        <v>27</v>
      </c>
      <c r="H4945" s="7">
        <v>5555643.0</v>
      </c>
      <c r="I4945" s="8">
        <v>5557097.0</v>
      </c>
      <c r="J4945" t="s">
        <v>37</v>
      </c>
      <c r="K4945" t="s">
        <v>11642</v>
      </c>
      <c r="L4945" t="s">
        <v>11642</v>
      </c>
      <c r="N4945" t="s">
        <v>11643</v>
      </c>
      <c r="O4945" t="s">
        <v>11644</v>
      </c>
      <c r="Q4945" t="s">
        <v>11645</v>
      </c>
      <c r="R4945">
        <v>1455.0</v>
      </c>
      <c r="S4945">
        <v>484.0</v>
      </c>
    </row>
    <row r="4946" ht="15.75" customHeight="1">
      <c r="A4946" s="6" t="s">
        <v>23</v>
      </c>
      <c r="B4946" s="6" t="s">
        <v>24</v>
      </c>
      <c r="C4946" s="6" t="s">
        <v>25</v>
      </c>
      <c r="D4946" s="6" t="s">
        <v>26</v>
      </c>
      <c r="E4946" s="6" t="s">
        <v>8</v>
      </c>
      <c r="G4946" s="6" t="s">
        <v>27</v>
      </c>
      <c r="H4946" s="7">
        <v>5557315.0</v>
      </c>
      <c r="I4946" s="8">
        <v>5557698.0</v>
      </c>
      <c r="J4946" t="s">
        <v>37</v>
      </c>
      <c r="K4946" t="s">
        <v>11646</v>
      </c>
      <c r="L4946" t="s">
        <v>11646</v>
      </c>
      <c r="N4946" t="s">
        <v>11647</v>
      </c>
      <c r="Q4946" t="s">
        <v>11648</v>
      </c>
      <c r="R4946">
        <v>384.0</v>
      </c>
      <c r="S4946">
        <v>127.0</v>
      </c>
    </row>
    <row r="4947" ht="15.75" customHeight="1">
      <c r="A4947" s="6" t="s">
        <v>23</v>
      </c>
      <c r="B4947" s="6" t="s">
        <v>24</v>
      </c>
      <c r="C4947" s="6" t="s">
        <v>25</v>
      </c>
      <c r="D4947" s="6" t="s">
        <v>26</v>
      </c>
      <c r="E4947" s="6" t="s">
        <v>8</v>
      </c>
      <c r="G4947" s="6" t="s">
        <v>27</v>
      </c>
      <c r="H4947" s="7">
        <v>5557827.0</v>
      </c>
      <c r="I4947" s="8">
        <v>5558327.0</v>
      </c>
      <c r="J4947" t="s">
        <v>37</v>
      </c>
      <c r="K4947" t="s">
        <v>11649</v>
      </c>
      <c r="L4947" t="s">
        <v>11649</v>
      </c>
      <c r="N4947" t="s">
        <v>11650</v>
      </c>
      <c r="Q4947" t="s">
        <v>11651</v>
      </c>
      <c r="R4947">
        <v>501.0</v>
      </c>
      <c r="S4947">
        <v>166.0</v>
      </c>
    </row>
    <row r="4948" ht="15.75" customHeight="1">
      <c r="A4948" s="6" t="s">
        <v>23</v>
      </c>
      <c r="B4948" s="6" t="s">
        <v>24</v>
      </c>
      <c r="C4948" s="6" t="s">
        <v>25</v>
      </c>
      <c r="D4948" s="6" t="s">
        <v>26</v>
      </c>
      <c r="E4948" s="6" t="s">
        <v>8</v>
      </c>
      <c r="G4948" s="6" t="s">
        <v>27</v>
      </c>
      <c r="H4948" s="7">
        <v>5558373.0</v>
      </c>
      <c r="I4948" s="8">
        <v>5558945.0</v>
      </c>
      <c r="J4948" t="s">
        <v>37</v>
      </c>
      <c r="K4948" t="s">
        <v>11652</v>
      </c>
      <c r="L4948" t="s">
        <v>11652</v>
      </c>
      <c r="N4948" t="s">
        <v>11653</v>
      </c>
      <c r="Q4948" t="s">
        <v>11654</v>
      </c>
      <c r="R4948">
        <v>573.0</v>
      </c>
      <c r="S4948">
        <v>190.0</v>
      </c>
    </row>
    <row r="4949" ht="15.75" customHeight="1">
      <c r="A4949" s="6" t="s">
        <v>23</v>
      </c>
      <c r="B4949" s="6" t="s">
        <v>24</v>
      </c>
      <c r="C4949" s="6" t="s">
        <v>25</v>
      </c>
      <c r="D4949" s="6" t="s">
        <v>26</v>
      </c>
      <c r="E4949" s="6" t="s">
        <v>8</v>
      </c>
      <c r="G4949" s="6" t="s">
        <v>27</v>
      </c>
      <c r="H4949" s="7">
        <v>5558970.0</v>
      </c>
      <c r="I4949" s="8">
        <v>5559500.0</v>
      </c>
      <c r="J4949" t="s">
        <v>28</v>
      </c>
      <c r="K4949" t="s">
        <v>11655</v>
      </c>
      <c r="L4949" t="s">
        <v>11655</v>
      </c>
      <c r="N4949" t="s">
        <v>33</v>
      </c>
      <c r="Q4949" t="s">
        <v>11656</v>
      </c>
      <c r="R4949">
        <v>531.0</v>
      </c>
      <c r="S4949">
        <v>176.0</v>
      </c>
    </row>
    <row r="4950" ht="15.75" customHeight="1">
      <c r="A4950" s="6" t="s">
        <v>23</v>
      </c>
      <c r="B4950" s="6" t="s">
        <v>24</v>
      </c>
      <c r="C4950" s="6" t="s">
        <v>25</v>
      </c>
      <c r="D4950" s="6" t="s">
        <v>26</v>
      </c>
      <c r="E4950" s="6" t="s">
        <v>8</v>
      </c>
      <c r="G4950" s="6" t="s">
        <v>27</v>
      </c>
      <c r="H4950" s="7">
        <v>5559633.0</v>
      </c>
      <c r="I4950" s="8">
        <v>5560838.0</v>
      </c>
      <c r="J4950" t="s">
        <v>37</v>
      </c>
      <c r="K4950" t="s">
        <v>11657</v>
      </c>
      <c r="L4950" t="s">
        <v>11657</v>
      </c>
      <c r="N4950" t="s">
        <v>1378</v>
      </c>
      <c r="Q4950" t="s">
        <v>11658</v>
      </c>
      <c r="R4950">
        <v>1206.0</v>
      </c>
      <c r="S4950">
        <v>401.0</v>
      </c>
    </row>
    <row r="4951" ht="15.75" customHeight="1">
      <c r="A4951" s="6" t="s">
        <v>23</v>
      </c>
      <c r="B4951" s="6" t="s">
        <v>24</v>
      </c>
      <c r="C4951" s="6" t="s">
        <v>25</v>
      </c>
      <c r="D4951" s="6" t="s">
        <v>26</v>
      </c>
      <c r="E4951" s="6" t="s">
        <v>8</v>
      </c>
      <c r="G4951" s="6" t="s">
        <v>27</v>
      </c>
      <c r="H4951" s="7">
        <v>5560835.0</v>
      </c>
      <c r="I4951" s="8">
        <v>5561503.0</v>
      </c>
      <c r="J4951" t="s">
        <v>37</v>
      </c>
      <c r="K4951" t="s">
        <v>11659</v>
      </c>
      <c r="L4951" t="s">
        <v>11659</v>
      </c>
      <c r="N4951" t="s">
        <v>296</v>
      </c>
      <c r="Q4951" t="s">
        <v>11660</v>
      </c>
      <c r="R4951">
        <v>669.0</v>
      </c>
      <c r="S4951">
        <v>222.0</v>
      </c>
    </row>
    <row r="4952" ht="15.75" customHeight="1">
      <c r="A4952" s="6" t="s">
        <v>23</v>
      </c>
      <c r="B4952" s="6" t="s">
        <v>24</v>
      </c>
      <c r="C4952" s="6" t="s">
        <v>25</v>
      </c>
      <c r="D4952" s="6" t="s">
        <v>26</v>
      </c>
      <c r="E4952" s="6" t="s">
        <v>8</v>
      </c>
      <c r="G4952" s="6" t="s">
        <v>27</v>
      </c>
      <c r="H4952" s="7">
        <v>5561953.0</v>
      </c>
      <c r="I4952" s="8">
        <v>5562288.0</v>
      </c>
      <c r="J4952" t="s">
        <v>37</v>
      </c>
      <c r="K4952" t="s">
        <v>11661</v>
      </c>
      <c r="L4952" t="s">
        <v>11661</v>
      </c>
      <c r="N4952" t="s">
        <v>249</v>
      </c>
      <c r="Q4952" t="s">
        <v>11662</v>
      </c>
      <c r="R4952">
        <v>336.0</v>
      </c>
      <c r="S4952">
        <v>111.0</v>
      </c>
    </row>
    <row r="4953" ht="15.75" customHeight="1">
      <c r="A4953" s="6" t="s">
        <v>23</v>
      </c>
      <c r="B4953" s="6" t="s">
        <v>24</v>
      </c>
      <c r="C4953" s="6" t="s">
        <v>25</v>
      </c>
      <c r="D4953" s="6" t="s">
        <v>26</v>
      </c>
      <c r="E4953" s="6" t="s">
        <v>8</v>
      </c>
      <c r="G4953" s="6" t="s">
        <v>27</v>
      </c>
      <c r="H4953" s="7">
        <v>5562568.0</v>
      </c>
      <c r="I4953" s="8">
        <v>5565033.0</v>
      </c>
      <c r="J4953" t="s">
        <v>37</v>
      </c>
      <c r="K4953" t="s">
        <v>11663</v>
      </c>
      <c r="L4953" t="s">
        <v>11663</v>
      </c>
      <c r="N4953" t="s">
        <v>33</v>
      </c>
      <c r="Q4953" t="s">
        <v>11664</v>
      </c>
      <c r="R4953">
        <v>2466.0</v>
      </c>
      <c r="S4953">
        <v>821.0</v>
      </c>
    </row>
    <row r="4954" ht="15.75" customHeight="1">
      <c r="A4954" s="6" t="s">
        <v>23</v>
      </c>
      <c r="B4954" s="6" t="s">
        <v>24</v>
      </c>
      <c r="C4954" s="6" t="s">
        <v>25</v>
      </c>
      <c r="D4954" s="6" t="s">
        <v>26</v>
      </c>
      <c r="E4954" s="6" t="s">
        <v>8</v>
      </c>
      <c r="G4954" s="6" t="s">
        <v>27</v>
      </c>
      <c r="H4954" s="7">
        <v>5565173.0</v>
      </c>
      <c r="I4954" s="8">
        <v>5565832.0</v>
      </c>
      <c r="J4954" t="s">
        <v>28</v>
      </c>
      <c r="K4954" t="s">
        <v>11665</v>
      </c>
      <c r="L4954" t="s">
        <v>11665</v>
      </c>
      <c r="N4954" t="s">
        <v>11666</v>
      </c>
      <c r="Q4954" t="s">
        <v>11667</v>
      </c>
      <c r="R4954">
        <v>660.0</v>
      </c>
      <c r="S4954">
        <v>219.0</v>
      </c>
    </row>
    <row r="4955" ht="15.75" customHeight="1">
      <c r="A4955" s="6" t="s">
        <v>23</v>
      </c>
      <c r="B4955" s="6" t="s">
        <v>24</v>
      </c>
      <c r="C4955" s="6" t="s">
        <v>25</v>
      </c>
      <c r="D4955" s="6" t="s">
        <v>26</v>
      </c>
      <c r="E4955" s="6" t="s">
        <v>8</v>
      </c>
      <c r="G4955" s="6" t="s">
        <v>27</v>
      </c>
      <c r="H4955" s="7">
        <v>5566398.0</v>
      </c>
      <c r="I4955" s="8">
        <v>5566790.0</v>
      </c>
      <c r="J4955" t="s">
        <v>37</v>
      </c>
      <c r="K4955" t="s">
        <v>11668</v>
      </c>
      <c r="L4955" t="s">
        <v>11668</v>
      </c>
      <c r="N4955" t="s">
        <v>33</v>
      </c>
      <c r="Q4955" t="s">
        <v>11669</v>
      </c>
      <c r="R4955">
        <v>393.0</v>
      </c>
      <c r="S4955">
        <v>130.0</v>
      </c>
    </row>
    <row r="4956" ht="15.75" customHeight="1">
      <c r="A4956" s="6" t="s">
        <v>23</v>
      </c>
      <c r="B4956" s="6" t="s">
        <v>24</v>
      </c>
      <c r="C4956" s="6" t="s">
        <v>25</v>
      </c>
      <c r="D4956" s="6" t="s">
        <v>26</v>
      </c>
      <c r="E4956" s="6" t="s">
        <v>8</v>
      </c>
      <c r="G4956" s="6" t="s">
        <v>27</v>
      </c>
      <c r="H4956" s="7">
        <v>5566924.0</v>
      </c>
      <c r="I4956" s="8">
        <v>5568033.0</v>
      </c>
      <c r="J4956" t="s">
        <v>28</v>
      </c>
      <c r="K4956" t="s">
        <v>11670</v>
      </c>
      <c r="L4956" t="s">
        <v>11670</v>
      </c>
      <c r="N4956" t="s">
        <v>181</v>
      </c>
      <c r="Q4956" t="s">
        <v>11671</v>
      </c>
      <c r="R4956">
        <v>1110.0</v>
      </c>
      <c r="S4956">
        <v>369.0</v>
      </c>
    </row>
    <row r="4957" ht="15.75" customHeight="1">
      <c r="A4957" s="6" t="s">
        <v>23</v>
      </c>
      <c r="B4957" s="6" t="s">
        <v>24</v>
      </c>
      <c r="C4957" s="6" t="s">
        <v>25</v>
      </c>
      <c r="D4957" s="6" t="s">
        <v>26</v>
      </c>
      <c r="E4957" s="6" t="s">
        <v>8</v>
      </c>
      <c r="G4957" s="6" t="s">
        <v>27</v>
      </c>
      <c r="H4957" s="7">
        <v>5568612.0</v>
      </c>
      <c r="I4957" s="8">
        <v>5568926.0</v>
      </c>
      <c r="J4957" t="s">
        <v>37</v>
      </c>
      <c r="K4957" t="s">
        <v>11672</v>
      </c>
      <c r="L4957" t="s">
        <v>11672</v>
      </c>
      <c r="N4957" t="s">
        <v>33</v>
      </c>
      <c r="Q4957" t="s">
        <v>11673</v>
      </c>
      <c r="R4957">
        <v>315.0</v>
      </c>
      <c r="S4957">
        <v>104.0</v>
      </c>
    </row>
    <row r="4958" ht="15.75" customHeight="1">
      <c r="A4958" s="6" t="s">
        <v>23</v>
      </c>
      <c r="B4958" s="6" t="s">
        <v>24</v>
      </c>
      <c r="C4958" s="6" t="s">
        <v>25</v>
      </c>
      <c r="D4958" s="6" t="s">
        <v>26</v>
      </c>
      <c r="E4958" s="6" t="s">
        <v>8</v>
      </c>
      <c r="G4958" s="6" t="s">
        <v>27</v>
      </c>
      <c r="H4958" s="7">
        <v>5568934.0</v>
      </c>
      <c r="I4958" s="8">
        <v>5569701.0</v>
      </c>
      <c r="J4958" t="s">
        <v>28</v>
      </c>
      <c r="K4958" t="s">
        <v>11674</v>
      </c>
      <c r="L4958" t="s">
        <v>11674</v>
      </c>
      <c r="N4958" t="s">
        <v>320</v>
      </c>
      <c r="Q4958" t="s">
        <v>11675</v>
      </c>
      <c r="R4958">
        <v>768.0</v>
      </c>
      <c r="S4958">
        <v>255.0</v>
      </c>
    </row>
    <row r="4959" ht="15.75" customHeight="1">
      <c r="A4959" s="6" t="s">
        <v>23</v>
      </c>
      <c r="B4959" s="6" t="s">
        <v>24</v>
      </c>
      <c r="C4959" s="6" t="s">
        <v>25</v>
      </c>
      <c r="D4959" s="6" t="s">
        <v>26</v>
      </c>
      <c r="E4959" s="6" t="s">
        <v>8</v>
      </c>
      <c r="G4959" s="6" t="s">
        <v>27</v>
      </c>
      <c r="H4959" s="7">
        <v>5569703.0</v>
      </c>
      <c r="I4959" s="8">
        <v>5570707.0</v>
      </c>
      <c r="J4959" t="s">
        <v>28</v>
      </c>
      <c r="K4959" t="s">
        <v>11676</v>
      </c>
      <c r="L4959" t="s">
        <v>11676</v>
      </c>
      <c r="N4959" t="s">
        <v>1373</v>
      </c>
      <c r="Q4959" t="s">
        <v>11677</v>
      </c>
      <c r="R4959">
        <v>1005.0</v>
      </c>
      <c r="S4959">
        <v>334.0</v>
      </c>
    </row>
    <row r="4960" ht="15.75" customHeight="1">
      <c r="A4960" s="6" t="s">
        <v>23</v>
      </c>
      <c r="B4960" s="6" t="s">
        <v>24</v>
      </c>
      <c r="C4960" s="6" t="s">
        <v>25</v>
      </c>
      <c r="D4960" s="6" t="s">
        <v>26</v>
      </c>
      <c r="E4960" s="6" t="s">
        <v>8</v>
      </c>
      <c r="G4960" s="6" t="s">
        <v>27</v>
      </c>
      <c r="H4960" s="7">
        <v>5570804.0</v>
      </c>
      <c r="I4960" s="8">
        <v>5571595.0</v>
      </c>
      <c r="J4960" t="s">
        <v>37</v>
      </c>
      <c r="K4960" t="s">
        <v>11678</v>
      </c>
      <c r="L4960" t="s">
        <v>11678</v>
      </c>
      <c r="N4960" t="s">
        <v>153</v>
      </c>
      <c r="Q4960" t="s">
        <v>11679</v>
      </c>
      <c r="R4960">
        <v>792.0</v>
      </c>
      <c r="S4960">
        <v>263.0</v>
      </c>
    </row>
    <row r="4961" ht="15.75" customHeight="1">
      <c r="A4961" s="6" t="s">
        <v>23</v>
      </c>
      <c r="B4961" s="6" t="s">
        <v>24</v>
      </c>
      <c r="C4961" s="6" t="s">
        <v>25</v>
      </c>
      <c r="D4961" s="6" t="s">
        <v>26</v>
      </c>
      <c r="E4961" s="6" t="s">
        <v>8</v>
      </c>
      <c r="G4961" s="6" t="s">
        <v>27</v>
      </c>
      <c r="H4961" s="7">
        <v>5571693.0</v>
      </c>
      <c r="I4961" s="8">
        <v>5572622.0</v>
      </c>
      <c r="J4961" t="s">
        <v>28</v>
      </c>
      <c r="K4961" t="s">
        <v>11680</v>
      </c>
      <c r="L4961" t="s">
        <v>11680</v>
      </c>
      <c r="N4961" t="s">
        <v>11681</v>
      </c>
      <c r="Q4961" t="s">
        <v>11682</v>
      </c>
      <c r="R4961">
        <v>930.0</v>
      </c>
      <c r="S4961">
        <v>309.0</v>
      </c>
    </row>
    <row r="4962" ht="15.75" customHeight="1">
      <c r="A4962" s="6" t="s">
        <v>23</v>
      </c>
      <c r="B4962" s="6" t="s">
        <v>24</v>
      </c>
      <c r="C4962" s="6" t="s">
        <v>25</v>
      </c>
      <c r="D4962" s="6" t="s">
        <v>26</v>
      </c>
      <c r="E4962" s="6" t="s">
        <v>8</v>
      </c>
      <c r="G4962" s="6" t="s">
        <v>27</v>
      </c>
      <c r="H4962" s="7">
        <v>5572731.0</v>
      </c>
      <c r="I4962" s="8">
        <v>5577200.0</v>
      </c>
      <c r="J4962" t="s">
        <v>28</v>
      </c>
      <c r="K4962" t="s">
        <v>11683</v>
      </c>
      <c r="L4962" t="s">
        <v>11683</v>
      </c>
      <c r="N4962" t="s">
        <v>33</v>
      </c>
      <c r="Q4962" t="s">
        <v>11684</v>
      </c>
      <c r="R4962">
        <v>4470.0</v>
      </c>
      <c r="S4962">
        <v>1489.0</v>
      </c>
    </row>
    <row r="4963" ht="15.75" customHeight="1">
      <c r="A4963" s="6" t="s">
        <v>23</v>
      </c>
      <c r="B4963" s="6" t="s">
        <v>24</v>
      </c>
      <c r="C4963" s="6" t="s">
        <v>25</v>
      </c>
      <c r="D4963" s="6" t="s">
        <v>26</v>
      </c>
      <c r="E4963" s="6" t="s">
        <v>8</v>
      </c>
      <c r="G4963" s="6" t="s">
        <v>27</v>
      </c>
      <c r="H4963" s="7">
        <v>5577542.0</v>
      </c>
      <c r="I4963" s="8">
        <v>5577976.0</v>
      </c>
      <c r="J4963" t="s">
        <v>28</v>
      </c>
      <c r="K4963" t="s">
        <v>11685</v>
      </c>
      <c r="L4963" t="s">
        <v>11685</v>
      </c>
      <c r="N4963" t="s">
        <v>11686</v>
      </c>
      <c r="O4963" t="s">
        <v>11687</v>
      </c>
      <c r="Q4963" t="s">
        <v>11688</v>
      </c>
      <c r="R4963">
        <v>435.0</v>
      </c>
      <c r="S4963">
        <v>144.0</v>
      </c>
    </row>
    <row r="4964" ht="15.75" customHeight="1">
      <c r="A4964" s="6" t="s">
        <v>23</v>
      </c>
      <c r="B4964" s="6" t="s">
        <v>24</v>
      </c>
      <c r="C4964" s="6" t="s">
        <v>25</v>
      </c>
      <c r="D4964" s="6" t="s">
        <v>26</v>
      </c>
      <c r="E4964" s="6" t="s">
        <v>8</v>
      </c>
      <c r="G4964" s="6" t="s">
        <v>27</v>
      </c>
      <c r="H4964" s="7">
        <v>5578224.0</v>
      </c>
      <c r="I4964" s="8">
        <v>5579414.0</v>
      </c>
      <c r="J4964" t="s">
        <v>37</v>
      </c>
      <c r="K4964" t="s">
        <v>11689</v>
      </c>
      <c r="L4964" t="s">
        <v>11689</v>
      </c>
      <c r="N4964" t="s">
        <v>1814</v>
      </c>
      <c r="Q4964" t="s">
        <v>11690</v>
      </c>
      <c r="R4964">
        <v>1191.0</v>
      </c>
      <c r="S4964">
        <v>396.0</v>
      </c>
    </row>
    <row r="4965" ht="15.75" customHeight="1">
      <c r="A4965" s="6" t="s">
        <v>23</v>
      </c>
      <c r="B4965" s="6" t="s">
        <v>24</v>
      </c>
      <c r="C4965" s="6" t="s">
        <v>25</v>
      </c>
      <c r="D4965" s="6" t="s">
        <v>26</v>
      </c>
      <c r="E4965" s="6" t="s">
        <v>8</v>
      </c>
      <c r="G4965" s="6" t="s">
        <v>27</v>
      </c>
      <c r="H4965" s="7">
        <v>5579505.0</v>
      </c>
      <c r="I4965" s="8">
        <v>5580458.0</v>
      </c>
      <c r="J4965" t="s">
        <v>37</v>
      </c>
      <c r="K4965" t="s">
        <v>11691</v>
      </c>
      <c r="L4965" t="s">
        <v>11691</v>
      </c>
      <c r="N4965" t="s">
        <v>11692</v>
      </c>
      <c r="Q4965" t="s">
        <v>11693</v>
      </c>
      <c r="R4965">
        <v>954.0</v>
      </c>
      <c r="S4965">
        <v>317.0</v>
      </c>
    </row>
    <row r="4966" ht="15.75" customHeight="1">
      <c r="A4966" s="6" t="s">
        <v>23</v>
      </c>
      <c r="B4966" s="6" t="s">
        <v>24</v>
      </c>
      <c r="C4966" s="6" t="s">
        <v>25</v>
      </c>
      <c r="D4966" s="6" t="s">
        <v>26</v>
      </c>
      <c r="E4966" s="6" t="s">
        <v>8</v>
      </c>
      <c r="G4966" s="6" t="s">
        <v>27</v>
      </c>
      <c r="H4966" s="7">
        <v>5580475.0</v>
      </c>
      <c r="I4966" s="8">
        <v>5580993.0</v>
      </c>
      <c r="J4966" t="s">
        <v>28</v>
      </c>
      <c r="K4966" t="s">
        <v>11694</v>
      </c>
      <c r="L4966" t="s">
        <v>11694</v>
      </c>
      <c r="N4966" t="s">
        <v>219</v>
      </c>
      <c r="Q4966" t="s">
        <v>11695</v>
      </c>
      <c r="R4966">
        <v>519.0</v>
      </c>
      <c r="S4966">
        <v>172.0</v>
      </c>
    </row>
    <row r="4967" ht="15.75" customHeight="1">
      <c r="A4967" s="6" t="s">
        <v>23</v>
      </c>
      <c r="B4967" s="6" t="s">
        <v>24</v>
      </c>
      <c r="C4967" s="6" t="s">
        <v>25</v>
      </c>
      <c r="D4967" s="6" t="s">
        <v>26</v>
      </c>
      <c r="E4967" s="6" t="s">
        <v>8</v>
      </c>
      <c r="G4967" s="6" t="s">
        <v>27</v>
      </c>
      <c r="H4967" s="7">
        <v>5581182.0</v>
      </c>
      <c r="I4967" s="8">
        <v>5582201.0</v>
      </c>
      <c r="J4967" t="s">
        <v>37</v>
      </c>
      <c r="K4967" t="s">
        <v>11696</v>
      </c>
      <c r="L4967" t="s">
        <v>11696</v>
      </c>
      <c r="N4967" t="s">
        <v>857</v>
      </c>
      <c r="Q4967" t="s">
        <v>11697</v>
      </c>
      <c r="R4967">
        <v>1020.0</v>
      </c>
      <c r="S4967">
        <v>339.0</v>
      </c>
    </row>
    <row r="4968" ht="15.75" customHeight="1">
      <c r="A4968" s="6" t="s">
        <v>23</v>
      </c>
      <c r="B4968" s="6" t="s">
        <v>24</v>
      </c>
      <c r="C4968" s="6" t="s">
        <v>25</v>
      </c>
      <c r="D4968" s="6" t="s">
        <v>26</v>
      </c>
      <c r="E4968" s="6" t="s">
        <v>8</v>
      </c>
      <c r="G4968" s="6" t="s">
        <v>27</v>
      </c>
      <c r="H4968" s="7">
        <v>5582296.0</v>
      </c>
      <c r="I4968" s="8">
        <v>5583696.0</v>
      </c>
      <c r="J4968" t="s">
        <v>37</v>
      </c>
      <c r="K4968" t="s">
        <v>11698</v>
      </c>
      <c r="L4968" t="s">
        <v>11698</v>
      </c>
      <c r="N4968" t="s">
        <v>11699</v>
      </c>
      <c r="Q4968" t="s">
        <v>11700</v>
      </c>
      <c r="R4968">
        <v>1401.0</v>
      </c>
      <c r="S4968">
        <v>466.0</v>
      </c>
    </row>
    <row r="4969" ht="15.75" customHeight="1">
      <c r="A4969" s="6" t="s">
        <v>23</v>
      </c>
      <c r="B4969" s="6" t="s">
        <v>24</v>
      </c>
      <c r="C4969" s="6" t="s">
        <v>25</v>
      </c>
      <c r="D4969" s="6" t="s">
        <v>26</v>
      </c>
      <c r="E4969" s="6" t="s">
        <v>8</v>
      </c>
      <c r="G4969" s="6" t="s">
        <v>27</v>
      </c>
      <c r="H4969" s="7">
        <v>5583693.0</v>
      </c>
      <c r="I4969" s="8">
        <v>5584112.0</v>
      </c>
      <c r="J4969" t="s">
        <v>37</v>
      </c>
      <c r="K4969" t="s">
        <v>11701</v>
      </c>
      <c r="L4969" t="s">
        <v>11701</v>
      </c>
      <c r="N4969" t="s">
        <v>11702</v>
      </c>
      <c r="Q4969" t="s">
        <v>11703</v>
      </c>
      <c r="R4969">
        <v>420.0</v>
      </c>
      <c r="S4969">
        <v>139.0</v>
      </c>
    </row>
    <row r="4970" ht="15.75" customHeight="1">
      <c r="A4970" s="6" t="s">
        <v>23</v>
      </c>
      <c r="B4970" s="6" t="s">
        <v>24</v>
      </c>
      <c r="C4970" s="6" t="s">
        <v>25</v>
      </c>
      <c r="D4970" s="6" t="s">
        <v>26</v>
      </c>
      <c r="E4970" s="6" t="s">
        <v>8</v>
      </c>
      <c r="G4970" s="6" t="s">
        <v>27</v>
      </c>
      <c r="H4970" s="7">
        <v>5584109.0</v>
      </c>
      <c r="I4970" s="8">
        <v>5584462.0</v>
      </c>
      <c r="J4970" t="s">
        <v>37</v>
      </c>
      <c r="K4970" t="s">
        <v>11704</v>
      </c>
      <c r="L4970" t="s">
        <v>11704</v>
      </c>
      <c r="N4970" t="s">
        <v>3068</v>
      </c>
      <c r="Q4970" t="s">
        <v>11705</v>
      </c>
      <c r="R4970">
        <v>354.0</v>
      </c>
      <c r="S4970">
        <v>117.0</v>
      </c>
    </row>
    <row r="4971" ht="15.75" customHeight="1">
      <c r="A4971" s="6" t="s">
        <v>23</v>
      </c>
      <c r="B4971" s="6" t="s">
        <v>24</v>
      </c>
      <c r="C4971" s="6" t="s">
        <v>25</v>
      </c>
      <c r="D4971" s="6" t="s">
        <v>26</v>
      </c>
      <c r="E4971" s="6" t="s">
        <v>8</v>
      </c>
      <c r="G4971" s="6" t="s">
        <v>27</v>
      </c>
      <c r="H4971" s="7">
        <v>5584533.0</v>
      </c>
      <c r="I4971" s="8">
        <v>5585081.0</v>
      </c>
      <c r="J4971" t="s">
        <v>37</v>
      </c>
      <c r="K4971" t="s">
        <v>11706</v>
      </c>
      <c r="L4971" t="s">
        <v>11706</v>
      </c>
      <c r="N4971" t="s">
        <v>1144</v>
      </c>
      <c r="Q4971" t="s">
        <v>11707</v>
      </c>
      <c r="R4971">
        <v>549.0</v>
      </c>
      <c r="S4971">
        <v>182.0</v>
      </c>
    </row>
    <row r="4972" ht="15.75" customHeight="1">
      <c r="A4972" s="6" t="s">
        <v>23</v>
      </c>
      <c r="B4972" s="6" t="s">
        <v>24</v>
      </c>
      <c r="C4972" s="6" t="s">
        <v>25</v>
      </c>
      <c r="D4972" s="6" t="s">
        <v>26</v>
      </c>
      <c r="E4972" s="6" t="s">
        <v>8</v>
      </c>
      <c r="G4972" s="6" t="s">
        <v>27</v>
      </c>
      <c r="H4972" s="7">
        <v>5585078.0</v>
      </c>
      <c r="I4972" s="8">
        <v>5586256.0</v>
      </c>
      <c r="J4972" t="s">
        <v>37</v>
      </c>
      <c r="K4972" t="s">
        <v>11708</v>
      </c>
      <c r="L4972" t="s">
        <v>11708</v>
      </c>
      <c r="N4972" t="s">
        <v>148</v>
      </c>
      <c r="Q4972" t="s">
        <v>11709</v>
      </c>
      <c r="R4972">
        <v>1179.0</v>
      </c>
      <c r="S4972">
        <v>392.0</v>
      </c>
    </row>
    <row r="4973" ht="15.75" customHeight="1">
      <c r="A4973" s="6" t="s">
        <v>23</v>
      </c>
      <c r="B4973" s="6" t="s">
        <v>24</v>
      </c>
      <c r="C4973" s="6" t="s">
        <v>25</v>
      </c>
      <c r="D4973" s="6" t="s">
        <v>26</v>
      </c>
      <c r="E4973" s="6" t="s">
        <v>8</v>
      </c>
      <c r="G4973" s="6" t="s">
        <v>27</v>
      </c>
      <c r="H4973" s="7">
        <v>5586334.0</v>
      </c>
      <c r="I4973" s="8">
        <v>5587191.0</v>
      </c>
      <c r="J4973" t="s">
        <v>28</v>
      </c>
      <c r="K4973" t="s">
        <v>11710</v>
      </c>
      <c r="L4973" t="s">
        <v>11710</v>
      </c>
      <c r="N4973" t="s">
        <v>11711</v>
      </c>
      <c r="Q4973" t="s">
        <v>11712</v>
      </c>
      <c r="R4973">
        <v>858.0</v>
      </c>
      <c r="S4973">
        <v>285.0</v>
      </c>
    </row>
    <row r="4974" ht="15.75" customHeight="1">
      <c r="A4974" s="6" t="s">
        <v>23</v>
      </c>
      <c r="B4974" s="6" t="s">
        <v>24</v>
      </c>
      <c r="C4974" s="6" t="s">
        <v>25</v>
      </c>
      <c r="D4974" s="6" t="s">
        <v>26</v>
      </c>
      <c r="E4974" s="6" t="s">
        <v>8</v>
      </c>
      <c r="G4974" s="6" t="s">
        <v>27</v>
      </c>
      <c r="H4974" s="7">
        <v>5587353.0</v>
      </c>
      <c r="I4974" s="8">
        <v>5588003.0</v>
      </c>
      <c r="J4974" t="s">
        <v>28</v>
      </c>
      <c r="K4974" t="s">
        <v>11713</v>
      </c>
      <c r="L4974" t="s">
        <v>11713</v>
      </c>
      <c r="N4974" t="s">
        <v>11714</v>
      </c>
      <c r="Q4974" t="s">
        <v>11715</v>
      </c>
      <c r="R4974">
        <v>651.0</v>
      </c>
      <c r="S4974">
        <v>216.0</v>
      </c>
    </row>
    <row r="4975" ht="15.75" customHeight="1">
      <c r="A4975" s="6" t="s">
        <v>23</v>
      </c>
      <c r="B4975" s="6" t="s">
        <v>24</v>
      </c>
      <c r="C4975" s="6" t="s">
        <v>25</v>
      </c>
      <c r="D4975" s="6" t="s">
        <v>26</v>
      </c>
      <c r="E4975" s="6" t="s">
        <v>8</v>
      </c>
      <c r="G4975" s="6" t="s">
        <v>27</v>
      </c>
      <c r="H4975" s="7">
        <v>5588003.0</v>
      </c>
      <c r="I4975" s="8">
        <v>5588641.0</v>
      </c>
      <c r="J4975" t="s">
        <v>28</v>
      </c>
      <c r="K4975" t="s">
        <v>11716</v>
      </c>
      <c r="L4975" t="s">
        <v>11716</v>
      </c>
      <c r="N4975" t="s">
        <v>11714</v>
      </c>
      <c r="Q4975" t="s">
        <v>11717</v>
      </c>
      <c r="R4975">
        <v>639.0</v>
      </c>
      <c r="S4975">
        <v>212.0</v>
      </c>
    </row>
    <row r="4976" ht="15.75" customHeight="1">
      <c r="A4976" s="6" t="s">
        <v>23</v>
      </c>
      <c r="B4976" s="6" t="s">
        <v>24</v>
      </c>
      <c r="C4976" s="6" t="s">
        <v>25</v>
      </c>
      <c r="D4976" s="6" t="s">
        <v>26</v>
      </c>
      <c r="E4976" s="6" t="s">
        <v>8</v>
      </c>
      <c r="G4976" s="6" t="s">
        <v>27</v>
      </c>
      <c r="H4976" s="7">
        <v>5588761.0</v>
      </c>
      <c r="I4976" s="8">
        <v>5589534.0</v>
      </c>
      <c r="J4976" t="s">
        <v>28</v>
      </c>
      <c r="K4976" t="s">
        <v>11718</v>
      </c>
      <c r="L4976" t="s">
        <v>11718</v>
      </c>
      <c r="N4976" t="s">
        <v>11719</v>
      </c>
      <c r="Q4976" t="s">
        <v>11720</v>
      </c>
      <c r="R4976">
        <v>774.0</v>
      </c>
      <c r="S4976">
        <v>257.0</v>
      </c>
    </row>
    <row r="4977" ht="15.75" customHeight="1">
      <c r="A4977" s="6" t="s">
        <v>23</v>
      </c>
      <c r="B4977" s="6" t="s">
        <v>24</v>
      </c>
      <c r="C4977" s="6" t="s">
        <v>25</v>
      </c>
      <c r="D4977" s="6" t="s">
        <v>26</v>
      </c>
      <c r="E4977" s="6" t="s">
        <v>8</v>
      </c>
      <c r="G4977" s="6" t="s">
        <v>27</v>
      </c>
      <c r="H4977" s="7">
        <v>5589716.0</v>
      </c>
      <c r="I4977" s="8">
        <v>5590048.0</v>
      </c>
      <c r="J4977" t="s">
        <v>37</v>
      </c>
      <c r="K4977" t="s">
        <v>11721</v>
      </c>
      <c r="L4977" t="s">
        <v>11721</v>
      </c>
      <c r="N4977" t="s">
        <v>11722</v>
      </c>
      <c r="Q4977" t="s">
        <v>11723</v>
      </c>
      <c r="R4977">
        <v>333.0</v>
      </c>
      <c r="S4977">
        <v>110.0</v>
      </c>
    </row>
    <row r="4978" ht="15.75" customHeight="1">
      <c r="A4978" s="6" t="s">
        <v>23</v>
      </c>
      <c r="B4978" s="6" t="s">
        <v>24</v>
      </c>
      <c r="C4978" s="6" t="s">
        <v>25</v>
      </c>
      <c r="D4978" s="6" t="s">
        <v>26</v>
      </c>
      <c r="E4978" s="6" t="s">
        <v>8</v>
      </c>
      <c r="G4978" s="6" t="s">
        <v>27</v>
      </c>
      <c r="H4978" s="7">
        <v>5590129.0</v>
      </c>
      <c r="I4978" s="8">
        <v>5591685.0</v>
      </c>
      <c r="J4978" t="s">
        <v>28</v>
      </c>
      <c r="K4978" t="s">
        <v>11724</v>
      </c>
      <c r="L4978" t="s">
        <v>11724</v>
      </c>
      <c r="N4978" t="s">
        <v>1585</v>
      </c>
      <c r="Q4978" t="s">
        <v>11725</v>
      </c>
      <c r="R4978">
        <v>1557.0</v>
      </c>
      <c r="S4978">
        <v>518.0</v>
      </c>
    </row>
    <row r="4979" ht="15.75" customHeight="1">
      <c r="A4979" s="6" t="s">
        <v>23</v>
      </c>
      <c r="B4979" s="6" t="s">
        <v>24</v>
      </c>
      <c r="C4979" s="6" t="s">
        <v>25</v>
      </c>
      <c r="D4979" s="6" t="s">
        <v>26</v>
      </c>
      <c r="E4979" s="6" t="s">
        <v>8</v>
      </c>
      <c r="G4979" s="6" t="s">
        <v>27</v>
      </c>
      <c r="H4979" s="7">
        <v>5592100.0</v>
      </c>
      <c r="I4979" s="8">
        <v>5592765.0</v>
      </c>
      <c r="J4979" t="s">
        <v>37</v>
      </c>
      <c r="K4979" t="s">
        <v>11726</v>
      </c>
      <c r="L4979" t="s">
        <v>11726</v>
      </c>
      <c r="N4979" t="s">
        <v>219</v>
      </c>
      <c r="Q4979" t="s">
        <v>11727</v>
      </c>
      <c r="R4979">
        <v>666.0</v>
      </c>
      <c r="S4979">
        <v>221.0</v>
      </c>
    </row>
    <row r="4980" ht="15.75" customHeight="1">
      <c r="A4980" s="6" t="s">
        <v>23</v>
      </c>
      <c r="B4980" s="6" t="s">
        <v>24</v>
      </c>
      <c r="C4980" s="6" t="s">
        <v>25</v>
      </c>
      <c r="D4980" s="6" t="s">
        <v>26</v>
      </c>
      <c r="E4980" s="6" t="s">
        <v>8</v>
      </c>
      <c r="G4980" s="6" t="s">
        <v>27</v>
      </c>
      <c r="H4980" s="7">
        <v>5592854.0</v>
      </c>
      <c r="I4980" s="8">
        <v>5593180.0</v>
      </c>
      <c r="J4980" t="s">
        <v>37</v>
      </c>
      <c r="K4980" t="s">
        <v>11728</v>
      </c>
      <c r="L4980" t="s">
        <v>11728</v>
      </c>
      <c r="N4980" t="s">
        <v>11722</v>
      </c>
      <c r="Q4980" t="s">
        <v>11729</v>
      </c>
      <c r="R4980">
        <v>327.0</v>
      </c>
      <c r="S4980">
        <v>108.0</v>
      </c>
    </row>
    <row r="4981" ht="15.75" customHeight="1">
      <c r="A4981" s="6" t="s">
        <v>23</v>
      </c>
      <c r="B4981" s="6" t="s">
        <v>24</v>
      </c>
      <c r="C4981" s="6" t="s">
        <v>25</v>
      </c>
      <c r="D4981" s="6" t="s">
        <v>26</v>
      </c>
      <c r="E4981" s="6" t="s">
        <v>8</v>
      </c>
      <c r="G4981" s="6" t="s">
        <v>27</v>
      </c>
      <c r="H4981" s="7">
        <v>5593385.0</v>
      </c>
      <c r="I4981" s="8">
        <v>5595070.0</v>
      </c>
      <c r="J4981" t="s">
        <v>37</v>
      </c>
      <c r="K4981" t="s">
        <v>11730</v>
      </c>
      <c r="L4981" t="s">
        <v>11730</v>
      </c>
      <c r="N4981" t="s">
        <v>7127</v>
      </c>
      <c r="Q4981" t="s">
        <v>11731</v>
      </c>
      <c r="R4981">
        <v>1686.0</v>
      </c>
      <c r="S4981">
        <v>561.0</v>
      </c>
    </row>
    <row r="4982" ht="15.75" customHeight="1">
      <c r="A4982" s="6" t="s">
        <v>23</v>
      </c>
      <c r="B4982" s="6" t="s">
        <v>24</v>
      </c>
      <c r="C4982" s="6" t="s">
        <v>25</v>
      </c>
      <c r="D4982" s="6" t="s">
        <v>26</v>
      </c>
      <c r="E4982" s="6" t="s">
        <v>8</v>
      </c>
      <c r="G4982" s="6" t="s">
        <v>27</v>
      </c>
      <c r="H4982" s="7">
        <v>5595165.0</v>
      </c>
      <c r="I4982" s="8">
        <v>5596046.0</v>
      </c>
      <c r="J4982" t="s">
        <v>37</v>
      </c>
      <c r="K4982" t="s">
        <v>11732</v>
      </c>
      <c r="L4982" t="s">
        <v>11732</v>
      </c>
      <c r="N4982" t="s">
        <v>749</v>
      </c>
      <c r="Q4982" t="s">
        <v>11733</v>
      </c>
      <c r="R4982">
        <v>882.0</v>
      </c>
      <c r="S4982">
        <v>293.0</v>
      </c>
    </row>
    <row r="4983" ht="15.75" customHeight="1">
      <c r="A4983" s="6" t="s">
        <v>23</v>
      </c>
      <c r="B4983" s="6" t="s">
        <v>24</v>
      </c>
      <c r="C4983" s="6" t="s">
        <v>25</v>
      </c>
      <c r="D4983" s="6" t="s">
        <v>26</v>
      </c>
      <c r="E4983" s="6" t="s">
        <v>8</v>
      </c>
      <c r="G4983" s="6" t="s">
        <v>27</v>
      </c>
      <c r="H4983" s="7">
        <v>5596056.0</v>
      </c>
      <c r="I4983" s="8">
        <v>5596739.0</v>
      </c>
      <c r="J4983" t="s">
        <v>28</v>
      </c>
      <c r="K4983" t="s">
        <v>11734</v>
      </c>
      <c r="L4983" t="s">
        <v>11734</v>
      </c>
      <c r="N4983" t="s">
        <v>781</v>
      </c>
      <c r="Q4983" t="s">
        <v>11735</v>
      </c>
      <c r="R4983">
        <v>684.0</v>
      </c>
      <c r="S4983">
        <v>227.0</v>
      </c>
    </row>
    <row r="4984" ht="15.75" customHeight="1">
      <c r="A4984" s="6" t="s">
        <v>23</v>
      </c>
      <c r="B4984" s="6" t="s">
        <v>24</v>
      </c>
      <c r="C4984" s="6" t="s">
        <v>25</v>
      </c>
      <c r="D4984" s="6" t="s">
        <v>26</v>
      </c>
      <c r="E4984" s="6" t="s">
        <v>8</v>
      </c>
      <c r="G4984" s="6" t="s">
        <v>27</v>
      </c>
      <c r="H4984" s="7">
        <v>5597114.0</v>
      </c>
      <c r="I4984" s="8">
        <v>5598070.0</v>
      </c>
      <c r="J4984" t="s">
        <v>37</v>
      </c>
      <c r="K4984" t="s">
        <v>11736</v>
      </c>
      <c r="L4984" t="s">
        <v>11736</v>
      </c>
      <c r="N4984" t="s">
        <v>11737</v>
      </c>
      <c r="Q4984" t="s">
        <v>11738</v>
      </c>
      <c r="R4984">
        <v>957.0</v>
      </c>
      <c r="S4984">
        <v>318.0</v>
      </c>
    </row>
    <row r="4985" ht="15.75" customHeight="1">
      <c r="A4985" s="6" t="s">
        <v>23</v>
      </c>
      <c r="B4985" s="6" t="s">
        <v>24</v>
      </c>
      <c r="C4985" s="6" t="s">
        <v>25</v>
      </c>
      <c r="D4985" s="6" t="s">
        <v>26</v>
      </c>
      <c r="E4985" s="6" t="s">
        <v>8</v>
      </c>
      <c r="G4985" s="6" t="s">
        <v>27</v>
      </c>
      <c r="H4985" s="7">
        <v>5598650.0</v>
      </c>
      <c r="I4985" s="8">
        <v>5599312.0</v>
      </c>
      <c r="J4985" t="s">
        <v>37</v>
      </c>
      <c r="K4985" t="s">
        <v>11739</v>
      </c>
      <c r="L4985" t="s">
        <v>11739</v>
      </c>
      <c r="N4985" t="s">
        <v>33</v>
      </c>
      <c r="Q4985" t="s">
        <v>11740</v>
      </c>
      <c r="R4985">
        <v>663.0</v>
      </c>
      <c r="S4985">
        <v>220.0</v>
      </c>
    </row>
    <row r="4986" ht="15.75" customHeight="1">
      <c r="A4986" s="6" t="s">
        <v>23</v>
      </c>
      <c r="B4986" s="6" t="s">
        <v>24</v>
      </c>
      <c r="C4986" s="6" t="s">
        <v>25</v>
      </c>
      <c r="D4986" s="6" t="s">
        <v>26</v>
      </c>
      <c r="E4986" s="6" t="s">
        <v>8</v>
      </c>
      <c r="G4986" s="6" t="s">
        <v>27</v>
      </c>
      <c r="H4986" s="7">
        <v>5599506.0</v>
      </c>
      <c r="I4986" s="8">
        <v>5600036.0</v>
      </c>
      <c r="J4986" t="s">
        <v>37</v>
      </c>
      <c r="K4986" t="s">
        <v>11741</v>
      </c>
      <c r="L4986" t="s">
        <v>11741</v>
      </c>
      <c r="N4986" t="s">
        <v>33</v>
      </c>
      <c r="Q4986" t="s">
        <v>11742</v>
      </c>
      <c r="R4986">
        <v>531.0</v>
      </c>
      <c r="S4986">
        <v>176.0</v>
      </c>
    </row>
    <row r="4987" ht="15.75" customHeight="1">
      <c r="A4987" s="6" t="s">
        <v>23</v>
      </c>
      <c r="B4987" s="6" t="s">
        <v>24</v>
      </c>
      <c r="C4987" s="6" t="s">
        <v>25</v>
      </c>
      <c r="D4987" s="6" t="s">
        <v>26</v>
      </c>
      <c r="E4987" s="6" t="s">
        <v>8</v>
      </c>
      <c r="G4987" s="6" t="s">
        <v>27</v>
      </c>
      <c r="H4987" s="7">
        <v>5600347.0</v>
      </c>
      <c r="I4987" s="8">
        <v>5600664.0</v>
      </c>
      <c r="J4987" t="s">
        <v>28</v>
      </c>
      <c r="K4987" t="s">
        <v>11743</v>
      </c>
      <c r="L4987" t="s">
        <v>11743</v>
      </c>
      <c r="N4987" t="s">
        <v>33</v>
      </c>
      <c r="Q4987" t="s">
        <v>11744</v>
      </c>
      <c r="R4987">
        <v>318.0</v>
      </c>
      <c r="S4987">
        <v>105.0</v>
      </c>
    </row>
    <row r="4988" ht="15.75" customHeight="1">
      <c r="A4988" s="6" t="s">
        <v>23</v>
      </c>
      <c r="B4988" s="6" t="s">
        <v>24</v>
      </c>
      <c r="C4988" s="6" t="s">
        <v>25</v>
      </c>
      <c r="D4988" s="6" t="s">
        <v>26</v>
      </c>
      <c r="E4988" s="6" t="s">
        <v>8</v>
      </c>
      <c r="G4988" s="6" t="s">
        <v>27</v>
      </c>
      <c r="H4988" s="7">
        <v>5600702.0</v>
      </c>
      <c r="I4988" s="8">
        <v>5601187.0</v>
      </c>
      <c r="J4988" t="s">
        <v>37</v>
      </c>
      <c r="K4988" t="s">
        <v>11745</v>
      </c>
      <c r="L4988" t="s">
        <v>11745</v>
      </c>
      <c r="N4988" t="s">
        <v>33</v>
      </c>
      <c r="Q4988" t="s">
        <v>11746</v>
      </c>
      <c r="R4988">
        <v>486.0</v>
      </c>
      <c r="S4988">
        <v>161.0</v>
      </c>
    </row>
    <row r="4989" ht="15.75" customHeight="1">
      <c r="A4989" s="6" t="s">
        <v>23</v>
      </c>
      <c r="B4989" s="6" t="s">
        <v>24</v>
      </c>
      <c r="C4989" s="6" t="s">
        <v>25</v>
      </c>
      <c r="D4989" s="6" t="s">
        <v>26</v>
      </c>
      <c r="E4989" s="6" t="s">
        <v>8</v>
      </c>
      <c r="G4989" s="6" t="s">
        <v>27</v>
      </c>
      <c r="H4989" s="7">
        <v>5601305.0</v>
      </c>
      <c r="I4989" s="8">
        <v>5602735.0</v>
      </c>
      <c r="J4989" t="s">
        <v>28</v>
      </c>
      <c r="K4989" t="s">
        <v>11747</v>
      </c>
      <c r="L4989" t="s">
        <v>11747</v>
      </c>
      <c r="N4989" t="s">
        <v>4764</v>
      </c>
      <c r="O4989" t="s">
        <v>4765</v>
      </c>
      <c r="Q4989" t="s">
        <v>11748</v>
      </c>
      <c r="R4989">
        <v>1431.0</v>
      </c>
      <c r="S4989">
        <v>476.0</v>
      </c>
    </row>
    <row r="4990" ht="15.75" customHeight="1">
      <c r="A4990" s="6" t="s">
        <v>23</v>
      </c>
      <c r="B4990" s="6" t="s">
        <v>24</v>
      </c>
      <c r="C4990" s="6" t="s">
        <v>25</v>
      </c>
      <c r="D4990" s="6" t="s">
        <v>26</v>
      </c>
      <c r="E4990" s="6" t="s">
        <v>8</v>
      </c>
      <c r="G4990" s="6" t="s">
        <v>27</v>
      </c>
      <c r="H4990" s="7">
        <v>5602848.0</v>
      </c>
      <c r="I4990" s="8">
        <v>5604053.0</v>
      </c>
      <c r="J4990" t="s">
        <v>28</v>
      </c>
      <c r="K4990" t="s">
        <v>11749</v>
      </c>
      <c r="L4990" t="s">
        <v>11749</v>
      </c>
      <c r="N4990" t="s">
        <v>11750</v>
      </c>
      <c r="Q4990" t="s">
        <v>11751</v>
      </c>
      <c r="R4990">
        <v>1206.0</v>
      </c>
      <c r="S4990">
        <v>401.0</v>
      </c>
    </row>
    <row r="4991" ht="15.75" customHeight="1">
      <c r="A4991" s="6" t="s">
        <v>23</v>
      </c>
      <c r="B4991" s="6" t="s">
        <v>24</v>
      </c>
      <c r="C4991" s="6" t="s">
        <v>25</v>
      </c>
      <c r="D4991" s="6" t="s">
        <v>26</v>
      </c>
      <c r="E4991" s="6" t="s">
        <v>8</v>
      </c>
      <c r="G4991" s="6" t="s">
        <v>27</v>
      </c>
      <c r="H4991" s="7">
        <v>5604050.0</v>
      </c>
      <c r="I4991" s="8">
        <v>5606194.0</v>
      </c>
      <c r="J4991" t="s">
        <v>28</v>
      </c>
      <c r="K4991" t="s">
        <v>11752</v>
      </c>
      <c r="L4991" t="s">
        <v>11752</v>
      </c>
      <c r="N4991" t="s">
        <v>11753</v>
      </c>
      <c r="Q4991" t="s">
        <v>11754</v>
      </c>
      <c r="R4991">
        <v>2145.0</v>
      </c>
      <c r="S4991">
        <v>714.0</v>
      </c>
    </row>
    <row r="4992" ht="15.75" customHeight="1">
      <c r="A4992" s="6" t="s">
        <v>23</v>
      </c>
      <c r="B4992" s="6" t="s">
        <v>24</v>
      </c>
      <c r="C4992" s="6" t="s">
        <v>25</v>
      </c>
      <c r="D4992" s="6" t="s">
        <v>26</v>
      </c>
      <c r="E4992" s="6" t="s">
        <v>8</v>
      </c>
      <c r="G4992" s="6" t="s">
        <v>27</v>
      </c>
      <c r="H4992" s="7">
        <v>5606322.0</v>
      </c>
      <c r="I4992" s="8">
        <v>5607215.0</v>
      </c>
      <c r="J4992" t="s">
        <v>28</v>
      </c>
      <c r="K4992" t="s">
        <v>11755</v>
      </c>
      <c r="L4992" t="s">
        <v>11755</v>
      </c>
      <c r="N4992" t="s">
        <v>3750</v>
      </c>
      <c r="Q4992" t="s">
        <v>11756</v>
      </c>
      <c r="R4992">
        <v>894.0</v>
      </c>
      <c r="S4992">
        <v>297.0</v>
      </c>
    </row>
    <row r="4993" ht="15.75" customHeight="1">
      <c r="A4993" s="6" t="s">
        <v>23</v>
      </c>
      <c r="B4993" s="6" t="s">
        <v>24</v>
      </c>
      <c r="C4993" s="6" t="s">
        <v>25</v>
      </c>
      <c r="D4993" s="6" t="s">
        <v>26</v>
      </c>
      <c r="E4993" s="6" t="s">
        <v>8</v>
      </c>
      <c r="G4993" s="6" t="s">
        <v>27</v>
      </c>
      <c r="H4993" s="7">
        <v>5607327.0</v>
      </c>
      <c r="I4993" s="8">
        <v>5609816.0</v>
      </c>
      <c r="J4993" t="s">
        <v>28</v>
      </c>
      <c r="K4993" t="s">
        <v>11757</v>
      </c>
      <c r="L4993" t="s">
        <v>11757</v>
      </c>
      <c r="N4993" t="s">
        <v>11758</v>
      </c>
      <c r="Q4993" t="s">
        <v>11759</v>
      </c>
      <c r="R4993">
        <v>2490.0</v>
      </c>
      <c r="S4993">
        <v>829.0</v>
      </c>
    </row>
    <row r="4994" ht="15.75" customHeight="1">
      <c r="A4994" s="6" t="s">
        <v>23</v>
      </c>
      <c r="B4994" s="6" t="s">
        <v>24</v>
      </c>
      <c r="C4994" s="6" t="s">
        <v>25</v>
      </c>
      <c r="D4994" s="6" t="s">
        <v>26</v>
      </c>
      <c r="E4994" s="6" t="s">
        <v>8</v>
      </c>
      <c r="G4994" s="6" t="s">
        <v>27</v>
      </c>
      <c r="H4994" s="7">
        <v>5609974.0</v>
      </c>
      <c r="I4994" s="8">
        <v>5611347.0</v>
      </c>
      <c r="J4994" t="s">
        <v>28</v>
      </c>
      <c r="K4994" t="s">
        <v>11760</v>
      </c>
      <c r="L4994" t="s">
        <v>11760</v>
      </c>
      <c r="N4994" t="s">
        <v>224</v>
      </c>
      <c r="Q4994" t="s">
        <v>11761</v>
      </c>
      <c r="R4994">
        <v>1374.0</v>
      </c>
      <c r="S4994">
        <v>457.0</v>
      </c>
    </row>
    <row r="4995" ht="15.75" customHeight="1">
      <c r="A4995" s="6" t="s">
        <v>23</v>
      </c>
      <c r="B4995" s="6" t="s">
        <v>24</v>
      </c>
      <c r="C4995" s="6" t="s">
        <v>25</v>
      </c>
      <c r="D4995" s="6" t="s">
        <v>26</v>
      </c>
      <c r="E4995" s="6" t="s">
        <v>8</v>
      </c>
      <c r="G4995" s="6" t="s">
        <v>27</v>
      </c>
      <c r="H4995" s="7">
        <v>5611734.0</v>
      </c>
      <c r="I4995" s="8">
        <v>5613452.0</v>
      </c>
      <c r="J4995" t="s">
        <v>28</v>
      </c>
      <c r="K4995" t="s">
        <v>11762</v>
      </c>
      <c r="L4995" t="s">
        <v>11762</v>
      </c>
      <c r="N4995" t="s">
        <v>227</v>
      </c>
      <c r="O4995" t="s">
        <v>228</v>
      </c>
      <c r="Q4995" t="s">
        <v>11763</v>
      </c>
      <c r="R4995">
        <v>1719.0</v>
      </c>
      <c r="S4995">
        <v>572.0</v>
      </c>
    </row>
    <row r="4996" ht="15.75" customHeight="1">
      <c r="A4996" s="6" t="s">
        <v>23</v>
      </c>
      <c r="B4996" s="6" t="s">
        <v>24</v>
      </c>
      <c r="C4996" s="6" t="s">
        <v>25</v>
      </c>
      <c r="D4996" s="6" t="s">
        <v>26</v>
      </c>
      <c r="E4996" s="6" t="s">
        <v>8</v>
      </c>
      <c r="G4996" s="6" t="s">
        <v>27</v>
      </c>
      <c r="H4996" s="7">
        <v>5613449.0</v>
      </c>
      <c r="I4996" s="8">
        <v>5615569.0</v>
      </c>
      <c r="J4996" t="s">
        <v>28</v>
      </c>
      <c r="K4996" t="s">
        <v>11764</v>
      </c>
      <c r="L4996" t="s">
        <v>11764</v>
      </c>
      <c r="N4996" t="s">
        <v>11765</v>
      </c>
      <c r="Q4996" t="s">
        <v>11766</v>
      </c>
      <c r="R4996">
        <v>2121.0</v>
      </c>
      <c r="S4996">
        <v>706.0</v>
      </c>
    </row>
    <row r="4997" ht="15.75" customHeight="1">
      <c r="A4997" s="6" t="s">
        <v>23</v>
      </c>
      <c r="B4997" s="6" t="s">
        <v>24</v>
      </c>
      <c r="C4997" s="6" t="s">
        <v>25</v>
      </c>
      <c r="D4997" s="6" t="s">
        <v>26</v>
      </c>
      <c r="E4997" s="6" t="s">
        <v>8</v>
      </c>
      <c r="G4997" s="6" t="s">
        <v>27</v>
      </c>
      <c r="H4997" s="7">
        <v>5615620.0</v>
      </c>
      <c r="I4997" s="8">
        <v>5615814.0</v>
      </c>
      <c r="J4997" t="s">
        <v>28</v>
      </c>
      <c r="K4997" t="s">
        <v>11767</v>
      </c>
      <c r="L4997" t="s">
        <v>11767</v>
      </c>
      <c r="N4997" t="s">
        <v>33</v>
      </c>
      <c r="Q4997" t="s">
        <v>11768</v>
      </c>
      <c r="R4997">
        <v>195.0</v>
      </c>
      <c r="S4997">
        <v>64.0</v>
      </c>
    </row>
    <row r="4998" ht="15.75" customHeight="1">
      <c r="A4998" s="6" t="s">
        <v>23</v>
      </c>
      <c r="B4998" s="6" t="s">
        <v>24</v>
      </c>
      <c r="C4998" s="6" t="s">
        <v>25</v>
      </c>
      <c r="D4998" s="6" t="s">
        <v>26</v>
      </c>
      <c r="E4998" s="6" t="s">
        <v>8</v>
      </c>
      <c r="G4998" s="6" t="s">
        <v>27</v>
      </c>
      <c r="H4998" s="7">
        <v>5616452.0</v>
      </c>
      <c r="I4998" s="8">
        <v>5619136.0</v>
      </c>
      <c r="J4998" t="s">
        <v>37</v>
      </c>
      <c r="K4998" t="s">
        <v>11769</v>
      </c>
      <c r="L4998" t="s">
        <v>11769</v>
      </c>
      <c r="N4998" t="s">
        <v>11770</v>
      </c>
      <c r="Q4998" t="s">
        <v>11771</v>
      </c>
      <c r="R4998">
        <v>2685.0</v>
      </c>
      <c r="S4998">
        <v>894.0</v>
      </c>
    </row>
    <row r="4999" ht="15.75" customHeight="1">
      <c r="A4999" s="6" t="s">
        <v>23</v>
      </c>
      <c r="B4999" s="6" t="s">
        <v>24</v>
      </c>
      <c r="C4999" s="6" t="s">
        <v>25</v>
      </c>
      <c r="D4999" s="6" t="s">
        <v>26</v>
      </c>
      <c r="E4999" s="6" t="s">
        <v>8</v>
      </c>
      <c r="G4999" s="6" t="s">
        <v>27</v>
      </c>
      <c r="H4999" s="7">
        <v>5619194.0</v>
      </c>
      <c r="I4999" s="8">
        <v>5620936.0</v>
      </c>
      <c r="J4999" t="s">
        <v>28</v>
      </c>
      <c r="K4999" t="s">
        <v>11772</v>
      </c>
      <c r="L4999" t="s">
        <v>11772</v>
      </c>
      <c r="N4999" t="s">
        <v>317</v>
      </c>
      <c r="Q4999" t="s">
        <v>11773</v>
      </c>
      <c r="R4999">
        <v>1743.0</v>
      </c>
      <c r="S4999">
        <v>580.0</v>
      </c>
    </row>
    <row r="5000" ht="15.75" customHeight="1">
      <c r="A5000" s="6" t="s">
        <v>23</v>
      </c>
      <c r="B5000" s="6" t="s">
        <v>24</v>
      </c>
      <c r="C5000" s="6" t="s">
        <v>25</v>
      </c>
      <c r="D5000" s="6" t="s">
        <v>26</v>
      </c>
      <c r="E5000" s="6" t="s">
        <v>8</v>
      </c>
      <c r="G5000" s="6" t="s">
        <v>27</v>
      </c>
      <c r="H5000" s="7">
        <v>5620986.0</v>
      </c>
      <c r="I5000" s="8">
        <v>5622581.0</v>
      </c>
      <c r="J5000" t="s">
        <v>28</v>
      </c>
      <c r="K5000" t="s">
        <v>11774</v>
      </c>
      <c r="L5000" t="s">
        <v>11774</v>
      </c>
      <c r="N5000" t="s">
        <v>2365</v>
      </c>
      <c r="Q5000" t="s">
        <v>11775</v>
      </c>
      <c r="R5000">
        <v>1596.0</v>
      </c>
      <c r="S5000">
        <v>531.0</v>
      </c>
    </row>
    <row r="5001" ht="15.75" customHeight="1">
      <c r="A5001" s="6" t="s">
        <v>23</v>
      </c>
      <c r="B5001" s="6" t="s">
        <v>24</v>
      </c>
      <c r="C5001" s="6" t="s">
        <v>25</v>
      </c>
      <c r="D5001" s="6" t="s">
        <v>26</v>
      </c>
      <c r="E5001" s="6" t="s">
        <v>8</v>
      </c>
      <c r="G5001" s="6" t="s">
        <v>27</v>
      </c>
      <c r="H5001" s="7">
        <v>5623472.0</v>
      </c>
      <c r="I5001" s="8">
        <v>5625421.0</v>
      </c>
      <c r="J5001" t="s">
        <v>28</v>
      </c>
      <c r="K5001" t="s">
        <v>11776</v>
      </c>
      <c r="L5001" t="s">
        <v>11776</v>
      </c>
      <c r="N5001" t="s">
        <v>11777</v>
      </c>
      <c r="Q5001" t="s">
        <v>11778</v>
      </c>
      <c r="R5001">
        <v>1950.0</v>
      </c>
      <c r="S5001">
        <v>649.0</v>
      </c>
    </row>
    <row r="5002" ht="15.75" customHeight="1">
      <c r="A5002" s="6" t="s">
        <v>23</v>
      </c>
      <c r="B5002" s="6" t="s">
        <v>24</v>
      </c>
      <c r="C5002" s="6" t="s">
        <v>25</v>
      </c>
      <c r="D5002" s="6" t="s">
        <v>26</v>
      </c>
      <c r="E5002" s="6" t="s">
        <v>8</v>
      </c>
      <c r="G5002" s="6" t="s">
        <v>27</v>
      </c>
      <c r="H5002" s="7">
        <v>5625541.0</v>
      </c>
      <c r="I5002" s="8">
        <v>5627196.0</v>
      </c>
      <c r="J5002" t="s">
        <v>28</v>
      </c>
      <c r="K5002" t="s">
        <v>11779</v>
      </c>
      <c r="L5002" t="s">
        <v>11779</v>
      </c>
      <c r="N5002" t="s">
        <v>11780</v>
      </c>
      <c r="O5002" t="s">
        <v>11781</v>
      </c>
      <c r="Q5002" t="s">
        <v>11782</v>
      </c>
      <c r="R5002">
        <v>1656.0</v>
      </c>
      <c r="S5002">
        <v>551.0</v>
      </c>
    </row>
    <row r="5003" ht="15.75" customHeight="1">
      <c r="A5003" s="6" t="s">
        <v>23</v>
      </c>
      <c r="B5003" s="6" t="s">
        <v>24</v>
      </c>
      <c r="C5003" s="6" t="s">
        <v>25</v>
      </c>
      <c r="D5003" s="6" t="s">
        <v>26</v>
      </c>
      <c r="E5003" s="6" t="s">
        <v>8</v>
      </c>
      <c r="G5003" s="6" t="s">
        <v>27</v>
      </c>
      <c r="H5003" s="7">
        <v>5627193.0</v>
      </c>
      <c r="I5003" s="8">
        <v>5630765.0</v>
      </c>
      <c r="J5003" t="s">
        <v>28</v>
      </c>
      <c r="K5003" t="s">
        <v>11783</v>
      </c>
      <c r="L5003" t="s">
        <v>11783</v>
      </c>
      <c r="N5003" t="s">
        <v>11784</v>
      </c>
      <c r="O5003" t="s">
        <v>11785</v>
      </c>
      <c r="Q5003" t="s">
        <v>11786</v>
      </c>
      <c r="R5003">
        <v>3573.0</v>
      </c>
      <c r="S5003">
        <v>1190.0</v>
      </c>
    </row>
    <row r="5004" ht="15.75" customHeight="1">
      <c r="A5004" s="6" t="s">
        <v>23</v>
      </c>
      <c r="B5004" s="6" t="s">
        <v>24</v>
      </c>
      <c r="C5004" s="6" t="s">
        <v>25</v>
      </c>
      <c r="D5004" s="6" t="s">
        <v>26</v>
      </c>
      <c r="E5004" s="6" t="s">
        <v>8</v>
      </c>
      <c r="G5004" s="6" t="s">
        <v>27</v>
      </c>
      <c r="H5004" s="7">
        <v>5630762.0</v>
      </c>
      <c r="I5004" s="8">
        <v>5631460.0</v>
      </c>
      <c r="J5004" t="s">
        <v>28</v>
      </c>
      <c r="K5004" t="s">
        <v>11787</v>
      </c>
      <c r="L5004" t="s">
        <v>11787</v>
      </c>
      <c r="N5004" t="s">
        <v>11788</v>
      </c>
      <c r="Q5004" t="s">
        <v>11789</v>
      </c>
      <c r="R5004">
        <v>699.0</v>
      </c>
      <c r="S5004">
        <v>232.0</v>
      </c>
    </row>
    <row r="5005" ht="15.75" customHeight="1">
      <c r="A5005" s="6" t="s">
        <v>23</v>
      </c>
      <c r="B5005" s="6" t="s">
        <v>24</v>
      </c>
      <c r="C5005" s="6" t="s">
        <v>25</v>
      </c>
      <c r="D5005" s="6" t="s">
        <v>26</v>
      </c>
      <c r="E5005" s="6" t="s">
        <v>8</v>
      </c>
      <c r="G5005" s="6" t="s">
        <v>27</v>
      </c>
      <c r="H5005" s="7">
        <v>5631457.0</v>
      </c>
      <c r="I5005" s="8">
        <v>5632266.0</v>
      </c>
      <c r="J5005" t="s">
        <v>28</v>
      </c>
      <c r="K5005" t="s">
        <v>11790</v>
      </c>
      <c r="L5005" t="s">
        <v>11790</v>
      </c>
      <c r="N5005" t="s">
        <v>11788</v>
      </c>
      <c r="Q5005" t="s">
        <v>11791</v>
      </c>
      <c r="R5005">
        <v>810.0</v>
      </c>
      <c r="S5005">
        <v>269.0</v>
      </c>
    </row>
    <row r="5006" ht="15.75" customHeight="1">
      <c r="A5006" s="6" t="s">
        <v>23</v>
      </c>
      <c r="B5006" s="6" t="s">
        <v>24</v>
      </c>
      <c r="C5006" s="6" t="s">
        <v>25</v>
      </c>
      <c r="D5006" s="6" t="s">
        <v>26</v>
      </c>
      <c r="E5006" s="6" t="s">
        <v>8</v>
      </c>
      <c r="G5006" s="6" t="s">
        <v>27</v>
      </c>
      <c r="H5006" s="7">
        <v>5632458.0</v>
      </c>
      <c r="I5006" s="8">
        <v>5633942.0</v>
      </c>
      <c r="J5006" t="s">
        <v>28</v>
      </c>
      <c r="K5006" t="s">
        <v>11792</v>
      </c>
      <c r="L5006" t="s">
        <v>11792</v>
      </c>
      <c r="N5006" t="s">
        <v>114</v>
      </c>
      <c r="Q5006" t="s">
        <v>11793</v>
      </c>
      <c r="R5006">
        <v>1485.0</v>
      </c>
      <c r="S5006">
        <v>494.0</v>
      </c>
    </row>
    <row r="5007" ht="15.75" customHeight="1">
      <c r="A5007" s="6" t="s">
        <v>23</v>
      </c>
      <c r="B5007" s="6" t="s">
        <v>24</v>
      </c>
      <c r="C5007" s="6" t="s">
        <v>25</v>
      </c>
      <c r="D5007" s="6" t="s">
        <v>26</v>
      </c>
      <c r="E5007" s="6" t="s">
        <v>8</v>
      </c>
      <c r="G5007" s="6" t="s">
        <v>27</v>
      </c>
      <c r="H5007" s="7">
        <v>5634219.0</v>
      </c>
      <c r="I5007" s="8">
        <v>5636051.0</v>
      </c>
      <c r="J5007" t="s">
        <v>28</v>
      </c>
      <c r="K5007" t="s">
        <v>11794</v>
      </c>
      <c r="L5007" t="s">
        <v>11794</v>
      </c>
      <c r="N5007" t="s">
        <v>317</v>
      </c>
      <c r="Q5007" t="s">
        <v>11795</v>
      </c>
      <c r="R5007">
        <v>1833.0</v>
      </c>
      <c r="S5007">
        <v>610.0</v>
      </c>
    </row>
    <row r="5008" ht="15.75" customHeight="1">
      <c r="A5008" s="6" t="s">
        <v>23</v>
      </c>
      <c r="B5008" s="6" t="s">
        <v>24</v>
      </c>
      <c r="C5008" s="6" t="s">
        <v>25</v>
      </c>
      <c r="D5008" s="6" t="s">
        <v>26</v>
      </c>
      <c r="E5008" s="6" t="s">
        <v>8</v>
      </c>
      <c r="G5008" s="6" t="s">
        <v>27</v>
      </c>
      <c r="H5008" s="7">
        <v>5636048.0</v>
      </c>
      <c r="I5008" s="8">
        <v>5637892.0</v>
      </c>
      <c r="J5008" t="s">
        <v>28</v>
      </c>
      <c r="K5008" t="s">
        <v>11796</v>
      </c>
      <c r="L5008" t="s">
        <v>11796</v>
      </c>
      <c r="N5008" t="s">
        <v>317</v>
      </c>
      <c r="Q5008" t="s">
        <v>11797</v>
      </c>
      <c r="R5008">
        <v>1845.0</v>
      </c>
      <c r="S5008">
        <v>614.0</v>
      </c>
    </row>
    <row r="5009" ht="15.75" customHeight="1">
      <c r="A5009" s="6" t="s">
        <v>23</v>
      </c>
      <c r="B5009" s="6" t="s">
        <v>24</v>
      </c>
      <c r="C5009" s="6" t="s">
        <v>25</v>
      </c>
      <c r="D5009" s="6" t="s">
        <v>26</v>
      </c>
      <c r="E5009" s="6" t="s">
        <v>8</v>
      </c>
      <c r="G5009" s="6" t="s">
        <v>27</v>
      </c>
      <c r="H5009" s="7">
        <v>5638023.0</v>
      </c>
      <c r="I5009" s="8">
        <v>5640203.0</v>
      </c>
      <c r="J5009" t="s">
        <v>28</v>
      </c>
      <c r="K5009" t="s">
        <v>11798</v>
      </c>
      <c r="L5009" t="s">
        <v>11798</v>
      </c>
      <c r="N5009" t="s">
        <v>4687</v>
      </c>
      <c r="O5009" t="s">
        <v>4688</v>
      </c>
      <c r="Q5009" t="s">
        <v>11799</v>
      </c>
      <c r="R5009">
        <v>2181.0</v>
      </c>
      <c r="S5009">
        <v>726.0</v>
      </c>
    </row>
    <row r="5010" ht="15.75" customHeight="1">
      <c r="A5010" s="6" t="s">
        <v>23</v>
      </c>
      <c r="B5010" s="6" t="s">
        <v>24</v>
      </c>
      <c r="C5010" s="6" t="s">
        <v>25</v>
      </c>
      <c r="D5010" s="6" t="s">
        <v>26</v>
      </c>
      <c r="E5010" s="6" t="s">
        <v>8</v>
      </c>
      <c r="G5010" s="6" t="s">
        <v>27</v>
      </c>
      <c r="H5010" s="7">
        <v>5640417.0</v>
      </c>
      <c r="I5010" s="8">
        <v>5641634.0</v>
      </c>
      <c r="J5010" t="s">
        <v>37</v>
      </c>
      <c r="K5010" t="s">
        <v>11800</v>
      </c>
      <c r="L5010" t="s">
        <v>11800</v>
      </c>
      <c r="N5010" t="s">
        <v>33</v>
      </c>
      <c r="Q5010" t="s">
        <v>11801</v>
      </c>
      <c r="R5010">
        <v>1218.0</v>
      </c>
      <c r="S5010">
        <v>405.0</v>
      </c>
    </row>
    <row r="5011" ht="15.75" customHeight="1">
      <c r="A5011" s="6" t="s">
        <v>23</v>
      </c>
      <c r="B5011" s="6" t="s">
        <v>24</v>
      </c>
      <c r="C5011" s="6" t="s">
        <v>25</v>
      </c>
      <c r="D5011" s="6" t="s">
        <v>26</v>
      </c>
      <c r="E5011" s="6" t="s">
        <v>8</v>
      </c>
      <c r="G5011" s="6" t="s">
        <v>27</v>
      </c>
      <c r="H5011" s="7">
        <v>5641829.0</v>
      </c>
      <c r="I5011" s="8">
        <v>5643061.0</v>
      </c>
      <c r="J5011" t="s">
        <v>37</v>
      </c>
      <c r="K5011" t="s">
        <v>11802</v>
      </c>
      <c r="L5011" t="s">
        <v>11802</v>
      </c>
      <c r="N5011" t="s">
        <v>33</v>
      </c>
      <c r="Q5011" t="s">
        <v>11803</v>
      </c>
      <c r="R5011">
        <v>1233.0</v>
      </c>
      <c r="S5011">
        <v>410.0</v>
      </c>
    </row>
    <row r="5012" ht="15.75" customHeight="1">
      <c r="A5012" s="6" t="s">
        <v>23</v>
      </c>
      <c r="B5012" s="6" t="s">
        <v>24</v>
      </c>
      <c r="C5012" s="6" t="s">
        <v>25</v>
      </c>
      <c r="D5012" s="6" t="s">
        <v>26</v>
      </c>
      <c r="E5012" s="6" t="s">
        <v>8</v>
      </c>
      <c r="G5012" s="6" t="s">
        <v>27</v>
      </c>
      <c r="H5012" s="7">
        <v>5643237.0</v>
      </c>
      <c r="I5012" s="8">
        <v>5644436.0</v>
      </c>
      <c r="J5012" t="s">
        <v>37</v>
      </c>
      <c r="K5012" t="s">
        <v>11804</v>
      </c>
      <c r="L5012" t="s">
        <v>11804</v>
      </c>
      <c r="N5012" t="s">
        <v>33</v>
      </c>
      <c r="Q5012" t="s">
        <v>11805</v>
      </c>
      <c r="R5012">
        <v>1200.0</v>
      </c>
      <c r="S5012">
        <v>399.0</v>
      </c>
    </row>
    <row r="5013" ht="15.75" customHeight="1">
      <c r="A5013" s="6" t="s">
        <v>23</v>
      </c>
      <c r="B5013" s="6" t="s">
        <v>24</v>
      </c>
      <c r="C5013" s="6" t="s">
        <v>25</v>
      </c>
      <c r="D5013" s="6" t="s">
        <v>26</v>
      </c>
      <c r="E5013" s="6" t="s">
        <v>8</v>
      </c>
      <c r="G5013" s="6" t="s">
        <v>27</v>
      </c>
      <c r="H5013" s="7">
        <v>5644579.0</v>
      </c>
      <c r="I5013" s="8">
        <v>5645109.0</v>
      </c>
      <c r="J5013" t="s">
        <v>37</v>
      </c>
      <c r="K5013" t="s">
        <v>11806</v>
      </c>
      <c r="L5013" t="s">
        <v>11806</v>
      </c>
      <c r="N5013" t="s">
        <v>1144</v>
      </c>
      <c r="Q5013" t="s">
        <v>11807</v>
      </c>
      <c r="R5013">
        <v>531.0</v>
      </c>
      <c r="S5013">
        <v>176.0</v>
      </c>
    </row>
    <row r="5014" ht="15.75" customHeight="1">
      <c r="A5014" s="6" t="s">
        <v>23</v>
      </c>
      <c r="B5014" s="6" t="s">
        <v>24</v>
      </c>
      <c r="C5014" s="6" t="s">
        <v>25</v>
      </c>
      <c r="D5014" s="6" t="s">
        <v>26</v>
      </c>
      <c r="E5014" s="6" t="s">
        <v>8</v>
      </c>
      <c r="G5014" s="6" t="s">
        <v>27</v>
      </c>
      <c r="H5014" s="7">
        <v>5645357.0</v>
      </c>
      <c r="I5014" s="8">
        <v>5646724.0</v>
      </c>
      <c r="J5014" t="s">
        <v>28</v>
      </c>
      <c r="K5014" t="s">
        <v>11808</v>
      </c>
      <c r="L5014" t="s">
        <v>11808</v>
      </c>
      <c r="N5014" t="s">
        <v>11809</v>
      </c>
      <c r="Q5014" t="s">
        <v>11810</v>
      </c>
      <c r="R5014">
        <v>1368.0</v>
      </c>
      <c r="S5014">
        <v>455.0</v>
      </c>
    </row>
    <row r="5015" ht="15.75" customHeight="1">
      <c r="A5015" s="6" t="s">
        <v>23</v>
      </c>
      <c r="B5015" s="6" t="s">
        <v>24</v>
      </c>
      <c r="C5015" s="6" t="s">
        <v>25</v>
      </c>
      <c r="D5015" s="6" t="s">
        <v>26</v>
      </c>
      <c r="E5015" s="6" t="s">
        <v>8</v>
      </c>
      <c r="G5015" s="6" t="s">
        <v>27</v>
      </c>
      <c r="H5015" s="7">
        <v>5646892.0</v>
      </c>
      <c r="I5015" s="8">
        <v>5648160.0</v>
      </c>
      <c r="J5015" t="s">
        <v>28</v>
      </c>
      <c r="K5015" t="s">
        <v>11811</v>
      </c>
      <c r="L5015" t="s">
        <v>11811</v>
      </c>
      <c r="N5015" t="s">
        <v>11615</v>
      </c>
      <c r="Q5015" t="s">
        <v>11812</v>
      </c>
      <c r="R5015">
        <v>1269.0</v>
      </c>
      <c r="S5015">
        <v>422.0</v>
      </c>
    </row>
    <row r="5016" ht="15.75" customHeight="1">
      <c r="A5016" s="6" t="s">
        <v>23</v>
      </c>
      <c r="B5016" s="6" t="s">
        <v>24</v>
      </c>
      <c r="C5016" s="6" t="s">
        <v>25</v>
      </c>
      <c r="D5016" s="6" t="s">
        <v>26</v>
      </c>
      <c r="E5016" s="6" t="s">
        <v>8</v>
      </c>
      <c r="G5016" s="6" t="s">
        <v>27</v>
      </c>
      <c r="H5016" s="7">
        <v>5648177.0</v>
      </c>
      <c r="I5016" s="8">
        <v>5648551.0</v>
      </c>
      <c r="J5016" t="s">
        <v>28</v>
      </c>
      <c r="K5016" t="s">
        <v>11813</v>
      </c>
      <c r="L5016" t="s">
        <v>11813</v>
      </c>
      <c r="N5016" t="s">
        <v>11814</v>
      </c>
      <c r="O5016" t="s">
        <v>11815</v>
      </c>
      <c r="Q5016" t="s">
        <v>11816</v>
      </c>
      <c r="R5016">
        <v>375.0</v>
      </c>
      <c r="S5016">
        <v>124.0</v>
      </c>
    </row>
    <row r="5017" ht="15.75" customHeight="1">
      <c r="A5017" s="6" t="s">
        <v>23</v>
      </c>
      <c r="B5017" s="6" t="s">
        <v>24</v>
      </c>
      <c r="C5017" s="6" t="s">
        <v>25</v>
      </c>
      <c r="D5017" s="6" t="s">
        <v>26</v>
      </c>
      <c r="E5017" s="6" t="s">
        <v>8</v>
      </c>
      <c r="G5017" s="6" t="s">
        <v>27</v>
      </c>
      <c r="H5017" s="7">
        <v>5648642.0</v>
      </c>
      <c r="I5017" s="8">
        <v>5649760.0</v>
      </c>
      <c r="J5017" t="s">
        <v>28</v>
      </c>
      <c r="K5017" t="s">
        <v>11817</v>
      </c>
      <c r="L5017" t="s">
        <v>11817</v>
      </c>
      <c r="N5017" t="s">
        <v>11818</v>
      </c>
      <c r="O5017" t="s">
        <v>11819</v>
      </c>
      <c r="Q5017" t="s">
        <v>11820</v>
      </c>
      <c r="R5017">
        <v>1119.0</v>
      </c>
      <c r="S5017">
        <v>372.0</v>
      </c>
    </row>
    <row r="5018" ht="15.75" customHeight="1">
      <c r="A5018" s="6" t="s">
        <v>23</v>
      </c>
      <c r="B5018" s="6" t="s">
        <v>24</v>
      </c>
      <c r="C5018" s="6" t="s">
        <v>25</v>
      </c>
      <c r="D5018" s="6" t="s">
        <v>26</v>
      </c>
      <c r="E5018" s="6" t="s">
        <v>8</v>
      </c>
      <c r="G5018" s="6" t="s">
        <v>27</v>
      </c>
      <c r="H5018" s="7">
        <v>5650156.0</v>
      </c>
      <c r="I5018" s="8">
        <v>5650923.0</v>
      </c>
      <c r="J5018" t="s">
        <v>37</v>
      </c>
      <c r="K5018" t="s">
        <v>11821</v>
      </c>
      <c r="L5018" t="s">
        <v>11821</v>
      </c>
      <c r="N5018" t="s">
        <v>11822</v>
      </c>
      <c r="Q5018" t="s">
        <v>11823</v>
      </c>
      <c r="R5018">
        <v>768.0</v>
      </c>
      <c r="S5018">
        <v>255.0</v>
      </c>
    </row>
    <row r="5019" ht="15.75" customHeight="1">
      <c r="A5019" s="6" t="s">
        <v>23</v>
      </c>
      <c r="B5019" s="6" t="s">
        <v>24</v>
      </c>
      <c r="C5019" s="6" t="s">
        <v>25</v>
      </c>
      <c r="D5019" s="6" t="s">
        <v>26</v>
      </c>
      <c r="E5019" s="6" t="s">
        <v>8</v>
      </c>
      <c r="G5019" s="6" t="s">
        <v>27</v>
      </c>
      <c r="H5019" s="7">
        <v>5651169.0</v>
      </c>
      <c r="I5019" s="8">
        <v>5651876.0</v>
      </c>
      <c r="J5019" t="s">
        <v>37</v>
      </c>
      <c r="K5019" t="s">
        <v>11824</v>
      </c>
      <c r="L5019" t="s">
        <v>11824</v>
      </c>
      <c r="N5019" t="s">
        <v>11822</v>
      </c>
      <c r="Q5019" t="s">
        <v>11825</v>
      </c>
      <c r="R5019">
        <v>708.0</v>
      </c>
      <c r="S5019">
        <v>235.0</v>
      </c>
    </row>
    <row r="5020" ht="15.75" customHeight="1">
      <c r="A5020" s="6" t="s">
        <v>23</v>
      </c>
      <c r="B5020" s="6" t="s">
        <v>24</v>
      </c>
      <c r="C5020" s="6" t="s">
        <v>25</v>
      </c>
      <c r="D5020" s="6" t="s">
        <v>26</v>
      </c>
      <c r="E5020" s="6" t="s">
        <v>8</v>
      </c>
      <c r="G5020" s="6" t="s">
        <v>27</v>
      </c>
      <c r="H5020" s="7">
        <v>5652483.0</v>
      </c>
      <c r="I5020" s="8">
        <v>5653481.0</v>
      </c>
      <c r="J5020" t="s">
        <v>37</v>
      </c>
      <c r="K5020" t="s">
        <v>11826</v>
      </c>
      <c r="L5020" t="s">
        <v>11826</v>
      </c>
      <c r="N5020" t="s">
        <v>320</v>
      </c>
      <c r="Q5020" t="s">
        <v>11827</v>
      </c>
      <c r="R5020">
        <v>999.0</v>
      </c>
      <c r="S5020">
        <v>332.0</v>
      </c>
    </row>
    <row r="5021" ht="15.75" customHeight="1">
      <c r="A5021" s="6" t="s">
        <v>23</v>
      </c>
      <c r="B5021" s="6" t="s">
        <v>24</v>
      </c>
      <c r="C5021" s="6" t="s">
        <v>25</v>
      </c>
      <c r="D5021" s="6" t="s">
        <v>26</v>
      </c>
      <c r="E5021" s="6" t="s">
        <v>8</v>
      </c>
      <c r="G5021" s="6" t="s">
        <v>27</v>
      </c>
      <c r="H5021" s="7">
        <v>5653510.0</v>
      </c>
      <c r="I5021" s="8">
        <v>5655285.0</v>
      </c>
      <c r="J5021" t="s">
        <v>37</v>
      </c>
      <c r="K5021" t="s">
        <v>11828</v>
      </c>
      <c r="L5021" t="s">
        <v>11828</v>
      </c>
      <c r="N5021" t="s">
        <v>1472</v>
      </c>
      <c r="Q5021" t="s">
        <v>11829</v>
      </c>
      <c r="R5021">
        <v>1776.0</v>
      </c>
      <c r="S5021">
        <v>591.0</v>
      </c>
    </row>
    <row r="5022" ht="15.75" customHeight="1">
      <c r="A5022" s="6" t="s">
        <v>23</v>
      </c>
      <c r="B5022" s="6" t="s">
        <v>24</v>
      </c>
      <c r="C5022" s="6" t="s">
        <v>25</v>
      </c>
      <c r="D5022" s="6" t="s">
        <v>26</v>
      </c>
      <c r="E5022" s="6" t="s">
        <v>8</v>
      </c>
      <c r="G5022" s="6" t="s">
        <v>27</v>
      </c>
      <c r="H5022" s="7">
        <v>5655445.0</v>
      </c>
      <c r="I5022" s="8">
        <v>5656401.0</v>
      </c>
      <c r="J5022" t="s">
        <v>37</v>
      </c>
      <c r="K5022" t="s">
        <v>11830</v>
      </c>
      <c r="L5022" t="s">
        <v>11830</v>
      </c>
      <c r="N5022" t="s">
        <v>320</v>
      </c>
      <c r="Q5022" t="s">
        <v>11831</v>
      </c>
      <c r="R5022">
        <v>957.0</v>
      </c>
      <c r="S5022">
        <v>318.0</v>
      </c>
    </row>
    <row r="5023" ht="15.75" customHeight="1">
      <c r="A5023" s="6" t="s">
        <v>23</v>
      </c>
      <c r="B5023" s="6" t="s">
        <v>24</v>
      </c>
      <c r="C5023" s="6" t="s">
        <v>25</v>
      </c>
      <c r="D5023" s="6" t="s">
        <v>26</v>
      </c>
      <c r="E5023" s="6" t="s">
        <v>8</v>
      </c>
      <c r="G5023" s="6" t="s">
        <v>27</v>
      </c>
      <c r="H5023" s="7">
        <v>5656398.0</v>
      </c>
      <c r="I5023" s="8">
        <v>5657444.0</v>
      </c>
      <c r="J5023" t="s">
        <v>37</v>
      </c>
      <c r="K5023" t="s">
        <v>11832</v>
      </c>
      <c r="L5023" t="s">
        <v>11832</v>
      </c>
      <c r="N5023" t="s">
        <v>317</v>
      </c>
      <c r="Q5023" t="s">
        <v>11833</v>
      </c>
      <c r="R5023">
        <v>1047.0</v>
      </c>
      <c r="S5023">
        <v>348.0</v>
      </c>
    </row>
    <row r="5024" ht="15.75" customHeight="1">
      <c r="A5024" s="6" t="s">
        <v>23</v>
      </c>
      <c r="B5024" s="6" t="s">
        <v>24</v>
      </c>
      <c r="C5024" s="6" t="s">
        <v>25</v>
      </c>
      <c r="D5024" s="6" t="s">
        <v>26</v>
      </c>
      <c r="E5024" s="6" t="s">
        <v>8</v>
      </c>
      <c r="G5024" s="6" t="s">
        <v>27</v>
      </c>
      <c r="H5024" s="7">
        <v>5657473.0</v>
      </c>
      <c r="I5024" s="8">
        <v>5658522.0</v>
      </c>
      <c r="J5024" t="s">
        <v>37</v>
      </c>
      <c r="K5024" t="s">
        <v>11834</v>
      </c>
      <c r="L5024" t="s">
        <v>11834</v>
      </c>
      <c r="N5024" t="s">
        <v>11178</v>
      </c>
      <c r="Q5024" t="s">
        <v>11835</v>
      </c>
      <c r="R5024">
        <v>1050.0</v>
      </c>
      <c r="S5024">
        <v>349.0</v>
      </c>
    </row>
    <row r="5025" ht="15.75" customHeight="1">
      <c r="A5025" s="6" t="s">
        <v>23</v>
      </c>
      <c r="B5025" s="6" t="s">
        <v>24</v>
      </c>
      <c r="C5025" s="6" t="s">
        <v>25</v>
      </c>
      <c r="D5025" s="6" t="s">
        <v>26</v>
      </c>
      <c r="E5025" s="6" t="s">
        <v>8</v>
      </c>
      <c r="G5025" s="6" t="s">
        <v>27</v>
      </c>
      <c r="H5025" s="7">
        <v>5658631.0</v>
      </c>
      <c r="I5025" s="8">
        <v>5659545.0</v>
      </c>
      <c r="J5025" t="s">
        <v>37</v>
      </c>
      <c r="K5025" t="s">
        <v>11836</v>
      </c>
      <c r="L5025" t="s">
        <v>11836</v>
      </c>
      <c r="N5025" t="s">
        <v>33</v>
      </c>
      <c r="Q5025" t="s">
        <v>11837</v>
      </c>
      <c r="R5025">
        <v>915.0</v>
      </c>
      <c r="S5025">
        <v>304.0</v>
      </c>
    </row>
    <row r="5026" ht="15.75" customHeight="1">
      <c r="A5026" s="6" t="s">
        <v>23</v>
      </c>
      <c r="B5026" s="6" t="s">
        <v>24</v>
      </c>
      <c r="C5026" s="6" t="s">
        <v>25</v>
      </c>
      <c r="D5026" s="6" t="s">
        <v>26</v>
      </c>
      <c r="E5026" s="6" t="s">
        <v>8</v>
      </c>
      <c r="G5026" s="6" t="s">
        <v>27</v>
      </c>
      <c r="H5026" s="7">
        <v>5659670.0</v>
      </c>
      <c r="I5026" s="8">
        <v>5660449.0</v>
      </c>
      <c r="J5026" t="s">
        <v>37</v>
      </c>
      <c r="K5026" t="s">
        <v>11838</v>
      </c>
      <c r="L5026" t="s">
        <v>11838</v>
      </c>
      <c r="N5026" t="s">
        <v>33</v>
      </c>
      <c r="Q5026" t="s">
        <v>11839</v>
      </c>
      <c r="R5026">
        <v>780.0</v>
      </c>
      <c r="S5026">
        <v>259.0</v>
      </c>
    </row>
    <row r="5027" ht="15.75" customHeight="1">
      <c r="A5027" s="6" t="s">
        <v>23</v>
      </c>
      <c r="B5027" s="6" t="s">
        <v>24</v>
      </c>
      <c r="C5027" s="6" t="s">
        <v>25</v>
      </c>
      <c r="D5027" s="6" t="s">
        <v>26</v>
      </c>
      <c r="E5027" s="6" t="s">
        <v>8</v>
      </c>
      <c r="G5027" s="6" t="s">
        <v>27</v>
      </c>
      <c r="H5027" s="7">
        <v>5660495.0</v>
      </c>
      <c r="I5027" s="8">
        <v>5661154.0</v>
      </c>
      <c r="J5027" t="s">
        <v>37</v>
      </c>
      <c r="K5027" t="s">
        <v>11840</v>
      </c>
      <c r="L5027" t="s">
        <v>11840</v>
      </c>
      <c r="N5027" t="s">
        <v>1860</v>
      </c>
      <c r="Q5027" t="s">
        <v>11841</v>
      </c>
      <c r="R5027">
        <v>660.0</v>
      </c>
      <c r="S5027">
        <v>219.0</v>
      </c>
    </row>
    <row r="5028" ht="15.75" customHeight="1">
      <c r="A5028" s="6" t="s">
        <v>23</v>
      </c>
      <c r="B5028" s="6" t="s">
        <v>24</v>
      </c>
      <c r="C5028" s="6" t="s">
        <v>25</v>
      </c>
      <c r="D5028" s="6" t="s">
        <v>26</v>
      </c>
      <c r="E5028" s="6" t="s">
        <v>8</v>
      </c>
      <c r="G5028" s="6" t="s">
        <v>27</v>
      </c>
      <c r="H5028" s="7">
        <v>5661090.0</v>
      </c>
      <c r="I5028" s="8">
        <v>5661911.0</v>
      </c>
      <c r="J5028" t="s">
        <v>28</v>
      </c>
      <c r="K5028" t="s">
        <v>11842</v>
      </c>
      <c r="L5028" t="s">
        <v>11842</v>
      </c>
      <c r="N5028" t="s">
        <v>3678</v>
      </c>
      <c r="Q5028" t="s">
        <v>11843</v>
      </c>
      <c r="R5028">
        <v>822.0</v>
      </c>
      <c r="S5028">
        <v>273.0</v>
      </c>
    </row>
    <row r="5029" ht="15.75" customHeight="1">
      <c r="A5029" s="6" t="s">
        <v>23</v>
      </c>
      <c r="B5029" s="6" t="s">
        <v>24</v>
      </c>
      <c r="C5029" s="6" t="s">
        <v>25</v>
      </c>
      <c r="D5029" s="6" t="s">
        <v>26</v>
      </c>
      <c r="E5029" s="6" t="s">
        <v>8</v>
      </c>
      <c r="G5029" s="6" t="s">
        <v>27</v>
      </c>
      <c r="H5029" s="7">
        <v>5662015.0</v>
      </c>
      <c r="I5029" s="8">
        <v>5663193.0</v>
      </c>
      <c r="J5029" t="s">
        <v>37</v>
      </c>
      <c r="K5029" t="s">
        <v>11844</v>
      </c>
      <c r="L5029" t="s">
        <v>11844</v>
      </c>
      <c r="N5029" t="s">
        <v>11845</v>
      </c>
      <c r="Q5029" t="s">
        <v>11846</v>
      </c>
      <c r="R5029">
        <v>1179.0</v>
      </c>
      <c r="S5029">
        <v>392.0</v>
      </c>
    </row>
    <row r="5030" ht="15.75" customHeight="1">
      <c r="A5030" s="6" t="s">
        <v>23</v>
      </c>
      <c r="B5030" s="6" t="s">
        <v>24</v>
      </c>
      <c r="C5030" s="6" t="s">
        <v>25</v>
      </c>
      <c r="D5030" s="6" t="s">
        <v>26</v>
      </c>
      <c r="E5030" s="6" t="s">
        <v>8</v>
      </c>
      <c r="G5030" s="6" t="s">
        <v>27</v>
      </c>
      <c r="H5030" s="7">
        <v>5663248.0</v>
      </c>
      <c r="I5030" s="8">
        <v>5663739.0</v>
      </c>
      <c r="J5030" t="s">
        <v>37</v>
      </c>
      <c r="K5030" t="s">
        <v>11847</v>
      </c>
      <c r="L5030" t="s">
        <v>11847</v>
      </c>
      <c r="N5030" t="s">
        <v>219</v>
      </c>
      <c r="Q5030" t="s">
        <v>11848</v>
      </c>
      <c r="R5030">
        <v>492.0</v>
      </c>
      <c r="S5030">
        <v>163.0</v>
      </c>
    </row>
    <row r="5031" ht="15.75" customHeight="1">
      <c r="A5031" s="6" t="s">
        <v>23</v>
      </c>
      <c r="B5031" s="6" t="s">
        <v>24</v>
      </c>
      <c r="C5031" s="6" t="s">
        <v>25</v>
      </c>
      <c r="D5031" s="6" t="s">
        <v>26</v>
      </c>
      <c r="E5031" s="6" t="s">
        <v>8</v>
      </c>
      <c r="G5031" s="6" t="s">
        <v>27</v>
      </c>
      <c r="H5031" s="7">
        <v>5663843.0</v>
      </c>
      <c r="I5031" s="8">
        <v>5665273.0</v>
      </c>
      <c r="J5031" t="s">
        <v>37</v>
      </c>
      <c r="K5031" t="s">
        <v>11849</v>
      </c>
      <c r="L5031" t="s">
        <v>11849</v>
      </c>
      <c r="N5031" t="s">
        <v>174</v>
      </c>
      <c r="Q5031" t="s">
        <v>11850</v>
      </c>
      <c r="R5031">
        <v>1431.0</v>
      </c>
      <c r="S5031">
        <v>476.0</v>
      </c>
    </row>
    <row r="5032" ht="15.75" customHeight="1">
      <c r="A5032" s="6" t="s">
        <v>23</v>
      </c>
      <c r="B5032" s="6" t="s">
        <v>24</v>
      </c>
      <c r="C5032" s="6" t="s">
        <v>25</v>
      </c>
      <c r="D5032" s="6" t="s">
        <v>26</v>
      </c>
      <c r="E5032" s="6" t="s">
        <v>8</v>
      </c>
      <c r="G5032" s="6" t="s">
        <v>27</v>
      </c>
      <c r="H5032" s="7">
        <v>5665348.0</v>
      </c>
      <c r="I5032" s="8">
        <v>5666481.0</v>
      </c>
      <c r="J5032" t="s">
        <v>37</v>
      </c>
      <c r="K5032" t="s">
        <v>11851</v>
      </c>
      <c r="L5032" t="s">
        <v>11851</v>
      </c>
      <c r="N5032" t="s">
        <v>11852</v>
      </c>
      <c r="Q5032" t="s">
        <v>11853</v>
      </c>
      <c r="R5032">
        <v>1134.0</v>
      </c>
      <c r="S5032">
        <v>377.0</v>
      </c>
    </row>
    <row r="5033" ht="15.75" customHeight="1">
      <c r="A5033" s="6" t="s">
        <v>23</v>
      </c>
      <c r="B5033" s="6" t="s">
        <v>24</v>
      </c>
      <c r="C5033" s="6" t="s">
        <v>25</v>
      </c>
      <c r="D5033" s="6" t="s">
        <v>26</v>
      </c>
      <c r="E5033" s="6" t="s">
        <v>8</v>
      </c>
      <c r="G5033" s="6" t="s">
        <v>27</v>
      </c>
      <c r="H5033" s="7">
        <v>5666478.0</v>
      </c>
      <c r="I5033" s="8">
        <v>5667011.0</v>
      </c>
      <c r="J5033" t="s">
        <v>28</v>
      </c>
      <c r="K5033" t="s">
        <v>11854</v>
      </c>
      <c r="L5033" t="s">
        <v>11854</v>
      </c>
      <c r="N5033" t="s">
        <v>33</v>
      </c>
      <c r="Q5033" t="s">
        <v>11855</v>
      </c>
      <c r="R5033">
        <v>534.0</v>
      </c>
      <c r="S5033">
        <v>177.0</v>
      </c>
    </row>
    <row r="5034" ht="15.75" customHeight="1">
      <c r="A5034" s="6" t="s">
        <v>23</v>
      </c>
      <c r="B5034" s="6" t="s">
        <v>24</v>
      </c>
      <c r="C5034" s="6" t="s">
        <v>25</v>
      </c>
      <c r="D5034" s="6" t="s">
        <v>26</v>
      </c>
      <c r="E5034" s="6" t="s">
        <v>8</v>
      </c>
      <c r="G5034" s="6" t="s">
        <v>27</v>
      </c>
      <c r="H5034" s="7">
        <v>5667111.0</v>
      </c>
      <c r="I5034" s="8">
        <v>5667428.0</v>
      </c>
      <c r="J5034" t="s">
        <v>37</v>
      </c>
      <c r="K5034" t="s">
        <v>11856</v>
      </c>
      <c r="L5034" t="s">
        <v>11856</v>
      </c>
      <c r="N5034" t="s">
        <v>33</v>
      </c>
      <c r="Q5034" t="s">
        <v>11857</v>
      </c>
      <c r="R5034">
        <v>318.0</v>
      </c>
      <c r="S5034">
        <v>105.0</v>
      </c>
    </row>
    <row r="5035" ht="15.75" customHeight="1">
      <c r="A5035" s="6" t="s">
        <v>23</v>
      </c>
      <c r="B5035" s="6" t="s">
        <v>24</v>
      </c>
      <c r="C5035" s="6" t="s">
        <v>25</v>
      </c>
      <c r="D5035" s="6" t="s">
        <v>26</v>
      </c>
      <c r="E5035" s="6" t="s">
        <v>8</v>
      </c>
      <c r="G5035" s="6" t="s">
        <v>27</v>
      </c>
      <c r="H5035" s="7">
        <v>5668280.0</v>
      </c>
      <c r="I5035" s="8">
        <v>5668816.0</v>
      </c>
      <c r="J5035" t="s">
        <v>37</v>
      </c>
      <c r="K5035" t="s">
        <v>11858</v>
      </c>
      <c r="L5035" t="s">
        <v>11858</v>
      </c>
      <c r="N5035" t="s">
        <v>11239</v>
      </c>
      <c r="Q5035" t="s">
        <v>11859</v>
      </c>
      <c r="R5035">
        <v>537.0</v>
      </c>
      <c r="S5035">
        <v>178.0</v>
      </c>
    </row>
    <row r="5036" ht="15.75" customHeight="1">
      <c r="A5036" s="6" t="s">
        <v>23</v>
      </c>
      <c r="B5036" s="6" t="s">
        <v>24</v>
      </c>
      <c r="C5036" s="6" t="s">
        <v>25</v>
      </c>
      <c r="D5036" s="6" t="s">
        <v>26</v>
      </c>
      <c r="E5036" s="6" t="s">
        <v>8</v>
      </c>
      <c r="G5036" s="6" t="s">
        <v>27</v>
      </c>
      <c r="H5036" s="7">
        <v>5668828.0</v>
      </c>
      <c r="I5036" s="8">
        <v>5669517.0</v>
      </c>
      <c r="J5036" t="s">
        <v>37</v>
      </c>
      <c r="K5036" t="s">
        <v>11860</v>
      </c>
      <c r="L5036" t="s">
        <v>11860</v>
      </c>
      <c r="N5036" t="s">
        <v>11861</v>
      </c>
      <c r="Q5036" t="s">
        <v>11862</v>
      </c>
      <c r="R5036">
        <v>690.0</v>
      </c>
      <c r="S5036">
        <v>229.0</v>
      </c>
    </row>
    <row r="5037" ht="15.75" customHeight="1">
      <c r="A5037" s="6" t="s">
        <v>23</v>
      </c>
      <c r="B5037" s="6" t="s">
        <v>24</v>
      </c>
      <c r="C5037" s="6" t="s">
        <v>25</v>
      </c>
      <c r="D5037" s="6" t="s">
        <v>26</v>
      </c>
      <c r="E5037" s="6" t="s">
        <v>8</v>
      </c>
      <c r="G5037" s="6" t="s">
        <v>27</v>
      </c>
      <c r="H5037" s="7">
        <v>5669596.0</v>
      </c>
      <c r="I5037" s="8">
        <v>5670606.0</v>
      </c>
      <c r="J5037" t="s">
        <v>37</v>
      </c>
      <c r="K5037" t="s">
        <v>11863</v>
      </c>
      <c r="L5037" t="s">
        <v>11863</v>
      </c>
      <c r="N5037" t="s">
        <v>11864</v>
      </c>
      <c r="Q5037" t="s">
        <v>11865</v>
      </c>
      <c r="R5037">
        <v>1011.0</v>
      </c>
      <c r="S5037">
        <v>336.0</v>
      </c>
    </row>
    <row r="5038" ht="15.75" customHeight="1">
      <c r="A5038" s="6" t="s">
        <v>23</v>
      </c>
      <c r="B5038" s="6" t="s">
        <v>24</v>
      </c>
      <c r="C5038" s="6" t="s">
        <v>25</v>
      </c>
      <c r="D5038" s="6" t="s">
        <v>26</v>
      </c>
      <c r="E5038" s="6" t="s">
        <v>8</v>
      </c>
      <c r="G5038" s="6" t="s">
        <v>27</v>
      </c>
      <c r="H5038" s="7">
        <v>5670627.0</v>
      </c>
      <c r="I5038" s="8">
        <v>5673002.0</v>
      </c>
      <c r="J5038" t="s">
        <v>37</v>
      </c>
      <c r="K5038" t="s">
        <v>11866</v>
      </c>
      <c r="L5038" t="s">
        <v>11866</v>
      </c>
      <c r="N5038" t="s">
        <v>11867</v>
      </c>
      <c r="Q5038" t="s">
        <v>11868</v>
      </c>
      <c r="R5038">
        <v>2376.0</v>
      </c>
      <c r="S5038">
        <v>791.0</v>
      </c>
    </row>
    <row r="5039" ht="15.75" customHeight="1">
      <c r="A5039" s="6" t="s">
        <v>23</v>
      </c>
      <c r="B5039" s="6" t="s">
        <v>24</v>
      </c>
      <c r="C5039" s="6" t="s">
        <v>25</v>
      </c>
      <c r="D5039" s="6" t="s">
        <v>26</v>
      </c>
      <c r="E5039" s="6" t="s">
        <v>8</v>
      </c>
      <c r="G5039" s="6" t="s">
        <v>27</v>
      </c>
      <c r="H5039" s="7">
        <v>5673305.0</v>
      </c>
      <c r="I5039" s="8">
        <v>5674894.0</v>
      </c>
      <c r="J5039" t="s">
        <v>37</v>
      </c>
      <c r="K5039" t="s">
        <v>11869</v>
      </c>
      <c r="L5039" t="s">
        <v>11869</v>
      </c>
      <c r="N5039" t="s">
        <v>11870</v>
      </c>
      <c r="Q5039" t="s">
        <v>11871</v>
      </c>
      <c r="R5039">
        <v>1590.0</v>
      </c>
      <c r="S5039">
        <v>529.0</v>
      </c>
    </row>
    <row r="5040" ht="15.75" customHeight="1">
      <c r="A5040" s="6" t="s">
        <v>23</v>
      </c>
      <c r="B5040" s="6" t="s">
        <v>24</v>
      </c>
      <c r="C5040" s="6" t="s">
        <v>25</v>
      </c>
      <c r="D5040" s="6" t="s">
        <v>26</v>
      </c>
      <c r="E5040" s="6" t="s">
        <v>8</v>
      </c>
      <c r="G5040" s="6" t="s">
        <v>27</v>
      </c>
      <c r="H5040" s="7">
        <v>5675037.0</v>
      </c>
      <c r="I5040" s="8">
        <v>5675333.0</v>
      </c>
      <c r="J5040" t="s">
        <v>37</v>
      </c>
      <c r="K5040" t="s">
        <v>11872</v>
      </c>
      <c r="L5040" t="s">
        <v>11872</v>
      </c>
      <c r="N5040" t="s">
        <v>11873</v>
      </c>
      <c r="Q5040" t="s">
        <v>11874</v>
      </c>
      <c r="R5040">
        <v>297.0</v>
      </c>
      <c r="S5040">
        <v>98.0</v>
      </c>
    </row>
    <row r="5041" ht="15.75" customHeight="1">
      <c r="A5041" s="6" t="s">
        <v>23</v>
      </c>
      <c r="B5041" s="6" t="s">
        <v>24</v>
      </c>
      <c r="C5041" s="6" t="s">
        <v>25</v>
      </c>
      <c r="D5041" s="6" t="s">
        <v>26</v>
      </c>
      <c r="E5041" s="6" t="s">
        <v>8</v>
      </c>
      <c r="G5041" s="6" t="s">
        <v>27</v>
      </c>
      <c r="H5041" s="7">
        <v>5675339.0</v>
      </c>
      <c r="I5041" s="8">
        <v>5676832.0</v>
      </c>
      <c r="J5041" t="s">
        <v>37</v>
      </c>
      <c r="K5041" t="s">
        <v>11875</v>
      </c>
      <c r="L5041" t="s">
        <v>11875</v>
      </c>
      <c r="N5041" t="s">
        <v>11876</v>
      </c>
      <c r="Q5041" t="s">
        <v>11877</v>
      </c>
      <c r="R5041">
        <v>1494.0</v>
      </c>
      <c r="S5041">
        <v>497.0</v>
      </c>
    </row>
    <row r="5042" ht="15.75" customHeight="1">
      <c r="A5042" s="6" t="s">
        <v>23</v>
      </c>
      <c r="B5042" s="6" t="s">
        <v>24</v>
      </c>
      <c r="C5042" s="6" t="s">
        <v>25</v>
      </c>
      <c r="D5042" s="6" t="s">
        <v>26</v>
      </c>
      <c r="E5042" s="6" t="s">
        <v>8</v>
      </c>
      <c r="G5042" s="6" t="s">
        <v>27</v>
      </c>
      <c r="H5042" s="7">
        <v>5676829.0</v>
      </c>
      <c r="I5042" s="8">
        <v>5677068.0</v>
      </c>
      <c r="J5042" t="s">
        <v>37</v>
      </c>
      <c r="K5042" t="s">
        <v>11878</v>
      </c>
      <c r="L5042" t="s">
        <v>11878</v>
      </c>
      <c r="N5042" t="s">
        <v>33</v>
      </c>
      <c r="Q5042" t="s">
        <v>11879</v>
      </c>
      <c r="R5042">
        <v>240.0</v>
      </c>
      <c r="S5042">
        <v>79.0</v>
      </c>
    </row>
    <row r="5043" ht="15.75" customHeight="1">
      <c r="A5043" s="6" t="s">
        <v>23</v>
      </c>
      <c r="B5043" s="6" t="s">
        <v>24</v>
      </c>
      <c r="C5043" s="6" t="s">
        <v>25</v>
      </c>
      <c r="D5043" s="6" t="s">
        <v>26</v>
      </c>
      <c r="E5043" s="6" t="s">
        <v>8</v>
      </c>
      <c r="G5043" s="6" t="s">
        <v>27</v>
      </c>
      <c r="H5043" s="7">
        <v>5677095.0</v>
      </c>
      <c r="I5043" s="8">
        <v>5678594.0</v>
      </c>
      <c r="J5043" t="s">
        <v>37</v>
      </c>
      <c r="K5043" t="s">
        <v>11880</v>
      </c>
      <c r="L5043" t="s">
        <v>11880</v>
      </c>
      <c r="N5043" t="s">
        <v>11881</v>
      </c>
      <c r="Q5043" t="s">
        <v>11882</v>
      </c>
      <c r="R5043">
        <v>1500.0</v>
      </c>
      <c r="S5043">
        <v>499.0</v>
      </c>
    </row>
    <row r="5044" ht="15.75" customHeight="1">
      <c r="A5044" s="6" t="s">
        <v>23</v>
      </c>
      <c r="B5044" s="6" t="s">
        <v>24</v>
      </c>
      <c r="C5044" s="6" t="s">
        <v>25</v>
      </c>
      <c r="D5044" s="6" t="s">
        <v>26</v>
      </c>
      <c r="E5044" s="6" t="s">
        <v>8</v>
      </c>
      <c r="G5044" s="6" t="s">
        <v>27</v>
      </c>
      <c r="H5044" s="7">
        <v>5678789.0</v>
      </c>
      <c r="I5044" s="8">
        <v>5679001.0</v>
      </c>
      <c r="J5044" t="s">
        <v>37</v>
      </c>
      <c r="K5044" t="s">
        <v>11883</v>
      </c>
      <c r="L5044" t="s">
        <v>11883</v>
      </c>
      <c r="N5044" t="s">
        <v>33</v>
      </c>
      <c r="Q5044" t="s">
        <v>11884</v>
      </c>
      <c r="R5044">
        <v>213.0</v>
      </c>
      <c r="S5044">
        <v>70.0</v>
      </c>
    </row>
    <row r="5045" ht="15.75" customHeight="1">
      <c r="A5045" s="6" t="s">
        <v>23</v>
      </c>
      <c r="B5045" s="6" t="s">
        <v>24</v>
      </c>
      <c r="C5045" s="6" t="s">
        <v>25</v>
      </c>
      <c r="D5045" s="6" t="s">
        <v>26</v>
      </c>
      <c r="E5045" s="6" t="s">
        <v>8</v>
      </c>
      <c r="G5045" s="6" t="s">
        <v>27</v>
      </c>
      <c r="H5045" s="7">
        <v>5679064.0</v>
      </c>
      <c r="I5045" s="8">
        <v>5682090.0</v>
      </c>
      <c r="J5045" t="s">
        <v>37</v>
      </c>
      <c r="K5045" t="s">
        <v>11885</v>
      </c>
      <c r="L5045" t="s">
        <v>11885</v>
      </c>
      <c r="N5045" t="s">
        <v>33</v>
      </c>
      <c r="Q5045" t="s">
        <v>11886</v>
      </c>
      <c r="R5045">
        <v>3027.0</v>
      </c>
      <c r="S5045">
        <v>1008.0</v>
      </c>
    </row>
    <row r="5046" ht="15.75" customHeight="1">
      <c r="A5046" s="6" t="s">
        <v>23</v>
      </c>
      <c r="B5046" s="6" t="s">
        <v>24</v>
      </c>
      <c r="C5046" s="6" t="s">
        <v>25</v>
      </c>
      <c r="D5046" s="6" t="s">
        <v>26</v>
      </c>
      <c r="E5046" s="6" t="s">
        <v>8</v>
      </c>
      <c r="G5046" s="6" t="s">
        <v>27</v>
      </c>
      <c r="H5046" s="7">
        <v>5682459.0</v>
      </c>
      <c r="I5046" s="8">
        <v>5685350.0</v>
      </c>
      <c r="J5046" t="s">
        <v>37</v>
      </c>
      <c r="K5046" t="s">
        <v>11887</v>
      </c>
      <c r="L5046" t="s">
        <v>11887</v>
      </c>
      <c r="N5046" t="s">
        <v>971</v>
      </c>
      <c r="Q5046" t="s">
        <v>11888</v>
      </c>
      <c r="R5046">
        <v>2892.0</v>
      </c>
      <c r="S5046">
        <v>963.0</v>
      </c>
    </row>
    <row r="5047" ht="15.75" customHeight="1">
      <c r="A5047" s="6" t="s">
        <v>23</v>
      </c>
      <c r="B5047" s="6" t="s">
        <v>24</v>
      </c>
      <c r="C5047" s="6" t="s">
        <v>25</v>
      </c>
      <c r="D5047" s="6" t="s">
        <v>26</v>
      </c>
      <c r="E5047" s="6" t="s">
        <v>8</v>
      </c>
      <c r="G5047" s="6" t="s">
        <v>27</v>
      </c>
      <c r="H5047" s="7">
        <v>5685625.0</v>
      </c>
      <c r="I5047" s="8">
        <v>5687475.0</v>
      </c>
      <c r="J5047" t="s">
        <v>37</v>
      </c>
      <c r="K5047" t="s">
        <v>11889</v>
      </c>
      <c r="L5047" t="s">
        <v>11889</v>
      </c>
      <c r="N5047" t="s">
        <v>11890</v>
      </c>
      <c r="Q5047" t="s">
        <v>11891</v>
      </c>
      <c r="R5047">
        <v>1851.0</v>
      </c>
      <c r="S5047">
        <v>616.0</v>
      </c>
    </row>
    <row r="5048" ht="15.75" customHeight="1">
      <c r="A5048" s="6" t="s">
        <v>23</v>
      </c>
      <c r="B5048" s="6" t="s">
        <v>24</v>
      </c>
      <c r="C5048" s="6" t="s">
        <v>25</v>
      </c>
      <c r="D5048" s="6" t="s">
        <v>26</v>
      </c>
      <c r="E5048" s="6" t="s">
        <v>8</v>
      </c>
      <c r="G5048" s="6" t="s">
        <v>27</v>
      </c>
      <c r="H5048" s="7">
        <v>5687507.0</v>
      </c>
      <c r="I5048" s="8">
        <v>5688031.0</v>
      </c>
      <c r="J5048" t="s">
        <v>37</v>
      </c>
      <c r="K5048" t="s">
        <v>11892</v>
      </c>
      <c r="L5048" t="s">
        <v>11892</v>
      </c>
      <c r="N5048" t="s">
        <v>11893</v>
      </c>
      <c r="Q5048" t="s">
        <v>11894</v>
      </c>
      <c r="R5048">
        <v>525.0</v>
      </c>
      <c r="S5048">
        <v>174.0</v>
      </c>
    </row>
    <row r="5049" ht="15.75" customHeight="1">
      <c r="A5049" s="6" t="s">
        <v>23</v>
      </c>
      <c r="B5049" s="6" t="s">
        <v>24</v>
      </c>
      <c r="C5049" s="6" t="s">
        <v>25</v>
      </c>
      <c r="D5049" s="6" t="s">
        <v>26</v>
      </c>
      <c r="E5049" s="6" t="s">
        <v>8</v>
      </c>
      <c r="G5049" s="6" t="s">
        <v>27</v>
      </c>
      <c r="H5049" s="7">
        <v>5688153.0</v>
      </c>
      <c r="I5049" s="8">
        <v>5689151.0</v>
      </c>
      <c r="J5049" t="s">
        <v>37</v>
      </c>
      <c r="K5049" t="s">
        <v>11895</v>
      </c>
      <c r="L5049" t="s">
        <v>11895</v>
      </c>
      <c r="N5049" t="s">
        <v>11896</v>
      </c>
      <c r="Q5049" t="s">
        <v>11897</v>
      </c>
      <c r="R5049">
        <v>999.0</v>
      </c>
      <c r="S5049">
        <v>332.0</v>
      </c>
    </row>
    <row r="5050" ht="15.75" customHeight="1">
      <c r="A5050" s="6" t="s">
        <v>23</v>
      </c>
      <c r="B5050" s="6" t="s">
        <v>24</v>
      </c>
      <c r="C5050" s="6" t="s">
        <v>25</v>
      </c>
      <c r="D5050" s="6" t="s">
        <v>26</v>
      </c>
      <c r="E5050" s="6" t="s">
        <v>8</v>
      </c>
      <c r="G5050" s="6" t="s">
        <v>27</v>
      </c>
      <c r="H5050" s="7">
        <v>5689383.0</v>
      </c>
      <c r="I5050" s="8">
        <v>5690969.0</v>
      </c>
      <c r="J5050" t="s">
        <v>37</v>
      </c>
      <c r="K5050" t="s">
        <v>11898</v>
      </c>
      <c r="L5050" t="s">
        <v>11898</v>
      </c>
      <c r="N5050" t="s">
        <v>11899</v>
      </c>
      <c r="Q5050" t="s">
        <v>11900</v>
      </c>
      <c r="R5050">
        <v>1587.0</v>
      </c>
      <c r="S5050">
        <v>528.0</v>
      </c>
    </row>
    <row r="5051" ht="15.75" customHeight="1">
      <c r="A5051" s="6" t="s">
        <v>23</v>
      </c>
      <c r="B5051" s="6" t="s">
        <v>24</v>
      </c>
      <c r="C5051" s="6" t="s">
        <v>25</v>
      </c>
      <c r="D5051" s="6" t="s">
        <v>26</v>
      </c>
      <c r="E5051" s="6" t="s">
        <v>8</v>
      </c>
      <c r="G5051" s="6" t="s">
        <v>27</v>
      </c>
      <c r="H5051" s="7">
        <v>5691540.0</v>
      </c>
      <c r="I5051" s="8">
        <v>5694665.0</v>
      </c>
      <c r="J5051" t="s">
        <v>37</v>
      </c>
      <c r="K5051" t="s">
        <v>11901</v>
      </c>
      <c r="L5051" t="s">
        <v>11901</v>
      </c>
      <c r="N5051" t="s">
        <v>11902</v>
      </c>
      <c r="Q5051" t="s">
        <v>11903</v>
      </c>
      <c r="R5051">
        <v>3126.0</v>
      </c>
      <c r="S5051">
        <v>1041.0</v>
      </c>
    </row>
    <row r="5052" ht="15.75" customHeight="1">
      <c r="A5052" s="6" t="s">
        <v>23</v>
      </c>
      <c r="B5052" s="6" t="s">
        <v>24</v>
      </c>
      <c r="C5052" s="6" t="s">
        <v>25</v>
      </c>
      <c r="D5052" s="6" t="s">
        <v>26</v>
      </c>
      <c r="E5052" s="6" t="s">
        <v>8</v>
      </c>
      <c r="G5052" s="6" t="s">
        <v>27</v>
      </c>
      <c r="H5052" s="7">
        <v>5694706.0</v>
      </c>
      <c r="I5052" s="8">
        <v>5695275.0</v>
      </c>
      <c r="J5052" t="s">
        <v>37</v>
      </c>
      <c r="K5052" t="s">
        <v>11904</v>
      </c>
      <c r="L5052" t="s">
        <v>11904</v>
      </c>
      <c r="N5052" t="s">
        <v>6342</v>
      </c>
      <c r="Q5052" t="s">
        <v>11905</v>
      </c>
      <c r="R5052">
        <v>570.0</v>
      </c>
      <c r="S5052">
        <v>189.0</v>
      </c>
    </row>
    <row r="5053" ht="15.75" customHeight="1">
      <c r="A5053" s="6" t="s">
        <v>23</v>
      </c>
      <c r="B5053" s="6" t="s">
        <v>24</v>
      </c>
      <c r="C5053" s="6" t="s">
        <v>25</v>
      </c>
      <c r="D5053" s="6" t="s">
        <v>26</v>
      </c>
      <c r="E5053" s="6" t="s">
        <v>8</v>
      </c>
      <c r="G5053" s="6" t="s">
        <v>27</v>
      </c>
      <c r="H5053" s="7">
        <v>5695338.0</v>
      </c>
      <c r="I5053" s="8">
        <v>5696375.0</v>
      </c>
      <c r="J5053" t="s">
        <v>37</v>
      </c>
      <c r="K5053" t="s">
        <v>11906</v>
      </c>
      <c r="L5053" t="s">
        <v>11906</v>
      </c>
      <c r="N5053" t="s">
        <v>11907</v>
      </c>
      <c r="Q5053" t="s">
        <v>11908</v>
      </c>
      <c r="R5053">
        <v>1038.0</v>
      </c>
      <c r="S5053">
        <v>345.0</v>
      </c>
    </row>
    <row r="5054" ht="15.75" customHeight="1">
      <c r="A5054" s="6" t="s">
        <v>23</v>
      </c>
      <c r="B5054" s="6" t="s">
        <v>24</v>
      </c>
      <c r="C5054" s="6" t="s">
        <v>25</v>
      </c>
      <c r="D5054" s="6" t="s">
        <v>26</v>
      </c>
      <c r="E5054" s="6" t="s">
        <v>8</v>
      </c>
      <c r="G5054" s="6" t="s">
        <v>27</v>
      </c>
      <c r="H5054" s="7">
        <v>5696549.0</v>
      </c>
      <c r="I5054" s="8">
        <v>5697661.0</v>
      </c>
      <c r="J5054" t="s">
        <v>37</v>
      </c>
      <c r="K5054" t="s">
        <v>11909</v>
      </c>
      <c r="L5054" t="s">
        <v>11909</v>
      </c>
      <c r="N5054" t="s">
        <v>11910</v>
      </c>
      <c r="Q5054" t="s">
        <v>11911</v>
      </c>
      <c r="R5054">
        <v>1113.0</v>
      </c>
      <c r="S5054">
        <v>370.0</v>
      </c>
    </row>
    <row r="5055" ht="15.75" customHeight="1">
      <c r="A5055" s="6" t="s">
        <v>23</v>
      </c>
      <c r="B5055" s="6" t="s">
        <v>24</v>
      </c>
      <c r="C5055" s="6" t="s">
        <v>25</v>
      </c>
      <c r="D5055" s="6" t="s">
        <v>26</v>
      </c>
      <c r="E5055" s="6" t="s">
        <v>8</v>
      </c>
      <c r="G5055" s="6" t="s">
        <v>27</v>
      </c>
      <c r="H5055" s="7">
        <v>5697750.0</v>
      </c>
      <c r="I5055" s="8">
        <v>5698292.0</v>
      </c>
      <c r="J5055" t="s">
        <v>37</v>
      </c>
      <c r="K5055" t="s">
        <v>11912</v>
      </c>
      <c r="L5055" t="s">
        <v>11912</v>
      </c>
      <c r="N5055" t="s">
        <v>6342</v>
      </c>
      <c r="Q5055" t="s">
        <v>11913</v>
      </c>
      <c r="R5055">
        <v>543.0</v>
      </c>
      <c r="S5055">
        <v>180.0</v>
      </c>
    </row>
    <row r="5056" ht="15.75" customHeight="1">
      <c r="A5056" s="6" t="s">
        <v>23</v>
      </c>
      <c r="B5056" s="6" t="s">
        <v>24</v>
      </c>
      <c r="C5056" s="6" t="s">
        <v>25</v>
      </c>
      <c r="D5056" s="6" t="s">
        <v>26</v>
      </c>
      <c r="E5056" s="6" t="s">
        <v>8</v>
      </c>
      <c r="G5056" s="6" t="s">
        <v>27</v>
      </c>
      <c r="H5056" s="7">
        <v>5698629.0</v>
      </c>
      <c r="I5056" s="8">
        <v>5700233.0</v>
      </c>
      <c r="J5056" t="s">
        <v>37</v>
      </c>
      <c r="K5056" t="s">
        <v>11914</v>
      </c>
      <c r="L5056" t="s">
        <v>11914</v>
      </c>
      <c r="N5056" t="s">
        <v>11915</v>
      </c>
      <c r="Q5056" t="s">
        <v>11916</v>
      </c>
      <c r="R5056">
        <v>1605.0</v>
      </c>
      <c r="S5056">
        <v>534.0</v>
      </c>
    </row>
    <row r="5057" ht="15.75" customHeight="1">
      <c r="A5057" s="6" t="s">
        <v>23</v>
      </c>
      <c r="B5057" s="6" t="s">
        <v>24</v>
      </c>
      <c r="C5057" s="6" t="s">
        <v>25</v>
      </c>
      <c r="D5057" s="6" t="s">
        <v>26</v>
      </c>
      <c r="E5057" s="6" t="s">
        <v>8</v>
      </c>
      <c r="G5057" s="6" t="s">
        <v>27</v>
      </c>
      <c r="H5057" s="7">
        <v>5700324.0</v>
      </c>
      <c r="I5057" s="8">
        <v>5700911.0</v>
      </c>
      <c r="J5057" t="s">
        <v>28</v>
      </c>
      <c r="K5057" t="s">
        <v>11917</v>
      </c>
      <c r="L5057" t="s">
        <v>11917</v>
      </c>
      <c r="N5057" t="s">
        <v>1144</v>
      </c>
      <c r="Q5057" t="s">
        <v>11918</v>
      </c>
      <c r="R5057">
        <v>588.0</v>
      </c>
      <c r="S5057">
        <v>195.0</v>
      </c>
    </row>
    <row r="5058" ht="15.75" customHeight="1">
      <c r="A5058" s="6" t="s">
        <v>23</v>
      </c>
      <c r="B5058" s="6" t="s">
        <v>24</v>
      </c>
      <c r="C5058" s="6" t="s">
        <v>25</v>
      </c>
      <c r="D5058" s="6" t="s">
        <v>26</v>
      </c>
      <c r="E5058" s="6" t="s">
        <v>8</v>
      </c>
      <c r="G5058" s="6" t="s">
        <v>27</v>
      </c>
      <c r="H5058" s="7">
        <v>5700892.0</v>
      </c>
      <c r="I5058" s="8">
        <v>5701563.0</v>
      </c>
      <c r="J5058" t="s">
        <v>28</v>
      </c>
      <c r="K5058" t="s">
        <v>11919</v>
      </c>
      <c r="L5058" t="s">
        <v>11919</v>
      </c>
      <c r="N5058" t="s">
        <v>3068</v>
      </c>
      <c r="Q5058" t="s">
        <v>11920</v>
      </c>
      <c r="R5058">
        <v>672.0</v>
      </c>
      <c r="S5058">
        <v>223.0</v>
      </c>
    </row>
    <row r="5059" ht="15.75" customHeight="1">
      <c r="A5059" s="6" t="s">
        <v>23</v>
      </c>
      <c r="B5059" s="6" t="s">
        <v>24</v>
      </c>
      <c r="C5059" s="6" t="s">
        <v>25</v>
      </c>
      <c r="D5059" s="6" t="s">
        <v>26</v>
      </c>
      <c r="E5059" s="6" t="s">
        <v>8</v>
      </c>
      <c r="G5059" s="6" t="s">
        <v>27</v>
      </c>
      <c r="H5059" s="7">
        <v>5701730.0</v>
      </c>
      <c r="I5059" s="8">
        <v>5702143.0</v>
      </c>
      <c r="J5059" t="s">
        <v>28</v>
      </c>
      <c r="K5059" t="s">
        <v>11921</v>
      </c>
      <c r="L5059" t="s">
        <v>11921</v>
      </c>
      <c r="N5059" t="s">
        <v>3071</v>
      </c>
      <c r="Q5059" t="s">
        <v>11922</v>
      </c>
      <c r="R5059">
        <v>414.0</v>
      </c>
      <c r="S5059">
        <v>137.0</v>
      </c>
    </row>
    <row r="5060" ht="15.75" customHeight="1">
      <c r="A5060" s="6" t="s">
        <v>23</v>
      </c>
      <c r="B5060" s="6" t="s">
        <v>24</v>
      </c>
      <c r="C5060" s="6" t="s">
        <v>25</v>
      </c>
      <c r="D5060" s="6" t="s">
        <v>26</v>
      </c>
      <c r="E5060" s="6" t="s">
        <v>8</v>
      </c>
      <c r="G5060" s="6" t="s">
        <v>27</v>
      </c>
      <c r="H5060" s="7">
        <v>5702154.0</v>
      </c>
      <c r="I5060" s="8">
        <v>5705474.0</v>
      </c>
      <c r="J5060" t="s">
        <v>28</v>
      </c>
      <c r="K5060" t="s">
        <v>11923</v>
      </c>
      <c r="L5060" t="s">
        <v>11923</v>
      </c>
      <c r="N5060" t="s">
        <v>1383</v>
      </c>
      <c r="Q5060" t="s">
        <v>11924</v>
      </c>
      <c r="R5060">
        <v>3321.0</v>
      </c>
      <c r="S5060">
        <v>1106.0</v>
      </c>
    </row>
    <row r="5061" ht="15.75" customHeight="1">
      <c r="A5061" s="6" t="s">
        <v>23</v>
      </c>
      <c r="B5061" s="6" t="s">
        <v>24</v>
      </c>
      <c r="C5061" s="6" t="s">
        <v>25</v>
      </c>
      <c r="D5061" s="6" t="s">
        <v>26</v>
      </c>
      <c r="E5061" s="6" t="s">
        <v>8</v>
      </c>
      <c r="G5061" s="6" t="s">
        <v>27</v>
      </c>
      <c r="H5061" s="7">
        <v>5706062.0</v>
      </c>
      <c r="I5061" s="8">
        <v>5706649.0</v>
      </c>
      <c r="J5061" t="s">
        <v>28</v>
      </c>
      <c r="K5061" t="s">
        <v>11917</v>
      </c>
      <c r="L5061" t="s">
        <v>11917</v>
      </c>
      <c r="N5061" t="s">
        <v>1144</v>
      </c>
      <c r="Q5061" t="s">
        <v>11925</v>
      </c>
      <c r="R5061">
        <v>588.0</v>
      </c>
      <c r="S5061">
        <v>195.0</v>
      </c>
    </row>
    <row r="5062" ht="15.75" customHeight="1">
      <c r="A5062" s="6" t="s">
        <v>23</v>
      </c>
      <c r="B5062" s="6" t="s">
        <v>24</v>
      </c>
      <c r="C5062" s="6" t="s">
        <v>25</v>
      </c>
      <c r="D5062" s="6" t="s">
        <v>26</v>
      </c>
      <c r="E5062" s="6" t="s">
        <v>8</v>
      </c>
      <c r="G5062" s="6" t="s">
        <v>27</v>
      </c>
      <c r="H5062" s="7">
        <v>5706630.0</v>
      </c>
      <c r="I5062" s="8">
        <v>5707076.0</v>
      </c>
      <c r="J5062" t="s">
        <v>28</v>
      </c>
      <c r="K5062" t="s">
        <v>11926</v>
      </c>
      <c r="L5062" t="s">
        <v>11926</v>
      </c>
      <c r="N5062" t="s">
        <v>3068</v>
      </c>
      <c r="Q5062" t="s">
        <v>11927</v>
      </c>
      <c r="R5062">
        <v>447.0</v>
      </c>
      <c r="S5062">
        <v>148.0</v>
      </c>
    </row>
    <row r="5063" ht="15.75" customHeight="1">
      <c r="A5063" s="6" t="s">
        <v>23</v>
      </c>
      <c r="B5063" s="6" t="s">
        <v>24</v>
      </c>
      <c r="C5063" s="6" t="s">
        <v>25</v>
      </c>
      <c r="D5063" s="6" t="s">
        <v>26</v>
      </c>
      <c r="E5063" s="6" t="s">
        <v>8</v>
      </c>
      <c r="G5063" s="6" t="s">
        <v>27</v>
      </c>
      <c r="H5063" s="7">
        <v>5707256.0</v>
      </c>
      <c r="I5063" s="8">
        <v>5707669.0</v>
      </c>
      <c r="J5063" t="s">
        <v>28</v>
      </c>
      <c r="K5063" t="s">
        <v>11928</v>
      </c>
      <c r="L5063" t="s">
        <v>11928</v>
      </c>
      <c r="N5063" t="s">
        <v>11702</v>
      </c>
      <c r="Q5063" t="s">
        <v>11929</v>
      </c>
      <c r="R5063">
        <v>414.0</v>
      </c>
      <c r="S5063">
        <v>137.0</v>
      </c>
    </row>
    <row r="5064" ht="15.75" customHeight="1">
      <c r="A5064" s="6" t="s">
        <v>23</v>
      </c>
      <c r="B5064" s="6" t="s">
        <v>24</v>
      </c>
      <c r="C5064" s="6" t="s">
        <v>25</v>
      </c>
      <c r="D5064" s="6" t="s">
        <v>26</v>
      </c>
      <c r="E5064" s="6" t="s">
        <v>8</v>
      </c>
      <c r="G5064" s="6" t="s">
        <v>27</v>
      </c>
      <c r="H5064" s="7">
        <v>5707680.0</v>
      </c>
      <c r="I5064" s="8">
        <v>5711687.0</v>
      </c>
      <c r="J5064" t="s">
        <v>28</v>
      </c>
      <c r="K5064" t="s">
        <v>11930</v>
      </c>
      <c r="L5064" t="s">
        <v>11930</v>
      </c>
      <c r="N5064" t="s">
        <v>1383</v>
      </c>
      <c r="Q5064" t="s">
        <v>11931</v>
      </c>
      <c r="R5064">
        <v>4008.0</v>
      </c>
      <c r="S5064">
        <v>1335.0</v>
      </c>
    </row>
    <row r="5065" ht="15.75" customHeight="1">
      <c r="A5065" s="6" t="s">
        <v>23</v>
      </c>
      <c r="B5065" s="6" t="s">
        <v>24</v>
      </c>
      <c r="C5065" s="6" t="s">
        <v>25</v>
      </c>
      <c r="D5065" s="6" t="s">
        <v>26</v>
      </c>
      <c r="E5065" s="6" t="s">
        <v>8</v>
      </c>
      <c r="G5065" s="6" t="s">
        <v>27</v>
      </c>
      <c r="H5065" s="7">
        <v>5712461.0</v>
      </c>
      <c r="I5065" s="8">
        <v>5713261.0</v>
      </c>
      <c r="J5065" t="s">
        <v>37</v>
      </c>
      <c r="K5065" t="s">
        <v>11932</v>
      </c>
      <c r="L5065" t="s">
        <v>11932</v>
      </c>
      <c r="N5065" t="s">
        <v>11567</v>
      </c>
      <c r="Q5065" t="s">
        <v>11933</v>
      </c>
      <c r="R5065">
        <v>801.0</v>
      </c>
      <c r="S5065">
        <v>266.0</v>
      </c>
    </row>
    <row r="5066" ht="15.75" customHeight="1">
      <c r="A5066" s="6" t="s">
        <v>23</v>
      </c>
      <c r="B5066" s="6" t="s">
        <v>24</v>
      </c>
      <c r="C5066" s="6" t="s">
        <v>25</v>
      </c>
      <c r="D5066" s="6" t="s">
        <v>26</v>
      </c>
      <c r="E5066" s="6" t="s">
        <v>8</v>
      </c>
      <c r="G5066" s="6" t="s">
        <v>27</v>
      </c>
      <c r="H5066" s="7">
        <v>5713254.0</v>
      </c>
      <c r="I5066" s="8">
        <v>5714768.0</v>
      </c>
      <c r="J5066" t="s">
        <v>37</v>
      </c>
      <c r="K5066" t="s">
        <v>11934</v>
      </c>
      <c r="L5066" t="s">
        <v>11934</v>
      </c>
      <c r="N5066" t="s">
        <v>11935</v>
      </c>
      <c r="Q5066" t="s">
        <v>11936</v>
      </c>
      <c r="R5066">
        <v>1515.0</v>
      </c>
      <c r="S5066">
        <v>504.0</v>
      </c>
    </row>
    <row r="5067" ht="15.75" customHeight="1">
      <c r="A5067" s="6" t="s">
        <v>23</v>
      </c>
      <c r="B5067" s="6" t="s">
        <v>24</v>
      </c>
      <c r="C5067" s="6" t="s">
        <v>25</v>
      </c>
      <c r="D5067" s="6" t="s">
        <v>26</v>
      </c>
      <c r="E5067" s="6" t="s">
        <v>8</v>
      </c>
      <c r="G5067" s="6" t="s">
        <v>27</v>
      </c>
      <c r="H5067" s="7">
        <v>5715545.0</v>
      </c>
      <c r="I5067" s="8">
        <v>5716258.0</v>
      </c>
      <c r="J5067" t="s">
        <v>28</v>
      </c>
      <c r="K5067" t="s">
        <v>11937</v>
      </c>
      <c r="L5067" t="s">
        <v>11937</v>
      </c>
      <c r="N5067" t="s">
        <v>3678</v>
      </c>
      <c r="Q5067" t="s">
        <v>11938</v>
      </c>
      <c r="R5067">
        <v>714.0</v>
      </c>
      <c r="S5067">
        <v>237.0</v>
      </c>
    </row>
    <row r="5068" ht="15.75" customHeight="1">
      <c r="A5068" s="6" t="s">
        <v>23</v>
      </c>
      <c r="B5068" s="6" t="s">
        <v>24</v>
      </c>
      <c r="C5068" s="6" t="s">
        <v>25</v>
      </c>
      <c r="D5068" s="6" t="s">
        <v>26</v>
      </c>
      <c r="E5068" s="6" t="s">
        <v>8</v>
      </c>
      <c r="G5068" s="6" t="s">
        <v>27</v>
      </c>
      <c r="H5068" s="7">
        <v>5716492.0</v>
      </c>
      <c r="I5068" s="8">
        <v>5717913.0</v>
      </c>
      <c r="J5068" t="s">
        <v>37</v>
      </c>
      <c r="K5068" t="s">
        <v>11939</v>
      </c>
      <c r="L5068" t="s">
        <v>11939</v>
      </c>
      <c r="N5068" t="s">
        <v>11940</v>
      </c>
      <c r="O5068" t="s">
        <v>11941</v>
      </c>
      <c r="Q5068" t="s">
        <v>11942</v>
      </c>
      <c r="R5068">
        <v>1422.0</v>
      </c>
      <c r="S5068">
        <v>473.0</v>
      </c>
    </row>
    <row r="5069" ht="15.75" customHeight="1">
      <c r="A5069" s="6" t="s">
        <v>23</v>
      </c>
      <c r="B5069" s="6" t="s">
        <v>24</v>
      </c>
      <c r="C5069" s="6" t="s">
        <v>25</v>
      </c>
      <c r="D5069" s="6" t="s">
        <v>26</v>
      </c>
      <c r="E5069" s="6" t="s">
        <v>8</v>
      </c>
      <c r="G5069" s="6" t="s">
        <v>27</v>
      </c>
      <c r="H5069" s="7">
        <v>5717918.0</v>
      </c>
      <c r="I5069" s="8">
        <v>5718514.0</v>
      </c>
      <c r="J5069" t="s">
        <v>37</v>
      </c>
      <c r="K5069" t="s">
        <v>11943</v>
      </c>
      <c r="L5069" t="s">
        <v>11943</v>
      </c>
      <c r="N5069" t="s">
        <v>11944</v>
      </c>
      <c r="O5069" t="s">
        <v>11945</v>
      </c>
      <c r="Q5069" t="s">
        <v>11946</v>
      </c>
      <c r="R5069">
        <v>597.0</v>
      </c>
      <c r="S5069">
        <v>198.0</v>
      </c>
    </row>
    <row r="5070" ht="15.75" customHeight="1">
      <c r="A5070" s="6" t="s">
        <v>23</v>
      </c>
      <c r="B5070" s="6" t="s">
        <v>24</v>
      </c>
      <c r="C5070" s="6" t="s">
        <v>25</v>
      </c>
      <c r="D5070" s="6" t="s">
        <v>26</v>
      </c>
      <c r="E5070" s="6" t="s">
        <v>8</v>
      </c>
      <c r="G5070" s="6" t="s">
        <v>27</v>
      </c>
      <c r="H5070" s="7">
        <v>5718736.0</v>
      </c>
      <c r="I5070" s="8">
        <v>5718939.0</v>
      </c>
      <c r="J5070" t="s">
        <v>37</v>
      </c>
      <c r="K5070" t="s">
        <v>11947</v>
      </c>
      <c r="L5070" t="s">
        <v>11947</v>
      </c>
      <c r="N5070" t="s">
        <v>33</v>
      </c>
      <c r="Q5070" t="s">
        <v>11948</v>
      </c>
      <c r="R5070">
        <v>204.0</v>
      </c>
      <c r="S5070">
        <v>67.0</v>
      </c>
    </row>
    <row r="5071" ht="15.75" customHeight="1">
      <c r="A5071" s="6" t="s">
        <v>23</v>
      </c>
      <c r="B5071" s="6" t="s">
        <v>24</v>
      </c>
      <c r="C5071" s="6" t="s">
        <v>25</v>
      </c>
      <c r="D5071" s="6" t="s">
        <v>26</v>
      </c>
      <c r="E5071" s="6" t="s">
        <v>8</v>
      </c>
      <c r="G5071" s="6" t="s">
        <v>27</v>
      </c>
      <c r="H5071" s="7">
        <v>5719073.0</v>
      </c>
      <c r="I5071" s="8">
        <v>5719753.0</v>
      </c>
      <c r="J5071" t="s">
        <v>37</v>
      </c>
      <c r="K5071" t="s">
        <v>11949</v>
      </c>
      <c r="L5071" t="s">
        <v>11949</v>
      </c>
      <c r="N5071" t="s">
        <v>11950</v>
      </c>
      <c r="Q5071" t="s">
        <v>11951</v>
      </c>
      <c r="R5071">
        <v>681.0</v>
      </c>
      <c r="S5071">
        <v>226.0</v>
      </c>
    </row>
    <row r="5072" ht="15.75" customHeight="1">
      <c r="A5072" s="6" t="s">
        <v>23</v>
      </c>
      <c r="B5072" s="6" t="s">
        <v>24</v>
      </c>
      <c r="C5072" s="6" t="s">
        <v>25</v>
      </c>
      <c r="D5072" s="6" t="s">
        <v>26</v>
      </c>
      <c r="E5072" s="6" t="s">
        <v>8</v>
      </c>
      <c r="G5072" s="6" t="s">
        <v>27</v>
      </c>
      <c r="H5072" s="7">
        <v>5720009.0</v>
      </c>
      <c r="I5072" s="8">
        <v>5720749.0</v>
      </c>
      <c r="J5072" t="s">
        <v>28</v>
      </c>
      <c r="K5072" t="s">
        <v>11952</v>
      </c>
      <c r="L5072" t="s">
        <v>11952</v>
      </c>
      <c r="N5072" t="s">
        <v>314</v>
      </c>
      <c r="Q5072" t="s">
        <v>11953</v>
      </c>
      <c r="R5072">
        <v>741.0</v>
      </c>
      <c r="S5072">
        <v>246.0</v>
      </c>
    </row>
    <row r="5073" ht="15.75" customHeight="1">
      <c r="A5073" s="6" t="s">
        <v>23</v>
      </c>
      <c r="B5073" s="6" t="s">
        <v>24</v>
      </c>
      <c r="C5073" s="6" t="s">
        <v>25</v>
      </c>
      <c r="D5073" s="6" t="s">
        <v>26</v>
      </c>
      <c r="E5073" s="6" t="s">
        <v>8</v>
      </c>
      <c r="G5073" s="6" t="s">
        <v>27</v>
      </c>
      <c r="H5073" s="7">
        <v>5720937.0</v>
      </c>
      <c r="I5073" s="8">
        <v>5721167.0</v>
      </c>
      <c r="J5073" t="s">
        <v>37</v>
      </c>
      <c r="K5073" t="s">
        <v>11954</v>
      </c>
      <c r="L5073" t="s">
        <v>11954</v>
      </c>
      <c r="N5073" t="s">
        <v>33</v>
      </c>
      <c r="Q5073" t="s">
        <v>11955</v>
      </c>
      <c r="R5073">
        <v>231.0</v>
      </c>
      <c r="S5073">
        <v>76.0</v>
      </c>
    </row>
    <row r="5074" ht="15.75" customHeight="1">
      <c r="A5074" s="6" t="s">
        <v>23</v>
      </c>
      <c r="B5074" s="6" t="s">
        <v>24</v>
      </c>
      <c r="C5074" s="6" t="s">
        <v>25</v>
      </c>
      <c r="D5074" s="6" t="s">
        <v>26</v>
      </c>
      <c r="E5074" s="6" t="s">
        <v>8</v>
      </c>
      <c r="G5074" s="6" t="s">
        <v>27</v>
      </c>
      <c r="H5074" s="7">
        <v>5721164.0</v>
      </c>
      <c r="I5074" s="8">
        <v>5721559.0</v>
      </c>
      <c r="J5074" t="s">
        <v>37</v>
      </c>
      <c r="K5074" t="s">
        <v>11956</v>
      </c>
      <c r="L5074" t="s">
        <v>11956</v>
      </c>
      <c r="N5074" t="s">
        <v>33</v>
      </c>
      <c r="Q5074" t="s">
        <v>11957</v>
      </c>
      <c r="R5074">
        <v>396.0</v>
      </c>
      <c r="S5074">
        <v>131.0</v>
      </c>
    </row>
    <row r="5075" ht="15.75" customHeight="1">
      <c r="A5075" s="6" t="s">
        <v>23</v>
      </c>
      <c r="B5075" s="6" t="s">
        <v>24</v>
      </c>
      <c r="C5075" s="6" t="s">
        <v>25</v>
      </c>
      <c r="D5075" s="6" t="s">
        <v>26</v>
      </c>
      <c r="E5075" s="6" t="s">
        <v>8</v>
      </c>
      <c r="G5075" s="6" t="s">
        <v>27</v>
      </c>
      <c r="H5075" s="7">
        <v>5721584.0</v>
      </c>
      <c r="I5075" s="8">
        <v>5722522.0</v>
      </c>
      <c r="J5075" t="s">
        <v>28</v>
      </c>
      <c r="K5075" t="s">
        <v>11958</v>
      </c>
      <c r="L5075" t="s">
        <v>11958</v>
      </c>
      <c r="N5075" t="s">
        <v>11959</v>
      </c>
      <c r="O5075" t="s">
        <v>11960</v>
      </c>
      <c r="Q5075" t="s">
        <v>11961</v>
      </c>
      <c r="R5075">
        <v>939.0</v>
      </c>
      <c r="S5075">
        <v>312.0</v>
      </c>
    </row>
    <row r="5076" ht="15.75" customHeight="1">
      <c r="A5076" s="6" t="s">
        <v>23</v>
      </c>
      <c r="B5076" s="6" t="s">
        <v>24</v>
      </c>
      <c r="C5076" s="6" t="s">
        <v>25</v>
      </c>
      <c r="D5076" s="6" t="s">
        <v>26</v>
      </c>
      <c r="E5076" s="6" t="s">
        <v>8</v>
      </c>
      <c r="G5076" s="6" t="s">
        <v>27</v>
      </c>
      <c r="H5076" s="7">
        <v>5722743.0</v>
      </c>
      <c r="I5076" s="8">
        <v>5723543.0</v>
      </c>
      <c r="J5076" t="s">
        <v>37</v>
      </c>
      <c r="K5076" t="s">
        <v>11962</v>
      </c>
      <c r="L5076" t="s">
        <v>11962</v>
      </c>
      <c r="N5076" t="s">
        <v>3986</v>
      </c>
      <c r="Q5076" t="s">
        <v>11963</v>
      </c>
      <c r="R5076">
        <v>801.0</v>
      </c>
      <c r="S5076">
        <v>266.0</v>
      </c>
    </row>
    <row r="5077" ht="15.75" customHeight="1">
      <c r="A5077" s="6" t="s">
        <v>23</v>
      </c>
      <c r="B5077" s="6" t="s">
        <v>24</v>
      </c>
      <c r="C5077" s="6" t="s">
        <v>25</v>
      </c>
      <c r="D5077" s="6" t="s">
        <v>26</v>
      </c>
      <c r="E5077" s="6" t="s">
        <v>8</v>
      </c>
      <c r="G5077" s="6" t="s">
        <v>27</v>
      </c>
      <c r="H5077" s="7">
        <v>5723558.0</v>
      </c>
      <c r="I5077" s="8">
        <v>5724541.0</v>
      </c>
      <c r="J5077" t="s">
        <v>37</v>
      </c>
      <c r="K5077" t="s">
        <v>11964</v>
      </c>
      <c r="L5077" t="s">
        <v>11964</v>
      </c>
      <c r="N5077" t="s">
        <v>11965</v>
      </c>
      <c r="Q5077" t="s">
        <v>11966</v>
      </c>
      <c r="R5077">
        <v>984.0</v>
      </c>
      <c r="S5077">
        <v>327.0</v>
      </c>
    </row>
    <row r="5078" ht="15.75" customHeight="1">
      <c r="A5078" s="6" t="s">
        <v>23</v>
      </c>
      <c r="B5078" s="6" t="s">
        <v>24</v>
      </c>
      <c r="C5078" s="6" t="s">
        <v>25</v>
      </c>
      <c r="D5078" s="6" t="s">
        <v>26</v>
      </c>
      <c r="E5078" s="6" t="s">
        <v>8</v>
      </c>
      <c r="G5078" s="6" t="s">
        <v>27</v>
      </c>
      <c r="H5078" s="7">
        <v>5724572.0</v>
      </c>
      <c r="I5078" s="8">
        <v>5725714.0</v>
      </c>
      <c r="J5078" t="s">
        <v>37</v>
      </c>
      <c r="K5078" t="s">
        <v>11967</v>
      </c>
      <c r="L5078" t="s">
        <v>11967</v>
      </c>
      <c r="N5078" t="s">
        <v>11968</v>
      </c>
      <c r="Q5078" t="s">
        <v>11969</v>
      </c>
      <c r="R5078">
        <v>1143.0</v>
      </c>
      <c r="S5078">
        <v>380.0</v>
      </c>
    </row>
    <row r="5079" ht="15.75" customHeight="1">
      <c r="A5079" s="6" t="s">
        <v>23</v>
      </c>
      <c r="B5079" s="6" t="s">
        <v>24</v>
      </c>
      <c r="C5079" s="6" t="s">
        <v>25</v>
      </c>
      <c r="D5079" s="6" t="s">
        <v>26</v>
      </c>
      <c r="E5079" s="6" t="s">
        <v>8</v>
      </c>
      <c r="G5079" s="6" t="s">
        <v>27</v>
      </c>
      <c r="H5079" s="7">
        <v>5725730.0</v>
      </c>
      <c r="I5079" s="8">
        <v>5726263.0</v>
      </c>
      <c r="J5079" t="s">
        <v>28</v>
      </c>
      <c r="K5079" t="s">
        <v>11970</v>
      </c>
      <c r="L5079" t="s">
        <v>11970</v>
      </c>
      <c r="N5079" t="s">
        <v>11971</v>
      </c>
      <c r="Q5079" t="s">
        <v>11972</v>
      </c>
      <c r="R5079">
        <v>534.0</v>
      </c>
      <c r="S5079">
        <v>177.0</v>
      </c>
    </row>
    <row r="5080" ht="15.75" customHeight="1">
      <c r="A5080" s="6" t="s">
        <v>23</v>
      </c>
      <c r="B5080" s="6" t="s">
        <v>24</v>
      </c>
      <c r="C5080" s="6" t="s">
        <v>25</v>
      </c>
      <c r="D5080" s="6" t="s">
        <v>26</v>
      </c>
      <c r="E5080" s="6" t="s">
        <v>8</v>
      </c>
      <c r="G5080" s="6" t="s">
        <v>27</v>
      </c>
      <c r="H5080" s="7">
        <v>5726283.0</v>
      </c>
      <c r="I5080" s="8">
        <v>5726516.0</v>
      </c>
      <c r="J5080" t="s">
        <v>28</v>
      </c>
      <c r="K5080" t="s">
        <v>11973</v>
      </c>
      <c r="L5080" t="s">
        <v>11973</v>
      </c>
      <c r="N5080" t="s">
        <v>2679</v>
      </c>
      <c r="Q5080" t="s">
        <v>11974</v>
      </c>
      <c r="R5080">
        <v>234.0</v>
      </c>
      <c r="S5080">
        <v>77.0</v>
      </c>
    </row>
    <row r="5081" ht="15.75" customHeight="1">
      <c r="A5081" s="6" t="s">
        <v>23</v>
      </c>
      <c r="B5081" s="6" t="s">
        <v>24</v>
      </c>
      <c r="C5081" s="6" t="s">
        <v>25</v>
      </c>
      <c r="D5081" s="6" t="s">
        <v>26</v>
      </c>
      <c r="E5081" s="6" t="s">
        <v>8</v>
      </c>
      <c r="G5081" s="6" t="s">
        <v>27</v>
      </c>
      <c r="H5081" s="7">
        <v>5726685.0</v>
      </c>
      <c r="I5081" s="8">
        <v>5727653.0</v>
      </c>
      <c r="J5081" t="s">
        <v>37</v>
      </c>
      <c r="K5081" t="s">
        <v>11975</v>
      </c>
      <c r="L5081" t="s">
        <v>11975</v>
      </c>
      <c r="N5081" t="s">
        <v>11976</v>
      </c>
      <c r="Q5081" t="s">
        <v>11977</v>
      </c>
      <c r="R5081">
        <v>969.0</v>
      </c>
      <c r="S5081">
        <v>322.0</v>
      </c>
    </row>
    <row r="5082" ht="15.75" customHeight="1">
      <c r="A5082" s="6" t="s">
        <v>23</v>
      </c>
      <c r="B5082" s="6" t="s">
        <v>24</v>
      </c>
      <c r="C5082" s="6" t="s">
        <v>25</v>
      </c>
      <c r="D5082" s="6" t="s">
        <v>26</v>
      </c>
      <c r="E5082" s="6" t="s">
        <v>8</v>
      </c>
      <c r="G5082" s="6" t="s">
        <v>27</v>
      </c>
      <c r="H5082" s="7">
        <v>5727782.0</v>
      </c>
      <c r="I5082" s="8">
        <v>5728807.0</v>
      </c>
      <c r="J5082" t="s">
        <v>37</v>
      </c>
      <c r="K5082" t="s">
        <v>11978</v>
      </c>
      <c r="L5082" t="s">
        <v>11978</v>
      </c>
      <c r="N5082" t="s">
        <v>1999</v>
      </c>
      <c r="Q5082" t="s">
        <v>11979</v>
      </c>
      <c r="R5082">
        <v>1026.0</v>
      </c>
      <c r="S5082">
        <v>341.0</v>
      </c>
    </row>
    <row r="5083" ht="15.75" customHeight="1">
      <c r="A5083" s="6" t="s">
        <v>23</v>
      </c>
      <c r="B5083" s="6" t="s">
        <v>24</v>
      </c>
      <c r="C5083" s="6" t="s">
        <v>25</v>
      </c>
      <c r="D5083" s="6" t="s">
        <v>26</v>
      </c>
      <c r="E5083" s="6" t="s">
        <v>8</v>
      </c>
      <c r="G5083" s="6" t="s">
        <v>27</v>
      </c>
      <c r="H5083" s="7">
        <v>5728839.0</v>
      </c>
      <c r="I5083" s="8">
        <v>5729645.0</v>
      </c>
      <c r="J5083" t="s">
        <v>37</v>
      </c>
      <c r="K5083" t="s">
        <v>11980</v>
      </c>
      <c r="L5083" t="s">
        <v>11980</v>
      </c>
      <c r="N5083" t="s">
        <v>11981</v>
      </c>
      <c r="O5083" t="s">
        <v>11982</v>
      </c>
      <c r="Q5083" t="s">
        <v>11983</v>
      </c>
      <c r="R5083">
        <v>807.0</v>
      </c>
      <c r="S5083">
        <v>268.0</v>
      </c>
    </row>
    <row r="5084" ht="15.75" customHeight="1">
      <c r="A5084" s="6" t="s">
        <v>23</v>
      </c>
      <c r="B5084" s="6" t="s">
        <v>24</v>
      </c>
      <c r="C5084" s="6" t="s">
        <v>25</v>
      </c>
      <c r="D5084" s="6" t="s">
        <v>26</v>
      </c>
      <c r="E5084" s="6" t="s">
        <v>8</v>
      </c>
      <c r="G5084" s="6" t="s">
        <v>27</v>
      </c>
      <c r="H5084" s="7">
        <v>5729794.0</v>
      </c>
      <c r="I5084" s="8">
        <v>5729979.0</v>
      </c>
      <c r="J5084" t="s">
        <v>28</v>
      </c>
      <c r="K5084" t="s">
        <v>11984</v>
      </c>
      <c r="L5084" t="s">
        <v>11984</v>
      </c>
      <c r="N5084" t="s">
        <v>11985</v>
      </c>
      <c r="O5084" t="s">
        <v>11986</v>
      </c>
      <c r="Q5084" t="s">
        <v>11987</v>
      </c>
      <c r="R5084">
        <v>186.0</v>
      </c>
      <c r="S5084">
        <v>61.0</v>
      </c>
    </row>
    <row r="5085" ht="15.75" customHeight="1">
      <c r="A5085" s="6" t="s">
        <v>23</v>
      </c>
      <c r="B5085" s="6" t="s">
        <v>24</v>
      </c>
      <c r="C5085" s="6" t="s">
        <v>25</v>
      </c>
      <c r="D5085" s="6" t="s">
        <v>26</v>
      </c>
      <c r="E5085" s="6" t="s">
        <v>8</v>
      </c>
      <c r="G5085" s="6" t="s">
        <v>27</v>
      </c>
      <c r="H5085" s="7">
        <v>5730280.0</v>
      </c>
      <c r="I5085" s="8">
        <v>5731887.0</v>
      </c>
      <c r="J5085" t="s">
        <v>37</v>
      </c>
      <c r="K5085" t="s">
        <v>11988</v>
      </c>
      <c r="L5085" t="s">
        <v>11988</v>
      </c>
      <c r="N5085" t="s">
        <v>11989</v>
      </c>
      <c r="Q5085" t="s">
        <v>11990</v>
      </c>
      <c r="R5085">
        <v>1608.0</v>
      </c>
      <c r="S5085">
        <v>535.0</v>
      </c>
    </row>
    <row r="5086" ht="15.75" customHeight="1">
      <c r="A5086" s="6" t="s">
        <v>23</v>
      </c>
      <c r="B5086" s="6" t="s">
        <v>24</v>
      </c>
      <c r="C5086" s="6" t="s">
        <v>25</v>
      </c>
      <c r="D5086" s="6" t="s">
        <v>26</v>
      </c>
      <c r="E5086" s="6" t="s">
        <v>8</v>
      </c>
      <c r="G5086" s="6" t="s">
        <v>27</v>
      </c>
      <c r="H5086" s="7">
        <v>5731924.0</v>
      </c>
      <c r="I5086" s="8">
        <v>5734134.0</v>
      </c>
      <c r="J5086" t="s">
        <v>37</v>
      </c>
      <c r="K5086" t="s">
        <v>11991</v>
      </c>
      <c r="L5086" t="s">
        <v>11991</v>
      </c>
      <c r="N5086" t="s">
        <v>11992</v>
      </c>
      <c r="Q5086" t="s">
        <v>11993</v>
      </c>
      <c r="R5086">
        <v>2211.0</v>
      </c>
      <c r="S5086">
        <v>736.0</v>
      </c>
    </row>
    <row r="5087" ht="15.75" customHeight="1">
      <c r="A5087" s="6" t="s">
        <v>23</v>
      </c>
      <c r="B5087" s="6" t="s">
        <v>24</v>
      </c>
      <c r="C5087" s="6" t="s">
        <v>25</v>
      </c>
      <c r="D5087" s="6" t="s">
        <v>26</v>
      </c>
      <c r="E5087" s="6" t="s">
        <v>8</v>
      </c>
      <c r="G5087" s="6" t="s">
        <v>27</v>
      </c>
      <c r="H5087" s="7">
        <v>5734241.0</v>
      </c>
      <c r="I5087" s="8">
        <v>5734750.0</v>
      </c>
      <c r="J5087" t="s">
        <v>37</v>
      </c>
      <c r="K5087" t="s">
        <v>11994</v>
      </c>
      <c r="L5087" t="s">
        <v>11994</v>
      </c>
      <c r="N5087" t="s">
        <v>33</v>
      </c>
      <c r="Q5087" t="s">
        <v>11995</v>
      </c>
      <c r="R5087">
        <v>510.0</v>
      </c>
      <c r="S5087">
        <v>169.0</v>
      </c>
    </row>
    <row r="5088" ht="15.75" customHeight="1">
      <c r="A5088" s="6" t="s">
        <v>23</v>
      </c>
      <c r="B5088" s="6" t="s">
        <v>24</v>
      </c>
      <c r="C5088" s="6" t="s">
        <v>25</v>
      </c>
      <c r="D5088" s="6" t="s">
        <v>26</v>
      </c>
      <c r="E5088" s="6" t="s">
        <v>8</v>
      </c>
      <c r="G5088" s="6" t="s">
        <v>27</v>
      </c>
      <c r="H5088" s="7">
        <v>5734893.0</v>
      </c>
      <c r="I5088" s="8">
        <v>5735477.0</v>
      </c>
      <c r="J5088" t="s">
        <v>37</v>
      </c>
      <c r="K5088" t="s">
        <v>11996</v>
      </c>
      <c r="L5088" t="s">
        <v>11996</v>
      </c>
      <c r="N5088" t="s">
        <v>11997</v>
      </c>
      <c r="O5088" t="s">
        <v>11998</v>
      </c>
      <c r="Q5088" t="s">
        <v>11999</v>
      </c>
      <c r="R5088">
        <v>585.0</v>
      </c>
      <c r="S5088">
        <v>194.0</v>
      </c>
    </row>
    <row r="5089" ht="15.75" customHeight="1">
      <c r="A5089" s="6" t="s">
        <v>23</v>
      </c>
      <c r="B5089" s="6" t="s">
        <v>24</v>
      </c>
      <c r="C5089" s="6" t="s">
        <v>25</v>
      </c>
      <c r="D5089" s="6" t="s">
        <v>26</v>
      </c>
      <c r="E5089" s="6" t="s">
        <v>8</v>
      </c>
      <c r="G5089" s="6" t="s">
        <v>27</v>
      </c>
      <c r="H5089" s="7">
        <v>5735510.0</v>
      </c>
      <c r="I5089" s="8">
        <v>5735995.0</v>
      </c>
      <c r="J5089" t="s">
        <v>37</v>
      </c>
      <c r="K5089" t="s">
        <v>12000</v>
      </c>
      <c r="L5089" t="s">
        <v>12000</v>
      </c>
      <c r="N5089" t="s">
        <v>12001</v>
      </c>
      <c r="Q5089" t="s">
        <v>12002</v>
      </c>
      <c r="R5089">
        <v>486.0</v>
      </c>
      <c r="S5089">
        <v>161.0</v>
      </c>
    </row>
    <row r="5090" ht="15.75" customHeight="1">
      <c r="A5090" s="6" t="s">
        <v>23</v>
      </c>
      <c r="B5090" s="6" t="s">
        <v>24</v>
      </c>
      <c r="C5090" s="6" t="s">
        <v>25</v>
      </c>
      <c r="D5090" s="6" t="s">
        <v>26</v>
      </c>
      <c r="E5090" s="6" t="s">
        <v>8</v>
      </c>
      <c r="G5090" s="6" t="s">
        <v>27</v>
      </c>
      <c r="H5090" s="7">
        <v>5736125.0</v>
      </c>
      <c r="I5090" s="8">
        <v>5737267.0</v>
      </c>
      <c r="J5090" t="s">
        <v>37</v>
      </c>
      <c r="K5090" t="s">
        <v>12003</v>
      </c>
      <c r="L5090" t="s">
        <v>12003</v>
      </c>
      <c r="N5090" t="s">
        <v>33</v>
      </c>
      <c r="Q5090" t="s">
        <v>12004</v>
      </c>
      <c r="R5090">
        <v>1143.0</v>
      </c>
      <c r="S5090">
        <v>380.0</v>
      </c>
    </row>
    <row r="5091" ht="15.75" customHeight="1">
      <c r="A5091" s="6" t="s">
        <v>23</v>
      </c>
      <c r="B5091" s="6" t="s">
        <v>24</v>
      </c>
      <c r="C5091" s="6" t="s">
        <v>25</v>
      </c>
      <c r="D5091" s="6" t="s">
        <v>26</v>
      </c>
      <c r="E5091" s="6" t="s">
        <v>8</v>
      </c>
      <c r="G5091" s="6" t="s">
        <v>27</v>
      </c>
      <c r="H5091" s="7">
        <v>5737400.0</v>
      </c>
      <c r="I5091" s="8">
        <v>5738020.0</v>
      </c>
      <c r="J5091" t="s">
        <v>37</v>
      </c>
      <c r="K5091" t="s">
        <v>12005</v>
      </c>
      <c r="L5091" t="s">
        <v>12005</v>
      </c>
      <c r="N5091" t="s">
        <v>12006</v>
      </c>
      <c r="Q5091" t="s">
        <v>12007</v>
      </c>
      <c r="R5091">
        <v>621.0</v>
      </c>
      <c r="S5091">
        <v>206.0</v>
      </c>
    </row>
    <row r="5092" ht="15.75" customHeight="1">
      <c r="A5092" s="6" t="s">
        <v>23</v>
      </c>
      <c r="B5092" s="6" t="s">
        <v>24</v>
      </c>
      <c r="C5092" s="6" t="s">
        <v>25</v>
      </c>
      <c r="D5092" s="6" t="s">
        <v>26</v>
      </c>
      <c r="E5092" s="6" t="s">
        <v>8</v>
      </c>
      <c r="G5092" s="6" t="s">
        <v>27</v>
      </c>
      <c r="H5092" s="7">
        <v>5738070.0</v>
      </c>
      <c r="I5092" s="8">
        <v>5738243.0</v>
      </c>
      <c r="J5092" t="s">
        <v>37</v>
      </c>
      <c r="K5092" t="s">
        <v>12008</v>
      </c>
      <c r="L5092" t="s">
        <v>12008</v>
      </c>
      <c r="N5092" t="s">
        <v>12009</v>
      </c>
      <c r="Q5092" t="s">
        <v>12010</v>
      </c>
      <c r="R5092">
        <v>174.0</v>
      </c>
      <c r="S5092">
        <v>57.0</v>
      </c>
    </row>
    <row r="5093" ht="15.75" customHeight="1">
      <c r="A5093" s="6" t="s">
        <v>23</v>
      </c>
      <c r="B5093" s="6" t="s">
        <v>24</v>
      </c>
      <c r="C5093" s="6" t="s">
        <v>25</v>
      </c>
      <c r="D5093" s="6" t="s">
        <v>26</v>
      </c>
      <c r="E5093" s="6" t="s">
        <v>8</v>
      </c>
      <c r="G5093" s="6" t="s">
        <v>27</v>
      </c>
      <c r="H5093" s="7">
        <v>5738264.0</v>
      </c>
      <c r="I5093" s="8">
        <v>5739073.0</v>
      </c>
      <c r="J5093" t="s">
        <v>37</v>
      </c>
      <c r="K5093" t="s">
        <v>12011</v>
      </c>
      <c r="L5093" t="s">
        <v>12011</v>
      </c>
      <c r="N5093" t="s">
        <v>12012</v>
      </c>
      <c r="Q5093" t="s">
        <v>12013</v>
      </c>
      <c r="R5093">
        <v>810.0</v>
      </c>
      <c r="S5093">
        <v>269.0</v>
      </c>
    </row>
    <row r="5094" ht="15.75" customHeight="1">
      <c r="A5094" s="6" t="s">
        <v>23</v>
      </c>
      <c r="B5094" s="6" t="s">
        <v>24</v>
      </c>
      <c r="C5094" s="6" t="s">
        <v>25</v>
      </c>
      <c r="D5094" s="6" t="s">
        <v>26</v>
      </c>
      <c r="E5094" s="6" t="s">
        <v>8</v>
      </c>
      <c r="G5094" s="6" t="s">
        <v>27</v>
      </c>
      <c r="H5094" s="7">
        <v>5739084.0</v>
      </c>
      <c r="I5094" s="8">
        <v>5739941.0</v>
      </c>
      <c r="J5094" t="s">
        <v>37</v>
      </c>
      <c r="K5094" t="s">
        <v>12014</v>
      </c>
      <c r="L5094" t="s">
        <v>12014</v>
      </c>
      <c r="N5094" t="s">
        <v>12015</v>
      </c>
      <c r="Q5094" t="s">
        <v>12016</v>
      </c>
      <c r="R5094">
        <v>858.0</v>
      </c>
      <c r="S5094">
        <v>285.0</v>
      </c>
    </row>
    <row r="5095" ht="15.75" customHeight="1">
      <c r="A5095" s="6" t="s">
        <v>23</v>
      </c>
      <c r="B5095" s="6" t="s">
        <v>24</v>
      </c>
      <c r="C5095" s="6" t="s">
        <v>25</v>
      </c>
      <c r="D5095" s="6" t="s">
        <v>26</v>
      </c>
      <c r="E5095" s="6" t="s">
        <v>8</v>
      </c>
      <c r="G5095" s="6" t="s">
        <v>27</v>
      </c>
      <c r="H5095" s="7">
        <v>5739955.0</v>
      </c>
      <c r="I5095" s="8">
        <v>5740602.0</v>
      </c>
      <c r="J5095" t="s">
        <v>28</v>
      </c>
      <c r="K5095" t="s">
        <v>12017</v>
      </c>
      <c r="L5095" t="s">
        <v>12017</v>
      </c>
      <c r="N5095" t="s">
        <v>33</v>
      </c>
      <c r="Q5095" t="s">
        <v>12018</v>
      </c>
      <c r="R5095">
        <v>648.0</v>
      </c>
      <c r="S5095">
        <v>215.0</v>
      </c>
    </row>
    <row r="5096" ht="15.75" customHeight="1">
      <c r="A5096" s="6" t="s">
        <v>23</v>
      </c>
      <c r="B5096" s="6" t="s">
        <v>24</v>
      </c>
      <c r="C5096" s="6" t="s">
        <v>25</v>
      </c>
      <c r="D5096" s="6" t="s">
        <v>26</v>
      </c>
      <c r="E5096" s="6" t="s">
        <v>8</v>
      </c>
      <c r="G5096" s="6" t="s">
        <v>27</v>
      </c>
      <c r="H5096" s="7">
        <v>5740674.0</v>
      </c>
      <c r="I5096" s="8">
        <v>5741588.0</v>
      </c>
      <c r="J5096" t="s">
        <v>28</v>
      </c>
      <c r="K5096" t="s">
        <v>12019</v>
      </c>
      <c r="L5096" t="s">
        <v>12019</v>
      </c>
      <c r="N5096" t="s">
        <v>33</v>
      </c>
      <c r="Q5096" t="s">
        <v>12020</v>
      </c>
      <c r="R5096">
        <v>915.0</v>
      </c>
      <c r="S5096">
        <v>304.0</v>
      </c>
    </row>
    <row r="5097" ht="15.75" customHeight="1">
      <c r="A5097" s="6" t="s">
        <v>23</v>
      </c>
      <c r="B5097" s="6" t="s">
        <v>24</v>
      </c>
      <c r="C5097" s="6" t="s">
        <v>25</v>
      </c>
      <c r="D5097" s="6" t="s">
        <v>26</v>
      </c>
      <c r="E5097" s="6" t="s">
        <v>8</v>
      </c>
      <c r="G5097" s="6" t="s">
        <v>27</v>
      </c>
      <c r="H5097" s="7">
        <v>5741825.0</v>
      </c>
      <c r="I5097" s="8">
        <v>5743195.0</v>
      </c>
      <c r="J5097" t="s">
        <v>37</v>
      </c>
      <c r="K5097" t="s">
        <v>12021</v>
      </c>
      <c r="L5097" t="s">
        <v>12021</v>
      </c>
      <c r="N5097" t="s">
        <v>293</v>
      </c>
      <c r="Q5097" t="s">
        <v>12022</v>
      </c>
      <c r="R5097">
        <v>1371.0</v>
      </c>
      <c r="S5097">
        <v>456.0</v>
      </c>
    </row>
    <row r="5098" ht="15.75" customHeight="1">
      <c r="A5098" s="6" t="s">
        <v>23</v>
      </c>
      <c r="B5098" s="6" t="s">
        <v>24</v>
      </c>
      <c r="C5098" s="6" t="s">
        <v>25</v>
      </c>
      <c r="D5098" s="6" t="s">
        <v>26</v>
      </c>
      <c r="E5098" s="6" t="s">
        <v>8</v>
      </c>
      <c r="G5098" s="6" t="s">
        <v>27</v>
      </c>
      <c r="H5098" s="7">
        <v>5743203.0</v>
      </c>
      <c r="I5098" s="8">
        <v>5744513.0</v>
      </c>
      <c r="J5098" t="s">
        <v>28</v>
      </c>
      <c r="K5098" t="s">
        <v>12023</v>
      </c>
      <c r="L5098" t="s">
        <v>12023</v>
      </c>
      <c r="N5098" t="s">
        <v>174</v>
      </c>
      <c r="Q5098" t="s">
        <v>12024</v>
      </c>
      <c r="R5098">
        <v>1311.0</v>
      </c>
      <c r="S5098">
        <v>436.0</v>
      </c>
    </row>
    <row r="5099" ht="15.75" customHeight="1">
      <c r="A5099" s="6" t="s">
        <v>23</v>
      </c>
      <c r="B5099" s="6" t="s">
        <v>24</v>
      </c>
      <c r="C5099" s="6" t="s">
        <v>25</v>
      </c>
      <c r="D5099" s="6" t="s">
        <v>26</v>
      </c>
      <c r="E5099" s="6" t="s">
        <v>8</v>
      </c>
      <c r="G5099" s="6" t="s">
        <v>27</v>
      </c>
      <c r="H5099" s="7">
        <v>5744683.0</v>
      </c>
      <c r="I5099" s="8">
        <v>5745486.0</v>
      </c>
      <c r="J5099" t="s">
        <v>37</v>
      </c>
      <c r="K5099" t="s">
        <v>12025</v>
      </c>
      <c r="L5099" t="s">
        <v>12025</v>
      </c>
      <c r="N5099" t="s">
        <v>33</v>
      </c>
      <c r="Q5099" t="s">
        <v>12026</v>
      </c>
      <c r="R5099">
        <v>804.0</v>
      </c>
      <c r="S5099">
        <v>267.0</v>
      </c>
    </row>
    <row r="5100" ht="15.75" customHeight="1">
      <c r="A5100" s="6" t="s">
        <v>23</v>
      </c>
      <c r="B5100" s="6" t="s">
        <v>24</v>
      </c>
      <c r="C5100" s="6" t="s">
        <v>25</v>
      </c>
      <c r="D5100" s="6" t="s">
        <v>26</v>
      </c>
      <c r="E5100" s="6" t="s">
        <v>8</v>
      </c>
      <c r="G5100" s="6" t="s">
        <v>27</v>
      </c>
      <c r="H5100" s="7">
        <v>5745589.0</v>
      </c>
      <c r="I5100" s="8">
        <v>5745882.0</v>
      </c>
      <c r="J5100" t="s">
        <v>37</v>
      </c>
      <c r="K5100" t="s">
        <v>12027</v>
      </c>
      <c r="L5100" t="s">
        <v>12027</v>
      </c>
      <c r="N5100" t="s">
        <v>621</v>
      </c>
      <c r="Q5100" t="s">
        <v>12028</v>
      </c>
      <c r="R5100">
        <v>294.0</v>
      </c>
      <c r="S5100">
        <v>97.0</v>
      </c>
    </row>
    <row r="5101" ht="15.75" customHeight="1">
      <c r="A5101" s="6" t="s">
        <v>23</v>
      </c>
      <c r="B5101" s="6" t="s">
        <v>24</v>
      </c>
      <c r="C5101" s="6" t="s">
        <v>25</v>
      </c>
      <c r="D5101" s="6" t="s">
        <v>26</v>
      </c>
      <c r="E5101" s="6" t="s">
        <v>8</v>
      </c>
      <c r="G5101" s="6" t="s">
        <v>27</v>
      </c>
      <c r="H5101" s="7">
        <v>5746264.0</v>
      </c>
      <c r="I5101" s="8">
        <v>5746467.0</v>
      </c>
      <c r="J5101" t="s">
        <v>37</v>
      </c>
      <c r="K5101" t="s">
        <v>12029</v>
      </c>
      <c r="L5101" t="s">
        <v>12029</v>
      </c>
      <c r="N5101" t="s">
        <v>33</v>
      </c>
      <c r="Q5101" t="s">
        <v>12030</v>
      </c>
      <c r="R5101">
        <v>204.0</v>
      </c>
      <c r="S5101">
        <v>67.0</v>
      </c>
    </row>
    <row r="5102" ht="15.75" customHeight="1">
      <c r="A5102" s="6" t="s">
        <v>23</v>
      </c>
      <c r="B5102" s="6" t="s">
        <v>24</v>
      </c>
      <c r="C5102" s="6" t="s">
        <v>25</v>
      </c>
      <c r="D5102" s="6" t="s">
        <v>26</v>
      </c>
      <c r="E5102" s="6" t="s">
        <v>8</v>
      </c>
      <c r="G5102" s="6" t="s">
        <v>27</v>
      </c>
      <c r="H5102" s="7">
        <v>5746723.0</v>
      </c>
      <c r="I5102" s="8">
        <v>5750391.0</v>
      </c>
      <c r="J5102" t="s">
        <v>37</v>
      </c>
      <c r="K5102" t="s">
        <v>12031</v>
      </c>
      <c r="L5102" t="s">
        <v>12031</v>
      </c>
      <c r="N5102" t="s">
        <v>12032</v>
      </c>
      <c r="O5102" t="s">
        <v>12033</v>
      </c>
      <c r="Q5102" t="s">
        <v>12034</v>
      </c>
      <c r="R5102">
        <v>3669.0</v>
      </c>
      <c r="S5102">
        <v>1222.0</v>
      </c>
    </row>
    <row r="5103" ht="15.75" customHeight="1">
      <c r="A5103" s="6" t="s">
        <v>23</v>
      </c>
      <c r="B5103" s="6" t="s">
        <v>24</v>
      </c>
      <c r="C5103" s="6" t="s">
        <v>25</v>
      </c>
      <c r="D5103" s="6" t="s">
        <v>26</v>
      </c>
      <c r="E5103" s="6" t="s">
        <v>8</v>
      </c>
      <c r="G5103" s="6" t="s">
        <v>27</v>
      </c>
      <c r="H5103" s="7">
        <v>5750416.0</v>
      </c>
      <c r="I5103" s="8">
        <v>5751666.0</v>
      </c>
      <c r="J5103" t="s">
        <v>37</v>
      </c>
      <c r="K5103" t="s">
        <v>12035</v>
      </c>
      <c r="L5103" t="s">
        <v>12035</v>
      </c>
      <c r="N5103" t="s">
        <v>12036</v>
      </c>
      <c r="Q5103" t="s">
        <v>12037</v>
      </c>
      <c r="R5103">
        <v>1251.0</v>
      </c>
      <c r="S5103">
        <v>416.0</v>
      </c>
    </row>
    <row r="5104" ht="15.75" customHeight="1">
      <c r="A5104" s="6" t="s">
        <v>23</v>
      </c>
      <c r="B5104" s="6" t="s">
        <v>24</v>
      </c>
      <c r="C5104" s="6" t="s">
        <v>25</v>
      </c>
      <c r="D5104" s="6" t="s">
        <v>26</v>
      </c>
      <c r="E5104" s="6" t="s">
        <v>8</v>
      </c>
      <c r="G5104" s="6" t="s">
        <v>27</v>
      </c>
      <c r="H5104" s="7">
        <v>5751763.0</v>
      </c>
      <c r="I5104" s="8">
        <v>5752428.0</v>
      </c>
      <c r="J5104" t="s">
        <v>28</v>
      </c>
      <c r="K5104" t="s">
        <v>12038</v>
      </c>
      <c r="L5104" t="s">
        <v>12038</v>
      </c>
      <c r="N5104" t="s">
        <v>5878</v>
      </c>
      <c r="Q5104" t="s">
        <v>12039</v>
      </c>
      <c r="R5104">
        <v>666.0</v>
      </c>
      <c r="S5104">
        <v>221.0</v>
      </c>
    </row>
    <row r="5105" ht="15.75" customHeight="1">
      <c r="A5105" s="6" t="s">
        <v>23</v>
      </c>
      <c r="B5105" s="6" t="s">
        <v>24</v>
      </c>
      <c r="C5105" s="6" t="s">
        <v>25</v>
      </c>
      <c r="D5105" s="6" t="s">
        <v>26</v>
      </c>
      <c r="E5105" s="6" t="s">
        <v>8</v>
      </c>
      <c r="G5105" s="6" t="s">
        <v>27</v>
      </c>
      <c r="H5105" s="7">
        <v>5752877.0</v>
      </c>
      <c r="I5105" s="8">
        <v>5754334.0</v>
      </c>
      <c r="J5105" t="s">
        <v>37</v>
      </c>
      <c r="K5105" t="s">
        <v>12040</v>
      </c>
      <c r="L5105" t="s">
        <v>12040</v>
      </c>
      <c r="N5105" t="s">
        <v>33</v>
      </c>
      <c r="Q5105" t="s">
        <v>12041</v>
      </c>
      <c r="R5105">
        <v>1458.0</v>
      </c>
      <c r="S5105">
        <v>485.0</v>
      </c>
    </row>
    <row r="5106" ht="15.75" customHeight="1">
      <c r="A5106" s="6" t="s">
        <v>23</v>
      </c>
      <c r="B5106" s="6" t="s">
        <v>24</v>
      </c>
      <c r="C5106" s="6" t="s">
        <v>25</v>
      </c>
      <c r="D5106" s="6" t="s">
        <v>26</v>
      </c>
      <c r="E5106" s="6" t="s">
        <v>8</v>
      </c>
      <c r="G5106" s="6" t="s">
        <v>27</v>
      </c>
      <c r="H5106" s="7">
        <v>5754607.0</v>
      </c>
      <c r="I5106" s="8">
        <v>5755929.0</v>
      </c>
      <c r="J5106" t="s">
        <v>37</v>
      </c>
      <c r="K5106" t="s">
        <v>12042</v>
      </c>
      <c r="L5106" t="s">
        <v>12042</v>
      </c>
      <c r="N5106" t="s">
        <v>5479</v>
      </c>
      <c r="Q5106" t="s">
        <v>12043</v>
      </c>
      <c r="R5106">
        <v>1323.0</v>
      </c>
      <c r="S5106">
        <v>440.0</v>
      </c>
    </row>
    <row r="5107" ht="15.75" customHeight="1">
      <c r="A5107" s="6" t="s">
        <v>23</v>
      </c>
      <c r="B5107" s="6" t="s">
        <v>24</v>
      </c>
      <c r="C5107" s="6" t="s">
        <v>25</v>
      </c>
      <c r="D5107" s="6" t="s">
        <v>26</v>
      </c>
      <c r="E5107" s="6" t="s">
        <v>8</v>
      </c>
      <c r="G5107" s="6" t="s">
        <v>27</v>
      </c>
      <c r="H5107" s="7">
        <v>5755926.0</v>
      </c>
      <c r="I5107" s="8">
        <v>5756264.0</v>
      </c>
      <c r="J5107" t="s">
        <v>37</v>
      </c>
      <c r="K5107" t="s">
        <v>12044</v>
      </c>
      <c r="L5107" t="s">
        <v>12044</v>
      </c>
      <c r="N5107" t="s">
        <v>5476</v>
      </c>
      <c r="Q5107" t="s">
        <v>12045</v>
      </c>
      <c r="R5107">
        <v>339.0</v>
      </c>
      <c r="S5107">
        <v>112.0</v>
      </c>
    </row>
    <row r="5108" ht="15.75" customHeight="1">
      <c r="A5108" s="6" t="s">
        <v>23</v>
      </c>
      <c r="B5108" s="6" t="s">
        <v>24</v>
      </c>
      <c r="C5108" s="6" t="s">
        <v>25</v>
      </c>
      <c r="D5108" s="6" t="s">
        <v>26</v>
      </c>
      <c r="E5108" s="6" t="s">
        <v>8</v>
      </c>
      <c r="G5108" s="6" t="s">
        <v>27</v>
      </c>
      <c r="H5108" s="7">
        <v>5756367.0</v>
      </c>
      <c r="I5108" s="8">
        <v>5758799.0</v>
      </c>
      <c r="J5108" t="s">
        <v>37</v>
      </c>
      <c r="K5108" t="s">
        <v>12046</v>
      </c>
      <c r="L5108" t="s">
        <v>12046</v>
      </c>
      <c r="N5108" t="s">
        <v>12047</v>
      </c>
      <c r="Q5108" t="s">
        <v>12048</v>
      </c>
      <c r="R5108">
        <v>2433.0</v>
      </c>
      <c r="S5108">
        <v>810.0</v>
      </c>
    </row>
    <row r="5109" ht="15.75" customHeight="1">
      <c r="A5109" s="6" t="s">
        <v>23</v>
      </c>
      <c r="B5109" s="6" t="s">
        <v>24</v>
      </c>
      <c r="C5109" s="6" t="s">
        <v>25</v>
      </c>
      <c r="D5109" s="6" t="s">
        <v>26</v>
      </c>
      <c r="E5109" s="6" t="s">
        <v>8</v>
      </c>
      <c r="G5109" s="6" t="s">
        <v>27</v>
      </c>
      <c r="H5109" s="7">
        <v>5758903.0</v>
      </c>
      <c r="I5109" s="8">
        <v>5760462.0</v>
      </c>
      <c r="J5109" t="s">
        <v>37</v>
      </c>
      <c r="K5109" t="s">
        <v>12049</v>
      </c>
      <c r="L5109" t="s">
        <v>12049</v>
      </c>
      <c r="N5109" t="s">
        <v>12050</v>
      </c>
      <c r="Q5109" t="s">
        <v>12051</v>
      </c>
      <c r="R5109">
        <v>1560.0</v>
      </c>
      <c r="S5109">
        <v>519.0</v>
      </c>
    </row>
    <row r="5110" ht="15.75" customHeight="1">
      <c r="A5110" s="6" t="s">
        <v>23</v>
      </c>
      <c r="B5110" s="6" t="s">
        <v>24</v>
      </c>
      <c r="C5110" s="6" t="s">
        <v>25</v>
      </c>
      <c r="D5110" s="6" t="s">
        <v>26</v>
      </c>
      <c r="E5110" s="6" t="s">
        <v>8</v>
      </c>
      <c r="G5110" s="6" t="s">
        <v>27</v>
      </c>
      <c r="H5110" s="7">
        <v>5760591.0</v>
      </c>
      <c r="I5110" s="8">
        <v>5761115.0</v>
      </c>
      <c r="J5110" t="s">
        <v>37</v>
      </c>
      <c r="K5110" t="s">
        <v>12052</v>
      </c>
      <c r="L5110" t="s">
        <v>12052</v>
      </c>
      <c r="N5110" t="s">
        <v>726</v>
      </c>
      <c r="Q5110" t="s">
        <v>12053</v>
      </c>
      <c r="R5110">
        <v>525.0</v>
      </c>
      <c r="S5110">
        <v>174.0</v>
      </c>
    </row>
    <row r="5111" ht="15.75" customHeight="1">
      <c r="A5111" s="6" t="s">
        <v>23</v>
      </c>
      <c r="B5111" s="6" t="s">
        <v>24</v>
      </c>
      <c r="C5111" s="6" t="s">
        <v>25</v>
      </c>
      <c r="D5111" s="6" t="s">
        <v>26</v>
      </c>
      <c r="E5111" s="6" t="s">
        <v>8</v>
      </c>
      <c r="G5111" s="6" t="s">
        <v>27</v>
      </c>
      <c r="H5111" s="7">
        <v>5761274.0</v>
      </c>
      <c r="I5111" s="8">
        <v>5763091.0</v>
      </c>
      <c r="J5111" t="s">
        <v>37</v>
      </c>
      <c r="K5111" t="s">
        <v>12054</v>
      </c>
      <c r="L5111" t="s">
        <v>12054</v>
      </c>
      <c r="N5111" t="s">
        <v>12055</v>
      </c>
      <c r="Q5111" t="s">
        <v>12056</v>
      </c>
      <c r="R5111">
        <v>1818.0</v>
      </c>
      <c r="S5111">
        <v>605.0</v>
      </c>
    </row>
    <row r="5112" ht="15.75" customHeight="1">
      <c r="A5112" s="6" t="s">
        <v>23</v>
      </c>
      <c r="B5112" s="6" t="s">
        <v>24</v>
      </c>
      <c r="C5112" s="6" t="s">
        <v>25</v>
      </c>
      <c r="D5112" s="6" t="s">
        <v>26</v>
      </c>
      <c r="E5112" s="6" t="s">
        <v>8</v>
      </c>
      <c r="G5112" s="6" t="s">
        <v>27</v>
      </c>
      <c r="H5112" s="7">
        <v>5763206.0</v>
      </c>
      <c r="I5112" s="8">
        <v>5764021.0</v>
      </c>
      <c r="J5112" t="s">
        <v>28</v>
      </c>
      <c r="K5112" t="s">
        <v>12057</v>
      </c>
      <c r="L5112" t="s">
        <v>12057</v>
      </c>
      <c r="N5112" t="s">
        <v>33</v>
      </c>
      <c r="Q5112" t="s">
        <v>12058</v>
      </c>
      <c r="R5112">
        <v>816.0</v>
      </c>
      <c r="S5112">
        <v>271.0</v>
      </c>
    </row>
    <row r="5113" ht="15.75" customHeight="1">
      <c r="A5113" s="6" t="s">
        <v>23</v>
      </c>
      <c r="B5113" s="6" t="s">
        <v>24</v>
      </c>
      <c r="C5113" s="6" t="s">
        <v>25</v>
      </c>
      <c r="D5113" s="6" t="s">
        <v>26</v>
      </c>
      <c r="E5113" s="6" t="s">
        <v>8</v>
      </c>
      <c r="G5113" s="6" t="s">
        <v>27</v>
      </c>
      <c r="H5113" s="7">
        <v>5764366.0</v>
      </c>
      <c r="I5113" s="8">
        <v>5765778.0</v>
      </c>
      <c r="J5113" t="s">
        <v>37</v>
      </c>
      <c r="K5113" t="s">
        <v>12059</v>
      </c>
      <c r="L5113" t="s">
        <v>12059</v>
      </c>
      <c r="N5113" t="s">
        <v>1322</v>
      </c>
      <c r="Q5113" t="s">
        <v>12060</v>
      </c>
      <c r="R5113">
        <v>1413.0</v>
      </c>
      <c r="S5113">
        <v>470.0</v>
      </c>
    </row>
    <row r="5114" ht="15.75" customHeight="1">
      <c r="A5114" s="6" t="s">
        <v>23</v>
      </c>
      <c r="B5114" s="6" t="s">
        <v>24</v>
      </c>
      <c r="C5114" s="6" t="s">
        <v>25</v>
      </c>
      <c r="D5114" s="6" t="s">
        <v>26</v>
      </c>
      <c r="E5114" s="6" t="s">
        <v>8</v>
      </c>
      <c r="G5114" s="6" t="s">
        <v>27</v>
      </c>
      <c r="H5114" s="7">
        <v>5766250.0</v>
      </c>
      <c r="I5114" s="8">
        <v>5766828.0</v>
      </c>
      <c r="J5114" t="s">
        <v>37</v>
      </c>
      <c r="K5114" t="s">
        <v>12061</v>
      </c>
      <c r="L5114" t="s">
        <v>12061</v>
      </c>
      <c r="N5114" t="s">
        <v>33</v>
      </c>
      <c r="Q5114" t="s">
        <v>12062</v>
      </c>
      <c r="R5114">
        <v>579.0</v>
      </c>
      <c r="S5114">
        <v>192.0</v>
      </c>
    </row>
    <row r="5115" ht="15.75" customHeight="1">
      <c r="A5115" s="6" t="s">
        <v>23</v>
      </c>
      <c r="B5115" s="6" t="s">
        <v>24</v>
      </c>
      <c r="C5115" s="6" t="s">
        <v>25</v>
      </c>
      <c r="D5115" s="6" t="s">
        <v>26</v>
      </c>
      <c r="E5115" s="6" t="s">
        <v>8</v>
      </c>
      <c r="G5115" s="6" t="s">
        <v>27</v>
      </c>
      <c r="H5115" s="7">
        <v>5767227.0</v>
      </c>
      <c r="I5115" s="8">
        <v>5767655.0</v>
      </c>
      <c r="J5115" t="s">
        <v>37</v>
      </c>
      <c r="K5115" t="s">
        <v>12063</v>
      </c>
      <c r="L5115" t="s">
        <v>12063</v>
      </c>
      <c r="N5115" t="s">
        <v>12064</v>
      </c>
      <c r="Q5115" t="s">
        <v>12065</v>
      </c>
      <c r="R5115">
        <v>429.0</v>
      </c>
      <c r="S5115">
        <v>142.0</v>
      </c>
    </row>
    <row r="5116" ht="15.75" customHeight="1">
      <c r="A5116" s="6" t="s">
        <v>23</v>
      </c>
      <c r="B5116" s="6" t="s">
        <v>24</v>
      </c>
      <c r="C5116" s="6" t="s">
        <v>25</v>
      </c>
      <c r="D5116" s="6" t="s">
        <v>26</v>
      </c>
      <c r="E5116" s="6" t="s">
        <v>8</v>
      </c>
      <c r="G5116" s="6" t="s">
        <v>27</v>
      </c>
      <c r="H5116" s="7">
        <v>5767658.0</v>
      </c>
      <c r="I5116" s="8">
        <v>5767897.0</v>
      </c>
      <c r="J5116" t="s">
        <v>37</v>
      </c>
      <c r="K5116" t="s">
        <v>12066</v>
      </c>
      <c r="L5116" t="s">
        <v>12066</v>
      </c>
      <c r="N5116" t="s">
        <v>818</v>
      </c>
      <c r="Q5116" t="s">
        <v>12067</v>
      </c>
      <c r="R5116">
        <v>240.0</v>
      </c>
      <c r="S5116">
        <v>79.0</v>
      </c>
    </row>
    <row r="5117" ht="15.75" customHeight="1">
      <c r="A5117" s="6" t="s">
        <v>23</v>
      </c>
      <c r="B5117" s="6" t="s">
        <v>24</v>
      </c>
      <c r="C5117" s="6" t="s">
        <v>25</v>
      </c>
      <c r="D5117" s="6" t="s">
        <v>26</v>
      </c>
      <c r="E5117" s="6" t="s">
        <v>8</v>
      </c>
      <c r="G5117" s="6" t="s">
        <v>27</v>
      </c>
      <c r="H5117" s="7">
        <v>5768166.0</v>
      </c>
      <c r="I5117" s="8">
        <v>5768798.0</v>
      </c>
      <c r="J5117" t="s">
        <v>37</v>
      </c>
      <c r="K5117" t="s">
        <v>12068</v>
      </c>
      <c r="L5117" t="s">
        <v>12068</v>
      </c>
      <c r="N5117" t="s">
        <v>12069</v>
      </c>
      <c r="Q5117" t="s">
        <v>12070</v>
      </c>
      <c r="R5117">
        <v>633.0</v>
      </c>
      <c r="S5117">
        <v>210.0</v>
      </c>
    </row>
    <row r="5118" ht="15.75" customHeight="1">
      <c r="A5118" s="6" t="s">
        <v>23</v>
      </c>
      <c r="B5118" s="6" t="s">
        <v>24</v>
      </c>
      <c r="C5118" s="6" t="s">
        <v>25</v>
      </c>
      <c r="D5118" s="6" t="s">
        <v>26</v>
      </c>
      <c r="E5118" s="6" t="s">
        <v>8</v>
      </c>
      <c r="G5118" s="6" t="s">
        <v>27</v>
      </c>
      <c r="H5118" s="7">
        <v>5768804.0</v>
      </c>
      <c r="I5118" s="8">
        <v>5769622.0</v>
      </c>
      <c r="J5118" t="s">
        <v>37</v>
      </c>
      <c r="K5118" t="s">
        <v>12071</v>
      </c>
      <c r="L5118" t="s">
        <v>12071</v>
      </c>
      <c r="N5118" t="s">
        <v>12072</v>
      </c>
      <c r="Q5118" t="s">
        <v>12073</v>
      </c>
      <c r="R5118">
        <v>819.0</v>
      </c>
      <c r="S5118">
        <v>272.0</v>
      </c>
    </row>
    <row r="5119" ht="15.75" customHeight="1">
      <c r="A5119" s="6" t="s">
        <v>23</v>
      </c>
      <c r="B5119" s="6" t="s">
        <v>24</v>
      </c>
      <c r="C5119" s="6" t="s">
        <v>25</v>
      </c>
      <c r="D5119" s="6" t="s">
        <v>26</v>
      </c>
      <c r="E5119" s="6" t="s">
        <v>8</v>
      </c>
      <c r="G5119" s="6" t="s">
        <v>27</v>
      </c>
      <c r="H5119" s="7">
        <v>5769779.0</v>
      </c>
      <c r="I5119" s="8">
        <v>5770129.0</v>
      </c>
      <c r="J5119" t="s">
        <v>37</v>
      </c>
      <c r="K5119" t="s">
        <v>12074</v>
      </c>
      <c r="L5119" t="s">
        <v>12074</v>
      </c>
      <c r="N5119" t="s">
        <v>12075</v>
      </c>
      <c r="Q5119" t="s">
        <v>12076</v>
      </c>
      <c r="R5119">
        <v>351.0</v>
      </c>
      <c r="S5119">
        <v>116.0</v>
      </c>
    </row>
    <row r="5120" ht="15.75" customHeight="1">
      <c r="A5120" s="6" t="s">
        <v>23</v>
      </c>
      <c r="B5120" s="6" t="s">
        <v>24</v>
      </c>
      <c r="C5120" s="6" t="s">
        <v>25</v>
      </c>
      <c r="D5120" s="6" t="s">
        <v>26</v>
      </c>
      <c r="E5120" s="6" t="s">
        <v>8</v>
      </c>
      <c r="G5120" s="6" t="s">
        <v>27</v>
      </c>
      <c r="H5120" s="7">
        <v>5770195.0</v>
      </c>
      <c r="I5120" s="8">
        <v>5771127.0</v>
      </c>
      <c r="J5120" t="s">
        <v>37</v>
      </c>
      <c r="K5120" t="s">
        <v>12077</v>
      </c>
      <c r="L5120" t="s">
        <v>12077</v>
      </c>
      <c r="N5120" t="s">
        <v>6521</v>
      </c>
      <c r="O5120" t="s">
        <v>6522</v>
      </c>
      <c r="Q5120" t="s">
        <v>12078</v>
      </c>
      <c r="R5120">
        <v>933.0</v>
      </c>
      <c r="S5120">
        <v>310.0</v>
      </c>
    </row>
    <row r="5121" ht="15.75" customHeight="1">
      <c r="A5121" s="6" t="s">
        <v>23</v>
      </c>
      <c r="B5121" s="6" t="s">
        <v>24</v>
      </c>
      <c r="C5121" s="6" t="s">
        <v>25</v>
      </c>
      <c r="D5121" s="6" t="s">
        <v>26</v>
      </c>
      <c r="E5121" s="6" t="s">
        <v>8</v>
      </c>
      <c r="G5121" s="6" t="s">
        <v>27</v>
      </c>
      <c r="H5121" s="7">
        <v>5771111.0</v>
      </c>
      <c r="I5121" s="8">
        <v>5772172.0</v>
      </c>
      <c r="J5121" t="s">
        <v>37</v>
      </c>
      <c r="K5121" t="s">
        <v>12079</v>
      </c>
      <c r="L5121" t="s">
        <v>12079</v>
      </c>
      <c r="N5121" t="s">
        <v>6521</v>
      </c>
      <c r="O5121" t="s">
        <v>6522</v>
      </c>
      <c r="Q5121" t="s">
        <v>12080</v>
      </c>
      <c r="R5121">
        <v>1062.0</v>
      </c>
      <c r="S5121">
        <v>353.0</v>
      </c>
    </row>
    <row r="5122" ht="15.75" customHeight="1">
      <c r="A5122" s="6" t="s">
        <v>23</v>
      </c>
      <c r="B5122" s="6" t="s">
        <v>24</v>
      </c>
      <c r="C5122" s="6" t="s">
        <v>25</v>
      </c>
      <c r="D5122" s="6" t="s">
        <v>26</v>
      </c>
      <c r="E5122" s="6" t="s">
        <v>8</v>
      </c>
      <c r="G5122" s="6" t="s">
        <v>27</v>
      </c>
      <c r="H5122" s="7">
        <v>5772377.0</v>
      </c>
      <c r="I5122" s="8">
        <v>5773291.0</v>
      </c>
      <c r="J5122" t="s">
        <v>37</v>
      </c>
      <c r="K5122" t="s">
        <v>12081</v>
      </c>
      <c r="L5122" t="s">
        <v>12081</v>
      </c>
      <c r="N5122" t="s">
        <v>6521</v>
      </c>
      <c r="O5122" t="s">
        <v>6522</v>
      </c>
      <c r="Q5122" t="s">
        <v>12082</v>
      </c>
      <c r="R5122">
        <v>915.0</v>
      </c>
      <c r="S5122">
        <v>304.0</v>
      </c>
    </row>
    <row r="5123" ht="15.75" customHeight="1">
      <c r="A5123" s="6" t="s">
        <v>23</v>
      </c>
      <c r="B5123" s="6" t="s">
        <v>24</v>
      </c>
      <c r="C5123" s="6" t="s">
        <v>25</v>
      </c>
      <c r="D5123" s="6" t="s">
        <v>26</v>
      </c>
      <c r="E5123" s="6" t="s">
        <v>8</v>
      </c>
      <c r="G5123" s="6" t="s">
        <v>27</v>
      </c>
      <c r="H5123" s="7">
        <v>5773462.0</v>
      </c>
      <c r="I5123" s="8">
        <v>5774208.0</v>
      </c>
      <c r="J5123" t="s">
        <v>37</v>
      </c>
      <c r="K5123" t="s">
        <v>12083</v>
      </c>
      <c r="L5123" t="s">
        <v>12083</v>
      </c>
      <c r="N5123" t="s">
        <v>6521</v>
      </c>
      <c r="O5123" t="s">
        <v>6522</v>
      </c>
      <c r="Q5123" t="s">
        <v>12084</v>
      </c>
      <c r="R5123">
        <v>747.0</v>
      </c>
      <c r="S5123">
        <v>248.0</v>
      </c>
    </row>
    <row r="5124" ht="15.75" customHeight="1">
      <c r="A5124" s="6" t="s">
        <v>23</v>
      </c>
      <c r="B5124" s="6" t="s">
        <v>24</v>
      </c>
      <c r="C5124" s="6" t="s">
        <v>25</v>
      </c>
      <c r="D5124" s="6" t="s">
        <v>26</v>
      </c>
      <c r="E5124" s="6" t="s">
        <v>8</v>
      </c>
      <c r="G5124" s="6" t="s">
        <v>27</v>
      </c>
      <c r="H5124" s="7">
        <v>5774294.0</v>
      </c>
      <c r="I5124" s="8">
        <v>5774740.0</v>
      </c>
      <c r="J5124" t="s">
        <v>37</v>
      </c>
      <c r="K5124" t="s">
        <v>12085</v>
      </c>
      <c r="L5124" t="s">
        <v>12085</v>
      </c>
      <c r="N5124" t="s">
        <v>653</v>
      </c>
      <c r="Q5124" t="s">
        <v>12086</v>
      </c>
      <c r="R5124">
        <v>447.0</v>
      </c>
      <c r="S5124">
        <v>148.0</v>
      </c>
    </row>
    <row r="5125" ht="15.75" customHeight="1">
      <c r="A5125" s="6" t="s">
        <v>23</v>
      </c>
      <c r="B5125" s="6" t="s">
        <v>24</v>
      </c>
      <c r="C5125" s="6" t="s">
        <v>25</v>
      </c>
      <c r="D5125" s="6" t="s">
        <v>26</v>
      </c>
      <c r="E5125" s="6" t="s">
        <v>8</v>
      </c>
      <c r="G5125" s="6" t="s">
        <v>27</v>
      </c>
      <c r="H5125" s="7">
        <v>5774797.0</v>
      </c>
      <c r="I5125" s="8">
        <v>5775123.0</v>
      </c>
      <c r="J5125" t="s">
        <v>37</v>
      </c>
      <c r="K5125" t="s">
        <v>12087</v>
      </c>
      <c r="L5125" t="s">
        <v>12087</v>
      </c>
      <c r="N5125" t="s">
        <v>12088</v>
      </c>
      <c r="Q5125" t="s">
        <v>12089</v>
      </c>
      <c r="R5125">
        <v>327.0</v>
      </c>
      <c r="S5125">
        <v>108.0</v>
      </c>
    </row>
    <row r="5126" ht="15.75" customHeight="1">
      <c r="A5126" s="6" t="s">
        <v>23</v>
      </c>
      <c r="B5126" s="6" t="s">
        <v>24</v>
      </c>
      <c r="C5126" s="6" t="s">
        <v>25</v>
      </c>
      <c r="D5126" s="6" t="s">
        <v>26</v>
      </c>
      <c r="E5126" s="6" t="s">
        <v>8</v>
      </c>
      <c r="G5126" s="6" t="s">
        <v>27</v>
      </c>
      <c r="H5126" s="7">
        <v>5775468.0</v>
      </c>
      <c r="I5126" s="8">
        <v>5775911.0</v>
      </c>
      <c r="J5126" t="s">
        <v>37</v>
      </c>
      <c r="K5126" t="s">
        <v>12090</v>
      </c>
      <c r="L5126" t="s">
        <v>12090</v>
      </c>
      <c r="N5126" t="s">
        <v>12091</v>
      </c>
      <c r="Q5126" t="s">
        <v>12092</v>
      </c>
      <c r="R5126">
        <v>444.0</v>
      </c>
      <c r="S5126">
        <v>147.0</v>
      </c>
    </row>
    <row r="5127" ht="15.75" customHeight="1">
      <c r="A5127" s="6" t="s">
        <v>23</v>
      </c>
      <c r="B5127" s="6" t="s">
        <v>24</v>
      </c>
      <c r="C5127" s="6" t="s">
        <v>25</v>
      </c>
      <c r="D5127" s="6" t="s">
        <v>26</v>
      </c>
      <c r="E5127" s="6" t="s">
        <v>8</v>
      </c>
      <c r="G5127" s="6" t="s">
        <v>27</v>
      </c>
      <c r="H5127" s="7">
        <v>5775913.0</v>
      </c>
      <c r="I5127" s="8">
        <v>5776968.0</v>
      </c>
      <c r="J5127" t="s">
        <v>37</v>
      </c>
      <c r="K5127" t="s">
        <v>12093</v>
      </c>
      <c r="L5127" t="s">
        <v>12093</v>
      </c>
      <c r="N5127" t="s">
        <v>1144</v>
      </c>
      <c r="Q5127" t="s">
        <v>12094</v>
      </c>
      <c r="R5127">
        <v>1056.0</v>
      </c>
      <c r="S5127">
        <v>351.0</v>
      </c>
    </row>
    <row r="5128" ht="15.75" customHeight="1">
      <c r="A5128" s="6" t="s">
        <v>23</v>
      </c>
      <c r="B5128" s="6" t="s">
        <v>24</v>
      </c>
      <c r="C5128" s="6" t="s">
        <v>25</v>
      </c>
      <c r="D5128" s="6" t="s">
        <v>26</v>
      </c>
      <c r="E5128" s="6" t="s">
        <v>8</v>
      </c>
      <c r="G5128" s="6" t="s">
        <v>27</v>
      </c>
      <c r="H5128" s="7">
        <v>5777037.0</v>
      </c>
      <c r="I5128" s="8">
        <v>5777597.0</v>
      </c>
      <c r="J5128" t="s">
        <v>28</v>
      </c>
      <c r="K5128" t="s">
        <v>12095</v>
      </c>
      <c r="L5128" t="s">
        <v>12095</v>
      </c>
      <c r="N5128" t="s">
        <v>12096</v>
      </c>
      <c r="Q5128" t="s">
        <v>12097</v>
      </c>
      <c r="R5128">
        <v>561.0</v>
      </c>
      <c r="S5128">
        <v>186.0</v>
      </c>
    </row>
    <row r="5129" ht="15.75" customHeight="1">
      <c r="A5129" s="6" t="s">
        <v>23</v>
      </c>
      <c r="B5129" s="6" t="s">
        <v>24</v>
      </c>
      <c r="C5129" s="6" t="s">
        <v>25</v>
      </c>
      <c r="D5129" s="6" t="s">
        <v>26</v>
      </c>
      <c r="E5129" s="6" t="s">
        <v>8</v>
      </c>
      <c r="G5129" s="6" t="s">
        <v>27</v>
      </c>
      <c r="H5129" s="7">
        <v>5777603.0</v>
      </c>
      <c r="I5129" s="8">
        <v>5777962.0</v>
      </c>
      <c r="J5129" t="s">
        <v>28</v>
      </c>
      <c r="K5129" t="s">
        <v>12098</v>
      </c>
      <c r="L5129" t="s">
        <v>12098</v>
      </c>
      <c r="N5129" t="s">
        <v>171</v>
      </c>
      <c r="Q5129" t="s">
        <v>12099</v>
      </c>
      <c r="R5129">
        <v>360.0</v>
      </c>
      <c r="S5129">
        <v>119.0</v>
      </c>
    </row>
    <row r="5130" ht="15.75" customHeight="1">
      <c r="A5130" s="6" t="s">
        <v>23</v>
      </c>
      <c r="B5130" s="6" t="s">
        <v>24</v>
      </c>
      <c r="C5130" s="6" t="s">
        <v>25</v>
      </c>
      <c r="D5130" s="6" t="s">
        <v>26</v>
      </c>
      <c r="E5130" s="6" t="s">
        <v>8</v>
      </c>
      <c r="G5130" s="6" t="s">
        <v>27</v>
      </c>
      <c r="H5130" s="7">
        <v>5778069.0</v>
      </c>
      <c r="I5130" s="8">
        <v>5778341.0</v>
      </c>
      <c r="J5130" t="s">
        <v>37</v>
      </c>
      <c r="K5130" t="s">
        <v>12100</v>
      </c>
      <c r="L5130" t="s">
        <v>12100</v>
      </c>
      <c r="N5130" t="s">
        <v>33</v>
      </c>
      <c r="Q5130" t="s">
        <v>12101</v>
      </c>
      <c r="R5130">
        <v>273.0</v>
      </c>
      <c r="S5130">
        <v>90.0</v>
      </c>
    </row>
    <row r="5131" ht="15.75" customHeight="1">
      <c r="A5131" s="6" t="s">
        <v>23</v>
      </c>
      <c r="B5131" s="6" t="s">
        <v>24</v>
      </c>
      <c r="C5131" s="6" t="s">
        <v>25</v>
      </c>
      <c r="D5131" s="6" t="s">
        <v>26</v>
      </c>
      <c r="E5131" s="6" t="s">
        <v>8</v>
      </c>
      <c r="G5131" s="6" t="s">
        <v>27</v>
      </c>
      <c r="H5131" s="7">
        <v>5778353.0</v>
      </c>
      <c r="I5131" s="8">
        <v>5778733.0</v>
      </c>
      <c r="J5131" t="s">
        <v>37</v>
      </c>
      <c r="K5131" t="s">
        <v>12102</v>
      </c>
      <c r="L5131" t="s">
        <v>12102</v>
      </c>
      <c r="N5131" t="s">
        <v>33</v>
      </c>
      <c r="Q5131" t="s">
        <v>12103</v>
      </c>
      <c r="R5131">
        <v>381.0</v>
      </c>
      <c r="S5131">
        <v>126.0</v>
      </c>
    </row>
    <row r="5132" ht="15.75" customHeight="1">
      <c r="A5132" s="6" t="s">
        <v>23</v>
      </c>
      <c r="B5132" s="6" t="s">
        <v>24</v>
      </c>
      <c r="C5132" s="6" t="s">
        <v>25</v>
      </c>
      <c r="D5132" s="6" t="s">
        <v>26</v>
      </c>
      <c r="E5132" s="6" t="s">
        <v>8</v>
      </c>
      <c r="G5132" s="6" t="s">
        <v>27</v>
      </c>
      <c r="H5132" s="7">
        <v>5778730.0</v>
      </c>
      <c r="I5132" s="8">
        <v>5780166.0</v>
      </c>
      <c r="J5132" t="s">
        <v>37</v>
      </c>
      <c r="K5132" t="s">
        <v>12104</v>
      </c>
      <c r="L5132" t="s">
        <v>12104</v>
      </c>
      <c r="N5132" t="s">
        <v>12105</v>
      </c>
      <c r="Q5132" t="s">
        <v>12106</v>
      </c>
      <c r="R5132">
        <v>1437.0</v>
      </c>
      <c r="S5132">
        <v>478.0</v>
      </c>
    </row>
    <row r="5133" ht="15.75" customHeight="1">
      <c r="A5133" s="6" t="s">
        <v>23</v>
      </c>
      <c r="B5133" s="6" t="s">
        <v>113</v>
      </c>
      <c r="C5133" s="6" t="s">
        <v>25</v>
      </c>
      <c r="D5133" s="6" t="s">
        <v>26</v>
      </c>
      <c r="E5133" s="6" t="s">
        <v>8</v>
      </c>
      <c r="G5133" s="6" t="s">
        <v>27</v>
      </c>
      <c r="H5133" s="7">
        <v>5780180.0</v>
      </c>
      <c r="I5133" s="8">
        <v>5780448.0</v>
      </c>
      <c r="J5133" t="s">
        <v>28</v>
      </c>
      <c r="N5133" t="s">
        <v>33</v>
      </c>
      <c r="Q5133" t="s">
        <v>12107</v>
      </c>
      <c r="R5133">
        <v>269.0</v>
      </c>
      <c r="T5133" t="s">
        <v>116</v>
      </c>
    </row>
    <row r="5134" ht="15.75" customHeight="1">
      <c r="A5134" s="6" t="s">
        <v>23</v>
      </c>
      <c r="B5134" s="6" t="s">
        <v>113</v>
      </c>
      <c r="C5134" s="6" t="s">
        <v>25</v>
      </c>
      <c r="D5134" s="6" t="s">
        <v>26</v>
      </c>
      <c r="E5134" s="6" t="s">
        <v>8</v>
      </c>
      <c r="G5134" s="6" t="s">
        <v>27</v>
      </c>
      <c r="H5134" s="7">
        <v>5780571.0</v>
      </c>
      <c r="I5134" s="8">
        <v>5780852.0</v>
      </c>
      <c r="J5134" t="s">
        <v>28</v>
      </c>
      <c r="N5134" t="s">
        <v>1900</v>
      </c>
      <c r="Q5134" t="s">
        <v>12108</v>
      </c>
      <c r="R5134">
        <v>282.0</v>
      </c>
      <c r="T5134" t="s">
        <v>129</v>
      </c>
    </row>
    <row r="5135" ht="15.75" customHeight="1">
      <c r="A5135" s="6" t="s">
        <v>23</v>
      </c>
      <c r="B5135" s="6" t="s">
        <v>24</v>
      </c>
      <c r="C5135" s="6" t="s">
        <v>25</v>
      </c>
      <c r="D5135" s="6" t="s">
        <v>26</v>
      </c>
      <c r="E5135" s="6" t="s">
        <v>8</v>
      </c>
      <c r="G5135" s="6" t="s">
        <v>27</v>
      </c>
      <c r="H5135" s="7">
        <v>5780898.0</v>
      </c>
      <c r="I5135" s="8">
        <v>5782118.0</v>
      </c>
      <c r="J5135" t="s">
        <v>28</v>
      </c>
      <c r="K5135" t="s">
        <v>12109</v>
      </c>
      <c r="L5135" t="s">
        <v>12109</v>
      </c>
      <c r="N5135" t="s">
        <v>33</v>
      </c>
      <c r="Q5135" t="s">
        <v>12110</v>
      </c>
      <c r="R5135">
        <v>1221.0</v>
      </c>
      <c r="S5135">
        <v>406.0</v>
      </c>
    </row>
    <row r="5136" ht="15.75" customHeight="1">
      <c r="A5136" s="6" t="s">
        <v>23</v>
      </c>
      <c r="B5136" s="6" t="s">
        <v>24</v>
      </c>
      <c r="C5136" s="6" t="s">
        <v>25</v>
      </c>
      <c r="D5136" s="6" t="s">
        <v>26</v>
      </c>
      <c r="E5136" s="6" t="s">
        <v>8</v>
      </c>
      <c r="G5136" s="6" t="s">
        <v>27</v>
      </c>
      <c r="H5136" s="7">
        <v>5782193.0</v>
      </c>
      <c r="I5136" s="8">
        <v>5782786.0</v>
      </c>
      <c r="J5136" t="s">
        <v>28</v>
      </c>
      <c r="K5136" t="s">
        <v>12111</v>
      </c>
      <c r="L5136" t="s">
        <v>12111</v>
      </c>
      <c r="N5136" t="s">
        <v>33</v>
      </c>
      <c r="Q5136" t="s">
        <v>12112</v>
      </c>
      <c r="R5136">
        <v>594.0</v>
      </c>
      <c r="S5136">
        <v>197.0</v>
      </c>
    </row>
    <row r="5137" ht="15.75" customHeight="1">
      <c r="A5137" s="6" t="s">
        <v>23</v>
      </c>
      <c r="B5137" s="6" t="s">
        <v>24</v>
      </c>
      <c r="C5137" s="6" t="s">
        <v>25</v>
      </c>
      <c r="D5137" s="6" t="s">
        <v>26</v>
      </c>
      <c r="E5137" s="6" t="s">
        <v>8</v>
      </c>
      <c r="G5137" s="6" t="s">
        <v>27</v>
      </c>
      <c r="H5137" s="7">
        <v>5782975.0</v>
      </c>
      <c r="I5137" s="8">
        <v>5784774.0</v>
      </c>
      <c r="J5137" t="s">
        <v>28</v>
      </c>
      <c r="K5137" t="s">
        <v>12113</v>
      </c>
      <c r="L5137" t="s">
        <v>12113</v>
      </c>
      <c r="N5137" t="s">
        <v>33</v>
      </c>
      <c r="Q5137" t="s">
        <v>12114</v>
      </c>
      <c r="R5137">
        <v>1800.0</v>
      </c>
      <c r="S5137">
        <v>599.0</v>
      </c>
    </row>
    <row r="5138" ht="15.75" customHeight="1">
      <c r="A5138" s="6" t="s">
        <v>23</v>
      </c>
      <c r="B5138" s="6" t="s">
        <v>24</v>
      </c>
      <c r="C5138" s="6" t="s">
        <v>25</v>
      </c>
      <c r="D5138" s="6" t="s">
        <v>26</v>
      </c>
      <c r="E5138" s="6" t="s">
        <v>8</v>
      </c>
      <c r="G5138" s="6" t="s">
        <v>27</v>
      </c>
      <c r="H5138" s="7">
        <v>5784791.0</v>
      </c>
      <c r="I5138" s="8">
        <v>5785003.0</v>
      </c>
      <c r="J5138" t="s">
        <v>28</v>
      </c>
      <c r="K5138" t="s">
        <v>12115</v>
      </c>
      <c r="L5138" t="s">
        <v>12115</v>
      </c>
      <c r="N5138" t="s">
        <v>33</v>
      </c>
      <c r="Q5138" t="s">
        <v>12116</v>
      </c>
      <c r="R5138">
        <v>213.0</v>
      </c>
      <c r="S5138">
        <v>70.0</v>
      </c>
    </row>
    <row r="5139" ht="15.75" customHeight="1">
      <c r="A5139" s="6" t="s">
        <v>23</v>
      </c>
      <c r="B5139" s="6" t="s">
        <v>24</v>
      </c>
      <c r="C5139" s="6" t="s">
        <v>25</v>
      </c>
      <c r="D5139" s="6" t="s">
        <v>26</v>
      </c>
      <c r="E5139" s="6" t="s">
        <v>8</v>
      </c>
      <c r="G5139" s="6" t="s">
        <v>27</v>
      </c>
      <c r="H5139" s="7">
        <v>5785079.0</v>
      </c>
      <c r="I5139" s="8">
        <v>5786062.0</v>
      </c>
      <c r="J5139" t="s">
        <v>28</v>
      </c>
      <c r="K5139" t="s">
        <v>12117</v>
      </c>
      <c r="L5139" t="s">
        <v>12117</v>
      </c>
      <c r="N5139" t="s">
        <v>12118</v>
      </c>
      <c r="Q5139" t="s">
        <v>12119</v>
      </c>
      <c r="R5139">
        <v>984.0</v>
      </c>
      <c r="S5139">
        <v>327.0</v>
      </c>
    </row>
    <row r="5140" ht="15.75" customHeight="1">
      <c r="A5140" s="6" t="s">
        <v>23</v>
      </c>
      <c r="B5140" s="6" t="s">
        <v>24</v>
      </c>
      <c r="C5140" s="6" t="s">
        <v>25</v>
      </c>
      <c r="D5140" s="6" t="s">
        <v>26</v>
      </c>
      <c r="E5140" s="6" t="s">
        <v>8</v>
      </c>
      <c r="G5140" s="6" t="s">
        <v>27</v>
      </c>
      <c r="H5140" s="7">
        <v>5787034.0</v>
      </c>
      <c r="I5140" s="8">
        <v>5787261.0</v>
      </c>
      <c r="J5140" t="s">
        <v>28</v>
      </c>
      <c r="K5140" t="s">
        <v>12120</v>
      </c>
      <c r="L5140" t="s">
        <v>12120</v>
      </c>
      <c r="N5140" t="s">
        <v>33</v>
      </c>
      <c r="Q5140" t="s">
        <v>12121</v>
      </c>
      <c r="R5140">
        <v>228.0</v>
      </c>
      <c r="S5140">
        <v>75.0</v>
      </c>
    </row>
    <row r="5141" ht="15.75" customHeight="1">
      <c r="A5141" s="6" t="s">
        <v>23</v>
      </c>
      <c r="B5141" s="6" t="s">
        <v>24</v>
      </c>
      <c r="C5141" s="6" t="s">
        <v>25</v>
      </c>
      <c r="D5141" s="6" t="s">
        <v>26</v>
      </c>
      <c r="E5141" s="6" t="s">
        <v>8</v>
      </c>
      <c r="G5141" s="6" t="s">
        <v>27</v>
      </c>
      <c r="H5141" s="7">
        <v>5787261.0</v>
      </c>
      <c r="I5141" s="8">
        <v>5787473.0</v>
      </c>
      <c r="J5141" t="s">
        <v>28</v>
      </c>
      <c r="K5141" t="s">
        <v>12122</v>
      </c>
      <c r="L5141" t="s">
        <v>12122</v>
      </c>
      <c r="N5141" t="s">
        <v>33</v>
      </c>
      <c r="Q5141" t="s">
        <v>12123</v>
      </c>
      <c r="R5141">
        <v>213.0</v>
      </c>
      <c r="S5141">
        <v>70.0</v>
      </c>
    </row>
    <row r="5142" ht="15.75" customHeight="1">
      <c r="A5142" s="6" t="s">
        <v>23</v>
      </c>
      <c r="B5142" s="6" t="s">
        <v>24</v>
      </c>
      <c r="C5142" s="6" t="s">
        <v>25</v>
      </c>
      <c r="D5142" s="6" t="s">
        <v>26</v>
      </c>
      <c r="E5142" s="6" t="s">
        <v>8</v>
      </c>
      <c r="G5142" s="6" t="s">
        <v>27</v>
      </c>
      <c r="H5142" s="7">
        <v>5787484.0</v>
      </c>
      <c r="I5142" s="8">
        <v>5787669.0</v>
      </c>
      <c r="J5142" t="s">
        <v>28</v>
      </c>
      <c r="K5142" t="s">
        <v>12124</v>
      </c>
      <c r="L5142" t="s">
        <v>12124</v>
      </c>
      <c r="N5142" t="s">
        <v>33</v>
      </c>
      <c r="Q5142" t="s">
        <v>12125</v>
      </c>
      <c r="R5142">
        <v>186.0</v>
      </c>
      <c r="S5142">
        <v>61.0</v>
      </c>
    </row>
    <row r="5143" ht="15.75" customHeight="1">
      <c r="A5143" s="6" t="s">
        <v>23</v>
      </c>
      <c r="B5143" s="6" t="s">
        <v>24</v>
      </c>
      <c r="C5143" s="6" t="s">
        <v>25</v>
      </c>
      <c r="D5143" s="6" t="s">
        <v>26</v>
      </c>
      <c r="E5143" s="6" t="s">
        <v>8</v>
      </c>
      <c r="G5143" s="6" t="s">
        <v>27</v>
      </c>
      <c r="H5143" s="7">
        <v>5787679.0</v>
      </c>
      <c r="I5143" s="8">
        <v>5788245.0</v>
      </c>
      <c r="J5143" t="s">
        <v>28</v>
      </c>
      <c r="K5143" t="s">
        <v>12126</v>
      </c>
      <c r="L5143" t="s">
        <v>12126</v>
      </c>
      <c r="N5143" t="s">
        <v>33</v>
      </c>
      <c r="Q5143" t="s">
        <v>12127</v>
      </c>
      <c r="R5143">
        <v>567.0</v>
      </c>
      <c r="S5143">
        <v>188.0</v>
      </c>
    </row>
    <row r="5144" ht="15.75" customHeight="1">
      <c r="A5144" s="6" t="s">
        <v>23</v>
      </c>
      <c r="B5144" s="6" t="s">
        <v>24</v>
      </c>
      <c r="C5144" s="6" t="s">
        <v>25</v>
      </c>
      <c r="D5144" s="6" t="s">
        <v>26</v>
      </c>
      <c r="E5144" s="6" t="s">
        <v>8</v>
      </c>
      <c r="G5144" s="6" t="s">
        <v>27</v>
      </c>
      <c r="H5144" s="7">
        <v>5788464.0</v>
      </c>
      <c r="I5144" s="8">
        <v>5789045.0</v>
      </c>
      <c r="J5144" t="s">
        <v>28</v>
      </c>
      <c r="K5144" t="s">
        <v>12128</v>
      </c>
      <c r="L5144" t="s">
        <v>12128</v>
      </c>
      <c r="N5144" t="s">
        <v>33</v>
      </c>
      <c r="Q5144" t="s">
        <v>12129</v>
      </c>
      <c r="R5144">
        <v>582.0</v>
      </c>
      <c r="S5144">
        <v>193.0</v>
      </c>
    </row>
    <row r="5145" ht="15.75" customHeight="1">
      <c r="A5145" s="6" t="s">
        <v>23</v>
      </c>
      <c r="B5145" s="6" t="s">
        <v>24</v>
      </c>
      <c r="C5145" s="6" t="s">
        <v>25</v>
      </c>
      <c r="D5145" s="6" t="s">
        <v>26</v>
      </c>
      <c r="E5145" s="6" t="s">
        <v>8</v>
      </c>
      <c r="G5145" s="6" t="s">
        <v>27</v>
      </c>
      <c r="H5145" s="7">
        <v>5789251.0</v>
      </c>
      <c r="I5145" s="8">
        <v>5789493.0</v>
      </c>
      <c r="J5145" t="s">
        <v>28</v>
      </c>
      <c r="K5145" t="s">
        <v>12130</v>
      </c>
      <c r="L5145" t="s">
        <v>12130</v>
      </c>
      <c r="N5145" t="s">
        <v>33</v>
      </c>
      <c r="Q5145" t="s">
        <v>12131</v>
      </c>
      <c r="R5145">
        <v>243.0</v>
      </c>
      <c r="S5145">
        <v>80.0</v>
      </c>
    </row>
    <row r="5146" ht="15.75" customHeight="1">
      <c r="A5146" s="6" t="s">
        <v>23</v>
      </c>
      <c r="B5146" s="6" t="s">
        <v>24</v>
      </c>
      <c r="C5146" s="6" t="s">
        <v>25</v>
      </c>
      <c r="D5146" s="6" t="s">
        <v>26</v>
      </c>
      <c r="E5146" s="6" t="s">
        <v>8</v>
      </c>
      <c r="G5146" s="6" t="s">
        <v>27</v>
      </c>
      <c r="H5146" s="7">
        <v>5789606.0</v>
      </c>
      <c r="I5146" s="8">
        <v>5790565.0</v>
      </c>
      <c r="J5146" t="s">
        <v>28</v>
      </c>
      <c r="K5146" t="s">
        <v>12132</v>
      </c>
      <c r="L5146" t="s">
        <v>12132</v>
      </c>
      <c r="N5146" t="s">
        <v>33</v>
      </c>
      <c r="Q5146" t="s">
        <v>12133</v>
      </c>
      <c r="R5146">
        <v>960.0</v>
      </c>
      <c r="S5146">
        <v>319.0</v>
      </c>
    </row>
    <row r="5147" ht="15.75" customHeight="1">
      <c r="A5147" s="6" t="s">
        <v>23</v>
      </c>
      <c r="B5147" s="6" t="s">
        <v>24</v>
      </c>
      <c r="C5147" s="6" t="s">
        <v>25</v>
      </c>
      <c r="D5147" s="6" t="s">
        <v>26</v>
      </c>
      <c r="E5147" s="6" t="s">
        <v>8</v>
      </c>
      <c r="G5147" s="6" t="s">
        <v>27</v>
      </c>
      <c r="H5147" s="7">
        <v>5790543.0</v>
      </c>
      <c r="I5147" s="8">
        <v>5792825.0</v>
      </c>
      <c r="J5147" t="s">
        <v>28</v>
      </c>
      <c r="K5147" t="s">
        <v>12134</v>
      </c>
      <c r="L5147" t="s">
        <v>12134</v>
      </c>
      <c r="N5147" t="s">
        <v>12135</v>
      </c>
      <c r="Q5147" t="s">
        <v>12136</v>
      </c>
      <c r="R5147">
        <v>2283.0</v>
      </c>
      <c r="S5147">
        <v>760.0</v>
      </c>
    </row>
    <row r="5148" ht="15.75" customHeight="1">
      <c r="A5148" s="6" t="s">
        <v>23</v>
      </c>
      <c r="B5148" s="6" t="s">
        <v>24</v>
      </c>
      <c r="C5148" s="6" t="s">
        <v>25</v>
      </c>
      <c r="D5148" s="6" t="s">
        <v>26</v>
      </c>
      <c r="E5148" s="6" t="s">
        <v>8</v>
      </c>
      <c r="G5148" s="6" t="s">
        <v>27</v>
      </c>
      <c r="H5148" s="7">
        <v>5794402.0</v>
      </c>
      <c r="I5148" s="8">
        <v>5794746.0</v>
      </c>
      <c r="J5148" t="s">
        <v>28</v>
      </c>
      <c r="K5148" t="s">
        <v>12137</v>
      </c>
      <c r="L5148" t="s">
        <v>12137</v>
      </c>
      <c r="N5148" t="s">
        <v>653</v>
      </c>
      <c r="Q5148" t="s">
        <v>12138</v>
      </c>
      <c r="R5148">
        <v>345.0</v>
      </c>
      <c r="S5148">
        <v>114.0</v>
      </c>
    </row>
    <row r="5149" ht="15.75" customHeight="1">
      <c r="A5149" s="6" t="s">
        <v>23</v>
      </c>
      <c r="B5149" s="6" t="s">
        <v>24</v>
      </c>
      <c r="C5149" s="6" t="s">
        <v>25</v>
      </c>
      <c r="D5149" s="6" t="s">
        <v>26</v>
      </c>
      <c r="E5149" s="6" t="s">
        <v>8</v>
      </c>
      <c r="G5149" s="6" t="s">
        <v>27</v>
      </c>
      <c r="H5149" s="7">
        <v>5794800.0</v>
      </c>
      <c r="I5149" s="8">
        <v>5795261.0</v>
      </c>
      <c r="J5149" t="s">
        <v>28</v>
      </c>
      <c r="K5149" t="s">
        <v>12139</v>
      </c>
      <c r="L5149" t="s">
        <v>12139</v>
      </c>
      <c r="N5149" t="s">
        <v>33</v>
      </c>
      <c r="Q5149" t="s">
        <v>12140</v>
      </c>
      <c r="R5149">
        <v>462.0</v>
      </c>
      <c r="S5149">
        <v>153.0</v>
      </c>
    </row>
    <row r="5150" ht="15.75" customHeight="1">
      <c r="A5150" s="6" t="s">
        <v>23</v>
      </c>
      <c r="B5150" s="6" t="s">
        <v>24</v>
      </c>
      <c r="C5150" s="6" t="s">
        <v>25</v>
      </c>
      <c r="D5150" s="6" t="s">
        <v>26</v>
      </c>
      <c r="E5150" s="6" t="s">
        <v>8</v>
      </c>
      <c r="G5150" s="6" t="s">
        <v>27</v>
      </c>
      <c r="H5150" s="7">
        <v>5795206.0</v>
      </c>
      <c r="I5150" s="8">
        <v>5796447.0</v>
      </c>
      <c r="J5150" t="s">
        <v>37</v>
      </c>
      <c r="K5150" t="s">
        <v>658</v>
      </c>
      <c r="L5150" t="s">
        <v>658</v>
      </c>
      <c r="N5150" t="s">
        <v>659</v>
      </c>
      <c r="Q5150" t="s">
        <v>12141</v>
      </c>
      <c r="R5150">
        <v>1242.0</v>
      </c>
      <c r="S5150">
        <v>413.0</v>
      </c>
    </row>
    <row r="5151" ht="15.75" customHeight="1">
      <c r="A5151" s="6" t="s">
        <v>23</v>
      </c>
      <c r="B5151" s="6" t="s">
        <v>113</v>
      </c>
      <c r="C5151" s="6" t="s">
        <v>25</v>
      </c>
      <c r="D5151" s="6" t="s">
        <v>26</v>
      </c>
      <c r="E5151" s="6" t="s">
        <v>8</v>
      </c>
      <c r="G5151" s="6" t="s">
        <v>27</v>
      </c>
      <c r="H5151" s="7">
        <v>5796642.0</v>
      </c>
      <c r="I5151" s="8">
        <v>5796971.0</v>
      </c>
      <c r="J5151" t="s">
        <v>28</v>
      </c>
      <c r="N5151" t="s">
        <v>10807</v>
      </c>
      <c r="Q5151" t="s">
        <v>12142</v>
      </c>
      <c r="R5151">
        <v>330.0</v>
      </c>
      <c r="T5151" t="s">
        <v>129</v>
      </c>
    </row>
    <row r="5152" ht="15.75" customHeight="1">
      <c r="A5152" s="6" t="s">
        <v>23</v>
      </c>
      <c r="B5152" s="6" t="s">
        <v>24</v>
      </c>
      <c r="C5152" s="6" t="s">
        <v>25</v>
      </c>
      <c r="D5152" s="6" t="s">
        <v>26</v>
      </c>
      <c r="E5152" s="6" t="s">
        <v>8</v>
      </c>
      <c r="G5152" s="6" t="s">
        <v>27</v>
      </c>
      <c r="H5152" s="7">
        <v>5797018.0</v>
      </c>
      <c r="I5152" s="8">
        <v>5798394.0</v>
      </c>
      <c r="J5152" t="s">
        <v>28</v>
      </c>
      <c r="K5152" t="s">
        <v>12143</v>
      </c>
      <c r="L5152" t="s">
        <v>12143</v>
      </c>
      <c r="N5152" t="s">
        <v>171</v>
      </c>
      <c r="Q5152" t="s">
        <v>12144</v>
      </c>
      <c r="R5152">
        <v>1377.0</v>
      </c>
      <c r="S5152">
        <v>458.0</v>
      </c>
    </row>
    <row r="5153" ht="15.75" customHeight="1">
      <c r="A5153" s="6" t="s">
        <v>23</v>
      </c>
      <c r="B5153" s="6" t="s">
        <v>24</v>
      </c>
      <c r="C5153" s="6" t="s">
        <v>25</v>
      </c>
      <c r="D5153" s="6" t="s">
        <v>26</v>
      </c>
      <c r="E5153" s="6" t="s">
        <v>8</v>
      </c>
      <c r="G5153" s="6" t="s">
        <v>27</v>
      </c>
      <c r="H5153" s="7">
        <v>5798824.0</v>
      </c>
      <c r="I5153" s="8">
        <v>5800011.0</v>
      </c>
      <c r="J5153" t="s">
        <v>37</v>
      </c>
      <c r="K5153" t="s">
        <v>12145</v>
      </c>
      <c r="L5153" t="s">
        <v>12145</v>
      </c>
      <c r="N5153" t="s">
        <v>8281</v>
      </c>
      <c r="Q5153" t="s">
        <v>12146</v>
      </c>
      <c r="R5153">
        <v>1188.0</v>
      </c>
      <c r="S5153">
        <v>395.0</v>
      </c>
    </row>
    <row r="5154" ht="15.75" customHeight="1">
      <c r="A5154" s="6" t="s">
        <v>23</v>
      </c>
      <c r="B5154" s="6" t="s">
        <v>24</v>
      </c>
      <c r="C5154" s="6" t="s">
        <v>25</v>
      </c>
      <c r="D5154" s="6" t="s">
        <v>26</v>
      </c>
      <c r="E5154" s="6" t="s">
        <v>8</v>
      </c>
      <c r="G5154" s="6" t="s">
        <v>27</v>
      </c>
      <c r="H5154" s="7">
        <v>5800008.0</v>
      </c>
      <c r="I5154" s="8">
        <v>5800904.0</v>
      </c>
      <c r="J5154" t="s">
        <v>37</v>
      </c>
      <c r="K5154" t="s">
        <v>12147</v>
      </c>
      <c r="L5154" t="s">
        <v>12147</v>
      </c>
      <c r="N5154" t="s">
        <v>33</v>
      </c>
      <c r="Q5154" t="s">
        <v>12148</v>
      </c>
      <c r="R5154">
        <v>897.0</v>
      </c>
      <c r="S5154">
        <v>298.0</v>
      </c>
    </row>
    <row r="5155" ht="15.75" customHeight="1">
      <c r="A5155" s="6" t="s">
        <v>23</v>
      </c>
      <c r="B5155" s="6" t="s">
        <v>24</v>
      </c>
      <c r="C5155" s="6" t="s">
        <v>25</v>
      </c>
      <c r="D5155" s="6" t="s">
        <v>26</v>
      </c>
      <c r="E5155" s="6" t="s">
        <v>8</v>
      </c>
      <c r="G5155" s="6" t="s">
        <v>27</v>
      </c>
      <c r="H5155" s="7">
        <v>5800888.0</v>
      </c>
      <c r="I5155" s="8">
        <v>5801730.0</v>
      </c>
      <c r="J5155" t="s">
        <v>37</v>
      </c>
      <c r="K5155" t="s">
        <v>12149</v>
      </c>
      <c r="L5155" t="s">
        <v>12149</v>
      </c>
      <c r="N5155" t="s">
        <v>33</v>
      </c>
      <c r="Q5155" t="s">
        <v>12150</v>
      </c>
      <c r="R5155">
        <v>843.0</v>
      </c>
      <c r="S5155">
        <v>280.0</v>
      </c>
    </row>
    <row r="5156" ht="15.75" customHeight="1">
      <c r="A5156" s="6" t="s">
        <v>23</v>
      </c>
      <c r="B5156" s="6" t="s">
        <v>24</v>
      </c>
      <c r="C5156" s="6" t="s">
        <v>25</v>
      </c>
      <c r="D5156" s="6" t="s">
        <v>26</v>
      </c>
      <c r="E5156" s="6" t="s">
        <v>8</v>
      </c>
      <c r="G5156" s="6" t="s">
        <v>27</v>
      </c>
      <c r="H5156" s="7">
        <v>5801960.0</v>
      </c>
      <c r="I5156" s="8">
        <v>5802550.0</v>
      </c>
      <c r="J5156" t="s">
        <v>37</v>
      </c>
      <c r="K5156" t="s">
        <v>12151</v>
      </c>
      <c r="L5156" t="s">
        <v>12151</v>
      </c>
      <c r="N5156" t="s">
        <v>1144</v>
      </c>
      <c r="Q5156" t="s">
        <v>12152</v>
      </c>
      <c r="R5156">
        <v>591.0</v>
      </c>
      <c r="S5156">
        <v>196.0</v>
      </c>
    </row>
    <row r="5157" ht="15.75" customHeight="1">
      <c r="A5157" s="6" t="s">
        <v>23</v>
      </c>
      <c r="B5157" s="6" t="s">
        <v>24</v>
      </c>
      <c r="C5157" s="6" t="s">
        <v>25</v>
      </c>
      <c r="D5157" s="6" t="s">
        <v>26</v>
      </c>
      <c r="E5157" s="6" t="s">
        <v>8</v>
      </c>
      <c r="G5157" s="6" t="s">
        <v>27</v>
      </c>
      <c r="H5157" s="7">
        <v>5802540.0</v>
      </c>
      <c r="I5157" s="8">
        <v>5802866.0</v>
      </c>
      <c r="J5157" t="s">
        <v>37</v>
      </c>
      <c r="K5157" t="s">
        <v>12153</v>
      </c>
      <c r="L5157" t="s">
        <v>12153</v>
      </c>
      <c r="N5157" t="s">
        <v>33</v>
      </c>
      <c r="Q5157" t="s">
        <v>12154</v>
      </c>
      <c r="R5157">
        <v>327.0</v>
      </c>
      <c r="S5157">
        <v>108.0</v>
      </c>
    </row>
    <row r="5158" ht="15.75" customHeight="1">
      <c r="A5158" s="6" t="s">
        <v>23</v>
      </c>
      <c r="B5158" s="6" t="s">
        <v>24</v>
      </c>
      <c r="C5158" s="6" t="s">
        <v>25</v>
      </c>
      <c r="D5158" s="6" t="s">
        <v>26</v>
      </c>
      <c r="E5158" s="6" t="s">
        <v>8</v>
      </c>
      <c r="G5158" s="6" t="s">
        <v>27</v>
      </c>
      <c r="H5158" s="7">
        <v>5802863.0</v>
      </c>
      <c r="I5158" s="8">
        <v>5803558.0</v>
      </c>
      <c r="J5158" t="s">
        <v>37</v>
      </c>
      <c r="K5158" t="s">
        <v>12155</v>
      </c>
      <c r="L5158" t="s">
        <v>12155</v>
      </c>
      <c r="N5158" t="s">
        <v>33</v>
      </c>
      <c r="Q5158" t="s">
        <v>12156</v>
      </c>
      <c r="R5158">
        <v>696.0</v>
      </c>
      <c r="S5158">
        <v>231.0</v>
      </c>
    </row>
    <row r="5159" ht="15.75" customHeight="1">
      <c r="A5159" s="6" t="s">
        <v>23</v>
      </c>
      <c r="B5159" s="6" t="s">
        <v>24</v>
      </c>
      <c r="C5159" s="6" t="s">
        <v>25</v>
      </c>
      <c r="D5159" s="6" t="s">
        <v>26</v>
      </c>
      <c r="E5159" s="6" t="s">
        <v>8</v>
      </c>
      <c r="G5159" s="6" t="s">
        <v>27</v>
      </c>
      <c r="H5159" s="7">
        <v>5803678.0</v>
      </c>
      <c r="I5159" s="8">
        <v>5804424.0</v>
      </c>
      <c r="J5159" t="s">
        <v>28</v>
      </c>
      <c r="K5159" t="s">
        <v>12157</v>
      </c>
      <c r="L5159" t="s">
        <v>12157</v>
      </c>
      <c r="N5159" t="s">
        <v>33</v>
      </c>
      <c r="Q5159" t="s">
        <v>12158</v>
      </c>
      <c r="R5159">
        <v>747.0</v>
      </c>
      <c r="S5159">
        <v>248.0</v>
      </c>
    </row>
    <row r="5160" ht="15.75" customHeight="1">
      <c r="A5160" s="6" t="s">
        <v>23</v>
      </c>
      <c r="B5160" s="6" t="s">
        <v>24</v>
      </c>
      <c r="C5160" s="6" t="s">
        <v>25</v>
      </c>
      <c r="D5160" s="6" t="s">
        <v>26</v>
      </c>
      <c r="E5160" s="6" t="s">
        <v>8</v>
      </c>
      <c r="G5160" s="6" t="s">
        <v>27</v>
      </c>
      <c r="H5160" s="7">
        <v>5804557.0</v>
      </c>
      <c r="I5160" s="8">
        <v>5804874.0</v>
      </c>
      <c r="J5160" t="s">
        <v>28</v>
      </c>
      <c r="K5160" t="s">
        <v>12159</v>
      </c>
      <c r="L5160" t="s">
        <v>12159</v>
      </c>
      <c r="N5160" t="s">
        <v>33</v>
      </c>
      <c r="Q5160" t="s">
        <v>12160</v>
      </c>
      <c r="R5160">
        <v>318.0</v>
      </c>
      <c r="S5160">
        <v>105.0</v>
      </c>
    </row>
    <row r="5161" ht="15.75" customHeight="1">
      <c r="A5161" s="6" t="s">
        <v>23</v>
      </c>
      <c r="B5161" s="6" t="s">
        <v>113</v>
      </c>
      <c r="C5161" s="6" t="s">
        <v>25</v>
      </c>
      <c r="D5161" s="6" t="s">
        <v>26</v>
      </c>
      <c r="E5161" s="6" t="s">
        <v>8</v>
      </c>
      <c r="G5161" s="6" t="s">
        <v>27</v>
      </c>
      <c r="H5161" s="7">
        <v>5805199.0</v>
      </c>
      <c r="I5161" s="8">
        <v>5805291.0</v>
      </c>
      <c r="J5161" t="s">
        <v>37</v>
      </c>
      <c r="N5161" t="s">
        <v>728</v>
      </c>
      <c r="Q5161" t="s">
        <v>12161</v>
      </c>
      <c r="R5161">
        <v>93.0</v>
      </c>
      <c r="T5161" t="s">
        <v>129</v>
      </c>
    </row>
    <row r="5162" ht="15.75" customHeight="1">
      <c r="A5162" s="6" t="s">
        <v>23</v>
      </c>
      <c r="B5162" s="6" t="s">
        <v>24</v>
      </c>
      <c r="C5162" s="6" t="s">
        <v>25</v>
      </c>
      <c r="D5162" s="6" t="s">
        <v>26</v>
      </c>
      <c r="E5162" s="6" t="s">
        <v>8</v>
      </c>
      <c r="G5162" s="6" t="s">
        <v>27</v>
      </c>
      <c r="H5162" s="7">
        <v>5805377.0</v>
      </c>
      <c r="I5162" s="8">
        <v>5805706.0</v>
      </c>
      <c r="J5162" t="s">
        <v>28</v>
      </c>
      <c r="K5162" t="s">
        <v>12162</v>
      </c>
      <c r="L5162" t="s">
        <v>12162</v>
      </c>
      <c r="N5162" t="s">
        <v>8036</v>
      </c>
      <c r="Q5162" t="s">
        <v>12163</v>
      </c>
      <c r="R5162">
        <v>330.0</v>
      </c>
      <c r="S5162">
        <v>109.0</v>
      </c>
    </row>
    <row r="5163" ht="15.75" customHeight="1">
      <c r="A5163" s="6" t="s">
        <v>23</v>
      </c>
      <c r="B5163" s="6" t="s">
        <v>24</v>
      </c>
      <c r="C5163" s="6" t="s">
        <v>25</v>
      </c>
      <c r="D5163" s="6" t="s">
        <v>26</v>
      </c>
      <c r="E5163" s="6" t="s">
        <v>8</v>
      </c>
      <c r="G5163" s="6" t="s">
        <v>27</v>
      </c>
      <c r="H5163" s="7">
        <v>5806149.0</v>
      </c>
      <c r="I5163" s="8">
        <v>5806658.0</v>
      </c>
      <c r="J5163" t="s">
        <v>37</v>
      </c>
      <c r="K5163" t="s">
        <v>12164</v>
      </c>
      <c r="L5163" t="s">
        <v>12164</v>
      </c>
      <c r="N5163" t="s">
        <v>4654</v>
      </c>
      <c r="Q5163" t="s">
        <v>12165</v>
      </c>
      <c r="R5163">
        <v>510.0</v>
      </c>
      <c r="S5163">
        <v>169.0</v>
      </c>
    </row>
    <row r="5164" ht="15.75" customHeight="1">
      <c r="A5164" s="6" t="s">
        <v>23</v>
      </c>
      <c r="B5164" s="6" t="s">
        <v>24</v>
      </c>
      <c r="C5164" s="6" t="s">
        <v>25</v>
      </c>
      <c r="D5164" s="6" t="s">
        <v>26</v>
      </c>
      <c r="E5164" s="6" t="s">
        <v>8</v>
      </c>
      <c r="G5164" s="6" t="s">
        <v>27</v>
      </c>
      <c r="H5164" s="7">
        <v>5807891.0</v>
      </c>
      <c r="I5164" s="8">
        <v>5809138.0</v>
      </c>
      <c r="J5164" t="s">
        <v>28</v>
      </c>
      <c r="K5164" t="s">
        <v>12166</v>
      </c>
      <c r="L5164" t="s">
        <v>12166</v>
      </c>
      <c r="N5164" t="s">
        <v>12167</v>
      </c>
      <c r="Q5164" t="s">
        <v>12168</v>
      </c>
      <c r="R5164">
        <v>1248.0</v>
      </c>
      <c r="S5164">
        <v>415.0</v>
      </c>
    </row>
    <row r="5165" ht="15.75" customHeight="1">
      <c r="A5165" s="6" t="s">
        <v>23</v>
      </c>
      <c r="B5165" s="6" t="s">
        <v>24</v>
      </c>
      <c r="C5165" s="6" t="s">
        <v>25</v>
      </c>
      <c r="D5165" s="6" t="s">
        <v>26</v>
      </c>
      <c r="E5165" s="6" t="s">
        <v>8</v>
      </c>
      <c r="G5165" s="6" t="s">
        <v>27</v>
      </c>
      <c r="H5165" s="7">
        <v>5809240.0</v>
      </c>
      <c r="I5165" s="8">
        <v>5809857.0</v>
      </c>
      <c r="J5165" t="s">
        <v>28</v>
      </c>
      <c r="K5165" t="s">
        <v>12169</v>
      </c>
      <c r="L5165" t="s">
        <v>12169</v>
      </c>
      <c r="N5165" t="s">
        <v>33</v>
      </c>
      <c r="Q5165" t="s">
        <v>12170</v>
      </c>
      <c r="R5165">
        <v>618.0</v>
      </c>
      <c r="S5165">
        <v>205.0</v>
      </c>
    </row>
    <row r="5166" ht="15.75" customHeight="1">
      <c r="A5166" s="6" t="s">
        <v>23</v>
      </c>
      <c r="B5166" s="6" t="s">
        <v>24</v>
      </c>
      <c r="C5166" s="6" t="s">
        <v>25</v>
      </c>
      <c r="D5166" s="6" t="s">
        <v>26</v>
      </c>
      <c r="E5166" s="6" t="s">
        <v>8</v>
      </c>
      <c r="G5166" s="6" t="s">
        <v>27</v>
      </c>
      <c r="H5166" s="7">
        <v>5810012.0</v>
      </c>
      <c r="I5166" s="8">
        <v>5810215.0</v>
      </c>
      <c r="J5166" t="s">
        <v>28</v>
      </c>
      <c r="K5166" t="s">
        <v>12171</v>
      </c>
      <c r="L5166" t="s">
        <v>12171</v>
      </c>
      <c r="N5166" t="s">
        <v>33</v>
      </c>
      <c r="Q5166" t="s">
        <v>12172</v>
      </c>
      <c r="R5166">
        <v>204.0</v>
      </c>
      <c r="S5166">
        <v>67.0</v>
      </c>
    </row>
    <row r="5167" ht="15.75" customHeight="1">
      <c r="A5167" s="6" t="s">
        <v>23</v>
      </c>
      <c r="B5167" s="6" t="s">
        <v>24</v>
      </c>
      <c r="C5167" s="6" t="s">
        <v>25</v>
      </c>
      <c r="D5167" s="6" t="s">
        <v>26</v>
      </c>
      <c r="E5167" s="6" t="s">
        <v>8</v>
      </c>
      <c r="G5167" s="6" t="s">
        <v>27</v>
      </c>
      <c r="H5167" s="7">
        <v>5810214.0</v>
      </c>
      <c r="I5167" s="8">
        <v>5810471.0</v>
      </c>
      <c r="J5167" t="s">
        <v>37</v>
      </c>
      <c r="K5167" t="s">
        <v>12173</v>
      </c>
      <c r="L5167" t="s">
        <v>12173</v>
      </c>
      <c r="N5167" t="s">
        <v>33</v>
      </c>
      <c r="Q5167" t="s">
        <v>12174</v>
      </c>
      <c r="R5167">
        <v>258.0</v>
      </c>
      <c r="S5167">
        <v>85.0</v>
      </c>
    </row>
    <row r="5168" ht="15.75" customHeight="1">
      <c r="A5168" s="6" t="s">
        <v>23</v>
      </c>
      <c r="B5168" s="6" t="s">
        <v>24</v>
      </c>
      <c r="C5168" s="6" t="s">
        <v>25</v>
      </c>
      <c r="D5168" s="6" t="s">
        <v>26</v>
      </c>
      <c r="E5168" s="6" t="s">
        <v>8</v>
      </c>
      <c r="G5168" s="6" t="s">
        <v>27</v>
      </c>
      <c r="H5168" s="7">
        <v>5810710.0</v>
      </c>
      <c r="I5168" s="8">
        <v>5810949.0</v>
      </c>
      <c r="J5168" t="s">
        <v>28</v>
      </c>
      <c r="K5168" t="s">
        <v>12175</v>
      </c>
      <c r="L5168" t="s">
        <v>12175</v>
      </c>
      <c r="N5168" t="s">
        <v>33</v>
      </c>
      <c r="Q5168" t="s">
        <v>12176</v>
      </c>
      <c r="R5168">
        <v>240.0</v>
      </c>
      <c r="S5168">
        <v>79.0</v>
      </c>
    </row>
    <row r="5169" ht="15.75" customHeight="1">
      <c r="A5169" s="6" t="s">
        <v>23</v>
      </c>
      <c r="B5169" s="6" t="s">
        <v>24</v>
      </c>
      <c r="C5169" s="6" t="s">
        <v>25</v>
      </c>
      <c r="D5169" s="6" t="s">
        <v>26</v>
      </c>
      <c r="E5169" s="6" t="s">
        <v>8</v>
      </c>
      <c r="G5169" s="6" t="s">
        <v>27</v>
      </c>
      <c r="H5169" s="7">
        <v>5812292.0</v>
      </c>
      <c r="I5169" s="8">
        <v>5812612.0</v>
      </c>
      <c r="J5169" t="s">
        <v>28</v>
      </c>
      <c r="K5169" t="s">
        <v>12177</v>
      </c>
      <c r="L5169" t="s">
        <v>12177</v>
      </c>
      <c r="N5169" t="s">
        <v>33</v>
      </c>
      <c r="Q5169" t="s">
        <v>12178</v>
      </c>
      <c r="R5169">
        <v>321.0</v>
      </c>
      <c r="S5169">
        <v>106.0</v>
      </c>
    </row>
    <row r="5170" ht="15.75" customHeight="1">
      <c r="A5170" s="6" t="s">
        <v>23</v>
      </c>
      <c r="B5170" s="6" t="s">
        <v>24</v>
      </c>
      <c r="C5170" s="6" t="s">
        <v>25</v>
      </c>
      <c r="D5170" s="6" t="s">
        <v>26</v>
      </c>
      <c r="E5170" s="6" t="s">
        <v>8</v>
      </c>
      <c r="G5170" s="6" t="s">
        <v>27</v>
      </c>
      <c r="H5170" s="7">
        <v>5812673.0</v>
      </c>
      <c r="I5170" s="8">
        <v>5813461.0</v>
      </c>
      <c r="J5170" t="s">
        <v>28</v>
      </c>
      <c r="K5170" t="s">
        <v>12179</v>
      </c>
      <c r="L5170" t="s">
        <v>12179</v>
      </c>
      <c r="N5170" t="s">
        <v>33</v>
      </c>
      <c r="Q5170" t="s">
        <v>12180</v>
      </c>
      <c r="R5170">
        <v>789.0</v>
      </c>
      <c r="S5170">
        <v>262.0</v>
      </c>
    </row>
    <row r="5171" ht="15.75" customHeight="1">
      <c r="A5171" s="6" t="s">
        <v>23</v>
      </c>
      <c r="B5171" s="6" t="s">
        <v>24</v>
      </c>
      <c r="C5171" s="6" t="s">
        <v>25</v>
      </c>
      <c r="D5171" s="6" t="s">
        <v>26</v>
      </c>
      <c r="E5171" s="6" t="s">
        <v>8</v>
      </c>
      <c r="G5171" s="6" t="s">
        <v>27</v>
      </c>
      <c r="H5171" s="7">
        <v>5813458.0</v>
      </c>
      <c r="I5171" s="8">
        <v>5815584.0</v>
      </c>
      <c r="J5171" t="s">
        <v>28</v>
      </c>
      <c r="K5171" t="s">
        <v>12181</v>
      </c>
      <c r="L5171" t="s">
        <v>12181</v>
      </c>
      <c r="N5171" t="s">
        <v>33</v>
      </c>
      <c r="Q5171" t="s">
        <v>12182</v>
      </c>
      <c r="R5171">
        <v>2127.0</v>
      </c>
      <c r="S5171">
        <v>708.0</v>
      </c>
    </row>
    <row r="5172" ht="15.75" customHeight="1">
      <c r="A5172" s="6" t="s">
        <v>23</v>
      </c>
      <c r="B5172" s="6" t="s">
        <v>24</v>
      </c>
      <c r="C5172" s="6" t="s">
        <v>25</v>
      </c>
      <c r="D5172" s="6" t="s">
        <v>26</v>
      </c>
      <c r="E5172" s="6" t="s">
        <v>8</v>
      </c>
      <c r="G5172" s="6" t="s">
        <v>27</v>
      </c>
      <c r="H5172" s="7">
        <v>5815698.0</v>
      </c>
      <c r="I5172" s="8">
        <v>5815892.0</v>
      </c>
      <c r="J5172" t="s">
        <v>28</v>
      </c>
      <c r="K5172" t="s">
        <v>12183</v>
      </c>
      <c r="L5172" t="s">
        <v>12183</v>
      </c>
      <c r="N5172" t="s">
        <v>33</v>
      </c>
      <c r="Q5172" t="s">
        <v>12184</v>
      </c>
      <c r="R5172">
        <v>195.0</v>
      </c>
      <c r="S5172">
        <v>64.0</v>
      </c>
    </row>
    <row r="5173" ht="15.75" customHeight="1">
      <c r="A5173" s="6" t="s">
        <v>23</v>
      </c>
      <c r="B5173" s="6" t="s">
        <v>24</v>
      </c>
      <c r="C5173" s="6" t="s">
        <v>25</v>
      </c>
      <c r="D5173" s="6" t="s">
        <v>26</v>
      </c>
      <c r="E5173" s="6" t="s">
        <v>8</v>
      </c>
      <c r="G5173" s="6" t="s">
        <v>27</v>
      </c>
      <c r="H5173" s="7">
        <v>5815889.0</v>
      </c>
      <c r="I5173" s="8">
        <v>5816068.0</v>
      </c>
      <c r="J5173" t="s">
        <v>28</v>
      </c>
      <c r="K5173" t="s">
        <v>12185</v>
      </c>
      <c r="L5173" t="s">
        <v>12185</v>
      </c>
      <c r="N5173" t="s">
        <v>33</v>
      </c>
      <c r="Q5173" t="s">
        <v>12186</v>
      </c>
      <c r="R5173">
        <v>180.0</v>
      </c>
      <c r="S5173">
        <v>59.0</v>
      </c>
    </row>
    <row r="5174" ht="15.75" customHeight="1">
      <c r="A5174" s="6" t="s">
        <v>23</v>
      </c>
      <c r="B5174" s="6" t="s">
        <v>24</v>
      </c>
      <c r="C5174" s="6" t="s">
        <v>25</v>
      </c>
      <c r="D5174" s="6" t="s">
        <v>26</v>
      </c>
      <c r="E5174" s="6" t="s">
        <v>8</v>
      </c>
      <c r="G5174" s="6" t="s">
        <v>27</v>
      </c>
      <c r="H5174" s="7">
        <v>5816065.0</v>
      </c>
      <c r="I5174" s="8">
        <v>5816298.0</v>
      </c>
      <c r="J5174" t="s">
        <v>28</v>
      </c>
      <c r="K5174" t="s">
        <v>12187</v>
      </c>
      <c r="L5174" t="s">
        <v>12187</v>
      </c>
      <c r="N5174" t="s">
        <v>33</v>
      </c>
      <c r="Q5174" t="s">
        <v>12188</v>
      </c>
      <c r="R5174">
        <v>234.0</v>
      </c>
      <c r="S5174">
        <v>77.0</v>
      </c>
    </row>
    <row r="5175" ht="15.75" customHeight="1">
      <c r="A5175" s="6" t="s">
        <v>23</v>
      </c>
      <c r="B5175" s="6" t="s">
        <v>24</v>
      </c>
      <c r="C5175" s="6" t="s">
        <v>25</v>
      </c>
      <c r="D5175" s="6" t="s">
        <v>26</v>
      </c>
      <c r="E5175" s="6" t="s">
        <v>8</v>
      </c>
      <c r="G5175" s="6" t="s">
        <v>27</v>
      </c>
      <c r="H5175" s="7">
        <v>5816295.0</v>
      </c>
      <c r="I5175" s="8">
        <v>5816516.0</v>
      </c>
      <c r="J5175" t="s">
        <v>28</v>
      </c>
      <c r="K5175" t="s">
        <v>12189</v>
      </c>
      <c r="L5175" t="s">
        <v>12189</v>
      </c>
      <c r="N5175" t="s">
        <v>33</v>
      </c>
      <c r="Q5175" t="s">
        <v>12190</v>
      </c>
      <c r="R5175">
        <v>222.0</v>
      </c>
      <c r="S5175">
        <v>73.0</v>
      </c>
    </row>
    <row r="5176" ht="15.75" customHeight="1">
      <c r="A5176" s="6" t="s">
        <v>23</v>
      </c>
      <c r="B5176" s="6" t="s">
        <v>24</v>
      </c>
      <c r="C5176" s="6" t="s">
        <v>25</v>
      </c>
      <c r="D5176" s="6" t="s">
        <v>26</v>
      </c>
      <c r="E5176" s="6" t="s">
        <v>8</v>
      </c>
      <c r="G5176" s="6" t="s">
        <v>27</v>
      </c>
      <c r="H5176" s="7">
        <v>5816522.0</v>
      </c>
      <c r="I5176" s="8">
        <v>5816764.0</v>
      </c>
      <c r="J5176" t="s">
        <v>28</v>
      </c>
      <c r="K5176" t="s">
        <v>12191</v>
      </c>
      <c r="L5176" t="s">
        <v>12191</v>
      </c>
      <c r="N5176" t="s">
        <v>33</v>
      </c>
      <c r="Q5176" t="s">
        <v>12192</v>
      </c>
      <c r="R5176">
        <v>243.0</v>
      </c>
      <c r="S5176">
        <v>80.0</v>
      </c>
    </row>
    <row r="5177" ht="15.75" customHeight="1">
      <c r="A5177" s="6" t="s">
        <v>23</v>
      </c>
      <c r="B5177" s="6" t="s">
        <v>24</v>
      </c>
      <c r="C5177" s="6" t="s">
        <v>25</v>
      </c>
      <c r="D5177" s="6" t="s">
        <v>26</v>
      </c>
      <c r="E5177" s="6" t="s">
        <v>8</v>
      </c>
      <c r="G5177" s="6" t="s">
        <v>27</v>
      </c>
      <c r="H5177" s="7">
        <v>5817404.0</v>
      </c>
      <c r="I5177" s="8">
        <v>5818711.0</v>
      </c>
      <c r="J5177" t="s">
        <v>28</v>
      </c>
      <c r="K5177" t="s">
        <v>12193</v>
      </c>
      <c r="L5177" t="s">
        <v>12193</v>
      </c>
      <c r="N5177" t="s">
        <v>12194</v>
      </c>
      <c r="Q5177" t="s">
        <v>12195</v>
      </c>
      <c r="R5177">
        <v>1308.0</v>
      </c>
      <c r="S5177">
        <v>435.0</v>
      </c>
    </row>
    <row r="5178" ht="15.75" customHeight="1">
      <c r="A5178" s="6" t="s">
        <v>23</v>
      </c>
      <c r="B5178" s="6" t="s">
        <v>24</v>
      </c>
      <c r="C5178" s="6" t="s">
        <v>25</v>
      </c>
      <c r="D5178" s="6" t="s">
        <v>26</v>
      </c>
      <c r="E5178" s="6" t="s">
        <v>8</v>
      </c>
      <c r="G5178" s="6" t="s">
        <v>27</v>
      </c>
      <c r="H5178" s="7">
        <v>5819033.0</v>
      </c>
      <c r="I5178" s="8">
        <v>5820259.0</v>
      </c>
      <c r="J5178" t="s">
        <v>28</v>
      </c>
      <c r="K5178" t="s">
        <v>12196</v>
      </c>
      <c r="L5178" t="s">
        <v>12196</v>
      </c>
      <c r="N5178" t="s">
        <v>1900</v>
      </c>
      <c r="Q5178" t="s">
        <v>12197</v>
      </c>
      <c r="R5178">
        <v>1227.0</v>
      </c>
      <c r="S5178">
        <v>408.0</v>
      </c>
    </row>
    <row r="5179" ht="15.75" customHeight="1">
      <c r="A5179" s="6" t="s">
        <v>23</v>
      </c>
      <c r="B5179" s="6" t="s">
        <v>24</v>
      </c>
      <c r="C5179" s="6" t="s">
        <v>25</v>
      </c>
      <c r="D5179" s="6" t="s">
        <v>26</v>
      </c>
      <c r="E5179" s="6" t="s">
        <v>8</v>
      </c>
      <c r="G5179" s="6" t="s">
        <v>27</v>
      </c>
      <c r="H5179" s="7">
        <v>5820677.0</v>
      </c>
      <c r="I5179" s="8">
        <v>5821705.0</v>
      </c>
      <c r="J5179" t="s">
        <v>37</v>
      </c>
      <c r="K5179" t="s">
        <v>12198</v>
      </c>
      <c r="L5179" t="s">
        <v>12198</v>
      </c>
      <c r="N5179" t="s">
        <v>33</v>
      </c>
      <c r="Q5179" t="s">
        <v>12199</v>
      </c>
      <c r="R5179">
        <v>1029.0</v>
      </c>
      <c r="S5179">
        <v>342.0</v>
      </c>
    </row>
    <row r="5180" ht="15.75" customHeight="1">
      <c r="A5180" s="6" t="s">
        <v>23</v>
      </c>
      <c r="B5180" s="6" t="s">
        <v>24</v>
      </c>
      <c r="C5180" s="6" t="s">
        <v>25</v>
      </c>
      <c r="D5180" s="6" t="s">
        <v>26</v>
      </c>
      <c r="E5180" s="6" t="s">
        <v>8</v>
      </c>
      <c r="G5180" s="6" t="s">
        <v>27</v>
      </c>
      <c r="H5180" s="7">
        <v>5821741.0</v>
      </c>
      <c r="I5180" s="8">
        <v>5823234.0</v>
      </c>
      <c r="J5180" t="s">
        <v>28</v>
      </c>
      <c r="K5180" t="s">
        <v>12200</v>
      </c>
      <c r="L5180" t="s">
        <v>12200</v>
      </c>
      <c r="N5180" t="s">
        <v>1672</v>
      </c>
      <c r="Q5180" t="s">
        <v>12201</v>
      </c>
      <c r="R5180">
        <v>1494.0</v>
      </c>
      <c r="S5180">
        <v>497.0</v>
      </c>
    </row>
    <row r="5181" ht="15.75" customHeight="1">
      <c r="A5181" s="6" t="s">
        <v>23</v>
      </c>
      <c r="B5181" s="6" t="s">
        <v>113</v>
      </c>
      <c r="C5181" s="6" t="s">
        <v>25</v>
      </c>
      <c r="D5181" s="6" t="s">
        <v>26</v>
      </c>
      <c r="E5181" s="6" t="s">
        <v>8</v>
      </c>
      <c r="G5181" s="6" t="s">
        <v>27</v>
      </c>
      <c r="H5181" s="7">
        <v>5823233.0</v>
      </c>
      <c r="I5181" s="8">
        <v>5824024.0</v>
      </c>
      <c r="J5181" t="s">
        <v>37</v>
      </c>
      <c r="N5181" t="s">
        <v>33</v>
      </c>
      <c r="Q5181" t="s">
        <v>12202</v>
      </c>
      <c r="R5181">
        <v>792.0</v>
      </c>
      <c r="T5181" t="s">
        <v>116</v>
      </c>
    </row>
    <row r="5182" ht="15.75" customHeight="1">
      <c r="A5182" s="6" t="s">
        <v>23</v>
      </c>
      <c r="B5182" s="6" t="s">
        <v>24</v>
      </c>
      <c r="C5182" s="6" t="s">
        <v>25</v>
      </c>
      <c r="D5182" s="6" t="s">
        <v>26</v>
      </c>
      <c r="E5182" s="6" t="s">
        <v>8</v>
      </c>
      <c r="G5182" s="6" t="s">
        <v>27</v>
      </c>
      <c r="H5182" s="7">
        <v>5824578.0</v>
      </c>
      <c r="I5182" s="8">
        <v>5825867.0</v>
      </c>
      <c r="J5182" t="s">
        <v>37</v>
      </c>
      <c r="K5182" t="s">
        <v>12203</v>
      </c>
      <c r="L5182" t="s">
        <v>12203</v>
      </c>
      <c r="N5182" t="s">
        <v>12204</v>
      </c>
      <c r="O5182" t="s">
        <v>12205</v>
      </c>
      <c r="Q5182" t="s">
        <v>12206</v>
      </c>
      <c r="R5182">
        <v>1290.0</v>
      </c>
      <c r="S5182">
        <v>429.0</v>
      </c>
    </row>
    <row r="5183" ht="15.75" customHeight="1">
      <c r="A5183" s="6" t="s">
        <v>23</v>
      </c>
      <c r="B5183" s="6" t="s">
        <v>24</v>
      </c>
      <c r="C5183" s="6" t="s">
        <v>25</v>
      </c>
      <c r="D5183" s="6" t="s">
        <v>26</v>
      </c>
      <c r="E5183" s="6" t="s">
        <v>8</v>
      </c>
      <c r="G5183" s="6" t="s">
        <v>27</v>
      </c>
      <c r="H5183" s="7">
        <v>5827131.0</v>
      </c>
      <c r="I5183" s="8">
        <v>5827961.0</v>
      </c>
      <c r="J5183" t="s">
        <v>37</v>
      </c>
      <c r="K5183" t="s">
        <v>12207</v>
      </c>
      <c r="L5183" t="s">
        <v>12207</v>
      </c>
      <c r="N5183" t="s">
        <v>12208</v>
      </c>
      <c r="Q5183" t="s">
        <v>12209</v>
      </c>
      <c r="R5183">
        <v>831.0</v>
      </c>
      <c r="S5183">
        <v>276.0</v>
      </c>
    </row>
    <row r="5184" ht="15.75" customHeight="1">
      <c r="A5184" s="6" t="s">
        <v>23</v>
      </c>
      <c r="B5184" s="6" t="s">
        <v>24</v>
      </c>
      <c r="C5184" s="6" t="s">
        <v>25</v>
      </c>
      <c r="D5184" s="6" t="s">
        <v>26</v>
      </c>
      <c r="E5184" s="6" t="s">
        <v>8</v>
      </c>
      <c r="G5184" s="6" t="s">
        <v>27</v>
      </c>
      <c r="H5184" s="7">
        <v>5828145.0</v>
      </c>
      <c r="I5184" s="8">
        <v>5828774.0</v>
      </c>
      <c r="J5184" t="s">
        <v>37</v>
      </c>
      <c r="K5184" t="s">
        <v>12210</v>
      </c>
      <c r="L5184" t="s">
        <v>12210</v>
      </c>
      <c r="N5184" t="s">
        <v>781</v>
      </c>
      <c r="Q5184" t="s">
        <v>12211</v>
      </c>
      <c r="R5184">
        <v>630.0</v>
      </c>
      <c r="S5184">
        <v>209.0</v>
      </c>
    </row>
    <row r="5185" ht="15.75" customHeight="1">
      <c r="A5185" s="6" t="s">
        <v>23</v>
      </c>
      <c r="B5185" s="6" t="s">
        <v>24</v>
      </c>
      <c r="C5185" s="6" t="s">
        <v>25</v>
      </c>
      <c r="D5185" s="6" t="s">
        <v>26</v>
      </c>
      <c r="E5185" s="6" t="s">
        <v>8</v>
      </c>
      <c r="G5185" s="6" t="s">
        <v>27</v>
      </c>
      <c r="H5185" s="7">
        <v>5828784.0</v>
      </c>
      <c r="I5185" s="8">
        <v>5829311.0</v>
      </c>
      <c r="J5185" t="s">
        <v>28</v>
      </c>
      <c r="K5185" t="s">
        <v>12212</v>
      </c>
      <c r="L5185" t="s">
        <v>12212</v>
      </c>
      <c r="N5185" t="s">
        <v>9964</v>
      </c>
      <c r="Q5185" t="s">
        <v>12213</v>
      </c>
      <c r="R5185">
        <v>528.0</v>
      </c>
      <c r="S5185">
        <v>175.0</v>
      </c>
    </row>
    <row r="5186" ht="15.75" customHeight="1">
      <c r="A5186" s="6" t="s">
        <v>23</v>
      </c>
      <c r="B5186" s="6" t="s">
        <v>24</v>
      </c>
      <c r="C5186" s="6" t="s">
        <v>25</v>
      </c>
      <c r="D5186" s="6" t="s">
        <v>26</v>
      </c>
      <c r="E5186" s="6" t="s">
        <v>8</v>
      </c>
      <c r="G5186" s="6" t="s">
        <v>27</v>
      </c>
      <c r="H5186" s="7">
        <v>5829957.0</v>
      </c>
      <c r="I5186" s="8">
        <v>5830856.0</v>
      </c>
      <c r="J5186" t="s">
        <v>37</v>
      </c>
      <c r="K5186" t="s">
        <v>12214</v>
      </c>
      <c r="L5186" t="s">
        <v>12214</v>
      </c>
      <c r="N5186" t="s">
        <v>2215</v>
      </c>
      <c r="O5186" t="s">
        <v>12215</v>
      </c>
      <c r="Q5186" t="s">
        <v>12216</v>
      </c>
      <c r="R5186">
        <v>900.0</v>
      </c>
      <c r="S5186">
        <v>299.0</v>
      </c>
    </row>
    <row r="5187" ht="15.75" customHeight="1">
      <c r="A5187" s="6" t="s">
        <v>23</v>
      </c>
      <c r="B5187" s="6" t="s">
        <v>24</v>
      </c>
      <c r="C5187" s="6" t="s">
        <v>25</v>
      </c>
      <c r="D5187" s="6" t="s">
        <v>26</v>
      </c>
      <c r="E5187" s="6" t="s">
        <v>8</v>
      </c>
      <c r="G5187" s="6" t="s">
        <v>27</v>
      </c>
      <c r="H5187" s="7">
        <v>5830989.0</v>
      </c>
      <c r="I5187" s="8">
        <v>5831828.0</v>
      </c>
      <c r="J5187" t="s">
        <v>37</v>
      </c>
      <c r="K5187" t="s">
        <v>12217</v>
      </c>
      <c r="L5187" t="s">
        <v>12217</v>
      </c>
      <c r="N5187" t="s">
        <v>12218</v>
      </c>
      <c r="Q5187" t="s">
        <v>12219</v>
      </c>
      <c r="R5187">
        <v>840.0</v>
      </c>
      <c r="S5187">
        <v>279.0</v>
      </c>
    </row>
    <row r="5188" ht="15.75" customHeight="1">
      <c r="A5188" s="6" t="s">
        <v>23</v>
      </c>
      <c r="B5188" s="6" t="s">
        <v>24</v>
      </c>
      <c r="C5188" s="6" t="s">
        <v>25</v>
      </c>
      <c r="D5188" s="6" t="s">
        <v>26</v>
      </c>
      <c r="E5188" s="6" t="s">
        <v>8</v>
      </c>
      <c r="G5188" s="6" t="s">
        <v>27</v>
      </c>
      <c r="H5188" s="7">
        <v>5832118.0</v>
      </c>
      <c r="I5188" s="8">
        <v>5832873.0</v>
      </c>
      <c r="J5188" t="s">
        <v>37</v>
      </c>
      <c r="K5188" t="s">
        <v>12220</v>
      </c>
      <c r="L5188" t="s">
        <v>12220</v>
      </c>
      <c r="N5188" t="s">
        <v>12221</v>
      </c>
      <c r="Q5188" t="s">
        <v>12222</v>
      </c>
      <c r="R5188">
        <v>756.0</v>
      </c>
      <c r="S5188">
        <v>251.0</v>
      </c>
    </row>
    <row r="5189" ht="15.75" customHeight="1">
      <c r="A5189" s="6" t="s">
        <v>23</v>
      </c>
      <c r="B5189" s="6" t="s">
        <v>24</v>
      </c>
      <c r="C5189" s="6" t="s">
        <v>25</v>
      </c>
      <c r="D5189" s="6" t="s">
        <v>26</v>
      </c>
      <c r="E5189" s="6" t="s">
        <v>8</v>
      </c>
      <c r="G5189" s="6" t="s">
        <v>27</v>
      </c>
      <c r="H5189" s="7">
        <v>5832955.0</v>
      </c>
      <c r="I5189" s="8">
        <v>5833512.0</v>
      </c>
      <c r="J5189" t="s">
        <v>37</v>
      </c>
      <c r="K5189" t="s">
        <v>12223</v>
      </c>
      <c r="L5189" t="s">
        <v>12223</v>
      </c>
      <c r="N5189" t="s">
        <v>12224</v>
      </c>
      <c r="Q5189" t="s">
        <v>12225</v>
      </c>
      <c r="R5189">
        <v>558.0</v>
      </c>
      <c r="S5189">
        <v>185.0</v>
      </c>
    </row>
    <row r="5190" ht="15.75" customHeight="1">
      <c r="A5190" s="6" t="s">
        <v>23</v>
      </c>
      <c r="B5190" s="6" t="s">
        <v>24</v>
      </c>
      <c r="C5190" s="6" t="s">
        <v>25</v>
      </c>
      <c r="D5190" s="6" t="s">
        <v>26</v>
      </c>
      <c r="E5190" s="6" t="s">
        <v>8</v>
      </c>
      <c r="G5190" s="6" t="s">
        <v>27</v>
      </c>
      <c r="H5190" s="7">
        <v>5833701.0</v>
      </c>
      <c r="I5190" s="8">
        <v>5834567.0</v>
      </c>
      <c r="J5190" t="s">
        <v>37</v>
      </c>
      <c r="K5190" t="s">
        <v>12226</v>
      </c>
      <c r="L5190" t="s">
        <v>12226</v>
      </c>
      <c r="N5190" t="s">
        <v>12227</v>
      </c>
      <c r="Q5190" t="s">
        <v>12228</v>
      </c>
      <c r="R5190">
        <v>867.0</v>
      </c>
      <c r="S5190">
        <v>288.0</v>
      </c>
    </row>
    <row r="5191" ht="15.75" customHeight="1">
      <c r="A5191" s="6" t="s">
        <v>23</v>
      </c>
      <c r="B5191" s="6" t="s">
        <v>24</v>
      </c>
      <c r="C5191" s="6" t="s">
        <v>25</v>
      </c>
      <c r="D5191" s="6" t="s">
        <v>26</v>
      </c>
      <c r="E5191" s="6" t="s">
        <v>8</v>
      </c>
      <c r="G5191" s="6" t="s">
        <v>27</v>
      </c>
      <c r="H5191" s="7">
        <v>5834665.0</v>
      </c>
      <c r="I5191" s="8">
        <v>5835765.0</v>
      </c>
      <c r="J5191" t="s">
        <v>37</v>
      </c>
      <c r="K5191" t="s">
        <v>12229</v>
      </c>
      <c r="L5191" t="s">
        <v>12229</v>
      </c>
      <c r="N5191" t="s">
        <v>12230</v>
      </c>
      <c r="Q5191" t="s">
        <v>12231</v>
      </c>
      <c r="R5191">
        <v>1101.0</v>
      </c>
      <c r="S5191">
        <v>366.0</v>
      </c>
    </row>
    <row r="5192" ht="15.75" customHeight="1">
      <c r="A5192" s="6" t="s">
        <v>23</v>
      </c>
      <c r="B5192" s="6" t="s">
        <v>24</v>
      </c>
      <c r="C5192" s="6" t="s">
        <v>25</v>
      </c>
      <c r="D5192" s="6" t="s">
        <v>26</v>
      </c>
      <c r="E5192" s="6" t="s">
        <v>8</v>
      </c>
      <c r="G5192" s="6" t="s">
        <v>27</v>
      </c>
      <c r="H5192" s="7">
        <v>5835850.0</v>
      </c>
      <c r="I5192" s="8">
        <v>5836989.0</v>
      </c>
      <c r="J5192" t="s">
        <v>28</v>
      </c>
      <c r="K5192" t="s">
        <v>12232</v>
      </c>
      <c r="L5192" t="s">
        <v>12232</v>
      </c>
      <c r="N5192" t="s">
        <v>33</v>
      </c>
      <c r="Q5192" t="s">
        <v>12233</v>
      </c>
      <c r="R5192">
        <v>1140.0</v>
      </c>
      <c r="S5192">
        <v>379.0</v>
      </c>
    </row>
    <row r="5193" ht="15.75" customHeight="1">
      <c r="A5193" s="6" t="s">
        <v>23</v>
      </c>
      <c r="B5193" s="6" t="s">
        <v>24</v>
      </c>
      <c r="C5193" s="6" t="s">
        <v>25</v>
      </c>
      <c r="D5193" s="6" t="s">
        <v>26</v>
      </c>
      <c r="E5193" s="6" t="s">
        <v>8</v>
      </c>
      <c r="G5193" s="6" t="s">
        <v>27</v>
      </c>
      <c r="H5193" s="7">
        <v>5836999.0</v>
      </c>
      <c r="I5193" s="8">
        <v>5837769.0</v>
      </c>
      <c r="J5193" t="s">
        <v>28</v>
      </c>
      <c r="K5193" t="s">
        <v>12234</v>
      </c>
      <c r="L5193" t="s">
        <v>12234</v>
      </c>
      <c r="N5193" t="s">
        <v>317</v>
      </c>
      <c r="Q5193" t="s">
        <v>12235</v>
      </c>
      <c r="R5193">
        <v>771.0</v>
      </c>
      <c r="S5193">
        <v>256.0</v>
      </c>
    </row>
    <row r="5194" ht="15.75" customHeight="1">
      <c r="A5194" s="6" t="s">
        <v>23</v>
      </c>
      <c r="B5194" s="6" t="s">
        <v>24</v>
      </c>
      <c r="C5194" s="6" t="s">
        <v>25</v>
      </c>
      <c r="D5194" s="6" t="s">
        <v>26</v>
      </c>
      <c r="E5194" s="6" t="s">
        <v>8</v>
      </c>
      <c r="G5194" s="6" t="s">
        <v>27</v>
      </c>
      <c r="H5194" s="7">
        <v>5837999.0</v>
      </c>
      <c r="I5194" s="8">
        <v>5839393.0</v>
      </c>
      <c r="J5194" t="s">
        <v>28</v>
      </c>
      <c r="K5194" t="s">
        <v>12236</v>
      </c>
      <c r="L5194" t="s">
        <v>12236</v>
      </c>
      <c r="N5194" t="s">
        <v>4114</v>
      </c>
      <c r="Q5194" t="s">
        <v>12237</v>
      </c>
      <c r="R5194">
        <v>1395.0</v>
      </c>
      <c r="S5194">
        <v>464.0</v>
      </c>
    </row>
    <row r="5195" ht="15.75" customHeight="1">
      <c r="A5195" s="6" t="s">
        <v>23</v>
      </c>
      <c r="B5195" s="6" t="s">
        <v>24</v>
      </c>
      <c r="C5195" s="6" t="s">
        <v>25</v>
      </c>
      <c r="D5195" s="6" t="s">
        <v>26</v>
      </c>
      <c r="E5195" s="6" t="s">
        <v>8</v>
      </c>
      <c r="G5195" s="6" t="s">
        <v>27</v>
      </c>
      <c r="H5195" s="7">
        <v>5839390.0</v>
      </c>
      <c r="I5195" s="8">
        <v>5839863.0</v>
      </c>
      <c r="J5195" t="s">
        <v>28</v>
      </c>
      <c r="K5195" t="s">
        <v>12238</v>
      </c>
      <c r="L5195" t="s">
        <v>12238</v>
      </c>
      <c r="N5195" t="s">
        <v>2679</v>
      </c>
      <c r="Q5195" t="s">
        <v>12239</v>
      </c>
      <c r="R5195">
        <v>474.0</v>
      </c>
      <c r="S5195">
        <v>157.0</v>
      </c>
    </row>
    <row r="5196" ht="15.75" customHeight="1">
      <c r="A5196" s="6" t="s">
        <v>23</v>
      </c>
      <c r="B5196" s="6" t="s">
        <v>24</v>
      </c>
      <c r="C5196" s="6" t="s">
        <v>25</v>
      </c>
      <c r="D5196" s="6" t="s">
        <v>26</v>
      </c>
      <c r="E5196" s="6" t="s">
        <v>8</v>
      </c>
      <c r="G5196" s="6" t="s">
        <v>27</v>
      </c>
      <c r="H5196" s="7">
        <v>5840130.0</v>
      </c>
      <c r="I5196" s="8">
        <v>5841575.0</v>
      </c>
      <c r="J5196" t="s">
        <v>37</v>
      </c>
      <c r="K5196" t="s">
        <v>12240</v>
      </c>
      <c r="L5196" t="s">
        <v>12240</v>
      </c>
      <c r="N5196" t="s">
        <v>12241</v>
      </c>
      <c r="Q5196" t="s">
        <v>12242</v>
      </c>
      <c r="R5196">
        <v>1446.0</v>
      </c>
      <c r="S5196">
        <v>481.0</v>
      </c>
    </row>
    <row r="5197" ht="15.75" customHeight="1">
      <c r="A5197" s="6" t="s">
        <v>23</v>
      </c>
      <c r="B5197" s="6" t="s">
        <v>24</v>
      </c>
      <c r="C5197" s="6" t="s">
        <v>25</v>
      </c>
      <c r="D5197" s="6" t="s">
        <v>26</v>
      </c>
      <c r="E5197" s="6" t="s">
        <v>8</v>
      </c>
      <c r="G5197" s="6" t="s">
        <v>27</v>
      </c>
      <c r="H5197" s="7">
        <v>5841750.0</v>
      </c>
      <c r="I5197" s="8">
        <v>5843108.0</v>
      </c>
      <c r="J5197" t="s">
        <v>37</v>
      </c>
      <c r="K5197" t="s">
        <v>12243</v>
      </c>
      <c r="L5197" t="s">
        <v>12243</v>
      </c>
      <c r="N5197" t="s">
        <v>4114</v>
      </c>
      <c r="Q5197" t="s">
        <v>12244</v>
      </c>
      <c r="R5197">
        <v>1359.0</v>
      </c>
      <c r="S5197">
        <v>452.0</v>
      </c>
    </row>
    <row r="5198" ht="15.75" customHeight="1">
      <c r="A5198" s="6" t="s">
        <v>23</v>
      </c>
      <c r="B5198" s="6" t="s">
        <v>24</v>
      </c>
      <c r="C5198" s="6" t="s">
        <v>25</v>
      </c>
      <c r="D5198" s="6" t="s">
        <v>26</v>
      </c>
      <c r="E5198" s="6" t="s">
        <v>8</v>
      </c>
      <c r="G5198" s="6" t="s">
        <v>27</v>
      </c>
      <c r="H5198" s="7">
        <v>5843224.0</v>
      </c>
      <c r="I5198" s="8">
        <v>5843538.0</v>
      </c>
      <c r="J5198" t="s">
        <v>37</v>
      </c>
      <c r="K5198" t="s">
        <v>12245</v>
      </c>
      <c r="L5198" t="s">
        <v>12245</v>
      </c>
      <c r="N5198" t="s">
        <v>33</v>
      </c>
      <c r="Q5198" t="s">
        <v>12246</v>
      </c>
      <c r="R5198">
        <v>315.0</v>
      </c>
      <c r="S5198">
        <v>104.0</v>
      </c>
    </row>
    <row r="5199" ht="15.75" customHeight="1">
      <c r="A5199" s="6" t="s">
        <v>23</v>
      </c>
      <c r="B5199" s="6" t="s">
        <v>24</v>
      </c>
      <c r="C5199" s="6" t="s">
        <v>25</v>
      </c>
      <c r="D5199" s="6" t="s">
        <v>26</v>
      </c>
      <c r="E5199" s="6" t="s">
        <v>8</v>
      </c>
      <c r="G5199" s="6" t="s">
        <v>27</v>
      </c>
      <c r="H5199" s="7">
        <v>5843535.0</v>
      </c>
      <c r="I5199" s="8">
        <v>5844545.0</v>
      </c>
      <c r="J5199" t="s">
        <v>37</v>
      </c>
      <c r="K5199" t="s">
        <v>12247</v>
      </c>
      <c r="L5199" t="s">
        <v>12247</v>
      </c>
      <c r="N5199" t="s">
        <v>33</v>
      </c>
      <c r="Q5199" t="s">
        <v>12248</v>
      </c>
      <c r="R5199">
        <v>1011.0</v>
      </c>
      <c r="S5199">
        <v>336.0</v>
      </c>
    </row>
    <row r="5200" ht="15.75" customHeight="1">
      <c r="A5200" s="6" t="s">
        <v>23</v>
      </c>
      <c r="B5200" s="6" t="s">
        <v>24</v>
      </c>
      <c r="C5200" s="6" t="s">
        <v>25</v>
      </c>
      <c r="D5200" s="6" t="s">
        <v>26</v>
      </c>
      <c r="E5200" s="6" t="s">
        <v>8</v>
      </c>
      <c r="G5200" s="6" t="s">
        <v>27</v>
      </c>
      <c r="H5200" s="7">
        <v>5844542.0</v>
      </c>
      <c r="I5200" s="8">
        <v>5845177.0</v>
      </c>
      <c r="J5200" t="s">
        <v>37</v>
      </c>
      <c r="K5200" t="s">
        <v>12249</v>
      </c>
      <c r="L5200" t="s">
        <v>12249</v>
      </c>
      <c r="N5200" t="s">
        <v>33</v>
      </c>
      <c r="Q5200" t="s">
        <v>12250</v>
      </c>
      <c r="R5200">
        <v>636.0</v>
      </c>
      <c r="S5200">
        <v>211.0</v>
      </c>
    </row>
    <row r="5201" ht="15.75" customHeight="1">
      <c r="A5201" s="6" t="s">
        <v>23</v>
      </c>
      <c r="B5201" s="6" t="s">
        <v>24</v>
      </c>
      <c r="C5201" s="6" t="s">
        <v>25</v>
      </c>
      <c r="D5201" s="6" t="s">
        <v>26</v>
      </c>
      <c r="E5201" s="6" t="s">
        <v>8</v>
      </c>
      <c r="G5201" s="6" t="s">
        <v>27</v>
      </c>
      <c r="H5201" s="7">
        <v>5845232.0</v>
      </c>
      <c r="I5201" s="8">
        <v>5846878.0</v>
      </c>
      <c r="J5201" t="s">
        <v>28</v>
      </c>
      <c r="K5201" t="s">
        <v>12251</v>
      </c>
      <c r="L5201" t="s">
        <v>12251</v>
      </c>
      <c r="N5201" t="s">
        <v>700</v>
      </c>
      <c r="Q5201" t="s">
        <v>12252</v>
      </c>
      <c r="R5201">
        <v>1647.0</v>
      </c>
      <c r="S5201">
        <v>548.0</v>
      </c>
    </row>
    <row r="5202" ht="15.75" customHeight="1">
      <c r="A5202" s="6" t="s">
        <v>23</v>
      </c>
      <c r="B5202" s="6" t="s">
        <v>24</v>
      </c>
      <c r="C5202" s="6" t="s">
        <v>25</v>
      </c>
      <c r="D5202" s="6" t="s">
        <v>26</v>
      </c>
      <c r="E5202" s="6" t="s">
        <v>8</v>
      </c>
      <c r="G5202" s="6" t="s">
        <v>27</v>
      </c>
      <c r="H5202" s="7">
        <v>5847065.0</v>
      </c>
      <c r="I5202" s="8">
        <v>5848579.0</v>
      </c>
      <c r="J5202" t="s">
        <v>37</v>
      </c>
      <c r="K5202" t="s">
        <v>12253</v>
      </c>
      <c r="L5202" t="s">
        <v>12253</v>
      </c>
      <c r="N5202" t="s">
        <v>12241</v>
      </c>
      <c r="Q5202" t="s">
        <v>12254</v>
      </c>
      <c r="R5202">
        <v>1515.0</v>
      </c>
      <c r="S5202">
        <v>504.0</v>
      </c>
    </row>
    <row r="5203" ht="15.75" customHeight="1">
      <c r="A5203" s="6" t="s">
        <v>23</v>
      </c>
      <c r="B5203" s="6" t="s">
        <v>113</v>
      </c>
      <c r="C5203" s="6" t="s">
        <v>25</v>
      </c>
      <c r="D5203" s="6" t="s">
        <v>26</v>
      </c>
      <c r="E5203" s="6" t="s">
        <v>8</v>
      </c>
      <c r="G5203" s="6" t="s">
        <v>27</v>
      </c>
      <c r="H5203" s="7">
        <v>5848725.0</v>
      </c>
      <c r="I5203" s="8">
        <v>5849153.0</v>
      </c>
      <c r="J5203" t="s">
        <v>37</v>
      </c>
      <c r="N5203" t="s">
        <v>33</v>
      </c>
      <c r="Q5203" t="s">
        <v>12255</v>
      </c>
      <c r="R5203">
        <v>429.0</v>
      </c>
      <c r="T5203" t="s">
        <v>129</v>
      </c>
    </row>
    <row r="5204" ht="15.75" customHeight="1">
      <c r="A5204" s="6" t="s">
        <v>23</v>
      </c>
      <c r="B5204" s="6" t="s">
        <v>24</v>
      </c>
      <c r="C5204" s="6" t="s">
        <v>25</v>
      </c>
      <c r="D5204" s="6" t="s">
        <v>26</v>
      </c>
      <c r="E5204" s="6" t="s">
        <v>8</v>
      </c>
      <c r="G5204" s="6" t="s">
        <v>27</v>
      </c>
      <c r="H5204" s="7">
        <v>5849331.0</v>
      </c>
      <c r="I5204" s="8">
        <v>5850857.0</v>
      </c>
      <c r="J5204" t="s">
        <v>37</v>
      </c>
      <c r="K5204" t="s">
        <v>12256</v>
      </c>
      <c r="L5204" t="s">
        <v>12256</v>
      </c>
      <c r="N5204" t="s">
        <v>12257</v>
      </c>
      <c r="O5204" t="s">
        <v>12258</v>
      </c>
      <c r="Q5204" t="s">
        <v>12259</v>
      </c>
      <c r="R5204">
        <v>1527.0</v>
      </c>
      <c r="S5204">
        <v>508.0</v>
      </c>
    </row>
    <row r="5205" ht="15.75" customHeight="1">
      <c r="A5205" s="6" t="s">
        <v>23</v>
      </c>
      <c r="B5205" s="6" t="s">
        <v>24</v>
      </c>
      <c r="C5205" s="6" t="s">
        <v>25</v>
      </c>
      <c r="D5205" s="6" t="s">
        <v>26</v>
      </c>
      <c r="E5205" s="6" t="s">
        <v>8</v>
      </c>
      <c r="G5205" s="6" t="s">
        <v>27</v>
      </c>
      <c r="H5205" s="7">
        <v>5850974.0</v>
      </c>
      <c r="I5205" s="8">
        <v>5851636.0</v>
      </c>
      <c r="J5205" t="s">
        <v>28</v>
      </c>
      <c r="K5205" t="s">
        <v>12260</v>
      </c>
      <c r="L5205" t="s">
        <v>12260</v>
      </c>
      <c r="N5205" t="s">
        <v>781</v>
      </c>
      <c r="Q5205" t="s">
        <v>12261</v>
      </c>
      <c r="R5205">
        <v>663.0</v>
      </c>
      <c r="S5205">
        <v>220.0</v>
      </c>
    </row>
    <row r="5206" ht="15.75" customHeight="1">
      <c r="A5206" s="6" t="s">
        <v>23</v>
      </c>
      <c r="B5206" s="6" t="s">
        <v>24</v>
      </c>
      <c r="C5206" s="6" t="s">
        <v>25</v>
      </c>
      <c r="D5206" s="6" t="s">
        <v>26</v>
      </c>
      <c r="E5206" s="6" t="s">
        <v>8</v>
      </c>
      <c r="G5206" s="6" t="s">
        <v>27</v>
      </c>
      <c r="H5206" s="7">
        <v>5851701.0</v>
      </c>
      <c r="I5206" s="8">
        <v>5852435.0</v>
      </c>
      <c r="J5206" t="s">
        <v>28</v>
      </c>
      <c r="K5206" t="s">
        <v>12262</v>
      </c>
      <c r="L5206" t="s">
        <v>12262</v>
      </c>
      <c r="N5206" t="s">
        <v>12263</v>
      </c>
      <c r="Q5206" t="s">
        <v>12264</v>
      </c>
      <c r="R5206">
        <v>735.0</v>
      </c>
      <c r="S5206">
        <v>244.0</v>
      </c>
    </row>
    <row r="5207" ht="15.75" customHeight="1">
      <c r="A5207" s="6" t="s">
        <v>23</v>
      </c>
      <c r="B5207" s="6" t="s">
        <v>24</v>
      </c>
      <c r="C5207" s="6" t="s">
        <v>25</v>
      </c>
      <c r="D5207" s="6" t="s">
        <v>26</v>
      </c>
      <c r="E5207" s="6" t="s">
        <v>8</v>
      </c>
      <c r="G5207" s="6" t="s">
        <v>27</v>
      </c>
      <c r="H5207" s="7">
        <v>5858994.0</v>
      </c>
      <c r="I5207" s="8">
        <v>5859890.0</v>
      </c>
      <c r="J5207" t="s">
        <v>37</v>
      </c>
      <c r="K5207" t="s">
        <v>12265</v>
      </c>
      <c r="L5207" t="s">
        <v>12265</v>
      </c>
      <c r="N5207" t="s">
        <v>33</v>
      </c>
      <c r="Q5207" t="s">
        <v>12266</v>
      </c>
      <c r="R5207">
        <v>897.0</v>
      </c>
      <c r="S5207">
        <v>298.0</v>
      </c>
    </row>
    <row r="5208" ht="15.75" customHeight="1">
      <c r="A5208" s="6" t="s">
        <v>23</v>
      </c>
      <c r="B5208" s="6" t="s">
        <v>24</v>
      </c>
      <c r="C5208" s="6" t="s">
        <v>25</v>
      </c>
      <c r="D5208" s="6" t="s">
        <v>26</v>
      </c>
      <c r="E5208" s="6" t="s">
        <v>8</v>
      </c>
      <c r="G5208" s="6" t="s">
        <v>27</v>
      </c>
      <c r="H5208" s="7">
        <v>5859842.0</v>
      </c>
      <c r="I5208" s="8">
        <v>5860510.0</v>
      </c>
      <c r="J5208" t="s">
        <v>37</v>
      </c>
      <c r="K5208" t="s">
        <v>12267</v>
      </c>
      <c r="L5208" t="s">
        <v>12267</v>
      </c>
      <c r="N5208" t="s">
        <v>296</v>
      </c>
      <c r="Q5208" t="s">
        <v>12268</v>
      </c>
      <c r="R5208">
        <v>669.0</v>
      </c>
      <c r="S5208">
        <v>222.0</v>
      </c>
    </row>
    <row r="5209" ht="15.75" customHeight="1">
      <c r="A5209" s="6" t="s">
        <v>23</v>
      </c>
      <c r="B5209" s="6" t="s">
        <v>113</v>
      </c>
      <c r="C5209" s="6" t="s">
        <v>25</v>
      </c>
      <c r="D5209" s="6" t="s">
        <v>26</v>
      </c>
      <c r="E5209" s="6" t="s">
        <v>8</v>
      </c>
      <c r="G5209" s="6" t="s">
        <v>27</v>
      </c>
      <c r="H5209" s="7">
        <v>5860779.0</v>
      </c>
      <c r="I5209" s="8">
        <v>5861699.0</v>
      </c>
      <c r="J5209" t="s">
        <v>37</v>
      </c>
      <c r="N5209" t="s">
        <v>33</v>
      </c>
      <c r="Q5209" t="s">
        <v>12269</v>
      </c>
      <c r="R5209">
        <v>921.0</v>
      </c>
      <c r="T5209" t="s">
        <v>129</v>
      </c>
    </row>
    <row r="5210" ht="15.75" customHeight="1">
      <c r="A5210" s="6" t="s">
        <v>23</v>
      </c>
      <c r="B5210" s="6" t="s">
        <v>24</v>
      </c>
      <c r="C5210" s="6" t="s">
        <v>25</v>
      </c>
      <c r="D5210" s="6" t="s">
        <v>26</v>
      </c>
      <c r="E5210" s="6" t="s">
        <v>8</v>
      </c>
      <c r="G5210" s="6" t="s">
        <v>27</v>
      </c>
      <c r="H5210" s="7">
        <v>5862650.0</v>
      </c>
      <c r="I5210" s="8">
        <v>5863930.0</v>
      </c>
      <c r="J5210" t="s">
        <v>37</v>
      </c>
      <c r="K5210" t="s">
        <v>12270</v>
      </c>
      <c r="L5210" t="s">
        <v>12270</v>
      </c>
      <c r="N5210" t="s">
        <v>12271</v>
      </c>
      <c r="Q5210" t="s">
        <v>12272</v>
      </c>
      <c r="R5210">
        <v>1281.0</v>
      </c>
      <c r="S5210">
        <v>426.0</v>
      </c>
    </row>
    <row r="5211" ht="15.75" customHeight="1">
      <c r="A5211" s="6" t="s">
        <v>23</v>
      </c>
      <c r="B5211" s="6" t="s">
        <v>24</v>
      </c>
      <c r="C5211" s="6" t="s">
        <v>25</v>
      </c>
      <c r="D5211" s="6" t="s">
        <v>26</v>
      </c>
      <c r="E5211" s="6" t="s">
        <v>8</v>
      </c>
      <c r="G5211" s="6" t="s">
        <v>27</v>
      </c>
      <c r="H5211" s="7">
        <v>5864040.0</v>
      </c>
      <c r="I5211" s="8">
        <v>5864687.0</v>
      </c>
      <c r="J5211" t="s">
        <v>37</v>
      </c>
      <c r="K5211" t="s">
        <v>12273</v>
      </c>
      <c r="L5211" t="s">
        <v>12273</v>
      </c>
      <c r="N5211" t="s">
        <v>12274</v>
      </c>
      <c r="Q5211" t="s">
        <v>12275</v>
      </c>
      <c r="R5211">
        <v>648.0</v>
      </c>
      <c r="S5211">
        <v>215.0</v>
      </c>
    </row>
    <row r="5212" ht="15.75" customHeight="1">
      <c r="A5212" s="6" t="s">
        <v>23</v>
      </c>
      <c r="B5212" s="6" t="s">
        <v>24</v>
      </c>
      <c r="C5212" s="6" t="s">
        <v>25</v>
      </c>
      <c r="D5212" s="6" t="s">
        <v>26</v>
      </c>
      <c r="E5212" s="6" t="s">
        <v>8</v>
      </c>
      <c r="G5212" s="6" t="s">
        <v>27</v>
      </c>
      <c r="H5212" s="7">
        <v>5864935.0</v>
      </c>
      <c r="I5212" s="8">
        <v>5866440.0</v>
      </c>
      <c r="J5212" t="s">
        <v>37</v>
      </c>
      <c r="K5212" t="s">
        <v>12276</v>
      </c>
      <c r="L5212" t="s">
        <v>12276</v>
      </c>
      <c r="N5212" t="s">
        <v>33</v>
      </c>
      <c r="Q5212" t="s">
        <v>12277</v>
      </c>
      <c r="R5212">
        <v>1506.0</v>
      </c>
      <c r="S5212">
        <v>501.0</v>
      </c>
    </row>
    <row r="5213" ht="15.75" customHeight="1">
      <c r="A5213" s="6" t="s">
        <v>23</v>
      </c>
      <c r="B5213" s="6" t="s">
        <v>24</v>
      </c>
      <c r="C5213" s="6" t="s">
        <v>25</v>
      </c>
      <c r="D5213" s="6" t="s">
        <v>26</v>
      </c>
      <c r="E5213" s="6" t="s">
        <v>8</v>
      </c>
      <c r="G5213" s="6" t="s">
        <v>27</v>
      </c>
      <c r="H5213" s="7">
        <v>5866654.0</v>
      </c>
      <c r="I5213" s="8">
        <v>5868363.0</v>
      </c>
      <c r="J5213" t="s">
        <v>37</v>
      </c>
      <c r="K5213" t="s">
        <v>12278</v>
      </c>
      <c r="L5213" t="s">
        <v>12278</v>
      </c>
      <c r="N5213" t="s">
        <v>2578</v>
      </c>
      <c r="Q5213" t="s">
        <v>12279</v>
      </c>
      <c r="R5213">
        <v>1710.0</v>
      </c>
      <c r="S5213">
        <v>569.0</v>
      </c>
    </row>
    <row r="5214" ht="15.75" customHeight="1">
      <c r="A5214" s="6" t="s">
        <v>23</v>
      </c>
      <c r="B5214" s="6" t="s">
        <v>24</v>
      </c>
      <c r="C5214" s="6" t="s">
        <v>25</v>
      </c>
      <c r="D5214" s="6" t="s">
        <v>26</v>
      </c>
      <c r="E5214" s="6" t="s">
        <v>8</v>
      </c>
      <c r="G5214" s="6" t="s">
        <v>27</v>
      </c>
      <c r="H5214" s="7">
        <v>5868666.0</v>
      </c>
      <c r="I5214" s="8">
        <v>5869052.0</v>
      </c>
      <c r="J5214" t="s">
        <v>37</v>
      </c>
      <c r="K5214" t="s">
        <v>12280</v>
      </c>
      <c r="L5214" t="s">
        <v>12280</v>
      </c>
      <c r="N5214" t="s">
        <v>33</v>
      </c>
      <c r="Q5214" t="s">
        <v>12281</v>
      </c>
      <c r="R5214">
        <v>387.0</v>
      </c>
      <c r="S5214">
        <v>128.0</v>
      </c>
    </row>
    <row r="5215" ht="15.75" customHeight="1">
      <c r="A5215" s="6" t="s">
        <v>23</v>
      </c>
      <c r="B5215" s="6" t="s">
        <v>24</v>
      </c>
      <c r="C5215" s="6" t="s">
        <v>25</v>
      </c>
      <c r="D5215" s="6" t="s">
        <v>26</v>
      </c>
      <c r="E5215" s="6" t="s">
        <v>8</v>
      </c>
      <c r="G5215" s="6" t="s">
        <v>27</v>
      </c>
      <c r="H5215" s="7">
        <v>5869277.0</v>
      </c>
      <c r="I5215" s="8">
        <v>5870020.0</v>
      </c>
      <c r="J5215" t="s">
        <v>37</v>
      </c>
      <c r="K5215" t="s">
        <v>12282</v>
      </c>
      <c r="L5215" t="s">
        <v>12282</v>
      </c>
      <c r="N5215" t="s">
        <v>12283</v>
      </c>
      <c r="Q5215" t="s">
        <v>12284</v>
      </c>
      <c r="R5215">
        <v>744.0</v>
      </c>
      <c r="S5215">
        <v>247.0</v>
      </c>
    </row>
    <row r="5216" ht="15.75" customHeight="1">
      <c r="A5216" s="6" t="s">
        <v>23</v>
      </c>
      <c r="B5216" s="6" t="s">
        <v>24</v>
      </c>
      <c r="C5216" s="6" t="s">
        <v>25</v>
      </c>
      <c r="D5216" s="6" t="s">
        <v>26</v>
      </c>
      <c r="E5216" s="6" t="s">
        <v>8</v>
      </c>
      <c r="G5216" s="6" t="s">
        <v>27</v>
      </c>
      <c r="H5216" s="7">
        <v>5870345.0</v>
      </c>
      <c r="I5216" s="8">
        <v>5871268.0</v>
      </c>
      <c r="J5216" t="s">
        <v>28</v>
      </c>
      <c r="K5216" t="s">
        <v>12285</v>
      </c>
      <c r="L5216" t="s">
        <v>12285</v>
      </c>
      <c r="N5216" t="s">
        <v>156</v>
      </c>
      <c r="Q5216" t="s">
        <v>12286</v>
      </c>
      <c r="R5216">
        <v>924.0</v>
      </c>
      <c r="S5216">
        <v>307.0</v>
      </c>
    </row>
    <row r="5217" ht="15.75" customHeight="1">
      <c r="A5217" s="6" t="s">
        <v>23</v>
      </c>
      <c r="B5217" s="6" t="s">
        <v>24</v>
      </c>
      <c r="C5217" s="6" t="s">
        <v>25</v>
      </c>
      <c r="D5217" s="6" t="s">
        <v>26</v>
      </c>
      <c r="E5217" s="6" t="s">
        <v>8</v>
      </c>
      <c r="G5217" s="6" t="s">
        <v>27</v>
      </c>
      <c r="H5217" s="7">
        <v>5871372.0</v>
      </c>
      <c r="I5217" s="8">
        <v>5872298.0</v>
      </c>
      <c r="J5217" t="s">
        <v>37</v>
      </c>
      <c r="K5217" t="s">
        <v>12287</v>
      </c>
      <c r="L5217" t="s">
        <v>12287</v>
      </c>
      <c r="N5217" t="s">
        <v>3260</v>
      </c>
      <c r="Q5217" t="s">
        <v>12288</v>
      </c>
      <c r="R5217">
        <v>927.0</v>
      </c>
      <c r="S5217">
        <v>308.0</v>
      </c>
    </row>
    <row r="5218" ht="15.75" customHeight="1">
      <c r="A5218" s="6" t="s">
        <v>23</v>
      </c>
      <c r="B5218" s="6" t="s">
        <v>24</v>
      </c>
      <c r="C5218" s="6" t="s">
        <v>25</v>
      </c>
      <c r="D5218" s="6" t="s">
        <v>26</v>
      </c>
      <c r="E5218" s="6" t="s">
        <v>8</v>
      </c>
      <c r="G5218" s="6" t="s">
        <v>27</v>
      </c>
      <c r="H5218" s="7">
        <v>5872216.0</v>
      </c>
      <c r="I5218" s="8">
        <v>5872629.0</v>
      </c>
      <c r="J5218" t="s">
        <v>28</v>
      </c>
      <c r="K5218" t="s">
        <v>12289</v>
      </c>
      <c r="L5218" t="s">
        <v>12289</v>
      </c>
      <c r="N5218" t="s">
        <v>219</v>
      </c>
      <c r="Q5218" t="s">
        <v>12290</v>
      </c>
      <c r="R5218">
        <v>414.0</v>
      </c>
      <c r="S5218">
        <v>137.0</v>
      </c>
    </row>
    <row r="5219" ht="15.75" customHeight="1">
      <c r="A5219" s="6" t="s">
        <v>23</v>
      </c>
      <c r="B5219" s="6" t="s">
        <v>24</v>
      </c>
      <c r="C5219" s="6" t="s">
        <v>25</v>
      </c>
      <c r="D5219" s="6" t="s">
        <v>26</v>
      </c>
      <c r="E5219" s="6" t="s">
        <v>8</v>
      </c>
      <c r="G5219" s="6" t="s">
        <v>27</v>
      </c>
      <c r="H5219" s="7">
        <v>5872830.0</v>
      </c>
      <c r="I5219" s="8">
        <v>5873162.0</v>
      </c>
      <c r="J5219" t="s">
        <v>37</v>
      </c>
      <c r="K5219" t="s">
        <v>12291</v>
      </c>
      <c r="L5219" t="s">
        <v>12291</v>
      </c>
      <c r="N5219" t="s">
        <v>12292</v>
      </c>
      <c r="Q5219" t="s">
        <v>12293</v>
      </c>
      <c r="R5219">
        <v>333.0</v>
      </c>
      <c r="S5219">
        <v>110.0</v>
      </c>
    </row>
    <row r="5220" ht="15.75" customHeight="1">
      <c r="A5220" s="6" t="s">
        <v>23</v>
      </c>
      <c r="B5220" s="6" t="s">
        <v>24</v>
      </c>
      <c r="C5220" s="6" t="s">
        <v>25</v>
      </c>
      <c r="D5220" s="6" t="s">
        <v>26</v>
      </c>
      <c r="E5220" s="6" t="s">
        <v>8</v>
      </c>
      <c r="G5220" s="6" t="s">
        <v>27</v>
      </c>
      <c r="H5220" s="7">
        <v>5873205.0</v>
      </c>
      <c r="I5220" s="8">
        <v>5874296.0</v>
      </c>
      <c r="J5220" t="s">
        <v>28</v>
      </c>
      <c r="K5220" t="s">
        <v>12294</v>
      </c>
      <c r="L5220" t="s">
        <v>12294</v>
      </c>
      <c r="N5220" t="s">
        <v>33</v>
      </c>
      <c r="Q5220" t="s">
        <v>12295</v>
      </c>
      <c r="R5220">
        <v>1092.0</v>
      </c>
      <c r="S5220">
        <v>363.0</v>
      </c>
    </row>
    <row r="5221" ht="15.75" customHeight="1">
      <c r="A5221" s="6" t="s">
        <v>23</v>
      </c>
      <c r="B5221" s="6" t="s">
        <v>24</v>
      </c>
      <c r="C5221" s="6" t="s">
        <v>25</v>
      </c>
      <c r="D5221" s="6" t="s">
        <v>26</v>
      </c>
      <c r="E5221" s="6" t="s">
        <v>8</v>
      </c>
      <c r="G5221" s="6" t="s">
        <v>27</v>
      </c>
      <c r="H5221" s="7">
        <v>5874430.0</v>
      </c>
      <c r="I5221" s="8">
        <v>5875278.0</v>
      </c>
      <c r="J5221" t="s">
        <v>28</v>
      </c>
      <c r="K5221" t="s">
        <v>12296</v>
      </c>
      <c r="L5221" t="s">
        <v>12296</v>
      </c>
      <c r="N5221" t="s">
        <v>1234</v>
      </c>
      <c r="Q5221" t="s">
        <v>12297</v>
      </c>
      <c r="R5221">
        <v>849.0</v>
      </c>
      <c r="S5221">
        <v>282.0</v>
      </c>
    </row>
    <row r="5222" ht="15.75" customHeight="1">
      <c r="A5222" s="6" t="s">
        <v>23</v>
      </c>
      <c r="B5222" s="6" t="s">
        <v>24</v>
      </c>
      <c r="C5222" s="6" t="s">
        <v>25</v>
      </c>
      <c r="D5222" s="6" t="s">
        <v>26</v>
      </c>
      <c r="E5222" s="6" t="s">
        <v>8</v>
      </c>
      <c r="G5222" s="6" t="s">
        <v>27</v>
      </c>
      <c r="H5222" s="7">
        <v>5875481.0</v>
      </c>
      <c r="I5222" s="8">
        <v>5876821.0</v>
      </c>
      <c r="J5222" t="s">
        <v>28</v>
      </c>
      <c r="K5222" t="s">
        <v>12298</v>
      </c>
      <c r="L5222" t="s">
        <v>12298</v>
      </c>
      <c r="N5222" t="s">
        <v>12299</v>
      </c>
      <c r="O5222" t="s">
        <v>12300</v>
      </c>
      <c r="Q5222" t="s">
        <v>12301</v>
      </c>
      <c r="R5222">
        <v>1341.0</v>
      </c>
      <c r="S5222">
        <v>446.0</v>
      </c>
    </row>
    <row r="5223" ht="15.75" customHeight="1">
      <c r="A5223" s="6" t="s">
        <v>23</v>
      </c>
      <c r="B5223" s="6" t="s">
        <v>24</v>
      </c>
      <c r="C5223" s="6" t="s">
        <v>25</v>
      </c>
      <c r="D5223" s="6" t="s">
        <v>26</v>
      </c>
      <c r="E5223" s="6" t="s">
        <v>8</v>
      </c>
      <c r="G5223" s="6" t="s">
        <v>27</v>
      </c>
      <c r="H5223" s="7">
        <v>5877042.0</v>
      </c>
      <c r="I5223" s="8">
        <v>5879057.0</v>
      </c>
      <c r="J5223" t="s">
        <v>37</v>
      </c>
      <c r="K5223" t="s">
        <v>12302</v>
      </c>
      <c r="L5223" t="s">
        <v>12302</v>
      </c>
      <c r="N5223" t="s">
        <v>33</v>
      </c>
      <c r="Q5223" t="s">
        <v>12303</v>
      </c>
      <c r="R5223">
        <v>2016.0</v>
      </c>
      <c r="S5223">
        <v>671.0</v>
      </c>
    </row>
    <row r="5224" ht="15.75" customHeight="1">
      <c r="A5224" s="6" t="s">
        <v>23</v>
      </c>
      <c r="B5224" s="6" t="s">
        <v>24</v>
      </c>
      <c r="C5224" s="6" t="s">
        <v>25</v>
      </c>
      <c r="D5224" s="6" t="s">
        <v>26</v>
      </c>
      <c r="E5224" s="6" t="s">
        <v>8</v>
      </c>
      <c r="G5224" s="6" t="s">
        <v>27</v>
      </c>
      <c r="H5224" s="7">
        <v>5879231.0</v>
      </c>
      <c r="I5224" s="8">
        <v>5880796.0</v>
      </c>
      <c r="J5224" t="s">
        <v>37</v>
      </c>
      <c r="K5224" t="s">
        <v>12304</v>
      </c>
      <c r="L5224" t="s">
        <v>12304</v>
      </c>
      <c r="N5224" t="s">
        <v>700</v>
      </c>
      <c r="Q5224" t="s">
        <v>12305</v>
      </c>
      <c r="R5224">
        <v>1566.0</v>
      </c>
      <c r="S5224">
        <v>521.0</v>
      </c>
    </row>
    <row r="5225" ht="15.75" customHeight="1">
      <c r="A5225" s="6" t="s">
        <v>23</v>
      </c>
      <c r="B5225" s="6" t="s">
        <v>24</v>
      </c>
      <c r="C5225" s="6" t="s">
        <v>25</v>
      </c>
      <c r="D5225" s="6" t="s">
        <v>26</v>
      </c>
      <c r="E5225" s="6" t="s">
        <v>8</v>
      </c>
      <c r="G5225" s="6" t="s">
        <v>27</v>
      </c>
      <c r="H5225" s="7">
        <v>5880922.0</v>
      </c>
      <c r="I5225" s="8">
        <v>5882364.0</v>
      </c>
      <c r="J5225" t="s">
        <v>37</v>
      </c>
      <c r="K5225" t="s">
        <v>12306</v>
      </c>
      <c r="L5225" t="s">
        <v>12306</v>
      </c>
      <c r="N5225" t="s">
        <v>979</v>
      </c>
      <c r="Q5225" t="s">
        <v>12307</v>
      </c>
      <c r="R5225">
        <v>1443.0</v>
      </c>
      <c r="S5225">
        <v>480.0</v>
      </c>
    </row>
    <row r="5226" ht="15.75" customHeight="1">
      <c r="A5226" s="6" t="s">
        <v>23</v>
      </c>
      <c r="B5226" s="6" t="s">
        <v>24</v>
      </c>
      <c r="C5226" s="6" t="s">
        <v>25</v>
      </c>
      <c r="D5226" s="6" t="s">
        <v>26</v>
      </c>
      <c r="E5226" s="6" t="s">
        <v>8</v>
      </c>
      <c r="G5226" s="6" t="s">
        <v>27</v>
      </c>
      <c r="H5226" s="7">
        <v>5882496.0</v>
      </c>
      <c r="I5226" s="8">
        <v>5883725.0</v>
      </c>
      <c r="J5226" t="s">
        <v>37</v>
      </c>
      <c r="K5226" t="s">
        <v>12308</v>
      </c>
      <c r="L5226" t="s">
        <v>12308</v>
      </c>
      <c r="N5226" t="s">
        <v>12309</v>
      </c>
      <c r="Q5226" t="s">
        <v>12310</v>
      </c>
      <c r="R5226">
        <v>1230.0</v>
      </c>
      <c r="S5226">
        <v>409.0</v>
      </c>
    </row>
    <row r="5227" ht="15.75" customHeight="1">
      <c r="A5227" s="6" t="s">
        <v>23</v>
      </c>
      <c r="B5227" s="6" t="s">
        <v>24</v>
      </c>
      <c r="C5227" s="6" t="s">
        <v>25</v>
      </c>
      <c r="D5227" s="6" t="s">
        <v>26</v>
      </c>
      <c r="E5227" s="6" t="s">
        <v>8</v>
      </c>
      <c r="G5227" s="6" t="s">
        <v>27</v>
      </c>
      <c r="H5227" s="7">
        <v>5883745.0</v>
      </c>
      <c r="I5227" s="8">
        <v>5885052.0</v>
      </c>
      <c r="J5227" t="s">
        <v>37</v>
      </c>
      <c r="K5227" t="s">
        <v>12311</v>
      </c>
      <c r="L5227" t="s">
        <v>12311</v>
      </c>
      <c r="N5227" t="s">
        <v>6769</v>
      </c>
      <c r="Q5227" t="s">
        <v>12312</v>
      </c>
      <c r="R5227">
        <v>1308.0</v>
      </c>
      <c r="S5227">
        <v>435.0</v>
      </c>
    </row>
    <row r="5228" ht="15.75" customHeight="1">
      <c r="A5228" s="6" t="s">
        <v>23</v>
      </c>
      <c r="B5228" s="6" t="s">
        <v>24</v>
      </c>
      <c r="C5228" s="6" t="s">
        <v>25</v>
      </c>
      <c r="D5228" s="6" t="s">
        <v>26</v>
      </c>
      <c r="E5228" s="6" t="s">
        <v>8</v>
      </c>
      <c r="G5228" s="6" t="s">
        <v>27</v>
      </c>
      <c r="H5228" s="7">
        <v>5885176.0</v>
      </c>
      <c r="I5228" s="8">
        <v>5886336.0</v>
      </c>
      <c r="J5228" t="s">
        <v>37</v>
      </c>
      <c r="K5228" t="s">
        <v>12313</v>
      </c>
      <c r="L5228" t="s">
        <v>12313</v>
      </c>
      <c r="N5228" t="s">
        <v>12314</v>
      </c>
      <c r="Q5228" t="s">
        <v>12315</v>
      </c>
      <c r="R5228">
        <v>1161.0</v>
      </c>
      <c r="S5228">
        <v>386.0</v>
      </c>
    </row>
    <row r="5229" ht="15.75" customHeight="1">
      <c r="A5229" s="6" t="s">
        <v>23</v>
      </c>
      <c r="B5229" s="6" t="s">
        <v>24</v>
      </c>
      <c r="C5229" s="6" t="s">
        <v>25</v>
      </c>
      <c r="D5229" s="6" t="s">
        <v>26</v>
      </c>
      <c r="E5229" s="6" t="s">
        <v>8</v>
      </c>
      <c r="G5229" s="6" t="s">
        <v>27</v>
      </c>
      <c r="H5229" s="7">
        <v>5886422.0</v>
      </c>
      <c r="I5229" s="8">
        <v>5887297.0</v>
      </c>
      <c r="J5229" t="s">
        <v>37</v>
      </c>
      <c r="K5229" t="s">
        <v>12316</v>
      </c>
      <c r="L5229" t="s">
        <v>12316</v>
      </c>
      <c r="N5229" t="s">
        <v>12317</v>
      </c>
      <c r="Q5229" t="s">
        <v>12318</v>
      </c>
      <c r="R5229">
        <v>876.0</v>
      </c>
      <c r="S5229">
        <v>291.0</v>
      </c>
    </row>
    <row r="5230" ht="15.75" customHeight="1">
      <c r="A5230" s="6" t="s">
        <v>23</v>
      </c>
      <c r="B5230" s="6" t="s">
        <v>24</v>
      </c>
      <c r="C5230" s="6" t="s">
        <v>25</v>
      </c>
      <c r="D5230" s="6" t="s">
        <v>26</v>
      </c>
      <c r="E5230" s="6" t="s">
        <v>8</v>
      </c>
      <c r="G5230" s="6" t="s">
        <v>27</v>
      </c>
      <c r="H5230" s="7">
        <v>5887305.0</v>
      </c>
      <c r="I5230" s="8">
        <v>5887856.0</v>
      </c>
      <c r="J5230" t="s">
        <v>28</v>
      </c>
      <c r="K5230" t="s">
        <v>12319</v>
      </c>
      <c r="L5230" t="s">
        <v>12319</v>
      </c>
      <c r="N5230" t="s">
        <v>506</v>
      </c>
      <c r="Q5230" t="s">
        <v>12320</v>
      </c>
      <c r="R5230">
        <v>552.0</v>
      </c>
      <c r="S5230">
        <v>183.0</v>
      </c>
    </row>
    <row r="5231" ht="15.75" customHeight="1">
      <c r="A5231" s="6" t="s">
        <v>23</v>
      </c>
      <c r="B5231" s="6" t="s">
        <v>24</v>
      </c>
      <c r="C5231" s="6" t="s">
        <v>25</v>
      </c>
      <c r="D5231" s="6" t="s">
        <v>26</v>
      </c>
      <c r="E5231" s="6" t="s">
        <v>8</v>
      </c>
      <c r="G5231" s="6" t="s">
        <v>27</v>
      </c>
      <c r="H5231" s="7">
        <v>5887906.0</v>
      </c>
      <c r="I5231" s="8">
        <v>5888844.0</v>
      </c>
      <c r="J5231" t="s">
        <v>28</v>
      </c>
      <c r="K5231" t="s">
        <v>12321</v>
      </c>
      <c r="L5231" t="s">
        <v>12321</v>
      </c>
      <c r="N5231" t="s">
        <v>3799</v>
      </c>
      <c r="Q5231" t="s">
        <v>12322</v>
      </c>
      <c r="R5231">
        <v>939.0</v>
      </c>
      <c r="S5231">
        <v>312.0</v>
      </c>
    </row>
    <row r="5232" ht="15.75" customHeight="1">
      <c r="A5232" s="6" t="s">
        <v>23</v>
      </c>
      <c r="B5232" s="6" t="s">
        <v>24</v>
      </c>
      <c r="C5232" s="6" t="s">
        <v>25</v>
      </c>
      <c r="D5232" s="6" t="s">
        <v>26</v>
      </c>
      <c r="E5232" s="6" t="s">
        <v>8</v>
      </c>
      <c r="G5232" s="6" t="s">
        <v>27</v>
      </c>
      <c r="H5232" s="7">
        <v>5888910.0</v>
      </c>
      <c r="I5232" s="8">
        <v>5889431.0</v>
      </c>
      <c r="J5232" t="s">
        <v>28</v>
      </c>
      <c r="K5232" t="s">
        <v>12323</v>
      </c>
      <c r="L5232" t="s">
        <v>12323</v>
      </c>
      <c r="N5232" t="s">
        <v>12324</v>
      </c>
      <c r="Q5232" t="s">
        <v>12325</v>
      </c>
      <c r="R5232">
        <v>522.0</v>
      </c>
      <c r="S5232">
        <v>173.0</v>
      </c>
    </row>
    <row r="5233" ht="15.75" customHeight="1">
      <c r="A5233" s="6" t="s">
        <v>23</v>
      </c>
      <c r="B5233" s="6" t="s">
        <v>24</v>
      </c>
      <c r="C5233" s="6" t="s">
        <v>25</v>
      </c>
      <c r="D5233" s="6" t="s">
        <v>26</v>
      </c>
      <c r="E5233" s="6" t="s">
        <v>8</v>
      </c>
      <c r="G5233" s="6" t="s">
        <v>27</v>
      </c>
      <c r="H5233" s="7">
        <v>5890092.0</v>
      </c>
      <c r="I5233" s="8">
        <v>5890646.0</v>
      </c>
      <c r="J5233" t="s">
        <v>37</v>
      </c>
      <c r="K5233" t="s">
        <v>12326</v>
      </c>
      <c r="L5233" t="s">
        <v>12326</v>
      </c>
      <c r="N5233" t="s">
        <v>12327</v>
      </c>
      <c r="Q5233" t="s">
        <v>12328</v>
      </c>
      <c r="R5233">
        <v>555.0</v>
      </c>
      <c r="S5233">
        <v>184.0</v>
      </c>
    </row>
    <row r="5234" ht="15.75" customHeight="1">
      <c r="A5234" s="6" t="s">
        <v>23</v>
      </c>
      <c r="B5234" s="6" t="s">
        <v>24</v>
      </c>
      <c r="C5234" s="6" t="s">
        <v>25</v>
      </c>
      <c r="D5234" s="6" t="s">
        <v>26</v>
      </c>
      <c r="E5234" s="6" t="s">
        <v>8</v>
      </c>
      <c r="G5234" s="6" t="s">
        <v>27</v>
      </c>
      <c r="H5234" s="7">
        <v>5890649.0</v>
      </c>
      <c r="I5234" s="8">
        <v>5891650.0</v>
      </c>
      <c r="J5234" t="s">
        <v>37</v>
      </c>
      <c r="K5234" t="s">
        <v>12329</v>
      </c>
      <c r="L5234" t="s">
        <v>12329</v>
      </c>
      <c r="N5234" t="s">
        <v>12330</v>
      </c>
      <c r="Q5234" t="s">
        <v>12331</v>
      </c>
      <c r="R5234">
        <v>1002.0</v>
      </c>
      <c r="S5234">
        <v>333.0</v>
      </c>
    </row>
    <row r="5235" ht="15.75" customHeight="1">
      <c r="A5235" s="6" t="s">
        <v>23</v>
      </c>
      <c r="B5235" s="6" t="s">
        <v>24</v>
      </c>
      <c r="C5235" s="6" t="s">
        <v>25</v>
      </c>
      <c r="D5235" s="6" t="s">
        <v>26</v>
      </c>
      <c r="E5235" s="6" t="s">
        <v>8</v>
      </c>
      <c r="G5235" s="6" t="s">
        <v>27</v>
      </c>
      <c r="H5235" s="7">
        <v>5891720.0</v>
      </c>
      <c r="I5235" s="8">
        <v>5892022.0</v>
      </c>
      <c r="J5235" t="s">
        <v>37</v>
      </c>
      <c r="K5235" t="s">
        <v>12332</v>
      </c>
      <c r="L5235" t="s">
        <v>12332</v>
      </c>
      <c r="N5235" t="s">
        <v>12333</v>
      </c>
      <c r="Q5235" t="s">
        <v>12334</v>
      </c>
      <c r="R5235">
        <v>303.0</v>
      </c>
      <c r="S5235">
        <v>100.0</v>
      </c>
    </row>
    <row r="5236" ht="15.75" customHeight="1">
      <c r="A5236" s="6" t="s">
        <v>23</v>
      </c>
      <c r="B5236" s="6" t="s">
        <v>24</v>
      </c>
      <c r="C5236" s="6" t="s">
        <v>25</v>
      </c>
      <c r="D5236" s="6" t="s">
        <v>26</v>
      </c>
      <c r="E5236" s="6" t="s">
        <v>8</v>
      </c>
      <c r="G5236" s="6" t="s">
        <v>27</v>
      </c>
      <c r="H5236" s="7">
        <v>5892213.0</v>
      </c>
      <c r="I5236" s="8">
        <v>5895320.0</v>
      </c>
      <c r="J5236" t="s">
        <v>37</v>
      </c>
      <c r="K5236" t="s">
        <v>12335</v>
      </c>
      <c r="L5236" t="s">
        <v>12335</v>
      </c>
      <c r="N5236" t="s">
        <v>12336</v>
      </c>
      <c r="Q5236" t="s">
        <v>12337</v>
      </c>
      <c r="R5236">
        <v>3108.0</v>
      </c>
      <c r="S5236">
        <v>1035.0</v>
      </c>
    </row>
    <row r="5237" ht="15.75" customHeight="1">
      <c r="A5237" s="6" t="s">
        <v>23</v>
      </c>
      <c r="B5237" s="6" t="s">
        <v>24</v>
      </c>
      <c r="C5237" s="6" t="s">
        <v>25</v>
      </c>
      <c r="D5237" s="6" t="s">
        <v>26</v>
      </c>
      <c r="E5237" s="6" t="s">
        <v>8</v>
      </c>
      <c r="G5237" s="6" t="s">
        <v>27</v>
      </c>
      <c r="H5237" s="7">
        <v>5895450.0</v>
      </c>
      <c r="I5237" s="8">
        <v>5895746.0</v>
      </c>
      <c r="J5237" t="s">
        <v>37</v>
      </c>
      <c r="K5237" t="s">
        <v>12338</v>
      </c>
      <c r="L5237" t="s">
        <v>12338</v>
      </c>
      <c r="N5237" t="s">
        <v>12339</v>
      </c>
      <c r="Q5237" t="s">
        <v>12340</v>
      </c>
      <c r="R5237">
        <v>297.0</v>
      </c>
      <c r="S5237">
        <v>98.0</v>
      </c>
    </row>
    <row r="5238" ht="15.75" customHeight="1">
      <c r="A5238" s="6" t="s">
        <v>23</v>
      </c>
      <c r="B5238" s="6" t="s">
        <v>24</v>
      </c>
      <c r="C5238" s="6" t="s">
        <v>25</v>
      </c>
      <c r="D5238" s="6" t="s">
        <v>26</v>
      </c>
      <c r="E5238" s="6" t="s">
        <v>8</v>
      </c>
      <c r="G5238" s="6" t="s">
        <v>27</v>
      </c>
      <c r="H5238" s="7">
        <v>5895886.0</v>
      </c>
      <c r="I5238" s="8">
        <v>5896323.0</v>
      </c>
      <c r="J5238" t="s">
        <v>37</v>
      </c>
      <c r="K5238" t="s">
        <v>12341</v>
      </c>
      <c r="L5238" t="s">
        <v>12341</v>
      </c>
      <c r="N5238" t="s">
        <v>12342</v>
      </c>
      <c r="Q5238" t="s">
        <v>12343</v>
      </c>
      <c r="R5238">
        <v>438.0</v>
      </c>
      <c r="S5238">
        <v>145.0</v>
      </c>
    </row>
    <row r="5239" ht="15.75" customHeight="1">
      <c r="A5239" s="6" t="s">
        <v>23</v>
      </c>
      <c r="B5239" s="6" t="s">
        <v>24</v>
      </c>
      <c r="C5239" s="6" t="s">
        <v>25</v>
      </c>
      <c r="D5239" s="6" t="s">
        <v>26</v>
      </c>
      <c r="E5239" s="6" t="s">
        <v>8</v>
      </c>
      <c r="G5239" s="6" t="s">
        <v>27</v>
      </c>
      <c r="H5239" s="7">
        <v>5896398.0</v>
      </c>
      <c r="I5239" s="8">
        <v>5897579.0</v>
      </c>
      <c r="J5239" t="s">
        <v>37</v>
      </c>
      <c r="K5239" t="s">
        <v>12344</v>
      </c>
      <c r="L5239" t="s">
        <v>12344</v>
      </c>
      <c r="N5239" t="s">
        <v>12345</v>
      </c>
      <c r="Q5239" t="s">
        <v>12346</v>
      </c>
      <c r="R5239">
        <v>1182.0</v>
      </c>
      <c r="S5239">
        <v>393.0</v>
      </c>
    </row>
    <row r="5240" ht="15.75" customHeight="1">
      <c r="A5240" s="6" t="s">
        <v>23</v>
      </c>
      <c r="B5240" s="6" t="s">
        <v>24</v>
      </c>
      <c r="C5240" s="6" t="s">
        <v>25</v>
      </c>
      <c r="D5240" s="6" t="s">
        <v>26</v>
      </c>
      <c r="E5240" s="6" t="s">
        <v>8</v>
      </c>
      <c r="G5240" s="6" t="s">
        <v>27</v>
      </c>
      <c r="H5240" s="7">
        <v>5897672.0</v>
      </c>
      <c r="I5240" s="8">
        <v>5898577.0</v>
      </c>
      <c r="J5240" t="s">
        <v>37</v>
      </c>
      <c r="K5240" t="s">
        <v>12347</v>
      </c>
      <c r="L5240" t="s">
        <v>12347</v>
      </c>
      <c r="N5240" t="s">
        <v>12348</v>
      </c>
      <c r="Q5240" t="s">
        <v>12349</v>
      </c>
      <c r="R5240">
        <v>906.0</v>
      </c>
      <c r="S5240">
        <v>301.0</v>
      </c>
    </row>
    <row r="5241" ht="15.75" customHeight="1">
      <c r="A5241" s="6" t="s">
        <v>23</v>
      </c>
      <c r="B5241" s="6" t="s">
        <v>24</v>
      </c>
      <c r="C5241" s="6" t="s">
        <v>25</v>
      </c>
      <c r="D5241" s="6" t="s">
        <v>26</v>
      </c>
      <c r="E5241" s="6" t="s">
        <v>8</v>
      </c>
      <c r="G5241" s="6" t="s">
        <v>27</v>
      </c>
      <c r="H5241" s="7">
        <v>5898595.0</v>
      </c>
      <c r="I5241" s="8">
        <v>5899104.0</v>
      </c>
      <c r="J5241" t="s">
        <v>28</v>
      </c>
      <c r="K5241" t="s">
        <v>12350</v>
      </c>
      <c r="L5241" t="s">
        <v>12350</v>
      </c>
      <c r="N5241" t="s">
        <v>726</v>
      </c>
      <c r="Q5241" t="s">
        <v>12351</v>
      </c>
      <c r="R5241">
        <v>510.0</v>
      </c>
      <c r="S5241">
        <v>169.0</v>
      </c>
    </row>
    <row r="5242" ht="15.75" customHeight="1">
      <c r="A5242" s="6" t="s">
        <v>23</v>
      </c>
      <c r="B5242" s="6" t="s">
        <v>24</v>
      </c>
      <c r="C5242" s="6" t="s">
        <v>25</v>
      </c>
      <c r="D5242" s="6" t="s">
        <v>26</v>
      </c>
      <c r="E5242" s="6" t="s">
        <v>8</v>
      </c>
      <c r="G5242" s="6" t="s">
        <v>27</v>
      </c>
      <c r="H5242" s="7">
        <v>5899246.0</v>
      </c>
      <c r="I5242" s="8">
        <v>5899881.0</v>
      </c>
      <c r="J5242" t="s">
        <v>28</v>
      </c>
      <c r="K5242" t="s">
        <v>12352</v>
      </c>
      <c r="L5242" t="s">
        <v>12352</v>
      </c>
      <c r="N5242" t="s">
        <v>261</v>
      </c>
      <c r="Q5242" t="s">
        <v>12353</v>
      </c>
      <c r="R5242">
        <v>636.0</v>
      </c>
      <c r="S5242">
        <v>211.0</v>
      </c>
    </row>
    <row r="5243" ht="15.75" customHeight="1">
      <c r="A5243" s="6" t="s">
        <v>23</v>
      </c>
      <c r="B5243" s="6" t="s">
        <v>24</v>
      </c>
      <c r="C5243" s="6" t="s">
        <v>25</v>
      </c>
      <c r="D5243" s="6" t="s">
        <v>26</v>
      </c>
      <c r="E5243" s="6" t="s">
        <v>8</v>
      </c>
      <c r="G5243" s="6" t="s">
        <v>27</v>
      </c>
      <c r="H5243" s="7">
        <v>5900001.0</v>
      </c>
      <c r="I5243" s="8">
        <v>5900789.0</v>
      </c>
      <c r="J5243" t="s">
        <v>37</v>
      </c>
      <c r="K5243" t="s">
        <v>12354</v>
      </c>
      <c r="L5243" t="s">
        <v>12354</v>
      </c>
      <c r="N5243" t="s">
        <v>209</v>
      </c>
      <c r="Q5243" t="s">
        <v>12355</v>
      </c>
      <c r="R5243">
        <v>789.0</v>
      </c>
      <c r="S5243">
        <v>262.0</v>
      </c>
    </row>
    <row r="5244" ht="15.75" customHeight="1">
      <c r="A5244" s="6" t="s">
        <v>23</v>
      </c>
      <c r="B5244" s="6" t="s">
        <v>24</v>
      </c>
      <c r="C5244" s="6" t="s">
        <v>25</v>
      </c>
      <c r="D5244" s="6" t="s">
        <v>26</v>
      </c>
      <c r="E5244" s="6" t="s">
        <v>8</v>
      </c>
      <c r="G5244" s="6" t="s">
        <v>27</v>
      </c>
      <c r="H5244" s="7">
        <v>5901043.0</v>
      </c>
      <c r="I5244" s="8">
        <v>5904546.0</v>
      </c>
      <c r="J5244" t="s">
        <v>37</v>
      </c>
      <c r="K5244" t="s">
        <v>12356</v>
      </c>
      <c r="L5244" t="s">
        <v>12356</v>
      </c>
      <c r="N5244" t="s">
        <v>33</v>
      </c>
      <c r="Q5244" t="s">
        <v>12357</v>
      </c>
      <c r="R5244">
        <v>3504.0</v>
      </c>
      <c r="S5244">
        <v>1167.0</v>
      </c>
    </row>
    <row r="5245" ht="15.75" customHeight="1">
      <c r="A5245" s="6" t="s">
        <v>23</v>
      </c>
      <c r="B5245" s="6" t="s">
        <v>24</v>
      </c>
      <c r="C5245" s="6" t="s">
        <v>25</v>
      </c>
      <c r="D5245" s="6" t="s">
        <v>26</v>
      </c>
      <c r="E5245" s="6" t="s">
        <v>8</v>
      </c>
      <c r="G5245" s="6" t="s">
        <v>27</v>
      </c>
      <c r="H5245" s="7">
        <v>5904610.0</v>
      </c>
      <c r="I5245" s="8">
        <v>5905554.0</v>
      </c>
      <c r="J5245" t="s">
        <v>37</v>
      </c>
      <c r="K5245" t="s">
        <v>12358</v>
      </c>
      <c r="L5245" t="s">
        <v>12358</v>
      </c>
      <c r="N5245" t="s">
        <v>12359</v>
      </c>
      <c r="Q5245" t="s">
        <v>12360</v>
      </c>
      <c r="R5245">
        <v>945.0</v>
      </c>
      <c r="S5245">
        <v>314.0</v>
      </c>
    </row>
    <row r="5246" ht="15.75" customHeight="1">
      <c r="A5246" s="6" t="s">
        <v>23</v>
      </c>
      <c r="B5246" s="6" t="s">
        <v>24</v>
      </c>
      <c r="C5246" s="6" t="s">
        <v>25</v>
      </c>
      <c r="D5246" s="6" t="s">
        <v>26</v>
      </c>
      <c r="E5246" s="6" t="s">
        <v>8</v>
      </c>
      <c r="G5246" s="6" t="s">
        <v>27</v>
      </c>
      <c r="H5246" s="7">
        <v>5905611.0</v>
      </c>
      <c r="I5246" s="8">
        <v>5907767.0</v>
      </c>
      <c r="J5246" t="s">
        <v>28</v>
      </c>
      <c r="K5246" t="s">
        <v>12361</v>
      </c>
      <c r="L5246" t="s">
        <v>12361</v>
      </c>
      <c r="N5246" t="s">
        <v>12362</v>
      </c>
      <c r="Q5246" t="s">
        <v>12363</v>
      </c>
      <c r="R5246">
        <v>2157.0</v>
      </c>
      <c r="S5246">
        <v>718.0</v>
      </c>
    </row>
    <row r="5247" ht="15.75" customHeight="1">
      <c r="A5247" s="6" t="s">
        <v>23</v>
      </c>
      <c r="B5247" s="6" t="s">
        <v>24</v>
      </c>
      <c r="C5247" s="6" t="s">
        <v>25</v>
      </c>
      <c r="D5247" s="6" t="s">
        <v>26</v>
      </c>
      <c r="E5247" s="6" t="s">
        <v>8</v>
      </c>
      <c r="G5247" s="6" t="s">
        <v>27</v>
      </c>
      <c r="H5247" s="7">
        <v>5907844.0</v>
      </c>
      <c r="I5247" s="8">
        <v>5908542.0</v>
      </c>
      <c r="J5247" t="s">
        <v>28</v>
      </c>
      <c r="K5247" t="s">
        <v>12364</v>
      </c>
      <c r="L5247" t="s">
        <v>12364</v>
      </c>
      <c r="N5247" t="s">
        <v>33</v>
      </c>
      <c r="Q5247" t="s">
        <v>12365</v>
      </c>
      <c r="R5247">
        <v>699.0</v>
      </c>
      <c r="S5247">
        <v>232.0</v>
      </c>
    </row>
    <row r="5248" ht="15.75" customHeight="1">
      <c r="A5248" s="6" t="s">
        <v>23</v>
      </c>
      <c r="B5248" s="6" t="s">
        <v>24</v>
      </c>
      <c r="C5248" s="6" t="s">
        <v>25</v>
      </c>
      <c r="D5248" s="6" t="s">
        <v>26</v>
      </c>
      <c r="E5248" s="6" t="s">
        <v>8</v>
      </c>
      <c r="G5248" s="6" t="s">
        <v>27</v>
      </c>
      <c r="H5248" s="7">
        <v>5908602.0</v>
      </c>
      <c r="I5248" s="8">
        <v>5909990.0</v>
      </c>
      <c r="J5248" t="s">
        <v>28</v>
      </c>
      <c r="K5248" t="s">
        <v>12366</v>
      </c>
      <c r="L5248" t="s">
        <v>12366</v>
      </c>
      <c r="N5248" t="s">
        <v>12367</v>
      </c>
      <c r="O5248" t="s">
        <v>12368</v>
      </c>
      <c r="Q5248" t="s">
        <v>12369</v>
      </c>
      <c r="R5248">
        <v>1389.0</v>
      </c>
      <c r="S5248">
        <v>462.0</v>
      </c>
    </row>
    <row r="5249" ht="15.75" customHeight="1">
      <c r="A5249" s="6" t="s">
        <v>23</v>
      </c>
      <c r="B5249" s="6" t="s">
        <v>24</v>
      </c>
      <c r="C5249" s="6" t="s">
        <v>25</v>
      </c>
      <c r="D5249" s="6" t="s">
        <v>26</v>
      </c>
      <c r="E5249" s="6" t="s">
        <v>8</v>
      </c>
      <c r="G5249" s="6" t="s">
        <v>27</v>
      </c>
      <c r="H5249" s="7">
        <v>5910263.0</v>
      </c>
      <c r="I5249" s="8">
        <v>5911852.0</v>
      </c>
      <c r="J5249" t="s">
        <v>37</v>
      </c>
      <c r="K5249" t="s">
        <v>12370</v>
      </c>
      <c r="L5249" t="s">
        <v>12370</v>
      </c>
      <c r="N5249" t="s">
        <v>12371</v>
      </c>
      <c r="O5249" t="s">
        <v>12372</v>
      </c>
      <c r="Q5249" t="s">
        <v>12373</v>
      </c>
      <c r="R5249">
        <v>1590.0</v>
      </c>
      <c r="S5249">
        <v>529.0</v>
      </c>
    </row>
    <row r="5250" ht="15.75" customHeight="1">
      <c r="A5250" s="6" t="s">
        <v>23</v>
      </c>
      <c r="B5250" s="6" t="s">
        <v>24</v>
      </c>
      <c r="C5250" s="6" t="s">
        <v>25</v>
      </c>
      <c r="D5250" s="6" t="s">
        <v>26</v>
      </c>
      <c r="E5250" s="6" t="s">
        <v>8</v>
      </c>
      <c r="G5250" s="6" t="s">
        <v>27</v>
      </c>
      <c r="H5250" s="7">
        <v>5912033.0</v>
      </c>
      <c r="I5250" s="8">
        <v>5912332.0</v>
      </c>
      <c r="J5250" t="s">
        <v>37</v>
      </c>
      <c r="K5250" t="s">
        <v>12374</v>
      </c>
      <c r="L5250" t="s">
        <v>12374</v>
      </c>
      <c r="N5250" t="s">
        <v>12375</v>
      </c>
      <c r="Q5250" t="s">
        <v>12376</v>
      </c>
      <c r="R5250">
        <v>300.0</v>
      </c>
      <c r="S5250">
        <v>99.0</v>
      </c>
    </row>
    <row r="5251" ht="15.75" customHeight="1">
      <c r="A5251" s="6" t="s">
        <v>23</v>
      </c>
      <c r="B5251" s="6" t="s">
        <v>24</v>
      </c>
      <c r="C5251" s="6" t="s">
        <v>25</v>
      </c>
      <c r="D5251" s="6" t="s">
        <v>26</v>
      </c>
      <c r="E5251" s="6" t="s">
        <v>8</v>
      </c>
      <c r="G5251" s="6" t="s">
        <v>27</v>
      </c>
      <c r="H5251" s="7">
        <v>5912414.0</v>
      </c>
      <c r="I5251" s="8">
        <v>5912704.0</v>
      </c>
      <c r="J5251" t="s">
        <v>37</v>
      </c>
      <c r="K5251" t="s">
        <v>12377</v>
      </c>
      <c r="L5251" t="s">
        <v>12377</v>
      </c>
      <c r="N5251" t="s">
        <v>12375</v>
      </c>
      <c r="Q5251" t="s">
        <v>12378</v>
      </c>
      <c r="R5251">
        <v>291.0</v>
      </c>
      <c r="S5251">
        <v>96.0</v>
      </c>
    </row>
    <row r="5252" ht="15.75" customHeight="1">
      <c r="A5252" s="6" t="s">
        <v>23</v>
      </c>
      <c r="B5252" s="6" t="s">
        <v>24</v>
      </c>
      <c r="C5252" s="6" t="s">
        <v>25</v>
      </c>
      <c r="D5252" s="6" t="s">
        <v>26</v>
      </c>
      <c r="E5252" s="6" t="s">
        <v>8</v>
      </c>
      <c r="G5252" s="6" t="s">
        <v>27</v>
      </c>
      <c r="H5252" s="7">
        <v>5912973.0</v>
      </c>
      <c r="I5252" s="8">
        <v>5914193.0</v>
      </c>
      <c r="J5252" t="s">
        <v>37</v>
      </c>
      <c r="K5252" t="s">
        <v>12379</v>
      </c>
      <c r="L5252" t="s">
        <v>12379</v>
      </c>
      <c r="N5252" t="s">
        <v>6665</v>
      </c>
      <c r="O5252" t="s">
        <v>6666</v>
      </c>
      <c r="Q5252" t="s">
        <v>12380</v>
      </c>
      <c r="R5252">
        <v>1221.0</v>
      </c>
      <c r="S5252">
        <v>406.0</v>
      </c>
    </row>
    <row r="5253" ht="15.75" customHeight="1">
      <c r="A5253" s="6" t="s">
        <v>23</v>
      </c>
      <c r="B5253" s="6" t="s">
        <v>24</v>
      </c>
      <c r="C5253" s="6" t="s">
        <v>25</v>
      </c>
      <c r="D5253" s="6" t="s">
        <v>26</v>
      </c>
      <c r="E5253" s="6" t="s">
        <v>8</v>
      </c>
      <c r="G5253" s="6" t="s">
        <v>27</v>
      </c>
      <c r="H5253" s="7">
        <v>5914303.0</v>
      </c>
      <c r="I5253" s="8">
        <v>5915703.0</v>
      </c>
      <c r="J5253" t="s">
        <v>28</v>
      </c>
      <c r="K5253" t="s">
        <v>12381</v>
      </c>
      <c r="L5253" t="s">
        <v>12381</v>
      </c>
      <c r="N5253" t="s">
        <v>642</v>
      </c>
      <c r="Q5253" t="s">
        <v>12382</v>
      </c>
      <c r="R5253">
        <v>1401.0</v>
      </c>
      <c r="S5253">
        <v>466.0</v>
      </c>
    </row>
    <row r="5254" ht="15.75" customHeight="1">
      <c r="A5254" s="6" t="s">
        <v>23</v>
      </c>
      <c r="B5254" s="6" t="s">
        <v>24</v>
      </c>
      <c r="C5254" s="6" t="s">
        <v>25</v>
      </c>
      <c r="D5254" s="6" t="s">
        <v>26</v>
      </c>
      <c r="E5254" s="6" t="s">
        <v>8</v>
      </c>
      <c r="G5254" s="6" t="s">
        <v>27</v>
      </c>
      <c r="H5254" s="7">
        <v>5916231.0</v>
      </c>
      <c r="I5254" s="8">
        <v>5920184.0</v>
      </c>
      <c r="J5254" t="s">
        <v>28</v>
      </c>
      <c r="K5254" t="s">
        <v>12383</v>
      </c>
      <c r="L5254" t="s">
        <v>12383</v>
      </c>
      <c r="N5254" t="s">
        <v>12384</v>
      </c>
      <c r="Q5254" t="s">
        <v>12385</v>
      </c>
      <c r="R5254">
        <v>3954.0</v>
      </c>
      <c r="S5254">
        <v>1317.0</v>
      </c>
    </row>
    <row r="5255" ht="15.75" customHeight="1">
      <c r="A5255" s="6" t="s">
        <v>23</v>
      </c>
      <c r="B5255" s="6" t="s">
        <v>24</v>
      </c>
      <c r="C5255" s="6" t="s">
        <v>25</v>
      </c>
      <c r="D5255" s="6" t="s">
        <v>26</v>
      </c>
      <c r="E5255" s="6" t="s">
        <v>8</v>
      </c>
      <c r="G5255" s="6" t="s">
        <v>27</v>
      </c>
      <c r="H5255" s="7">
        <v>5920677.0</v>
      </c>
      <c r="I5255" s="8">
        <v>5922140.0</v>
      </c>
      <c r="J5255" t="s">
        <v>37</v>
      </c>
      <c r="K5255" t="s">
        <v>12386</v>
      </c>
      <c r="L5255" t="s">
        <v>12386</v>
      </c>
      <c r="N5255" t="s">
        <v>12387</v>
      </c>
      <c r="O5255" t="s">
        <v>12388</v>
      </c>
      <c r="Q5255" t="s">
        <v>12389</v>
      </c>
      <c r="R5255">
        <v>1464.0</v>
      </c>
      <c r="S5255">
        <v>487.0</v>
      </c>
    </row>
    <row r="5256" ht="15.75" customHeight="1">
      <c r="A5256" s="6" t="s">
        <v>23</v>
      </c>
      <c r="B5256" s="6" t="s">
        <v>24</v>
      </c>
      <c r="C5256" s="6" t="s">
        <v>25</v>
      </c>
      <c r="D5256" s="6" t="s">
        <v>26</v>
      </c>
      <c r="E5256" s="6" t="s">
        <v>8</v>
      </c>
      <c r="G5256" s="6" t="s">
        <v>27</v>
      </c>
      <c r="H5256" s="7">
        <v>5922232.0</v>
      </c>
      <c r="I5256" s="8">
        <v>5922522.0</v>
      </c>
      <c r="J5256" t="s">
        <v>37</v>
      </c>
      <c r="K5256" t="s">
        <v>12390</v>
      </c>
      <c r="L5256" t="s">
        <v>12390</v>
      </c>
      <c r="N5256" t="s">
        <v>12391</v>
      </c>
      <c r="Q5256" t="s">
        <v>12392</v>
      </c>
      <c r="R5256">
        <v>291.0</v>
      </c>
      <c r="S5256">
        <v>96.0</v>
      </c>
    </row>
    <row r="5257" ht="15.75" customHeight="1">
      <c r="A5257" s="6" t="s">
        <v>23</v>
      </c>
      <c r="B5257" s="6" t="s">
        <v>24</v>
      </c>
      <c r="C5257" s="6" t="s">
        <v>25</v>
      </c>
      <c r="D5257" s="6" t="s">
        <v>26</v>
      </c>
      <c r="E5257" s="6" t="s">
        <v>8</v>
      </c>
      <c r="G5257" s="6" t="s">
        <v>27</v>
      </c>
      <c r="H5257" s="7">
        <v>5922912.0</v>
      </c>
      <c r="I5257" s="8">
        <v>5925122.0</v>
      </c>
      <c r="J5257" t="s">
        <v>37</v>
      </c>
      <c r="K5257" t="s">
        <v>12393</v>
      </c>
      <c r="L5257" t="s">
        <v>12393</v>
      </c>
      <c r="N5257" t="s">
        <v>12394</v>
      </c>
      <c r="Q5257" t="s">
        <v>12395</v>
      </c>
      <c r="R5257">
        <v>2211.0</v>
      </c>
      <c r="S5257">
        <v>736.0</v>
      </c>
    </row>
    <row r="5258" ht="15.75" customHeight="1">
      <c r="A5258" s="6" t="s">
        <v>23</v>
      </c>
      <c r="B5258" s="6" t="s">
        <v>24</v>
      </c>
      <c r="C5258" s="6" t="s">
        <v>25</v>
      </c>
      <c r="D5258" s="6" t="s">
        <v>26</v>
      </c>
      <c r="E5258" s="6" t="s">
        <v>8</v>
      </c>
      <c r="G5258" s="6" t="s">
        <v>27</v>
      </c>
      <c r="H5258" s="7">
        <v>5925211.0</v>
      </c>
      <c r="I5258" s="8">
        <v>5926581.0</v>
      </c>
      <c r="J5258" t="s">
        <v>37</v>
      </c>
      <c r="K5258" t="s">
        <v>12396</v>
      </c>
      <c r="L5258" t="s">
        <v>12396</v>
      </c>
      <c r="N5258" t="s">
        <v>12397</v>
      </c>
      <c r="Q5258" t="s">
        <v>12398</v>
      </c>
      <c r="R5258">
        <v>1371.0</v>
      </c>
      <c r="S5258">
        <v>456.0</v>
      </c>
    </row>
    <row r="5259" ht="15.75" customHeight="1">
      <c r="A5259" s="6" t="s">
        <v>23</v>
      </c>
      <c r="B5259" s="6" t="s">
        <v>24</v>
      </c>
      <c r="C5259" s="6" t="s">
        <v>25</v>
      </c>
      <c r="D5259" s="6" t="s">
        <v>26</v>
      </c>
      <c r="E5259" s="6" t="s">
        <v>8</v>
      </c>
      <c r="G5259" s="6" t="s">
        <v>27</v>
      </c>
      <c r="H5259" s="7">
        <v>5926607.0</v>
      </c>
      <c r="I5259" s="8">
        <v>5927353.0</v>
      </c>
      <c r="J5259" t="s">
        <v>37</v>
      </c>
      <c r="K5259" t="s">
        <v>12399</v>
      </c>
      <c r="L5259" t="s">
        <v>12399</v>
      </c>
      <c r="N5259" t="s">
        <v>12400</v>
      </c>
      <c r="Q5259" t="s">
        <v>12401</v>
      </c>
      <c r="R5259">
        <v>747.0</v>
      </c>
      <c r="S5259">
        <v>248.0</v>
      </c>
    </row>
    <row r="5260" ht="15.75" customHeight="1">
      <c r="A5260" s="6" t="s">
        <v>23</v>
      </c>
      <c r="B5260" s="6" t="s">
        <v>24</v>
      </c>
      <c r="C5260" s="6" t="s">
        <v>25</v>
      </c>
      <c r="D5260" s="6" t="s">
        <v>26</v>
      </c>
      <c r="E5260" s="6" t="s">
        <v>8</v>
      </c>
      <c r="G5260" s="6" t="s">
        <v>27</v>
      </c>
      <c r="H5260" s="7">
        <v>5927367.0</v>
      </c>
      <c r="I5260" s="8">
        <v>5927828.0</v>
      </c>
      <c r="J5260" t="s">
        <v>37</v>
      </c>
      <c r="K5260" t="s">
        <v>12402</v>
      </c>
      <c r="L5260" t="s">
        <v>12402</v>
      </c>
      <c r="N5260" t="s">
        <v>33</v>
      </c>
      <c r="Q5260" t="s">
        <v>12403</v>
      </c>
      <c r="R5260">
        <v>462.0</v>
      </c>
      <c r="S5260">
        <v>153.0</v>
      </c>
    </row>
    <row r="5261" ht="15.75" customHeight="1">
      <c r="A5261" s="6" t="s">
        <v>23</v>
      </c>
      <c r="B5261" s="6" t="s">
        <v>24</v>
      </c>
      <c r="C5261" s="6" t="s">
        <v>25</v>
      </c>
      <c r="D5261" s="6" t="s">
        <v>26</v>
      </c>
      <c r="E5261" s="6" t="s">
        <v>8</v>
      </c>
      <c r="G5261" s="6" t="s">
        <v>27</v>
      </c>
      <c r="H5261" s="7">
        <v>5927866.0</v>
      </c>
      <c r="I5261" s="8">
        <v>5928651.0</v>
      </c>
      <c r="J5261" t="s">
        <v>37</v>
      </c>
      <c r="K5261" t="s">
        <v>12404</v>
      </c>
      <c r="L5261" t="s">
        <v>12404</v>
      </c>
      <c r="N5261" t="s">
        <v>12405</v>
      </c>
      <c r="O5261" t="s">
        <v>12406</v>
      </c>
      <c r="Q5261" t="s">
        <v>12407</v>
      </c>
      <c r="R5261">
        <v>786.0</v>
      </c>
      <c r="S5261">
        <v>261.0</v>
      </c>
    </row>
    <row r="5262" ht="15.75" customHeight="1">
      <c r="A5262" s="6" t="s">
        <v>23</v>
      </c>
      <c r="B5262" s="6" t="s">
        <v>24</v>
      </c>
      <c r="C5262" s="6" t="s">
        <v>25</v>
      </c>
      <c r="D5262" s="6" t="s">
        <v>26</v>
      </c>
      <c r="E5262" s="6" t="s">
        <v>8</v>
      </c>
      <c r="G5262" s="6" t="s">
        <v>27</v>
      </c>
      <c r="H5262" s="7">
        <v>5928961.0</v>
      </c>
      <c r="I5262" s="8">
        <v>5929860.0</v>
      </c>
      <c r="J5262" t="s">
        <v>37</v>
      </c>
      <c r="K5262" t="s">
        <v>12408</v>
      </c>
      <c r="L5262" t="s">
        <v>12408</v>
      </c>
      <c r="N5262" t="s">
        <v>12409</v>
      </c>
      <c r="Q5262" t="s">
        <v>12410</v>
      </c>
      <c r="R5262">
        <v>900.0</v>
      </c>
      <c r="S5262">
        <v>299.0</v>
      </c>
    </row>
    <row r="5263" ht="15.75" customHeight="1">
      <c r="A5263" s="6" t="s">
        <v>23</v>
      </c>
      <c r="B5263" s="6" t="s">
        <v>24</v>
      </c>
      <c r="C5263" s="6" t="s">
        <v>25</v>
      </c>
      <c r="D5263" s="6" t="s">
        <v>26</v>
      </c>
      <c r="E5263" s="6" t="s">
        <v>8</v>
      </c>
      <c r="G5263" s="6" t="s">
        <v>27</v>
      </c>
      <c r="H5263" s="7">
        <v>5930032.0</v>
      </c>
      <c r="I5263" s="8">
        <v>5931717.0</v>
      </c>
      <c r="J5263" t="s">
        <v>37</v>
      </c>
      <c r="K5263" t="s">
        <v>12411</v>
      </c>
      <c r="L5263" t="s">
        <v>12411</v>
      </c>
      <c r="N5263" t="s">
        <v>12412</v>
      </c>
      <c r="Q5263" t="s">
        <v>12413</v>
      </c>
      <c r="R5263">
        <v>1686.0</v>
      </c>
      <c r="S5263">
        <v>561.0</v>
      </c>
    </row>
    <row r="5264" ht="15.75" customHeight="1">
      <c r="A5264" s="6" t="s">
        <v>23</v>
      </c>
      <c r="B5264" s="6" t="s">
        <v>24</v>
      </c>
      <c r="C5264" s="6" t="s">
        <v>25</v>
      </c>
      <c r="D5264" s="6" t="s">
        <v>26</v>
      </c>
      <c r="E5264" s="6" t="s">
        <v>8</v>
      </c>
      <c r="G5264" s="6" t="s">
        <v>27</v>
      </c>
      <c r="H5264" s="7">
        <v>5931806.0</v>
      </c>
      <c r="I5264" s="8">
        <v>5932048.0</v>
      </c>
      <c r="J5264" t="s">
        <v>28</v>
      </c>
      <c r="K5264" t="s">
        <v>12414</v>
      </c>
      <c r="L5264" t="s">
        <v>12414</v>
      </c>
      <c r="N5264" t="s">
        <v>33</v>
      </c>
      <c r="Q5264" t="s">
        <v>12415</v>
      </c>
      <c r="R5264">
        <v>243.0</v>
      </c>
      <c r="S5264">
        <v>80.0</v>
      </c>
    </row>
    <row r="5265" ht="15.75" customHeight="1">
      <c r="A5265" s="6" t="s">
        <v>23</v>
      </c>
      <c r="B5265" s="6" t="s">
        <v>24</v>
      </c>
      <c r="C5265" s="6" t="s">
        <v>25</v>
      </c>
      <c r="D5265" s="6" t="s">
        <v>26</v>
      </c>
      <c r="E5265" s="6" t="s">
        <v>8</v>
      </c>
      <c r="G5265" s="6" t="s">
        <v>27</v>
      </c>
      <c r="H5265" s="7">
        <v>5937515.0</v>
      </c>
      <c r="I5265" s="8">
        <v>5938228.0</v>
      </c>
      <c r="J5265" t="s">
        <v>37</v>
      </c>
      <c r="K5265" t="s">
        <v>12416</v>
      </c>
      <c r="L5265" t="s">
        <v>12416</v>
      </c>
      <c r="N5265" t="s">
        <v>1109</v>
      </c>
      <c r="Q5265" t="s">
        <v>12417</v>
      </c>
      <c r="R5265">
        <v>714.0</v>
      </c>
      <c r="S5265">
        <v>237.0</v>
      </c>
    </row>
    <row r="5266" ht="15.75" customHeight="1">
      <c r="A5266" s="6" t="s">
        <v>23</v>
      </c>
      <c r="B5266" s="6" t="s">
        <v>24</v>
      </c>
      <c r="C5266" s="6" t="s">
        <v>25</v>
      </c>
      <c r="D5266" s="6" t="s">
        <v>26</v>
      </c>
      <c r="E5266" s="6" t="s">
        <v>8</v>
      </c>
      <c r="G5266" s="6" t="s">
        <v>27</v>
      </c>
      <c r="H5266" s="7">
        <v>5938290.0</v>
      </c>
      <c r="I5266" s="8">
        <v>5939171.0</v>
      </c>
      <c r="J5266" t="s">
        <v>28</v>
      </c>
      <c r="K5266" t="s">
        <v>12418</v>
      </c>
      <c r="L5266" t="s">
        <v>12418</v>
      </c>
      <c r="N5266" t="s">
        <v>33</v>
      </c>
      <c r="Q5266" t="s">
        <v>12419</v>
      </c>
      <c r="R5266">
        <v>882.0</v>
      </c>
      <c r="S5266">
        <v>293.0</v>
      </c>
    </row>
    <row r="5267" ht="15.75" customHeight="1">
      <c r="A5267" s="6" t="s">
        <v>23</v>
      </c>
      <c r="B5267" s="6" t="s">
        <v>24</v>
      </c>
      <c r="C5267" s="6" t="s">
        <v>25</v>
      </c>
      <c r="D5267" s="6" t="s">
        <v>26</v>
      </c>
      <c r="E5267" s="6" t="s">
        <v>8</v>
      </c>
      <c r="G5267" s="6" t="s">
        <v>27</v>
      </c>
      <c r="H5267" s="7">
        <v>5939299.0</v>
      </c>
      <c r="I5267" s="8">
        <v>5940321.0</v>
      </c>
      <c r="J5267" t="s">
        <v>28</v>
      </c>
      <c r="K5267" t="s">
        <v>12420</v>
      </c>
      <c r="L5267" t="s">
        <v>12420</v>
      </c>
      <c r="N5267" t="s">
        <v>320</v>
      </c>
      <c r="Q5267" t="s">
        <v>12421</v>
      </c>
      <c r="R5267">
        <v>1023.0</v>
      </c>
      <c r="S5267">
        <v>340.0</v>
      </c>
    </row>
    <row r="5268" ht="15.75" customHeight="1">
      <c r="A5268" s="6" t="s">
        <v>23</v>
      </c>
      <c r="B5268" s="6" t="s">
        <v>24</v>
      </c>
      <c r="C5268" s="6" t="s">
        <v>25</v>
      </c>
      <c r="D5268" s="6" t="s">
        <v>26</v>
      </c>
      <c r="E5268" s="6" t="s">
        <v>8</v>
      </c>
      <c r="G5268" s="6" t="s">
        <v>27</v>
      </c>
      <c r="H5268" s="7">
        <v>5940318.0</v>
      </c>
      <c r="I5268" s="8">
        <v>5941229.0</v>
      </c>
      <c r="J5268" t="s">
        <v>28</v>
      </c>
      <c r="K5268" t="s">
        <v>12422</v>
      </c>
      <c r="L5268" t="s">
        <v>12422</v>
      </c>
      <c r="N5268" t="s">
        <v>317</v>
      </c>
      <c r="Q5268" t="s">
        <v>12423</v>
      </c>
      <c r="R5268">
        <v>912.0</v>
      </c>
      <c r="S5268">
        <v>303.0</v>
      </c>
    </row>
    <row r="5269" ht="15.75" customHeight="1">
      <c r="A5269" s="6" t="s">
        <v>23</v>
      </c>
      <c r="B5269" s="6" t="s">
        <v>24</v>
      </c>
      <c r="C5269" s="6" t="s">
        <v>25</v>
      </c>
      <c r="D5269" s="6" t="s">
        <v>26</v>
      </c>
      <c r="E5269" s="6" t="s">
        <v>8</v>
      </c>
      <c r="G5269" s="6" t="s">
        <v>27</v>
      </c>
      <c r="H5269" s="7">
        <v>5941229.0</v>
      </c>
      <c r="I5269" s="8">
        <v>5941627.0</v>
      </c>
      <c r="J5269" t="s">
        <v>28</v>
      </c>
      <c r="K5269" t="s">
        <v>12424</v>
      </c>
      <c r="L5269" t="s">
        <v>12424</v>
      </c>
      <c r="N5269" t="s">
        <v>314</v>
      </c>
      <c r="Q5269" t="s">
        <v>12425</v>
      </c>
      <c r="R5269">
        <v>399.0</v>
      </c>
      <c r="S5269">
        <v>132.0</v>
      </c>
    </row>
    <row r="5270" ht="15.75" customHeight="1">
      <c r="A5270" s="6" t="s">
        <v>23</v>
      </c>
      <c r="B5270" s="6" t="s">
        <v>24</v>
      </c>
      <c r="C5270" s="6" t="s">
        <v>25</v>
      </c>
      <c r="D5270" s="6" t="s">
        <v>26</v>
      </c>
      <c r="E5270" s="6" t="s">
        <v>8</v>
      </c>
      <c r="G5270" s="6" t="s">
        <v>27</v>
      </c>
      <c r="H5270" s="7">
        <v>5941816.0</v>
      </c>
      <c r="I5270" s="8">
        <v>5942370.0</v>
      </c>
      <c r="J5270" t="s">
        <v>28</v>
      </c>
      <c r="K5270" t="s">
        <v>12426</v>
      </c>
      <c r="L5270" t="s">
        <v>12426</v>
      </c>
      <c r="N5270" t="s">
        <v>33</v>
      </c>
      <c r="Q5270" t="s">
        <v>12427</v>
      </c>
      <c r="R5270">
        <v>555.0</v>
      </c>
      <c r="S5270">
        <v>184.0</v>
      </c>
    </row>
    <row r="5271" ht="15.75" customHeight="1">
      <c r="A5271" s="6" t="s">
        <v>23</v>
      </c>
      <c r="B5271" s="6" t="s">
        <v>24</v>
      </c>
      <c r="C5271" s="6" t="s">
        <v>25</v>
      </c>
      <c r="D5271" s="6" t="s">
        <v>26</v>
      </c>
      <c r="E5271" s="6" t="s">
        <v>8</v>
      </c>
      <c r="G5271" s="6" t="s">
        <v>27</v>
      </c>
      <c r="H5271" s="7">
        <v>5942682.0</v>
      </c>
      <c r="I5271" s="8">
        <v>5945351.0</v>
      </c>
      <c r="J5271" t="s">
        <v>28</v>
      </c>
      <c r="K5271" t="s">
        <v>12428</v>
      </c>
      <c r="L5271" t="s">
        <v>12428</v>
      </c>
      <c r="N5271" t="s">
        <v>12429</v>
      </c>
      <c r="Q5271" t="s">
        <v>12430</v>
      </c>
      <c r="R5271">
        <v>2670.0</v>
      </c>
      <c r="S5271">
        <v>889.0</v>
      </c>
    </row>
    <row r="5272" ht="15.75" customHeight="1">
      <c r="A5272" s="6" t="s">
        <v>23</v>
      </c>
      <c r="B5272" s="6" t="s">
        <v>24</v>
      </c>
      <c r="C5272" s="6" t="s">
        <v>25</v>
      </c>
      <c r="D5272" s="6" t="s">
        <v>26</v>
      </c>
      <c r="E5272" s="6" t="s">
        <v>8</v>
      </c>
      <c r="G5272" s="6" t="s">
        <v>27</v>
      </c>
      <c r="H5272" s="7">
        <v>5945562.0</v>
      </c>
      <c r="I5272" s="8">
        <v>5945774.0</v>
      </c>
      <c r="J5272" t="s">
        <v>28</v>
      </c>
      <c r="K5272" t="s">
        <v>12431</v>
      </c>
      <c r="L5272" t="s">
        <v>12431</v>
      </c>
      <c r="N5272" t="s">
        <v>33</v>
      </c>
      <c r="Q5272" t="s">
        <v>12432</v>
      </c>
      <c r="R5272">
        <v>213.0</v>
      </c>
      <c r="S5272">
        <v>70.0</v>
      </c>
    </row>
    <row r="5273" ht="15.75" customHeight="1">
      <c r="A5273" s="6" t="s">
        <v>23</v>
      </c>
      <c r="B5273" s="6" t="s">
        <v>24</v>
      </c>
      <c r="C5273" s="6" t="s">
        <v>25</v>
      </c>
      <c r="D5273" s="6" t="s">
        <v>26</v>
      </c>
      <c r="E5273" s="6" t="s">
        <v>8</v>
      </c>
      <c r="G5273" s="6" t="s">
        <v>27</v>
      </c>
      <c r="H5273" s="7">
        <v>5945761.0</v>
      </c>
      <c r="I5273" s="8">
        <v>5950233.0</v>
      </c>
      <c r="J5273" t="s">
        <v>37</v>
      </c>
      <c r="K5273" t="s">
        <v>12433</v>
      </c>
      <c r="L5273" t="s">
        <v>12433</v>
      </c>
      <c r="N5273" t="s">
        <v>1151</v>
      </c>
      <c r="Q5273" t="s">
        <v>12434</v>
      </c>
      <c r="R5273">
        <v>4473.0</v>
      </c>
      <c r="S5273">
        <v>1490.0</v>
      </c>
    </row>
    <row r="5274" ht="15.75" customHeight="1">
      <c r="A5274" s="6" t="s">
        <v>23</v>
      </c>
      <c r="B5274" s="6" t="s">
        <v>24</v>
      </c>
      <c r="C5274" s="6" t="s">
        <v>25</v>
      </c>
      <c r="D5274" s="6" t="s">
        <v>26</v>
      </c>
      <c r="E5274" s="6" t="s">
        <v>8</v>
      </c>
      <c r="G5274" s="6" t="s">
        <v>27</v>
      </c>
      <c r="H5274" s="7">
        <v>5950436.0</v>
      </c>
      <c r="I5274" s="8">
        <v>5951071.0</v>
      </c>
      <c r="J5274" t="s">
        <v>37</v>
      </c>
      <c r="K5274" t="s">
        <v>12435</v>
      </c>
      <c r="L5274" t="s">
        <v>12435</v>
      </c>
      <c r="N5274" t="s">
        <v>1836</v>
      </c>
      <c r="Q5274" t="s">
        <v>12436</v>
      </c>
      <c r="R5274">
        <v>636.0</v>
      </c>
      <c r="S5274">
        <v>211.0</v>
      </c>
    </row>
    <row r="5275" ht="15.75" customHeight="1">
      <c r="A5275" s="6" t="s">
        <v>23</v>
      </c>
      <c r="B5275" s="6" t="s">
        <v>24</v>
      </c>
      <c r="C5275" s="6" t="s">
        <v>25</v>
      </c>
      <c r="D5275" s="6" t="s">
        <v>26</v>
      </c>
      <c r="E5275" s="6" t="s">
        <v>8</v>
      </c>
      <c r="G5275" s="6" t="s">
        <v>27</v>
      </c>
      <c r="H5275" s="7">
        <v>5951194.0</v>
      </c>
      <c r="I5275" s="8">
        <v>5953905.0</v>
      </c>
      <c r="J5275" t="s">
        <v>37</v>
      </c>
      <c r="K5275" t="s">
        <v>12437</v>
      </c>
      <c r="L5275" t="s">
        <v>12437</v>
      </c>
      <c r="N5275" t="s">
        <v>12438</v>
      </c>
      <c r="Q5275" t="s">
        <v>12439</v>
      </c>
      <c r="R5275">
        <v>2712.0</v>
      </c>
      <c r="S5275">
        <v>903.0</v>
      </c>
    </row>
    <row r="5276" ht="15.75" customHeight="1">
      <c r="A5276" s="6" t="s">
        <v>23</v>
      </c>
      <c r="B5276" s="6" t="s">
        <v>24</v>
      </c>
      <c r="C5276" s="6" t="s">
        <v>25</v>
      </c>
      <c r="D5276" s="6" t="s">
        <v>26</v>
      </c>
      <c r="E5276" s="6" t="s">
        <v>8</v>
      </c>
      <c r="G5276" s="6" t="s">
        <v>27</v>
      </c>
      <c r="H5276" s="7">
        <v>5954020.0</v>
      </c>
      <c r="I5276" s="8">
        <v>5954922.0</v>
      </c>
      <c r="J5276" t="s">
        <v>37</v>
      </c>
      <c r="K5276" t="s">
        <v>12440</v>
      </c>
      <c r="L5276" t="s">
        <v>12440</v>
      </c>
      <c r="N5276" t="s">
        <v>12441</v>
      </c>
      <c r="Q5276" t="s">
        <v>12442</v>
      </c>
      <c r="R5276">
        <v>903.0</v>
      </c>
      <c r="S5276">
        <v>300.0</v>
      </c>
    </row>
    <row r="5277" ht="15.75" customHeight="1">
      <c r="A5277" s="6" t="s">
        <v>23</v>
      </c>
      <c r="B5277" s="6" t="s">
        <v>24</v>
      </c>
      <c r="C5277" s="6" t="s">
        <v>25</v>
      </c>
      <c r="D5277" s="6" t="s">
        <v>26</v>
      </c>
      <c r="E5277" s="6" t="s">
        <v>8</v>
      </c>
      <c r="G5277" s="6" t="s">
        <v>27</v>
      </c>
      <c r="H5277" s="7">
        <v>5955005.0</v>
      </c>
      <c r="I5277" s="8">
        <v>5956477.0</v>
      </c>
      <c r="J5277" t="s">
        <v>37</v>
      </c>
      <c r="K5277" t="s">
        <v>12443</v>
      </c>
      <c r="L5277" t="s">
        <v>12443</v>
      </c>
      <c r="N5277" t="s">
        <v>12444</v>
      </c>
      <c r="O5277" t="s">
        <v>12445</v>
      </c>
      <c r="Q5277" t="s">
        <v>12446</v>
      </c>
      <c r="R5277">
        <v>1473.0</v>
      </c>
      <c r="S5277">
        <v>490.0</v>
      </c>
    </row>
    <row r="5278" ht="15.75" customHeight="1">
      <c r="A5278" s="6" t="s">
        <v>23</v>
      </c>
      <c r="B5278" s="6" t="s">
        <v>24</v>
      </c>
      <c r="C5278" s="6" t="s">
        <v>25</v>
      </c>
      <c r="D5278" s="6" t="s">
        <v>26</v>
      </c>
      <c r="E5278" s="6" t="s">
        <v>8</v>
      </c>
      <c r="G5278" s="6" t="s">
        <v>27</v>
      </c>
      <c r="H5278" s="7">
        <v>5956474.0</v>
      </c>
      <c r="I5278" s="8">
        <v>5957106.0</v>
      </c>
      <c r="J5278" t="s">
        <v>37</v>
      </c>
      <c r="K5278" t="s">
        <v>12447</v>
      </c>
      <c r="L5278" t="s">
        <v>12447</v>
      </c>
      <c r="N5278" t="s">
        <v>12448</v>
      </c>
      <c r="O5278" t="s">
        <v>12449</v>
      </c>
      <c r="Q5278" t="s">
        <v>12450</v>
      </c>
      <c r="R5278">
        <v>633.0</v>
      </c>
      <c r="S5278">
        <v>210.0</v>
      </c>
    </row>
    <row r="5279" ht="15.75" customHeight="1">
      <c r="A5279" s="6" t="s">
        <v>23</v>
      </c>
      <c r="B5279" s="6" t="s">
        <v>24</v>
      </c>
      <c r="C5279" s="6" t="s">
        <v>25</v>
      </c>
      <c r="D5279" s="6" t="s">
        <v>26</v>
      </c>
      <c r="E5279" s="6" t="s">
        <v>8</v>
      </c>
      <c r="G5279" s="6" t="s">
        <v>27</v>
      </c>
      <c r="H5279" s="7">
        <v>5957099.0</v>
      </c>
      <c r="I5279" s="8">
        <v>5957611.0</v>
      </c>
      <c r="J5279" t="s">
        <v>37</v>
      </c>
      <c r="K5279" t="s">
        <v>12451</v>
      </c>
      <c r="L5279" t="s">
        <v>12451</v>
      </c>
      <c r="N5279" t="s">
        <v>12452</v>
      </c>
      <c r="Q5279" t="s">
        <v>12453</v>
      </c>
      <c r="R5279">
        <v>513.0</v>
      </c>
      <c r="S5279">
        <v>170.0</v>
      </c>
    </row>
    <row r="5280" ht="15.75" customHeight="1">
      <c r="A5280" s="6" t="s">
        <v>23</v>
      </c>
      <c r="B5280" s="6" t="s">
        <v>24</v>
      </c>
      <c r="C5280" s="6" t="s">
        <v>25</v>
      </c>
      <c r="D5280" s="6" t="s">
        <v>26</v>
      </c>
      <c r="E5280" s="6" t="s">
        <v>8</v>
      </c>
      <c r="G5280" s="6" t="s">
        <v>27</v>
      </c>
      <c r="H5280" s="7">
        <v>5957962.0</v>
      </c>
      <c r="I5280" s="8">
        <v>5958330.0</v>
      </c>
      <c r="J5280" t="s">
        <v>37</v>
      </c>
      <c r="K5280" t="s">
        <v>12454</v>
      </c>
      <c r="L5280" t="s">
        <v>12454</v>
      </c>
      <c r="N5280" t="s">
        <v>273</v>
      </c>
      <c r="Q5280" t="s">
        <v>12455</v>
      </c>
      <c r="R5280">
        <v>369.0</v>
      </c>
      <c r="S5280">
        <v>122.0</v>
      </c>
    </row>
    <row r="5281" ht="15.75" customHeight="1">
      <c r="A5281" s="6" t="s">
        <v>23</v>
      </c>
      <c r="B5281" s="6" t="s">
        <v>24</v>
      </c>
      <c r="C5281" s="6" t="s">
        <v>25</v>
      </c>
      <c r="D5281" s="6" t="s">
        <v>26</v>
      </c>
      <c r="E5281" s="6" t="s">
        <v>8</v>
      </c>
      <c r="G5281" s="6" t="s">
        <v>27</v>
      </c>
      <c r="H5281" s="7">
        <v>5958383.0</v>
      </c>
      <c r="I5281" s="8">
        <v>5958667.0</v>
      </c>
      <c r="J5281" t="s">
        <v>37</v>
      </c>
      <c r="K5281" t="s">
        <v>12456</v>
      </c>
      <c r="L5281" t="s">
        <v>12456</v>
      </c>
      <c r="N5281" t="s">
        <v>33</v>
      </c>
      <c r="Q5281" t="s">
        <v>12457</v>
      </c>
      <c r="R5281">
        <v>285.0</v>
      </c>
      <c r="S5281">
        <v>94.0</v>
      </c>
    </row>
    <row r="5282" ht="15.75" customHeight="1">
      <c r="A5282" s="6" t="s">
        <v>23</v>
      </c>
      <c r="B5282" s="6" t="s">
        <v>24</v>
      </c>
      <c r="C5282" s="6" t="s">
        <v>25</v>
      </c>
      <c r="D5282" s="6" t="s">
        <v>26</v>
      </c>
      <c r="E5282" s="6" t="s">
        <v>8</v>
      </c>
      <c r="G5282" s="6" t="s">
        <v>27</v>
      </c>
      <c r="H5282" s="7">
        <v>5958680.0</v>
      </c>
      <c r="I5282" s="8">
        <v>5963308.0</v>
      </c>
      <c r="J5282" t="s">
        <v>28</v>
      </c>
      <c r="K5282" t="s">
        <v>12458</v>
      </c>
      <c r="L5282" t="s">
        <v>12458</v>
      </c>
      <c r="N5282" t="s">
        <v>4667</v>
      </c>
      <c r="Q5282" t="s">
        <v>12459</v>
      </c>
      <c r="R5282">
        <v>4629.0</v>
      </c>
      <c r="S5282">
        <v>1542.0</v>
      </c>
    </row>
    <row r="5283" ht="15.75" customHeight="1">
      <c r="A5283" s="6" t="s">
        <v>23</v>
      </c>
      <c r="B5283" s="6" t="s">
        <v>24</v>
      </c>
      <c r="C5283" s="6" t="s">
        <v>25</v>
      </c>
      <c r="D5283" s="6" t="s">
        <v>26</v>
      </c>
      <c r="E5283" s="6" t="s">
        <v>8</v>
      </c>
      <c r="G5283" s="6" t="s">
        <v>27</v>
      </c>
      <c r="H5283" s="7">
        <v>5963460.0</v>
      </c>
      <c r="I5283" s="8">
        <v>5965055.0</v>
      </c>
      <c r="J5283" t="s">
        <v>37</v>
      </c>
      <c r="K5283" t="s">
        <v>12460</v>
      </c>
      <c r="L5283" t="s">
        <v>12460</v>
      </c>
      <c r="N5283" t="s">
        <v>11902</v>
      </c>
      <c r="Q5283" t="s">
        <v>12461</v>
      </c>
      <c r="R5283">
        <v>1596.0</v>
      </c>
      <c r="S5283">
        <v>531.0</v>
      </c>
    </row>
    <row r="5284" ht="15.75" customHeight="1">
      <c r="A5284" s="6" t="s">
        <v>23</v>
      </c>
      <c r="B5284" s="6" t="s">
        <v>24</v>
      </c>
      <c r="C5284" s="6" t="s">
        <v>25</v>
      </c>
      <c r="D5284" s="6" t="s">
        <v>26</v>
      </c>
      <c r="E5284" s="6" t="s">
        <v>8</v>
      </c>
      <c r="G5284" s="6" t="s">
        <v>27</v>
      </c>
      <c r="H5284" s="7">
        <v>5965093.0</v>
      </c>
      <c r="I5284" s="8">
        <v>5965287.0</v>
      </c>
      <c r="J5284" t="s">
        <v>37</v>
      </c>
      <c r="K5284" t="s">
        <v>12462</v>
      </c>
      <c r="L5284" t="s">
        <v>12462</v>
      </c>
      <c r="N5284" t="s">
        <v>8192</v>
      </c>
      <c r="Q5284" t="s">
        <v>12463</v>
      </c>
      <c r="R5284">
        <v>195.0</v>
      </c>
      <c r="S5284">
        <v>64.0</v>
      </c>
    </row>
    <row r="5285" ht="15.75" customHeight="1">
      <c r="A5285" s="6" t="s">
        <v>23</v>
      </c>
      <c r="B5285" s="6" t="s">
        <v>24</v>
      </c>
      <c r="C5285" s="6" t="s">
        <v>25</v>
      </c>
      <c r="D5285" s="6" t="s">
        <v>26</v>
      </c>
      <c r="E5285" s="6" t="s">
        <v>8</v>
      </c>
      <c r="G5285" s="6" t="s">
        <v>27</v>
      </c>
      <c r="H5285" s="7">
        <v>5965523.0</v>
      </c>
      <c r="I5285" s="8">
        <v>5966713.0</v>
      </c>
      <c r="J5285" t="s">
        <v>37</v>
      </c>
      <c r="K5285" t="s">
        <v>12464</v>
      </c>
      <c r="L5285" t="s">
        <v>12464</v>
      </c>
      <c r="N5285" t="s">
        <v>1724</v>
      </c>
      <c r="Q5285" t="s">
        <v>12465</v>
      </c>
      <c r="R5285">
        <v>1191.0</v>
      </c>
      <c r="S5285">
        <v>396.0</v>
      </c>
    </row>
    <row r="5286" ht="15.75" customHeight="1">
      <c r="A5286" s="6" t="s">
        <v>23</v>
      </c>
      <c r="B5286" s="6" t="s">
        <v>24</v>
      </c>
      <c r="C5286" s="6" t="s">
        <v>25</v>
      </c>
      <c r="D5286" s="6" t="s">
        <v>26</v>
      </c>
      <c r="E5286" s="6" t="s">
        <v>8</v>
      </c>
      <c r="G5286" s="6" t="s">
        <v>27</v>
      </c>
      <c r="H5286" s="7">
        <v>5966760.0</v>
      </c>
      <c r="I5286" s="8">
        <v>5967293.0</v>
      </c>
      <c r="J5286" t="s">
        <v>37</v>
      </c>
      <c r="K5286" t="s">
        <v>12466</v>
      </c>
      <c r="L5286" t="s">
        <v>12466</v>
      </c>
      <c r="N5286" t="s">
        <v>2409</v>
      </c>
      <c r="Q5286" t="s">
        <v>12467</v>
      </c>
      <c r="R5286">
        <v>534.0</v>
      </c>
      <c r="S5286">
        <v>177.0</v>
      </c>
    </row>
    <row r="5287" ht="15.75" customHeight="1">
      <c r="A5287" s="6" t="s">
        <v>23</v>
      </c>
      <c r="B5287" s="6" t="s">
        <v>24</v>
      </c>
      <c r="C5287" s="6" t="s">
        <v>25</v>
      </c>
      <c r="D5287" s="6" t="s">
        <v>26</v>
      </c>
      <c r="E5287" s="6" t="s">
        <v>8</v>
      </c>
      <c r="G5287" s="6" t="s">
        <v>27</v>
      </c>
      <c r="H5287" s="7">
        <v>5967290.0</v>
      </c>
      <c r="I5287" s="8">
        <v>5968210.0</v>
      </c>
      <c r="J5287" t="s">
        <v>37</v>
      </c>
      <c r="K5287" t="s">
        <v>12468</v>
      </c>
      <c r="L5287" t="s">
        <v>12468</v>
      </c>
      <c r="N5287" t="s">
        <v>33</v>
      </c>
      <c r="Q5287" t="s">
        <v>12469</v>
      </c>
      <c r="R5287">
        <v>921.0</v>
      </c>
      <c r="S5287">
        <v>306.0</v>
      </c>
    </row>
    <row r="5288" ht="15.75" customHeight="1">
      <c r="A5288" s="6" t="s">
        <v>23</v>
      </c>
      <c r="B5288" s="6" t="s">
        <v>24</v>
      </c>
      <c r="C5288" s="6" t="s">
        <v>25</v>
      </c>
      <c r="D5288" s="6" t="s">
        <v>26</v>
      </c>
      <c r="E5288" s="6" t="s">
        <v>8</v>
      </c>
      <c r="G5288" s="6" t="s">
        <v>27</v>
      </c>
      <c r="H5288" s="7">
        <v>5968391.0</v>
      </c>
      <c r="I5288" s="8">
        <v>5970400.0</v>
      </c>
      <c r="J5288" t="s">
        <v>37</v>
      </c>
      <c r="K5288" t="s">
        <v>12470</v>
      </c>
      <c r="L5288" t="s">
        <v>12470</v>
      </c>
      <c r="N5288" t="s">
        <v>33</v>
      </c>
      <c r="Q5288" t="s">
        <v>12471</v>
      </c>
      <c r="R5288">
        <v>2010.0</v>
      </c>
      <c r="S5288">
        <v>669.0</v>
      </c>
    </row>
    <row r="5289" ht="15.75" customHeight="1">
      <c r="A5289" s="6" t="s">
        <v>23</v>
      </c>
      <c r="B5289" s="6" t="s">
        <v>24</v>
      </c>
      <c r="C5289" s="6" t="s">
        <v>25</v>
      </c>
      <c r="D5289" s="6" t="s">
        <v>26</v>
      </c>
      <c r="E5289" s="6" t="s">
        <v>8</v>
      </c>
      <c r="G5289" s="6" t="s">
        <v>27</v>
      </c>
      <c r="H5289" s="7">
        <v>5970609.0</v>
      </c>
      <c r="I5289" s="8">
        <v>5971715.0</v>
      </c>
      <c r="J5289" t="s">
        <v>37</v>
      </c>
      <c r="K5289" t="s">
        <v>12472</v>
      </c>
      <c r="L5289" t="s">
        <v>12472</v>
      </c>
      <c r="N5289" t="s">
        <v>12473</v>
      </c>
      <c r="O5289" t="s">
        <v>12474</v>
      </c>
      <c r="Q5289" t="s">
        <v>12475</v>
      </c>
      <c r="R5289">
        <v>1107.0</v>
      </c>
      <c r="S5289">
        <v>368.0</v>
      </c>
    </row>
    <row r="5290" ht="15.75" customHeight="1">
      <c r="A5290" s="6" t="s">
        <v>23</v>
      </c>
      <c r="B5290" s="6" t="s">
        <v>24</v>
      </c>
      <c r="C5290" s="6" t="s">
        <v>25</v>
      </c>
      <c r="D5290" s="6" t="s">
        <v>26</v>
      </c>
      <c r="E5290" s="6" t="s">
        <v>8</v>
      </c>
      <c r="G5290" s="6" t="s">
        <v>27</v>
      </c>
      <c r="H5290" s="7">
        <v>5971930.0</v>
      </c>
      <c r="I5290" s="8">
        <v>5972658.0</v>
      </c>
      <c r="J5290" t="s">
        <v>37</v>
      </c>
      <c r="K5290" t="s">
        <v>12476</v>
      </c>
      <c r="L5290" t="s">
        <v>12476</v>
      </c>
      <c r="N5290" t="s">
        <v>12477</v>
      </c>
      <c r="Q5290" t="s">
        <v>12478</v>
      </c>
      <c r="R5290">
        <v>729.0</v>
      </c>
      <c r="S5290">
        <v>242.0</v>
      </c>
    </row>
    <row r="5291" ht="15.75" customHeight="1">
      <c r="A5291" s="6" t="s">
        <v>23</v>
      </c>
      <c r="B5291" s="6" t="s">
        <v>24</v>
      </c>
      <c r="C5291" s="6" t="s">
        <v>25</v>
      </c>
      <c r="D5291" s="6" t="s">
        <v>26</v>
      </c>
      <c r="E5291" s="6" t="s">
        <v>8</v>
      </c>
      <c r="G5291" s="6" t="s">
        <v>27</v>
      </c>
      <c r="H5291" s="7">
        <v>5972822.0</v>
      </c>
      <c r="I5291" s="8">
        <v>5974225.0</v>
      </c>
      <c r="J5291" t="s">
        <v>37</v>
      </c>
      <c r="K5291" t="s">
        <v>12479</v>
      </c>
      <c r="L5291" t="s">
        <v>12479</v>
      </c>
      <c r="N5291" t="s">
        <v>12480</v>
      </c>
      <c r="O5291" t="s">
        <v>12481</v>
      </c>
      <c r="Q5291" t="s">
        <v>12482</v>
      </c>
      <c r="R5291">
        <v>1404.0</v>
      </c>
      <c r="S5291">
        <v>467.0</v>
      </c>
    </row>
    <row r="5292" ht="15.75" customHeight="1">
      <c r="A5292" s="6" t="s">
        <v>23</v>
      </c>
      <c r="B5292" s="6" t="s">
        <v>24</v>
      </c>
      <c r="C5292" s="6" t="s">
        <v>25</v>
      </c>
      <c r="D5292" s="6" t="s">
        <v>26</v>
      </c>
      <c r="E5292" s="6" t="s">
        <v>8</v>
      </c>
      <c r="G5292" s="6" t="s">
        <v>27</v>
      </c>
      <c r="H5292" s="7">
        <v>5974324.0</v>
      </c>
      <c r="I5292" s="8">
        <v>5975997.0</v>
      </c>
      <c r="J5292" t="s">
        <v>28</v>
      </c>
      <c r="K5292" t="s">
        <v>12483</v>
      </c>
      <c r="L5292" t="s">
        <v>12483</v>
      </c>
      <c r="N5292" t="s">
        <v>10363</v>
      </c>
      <c r="Q5292" t="s">
        <v>12484</v>
      </c>
      <c r="R5292">
        <v>1674.0</v>
      </c>
      <c r="S5292">
        <v>557.0</v>
      </c>
    </row>
    <row r="5293" ht="15.75" customHeight="1">
      <c r="A5293" s="6" t="s">
        <v>23</v>
      </c>
      <c r="B5293" s="6" t="s">
        <v>24</v>
      </c>
      <c r="C5293" s="6" t="s">
        <v>25</v>
      </c>
      <c r="D5293" s="6" t="s">
        <v>26</v>
      </c>
      <c r="E5293" s="6" t="s">
        <v>8</v>
      </c>
      <c r="G5293" s="6" t="s">
        <v>27</v>
      </c>
      <c r="H5293" s="7">
        <v>5976108.0</v>
      </c>
      <c r="I5293" s="8">
        <v>5976935.0</v>
      </c>
      <c r="J5293" t="s">
        <v>28</v>
      </c>
      <c r="K5293" t="s">
        <v>12485</v>
      </c>
      <c r="L5293" t="s">
        <v>12485</v>
      </c>
      <c r="N5293" t="s">
        <v>2989</v>
      </c>
      <c r="Q5293" t="s">
        <v>12486</v>
      </c>
      <c r="R5293">
        <v>828.0</v>
      </c>
      <c r="S5293">
        <v>275.0</v>
      </c>
    </row>
    <row r="5294" ht="15.75" customHeight="1">
      <c r="A5294" s="6" t="s">
        <v>23</v>
      </c>
      <c r="B5294" s="6" t="s">
        <v>24</v>
      </c>
      <c r="C5294" s="6" t="s">
        <v>25</v>
      </c>
      <c r="D5294" s="6" t="s">
        <v>26</v>
      </c>
      <c r="E5294" s="6" t="s">
        <v>8</v>
      </c>
      <c r="G5294" s="6" t="s">
        <v>27</v>
      </c>
      <c r="H5294" s="7">
        <v>5976932.0</v>
      </c>
      <c r="I5294" s="8">
        <v>5977582.0</v>
      </c>
      <c r="J5294" t="s">
        <v>28</v>
      </c>
      <c r="K5294" t="s">
        <v>12487</v>
      </c>
      <c r="L5294" t="s">
        <v>12487</v>
      </c>
      <c r="N5294" t="s">
        <v>2989</v>
      </c>
      <c r="Q5294" t="s">
        <v>12488</v>
      </c>
      <c r="R5294">
        <v>651.0</v>
      </c>
      <c r="S5294">
        <v>216.0</v>
      </c>
    </row>
    <row r="5295" ht="15.75" customHeight="1">
      <c r="A5295" s="6" t="s">
        <v>23</v>
      </c>
      <c r="B5295" s="6" t="s">
        <v>24</v>
      </c>
      <c r="C5295" s="6" t="s">
        <v>25</v>
      </c>
      <c r="D5295" s="6" t="s">
        <v>26</v>
      </c>
      <c r="E5295" s="6" t="s">
        <v>8</v>
      </c>
      <c r="G5295" s="6" t="s">
        <v>27</v>
      </c>
      <c r="H5295" s="7">
        <v>5977650.0</v>
      </c>
      <c r="I5295" s="8">
        <v>5978561.0</v>
      </c>
      <c r="J5295" t="s">
        <v>28</v>
      </c>
      <c r="K5295" t="s">
        <v>12489</v>
      </c>
      <c r="L5295" t="s">
        <v>12489</v>
      </c>
      <c r="N5295" t="s">
        <v>1472</v>
      </c>
      <c r="Q5295" t="s">
        <v>12490</v>
      </c>
      <c r="R5295">
        <v>912.0</v>
      </c>
      <c r="S5295">
        <v>303.0</v>
      </c>
    </row>
    <row r="5296" ht="15.75" customHeight="1">
      <c r="A5296" s="6" t="s">
        <v>23</v>
      </c>
      <c r="B5296" s="6" t="s">
        <v>24</v>
      </c>
      <c r="C5296" s="6" t="s">
        <v>25</v>
      </c>
      <c r="D5296" s="6" t="s">
        <v>26</v>
      </c>
      <c r="E5296" s="6" t="s">
        <v>8</v>
      </c>
      <c r="G5296" s="6" t="s">
        <v>27</v>
      </c>
      <c r="H5296" s="7">
        <v>5978637.0</v>
      </c>
      <c r="I5296" s="8">
        <v>5979419.0</v>
      </c>
      <c r="J5296" t="s">
        <v>28</v>
      </c>
      <c r="K5296" t="s">
        <v>12491</v>
      </c>
      <c r="L5296" t="s">
        <v>12491</v>
      </c>
      <c r="N5296" t="s">
        <v>2992</v>
      </c>
      <c r="Q5296" t="s">
        <v>12492</v>
      </c>
      <c r="R5296">
        <v>783.0</v>
      </c>
      <c r="S5296">
        <v>260.0</v>
      </c>
    </row>
    <row r="5297" ht="15.75" customHeight="1">
      <c r="A5297" s="6" t="s">
        <v>23</v>
      </c>
      <c r="B5297" s="6" t="s">
        <v>24</v>
      </c>
      <c r="C5297" s="6" t="s">
        <v>25</v>
      </c>
      <c r="D5297" s="6" t="s">
        <v>26</v>
      </c>
      <c r="E5297" s="6" t="s">
        <v>8</v>
      </c>
      <c r="G5297" s="6" t="s">
        <v>27</v>
      </c>
      <c r="H5297" s="7">
        <v>5979825.0</v>
      </c>
      <c r="I5297" s="8">
        <v>5980616.0</v>
      </c>
      <c r="J5297" t="s">
        <v>37</v>
      </c>
      <c r="K5297" t="s">
        <v>12493</v>
      </c>
      <c r="L5297" t="s">
        <v>12493</v>
      </c>
      <c r="N5297" t="s">
        <v>296</v>
      </c>
      <c r="Q5297" t="s">
        <v>12494</v>
      </c>
      <c r="R5297">
        <v>792.0</v>
      </c>
      <c r="S5297">
        <v>263.0</v>
      </c>
    </row>
    <row r="5298" ht="15.75" customHeight="1">
      <c r="A5298" s="6" t="s">
        <v>23</v>
      </c>
      <c r="B5298" s="6" t="s">
        <v>24</v>
      </c>
      <c r="C5298" s="6" t="s">
        <v>25</v>
      </c>
      <c r="D5298" s="6" t="s">
        <v>26</v>
      </c>
      <c r="E5298" s="6" t="s">
        <v>8</v>
      </c>
      <c r="G5298" s="6" t="s">
        <v>27</v>
      </c>
      <c r="H5298" s="7">
        <v>5980623.0</v>
      </c>
      <c r="I5298" s="8">
        <v>5982056.0</v>
      </c>
      <c r="J5298" t="s">
        <v>37</v>
      </c>
      <c r="K5298" t="s">
        <v>12495</v>
      </c>
      <c r="L5298" t="s">
        <v>12495</v>
      </c>
      <c r="N5298" t="s">
        <v>299</v>
      </c>
      <c r="Q5298" t="s">
        <v>12496</v>
      </c>
      <c r="R5298">
        <v>1434.0</v>
      </c>
      <c r="S5298">
        <v>477.0</v>
      </c>
    </row>
    <row r="5299" ht="15.75" customHeight="1">
      <c r="A5299" s="6" t="s">
        <v>23</v>
      </c>
      <c r="B5299" s="6" t="s">
        <v>24</v>
      </c>
      <c r="C5299" s="6" t="s">
        <v>25</v>
      </c>
      <c r="D5299" s="6" t="s">
        <v>26</v>
      </c>
      <c r="E5299" s="6" t="s">
        <v>8</v>
      </c>
      <c r="G5299" s="6" t="s">
        <v>27</v>
      </c>
      <c r="H5299" s="7">
        <v>5982116.0</v>
      </c>
      <c r="I5299" s="8">
        <v>5983153.0</v>
      </c>
      <c r="J5299" t="s">
        <v>28</v>
      </c>
      <c r="K5299" t="s">
        <v>12497</v>
      </c>
      <c r="L5299" t="s">
        <v>12497</v>
      </c>
      <c r="N5299" t="s">
        <v>33</v>
      </c>
      <c r="Q5299" t="s">
        <v>12498</v>
      </c>
      <c r="R5299">
        <v>1038.0</v>
      </c>
      <c r="S5299">
        <v>345.0</v>
      </c>
    </row>
    <row r="5300" ht="15.75" customHeight="1">
      <c r="A5300" s="6" t="s">
        <v>23</v>
      </c>
      <c r="B5300" s="6" t="s">
        <v>24</v>
      </c>
      <c r="C5300" s="6" t="s">
        <v>25</v>
      </c>
      <c r="D5300" s="6" t="s">
        <v>26</v>
      </c>
      <c r="E5300" s="6" t="s">
        <v>8</v>
      </c>
      <c r="G5300" s="6" t="s">
        <v>27</v>
      </c>
      <c r="H5300" s="7">
        <v>5983227.0</v>
      </c>
      <c r="I5300" s="8">
        <v>5984717.0</v>
      </c>
      <c r="J5300" t="s">
        <v>37</v>
      </c>
      <c r="K5300" t="s">
        <v>12499</v>
      </c>
      <c r="L5300" t="s">
        <v>12499</v>
      </c>
      <c r="N5300" t="s">
        <v>12500</v>
      </c>
      <c r="Q5300" t="s">
        <v>12501</v>
      </c>
      <c r="R5300">
        <v>1491.0</v>
      </c>
      <c r="S5300">
        <v>496.0</v>
      </c>
    </row>
    <row r="5301" ht="15.75" customHeight="1">
      <c r="A5301" s="6" t="s">
        <v>23</v>
      </c>
      <c r="B5301" s="6" t="s">
        <v>24</v>
      </c>
      <c r="C5301" s="6" t="s">
        <v>25</v>
      </c>
      <c r="D5301" s="6" t="s">
        <v>26</v>
      </c>
      <c r="E5301" s="6" t="s">
        <v>8</v>
      </c>
      <c r="G5301" s="6" t="s">
        <v>27</v>
      </c>
      <c r="H5301" s="7">
        <v>5984805.0</v>
      </c>
      <c r="I5301" s="8">
        <v>5985497.0</v>
      </c>
      <c r="J5301" t="s">
        <v>37</v>
      </c>
      <c r="K5301" t="s">
        <v>12502</v>
      </c>
      <c r="L5301" t="s">
        <v>12502</v>
      </c>
      <c r="N5301" t="s">
        <v>33</v>
      </c>
      <c r="Q5301" t="s">
        <v>12503</v>
      </c>
      <c r="R5301">
        <v>693.0</v>
      </c>
      <c r="S5301">
        <v>230.0</v>
      </c>
    </row>
    <row r="5302" ht="15.75" customHeight="1">
      <c r="A5302" s="6" t="s">
        <v>23</v>
      </c>
      <c r="B5302" s="6" t="s">
        <v>24</v>
      </c>
      <c r="C5302" s="6" t="s">
        <v>25</v>
      </c>
      <c r="D5302" s="6" t="s">
        <v>26</v>
      </c>
      <c r="E5302" s="6" t="s">
        <v>8</v>
      </c>
      <c r="G5302" s="6" t="s">
        <v>27</v>
      </c>
      <c r="H5302" s="7">
        <v>5985520.0</v>
      </c>
      <c r="I5302" s="8">
        <v>5985741.0</v>
      </c>
      <c r="J5302" t="s">
        <v>28</v>
      </c>
      <c r="K5302" t="s">
        <v>12504</v>
      </c>
      <c r="L5302" t="s">
        <v>12504</v>
      </c>
      <c r="N5302" t="s">
        <v>12505</v>
      </c>
      <c r="Q5302" t="s">
        <v>12506</v>
      </c>
      <c r="R5302">
        <v>222.0</v>
      </c>
      <c r="S5302">
        <v>73.0</v>
      </c>
    </row>
    <row r="5303" ht="15.75" customHeight="1">
      <c r="A5303" s="6" t="s">
        <v>23</v>
      </c>
      <c r="B5303" s="6" t="s">
        <v>24</v>
      </c>
      <c r="C5303" s="6" t="s">
        <v>25</v>
      </c>
      <c r="D5303" s="6" t="s">
        <v>26</v>
      </c>
      <c r="E5303" s="6" t="s">
        <v>8</v>
      </c>
      <c r="G5303" s="6" t="s">
        <v>27</v>
      </c>
      <c r="H5303" s="7">
        <v>5985850.0</v>
      </c>
      <c r="I5303" s="8">
        <v>5986830.0</v>
      </c>
      <c r="J5303" t="s">
        <v>37</v>
      </c>
      <c r="K5303" t="s">
        <v>12507</v>
      </c>
      <c r="L5303" t="s">
        <v>12507</v>
      </c>
      <c r="N5303" t="s">
        <v>12508</v>
      </c>
      <c r="Q5303" t="s">
        <v>12509</v>
      </c>
      <c r="R5303">
        <v>981.0</v>
      </c>
      <c r="S5303">
        <v>326.0</v>
      </c>
    </row>
    <row r="5304" ht="15.75" customHeight="1">
      <c r="A5304" s="6" t="s">
        <v>23</v>
      </c>
      <c r="B5304" s="6" t="s">
        <v>24</v>
      </c>
      <c r="C5304" s="6" t="s">
        <v>25</v>
      </c>
      <c r="D5304" s="6" t="s">
        <v>26</v>
      </c>
      <c r="E5304" s="6" t="s">
        <v>8</v>
      </c>
      <c r="G5304" s="6" t="s">
        <v>27</v>
      </c>
      <c r="H5304" s="7">
        <v>5987083.0</v>
      </c>
      <c r="I5304" s="8">
        <v>5987568.0</v>
      </c>
      <c r="J5304" t="s">
        <v>37</v>
      </c>
      <c r="K5304" t="s">
        <v>12510</v>
      </c>
      <c r="L5304" t="s">
        <v>12510</v>
      </c>
      <c r="N5304" t="s">
        <v>33</v>
      </c>
      <c r="Q5304" t="s">
        <v>12511</v>
      </c>
      <c r="R5304">
        <v>486.0</v>
      </c>
      <c r="S5304">
        <v>161.0</v>
      </c>
    </row>
    <row r="5305" ht="15.75" customHeight="1">
      <c r="A5305" s="6" t="s">
        <v>23</v>
      </c>
      <c r="B5305" s="6" t="s">
        <v>24</v>
      </c>
      <c r="C5305" s="6" t="s">
        <v>25</v>
      </c>
      <c r="D5305" s="6" t="s">
        <v>26</v>
      </c>
      <c r="E5305" s="6" t="s">
        <v>8</v>
      </c>
      <c r="G5305" s="6" t="s">
        <v>27</v>
      </c>
      <c r="H5305" s="7">
        <v>5987645.0</v>
      </c>
      <c r="I5305" s="8">
        <v>5988505.0</v>
      </c>
      <c r="J5305" t="s">
        <v>37</v>
      </c>
      <c r="K5305" t="s">
        <v>12512</v>
      </c>
      <c r="L5305" t="s">
        <v>12512</v>
      </c>
      <c r="N5305" t="s">
        <v>7685</v>
      </c>
      <c r="Q5305" t="s">
        <v>12513</v>
      </c>
      <c r="R5305">
        <v>861.0</v>
      </c>
      <c r="S5305">
        <v>286.0</v>
      </c>
    </row>
    <row r="5306" ht="15.75" customHeight="1">
      <c r="A5306" s="6" t="s">
        <v>23</v>
      </c>
      <c r="B5306" s="6" t="s">
        <v>24</v>
      </c>
      <c r="C5306" s="6" t="s">
        <v>25</v>
      </c>
      <c r="D5306" s="6" t="s">
        <v>26</v>
      </c>
      <c r="E5306" s="6" t="s">
        <v>8</v>
      </c>
      <c r="G5306" s="6" t="s">
        <v>27</v>
      </c>
      <c r="H5306" s="7">
        <v>5988682.0</v>
      </c>
      <c r="I5306" s="8">
        <v>5990931.0</v>
      </c>
      <c r="J5306" t="s">
        <v>37</v>
      </c>
      <c r="K5306" t="s">
        <v>12514</v>
      </c>
      <c r="L5306" t="s">
        <v>12514</v>
      </c>
      <c r="N5306" t="s">
        <v>12515</v>
      </c>
      <c r="Q5306" t="s">
        <v>12516</v>
      </c>
      <c r="R5306">
        <v>2250.0</v>
      </c>
      <c r="S5306">
        <v>749.0</v>
      </c>
    </row>
    <row r="5307" ht="15.75" customHeight="1">
      <c r="A5307" s="6" t="s">
        <v>23</v>
      </c>
      <c r="B5307" s="6" t="s">
        <v>24</v>
      </c>
      <c r="C5307" s="6" t="s">
        <v>25</v>
      </c>
      <c r="D5307" s="6" t="s">
        <v>26</v>
      </c>
      <c r="E5307" s="6" t="s">
        <v>8</v>
      </c>
      <c r="G5307" s="6" t="s">
        <v>27</v>
      </c>
      <c r="H5307" s="7">
        <v>5990933.0</v>
      </c>
      <c r="I5307" s="8">
        <v>5992432.0</v>
      </c>
      <c r="J5307" t="s">
        <v>37</v>
      </c>
      <c r="K5307" t="s">
        <v>12517</v>
      </c>
      <c r="L5307" t="s">
        <v>12517</v>
      </c>
      <c r="N5307" t="s">
        <v>12518</v>
      </c>
      <c r="O5307" t="s">
        <v>12519</v>
      </c>
      <c r="Q5307" t="s">
        <v>12520</v>
      </c>
      <c r="R5307">
        <v>1500.0</v>
      </c>
      <c r="S5307">
        <v>499.0</v>
      </c>
    </row>
    <row r="5308" ht="15.75" customHeight="1">
      <c r="A5308" s="6" t="s">
        <v>23</v>
      </c>
      <c r="B5308" s="6" t="s">
        <v>24</v>
      </c>
      <c r="C5308" s="6" t="s">
        <v>25</v>
      </c>
      <c r="D5308" s="6" t="s">
        <v>26</v>
      </c>
      <c r="E5308" s="6" t="s">
        <v>8</v>
      </c>
      <c r="G5308" s="6" t="s">
        <v>27</v>
      </c>
      <c r="H5308" s="7">
        <v>5992527.0</v>
      </c>
      <c r="I5308" s="8">
        <v>5993678.0</v>
      </c>
      <c r="J5308" t="s">
        <v>28</v>
      </c>
      <c r="K5308" t="s">
        <v>12521</v>
      </c>
      <c r="L5308" t="s">
        <v>12521</v>
      </c>
      <c r="N5308" t="s">
        <v>33</v>
      </c>
      <c r="Q5308" t="s">
        <v>12522</v>
      </c>
      <c r="R5308">
        <v>1152.0</v>
      </c>
      <c r="S5308">
        <v>383.0</v>
      </c>
    </row>
    <row r="5309" ht="15.75" customHeight="1">
      <c r="A5309" s="6" t="s">
        <v>23</v>
      </c>
      <c r="B5309" s="6" t="s">
        <v>24</v>
      </c>
      <c r="C5309" s="6" t="s">
        <v>25</v>
      </c>
      <c r="D5309" s="6" t="s">
        <v>26</v>
      </c>
      <c r="E5309" s="6" t="s">
        <v>8</v>
      </c>
      <c r="G5309" s="6" t="s">
        <v>27</v>
      </c>
      <c r="H5309" s="7">
        <v>5993776.0</v>
      </c>
      <c r="I5309" s="8">
        <v>5994945.0</v>
      </c>
      <c r="J5309" t="s">
        <v>28</v>
      </c>
      <c r="K5309" t="s">
        <v>12523</v>
      </c>
      <c r="L5309" t="s">
        <v>12523</v>
      </c>
      <c r="N5309" t="s">
        <v>33</v>
      </c>
      <c r="Q5309" t="s">
        <v>12524</v>
      </c>
      <c r="R5309">
        <v>1170.0</v>
      </c>
      <c r="S5309">
        <v>389.0</v>
      </c>
    </row>
    <row r="5310" ht="15.75" customHeight="1">
      <c r="A5310" s="6" t="s">
        <v>23</v>
      </c>
      <c r="B5310" s="6" t="s">
        <v>24</v>
      </c>
      <c r="C5310" s="6" t="s">
        <v>25</v>
      </c>
      <c r="D5310" s="6" t="s">
        <v>26</v>
      </c>
      <c r="E5310" s="6" t="s">
        <v>8</v>
      </c>
      <c r="G5310" s="6" t="s">
        <v>27</v>
      </c>
      <c r="H5310" s="7">
        <v>5995220.0</v>
      </c>
      <c r="I5310" s="8">
        <v>5996980.0</v>
      </c>
      <c r="J5310" t="s">
        <v>37</v>
      </c>
      <c r="K5310" t="s">
        <v>12525</v>
      </c>
      <c r="L5310" t="s">
        <v>12525</v>
      </c>
      <c r="N5310" t="s">
        <v>2951</v>
      </c>
      <c r="Q5310" t="s">
        <v>12526</v>
      </c>
      <c r="R5310">
        <v>1761.0</v>
      </c>
      <c r="S5310">
        <v>586.0</v>
      </c>
    </row>
    <row r="5311" ht="15.75" customHeight="1">
      <c r="A5311" s="6" t="s">
        <v>23</v>
      </c>
      <c r="B5311" s="6" t="s">
        <v>24</v>
      </c>
      <c r="C5311" s="6" t="s">
        <v>25</v>
      </c>
      <c r="D5311" s="6" t="s">
        <v>26</v>
      </c>
      <c r="E5311" s="6" t="s">
        <v>8</v>
      </c>
      <c r="G5311" s="6" t="s">
        <v>27</v>
      </c>
      <c r="H5311" s="7">
        <v>5996872.0</v>
      </c>
      <c r="I5311" s="8">
        <v>5997534.0</v>
      </c>
      <c r="J5311" t="s">
        <v>37</v>
      </c>
      <c r="K5311" t="s">
        <v>12527</v>
      </c>
      <c r="L5311" t="s">
        <v>12527</v>
      </c>
      <c r="N5311" t="s">
        <v>726</v>
      </c>
      <c r="Q5311" t="s">
        <v>12528</v>
      </c>
      <c r="R5311">
        <v>663.0</v>
      </c>
      <c r="S5311">
        <v>220.0</v>
      </c>
    </row>
    <row r="5312" ht="15.75" customHeight="1">
      <c r="A5312" s="6" t="s">
        <v>23</v>
      </c>
      <c r="B5312" s="6" t="s">
        <v>24</v>
      </c>
      <c r="C5312" s="6" t="s">
        <v>25</v>
      </c>
      <c r="D5312" s="6" t="s">
        <v>26</v>
      </c>
      <c r="E5312" s="6" t="s">
        <v>8</v>
      </c>
      <c r="G5312" s="6" t="s">
        <v>27</v>
      </c>
      <c r="H5312" s="7">
        <v>5997541.0</v>
      </c>
      <c r="I5312" s="8">
        <v>5998917.0</v>
      </c>
      <c r="J5312" t="s">
        <v>37</v>
      </c>
      <c r="K5312" t="s">
        <v>12529</v>
      </c>
      <c r="L5312" t="s">
        <v>12529</v>
      </c>
      <c r="N5312" t="s">
        <v>12530</v>
      </c>
      <c r="Q5312" t="s">
        <v>12531</v>
      </c>
      <c r="R5312">
        <v>1377.0</v>
      </c>
      <c r="S5312">
        <v>458.0</v>
      </c>
    </row>
    <row r="5313" ht="15.75" customHeight="1">
      <c r="A5313" s="6" t="s">
        <v>23</v>
      </c>
      <c r="B5313" s="6" t="s">
        <v>24</v>
      </c>
      <c r="C5313" s="6" t="s">
        <v>25</v>
      </c>
      <c r="D5313" s="6" t="s">
        <v>26</v>
      </c>
      <c r="E5313" s="6" t="s">
        <v>8</v>
      </c>
      <c r="G5313" s="6" t="s">
        <v>27</v>
      </c>
      <c r="H5313" s="7">
        <v>5998979.0</v>
      </c>
      <c r="I5313" s="8">
        <v>6000688.0</v>
      </c>
      <c r="J5313" t="s">
        <v>37</v>
      </c>
      <c r="K5313" t="s">
        <v>12532</v>
      </c>
      <c r="L5313" t="s">
        <v>12532</v>
      </c>
      <c r="N5313" t="s">
        <v>12533</v>
      </c>
      <c r="Q5313" t="s">
        <v>12534</v>
      </c>
      <c r="R5313">
        <v>1710.0</v>
      </c>
      <c r="S5313">
        <v>569.0</v>
      </c>
    </row>
    <row r="5314" ht="15.75" customHeight="1">
      <c r="A5314" s="6" t="s">
        <v>23</v>
      </c>
      <c r="B5314" s="6" t="s">
        <v>24</v>
      </c>
      <c r="C5314" s="6" t="s">
        <v>25</v>
      </c>
      <c r="D5314" s="6" t="s">
        <v>26</v>
      </c>
      <c r="E5314" s="6" t="s">
        <v>8</v>
      </c>
      <c r="G5314" s="6" t="s">
        <v>27</v>
      </c>
      <c r="H5314" s="7">
        <v>6000701.0</v>
      </c>
      <c r="I5314" s="8">
        <v>6002791.0</v>
      </c>
      <c r="J5314" t="s">
        <v>37</v>
      </c>
      <c r="K5314" t="s">
        <v>12535</v>
      </c>
      <c r="L5314" t="s">
        <v>12535</v>
      </c>
      <c r="N5314" t="s">
        <v>12536</v>
      </c>
      <c r="Q5314" t="s">
        <v>12537</v>
      </c>
      <c r="R5314">
        <v>2091.0</v>
      </c>
      <c r="S5314">
        <v>696.0</v>
      </c>
    </row>
    <row r="5315" ht="15.75" customHeight="1">
      <c r="A5315" s="6" t="s">
        <v>23</v>
      </c>
      <c r="B5315" s="6" t="s">
        <v>24</v>
      </c>
      <c r="C5315" s="6" t="s">
        <v>25</v>
      </c>
      <c r="D5315" s="6" t="s">
        <v>26</v>
      </c>
      <c r="E5315" s="6" t="s">
        <v>8</v>
      </c>
      <c r="G5315" s="6" t="s">
        <v>27</v>
      </c>
      <c r="H5315" s="7">
        <v>6002852.0</v>
      </c>
      <c r="I5315" s="8">
        <v>6003577.0</v>
      </c>
      <c r="J5315" t="s">
        <v>28</v>
      </c>
      <c r="K5315" t="s">
        <v>12538</v>
      </c>
      <c r="L5315" t="s">
        <v>12538</v>
      </c>
      <c r="N5315" t="s">
        <v>12539</v>
      </c>
      <c r="Q5315" t="s">
        <v>12540</v>
      </c>
      <c r="R5315">
        <v>726.0</v>
      </c>
      <c r="S5315">
        <v>241.0</v>
      </c>
    </row>
    <row r="5316" ht="15.75" customHeight="1">
      <c r="A5316" s="6" t="s">
        <v>23</v>
      </c>
      <c r="B5316" s="6" t="s">
        <v>24</v>
      </c>
      <c r="C5316" s="6" t="s">
        <v>25</v>
      </c>
      <c r="D5316" s="6" t="s">
        <v>26</v>
      </c>
      <c r="E5316" s="6" t="s">
        <v>8</v>
      </c>
      <c r="G5316" s="6" t="s">
        <v>27</v>
      </c>
      <c r="H5316" s="7">
        <v>6004028.0</v>
      </c>
      <c r="I5316" s="8">
        <v>6004504.0</v>
      </c>
      <c r="J5316" t="s">
        <v>37</v>
      </c>
      <c r="K5316" t="s">
        <v>12541</v>
      </c>
      <c r="L5316" t="s">
        <v>12541</v>
      </c>
      <c r="N5316" t="s">
        <v>12542</v>
      </c>
      <c r="Q5316" t="s">
        <v>12543</v>
      </c>
      <c r="R5316">
        <v>477.0</v>
      </c>
      <c r="S5316">
        <v>158.0</v>
      </c>
    </row>
    <row r="5317" ht="15.75" customHeight="1">
      <c r="A5317" s="6" t="s">
        <v>23</v>
      </c>
      <c r="B5317" s="6" t="s">
        <v>24</v>
      </c>
      <c r="C5317" s="6" t="s">
        <v>25</v>
      </c>
      <c r="D5317" s="6" t="s">
        <v>26</v>
      </c>
      <c r="E5317" s="6" t="s">
        <v>8</v>
      </c>
      <c r="G5317" s="6" t="s">
        <v>27</v>
      </c>
      <c r="H5317" s="7">
        <v>6004673.0</v>
      </c>
      <c r="I5317" s="8">
        <v>6007567.0</v>
      </c>
      <c r="J5317" t="s">
        <v>37</v>
      </c>
      <c r="K5317" t="s">
        <v>12544</v>
      </c>
      <c r="L5317" t="s">
        <v>12544</v>
      </c>
      <c r="N5317" t="s">
        <v>12545</v>
      </c>
      <c r="Q5317" t="s">
        <v>12546</v>
      </c>
      <c r="R5317">
        <v>2895.0</v>
      </c>
      <c r="S5317">
        <v>964.0</v>
      </c>
    </row>
    <row r="5318" ht="15.75" customHeight="1">
      <c r="A5318" s="6" t="s">
        <v>23</v>
      </c>
      <c r="B5318" s="6" t="s">
        <v>24</v>
      </c>
      <c r="C5318" s="6" t="s">
        <v>25</v>
      </c>
      <c r="D5318" s="6" t="s">
        <v>26</v>
      </c>
      <c r="E5318" s="6" t="s">
        <v>8</v>
      </c>
      <c r="G5318" s="6" t="s">
        <v>27</v>
      </c>
      <c r="H5318" s="7">
        <v>6007791.0</v>
      </c>
      <c r="I5318" s="8">
        <v>6008549.0</v>
      </c>
      <c r="J5318" t="s">
        <v>37</v>
      </c>
      <c r="K5318" t="s">
        <v>12547</v>
      </c>
      <c r="L5318" t="s">
        <v>12547</v>
      </c>
      <c r="N5318" t="s">
        <v>12548</v>
      </c>
      <c r="Q5318" t="s">
        <v>12549</v>
      </c>
      <c r="R5318">
        <v>759.0</v>
      </c>
      <c r="S5318">
        <v>252.0</v>
      </c>
    </row>
    <row r="5319" ht="15.75" customHeight="1">
      <c r="A5319" s="6" t="s">
        <v>23</v>
      </c>
      <c r="B5319" s="6" t="s">
        <v>24</v>
      </c>
      <c r="C5319" s="6" t="s">
        <v>25</v>
      </c>
      <c r="D5319" s="6" t="s">
        <v>26</v>
      </c>
      <c r="E5319" s="6" t="s">
        <v>8</v>
      </c>
      <c r="G5319" s="6" t="s">
        <v>27</v>
      </c>
      <c r="H5319" s="7">
        <v>6008612.0</v>
      </c>
      <c r="I5319" s="8">
        <v>6008842.0</v>
      </c>
      <c r="J5319" t="s">
        <v>37</v>
      </c>
      <c r="K5319" t="s">
        <v>12550</v>
      </c>
      <c r="L5319" t="s">
        <v>12550</v>
      </c>
      <c r="N5319" t="s">
        <v>33</v>
      </c>
      <c r="Q5319" t="s">
        <v>12551</v>
      </c>
      <c r="R5319">
        <v>231.0</v>
      </c>
      <c r="S5319">
        <v>76.0</v>
      </c>
    </row>
    <row r="5320" ht="15.75" customHeight="1">
      <c r="A5320" s="6" t="s">
        <v>23</v>
      </c>
      <c r="B5320" s="6" t="s">
        <v>24</v>
      </c>
      <c r="C5320" s="6" t="s">
        <v>25</v>
      </c>
      <c r="D5320" s="6" t="s">
        <v>26</v>
      </c>
      <c r="E5320" s="6" t="s">
        <v>8</v>
      </c>
      <c r="G5320" s="6" t="s">
        <v>27</v>
      </c>
      <c r="H5320" s="7">
        <v>6008844.0</v>
      </c>
      <c r="I5320" s="8">
        <v>6009407.0</v>
      </c>
      <c r="J5320" t="s">
        <v>37</v>
      </c>
      <c r="K5320" t="s">
        <v>12552</v>
      </c>
      <c r="L5320" t="s">
        <v>12552</v>
      </c>
      <c r="N5320" t="s">
        <v>33</v>
      </c>
      <c r="Q5320" t="s">
        <v>12553</v>
      </c>
      <c r="R5320">
        <v>564.0</v>
      </c>
      <c r="S5320">
        <v>187.0</v>
      </c>
    </row>
    <row r="5321" ht="15.75" customHeight="1">
      <c r="A5321" s="6" t="s">
        <v>23</v>
      </c>
      <c r="B5321" s="6" t="s">
        <v>24</v>
      </c>
      <c r="C5321" s="6" t="s">
        <v>25</v>
      </c>
      <c r="D5321" s="6" t="s">
        <v>26</v>
      </c>
      <c r="E5321" s="6" t="s">
        <v>8</v>
      </c>
      <c r="G5321" s="6" t="s">
        <v>27</v>
      </c>
      <c r="H5321" s="7">
        <v>6009442.0</v>
      </c>
      <c r="I5321" s="8">
        <v>6010965.0</v>
      </c>
      <c r="J5321" t="s">
        <v>37</v>
      </c>
      <c r="K5321" t="s">
        <v>12554</v>
      </c>
      <c r="L5321" t="s">
        <v>12554</v>
      </c>
      <c r="N5321" t="s">
        <v>12555</v>
      </c>
      <c r="Q5321" t="s">
        <v>12556</v>
      </c>
      <c r="R5321">
        <v>1524.0</v>
      </c>
      <c r="S5321">
        <v>507.0</v>
      </c>
    </row>
    <row r="5322" ht="15.75" customHeight="1">
      <c r="A5322" s="6" t="s">
        <v>23</v>
      </c>
      <c r="B5322" s="6" t="s">
        <v>24</v>
      </c>
      <c r="C5322" s="6" t="s">
        <v>25</v>
      </c>
      <c r="D5322" s="6" t="s">
        <v>26</v>
      </c>
      <c r="E5322" s="6" t="s">
        <v>8</v>
      </c>
      <c r="G5322" s="6" t="s">
        <v>27</v>
      </c>
      <c r="H5322" s="7">
        <v>6011142.0</v>
      </c>
      <c r="I5322" s="8">
        <v>6012167.0</v>
      </c>
      <c r="J5322" t="s">
        <v>37</v>
      </c>
      <c r="K5322" t="s">
        <v>12557</v>
      </c>
      <c r="L5322" t="s">
        <v>12557</v>
      </c>
      <c r="N5322" t="s">
        <v>413</v>
      </c>
      <c r="Q5322" t="s">
        <v>12558</v>
      </c>
      <c r="R5322">
        <v>1026.0</v>
      </c>
      <c r="S5322">
        <v>341.0</v>
      </c>
    </row>
    <row r="5323" ht="15.75" customHeight="1">
      <c r="A5323" s="6" t="s">
        <v>23</v>
      </c>
      <c r="B5323" s="6" t="s">
        <v>24</v>
      </c>
      <c r="C5323" s="6" t="s">
        <v>25</v>
      </c>
      <c r="D5323" s="6" t="s">
        <v>26</v>
      </c>
      <c r="E5323" s="6" t="s">
        <v>8</v>
      </c>
      <c r="G5323" s="6" t="s">
        <v>27</v>
      </c>
      <c r="H5323" s="7">
        <v>6012164.0</v>
      </c>
      <c r="I5323" s="8">
        <v>6013171.0</v>
      </c>
      <c r="J5323" t="s">
        <v>37</v>
      </c>
      <c r="K5323" t="s">
        <v>12559</v>
      </c>
      <c r="L5323" t="s">
        <v>12559</v>
      </c>
      <c r="N5323" t="s">
        <v>410</v>
      </c>
      <c r="Q5323" t="s">
        <v>12560</v>
      </c>
      <c r="R5323">
        <v>1008.0</v>
      </c>
      <c r="S5323">
        <v>335.0</v>
      </c>
    </row>
    <row r="5324" ht="15.75" customHeight="1">
      <c r="A5324" s="6" t="s">
        <v>23</v>
      </c>
      <c r="B5324" s="6" t="s">
        <v>24</v>
      </c>
      <c r="C5324" s="6" t="s">
        <v>25</v>
      </c>
      <c r="D5324" s="6" t="s">
        <v>26</v>
      </c>
      <c r="E5324" s="6" t="s">
        <v>8</v>
      </c>
      <c r="G5324" s="6" t="s">
        <v>27</v>
      </c>
      <c r="H5324" s="7">
        <v>6013442.0</v>
      </c>
      <c r="I5324" s="8">
        <v>6016495.0</v>
      </c>
      <c r="J5324" t="s">
        <v>37</v>
      </c>
      <c r="K5324" t="s">
        <v>12561</v>
      </c>
      <c r="L5324" t="s">
        <v>12561</v>
      </c>
      <c r="N5324" t="s">
        <v>33</v>
      </c>
      <c r="Q5324" t="s">
        <v>12562</v>
      </c>
      <c r="R5324">
        <v>3054.0</v>
      </c>
      <c r="S5324">
        <v>1017.0</v>
      </c>
    </row>
    <row r="5325" ht="15.75" customHeight="1">
      <c r="A5325" s="6" t="s">
        <v>23</v>
      </c>
      <c r="B5325" s="6" t="s">
        <v>24</v>
      </c>
      <c r="C5325" s="6" t="s">
        <v>25</v>
      </c>
      <c r="D5325" s="6" t="s">
        <v>26</v>
      </c>
      <c r="E5325" s="6" t="s">
        <v>8</v>
      </c>
      <c r="G5325" s="6" t="s">
        <v>27</v>
      </c>
      <c r="H5325" s="7">
        <v>6016819.0</v>
      </c>
      <c r="I5325" s="8">
        <v>6017502.0</v>
      </c>
      <c r="J5325" t="s">
        <v>37</v>
      </c>
      <c r="K5325" t="s">
        <v>12563</v>
      </c>
      <c r="L5325" t="s">
        <v>12563</v>
      </c>
      <c r="N5325" t="s">
        <v>12564</v>
      </c>
      <c r="Q5325" t="s">
        <v>12565</v>
      </c>
      <c r="R5325">
        <v>684.0</v>
      </c>
      <c r="S5325">
        <v>227.0</v>
      </c>
    </row>
    <row r="5326" ht="15.75" customHeight="1">
      <c r="A5326" s="6" t="s">
        <v>23</v>
      </c>
      <c r="B5326" s="6" t="s">
        <v>24</v>
      </c>
      <c r="C5326" s="6" t="s">
        <v>25</v>
      </c>
      <c r="D5326" s="6" t="s">
        <v>26</v>
      </c>
      <c r="E5326" s="6" t="s">
        <v>8</v>
      </c>
      <c r="G5326" s="6" t="s">
        <v>27</v>
      </c>
      <c r="H5326" s="7">
        <v>6017710.0</v>
      </c>
      <c r="I5326" s="8">
        <v>6018117.0</v>
      </c>
      <c r="J5326" t="s">
        <v>28</v>
      </c>
      <c r="K5326" t="s">
        <v>12566</v>
      </c>
      <c r="L5326" t="s">
        <v>12566</v>
      </c>
      <c r="N5326" t="s">
        <v>33</v>
      </c>
      <c r="Q5326" t="s">
        <v>12567</v>
      </c>
      <c r="R5326">
        <v>408.0</v>
      </c>
      <c r="S5326">
        <v>135.0</v>
      </c>
    </row>
    <row r="5327" ht="15.75" customHeight="1">
      <c r="A5327" s="6" t="s">
        <v>23</v>
      </c>
      <c r="B5327" s="6" t="s">
        <v>24</v>
      </c>
      <c r="C5327" s="6" t="s">
        <v>25</v>
      </c>
      <c r="D5327" s="6" t="s">
        <v>26</v>
      </c>
      <c r="E5327" s="6" t="s">
        <v>8</v>
      </c>
      <c r="G5327" s="6" t="s">
        <v>27</v>
      </c>
      <c r="H5327" s="7">
        <v>6018147.0</v>
      </c>
      <c r="I5327" s="8">
        <v>6018422.0</v>
      </c>
      <c r="J5327" t="s">
        <v>37</v>
      </c>
      <c r="K5327" t="s">
        <v>12568</v>
      </c>
      <c r="L5327" t="s">
        <v>12568</v>
      </c>
      <c r="N5327" t="s">
        <v>33</v>
      </c>
      <c r="Q5327" t="s">
        <v>12569</v>
      </c>
      <c r="R5327">
        <v>276.0</v>
      </c>
      <c r="S5327">
        <v>91.0</v>
      </c>
    </row>
    <row r="5328" ht="15.75" customHeight="1">
      <c r="A5328" s="6" t="s">
        <v>23</v>
      </c>
      <c r="B5328" s="6" t="s">
        <v>24</v>
      </c>
      <c r="C5328" s="6" t="s">
        <v>25</v>
      </c>
      <c r="D5328" s="6" t="s">
        <v>26</v>
      </c>
      <c r="E5328" s="6" t="s">
        <v>8</v>
      </c>
      <c r="G5328" s="6" t="s">
        <v>27</v>
      </c>
      <c r="H5328" s="7">
        <v>6018612.0</v>
      </c>
      <c r="I5328" s="8">
        <v>6019220.0</v>
      </c>
      <c r="J5328" t="s">
        <v>28</v>
      </c>
      <c r="K5328" t="s">
        <v>12570</v>
      </c>
      <c r="L5328" t="s">
        <v>12570</v>
      </c>
      <c r="N5328" t="s">
        <v>33</v>
      </c>
      <c r="Q5328" t="s">
        <v>12571</v>
      </c>
      <c r="R5328">
        <v>609.0</v>
      </c>
      <c r="S5328">
        <v>202.0</v>
      </c>
    </row>
    <row r="5329" ht="15.75" customHeight="1">
      <c r="A5329" s="6" t="s">
        <v>23</v>
      </c>
      <c r="B5329" s="6" t="s">
        <v>24</v>
      </c>
      <c r="C5329" s="6" t="s">
        <v>25</v>
      </c>
      <c r="D5329" s="6" t="s">
        <v>26</v>
      </c>
      <c r="E5329" s="6" t="s">
        <v>8</v>
      </c>
      <c r="G5329" s="6" t="s">
        <v>27</v>
      </c>
      <c r="H5329" s="7">
        <v>6019712.0</v>
      </c>
      <c r="I5329" s="8">
        <v>6021907.0</v>
      </c>
      <c r="J5329" t="s">
        <v>28</v>
      </c>
      <c r="K5329" t="s">
        <v>12572</v>
      </c>
      <c r="L5329" t="s">
        <v>12572</v>
      </c>
      <c r="N5329" t="s">
        <v>12573</v>
      </c>
      <c r="Q5329" t="s">
        <v>12574</v>
      </c>
      <c r="R5329">
        <v>2196.0</v>
      </c>
      <c r="S5329">
        <v>731.0</v>
      </c>
    </row>
    <row r="5330" ht="15.75" customHeight="1">
      <c r="A5330" s="6" t="s">
        <v>23</v>
      </c>
      <c r="B5330" s="6" t="s">
        <v>24</v>
      </c>
      <c r="C5330" s="6" t="s">
        <v>25</v>
      </c>
      <c r="D5330" s="6" t="s">
        <v>26</v>
      </c>
      <c r="E5330" s="6" t="s">
        <v>8</v>
      </c>
      <c r="G5330" s="6" t="s">
        <v>27</v>
      </c>
      <c r="H5330" s="7">
        <v>6022036.0</v>
      </c>
      <c r="I5330" s="8">
        <v>6023655.0</v>
      </c>
      <c r="J5330" t="s">
        <v>37</v>
      </c>
      <c r="K5330" t="s">
        <v>12575</v>
      </c>
      <c r="L5330" t="s">
        <v>12575</v>
      </c>
      <c r="N5330" t="s">
        <v>12576</v>
      </c>
      <c r="Q5330" t="s">
        <v>12577</v>
      </c>
      <c r="R5330">
        <v>1620.0</v>
      </c>
      <c r="S5330">
        <v>539.0</v>
      </c>
    </row>
    <row r="5331" ht="15.75" customHeight="1">
      <c r="A5331" s="6" t="s">
        <v>23</v>
      </c>
      <c r="B5331" s="6" t="s">
        <v>24</v>
      </c>
      <c r="C5331" s="6" t="s">
        <v>25</v>
      </c>
      <c r="D5331" s="6" t="s">
        <v>26</v>
      </c>
      <c r="E5331" s="6" t="s">
        <v>8</v>
      </c>
      <c r="G5331" s="6" t="s">
        <v>27</v>
      </c>
      <c r="H5331" s="7">
        <v>6023694.0</v>
      </c>
      <c r="I5331" s="8">
        <v>6025007.0</v>
      </c>
      <c r="J5331" t="s">
        <v>28</v>
      </c>
      <c r="K5331" t="s">
        <v>12578</v>
      </c>
      <c r="L5331" t="s">
        <v>12578</v>
      </c>
      <c r="N5331" t="s">
        <v>153</v>
      </c>
      <c r="Q5331" t="s">
        <v>12579</v>
      </c>
      <c r="R5331">
        <v>1314.0</v>
      </c>
      <c r="S5331">
        <v>437.0</v>
      </c>
    </row>
    <row r="5332" ht="15.75" customHeight="1">
      <c r="A5332" s="6" t="s">
        <v>23</v>
      </c>
      <c r="B5332" s="6" t="s">
        <v>24</v>
      </c>
      <c r="C5332" s="6" t="s">
        <v>25</v>
      </c>
      <c r="D5332" s="6" t="s">
        <v>26</v>
      </c>
      <c r="E5332" s="6" t="s">
        <v>8</v>
      </c>
      <c r="G5332" s="6" t="s">
        <v>27</v>
      </c>
      <c r="H5332" s="7">
        <v>6026163.0</v>
      </c>
      <c r="I5332" s="8">
        <v>6028214.0</v>
      </c>
      <c r="J5332" t="s">
        <v>37</v>
      </c>
      <c r="K5332" t="s">
        <v>12580</v>
      </c>
      <c r="L5332" t="s">
        <v>12580</v>
      </c>
      <c r="N5332" t="s">
        <v>246</v>
      </c>
      <c r="Q5332" t="s">
        <v>12581</v>
      </c>
      <c r="R5332">
        <v>2052.0</v>
      </c>
      <c r="S5332">
        <v>683.0</v>
      </c>
    </row>
    <row r="5333" ht="15.75" customHeight="1">
      <c r="A5333" s="6" t="s">
        <v>23</v>
      </c>
      <c r="B5333" s="6" t="s">
        <v>24</v>
      </c>
      <c r="C5333" s="6" t="s">
        <v>25</v>
      </c>
      <c r="D5333" s="6" t="s">
        <v>26</v>
      </c>
      <c r="E5333" s="6" t="s">
        <v>8</v>
      </c>
      <c r="G5333" s="6" t="s">
        <v>27</v>
      </c>
      <c r="H5333" s="7">
        <v>6028394.0</v>
      </c>
      <c r="I5333" s="8">
        <v>6029152.0</v>
      </c>
      <c r="J5333" t="s">
        <v>37</v>
      </c>
      <c r="K5333" t="s">
        <v>12582</v>
      </c>
      <c r="L5333" t="s">
        <v>12582</v>
      </c>
      <c r="N5333" t="s">
        <v>653</v>
      </c>
      <c r="Q5333" t="s">
        <v>12583</v>
      </c>
      <c r="R5333">
        <v>759.0</v>
      </c>
      <c r="S5333">
        <v>252.0</v>
      </c>
    </row>
    <row r="5334" ht="15.75" customHeight="1">
      <c r="A5334" s="6" t="s">
        <v>23</v>
      </c>
      <c r="B5334" s="6" t="s">
        <v>24</v>
      </c>
      <c r="C5334" s="6" t="s">
        <v>25</v>
      </c>
      <c r="D5334" s="6" t="s">
        <v>26</v>
      </c>
      <c r="E5334" s="6" t="s">
        <v>8</v>
      </c>
      <c r="G5334" s="6" t="s">
        <v>27</v>
      </c>
      <c r="H5334" s="7">
        <v>6029335.0</v>
      </c>
      <c r="I5334" s="8">
        <v>6031095.0</v>
      </c>
      <c r="J5334" t="s">
        <v>37</v>
      </c>
      <c r="K5334" t="s">
        <v>12584</v>
      </c>
      <c r="L5334" t="s">
        <v>12584</v>
      </c>
      <c r="N5334" t="s">
        <v>33</v>
      </c>
      <c r="Q5334" t="s">
        <v>12585</v>
      </c>
      <c r="R5334">
        <v>1761.0</v>
      </c>
      <c r="S5334">
        <v>586.0</v>
      </c>
    </row>
    <row r="5335" ht="15.75" customHeight="1">
      <c r="A5335" s="6" t="s">
        <v>23</v>
      </c>
      <c r="B5335" s="6" t="s">
        <v>24</v>
      </c>
      <c r="C5335" s="6" t="s">
        <v>25</v>
      </c>
      <c r="D5335" s="6" t="s">
        <v>26</v>
      </c>
      <c r="E5335" s="6" t="s">
        <v>8</v>
      </c>
      <c r="G5335" s="6" t="s">
        <v>27</v>
      </c>
      <c r="H5335" s="7">
        <v>6031092.0</v>
      </c>
      <c r="I5335" s="8">
        <v>6031907.0</v>
      </c>
      <c r="J5335" t="s">
        <v>37</v>
      </c>
      <c r="K5335" t="s">
        <v>12586</v>
      </c>
      <c r="L5335" t="s">
        <v>12586</v>
      </c>
      <c r="N5335" t="s">
        <v>33</v>
      </c>
      <c r="Q5335" t="s">
        <v>12587</v>
      </c>
      <c r="R5335">
        <v>816.0</v>
      </c>
      <c r="S5335">
        <v>271.0</v>
      </c>
    </row>
    <row r="5336" ht="15.75" customHeight="1">
      <c r="A5336" s="6" t="s">
        <v>23</v>
      </c>
      <c r="B5336" s="6" t="s">
        <v>24</v>
      </c>
      <c r="C5336" s="6" t="s">
        <v>25</v>
      </c>
      <c r="D5336" s="6" t="s">
        <v>26</v>
      </c>
      <c r="E5336" s="6" t="s">
        <v>8</v>
      </c>
      <c r="G5336" s="6" t="s">
        <v>27</v>
      </c>
      <c r="H5336" s="7">
        <v>6032166.0</v>
      </c>
      <c r="I5336" s="8">
        <v>6033038.0</v>
      </c>
      <c r="J5336" t="s">
        <v>37</v>
      </c>
      <c r="K5336" t="s">
        <v>12588</v>
      </c>
      <c r="L5336" t="s">
        <v>12588</v>
      </c>
      <c r="N5336" t="s">
        <v>2358</v>
      </c>
      <c r="Q5336" t="s">
        <v>12589</v>
      </c>
      <c r="R5336">
        <v>873.0</v>
      </c>
      <c r="S5336">
        <v>290.0</v>
      </c>
    </row>
    <row r="5337" ht="15.75" customHeight="1">
      <c r="A5337" s="6" t="s">
        <v>23</v>
      </c>
      <c r="B5337" s="6" t="s">
        <v>24</v>
      </c>
      <c r="C5337" s="6" t="s">
        <v>25</v>
      </c>
      <c r="D5337" s="6" t="s">
        <v>26</v>
      </c>
      <c r="E5337" s="6" t="s">
        <v>8</v>
      </c>
      <c r="G5337" s="6" t="s">
        <v>27</v>
      </c>
      <c r="H5337" s="7">
        <v>6033403.0</v>
      </c>
      <c r="I5337" s="8">
        <v>6035034.0</v>
      </c>
      <c r="J5337" t="s">
        <v>37</v>
      </c>
      <c r="K5337" t="s">
        <v>12590</v>
      </c>
      <c r="L5337" t="s">
        <v>12590</v>
      </c>
      <c r="N5337" t="s">
        <v>5875</v>
      </c>
      <c r="Q5337" t="s">
        <v>12591</v>
      </c>
      <c r="R5337">
        <v>1632.0</v>
      </c>
      <c r="S5337">
        <v>543.0</v>
      </c>
    </row>
    <row r="5338" ht="15.75" customHeight="1">
      <c r="A5338" s="6" t="s">
        <v>23</v>
      </c>
      <c r="B5338" s="6" t="s">
        <v>24</v>
      </c>
      <c r="C5338" s="6" t="s">
        <v>25</v>
      </c>
      <c r="D5338" s="6" t="s">
        <v>26</v>
      </c>
      <c r="E5338" s="6" t="s">
        <v>8</v>
      </c>
      <c r="G5338" s="6" t="s">
        <v>27</v>
      </c>
      <c r="H5338" s="7">
        <v>6035287.0</v>
      </c>
      <c r="I5338" s="8">
        <v>6036111.0</v>
      </c>
      <c r="J5338" t="s">
        <v>37</v>
      </c>
      <c r="K5338" t="s">
        <v>12592</v>
      </c>
      <c r="L5338" t="s">
        <v>12592</v>
      </c>
      <c r="N5338" t="s">
        <v>302</v>
      </c>
      <c r="Q5338" t="s">
        <v>12593</v>
      </c>
      <c r="R5338">
        <v>825.0</v>
      </c>
      <c r="S5338">
        <v>274.0</v>
      </c>
    </row>
    <row r="5339" ht="15.75" customHeight="1">
      <c r="A5339" s="6" t="s">
        <v>23</v>
      </c>
      <c r="B5339" s="6" t="s">
        <v>24</v>
      </c>
      <c r="C5339" s="6" t="s">
        <v>25</v>
      </c>
      <c r="D5339" s="6" t="s">
        <v>26</v>
      </c>
      <c r="E5339" s="6" t="s">
        <v>8</v>
      </c>
      <c r="G5339" s="6" t="s">
        <v>27</v>
      </c>
      <c r="H5339" s="7">
        <v>6036271.0</v>
      </c>
      <c r="I5339" s="8">
        <v>6036501.0</v>
      </c>
      <c r="J5339" t="s">
        <v>28</v>
      </c>
      <c r="K5339" t="s">
        <v>12594</v>
      </c>
      <c r="L5339" t="s">
        <v>12594</v>
      </c>
      <c r="N5339" t="s">
        <v>33</v>
      </c>
      <c r="Q5339" t="s">
        <v>12595</v>
      </c>
      <c r="R5339">
        <v>231.0</v>
      </c>
      <c r="S5339">
        <v>76.0</v>
      </c>
    </row>
    <row r="5340" ht="15.75" customHeight="1">
      <c r="A5340" s="6" t="s">
        <v>23</v>
      </c>
      <c r="B5340" s="6" t="s">
        <v>24</v>
      </c>
      <c r="C5340" s="6" t="s">
        <v>25</v>
      </c>
      <c r="D5340" s="6" t="s">
        <v>26</v>
      </c>
      <c r="E5340" s="6" t="s">
        <v>8</v>
      </c>
      <c r="G5340" s="6" t="s">
        <v>27</v>
      </c>
      <c r="H5340" s="7">
        <v>6036970.0</v>
      </c>
      <c r="I5340" s="8">
        <v>6039081.0</v>
      </c>
      <c r="J5340" t="s">
        <v>37</v>
      </c>
      <c r="K5340" t="s">
        <v>12596</v>
      </c>
      <c r="L5340" t="s">
        <v>12596</v>
      </c>
      <c r="N5340" t="s">
        <v>12597</v>
      </c>
      <c r="Q5340" t="s">
        <v>12598</v>
      </c>
      <c r="R5340">
        <v>2112.0</v>
      </c>
      <c r="S5340">
        <v>703.0</v>
      </c>
    </row>
    <row r="5341" ht="15.75" customHeight="1">
      <c r="A5341" s="6" t="s">
        <v>23</v>
      </c>
      <c r="B5341" s="6" t="s">
        <v>24</v>
      </c>
      <c r="C5341" s="6" t="s">
        <v>25</v>
      </c>
      <c r="D5341" s="6" t="s">
        <v>26</v>
      </c>
      <c r="E5341" s="6" t="s">
        <v>8</v>
      </c>
      <c r="G5341" s="6" t="s">
        <v>27</v>
      </c>
      <c r="H5341" s="7">
        <v>6039221.0</v>
      </c>
      <c r="I5341" s="8">
        <v>6039709.0</v>
      </c>
      <c r="J5341" t="s">
        <v>37</v>
      </c>
      <c r="K5341" t="s">
        <v>12599</v>
      </c>
      <c r="L5341" t="s">
        <v>12599</v>
      </c>
      <c r="N5341" t="s">
        <v>12600</v>
      </c>
      <c r="Q5341" t="s">
        <v>12601</v>
      </c>
      <c r="R5341">
        <v>489.0</v>
      </c>
      <c r="S5341">
        <v>162.0</v>
      </c>
    </row>
    <row r="5342" ht="15.75" customHeight="1">
      <c r="A5342" s="6" t="s">
        <v>23</v>
      </c>
      <c r="B5342" s="6" t="s">
        <v>24</v>
      </c>
      <c r="C5342" s="6" t="s">
        <v>25</v>
      </c>
      <c r="D5342" s="6" t="s">
        <v>26</v>
      </c>
      <c r="E5342" s="6" t="s">
        <v>8</v>
      </c>
      <c r="G5342" s="6" t="s">
        <v>27</v>
      </c>
      <c r="H5342" s="7">
        <v>6039884.0</v>
      </c>
      <c r="I5342" s="8">
        <v>6040939.0</v>
      </c>
      <c r="J5342" t="s">
        <v>37</v>
      </c>
      <c r="K5342" t="s">
        <v>12602</v>
      </c>
      <c r="L5342" t="s">
        <v>12602</v>
      </c>
      <c r="N5342" t="s">
        <v>33</v>
      </c>
      <c r="Q5342" t="s">
        <v>12603</v>
      </c>
      <c r="R5342">
        <v>1056.0</v>
      </c>
      <c r="S5342">
        <v>351.0</v>
      </c>
    </row>
    <row r="5343" ht="15.75" customHeight="1">
      <c r="A5343" s="6" t="s">
        <v>23</v>
      </c>
      <c r="B5343" s="6" t="s">
        <v>24</v>
      </c>
      <c r="C5343" s="6" t="s">
        <v>25</v>
      </c>
      <c r="D5343" s="6" t="s">
        <v>26</v>
      </c>
      <c r="E5343" s="6" t="s">
        <v>8</v>
      </c>
      <c r="G5343" s="6" t="s">
        <v>27</v>
      </c>
      <c r="H5343" s="7">
        <v>6040936.0</v>
      </c>
      <c r="I5343" s="8">
        <v>6041640.0</v>
      </c>
      <c r="J5343" t="s">
        <v>37</v>
      </c>
      <c r="K5343" t="s">
        <v>12604</v>
      </c>
      <c r="L5343" t="s">
        <v>12604</v>
      </c>
      <c r="N5343" t="s">
        <v>296</v>
      </c>
      <c r="Q5343" t="s">
        <v>12605</v>
      </c>
      <c r="R5343">
        <v>705.0</v>
      </c>
      <c r="S5343">
        <v>234.0</v>
      </c>
    </row>
    <row r="5344" ht="15.75" customHeight="1">
      <c r="A5344" s="6" t="s">
        <v>23</v>
      </c>
      <c r="B5344" s="6" t="s">
        <v>24</v>
      </c>
      <c r="C5344" s="6" t="s">
        <v>25</v>
      </c>
      <c r="D5344" s="6" t="s">
        <v>26</v>
      </c>
      <c r="E5344" s="6" t="s">
        <v>8</v>
      </c>
      <c r="G5344" s="6" t="s">
        <v>27</v>
      </c>
      <c r="H5344" s="7">
        <v>6041676.0</v>
      </c>
      <c r="I5344" s="8">
        <v>6042170.0</v>
      </c>
      <c r="J5344" t="s">
        <v>37</v>
      </c>
      <c r="K5344" t="s">
        <v>12606</v>
      </c>
      <c r="L5344" t="s">
        <v>12606</v>
      </c>
      <c r="N5344" t="s">
        <v>12607</v>
      </c>
      <c r="Q5344" t="s">
        <v>12608</v>
      </c>
      <c r="R5344">
        <v>495.0</v>
      </c>
      <c r="S5344">
        <v>164.0</v>
      </c>
    </row>
    <row r="5345" ht="15.75" customHeight="1">
      <c r="A5345" s="6" t="s">
        <v>23</v>
      </c>
      <c r="B5345" s="6" t="s">
        <v>24</v>
      </c>
      <c r="C5345" s="6" t="s">
        <v>25</v>
      </c>
      <c r="D5345" s="6" t="s">
        <v>26</v>
      </c>
      <c r="E5345" s="6" t="s">
        <v>8</v>
      </c>
      <c r="G5345" s="6" t="s">
        <v>27</v>
      </c>
      <c r="H5345" s="7">
        <v>6042167.0</v>
      </c>
      <c r="I5345" s="8">
        <v>6043771.0</v>
      </c>
      <c r="J5345" t="s">
        <v>37</v>
      </c>
      <c r="K5345" t="s">
        <v>12609</v>
      </c>
      <c r="L5345" t="s">
        <v>12609</v>
      </c>
      <c r="N5345" t="s">
        <v>12610</v>
      </c>
      <c r="Q5345" t="s">
        <v>12611</v>
      </c>
      <c r="R5345">
        <v>1605.0</v>
      </c>
      <c r="S5345">
        <v>534.0</v>
      </c>
    </row>
    <row r="5346" ht="15.75" customHeight="1">
      <c r="A5346" s="6" t="s">
        <v>23</v>
      </c>
      <c r="B5346" s="6" t="s">
        <v>24</v>
      </c>
      <c r="C5346" s="6" t="s">
        <v>25</v>
      </c>
      <c r="D5346" s="6" t="s">
        <v>26</v>
      </c>
      <c r="E5346" s="6" t="s">
        <v>8</v>
      </c>
      <c r="G5346" s="6" t="s">
        <v>27</v>
      </c>
      <c r="H5346" s="7">
        <v>6043873.0</v>
      </c>
      <c r="I5346" s="8">
        <v>6044823.0</v>
      </c>
      <c r="J5346" t="s">
        <v>28</v>
      </c>
      <c r="K5346" t="s">
        <v>12612</v>
      </c>
      <c r="L5346" t="s">
        <v>12612</v>
      </c>
      <c r="N5346" t="s">
        <v>12613</v>
      </c>
      <c r="Q5346" t="s">
        <v>12614</v>
      </c>
      <c r="R5346">
        <v>951.0</v>
      </c>
      <c r="S5346">
        <v>316.0</v>
      </c>
    </row>
    <row r="5347" ht="15.75" customHeight="1">
      <c r="A5347" s="6" t="s">
        <v>23</v>
      </c>
      <c r="B5347" s="6" t="s">
        <v>24</v>
      </c>
      <c r="C5347" s="6" t="s">
        <v>25</v>
      </c>
      <c r="D5347" s="6" t="s">
        <v>26</v>
      </c>
      <c r="E5347" s="6" t="s">
        <v>8</v>
      </c>
      <c r="G5347" s="6" t="s">
        <v>27</v>
      </c>
      <c r="H5347" s="7">
        <v>6044945.0</v>
      </c>
      <c r="I5347" s="8">
        <v>6047395.0</v>
      </c>
      <c r="J5347" t="s">
        <v>28</v>
      </c>
      <c r="K5347" t="s">
        <v>12615</v>
      </c>
      <c r="L5347" t="s">
        <v>12615</v>
      </c>
      <c r="N5347" t="s">
        <v>12616</v>
      </c>
      <c r="Q5347" t="s">
        <v>12617</v>
      </c>
      <c r="R5347">
        <v>2451.0</v>
      </c>
      <c r="S5347">
        <v>816.0</v>
      </c>
    </row>
    <row r="5348" ht="15.75" customHeight="1">
      <c r="A5348" s="6" t="s">
        <v>23</v>
      </c>
      <c r="B5348" s="6" t="s">
        <v>24</v>
      </c>
      <c r="C5348" s="6" t="s">
        <v>25</v>
      </c>
      <c r="D5348" s="6" t="s">
        <v>26</v>
      </c>
      <c r="E5348" s="6" t="s">
        <v>8</v>
      </c>
      <c r="G5348" s="6" t="s">
        <v>27</v>
      </c>
      <c r="H5348" s="7">
        <v>6047634.0</v>
      </c>
      <c r="I5348" s="8">
        <v>6048977.0</v>
      </c>
      <c r="J5348" t="s">
        <v>37</v>
      </c>
      <c r="K5348" t="s">
        <v>12618</v>
      </c>
      <c r="L5348" t="s">
        <v>12618</v>
      </c>
      <c r="N5348" t="s">
        <v>12397</v>
      </c>
      <c r="Q5348" t="s">
        <v>12619</v>
      </c>
      <c r="R5348">
        <v>1344.0</v>
      </c>
      <c r="S5348">
        <v>447.0</v>
      </c>
    </row>
    <row r="5349" ht="15.75" customHeight="1">
      <c r="A5349" s="6" t="s">
        <v>23</v>
      </c>
      <c r="B5349" s="6" t="s">
        <v>24</v>
      </c>
      <c r="C5349" s="6" t="s">
        <v>25</v>
      </c>
      <c r="D5349" s="6" t="s">
        <v>26</v>
      </c>
      <c r="E5349" s="6" t="s">
        <v>8</v>
      </c>
      <c r="G5349" s="6" t="s">
        <v>27</v>
      </c>
      <c r="H5349" s="7">
        <v>6048995.0</v>
      </c>
      <c r="I5349" s="8">
        <v>6050359.0</v>
      </c>
      <c r="J5349" t="s">
        <v>37</v>
      </c>
      <c r="K5349" t="s">
        <v>12620</v>
      </c>
      <c r="L5349" t="s">
        <v>12620</v>
      </c>
      <c r="N5349" t="s">
        <v>12397</v>
      </c>
      <c r="Q5349" t="s">
        <v>12621</v>
      </c>
      <c r="R5349">
        <v>1365.0</v>
      </c>
      <c r="S5349">
        <v>454.0</v>
      </c>
    </row>
    <row r="5350" ht="15.75" customHeight="1">
      <c r="A5350" s="6" t="s">
        <v>23</v>
      </c>
      <c r="B5350" s="6" t="s">
        <v>24</v>
      </c>
      <c r="C5350" s="6" t="s">
        <v>25</v>
      </c>
      <c r="D5350" s="6" t="s">
        <v>26</v>
      </c>
      <c r="E5350" s="6" t="s">
        <v>8</v>
      </c>
      <c r="G5350" s="6" t="s">
        <v>27</v>
      </c>
      <c r="H5350" s="7">
        <v>6050726.0</v>
      </c>
      <c r="I5350" s="8">
        <v>6051919.0</v>
      </c>
      <c r="J5350" t="s">
        <v>37</v>
      </c>
      <c r="K5350" t="s">
        <v>12622</v>
      </c>
      <c r="L5350" t="s">
        <v>12622</v>
      </c>
      <c r="N5350" t="s">
        <v>12623</v>
      </c>
      <c r="Q5350" t="s">
        <v>12624</v>
      </c>
      <c r="R5350">
        <v>1194.0</v>
      </c>
      <c r="S5350">
        <v>397.0</v>
      </c>
    </row>
    <row r="5351" ht="15.75" customHeight="1">
      <c r="A5351" s="6" t="s">
        <v>23</v>
      </c>
      <c r="B5351" s="6" t="s">
        <v>24</v>
      </c>
      <c r="C5351" s="6" t="s">
        <v>25</v>
      </c>
      <c r="D5351" s="6" t="s">
        <v>26</v>
      </c>
      <c r="E5351" s="6" t="s">
        <v>8</v>
      </c>
      <c r="G5351" s="6" t="s">
        <v>27</v>
      </c>
      <c r="H5351" s="7">
        <v>6051976.0</v>
      </c>
      <c r="I5351" s="8">
        <v>6052254.0</v>
      </c>
      <c r="J5351" t="s">
        <v>28</v>
      </c>
      <c r="K5351" t="s">
        <v>12625</v>
      </c>
      <c r="L5351" t="s">
        <v>12625</v>
      </c>
      <c r="N5351" t="s">
        <v>12626</v>
      </c>
      <c r="Q5351" t="s">
        <v>12627</v>
      </c>
      <c r="R5351">
        <v>279.0</v>
      </c>
      <c r="S5351">
        <v>92.0</v>
      </c>
    </row>
    <row r="5352" ht="15.75" customHeight="1">
      <c r="A5352" s="6" t="s">
        <v>23</v>
      </c>
      <c r="B5352" s="6" t="s">
        <v>24</v>
      </c>
      <c r="C5352" s="6" t="s">
        <v>25</v>
      </c>
      <c r="D5352" s="6" t="s">
        <v>26</v>
      </c>
      <c r="E5352" s="6" t="s">
        <v>8</v>
      </c>
      <c r="G5352" s="6" t="s">
        <v>27</v>
      </c>
      <c r="H5352" s="7">
        <v>6052414.0</v>
      </c>
      <c r="I5352" s="8">
        <v>6055188.0</v>
      </c>
      <c r="J5352" t="s">
        <v>37</v>
      </c>
      <c r="K5352" t="s">
        <v>12628</v>
      </c>
      <c r="L5352" t="s">
        <v>12628</v>
      </c>
      <c r="N5352" t="s">
        <v>726</v>
      </c>
      <c r="Q5352" t="s">
        <v>12629</v>
      </c>
      <c r="R5352">
        <v>2775.0</v>
      </c>
      <c r="S5352">
        <v>924.0</v>
      </c>
    </row>
    <row r="5353" ht="15.75" customHeight="1">
      <c r="A5353" s="6" t="s">
        <v>23</v>
      </c>
      <c r="B5353" s="6" t="s">
        <v>24</v>
      </c>
      <c r="C5353" s="6" t="s">
        <v>25</v>
      </c>
      <c r="D5353" s="6" t="s">
        <v>26</v>
      </c>
      <c r="E5353" s="6" t="s">
        <v>8</v>
      </c>
      <c r="G5353" s="6" t="s">
        <v>27</v>
      </c>
      <c r="H5353" s="7">
        <v>6055296.0</v>
      </c>
      <c r="I5353" s="8">
        <v>6055880.0</v>
      </c>
      <c r="J5353" t="s">
        <v>37</v>
      </c>
      <c r="K5353" t="s">
        <v>12630</v>
      </c>
      <c r="L5353" t="s">
        <v>12630</v>
      </c>
      <c r="N5353" t="s">
        <v>33</v>
      </c>
      <c r="Q5353" t="s">
        <v>12631</v>
      </c>
      <c r="R5353">
        <v>585.0</v>
      </c>
      <c r="S5353">
        <v>194.0</v>
      </c>
    </row>
    <row r="5354" ht="15.75" customHeight="1">
      <c r="A5354" s="6" t="s">
        <v>23</v>
      </c>
      <c r="B5354" s="6" t="s">
        <v>24</v>
      </c>
      <c r="C5354" s="6" t="s">
        <v>25</v>
      </c>
      <c r="D5354" s="6" t="s">
        <v>26</v>
      </c>
      <c r="E5354" s="6" t="s">
        <v>8</v>
      </c>
      <c r="G5354" s="6" t="s">
        <v>27</v>
      </c>
      <c r="H5354" s="7">
        <v>6055887.0</v>
      </c>
      <c r="I5354" s="8">
        <v>6057044.0</v>
      </c>
      <c r="J5354" t="s">
        <v>37</v>
      </c>
      <c r="K5354" t="s">
        <v>12632</v>
      </c>
      <c r="L5354" t="s">
        <v>12632</v>
      </c>
      <c r="N5354" t="s">
        <v>12633</v>
      </c>
      <c r="Q5354" t="s">
        <v>12634</v>
      </c>
      <c r="R5354">
        <v>1158.0</v>
      </c>
      <c r="S5354">
        <v>385.0</v>
      </c>
    </row>
    <row r="5355" ht="15.75" customHeight="1">
      <c r="A5355" s="6" t="s">
        <v>23</v>
      </c>
      <c r="B5355" s="6" t="s">
        <v>24</v>
      </c>
      <c r="C5355" s="6" t="s">
        <v>25</v>
      </c>
      <c r="D5355" s="6" t="s">
        <v>26</v>
      </c>
      <c r="E5355" s="6" t="s">
        <v>8</v>
      </c>
      <c r="G5355" s="6" t="s">
        <v>27</v>
      </c>
      <c r="H5355" s="7">
        <v>6057088.0</v>
      </c>
      <c r="I5355" s="8">
        <v>6057735.0</v>
      </c>
      <c r="J5355" t="s">
        <v>37</v>
      </c>
      <c r="K5355" t="s">
        <v>12635</v>
      </c>
      <c r="L5355" t="s">
        <v>12635</v>
      </c>
      <c r="N5355" t="s">
        <v>12636</v>
      </c>
      <c r="Q5355" t="s">
        <v>12637</v>
      </c>
      <c r="R5355">
        <v>648.0</v>
      </c>
      <c r="S5355">
        <v>215.0</v>
      </c>
    </row>
    <row r="5356" ht="15.75" customHeight="1">
      <c r="A5356" s="6" t="s">
        <v>23</v>
      </c>
      <c r="B5356" s="6" t="s">
        <v>24</v>
      </c>
      <c r="C5356" s="6" t="s">
        <v>25</v>
      </c>
      <c r="D5356" s="6" t="s">
        <v>26</v>
      </c>
      <c r="E5356" s="6" t="s">
        <v>8</v>
      </c>
      <c r="G5356" s="6" t="s">
        <v>27</v>
      </c>
      <c r="H5356" s="7">
        <v>6057822.0</v>
      </c>
      <c r="I5356" s="8">
        <v>6058661.0</v>
      </c>
      <c r="J5356" t="s">
        <v>37</v>
      </c>
      <c r="K5356" t="s">
        <v>12638</v>
      </c>
      <c r="L5356" t="s">
        <v>12638</v>
      </c>
      <c r="N5356" t="s">
        <v>4712</v>
      </c>
      <c r="Q5356" t="s">
        <v>12639</v>
      </c>
      <c r="R5356">
        <v>840.0</v>
      </c>
      <c r="S5356">
        <v>279.0</v>
      </c>
    </row>
    <row r="5357" ht="15.75" customHeight="1">
      <c r="A5357" s="6" t="s">
        <v>23</v>
      </c>
      <c r="B5357" s="6" t="s">
        <v>24</v>
      </c>
      <c r="C5357" s="6" t="s">
        <v>25</v>
      </c>
      <c r="D5357" s="6" t="s">
        <v>26</v>
      </c>
      <c r="E5357" s="6" t="s">
        <v>8</v>
      </c>
      <c r="G5357" s="6" t="s">
        <v>27</v>
      </c>
      <c r="H5357" s="7">
        <v>6058748.0</v>
      </c>
      <c r="I5357" s="8">
        <v>6059842.0</v>
      </c>
      <c r="J5357" t="s">
        <v>28</v>
      </c>
      <c r="K5357" t="s">
        <v>12640</v>
      </c>
      <c r="L5357" t="s">
        <v>12640</v>
      </c>
      <c r="N5357" t="s">
        <v>12641</v>
      </c>
      <c r="Q5357" t="s">
        <v>12642</v>
      </c>
      <c r="R5357">
        <v>1095.0</v>
      </c>
      <c r="S5357">
        <v>364.0</v>
      </c>
    </row>
    <row r="5358" ht="15.75" customHeight="1">
      <c r="A5358" s="6" t="s">
        <v>23</v>
      </c>
      <c r="B5358" s="6" t="s">
        <v>24</v>
      </c>
      <c r="C5358" s="6" t="s">
        <v>25</v>
      </c>
      <c r="D5358" s="6" t="s">
        <v>26</v>
      </c>
      <c r="E5358" s="6" t="s">
        <v>8</v>
      </c>
      <c r="G5358" s="6" t="s">
        <v>27</v>
      </c>
      <c r="H5358" s="7">
        <v>6060281.0</v>
      </c>
      <c r="I5358" s="8">
        <v>6061096.0</v>
      </c>
      <c r="J5358" t="s">
        <v>37</v>
      </c>
      <c r="K5358" t="s">
        <v>12643</v>
      </c>
      <c r="L5358" t="s">
        <v>12643</v>
      </c>
      <c r="N5358" t="s">
        <v>33</v>
      </c>
      <c r="Q5358" t="s">
        <v>12644</v>
      </c>
      <c r="R5358">
        <v>816.0</v>
      </c>
      <c r="S5358">
        <v>271.0</v>
      </c>
    </row>
    <row r="5359" ht="15.75" customHeight="1">
      <c r="A5359" s="6" t="s">
        <v>23</v>
      </c>
      <c r="B5359" s="6" t="s">
        <v>24</v>
      </c>
      <c r="C5359" s="6" t="s">
        <v>25</v>
      </c>
      <c r="D5359" s="6" t="s">
        <v>26</v>
      </c>
      <c r="E5359" s="6" t="s">
        <v>8</v>
      </c>
      <c r="G5359" s="6" t="s">
        <v>27</v>
      </c>
      <c r="H5359" s="7">
        <v>6061109.0</v>
      </c>
      <c r="I5359" s="8">
        <v>6062410.0</v>
      </c>
      <c r="J5359" t="s">
        <v>28</v>
      </c>
      <c r="K5359" t="s">
        <v>12645</v>
      </c>
      <c r="L5359" t="s">
        <v>12645</v>
      </c>
      <c r="N5359" t="s">
        <v>201</v>
      </c>
      <c r="Q5359" t="s">
        <v>12646</v>
      </c>
      <c r="R5359">
        <v>1302.0</v>
      </c>
      <c r="S5359">
        <v>433.0</v>
      </c>
    </row>
    <row r="5360" ht="15.75" customHeight="1">
      <c r="A5360" s="6" t="s">
        <v>23</v>
      </c>
      <c r="B5360" s="6" t="s">
        <v>24</v>
      </c>
      <c r="C5360" s="6" t="s">
        <v>25</v>
      </c>
      <c r="D5360" s="6" t="s">
        <v>26</v>
      </c>
      <c r="E5360" s="6" t="s">
        <v>8</v>
      </c>
      <c r="G5360" s="6" t="s">
        <v>27</v>
      </c>
      <c r="H5360" s="7">
        <v>6062537.0</v>
      </c>
      <c r="I5360" s="8">
        <v>6063760.0</v>
      </c>
      <c r="J5360" t="s">
        <v>28</v>
      </c>
      <c r="K5360" t="s">
        <v>12647</v>
      </c>
      <c r="L5360" t="s">
        <v>12647</v>
      </c>
      <c r="N5360" t="s">
        <v>174</v>
      </c>
      <c r="Q5360" t="s">
        <v>12648</v>
      </c>
      <c r="R5360">
        <v>1224.0</v>
      </c>
      <c r="S5360">
        <v>407.0</v>
      </c>
    </row>
    <row r="5361" ht="15.75" customHeight="1">
      <c r="A5361" s="6" t="s">
        <v>23</v>
      </c>
      <c r="B5361" s="6" t="s">
        <v>24</v>
      </c>
      <c r="C5361" s="6" t="s">
        <v>25</v>
      </c>
      <c r="D5361" s="6" t="s">
        <v>26</v>
      </c>
      <c r="E5361" s="6" t="s">
        <v>8</v>
      </c>
      <c r="G5361" s="6" t="s">
        <v>27</v>
      </c>
      <c r="H5361" s="7">
        <v>6063960.0</v>
      </c>
      <c r="I5361" s="8">
        <v>6065102.0</v>
      </c>
      <c r="J5361" t="s">
        <v>37</v>
      </c>
      <c r="K5361" t="s">
        <v>12649</v>
      </c>
      <c r="L5361" t="s">
        <v>12649</v>
      </c>
      <c r="N5361" t="s">
        <v>12650</v>
      </c>
      <c r="Q5361" t="s">
        <v>12651</v>
      </c>
      <c r="R5361">
        <v>1143.0</v>
      </c>
      <c r="S5361">
        <v>380.0</v>
      </c>
    </row>
    <row r="5362" ht="15.75" customHeight="1">
      <c r="A5362" s="6" t="s">
        <v>23</v>
      </c>
      <c r="B5362" s="6" t="s">
        <v>24</v>
      </c>
      <c r="C5362" s="6" t="s">
        <v>25</v>
      </c>
      <c r="D5362" s="6" t="s">
        <v>26</v>
      </c>
      <c r="E5362" s="6" t="s">
        <v>8</v>
      </c>
      <c r="G5362" s="6" t="s">
        <v>27</v>
      </c>
      <c r="H5362" s="7">
        <v>6065148.0</v>
      </c>
      <c r="I5362" s="8">
        <v>6065948.0</v>
      </c>
      <c r="J5362" t="s">
        <v>37</v>
      </c>
      <c r="K5362" t="s">
        <v>12652</v>
      </c>
      <c r="L5362" t="s">
        <v>12652</v>
      </c>
      <c r="N5362" t="s">
        <v>382</v>
      </c>
      <c r="Q5362" t="s">
        <v>12653</v>
      </c>
      <c r="R5362">
        <v>801.0</v>
      </c>
      <c r="S5362">
        <v>266.0</v>
      </c>
    </row>
    <row r="5363" ht="15.75" customHeight="1">
      <c r="A5363" s="6" t="s">
        <v>23</v>
      </c>
      <c r="B5363" s="6" t="s">
        <v>24</v>
      </c>
      <c r="C5363" s="6" t="s">
        <v>25</v>
      </c>
      <c r="D5363" s="6" t="s">
        <v>26</v>
      </c>
      <c r="E5363" s="6" t="s">
        <v>8</v>
      </c>
      <c r="G5363" s="6" t="s">
        <v>27</v>
      </c>
      <c r="H5363" s="7">
        <v>6066108.0</v>
      </c>
      <c r="I5363" s="8">
        <v>6066293.0</v>
      </c>
      <c r="J5363" t="s">
        <v>28</v>
      </c>
      <c r="K5363" t="s">
        <v>12654</v>
      </c>
      <c r="L5363" t="s">
        <v>12654</v>
      </c>
      <c r="N5363" t="s">
        <v>33</v>
      </c>
      <c r="Q5363" t="s">
        <v>12655</v>
      </c>
      <c r="R5363">
        <v>186.0</v>
      </c>
      <c r="S5363">
        <v>61.0</v>
      </c>
    </row>
    <row r="5364" ht="15.75" customHeight="1">
      <c r="A5364" s="6" t="s">
        <v>23</v>
      </c>
      <c r="B5364" s="6" t="s">
        <v>24</v>
      </c>
      <c r="C5364" s="6" t="s">
        <v>25</v>
      </c>
      <c r="D5364" s="6" t="s">
        <v>26</v>
      </c>
      <c r="E5364" s="6" t="s">
        <v>8</v>
      </c>
      <c r="G5364" s="6" t="s">
        <v>27</v>
      </c>
      <c r="H5364" s="7">
        <v>6066762.0</v>
      </c>
      <c r="I5364" s="8">
        <v>6067415.0</v>
      </c>
      <c r="J5364" t="s">
        <v>37</v>
      </c>
      <c r="K5364" t="s">
        <v>12656</v>
      </c>
      <c r="L5364" t="s">
        <v>12656</v>
      </c>
      <c r="N5364" t="s">
        <v>296</v>
      </c>
      <c r="Q5364" t="s">
        <v>12657</v>
      </c>
      <c r="R5364">
        <v>654.0</v>
      </c>
      <c r="S5364">
        <v>217.0</v>
      </c>
    </row>
    <row r="5365" ht="15.75" customHeight="1">
      <c r="A5365" s="6" t="s">
        <v>23</v>
      </c>
      <c r="B5365" s="6" t="s">
        <v>24</v>
      </c>
      <c r="C5365" s="6" t="s">
        <v>25</v>
      </c>
      <c r="D5365" s="6" t="s">
        <v>26</v>
      </c>
      <c r="E5365" s="6" t="s">
        <v>8</v>
      </c>
      <c r="G5365" s="6" t="s">
        <v>27</v>
      </c>
      <c r="H5365" s="7">
        <v>6067479.0</v>
      </c>
      <c r="I5365" s="8">
        <v>6068780.0</v>
      </c>
      <c r="J5365" t="s">
        <v>37</v>
      </c>
      <c r="K5365" t="s">
        <v>12658</v>
      </c>
      <c r="L5365" t="s">
        <v>12658</v>
      </c>
      <c r="N5365" t="s">
        <v>299</v>
      </c>
      <c r="Q5365" t="s">
        <v>12659</v>
      </c>
      <c r="R5365">
        <v>1302.0</v>
      </c>
      <c r="S5365">
        <v>433.0</v>
      </c>
    </row>
    <row r="5366" ht="15.75" customHeight="1">
      <c r="A5366" s="6" t="s">
        <v>23</v>
      </c>
      <c r="B5366" s="6" t="s">
        <v>24</v>
      </c>
      <c r="C5366" s="6" t="s">
        <v>25</v>
      </c>
      <c r="D5366" s="6" t="s">
        <v>26</v>
      </c>
      <c r="E5366" s="6" t="s">
        <v>8</v>
      </c>
      <c r="G5366" s="6" t="s">
        <v>27</v>
      </c>
      <c r="H5366" s="7">
        <v>6069007.0</v>
      </c>
      <c r="I5366" s="8">
        <v>6069984.0</v>
      </c>
      <c r="J5366" t="s">
        <v>37</v>
      </c>
      <c r="K5366" t="s">
        <v>12660</v>
      </c>
      <c r="L5366" t="s">
        <v>12660</v>
      </c>
      <c r="N5366" t="s">
        <v>12661</v>
      </c>
      <c r="Q5366" t="s">
        <v>12662</v>
      </c>
      <c r="R5366">
        <v>978.0</v>
      </c>
      <c r="S5366">
        <v>325.0</v>
      </c>
    </row>
    <row r="5367" ht="15.75" customHeight="1">
      <c r="A5367" s="6" t="s">
        <v>23</v>
      </c>
      <c r="B5367" s="6" t="s">
        <v>24</v>
      </c>
      <c r="C5367" s="6" t="s">
        <v>25</v>
      </c>
      <c r="D5367" s="6" t="s">
        <v>26</v>
      </c>
      <c r="E5367" s="6" t="s">
        <v>8</v>
      </c>
      <c r="G5367" s="6" t="s">
        <v>27</v>
      </c>
      <c r="H5367" s="7">
        <v>6070571.0</v>
      </c>
      <c r="I5367" s="8">
        <v>6070870.0</v>
      </c>
      <c r="J5367" t="s">
        <v>37</v>
      </c>
      <c r="K5367" t="s">
        <v>12663</v>
      </c>
      <c r="L5367" t="s">
        <v>12663</v>
      </c>
      <c r="N5367" t="s">
        <v>12664</v>
      </c>
      <c r="Q5367" t="s">
        <v>12665</v>
      </c>
      <c r="R5367">
        <v>300.0</v>
      </c>
      <c r="S5367">
        <v>99.0</v>
      </c>
    </row>
    <row r="5368" ht="15.75" customHeight="1">
      <c r="A5368" s="6" t="s">
        <v>23</v>
      </c>
      <c r="B5368" s="6" t="s">
        <v>24</v>
      </c>
      <c r="C5368" s="6" t="s">
        <v>25</v>
      </c>
      <c r="D5368" s="6" t="s">
        <v>26</v>
      </c>
      <c r="E5368" s="6" t="s">
        <v>8</v>
      </c>
      <c r="G5368" s="6" t="s">
        <v>27</v>
      </c>
      <c r="H5368" s="7">
        <v>6071122.0</v>
      </c>
      <c r="I5368" s="8">
        <v>6071595.0</v>
      </c>
      <c r="J5368" t="s">
        <v>28</v>
      </c>
      <c r="K5368" t="s">
        <v>12666</v>
      </c>
      <c r="L5368" t="s">
        <v>12666</v>
      </c>
      <c r="N5368" t="s">
        <v>12667</v>
      </c>
      <c r="Q5368" t="s">
        <v>12668</v>
      </c>
      <c r="R5368">
        <v>474.0</v>
      </c>
      <c r="S5368">
        <v>157.0</v>
      </c>
    </row>
    <row r="5369" ht="15.75" customHeight="1">
      <c r="A5369" s="6" t="s">
        <v>23</v>
      </c>
      <c r="B5369" s="6" t="s">
        <v>24</v>
      </c>
      <c r="C5369" s="6" t="s">
        <v>25</v>
      </c>
      <c r="D5369" s="6" t="s">
        <v>26</v>
      </c>
      <c r="E5369" s="6" t="s">
        <v>8</v>
      </c>
      <c r="G5369" s="6" t="s">
        <v>27</v>
      </c>
      <c r="H5369" s="7">
        <v>6071585.0</v>
      </c>
      <c r="I5369" s="8">
        <v>6072271.0</v>
      </c>
      <c r="J5369" t="s">
        <v>37</v>
      </c>
      <c r="K5369" t="s">
        <v>12669</v>
      </c>
      <c r="L5369" t="s">
        <v>12669</v>
      </c>
      <c r="N5369" t="s">
        <v>843</v>
      </c>
      <c r="Q5369" t="s">
        <v>12670</v>
      </c>
      <c r="R5369">
        <v>687.0</v>
      </c>
      <c r="S5369">
        <v>228.0</v>
      </c>
    </row>
    <row r="5370" ht="15.75" customHeight="1">
      <c r="A5370" s="6" t="s">
        <v>23</v>
      </c>
      <c r="B5370" s="6" t="s">
        <v>24</v>
      </c>
      <c r="C5370" s="6" t="s">
        <v>25</v>
      </c>
      <c r="D5370" s="6" t="s">
        <v>26</v>
      </c>
      <c r="E5370" s="6" t="s">
        <v>8</v>
      </c>
      <c r="G5370" s="6" t="s">
        <v>27</v>
      </c>
      <c r="H5370" s="7">
        <v>6072268.0</v>
      </c>
      <c r="I5370" s="8">
        <v>6072735.0</v>
      </c>
      <c r="J5370" t="s">
        <v>37</v>
      </c>
      <c r="K5370" t="s">
        <v>12671</v>
      </c>
      <c r="L5370" t="s">
        <v>12671</v>
      </c>
      <c r="N5370" t="s">
        <v>12672</v>
      </c>
      <c r="Q5370" t="s">
        <v>12673</v>
      </c>
      <c r="R5370">
        <v>468.0</v>
      </c>
      <c r="S5370">
        <v>155.0</v>
      </c>
    </row>
    <row r="5371" ht="15.75" customHeight="1">
      <c r="A5371" s="6" t="s">
        <v>23</v>
      </c>
      <c r="B5371" s="6" t="s">
        <v>24</v>
      </c>
      <c r="C5371" s="6" t="s">
        <v>25</v>
      </c>
      <c r="D5371" s="6" t="s">
        <v>26</v>
      </c>
      <c r="E5371" s="6" t="s">
        <v>8</v>
      </c>
      <c r="G5371" s="6" t="s">
        <v>27</v>
      </c>
      <c r="H5371" s="7">
        <v>6072887.0</v>
      </c>
      <c r="I5371" s="8">
        <v>6073678.0</v>
      </c>
      <c r="J5371" t="s">
        <v>37</v>
      </c>
      <c r="K5371" t="s">
        <v>12674</v>
      </c>
      <c r="L5371" t="s">
        <v>12674</v>
      </c>
      <c r="N5371" t="s">
        <v>12675</v>
      </c>
      <c r="Q5371" t="s">
        <v>12676</v>
      </c>
      <c r="R5371">
        <v>792.0</v>
      </c>
      <c r="S5371">
        <v>263.0</v>
      </c>
    </row>
    <row r="5372" ht="15.75" customHeight="1">
      <c r="A5372" s="6" t="s">
        <v>23</v>
      </c>
      <c r="B5372" s="6" t="s">
        <v>24</v>
      </c>
      <c r="C5372" s="6" t="s">
        <v>25</v>
      </c>
      <c r="D5372" s="6" t="s">
        <v>26</v>
      </c>
      <c r="E5372" s="6" t="s">
        <v>8</v>
      </c>
      <c r="G5372" s="6" t="s">
        <v>27</v>
      </c>
      <c r="H5372" s="7">
        <v>6073618.0</v>
      </c>
      <c r="I5372" s="8">
        <v>6073962.0</v>
      </c>
      <c r="J5372" t="s">
        <v>28</v>
      </c>
      <c r="K5372" t="s">
        <v>12677</v>
      </c>
      <c r="L5372" t="s">
        <v>12677</v>
      </c>
      <c r="N5372" t="s">
        <v>33</v>
      </c>
      <c r="Q5372" t="s">
        <v>12678</v>
      </c>
      <c r="R5372">
        <v>345.0</v>
      </c>
      <c r="S5372">
        <v>114.0</v>
      </c>
    </row>
    <row r="5373" ht="15.75" customHeight="1">
      <c r="A5373" s="6" t="s">
        <v>23</v>
      </c>
      <c r="B5373" s="6" t="s">
        <v>24</v>
      </c>
      <c r="C5373" s="6" t="s">
        <v>25</v>
      </c>
      <c r="D5373" s="6" t="s">
        <v>26</v>
      </c>
      <c r="E5373" s="6" t="s">
        <v>8</v>
      </c>
      <c r="G5373" s="6" t="s">
        <v>27</v>
      </c>
      <c r="H5373" s="7">
        <v>6079443.0</v>
      </c>
      <c r="I5373" s="8">
        <v>6082871.0</v>
      </c>
      <c r="J5373" t="s">
        <v>37</v>
      </c>
      <c r="K5373" t="s">
        <v>12679</v>
      </c>
      <c r="L5373" t="s">
        <v>12679</v>
      </c>
      <c r="N5373" t="s">
        <v>320</v>
      </c>
      <c r="Q5373" t="s">
        <v>12680</v>
      </c>
      <c r="R5373">
        <v>3429.0</v>
      </c>
      <c r="S5373">
        <v>1142.0</v>
      </c>
    </row>
    <row r="5374" ht="15.75" customHeight="1">
      <c r="A5374" s="6" t="s">
        <v>23</v>
      </c>
      <c r="B5374" s="6" t="s">
        <v>24</v>
      </c>
      <c r="C5374" s="6" t="s">
        <v>25</v>
      </c>
      <c r="D5374" s="6" t="s">
        <v>26</v>
      </c>
      <c r="E5374" s="6" t="s">
        <v>8</v>
      </c>
      <c r="G5374" s="6" t="s">
        <v>27</v>
      </c>
      <c r="H5374" s="7">
        <v>6082868.0</v>
      </c>
      <c r="I5374" s="8">
        <v>6085822.0</v>
      </c>
      <c r="J5374" t="s">
        <v>37</v>
      </c>
      <c r="K5374" t="s">
        <v>12681</v>
      </c>
      <c r="L5374" t="s">
        <v>12681</v>
      </c>
      <c r="N5374" t="s">
        <v>33</v>
      </c>
      <c r="Q5374" t="s">
        <v>12682</v>
      </c>
      <c r="R5374">
        <v>2955.0</v>
      </c>
      <c r="S5374">
        <v>984.0</v>
      </c>
    </row>
    <row r="5375" ht="15.75" customHeight="1">
      <c r="A5375" s="6" t="s">
        <v>23</v>
      </c>
      <c r="B5375" s="6" t="s">
        <v>24</v>
      </c>
      <c r="C5375" s="6" t="s">
        <v>25</v>
      </c>
      <c r="D5375" s="6" t="s">
        <v>26</v>
      </c>
      <c r="E5375" s="6" t="s">
        <v>8</v>
      </c>
      <c r="G5375" s="6" t="s">
        <v>27</v>
      </c>
      <c r="H5375" s="7">
        <v>6085961.0</v>
      </c>
      <c r="I5375" s="8">
        <v>6088159.0</v>
      </c>
      <c r="J5375" t="s">
        <v>37</v>
      </c>
      <c r="K5375" t="s">
        <v>12683</v>
      </c>
      <c r="L5375" t="s">
        <v>12683</v>
      </c>
      <c r="N5375" t="s">
        <v>12684</v>
      </c>
      <c r="Q5375" t="s">
        <v>12685</v>
      </c>
      <c r="R5375">
        <v>2199.0</v>
      </c>
      <c r="S5375">
        <v>732.0</v>
      </c>
    </row>
    <row r="5376" ht="15.75" customHeight="1">
      <c r="A5376" s="6" t="s">
        <v>23</v>
      </c>
      <c r="B5376" s="6" t="s">
        <v>24</v>
      </c>
      <c r="C5376" s="6" t="s">
        <v>25</v>
      </c>
      <c r="D5376" s="6" t="s">
        <v>26</v>
      </c>
      <c r="E5376" s="6" t="s">
        <v>8</v>
      </c>
      <c r="G5376" s="6" t="s">
        <v>27</v>
      </c>
      <c r="H5376" s="7">
        <v>6088393.0</v>
      </c>
      <c r="I5376" s="8">
        <v>6089682.0</v>
      </c>
      <c r="J5376" t="s">
        <v>37</v>
      </c>
      <c r="K5376" t="s">
        <v>12686</v>
      </c>
      <c r="L5376" t="s">
        <v>12686</v>
      </c>
      <c r="N5376" t="s">
        <v>12687</v>
      </c>
      <c r="Q5376" t="s">
        <v>12688</v>
      </c>
      <c r="R5376">
        <v>1290.0</v>
      </c>
      <c r="S5376">
        <v>429.0</v>
      </c>
    </row>
    <row r="5377" ht="15.75" customHeight="1">
      <c r="A5377" s="6" t="s">
        <v>23</v>
      </c>
      <c r="B5377" s="6" t="s">
        <v>24</v>
      </c>
      <c r="C5377" s="6" t="s">
        <v>25</v>
      </c>
      <c r="D5377" s="6" t="s">
        <v>26</v>
      </c>
      <c r="E5377" s="6" t="s">
        <v>8</v>
      </c>
      <c r="G5377" s="6" t="s">
        <v>27</v>
      </c>
      <c r="H5377" s="7">
        <v>6090169.0</v>
      </c>
      <c r="I5377" s="8">
        <v>6090888.0</v>
      </c>
      <c r="J5377" t="s">
        <v>37</v>
      </c>
      <c r="K5377" t="s">
        <v>12689</v>
      </c>
      <c r="L5377" t="s">
        <v>12689</v>
      </c>
      <c r="N5377" t="s">
        <v>533</v>
      </c>
      <c r="Q5377" t="s">
        <v>12690</v>
      </c>
      <c r="R5377">
        <v>720.0</v>
      </c>
      <c r="S5377">
        <v>239.0</v>
      </c>
    </row>
    <row r="5378" ht="15.75" customHeight="1">
      <c r="A5378" s="6" t="s">
        <v>23</v>
      </c>
      <c r="B5378" s="6" t="s">
        <v>24</v>
      </c>
      <c r="C5378" s="6" t="s">
        <v>25</v>
      </c>
      <c r="D5378" s="6" t="s">
        <v>26</v>
      </c>
      <c r="E5378" s="6" t="s">
        <v>8</v>
      </c>
      <c r="G5378" s="6" t="s">
        <v>27</v>
      </c>
      <c r="H5378" s="7">
        <v>6090899.0</v>
      </c>
      <c r="I5378" s="8">
        <v>6093172.0</v>
      </c>
      <c r="J5378" t="s">
        <v>28</v>
      </c>
      <c r="K5378" t="s">
        <v>12691</v>
      </c>
      <c r="L5378" t="s">
        <v>12691</v>
      </c>
      <c r="N5378" t="s">
        <v>8486</v>
      </c>
      <c r="Q5378" t="s">
        <v>12692</v>
      </c>
      <c r="R5378">
        <v>2274.0</v>
      </c>
      <c r="S5378">
        <v>757.0</v>
      </c>
    </row>
    <row r="5379" ht="15.75" customHeight="1">
      <c r="A5379" s="6" t="s">
        <v>23</v>
      </c>
      <c r="B5379" s="6" t="s">
        <v>24</v>
      </c>
      <c r="C5379" s="6" t="s">
        <v>25</v>
      </c>
      <c r="D5379" s="6" t="s">
        <v>26</v>
      </c>
      <c r="E5379" s="6" t="s">
        <v>8</v>
      </c>
      <c r="G5379" s="6" t="s">
        <v>27</v>
      </c>
      <c r="H5379" s="7">
        <v>6093240.0</v>
      </c>
      <c r="I5379" s="8">
        <v>6093518.0</v>
      </c>
      <c r="J5379" t="s">
        <v>28</v>
      </c>
      <c r="K5379" t="s">
        <v>12693</v>
      </c>
      <c r="L5379" t="s">
        <v>12693</v>
      </c>
      <c r="N5379" t="s">
        <v>8483</v>
      </c>
      <c r="Q5379" t="s">
        <v>12694</v>
      </c>
      <c r="R5379">
        <v>279.0</v>
      </c>
      <c r="S5379">
        <v>92.0</v>
      </c>
    </row>
    <row r="5380" ht="15.75" customHeight="1">
      <c r="A5380" s="6" t="s">
        <v>23</v>
      </c>
      <c r="B5380" s="6" t="s">
        <v>24</v>
      </c>
      <c r="C5380" s="6" t="s">
        <v>25</v>
      </c>
      <c r="D5380" s="6" t="s">
        <v>26</v>
      </c>
      <c r="E5380" s="6" t="s">
        <v>8</v>
      </c>
      <c r="G5380" s="6" t="s">
        <v>27</v>
      </c>
      <c r="H5380" s="7">
        <v>6093665.0</v>
      </c>
      <c r="I5380" s="8">
        <v>6094615.0</v>
      </c>
      <c r="J5380" t="s">
        <v>28</v>
      </c>
      <c r="K5380" t="s">
        <v>12695</v>
      </c>
      <c r="L5380" t="s">
        <v>12695</v>
      </c>
      <c r="N5380" t="s">
        <v>12696</v>
      </c>
      <c r="Q5380" t="s">
        <v>12697</v>
      </c>
      <c r="R5380">
        <v>951.0</v>
      </c>
      <c r="S5380">
        <v>316.0</v>
      </c>
    </row>
    <row r="5381" ht="15.75" customHeight="1">
      <c r="A5381" s="6" t="s">
        <v>23</v>
      </c>
      <c r="B5381" s="6" t="s">
        <v>24</v>
      </c>
      <c r="C5381" s="6" t="s">
        <v>25</v>
      </c>
      <c r="D5381" s="6" t="s">
        <v>26</v>
      </c>
      <c r="E5381" s="6" t="s">
        <v>8</v>
      </c>
      <c r="G5381" s="6" t="s">
        <v>27</v>
      </c>
      <c r="H5381" s="7">
        <v>6094941.0</v>
      </c>
      <c r="I5381" s="8">
        <v>6095924.0</v>
      </c>
      <c r="J5381" t="s">
        <v>37</v>
      </c>
      <c r="K5381" t="s">
        <v>12698</v>
      </c>
      <c r="L5381" t="s">
        <v>12698</v>
      </c>
      <c r="N5381" t="s">
        <v>645</v>
      </c>
      <c r="Q5381" t="s">
        <v>12699</v>
      </c>
      <c r="R5381">
        <v>984.0</v>
      </c>
      <c r="S5381">
        <v>327.0</v>
      </c>
    </row>
    <row r="5382" ht="15.75" customHeight="1">
      <c r="A5382" s="6" t="s">
        <v>23</v>
      </c>
      <c r="B5382" s="6" t="s">
        <v>24</v>
      </c>
      <c r="C5382" s="6" t="s">
        <v>25</v>
      </c>
      <c r="D5382" s="6" t="s">
        <v>26</v>
      </c>
      <c r="E5382" s="6" t="s">
        <v>8</v>
      </c>
      <c r="G5382" s="6" t="s">
        <v>27</v>
      </c>
      <c r="H5382" s="7">
        <v>6095942.0</v>
      </c>
      <c r="I5382" s="8">
        <v>6097618.0</v>
      </c>
      <c r="J5382" t="s">
        <v>28</v>
      </c>
      <c r="K5382" t="s">
        <v>12700</v>
      </c>
      <c r="L5382" t="s">
        <v>12700</v>
      </c>
      <c r="N5382" t="s">
        <v>12701</v>
      </c>
      <c r="Q5382" t="s">
        <v>12702</v>
      </c>
      <c r="R5382">
        <v>1677.0</v>
      </c>
      <c r="S5382">
        <v>558.0</v>
      </c>
    </row>
    <row r="5383" ht="15.75" customHeight="1">
      <c r="A5383" s="6" t="s">
        <v>23</v>
      </c>
      <c r="B5383" s="6" t="s">
        <v>24</v>
      </c>
      <c r="C5383" s="6" t="s">
        <v>25</v>
      </c>
      <c r="D5383" s="6" t="s">
        <v>26</v>
      </c>
      <c r="E5383" s="6" t="s">
        <v>8</v>
      </c>
      <c r="G5383" s="6" t="s">
        <v>27</v>
      </c>
      <c r="H5383" s="7">
        <v>6097864.0</v>
      </c>
      <c r="I5383" s="8">
        <v>6099891.0</v>
      </c>
      <c r="J5383" t="s">
        <v>37</v>
      </c>
      <c r="K5383" t="s">
        <v>12703</v>
      </c>
      <c r="L5383" t="s">
        <v>12703</v>
      </c>
      <c r="N5383" t="s">
        <v>12704</v>
      </c>
      <c r="Q5383" t="s">
        <v>12705</v>
      </c>
      <c r="R5383">
        <v>2028.0</v>
      </c>
      <c r="S5383">
        <v>675.0</v>
      </c>
    </row>
    <row r="5384" ht="15.75" customHeight="1">
      <c r="A5384" s="6" t="s">
        <v>23</v>
      </c>
      <c r="B5384" s="6" t="s">
        <v>24</v>
      </c>
      <c r="C5384" s="6" t="s">
        <v>25</v>
      </c>
      <c r="D5384" s="6" t="s">
        <v>26</v>
      </c>
      <c r="E5384" s="6" t="s">
        <v>8</v>
      </c>
      <c r="G5384" s="6" t="s">
        <v>27</v>
      </c>
      <c r="H5384" s="7">
        <v>6099982.0</v>
      </c>
      <c r="I5384" s="8">
        <v>6100590.0</v>
      </c>
      <c r="J5384" t="s">
        <v>28</v>
      </c>
      <c r="K5384" t="s">
        <v>12706</v>
      </c>
      <c r="L5384" t="s">
        <v>12706</v>
      </c>
      <c r="N5384" t="s">
        <v>261</v>
      </c>
      <c r="Q5384" t="s">
        <v>12707</v>
      </c>
      <c r="R5384">
        <v>609.0</v>
      </c>
      <c r="S5384">
        <v>202.0</v>
      </c>
    </row>
    <row r="5385" ht="15.75" customHeight="1">
      <c r="A5385" s="6" t="s">
        <v>23</v>
      </c>
      <c r="B5385" s="6" t="s">
        <v>24</v>
      </c>
      <c r="C5385" s="6" t="s">
        <v>25</v>
      </c>
      <c r="D5385" s="6" t="s">
        <v>26</v>
      </c>
      <c r="E5385" s="6" t="s">
        <v>8</v>
      </c>
      <c r="G5385" s="6" t="s">
        <v>27</v>
      </c>
      <c r="H5385" s="7">
        <v>6100755.0</v>
      </c>
      <c r="I5385" s="8">
        <v>6101972.0</v>
      </c>
      <c r="J5385" t="s">
        <v>37</v>
      </c>
      <c r="K5385" t="s">
        <v>12708</v>
      </c>
      <c r="L5385" t="s">
        <v>12708</v>
      </c>
      <c r="N5385" t="s">
        <v>778</v>
      </c>
      <c r="Q5385" t="s">
        <v>12709</v>
      </c>
      <c r="R5385">
        <v>1218.0</v>
      </c>
      <c r="S5385">
        <v>405.0</v>
      </c>
    </row>
    <row r="5386" ht="15.75" customHeight="1">
      <c r="A5386" s="6" t="s">
        <v>23</v>
      </c>
      <c r="B5386" s="6" t="s">
        <v>24</v>
      </c>
      <c r="C5386" s="6" t="s">
        <v>25</v>
      </c>
      <c r="D5386" s="6" t="s">
        <v>26</v>
      </c>
      <c r="E5386" s="6" t="s">
        <v>8</v>
      </c>
      <c r="G5386" s="6" t="s">
        <v>27</v>
      </c>
      <c r="H5386" s="7">
        <v>6102032.0</v>
      </c>
      <c r="I5386" s="8">
        <v>6102877.0</v>
      </c>
      <c r="J5386" t="s">
        <v>28</v>
      </c>
      <c r="K5386" t="s">
        <v>12710</v>
      </c>
      <c r="L5386" t="s">
        <v>12710</v>
      </c>
      <c r="N5386" t="s">
        <v>12711</v>
      </c>
      <c r="Q5386" t="s">
        <v>12712</v>
      </c>
      <c r="R5386">
        <v>846.0</v>
      </c>
      <c r="S5386">
        <v>281.0</v>
      </c>
    </row>
    <row r="5387" ht="15.75" customHeight="1">
      <c r="A5387" s="6" t="s">
        <v>23</v>
      </c>
      <c r="B5387" s="6" t="s">
        <v>24</v>
      </c>
      <c r="C5387" s="6" t="s">
        <v>25</v>
      </c>
      <c r="D5387" s="6" t="s">
        <v>26</v>
      </c>
      <c r="E5387" s="6" t="s">
        <v>8</v>
      </c>
      <c r="G5387" s="6" t="s">
        <v>27</v>
      </c>
      <c r="H5387" s="7">
        <v>6102979.0</v>
      </c>
      <c r="I5387" s="8">
        <v>6103539.0</v>
      </c>
      <c r="J5387" t="s">
        <v>28</v>
      </c>
      <c r="K5387" t="s">
        <v>12713</v>
      </c>
      <c r="L5387" t="s">
        <v>12713</v>
      </c>
      <c r="N5387" t="s">
        <v>506</v>
      </c>
      <c r="Q5387" t="s">
        <v>12714</v>
      </c>
      <c r="R5387">
        <v>561.0</v>
      </c>
      <c r="S5387">
        <v>186.0</v>
      </c>
    </row>
    <row r="5388" ht="15.75" customHeight="1">
      <c r="A5388" s="6" t="s">
        <v>23</v>
      </c>
      <c r="B5388" s="6" t="s">
        <v>24</v>
      </c>
      <c r="C5388" s="6" t="s">
        <v>25</v>
      </c>
      <c r="D5388" s="6" t="s">
        <v>26</v>
      </c>
      <c r="E5388" s="6" t="s">
        <v>8</v>
      </c>
      <c r="G5388" s="6" t="s">
        <v>27</v>
      </c>
      <c r="H5388" s="7">
        <v>6103592.0</v>
      </c>
      <c r="I5388" s="8">
        <v>6104206.0</v>
      </c>
      <c r="J5388" t="s">
        <v>37</v>
      </c>
      <c r="K5388" t="s">
        <v>12715</v>
      </c>
      <c r="L5388" t="s">
        <v>12715</v>
      </c>
      <c r="N5388" t="s">
        <v>781</v>
      </c>
      <c r="Q5388" t="s">
        <v>12716</v>
      </c>
      <c r="R5388">
        <v>615.0</v>
      </c>
      <c r="S5388">
        <v>204.0</v>
      </c>
    </row>
    <row r="5389" ht="15.75" customHeight="1">
      <c r="A5389" s="6" t="s">
        <v>23</v>
      </c>
      <c r="B5389" s="6" t="s">
        <v>24</v>
      </c>
      <c r="C5389" s="6" t="s">
        <v>25</v>
      </c>
      <c r="D5389" s="6" t="s">
        <v>26</v>
      </c>
      <c r="E5389" s="6" t="s">
        <v>8</v>
      </c>
      <c r="G5389" s="6" t="s">
        <v>27</v>
      </c>
      <c r="H5389" s="7">
        <v>6105169.0</v>
      </c>
      <c r="I5389" s="8">
        <v>6105783.0</v>
      </c>
      <c r="J5389" t="s">
        <v>37</v>
      </c>
      <c r="K5389" t="s">
        <v>12717</v>
      </c>
      <c r="L5389" t="s">
        <v>12717</v>
      </c>
      <c r="N5389" t="s">
        <v>9097</v>
      </c>
      <c r="Q5389" t="s">
        <v>12718</v>
      </c>
      <c r="R5389">
        <v>615.0</v>
      </c>
      <c r="S5389">
        <v>204.0</v>
      </c>
    </row>
    <row r="5390" ht="15.75" customHeight="1">
      <c r="A5390" s="6" t="s">
        <v>23</v>
      </c>
      <c r="B5390" s="6" t="s">
        <v>24</v>
      </c>
      <c r="C5390" s="6" t="s">
        <v>25</v>
      </c>
      <c r="D5390" s="6" t="s">
        <v>26</v>
      </c>
      <c r="E5390" s="6" t="s">
        <v>8</v>
      </c>
      <c r="G5390" s="6" t="s">
        <v>27</v>
      </c>
      <c r="H5390" s="7">
        <v>6105958.0</v>
      </c>
      <c r="I5390" s="8">
        <v>6107481.0</v>
      </c>
      <c r="J5390" t="s">
        <v>37</v>
      </c>
      <c r="K5390" t="s">
        <v>12719</v>
      </c>
      <c r="L5390" t="s">
        <v>12719</v>
      </c>
      <c r="N5390" t="s">
        <v>12720</v>
      </c>
      <c r="Q5390" t="s">
        <v>12721</v>
      </c>
      <c r="R5390">
        <v>1524.0</v>
      </c>
      <c r="S5390">
        <v>507.0</v>
      </c>
    </row>
    <row r="5391" ht="15.75" customHeight="1">
      <c r="A5391" s="6" t="s">
        <v>23</v>
      </c>
      <c r="B5391" s="6" t="s">
        <v>24</v>
      </c>
      <c r="C5391" s="6" t="s">
        <v>25</v>
      </c>
      <c r="D5391" s="6" t="s">
        <v>26</v>
      </c>
      <c r="E5391" s="6" t="s">
        <v>8</v>
      </c>
      <c r="G5391" s="6" t="s">
        <v>27</v>
      </c>
      <c r="H5391" s="7">
        <v>6107713.0</v>
      </c>
      <c r="I5391" s="8">
        <v>6109377.0</v>
      </c>
      <c r="J5391" t="s">
        <v>37</v>
      </c>
      <c r="K5391" t="s">
        <v>12722</v>
      </c>
      <c r="L5391" t="s">
        <v>12722</v>
      </c>
      <c r="N5391" t="s">
        <v>12723</v>
      </c>
      <c r="Q5391" t="s">
        <v>12724</v>
      </c>
      <c r="R5391">
        <v>1665.0</v>
      </c>
      <c r="S5391">
        <v>554.0</v>
      </c>
    </row>
    <row r="5392" ht="15.75" customHeight="1">
      <c r="A5392" s="6" t="s">
        <v>23</v>
      </c>
      <c r="B5392" s="6" t="s">
        <v>24</v>
      </c>
      <c r="C5392" s="6" t="s">
        <v>25</v>
      </c>
      <c r="D5392" s="6" t="s">
        <v>26</v>
      </c>
      <c r="E5392" s="6" t="s">
        <v>8</v>
      </c>
      <c r="G5392" s="6" t="s">
        <v>27</v>
      </c>
      <c r="H5392" s="7">
        <v>6109494.0</v>
      </c>
      <c r="I5392" s="8">
        <v>6109937.0</v>
      </c>
      <c r="J5392" t="s">
        <v>37</v>
      </c>
      <c r="K5392" t="s">
        <v>12725</v>
      </c>
      <c r="L5392" t="s">
        <v>12725</v>
      </c>
      <c r="N5392" t="s">
        <v>12726</v>
      </c>
      <c r="Q5392" t="s">
        <v>12727</v>
      </c>
      <c r="R5392">
        <v>444.0</v>
      </c>
      <c r="S5392">
        <v>147.0</v>
      </c>
    </row>
    <row r="5393" ht="15.75" customHeight="1">
      <c r="A5393" s="6" t="s">
        <v>23</v>
      </c>
      <c r="B5393" s="6" t="s">
        <v>24</v>
      </c>
      <c r="C5393" s="6" t="s">
        <v>25</v>
      </c>
      <c r="D5393" s="6" t="s">
        <v>26</v>
      </c>
      <c r="E5393" s="6" t="s">
        <v>8</v>
      </c>
      <c r="G5393" s="6" t="s">
        <v>27</v>
      </c>
      <c r="H5393" s="7">
        <v>6109984.0</v>
      </c>
      <c r="I5393" s="8">
        <v>6110706.0</v>
      </c>
      <c r="J5393" t="s">
        <v>37</v>
      </c>
      <c r="K5393" t="s">
        <v>12728</v>
      </c>
      <c r="L5393" t="s">
        <v>12728</v>
      </c>
      <c r="N5393" t="s">
        <v>33</v>
      </c>
      <c r="Q5393" t="s">
        <v>12729</v>
      </c>
      <c r="R5393">
        <v>723.0</v>
      </c>
      <c r="S5393">
        <v>240.0</v>
      </c>
    </row>
    <row r="5394" ht="15.75" customHeight="1">
      <c r="A5394" s="6" t="s">
        <v>23</v>
      </c>
      <c r="B5394" s="6" t="s">
        <v>24</v>
      </c>
      <c r="C5394" s="6" t="s">
        <v>25</v>
      </c>
      <c r="D5394" s="6" t="s">
        <v>26</v>
      </c>
      <c r="E5394" s="6" t="s">
        <v>8</v>
      </c>
      <c r="G5394" s="6" t="s">
        <v>27</v>
      </c>
      <c r="H5394" s="7">
        <v>6110770.0</v>
      </c>
      <c r="I5394" s="8">
        <v>6111180.0</v>
      </c>
      <c r="J5394" t="s">
        <v>28</v>
      </c>
      <c r="K5394" t="s">
        <v>12730</v>
      </c>
      <c r="L5394" t="s">
        <v>12730</v>
      </c>
      <c r="N5394" t="s">
        <v>12731</v>
      </c>
      <c r="Q5394" t="s">
        <v>12732</v>
      </c>
      <c r="R5394">
        <v>411.0</v>
      </c>
      <c r="S5394">
        <v>136.0</v>
      </c>
    </row>
    <row r="5395" ht="15.75" customHeight="1">
      <c r="A5395" s="6" t="s">
        <v>23</v>
      </c>
      <c r="B5395" s="6" t="s">
        <v>24</v>
      </c>
      <c r="C5395" s="6" t="s">
        <v>25</v>
      </c>
      <c r="D5395" s="6" t="s">
        <v>26</v>
      </c>
      <c r="E5395" s="6" t="s">
        <v>8</v>
      </c>
      <c r="G5395" s="6" t="s">
        <v>27</v>
      </c>
      <c r="H5395" s="7">
        <v>6111262.0</v>
      </c>
      <c r="I5395" s="8">
        <v>6112389.0</v>
      </c>
      <c r="J5395" t="s">
        <v>28</v>
      </c>
      <c r="K5395" t="s">
        <v>12733</v>
      </c>
      <c r="L5395" t="s">
        <v>12733</v>
      </c>
      <c r="N5395" t="s">
        <v>320</v>
      </c>
      <c r="Q5395" t="s">
        <v>12734</v>
      </c>
      <c r="R5395">
        <v>1128.0</v>
      </c>
      <c r="S5395">
        <v>375.0</v>
      </c>
    </row>
    <row r="5396" ht="15.75" customHeight="1">
      <c r="A5396" s="6" t="s">
        <v>23</v>
      </c>
      <c r="B5396" s="6" t="s">
        <v>24</v>
      </c>
      <c r="C5396" s="6" t="s">
        <v>25</v>
      </c>
      <c r="D5396" s="6" t="s">
        <v>26</v>
      </c>
      <c r="E5396" s="6" t="s">
        <v>8</v>
      </c>
      <c r="G5396" s="6" t="s">
        <v>27</v>
      </c>
      <c r="H5396" s="7">
        <v>6112386.0</v>
      </c>
      <c r="I5396" s="8">
        <v>6113303.0</v>
      </c>
      <c r="J5396" t="s">
        <v>28</v>
      </c>
      <c r="K5396" t="s">
        <v>12735</v>
      </c>
      <c r="L5396" t="s">
        <v>12735</v>
      </c>
      <c r="N5396" t="s">
        <v>2365</v>
      </c>
      <c r="Q5396" t="s">
        <v>12736</v>
      </c>
      <c r="R5396">
        <v>918.0</v>
      </c>
      <c r="S5396">
        <v>305.0</v>
      </c>
    </row>
    <row r="5397" ht="15.75" customHeight="1">
      <c r="A5397" s="6" t="s">
        <v>23</v>
      </c>
      <c r="B5397" s="6" t="s">
        <v>24</v>
      </c>
      <c r="C5397" s="6" t="s">
        <v>25</v>
      </c>
      <c r="D5397" s="6" t="s">
        <v>26</v>
      </c>
      <c r="E5397" s="6" t="s">
        <v>8</v>
      </c>
      <c r="G5397" s="6" t="s">
        <v>27</v>
      </c>
      <c r="H5397" s="7">
        <v>6113470.0</v>
      </c>
      <c r="I5397" s="8">
        <v>6114936.0</v>
      </c>
      <c r="J5397" t="s">
        <v>28</v>
      </c>
      <c r="K5397" t="s">
        <v>12737</v>
      </c>
      <c r="L5397" t="s">
        <v>12737</v>
      </c>
      <c r="N5397" t="s">
        <v>9232</v>
      </c>
      <c r="Q5397" t="s">
        <v>12738</v>
      </c>
      <c r="R5397">
        <v>1467.0</v>
      </c>
      <c r="S5397">
        <v>488.0</v>
      </c>
    </row>
    <row r="5398" ht="15.75" customHeight="1">
      <c r="A5398" s="6" t="s">
        <v>23</v>
      </c>
      <c r="B5398" s="6" t="s">
        <v>24</v>
      </c>
      <c r="C5398" s="6" t="s">
        <v>25</v>
      </c>
      <c r="D5398" s="6" t="s">
        <v>26</v>
      </c>
      <c r="E5398" s="6" t="s">
        <v>8</v>
      </c>
      <c r="G5398" s="6" t="s">
        <v>27</v>
      </c>
      <c r="H5398" s="7">
        <v>6114980.0</v>
      </c>
      <c r="I5398" s="8">
        <v>6116308.0</v>
      </c>
      <c r="J5398" t="s">
        <v>28</v>
      </c>
      <c r="K5398" t="s">
        <v>12739</v>
      </c>
      <c r="L5398" t="s">
        <v>12739</v>
      </c>
      <c r="N5398" t="s">
        <v>2195</v>
      </c>
      <c r="Q5398" t="s">
        <v>12740</v>
      </c>
      <c r="R5398">
        <v>1329.0</v>
      </c>
      <c r="S5398">
        <v>442.0</v>
      </c>
    </row>
    <row r="5399" ht="15.75" customHeight="1">
      <c r="A5399" s="6" t="s">
        <v>23</v>
      </c>
      <c r="B5399" s="6" t="s">
        <v>113</v>
      </c>
      <c r="C5399" s="6" t="s">
        <v>25</v>
      </c>
      <c r="D5399" s="6" t="s">
        <v>26</v>
      </c>
      <c r="E5399" s="6" t="s">
        <v>8</v>
      </c>
      <c r="G5399" s="6" t="s">
        <v>27</v>
      </c>
      <c r="H5399" s="7">
        <v>6116639.0</v>
      </c>
      <c r="I5399" s="8">
        <v>6117649.0</v>
      </c>
      <c r="J5399" t="s">
        <v>28</v>
      </c>
      <c r="N5399" t="s">
        <v>924</v>
      </c>
      <c r="Q5399" t="s">
        <v>12741</v>
      </c>
      <c r="R5399">
        <v>1011.0</v>
      </c>
      <c r="T5399" t="s">
        <v>129</v>
      </c>
    </row>
    <row r="5400" ht="15.75" customHeight="1">
      <c r="A5400" s="6" t="s">
        <v>23</v>
      </c>
      <c r="B5400" s="6" t="s">
        <v>24</v>
      </c>
      <c r="C5400" s="6" t="s">
        <v>25</v>
      </c>
      <c r="D5400" s="6" t="s">
        <v>26</v>
      </c>
      <c r="E5400" s="6" t="s">
        <v>8</v>
      </c>
      <c r="G5400" s="6" t="s">
        <v>27</v>
      </c>
      <c r="H5400" s="7">
        <v>6117652.0</v>
      </c>
      <c r="I5400" s="8">
        <v>6120090.0</v>
      </c>
      <c r="J5400" t="s">
        <v>28</v>
      </c>
      <c r="K5400" t="s">
        <v>12742</v>
      </c>
      <c r="L5400" t="s">
        <v>12742</v>
      </c>
      <c r="N5400" t="s">
        <v>9361</v>
      </c>
      <c r="Q5400" t="s">
        <v>12743</v>
      </c>
      <c r="R5400">
        <v>2439.0</v>
      </c>
      <c r="S5400">
        <v>812.0</v>
      </c>
    </row>
    <row r="5401" ht="15.75" customHeight="1">
      <c r="A5401" s="6" t="s">
        <v>23</v>
      </c>
      <c r="B5401" s="6" t="s">
        <v>24</v>
      </c>
      <c r="C5401" s="6" t="s">
        <v>25</v>
      </c>
      <c r="D5401" s="6" t="s">
        <v>26</v>
      </c>
      <c r="E5401" s="6" t="s">
        <v>8</v>
      </c>
      <c r="G5401" s="6" t="s">
        <v>27</v>
      </c>
      <c r="H5401" s="7">
        <v>6120083.0</v>
      </c>
      <c r="I5401" s="8">
        <v>6121453.0</v>
      </c>
      <c r="J5401" t="s">
        <v>28</v>
      </c>
      <c r="K5401" t="s">
        <v>12744</v>
      </c>
      <c r="L5401" t="s">
        <v>12744</v>
      </c>
      <c r="N5401" t="s">
        <v>33</v>
      </c>
      <c r="Q5401" t="s">
        <v>12745</v>
      </c>
      <c r="R5401">
        <v>1371.0</v>
      </c>
      <c r="S5401">
        <v>456.0</v>
      </c>
    </row>
    <row r="5402" ht="15.75" customHeight="1">
      <c r="A5402" s="6" t="s">
        <v>23</v>
      </c>
      <c r="B5402" s="6" t="s">
        <v>24</v>
      </c>
      <c r="C5402" s="6" t="s">
        <v>25</v>
      </c>
      <c r="D5402" s="6" t="s">
        <v>26</v>
      </c>
      <c r="E5402" s="6" t="s">
        <v>8</v>
      </c>
      <c r="G5402" s="6" t="s">
        <v>27</v>
      </c>
      <c r="H5402" s="7">
        <v>6121678.0</v>
      </c>
      <c r="I5402" s="8">
        <v>6122628.0</v>
      </c>
      <c r="J5402" t="s">
        <v>28</v>
      </c>
      <c r="K5402" t="s">
        <v>12746</v>
      </c>
      <c r="L5402" t="s">
        <v>12746</v>
      </c>
      <c r="N5402" t="s">
        <v>1472</v>
      </c>
      <c r="Q5402" t="s">
        <v>12747</v>
      </c>
      <c r="R5402">
        <v>951.0</v>
      </c>
      <c r="S5402">
        <v>316.0</v>
      </c>
    </row>
    <row r="5403" ht="15.75" customHeight="1">
      <c r="A5403" s="6" t="s">
        <v>23</v>
      </c>
      <c r="B5403" s="6" t="s">
        <v>24</v>
      </c>
      <c r="C5403" s="6" t="s">
        <v>25</v>
      </c>
      <c r="D5403" s="6" t="s">
        <v>26</v>
      </c>
      <c r="E5403" s="6" t="s">
        <v>8</v>
      </c>
      <c r="G5403" s="6" t="s">
        <v>27</v>
      </c>
      <c r="H5403" s="7">
        <v>6122664.0</v>
      </c>
      <c r="I5403" s="8">
        <v>6124055.0</v>
      </c>
      <c r="J5403" t="s">
        <v>28</v>
      </c>
      <c r="K5403" t="s">
        <v>12748</v>
      </c>
      <c r="L5403" t="s">
        <v>12748</v>
      </c>
      <c r="N5403" t="s">
        <v>33</v>
      </c>
      <c r="Q5403" t="s">
        <v>12749</v>
      </c>
      <c r="R5403">
        <v>1392.0</v>
      </c>
      <c r="S5403">
        <v>463.0</v>
      </c>
    </row>
    <row r="5404" ht="15.75" customHeight="1">
      <c r="A5404" s="6" t="s">
        <v>23</v>
      </c>
      <c r="B5404" s="6" t="s">
        <v>24</v>
      </c>
      <c r="C5404" s="6" t="s">
        <v>25</v>
      </c>
      <c r="D5404" s="6" t="s">
        <v>26</v>
      </c>
      <c r="E5404" s="6" t="s">
        <v>8</v>
      </c>
      <c r="G5404" s="6" t="s">
        <v>27</v>
      </c>
      <c r="H5404" s="7">
        <v>6124264.0</v>
      </c>
      <c r="I5404" s="8">
        <v>6124845.0</v>
      </c>
      <c r="J5404" t="s">
        <v>37</v>
      </c>
      <c r="K5404" t="s">
        <v>12750</v>
      </c>
      <c r="L5404" t="s">
        <v>12750</v>
      </c>
      <c r="N5404" t="s">
        <v>12751</v>
      </c>
      <c r="Q5404" t="s">
        <v>12752</v>
      </c>
      <c r="R5404">
        <v>582.0</v>
      </c>
      <c r="S5404">
        <v>193.0</v>
      </c>
    </row>
    <row r="5405" ht="15.75" customHeight="1">
      <c r="A5405" s="6" t="s">
        <v>23</v>
      </c>
      <c r="B5405" s="6" t="s">
        <v>24</v>
      </c>
      <c r="C5405" s="6" t="s">
        <v>25</v>
      </c>
      <c r="D5405" s="6" t="s">
        <v>26</v>
      </c>
      <c r="E5405" s="6" t="s">
        <v>8</v>
      </c>
      <c r="G5405" s="6" t="s">
        <v>27</v>
      </c>
      <c r="H5405" s="7">
        <v>6124984.0</v>
      </c>
      <c r="I5405" s="8">
        <v>6125334.0</v>
      </c>
      <c r="J5405" t="s">
        <v>37</v>
      </c>
      <c r="K5405" t="s">
        <v>12753</v>
      </c>
      <c r="L5405" t="s">
        <v>12753</v>
      </c>
      <c r="N5405" t="s">
        <v>33</v>
      </c>
      <c r="Q5405" t="s">
        <v>12754</v>
      </c>
      <c r="R5405">
        <v>351.0</v>
      </c>
      <c r="S5405">
        <v>116.0</v>
      </c>
    </row>
    <row r="5406" ht="15.75" customHeight="1">
      <c r="A5406" s="6" t="s">
        <v>23</v>
      </c>
      <c r="B5406" s="6" t="s">
        <v>24</v>
      </c>
      <c r="C5406" s="6" t="s">
        <v>25</v>
      </c>
      <c r="D5406" s="6" t="s">
        <v>26</v>
      </c>
      <c r="E5406" s="6" t="s">
        <v>8</v>
      </c>
      <c r="G5406" s="6" t="s">
        <v>27</v>
      </c>
      <c r="H5406" s="7">
        <v>6125331.0</v>
      </c>
      <c r="I5406" s="8">
        <v>6125591.0</v>
      </c>
      <c r="J5406" t="s">
        <v>37</v>
      </c>
      <c r="K5406" t="s">
        <v>12755</v>
      </c>
      <c r="L5406" t="s">
        <v>12755</v>
      </c>
      <c r="N5406" t="s">
        <v>33</v>
      </c>
      <c r="Q5406" t="s">
        <v>12756</v>
      </c>
      <c r="R5406">
        <v>261.0</v>
      </c>
      <c r="S5406">
        <v>86.0</v>
      </c>
    </row>
    <row r="5407" ht="15.75" customHeight="1">
      <c r="A5407" s="6" t="s">
        <v>23</v>
      </c>
      <c r="B5407" s="6" t="s">
        <v>24</v>
      </c>
      <c r="C5407" s="6" t="s">
        <v>25</v>
      </c>
      <c r="D5407" s="6" t="s">
        <v>26</v>
      </c>
      <c r="E5407" s="6" t="s">
        <v>8</v>
      </c>
      <c r="G5407" s="6" t="s">
        <v>27</v>
      </c>
      <c r="H5407" s="7">
        <v>6125718.0</v>
      </c>
      <c r="I5407" s="8">
        <v>6126341.0</v>
      </c>
      <c r="J5407" t="s">
        <v>28</v>
      </c>
      <c r="K5407" t="s">
        <v>12757</v>
      </c>
      <c r="L5407" t="s">
        <v>12757</v>
      </c>
      <c r="N5407" t="s">
        <v>33</v>
      </c>
      <c r="Q5407" t="s">
        <v>12758</v>
      </c>
      <c r="R5407">
        <v>624.0</v>
      </c>
      <c r="S5407">
        <v>207.0</v>
      </c>
    </row>
    <row r="5408" ht="15.75" customHeight="1">
      <c r="A5408" s="6" t="s">
        <v>23</v>
      </c>
      <c r="B5408" s="6" t="s">
        <v>113</v>
      </c>
      <c r="C5408" s="6" t="s">
        <v>25</v>
      </c>
      <c r="D5408" s="6" t="s">
        <v>26</v>
      </c>
      <c r="E5408" s="6" t="s">
        <v>8</v>
      </c>
      <c r="G5408" s="6" t="s">
        <v>27</v>
      </c>
      <c r="H5408" s="7">
        <v>6126812.0</v>
      </c>
      <c r="I5408" s="8">
        <v>6126895.0</v>
      </c>
      <c r="J5408" t="s">
        <v>37</v>
      </c>
      <c r="N5408" t="s">
        <v>296</v>
      </c>
      <c r="Q5408" t="s">
        <v>12759</v>
      </c>
      <c r="R5408">
        <v>84.0</v>
      </c>
      <c r="T5408" t="s">
        <v>129</v>
      </c>
    </row>
    <row r="5409" ht="15.75" customHeight="1">
      <c r="A5409" s="6" t="s">
        <v>23</v>
      </c>
      <c r="B5409" s="6" t="s">
        <v>113</v>
      </c>
      <c r="C5409" s="6" t="s">
        <v>25</v>
      </c>
      <c r="D5409" s="6" t="s">
        <v>26</v>
      </c>
      <c r="E5409" s="6" t="s">
        <v>8</v>
      </c>
      <c r="G5409" s="6" t="s">
        <v>27</v>
      </c>
      <c r="H5409" s="7">
        <v>6127059.0</v>
      </c>
      <c r="I5409" s="8">
        <v>6127140.0</v>
      </c>
      <c r="J5409" t="s">
        <v>28</v>
      </c>
      <c r="N5409" t="s">
        <v>818</v>
      </c>
      <c r="Q5409" t="s">
        <v>12760</v>
      </c>
      <c r="R5409">
        <v>82.0</v>
      </c>
      <c r="T5409" t="s">
        <v>129</v>
      </c>
    </row>
    <row r="5410" ht="15.75" customHeight="1">
      <c r="A5410" s="6" t="s">
        <v>23</v>
      </c>
      <c r="B5410" s="6" t="s">
        <v>24</v>
      </c>
      <c r="C5410" s="6" t="s">
        <v>25</v>
      </c>
      <c r="D5410" s="6" t="s">
        <v>26</v>
      </c>
      <c r="E5410" s="6" t="s">
        <v>8</v>
      </c>
      <c r="G5410" s="6" t="s">
        <v>27</v>
      </c>
      <c r="H5410" s="7">
        <v>6127145.0</v>
      </c>
      <c r="I5410" s="8">
        <v>6129685.0</v>
      </c>
      <c r="J5410" t="s">
        <v>37</v>
      </c>
      <c r="K5410" t="s">
        <v>12761</v>
      </c>
      <c r="L5410" t="s">
        <v>12761</v>
      </c>
      <c r="N5410" t="s">
        <v>10667</v>
      </c>
      <c r="Q5410" t="s">
        <v>12762</v>
      </c>
      <c r="R5410">
        <v>2541.0</v>
      </c>
      <c r="S5410">
        <v>846.0</v>
      </c>
    </row>
    <row r="5411" ht="15.75" customHeight="1">
      <c r="A5411" s="6" t="s">
        <v>23</v>
      </c>
      <c r="B5411" s="6" t="s">
        <v>24</v>
      </c>
      <c r="C5411" s="6" t="s">
        <v>25</v>
      </c>
      <c r="D5411" s="6" t="s">
        <v>26</v>
      </c>
      <c r="E5411" s="6" t="s">
        <v>8</v>
      </c>
      <c r="G5411" s="6" t="s">
        <v>27</v>
      </c>
      <c r="H5411" s="7">
        <v>6129791.0</v>
      </c>
      <c r="I5411" s="8">
        <v>6130810.0</v>
      </c>
      <c r="J5411" t="s">
        <v>28</v>
      </c>
      <c r="K5411" t="s">
        <v>12763</v>
      </c>
      <c r="L5411" t="s">
        <v>12763</v>
      </c>
      <c r="N5411" t="s">
        <v>2099</v>
      </c>
      <c r="Q5411" t="s">
        <v>12764</v>
      </c>
      <c r="R5411">
        <v>1020.0</v>
      </c>
      <c r="S5411">
        <v>339.0</v>
      </c>
    </row>
    <row r="5412" ht="15.75" customHeight="1">
      <c r="A5412" s="6" t="s">
        <v>23</v>
      </c>
      <c r="B5412" s="6" t="s">
        <v>24</v>
      </c>
      <c r="C5412" s="6" t="s">
        <v>25</v>
      </c>
      <c r="D5412" s="6" t="s">
        <v>26</v>
      </c>
      <c r="E5412" s="6" t="s">
        <v>8</v>
      </c>
      <c r="G5412" s="6" t="s">
        <v>27</v>
      </c>
      <c r="H5412" s="7">
        <v>6130860.0</v>
      </c>
      <c r="I5412" s="8">
        <v>6132149.0</v>
      </c>
      <c r="J5412" t="s">
        <v>28</v>
      </c>
      <c r="K5412" t="s">
        <v>12765</v>
      </c>
      <c r="L5412" t="s">
        <v>12765</v>
      </c>
      <c r="N5412" t="s">
        <v>9543</v>
      </c>
      <c r="Q5412" t="s">
        <v>12766</v>
      </c>
      <c r="R5412">
        <v>1290.0</v>
      </c>
      <c r="S5412">
        <v>429.0</v>
      </c>
    </row>
    <row r="5413" ht="15.75" customHeight="1">
      <c r="A5413" s="6" t="s">
        <v>23</v>
      </c>
      <c r="B5413" s="6" t="s">
        <v>24</v>
      </c>
      <c r="C5413" s="6" t="s">
        <v>25</v>
      </c>
      <c r="D5413" s="6" t="s">
        <v>26</v>
      </c>
      <c r="E5413" s="6" t="s">
        <v>8</v>
      </c>
      <c r="G5413" s="6" t="s">
        <v>27</v>
      </c>
      <c r="H5413" s="7">
        <v>6132149.0</v>
      </c>
      <c r="I5413" s="8">
        <v>6133042.0</v>
      </c>
      <c r="J5413" t="s">
        <v>28</v>
      </c>
      <c r="K5413" t="s">
        <v>12767</v>
      </c>
      <c r="L5413" t="s">
        <v>12767</v>
      </c>
      <c r="N5413" t="s">
        <v>410</v>
      </c>
      <c r="Q5413" t="s">
        <v>12768</v>
      </c>
      <c r="R5413">
        <v>894.0</v>
      </c>
      <c r="S5413">
        <v>297.0</v>
      </c>
    </row>
    <row r="5414" ht="15.75" customHeight="1">
      <c r="A5414" s="6" t="s">
        <v>23</v>
      </c>
      <c r="B5414" s="6" t="s">
        <v>24</v>
      </c>
      <c r="C5414" s="6" t="s">
        <v>25</v>
      </c>
      <c r="D5414" s="6" t="s">
        <v>26</v>
      </c>
      <c r="E5414" s="6" t="s">
        <v>8</v>
      </c>
      <c r="G5414" s="6" t="s">
        <v>27</v>
      </c>
      <c r="H5414" s="7">
        <v>6133049.0</v>
      </c>
      <c r="I5414" s="8">
        <v>6134005.0</v>
      </c>
      <c r="J5414" t="s">
        <v>28</v>
      </c>
      <c r="K5414" t="s">
        <v>12769</v>
      </c>
      <c r="L5414" t="s">
        <v>12769</v>
      </c>
      <c r="N5414" t="s">
        <v>413</v>
      </c>
      <c r="Q5414" t="s">
        <v>12770</v>
      </c>
      <c r="R5414">
        <v>957.0</v>
      </c>
      <c r="S5414">
        <v>318.0</v>
      </c>
    </row>
    <row r="5415" ht="15.75" customHeight="1">
      <c r="A5415" s="6" t="s">
        <v>23</v>
      </c>
      <c r="B5415" s="6" t="s">
        <v>24</v>
      </c>
      <c r="C5415" s="6" t="s">
        <v>25</v>
      </c>
      <c r="D5415" s="6" t="s">
        <v>26</v>
      </c>
      <c r="E5415" s="6" t="s">
        <v>8</v>
      </c>
      <c r="G5415" s="6" t="s">
        <v>27</v>
      </c>
      <c r="H5415" s="7">
        <v>6134007.0</v>
      </c>
      <c r="I5415" s="8">
        <v>6135326.0</v>
      </c>
      <c r="J5415" t="s">
        <v>28</v>
      </c>
      <c r="K5415" t="s">
        <v>12771</v>
      </c>
      <c r="L5415" t="s">
        <v>12771</v>
      </c>
      <c r="N5415" t="s">
        <v>1472</v>
      </c>
      <c r="Q5415" t="s">
        <v>12772</v>
      </c>
      <c r="R5415">
        <v>1320.0</v>
      </c>
      <c r="S5415">
        <v>439.0</v>
      </c>
    </row>
    <row r="5416" ht="15.75" customHeight="1">
      <c r="A5416" s="6" t="s">
        <v>23</v>
      </c>
      <c r="B5416" s="6" t="s">
        <v>24</v>
      </c>
      <c r="C5416" s="6" t="s">
        <v>25</v>
      </c>
      <c r="D5416" s="6" t="s">
        <v>26</v>
      </c>
      <c r="E5416" s="6" t="s">
        <v>8</v>
      </c>
      <c r="G5416" s="6" t="s">
        <v>27</v>
      </c>
      <c r="H5416" s="7">
        <v>6135490.0</v>
      </c>
      <c r="I5416" s="8">
        <v>6136680.0</v>
      </c>
      <c r="J5416" t="s">
        <v>28</v>
      </c>
      <c r="K5416" t="s">
        <v>12773</v>
      </c>
      <c r="L5416" t="s">
        <v>12773</v>
      </c>
      <c r="N5416" t="s">
        <v>4359</v>
      </c>
      <c r="Q5416" t="s">
        <v>12774</v>
      </c>
      <c r="R5416">
        <v>1191.0</v>
      </c>
      <c r="S5416">
        <v>396.0</v>
      </c>
    </row>
    <row r="5417" ht="15.75" customHeight="1">
      <c r="A5417" s="6" t="s">
        <v>23</v>
      </c>
      <c r="B5417" s="6" t="s">
        <v>24</v>
      </c>
      <c r="C5417" s="6" t="s">
        <v>25</v>
      </c>
      <c r="D5417" s="6" t="s">
        <v>26</v>
      </c>
      <c r="E5417" s="6" t="s">
        <v>8</v>
      </c>
      <c r="G5417" s="6" t="s">
        <v>27</v>
      </c>
      <c r="H5417" s="7">
        <v>6136887.0</v>
      </c>
      <c r="I5417" s="8">
        <v>6137717.0</v>
      </c>
      <c r="J5417" t="s">
        <v>28</v>
      </c>
      <c r="K5417" t="s">
        <v>12775</v>
      </c>
      <c r="L5417" t="s">
        <v>12775</v>
      </c>
      <c r="N5417" t="s">
        <v>1712</v>
      </c>
      <c r="Q5417" t="s">
        <v>12776</v>
      </c>
      <c r="R5417">
        <v>831.0</v>
      </c>
      <c r="S5417">
        <v>276.0</v>
      </c>
    </row>
    <row r="5418" ht="15.75" customHeight="1">
      <c r="A5418" s="6" t="s">
        <v>23</v>
      </c>
      <c r="B5418" s="6" t="s">
        <v>24</v>
      </c>
      <c r="C5418" s="6" t="s">
        <v>25</v>
      </c>
      <c r="D5418" s="6" t="s">
        <v>26</v>
      </c>
      <c r="E5418" s="6" t="s">
        <v>8</v>
      </c>
      <c r="G5418" s="6" t="s">
        <v>27</v>
      </c>
      <c r="H5418" s="7">
        <v>6137841.0</v>
      </c>
      <c r="I5418" s="8">
        <v>6138476.0</v>
      </c>
      <c r="J5418" t="s">
        <v>37</v>
      </c>
      <c r="K5418" t="s">
        <v>12777</v>
      </c>
      <c r="L5418" t="s">
        <v>12777</v>
      </c>
      <c r="N5418" t="s">
        <v>261</v>
      </c>
      <c r="Q5418" t="s">
        <v>12778</v>
      </c>
      <c r="R5418">
        <v>636.0</v>
      </c>
      <c r="S5418">
        <v>211.0</v>
      </c>
    </row>
    <row r="5419" ht="15.75" customHeight="1">
      <c r="A5419" s="6" t="s">
        <v>23</v>
      </c>
      <c r="B5419" s="6" t="s">
        <v>24</v>
      </c>
      <c r="C5419" s="6" t="s">
        <v>25</v>
      </c>
      <c r="D5419" s="6" t="s">
        <v>26</v>
      </c>
      <c r="E5419" s="6" t="s">
        <v>8</v>
      </c>
      <c r="G5419" s="6" t="s">
        <v>27</v>
      </c>
      <c r="H5419" s="7">
        <v>6138514.0</v>
      </c>
      <c r="I5419" s="8">
        <v>6139938.0</v>
      </c>
      <c r="J5419" t="s">
        <v>28</v>
      </c>
      <c r="K5419" t="s">
        <v>12779</v>
      </c>
      <c r="L5419" t="s">
        <v>12779</v>
      </c>
      <c r="N5419" t="s">
        <v>1007</v>
      </c>
      <c r="Q5419" t="s">
        <v>12780</v>
      </c>
      <c r="R5419">
        <v>1425.0</v>
      </c>
      <c r="S5419">
        <v>474.0</v>
      </c>
    </row>
    <row r="5420" ht="15.75" customHeight="1">
      <c r="A5420" s="6" t="s">
        <v>23</v>
      </c>
      <c r="B5420" s="6" t="s">
        <v>24</v>
      </c>
      <c r="C5420" s="6" t="s">
        <v>25</v>
      </c>
      <c r="D5420" s="6" t="s">
        <v>26</v>
      </c>
      <c r="E5420" s="6" t="s">
        <v>8</v>
      </c>
      <c r="G5420" s="6" t="s">
        <v>27</v>
      </c>
      <c r="H5420" s="7">
        <v>6140127.0</v>
      </c>
      <c r="I5420" s="8">
        <v>6141191.0</v>
      </c>
      <c r="J5420" t="s">
        <v>28</v>
      </c>
      <c r="K5420" t="s">
        <v>12781</v>
      </c>
      <c r="L5420" t="s">
        <v>12781</v>
      </c>
      <c r="N5420" t="s">
        <v>4937</v>
      </c>
      <c r="Q5420" t="s">
        <v>12782</v>
      </c>
      <c r="R5420">
        <v>1065.0</v>
      </c>
      <c r="S5420">
        <v>354.0</v>
      </c>
    </row>
    <row r="5421" ht="15.75" customHeight="1">
      <c r="A5421" s="6" t="s">
        <v>23</v>
      </c>
      <c r="B5421" s="6" t="s">
        <v>24</v>
      </c>
      <c r="C5421" s="6" t="s">
        <v>25</v>
      </c>
      <c r="D5421" s="6" t="s">
        <v>26</v>
      </c>
      <c r="E5421" s="6" t="s">
        <v>8</v>
      </c>
      <c r="G5421" s="6" t="s">
        <v>27</v>
      </c>
      <c r="H5421" s="7">
        <v>6141580.0</v>
      </c>
      <c r="I5421" s="8">
        <v>6142197.0</v>
      </c>
      <c r="J5421" t="s">
        <v>37</v>
      </c>
      <c r="K5421" t="s">
        <v>12783</v>
      </c>
      <c r="L5421" t="s">
        <v>12783</v>
      </c>
      <c r="N5421" t="s">
        <v>4555</v>
      </c>
      <c r="Q5421" t="s">
        <v>12784</v>
      </c>
      <c r="R5421">
        <v>618.0</v>
      </c>
      <c r="S5421">
        <v>205.0</v>
      </c>
    </row>
    <row r="5422" ht="15.75" customHeight="1">
      <c r="A5422" s="6" t="s">
        <v>23</v>
      </c>
      <c r="B5422" s="6" t="s">
        <v>24</v>
      </c>
      <c r="C5422" s="6" t="s">
        <v>25</v>
      </c>
      <c r="D5422" s="6" t="s">
        <v>26</v>
      </c>
      <c r="E5422" s="6" t="s">
        <v>8</v>
      </c>
      <c r="G5422" s="6" t="s">
        <v>27</v>
      </c>
      <c r="H5422" s="7">
        <v>6142292.0</v>
      </c>
      <c r="I5422" s="8">
        <v>6145921.0</v>
      </c>
      <c r="J5422" t="s">
        <v>28</v>
      </c>
      <c r="K5422" t="s">
        <v>12785</v>
      </c>
      <c r="L5422" t="s">
        <v>12785</v>
      </c>
      <c r="N5422" t="s">
        <v>33</v>
      </c>
      <c r="Q5422" t="s">
        <v>12786</v>
      </c>
      <c r="R5422">
        <v>3630.0</v>
      </c>
      <c r="S5422">
        <v>1209.0</v>
      </c>
    </row>
    <row r="5423" ht="15.75" customHeight="1">
      <c r="A5423" s="6" t="s">
        <v>23</v>
      </c>
      <c r="B5423" s="6" t="s">
        <v>24</v>
      </c>
      <c r="C5423" s="6" t="s">
        <v>25</v>
      </c>
      <c r="D5423" s="6" t="s">
        <v>26</v>
      </c>
      <c r="E5423" s="6" t="s">
        <v>8</v>
      </c>
      <c r="G5423" s="6" t="s">
        <v>27</v>
      </c>
      <c r="H5423" s="7">
        <v>6146508.0</v>
      </c>
      <c r="I5423" s="8">
        <v>6148631.0</v>
      </c>
      <c r="J5423" t="s">
        <v>37</v>
      </c>
      <c r="K5423" t="s">
        <v>12787</v>
      </c>
      <c r="L5423" t="s">
        <v>12787</v>
      </c>
      <c r="N5423" t="s">
        <v>12788</v>
      </c>
      <c r="O5423" t="s">
        <v>12789</v>
      </c>
      <c r="Q5423" t="s">
        <v>12790</v>
      </c>
      <c r="R5423">
        <v>2124.0</v>
      </c>
      <c r="S5423">
        <v>707.0</v>
      </c>
    </row>
    <row r="5424" ht="15.75" customHeight="1">
      <c r="A5424" s="6" t="s">
        <v>23</v>
      </c>
      <c r="B5424" s="6" t="s">
        <v>24</v>
      </c>
      <c r="C5424" s="6" t="s">
        <v>25</v>
      </c>
      <c r="D5424" s="6" t="s">
        <v>26</v>
      </c>
      <c r="E5424" s="6" t="s">
        <v>8</v>
      </c>
      <c r="G5424" s="6" t="s">
        <v>27</v>
      </c>
      <c r="H5424" s="7">
        <v>6148644.0</v>
      </c>
      <c r="I5424" s="8">
        <v>6148874.0</v>
      </c>
      <c r="J5424" t="s">
        <v>37</v>
      </c>
      <c r="K5424" t="s">
        <v>12791</v>
      </c>
      <c r="L5424" t="s">
        <v>12791</v>
      </c>
      <c r="N5424" t="s">
        <v>33</v>
      </c>
      <c r="Q5424" t="s">
        <v>12792</v>
      </c>
      <c r="R5424">
        <v>231.0</v>
      </c>
      <c r="S5424">
        <v>76.0</v>
      </c>
    </row>
    <row r="5425" ht="15.75" customHeight="1">
      <c r="A5425" s="6" t="s">
        <v>23</v>
      </c>
      <c r="B5425" s="6" t="s">
        <v>24</v>
      </c>
      <c r="C5425" s="6" t="s">
        <v>25</v>
      </c>
      <c r="D5425" s="6" t="s">
        <v>26</v>
      </c>
      <c r="E5425" s="6" t="s">
        <v>8</v>
      </c>
      <c r="G5425" s="6" t="s">
        <v>27</v>
      </c>
      <c r="H5425" s="7">
        <v>6149062.0</v>
      </c>
      <c r="I5425" s="8">
        <v>6149778.0</v>
      </c>
      <c r="J5425" t="s">
        <v>37</v>
      </c>
      <c r="K5425" t="s">
        <v>12793</v>
      </c>
      <c r="L5425" t="s">
        <v>12793</v>
      </c>
      <c r="N5425" t="s">
        <v>33</v>
      </c>
      <c r="Q5425" t="s">
        <v>12794</v>
      </c>
      <c r="R5425">
        <v>717.0</v>
      </c>
      <c r="S5425">
        <v>238.0</v>
      </c>
    </row>
    <row r="5426" ht="15.75" customHeight="1">
      <c r="A5426" s="6" t="s">
        <v>23</v>
      </c>
      <c r="B5426" s="6" t="s">
        <v>24</v>
      </c>
      <c r="C5426" s="6" t="s">
        <v>25</v>
      </c>
      <c r="D5426" s="6" t="s">
        <v>26</v>
      </c>
      <c r="E5426" s="6" t="s">
        <v>8</v>
      </c>
      <c r="G5426" s="6" t="s">
        <v>27</v>
      </c>
      <c r="H5426" s="7">
        <v>6149786.0</v>
      </c>
      <c r="I5426" s="8">
        <v>6150475.0</v>
      </c>
      <c r="J5426" t="s">
        <v>28</v>
      </c>
      <c r="K5426" t="s">
        <v>12795</v>
      </c>
      <c r="L5426" t="s">
        <v>12795</v>
      </c>
      <c r="N5426" t="s">
        <v>12796</v>
      </c>
      <c r="Q5426" t="s">
        <v>12797</v>
      </c>
      <c r="R5426">
        <v>690.0</v>
      </c>
      <c r="S5426">
        <v>229.0</v>
      </c>
    </row>
    <row r="5427" ht="15.75" customHeight="1">
      <c r="A5427" s="6" t="s">
        <v>23</v>
      </c>
      <c r="B5427" s="6" t="s">
        <v>24</v>
      </c>
      <c r="C5427" s="6" t="s">
        <v>25</v>
      </c>
      <c r="D5427" s="6" t="s">
        <v>26</v>
      </c>
      <c r="E5427" s="6" t="s">
        <v>8</v>
      </c>
      <c r="G5427" s="6" t="s">
        <v>27</v>
      </c>
      <c r="H5427" s="7">
        <v>6150499.0</v>
      </c>
      <c r="I5427" s="8">
        <v>6150957.0</v>
      </c>
      <c r="J5427" t="s">
        <v>28</v>
      </c>
      <c r="K5427" t="s">
        <v>12798</v>
      </c>
      <c r="L5427" t="s">
        <v>12798</v>
      </c>
      <c r="N5427" t="s">
        <v>12799</v>
      </c>
      <c r="Q5427" t="s">
        <v>12800</v>
      </c>
      <c r="R5427">
        <v>459.0</v>
      </c>
      <c r="S5427">
        <v>152.0</v>
      </c>
    </row>
    <row r="5428" ht="15.75" customHeight="1">
      <c r="A5428" s="6" t="s">
        <v>23</v>
      </c>
      <c r="B5428" s="6" t="s">
        <v>24</v>
      </c>
      <c r="C5428" s="6" t="s">
        <v>25</v>
      </c>
      <c r="D5428" s="6" t="s">
        <v>26</v>
      </c>
      <c r="E5428" s="6" t="s">
        <v>8</v>
      </c>
      <c r="G5428" s="6" t="s">
        <v>27</v>
      </c>
      <c r="H5428" s="7">
        <v>6150972.0</v>
      </c>
      <c r="I5428" s="8">
        <v>6152516.0</v>
      </c>
      <c r="J5428" t="s">
        <v>28</v>
      </c>
      <c r="K5428" t="s">
        <v>12801</v>
      </c>
      <c r="L5428" t="s">
        <v>12801</v>
      </c>
      <c r="N5428" t="s">
        <v>12802</v>
      </c>
      <c r="Q5428" t="s">
        <v>12803</v>
      </c>
      <c r="R5428">
        <v>1545.0</v>
      </c>
      <c r="S5428">
        <v>514.0</v>
      </c>
    </row>
    <row r="5429" ht="15.75" customHeight="1">
      <c r="A5429" s="6" t="s">
        <v>23</v>
      </c>
      <c r="B5429" s="6" t="s">
        <v>24</v>
      </c>
      <c r="C5429" s="6" t="s">
        <v>25</v>
      </c>
      <c r="D5429" s="6" t="s">
        <v>26</v>
      </c>
      <c r="E5429" s="6" t="s">
        <v>8</v>
      </c>
      <c r="G5429" s="6" t="s">
        <v>27</v>
      </c>
      <c r="H5429" s="7">
        <v>6152515.0</v>
      </c>
      <c r="I5429" s="8">
        <v>6153219.0</v>
      </c>
      <c r="J5429" t="s">
        <v>37</v>
      </c>
      <c r="K5429" t="s">
        <v>12804</v>
      </c>
      <c r="L5429" t="s">
        <v>12804</v>
      </c>
      <c r="N5429" t="s">
        <v>296</v>
      </c>
      <c r="Q5429" t="s">
        <v>12805</v>
      </c>
      <c r="R5429">
        <v>705.0</v>
      </c>
      <c r="S5429">
        <v>234.0</v>
      </c>
    </row>
    <row r="5430" ht="15.75" customHeight="1">
      <c r="A5430" s="6" t="s">
        <v>23</v>
      </c>
      <c r="B5430" s="6" t="s">
        <v>24</v>
      </c>
      <c r="C5430" s="6" t="s">
        <v>25</v>
      </c>
      <c r="D5430" s="6" t="s">
        <v>26</v>
      </c>
      <c r="E5430" s="6" t="s">
        <v>8</v>
      </c>
      <c r="G5430" s="6" t="s">
        <v>27</v>
      </c>
      <c r="H5430" s="7">
        <v>6153216.0</v>
      </c>
      <c r="I5430" s="8">
        <v>6154661.0</v>
      </c>
      <c r="J5430" t="s">
        <v>37</v>
      </c>
      <c r="K5430" t="s">
        <v>12806</v>
      </c>
      <c r="L5430" t="s">
        <v>12806</v>
      </c>
      <c r="N5430" t="s">
        <v>299</v>
      </c>
      <c r="Q5430" t="s">
        <v>12807</v>
      </c>
      <c r="R5430">
        <v>1446.0</v>
      </c>
      <c r="S5430">
        <v>481.0</v>
      </c>
    </row>
    <row r="5431" ht="15.75" customHeight="1">
      <c r="A5431" s="6" t="s">
        <v>23</v>
      </c>
      <c r="B5431" s="6" t="s">
        <v>24</v>
      </c>
      <c r="C5431" s="6" t="s">
        <v>25</v>
      </c>
      <c r="D5431" s="6" t="s">
        <v>26</v>
      </c>
      <c r="E5431" s="6" t="s">
        <v>8</v>
      </c>
      <c r="G5431" s="6" t="s">
        <v>27</v>
      </c>
      <c r="H5431" s="7">
        <v>6154738.0</v>
      </c>
      <c r="I5431" s="8">
        <v>6157302.0</v>
      </c>
      <c r="J5431" t="s">
        <v>28</v>
      </c>
      <c r="K5431" t="s">
        <v>12808</v>
      </c>
      <c r="L5431" t="s">
        <v>12808</v>
      </c>
      <c r="N5431" t="s">
        <v>6186</v>
      </c>
      <c r="O5431" t="s">
        <v>6187</v>
      </c>
      <c r="Q5431" t="s">
        <v>12809</v>
      </c>
      <c r="R5431">
        <v>2565.0</v>
      </c>
      <c r="S5431">
        <v>854.0</v>
      </c>
    </row>
    <row r="5432" ht="15.75" customHeight="1">
      <c r="A5432" s="6" t="s">
        <v>23</v>
      </c>
      <c r="B5432" s="6" t="s">
        <v>24</v>
      </c>
      <c r="C5432" s="6" t="s">
        <v>25</v>
      </c>
      <c r="D5432" s="6" t="s">
        <v>26</v>
      </c>
      <c r="E5432" s="6" t="s">
        <v>8</v>
      </c>
      <c r="G5432" s="6" t="s">
        <v>27</v>
      </c>
      <c r="H5432" s="7">
        <v>6157466.0</v>
      </c>
      <c r="I5432" s="8">
        <v>6158635.0</v>
      </c>
      <c r="J5432" t="s">
        <v>37</v>
      </c>
      <c r="K5432" t="s">
        <v>12810</v>
      </c>
      <c r="L5432" t="s">
        <v>12810</v>
      </c>
      <c r="N5432" t="s">
        <v>4359</v>
      </c>
      <c r="Q5432" t="s">
        <v>12811</v>
      </c>
      <c r="R5432">
        <v>1170.0</v>
      </c>
      <c r="S5432">
        <v>389.0</v>
      </c>
    </row>
    <row r="5433" ht="15.75" customHeight="1">
      <c r="A5433" s="6" t="s">
        <v>23</v>
      </c>
      <c r="B5433" s="6" t="s">
        <v>24</v>
      </c>
      <c r="C5433" s="6" t="s">
        <v>25</v>
      </c>
      <c r="D5433" s="6" t="s">
        <v>26</v>
      </c>
      <c r="E5433" s="6" t="s">
        <v>8</v>
      </c>
      <c r="G5433" s="6" t="s">
        <v>27</v>
      </c>
      <c r="H5433" s="7">
        <v>6158817.0</v>
      </c>
      <c r="I5433" s="8">
        <v>6159914.0</v>
      </c>
      <c r="J5433" t="s">
        <v>37</v>
      </c>
      <c r="K5433" t="s">
        <v>12812</v>
      </c>
      <c r="L5433" t="s">
        <v>12812</v>
      </c>
      <c r="N5433" t="s">
        <v>1472</v>
      </c>
      <c r="Q5433" t="s">
        <v>12813</v>
      </c>
      <c r="R5433">
        <v>1098.0</v>
      </c>
      <c r="S5433">
        <v>365.0</v>
      </c>
    </row>
    <row r="5434" ht="15.75" customHeight="1">
      <c r="A5434" s="6" t="s">
        <v>23</v>
      </c>
      <c r="B5434" s="6" t="s">
        <v>24</v>
      </c>
      <c r="C5434" s="6" t="s">
        <v>25</v>
      </c>
      <c r="D5434" s="6" t="s">
        <v>26</v>
      </c>
      <c r="E5434" s="6" t="s">
        <v>8</v>
      </c>
      <c r="G5434" s="6" t="s">
        <v>27</v>
      </c>
      <c r="H5434" s="7">
        <v>6160076.0</v>
      </c>
      <c r="I5434" s="8">
        <v>6160864.0</v>
      </c>
      <c r="J5434" t="s">
        <v>37</v>
      </c>
      <c r="K5434" t="s">
        <v>12814</v>
      </c>
      <c r="L5434" t="s">
        <v>12814</v>
      </c>
      <c r="N5434" t="s">
        <v>3149</v>
      </c>
      <c r="Q5434" t="s">
        <v>12815</v>
      </c>
      <c r="R5434">
        <v>789.0</v>
      </c>
      <c r="S5434">
        <v>262.0</v>
      </c>
    </row>
    <row r="5435" ht="15.75" customHeight="1">
      <c r="A5435" s="6" t="s">
        <v>23</v>
      </c>
      <c r="B5435" s="6" t="s">
        <v>24</v>
      </c>
      <c r="C5435" s="6" t="s">
        <v>25</v>
      </c>
      <c r="D5435" s="6" t="s">
        <v>26</v>
      </c>
      <c r="E5435" s="6" t="s">
        <v>8</v>
      </c>
      <c r="G5435" s="6" t="s">
        <v>27</v>
      </c>
      <c r="H5435" s="7">
        <v>6160861.0</v>
      </c>
      <c r="I5435" s="8">
        <v>6162117.0</v>
      </c>
      <c r="J5435" t="s">
        <v>37</v>
      </c>
      <c r="K5435" t="s">
        <v>12816</v>
      </c>
      <c r="L5435" t="s">
        <v>12816</v>
      </c>
      <c r="N5435" t="s">
        <v>320</v>
      </c>
      <c r="Q5435" t="s">
        <v>12817</v>
      </c>
      <c r="R5435">
        <v>1257.0</v>
      </c>
      <c r="S5435">
        <v>418.0</v>
      </c>
    </row>
    <row r="5436" ht="15.75" customHeight="1">
      <c r="A5436" s="6" t="s">
        <v>23</v>
      </c>
      <c r="B5436" s="6" t="s">
        <v>24</v>
      </c>
      <c r="C5436" s="6" t="s">
        <v>25</v>
      </c>
      <c r="D5436" s="6" t="s">
        <v>26</v>
      </c>
      <c r="E5436" s="6" t="s">
        <v>8</v>
      </c>
      <c r="G5436" s="6" t="s">
        <v>27</v>
      </c>
      <c r="H5436" s="7">
        <v>6162243.0</v>
      </c>
      <c r="I5436" s="8">
        <v>6164222.0</v>
      </c>
      <c r="J5436" t="s">
        <v>37</v>
      </c>
      <c r="K5436" t="s">
        <v>12818</v>
      </c>
      <c r="L5436" t="s">
        <v>12818</v>
      </c>
      <c r="N5436" t="s">
        <v>4117</v>
      </c>
      <c r="O5436" t="s">
        <v>4118</v>
      </c>
      <c r="Q5436" t="s">
        <v>12819</v>
      </c>
      <c r="R5436">
        <v>1980.0</v>
      </c>
      <c r="S5436">
        <v>659.0</v>
      </c>
    </row>
    <row r="5437" ht="15.75" customHeight="1">
      <c r="A5437" s="6" t="s">
        <v>23</v>
      </c>
      <c r="B5437" s="6" t="s">
        <v>24</v>
      </c>
      <c r="C5437" s="6" t="s">
        <v>25</v>
      </c>
      <c r="D5437" s="6" t="s">
        <v>26</v>
      </c>
      <c r="E5437" s="6" t="s">
        <v>8</v>
      </c>
      <c r="G5437" s="6" t="s">
        <v>27</v>
      </c>
      <c r="H5437" s="7">
        <v>6164402.0</v>
      </c>
      <c r="I5437" s="8">
        <v>6165874.0</v>
      </c>
      <c r="J5437" t="s">
        <v>37</v>
      </c>
      <c r="K5437" t="s">
        <v>12820</v>
      </c>
      <c r="L5437" t="s">
        <v>12820</v>
      </c>
      <c r="N5437" t="s">
        <v>1325</v>
      </c>
      <c r="Q5437" t="s">
        <v>12821</v>
      </c>
      <c r="R5437">
        <v>1473.0</v>
      </c>
      <c r="S5437">
        <v>490.0</v>
      </c>
    </row>
    <row r="5438" ht="15.75" customHeight="1">
      <c r="A5438" s="6" t="s">
        <v>23</v>
      </c>
      <c r="B5438" s="6" t="s">
        <v>24</v>
      </c>
      <c r="C5438" s="6" t="s">
        <v>25</v>
      </c>
      <c r="D5438" s="6" t="s">
        <v>26</v>
      </c>
      <c r="E5438" s="6" t="s">
        <v>8</v>
      </c>
      <c r="G5438" s="6" t="s">
        <v>27</v>
      </c>
      <c r="H5438" s="7">
        <v>6165894.0</v>
      </c>
      <c r="I5438" s="8">
        <v>6166496.0</v>
      </c>
      <c r="J5438" t="s">
        <v>28</v>
      </c>
      <c r="K5438" t="s">
        <v>12822</v>
      </c>
      <c r="L5438" t="s">
        <v>12822</v>
      </c>
      <c r="N5438" t="s">
        <v>153</v>
      </c>
      <c r="Q5438" t="s">
        <v>12823</v>
      </c>
      <c r="R5438">
        <v>603.0</v>
      </c>
      <c r="S5438">
        <v>200.0</v>
      </c>
    </row>
    <row r="5439" ht="15.75" customHeight="1">
      <c r="A5439" s="6" t="s">
        <v>23</v>
      </c>
      <c r="B5439" s="6" t="s">
        <v>24</v>
      </c>
      <c r="C5439" s="6" t="s">
        <v>25</v>
      </c>
      <c r="D5439" s="6" t="s">
        <v>26</v>
      </c>
      <c r="E5439" s="6" t="s">
        <v>8</v>
      </c>
      <c r="G5439" s="6" t="s">
        <v>27</v>
      </c>
      <c r="H5439" s="7">
        <v>6166607.0</v>
      </c>
      <c r="I5439" s="8">
        <v>6168733.0</v>
      </c>
      <c r="J5439" t="s">
        <v>28</v>
      </c>
      <c r="K5439" t="s">
        <v>12824</v>
      </c>
      <c r="L5439" t="s">
        <v>12824</v>
      </c>
      <c r="N5439" t="s">
        <v>4412</v>
      </c>
      <c r="Q5439" t="s">
        <v>12825</v>
      </c>
      <c r="R5439">
        <v>2127.0</v>
      </c>
      <c r="S5439">
        <v>708.0</v>
      </c>
    </row>
    <row r="5440" ht="15.75" customHeight="1">
      <c r="A5440" s="6" t="s">
        <v>23</v>
      </c>
      <c r="B5440" s="6" t="s">
        <v>24</v>
      </c>
      <c r="C5440" s="6" t="s">
        <v>25</v>
      </c>
      <c r="D5440" s="6" t="s">
        <v>26</v>
      </c>
      <c r="E5440" s="6" t="s">
        <v>8</v>
      </c>
      <c r="G5440" s="6" t="s">
        <v>27</v>
      </c>
      <c r="H5440" s="7">
        <v>6168736.0</v>
      </c>
      <c r="I5440" s="8">
        <v>6169953.0</v>
      </c>
      <c r="J5440" t="s">
        <v>28</v>
      </c>
      <c r="K5440" t="s">
        <v>12826</v>
      </c>
      <c r="L5440" t="s">
        <v>12826</v>
      </c>
      <c r="N5440" t="s">
        <v>12827</v>
      </c>
      <c r="Q5440" t="s">
        <v>12828</v>
      </c>
      <c r="R5440">
        <v>1218.0</v>
      </c>
      <c r="S5440">
        <v>405.0</v>
      </c>
    </row>
    <row r="5441" ht="15.75" customHeight="1">
      <c r="A5441" s="6" t="s">
        <v>23</v>
      </c>
      <c r="B5441" s="6" t="s">
        <v>24</v>
      </c>
      <c r="C5441" s="6" t="s">
        <v>25</v>
      </c>
      <c r="D5441" s="6" t="s">
        <v>26</v>
      </c>
      <c r="E5441" s="6" t="s">
        <v>8</v>
      </c>
      <c r="G5441" s="6" t="s">
        <v>27</v>
      </c>
      <c r="H5441" s="7">
        <v>6170116.0</v>
      </c>
      <c r="I5441" s="8">
        <v>6171408.0</v>
      </c>
      <c r="J5441" t="s">
        <v>28</v>
      </c>
      <c r="K5441" t="s">
        <v>12829</v>
      </c>
      <c r="L5441" t="s">
        <v>12829</v>
      </c>
      <c r="N5441" t="s">
        <v>12830</v>
      </c>
      <c r="Q5441" t="s">
        <v>12831</v>
      </c>
      <c r="R5441">
        <v>1293.0</v>
      </c>
      <c r="S5441">
        <v>430.0</v>
      </c>
    </row>
    <row r="5442" ht="15.75" customHeight="1">
      <c r="A5442" s="6" t="s">
        <v>23</v>
      </c>
      <c r="B5442" s="6" t="s">
        <v>24</v>
      </c>
      <c r="C5442" s="6" t="s">
        <v>25</v>
      </c>
      <c r="D5442" s="6" t="s">
        <v>26</v>
      </c>
      <c r="E5442" s="6" t="s">
        <v>8</v>
      </c>
      <c r="G5442" s="6" t="s">
        <v>27</v>
      </c>
      <c r="H5442" s="7">
        <v>6171575.0</v>
      </c>
      <c r="I5442" s="8">
        <v>6172315.0</v>
      </c>
      <c r="J5442" t="s">
        <v>28</v>
      </c>
      <c r="K5442" t="s">
        <v>12832</v>
      </c>
      <c r="L5442" t="s">
        <v>12832</v>
      </c>
      <c r="N5442" t="s">
        <v>296</v>
      </c>
      <c r="Q5442" t="s">
        <v>12833</v>
      </c>
      <c r="R5442">
        <v>741.0</v>
      </c>
      <c r="S5442">
        <v>246.0</v>
      </c>
    </row>
    <row r="5443" ht="15.75" customHeight="1">
      <c r="A5443" s="6" t="s">
        <v>23</v>
      </c>
      <c r="B5443" s="6" t="s">
        <v>24</v>
      </c>
      <c r="C5443" s="6" t="s">
        <v>25</v>
      </c>
      <c r="D5443" s="6" t="s">
        <v>26</v>
      </c>
      <c r="E5443" s="6" t="s">
        <v>8</v>
      </c>
      <c r="G5443" s="6" t="s">
        <v>27</v>
      </c>
      <c r="H5443" s="7">
        <v>6172727.0</v>
      </c>
      <c r="I5443" s="8">
        <v>6173380.0</v>
      </c>
      <c r="J5443" t="s">
        <v>28</v>
      </c>
      <c r="K5443" t="s">
        <v>12834</v>
      </c>
      <c r="L5443" t="s">
        <v>12834</v>
      </c>
      <c r="N5443" t="s">
        <v>12835</v>
      </c>
      <c r="Q5443" t="s">
        <v>12836</v>
      </c>
      <c r="R5443">
        <v>654.0</v>
      </c>
      <c r="S5443">
        <v>217.0</v>
      </c>
    </row>
    <row r="5444" ht="15.75" customHeight="1">
      <c r="A5444" s="6" t="s">
        <v>23</v>
      </c>
      <c r="B5444" s="6" t="s">
        <v>24</v>
      </c>
      <c r="C5444" s="6" t="s">
        <v>25</v>
      </c>
      <c r="D5444" s="6" t="s">
        <v>26</v>
      </c>
      <c r="E5444" s="6" t="s">
        <v>8</v>
      </c>
      <c r="G5444" s="6" t="s">
        <v>27</v>
      </c>
      <c r="H5444" s="7">
        <v>6173566.0</v>
      </c>
      <c r="I5444" s="8">
        <v>6174645.0</v>
      </c>
      <c r="J5444" t="s">
        <v>37</v>
      </c>
      <c r="K5444" t="s">
        <v>12837</v>
      </c>
      <c r="L5444" t="s">
        <v>12837</v>
      </c>
      <c r="N5444" t="s">
        <v>12838</v>
      </c>
      <c r="Q5444" t="s">
        <v>12839</v>
      </c>
      <c r="R5444">
        <v>1080.0</v>
      </c>
      <c r="S5444">
        <v>359.0</v>
      </c>
    </row>
    <row r="5445" ht="15.75" customHeight="1">
      <c r="A5445" s="6" t="s">
        <v>23</v>
      </c>
      <c r="B5445" s="6" t="s">
        <v>24</v>
      </c>
      <c r="C5445" s="6" t="s">
        <v>25</v>
      </c>
      <c r="D5445" s="6" t="s">
        <v>26</v>
      </c>
      <c r="E5445" s="6" t="s">
        <v>8</v>
      </c>
      <c r="G5445" s="6" t="s">
        <v>27</v>
      </c>
      <c r="H5445" s="7">
        <v>6174755.0</v>
      </c>
      <c r="I5445" s="8">
        <v>6175762.0</v>
      </c>
      <c r="J5445" t="s">
        <v>28</v>
      </c>
      <c r="K5445" t="s">
        <v>12840</v>
      </c>
      <c r="L5445" t="s">
        <v>12840</v>
      </c>
      <c r="N5445" t="s">
        <v>12841</v>
      </c>
      <c r="Q5445" t="s">
        <v>12842</v>
      </c>
      <c r="R5445">
        <v>1008.0</v>
      </c>
      <c r="S5445">
        <v>335.0</v>
      </c>
    </row>
    <row r="5446" ht="15.75" customHeight="1">
      <c r="A5446" s="6" t="s">
        <v>23</v>
      </c>
      <c r="B5446" s="6" t="s">
        <v>24</v>
      </c>
      <c r="C5446" s="6" t="s">
        <v>25</v>
      </c>
      <c r="D5446" s="6" t="s">
        <v>26</v>
      </c>
      <c r="E5446" s="6" t="s">
        <v>8</v>
      </c>
      <c r="G5446" s="6" t="s">
        <v>27</v>
      </c>
      <c r="H5446" s="7">
        <v>6175969.0</v>
      </c>
      <c r="I5446" s="8">
        <v>6177372.0</v>
      </c>
      <c r="J5446" t="s">
        <v>37</v>
      </c>
      <c r="K5446" t="s">
        <v>12843</v>
      </c>
      <c r="L5446" t="s">
        <v>12843</v>
      </c>
      <c r="N5446" t="s">
        <v>12844</v>
      </c>
      <c r="O5446" t="s">
        <v>12845</v>
      </c>
      <c r="Q5446" t="s">
        <v>12846</v>
      </c>
      <c r="R5446">
        <v>1404.0</v>
      </c>
      <c r="S5446">
        <v>467.0</v>
      </c>
    </row>
    <row r="5447" ht="15.75" customHeight="1">
      <c r="A5447" s="6" t="s">
        <v>23</v>
      </c>
      <c r="B5447" s="6" t="s">
        <v>24</v>
      </c>
      <c r="C5447" s="6" t="s">
        <v>25</v>
      </c>
      <c r="D5447" s="6" t="s">
        <v>26</v>
      </c>
      <c r="E5447" s="6" t="s">
        <v>8</v>
      </c>
      <c r="G5447" s="6" t="s">
        <v>27</v>
      </c>
      <c r="H5447" s="7">
        <v>6177369.0</v>
      </c>
      <c r="I5447" s="8">
        <v>6178079.0</v>
      </c>
      <c r="J5447" t="s">
        <v>37</v>
      </c>
      <c r="K5447" t="s">
        <v>12847</v>
      </c>
      <c r="L5447" t="s">
        <v>12847</v>
      </c>
      <c r="N5447" t="s">
        <v>33</v>
      </c>
      <c r="Q5447" t="s">
        <v>12848</v>
      </c>
      <c r="R5447">
        <v>711.0</v>
      </c>
      <c r="S5447">
        <v>236.0</v>
      </c>
    </row>
    <row r="5448" ht="15.75" customHeight="1">
      <c r="A5448" s="6" t="s">
        <v>23</v>
      </c>
      <c r="B5448" s="6" t="s">
        <v>24</v>
      </c>
      <c r="C5448" s="6" t="s">
        <v>25</v>
      </c>
      <c r="D5448" s="6" t="s">
        <v>26</v>
      </c>
      <c r="E5448" s="6" t="s">
        <v>8</v>
      </c>
      <c r="G5448" s="6" t="s">
        <v>27</v>
      </c>
      <c r="H5448" s="7">
        <v>6178135.0</v>
      </c>
      <c r="I5448" s="8">
        <v>6178905.0</v>
      </c>
      <c r="J5448" t="s">
        <v>28</v>
      </c>
      <c r="K5448" t="s">
        <v>12849</v>
      </c>
      <c r="L5448" t="s">
        <v>12849</v>
      </c>
      <c r="N5448" t="s">
        <v>12850</v>
      </c>
      <c r="Q5448" t="s">
        <v>12851</v>
      </c>
      <c r="R5448">
        <v>771.0</v>
      </c>
      <c r="S5448">
        <v>256.0</v>
      </c>
    </row>
    <row r="5449" ht="15.75" customHeight="1">
      <c r="A5449" s="6" t="s">
        <v>23</v>
      </c>
      <c r="B5449" s="6" t="s">
        <v>24</v>
      </c>
      <c r="C5449" s="6" t="s">
        <v>25</v>
      </c>
      <c r="D5449" s="6" t="s">
        <v>26</v>
      </c>
      <c r="E5449" s="6" t="s">
        <v>8</v>
      </c>
      <c r="G5449" s="6" t="s">
        <v>27</v>
      </c>
      <c r="H5449" s="7">
        <v>6178997.0</v>
      </c>
      <c r="I5449" s="8">
        <v>6180064.0</v>
      </c>
      <c r="J5449" t="s">
        <v>28</v>
      </c>
      <c r="K5449" t="s">
        <v>12852</v>
      </c>
      <c r="L5449" t="s">
        <v>12852</v>
      </c>
      <c r="N5449" t="s">
        <v>12850</v>
      </c>
      <c r="Q5449" t="s">
        <v>12853</v>
      </c>
      <c r="R5449">
        <v>1068.0</v>
      </c>
      <c r="S5449">
        <v>355.0</v>
      </c>
    </row>
    <row r="5450" ht="15.75" customHeight="1">
      <c r="A5450" s="6" t="s">
        <v>23</v>
      </c>
      <c r="B5450" s="6" t="s">
        <v>24</v>
      </c>
      <c r="C5450" s="6" t="s">
        <v>25</v>
      </c>
      <c r="D5450" s="6" t="s">
        <v>26</v>
      </c>
      <c r="E5450" s="6" t="s">
        <v>8</v>
      </c>
      <c r="G5450" s="6" t="s">
        <v>27</v>
      </c>
      <c r="H5450" s="7">
        <v>6180105.0</v>
      </c>
      <c r="I5450" s="8">
        <v>6180548.0</v>
      </c>
      <c r="J5450" t="s">
        <v>28</v>
      </c>
      <c r="K5450" t="s">
        <v>12854</v>
      </c>
      <c r="L5450" t="s">
        <v>12854</v>
      </c>
      <c r="N5450" t="s">
        <v>33</v>
      </c>
      <c r="Q5450" t="s">
        <v>12855</v>
      </c>
      <c r="R5450">
        <v>444.0</v>
      </c>
      <c r="S5450">
        <v>147.0</v>
      </c>
    </row>
    <row r="5451" ht="15.75" customHeight="1">
      <c r="A5451" s="6" t="s">
        <v>23</v>
      </c>
      <c r="B5451" s="6" t="s">
        <v>24</v>
      </c>
      <c r="C5451" s="6" t="s">
        <v>25</v>
      </c>
      <c r="D5451" s="6" t="s">
        <v>26</v>
      </c>
      <c r="E5451" s="6" t="s">
        <v>8</v>
      </c>
      <c r="G5451" s="6" t="s">
        <v>27</v>
      </c>
      <c r="H5451" s="7">
        <v>6180541.0</v>
      </c>
      <c r="I5451" s="8">
        <v>6181380.0</v>
      </c>
      <c r="J5451" t="s">
        <v>28</v>
      </c>
      <c r="K5451" t="s">
        <v>12856</v>
      </c>
      <c r="L5451" t="s">
        <v>12856</v>
      </c>
      <c r="N5451" t="s">
        <v>12857</v>
      </c>
      <c r="Q5451" t="s">
        <v>12858</v>
      </c>
      <c r="R5451">
        <v>840.0</v>
      </c>
      <c r="S5451">
        <v>279.0</v>
      </c>
    </row>
    <row r="5452" ht="15.75" customHeight="1">
      <c r="A5452" s="6" t="s">
        <v>23</v>
      </c>
      <c r="B5452" s="6" t="s">
        <v>24</v>
      </c>
      <c r="C5452" s="6" t="s">
        <v>25</v>
      </c>
      <c r="D5452" s="6" t="s">
        <v>26</v>
      </c>
      <c r="E5452" s="6" t="s">
        <v>8</v>
      </c>
      <c r="G5452" s="6" t="s">
        <v>27</v>
      </c>
      <c r="H5452" s="7">
        <v>6181579.0</v>
      </c>
      <c r="I5452" s="8">
        <v>6182499.0</v>
      </c>
      <c r="J5452" t="s">
        <v>37</v>
      </c>
      <c r="K5452" t="s">
        <v>12859</v>
      </c>
      <c r="L5452" t="s">
        <v>12859</v>
      </c>
      <c r="N5452" t="s">
        <v>506</v>
      </c>
      <c r="Q5452" t="s">
        <v>12860</v>
      </c>
      <c r="R5452">
        <v>921.0</v>
      </c>
      <c r="S5452">
        <v>306.0</v>
      </c>
    </row>
    <row r="5453" ht="15.75" customHeight="1">
      <c r="A5453" s="6" t="s">
        <v>23</v>
      </c>
      <c r="B5453" s="6" t="s">
        <v>24</v>
      </c>
      <c r="C5453" s="6" t="s">
        <v>25</v>
      </c>
      <c r="D5453" s="6" t="s">
        <v>26</v>
      </c>
      <c r="E5453" s="6" t="s">
        <v>8</v>
      </c>
      <c r="G5453" s="6" t="s">
        <v>27</v>
      </c>
      <c r="H5453" s="7">
        <v>6182609.0</v>
      </c>
      <c r="I5453" s="8">
        <v>6183139.0</v>
      </c>
      <c r="J5453" t="s">
        <v>37</v>
      </c>
      <c r="K5453" t="s">
        <v>12861</v>
      </c>
      <c r="L5453" t="s">
        <v>12861</v>
      </c>
      <c r="N5453" t="s">
        <v>33</v>
      </c>
      <c r="Q5453" t="s">
        <v>12862</v>
      </c>
      <c r="R5453">
        <v>531.0</v>
      </c>
      <c r="S5453">
        <v>176.0</v>
      </c>
    </row>
    <row r="5454" ht="15.75" customHeight="1">
      <c r="A5454" s="6" t="s">
        <v>23</v>
      </c>
      <c r="B5454" s="6" t="s">
        <v>24</v>
      </c>
      <c r="C5454" s="6" t="s">
        <v>25</v>
      </c>
      <c r="D5454" s="6" t="s">
        <v>26</v>
      </c>
      <c r="E5454" s="6" t="s">
        <v>8</v>
      </c>
      <c r="G5454" s="6" t="s">
        <v>27</v>
      </c>
      <c r="H5454" s="7">
        <v>6183192.0</v>
      </c>
      <c r="I5454" s="8">
        <v>6185291.0</v>
      </c>
      <c r="J5454" t="s">
        <v>28</v>
      </c>
      <c r="K5454" t="s">
        <v>12863</v>
      </c>
      <c r="L5454" t="s">
        <v>12863</v>
      </c>
      <c r="N5454" t="s">
        <v>12864</v>
      </c>
      <c r="Q5454" t="s">
        <v>12865</v>
      </c>
      <c r="R5454">
        <v>2100.0</v>
      </c>
      <c r="S5454">
        <v>699.0</v>
      </c>
    </row>
    <row r="5455" ht="15.75" customHeight="1">
      <c r="A5455" s="6" t="s">
        <v>23</v>
      </c>
      <c r="B5455" s="6" t="s">
        <v>24</v>
      </c>
      <c r="C5455" s="6" t="s">
        <v>25</v>
      </c>
      <c r="D5455" s="6" t="s">
        <v>26</v>
      </c>
      <c r="E5455" s="6" t="s">
        <v>8</v>
      </c>
      <c r="G5455" s="6" t="s">
        <v>27</v>
      </c>
      <c r="H5455" s="7">
        <v>6185440.0</v>
      </c>
      <c r="I5455" s="8">
        <v>6185856.0</v>
      </c>
      <c r="J5455" t="s">
        <v>28</v>
      </c>
      <c r="K5455" t="s">
        <v>12866</v>
      </c>
      <c r="L5455" t="s">
        <v>12866</v>
      </c>
      <c r="N5455" t="s">
        <v>12867</v>
      </c>
      <c r="O5455" t="s">
        <v>12868</v>
      </c>
      <c r="Q5455" t="s">
        <v>12869</v>
      </c>
      <c r="R5455">
        <v>417.0</v>
      </c>
      <c r="S5455">
        <v>138.0</v>
      </c>
    </row>
    <row r="5456" ht="15.75" customHeight="1">
      <c r="A5456" s="6" t="s">
        <v>23</v>
      </c>
      <c r="B5456" s="6" t="s">
        <v>24</v>
      </c>
      <c r="C5456" s="6" t="s">
        <v>25</v>
      </c>
      <c r="D5456" s="6" t="s">
        <v>26</v>
      </c>
      <c r="E5456" s="6" t="s">
        <v>8</v>
      </c>
      <c r="G5456" s="6" t="s">
        <v>27</v>
      </c>
      <c r="H5456" s="7">
        <v>6185882.0</v>
      </c>
      <c r="I5456" s="8">
        <v>6187267.0</v>
      </c>
      <c r="J5456" t="s">
        <v>28</v>
      </c>
      <c r="K5456" t="s">
        <v>12870</v>
      </c>
      <c r="L5456" t="s">
        <v>12870</v>
      </c>
      <c r="N5456" t="s">
        <v>12871</v>
      </c>
      <c r="Q5456" t="s">
        <v>12872</v>
      </c>
      <c r="R5456">
        <v>1386.0</v>
      </c>
      <c r="S5456">
        <v>461.0</v>
      </c>
    </row>
    <row r="5457" ht="15.75" customHeight="1">
      <c r="A5457" s="6" t="s">
        <v>23</v>
      </c>
      <c r="B5457" s="6" t="s">
        <v>24</v>
      </c>
      <c r="C5457" s="6" t="s">
        <v>25</v>
      </c>
      <c r="D5457" s="6" t="s">
        <v>26</v>
      </c>
      <c r="E5457" s="6" t="s">
        <v>8</v>
      </c>
      <c r="G5457" s="6" t="s">
        <v>27</v>
      </c>
      <c r="H5457" s="7">
        <v>6187384.0</v>
      </c>
      <c r="I5457" s="8">
        <v>6187848.0</v>
      </c>
      <c r="J5457" t="s">
        <v>28</v>
      </c>
      <c r="K5457" t="s">
        <v>12873</v>
      </c>
      <c r="L5457" t="s">
        <v>12873</v>
      </c>
      <c r="N5457" t="s">
        <v>33</v>
      </c>
      <c r="Q5457" t="s">
        <v>12874</v>
      </c>
      <c r="R5457">
        <v>465.0</v>
      </c>
      <c r="S5457">
        <v>154.0</v>
      </c>
    </row>
    <row r="5458" ht="15.75" customHeight="1">
      <c r="A5458" s="6" t="s">
        <v>23</v>
      </c>
      <c r="B5458" s="6" t="s">
        <v>24</v>
      </c>
      <c r="C5458" s="6" t="s">
        <v>25</v>
      </c>
      <c r="D5458" s="6" t="s">
        <v>26</v>
      </c>
      <c r="E5458" s="6" t="s">
        <v>8</v>
      </c>
      <c r="G5458" s="6" t="s">
        <v>27</v>
      </c>
      <c r="H5458" s="7">
        <v>6187970.0</v>
      </c>
      <c r="I5458" s="8">
        <v>6188758.0</v>
      </c>
      <c r="J5458" t="s">
        <v>28</v>
      </c>
      <c r="K5458" t="s">
        <v>12875</v>
      </c>
      <c r="L5458" t="s">
        <v>12875</v>
      </c>
      <c r="N5458" t="s">
        <v>12876</v>
      </c>
      <c r="Q5458" t="s">
        <v>12877</v>
      </c>
      <c r="R5458">
        <v>789.0</v>
      </c>
      <c r="S5458">
        <v>262.0</v>
      </c>
    </row>
    <row r="5459" ht="15.75" customHeight="1">
      <c r="A5459" s="6" t="s">
        <v>23</v>
      </c>
      <c r="B5459" s="6" t="s">
        <v>24</v>
      </c>
      <c r="C5459" s="6" t="s">
        <v>25</v>
      </c>
      <c r="D5459" s="6" t="s">
        <v>26</v>
      </c>
      <c r="E5459" s="6" t="s">
        <v>8</v>
      </c>
      <c r="G5459" s="6" t="s">
        <v>27</v>
      </c>
      <c r="H5459" s="7">
        <v>6188954.0</v>
      </c>
      <c r="I5459" s="8">
        <v>6189910.0</v>
      </c>
      <c r="J5459" t="s">
        <v>37</v>
      </c>
      <c r="K5459" t="s">
        <v>12878</v>
      </c>
      <c r="L5459" t="s">
        <v>12878</v>
      </c>
      <c r="N5459" t="s">
        <v>12879</v>
      </c>
      <c r="Q5459" t="s">
        <v>12880</v>
      </c>
      <c r="R5459">
        <v>957.0</v>
      </c>
      <c r="S5459">
        <v>318.0</v>
      </c>
    </row>
    <row r="5460" ht="15.75" customHeight="1">
      <c r="A5460" s="6" t="s">
        <v>23</v>
      </c>
      <c r="B5460" s="6" t="s">
        <v>24</v>
      </c>
      <c r="C5460" s="6" t="s">
        <v>25</v>
      </c>
      <c r="D5460" s="6" t="s">
        <v>26</v>
      </c>
      <c r="E5460" s="6" t="s">
        <v>8</v>
      </c>
      <c r="G5460" s="6" t="s">
        <v>27</v>
      </c>
      <c r="H5460" s="7">
        <v>6189949.0</v>
      </c>
      <c r="I5460" s="8">
        <v>6192039.0</v>
      </c>
      <c r="J5460" t="s">
        <v>37</v>
      </c>
      <c r="K5460" t="s">
        <v>12881</v>
      </c>
      <c r="L5460" t="s">
        <v>12881</v>
      </c>
      <c r="N5460" t="s">
        <v>12882</v>
      </c>
      <c r="Q5460" t="s">
        <v>12883</v>
      </c>
      <c r="R5460">
        <v>2091.0</v>
      </c>
      <c r="S5460">
        <v>696.0</v>
      </c>
    </row>
    <row r="5461" ht="15.75" customHeight="1">
      <c r="A5461" s="6" t="s">
        <v>23</v>
      </c>
      <c r="B5461" s="6" t="s">
        <v>24</v>
      </c>
      <c r="C5461" s="6" t="s">
        <v>25</v>
      </c>
      <c r="D5461" s="6" t="s">
        <v>26</v>
      </c>
      <c r="E5461" s="6" t="s">
        <v>8</v>
      </c>
      <c r="G5461" s="6" t="s">
        <v>27</v>
      </c>
      <c r="H5461" s="7">
        <v>6192254.0</v>
      </c>
      <c r="I5461" s="8">
        <v>6192841.0</v>
      </c>
      <c r="J5461" t="s">
        <v>37</v>
      </c>
      <c r="K5461" t="s">
        <v>12884</v>
      </c>
      <c r="L5461" t="s">
        <v>12884</v>
      </c>
      <c r="N5461" t="s">
        <v>5779</v>
      </c>
      <c r="Q5461" t="s">
        <v>12885</v>
      </c>
      <c r="R5461">
        <v>588.0</v>
      </c>
      <c r="S5461">
        <v>195.0</v>
      </c>
    </row>
    <row r="5462" ht="15.75" customHeight="1">
      <c r="A5462" s="6" t="s">
        <v>23</v>
      </c>
      <c r="B5462" s="6" t="s">
        <v>24</v>
      </c>
      <c r="C5462" s="6" t="s">
        <v>25</v>
      </c>
      <c r="D5462" s="6" t="s">
        <v>26</v>
      </c>
      <c r="E5462" s="6" t="s">
        <v>8</v>
      </c>
      <c r="G5462" s="6" t="s">
        <v>27</v>
      </c>
      <c r="H5462" s="7">
        <v>6193075.0</v>
      </c>
      <c r="I5462" s="8">
        <v>6194061.0</v>
      </c>
      <c r="J5462" t="s">
        <v>37</v>
      </c>
      <c r="K5462" t="s">
        <v>12886</v>
      </c>
      <c r="L5462" t="s">
        <v>12886</v>
      </c>
      <c r="N5462" t="s">
        <v>1442</v>
      </c>
      <c r="Q5462" t="s">
        <v>12887</v>
      </c>
      <c r="R5462">
        <v>987.0</v>
      </c>
      <c r="S5462">
        <v>328.0</v>
      </c>
    </row>
    <row r="5463" ht="15.75" customHeight="1">
      <c r="A5463" s="6" t="s">
        <v>23</v>
      </c>
      <c r="B5463" s="6" t="s">
        <v>24</v>
      </c>
      <c r="C5463" s="6" t="s">
        <v>25</v>
      </c>
      <c r="D5463" s="6" t="s">
        <v>26</v>
      </c>
      <c r="E5463" s="6" t="s">
        <v>8</v>
      </c>
      <c r="G5463" s="6" t="s">
        <v>27</v>
      </c>
      <c r="H5463" s="7">
        <v>6194143.0</v>
      </c>
      <c r="I5463" s="8">
        <v>6194796.0</v>
      </c>
      <c r="J5463" t="s">
        <v>28</v>
      </c>
      <c r="K5463" t="s">
        <v>12888</v>
      </c>
      <c r="L5463" t="s">
        <v>12888</v>
      </c>
      <c r="N5463" t="s">
        <v>857</v>
      </c>
      <c r="Q5463" t="s">
        <v>12889</v>
      </c>
      <c r="R5463">
        <v>654.0</v>
      </c>
      <c r="S5463">
        <v>217.0</v>
      </c>
    </row>
    <row r="5464" ht="15.75" customHeight="1">
      <c r="A5464" s="6" t="s">
        <v>23</v>
      </c>
      <c r="B5464" s="6" t="s">
        <v>24</v>
      </c>
      <c r="C5464" s="6" t="s">
        <v>25</v>
      </c>
      <c r="D5464" s="6" t="s">
        <v>26</v>
      </c>
      <c r="E5464" s="6" t="s">
        <v>8</v>
      </c>
      <c r="G5464" s="6" t="s">
        <v>27</v>
      </c>
      <c r="H5464" s="7">
        <v>6194846.0</v>
      </c>
      <c r="I5464" s="8">
        <v>6195628.0</v>
      </c>
      <c r="J5464" t="s">
        <v>28</v>
      </c>
      <c r="K5464" t="s">
        <v>12890</v>
      </c>
      <c r="L5464" t="s">
        <v>12890</v>
      </c>
      <c r="N5464" t="s">
        <v>2175</v>
      </c>
      <c r="Q5464" t="s">
        <v>12891</v>
      </c>
      <c r="R5464">
        <v>783.0</v>
      </c>
      <c r="S5464">
        <v>260.0</v>
      </c>
    </row>
    <row r="5465" ht="15.75" customHeight="1">
      <c r="A5465" s="6" t="s">
        <v>23</v>
      </c>
      <c r="B5465" s="6" t="s">
        <v>24</v>
      </c>
      <c r="C5465" s="6" t="s">
        <v>25</v>
      </c>
      <c r="D5465" s="6" t="s">
        <v>26</v>
      </c>
      <c r="E5465" s="6" t="s">
        <v>8</v>
      </c>
      <c r="G5465" s="6" t="s">
        <v>27</v>
      </c>
      <c r="H5465" s="7">
        <v>6195918.0</v>
      </c>
      <c r="I5465" s="8">
        <v>6198797.0</v>
      </c>
      <c r="J5465" t="s">
        <v>37</v>
      </c>
      <c r="K5465" t="s">
        <v>12892</v>
      </c>
      <c r="L5465" t="s">
        <v>12892</v>
      </c>
      <c r="N5465" t="s">
        <v>4391</v>
      </c>
      <c r="Q5465" t="s">
        <v>12893</v>
      </c>
      <c r="R5465">
        <v>2880.0</v>
      </c>
      <c r="S5465">
        <v>959.0</v>
      </c>
    </row>
    <row r="5466" ht="15.75" customHeight="1">
      <c r="A5466" s="6" t="s">
        <v>23</v>
      </c>
      <c r="B5466" s="6" t="s">
        <v>24</v>
      </c>
      <c r="C5466" s="6" t="s">
        <v>25</v>
      </c>
      <c r="D5466" s="6" t="s">
        <v>26</v>
      </c>
      <c r="E5466" s="6" t="s">
        <v>8</v>
      </c>
      <c r="G5466" s="6" t="s">
        <v>27</v>
      </c>
      <c r="H5466" s="7">
        <v>6198950.0</v>
      </c>
      <c r="I5466" s="8">
        <v>6199366.0</v>
      </c>
      <c r="J5466" t="s">
        <v>37</v>
      </c>
      <c r="K5466" t="s">
        <v>12894</v>
      </c>
      <c r="L5466" t="s">
        <v>12894</v>
      </c>
      <c r="N5466" t="s">
        <v>12895</v>
      </c>
      <c r="Q5466" t="s">
        <v>12896</v>
      </c>
      <c r="R5466">
        <v>417.0</v>
      </c>
      <c r="S5466">
        <v>138.0</v>
      </c>
    </row>
    <row r="5467" ht="15.75" customHeight="1">
      <c r="A5467" s="6" t="s">
        <v>23</v>
      </c>
      <c r="B5467" s="6" t="s">
        <v>24</v>
      </c>
      <c r="C5467" s="6" t="s">
        <v>25</v>
      </c>
      <c r="D5467" s="6" t="s">
        <v>26</v>
      </c>
      <c r="E5467" s="6" t="s">
        <v>8</v>
      </c>
      <c r="G5467" s="6" t="s">
        <v>27</v>
      </c>
      <c r="H5467" s="7">
        <v>6199413.0</v>
      </c>
      <c r="I5467" s="8">
        <v>6200207.0</v>
      </c>
      <c r="J5467" t="s">
        <v>37</v>
      </c>
      <c r="K5467" t="s">
        <v>12897</v>
      </c>
      <c r="L5467" t="s">
        <v>12897</v>
      </c>
      <c r="N5467" t="s">
        <v>33</v>
      </c>
      <c r="Q5467" t="s">
        <v>12898</v>
      </c>
      <c r="R5467">
        <v>795.0</v>
      </c>
      <c r="S5467">
        <v>264.0</v>
      </c>
    </row>
    <row r="5468" ht="15.75" customHeight="1">
      <c r="A5468" s="6" t="s">
        <v>23</v>
      </c>
      <c r="B5468" s="6" t="s">
        <v>24</v>
      </c>
      <c r="C5468" s="6" t="s">
        <v>25</v>
      </c>
      <c r="D5468" s="6" t="s">
        <v>26</v>
      </c>
      <c r="E5468" s="6" t="s">
        <v>8</v>
      </c>
      <c r="G5468" s="6" t="s">
        <v>27</v>
      </c>
      <c r="H5468" s="7">
        <v>6200224.0</v>
      </c>
      <c r="I5468" s="8">
        <v>6200448.0</v>
      </c>
      <c r="J5468" t="s">
        <v>37</v>
      </c>
      <c r="K5468" t="s">
        <v>12899</v>
      </c>
      <c r="L5468" t="s">
        <v>12899</v>
      </c>
      <c r="N5468" t="s">
        <v>33</v>
      </c>
      <c r="Q5468" t="s">
        <v>12900</v>
      </c>
      <c r="R5468">
        <v>225.0</v>
      </c>
      <c r="S5468">
        <v>74.0</v>
      </c>
    </row>
    <row r="5469" ht="15.75" customHeight="1">
      <c r="A5469" s="6" t="s">
        <v>23</v>
      </c>
      <c r="B5469" s="6" t="s">
        <v>24</v>
      </c>
      <c r="C5469" s="6" t="s">
        <v>25</v>
      </c>
      <c r="D5469" s="6" t="s">
        <v>26</v>
      </c>
      <c r="E5469" s="6" t="s">
        <v>8</v>
      </c>
      <c r="G5469" s="6" t="s">
        <v>27</v>
      </c>
      <c r="H5469" s="7">
        <v>6200494.0</v>
      </c>
      <c r="I5469" s="8">
        <v>6202521.0</v>
      </c>
      <c r="J5469" t="s">
        <v>37</v>
      </c>
      <c r="K5469" t="s">
        <v>12901</v>
      </c>
      <c r="L5469" t="s">
        <v>12901</v>
      </c>
      <c r="N5469" t="s">
        <v>12902</v>
      </c>
      <c r="Q5469" t="s">
        <v>12903</v>
      </c>
      <c r="R5469">
        <v>2028.0</v>
      </c>
      <c r="S5469">
        <v>675.0</v>
      </c>
    </row>
    <row r="5470" ht="15.75" customHeight="1">
      <c r="A5470" s="6" t="s">
        <v>23</v>
      </c>
      <c r="B5470" s="6" t="s">
        <v>24</v>
      </c>
      <c r="C5470" s="6" t="s">
        <v>25</v>
      </c>
      <c r="D5470" s="6" t="s">
        <v>26</v>
      </c>
      <c r="E5470" s="6" t="s">
        <v>8</v>
      </c>
      <c r="G5470" s="6" t="s">
        <v>27</v>
      </c>
      <c r="H5470" s="7">
        <v>6202518.0</v>
      </c>
      <c r="I5470" s="8">
        <v>6203402.0</v>
      </c>
      <c r="J5470" t="s">
        <v>37</v>
      </c>
      <c r="K5470" t="s">
        <v>12904</v>
      </c>
      <c r="L5470" t="s">
        <v>12904</v>
      </c>
      <c r="N5470" t="s">
        <v>12905</v>
      </c>
      <c r="Q5470" t="s">
        <v>12906</v>
      </c>
      <c r="R5470">
        <v>885.0</v>
      </c>
      <c r="S5470">
        <v>294.0</v>
      </c>
    </row>
    <row r="5471" ht="15.75" customHeight="1">
      <c r="A5471" s="6" t="s">
        <v>23</v>
      </c>
      <c r="B5471" s="6" t="s">
        <v>24</v>
      </c>
      <c r="C5471" s="6" t="s">
        <v>25</v>
      </c>
      <c r="D5471" s="6" t="s">
        <v>26</v>
      </c>
      <c r="E5471" s="6" t="s">
        <v>8</v>
      </c>
      <c r="G5471" s="6" t="s">
        <v>27</v>
      </c>
      <c r="H5471" s="7">
        <v>6203476.0</v>
      </c>
      <c r="I5471" s="8">
        <v>6204519.0</v>
      </c>
      <c r="J5471" t="s">
        <v>37</v>
      </c>
      <c r="K5471" t="s">
        <v>12907</v>
      </c>
      <c r="L5471" t="s">
        <v>12907</v>
      </c>
      <c r="N5471" t="s">
        <v>33</v>
      </c>
      <c r="Q5471" t="s">
        <v>12908</v>
      </c>
      <c r="R5471">
        <v>1044.0</v>
      </c>
      <c r="S5471">
        <v>347.0</v>
      </c>
    </row>
    <row r="5472" ht="15.75" customHeight="1">
      <c r="A5472" s="6" t="s">
        <v>23</v>
      </c>
      <c r="B5472" s="6" t="s">
        <v>24</v>
      </c>
      <c r="C5472" s="6" t="s">
        <v>25</v>
      </c>
      <c r="D5472" s="6" t="s">
        <v>26</v>
      </c>
      <c r="E5472" s="6" t="s">
        <v>8</v>
      </c>
      <c r="G5472" s="6" t="s">
        <v>27</v>
      </c>
      <c r="H5472" s="7">
        <v>6204510.0</v>
      </c>
      <c r="I5472" s="8">
        <v>6205490.0</v>
      </c>
      <c r="J5472" t="s">
        <v>37</v>
      </c>
      <c r="K5472" t="s">
        <v>12909</v>
      </c>
      <c r="L5472" t="s">
        <v>12909</v>
      </c>
      <c r="N5472" t="s">
        <v>12910</v>
      </c>
      <c r="O5472" t="s">
        <v>12911</v>
      </c>
      <c r="Q5472" t="s">
        <v>12912</v>
      </c>
      <c r="R5472">
        <v>981.0</v>
      </c>
      <c r="S5472">
        <v>326.0</v>
      </c>
    </row>
    <row r="5473" ht="15.75" customHeight="1">
      <c r="A5473" s="6" t="s">
        <v>23</v>
      </c>
      <c r="B5473" s="6" t="s">
        <v>24</v>
      </c>
      <c r="C5473" s="6" t="s">
        <v>25</v>
      </c>
      <c r="D5473" s="6" t="s">
        <v>26</v>
      </c>
      <c r="E5473" s="6" t="s">
        <v>8</v>
      </c>
      <c r="G5473" s="6" t="s">
        <v>27</v>
      </c>
      <c r="H5473" s="7">
        <v>6205721.0</v>
      </c>
      <c r="I5473" s="8">
        <v>6206728.0</v>
      </c>
      <c r="J5473" t="s">
        <v>37</v>
      </c>
      <c r="K5473" t="s">
        <v>12913</v>
      </c>
      <c r="L5473" t="s">
        <v>12913</v>
      </c>
      <c r="N5473" t="s">
        <v>8687</v>
      </c>
      <c r="O5473" t="s">
        <v>8688</v>
      </c>
      <c r="Q5473" t="s">
        <v>12914</v>
      </c>
      <c r="R5473">
        <v>1008.0</v>
      </c>
      <c r="S5473">
        <v>335.0</v>
      </c>
    </row>
    <row r="5474" ht="15.75" customHeight="1">
      <c r="A5474" s="6" t="s">
        <v>23</v>
      </c>
      <c r="B5474" s="6" t="s">
        <v>24</v>
      </c>
      <c r="C5474" s="6" t="s">
        <v>25</v>
      </c>
      <c r="D5474" s="6" t="s">
        <v>26</v>
      </c>
      <c r="E5474" s="6" t="s">
        <v>8</v>
      </c>
      <c r="G5474" s="6" t="s">
        <v>27</v>
      </c>
      <c r="H5474" s="7">
        <v>6206886.0</v>
      </c>
      <c r="I5474" s="8">
        <v>6208091.0</v>
      </c>
      <c r="J5474" t="s">
        <v>37</v>
      </c>
      <c r="K5474" t="s">
        <v>12915</v>
      </c>
      <c r="L5474" t="s">
        <v>12915</v>
      </c>
      <c r="N5474" t="s">
        <v>12916</v>
      </c>
      <c r="O5474" t="s">
        <v>12917</v>
      </c>
      <c r="Q5474" t="s">
        <v>12918</v>
      </c>
      <c r="R5474">
        <v>1206.0</v>
      </c>
      <c r="S5474">
        <v>401.0</v>
      </c>
    </row>
    <row r="5475" ht="15.75" customHeight="1">
      <c r="A5475" s="6" t="s">
        <v>23</v>
      </c>
      <c r="B5475" s="6" t="s">
        <v>24</v>
      </c>
      <c r="C5475" s="6" t="s">
        <v>25</v>
      </c>
      <c r="D5475" s="6" t="s">
        <v>26</v>
      </c>
      <c r="E5475" s="6" t="s">
        <v>8</v>
      </c>
      <c r="G5475" s="6" t="s">
        <v>27</v>
      </c>
      <c r="H5475" s="7">
        <v>6208099.0</v>
      </c>
      <c r="I5475" s="8">
        <v>6208884.0</v>
      </c>
      <c r="J5475" t="s">
        <v>37</v>
      </c>
      <c r="K5475" t="s">
        <v>12919</v>
      </c>
      <c r="L5475" t="s">
        <v>12919</v>
      </c>
      <c r="N5475" t="s">
        <v>12920</v>
      </c>
      <c r="Q5475" t="s">
        <v>12921</v>
      </c>
      <c r="R5475">
        <v>786.0</v>
      </c>
      <c r="S5475">
        <v>261.0</v>
      </c>
    </row>
    <row r="5476" ht="15.75" customHeight="1">
      <c r="A5476" s="6" t="s">
        <v>23</v>
      </c>
      <c r="B5476" s="6" t="s">
        <v>24</v>
      </c>
      <c r="C5476" s="6" t="s">
        <v>25</v>
      </c>
      <c r="D5476" s="6" t="s">
        <v>26</v>
      </c>
      <c r="E5476" s="6" t="s">
        <v>8</v>
      </c>
      <c r="G5476" s="6" t="s">
        <v>27</v>
      </c>
      <c r="H5476" s="7">
        <v>6208972.0</v>
      </c>
      <c r="I5476" s="8">
        <v>6209205.0</v>
      </c>
      <c r="J5476" t="s">
        <v>37</v>
      </c>
      <c r="K5476" t="s">
        <v>12922</v>
      </c>
      <c r="L5476" t="s">
        <v>12922</v>
      </c>
      <c r="N5476" t="s">
        <v>12923</v>
      </c>
      <c r="Q5476" t="s">
        <v>12924</v>
      </c>
      <c r="R5476">
        <v>234.0</v>
      </c>
      <c r="S5476">
        <v>77.0</v>
      </c>
    </row>
    <row r="5477" ht="15.75" customHeight="1">
      <c r="A5477" s="6" t="s">
        <v>23</v>
      </c>
      <c r="B5477" s="6" t="s">
        <v>24</v>
      </c>
      <c r="C5477" s="6" t="s">
        <v>25</v>
      </c>
      <c r="D5477" s="6" t="s">
        <v>26</v>
      </c>
      <c r="E5477" s="6" t="s">
        <v>8</v>
      </c>
      <c r="G5477" s="6" t="s">
        <v>27</v>
      </c>
      <c r="H5477" s="7">
        <v>6209320.0</v>
      </c>
      <c r="I5477" s="8">
        <v>6209655.0</v>
      </c>
      <c r="J5477" t="s">
        <v>37</v>
      </c>
      <c r="K5477" t="s">
        <v>12925</v>
      </c>
      <c r="L5477" t="s">
        <v>12925</v>
      </c>
      <c r="N5477" t="s">
        <v>2665</v>
      </c>
      <c r="Q5477" t="s">
        <v>12926</v>
      </c>
      <c r="R5477">
        <v>336.0</v>
      </c>
      <c r="S5477">
        <v>111.0</v>
      </c>
    </row>
    <row r="5478" ht="15.75" customHeight="1">
      <c r="A5478" s="6" t="s">
        <v>23</v>
      </c>
      <c r="B5478" s="6" t="s">
        <v>24</v>
      </c>
      <c r="C5478" s="6" t="s">
        <v>25</v>
      </c>
      <c r="D5478" s="6" t="s">
        <v>26</v>
      </c>
      <c r="E5478" s="6" t="s">
        <v>8</v>
      </c>
      <c r="G5478" s="6" t="s">
        <v>27</v>
      </c>
      <c r="H5478" s="7">
        <v>6209788.0</v>
      </c>
      <c r="I5478" s="8">
        <v>6210525.0</v>
      </c>
      <c r="J5478" t="s">
        <v>28</v>
      </c>
      <c r="K5478" t="s">
        <v>12927</v>
      </c>
      <c r="L5478" t="s">
        <v>12927</v>
      </c>
      <c r="N5478" t="s">
        <v>12928</v>
      </c>
      <c r="O5478" t="s">
        <v>12929</v>
      </c>
      <c r="Q5478" t="s">
        <v>12930</v>
      </c>
      <c r="R5478">
        <v>738.0</v>
      </c>
      <c r="S5478">
        <v>245.0</v>
      </c>
    </row>
    <row r="5479" ht="15.75" customHeight="1">
      <c r="A5479" s="6" t="s">
        <v>23</v>
      </c>
      <c r="B5479" s="6" t="s">
        <v>24</v>
      </c>
      <c r="C5479" s="6" t="s">
        <v>25</v>
      </c>
      <c r="D5479" s="6" t="s">
        <v>26</v>
      </c>
      <c r="E5479" s="6" t="s">
        <v>8</v>
      </c>
      <c r="G5479" s="6" t="s">
        <v>27</v>
      </c>
      <c r="H5479" s="7">
        <v>6210522.0</v>
      </c>
      <c r="I5479" s="8">
        <v>6211661.0</v>
      </c>
      <c r="J5479" t="s">
        <v>28</v>
      </c>
      <c r="K5479" t="s">
        <v>12931</v>
      </c>
      <c r="L5479" t="s">
        <v>12931</v>
      </c>
      <c r="N5479" t="s">
        <v>12932</v>
      </c>
      <c r="O5479" t="s">
        <v>12933</v>
      </c>
      <c r="Q5479" t="s">
        <v>12934</v>
      </c>
      <c r="R5479">
        <v>1140.0</v>
      </c>
      <c r="S5479">
        <v>379.0</v>
      </c>
    </row>
    <row r="5480" ht="15.75" customHeight="1">
      <c r="A5480" s="6" t="s">
        <v>23</v>
      </c>
      <c r="B5480" s="6" t="s">
        <v>24</v>
      </c>
      <c r="C5480" s="6" t="s">
        <v>25</v>
      </c>
      <c r="D5480" s="6" t="s">
        <v>26</v>
      </c>
      <c r="E5480" s="6" t="s">
        <v>8</v>
      </c>
      <c r="G5480" s="6" t="s">
        <v>27</v>
      </c>
      <c r="H5480" s="7">
        <v>6211658.0</v>
      </c>
      <c r="I5480" s="8">
        <v>6213196.0</v>
      </c>
      <c r="J5480" t="s">
        <v>28</v>
      </c>
      <c r="K5480" t="s">
        <v>12935</v>
      </c>
      <c r="L5480" t="s">
        <v>12935</v>
      </c>
      <c r="N5480" t="s">
        <v>12936</v>
      </c>
      <c r="Q5480" t="s">
        <v>12937</v>
      </c>
      <c r="R5480">
        <v>1539.0</v>
      </c>
      <c r="S5480">
        <v>512.0</v>
      </c>
    </row>
    <row r="5481" ht="15.75" customHeight="1">
      <c r="A5481" s="6" t="s">
        <v>23</v>
      </c>
      <c r="B5481" s="6" t="s">
        <v>24</v>
      </c>
      <c r="C5481" s="6" t="s">
        <v>25</v>
      </c>
      <c r="D5481" s="6" t="s">
        <v>26</v>
      </c>
      <c r="E5481" s="6" t="s">
        <v>8</v>
      </c>
      <c r="G5481" s="6" t="s">
        <v>27</v>
      </c>
      <c r="H5481" s="7">
        <v>6213288.0</v>
      </c>
      <c r="I5481" s="8">
        <v>6214427.0</v>
      </c>
      <c r="J5481" t="s">
        <v>28</v>
      </c>
      <c r="K5481" t="s">
        <v>12938</v>
      </c>
      <c r="L5481" t="s">
        <v>12938</v>
      </c>
      <c r="N5481" t="s">
        <v>12939</v>
      </c>
      <c r="O5481" t="s">
        <v>12940</v>
      </c>
      <c r="Q5481" t="s">
        <v>12941</v>
      </c>
      <c r="R5481">
        <v>1140.0</v>
      </c>
      <c r="S5481">
        <v>379.0</v>
      </c>
    </row>
    <row r="5482" ht="15.75" customHeight="1">
      <c r="A5482" s="6" t="s">
        <v>23</v>
      </c>
      <c r="B5482" s="6" t="s">
        <v>24</v>
      </c>
      <c r="C5482" s="6" t="s">
        <v>25</v>
      </c>
      <c r="D5482" s="6" t="s">
        <v>26</v>
      </c>
      <c r="E5482" s="6" t="s">
        <v>8</v>
      </c>
      <c r="G5482" s="6" t="s">
        <v>27</v>
      </c>
      <c r="H5482" s="7">
        <v>6214528.0</v>
      </c>
      <c r="I5482" s="8">
        <v>6216624.0</v>
      </c>
      <c r="J5482" t="s">
        <v>28</v>
      </c>
      <c r="K5482" t="s">
        <v>12942</v>
      </c>
      <c r="L5482" t="s">
        <v>12942</v>
      </c>
      <c r="N5482" t="s">
        <v>4701</v>
      </c>
      <c r="Q5482" t="s">
        <v>12943</v>
      </c>
      <c r="R5482">
        <v>2097.0</v>
      </c>
      <c r="S5482">
        <v>698.0</v>
      </c>
    </row>
    <row r="5483" ht="15.75" customHeight="1">
      <c r="A5483" s="6" t="s">
        <v>23</v>
      </c>
      <c r="B5483" s="6" t="s">
        <v>24</v>
      </c>
      <c r="C5483" s="6" t="s">
        <v>25</v>
      </c>
      <c r="D5483" s="6" t="s">
        <v>26</v>
      </c>
      <c r="E5483" s="6" t="s">
        <v>8</v>
      </c>
      <c r="G5483" s="6" t="s">
        <v>27</v>
      </c>
      <c r="H5483" s="7">
        <v>6217026.0</v>
      </c>
      <c r="I5483" s="8">
        <v>6217970.0</v>
      </c>
      <c r="J5483" t="s">
        <v>37</v>
      </c>
      <c r="K5483" t="s">
        <v>12944</v>
      </c>
      <c r="L5483" t="s">
        <v>12944</v>
      </c>
      <c r="N5483" t="s">
        <v>12945</v>
      </c>
      <c r="Q5483" t="s">
        <v>12946</v>
      </c>
      <c r="R5483">
        <v>945.0</v>
      </c>
      <c r="S5483">
        <v>314.0</v>
      </c>
    </row>
    <row r="5484" ht="15.75" customHeight="1">
      <c r="A5484" s="6" t="s">
        <v>23</v>
      </c>
      <c r="B5484" s="6" t="s">
        <v>24</v>
      </c>
      <c r="C5484" s="6" t="s">
        <v>25</v>
      </c>
      <c r="D5484" s="6" t="s">
        <v>26</v>
      </c>
      <c r="E5484" s="6" t="s">
        <v>8</v>
      </c>
      <c r="G5484" s="6" t="s">
        <v>27</v>
      </c>
      <c r="H5484" s="7">
        <v>6218008.0</v>
      </c>
      <c r="I5484" s="8">
        <v>6218652.0</v>
      </c>
      <c r="J5484" t="s">
        <v>28</v>
      </c>
      <c r="K5484" t="s">
        <v>12947</v>
      </c>
      <c r="L5484" t="s">
        <v>12947</v>
      </c>
      <c r="N5484" t="s">
        <v>12948</v>
      </c>
      <c r="Q5484" t="s">
        <v>12949</v>
      </c>
      <c r="R5484">
        <v>645.0</v>
      </c>
      <c r="S5484">
        <v>214.0</v>
      </c>
    </row>
    <row r="5485" ht="15.75" customHeight="1">
      <c r="A5485" s="6" t="s">
        <v>23</v>
      </c>
      <c r="B5485" s="6" t="s">
        <v>24</v>
      </c>
      <c r="C5485" s="6" t="s">
        <v>25</v>
      </c>
      <c r="D5485" s="6" t="s">
        <v>26</v>
      </c>
      <c r="E5485" s="6" t="s">
        <v>8</v>
      </c>
      <c r="G5485" s="6" t="s">
        <v>27</v>
      </c>
      <c r="H5485" s="7">
        <v>6218748.0</v>
      </c>
      <c r="I5485" s="8">
        <v>6220001.0</v>
      </c>
      <c r="J5485" t="s">
        <v>37</v>
      </c>
      <c r="K5485" t="s">
        <v>12950</v>
      </c>
      <c r="L5485" t="s">
        <v>12950</v>
      </c>
      <c r="N5485" t="s">
        <v>12951</v>
      </c>
      <c r="Q5485" t="s">
        <v>12952</v>
      </c>
      <c r="R5485">
        <v>1254.0</v>
      </c>
      <c r="S5485">
        <v>417.0</v>
      </c>
    </row>
    <row r="5486" ht="15.75" customHeight="1">
      <c r="A5486" s="6" t="s">
        <v>23</v>
      </c>
      <c r="B5486" s="6" t="s">
        <v>24</v>
      </c>
      <c r="C5486" s="6" t="s">
        <v>25</v>
      </c>
      <c r="D5486" s="6" t="s">
        <v>26</v>
      </c>
      <c r="E5486" s="6" t="s">
        <v>8</v>
      </c>
      <c r="G5486" s="6" t="s">
        <v>27</v>
      </c>
      <c r="H5486" s="7">
        <v>6220011.0</v>
      </c>
      <c r="I5486" s="8">
        <v>6220340.0</v>
      </c>
      <c r="J5486" t="s">
        <v>37</v>
      </c>
      <c r="K5486" t="s">
        <v>12953</v>
      </c>
      <c r="L5486" t="s">
        <v>12953</v>
      </c>
      <c r="N5486" t="s">
        <v>33</v>
      </c>
      <c r="Q5486" t="s">
        <v>12954</v>
      </c>
      <c r="R5486">
        <v>330.0</v>
      </c>
      <c r="S5486">
        <v>109.0</v>
      </c>
    </row>
    <row r="5487" ht="15.75" customHeight="1">
      <c r="A5487" s="6" t="s">
        <v>23</v>
      </c>
      <c r="B5487" s="6" t="s">
        <v>24</v>
      </c>
      <c r="C5487" s="6" t="s">
        <v>25</v>
      </c>
      <c r="D5487" s="6" t="s">
        <v>26</v>
      </c>
      <c r="E5487" s="6" t="s">
        <v>8</v>
      </c>
      <c r="G5487" s="6" t="s">
        <v>27</v>
      </c>
      <c r="H5487" s="7">
        <v>6220355.0</v>
      </c>
      <c r="I5487" s="8">
        <v>6220792.0</v>
      </c>
      <c r="J5487" t="s">
        <v>28</v>
      </c>
      <c r="K5487" t="s">
        <v>12955</v>
      </c>
      <c r="L5487" t="s">
        <v>12955</v>
      </c>
      <c r="N5487" t="s">
        <v>219</v>
      </c>
      <c r="Q5487" t="s">
        <v>12956</v>
      </c>
      <c r="R5487">
        <v>438.0</v>
      </c>
      <c r="S5487">
        <v>145.0</v>
      </c>
    </row>
    <row r="5488" ht="15.75" customHeight="1">
      <c r="A5488" s="6" t="s">
        <v>23</v>
      </c>
      <c r="B5488" s="6" t="s">
        <v>24</v>
      </c>
      <c r="C5488" s="6" t="s">
        <v>25</v>
      </c>
      <c r="D5488" s="6" t="s">
        <v>26</v>
      </c>
      <c r="E5488" s="6" t="s">
        <v>8</v>
      </c>
      <c r="G5488" s="6" t="s">
        <v>27</v>
      </c>
      <c r="H5488" s="7">
        <v>6221015.0</v>
      </c>
      <c r="I5488" s="8">
        <v>6221662.0</v>
      </c>
      <c r="J5488" t="s">
        <v>37</v>
      </c>
      <c r="K5488" t="s">
        <v>12957</v>
      </c>
      <c r="L5488" t="s">
        <v>12957</v>
      </c>
      <c r="N5488" t="s">
        <v>7756</v>
      </c>
      <c r="Q5488" t="s">
        <v>12958</v>
      </c>
      <c r="R5488">
        <v>648.0</v>
      </c>
      <c r="S5488">
        <v>215.0</v>
      </c>
    </row>
    <row r="5489" ht="15.75" customHeight="1">
      <c r="A5489" s="6" t="s">
        <v>23</v>
      </c>
      <c r="B5489" s="6" t="s">
        <v>24</v>
      </c>
      <c r="C5489" s="6" t="s">
        <v>25</v>
      </c>
      <c r="D5489" s="6" t="s">
        <v>26</v>
      </c>
      <c r="E5489" s="6" t="s">
        <v>8</v>
      </c>
      <c r="G5489" s="6" t="s">
        <v>27</v>
      </c>
      <c r="H5489" s="7">
        <v>6221672.0</v>
      </c>
      <c r="I5489" s="8">
        <v>6222745.0</v>
      </c>
      <c r="J5489" t="s">
        <v>28</v>
      </c>
      <c r="K5489" t="s">
        <v>12959</v>
      </c>
      <c r="L5489" t="s">
        <v>12959</v>
      </c>
      <c r="N5489" t="s">
        <v>12960</v>
      </c>
      <c r="Q5489" t="s">
        <v>12961</v>
      </c>
      <c r="R5489">
        <v>1074.0</v>
      </c>
      <c r="S5489">
        <v>357.0</v>
      </c>
    </row>
    <row r="5490" ht="15.75" customHeight="1">
      <c r="A5490" s="6" t="s">
        <v>23</v>
      </c>
      <c r="B5490" s="6" t="s">
        <v>24</v>
      </c>
      <c r="C5490" s="6" t="s">
        <v>25</v>
      </c>
      <c r="D5490" s="6" t="s">
        <v>26</v>
      </c>
      <c r="E5490" s="6" t="s">
        <v>8</v>
      </c>
      <c r="G5490" s="6" t="s">
        <v>27</v>
      </c>
      <c r="H5490" s="7">
        <v>6222875.0</v>
      </c>
      <c r="I5490" s="8">
        <v>6224200.0</v>
      </c>
      <c r="J5490" t="s">
        <v>37</v>
      </c>
      <c r="K5490" t="s">
        <v>12962</v>
      </c>
      <c r="L5490" t="s">
        <v>12962</v>
      </c>
      <c r="N5490" t="s">
        <v>5724</v>
      </c>
      <c r="Q5490" t="s">
        <v>12963</v>
      </c>
      <c r="R5490">
        <v>1326.0</v>
      </c>
      <c r="S5490">
        <v>441.0</v>
      </c>
    </row>
    <row r="5491" ht="15.75" customHeight="1">
      <c r="A5491" s="6" t="s">
        <v>23</v>
      </c>
      <c r="B5491" s="6" t="s">
        <v>24</v>
      </c>
      <c r="C5491" s="6" t="s">
        <v>25</v>
      </c>
      <c r="D5491" s="6" t="s">
        <v>26</v>
      </c>
      <c r="E5491" s="6" t="s">
        <v>8</v>
      </c>
      <c r="G5491" s="6" t="s">
        <v>27</v>
      </c>
      <c r="H5491" s="7">
        <v>6224266.0</v>
      </c>
      <c r="I5491" s="8">
        <v>6225036.0</v>
      </c>
      <c r="J5491" t="s">
        <v>28</v>
      </c>
      <c r="K5491" t="s">
        <v>12964</v>
      </c>
      <c r="L5491" t="s">
        <v>12964</v>
      </c>
      <c r="N5491" t="s">
        <v>2365</v>
      </c>
      <c r="Q5491" t="s">
        <v>12965</v>
      </c>
      <c r="R5491">
        <v>771.0</v>
      </c>
      <c r="S5491">
        <v>256.0</v>
      </c>
    </row>
    <row r="5492" ht="15.75" customHeight="1">
      <c r="A5492" s="6" t="s">
        <v>23</v>
      </c>
      <c r="B5492" s="6" t="s">
        <v>24</v>
      </c>
      <c r="C5492" s="6" t="s">
        <v>25</v>
      </c>
      <c r="D5492" s="6" t="s">
        <v>26</v>
      </c>
      <c r="E5492" s="6" t="s">
        <v>8</v>
      </c>
      <c r="G5492" s="6" t="s">
        <v>27</v>
      </c>
      <c r="H5492" s="7">
        <v>6225033.0</v>
      </c>
      <c r="I5492" s="8">
        <v>6225950.0</v>
      </c>
      <c r="J5492" t="s">
        <v>28</v>
      </c>
      <c r="K5492" t="s">
        <v>12966</v>
      </c>
      <c r="L5492" t="s">
        <v>12966</v>
      </c>
      <c r="N5492" t="s">
        <v>317</v>
      </c>
      <c r="Q5492" t="s">
        <v>12967</v>
      </c>
      <c r="R5492">
        <v>918.0</v>
      </c>
      <c r="S5492">
        <v>305.0</v>
      </c>
    </row>
    <row r="5493" ht="15.75" customHeight="1">
      <c r="A5493" s="6" t="s">
        <v>23</v>
      </c>
      <c r="B5493" s="6" t="s">
        <v>24</v>
      </c>
      <c r="C5493" s="6" t="s">
        <v>25</v>
      </c>
      <c r="D5493" s="6" t="s">
        <v>26</v>
      </c>
      <c r="E5493" s="6" t="s">
        <v>8</v>
      </c>
      <c r="G5493" s="6" t="s">
        <v>27</v>
      </c>
      <c r="H5493" s="7">
        <v>6226039.0</v>
      </c>
      <c r="I5493" s="8">
        <v>6226935.0</v>
      </c>
      <c r="J5493" t="s">
        <v>37</v>
      </c>
      <c r="K5493" t="s">
        <v>12968</v>
      </c>
      <c r="L5493" t="s">
        <v>12968</v>
      </c>
      <c r="N5493" t="s">
        <v>273</v>
      </c>
      <c r="Q5493" t="s">
        <v>12969</v>
      </c>
      <c r="R5493">
        <v>897.0</v>
      </c>
      <c r="S5493">
        <v>298.0</v>
      </c>
    </row>
    <row r="5494" ht="15.75" customHeight="1">
      <c r="A5494" s="6" t="s">
        <v>23</v>
      </c>
      <c r="B5494" s="6" t="s">
        <v>24</v>
      </c>
      <c r="C5494" s="6" t="s">
        <v>25</v>
      </c>
      <c r="D5494" s="6" t="s">
        <v>26</v>
      </c>
      <c r="E5494" s="6" t="s">
        <v>8</v>
      </c>
      <c r="G5494" s="6" t="s">
        <v>27</v>
      </c>
      <c r="H5494" s="7">
        <v>6226932.0</v>
      </c>
      <c r="I5494" s="8">
        <v>6228344.0</v>
      </c>
      <c r="J5494" t="s">
        <v>37</v>
      </c>
      <c r="K5494" t="s">
        <v>12970</v>
      </c>
      <c r="L5494" t="s">
        <v>12970</v>
      </c>
      <c r="N5494" t="s">
        <v>12971</v>
      </c>
      <c r="O5494" t="s">
        <v>12972</v>
      </c>
      <c r="Q5494" t="s">
        <v>12973</v>
      </c>
      <c r="R5494">
        <v>1413.0</v>
      </c>
      <c r="S5494">
        <v>470.0</v>
      </c>
    </row>
    <row r="5495" ht="15.75" customHeight="1">
      <c r="A5495" s="6" t="s">
        <v>23</v>
      </c>
      <c r="B5495" s="6" t="s">
        <v>24</v>
      </c>
      <c r="C5495" s="6" t="s">
        <v>25</v>
      </c>
      <c r="D5495" s="6" t="s">
        <v>26</v>
      </c>
      <c r="E5495" s="6" t="s">
        <v>8</v>
      </c>
      <c r="G5495" s="6" t="s">
        <v>27</v>
      </c>
      <c r="H5495" s="7">
        <v>6228401.0</v>
      </c>
      <c r="I5495" s="8">
        <v>6229633.0</v>
      </c>
      <c r="J5495" t="s">
        <v>37</v>
      </c>
      <c r="K5495" t="s">
        <v>12974</v>
      </c>
      <c r="L5495" t="s">
        <v>12974</v>
      </c>
      <c r="N5495" t="s">
        <v>12975</v>
      </c>
      <c r="O5495" t="s">
        <v>12976</v>
      </c>
      <c r="Q5495" t="s">
        <v>12977</v>
      </c>
      <c r="R5495">
        <v>1233.0</v>
      </c>
      <c r="S5495">
        <v>410.0</v>
      </c>
    </row>
    <row r="5496" ht="15.75" customHeight="1">
      <c r="A5496" s="6" t="s">
        <v>23</v>
      </c>
      <c r="B5496" s="6" t="s">
        <v>24</v>
      </c>
      <c r="C5496" s="6" t="s">
        <v>25</v>
      </c>
      <c r="D5496" s="6" t="s">
        <v>26</v>
      </c>
      <c r="E5496" s="6" t="s">
        <v>8</v>
      </c>
      <c r="G5496" s="6" t="s">
        <v>27</v>
      </c>
      <c r="H5496" s="7">
        <v>6229630.0</v>
      </c>
      <c r="I5496" s="8">
        <v>6229947.0</v>
      </c>
      <c r="J5496" t="s">
        <v>37</v>
      </c>
      <c r="K5496" t="s">
        <v>12978</v>
      </c>
      <c r="L5496" t="s">
        <v>12978</v>
      </c>
      <c r="N5496" t="s">
        <v>12979</v>
      </c>
      <c r="Q5496" t="s">
        <v>12980</v>
      </c>
      <c r="R5496">
        <v>318.0</v>
      </c>
      <c r="S5496">
        <v>105.0</v>
      </c>
    </row>
    <row r="5497" ht="15.75" customHeight="1">
      <c r="A5497" s="6" t="s">
        <v>23</v>
      </c>
      <c r="B5497" s="6" t="s">
        <v>24</v>
      </c>
      <c r="C5497" s="6" t="s">
        <v>25</v>
      </c>
      <c r="D5497" s="6" t="s">
        <v>26</v>
      </c>
      <c r="E5497" s="6" t="s">
        <v>8</v>
      </c>
      <c r="G5497" s="6" t="s">
        <v>27</v>
      </c>
      <c r="H5497" s="7">
        <v>6229955.0</v>
      </c>
      <c r="I5497" s="8">
        <v>6230719.0</v>
      </c>
      <c r="J5497" t="s">
        <v>37</v>
      </c>
      <c r="K5497" t="s">
        <v>12981</v>
      </c>
      <c r="L5497" t="s">
        <v>12981</v>
      </c>
      <c r="N5497" t="s">
        <v>12982</v>
      </c>
      <c r="O5497" t="s">
        <v>12983</v>
      </c>
      <c r="Q5497" t="s">
        <v>12984</v>
      </c>
      <c r="R5497">
        <v>765.0</v>
      </c>
      <c r="S5497">
        <v>254.0</v>
      </c>
    </row>
    <row r="5498" ht="15.75" customHeight="1">
      <c r="A5498" s="6" t="s">
        <v>23</v>
      </c>
      <c r="B5498" s="6" t="s">
        <v>24</v>
      </c>
      <c r="C5498" s="6" t="s">
        <v>25</v>
      </c>
      <c r="D5498" s="6" t="s">
        <v>26</v>
      </c>
      <c r="E5498" s="6" t="s">
        <v>8</v>
      </c>
      <c r="G5498" s="6" t="s">
        <v>27</v>
      </c>
      <c r="H5498" s="7">
        <v>6230716.0</v>
      </c>
      <c r="I5498" s="8">
        <v>6231978.0</v>
      </c>
      <c r="J5498" t="s">
        <v>37</v>
      </c>
      <c r="K5498" t="s">
        <v>12985</v>
      </c>
      <c r="L5498" t="s">
        <v>12985</v>
      </c>
      <c r="N5498" t="s">
        <v>11845</v>
      </c>
      <c r="Q5498" t="s">
        <v>12986</v>
      </c>
      <c r="R5498">
        <v>1263.0</v>
      </c>
      <c r="S5498">
        <v>420.0</v>
      </c>
    </row>
    <row r="5499" ht="15.75" customHeight="1">
      <c r="A5499" s="6" t="s">
        <v>23</v>
      </c>
      <c r="B5499" s="6" t="s">
        <v>24</v>
      </c>
      <c r="C5499" s="6" t="s">
        <v>25</v>
      </c>
      <c r="D5499" s="6" t="s">
        <v>26</v>
      </c>
      <c r="E5499" s="6" t="s">
        <v>8</v>
      </c>
      <c r="G5499" s="6" t="s">
        <v>27</v>
      </c>
      <c r="H5499" s="7">
        <v>6231990.0</v>
      </c>
      <c r="I5499" s="8">
        <v>6232442.0</v>
      </c>
      <c r="J5499" t="s">
        <v>37</v>
      </c>
      <c r="K5499" t="s">
        <v>12987</v>
      </c>
      <c r="L5499" t="s">
        <v>12987</v>
      </c>
      <c r="N5499" t="s">
        <v>12988</v>
      </c>
      <c r="Q5499" t="s">
        <v>12989</v>
      </c>
      <c r="R5499">
        <v>453.0</v>
      </c>
      <c r="S5499">
        <v>150.0</v>
      </c>
    </row>
    <row r="5500" ht="15.75" customHeight="1">
      <c r="A5500" s="6" t="s">
        <v>23</v>
      </c>
      <c r="B5500" s="6" t="s">
        <v>24</v>
      </c>
      <c r="C5500" s="6" t="s">
        <v>25</v>
      </c>
      <c r="D5500" s="6" t="s">
        <v>26</v>
      </c>
      <c r="E5500" s="6" t="s">
        <v>8</v>
      </c>
      <c r="G5500" s="6" t="s">
        <v>27</v>
      </c>
      <c r="H5500" s="7">
        <v>6232466.0</v>
      </c>
      <c r="I5500" s="8">
        <v>6232897.0</v>
      </c>
      <c r="J5500" t="s">
        <v>37</v>
      </c>
      <c r="K5500" t="s">
        <v>12990</v>
      </c>
      <c r="L5500" t="s">
        <v>12990</v>
      </c>
      <c r="N5500" t="s">
        <v>12991</v>
      </c>
      <c r="Q5500" t="s">
        <v>12992</v>
      </c>
      <c r="R5500">
        <v>432.0</v>
      </c>
      <c r="S5500">
        <v>143.0</v>
      </c>
    </row>
    <row r="5501" ht="15.75" customHeight="1">
      <c r="A5501" s="6" t="s">
        <v>23</v>
      </c>
      <c r="B5501" s="6" t="s">
        <v>113</v>
      </c>
      <c r="C5501" s="6" t="s">
        <v>25</v>
      </c>
      <c r="D5501" s="6" t="s">
        <v>26</v>
      </c>
      <c r="E5501" s="6" t="s">
        <v>8</v>
      </c>
      <c r="G5501" s="6" t="s">
        <v>27</v>
      </c>
      <c r="H5501" s="7">
        <v>6233230.0</v>
      </c>
      <c r="I5501" s="8">
        <v>6233433.0</v>
      </c>
      <c r="J5501" t="s">
        <v>37</v>
      </c>
      <c r="N5501" t="s">
        <v>10749</v>
      </c>
      <c r="Q5501" t="s">
        <v>12993</v>
      </c>
      <c r="R5501">
        <v>204.0</v>
      </c>
      <c r="T5501" t="s">
        <v>129</v>
      </c>
    </row>
    <row r="5502" ht="15.75" customHeight="1">
      <c r="A5502" s="6" t="s">
        <v>23</v>
      </c>
      <c r="B5502" s="6" t="s">
        <v>24</v>
      </c>
      <c r="C5502" s="6" t="s">
        <v>25</v>
      </c>
      <c r="D5502" s="6" t="s">
        <v>26</v>
      </c>
      <c r="E5502" s="6" t="s">
        <v>8</v>
      </c>
      <c r="G5502" s="6" t="s">
        <v>27</v>
      </c>
      <c r="H5502" s="7">
        <v>6233532.0</v>
      </c>
      <c r="I5502" s="8">
        <v>6234860.0</v>
      </c>
      <c r="J5502" t="s">
        <v>28</v>
      </c>
      <c r="K5502" t="s">
        <v>12994</v>
      </c>
      <c r="L5502" t="s">
        <v>12994</v>
      </c>
      <c r="N5502" t="s">
        <v>174</v>
      </c>
      <c r="Q5502" t="s">
        <v>12995</v>
      </c>
      <c r="R5502">
        <v>1329.0</v>
      </c>
      <c r="S5502">
        <v>442.0</v>
      </c>
    </row>
    <row r="5503" ht="15.75" customHeight="1">
      <c r="A5503" s="6" t="s">
        <v>23</v>
      </c>
      <c r="B5503" s="6" t="s">
        <v>24</v>
      </c>
      <c r="C5503" s="6" t="s">
        <v>25</v>
      </c>
      <c r="D5503" s="6" t="s">
        <v>26</v>
      </c>
      <c r="E5503" s="6" t="s">
        <v>8</v>
      </c>
      <c r="G5503" s="6" t="s">
        <v>27</v>
      </c>
      <c r="H5503" s="7">
        <v>6235235.0</v>
      </c>
      <c r="I5503" s="8">
        <v>6236830.0</v>
      </c>
      <c r="J5503" t="s">
        <v>37</v>
      </c>
      <c r="K5503" t="s">
        <v>12996</v>
      </c>
      <c r="L5503" t="s">
        <v>12996</v>
      </c>
      <c r="N5503" t="s">
        <v>33</v>
      </c>
      <c r="Q5503" t="s">
        <v>12997</v>
      </c>
      <c r="R5503">
        <v>1596.0</v>
      </c>
      <c r="S5503">
        <v>531.0</v>
      </c>
    </row>
    <row r="5504" ht="15.75" customHeight="1">
      <c r="A5504" s="6" t="s">
        <v>23</v>
      </c>
      <c r="B5504" s="6" t="s">
        <v>24</v>
      </c>
      <c r="C5504" s="6" t="s">
        <v>25</v>
      </c>
      <c r="D5504" s="6" t="s">
        <v>26</v>
      </c>
      <c r="E5504" s="6" t="s">
        <v>8</v>
      </c>
      <c r="G5504" s="6" t="s">
        <v>27</v>
      </c>
      <c r="H5504" s="7">
        <v>6236999.0</v>
      </c>
      <c r="I5504" s="8">
        <v>6238111.0</v>
      </c>
      <c r="J5504" t="s">
        <v>37</v>
      </c>
      <c r="K5504" t="s">
        <v>12998</v>
      </c>
      <c r="L5504" t="s">
        <v>12998</v>
      </c>
      <c r="N5504" t="s">
        <v>33</v>
      </c>
      <c r="Q5504" t="s">
        <v>12999</v>
      </c>
      <c r="R5504">
        <v>1113.0</v>
      </c>
      <c r="S5504">
        <v>370.0</v>
      </c>
    </row>
    <row r="5505" ht="15.75" customHeight="1">
      <c r="A5505" s="6" t="s">
        <v>23</v>
      </c>
      <c r="B5505" s="6" t="s">
        <v>24</v>
      </c>
      <c r="C5505" s="6" t="s">
        <v>25</v>
      </c>
      <c r="D5505" s="6" t="s">
        <v>26</v>
      </c>
      <c r="E5505" s="6" t="s">
        <v>8</v>
      </c>
      <c r="G5505" s="6" t="s">
        <v>27</v>
      </c>
      <c r="H5505" s="7">
        <v>6238276.0</v>
      </c>
      <c r="I5505" s="8">
        <v>6239781.0</v>
      </c>
      <c r="J5505" t="s">
        <v>37</v>
      </c>
      <c r="K5505" t="s">
        <v>13000</v>
      </c>
      <c r="L5505" t="s">
        <v>13000</v>
      </c>
      <c r="N5505" t="s">
        <v>13001</v>
      </c>
      <c r="Q5505" t="s">
        <v>13002</v>
      </c>
      <c r="R5505">
        <v>1506.0</v>
      </c>
      <c r="S5505">
        <v>501.0</v>
      </c>
    </row>
    <row r="5506" ht="15.75" customHeight="1">
      <c r="A5506" s="6" t="s">
        <v>23</v>
      </c>
      <c r="B5506" s="6" t="s">
        <v>24</v>
      </c>
      <c r="C5506" s="6" t="s">
        <v>25</v>
      </c>
      <c r="D5506" s="6" t="s">
        <v>26</v>
      </c>
      <c r="E5506" s="6" t="s">
        <v>8</v>
      </c>
      <c r="G5506" s="6" t="s">
        <v>27</v>
      </c>
      <c r="H5506" s="7">
        <v>6239879.0</v>
      </c>
      <c r="I5506" s="8">
        <v>6241462.0</v>
      </c>
      <c r="J5506" t="s">
        <v>28</v>
      </c>
      <c r="K5506" t="s">
        <v>13003</v>
      </c>
      <c r="L5506" t="s">
        <v>13003</v>
      </c>
      <c r="N5506" t="s">
        <v>273</v>
      </c>
      <c r="Q5506" t="s">
        <v>13004</v>
      </c>
      <c r="R5506">
        <v>1584.0</v>
      </c>
      <c r="S5506">
        <v>527.0</v>
      </c>
    </row>
    <row r="5507" ht="15.75" customHeight="1">
      <c r="A5507" s="6" t="s">
        <v>23</v>
      </c>
      <c r="B5507" s="6" t="s">
        <v>24</v>
      </c>
      <c r="C5507" s="6" t="s">
        <v>25</v>
      </c>
      <c r="D5507" s="6" t="s">
        <v>26</v>
      </c>
      <c r="E5507" s="6" t="s">
        <v>8</v>
      </c>
      <c r="G5507" s="6" t="s">
        <v>27</v>
      </c>
      <c r="H5507" s="7">
        <v>6241723.0</v>
      </c>
      <c r="I5507" s="8">
        <v>6243351.0</v>
      </c>
      <c r="J5507" t="s">
        <v>37</v>
      </c>
      <c r="K5507" t="s">
        <v>13005</v>
      </c>
      <c r="L5507" t="s">
        <v>13005</v>
      </c>
      <c r="N5507" t="s">
        <v>13006</v>
      </c>
      <c r="O5507" t="s">
        <v>13007</v>
      </c>
      <c r="Q5507" t="s">
        <v>13008</v>
      </c>
      <c r="R5507">
        <v>1629.0</v>
      </c>
      <c r="S5507">
        <v>542.0</v>
      </c>
    </row>
    <row r="5508" ht="15.75" customHeight="1">
      <c r="A5508" s="6" t="s">
        <v>23</v>
      </c>
      <c r="B5508" s="6" t="s">
        <v>24</v>
      </c>
      <c r="C5508" s="6" t="s">
        <v>25</v>
      </c>
      <c r="D5508" s="6" t="s">
        <v>26</v>
      </c>
      <c r="E5508" s="6" t="s">
        <v>8</v>
      </c>
      <c r="G5508" s="6" t="s">
        <v>27</v>
      </c>
      <c r="H5508" s="7">
        <v>6243452.0</v>
      </c>
      <c r="I5508" s="8">
        <v>6244381.0</v>
      </c>
      <c r="J5508" t="s">
        <v>37</v>
      </c>
      <c r="K5508" t="s">
        <v>13009</v>
      </c>
      <c r="L5508" t="s">
        <v>13009</v>
      </c>
      <c r="N5508" t="s">
        <v>13010</v>
      </c>
      <c r="Q5508" t="s">
        <v>13011</v>
      </c>
      <c r="R5508">
        <v>930.0</v>
      </c>
      <c r="S5508">
        <v>309.0</v>
      </c>
    </row>
    <row r="5509" ht="15.75" customHeight="1">
      <c r="A5509" s="6" t="s">
        <v>23</v>
      </c>
      <c r="B5509" s="6" t="s">
        <v>24</v>
      </c>
      <c r="C5509" s="6" t="s">
        <v>25</v>
      </c>
      <c r="D5509" s="6" t="s">
        <v>26</v>
      </c>
      <c r="E5509" s="6" t="s">
        <v>8</v>
      </c>
      <c r="G5509" s="6" t="s">
        <v>27</v>
      </c>
      <c r="H5509" s="7">
        <v>6244461.0</v>
      </c>
      <c r="I5509" s="8">
        <v>6245372.0</v>
      </c>
      <c r="J5509" t="s">
        <v>28</v>
      </c>
      <c r="K5509" t="s">
        <v>13012</v>
      </c>
      <c r="L5509" t="s">
        <v>13012</v>
      </c>
      <c r="N5509" t="s">
        <v>33</v>
      </c>
      <c r="Q5509" t="s">
        <v>13013</v>
      </c>
      <c r="R5509">
        <v>912.0</v>
      </c>
      <c r="S5509">
        <v>303.0</v>
      </c>
    </row>
    <row r="5510" ht="15.75" customHeight="1">
      <c r="A5510" s="6" t="s">
        <v>23</v>
      </c>
      <c r="B5510" s="6" t="s">
        <v>24</v>
      </c>
      <c r="C5510" s="6" t="s">
        <v>25</v>
      </c>
      <c r="D5510" s="6" t="s">
        <v>26</v>
      </c>
      <c r="E5510" s="6" t="s">
        <v>8</v>
      </c>
      <c r="G5510" s="6" t="s">
        <v>27</v>
      </c>
      <c r="H5510" s="7">
        <v>6245382.0</v>
      </c>
      <c r="I5510" s="8">
        <v>6246602.0</v>
      </c>
      <c r="J5510" t="s">
        <v>28</v>
      </c>
      <c r="K5510" t="s">
        <v>13014</v>
      </c>
      <c r="L5510" t="s">
        <v>13014</v>
      </c>
      <c r="N5510" t="s">
        <v>13015</v>
      </c>
      <c r="Q5510" t="s">
        <v>13016</v>
      </c>
      <c r="R5510">
        <v>1221.0</v>
      </c>
      <c r="S5510">
        <v>406.0</v>
      </c>
    </row>
    <row r="5511" ht="15.75" customHeight="1">
      <c r="A5511" s="6" t="s">
        <v>23</v>
      </c>
      <c r="B5511" s="6" t="s">
        <v>24</v>
      </c>
      <c r="C5511" s="6" t="s">
        <v>25</v>
      </c>
      <c r="D5511" s="6" t="s">
        <v>26</v>
      </c>
      <c r="E5511" s="6" t="s">
        <v>8</v>
      </c>
      <c r="G5511" s="6" t="s">
        <v>27</v>
      </c>
      <c r="H5511" s="7">
        <v>6246741.0</v>
      </c>
      <c r="I5511" s="8">
        <v>6249236.0</v>
      </c>
      <c r="J5511" t="s">
        <v>37</v>
      </c>
      <c r="K5511" t="s">
        <v>13017</v>
      </c>
      <c r="L5511" t="s">
        <v>13017</v>
      </c>
      <c r="N5511" t="s">
        <v>6186</v>
      </c>
      <c r="O5511" t="s">
        <v>6187</v>
      </c>
      <c r="Q5511" t="s">
        <v>13018</v>
      </c>
      <c r="R5511">
        <v>2496.0</v>
      </c>
      <c r="S5511">
        <v>831.0</v>
      </c>
    </row>
    <row r="5512" ht="15.75" customHeight="1">
      <c r="A5512" s="6" t="s">
        <v>23</v>
      </c>
      <c r="B5512" s="6" t="s">
        <v>24</v>
      </c>
      <c r="C5512" s="6" t="s">
        <v>25</v>
      </c>
      <c r="D5512" s="6" t="s">
        <v>26</v>
      </c>
      <c r="E5512" s="6" t="s">
        <v>8</v>
      </c>
      <c r="G5512" s="6" t="s">
        <v>27</v>
      </c>
      <c r="H5512" s="7">
        <v>6249787.0</v>
      </c>
      <c r="I5512" s="8">
        <v>6250812.0</v>
      </c>
      <c r="J5512" t="s">
        <v>28</v>
      </c>
      <c r="K5512" t="s">
        <v>13019</v>
      </c>
      <c r="L5512" t="s">
        <v>13019</v>
      </c>
      <c r="N5512" t="s">
        <v>33</v>
      </c>
      <c r="Q5512" t="s">
        <v>13020</v>
      </c>
      <c r="R5512">
        <v>1026.0</v>
      </c>
      <c r="S5512">
        <v>341.0</v>
      </c>
    </row>
    <row r="5513" ht="15.75" customHeight="1">
      <c r="A5513" s="6" t="s">
        <v>23</v>
      </c>
      <c r="B5513" s="6" t="s">
        <v>24</v>
      </c>
      <c r="C5513" s="6" t="s">
        <v>25</v>
      </c>
      <c r="D5513" s="6" t="s">
        <v>26</v>
      </c>
      <c r="E5513" s="6" t="s">
        <v>8</v>
      </c>
      <c r="G5513" s="6" t="s">
        <v>27</v>
      </c>
      <c r="H5513" s="7">
        <v>6250949.0</v>
      </c>
      <c r="I5513" s="8">
        <v>6251620.0</v>
      </c>
      <c r="J5513" t="s">
        <v>37</v>
      </c>
      <c r="K5513" t="s">
        <v>13021</v>
      </c>
      <c r="L5513" t="s">
        <v>13021</v>
      </c>
      <c r="N5513" t="s">
        <v>462</v>
      </c>
      <c r="Q5513" t="s">
        <v>13022</v>
      </c>
      <c r="R5513">
        <v>672.0</v>
      </c>
      <c r="S5513">
        <v>223.0</v>
      </c>
    </row>
    <row r="5514" ht="15.75" customHeight="1">
      <c r="A5514" s="6" t="s">
        <v>23</v>
      </c>
      <c r="B5514" s="6" t="s">
        <v>24</v>
      </c>
      <c r="C5514" s="6" t="s">
        <v>25</v>
      </c>
      <c r="D5514" s="6" t="s">
        <v>26</v>
      </c>
      <c r="E5514" s="6" t="s">
        <v>8</v>
      </c>
      <c r="G5514" s="6" t="s">
        <v>27</v>
      </c>
      <c r="H5514" s="7">
        <v>6251539.0</v>
      </c>
      <c r="I5514" s="8">
        <v>6252867.0</v>
      </c>
      <c r="J5514" t="s">
        <v>28</v>
      </c>
      <c r="K5514" t="s">
        <v>13023</v>
      </c>
      <c r="L5514" t="s">
        <v>13023</v>
      </c>
      <c r="N5514" t="s">
        <v>4047</v>
      </c>
      <c r="Q5514" t="s">
        <v>13024</v>
      </c>
      <c r="R5514">
        <v>1329.0</v>
      </c>
      <c r="S5514">
        <v>442.0</v>
      </c>
    </row>
    <row r="5515" ht="15.75" customHeight="1">
      <c r="A5515" s="6" t="s">
        <v>23</v>
      </c>
      <c r="B5515" s="6" t="s">
        <v>24</v>
      </c>
      <c r="C5515" s="6" t="s">
        <v>25</v>
      </c>
      <c r="D5515" s="6" t="s">
        <v>26</v>
      </c>
      <c r="E5515" s="6" t="s">
        <v>8</v>
      </c>
      <c r="G5515" s="6" t="s">
        <v>27</v>
      </c>
      <c r="H5515" s="7">
        <v>6253057.0</v>
      </c>
      <c r="I5515" s="8">
        <v>6254043.0</v>
      </c>
      <c r="J5515" t="s">
        <v>28</v>
      </c>
      <c r="K5515" t="s">
        <v>13025</v>
      </c>
      <c r="L5515" t="s">
        <v>13025</v>
      </c>
      <c r="N5515" t="s">
        <v>472</v>
      </c>
      <c r="Q5515" t="s">
        <v>13026</v>
      </c>
      <c r="R5515">
        <v>987.0</v>
      </c>
      <c r="S5515">
        <v>328.0</v>
      </c>
    </row>
    <row r="5516" ht="15.75" customHeight="1">
      <c r="A5516" s="6" t="s">
        <v>23</v>
      </c>
      <c r="B5516" s="6" t="s">
        <v>24</v>
      </c>
      <c r="C5516" s="6" t="s">
        <v>25</v>
      </c>
      <c r="D5516" s="6" t="s">
        <v>26</v>
      </c>
      <c r="E5516" s="6" t="s">
        <v>8</v>
      </c>
      <c r="G5516" s="6" t="s">
        <v>27</v>
      </c>
      <c r="H5516" s="7">
        <v>6254040.0</v>
      </c>
      <c r="I5516" s="8">
        <v>6254516.0</v>
      </c>
      <c r="J5516" t="s">
        <v>28</v>
      </c>
      <c r="K5516" t="s">
        <v>13027</v>
      </c>
      <c r="L5516" t="s">
        <v>13027</v>
      </c>
      <c r="N5516" t="s">
        <v>13028</v>
      </c>
      <c r="Q5516" t="s">
        <v>13029</v>
      </c>
      <c r="R5516">
        <v>477.0</v>
      </c>
      <c r="S5516">
        <v>158.0</v>
      </c>
    </row>
    <row r="5517" ht="15.75" customHeight="1">
      <c r="A5517" s="6" t="s">
        <v>23</v>
      </c>
      <c r="B5517" s="6" t="s">
        <v>24</v>
      </c>
      <c r="C5517" s="6" t="s">
        <v>25</v>
      </c>
      <c r="D5517" s="6" t="s">
        <v>26</v>
      </c>
      <c r="E5517" s="6" t="s">
        <v>8</v>
      </c>
      <c r="G5517" s="6" t="s">
        <v>27</v>
      </c>
      <c r="H5517" s="7">
        <v>6254515.0</v>
      </c>
      <c r="I5517" s="8">
        <v>6255339.0</v>
      </c>
      <c r="J5517" t="s">
        <v>37</v>
      </c>
      <c r="K5517" t="s">
        <v>13030</v>
      </c>
      <c r="L5517" t="s">
        <v>13030</v>
      </c>
      <c r="N5517" t="s">
        <v>1234</v>
      </c>
      <c r="Q5517" t="s">
        <v>13031</v>
      </c>
      <c r="R5517">
        <v>825.0</v>
      </c>
      <c r="S5517">
        <v>274.0</v>
      </c>
    </row>
    <row r="5518" ht="15.75" customHeight="1">
      <c r="A5518" s="6" t="s">
        <v>23</v>
      </c>
      <c r="B5518" s="6" t="s">
        <v>24</v>
      </c>
      <c r="C5518" s="6" t="s">
        <v>25</v>
      </c>
      <c r="D5518" s="6" t="s">
        <v>26</v>
      </c>
      <c r="E5518" s="6" t="s">
        <v>8</v>
      </c>
      <c r="G5518" s="6" t="s">
        <v>27</v>
      </c>
      <c r="H5518" s="7">
        <v>6255462.0</v>
      </c>
      <c r="I5518" s="8">
        <v>6255974.0</v>
      </c>
      <c r="J5518" t="s">
        <v>37</v>
      </c>
      <c r="K5518" t="s">
        <v>13032</v>
      </c>
      <c r="L5518" t="s">
        <v>13032</v>
      </c>
      <c r="N5518" t="s">
        <v>33</v>
      </c>
      <c r="Q5518" t="s">
        <v>13033</v>
      </c>
      <c r="R5518">
        <v>513.0</v>
      </c>
      <c r="S5518">
        <v>170.0</v>
      </c>
    </row>
    <row r="5519" ht="15.75" customHeight="1">
      <c r="A5519" s="6" t="s">
        <v>23</v>
      </c>
      <c r="B5519" s="6" t="s">
        <v>24</v>
      </c>
      <c r="C5519" s="6" t="s">
        <v>25</v>
      </c>
      <c r="D5519" s="6" t="s">
        <v>26</v>
      </c>
      <c r="E5519" s="6" t="s">
        <v>8</v>
      </c>
      <c r="G5519" s="6" t="s">
        <v>27</v>
      </c>
      <c r="H5519" s="7">
        <v>6256100.0</v>
      </c>
      <c r="I5519" s="8">
        <v>6257221.0</v>
      </c>
      <c r="J5519" t="s">
        <v>37</v>
      </c>
      <c r="K5519" t="s">
        <v>13034</v>
      </c>
      <c r="L5519" t="s">
        <v>13034</v>
      </c>
      <c r="N5519" t="s">
        <v>13035</v>
      </c>
      <c r="Q5519" t="s">
        <v>13036</v>
      </c>
      <c r="R5519">
        <v>1122.0</v>
      </c>
      <c r="S5519">
        <v>373.0</v>
      </c>
    </row>
    <row r="5520" ht="15.75" customHeight="1">
      <c r="A5520" s="6" t="s">
        <v>23</v>
      </c>
      <c r="B5520" s="6" t="s">
        <v>24</v>
      </c>
      <c r="C5520" s="6" t="s">
        <v>25</v>
      </c>
      <c r="D5520" s="6" t="s">
        <v>26</v>
      </c>
      <c r="E5520" s="6" t="s">
        <v>8</v>
      </c>
      <c r="G5520" s="6" t="s">
        <v>27</v>
      </c>
      <c r="H5520" s="7">
        <v>6257272.0</v>
      </c>
      <c r="I5520" s="8">
        <v>6257955.0</v>
      </c>
      <c r="J5520" t="s">
        <v>37</v>
      </c>
      <c r="K5520" t="s">
        <v>13037</v>
      </c>
      <c r="L5520" t="s">
        <v>13037</v>
      </c>
      <c r="N5520" t="s">
        <v>13038</v>
      </c>
      <c r="Q5520" t="s">
        <v>13039</v>
      </c>
      <c r="R5520">
        <v>684.0</v>
      </c>
      <c r="S5520">
        <v>227.0</v>
      </c>
    </row>
    <row r="5521" ht="15.75" customHeight="1">
      <c r="A5521" s="6" t="s">
        <v>23</v>
      </c>
      <c r="B5521" s="6" t="s">
        <v>24</v>
      </c>
      <c r="C5521" s="6" t="s">
        <v>25</v>
      </c>
      <c r="D5521" s="6" t="s">
        <v>26</v>
      </c>
      <c r="E5521" s="6" t="s">
        <v>8</v>
      </c>
      <c r="G5521" s="6" t="s">
        <v>27</v>
      </c>
      <c r="H5521" s="7">
        <v>6258043.0</v>
      </c>
      <c r="I5521" s="8">
        <v>6259302.0</v>
      </c>
      <c r="J5521" t="s">
        <v>37</v>
      </c>
      <c r="K5521" t="s">
        <v>13040</v>
      </c>
      <c r="L5521" t="s">
        <v>13040</v>
      </c>
      <c r="N5521" t="s">
        <v>6740</v>
      </c>
      <c r="Q5521" t="s">
        <v>13041</v>
      </c>
      <c r="R5521">
        <v>1260.0</v>
      </c>
      <c r="S5521">
        <v>419.0</v>
      </c>
    </row>
    <row r="5522" ht="15.75" customHeight="1">
      <c r="A5522" s="6" t="s">
        <v>23</v>
      </c>
      <c r="B5522" s="6" t="s">
        <v>24</v>
      </c>
      <c r="C5522" s="6" t="s">
        <v>25</v>
      </c>
      <c r="D5522" s="6" t="s">
        <v>26</v>
      </c>
      <c r="E5522" s="6" t="s">
        <v>8</v>
      </c>
      <c r="G5522" s="6" t="s">
        <v>27</v>
      </c>
      <c r="H5522" s="7">
        <v>6259340.0</v>
      </c>
      <c r="I5522" s="8">
        <v>6259939.0</v>
      </c>
      <c r="J5522" t="s">
        <v>28</v>
      </c>
      <c r="K5522" t="s">
        <v>13042</v>
      </c>
      <c r="L5522" t="s">
        <v>13042</v>
      </c>
      <c r="N5522" t="s">
        <v>33</v>
      </c>
      <c r="Q5522" t="s">
        <v>13043</v>
      </c>
      <c r="R5522">
        <v>600.0</v>
      </c>
      <c r="S5522">
        <v>199.0</v>
      </c>
    </row>
    <row r="5523" ht="15.75" customHeight="1">
      <c r="A5523" s="6" t="s">
        <v>23</v>
      </c>
      <c r="B5523" s="6" t="s">
        <v>24</v>
      </c>
      <c r="C5523" s="6" t="s">
        <v>25</v>
      </c>
      <c r="D5523" s="6" t="s">
        <v>26</v>
      </c>
      <c r="E5523" s="6" t="s">
        <v>8</v>
      </c>
      <c r="G5523" s="6" t="s">
        <v>27</v>
      </c>
      <c r="H5523" s="7">
        <v>6259984.0</v>
      </c>
      <c r="I5523" s="8">
        <v>6260304.0</v>
      </c>
      <c r="J5523" t="s">
        <v>28</v>
      </c>
      <c r="K5523" t="s">
        <v>13044</v>
      </c>
      <c r="L5523" t="s">
        <v>13044</v>
      </c>
      <c r="N5523" t="s">
        <v>11393</v>
      </c>
      <c r="Q5523" t="s">
        <v>13045</v>
      </c>
      <c r="R5523">
        <v>321.0</v>
      </c>
      <c r="S5523">
        <v>106.0</v>
      </c>
    </row>
    <row r="5524" ht="15.75" customHeight="1">
      <c r="A5524" s="6" t="s">
        <v>23</v>
      </c>
      <c r="B5524" s="6" t="s">
        <v>24</v>
      </c>
      <c r="C5524" s="6" t="s">
        <v>25</v>
      </c>
      <c r="D5524" s="6" t="s">
        <v>26</v>
      </c>
      <c r="E5524" s="6" t="s">
        <v>8</v>
      </c>
      <c r="G5524" s="6" t="s">
        <v>27</v>
      </c>
      <c r="H5524" s="7">
        <v>6260304.0</v>
      </c>
      <c r="I5524" s="8">
        <v>6260963.0</v>
      </c>
      <c r="J5524" t="s">
        <v>28</v>
      </c>
      <c r="K5524" t="s">
        <v>13046</v>
      </c>
      <c r="L5524" t="s">
        <v>13046</v>
      </c>
      <c r="N5524" t="s">
        <v>402</v>
      </c>
      <c r="Q5524" t="s">
        <v>13047</v>
      </c>
      <c r="R5524">
        <v>660.0</v>
      </c>
      <c r="S5524">
        <v>219.0</v>
      </c>
    </row>
    <row r="5525" ht="15.75" customHeight="1">
      <c r="A5525" s="6" t="s">
        <v>23</v>
      </c>
      <c r="B5525" s="6" t="s">
        <v>24</v>
      </c>
      <c r="C5525" s="6" t="s">
        <v>25</v>
      </c>
      <c r="D5525" s="6" t="s">
        <v>26</v>
      </c>
      <c r="E5525" s="6" t="s">
        <v>8</v>
      </c>
      <c r="G5525" s="6" t="s">
        <v>27</v>
      </c>
      <c r="H5525" s="7">
        <v>6261098.0</v>
      </c>
      <c r="I5525" s="8">
        <v>6262189.0</v>
      </c>
      <c r="J5525" t="s">
        <v>28</v>
      </c>
      <c r="K5525" t="s">
        <v>13048</v>
      </c>
      <c r="L5525" t="s">
        <v>13048</v>
      </c>
      <c r="N5525" t="s">
        <v>317</v>
      </c>
      <c r="Q5525" t="s">
        <v>13049</v>
      </c>
      <c r="R5525">
        <v>1092.0</v>
      </c>
      <c r="S5525">
        <v>363.0</v>
      </c>
    </row>
    <row r="5526" ht="15.75" customHeight="1">
      <c r="A5526" s="6" t="s">
        <v>23</v>
      </c>
      <c r="B5526" s="6" t="s">
        <v>24</v>
      </c>
      <c r="C5526" s="6" t="s">
        <v>25</v>
      </c>
      <c r="D5526" s="6" t="s">
        <v>26</v>
      </c>
      <c r="E5526" s="6" t="s">
        <v>8</v>
      </c>
      <c r="G5526" s="6" t="s">
        <v>27</v>
      </c>
      <c r="H5526" s="7">
        <v>6262212.0</v>
      </c>
      <c r="I5526" s="8">
        <v>6263054.0</v>
      </c>
      <c r="J5526" t="s">
        <v>28</v>
      </c>
      <c r="K5526" t="s">
        <v>13050</v>
      </c>
      <c r="L5526" t="s">
        <v>13050</v>
      </c>
      <c r="N5526" t="s">
        <v>320</v>
      </c>
      <c r="Q5526" t="s">
        <v>13051</v>
      </c>
      <c r="R5526">
        <v>843.0</v>
      </c>
      <c r="S5526">
        <v>280.0</v>
      </c>
    </row>
    <row r="5527" ht="15.75" customHeight="1">
      <c r="A5527" s="6" t="s">
        <v>23</v>
      </c>
      <c r="B5527" s="6" t="s">
        <v>24</v>
      </c>
      <c r="C5527" s="6" t="s">
        <v>25</v>
      </c>
      <c r="D5527" s="6" t="s">
        <v>26</v>
      </c>
      <c r="E5527" s="6" t="s">
        <v>8</v>
      </c>
      <c r="G5527" s="6" t="s">
        <v>27</v>
      </c>
      <c r="H5527" s="7">
        <v>6263042.0</v>
      </c>
      <c r="I5527" s="8">
        <v>6263866.0</v>
      </c>
      <c r="J5527" t="s">
        <v>28</v>
      </c>
      <c r="K5527" t="s">
        <v>13052</v>
      </c>
      <c r="L5527" t="s">
        <v>13052</v>
      </c>
      <c r="N5527" t="s">
        <v>320</v>
      </c>
      <c r="Q5527" t="s">
        <v>13053</v>
      </c>
      <c r="R5527">
        <v>825.0</v>
      </c>
      <c r="S5527">
        <v>274.0</v>
      </c>
    </row>
    <row r="5528" ht="15.75" customHeight="1">
      <c r="A5528" s="6" t="s">
        <v>23</v>
      </c>
      <c r="B5528" s="6" t="s">
        <v>24</v>
      </c>
      <c r="C5528" s="6" t="s">
        <v>25</v>
      </c>
      <c r="D5528" s="6" t="s">
        <v>26</v>
      </c>
      <c r="E5528" s="6" t="s">
        <v>8</v>
      </c>
      <c r="G5528" s="6" t="s">
        <v>27</v>
      </c>
      <c r="H5528" s="7">
        <v>6264043.0</v>
      </c>
      <c r="I5528" s="8">
        <v>6265044.0</v>
      </c>
      <c r="J5528" t="s">
        <v>28</v>
      </c>
      <c r="K5528" t="s">
        <v>13054</v>
      </c>
      <c r="L5528" t="s">
        <v>13054</v>
      </c>
      <c r="N5528" t="s">
        <v>1472</v>
      </c>
      <c r="Q5528" t="s">
        <v>13055</v>
      </c>
      <c r="R5528">
        <v>1002.0</v>
      </c>
      <c r="S5528">
        <v>333.0</v>
      </c>
    </row>
    <row r="5529" ht="15.75" customHeight="1">
      <c r="A5529" s="6" t="s">
        <v>23</v>
      </c>
      <c r="B5529" s="6" t="s">
        <v>24</v>
      </c>
      <c r="C5529" s="6" t="s">
        <v>25</v>
      </c>
      <c r="D5529" s="6" t="s">
        <v>26</v>
      </c>
      <c r="E5529" s="6" t="s">
        <v>8</v>
      </c>
      <c r="G5529" s="6" t="s">
        <v>27</v>
      </c>
      <c r="H5529" s="7">
        <v>6265533.0</v>
      </c>
      <c r="I5529" s="8">
        <v>6266300.0</v>
      </c>
      <c r="J5529" t="s">
        <v>37</v>
      </c>
      <c r="K5529" t="s">
        <v>13056</v>
      </c>
      <c r="L5529" t="s">
        <v>13056</v>
      </c>
      <c r="N5529" t="s">
        <v>314</v>
      </c>
      <c r="Q5529" t="s">
        <v>13057</v>
      </c>
      <c r="R5529">
        <v>768.0</v>
      </c>
      <c r="S5529">
        <v>255.0</v>
      </c>
    </row>
    <row r="5530" ht="15.75" customHeight="1">
      <c r="A5530" s="6" t="s">
        <v>23</v>
      </c>
      <c r="B5530" s="6" t="s">
        <v>24</v>
      </c>
      <c r="C5530" s="6" t="s">
        <v>25</v>
      </c>
      <c r="D5530" s="6" t="s">
        <v>26</v>
      </c>
      <c r="E5530" s="6" t="s">
        <v>8</v>
      </c>
      <c r="G5530" s="6" t="s">
        <v>27</v>
      </c>
      <c r="H5530" s="7">
        <v>6266358.0</v>
      </c>
      <c r="I5530" s="8">
        <v>6266588.0</v>
      </c>
      <c r="J5530" t="s">
        <v>37</v>
      </c>
      <c r="K5530" t="s">
        <v>13058</v>
      </c>
      <c r="L5530" t="s">
        <v>13058</v>
      </c>
      <c r="N5530" t="s">
        <v>33</v>
      </c>
      <c r="Q5530" t="s">
        <v>13059</v>
      </c>
      <c r="R5530">
        <v>231.0</v>
      </c>
      <c r="S5530">
        <v>76.0</v>
      </c>
    </row>
    <row r="5531" ht="15.75" customHeight="1">
      <c r="A5531" s="6" t="s">
        <v>23</v>
      </c>
      <c r="B5531" s="6" t="s">
        <v>24</v>
      </c>
      <c r="C5531" s="6" t="s">
        <v>25</v>
      </c>
      <c r="D5531" s="6" t="s">
        <v>26</v>
      </c>
      <c r="E5531" s="6" t="s">
        <v>8</v>
      </c>
      <c r="G5531" s="6" t="s">
        <v>27</v>
      </c>
      <c r="H5531" s="7">
        <v>6266585.0</v>
      </c>
      <c r="I5531" s="8">
        <v>6266929.0</v>
      </c>
      <c r="J5531" t="s">
        <v>37</v>
      </c>
      <c r="K5531" t="s">
        <v>13060</v>
      </c>
      <c r="L5531" t="s">
        <v>13060</v>
      </c>
      <c r="N5531" t="s">
        <v>4882</v>
      </c>
      <c r="Q5531" t="s">
        <v>13061</v>
      </c>
      <c r="R5531">
        <v>345.0</v>
      </c>
      <c r="S5531">
        <v>114.0</v>
      </c>
    </row>
    <row r="5532" ht="15.75" customHeight="1">
      <c r="A5532" s="6" t="s">
        <v>23</v>
      </c>
      <c r="B5532" s="6" t="s">
        <v>24</v>
      </c>
      <c r="C5532" s="6" t="s">
        <v>25</v>
      </c>
      <c r="D5532" s="6" t="s">
        <v>26</v>
      </c>
      <c r="E5532" s="6" t="s">
        <v>8</v>
      </c>
      <c r="G5532" s="6" t="s">
        <v>27</v>
      </c>
      <c r="H5532" s="7">
        <v>6266982.0</v>
      </c>
      <c r="I5532" s="8">
        <v>6267386.0</v>
      </c>
      <c r="J5532" t="s">
        <v>37</v>
      </c>
      <c r="K5532" t="s">
        <v>13062</v>
      </c>
      <c r="L5532" t="s">
        <v>13062</v>
      </c>
      <c r="N5532" t="s">
        <v>13063</v>
      </c>
      <c r="Q5532" t="s">
        <v>13064</v>
      </c>
      <c r="R5532">
        <v>405.0</v>
      </c>
      <c r="S5532">
        <v>134.0</v>
      </c>
    </row>
    <row r="5533" ht="15.75" customHeight="1">
      <c r="A5533" s="6" t="s">
        <v>23</v>
      </c>
      <c r="B5533" s="6" t="s">
        <v>24</v>
      </c>
      <c r="C5533" s="6" t="s">
        <v>25</v>
      </c>
      <c r="D5533" s="6" t="s">
        <v>26</v>
      </c>
      <c r="E5533" s="6" t="s">
        <v>8</v>
      </c>
      <c r="G5533" s="6" t="s">
        <v>27</v>
      </c>
      <c r="H5533" s="7">
        <v>6267387.0</v>
      </c>
      <c r="I5533" s="8">
        <v>6268985.0</v>
      </c>
      <c r="J5533" t="s">
        <v>28</v>
      </c>
      <c r="K5533" t="s">
        <v>13065</v>
      </c>
      <c r="L5533" t="s">
        <v>13065</v>
      </c>
      <c r="N5533" t="s">
        <v>13066</v>
      </c>
      <c r="Q5533" t="s">
        <v>13067</v>
      </c>
      <c r="R5533">
        <v>1599.0</v>
      </c>
      <c r="S5533">
        <v>532.0</v>
      </c>
    </row>
    <row r="5534" ht="15.75" customHeight="1">
      <c r="A5534" s="6" t="s">
        <v>23</v>
      </c>
      <c r="B5534" s="6" t="s">
        <v>24</v>
      </c>
      <c r="C5534" s="6" t="s">
        <v>25</v>
      </c>
      <c r="D5534" s="6" t="s">
        <v>26</v>
      </c>
      <c r="E5534" s="6" t="s">
        <v>8</v>
      </c>
      <c r="G5534" s="6" t="s">
        <v>27</v>
      </c>
      <c r="H5534" s="7">
        <v>6269137.0</v>
      </c>
      <c r="I5534" s="8">
        <v>6269958.0</v>
      </c>
      <c r="J5534" t="s">
        <v>28</v>
      </c>
      <c r="K5534" t="s">
        <v>13068</v>
      </c>
      <c r="L5534" t="s">
        <v>13068</v>
      </c>
      <c r="N5534" t="s">
        <v>4152</v>
      </c>
      <c r="Q5534" t="s">
        <v>13069</v>
      </c>
      <c r="R5534">
        <v>822.0</v>
      </c>
      <c r="S5534">
        <v>273.0</v>
      </c>
    </row>
    <row r="5535" ht="15.75" customHeight="1">
      <c r="A5535" s="6" t="s">
        <v>23</v>
      </c>
      <c r="B5535" s="6" t="s">
        <v>24</v>
      </c>
      <c r="C5535" s="6" t="s">
        <v>25</v>
      </c>
      <c r="D5535" s="6" t="s">
        <v>26</v>
      </c>
      <c r="E5535" s="6" t="s">
        <v>8</v>
      </c>
      <c r="G5535" s="6" t="s">
        <v>27</v>
      </c>
      <c r="H5535" s="7">
        <v>6270055.0</v>
      </c>
      <c r="I5535" s="8">
        <v>6270942.0</v>
      </c>
      <c r="J5535" t="s">
        <v>37</v>
      </c>
      <c r="K5535" t="s">
        <v>13070</v>
      </c>
      <c r="L5535" t="s">
        <v>13070</v>
      </c>
      <c r="N5535" t="s">
        <v>156</v>
      </c>
      <c r="Q5535" t="s">
        <v>13071</v>
      </c>
      <c r="R5535">
        <v>888.0</v>
      </c>
      <c r="S5535">
        <v>295.0</v>
      </c>
    </row>
    <row r="5536" ht="15.75" customHeight="1">
      <c r="A5536" s="6" t="s">
        <v>23</v>
      </c>
      <c r="B5536" s="6" t="s">
        <v>24</v>
      </c>
      <c r="C5536" s="6" t="s">
        <v>25</v>
      </c>
      <c r="D5536" s="6" t="s">
        <v>26</v>
      </c>
      <c r="E5536" s="6" t="s">
        <v>8</v>
      </c>
      <c r="G5536" s="6" t="s">
        <v>27</v>
      </c>
      <c r="H5536" s="7">
        <v>6270977.0</v>
      </c>
      <c r="I5536" s="8">
        <v>6271654.0</v>
      </c>
      <c r="J5536" t="s">
        <v>37</v>
      </c>
      <c r="K5536" t="s">
        <v>13072</v>
      </c>
      <c r="L5536" t="s">
        <v>13072</v>
      </c>
      <c r="N5536" t="s">
        <v>3003</v>
      </c>
      <c r="Q5536" t="s">
        <v>13073</v>
      </c>
      <c r="R5536">
        <v>678.0</v>
      </c>
      <c r="S5536">
        <v>225.0</v>
      </c>
    </row>
    <row r="5537" ht="15.75" customHeight="1">
      <c r="A5537" s="6" t="s">
        <v>23</v>
      </c>
      <c r="B5537" s="6" t="s">
        <v>24</v>
      </c>
      <c r="C5537" s="6" t="s">
        <v>25</v>
      </c>
      <c r="D5537" s="6" t="s">
        <v>26</v>
      </c>
      <c r="E5537" s="6" t="s">
        <v>8</v>
      </c>
      <c r="G5537" s="6" t="s">
        <v>27</v>
      </c>
      <c r="H5537" s="7">
        <v>6271662.0</v>
      </c>
      <c r="I5537" s="8">
        <v>6272744.0</v>
      </c>
      <c r="J5537" t="s">
        <v>28</v>
      </c>
      <c r="K5537" t="s">
        <v>13074</v>
      </c>
      <c r="L5537" t="s">
        <v>13074</v>
      </c>
      <c r="N5537" t="s">
        <v>13075</v>
      </c>
      <c r="Q5537" t="s">
        <v>13076</v>
      </c>
      <c r="R5537">
        <v>1083.0</v>
      </c>
      <c r="S5537">
        <v>360.0</v>
      </c>
    </row>
    <row r="5538" ht="15.75" customHeight="1">
      <c r="A5538" s="6" t="s">
        <v>23</v>
      </c>
      <c r="B5538" s="6" t="s">
        <v>24</v>
      </c>
      <c r="C5538" s="6" t="s">
        <v>25</v>
      </c>
      <c r="D5538" s="6" t="s">
        <v>26</v>
      </c>
      <c r="E5538" s="6" t="s">
        <v>8</v>
      </c>
      <c r="G5538" s="6" t="s">
        <v>27</v>
      </c>
      <c r="H5538" s="7">
        <v>6272862.0</v>
      </c>
      <c r="I5538" s="8">
        <v>6273947.0</v>
      </c>
      <c r="J5538" t="s">
        <v>37</v>
      </c>
      <c r="K5538" t="s">
        <v>13077</v>
      </c>
      <c r="L5538" t="s">
        <v>13077</v>
      </c>
      <c r="N5538" t="s">
        <v>1638</v>
      </c>
      <c r="Q5538" t="s">
        <v>13078</v>
      </c>
      <c r="R5538">
        <v>1086.0</v>
      </c>
      <c r="S5538">
        <v>361.0</v>
      </c>
    </row>
    <row r="5539" ht="15.75" customHeight="1">
      <c r="A5539" s="6" t="s">
        <v>23</v>
      </c>
      <c r="B5539" s="6" t="s">
        <v>24</v>
      </c>
      <c r="C5539" s="6" t="s">
        <v>25</v>
      </c>
      <c r="D5539" s="6" t="s">
        <v>26</v>
      </c>
      <c r="E5539" s="6" t="s">
        <v>8</v>
      </c>
      <c r="G5539" s="6" t="s">
        <v>27</v>
      </c>
      <c r="H5539" s="7">
        <v>6273963.0</v>
      </c>
      <c r="I5539" s="8">
        <v>6274523.0</v>
      </c>
      <c r="J5539" t="s">
        <v>37</v>
      </c>
      <c r="K5539" t="s">
        <v>13079</v>
      </c>
      <c r="L5539" t="s">
        <v>13079</v>
      </c>
      <c r="N5539" t="s">
        <v>33</v>
      </c>
      <c r="Q5539" t="s">
        <v>13080</v>
      </c>
      <c r="R5539">
        <v>561.0</v>
      </c>
      <c r="S5539">
        <v>186.0</v>
      </c>
    </row>
    <row r="5540" ht="15.75" customHeight="1">
      <c r="A5540" s="6" t="s">
        <v>23</v>
      </c>
      <c r="B5540" s="6" t="s">
        <v>24</v>
      </c>
      <c r="C5540" s="6" t="s">
        <v>25</v>
      </c>
      <c r="D5540" s="6" t="s">
        <v>26</v>
      </c>
      <c r="E5540" s="6" t="s">
        <v>8</v>
      </c>
      <c r="G5540" s="6" t="s">
        <v>27</v>
      </c>
      <c r="H5540" s="7">
        <v>6274691.0</v>
      </c>
      <c r="I5540" s="8">
        <v>6275368.0</v>
      </c>
      <c r="J5540" t="s">
        <v>37</v>
      </c>
      <c r="K5540" t="s">
        <v>13081</v>
      </c>
      <c r="L5540" t="s">
        <v>13081</v>
      </c>
      <c r="N5540" t="s">
        <v>514</v>
      </c>
      <c r="Q5540" t="s">
        <v>13082</v>
      </c>
      <c r="R5540">
        <v>678.0</v>
      </c>
      <c r="S5540">
        <v>225.0</v>
      </c>
    </row>
    <row r="5541" ht="15.75" customHeight="1">
      <c r="A5541" s="6" t="s">
        <v>23</v>
      </c>
      <c r="B5541" s="6" t="s">
        <v>24</v>
      </c>
      <c r="C5541" s="6" t="s">
        <v>25</v>
      </c>
      <c r="D5541" s="6" t="s">
        <v>26</v>
      </c>
      <c r="E5541" s="6" t="s">
        <v>8</v>
      </c>
      <c r="G5541" s="6" t="s">
        <v>27</v>
      </c>
      <c r="H5541" s="7">
        <v>6275695.0</v>
      </c>
      <c r="I5541" s="8">
        <v>6276645.0</v>
      </c>
      <c r="J5541" t="s">
        <v>37</v>
      </c>
      <c r="K5541" t="s">
        <v>13083</v>
      </c>
      <c r="L5541" t="s">
        <v>13083</v>
      </c>
      <c r="N5541" t="s">
        <v>13084</v>
      </c>
      <c r="Q5541" t="s">
        <v>13085</v>
      </c>
      <c r="R5541">
        <v>951.0</v>
      </c>
      <c r="S5541">
        <v>316.0</v>
      </c>
    </row>
    <row r="5542" ht="15.75" customHeight="1">
      <c r="A5542" s="6" t="s">
        <v>23</v>
      </c>
      <c r="B5542" s="6" t="s">
        <v>24</v>
      </c>
      <c r="C5542" s="6" t="s">
        <v>25</v>
      </c>
      <c r="D5542" s="6" t="s">
        <v>26</v>
      </c>
      <c r="E5542" s="6" t="s">
        <v>8</v>
      </c>
      <c r="G5542" s="6" t="s">
        <v>27</v>
      </c>
      <c r="H5542" s="7">
        <v>6276909.0</v>
      </c>
      <c r="I5542" s="8">
        <v>6277931.0</v>
      </c>
      <c r="J5542" t="s">
        <v>37</v>
      </c>
      <c r="K5542" t="s">
        <v>13086</v>
      </c>
      <c r="L5542" t="s">
        <v>13086</v>
      </c>
      <c r="N5542" t="s">
        <v>982</v>
      </c>
      <c r="Q5542" t="s">
        <v>13087</v>
      </c>
      <c r="R5542">
        <v>1023.0</v>
      </c>
      <c r="S5542">
        <v>340.0</v>
      </c>
    </row>
    <row r="5543" ht="15.75" customHeight="1">
      <c r="A5543" s="6" t="s">
        <v>23</v>
      </c>
      <c r="B5543" s="6" t="s">
        <v>24</v>
      </c>
      <c r="C5543" s="6" t="s">
        <v>25</v>
      </c>
      <c r="D5543" s="6" t="s">
        <v>26</v>
      </c>
      <c r="E5543" s="6" t="s">
        <v>8</v>
      </c>
      <c r="G5543" s="6" t="s">
        <v>27</v>
      </c>
      <c r="H5543" s="7">
        <v>6278091.0</v>
      </c>
      <c r="I5543" s="8">
        <v>6278852.0</v>
      </c>
      <c r="J5543" t="s">
        <v>28</v>
      </c>
      <c r="K5543" t="s">
        <v>13088</v>
      </c>
      <c r="L5543" t="s">
        <v>13088</v>
      </c>
      <c r="N5543" t="s">
        <v>506</v>
      </c>
      <c r="Q5543" t="s">
        <v>13089</v>
      </c>
      <c r="R5543">
        <v>762.0</v>
      </c>
      <c r="S5543">
        <v>253.0</v>
      </c>
    </row>
    <row r="5544" ht="15.75" customHeight="1">
      <c r="A5544" s="6" t="s">
        <v>23</v>
      </c>
      <c r="B5544" s="6" t="s">
        <v>24</v>
      </c>
      <c r="C5544" s="6" t="s">
        <v>25</v>
      </c>
      <c r="D5544" s="6" t="s">
        <v>26</v>
      </c>
      <c r="E5544" s="6" t="s">
        <v>8</v>
      </c>
      <c r="G5544" s="6" t="s">
        <v>27</v>
      </c>
      <c r="H5544" s="7">
        <v>6279028.0</v>
      </c>
      <c r="I5544" s="8">
        <v>6280050.0</v>
      </c>
      <c r="J5544" t="s">
        <v>37</v>
      </c>
      <c r="K5544" t="s">
        <v>13090</v>
      </c>
      <c r="L5544" t="s">
        <v>13090</v>
      </c>
      <c r="N5544" t="s">
        <v>1755</v>
      </c>
      <c r="Q5544" t="s">
        <v>13091</v>
      </c>
      <c r="R5544">
        <v>1023.0</v>
      </c>
      <c r="S5544">
        <v>340.0</v>
      </c>
    </row>
    <row r="5545" ht="15.75" customHeight="1">
      <c r="A5545" s="6" t="s">
        <v>23</v>
      </c>
      <c r="B5545" s="6" t="s">
        <v>24</v>
      </c>
      <c r="C5545" s="6" t="s">
        <v>25</v>
      </c>
      <c r="D5545" s="6" t="s">
        <v>26</v>
      </c>
      <c r="E5545" s="6" t="s">
        <v>8</v>
      </c>
      <c r="G5545" s="6" t="s">
        <v>27</v>
      </c>
      <c r="H5545" s="7">
        <v>6280060.0</v>
      </c>
      <c r="I5545" s="8">
        <v>6281256.0</v>
      </c>
      <c r="J5545" t="s">
        <v>37</v>
      </c>
      <c r="K5545" t="s">
        <v>13092</v>
      </c>
      <c r="L5545" t="s">
        <v>13092</v>
      </c>
      <c r="N5545" t="s">
        <v>2674</v>
      </c>
      <c r="Q5545" t="s">
        <v>13093</v>
      </c>
      <c r="R5545">
        <v>1197.0</v>
      </c>
      <c r="S5545">
        <v>398.0</v>
      </c>
    </row>
    <row r="5546" ht="15.75" customHeight="1">
      <c r="A5546" s="6" t="s">
        <v>23</v>
      </c>
      <c r="B5546" s="6" t="s">
        <v>24</v>
      </c>
      <c r="C5546" s="6" t="s">
        <v>25</v>
      </c>
      <c r="D5546" s="6" t="s">
        <v>26</v>
      </c>
      <c r="E5546" s="6" t="s">
        <v>8</v>
      </c>
      <c r="G5546" s="6" t="s">
        <v>27</v>
      </c>
      <c r="H5546" s="7">
        <v>6281253.0</v>
      </c>
      <c r="I5546" s="8">
        <v>6281789.0</v>
      </c>
      <c r="J5546" t="s">
        <v>37</v>
      </c>
      <c r="K5546" t="s">
        <v>13094</v>
      </c>
      <c r="L5546" t="s">
        <v>13094</v>
      </c>
      <c r="N5546" t="s">
        <v>33</v>
      </c>
      <c r="Q5546" t="s">
        <v>13095</v>
      </c>
      <c r="R5546">
        <v>537.0</v>
      </c>
      <c r="S5546">
        <v>178.0</v>
      </c>
    </row>
    <row r="5547" ht="15.75" customHeight="1">
      <c r="A5547" s="6" t="s">
        <v>23</v>
      </c>
      <c r="B5547" s="6" t="s">
        <v>113</v>
      </c>
      <c r="C5547" s="6" t="s">
        <v>25</v>
      </c>
      <c r="D5547" s="6" t="s">
        <v>26</v>
      </c>
      <c r="E5547" s="6" t="s">
        <v>8</v>
      </c>
      <c r="G5547" s="6" t="s">
        <v>27</v>
      </c>
      <c r="H5547" s="7">
        <v>6281786.0</v>
      </c>
      <c r="I5547" s="8">
        <v>6281911.0</v>
      </c>
      <c r="J5547" t="s">
        <v>37</v>
      </c>
      <c r="N5547" t="s">
        <v>3872</v>
      </c>
      <c r="Q5547" t="s">
        <v>13096</v>
      </c>
      <c r="R5547">
        <v>126.0</v>
      </c>
      <c r="T5547" t="s">
        <v>129</v>
      </c>
    </row>
    <row r="5548" ht="15.75" customHeight="1">
      <c r="A5548" s="6" t="s">
        <v>23</v>
      </c>
      <c r="B5548" s="6" t="s">
        <v>24</v>
      </c>
      <c r="C5548" s="6" t="s">
        <v>25</v>
      </c>
      <c r="D5548" s="6" t="s">
        <v>26</v>
      </c>
      <c r="E5548" s="6" t="s">
        <v>8</v>
      </c>
      <c r="G5548" s="6" t="s">
        <v>27</v>
      </c>
      <c r="H5548" s="7">
        <v>6281931.0</v>
      </c>
      <c r="I5548" s="8">
        <v>6282599.0</v>
      </c>
      <c r="J5548" t="s">
        <v>28</v>
      </c>
      <c r="K5548" t="s">
        <v>13097</v>
      </c>
      <c r="L5548" t="s">
        <v>13097</v>
      </c>
      <c r="N5548" t="s">
        <v>2041</v>
      </c>
      <c r="Q5548" t="s">
        <v>13098</v>
      </c>
      <c r="R5548">
        <v>669.0</v>
      </c>
      <c r="S5548">
        <v>222.0</v>
      </c>
    </row>
    <row r="5549" ht="15.75" customHeight="1">
      <c r="A5549" s="6" t="s">
        <v>23</v>
      </c>
      <c r="B5549" s="6" t="s">
        <v>24</v>
      </c>
      <c r="C5549" s="6" t="s">
        <v>25</v>
      </c>
      <c r="D5549" s="6" t="s">
        <v>26</v>
      </c>
      <c r="E5549" s="6" t="s">
        <v>8</v>
      </c>
      <c r="G5549" s="6" t="s">
        <v>27</v>
      </c>
      <c r="H5549" s="7">
        <v>6282678.0</v>
      </c>
      <c r="I5549" s="8">
        <v>6283187.0</v>
      </c>
      <c r="J5549" t="s">
        <v>28</v>
      </c>
      <c r="K5549" t="s">
        <v>13099</v>
      </c>
      <c r="L5549" t="s">
        <v>13099</v>
      </c>
      <c r="N5549" t="s">
        <v>33</v>
      </c>
      <c r="Q5549" t="s">
        <v>13100</v>
      </c>
      <c r="R5549">
        <v>510.0</v>
      </c>
      <c r="S5549">
        <v>169.0</v>
      </c>
    </row>
    <row r="5550" ht="15.75" customHeight="1">
      <c r="A5550" s="6" t="s">
        <v>23</v>
      </c>
      <c r="B5550" s="6" t="s">
        <v>24</v>
      </c>
      <c r="C5550" s="6" t="s">
        <v>25</v>
      </c>
      <c r="D5550" s="6" t="s">
        <v>26</v>
      </c>
      <c r="E5550" s="6" t="s">
        <v>8</v>
      </c>
      <c r="G5550" s="6" t="s">
        <v>27</v>
      </c>
      <c r="H5550" s="7">
        <v>6283492.0</v>
      </c>
      <c r="I5550" s="8">
        <v>6284340.0</v>
      </c>
      <c r="J5550" t="s">
        <v>28</v>
      </c>
      <c r="K5550" t="s">
        <v>13101</v>
      </c>
      <c r="L5550" t="s">
        <v>13101</v>
      </c>
      <c r="N5550" t="s">
        <v>171</v>
      </c>
      <c r="Q5550" t="s">
        <v>13102</v>
      </c>
      <c r="R5550">
        <v>849.0</v>
      </c>
      <c r="S5550">
        <v>282.0</v>
      </c>
    </row>
    <row r="5551" ht="15.75" customHeight="1">
      <c r="A5551" s="6" t="s">
        <v>23</v>
      </c>
      <c r="B5551" s="6" t="s">
        <v>24</v>
      </c>
      <c r="C5551" s="6" t="s">
        <v>25</v>
      </c>
      <c r="D5551" s="6" t="s">
        <v>26</v>
      </c>
      <c r="E5551" s="6" t="s">
        <v>8</v>
      </c>
      <c r="G5551" s="6" t="s">
        <v>27</v>
      </c>
      <c r="H5551" s="7">
        <v>6284370.0</v>
      </c>
      <c r="I5551" s="8">
        <v>6284900.0</v>
      </c>
      <c r="J5551" t="s">
        <v>28</v>
      </c>
      <c r="K5551" t="s">
        <v>13103</v>
      </c>
      <c r="L5551" t="s">
        <v>13103</v>
      </c>
      <c r="N5551" t="s">
        <v>33</v>
      </c>
      <c r="Q5551" t="s">
        <v>13104</v>
      </c>
      <c r="R5551">
        <v>531.0</v>
      </c>
      <c r="S5551">
        <v>176.0</v>
      </c>
    </row>
    <row r="5552" ht="15.75" customHeight="1">
      <c r="A5552" s="6" t="s">
        <v>23</v>
      </c>
      <c r="B5552" s="6" t="s">
        <v>24</v>
      </c>
      <c r="C5552" s="6" t="s">
        <v>25</v>
      </c>
      <c r="D5552" s="6" t="s">
        <v>26</v>
      </c>
      <c r="E5552" s="6" t="s">
        <v>8</v>
      </c>
      <c r="G5552" s="6" t="s">
        <v>27</v>
      </c>
      <c r="H5552" s="7">
        <v>6284824.0</v>
      </c>
      <c r="I5552" s="8">
        <v>6285135.0</v>
      </c>
      <c r="J5552" t="s">
        <v>28</v>
      </c>
      <c r="K5552" t="s">
        <v>13105</v>
      </c>
      <c r="L5552" t="s">
        <v>13105</v>
      </c>
      <c r="N5552" t="s">
        <v>33</v>
      </c>
      <c r="Q5552" t="s">
        <v>13106</v>
      </c>
      <c r="R5552">
        <v>312.0</v>
      </c>
      <c r="S5552">
        <v>103.0</v>
      </c>
    </row>
    <row r="5553" ht="15.75" customHeight="1">
      <c r="A5553" s="6" t="s">
        <v>23</v>
      </c>
      <c r="B5553" s="6" t="s">
        <v>24</v>
      </c>
      <c r="C5553" s="6" t="s">
        <v>25</v>
      </c>
      <c r="D5553" s="6" t="s">
        <v>26</v>
      </c>
      <c r="E5553" s="6" t="s">
        <v>8</v>
      </c>
      <c r="G5553" s="6" t="s">
        <v>27</v>
      </c>
      <c r="H5553" s="7">
        <v>6285837.0</v>
      </c>
      <c r="I5553" s="8">
        <v>6286598.0</v>
      </c>
      <c r="J5553" t="s">
        <v>37</v>
      </c>
      <c r="K5553" t="s">
        <v>13107</v>
      </c>
      <c r="L5553" t="s">
        <v>13107</v>
      </c>
      <c r="N5553" t="s">
        <v>3872</v>
      </c>
      <c r="Q5553" t="s">
        <v>13108</v>
      </c>
      <c r="R5553">
        <v>762.0</v>
      </c>
      <c r="S5553">
        <v>253.0</v>
      </c>
    </row>
    <row r="5554" ht="15.75" customHeight="1">
      <c r="A5554" s="6" t="s">
        <v>23</v>
      </c>
      <c r="B5554" s="6" t="s">
        <v>24</v>
      </c>
      <c r="C5554" s="6" t="s">
        <v>25</v>
      </c>
      <c r="D5554" s="6" t="s">
        <v>26</v>
      </c>
      <c r="E5554" s="6" t="s">
        <v>8</v>
      </c>
      <c r="G5554" s="6" t="s">
        <v>27</v>
      </c>
      <c r="H5554" s="7">
        <v>6286618.0</v>
      </c>
      <c r="I5554" s="8">
        <v>6287658.0</v>
      </c>
      <c r="J5554" t="s">
        <v>28</v>
      </c>
      <c r="K5554" t="s">
        <v>13109</v>
      </c>
      <c r="L5554" t="s">
        <v>13109</v>
      </c>
      <c r="N5554" t="s">
        <v>13110</v>
      </c>
      <c r="Q5554" t="s">
        <v>13111</v>
      </c>
      <c r="R5554">
        <v>1041.0</v>
      </c>
      <c r="S5554">
        <v>346.0</v>
      </c>
    </row>
    <row r="5555" ht="15.75" customHeight="1">
      <c r="A5555" s="6" t="s">
        <v>23</v>
      </c>
      <c r="B5555" s="6" t="s">
        <v>24</v>
      </c>
      <c r="C5555" s="6" t="s">
        <v>25</v>
      </c>
      <c r="D5555" s="6" t="s">
        <v>26</v>
      </c>
      <c r="E5555" s="6" t="s">
        <v>8</v>
      </c>
      <c r="G5555" s="6" t="s">
        <v>27</v>
      </c>
      <c r="H5555" s="7">
        <v>6287655.0</v>
      </c>
      <c r="I5555" s="8">
        <v>6288125.0</v>
      </c>
      <c r="J5555" t="s">
        <v>28</v>
      </c>
      <c r="K5555" t="s">
        <v>13112</v>
      </c>
      <c r="L5555" t="s">
        <v>13112</v>
      </c>
      <c r="N5555" t="s">
        <v>33</v>
      </c>
      <c r="Q5555" t="s">
        <v>13113</v>
      </c>
      <c r="R5555">
        <v>471.0</v>
      </c>
      <c r="S5555">
        <v>156.0</v>
      </c>
    </row>
    <row r="5556" ht="15.75" customHeight="1">
      <c r="A5556" s="6" t="s">
        <v>23</v>
      </c>
      <c r="B5556" s="6" t="s">
        <v>24</v>
      </c>
      <c r="C5556" s="6" t="s">
        <v>25</v>
      </c>
      <c r="D5556" s="6" t="s">
        <v>26</v>
      </c>
      <c r="E5556" s="6" t="s">
        <v>8</v>
      </c>
      <c r="G5556" s="6" t="s">
        <v>27</v>
      </c>
      <c r="H5556" s="7">
        <v>6288410.0</v>
      </c>
      <c r="I5556" s="8">
        <v>6289303.0</v>
      </c>
      <c r="J5556" t="s">
        <v>37</v>
      </c>
      <c r="K5556" t="s">
        <v>13114</v>
      </c>
      <c r="L5556" t="s">
        <v>13114</v>
      </c>
      <c r="N5556" t="s">
        <v>13115</v>
      </c>
      <c r="Q5556" t="s">
        <v>13116</v>
      </c>
      <c r="R5556">
        <v>894.0</v>
      </c>
      <c r="S5556">
        <v>297.0</v>
      </c>
    </row>
    <row r="5557" ht="15.75" customHeight="1">
      <c r="A5557" s="6" t="s">
        <v>23</v>
      </c>
      <c r="B5557" s="6" t="s">
        <v>24</v>
      </c>
      <c r="C5557" s="6" t="s">
        <v>25</v>
      </c>
      <c r="D5557" s="6" t="s">
        <v>26</v>
      </c>
      <c r="E5557" s="6" t="s">
        <v>8</v>
      </c>
      <c r="G5557" s="6" t="s">
        <v>27</v>
      </c>
      <c r="H5557" s="7">
        <v>6289310.0</v>
      </c>
      <c r="I5557" s="8">
        <v>6290614.0</v>
      </c>
      <c r="J5557" t="s">
        <v>37</v>
      </c>
      <c r="K5557" t="s">
        <v>13117</v>
      </c>
      <c r="L5557" t="s">
        <v>13117</v>
      </c>
      <c r="N5557" t="s">
        <v>174</v>
      </c>
      <c r="Q5557" t="s">
        <v>13118</v>
      </c>
      <c r="R5557">
        <v>1305.0</v>
      </c>
      <c r="S5557">
        <v>434.0</v>
      </c>
    </row>
    <row r="5558" ht="15.75" customHeight="1">
      <c r="A5558" s="6" t="s">
        <v>23</v>
      </c>
      <c r="B5558" s="6" t="s">
        <v>24</v>
      </c>
      <c r="C5558" s="6" t="s">
        <v>25</v>
      </c>
      <c r="D5558" s="6" t="s">
        <v>26</v>
      </c>
      <c r="E5558" s="6" t="s">
        <v>8</v>
      </c>
      <c r="G5558" s="6" t="s">
        <v>27</v>
      </c>
      <c r="H5558" s="7">
        <v>6290739.0</v>
      </c>
      <c r="I5558" s="8">
        <v>6291746.0</v>
      </c>
      <c r="J5558" t="s">
        <v>37</v>
      </c>
      <c r="K5558" t="s">
        <v>13119</v>
      </c>
      <c r="L5558" t="s">
        <v>13119</v>
      </c>
      <c r="N5558" t="s">
        <v>33</v>
      </c>
      <c r="Q5558" t="s">
        <v>13120</v>
      </c>
      <c r="R5558">
        <v>1008.0</v>
      </c>
      <c r="S5558">
        <v>335.0</v>
      </c>
    </row>
    <row r="5559" ht="15.75" customHeight="1">
      <c r="A5559" s="6" t="s">
        <v>23</v>
      </c>
      <c r="B5559" s="6" t="s">
        <v>24</v>
      </c>
      <c r="C5559" s="6" t="s">
        <v>25</v>
      </c>
      <c r="D5559" s="6" t="s">
        <v>26</v>
      </c>
      <c r="E5559" s="6" t="s">
        <v>8</v>
      </c>
      <c r="G5559" s="6" t="s">
        <v>27</v>
      </c>
      <c r="H5559" s="7">
        <v>6291842.0</v>
      </c>
      <c r="I5559" s="8">
        <v>6292462.0</v>
      </c>
      <c r="J5559" t="s">
        <v>37</v>
      </c>
      <c r="K5559" t="s">
        <v>13121</v>
      </c>
      <c r="L5559" t="s">
        <v>13121</v>
      </c>
      <c r="N5559" t="s">
        <v>33</v>
      </c>
      <c r="Q5559" t="s">
        <v>13122</v>
      </c>
      <c r="R5559">
        <v>621.0</v>
      </c>
      <c r="S5559">
        <v>206.0</v>
      </c>
    </row>
    <row r="5560" ht="15.75" customHeight="1">
      <c r="A5560" s="6" t="s">
        <v>23</v>
      </c>
      <c r="B5560" s="6" t="s">
        <v>24</v>
      </c>
      <c r="C5560" s="6" t="s">
        <v>25</v>
      </c>
      <c r="D5560" s="6" t="s">
        <v>26</v>
      </c>
      <c r="E5560" s="6" t="s">
        <v>8</v>
      </c>
      <c r="G5560" s="6" t="s">
        <v>27</v>
      </c>
      <c r="H5560" s="7">
        <v>6292472.0</v>
      </c>
      <c r="I5560" s="8">
        <v>6292918.0</v>
      </c>
      <c r="J5560" t="s">
        <v>37</v>
      </c>
      <c r="K5560" t="s">
        <v>13123</v>
      </c>
      <c r="L5560" t="s">
        <v>13123</v>
      </c>
      <c r="N5560" t="s">
        <v>506</v>
      </c>
      <c r="Q5560" t="s">
        <v>13124</v>
      </c>
      <c r="R5560">
        <v>447.0</v>
      </c>
      <c r="S5560">
        <v>148.0</v>
      </c>
    </row>
    <row r="5561" ht="15.75" customHeight="1">
      <c r="A5561" s="6" t="s">
        <v>23</v>
      </c>
      <c r="B5561" s="6" t="s">
        <v>24</v>
      </c>
      <c r="C5561" s="6" t="s">
        <v>25</v>
      </c>
      <c r="D5561" s="6" t="s">
        <v>26</v>
      </c>
      <c r="E5561" s="6" t="s">
        <v>8</v>
      </c>
      <c r="G5561" s="6" t="s">
        <v>27</v>
      </c>
      <c r="H5561" s="7">
        <v>6292926.0</v>
      </c>
      <c r="I5561" s="8">
        <v>6293513.0</v>
      </c>
      <c r="J5561" t="s">
        <v>28</v>
      </c>
      <c r="K5561" t="s">
        <v>13125</v>
      </c>
      <c r="L5561" t="s">
        <v>13125</v>
      </c>
      <c r="N5561" t="s">
        <v>219</v>
      </c>
      <c r="Q5561" t="s">
        <v>13126</v>
      </c>
      <c r="R5561">
        <v>588.0</v>
      </c>
      <c r="S5561">
        <v>195.0</v>
      </c>
    </row>
    <row r="5562" ht="15.75" customHeight="1">
      <c r="A5562" s="6" t="s">
        <v>23</v>
      </c>
      <c r="B5562" s="6" t="s">
        <v>24</v>
      </c>
      <c r="C5562" s="6" t="s">
        <v>25</v>
      </c>
      <c r="D5562" s="6" t="s">
        <v>26</v>
      </c>
      <c r="E5562" s="6" t="s">
        <v>8</v>
      </c>
      <c r="G5562" s="6" t="s">
        <v>27</v>
      </c>
      <c r="H5562" s="7">
        <v>6293567.0</v>
      </c>
      <c r="I5562" s="8">
        <v>6294478.0</v>
      </c>
      <c r="J5562" t="s">
        <v>37</v>
      </c>
      <c r="K5562" t="s">
        <v>13127</v>
      </c>
      <c r="L5562" t="s">
        <v>13127</v>
      </c>
      <c r="N5562" t="s">
        <v>317</v>
      </c>
      <c r="Q5562" t="s">
        <v>13128</v>
      </c>
      <c r="R5562">
        <v>912.0</v>
      </c>
      <c r="S5562">
        <v>303.0</v>
      </c>
    </row>
    <row r="5563" ht="15.75" customHeight="1">
      <c r="A5563" s="6" t="s">
        <v>23</v>
      </c>
      <c r="B5563" s="6" t="s">
        <v>24</v>
      </c>
      <c r="C5563" s="6" t="s">
        <v>25</v>
      </c>
      <c r="D5563" s="6" t="s">
        <v>26</v>
      </c>
      <c r="E5563" s="6" t="s">
        <v>8</v>
      </c>
      <c r="G5563" s="6" t="s">
        <v>27</v>
      </c>
      <c r="H5563" s="7">
        <v>6294556.0</v>
      </c>
      <c r="I5563" s="8">
        <v>6296172.0</v>
      </c>
      <c r="J5563" t="s">
        <v>37</v>
      </c>
      <c r="K5563" t="s">
        <v>13129</v>
      </c>
      <c r="L5563" t="s">
        <v>13129</v>
      </c>
      <c r="N5563" t="s">
        <v>320</v>
      </c>
      <c r="Q5563" t="s">
        <v>13130</v>
      </c>
      <c r="R5563">
        <v>1617.0</v>
      </c>
      <c r="S5563">
        <v>538.0</v>
      </c>
    </row>
    <row r="5564" ht="15.75" customHeight="1">
      <c r="A5564" s="6" t="s">
        <v>23</v>
      </c>
      <c r="B5564" s="6" t="s">
        <v>24</v>
      </c>
      <c r="C5564" s="6" t="s">
        <v>25</v>
      </c>
      <c r="D5564" s="6" t="s">
        <v>26</v>
      </c>
      <c r="E5564" s="6" t="s">
        <v>8</v>
      </c>
      <c r="G5564" s="6" t="s">
        <v>27</v>
      </c>
      <c r="H5564" s="7">
        <v>6296211.0</v>
      </c>
      <c r="I5564" s="8">
        <v>6297713.0</v>
      </c>
      <c r="J5564" t="s">
        <v>28</v>
      </c>
      <c r="K5564" t="s">
        <v>13131</v>
      </c>
      <c r="L5564" t="s">
        <v>13131</v>
      </c>
      <c r="N5564" t="s">
        <v>153</v>
      </c>
      <c r="Q5564" t="s">
        <v>13132</v>
      </c>
      <c r="R5564">
        <v>1503.0</v>
      </c>
      <c r="S5564">
        <v>500.0</v>
      </c>
    </row>
    <row r="5565" ht="15.75" customHeight="1">
      <c r="A5565" s="6" t="s">
        <v>23</v>
      </c>
      <c r="B5565" s="6" t="s">
        <v>24</v>
      </c>
      <c r="C5565" s="6" t="s">
        <v>25</v>
      </c>
      <c r="D5565" s="6" t="s">
        <v>26</v>
      </c>
      <c r="E5565" s="6" t="s">
        <v>8</v>
      </c>
      <c r="G5565" s="6" t="s">
        <v>27</v>
      </c>
      <c r="H5565" s="7">
        <v>6297833.0</v>
      </c>
      <c r="I5565" s="8">
        <v>6298315.0</v>
      </c>
      <c r="J5565" t="s">
        <v>28</v>
      </c>
      <c r="K5565" t="s">
        <v>13133</v>
      </c>
      <c r="L5565" t="s">
        <v>13133</v>
      </c>
      <c r="N5565" t="s">
        <v>5796</v>
      </c>
      <c r="Q5565" t="s">
        <v>13134</v>
      </c>
      <c r="R5565">
        <v>483.0</v>
      </c>
      <c r="S5565">
        <v>160.0</v>
      </c>
    </row>
    <row r="5566" ht="15.75" customHeight="1">
      <c r="A5566" s="6" t="s">
        <v>23</v>
      </c>
      <c r="B5566" s="6" t="s">
        <v>24</v>
      </c>
      <c r="C5566" s="6" t="s">
        <v>25</v>
      </c>
      <c r="D5566" s="6" t="s">
        <v>26</v>
      </c>
      <c r="E5566" s="6" t="s">
        <v>8</v>
      </c>
      <c r="G5566" s="6" t="s">
        <v>27</v>
      </c>
      <c r="H5566" s="7">
        <v>6298321.0</v>
      </c>
      <c r="I5566" s="8">
        <v>6299016.0</v>
      </c>
      <c r="J5566" t="s">
        <v>28</v>
      </c>
      <c r="K5566" t="s">
        <v>13135</v>
      </c>
      <c r="L5566" t="s">
        <v>13135</v>
      </c>
      <c r="N5566" t="s">
        <v>314</v>
      </c>
      <c r="Q5566" t="s">
        <v>13136</v>
      </c>
      <c r="R5566">
        <v>696.0</v>
      </c>
      <c r="S5566">
        <v>231.0</v>
      </c>
    </row>
    <row r="5567" ht="15.75" customHeight="1">
      <c r="A5567" s="6" t="s">
        <v>23</v>
      </c>
      <c r="B5567" s="6" t="s">
        <v>24</v>
      </c>
      <c r="C5567" s="6" t="s">
        <v>25</v>
      </c>
      <c r="D5567" s="6" t="s">
        <v>26</v>
      </c>
      <c r="E5567" s="6" t="s">
        <v>8</v>
      </c>
      <c r="G5567" s="6" t="s">
        <v>27</v>
      </c>
      <c r="H5567" s="7">
        <v>6299136.0</v>
      </c>
      <c r="I5567" s="8">
        <v>6300524.0</v>
      </c>
      <c r="J5567" t="s">
        <v>37</v>
      </c>
      <c r="K5567" t="s">
        <v>13137</v>
      </c>
      <c r="L5567" t="s">
        <v>13137</v>
      </c>
      <c r="N5567" t="s">
        <v>13138</v>
      </c>
      <c r="Q5567" t="s">
        <v>13139</v>
      </c>
      <c r="R5567">
        <v>1389.0</v>
      </c>
      <c r="S5567">
        <v>462.0</v>
      </c>
    </row>
    <row r="5568" ht="15.75" customHeight="1">
      <c r="A5568" s="6" t="s">
        <v>23</v>
      </c>
      <c r="B5568" s="6" t="s">
        <v>24</v>
      </c>
      <c r="C5568" s="6" t="s">
        <v>25</v>
      </c>
      <c r="D5568" s="6" t="s">
        <v>26</v>
      </c>
      <c r="E5568" s="6" t="s">
        <v>8</v>
      </c>
      <c r="G5568" s="6" t="s">
        <v>27</v>
      </c>
      <c r="H5568" s="7">
        <v>6300595.0</v>
      </c>
      <c r="I5568" s="8">
        <v>6302049.0</v>
      </c>
      <c r="J5568" t="s">
        <v>28</v>
      </c>
      <c r="K5568" t="s">
        <v>13140</v>
      </c>
      <c r="L5568" t="s">
        <v>13140</v>
      </c>
      <c r="N5568" t="s">
        <v>13141</v>
      </c>
      <c r="Q5568" t="s">
        <v>13142</v>
      </c>
      <c r="R5568">
        <v>1455.0</v>
      </c>
      <c r="S5568">
        <v>484.0</v>
      </c>
    </row>
    <row r="5569" ht="15.75" customHeight="1">
      <c r="A5569" s="6" t="s">
        <v>23</v>
      </c>
      <c r="B5569" s="6" t="s">
        <v>24</v>
      </c>
      <c r="C5569" s="6" t="s">
        <v>25</v>
      </c>
      <c r="D5569" s="6" t="s">
        <v>26</v>
      </c>
      <c r="E5569" s="6" t="s">
        <v>8</v>
      </c>
      <c r="G5569" s="6" t="s">
        <v>27</v>
      </c>
      <c r="H5569" s="7">
        <v>6302054.0</v>
      </c>
      <c r="I5569" s="8">
        <v>6302650.0</v>
      </c>
      <c r="J5569" t="s">
        <v>28</v>
      </c>
      <c r="K5569" t="s">
        <v>13143</v>
      </c>
      <c r="L5569" t="s">
        <v>13143</v>
      </c>
      <c r="N5569" t="s">
        <v>11653</v>
      </c>
      <c r="O5569" t="s">
        <v>13144</v>
      </c>
      <c r="Q5569" t="s">
        <v>13145</v>
      </c>
      <c r="R5569">
        <v>597.0</v>
      </c>
      <c r="S5569">
        <v>198.0</v>
      </c>
    </row>
    <row r="5570" ht="15.75" customHeight="1">
      <c r="A5570" s="6" t="s">
        <v>23</v>
      </c>
      <c r="B5570" s="6" t="s">
        <v>24</v>
      </c>
      <c r="C5570" s="6" t="s">
        <v>25</v>
      </c>
      <c r="D5570" s="6" t="s">
        <v>26</v>
      </c>
      <c r="E5570" s="6" t="s">
        <v>8</v>
      </c>
      <c r="G5570" s="6" t="s">
        <v>27</v>
      </c>
      <c r="H5570" s="7">
        <v>6302656.0</v>
      </c>
      <c r="I5570" s="8">
        <v>6304686.0</v>
      </c>
      <c r="J5570" t="s">
        <v>28</v>
      </c>
      <c r="K5570" t="s">
        <v>13146</v>
      </c>
      <c r="L5570" t="s">
        <v>13146</v>
      </c>
      <c r="N5570" t="s">
        <v>2195</v>
      </c>
      <c r="Q5570" t="s">
        <v>13147</v>
      </c>
      <c r="R5570">
        <v>2031.0</v>
      </c>
      <c r="S5570">
        <v>676.0</v>
      </c>
    </row>
    <row r="5571" ht="15.75" customHeight="1">
      <c r="A5571" s="6" t="s">
        <v>23</v>
      </c>
      <c r="B5571" s="6" t="s">
        <v>24</v>
      </c>
      <c r="C5571" s="6" t="s">
        <v>25</v>
      </c>
      <c r="D5571" s="6" t="s">
        <v>26</v>
      </c>
      <c r="E5571" s="6" t="s">
        <v>8</v>
      </c>
      <c r="G5571" s="6" t="s">
        <v>27</v>
      </c>
      <c r="H5571" s="7">
        <v>6304722.0</v>
      </c>
      <c r="I5571" s="8">
        <v>6306272.0</v>
      </c>
      <c r="J5571" t="s">
        <v>28</v>
      </c>
      <c r="K5571" t="s">
        <v>13148</v>
      </c>
      <c r="L5571" t="s">
        <v>13148</v>
      </c>
      <c r="N5571" t="s">
        <v>13149</v>
      </c>
      <c r="Q5571" t="s">
        <v>13150</v>
      </c>
      <c r="R5571">
        <v>1551.0</v>
      </c>
      <c r="S5571">
        <v>516.0</v>
      </c>
    </row>
    <row r="5572" ht="15.75" customHeight="1">
      <c r="A5572" s="6" t="s">
        <v>23</v>
      </c>
      <c r="B5572" s="6" t="s">
        <v>24</v>
      </c>
      <c r="C5572" s="6" t="s">
        <v>25</v>
      </c>
      <c r="D5572" s="6" t="s">
        <v>26</v>
      </c>
      <c r="E5572" s="6" t="s">
        <v>8</v>
      </c>
      <c r="G5572" s="6" t="s">
        <v>27</v>
      </c>
      <c r="H5572" s="7">
        <v>6306367.0</v>
      </c>
      <c r="I5572" s="8">
        <v>6307323.0</v>
      </c>
      <c r="J5572" t="s">
        <v>28</v>
      </c>
      <c r="K5572" t="s">
        <v>13151</v>
      </c>
      <c r="L5572" t="s">
        <v>13151</v>
      </c>
      <c r="N5572" t="s">
        <v>13152</v>
      </c>
      <c r="Q5572" t="s">
        <v>13153</v>
      </c>
      <c r="R5572">
        <v>957.0</v>
      </c>
      <c r="S5572">
        <v>318.0</v>
      </c>
    </row>
    <row r="5573" ht="15.75" customHeight="1">
      <c r="A5573" s="6" t="s">
        <v>23</v>
      </c>
      <c r="B5573" s="6" t="s">
        <v>24</v>
      </c>
      <c r="C5573" s="6" t="s">
        <v>25</v>
      </c>
      <c r="D5573" s="6" t="s">
        <v>26</v>
      </c>
      <c r="E5573" s="6" t="s">
        <v>8</v>
      </c>
      <c r="G5573" s="6" t="s">
        <v>27</v>
      </c>
      <c r="H5573" s="7">
        <v>6307699.0</v>
      </c>
      <c r="I5573" s="8">
        <v>6308823.0</v>
      </c>
      <c r="J5573" t="s">
        <v>37</v>
      </c>
      <c r="K5573" t="s">
        <v>13154</v>
      </c>
      <c r="L5573" t="s">
        <v>13154</v>
      </c>
      <c r="N5573" t="s">
        <v>153</v>
      </c>
      <c r="Q5573" t="s">
        <v>13155</v>
      </c>
      <c r="R5573">
        <v>1125.0</v>
      </c>
      <c r="S5573">
        <v>374.0</v>
      </c>
    </row>
    <row r="5574" ht="15.75" customHeight="1">
      <c r="A5574" s="6" t="s">
        <v>23</v>
      </c>
      <c r="B5574" s="6" t="s">
        <v>24</v>
      </c>
      <c r="C5574" s="6" t="s">
        <v>25</v>
      </c>
      <c r="D5574" s="6" t="s">
        <v>26</v>
      </c>
      <c r="E5574" s="6" t="s">
        <v>8</v>
      </c>
      <c r="G5574" s="6" t="s">
        <v>27</v>
      </c>
      <c r="H5574" s="7">
        <v>6309226.0</v>
      </c>
      <c r="I5574" s="8">
        <v>6310572.0</v>
      </c>
      <c r="J5574" t="s">
        <v>37</v>
      </c>
      <c r="K5574" t="s">
        <v>13156</v>
      </c>
      <c r="L5574" t="s">
        <v>13156</v>
      </c>
      <c r="N5574" t="s">
        <v>33</v>
      </c>
      <c r="Q5574" t="s">
        <v>13157</v>
      </c>
      <c r="R5574">
        <v>1347.0</v>
      </c>
      <c r="S5574">
        <v>448.0</v>
      </c>
    </row>
    <row r="5575" ht="15.75" customHeight="1">
      <c r="A5575" s="6" t="s">
        <v>23</v>
      </c>
      <c r="B5575" s="6" t="s">
        <v>24</v>
      </c>
      <c r="C5575" s="6" t="s">
        <v>25</v>
      </c>
      <c r="D5575" s="6" t="s">
        <v>26</v>
      </c>
      <c r="E5575" s="6" t="s">
        <v>8</v>
      </c>
      <c r="G5575" s="6" t="s">
        <v>27</v>
      </c>
      <c r="H5575" s="7">
        <v>6310655.0</v>
      </c>
      <c r="I5575" s="8">
        <v>6311503.0</v>
      </c>
      <c r="J5575" t="s">
        <v>28</v>
      </c>
      <c r="K5575" t="s">
        <v>13158</v>
      </c>
      <c r="L5575" t="s">
        <v>13158</v>
      </c>
      <c r="N5575" t="s">
        <v>13159</v>
      </c>
      <c r="Q5575" t="s">
        <v>13160</v>
      </c>
      <c r="R5575">
        <v>849.0</v>
      </c>
      <c r="S5575">
        <v>282.0</v>
      </c>
    </row>
    <row r="5576" ht="15.75" customHeight="1">
      <c r="A5576" s="6" t="s">
        <v>23</v>
      </c>
      <c r="B5576" s="6" t="s">
        <v>24</v>
      </c>
      <c r="C5576" s="6" t="s">
        <v>25</v>
      </c>
      <c r="D5576" s="6" t="s">
        <v>26</v>
      </c>
      <c r="E5576" s="6" t="s">
        <v>8</v>
      </c>
      <c r="G5576" s="6" t="s">
        <v>27</v>
      </c>
      <c r="H5576" s="7">
        <v>6311517.0</v>
      </c>
      <c r="I5576" s="8">
        <v>6312194.0</v>
      </c>
      <c r="J5576" t="s">
        <v>28</v>
      </c>
      <c r="K5576" t="s">
        <v>13161</v>
      </c>
      <c r="L5576" t="s">
        <v>13161</v>
      </c>
      <c r="N5576" t="s">
        <v>13162</v>
      </c>
      <c r="Q5576" t="s">
        <v>13163</v>
      </c>
      <c r="R5576">
        <v>678.0</v>
      </c>
      <c r="S5576">
        <v>225.0</v>
      </c>
    </row>
    <row r="5577" ht="15.75" customHeight="1">
      <c r="A5577" s="6" t="s">
        <v>23</v>
      </c>
      <c r="B5577" s="6" t="s">
        <v>24</v>
      </c>
      <c r="C5577" s="6" t="s">
        <v>25</v>
      </c>
      <c r="D5577" s="6" t="s">
        <v>26</v>
      </c>
      <c r="E5577" s="6" t="s">
        <v>8</v>
      </c>
      <c r="G5577" s="6" t="s">
        <v>27</v>
      </c>
      <c r="H5577" s="7">
        <v>6312573.0</v>
      </c>
      <c r="I5577" s="8">
        <v>6313775.0</v>
      </c>
      <c r="J5577" t="s">
        <v>28</v>
      </c>
      <c r="K5577" t="s">
        <v>13164</v>
      </c>
      <c r="L5577" t="s">
        <v>13164</v>
      </c>
      <c r="N5577" t="s">
        <v>778</v>
      </c>
      <c r="Q5577" t="s">
        <v>13165</v>
      </c>
      <c r="R5577">
        <v>1203.0</v>
      </c>
      <c r="S5577">
        <v>400.0</v>
      </c>
    </row>
    <row r="5578" ht="15.75" customHeight="1">
      <c r="A5578" s="6" t="s">
        <v>23</v>
      </c>
      <c r="B5578" s="6" t="s">
        <v>24</v>
      </c>
      <c r="C5578" s="6" t="s">
        <v>25</v>
      </c>
      <c r="D5578" s="6" t="s">
        <v>26</v>
      </c>
      <c r="E5578" s="6" t="s">
        <v>8</v>
      </c>
      <c r="G5578" s="6" t="s">
        <v>27</v>
      </c>
      <c r="H5578" s="7">
        <v>6313939.0</v>
      </c>
      <c r="I5578" s="8">
        <v>6314436.0</v>
      </c>
      <c r="J5578" t="s">
        <v>28</v>
      </c>
      <c r="K5578" t="s">
        <v>13166</v>
      </c>
      <c r="L5578" t="s">
        <v>13166</v>
      </c>
      <c r="N5578" t="s">
        <v>5561</v>
      </c>
      <c r="Q5578" t="s">
        <v>13167</v>
      </c>
      <c r="R5578">
        <v>498.0</v>
      </c>
      <c r="S5578">
        <v>165.0</v>
      </c>
    </row>
    <row r="5579" ht="15.75" customHeight="1">
      <c r="A5579" s="6" t="s">
        <v>23</v>
      </c>
      <c r="B5579" s="6" t="s">
        <v>24</v>
      </c>
      <c r="C5579" s="6" t="s">
        <v>25</v>
      </c>
      <c r="D5579" s="6" t="s">
        <v>26</v>
      </c>
      <c r="E5579" s="6" t="s">
        <v>8</v>
      </c>
      <c r="G5579" s="6" t="s">
        <v>27</v>
      </c>
      <c r="H5579" s="7">
        <v>6314441.0</v>
      </c>
      <c r="I5579" s="8">
        <v>6315400.0</v>
      </c>
      <c r="J5579" t="s">
        <v>28</v>
      </c>
      <c r="K5579" t="s">
        <v>13168</v>
      </c>
      <c r="L5579" t="s">
        <v>13168</v>
      </c>
      <c r="N5579" t="s">
        <v>5564</v>
      </c>
      <c r="Q5579" t="s">
        <v>13169</v>
      </c>
      <c r="R5579">
        <v>960.0</v>
      </c>
      <c r="S5579">
        <v>319.0</v>
      </c>
    </row>
    <row r="5580" ht="15.75" customHeight="1">
      <c r="A5580" s="6" t="s">
        <v>23</v>
      </c>
      <c r="B5580" s="6" t="s">
        <v>24</v>
      </c>
      <c r="C5580" s="6" t="s">
        <v>25</v>
      </c>
      <c r="D5580" s="6" t="s">
        <v>26</v>
      </c>
      <c r="E5580" s="6" t="s">
        <v>8</v>
      </c>
      <c r="G5580" s="6" t="s">
        <v>27</v>
      </c>
      <c r="H5580" s="7">
        <v>6315422.0</v>
      </c>
      <c r="I5580" s="8">
        <v>6317446.0</v>
      </c>
      <c r="J5580" t="s">
        <v>28</v>
      </c>
      <c r="K5580" t="s">
        <v>13170</v>
      </c>
      <c r="L5580" t="s">
        <v>13170</v>
      </c>
      <c r="N5580" t="s">
        <v>13171</v>
      </c>
      <c r="Q5580" t="s">
        <v>13172</v>
      </c>
      <c r="R5580">
        <v>2025.0</v>
      </c>
      <c r="S5580">
        <v>674.0</v>
      </c>
    </row>
    <row r="5581" ht="15.75" customHeight="1">
      <c r="A5581" s="6" t="s">
        <v>23</v>
      </c>
      <c r="B5581" s="6" t="s">
        <v>24</v>
      </c>
      <c r="C5581" s="6" t="s">
        <v>25</v>
      </c>
      <c r="D5581" s="6" t="s">
        <v>26</v>
      </c>
      <c r="E5581" s="6" t="s">
        <v>8</v>
      </c>
      <c r="G5581" s="6" t="s">
        <v>27</v>
      </c>
      <c r="H5581" s="7">
        <v>6317446.0</v>
      </c>
      <c r="I5581" s="8">
        <v>6318783.0</v>
      </c>
      <c r="J5581" t="s">
        <v>28</v>
      </c>
      <c r="K5581" t="s">
        <v>13173</v>
      </c>
      <c r="L5581" t="s">
        <v>13173</v>
      </c>
      <c r="N5581" t="s">
        <v>13174</v>
      </c>
      <c r="O5581" t="s">
        <v>13175</v>
      </c>
      <c r="Q5581" t="s">
        <v>13176</v>
      </c>
      <c r="R5581">
        <v>1338.0</v>
      </c>
      <c r="S5581">
        <v>445.0</v>
      </c>
    </row>
    <row r="5582" ht="15.75" customHeight="1">
      <c r="A5582" s="6" t="s">
        <v>23</v>
      </c>
      <c r="B5582" s="6" t="s">
        <v>24</v>
      </c>
      <c r="C5582" s="6" t="s">
        <v>25</v>
      </c>
      <c r="D5582" s="6" t="s">
        <v>26</v>
      </c>
      <c r="E5582" s="6" t="s">
        <v>8</v>
      </c>
      <c r="G5582" s="6" t="s">
        <v>27</v>
      </c>
      <c r="H5582" s="7">
        <v>6319153.0</v>
      </c>
      <c r="I5582" s="8">
        <v>6320055.0</v>
      </c>
      <c r="J5582" t="s">
        <v>28</v>
      </c>
      <c r="K5582" t="s">
        <v>13177</v>
      </c>
      <c r="L5582" t="s">
        <v>13177</v>
      </c>
      <c r="N5582" t="s">
        <v>781</v>
      </c>
      <c r="Q5582" t="s">
        <v>13178</v>
      </c>
      <c r="R5582">
        <v>903.0</v>
      </c>
      <c r="S5582">
        <v>300.0</v>
      </c>
    </row>
    <row r="5583" ht="15.75" customHeight="1">
      <c r="A5583" s="6" t="s">
        <v>23</v>
      </c>
      <c r="B5583" s="6" t="s">
        <v>24</v>
      </c>
      <c r="C5583" s="6" t="s">
        <v>25</v>
      </c>
      <c r="D5583" s="6" t="s">
        <v>26</v>
      </c>
      <c r="E5583" s="6" t="s">
        <v>8</v>
      </c>
      <c r="G5583" s="6" t="s">
        <v>27</v>
      </c>
      <c r="H5583" s="7">
        <v>6320262.0</v>
      </c>
      <c r="I5583" s="8">
        <v>6322061.0</v>
      </c>
      <c r="J5583" t="s">
        <v>28</v>
      </c>
      <c r="K5583" t="s">
        <v>13179</v>
      </c>
      <c r="L5583" t="s">
        <v>13179</v>
      </c>
      <c r="N5583" t="s">
        <v>3545</v>
      </c>
      <c r="Q5583" t="s">
        <v>13180</v>
      </c>
      <c r="R5583">
        <v>1800.0</v>
      </c>
      <c r="S5583">
        <v>599.0</v>
      </c>
    </row>
    <row r="5584" ht="15.75" customHeight="1">
      <c r="A5584" s="6" t="s">
        <v>23</v>
      </c>
      <c r="B5584" s="6" t="s">
        <v>24</v>
      </c>
      <c r="C5584" s="6" t="s">
        <v>25</v>
      </c>
      <c r="D5584" s="6" t="s">
        <v>26</v>
      </c>
      <c r="E5584" s="6" t="s">
        <v>8</v>
      </c>
      <c r="G5584" s="6" t="s">
        <v>27</v>
      </c>
      <c r="H5584" s="7">
        <v>6322484.0</v>
      </c>
      <c r="I5584" s="8">
        <v>6323065.0</v>
      </c>
      <c r="J5584" t="s">
        <v>37</v>
      </c>
      <c r="K5584" t="s">
        <v>13181</v>
      </c>
      <c r="L5584" t="s">
        <v>13181</v>
      </c>
      <c r="N5584" t="s">
        <v>6342</v>
      </c>
      <c r="Q5584" t="s">
        <v>13182</v>
      </c>
      <c r="R5584">
        <v>582.0</v>
      </c>
      <c r="S5584">
        <v>193.0</v>
      </c>
    </row>
    <row r="5585" ht="15.75" customHeight="1">
      <c r="A5585" s="6" t="s">
        <v>23</v>
      </c>
      <c r="B5585" s="6" t="s">
        <v>24</v>
      </c>
      <c r="C5585" s="6" t="s">
        <v>25</v>
      </c>
      <c r="D5585" s="6" t="s">
        <v>26</v>
      </c>
      <c r="E5585" s="6" t="s">
        <v>8</v>
      </c>
      <c r="G5585" s="6" t="s">
        <v>27</v>
      </c>
      <c r="H5585" s="7">
        <v>6323139.0</v>
      </c>
      <c r="I5585" s="8">
        <v>6324632.0</v>
      </c>
      <c r="J5585" t="s">
        <v>28</v>
      </c>
      <c r="K5585" t="s">
        <v>13183</v>
      </c>
      <c r="L5585" t="s">
        <v>13183</v>
      </c>
      <c r="N5585" t="s">
        <v>174</v>
      </c>
      <c r="Q5585" t="s">
        <v>13184</v>
      </c>
      <c r="R5585">
        <v>1494.0</v>
      </c>
      <c r="S5585">
        <v>497.0</v>
      </c>
    </row>
    <row r="5586" ht="15.75" customHeight="1">
      <c r="A5586" s="6" t="s">
        <v>23</v>
      </c>
      <c r="B5586" s="6" t="s">
        <v>24</v>
      </c>
      <c r="C5586" s="6" t="s">
        <v>25</v>
      </c>
      <c r="D5586" s="6" t="s">
        <v>26</v>
      </c>
      <c r="E5586" s="6" t="s">
        <v>8</v>
      </c>
      <c r="G5586" s="6" t="s">
        <v>27</v>
      </c>
      <c r="H5586" s="7">
        <v>6324774.0</v>
      </c>
      <c r="I5586" s="8">
        <v>6325409.0</v>
      </c>
      <c r="J5586" t="s">
        <v>28</v>
      </c>
      <c r="K5586" t="s">
        <v>13185</v>
      </c>
      <c r="L5586" t="s">
        <v>13185</v>
      </c>
      <c r="N5586" t="s">
        <v>261</v>
      </c>
      <c r="Q5586" t="s">
        <v>13186</v>
      </c>
      <c r="R5586">
        <v>636.0</v>
      </c>
      <c r="S5586">
        <v>211.0</v>
      </c>
    </row>
    <row r="5587" ht="15.75" customHeight="1">
      <c r="A5587" s="6" t="s">
        <v>23</v>
      </c>
      <c r="B5587" s="6" t="s">
        <v>24</v>
      </c>
      <c r="C5587" s="6" t="s">
        <v>25</v>
      </c>
      <c r="D5587" s="6" t="s">
        <v>26</v>
      </c>
      <c r="E5587" s="6" t="s">
        <v>8</v>
      </c>
      <c r="G5587" s="6" t="s">
        <v>27</v>
      </c>
      <c r="H5587" s="7">
        <v>6325747.0</v>
      </c>
      <c r="I5587" s="8">
        <v>6327096.0</v>
      </c>
      <c r="J5587" t="s">
        <v>37</v>
      </c>
      <c r="K5587" t="s">
        <v>13187</v>
      </c>
      <c r="L5587" t="s">
        <v>13187</v>
      </c>
      <c r="N5587" t="s">
        <v>982</v>
      </c>
      <c r="Q5587" t="s">
        <v>13188</v>
      </c>
      <c r="R5587">
        <v>1350.0</v>
      </c>
      <c r="S5587">
        <v>449.0</v>
      </c>
    </row>
    <row r="5588" ht="15.75" customHeight="1">
      <c r="A5588" s="6" t="s">
        <v>23</v>
      </c>
      <c r="B5588" s="6" t="s">
        <v>24</v>
      </c>
      <c r="C5588" s="6" t="s">
        <v>25</v>
      </c>
      <c r="D5588" s="6" t="s">
        <v>26</v>
      </c>
      <c r="E5588" s="6" t="s">
        <v>8</v>
      </c>
      <c r="G5588" s="6" t="s">
        <v>27</v>
      </c>
      <c r="H5588" s="7">
        <v>6327166.0</v>
      </c>
      <c r="I5588" s="8">
        <v>6328434.0</v>
      </c>
      <c r="J5588" t="s">
        <v>28</v>
      </c>
      <c r="K5588" t="s">
        <v>13189</v>
      </c>
      <c r="L5588" t="s">
        <v>13189</v>
      </c>
      <c r="N5588" t="s">
        <v>33</v>
      </c>
      <c r="Q5588" t="s">
        <v>13190</v>
      </c>
      <c r="R5588">
        <v>1269.0</v>
      </c>
      <c r="S5588">
        <v>422.0</v>
      </c>
    </row>
    <row r="5589" ht="15.75" customHeight="1">
      <c r="A5589" s="6" t="s">
        <v>23</v>
      </c>
      <c r="B5589" s="6" t="s">
        <v>24</v>
      </c>
      <c r="C5589" s="6" t="s">
        <v>25</v>
      </c>
      <c r="D5589" s="6" t="s">
        <v>26</v>
      </c>
      <c r="E5589" s="6" t="s">
        <v>8</v>
      </c>
      <c r="G5589" s="6" t="s">
        <v>27</v>
      </c>
      <c r="H5589" s="7">
        <v>6328631.0</v>
      </c>
      <c r="I5589" s="8">
        <v>6329167.0</v>
      </c>
      <c r="J5589" t="s">
        <v>28</v>
      </c>
      <c r="K5589" t="s">
        <v>13191</v>
      </c>
      <c r="L5589" t="s">
        <v>13191</v>
      </c>
      <c r="N5589" t="s">
        <v>2409</v>
      </c>
      <c r="Q5589" t="s">
        <v>13192</v>
      </c>
      <c r="R5589">
        <v>537.0</v>
      </c>
      <c r="S5589">
        <v>178.0</v>
      </c>
    </row>
    <row r="5590" ht="15.75" customHeight="1">
      <c r="A5590" s="6" t="s">
        <v>23</v>
      </c>
      <c r="B5590" s="6" t="s">
        <v>24</v>
      </c>
      <c r="C5590" s="6" t="s">
        <v>25</v>
      </c>
      <c r="D5590" s="6" t="s">
        <v>26</v>
      </c>
      <c r="E5590" s="6" t="s">
        <v>8</v>
      </c>
      <c r="G5590" s="6" t="s">
        <v>27</v>
      </c>
      <c r="H5590" s="7">
        <v>6329229.0</v>
      </c>
      <c r="I5590" s="8">
        <v>6330635.0</v>
      </c>
      <c r="J5590" t="s">
        <v>37</v>
      </c>
      <c r="K5590" t="s">
        <v>13193</v>
      </c>
      <c r="L5590" t="s">
        <v>13193</v>
      </c>
      <c r="N5590" t="s">
        <v>33</v>
      </c>
      <c r="Q5590" t="s">
        <v>13194</v>
      </c>
      <c r="R5590">
        <v>1407.0</v>
      </c>
      <c r="S5590">
        <v>468.0</v>
      </c>
    </row>
    <row r="5591" ht="15.75" customHeight="1">
      <c r="A5591" s="6" t="s">
        <v>23</v>
      </c>
      <c r="B5591" s="6" t="s">
        <v>24</v>
      </c>
      <c r="C5591" s="6" t="s">
        <v>25</v>
      </c>
      <c r="D5591" s="6" t="s">
        <v>26</v>
      </c>
      <c r="E5591" s="6" t="s">
        <v>8</v>
      </c>
      <c r="G5591" s="6" t="s">
        <v>27</v>
      </c>
      <c r="H5591" s="7">
        <v>6330732.0</v>
      </c>
      <c r="I5591" s="8">
        <v>6331292.0</v>
      </c>
      <c r="J5591" t="s">
        <v>37</v>
      </c>
      <c r="K5591" t="s">
        <v>13195</v>
      </c>
      <c r="L5591" t="s">
        <v>13195</v>
      </c>
      <c r="N5591" t="s">
        <v>506</v>
      </c>
      <c r="Q5591" t="s">
        <v>13196</v>
      </c>
      <c r="R5591">
        <v>561.0</v>
      </c>
      <c r="S5591">
        <v>186.0</v>
      </c>
    </row>
    <row r="5592" ht="15.75" customHeight="1">
      <c r="A5592" s="6" t="s">
        <v>23</v>
      </c>
      <c r="B5592" s="6" t="s">
        <v>24</v>
      </c>
      <c r="C5592" s="6" t="s">
        <v>25</v>
      </c>
      <c r="D5592" s="6" t="s">
        <v>26</v>
      </c>
      <c r="E5592" s="6" t="s">
        <v>8</v>
      </c>
      <c r="G5592" s="6" t="s">
        <v>27</v>
      </c>
      <c r="H5592" s="7">
        <v>6331420.0</v>
      </c>
      <c r="I5592" s="8">
        <v>6332115.0</v>
      </c>
      <c r="J5592" t="s">
        <v>28</v>
      </c>
      <c r="K5592" t="s">
        <v>13197</v>
      </c>
      <c r="L5592" t="s">
        <v>13197</v>
      </c>
      <c r="N5592" t="s">
        <v>653</v>
      </c>
      <c r="Q5592" t="s">
        <v>13198</v>
      </c>
      <c r="R5592">
        <v>696.0</v>
      </c>
      <c r="S5592">
        <v>231.0</v>
      </c>
    </row>
    <row r="5593" ht="15.75" customHeight="1">
      <c r="A5593" s="6" t="s">
        <v>23</v>
      </c>
      <c r="B5593" s="6" t="s">
        <v>24</v>
      </c>
      <c r="C5593" s="6" t="s">
        <v>25</v>
      </c>
      <c r="D5593" s="6" t="s">
        <v>26</v>
      </c>
      <c r="E5593" s="6" t="s">
        <v>8</v>
      </c>
      <c r="G5593" s="6" t="s">
        <v>27</v>
      </c>
      <c r="H5593" s="7">
        <v>6332112.0</v>
      </c>
      <c r="I5593" s="8">
        <v>6332477.0</v>
      </c>
      <c r="J5593" t="s">
        <v>28</v>
      </c>
      <c r="K5593" t="s">
        <v>13199</v>
      </c>
      <c r="L5593" t="s">
        <v>13199</v>
      </c>
      <c r="N5593" t="s">
        <v>33</v>
      </c>
      <c r="Q5593" t="s">
        <v>13200</v>
      </c>
      <c r="R5593">
        <v>366.0</v>
      </c>
      <c r="S5593">
        <v>121.0</v>
      </c>
    </row>
    <row r="5594" ht="15.75" customHeight="1">
      <c r="A5594" s="6" t="s">
        <v>23</v>
      </c>
      <c r="B5594" s="6" t="s">
        <v>24</v>
      </c>
      <c r="C5594" s="6" t="s">
        <v>25</v>
      </c>
      <c r="D5594" s="6" t="s">
        <v>26</v>
      </c>
      <c r="E5594" s="6" t="s">
        <v>8</v>
      </c>
      <c r="G5594" s="6" t="s">
        <v>27</v>
      </c>
      <c r="H5594" s="7">
        <v>6332578.0</v>
      </c>
      <c r="I5594" s="8">
        <v>6333336.0</v>
      </c>
      <c r="J5594" t="s">
        <v>37</v>
      </c>
      <c r="K5594" t="s">
        <v>13201</v>
      </c>
      <c r="L5594" t="s">
        <v>13201</v>
      </c>
      <c r="N5594" t="s">
        <v>7018</v>
      </c>
      <c r="Q5594" t="s">
        <v>13202</v>
      </c>
      <c r="R5594">
        <v>759.0</v>
      </c>
      <c r="S5594">
        <v>252.0</v>
      </c>
    </row>
    <row r="5595" ht="15.75" customHeight="1">
      <c r="A5595" s="6" t="s">
        <v>23</v>
      </c>
      <c r="B5595" s="6" t="s">
        <v>24</v>
      </c>
      <c r="C5595" s="6" t="s">
        <v>25</v>
      </c>
      <c r="D5595" s="6" t="s">
        <v>26</v>
      </c>
      <c r="E5595" s="6" t="s">
        <v>8</v>
      </c>
      <c r="G5595" s="6" t="s">
        <v>27</v>
      </c>
      <c r="H5595" s="7">
        <v>6333279.0</v>
      </c>
      <c r="I5595" s="8">
        <v>6333551.0</v>
      </c>
      <c r="J5595" t="s">
        <v>28</v>
      </c>
      <c r="K5595" t="s">
        <v>13203</v>
      </c>
      <c r="L5595" t="s">
        <v>13203</v>
      </c>
      <c r="N5595" t="s">
        <v>33</v>
      </c>
      <c r="Q5595" t="s">
        <v>13204</v>
      </c>
      <c r="R5595">
        <v>273.0</v>
      </c>
      <c r="S5595">
        <v>90.0</v>
      </c>
    </row>
    <row r="5596" ht="15.75" customHeight="1">
      <c r="A5596" s="6" t="s">
        <v>23</v>
      </c>
      <c r="B5596" s="6" t="s">
        <v>24</v>
      </c>
      <c r="C5596" s="6" t="s">
        <v>25</v>
      </c>
      <c r="D5596" s="6" t="s">
        <v>26</v>
      </c>
      <c r="E5596" s="6" t="s">
        <v>8</v>
      </c>
      <c r="G5596" s="6" t="s">
        <v>27</v>
      </c>
      <c r="H5596" s="7">
        <v>6333579.0</v>
      </c>
      <c r="I5596" s="8">
        <v>6334025.0</v>
      </c>
      <c r="J5596" t="s">
        <v>28</v>
      </c>
      <c r="K5596" t="s">
        <v>13205</v>
      </c>
      <c r="L5596" t="s">
        <v>13205</v>
      </c>
      <c r="N5596" t="s">
        <v>219</v>
      </c>
      <c r="Q5596" t="s">
        <v>13206</v>
      </c>
      <c r="R5596">
        <v>447.0</v>
      </c>
      <c r="S5596">
        <v>148.0</v>
      </c>
    </row>
    <row r="5597" ht="15.75" customHeight="1">
      <c r="A5597" s="6" t="s">
        <v>23</v>
      </c>
      <c r="B5597" s="6" t="s">
        <v>24</v>
      </c>
      <c r="C5597" s="6" t="s">
        <v>25</v>
      </c>
      <c r="D5597" s="6" t="s">
        <v>26</v>
      </c>
      <c r="E5597" s="6" t="s">
        <v>8</v>
      </c>
      <c r="G5597" s="6" t="s">
        <v>27</v>
      </c>
      <c r="H5597" s="7">
        <v>6334085.0</v>
      </c>
      <c r="I5597" s="8">
        <v>6334432.0</v>
      </c>
      <c r="J5597" t="s">
        <v>37</v>
      </c>
      <c r="K5597" t="s">
        <v>13207</v>
      </c>
      <c r="L5597" t="s">
        <v>13207</v>
      </c>
      <c r="N5597" t="s">
        <v>33</v>
      </c>
      <c r="Q5597" t="s">
        <v>13208</v>
      </c>
      <c r="R5597">
        <v>348.0</v>
      </c>
      <c r="S5597">
        <v>115.0</v>
      </c>
    </row>
    <row r="5598" ht="15.75" customHeight="1">
      <c r="A5598" s="6" t="s">
        <v>23</v>
      </c>
      <c r="B5598" s="6" t="s">
        <v>24</v>
      </c>
      <c r="C5598" s="6" t="s">
        <v>25</v>
      </c>
      <c r="D5598" s="6" t="s">
        <v>26</v>
      </c>
      <c r="E5598" s="6" t="s">
        <v>8</v>
      </c>
      <c r="G5598" s="6" t="s">
        <v>27</v>
      </c>
      <c r="H5598" s="7">
        <v>6334429.0</v>
      </c>
      <c r="I5598" s="8">
        <v>6334749.0</v>
      </c>
      <c r="J5598" t="s">
        <v>37</v>
      </c>
      <c r="K5598" t="s">
        <v>13209</v>
      </c>
      <c r="L5598" t="s">
        <v>13209</v>
      </c>
      <c r="N5598" t="s">
        <v>13210</v>
      </c>
      <c r="Q5598" t="s">
        <v>13211</v>
      </c>
      <c r="R5598">
        <v>321.0</v>
      </c>
      <c r="S5598">
        <v>106.0</v>
      </c>
    </row>
    <row r="5599" ht="15.75" customHeight="1">
      <c r="A5599" s="6" t="s">
        <v>23</v>
      </c>
      <c r="B5599" s="6" t="s">
        <v>24</v>
      </c>
      <c r="C5599" s="6" t="s">
        <v>25</v>
      </c>
      <c r="D5599" s="6" t="s">
        <v>26</v>
      </c>
      <c r="E5599" s="6" t="s">
        <v>8</v>
      </c>
      <c r="G5599" s="6" t="s">
        <v>27</v>
      </c>
      <c r="H5599" s="7">
        <v>6335113.0</v>
      </c>
      <c r="I5599" s="8">
        <v>6336681.0</v>
      </c>
      <c r="J5599" t="s">
        <v>28</v>
      </c>
      <c r="K5599" t="s">
        <v>13212</v>
      </c>
      <c r="L5599" t="s">
        <v>13212</v>
      </c>
      <c r="N5599" t="s">
        <v>930</v>
      </c>
      <c r="Q5599" t="s">
        <v>13213</v>
      </c>
      <c r="R5599">
        <v>1569.0</v>
      </c>
      <c r="S5599">
        <v>522.0</v>
      </c>
    </row>
    <row r="5600" ht="15.75" customHeight="1">
      <c r="A5600" s="6" t="s">
        <v>23</v>
      </c>
      <c r="B5600" s="6" t="s">
        <v>24</v>
      </c>
      <c r="C5600" s="6" t="s">
        <v>25</v>
      </c>
      <c r="D5600" s="6" t="s">
        <v>26</v>
      </c>
      <c r="E5600" s="6" t="s">
        <v>8</v>
      </c>
      <c r="G5600" s="6" t="s">
        <v>27</v>
      </c>
      <c r="H5600" s="7">
        <v>6337028.0</v>
      </c>
      <c r="I5600" s="8">
        <v>6339955.0</v>
      </c>
      <c r="J5600" t="s">
        <v>37</v>
      </c>
      <c r="K5600" t="s">
        <v>13214</v>
      </c>
      <c r="L5600" t="s">
        <v>13214</v>
      </c>
      <c r="N5600" t="s">
        <v>13215</v>
      </c>
      <c r="Q5600" t="s">
        <v>13216</v>
      </c>
      <c r="R5600">
        <v>2928.0</v>
      </c>
      <c r="S5600">
        <v>975.0</v>
      </c>
    </row>
    <row r="5601" ht="15.75" customHeight="1">
      <c r="A5601" s="6" t="s">
        <v>23</v>
      </c>
      <c r="B5601" s="6" t="s">
        <v>24</v>
      </c>
      <c r="C5601" s="6" t="s">
        <v>25</v>
      </c>
      <c r="D5601" s="6" t="s">
        <v>26</v>
      </c>
      <c r="E5601" s="6" t="s">
        <v>8</v>
      </c>
      <c r="G5601" s="6" t="s">
        <v>27</v>
      </c>
      <c r="H5601" s="7">
        <v>6340147.0</v>
      </c>
      <c r="I5601" s="8">
        <v>6341625.0</v>
      </c>
      <c r="J5601" t="s">
        <v>37</v>
      </c>
      <c r="K5601" t="s">
        <v>13217</v>
      </c>
      <c r="L5601" t="s">
        <v>13217</v>
      </c>
      <c r="N5601" t="s">
        <v>9912</v>
      </c>
      <c r="Q5601" t="s">
        <v>13218</v>
      </c>
      <c r="R5601">
        <v>1479.0</v>
      </c>
      <c r="S5601">
        <v>492.0</v>
      </c>
    </row>
    <row r="5602" ht="15.75" customHeight="1">
      <c r="A5602" s="6" t="s">
        <v>23</v>
      </c>
      <c r="B5602" s="6" t="s">
        <v>24</v>
      </c>
      <c r="C5602" s="6" t="s">
        <v>25</v>
      </c>
      <c r="D5602" s="6" t="s">
        <v>26</v>
      </c>
      <c r="E5602" s="6" t="s">
        <v>8</v>
      </c>
      <c r="G5602" s="6" t="s">
        <v>27</v>
      </c>
      <c r="H5602" s="7">
        <v>6341696.0</v>
      </c>
      <c r="I5602" s="8">
        <v>6342595.0</v>
      </c>
      <c r="J5602" t="s">
        <v>28</v>
      </c>
      <c r="K5602" t="s">
        <v>13219</v>
      </c>
      <c r="L5602" t="s">
        <v>13219</v>
      </c>
      <c r="N5602" t="s">
        <v>33</v>
      </c>
      <c r="Q5602" t="s">
        <v>13220</v>
      </c>
      <c r="R5602">
        <v>900.0</v>
      </c>
      <c r="S5602">
        <v>299.0</v>
      </c>
    </row>
    <row r="5603" ht="15.75" customHeight="1">
      <c r="A5603" s="6" t="s">
        <v>23</v>
      </c>
      <c r="B5603" s="6" t="s">
        <v>24</v>
      </c>
      <c r="C5603" s="6" t="s">
        <v>25</v>
      </c>
      <c r="D5603" s="6" t="s">
        <v>26</v>
      </c>
      <c r="E5603" s="6" t="s">
        <v>8</v>
      </c>
      <c r="G5603" s="6" t="s">
        <v>27</v>
      </c>
      <c r="H5603" s="7">
        <v>6342709.0</v>
      </c>
      <c r="I5603" s="8">
        <v>6343149.0</v>
      </c>
      <c r="J5603" t="s">
        <v>37</v>
      </c>
      <c r="K5603" t="s">
        <v>13221</v>
      </c>
      <c r="L5603" t="s">
        <v>13221</v>
      </c>
      <c r="N5603" t="s">
        <v>13222</v>
      </c>
      <c r="Q5603" t="s">
        <v>13223</v>
      </c>
      <c r="R5603">
        <v>441.0</v>
      </c>
      <c r="S5603">
        <v>146.0</v>
      </c>
    </row>
    <row r="5604" ht="15.75" customHeight="1">
      <c r="A5604" s="6" t="s">
        <v>23</v>
      </c>
      <c r="B5604" s="6" t="s">
        <v>24</v>
      </c>
      <c r="C5604" s="6" t="s">
        <v>25</v>
      </c>
      <c r="D5604" s="6" t="s">
        <v>26</v>
      </c>
      <c r="E5604" s="6" t="s">
        <v>8</v>
      </c>
      <c r="G5604" s="6" t="s">
        <v>27</v>
      </c>
      <c r="H5604" s="7">
        <v>6343269.0</v>
      </c>
      <c r="I5604" s="8">
        <v>6344432.0</v>
      </c>
      <c r="J5604" t="s">
        <v>37</v>
      </c>
      <c r="K5604" t="s">
        <v>13224</v>
      </c>
      <c r="L5604" t="s">
        <v>13224</v>
      </c>
      <c r="N5604" t="s">
        <v>3391</v>
      </c>
      <c r="Q5604" t="s">
        <v>13225</v>
      </c>
      <c r="R5604">
        <v>1164.0</v>
      </c>
      <c r="S5604">
        <v>387.0</v>
      </c>
    </row>
    <row r="5605" ht="15.75" customHeight="1">
      <c r="A5605" s="6" t="s">
        <v>23</v>
      </c>
      <c r="B5605" s="6" t="s">
        <v>24</v>
      </c>
      <c r="C5605" s="6" t="s">
        <v>25</v>
      </c>
      <c r="D5605" s="6" t="s">
        <v>26</v>
      </c>
      <c r="E5605" s="6" t="s">
        <v>8</v>
      </c>
      <c r="G5605" s="6" t="s">
        <v>27</v>
      </c>
      <c r="H5605" s="7">
        <v>6344728.0</v>
      </c>
      <c r="I5605" s="8">
        <v>6346287.0</v>
      </c>
      <c r="J5605" t="s">
        <v>37</v>
      </c>
      <c r="K5605" t="s">
        <v>13226</v>
      </c>
      <c r="L5605" t="s">
        <v>13226</v>
      </c>
      <c r="N5605" t="s">
        <v>3817</v>
      </c>
      <c r="Q5605" t="s">
        <v>13227</v>
      </c>
      <c r="R5605">
        <v>1560.0</v>
      </c>
      <c r="S5605">
        <v>519.0</v>
      </c>
    </row>
    <row r="5606" ht="15.75" customHeight="1">
      <c r="A5606" s="6" t="s">
        <v>23</v>
      </c>
      <c r="B5606" s="6" t="s">
        <v>24</v>
      </c>
      <c r="C5606" s="6" t="s">
        <v>25</v>
      </c>
      <c r="D5606" s="6" t="s">
        <v>26</v>
      </c>
      <c r="E5606" s="6" t="s">
        <v>8</v>
      </c>
      <c r="G5606" s="6" t="s">
        <v>27</v>
      </c>
      <c r="H5606" s="7">
        <v>6346292.0</v>
      </c>
      <c r="I5606" s="8">
        <v>6347614.0</v>
      </c>
      <c r="J5606" t="s">
        <v>37</v>
      </c>
      <c r="K5606" t="s">
        <v>13228</v>
      </c>
      <c r="L5606" t="s">
        <v>13228</v>
      </c>
      <c r="N5606" t="s">
        <v>13229</v>
      </c>
      <c r="Q5606" t="s">
        <v>13230</v>
      </c>
      <c r="R5606">
        <v>1323.0</v>
      </c>
      <c r="S5606">
        <v>440.0</v>
      </c>
    </row>
    <row r="5607" ht="15.75" customHeight="1">
      <c r="A5607" s="6" t="s">
        <v>23</v>
      </c>
      <c r="B5607" s="6" t="s">
        <v>24</v>
      </c>
      <c r="C5607" s="6" t="s">
        <v>25</v>
      </c>
      <c r="D5607" s="6" t="s">
        <v>26</v>
      </c>
      <c r="E5607" s="6" t="s">
        <v>8</v>
      </c>
      <c r="G5607" s="6" t="s">
        <v>27</v>
      </c>
      <c r="H5607" s="7">
        <v>6347611.0</v>
      </c>
      <c r="I5607" s="8">
        <v>6349377.0</v>
      </c>
      <c r="J5607" t="s">
        <v>37</v>
      </c>
      <c r="K5607" t="s">
        <v>13231</v>
      </c>
      <c r="L5607" t="s">
        <v>13231</v>
      </c>
      <c r="N5607" t="s">
        <v>33</v>
      </c>
      <c r="Q5607" t="s">
        <v>13232</v>
      </c>
      <c r="R5607">
        <v>1767.0</v>
      </c>
      <c r="S5607">
        <v>588.0</v>
      </c>
    </row>
    <row r="5608" ht="15.75" customHeight="1">
      <c r="A5608" s="6" t="s">
        <v>23</v>
      </c>
      <c r="B5608" s="6" t="s">
        <v>24</v>
      </c>
      <c r="C5608" s="6" t="s">
        <v>25</v>
      </c>
      <c r="D5608" s="6" t="s">
        <v>26</v>
      </c>
      <c r="E5608" s="6" t="s">
        <v>8</v>
      </c>
      <c r="G5608" s="6" t="s">
        <v>27</v>
      </c>
      <c r="H5608" s="7">
        <v>6349367.0</v>
      </c>
      <c r="I5608" s="8">
        <v>6350167.0</v>
      </c>
      <c r="J5608" t="s">
        <v>37</v>
      </c>
      <c r="K5608" t="s">
        <v>13233</v>
      </c>
      <c r="L5608" t="s">
        <v>13233</v>
      </c>
      <c r="N5608" t="s">
        <v>2237</v>
      </c>
      <c r="Q5608" t="s">
        <v>13234</v>
      </c>
      <c r="R5608">
        <v>801.0</v>
      </c>
      <c r="S5608">
        <v>266.0</v>
      </c>
    </row>
    <row r="5609" ht="15.75" customHeight="1">
      <c r="A5609" s="6" t="s">
        <v>23</v>
      </c>
      <c r="B5609" s="6" t="s">
        <v>113</v>
      </c>
      <c r="C5609" s="6" t="s">
        <v>25</v>
      </c>
      <c r="D5609" s="6" t="s">
        <v>26</v>
      </c>
      <c r="E5609" s="6" t="s">
        <v>8</v>
      </c>
      <c r="G5609" s="6" t="s">
        <v>27</v>
      </c>
      <c r="H5609" s="7">
        <v>6350164.0</v>
      </c>
      <c r="I5609" s="8">
        <v>6351219.0</v>
      </c>
      <c r="J5609" t="s">
        <v>37</v>
      </c>
      <c r="N5609" t="s">
        <v>1325</v>
      </c>
      <c r="Q5609" t="s">
        <v>13235</v>
      </c>
      <c r="R5609">
        <v>1056.0</v>
      </c>
      <c r="T5609" t="s">
        <v>129</v>
      </c>
    </row>
    <row r="5610" ht="15.75" customHeight="1">
      <c r="A5610" s="6" t="s">
        <v>23</v>
      </c>
      <c r="B5610" s="6" t="s">
        <v>24</v>
      </c>
      <c r="C5610" s="6" t="s">
        <v>25</v>
      </c>
      <c r="D5610" s="6" t="s">
        <v>26</v>
      </c>
      <c r="E5610" s="6" t="s">
        <v>8</v>
      </c>
      <c r="G5610" s="6" t="s">
        <v>27</v>
      </c>
      <c r="H5610" s="7">
        <v>6352017.0</v>
      </c>
      <c r="I5610" s="8">
        <v>6352706.0</v>
      </c>
      <c r="J5610" t="s">
        <v>37</v>
      </c>
      <c r="K5610" t="s">
        <v>13236</v>
      </c>
      <c r="L5610" t="s">
        <v>13236</v>
      </c>
      <c r="N5610" t="s">
        <v>33</v>
      </c>
      <c r="Q5610" t="s">
        <v>13237</v>
      </c>
      <c r="R5610">
        <v>690.0</v>
      </c>
      <c r="S5610">
        <v>229.0</v>
      </c>
    </row>
    <row r="5611" ht="15.75" customHeight="1">
      <c r="A5611" s="6" t="s">
        <v>23</v>
      </c>
      <c r="B5611" s="6" t="s">
        <v>24</v>
      </c>
      <c r="C5611" s="6" t="s">
        <v>25</v>
      </c>
      <c r="D5611" s="6" t="s">
        <v>26</v>
      </c>
      <c r="E5611" s="6" t="s">
        <v>8</v>
      </c>
      <c r="G5611" s="6" t="s">
        <v>27</v>
      </c>
      <c r="H5611" s="7">
        <v>6352703.0</v>
      </c>
      <c r="I5611" s="8">
        <v>6353884.0</v>
      </c>
      <c r="J5611" t="s">
        <v>37</v>
      </c>
      <c r="K5611" t="s">
        <v>13238</v>
      </c>
      <c r="L5611" t="s">
        <v>13238</v>
      </c>
      <c r="N5611" t="s">
        <v>726</v>
      </c>
      <c r="Q5611" t="s">
        <v>13239</v>
      </c>
      <c r="R5611">
        <v>1182.0</v>
      </c>
      <c r="S5611">
        <v>393.0</v>
      </c>
    </row>
    <row r="5612" ht="15.75" customHeight="1">
      <c r="A5612" s="6" t="s">
        <v>23</v>
      </c>
      <c r="B5612" s="6" t="s">
        <v>24</v>
      </c>
      <c r="C5612" s="6" t="s">
        <v>25</v>
      </c>
      <c r="D5612" s="6" t="s">
        <v>26</v>
      </c>
      <c r="E5612" s="6" t="s">
        <v>8</v>
      </c>
      <c r="G5612" s="6" t="s">
        <v>27</v>
      </c>
      <c r="H5612" s="7">
        <v>6353861.0</v>
      </c>
      <c r="I5612" s="8">
        <v>6354943.0</v>
      </c>
      <c r="J5612" t="s">
        <v>28</v>
      </c>
      <c r="K5612" t="s">
        <v>13240</v>
      </c>
      <c r="L5612" t="s">
        <v>13240</v>
      </c>
      <c r="N5612" t="s">
        <v>33</v>
      </c>
      <c r="Q5612" t="s">
        <v>13241</v>
      </c>
      <c r="R5612">
        <v>1083.0</v>
      </c>
      <c r="S5612">
        <v>360.0</v>
      </c>
    </row>
    <row r="5613" ht="15.75" customHeight="1">
      <c r="A5613" s="6" t="s">
        <v>23</v>
      </c>
      <c r="B5613" s="6" t="s">
        <v>24</v>
      </c>
      <c r="C5613" s="6" t="s">
        <v>25</v>
      </c>
      <c r="D5613" s="6" t="s">
        <v>26</v>
      </c>
      <c r="E5613" s="6" t="s">
        <v>8</v>
      </c>
      <c r="G5613" s="6" t="s">
        <v>27</v>
      </c>
      <c r="H5613" s="7">
        <v>6355049.0</v>
      </c>
      <c r="I5613" s="8">
        <v>6355936.0</v>
      </c>
      <c r="J5613" t="s">
        <v>28</v>
      </c>
      <c r="K5613" t="s">
        <v>13242</v>
      </c>
      <c r="L5613" t="s">
        <v>13242</v>
      </c>
      <c r="N5613" t="s">
        <v>293</v>
      </c>
      <c r="Q5613" t="s">
        <v>13243</v>
      </c>
      <c r="R5613">
        <v>888.0</v>
      </c>
      <c r="S5613">
        <v>295.0</v>
      </c>
    </row>
    <row r="5614" ht="15.75" customHeight="1">
      <c r="A5614" s="6" t="s">
        <v>23</v>
      </c>
      <c r="B5614" s="6" t="s">
        <v>24</v>
      </c>
      <c r="C5614" s="6" t="s">
        <v>25</v>
      </c>
      <c r="D5614" s="6" t="s">
        <v>26</v>
      </c>
      <c r="E5614" s="6" t="s">
        <v>8</v>
      </c>
      <c r="G5614" s="6" t="s">
        <v>27</v>
      </c>
      <c r="H5614" s="7">
        <v>6356136.0</v>
      </c>
      <c r="I5614" s="8">
        <v>6357029.0</v>
      </c>
      <c r="J5614" t="s">
        <v>37</v>
      </c>
      <c r="K5614" t="s">
        <v>13244</v>
      </c>
      <c r="L5614" t="s">
        <v>13244</v>
      </c>
      <c r="N5614" t="s">
        <v>33</v>
      </c>
      <c r="Q5614" t="s">
        <v>13245</v>
      </c>
      <c r="R5614">
        <v>894.0</v>
      </c>
      <c r="S5614">
        <v>297.0</v>
      </c>
    </row>
    <row r="5615" ht="15.75" customHeight="1">
      <c r="A5615" s="6" t="s">
        <v>23</v>
      </c>
      <c r="B5615" s="6" t="s">
        <v>24</v>
      </c>
      <c r="C5615" s="6" t="s">
        <v>25</v>
      </c>
      <c r="D5615" s="6" t="s">
        <v>26</v>
      </c>
      <c r="E5615" s="6" t="s">
        <v>8</v>
      </c>
      <c r="G5615" s="6" t="s">
        <v>27</v>
      </c>
      <c r="H5615" s="7">
        <v>6357147.0</v>
      </c>
      <c r="I5615" s="8">
        <v>6358745.0</v>
      </c>
      <c r="J5615" t="s">
        <v>37</v>
      </c>
      <c r="K5615" t="s">
        <v>13246</v>
      </c>
      <c r="L5615" t="s">
        <v>13246</v>
      </c>
      <c r="N5615" t="s">
        <v>317</v>
      </c>
      <c r="Q5615" t="s">
        <v>13247</v>
      </c>
      <c r="R5615">
        <v>1599.0</v>
      </c>
      <c r="S5615">
        <v>532.0</v>
      </c>
    </row>
    <row r="5616" ht="15.75" customHeight="1">
      <c r="A5616" s="6" t="s">
        <v>23</v>
      </c>
      <c r="B5616" s="6" t="s">
        <v>24</v>
      </c>
      <c r="C5616" s="6" t="s">
        <v>25</v>
      </c>
      <c r="D5616" s="6" t="s">
        <v>26</v>
      </c>
      <c r="E5616" s="6" t="s">
        <v>8</v>
      </c>
      <c r="G5616" s="6" t="s">
        <v>27</v>
      </c>
      <c r="H5616" s="7">
        <v>6359094.0</v>
      </c>
      <c r="I5616" s="8">
        <v>6359375.0</v>
      </c>
      <c r="J5616" t="s">
        <v>37</v>
      </c>
      <c r="K5616" t="s">
        <v>13248</v>
      </c>
      <c r="L5616" t="s">
        <v>13248</v>
      </c>
      <c r="N5616" t="s">
        <v>273</v>
      </c>
      <c r="Q5616" t="s">
        <v>13249</v>
      </c>
      <c r="R5616">
        <v>282.0</v>
      </c>
      <c r="S5616">
        <v>93.0</v>
      </c>
    </row>
    <row r="5617" ht="15.75" customHeight="1">
      <c r="A5617" s="6" t="s">
        <v>23</v>
      </c>
      <c r="B5617" s="6" t="s">
        <v>24</v>
      </c>
      <c r="C5617" s="6" t="s">
        <v>25</v>
      </c>
      <c r="D5617" s="6" t="s">
        <v>26</v>
      </c>
      <c r="E5617" s="6" t="s">
        <v>8</v>
      </c>
      <c r="G5617" s="6" t="s">
        <v>27</v>
      </c>
      <c r="H5617" s="7">
        <v>6359615.0</v>
      </c>
      <c r="I5617" s="8">
        <v>6360415.0</v>
      </c>
      <c r="J5617" t="s">
        <v>37</v>
      </c>
      <c r="K5617" t="s">
        <v>13250</v>
      </c>
      <c r="L5617" t="s">
        <v>13250</v>
      </c>
      <c r="N5617" t="s">
        <v>12711</v>
      </c>
      <c r="Q5617" t="s">
        <v>13251</v>
      </c>
      <c r="R5617">
        <v>801.0</v>
      </c>
      <c r="S5617">
        <v>266.0</v>
      </c>
    </row>
    <row r="5618" ht="15.75" customHeight="1">
      <c r="A5618" s="6" t="s">
        <v>23</v>
      </c>
      <c r="B5618" s="6" t="s">
        <v>24</v>
      </c>
      <c r="C5618" s="6" t="s">
        <v>25</v>
      </c>
      <c r="D5618" s="6" t="s">
        <v>26</v>
      </c>
      <c r="E5618" s="6" t="s">
        <v>8</v>
      </c>
      <c r="G5618" s="6" t="s">
        <v>27</v>
      </c>
      <c r="H5618" s="7">
        <v>6360555.0</v>
      </c>
      <c r="I5618" s="8">
        <v>6361034.0</v>
      </c>
      <c r="J5618" t="s">
        <v>37</v>
      </c>
      <c r="K5618" t="s">
        <v>13252</v>
      </c>
      <c r="L5618" t="s">
        <v>13252</v>
      </c>
      <c r="N5618" t="s">
        <v>13253</v>
      </c>
      <c r="Q5618" t="s">
        <v>13254</v>
      </c>
      <c r="R5618">
        <v>480.0</v>
      </c>
      <c r="S5618">
        <v>159.0</v>
      </c>
    </row>
    <row r="5619" ht="15.75" customHeight="1">
      <c r="A5619" s="6" t="s">
        <v>23</v>
      </c>
      <c r="B5619" s="6" t="s">
        <v>24</v>
      </c>
      <c r="C5619" s="6" t="s">
        <v>25</v>
      </c>
      <c r="D5619" s="6" t="s">
        <v>26</v>
      </c>
      <c r="E5619" s="6" t="s">
        <v>8</v>
      </c>
      <c r="G5619" s="6" t="s">
        <v>27</v>
      </c>
      <c r="H5619" s="7">
        <v>6361102.0</v>
      </c>
      <c r="I5619" s="8">
        <v>6361287.0</v>
      </c>
      <c r="J5619" t="s">
        <v>37</v>
      </c>
      <c r="K5619" t="s">
        <v>13255</v>
      </c>
      <c r="L5619" t="s">
        <v>13255</v>
      </c>
      <c r="N5619" t="s">
        <v>33</v>
      </c>
      <c r="Q5619" t="s">
        <v>13256</v>
      </c>
      <c r="R5619">
        <v>186.0</v>
      </c>
      <c r="S5619">
        <v>61.0</v>
      </c>
    </row>
    <row r="5620" ht="15.75" customHeight="1">
      <c r="A5620" s="6" t="s">
        <v>23</v>
      </c>
      <c r="B5620" s="6" t="s">
        <v>24</v>
      </c>
      <c r="C5620" s="6" t="s">
        <v>25</v>
      </c>
      <c r="D5620" s="6" t="s">
        <v>26</v>
      </c>
      <c r="E5620" s="6" t="s">
        <v>8</v>
      </c>
      <c r="G5620" s="6" t="s">
        <v>27</v>
      </c>
      <c r="H5620" s="7">
        <v>6361287.0</v>
      </c>
      <c r="I5620" s="8">
        <v>6361619.0</v>
      </c>
      <c r="J5620" t="s">
        <v>37</v>
      </c>
      <c r="K5620" t="s">
        <v>13257</v>
      </c>
      <c r="L5620" t="s">
        <v>13257</v>
      </c>
      <c r="N5620" t="s">
        <v>33</v>
      </c>
      <c r="Q5620" t="s">
        <v>13258</v>
      </c>
      <c r="R5620">
        <v>333.0</v>
      </c>
      <c r="S5620">
        <v>110.0</v>
      </c>
    </row>
    <row r="5621" ht="15.75" customHeight="1">
      <c r="A5621" s="6" t="s">
        <v>23</v>
      </c>
      <c r="B5621" s="6" t="s">
        <v>24</v>
      </c>
      <c r="C5621" s="6" t="s">
        <v>25</v>
      </c>
      <c r="D5621" s="6" t="s">
        <v>26</v>
      </c>
      <c r="E5621" s="6" t="s">
        <v>8</v>
      </c>
      <c r="G5621" s="6" t="s">
        <v>27</v>
      </c>
      <c r="H5621" s="7">
        <v>6361709.0</v>
      </c>
      <c r="I5621" s="8">
        <v>6362230.0</v>
      </c>
      <c r="J5621" t="s">
        <v>37</v>
      </c>
      <c r="K5621" t="s">
        <v>13259</v>
      </c>
      <c r="L5621" t="s">
        <v>13259</v>
      </c>
      <c r="N5621" t="s">
        <v>33</v>
      </c>
      <c r="Q5621" t="s">
        <v>13260</v>
      </c>
      <c r="R5621">
        <v>522.0</v>
      </c>
      <c r="S5621">
        <v>173.0</v>
      </c>
    </row>
    <row r="5622" ht="15.75" customHeight="1">
      <c r="A5622" s="6" t="s">
        <v>23</v>
      </c>
      <c r="B5622" s="6" t="s">
        <v>24</v>
      </c>
      <c r="C5622" s="6" t="s">
        <v>25</v>
      </c>
      <c r="D5622" s="6" t="s">
        <v>26</v>
      </c>
      <c r="E5622" s="6" t="s">
        <v>8</v>
      </c>
      <c r="G5622" s="6" t="s">
        <v>27</v>
      </c>
      <c r="H5622" s="7">
        <v>6362227.0</v>
      </c>
      <c r="I5622" s="8">
        <v>6362862.0</v>
      </c>
      <c r="J5622" t="s">
        <v>37</v>
      </c>
      <c r="K5622" t="s">
        <v>13261</v>
      </c>
      <c r="L5622" t="s">
        <v>13261</v>
      </c>
      <c r="N5622" t="s">
        <v>33</v>
      </c>
      <c r="Q5622" t="s">
        <v>13262</v>
      </c>
      <c r="R5622">
        <v>636.0</v>
      </c>
      <c r="S5622">
        <v>211.0</v>
      </c>
    </row>
    <row r="5623" ht="15.75" customHeight="1">
      <c r="A5623" s="6" t="s">
        <v>23</v>
      </c>
      <c r="B5623" s="6" t="s">
        <v>24</v>
      </c>
      <c r="C5623" s="6" t="s">
        <v>25</v>
      </c>
      <c r="D5623" s="6" t="s">
        <v>26</v>
      </c>
      <c r="E5623" s="6" t="s">
        <v>8</v>
      </c>
      <c r="G5623" s="6" t="s">
        <v>27</v>
      </c>
      <c r="H5623" s="7">
        <v>6362893.0</v>
      </c>
      <c r="I5623" s="8">
        <v>6363648.0</v>
      </c>
      <c r="J5623" t="s">
        <v>28</v>
      </c>
      <c r="K5623" t="s">
        <v>13263</v>
      </c>
      <c r="L5623" t="s">
        <v>13263</v>
      </c>
      <c r="N5623" t="s">
        <v>533</v>
      </c>
      <c r="Q5623" t="s">
        <v>13264</v>
      </c>
      <c r="R5623">
        <v>756.0</v>
      </c>
      <c r="S5623">
        <v>251.0</v>
      </c>
    </row>
    <row r="5624" ht="15.75" customHeight="1">
      <c r="A5624" s="6" t="s">
        <v>23</v>
      </c>
      <c r="B5624" s="6" t="s">
        <v>24</v>
      </c>
      <c r="C5624" s="6" t="s">
        <v>25</v>
      </c>
      <c r="D5624" s="6" t="s">
        <v>26</v>
      </c>
      <c r="E5624" s="6" t="s">
        <v>8</v>
      </c>
      <c r="G5624" s="6" t="s">
        <v>27</v>
      </c>
      <c r="H5624" s="7">
        <v>6363707.0</v>
      </c>
      <c r="I5624" s="8">
        <v>6365224.0</v>
      </c>
      <c r="J5624" t="s">
        <v>28</v>
      </c>
      <c r="K5624" t="s">
        <v>13265</v>
      </c>
      <c r="L5624" t="s">
        <v>13265</v>
      </c>
      <c r="N5624" t="s">
        <v>33</v>
      </c>
      <c r="Q5624" t="s">
        <v>13266</v>
      </c>
      <c r="R5624">
        <v>1518.0</v>
      </c>
      <c r="S5624">
        <v>505.0</v>
      </c>
    </row>
    <row r="5625" ht="15.75" customHeight="1">
      <c r="A5625" s="6" t="s">
        <v>23</v>
      </c>
      <c r="B5625" s="6" t="s">
        <v>24</v>
      </c>
      <c r="C5625" s="6" t="s">
        <v>25</v>
      </c>
      <c r="D5625" s="6" t="s">
        <v>26</v>
      </c>
      <c r="E5625" s="6" t="s">
        <v>8</v>
      </c>
      <c r="G5625" s="6" t="s">
        <v>27</v>
      </c>
      <c r="H5625" s="7">
        <v>6365395.0</v>
      </c>
      <c r="I5625" s="8">
        <v>6367695.0</v>
      </c>
      <c r="J5625" t="s">
        <v>37</v>
      </c>
      <c r="K5625" t="s">
        <v>13267</v>
      </c>
      <c r="L5625" t="s">
        <v>13267</v>
      </c>
      <c r="N5625" t="s">
        <v>790</v>
      </c>
      <c r="Q5625" t="s">
        <v>13268</v>
      </c>
      <c r="R5625">
        <v>2301.0</v>
      </c>
      <c r="S5625">
        <v>766.0</v>
      </c>
    </row>
    <row r="5626" ht="15.75" customHeight="1">
      <c r="A5626" s="6" t="s">
        <v>23</v>
      </c>
      <c r="B5626" s="6" t="s">
        <v>24</v>
      </c>
      <c r="C5626" s="6" t="s">
        <v>25</v>
      </c>
      <c r="D5626" s="6" t="s">
        <v>26</v>
      </c>
      <c r="E5626" s="6" t="s">
        <v>8</v>
      </c>
      <c r="G5626" s="6" t="s">
        <v>27</v>
      </c>
      <c r="H5626" s="7">
        <v>6367702.0</v>
      </c>
      <c r="I5626" s="8">
        <v>6368493.0</v>
      </c>
      <c r="J5626" t="s">
        <v>28</v>
      </c>
      <c r="K5626" t="s">
        <v>13269</v>
      </c>
      <c r="L5626" t="s">
        <v>13269</v>
      </c>
      <c r="N5626" t="s">
        <v>8587</v>
      </c>
      <c r="Q5626" t="s">
        <v>13270</v>
      </c>
      <c r="R5626">
        <v>792.0</v>
      </c>
      <c r="S5626">
        <v>263.0</v>
      </c>
    </row>
    <row r="5627" ht="15.75" customHeight="1">
      <c r="A5627" s="6" t="s">
        <v>23</v>
      </c>
      <c r="B5627" s="6" t="s">
        <v>24</v>
      </c>
      <c r="C5627" s="6" t="s">
        <v>25</v>
      </c>
      <c r="D5627" s="6" t="s">
        <v>26</v>
      </c>
      <c r="E5627" s="6" t="s">
        <v>8</v>
      </c>
      <c r="G5627" s="6" t="s">
        <v>27</v>
      </c>
      <c r="H5627" s="7">
        <v>6368525.0</v>
      </c>
      <c r="I5627" s="8">
        <v>6369514.0</v>
      </c>
      <c r="J5627" t="s">
        <v>28</v>
      </c>
      <c r="K5627" t="s">
        <v>13271</v>
      </c>
      <c r="L5627" t="s">
        <v>13271</v>
      </c>
      <c r="N5627" t="s">
        <v>13272</v>
      </c>
      <c r="Q5627" t="s">
        <v>13273</v>
      </c>
      <c r="R5627">
        <v>990.0</v>
      </c>
      <c r="S5627">
        <v>329.0</v>
      </c>
    </row>
    <row r="5628" ht="15.75" customHeight="1">
      <c r="A5628" s="6" t="s">
        <v>23</v>
      </c>
      <c r="B5628" s="6" t="s">
        <v>24</v>
      </c>
      <c r="C5628" s="6" t="s">
        <v>25</v>
      </c>
      <c r="D5628" s="6" t="s">
        <v>26</v>
      </c>
      <c r="E5628" s="6" t="s">
        <v>8</v>
      </c>
      <c r="G5628" s="6" t="s">
        <v>27</v>
      </c>
      <c r="H5628" s="7">
        <v>6369650.0</v>
      </c>
      <c r="I5628" s="8">
        <v>6370693.0</v>
      </c>
      <c r="J5628" t="s">
        <v>37</v>
      </c>
      <c r="K5628" t="s">
        <v>13274</v>
      </c>
      <c r="L5628" t="s">
        <v>13274</v>
      </c>
      <c r="N5628" t="s">
        <v>7284</v>
      </c>
      <c r="Q5628" t="s">
        <v>13275</v>
      </c>
      <c r="R5628">
        <v>1044.0</v>
      </c>
      <c r="S5628">
        <v>347.0</v>
      </c>
    </row>
    <row r="5629" ht="15.75" customHeight="1">
      <c r="A5629" s="6" t="s">
        <v>23</v>
      </c>
      <c r="B5629" s="6" t="s">
        <v>24</v>
      </c>
      <c r="C5629" s="6" t="s">
        <v>25</v>
      </c>
      <c r="D5629" s="6" t="s">
        <v>26</v>
      </c>
      <c r="E5629" s="6" t="s">
        <v>8</v>
      </c>
      <c r="G5629" s="6" t="s">
        <v>27</v>
      </c>
      <c r="H5629" s="7">
        <v>6370853.0</v>
      </c>
      <c r="I5629" s="8">
        <v>6371305.0</v>
      </c>
      <c r="J5629" t="s">
        <v>37</v>
      </c>
      <c r="K5629" t="s">
        <v>13276</v>
      </c>
      <c r="L5629" t="s">
        <v>13276</v>
      </c>
      <c r="N5629" t="s">
        <v>12607</v>
      </c>
      <c r="Q5629" t="s">
        <v>13277</v>
      </c>
      <c r="R5629">
        <v>453.0</v>
      </c>
      <c r="S5629">
        <v>150.0</v>
      </c>
    </row>
    <row r="5630" ht="15.75" customHeight="1">
      <c r="A5630" s="6" t="s">
        <v>23</v>
      </c>
      <c r="B5630" s="6" t="s">
        <v>24</v>
      </c>
      <c r="C5630" s="6" t="s">
        <v>25</v>
      </c>
      <c r="D5630" s="6" t="s">
        <v>26</v>
      </c>
      <c r="E5630" s="6" t="s">
        <v>8</v>
      </c>
      <c r="G5630" s="6" t="s">
        <v>27</v>
      </c>
      <c r="H5630" s="7">
        <v>6371302.0</v>
      </c>
      <c r="I5630" s="8">
        <v>6372909.0</v>
      </c>
      <c r="J5630" t="s">
        <v>37</v>
      </c>
      <c r="K5630" t="s">
        <v>13278</v>
      </c>
      <c r="L5630" t="s">
        <v>13278</v>
      </c>
      <c r="N5630" t="s">
        <v>12610</v>
      </c>
      <c r="Q5630" t="s">
        <v>13279</v>
      </c>
      <c r="R5630">
        <v>1608.0</v>
      </c>
      <c r="S5630">
        <v>535.0</v>
      </c>
    </row>
    <row r="5631" ht="15.75" customHeight="1">
      <c r="A5631" s="6" t="s">
        <v>23</v>
      </c>
      <c r="B5631" s="6" t="s">
        <v>24</v>
      </c>
      <c r="C5631" s="6" t="s">
        <v>25</v>
      </c>
      <c r="D5631" s="6" t="s">
        <v>26</v>
      </c>
      <c r="E5631" s="6" t="s">
        <v>8</v>
      </c>
      <c r="G5631" s="6" t="s">
        <v>27</v>
      </c>
      <c r="H5631" s="7">
        <v>6372906.0</v>
      </c>
      <c r="I5631" s="8">
        <v>6374003.0</v>
      </c>
      <c r="J5631" t="s">
        <v>37</v>
      </c>
      <c r="K5631" t="s">
        <v>13280</v>
      </c>
      <c r="L5631" t="s">
        <v>13280</v>
      </c>
      <c r="N5631" t="s">
        <v>4558</v>
      </c>
      <c r="Q5631" t="s">
        <v>13281</v>
      </c>
      <c r="R5631">
        <v>1098.0</v>
      </c>
      <c r="S5631">
        <v>365.0</v>
      </c>
    </row>
    <row r="5632" ht="15.75" customHeight="1">
      <c r="A5632" s="6" t="s">
        <v>23</v>
      </c>
      <c r="B5632" s="6" t="s">
        <v>24</v>
      </c>
      <c r="C5632" s="6" t="s">
        <v>25</v>
      </c>
      <c r="D5632" s="6" t="s">
        <v>26</v>
      </c>
      <c r="E5632" s="6" t="s">
        <v>8</v>
      </c>
      <c r="G5632" s="6" t="s">
        <v>27</v>
      </c>
      <c r="H5632" s="7">
        <v>6374046.0</v>
      </c>
      <c r="I5632" s="8">
        <v>6374348.0</v>
      </c>
      <c r="J5632" t="s">
        <v>28</v>
      </c>
      <c r="K5632" t="s">
        <v>13282</v>
      </c>
      <c r="L5632" t="s">
        <v>13282</v>
      </c>
      <c r="N5632" t="s">
        <v>33</v>
      </c>
      <c r="Q5632" t="s">
        <v>13283</v>
      </c>
      <c r="R5632">
        <v>303.0</v>
      </c>
      <c r="S5632">
        <v>100.0</v>
      </c>
    </row>
    <row r="5633" ht="15.75" customHeight="1">
      <c r="A5633" s="6" t="s">
        <v>23</v>
      </c>
      <c r="B5633" s="6" t="s">
        <v>24</v>
      </c>
      <c r="C5633" s="6" t="s">
        <v>25</v>
      </c>
      <c r="D5633" s="6" t="s">
        <v>26</v>
      </c>
      <c r="E5633" s="6" t="s">
        <v>8</v>
      </c>
      <c r="G5633" s="6" t="s">
        <v>27</v>
      </c>
      <c r="H5633" s="7">
        <v>6374574.0</v>
      </c>
      <c r="I5633" s="8">
        <v>6374966.0</v>
      </c>
      <c r="J5633" t="s">
        <v>28</v>
      </c>
      <c r="K5633" t="s">
        <v>13284</v>
      </c>
      <c r="L5633" t="s">
        <v>13284</v>
      </c>
      <c r="N5633" t="s">
        <v>10130</v>
      </c>
      <c r="Q5633" t="s">
        <v>13285</v>
      </c>
      <c r="R5633">
        <v>393.0</v>
      </c>
      <c r="S5633">
        <v>130.0</v>
      </c>
    </row>
    <row r="5634" ht="15.75" customHeight="1">
      <c r="A5634" s="6" t="s">
        <v>23</v>
      </c>
      <c r="B5634" s="6" t="s">
        <v>24</v>
      </c>
      <c r="C5634" s="6" t="s">
        <v>25</v>
      </c>
      <c r="D5634" s="6" t="s">
        <v>26</v>
      </c>
      <c r="E5634" s="6" t="s">
        <v>8</v>
      </c>
      <c r="G5634" s="6" t="s">
        <v>27</v>
      </c>
      <c r="H5634" s="7">
        <v>6375073.0</v>
      </c>
      <c r="I5634" s="8">
        <v>6375621.0</v>
      </c>
      <c r="J5634" t="s">
        <v>28</v>
      </c>
      <c r="K5634" t="s">
        <v>13286</v>
      </c>
      <c r="L5634" t="s">
        <v>13286</v>
      </c>
      <c r="N5634" t="s">
        <v>13287</v>
      </c>
      <c r="Q5634" t="s">
        <v>13288</v>
      </c>
      <c r="R5634">
        <v>549.0</v>
      </c>
      <c r="S5634">
        <v>182.0</v>
      </c>
    </row>
    <row r="5635" ht="15.75" customHeight="1">
      <c r="A5635" s="6" t="s">
        <v>23</v>
      </c>
      <c r="B5635" s="6" t="s">
        <v>24</v>
      </c>
      <c r="C5635" s="6" t="s">
        <v>25</v>
      </c>
      <c r="D5635" s="6" t="s">
        <v>26</v>
      </c>
      <c r="E5635" s="6" t="s">
        <v>8</v>
      </c>
      <c r="G5635" s="6" t="s">
        <v>27</v>
      </c>
      <c r="H5635" s="7">
        <v>6375672.0</v>
      </c>
      <c r="I5635" s="8">
        <v>6377069.0</v>
      </c>
      <c r="J5635" t="s">
        <v>28</v>
      </c>
      <c r="K5635" t="s">
        <v>13289</v>
      </c>
      <c r="L5635" t="s">
        <v>13289</v>
      </c>
      <c r="N5635" t="s">
        <v>1004</v>
      </c>
      <c r="Q5635" t="s">
        <v>13290</v>
      </c>
      <c r="R5635">
        <v>1398.0</v>
      </c>
      <c r="S5635">
        <v>465.0</v>
      </c>
    </row>
    <row r="5636" ht="15.75" customHeight="1">
      <c r="A5636" s="6" t="s">
        <v>23</v>
      </c>
      <c r="B5636" s="6" t="s">
        <v>24</v>
      </c>
      <c r="C5636" s="6" t="s">
        <v>25</v>
      </c>
      <c r="D5636" s="6" t="s">
        <v>26</v>
      </c>
      <c r="E5636" s="6" t="s">
        <v>8</v>
      </c>
      <c r="G5636" s="6" t="s">
        <v>27</v>
      </c>
      <c r="H5636" s="7">
        <v>6377066.0</v>
      </c>
      <c r="I5636" s="8">
        <v>6378592.0</v>
      </c>
      <c r="J5636" t="s">
        <v>28</v>
      </c>
      <c r="K5636" t="s">
        <v>13291</v>
      </c>
      <c r="L5636" t="s">
        <v>13291</v>
      </c>
      <c r="N5636" t="s">
        <v>13292</v>
      </c>
      <c r="Q5636" t="s">
        <v>13293</v>
      </c>
      <c r="R5636">
        <v>1527.0</v>
      </c>
      <c r="S5636">
        <v>508.0</v>
      </c>
    </row>
    <row r="5637" ht="15.75" customHeight="1">
      <c r="A5637" s="6" t="s">
        <v>23</v>
      </c>
      <c r="B5637" s="6" t="s">
        <v>24</v>
      </c>
      <c r="C5637" s="6" t="s">
        <v>25</v>
      </c>
      <c r="D5637" s="6" t="s">
        <v>26</v>
      </c>
      <c r="E5637" s="6" t="s">
        <v>8</v>
      </c>
      <c r="G5637" s="6" t="s">
        <v>27</v>
      </c>
      <c r="H5637" s="7">
        <v>6378743.0</v>
      </c>
      <c r="I5637" s="8">
        <v>6379873.0</v>
      </c>
      <c r="J5637" t="s">
        <v>28</v>
      </c>
      <c r="K5637" t="s">
        <v>13294</v>
      </c>
      <c r="L5637" t="s">
        <v>13294</v>
      </c>
      <c r="N5637" t="s">
        <v>13295</v>
      </c>
      <c r="Q5637" t="s">
        <v>13296</v>
      </c>
      <c r="R5637">
        <v>1131.0</v>
      </c>
      <c r="S5637">
        <v>376.0</v>
      </c>
    </row>
    <row r="5638" ht="15.75" customHeight="1">
      <c r="A5638" s="6" t="s">
        <v>23</v>
      </c>
      <c r="B5638" s="6" t="s">
        <v>24</v>
      </c>
      <c r="C5638" s="6" t="s">
        <v>25</v>
      </c>
      <c r="D5638" s="6" t="s">
        <v>26</v>
      </c>
      <c r="E5638" s="6" t="s">
        <v>8</v>
      </c>
      <c r="G5638" s="6" t="s">
        <v>27</v>
      </c>
      <c r="H5638" s="7">
        <v>6380119.0</v>
      </c>
      <c r="I5638" s="8">
        <v>6380838.0</v>
      </c>
      <c r="J5638" t="s">
        <v>37</v>
      </c>
      <c r="K5638" t="s">
        <v>13297</v>
      </c>
      <c r="L5638" t="s">
        <v>13297</v>
      </c>
      <c r="N5638" t="s">
        <v>13298</v>
      </c>
      <c r="O5638" t="s">
        <v>13299</v>
      </c>
      <c r="Q5638" t="s">
        <v>13300</v>
      </c>
      <c r="R5638">
        <v>720.0</v>
      </c>
      <c r="S5638">
        <v>239.0</v>
      </c>
    </row>
    <row r="5639" ht="15.75" customHeight="1">
      <c r="A5639" s="6" t="s">
        <v>23</v>
      </c>
      <c r="B5639" s="6" t="s">
        <v>24</v>
      </c>
      <c r="C5639" s="6" t="s">
        <v>25</v>
      </c>
      <c r="D5639" s="6" t="s">
        <v>26</v>
      </c>
      <c r="E5639" s="6" t="s">
        <v>8</v>
      </c>
      <c r="G5639" s="6" t="s">
        <v>27</v>
      </c>
      <c r="H5639" s="7">
        <v>6380841.0</v>
      </c>
      <c r="I5639" s="8">
        <v>6381608.0</v>
      </c>
      <c r="J5639" t="s">
        <v>37</v>
      </c>
      <c r="K5639" t="s">
        <v>13301</v>
      </c>
      <c r="L5639" t="s">
        <v>13301</v>
      </c>
      <c r="N5639" t="s">
        <v>13302</v>
      </c>
      <c r="Q5639" t="s">
        <v>13303</v>
      </c>
      <c r="R5639">
        <v>768.0</v>
      </c>
      <c r="S5639">
        <v>255.0</v>
      </c>
    </row>
    <row r="5640" ht="15.75" customHeight="1">
      <c r="A5640" s="6" t="s">
        <v>23</v>
      </c>
      <c r="B5640" s="6" t="s">
        <v>24</v>
      </c>
      <c r="C5640" s="6" t="s">
        <v>25</v>
      </c>
      <c r="D5640" s="6" t="s">
        <v>26</v>
      </c>
      <c r="E5640" s="6" t="s">
        <v>8</v>
      </c>
      <c r="G5640" s="6" t="s">
        <v>27</v>
      </c>
      <c r="H5640" s="7">
        <v>6381682.0</v>
      </c>
      <c r="I5640" s="8">
        <v>6382353.0</v>
      </c>
      <c r="J5640" t="s">
        <v>28</v>
      </c>
      <c r="K5640" t="s">
        <v>13304</v>
      </c>
      <c r="L5640" t="s">
        <v>13304</v>
      </c>
      <c r="N5640" t="s">
        <v>2358</v>
      </c>
      <c r="Q5640" t="s">
        <v>13305</v>
      </c>
      <c r="R5640">
        <v>672.0</v>
      </c>
      <c r="S5640">
        <v>223.0</v>
      </c>
    </row>
    <row r="5641" ht="15.75" customHeight="1">
      <c r="A5641" s="6" t="s">
        <v>23</v>
      </c>
      <c r="B5641" s="6" t="s">
        <v>24</v>
      </c>
      <c r="C5641" s="6" t="s">
        <v>25</v>
      </c>
      <c r="D5641" s="6" t="s">
        <v>26</v>
      </c>
      <c r="E5641" s="6" t="s">
        <v>8</v>
      </c>
      <c r="G5641" s="6" t="s">
        <v>27</v>
      </c>
      <c r="H5641" s="7">
        <v>6382435.0</v>
      </c>
      <c r="I5641" s="8">
        <v>6383748.0</v>
      </c>
      <c r="J5641" t="s">
        <v>37</v>
      </c>
      <c r="K5641" t="s">
        <v>13306</v>
      </c>
      <c r="L5641" t="s">
        <v>13306</v>
      </c>
      <c r="N5641" t="s">
        <v>174</v>
      </c>
      <c r="Q5641" t="s">
        <v>13307</v>
      </c>
      <c r="R5641">
        <v>1314.0</v>
      </c>
      <c r="S5641">
        <v>437.0</v>
      </c>
    </row>
    <row r="5642" ht="15.75" customHeight="1">
      <c r="A5642" s="6" t="s">
        <v>23</v>
      </c>
      <c r="B5642" s="6" t="s">
        <v>24</v>
      </c>
      <c r="C5642" s="6" t="s">
        <v>25</v>
      </c>
      <c r="D5642" s="6" t="s">
        <v>26</v>
      </c>
      <c r="E5642" s="6" t="s">
        <v>8</v>
      </c>
      <c r="G5642" s="6" t="s">
        <v>27</v>
      </c>
      <c r="H5642" s="7">
        <v>6384012.0</v>
      </c>
      <c r="I5642" s="8">
        <v>6384539.0</v>
      </c>
      <c r="J5642" t="s">
        <v>37</v>
      </c>
      <c r="K5642" t="s">
        <v>13308</v>
      </c>
      <c r="L5642" t="s">
        <v>13308</v>
      </c>
      <c r="N5642" t="s">
        <v>6070</v>
      </c>
      <c r="Q5642" t="s">
        <v>13309</v>
      </c>
      <c r="R5642">
        <v>528.0</v>
      </c>
      <c r="S5642">
        <v>175.0</v>
      </c>
    </row>
    <row r="5643" ht="15.75" customHeight="1">
      <c r="A5643" s="6" t="s">
        <v>23</v>
      </c>
      <c r="B5643" s="6" t="s">
        <v>24</v>
      </c>
      <c r="C5643" s="6" t="s">
        <v>25</v>
      </c>
      <c r="D5643" s="6" t="s">
        <v>26</v>
      </c>
      <c r="E5643" s="6" t="s">
        <v>8</v>
      </c>
      <c r="G5643" s="6" t="s">
        <v>27</v>
      </c>
      <c r="H5643" s="7">
        <v>6384624.0</v>
      </c>
      <c r="I5643" s="8">
        <v>6385886.0</v>
      </c>
      <c r="J5643" t="s">
        <v>28</v>
      </c>
      <c r="K5643" t="s">
        <v>13310</v>
      </c>
      <c r="L5643" t="s">
        <v>13310</v>
      </c>
      <c r="N5643" t="s">
        <v>13311</v>
      </c>
      <c r="O5643" t="s">
        <v>13312</v>
      </c>
      <c r="Q5643" t="s">
        <v>13313</v>
      </c>
      <c r="R5643">
        <v>1263.0</v>
      </c>
      <c r="S5643">
        <v>420.0</v>
      </c>
    </row>
    <row r="5644" ht="15.75" customHeight="1">
      <c r="A5644" s="6" t="s">
        <v>23</v>
      </c>
      <c r="B5644" s="6" t="s">
        <v>24</v>
      </c>
      <c r="C5644" s="6" t="s">
        <v>25</v>
      </c>
      <c r="D5644" s="6" t="s">
        <v>26</v>
      </c>
      <c r="E5644" s="6" t="s">
        <v>8</v>
      </c>
      <c r="G5644" s="6" t="s">
        <v>27</v>
      </c>
      <c r="H5644" s="7">
        <v>6386132.0</v>
      </c>
      <c r="I5644" s="8">
        <v>6388873.0</v>
      </c>
      <c r="J5644" t="s">
        <v>37</v>
      </c>
      <c r="K5644" t="s">
        <v>13314</v>
      </c>
      <c r="L5644" t="s">
        <v>13314</v>
      </c>
      <c r="N5644" t="s">
        <v>317</v>
      </c>
      <c r="Q5644" t="s">
        <v>13315</v>
      </c>
      <c r="R5644">
        <v>2742.0</v>
      </c>
      <c r="S5644">
        <v>913.0</v>
      </c>
    </row>
    <row r="5645" ht="15.75" customHeight="1">
      <c r="A5645" s="6" t="s">
        <v>23</v>
      </c>
      <c r="B5645" s="6" t="s">
        <v>24</v>
      </c>
      <c r="C5645" s="6" t="s">
        <v>25</v>
      </c>
      <c r="D5645" s="6" t="s">
        <v>26</v>
      </c>
      <c r="E5645" s="6" t="s">
        <v>8</v>
      </c>
      <c r="G5645" s="6" t="s">
        <v>27</v>
      </c>
      <c r="H5645" s="7">
        <v>6389014.0</v>
      </c>
      <c r="I5645" s="8">
        <v>6390153.0</v>
      </c>
      <c r="J5645" t="s">
        <v>37</v>
      </c>
      <c r="K5645" t="s">
        <v>13316</v>
      </c>
      <c r="L5645" t="s">
        <v>13316</v>
      </c>
      <c r="N5645" t="s">
        <v>5607</v>
      </c>
      <c r="Q5645" t="s">
        <v>13317</v>
      </c>
      <c r="R5645">
        <v>1140.0</v>
      </c>
      <c r="S5645">
        <v>379.0</v>
      </c>
    </row>
    <row r="5646" ht="15.75" customHeight="1">
      <c r="A5646" s="6" t="s">
        <v>23</v>
      </c>
      <c r="B5646" s="6" t="s">
        <v>24</v>
      </c>
      <c r="C5646" s="6" t="s">
        <v>25</v>
      </c>
      <c r="D5646" s="6" t="s">
        <v>26</v>
      </c>
      <c r="E5646" s="6" t="s">
        <v>8</v>
      </c>
      <c r="G5646" s="6" t="s">
        <v>27</v>
      </c>
      <c r="H5646" s="7">
        <v>6390146.0</v>
      </c>
      <c r="I5646" s="8">
        <v>6390793.0</v>
      </c>
      <c r="J5646" t="s">
        <v>37</v>
      </c>
      <c r="K5646" t="s">
        <v>13318</v>
      </c>
      <c r="L5646" t="s">
        <v>13318</v>
      </c>
      <c r="N5646" t="s">
        <v>296</v>
      </c>
      <c r="Q5646" t="s">
        <v>13319</v>
      </c>
      <c r="R5646">
        <v>648.0</v>
      </c>
      <c r="S5646">
        <v>215.0</v>
      </c>
    </row>
    <row r="5647" ht="15.75" customHeight="1">
      <c r="A5647" s="6" t="s">
        <v>23</v>
      </c>
      <c r="B5647" s="6" t="s">
        <v>24</v>
      </c>
      <c r="C5647" s="6" t="s">
        <v>25</v>
      </c>
      <c r="D5647" s="6" t="s">
        <v>26</v>
      </c>
      <c r="E5647" s="6" t="s">
        <v>8</v>
      </c>
      <c r="G5647" s="6" t="s">
        <v>27</v>
      </c>
      <c r="H5647" s="7">
        <v>6390810.0</v>
      </c>
      <c r="I5647" s="8">
        <v>6391610.0</v>
      </c>
      <c r="J5647" t="s">
        <v>28</v>
      </c>
      <c r="K5647" t="s">
        <v>13320</v>
      </c>
      <c r="L5647" t="s">
        <v>13320</v>
      </c>
      <c r="N5647" t="s">
        <v>33</v>
      </c>
      <c r="Q5647" t="s">
        <v>13321</v>
      </c>
      <c r="R5647">
        <v>801.0</v>
      </c>
      <c r="S5647">
        <v>266.0</v>
      </c>
    </row>
    <row r="5648" ht="15.75" customHeight="1">
      <c r="A5648" s="6" t="s">
        <v>23</v>
      </c>
      <c r="B5648" s="6" t="s">
        <v>24</v>
      </c>
      <c r="C5648" s="6" t="s">
        <v>25</v>
      </c>
      <c r="D5648" s="6" t="s">
        <v>26</v>
      </c>
      <c r="E5648" s="6" t="s">
        <v>8</v>
      </c>
      <c r="G5648" s="6" t="s">
        <v>27</v>
      </c>
      <c r="H5648" s="7">
        <v>6391743.0</v>
      </c>
      <c r="I5648" s="8">
        <v>6392534.0</v>
      </c>
      <c r="J5648" t="s">
        <v>37</v>
      </c>
      <c r="K5648" t="s">
        <v>13322</v>
      </c>
      <c r="L5648" t="s">
        <v>13322</v>
      </c>
      <c r="N5648" t="s">
        <v>317</v>
      </c>
      <c r="Q5648" t="s">
        <v>13323</v>
      </c>
      <c r="R5648">
        <v>792.0</v>
      </c>
      <c r="S5648">
        <v>263.0</v>
      </c>
    </row>
    <row r="5649" ht="15.75" customHeight="1">
      <c r="A5649" s="6" t="s">
        <v>23</v>
      </c>
      <c r="B5649" s="6" t="s">
        <v>24</v>
      </c>
      <c r="C5649" s="6" t="s">
        <v>25</v>
      </c>
      <c r="D5649" s="6" t="s">
        <v>26</v>
      </c>
      <c r="E5649" s="6" t="s">
        <v>8</v>
      </c>
      <c r="G5649" s="6" t="s">
        <v>27</v>
      </c>
      <c r="H5649" s="7">
        <v>6392638.0</v>
      </c>
      <c r="I5649" s="8">
        <v>6393072.0</v>
      </c>
      <c r="J5649" t="s">
        <v>37</v>
      </c>
      <c r="K5649" t="s">
        <v>13324</v>
      </c>
      <c r="L5649" t="s">
        <v>13324</v>
      </c>
      <c r="N5649" t="s">
        <v>13325</v>
      </c>
      <c r="Q5649" t="s">
        <v>13326</v>
      </c>
      <c r="R5649">
        <v>435.0</v>
      </c>
      <c r="S5649">
        <v>144.0</v>
      </c>
    </row>
    <row r="5650" ht="15.75" customHeight="1">
      <c r="A5650" s="6" t="s">
        <v>23</v>
      </c>
      <c r="B5650" s="6" t="s">
        <v>24</v>
      </c>
      <c r="C5650" s="6" t="s">
        <v>25</v>
      </c>
      <c r="D5650" s="6" t="s">
        <v>26</v>
      </c>
      <c r="E5650" s="6" t="s">
        <v>8</v>
      </c>
      <c r="G5650" s="6" t="s">
        <v>27</v>
      </c>
      <c r="H5650" s="7">
        <v>6393083.0</v>
      </c>
      <c r="I5650" s="8">
        <v>6394117.0</v>
      </c>
      <c r="J5650" t="s">
        <v>37</v>
      </c>
      <c r="K5650" t="s">
        <v>13327</v>
      </c>
      <c r="L5650" t="s">
        <v>13327</v>
      </c>
      <c r="N5650" t="s">
        <v>13328</v>
      </c>
      <c r="Q5650" t="s">
        <v>13329</v>
      </c>
      <c r="R5650">
        <v>1035.0</v>
      </c>
      <c r="S5650">
        <v>344.0</v>
      </c>
    </row>
    <row r="5651" ht="15.75" customHeight="1">
      <c r="A5651" s="6" t="s">
        <v>23</v>
      </c>
      <c r="B5651" s="6" t="s">
        <v>24</v>
      </c>
      <c r="C5651" s="6" t="s">
        <v>25</v>
      </c>
      <c r="D5651" s="6" t="s">
        <v>26</v>
      </c>
      <c r="E5651" s="6" t="s">
        <v>8</v>
      </c>
      <c r="G5651" s="6" t="s">
        <v>27</v>
      </c>
      <c r="H5651" s="7">
        <v>6394322.0</v>
      </c>
      <c r="I5651" s="8">
        <v>6395089.0</v>
      </c>
      <c r="J5651" t="s">
        <v>37</v>
      </c>
      <c r="K5651" t="s">
        <v>13330</v>
      </c>
      <c r="L5651" t="s">
        <v>13330</v>
      </c>
      <c r="N5651" t="s">
        <v>13331</v>
      </c>
      <c r="Q5651" t="s">
        <v>13332</v>
      </c>
      <c r="R5651">
        <v>768.0</v>
      </c>
      <c r="S5651">
        <v>255.0</v>
      </c>
    </row>
    <row r="5652" ht="15.75" customHeight="1">
      <c r="A5652" s="6" t="s">
        <v>23</v>
      </c>
      <c r="B5652" s="6" t="s">
        <v>24</v>
      </c>
      <c r="C5652" s="6" t="s">
        <v>25</v>
      </c>
      <c r="D5652" s="6" t="s">
        <v>26</v>
      </c>
      <c r="E5652" s="6" t="s">
        <v>8</v>
      </c>
      <c r="G5652" s="6" t="s">
        <v>27</v>
      </c>
      <c r="H5652" s="7">
        <v>6395183.0</v>
      </c>
      <c r="I5652" s="8">
        <v>6395479.0</v>
      </c>
      <c r="J5652" t="s">
        <v>37</v>
      </c>
      <c r="K5652" t="s">
        <v>13333</v>
      </c>
      <c r="L5652" t="s">
        <v>13333</v>
      </c>
      <c r="N5652" t="s">
        <v>13334</v>
      </c>
      <c r="Q5652" t="s">
        <v>13335</v>
      </c>
      <c r="R5652">
        <v>297.0</v>
      </c>
      <c r="S5652">
        <v>98.0</v>
      </c>
    </row>
    <row r="5653" ht="15.75" customHeight="1">
      <c r="A5653" s="6" t="s">
        <v>23</v>
      </c>
      <c r="B5653" s="6" t="s">
        <v>24</v>
      </c>
      <c r="C5653" s="6" t="s">
        <v>25</v>
      </c>
      <c r="D5653" s="6" t="s">
        <v>26</v>
      </c>
      <c r="E5653" s="6" t="s">
        <v>8</v>
      </c>
      <c r="G5653" s="6" t="s">
        <v>27</v>
      </c>
      <c r="H5653" s="7">
        <v>6395604.0</v>
      </c>
      <c r="I5653" s="8">
        <v>6397490.0</v>
      </c>
      <c r="J5653" t="s">
        <v>37</v>
      </c>
      <c r="K5653" t="s">
        <v>13336</v>
      </c>
      <c r="L5653" t="s">
        <v>13336</v>
      </c>
      <c r="N5653" t="s">
        <v>33</v>
      </c>
      <c r="Q5653" t="s">
        <v>13337</v>
      </c>
      <c r="R5653">
        <v>1887.0</v>
      </c>
      <c r="S5653">
        <v>628.0</v>
      </c>
    </row>
    <row r="5654" ht="15.75" customHeight="1">
      <c r="A5654" s="6" t="s">
        <v>23</v>
      </c>
      <c r="B5654" s="6" t="s">
        <v>24</v>
      </c>
      <c r="C5654" s="6" t="s">
        <v>25</v>
      </c>
      <c r="D5654" s="6" t="s">
        <v>26</v>
      </c>
      <c r="E5654" s="6" t="s">
        <v>8</v>
      </c>
      <c r="G5654" s="6" t="s">
        <v>27</v>
      </c>
      <c r="H5654" s="7">
        <v>6397593.0</v>
      </c>
      <c r="I5654" s="8">
        <v>6398120.0</v>
      </c>
      <c r="J5654" t="s">
        <v>28</v>
      </c>
      <c r="K5654" t="s">
        <v>13338</v>
      </c>
      <c r="L5654" t="s">
        <v>13338</v>
      </c>
      <c r="N5654" t="s">
        <v>4555</v>
      </c>
      <c r="Q5654" t="s">
        <v>13339</v>
      </c>
      <c r="R5654">
        <v>528.0</v>
      </c>
      <c r="S5654">
        <v>175.0</v>
      </c>
    </row>
    <row r="5655" ht="15.75" customHeight="1">
      <c r="A5655" s="6" t="s">
        <v>23</v>
      </c>
      <c r="B5655" s="6" t="s">
        <v>24</v>
      </c>
      <c r="C5655" s="6" t="s">
        <v>25</v>
      </c>
      <c r="D5655" s="6" t="s">
        <v>26</v>
      </c>
      <c r="E5655" s="6" t="s">
        <v>8</v>
      </c>
      <c r="G5655" s="6" t="s">
        <v>27</v>
      </c>
      <c r="H5655" s="7">
        <v>6398346.0</v>
      </c>
      <c r="I5655" s="8">
        <v>6399611.0</v>
      </c>
      <c r="J5655" t="s">
        <v>37</v>
      </c>
      <c r="K5655" t="s">
        <v>13340</v>
      </c>
      <c r="L5655" t="s">
        <v>13340</v>
      </c>
      <c r="N5655" t="s">
        <v>3087</v>
      </c>
      <c r="Q5655" t="s">
        <v>13341</v>
      </c>
      <c r="R5655">
        <v>1266.0</v>
      </c>
      <c r="S5655">
        <v>421.0</v>
      </c>
    </row>
    <row r="5656" ht="15.75" customHeight="1">
      <c r="A5656" s="6" t="s">
        <v>23</v>
      </c>
      <c r="B5656" s="6" t="s">
        <v>24</v>
      </c>
      <c r="C5656" s="6" t="s">
        <v>25</v>
      </c>
      <c r="D5656" s="6" t="s">
        <v>26</v>
      </c>
      <c r="E5656" s="6" t="s">
        <v>8</v>
      </c>
      <c r="G5656" s="6" t="s">
        <v>27</v>
      </c>
      <c r="H5656" s="7">
        <v>6405721.0</v>
      </c>
      <c r="I5656" s="8">
        <v>6407031.0</v>
      </c>
      <c r="J5656" t="s">
        <v>37</v>
      </c>
      <c r="K5656" t="s">
        <v>13342</v>
      </c>
      <c r="L5656" t="s">
        <v>13342</v>
      </c>
      <c r="N5656" t="s">
        <v>33</v>
      </c>
      <c r="Q5656" t="s">
        <v>13343</v>
      </c>
      <c r="R5656">
        <v>1311.0</v>
      </c>
      <c r="S5656">
        <v>436.0</v>
      </c>
    </row>
    <row r="5657" ht="15.75" customHeight="1">
      <c r="A5657" s="6" t="s">
        <v>23</v>
      </c>
      <c r="B5657" s="6" t="s">
        <v>24</v>
      </c>
      <c r="C5657" s="6" t="s">
        <v>25</v>
      </c>
      <c r="D5657" s="6" t="s">
        <v>26</v>
      </c>
      <c r="E5657" s="6" t="s">
        <v>8</v>
      </c>
      <c r="G5657" s="6" t="s">
        <v>27</v>
      </c>
      <c r="H5657" s="7">
        <v>6407094.0</v>
      </c>
      <c r="I5657" s="8">
        <v>6407915.0</v>
      </c>
      <c r="J5657" t="s">
        <v>37</v>
      </c>
      <c r="K5657" t="s">
        <v>13344</v>
      </c>
      <c r="L5657" t="s">
        <v>13344</v>
      </c>
      <c r="N5657" t="s">
        <v>33</v>
      </c>
      <c r="Q5657" t="s">
        <v>13345</v>
      </c>
      <c r="R5657">
        <v>822.0</v>
      </c>
      <c r="S5657">
        <v>273.0</v>
      </c>
    </row>
    <row r="5658" ht="15.75" customHeight="1">
      <c r="A5658" s="6" t="s">
        <v>23</v>
      </c>
      <c r="B5658" s="6" t="s">
        <v>24</v>
      </c>
      <c r="C5658" s="6" t="s">
        <v>25</v>
      </c>
      <c r="D5658" s="6" t="s">
        <v>26</v>
      </c>
      <c r="E5658" s="6" t="s">
        <v>8</v>
      </c>
      <c r="G5658" s="6" t="s">
        <v>27</v>
      </c>
      <c r="H5658" s="7">
        <v>6408003.0</v>
      </c>
      <c r="I5658" s="8">
        <v>6409358.0</v>
      </c>
      <c r="J5658" t="s">
        <v>28</v>
      </c>
      <c r="K5658" t="s">
        <v>13346</v>
      </c>
      <c r="L5658" t="s">
        <v>13346</v>
      </c>
      <c r="N5658" t="s">
        <v>13347</v>
      </c>
      <c r="Q5658" t="s">
        <v>13348</v>
      </c>
      <c r="R5658">
        <v>1356.0</v>
      </c>
      <c r="S5658">
        <v>451.0</v>
      </c>
    </row>
    <row r="5659" ht="15.75" customHeight="1">
      <c r="A5659" s="6" t="s">
        <v>23</v>
      </c>
      <c r="B5659" s="6" t="s">
        <v>24</v>
      </c>
      <c r="C5659" s="6" t="s">
        <v>25</v>
      </c>
      <c r="D5659" s="6" t="s">
        <v>26</v>
      </c>
      <c r="E5659" s="6" t="s">
        <v>8</v>
      </c>
      <c r="G5659" s="6" t="s">
        <v>27</v>
      </c>
      <c r="H5659" s="7">
        <v>6409470.0</v>
      </c>
      <c r="I5659" s="8">
        <v>6409979.0</v>
      </c>
      <c r="J5659" t="s">
        <v>37</v>
      </c>
      <c r="K5659" t="s">
        <v>13349</v>
      </c>
      <c r="L5659" t="s">
        <v>13349</v>
      </c>
      <c r="N5659" t="s">
        <v>33</v>
      </c>
      <c r="Q5659" t="s">
        <v>13350</v>
      </c>
      <c r="R5659">
        <v>510.0</v>
      </c>
      <c r="S5659">
        <v>169.0</v>
      </c>
    </row>
    <row r="5660" ht="15.75" customHeight="1">
      <c r="A5660" s="6" t="s">
        <v>23</v>
      </c>
      <c r="B5660" s="6" t="s">
        <v>24</v>
      </c>
      <c r="C5660" s="6" t="s">
        <v>25</v>
      </c>
      <c r="D5660" s="6" t="s">
        <v>26</v>
      </c>
      <c r="E5660" s="6" t="s">
        <v>8</v>
      </c>
      <c r="G5660" s="6" t="s">
        <v>27</v>
      </c>
      <c r="H5660" s="7">
        <v>6410048.0</v>
      </c>
      <c r="I5660" s="8">
        <v>6411094.0</v>
      </c>
      <c r="J5660" t="s">
        <v>37</v>
      </c>
      <c r="K5660" t="s">
        <v>13351</v>
      </c>
      <c r="L5660" t="s">
        <v>13351</v>
      </c>
      <c r="N5660" t="s">
        <v>667</v>
      </c>
      <c r="Q5660" t="s">
        <v>13352</v>
      </c>
      <c r="R5660">
        <v>1047.0</v>
      </c>
      <c r="S5660">
        <v>348.0</v>
      </c>
    </row>
    <row r="5661" ht="15.75" customHeight="1">
      <c r="A5661" s="6" t="s">
        <v>23</v>
      </c>
      <c r="B5661" s="6" t="s">
        <v>24</v>
      </c>
      <c r="C5661" s="6" t="s">
        <v>25</v>
      </c>
      <c r="D5661" s="6" t="s">
        <v>26</v>
      </c>
      <c r="E5661" s="6" t="s">
        <v>8</v>
      </c>
      <c r="G5661" s="6" t="s">
        <v>27</v>
      </c>
      <c r="H5661" s="7">
        <v>6411215.0</v>
      </c>
      <c r="I5661" s="8">
        <v>6411880.0</v>
      </c>
      <c r="J5661" t="s">
        <v>37</v>
      </c>
      <c r="K5661" t="s">
        <v>13353</v>
      </c>
      <c r="L5661" t="s">
        <v>13353</v>
      </c>
      <c r="N5661" t="s">
        <v>33</v>
      </c>
      <c r="Q5661" t="s">
        <v>13354</v>
      </c>
      <c r="R5661">
        <v>666.0</v>
      </c>
      <c r="S5661">
        <v>221.0</v>
      </c>
    </row>
    <row r="5662" ht="15.75" customHeight="1">
      <c r="A5662" s="6" t="s">
        <v>23</v>
      </c>
      <c r="B5662" s="6" t="s">
        <v>24</v>
      </c>
      <c r="C5662" s="6" t="s">
        <v>25</v>
      </c>
      <c r="D5662" s="6" t="s">
        <v>26</v>
      </c>
      <c r="E5662" s="6" t="s">
        <v>8</v>
      </c>
      <c r="G5662" s="6" t="s">
        <v>27</v>
      </c>
      <c r="H5662" s="7">
        <v>6411962.0</v>
      </c>
      <c r="I5662" s="8">
        <v>6412579.0</v>
      </c>
      <c r="J5662" t="s">
        <v>37</v>
      </c>
      <c r="K5662" t="s">
        <v>13355</v>
      </c>
      <c r="L5662" t="s">
        <v>13355</v>
      </c>
      <c r="N5662" t="s">
        <v>33</v>
      </c>
      <c r="Q5662" t="s">
        <v>13356</v>
      </c>
      <c r="R5662">
        <v>618.0</v>
      </c>
      <c r="S5662">
        <v>205.0</v>
      </c>
    </row>
    <row r="5663" ht="15.75" customHeight="1">
      <c r="A5663" s="6" t="s">
        <v>23</v>
      </c>
      <c r="B5663" s="6" t="s">
        <v>24</v>
      </c>
      <c r="C5663" s="6" t="s">
        <v>25</v>
      </c>
      <c r="D5663" s="6" t="s">
        <v>26</v>
      </c>
      <c r="E5663" s="6" t="s">
        <v>8</v>
      </c>
      <c r="G5663" s="6" t="s">
        <v>27</v>
      </c>
      <c r="H5663" s="7">
        <v>6412595.0</v>
      </c>
      <c r="I5663" s="8">
        <v>6412942.0</v>
      </c>
      <c r="J5663" t="s">
        <v>28</v>
      </c>
      <c r="K5663" t="s">
        <v>13357</v>
      </c>
      <c r="L5663" t="s">
        <v>13357</v>
      </c>
      <c r="N5663" t="s">
        <v>13358</v>
      </c>
      <c r="Q5663" t="s">
        <v>13359</v>
      </c>
      <c r="R5663">
        <v>348.0</v>
      </c>
      <c r="S5663">
        <v>115.0</v>
      </c>
    </row>
    <row r="5664" ht="15.75" customHeight="1">
      <c r="A5664" s="6" t="s">
        <v>23</v>
      </c>
      <c r="B5664" s="6" t="s">
        <v>24</v>
      </c>
      <c r="C5664" s="6" t="s">
        <v>25</v>
      </c>
      <c r="D5664" s="6" t="s">
        <v>26</v>
      </c>
      <c r="E5664" s="6" t="s">
        <v>8</v>
      </c>
      <c r="G5664" s="6" t="s">
        <v>27</v>
      </c>
      <c r="H5664" s="7">
        <v>6413069.0</v>
      </c>
      <c r="I5664" s="8">
        <v>6414208.0</v>
      </c>
      <c r="J5664" t="s">
        <v>37</v>
      </c>
      <c r="K5664" t="s">
        <v>13360</v>
      </c>
      <c r="L5664" t="s">
        <v>13360</v>
      </c>
      <c r="N5664" t="s">
        <v>33</v>
      </c>
      <c r="Q5664" t="s">
        <v>13361</v>
      </c>
      <c r="R5664">
        <v>1140.0</v>
      </c>
      <c r="S5664">
        <v>379.0</v>
      </c>
    </row>
    <row r="5665" ht="15.75" customHeight="1">
      <c r="A5665" s="6" t="s">
        <v>23</v>
      </c>
      <c r="B5665" s="6" t="s">
        <v>24</v>
      </c>
      <c r="C5665" s="6" t="s">
        <v>25</v>
      </c>
      <c r="D5665" s="6" t="s">
        <v>26</v>
      </c>
      <c r="E5665" s="6" t="s">
        <v>8</v>
      </c>
      <c r="G5665" s="6" t="s">
        <v>27</v>
      </c>
      <c r="H5665" s="7">
        <v>6414316.0</v>
      </c>
      <c r="I5665" s="8">
        <v>6414525.0</v>
      </c>
      <c r="J5665" t="s">
        <v>37</v>
      </c>
      <c r="K5665" t="s">
        <v>13362</v>
      </c>
      <c r="L5665" t="s">
        <v>13362</v>
      </c>
      <c r="N5665" t="s">
        <v>33</v>
      </c>
      <c r="Q5665" t="s">
        <v>13363</v>
      </c>
      <c r="R5665">
        <v>210.0</v>
      </c>
      <c r="S5665">
        <v>69.0</v>
      </c>
    </row>
    <row r="5666" ht="15.75" customHeight="1">
      <c r="A5666" s="6" t="s">
        <v>23</v>
      </c>
      <c r="B5666" s="6" t="s">
        <v>24</v>
      </c>
      <c r="C5666" s="6" t="s">
        <v>25</v>
      </c>
      <c r="D5666" s="6" t="s">
        <v>26</v>
      </c>
      <c r="E5666" s="6" t="s">
        <v>8</v>
      </c>
      <c r="G5666" s="6" t="s">
        <v>27</v>
      </c>
      <c r="H5666" s="7">
        <v>6414482.0</v>
      </c>
      <c r="I5666" s="8">
        <v>6415369.0</v>
      </c>
      <c r="J5666" t="s">
        <v>37</v>
      </c>
      <c r="K5666" t="s">
        <v>13364</v>
      </c>
      <c r="L5666" t="s">
        <v>13364</v>
      </c>
      <c r="N5666" t="s">
        <v>13365</v>
      </c>
      <c r="Q5666" t="s">
        <v>13366</v>
      </c>
      <c r="R5666">
        <v>888.0</v>
      </c>
      <c r="S5666">
        <v>295.0</v>
      </c>
    </row>
    <row r="5667" ht="15.75" customHeight="1">
      <c r="A5667" s="6" t="s">
        <v>23</v>
      </c>
      <c r="B5667" s="6" t="s">
        <v>24</v>
      </c>
      <c r="C5667" s="6" t="s">
        <v>25</v>
      </c>
      <c r="D5667" s="6" t="s">
        <v>26</v>
      </c>
      <c r="E5667" s="6" t="s">
        <v>8</v>
      </c>
      <c r="G5667" s="6" t="s">
        <v>27</v>
      </c>
      <c r="H5667" s="7">
        <v>6415462.0</v>
      </c>
      <c r="I5667" s="8">
        <v>6416364.0</v>
      </c>
      <c r="J5667" t="s">
        <v>37</v>
      </c>
      <c r="K5667" t="s">
        <v>13367</v>
      </c>
      <c r="L5667" t="s">
        <v>13367</v>
      </c>
      <c r="N5667" t="s">
        <v>13368</v>
      </c>
      <c r="Q5667" t="s">
        <v>13369</v>
      </c>
      <c r="R5667">
        <v>903.0</v>
      </c>
      <c r="S5667">
        <v>300.0</v>
      </c>
    </row>
    <row r="5668" ht="15.75" customHeight="1">
      <c r="A5668" s="6" t="s">
        <v>23</v>
      </c>
      <c r="B5668" s="6" t="s">
        <v>24</v>
      </c>
      <c r="C5668" s="6" t="s">
        <v>25</v>
      </c>
      <c r="D5668" s="6" t="s">
        <v>26</v>
      </c>
      <c r="E5668" s="6" t="s">
        <v>8</v>
      </c>
      <c r="G5668" s="6" t="s">
        <v>27</v>
      </c>
      <c r="H5668" s="7">
        <v>6416506.0</v>
      </c>
      <c r="I5668" s="8">
        <v>6417978.0</v>
      </c>
      <c r="J5668" t="s">
        <v>28</v>
      </c>
      <c r="K5668" t="s">
        <v>13370</v>
      </c>
      <c r="L5668" t="s">
        <v>13370</v>
      </c>
      <c r="N5668" t="s">
        <v>9847</v>
      </c>
      <c r="Q5668" t="s">
        <v>13371</v>
      </c>
      <c r="R5668">
        <v>1473.0</v>
      </c>
      <c r="S5668">
        <v>490.0</v>
      </c>
    </row>
    <row r="5669" ht="15.75" customHeight="1">
      <c r="A5669" s="6" t="s">
        <v>23</v>
      </c>
      <c r="B5669" s="6" t="s">
        <v>24</v>
      </c>
      <c r="C5669" s="6" t="s">
        <v>25</v>
      </c>
      <c r="D5669" s="6" t="s">
        <v>26</v>
      </c>
      <c r="E5669" s="6" t="s">
        <v>8</v>
      </c>
      <c r="G5669" s="6" t="s">
        <v>27</v>
      </c>
      <c r="H5669" s="7">
        <v>6418128.0</v>
      </c>
      <c r="I5669" s="8">
        <v>6418778.0</v>
      </c>
      <c r="J5669" t="s">
        <v>37</v>
      </c>
      <c r="K5669" t="s">
        <v>13372</v>
      </c>
      <c r="L5669" t="s">
        <v>13372</v>
      </c>
      <c r="N5669" t="s">
        <v>33</v>
      </c>
      <c r="Q5669" t="s">
        <v>13373</v>
      </c>
      <c r="R5669">
        <v>651.0</v>
      </c>
      <c r="S5669">
        <v>216.0</v>
      </c>
    </row>
    <row r="5670" ht="15.75" customHeight="1">
      <c r="A5670" s="6" t="s">
        <v>23</v>
      </c>
      <c r="B5670" s="6" t="s">
        <v>24</v>
      </c>
      <c r="C5670" s="6" t="s">
        <v>25</v>
      </c>
      <c r="D5670" s="6" t="s">
        <v>26</v>
      </c>
      <c r="E5670" s="6" t="s">
        <v>8</v>
      </c>
      <c r="G5670" s="6" t="s">
        <v>27</v>
      </c>
      <c r="H5670" s="7">
        <v>6418880.0</v>
      </c>
      <c r="I5670" s="8">
        <v>6420613.0</v>
      </c>
      <c r="J5670" t="s">
        <v>37</v>
      </c>
      <c r="K5670" t="s">
        <v>13374</v>
      </c>
      <c r="L5670" t="s">
        <v>13374</v>
      </c>
      <c r="N5670" t="s">
        <v>13375</v>
      </c>
      <c r="O5670" t="s">
        <v>13376</v>
      </c>
      <c r="Q5670" t="s">
        <v>13377</v>
      </c>
      <c r="R5670">
        <v>1734.0</v>
      </c>
      <c r="S5670">
        <v>577.0</v>
      </c>
    </row>
    <row r="5671" ht="15.75" customHeight="1">
      <c r="A5671" s="6" t="s">
        <v>23</v>
      </c>
      <c r="B5671" s="6" t="s">
        <v>24</v>
      </c>
      <c r="C5671" s="6" t="s">
        <v>25</v>
      </c>
      <c r="D5671" s="6" t="s">
        <v>26</v>
      </c>
      <c r="E5671" s="6" t="s">
        <v>8</v>
      </c>
      <c r="G5671" s="6" t="s">
        <v>27</v>
      </c>
      <c r="H5671" s="7">
        <v>6420776.0</v>
      </c>
      <c r="I5671" s="8">
        <v>6421897.0</v>
      </c>
      <c r="J5671" t="s">
        <v>37</v>
      </c>
      <c r="K5671" t="s">
        <v>13378</v>
      </c>
      <c r="L5671" t="s">
        <v>13378</v>
      </c>
      <c r="N5671" t="s">
        <v>5473</v>
      </c>
      <c r="Q5671" t="s">
        <v>13379</v>
      </c>
      <c r="R5671">
        <v>1122.0</v>
      </c>
      <c r="S5671">
        <v>373.0</v>
      </c>
    </row>
    <row r="5672" ht="15.75" customHeight="1">
      <c r="A5672" s="6" t="s">
        <v>23</v>
      </c>
      <c r="B5672" s="6" t="s">
        <v>24</v>
      </c>
      <c r="C5672" s="6" t="s">
        <v>25</v>
      </c>
      <c r="D5672" s="6" t="s">
        <v>26</v>
      </c>
      <c r="E5672" s="6" t="s">
        <v>8</v>
      </c>
      <c r="G5672" s="6" t="s">
        <v>27</v>
      </c>
      <c r="H5672" s="7">
        <v>6421905.0</v>
      </c>
      <c r="I5672" s="8">
        <v>6423851.0</v>
      </c>
      <c r="J5672" t="s">
        <v>28</v>
      </c>
      <c r="K5672" t="s">
        <v>13380</v>
      </c>
      <c r="L5672" t="s">
        <v>13380</v>
      </c>
      <c r="N5672" t="s">
        <v>13381</v>
      </c>
      <c r="Q5672" t="s">
        <v>13382</v>
      </c>
      <c r="R5672">
        <v>1947.0</v>
      </c>
      <c r="S5672">
        <v>648.0</v>
      </c>
    </row>
    <row r="5673" ht="15.75" customHeight="1">
      <c r="A5673" s="6" t="s">
        <v>23</v>
      </c>
      <c r="B5673" s="6" t="s">
        <v>24</v>
      </c>
      <c r="C5673" s="6" t="s">
        <v>25</v>
      </c>
      <c r="D5673" s="6" t="s">
        <v>26</v>
      </c>
      <c r="E5673" s="6" t="s">
        <v>8</v>
      </c>
      <c r="G5673" s="6" t="s">
        <v>27</v>
      </c>
      <c r="H5673" s="7">
        <v>6424291.0</v>
      </c>
      <c r="I5673" s="8">
        <v>6425919.0</v>
      </c>
      <c r="J5673" t="s">
        <v>37</v>
      </c>
      <c r="K5673" t="s">
        <v>13383</v>
      </c>
      <c r="L5673" t="s">
        <v>13383</v>
      </c>
      <c r="N5673" t="s">
        <v>3061</v>
      </c>
      <c r="Q5673" t="s">
        <v>13384</v>
      </c>
      <c r="R5673">
        <v>1629.0</v>
      </c>
      <c r="S5673">
        <v>542.0</v>
      </c>
    </row>
    <row r="5674" ht="15.75" customHeight="1">
      <c r="A5674" s="6" t="s">
        <v>23</v>
      </c>
      <c r="B5674" s="6" t="s">
        <v>24</v>
      </c>
      <c r="C5674" s="6" t="s">
        <v>25</v>
      </c>
      <c r="D5674" s="6" t="s">
        <v>26</v>
      </c>
      <c r="E5674" s="6" t="s">
        <v>8</v>
      </c>
      <c r="G5674" s="6" t="s">
        <v>27</v>
      </c>
      <c r="H5674" s="7">
        <v>6426040.0</v>
      </c>
      <c r="I5674" s="8">
        <v>6426663.0</v>
      </c>
      <c r="J5674" t="s">
        <v>37</v>
      </c>
      <c r="K5674" t="s">
        <v>13385</v>
      </c>
      <c r="L5674" t="s">
        <v>13385</v>
      </c>
      <c r="N5674" t="s">
        <v>369</v>
      </c>
      <c r="Q5674" t="s">
        <v>13386</v>
      </c>
      <c r="R5674">
        <v>624.0</v>
      </c>
      <c r="S5674">
        <v>207.0</v>
      </c>
    </row>
    <row r="5675" ht="15.75" customHeight="1">
      <c r="A5675" s="6" t="s">
        <v>23</v>
      </c>
      <c r="B5675" s="6" t="s">
        <v>24</v>
      </c>
      <c r="C5675" s="6" t="s">
        <v>25</v>
      </c>
      <c r="D5675" s="6" t="s">
        <v>26</v>
      </c>
      <c r="E5675" s="6" t="s">
        <v>8</v>
      </c>
      <c r="G5675" s="6" t="s">
        <v>27</v>
      </c>
      <c r="H5675" s="7">
        <v>6426849.0</v>
      </c>
      <c r="I5675" s="8">
        <v>6428744.0</v>
      </c>
      <c r="J5675" t="s">
        <v>37</v>
      </c>
      <c r="K5675" t="s">
        <v>13387</v>
      </c>
      <c r="L5675" t="s">
        <v>13387</v>
      </c>
      <c r="N5675" t="s">
        <v>1144</v>
      </c>
      <c r="Q5675" t="s">
        <v>13388</v>
      </c>
      <c r="R5675">
        <v>1896.0</v>
      </c>
      <c r="S5675">
        <v>631.0</v>
      </c>
    </row>
    <row r="5676" ht="15.75" customHeight="1">
      <c r="A5676" s="6" t="s">
        <v>23</v>
      </c>
      <c r="B5676" s="6" t="s">
        <v>24</v>
      </c>
      <c r="C5676" s="6" t="s">
        <v>25</v>
      </c>
      <c r="D5676" s="6" t="s">
        <v>26</v>
      </c>
      <c r="E5676" s="6" t="s">
        <v>8</v>
      </c>
      <c r="G5676" s="6" t="s">
        <v>27</v>
      </c>
      <c r="H5676" s="7">
        <v>6428985.0</v>
      </c>
      <c r="I5676" s="8">
        <v>6430100.0</v>
      </c>
      <c r="J5676" t="s">
        <v>37</v>
      </c>
      <c r="K5676" t="s">
        <v>13389</v>
      </c>
      <c r="L5676" t="s">
        <v>13389</v>
      </c>
      <c r="N5676" t="s">
        <v>13390</v>
      </c>
      <c r="O5676" t="s">
        <v>13391</v>
      </c>
      <c r="Q5676" t="s">
        <v>13392</v>
      </c>
      <c r="R5676">
        <v>1116.0</v>
      </c>
      <c r="S5676">
        <v>371.0</v>
      </c>
    </row>
    <row r="5677" ht="15.75" customHeight="1">
      <c r="A5677" s="6" t="s">
        <v>23</v>
      </c>
      <c r="B5677" s="6" t="s">
        <v>24</v>
      </c>
      <c r="C5677" s="6" t="s">
        <v>25</v>
      </c>
      <c r="D5677" s="6" t="s">
        <v>26</v>
      </c>
      <c r="E5677" s="6" t="s">
        <v>8</v>
      </c>
      <c r="G5677" s="6" t="s">
        <v>27</v>
      </c>
      <c r="H5677" s="7">
        <v>6430513.0</v>
      </c>
      <c r="I5677" s="8">
        <v>6431667.0</v>
      </c>
      <c r="J5677" t="s">
        <v>37</v>
      </c>
      <c r="K5677" t="s">
        <v>13393</v>
      </c>
      <c r="L5677" t="s">
        <v>13393</v>
      </c>
      <c r="N5677" t="s">
        <v>9154</v>
      </c>
      <c r="Q5677" t="s">
        <v>13394</v>
      </c>
      <c r="R5677">
        <v>1155.0</v>
      </c>
      <c r="S5677">
        <v>384.0</v>
      </c>
    </row>
    <row r="5678" ht="15.75" customHeight="1">
      <c r="A5678" s="6" t="s">
        <v>23</v>
      </c>
      <c r="B5678" s="6" t="s">
        <v>24</v>
      </c>
      <c r="C5678" s="6" t="s">
        <v>25</v>
      </c>
      <c r="D5678" s="6" t="s">
        <v>26</v>
      </c>
      <c r="E5678" s="6" t="s">
        <v>8</v>
      </c>
      <c r="G5678" s="6" t="s">
        <v>27</v>
      </c>
      <c r="H5678" s="7">
        <v>6431664.0</v>
      </c>
      <c r="I5678" s="8">
        <v>6432191.0</v>
      </c>
      <c r="J5678" t="s">
        <v>37</v>
      </c>
      <c r="K5678" t="s">
        <v>13395</v>
      </c>
      <c r="L5678" t="s">
        <v>13395</v>
      </c>
      <c r="N5678" t="s">
        <v>33</v>
      </c>
      <c r="Q5678" t="s">
        <v>13396</v>
      </c>
      <c r="R5678">
        <v>528.0</v>
      </c>
      <c r="S5678">
        <v>175.0</v>
      </c>
    </row>
    <row r="5679" ht="15.75" customHeight="1">
      <c r="A5679" s="6" t="s">
        <v>23</v>
      </c>
      <c r="B5679" s="6" t="s">
        <v>24</v>
      </c>
      <c r="C5679" s="6" t="s">
        <v>25</v>
      </c>
      <c r="D5679" s="6" t="s">
        <v>26</v>
      </c>
      <c r="E5679" s="6" t="s">
        <v>8</v>
      </c>
      <c r="G5679" s="6" t="s">
        <v>27</v>
      </c>
      <c r="H5679" s="7">
        <v>6432360.0</v>
      </c>
      <c r="I5679" s="8">
        <v>6433160.0</v>
      </c>
      <c r="J5679" t="s">
        <v>37</v>
      </c>
      <c r="K5679" t="s">
        <v>13397</v>
      </c>
      <c r="L5679" t="s">
        <v>13397</v>
      </c>
      <c r="N5679" t="s">
        <v>13398</v>
      </c>
      <c r="Q5679" t="s">
        <v>13399</v>
      </c>
      <c r="R5679">
        <v>801.0</v>
      </c>
      <c r="S5679">
        <v>266.0</v>
      </c>
    </row>
    <row r="5680" ht="15.75" customHeight="1">
      <c r="A5680" s="6" t="s">
        <v>23</v>
      </c>
      <c r="B5680" s="6" t="s">
        <v>24</v>
      </c>
      <c r="C5680" s="6" t="s">
        <v>25</v>
      </c>
      <c r="D5680" s="6" t="s">
        <v>26</v>
      </c>
      <c r="E5680" s="6" t="s">
        <v>8</v>
      </c>
      <c r="G5680" s="6" t="s">
        <v>27</v>
      </c>
      <c r="H5680" s="7">
        <v>6433157.0</v>
      </c>
      <c r="I5680" s="8">
        <v>6433930.0</v>
      </c>
      <c r="J5680" t="s">
        <v>37</v>
      </c>
      <c r="K5680" t="s">
        <v>13400</v>
      </c>
      <c r="L5680" t="s">
        <v>13400</v>
      </c>
      <c r="N5680" t="s">
        <v>13401</v>
      </c>
      <c r="O5680" t="s">
        <v>13402</v>
      </c>
      <c r="Q5680" t="s">
        <v>13403</v>
      </c>
      <c r="R5680">
        <v>774.0</v>
      </c>
      <c r="S5680">
        <v>257.0</v>
      </c>
    </row>
    <row r="5681" ht="15.75" customHeight="1">
      <c r="A5681" s="6" t="s">
        <v>23</v>
      </c>
      <c r="B5681" s="6" t="s">
        <v>24</v>
      </c>
      <c r="C5681" s="6" t="s">
        <v>25</v>
      </c>
      <c r="D5681" s="6" t="s">
        <v>26</v>
      </c>
      <c r="E5681" s="6" t="s">
        <v>8</v>
      </c>
      <c r="G5681" s="6" t="s">
        <v>27</v>
      </c>
      <c r="H5681" s="7">
        <v>6433930.0</v>
      </c>
      <c r="I5681" s="8">
        <v>6435216.0</v>
      </c>
      <c r="J5681" t="s">
        <v>37</v>
      </c>
      <c r="K5681" t="s">
        <v>13404</v>
      </c>
      <c r="L5681" t="s">
        <v>13404</v>
      </c>
      <c r="N5681" t="s">
        <v>13405</v>
      </c>
      <c r="Q5681" t="s">
        <v>13406</v>
      </c>
      <c r="R5681">
        <v>1287.0</v>
      </c>
      <c r="S5681">
        <v>428.0</v>
      </c>
    </row>
    <row r="5682" ht="15.75" customHeight="1">
      <c r="A5682" s="6" t="s">
        <v>23</v>
      </c>
      <c r="B5682" s="6" t="s">
        <v>24</v>
      </c>
      <c r="C5682" s="6" t="s">
        <v>25</v>
      </c>
      <c r="D5682" s="6" t="s">
        <v>26</v>
      </c>
      <c r="E5682" s="6" t="s">
        <v>8</v>
      </c>
      <c r="G5682" s="6" t="s">
        <v>27</v>
      </c>
      <c r="H5682" s="7">
        <v>6435435.0</v>
      </c>
      <c r="I5682" s="8">
        <v>6436412.0</v>
      </c>
      <c r="J5682" t="s">
        <v>37</v>
      </c>
      <c r="K5682" t="s">
        <v>13407</v>
      </c>
      <c r="L5682" t="s">
        <v>13407</v>
      </c>
      <c r="N5682" t="s">
        <v>5311</v>
      </c>
      <c r="Q5682" t="s">
        <v>13408</v>
      </c>
      <c r="R5682">
        <v>978.0</v>
      </c>
      <c r="S5682">
        <v>325.0</v>
      </c>
    </row>
    <row r="5683" ht="15.75" customHeight="1">
      <c r="A5683" s="6" t="s">
        <v>23</v>
      </c>
      <c r="B5683" s="6" t="s">
        <v>24</v>
      </c>
      <c r="C5683" s="6" t="s">
        <v>25</v>
      </c>
      <c r="D5683" s="6" t="s">
        <v>26</v>
      </c>
      <c r="E5683" s="6" t="s">
        <v>8</v>
      </c>
      <c r="G5683" s="6" t="s">
        <v>27</v>
      </c>
      <c r="H5683" s="7">
        <v>6436455.0</v>
      </c>
      <c r="I5683" s="8">
        <v>6436817.0</v>
      </c>
      <c r="J5683" t="s">
        <v>28</v>
      </c>
      <c r="K5683" t="s">
        <v>13409</v>
      </c>
      <c r="L5683" t="s">
        <v>13409</v>
      </c>
      <c r="N5683" t="s">
        <v>13410</v>
      </c>
      <c r="Q5683" t="s">
        <v>13411</v>
      </c>
      <c r="R5683">
        <v>363.0</v>
      </c>
      <c r="S5683">
        <v>120.0</v>
      </c>
    </row>
    <row r="5684" ht="15.75" customHeight="1">
      <c r="A5684" s="6" t="s">
        <v>23</v>
      </c>
      <c r="B5684" s="6" t="s">
        <v>24</v>
      </c>
      <c r="C5684" s="6" t="s">
        <v>25</v>
      </c>
      <c r="D5684" s="6" t="s">
        <v>26</v>
      </c>
      <c r="E5684" s="6" t="s">
        <v>8</v>
      </c>
      <c r="G5684" s="6" t="s">
        <v>27</v>
      </c>
      <c r="H5684" s="7">
        <v>6436920.0</v>
      </c>
      <c r="I5684" s="8">
        <v>6438497.0</v>
      </c>
      <c r="J5684" t="s">
        <v>28</v>
      </c>
      <c r="K5684" t="s">
        <v>13412</v>
      </c>
      <c r="L5684" t="s">
        <v>13412</v>
      </c>
      <c r="N5684" t="s">
        <v>13413</v>
      </c>
      <c r="Q5684" t="s">
        <v>13414</v>
      </c>
      <c r="R5684">
        <v>1578.0</v>
      </c>
      <c r="S5684">
        <v>525.0</v>
      </c>
    </row>
    <row r="5685" ht="15.75" customHeight="1">
      <c r="A5685" s="6" t="s">
        <v>23</v>
      </c>
      <c r="B5685" s="6" t="s">
        <v>24</v>
      </c>
      <c r="C5685" s="6" t="s">
        <v>25</v>
      </c>
      <c r="D5685" s="6" t="s">
        <v>26</v>
      </c>
      <c r="E5685" s="6" t="s">
        <v>8</v>
      </c>
      <c r="G5685" s="6" t="s">
        <v>27</v>
      </c>
      <c r="H5685" s="7">
        <v>6438575.0</v>
      </c>
      <c r="I5685" s="8">
        <v>6440608.0</v>
      </c>
      <c r="J5685" t="s">
        <v>28</v>
      </c>
      <c r="K5685" t="s">
        <v>13415</v>
      </c>
      <c r="L5685" t="s">
        <v>13415</v>
      </c>
      <c r="N5685" t="s">
        <v>13413</v>
      </c>
      <c r="Q5685" t="s">
        <v>13416</v>
      </c>
      <c r="R5685">
        <v>2034.0</v>
      </c>
      <c r="S5685">
        <v>677.0</v>
      </c>
    </row>
    <row r="5686" ht="15.75" customHeight="1">
      <c r="A5686" s="6" t="s">
        <v>23</v>
      </c>
      <c r="B5686" s="6" t="s">
        <v>24</v>
      </c>
      <c r="C5686" s="6" t="s">
        <v>25</v>
      </c>
      <c r="D5686" s="6" t="s">
        <v>26</v>
      </c>
      <c r="E5686" s="6" t="s">
        <v>8</v>
      </c>
      <c r="G5686" s="6" t="s">
        <v>27</v>
      </c>
      <c r="H5686" s="7">
        <v>6440830.0</v>
      </c>
      <c r="I5686" s="8">
        <v>6441915.0</v>
      </c>
      <c r="J5686" t="s">
        <v>37</v>
      </c>
      <c r="K5686" t="s">
        <v>13417</v>
      </c>
      <c r="L5686" t="s">
        <v>13417</v>
      </c>
      <c r="N5686" t="s">
        <v>13418</v>
      </c>
      <c r="Q5686" t="s">
        <v>13419</v>
      </c>
      <c r="R5686">
        <v>1086.0</v>
      </c>
      <c r="S5686">
        <v>361.0</v>
      </c>
    </row>
    <row r="5687" ht="15.75" customHeight="1">
      <c r="A5687" s="6" t="s">
        <v>23</v>
      </c>
      <c r="B5687" s="6" t="s">
        <v>24</v>
      </c>
      <c r="C5687" s="6" t="s">
        <v>25</v>
      </c>
      <c r="D5687" s="6" t="s">
        <v>26</v>
      </c>
      <c r="E5687" s="6" t="s">
        <v>8</v>
      </c>
      <c r="G5687" s="6" t="s">
        <v>27</v>
      </c>
      <c r="H5687" s="7">
        <v>6442124.0</v>
      </c>
      <c r="I5687" s="8">
        <v>6443041.0</v>
      </c>
      <c r="J5687" t="s">
        <v>37</v>
      </c>
      <c r="K5687" t="s">
        <v>13420</v>
      </c>
      <c r="L5687" t="s">
        <v>13420</v>
      </c>
      <c r="N5687" t="s">
        <v>13421</v>
      </c>
      <c r="Q5687" t="s">
        <v>13422</v>
      </c>
      <c r="R5687">
        <v>918.0</v>
      </c>
      <c r="S5687">
        <v>305.0</v>
      </c>
    </row>
    <row r="5688" ht="15.75" customHeight="1">
      <c r="A5688" s="6" t="s">
        <v>23</v>
      </c>
      <c r="B5688" s="6" t="s">
        <v>24</v>
      </c>
      <c r="C5688" s="6" t="s">
        <v>25</v>
      </c>
      <c r="D5688" s="6" t="s">
        <v>26</v>
      </c>
      <c r="E5688" s="6" t="s">
        <v>8</v>
      </c>
      <c r="G5688" s="6" t="s">
        <v>27</v>
      </c>
      <c r="H5688" s="7">
        <v>6443209.0</v>
      </c>
      <c r="I5688" s="8">
        <v>6444663.0</v>
      </c>
      <c r="J5688" t="s">
        <v>37</v>
      </c>
      <c r="K5688" t="s">
        <v>13423</v>
      </c>
      <c r="L5688" t="s">
        <v>13423</v>
      </c>
      <c r="N5688" t="s">
        <v>13424</v>
      </c>
      <c r="Q5688" t="s">
        <v>13425</v>
      </c>
      <c r="R5688">
        <v>1455.0</v>
      </c>
      <c r="S5688">
        <v>484.0</v>
      </c>
    </row>
    <row r="5689" ht="15.75" customHeight="1">
      <c r="A5689" s="6" t="s">
        <v>23</v>
      </c>
      <c r="B5689" s="6" t="s">
        <v>24</v>
      </c>
      <c r="C5689" s="6" t="s">
        <v>25</v>
      </c>
      <c r="D5689" s="6" t="s">
        <v>26</v>
      </c>
      <c r="E5689" s="6" t="s">
        <v>8</v>
      </c>
      <c r="G5689" s="6" t="s">
        <v>27</v>
      </c>
      <c r="H5689" s="7">
        <v>6444754.0</v>
      </c>
      <c r="I5689" s="8">
        <v>6445533.0</v>
      </c>
      <c r="J5689" t="s">
        <v>28</v>
      </c>
      <c r="K5689" t="s">
        <v>13426</v>
      </c>
      <c r="L5689" t="s">
        <v>13426</v>
      </c>
      <c r="N5689" t="s">
        <v>33</v>
      </c>
      <c r="Q5689" t="s">
        <v>13427</v>
      </c>
      <c r="R5689">
        <v>780.0</v>
      </c>
      <c r="S5689">
        <v>259.0</v>
      </c>
    </row>
    <row r="5690" ht="15.75" customHeight="1">
      <c r="A5690" s="6" t="s">
        <v>23</v>
      </c>
      <c r="B5690" s="6" t="s">
        <v>24</v>
      </c>
      <c r="C5690" s="6" t="s">
        <v>25</v>
      </c>
      <c r="D5690" s="6" t="s">
        <v>26</v>
      </c>
      <c r="E5690" s="6" t="s">
        <v>8</v>
      </c>
      <c r="G5690" s="6" t="s">
        <v>27</v>
      </c>
      <c r="H5690" s="7">
        <v>6445547.0</v>
      </c>
      <c r="I5690" s="8">
        <v>6446407.0</v>
      </c>
      <c r="J5690" t="s">
        <v>28</v>
      </c>
      <c r="K5690" t="s">
        <v>13428</v>
      </c>
      <c r="L5690" t="s">
        <v>13428</v>
      </c>
      <c r="N5690" t="s">
        <v>33</v>
      </c>
      <c r="Q5690" t="s">
        <v>13429</v>
      </c>
      <c r="R5690">
        <v>861.0</v>
      </c>
      <c r="S5690">
        <v>286.0</v>
      </c>
    </row>
    <row r="5691" ht="15.75" customHeight="1">
      <c r="A5691" s="6" t="s">
        <v>23</v>
      </c>
      <c r="B5691" s="6" t="s">
        <v>24</v>
      </c>
      <c r="C5691" s="6" t="s">
        <v>25</v>
      </c>
      <c r="D5691" s="6" t="s">
        <v>26</v>
      </c>
      <c r="E5691" s="6" t="s">
        <v>8</v>
      </c>
      <c r="G5691" s="6" t="s">
        <v>27</v>
      </c>
      <c r="H5691" s="7">
        <v>6447065.0</v>
      </c>
      <c r="I5691" s="8">
        <v>6447895.0</v>
      </c>
      <c r="J5691" t="s">
        <v>37</v>
      </c>
      <c r="K5691" t="s">
        <v>13430</v>
      </c>
      <c r="L5691" t="s">
        <v>13430</v>
      </c>
      <c r="N5691" t="s">
        <v>2256</v>
      </c>
      <c r="Q5691" t="s">
        <v>13431</v>
      </c>
      <c r="R5691">
        <v>831.0</v>
      </c>
      <c r="S5691">
        <v>276.0</v>
      </c>
    </row>
    <row r="5692" ht="15.75" customHeight="1">
      <c r="A5692" s="6" t="s">
        <v>23</v>
      </c>
      <c r="B5692" s="6" t="s">
        <v>24</v>
      </c>
      <c r="C5692" s="6" t="s">
        <v>25</v>
      </c>
      <c r="D5692" s="6" t="s">
        <v>26</v>
      </c>
      <c r="E5692" s="6" t="s">
        <v>8</v>
      </c>
      <c r="G5692" s="6" t="s">
        <v>27</v>
      </c>
      <c r="H5692" s="7">
        <v>6448209.0</v>
      </c>
      <c r="I5692" s="8">
        <v>6448535.0</v>
      </c>
      <c r="J5692" t="s">
        <v>37</v>
      </c>
      <c r="K5692" t="s">
        <v>13432</v>
      </c>
      <c r="L5692" t="s">
        <v>13432</v>
      </c>
      <c r="N5692" t="s">
        <v>33</v>
      </c>
      <c r="Q5692" t="s">
        <v>13433</v>
      </c>
      <c r="R5692">
        <v>327.0</v>
      </c>
      <c r="S5692">
        <v>108.0</v>
      </c>
    </row>
    <row r="5693" ht="15.75" customHeight="1">
      <c r="A5693" s="6" t="s">
        <v>23</v>
      </c>
      <c r="B5693" s="6" t="s">
        <v>24</v>
      </c>
      <c r="C5693" s="6" t="s">
        <v>25</v>
      </c>
      <c r="D5693" s="6" t="s">
        <v>26</v>
      </c>
      <c r="E5693" s="6" t="s">
        <v>8</v>
      </c>
      <c r="G5693" s="6" t="s">
        <v>27</v>
      </c>
      <c r="H5693" s="7">
        <v>6448552.0</v>
      </c>
      <c r="I5693" s="8">
        <v>6449187.0</v>
      </c>
      <c r="J5693" t="s">
        <v>28</v>
      </c>
      <c r="K5693" t="s">
        <v>13434</v>
      </c>
      <c r="L5693" t="s">
        <v>13434</v>
      </c>
      <c r="N5693" t="s">
        <v>13435</v>
      </c>
      <c r="Q5693" t="s">
        <v>13436</v>
      </c>
      <c r="R5693">
        <v>636.0</v>
      </c>
      <c r="S5693">
        <v>211.0</v>
      </c>
    </row>
    <row r="5694" ht="15.75" customHeight="1">
      <c r="A5694" s="6" t="s">
        <v>23</v>
      </c>
      <c r="B5694" s="6" t="s">
        <v>24</v>
      </c>
      <c r="C5694" s="6" t="s">
        <v>25</v>
      </c>
      <c r="D5694" s="6" t="s">
        <v>26</v>
      </c>
      <c r="E5694" s="6" t="s">
        <v>8</v>
      </c>
      <c r="G5694" s="6" t="s">
        <v>27</v>
      </c>
      <c r="H5694" s="7">
        <v>6449181.0</v>
      </c>
      <c r="I5694" s="8">
        <v>6449879.0</v>
      </c>
      <c r="J5694" t="s">
        <v>28</v>
      </c>
      <c r="K5694" t="s">
        <v>13437</v>
      </c>
      <c r="L5694" t="s">
        <v>13437</v>
      </c>
      <c r="N5694" t="s">
        <v>261</v>
      </c>
      <c r="Q5694" t="s">
        <v>13438</v>
      </c>
      <c r="R5694">
        <v>699.0</v>
      </c>
      <c r="S5694">
        <v>232.0</v>
      </c>
    </row>
    <row r="5695" ht="15.75" customHeight="1">
      <c r="A5695" s="6" t="s">
        <v>23</v>
      </c>
      <c r="B5695" s="6" t="s">
        <v>24</v>
      </c>
      <c r="C5695" s="6" t="s">
        <v>25</v>
      </c>
      <c r="D5695" s="6" t="s">
        <v>26</v>
      </c>
      <c r="E5695" s="6" t="s">
        <v>8</v>
      </c>
      <c r="G5695" s="6" t="s">
        <v>27</v>
      </c>
      <c r="H5695" s="7">
        <v>6450009.0</v>
      </c>
      <c r="I5695" s="8">
        <v>6450815.0</v>
      </c>
      <c r="J5695" t="s">
        <v>28</v>
      </c>
      <c r="K5695" t="s">
        <v>13439</v>
      </c>
      <c r="L5695" t="s">
        <v>13439</v>
      </c>
      <c r="N5695" t="s">
        <v>857</v>
      </c>
      <c r="Q5695" t="s">
        <v>13440</v>
      </c>
      <c r="R5695">
        <v>807.0</v>
      </c>
      <c r="S5695">
        <v>268.0</v>
      </c>
    </row>
    <row r="5696" ht="15.75" customHeight="1">
      <c r="A5696" s="6" t="s">
        <v>23</v>
      </c>
      <c r="B5696" s="6" t="s">
        <v>24</v>
      </c>
      <c r="C5696" s="6" t="s">
        <v>25</v>
      </c>
      <c r="D5696" s="6" t="s">
        <v>26</v>
      </c>
      <c r="E5696" s="6" t="s">
        <v>8</v>
      </c>
      <c r="G5696" s="6" t="s">
        <v>27</v>
      </c>
      <c r="H5696" s="7">
        <v>6451053.0</v>
      </c>
      <c r="I5696" s="8">
        <v>6451913.0</v>
      </c>
      <c r="J5696" t="s">
        <v>37</v>
      </c>
      <c r="K5696" t="s">
        <v>13441</v>
      </c>
      <c r="L5696" t="s">
        <v>13441</v>
      </c>
      <c r="N5696" t="s">
        <v>13442</v>
      </c>
      <c r="Q5696" t="s">
        <v>13443</v>
      </c>
      <c r="R5696">
        <v>861.0</v>
      </c>
      <c r="S5696">
        <v>286.0</v>
      </c>
    </row>
    <row r="5697" ht="15.75" customHeight="1">
      <c r="A5697" s="6" t="s">
        <v>23</v>
      </c>
      <c r="B5697" s="6" t="s">
        <v>24</v>
      </c>
      <c r="C5697" s="6" t="s">
        <v>25</v>
      </c>
      <c r="D5697" s="6" t="s">
        <v>26</v>
      </c>
      <c r="E5697" s="6" t="s">
        <v>8</v>
      </c>
      <c r="G5697" s="6" t="s">
        <v>27</v>
      </c>
      <c r="H5697" s="7">
        <v>6452011.0</v>
      </c>
      <c r="I5697" s="8">
        <v>6452808.0</v>
      </c>
      <c r="J5697" t="s">
        <v>37</v>
      </c>
      <c r="K5697" t="s">
        <v>13444</v>
      </c>
      <c r="L5697" t="s">
        <v>13444</v>
      </c>
      <c r="N5697" t="s">
        <v>13445</v>
      </c>
      <c r="Q5697" t="s">
        <v>13446</v>
      </c>
      <c r="R5697">
        <v>798.0</v>
      </c>
      <c r="S5697">
        <v>265.0</v>
      </c>
    </row>
    <row r="5698" ht="15.75" customHeight="1">
      <c r="A5698" s="6" t="s">
        <v>23</v>
      </c>
      <c r="B5698" s="6" t="s">
        <v>24</v>
      </c>
      <c r="C5698" s="6" t="s">
        <v>25</v>
      </c>
      <c r="D5698" s="6" t="s">
        <v>26</v>
      </c>
      <c r="E5698" s="6" t="s">
        <v>8</v>
      </c>
      <c r="G5698" s="6" t="s">
        <v>27</v>
      </c>
      <c r="H5698" s="7">
        <v>6452953.0</v>
      </c>
      <c r="I5698" s="8">
        <v>6453993.0</v>
      </c>
      <c r="J5698" t="s">
        <v>37</v>
      </c>
      <c r="K5698" t="s">
        <v>13447</v>
      </c>
      <c r="L5698" t="s">
        <v>13447</v>
      </c>
      <c r="N5698" t="s">
        <v>567</v>
      </c>
      <c r="Q5698" t="s">
        <v>13448</v>
      </c>
      <c r="R5698">
        <v>1041.0</v>
      </c>
      <c r="S5698">
        <v>346.0</v>
      </c>
    </row>
    <row r="5699" ht="15.75" customHeight="1">
      <c r="A5699" s="6" t="s">
        <v>23</v>
      </c>
      <c r="B5699" s="6" t="s">
        <v>24</v>
      </c>
      <c r="C5699" s="6" t="s">
        <v>25</v>
      </c>
      <c r="D5699" s="6" t="s">
        <v>26</v>
      </c>
      <c r="E5699" s="6" t="s">
        <v>8</v>
      </c>
      <c r="G5699" s="6" t="s">
        <v>27</v>
      </c>
      <c r="H5699" s="7">
        <v>6454139.0</v>
      </c>
      <c r="I5699" s="8">
        <v>6455026.0</v>
      </c>
      <c r="J5699" t="s">
        <v>28</v>
      </c>
      <c r="K5699" t="s">
        <v>13449</v>
      </c>
      <c r="L5699" t="s">
        <v>13449</v>
      </c>
      <c r="N5699" t="s">
        <v>13450</v>
      </c>
      <c r="Q5699" t="s">
        <v>13451</v>
      </c>
      <c r="R5699">
        <v>888.0</v>
      </c>
      <c r="S5699">
        <v>295.0</v>
      </c>
    </row>
    <row r="5700" ht="15.75" customHeight="1">
      <c r="A5700" s="6" t="s">
        <v>23</v>
      </c>
      <c r="B5700" s="6" t="s">
        <v>24</v>
      </c>
      <c r="C5700" s="6" t="s">
        <v>25</v>
      </c>
      <c r="D5700" s="6" t="s">
        <v>26</v>
      </c>
      <c r="E5700" s="6" t="s">
        <v>8</v>
      </c>
      <c r="G5700" s="6" t="s">
        <v>27</v>
      </c>
      <c r="H5700" s="7">
        <v>6455096.0</v>
      </c>
      <c r="I5700" s="8">
        <v>6456106.0</v>
      </c>
      <c r="J5700" t="s">
        <v>28</v>
      </c>
      <c r="K5700" t="s">
        <v>13452</v>
      </c>
      <c r="L5700" t="s">
        <v>13452</v>
      </c>
      <c r="N5700" t="s">
        <v>2090</v>
      </c>
      <c r="Q5700" t="s">
        <v>13453</v>
      </c>
      <c r="R5700">
        <v>1011.0</v>
      </c>
      <c r="S5700">
        <v>336.0</v>
      </c>
    </row>
    <row r="5701" ht="15.75" customHeight="1">
      <c r="A5701" s="6" t="s">
        <v>23</v>
      </c>
      <c r="B5701" s="6" t="s">
        <v>24</v>
      </c>
      <c r="C5701" s="6" t="s">
        <v>25</v>
      </c>
      <c r="D5701" s="6" t="s">
        <v>26</v>
      </c>
      <c r="E5701" s="6" t="s">
        <v>8</v>
      </c>
      <c r="G5701" s="6" t="s">
        <v>27</v>
      </c>
      <c r="H5701" s="7">
        <v>6456211.0</v>
      </c>
      <c r="I5701" s="8">
        <v>6456579.0</v>
      </c>
      <c r="J5701" t="s">
        <v>28</v>
      </c>
      <c r="K5701" t="s">
        <v>13454</v>
      </c>
      <c r="L5701" t="s">
        <v>13454</v>
      </c>
      <c r="N5701" t="s">
        <v>33</v>
      </c>
      <c r="Q5701" t="s">
        <v>13455</v>
      </c>
      <c r="R5701">
        <v>369.0</v>
      </c>
      <c r="S5701">
        <v>122.0</v>
      </c>
    </row>
    <row r="5702" ht="15.75" customHeight="1">
      <c r="A5702" s="6" t="s">
        <v>23</v>
      </c>
      <c r="B5702" s="6" t="s">
        <v>24</v>
      </c>
      <c r="C5702" s="6" t="s">
        <v>25</v>
      </c>
      <c r="D5702" s="6" t="s">
        <v>26</v>
      </c>
      <c r="E5702" s="6" t="s">
        <v>8</v>
      </c>
      <c r="G5702" s="6" t="s">
        <v>27</v>
      </c>
      <c r="H5702" s="7">
        <v>6456764.0</v>
      </c>
      <c r="I5702" s="8">
        <v>6459670.0</v>
      </c>
      <c r="J5702" t="s">
        <v>28</v>
      </c>
      <c r="K5702" t="s">
        <v>13456</v>
      </c>
      <c r="L5702" t="s">
        <v>13456</v>
      </c>
      <c r="N5702" t="s">
        <v>13457</v>
      </c>
      <c r="Q5702" t="s">
        <v>13458</v>
      </c>
      <c r="R5702">
        <v>2907.0</v>
      </c>
      <c r="S5702">
        <v>968.0</v>
      </c>
    </row>
    <row r="5703" ht="15.75" customHeight="1">
      <c r="A5703" s="6" t="s">
        <v>23</v>
      </c>
      <c r="B5703" s="6" t="s">
        <v>24</v>
      </c>
      <c r="C5703" s="6" t="s">
        <v>25</v>
      </c>
      <c r="D5703" s="6" t="s">
        <v>26</v>
      </c>
      <c r="E5703" s="6" t="s">
        <v>8</v>
      </c>
      <c r="G5703" s="6" t="s">
        <v>27</v>
      </c>
      <c r="H5703" s="7">
        <v>6459981.0</v>
      </c>
      <c r="I5703" s="8">
        <v>6461285.0</v>
      </c>
      <c r="J5703" t="s">
        <v>37</v>
      </c>
      <c r="K5703" t="s">
        <v>13459</v>
      </c>
      <c r="L5703" t="s">
        <v>13459</v>
      </c>
      <c r="N5703" t="s">
        <v>3146</v>
      </c>
      <c r="Q5703" t="s">
        <v>13460</v>
      </c>
      <c r="R5703">
        <v>1305.0</v>
      </c>
      <c r="S5703">
        <v>434.0</v>
      </c>
    </row>
    <row r="5704" ht="15.75" customHeight="1">
      <c r="A5704" s="6" t="s">
        <v>23</v>
      </c>
      <c r="B5704" s="6" t="s">
        <v>24</v>
      </c>
      <c r="C5704" s="6" t="s">
        <v>25</v>
      </c>
      <c r="D5704" s="6" t="s">
        <v>26</v>
      </c>
      <c r="E5704" s="6" t="s">
        <v>8</v>
      </c>
      <c r="G5704" s="6" t="s">
        <v>27</v>
      </c>
      <c r="H5704" s="7">
        <v>6461468.0</v>
      </c>
      <c r="I5704" s="8">
        <v>6462412.0</v>
      </c>
      <c r="J5704" t="s">
        <v>37</v>
      </c>
      <c r="K5704" t="s">
        <v>13461</v>
      </c>
      <c r="L5704" t="s">
        <v>13461</v>
      </c>
      <c r="N5704" t="s">
        <v>413</v>
      </c>
      <c r="Q5704" t="s">
        <v>13462</v>
      </c>
      <c r="R5704">
        <v>945.0</v>
      </c>
      <c r="S5704">
        <v>314.0</v>
      </c>
    </row>
    <row r="5705" ht="15.75" customHeight="1">
      <c r="A5705" s="6" t="s">
        <v>23</v>
      </c>
      <c r="B5705" s="6" t="s">
        <v>24</v>
      </c>
      <c r="C5705" s="6" t="s">
        <v>25</v>
      </c>
      <c r="D5705" s="6" t="s">
        <v>26</v>
      </c>
      <c r="E5705" s="6" t="s">
        <v>8</v>
      </c>
      <c r="G5705" s="6" t="s">
        <v>27</v>
      </c>
      <c r="H5705" s="7">
        <v>6462419.0</v>
      </c>
      <c r="I5705" s="8">
        <v>6463324.0</v>
      </c>
      <c r="J5705" t="s">
        <v>37</v>
      </c>
      <c r="K5705" t="s">
        <v>13463</v>
      </c>
      <c r="L5705" t="s">
        <v>13463</v>
      </c>
      <c r="N5705" t="s">
        <v>410</v>
      </c>
      <c r="Q5705" t="s">
        <v>13464</v>
      </c>
      <c r="R5705">
        <v>906.0</v>
      </c>
      <c r="S5705">
        <v>301.0</v>
      </c>
    </row>
    <row r="5706" ht="15.75" customHeight="1">
      <c r="A5706" s="6" t="s">
        <v>23</v>
      </c>
      <c r="B5706" s="6" t="s">
        <v>24</v>
      </c>
      <c r="C5706" s="6" t="s">
        <v>25</v>
      </c>
      <c r="D5706" s="6" t="s">
        <v>26</v>
      </c>
      <c r="E5706" s="6" t="s">
        <v>8</v>
      </c>
      <c r="G5706" s="6" t="s">
        <v>27</v>
      </c>
      <c r="H5706" s="7">
        <v>6463446.0</v>
      </c>
      <c r="I5706" s="8">
        <v>6464924.0</v>
      </c>
      <c r="J5706" t="s">
        <v>37</v>
      </c>
      <c r="K5706" t="s">
        <v>13465</v>
      </c>
      <c r="L5706" t="s">
        <v>13465</v>
      </c>
      <c r="N5706" t="s">
        <v>1839</v>
      </c>
      <c r="Q5706" t="s">
        <v>13466</v>
      </c>
      <c r="R5706">
        <v>1479.0</v>
      </c>
      <c r="S5706">
        <v>492.0</v>
      </c>
    </row>
    <row r="5707" ht="15.75" customHeight="1">
      <c r="A5707" s="6" t="s">
        <v>23</v>
      </c>
      <c r="B5707" s="6" t="s">
        <v>24</v>
      </c>
      <c r="C5707" s="6" t="s">
        <v>25</v>
      </c>
      <c r="D5707" s="6" t="s">
        <v>26</v>
      </c>
      <c r="E5707" s="6" t="s">
        <v>8</v>
      </c>
      <c r="G5707" s="6" t="s">
        <v>27</v>
      </c>
      <c r="H5707" s="7">
        <v>6465494.0</v>
      </c>
      <c r="I5707" s="8">
        <v>6467584.0</v>
      </c>
      <c r="J5707" t="s">
        <v>37</v>
      </c>
      <c r="K5707" t="s">
        <v>13467</v>
      </c>
      <c r="L5707" t="s">
        <v>13467</v>
      </c>
      <c r="N5707" t="s">
        <v>3400</v>
      </c>
      <c r="O5707" t="s">
        <v>7504</v>
      </c>
      <c r="Q5707" t="s">
        <v>13468</v>
      </c>
      <c r="R5707">
        <v>2091.0</v>
      </c>
      <c r="S5707">
        <v>696.0</v>
      </c>
    </row>
    <row r="5708" ht="15.75" customHeight="1">
      <c r="A5708" s="6" t="s">
        <v>23</v>
      </c>
      <c r="B5708" s="6" t="s">
        <v>24</v>
      </c>
      <c r="C5708" s="6" t="s">
        <v>25</v>
      </c>
      <c r="D5708" s="6" t="s">
        <v>26</v>
      </c>
      <c r="E5708" s="6" t="s">
        <v>8</v>
      </c>
      <c r="G5708" s="6" t="s">
        <v>27</v>
      </c>
      <c r="H5708" s="7">
        <v>6467694.0</v>
      </c>
      <c r="I5708" s="8">
        <v>6468737.0</v>
      </c>
      <c r="J5708" t="s">
        <v>28</v>
      </c>
      <c r="K5708" t="s">
        <v>13469</v>
      </c>
      <c r="L5708" t="s">
        <v>13469</v>
      </c>
      <c r="N5708" t="s">
        <v>5311</v>
      </c>
      <c r="Q5708" t="s">
        <v>13470</v>
      </c>
      <c r="R5708">
        <v>1044.0</v>
      </c>
      <c r="S5708">
        <v>347.0</v>
      </c>
    </row>
    <row r="5709" ht="15.75" customHeight="1">
      <c r="A5709" s="6" t="s">
        <v>23</v>
      </c>
      <c r="B5709" s="6" t="s">
        <v>113</v>
      </c>
      <c r="C5709" s="6" t="s">
        <v>25</v>
      </c>
      <c r="D5709" s="6" t="s">
        <v>26</v>
      </c>
      <c r="E5709" s="6" t="s">
        <v>8</v>
      </c>
      <c r="G5709" s="6" t="s">
        <v>27</v>
      </c>
      <c r="H5709" s="7">
        <v>6468979.0</v>
      </c>
      <c r="I5709" s="8">
        <v>6470334.0</v>
      </c>
      <c r="J5709" t="s">
        <v>37</v>
      </c>
      <c r="N5709" t="s">
        <v>174</v>
      </c>
      <c r="Q5709" t="s">
        <v>13471</v>
      </c>
      <c r="R5709">
        <v>1356.0</v>
      </c>
      <c r="T5709" t="s">
        <v>116</v>
      </c>
    </row>
    <row r="5710" ht="15.75" customHeight="1">
      <c r="A5710" s="6" t="s">
        <v>23</v>
      </c>
      <c r="B5710" s="6" t="s">
        <v>24</v>
      </c>
      <c r="C5710" s="6" t="s">
        <v>25</v>
      </c>
      <c r="D5710" s="6" t="s">
        <v>26</v>
      </c>
      <c r="E5710" s="6" t="s">
        <v>8</v>
      </c>
      <c r="G5710" s="6" t="s">
        <v>27</v>
      </c>
      <c r="H5710" s="7">
        <v>6470409.0</v>
      </c>
      <c r="I5710" s="8">
        <v>6472250.0</v>
      </c>
      <c r="J5710" t="s">
        <v>28</v>
      </c>
      <c r="K5710" t="s">
        <v>13472</v>
      </c>
      <c r="L5710" t="s">
        <v>13472</v>
      </c>
      <c r="N5710" t="s">
        <v>41</v>
      </c>
      <c r="Q5710" t="s">
        <v>13473</v>
      </c>
      <c r="R5710">
        <v>1842.0</v>
      </c>
      <c r="S5710">
        <v>613.0</v>
      </c>
    </row>
    <row r="5711" ht="15.75" customHeight="1">
      <c r="A5711" s="6" t="s">
        <v>23</v>
      </c>
      <c r="B5711" s="6" t="s">
        <v>24</v>
      </c>
      <c r="C5711" s="6" t="s">
        <v>25</v>
      </c>
      <c r="D5711" s="6" t="s">
        <v>26</v>
      </c>
      <c r="E5711" s="6" t="s">
        <v>8</v>
      </c>
      <c r="G5711" s="6" t="s">
        <v>27</v>
      </c>
      <c r="H5711" s="7">
        <v>6472247.0</v>
      </c>
      <c r="I5711" s="8">
        <v>6473671.0</v>
      </c>
      <c r="J5711" t="s">
        <v>28</v>
      </c>
      <c r="K5711" t="s">
        <v>13474</v>
      </c>
      <c r="L5711" t="s">
        <v>13474</v>
      </c>
      <c r="N5711" t="s">
        <v>33</v>
      </c>
      <c r="Q5711" t="s">
        <v>13475</v>
      </c>
      <c r="R5711">
        <v>1425.0</v>
      </c>
      <c r="S5711">
        <v>474.0</v>
      </c>
    </row>
    <row r="5712" ht="15.75" customHeight="1">
      <c r="A5712" s="6" t="s">
        <v>23</v>
      </c>
      <c r="B5712" s="6" t="s">
        <v>24</v>
      </c>
      <c r="C5712" s="6" t="s">
        <v>25</v>
      </c>
      <c r="D5712" s="6" t="s">
        <v>26</v>
      </c>
      <c r="E5712" s="6" t="s">
        <v>8</v>
      </c>
      <c r="G5712" s="6" t="s">
        <v>27</v>
      </c>
      <c r="H5712" s="7">
        <v>6473758.0</v>
      </c>
      <c r="I5712" s="8">
        <v>6474390.0</v>
      </c>
      <c r="J5712" t="s">
        <v>28</v>
      </c>
      <c r="K5712" t="s">
        <v>13476</v>
      </c>
      <c r="L5712" t="s">
        <v>13476</v>
      </c>
      <c r="N5712" t="s">
        <v>33</v>
      </c>
      <c r="Q5712" t="s">
        <v>13477</v>
      </c>
      <c r="R5712">
        <v>633.0</v>
      </c>
      <c r="S5712">
        <v>210.0</v>
      </c>
    </row>
    <row r="5713" ht="15.75" customHeight="1">
      <c r="A5713" s="6" t="s">
        <v>23</v>
      </c>
      <c r="B5713" s="6" t="s">
        <v>24</v>
      </c>
      <c r="C5713" s="6" t="s">
        <v>25</v>
      </c>
      <c r="D5713" s="6" t="s">
        <v>26</v>
      </c>
      <c r="E5713" s="6" t="s">
        <v>8</v>
      </c>
      <c r="G5713" s="6" t="s">
        <v>27</v>
      </c>
      <c r="H5713" s="7">
        <v>6474670.0</v>
      </c>
      <c r="I5713" s="8">
        <v>6475455.0</v>
      </c>
      <c r="J5713" t="s">
        <v>37</v>
      </c>
      <c r="K5713" t="s">
        <v>13478</v>
      </c>
      <c r="L5713" t="s">
        <v>13478</v>
      </c>
      <c r="N5713" t="s">
        <v>33</v>
      </c>
      <c r="Q5713" t="s">
        <v>13479</v>
      </c>
      <c r="R5713">
        <v>786.0</v>
      </c>
      <c r="S5713">
        <v>261.0</v>
      </c>
    </row>
    <row r="5714" ht="15.75" customHeight="1">
      <c r="A5714" s="6" t="s">
        <v>23</v>
      </c>
      <c r="B5714" s="6" t="s">
        <v>24</v>
      </c>
      <c r="C5714" s="6" t="s">
        <v>25</v>
      </c>
      <c r="D5714" s="6" t="s">
        <v>26</v>
      </c>
      <c r="E5714" s="6" t="s">
        <v>8</v>
      </c>
      <c r="G5714" s="6" t="s">
        <v>27</v>
      </c>
      <c r="H5714" s="7">
        <v>6475526.0</v>
      </c>
      <c r="I5714" s="8">
        <v>6476818.0</v>
      </c>
      <c r="J5714" t="s">
        <v>28</v>
      </c>
      <c r="K5714" t="s">
        <v>13480</v>
      </c>
      <c r="L5714" t="s">
        <v>13480</v>
      </c>
      <c r="N5714" t="s">
        <v>8878</v>
      </c>
      <c r="Q5714" t="s">
        <v>13481</v>
      </c>
      <c r="R5714">
        <v>1293.0</v>
      </c>
      <c r="S5714">
        <v>430.0</v>
      </c>
    </row>
    <row r="5715" ht="15.75" customHeight="1">
      <c r="A5715" s="6" t="s">
        <v>23</v>
      </c>
      <c r="B5715" s="6" t="s">
        <v>24</v>
      </c>
      <c r="C5715" s="6" t="s">
        <v>25</v>
      </c>
      <c r="D5715" s="6" t="s">
        <v>26</v>
      </c>
      <c r="E5715" s="6" t="s">
        <v>8</v>
      </c>
      <c r="G5715" s="6" t="s">
        <v>27</v>
      </c>
      <c r="H5715" s="7">
        <v>6476969.0</v>
      </c>
      <c r="I5715" s="8">
        <v>6477994.0</v>
      </c>
      <c r="J5715" t="s">
        <v>28</v>
      </c>
      <c r="K5715" t="s">
        <v>13482</v>
      </c>
      <c r="L5715" t="s">
        <v>13482</v>
      </c>
      <c r="N5715" t="s">
        <v>13483</v>
      </c>
      <c r="Q5715" t="s">
        <v>13484</v>
      </c>
      <c r="R5715">
        <v>1026.0</v>
      </c>
      <c r="S5715">
        <v>341.0</v>
      </c>
    </row>
    <row r="5716" ht="15.75" customHeight="1">
      <c r="A5716" s="6" t="s">
        <v>23</v>
      </c>
      <c r="B5716" s="6" t="s">
        <v>24</v>
      </c>
      <c r="C5716" s="6" t="s">
        <v>25</v>
      </c>
      <c r="D5716" s="6" t="s">
        <v>26</v>
      </c>
      <c r="E5716" s="6" t="s">
        <v>8</v>
      </c>
      <c r="G5716" s="6" t="s">
        <v>27</v>
      </c>
      <c r="H5716" s="7">
        <v>6478226.0</v>
      </c>
      <c r="I5716" s="8">
        <v>6478636.0</v>
      </c>
      <c r="J5716" t="s">
        <v>37</v>
      </c>
      <c r="K5716" t="s">
        <v>13485</v>
      </c>
      <c r="L5716" t="s">
        <v>13485</v>
      </c>
      <c r="N5716" t="s">
        <v>8370</v>
      </c>
      <c r="Q5716" t="s">
        <v>13486</v>
      </c>
      <c r="R5716">
        <v>411.0</v>
      </c>
      <c r="S5716">
        <v>136.0</v>
      </c>
    </row>
    <row r="5717" ht="15.75" customHeight="1">
      <c r="A5717" s="6" t="s">
        <v>23</v>
      </c>
      <c r="B5717" s="6" t="s">
        <v>24</v>
      </c>
      <c r="C5717" s="6" t="s">
        <v>25</v>
      </c>
      <c r="D5717" s="6" t="s">
        <v>26</v>
      </c>
      <c r="E5717" s="6" t="s">
        <v>8</v>
      </c>
      <c r="G5717" s="6" t="s">
        <v>27</v>
      </c>
      <c r="H5717" s="7">
        <v>6478700.0</v>
      </c>
      <c r="I5717" s="8">
        <v>6480775.0</v>
      </c>
      <c r="J5717" t="s">
        <v>28</v>
      </c>
      <c r="K5717" t="s">
        <v>13487</v>
      </c>
      <c r="L5717" t="s">
        <v>13487</v>
      </c>
      <c r="N5717" t="s">
        <v>6497</v>
      </c>
      <c r="Q5717" t="s">
        <v>13488</v>
      </c>
      <c r="R5717">
        <v>2076.0</v>
      </c>
      <c r="S5717">
        <v>691.0</v>
      </c>
    </row>
    <row r="5718" ht="15.75" customHeight="1">
      <c r="A5718" s="6" t="s">
        <v>23</v>
      </c>
      <c r="B5718" s="6" t="s">
        <v>24</v>
      </c>
      <c r="C5718" s="6" t="s">
        <v>25</v>
      </c>
      <c r="D5718" s="6" t="s">
        <v>26</v>
      </c>
      <c r="E5718" s="6" t="s">
        <v>8</v>
      </c>
      <c r="G5718" s="6" t="s">
        <v>27</v>
      </c>
      <c r="H5718" s="7">
        <v>6481023.0</v>
      </c>
      <c r="I5718" s="8">
        <v>6481994.0</v>
      </c>
      <c r="J5718" t="s">
        <v>28</v>
      </c>
      <c r="K5718" t="s">
        <v>13489</v>
      </c>
      <c r="L5718" t="s">
        <v>13489</v>
      </c>
      <c r="N5718" t="s">
        <v>171</v>
      </c>
      <c r="Q5718" t="s">
        <v>13490</v>
      </c>
      <c r="R5718">
        <v>972.0</v>
      </c>
      <c r="S5718">
        <v>323.0</v>
      </c>
    </row>
    <row r="5719" ht="15.75" customHeight="1">
      <c r="A5719" s="6" t="s">
        <v>23</v>
      </c>
      <c r="B5719" s="6" t="s">
        <v>24</v>
      </c>
      <c r="C5719" s="6" t="s">
        <v>25</v>
      </c>
      <c r="D5719" s="6" t="s">
        <v>26</v>
      </c>
      <c r="E5719" s="6" t="s">
        <v>8</v>
      </c>
      <c r="G5719" s="6" t="s">
        <v>27</v>
      </c>
      <c r="H5719" s="7">
        <v>6482149.0</v>
      </c>
      <c r="I5719" s="8">
        <v>6482835.0</v>
      </c>
      <c r="J5719" t="s">
        <v>37</v>
      </c>
      <c r="K5719" t="s">
        <v>13491</v>
      </c>
      <c r="L5719" t="s">
        <v>13491</v>
      </c>
      <c r="N5719" t="s">
        <v>4093</v>
      </c>
      <c r="Q5719" t="s">
        <v>13492</v>
      </c>
      <c r="R5719">
        <v>687.0</v>
      </c>
      <c r="S5719">
        <v>228.0</v>
      </c>
    </row>
    <row r="5720" ht="15.75" customHeight="1">
      <c r="A5720" s="6" t="s">
        <v>23</v>
      </c>
      <c r="B5720" s="6" t="s">
        <v>24</v>
      </c>
      <c r="C5720" s="6" t="s">
        <v>25</v>
      </c>
      <c r="D5720" s="6" t="s">
        <v>26</v>
      </c>
      <c r="E5720" s="6" t="s">
        <v>8</v>
      </c>
      <c r="G5720" s="6" t="s">
        <v>27</v>
      </c>
      <c r="H5720" s="7">
        <v>6482854.0</v>
      </c>
      <c r="I5720" s="8">
        <v>6483573.0</v>
      </c>
      <c r="J5720" t="s">
        <v>28</v>
      </c>
      <c r="K5720" t="s">
        <v>13493</v>
      </c>
      <c r="L5720" t="s">
        <v>13493</v>
      </c>
      <c r="N5720" t="s">
        <v>533</v>
      </c>
      <c r="Q5720" t="s">
        <v>13494</v>
      </c>
      <c r="R5720">
        <v>720.0</v>
      </c>
      <c r="S5720">
        <v>239.0</v>
      </c>
    </row>
    <row r="5721" ht="15.75" customHeight="1">
      <c r="A5721" s="6" t="s">
        <v>23</v>
      </c>
      <c r="B5721" s="6" t="s">
        <v>24</v>
      </c>
      <c r="C5721" s="6" t="s">
        <v>25</v>
      </c>
      <c r="D5721" s="6" t="s">
        <v>26</v>
      </c>
      <c r="E5721" s="6" t="s">
        <v>8</v>
      </c>
      <c r="G5721" s="6" t="s">
        <v>27</v>
      </c>
      <c r="H5721" s="7">
        <v>6483738.0</v>
      </c>
      <c r="I5721" s="8">
        <v>6484295.0</v>
      </c>
      <c r="J5721" t="s">
        <v>37</v>
      </c>
      <c r="K5721" t="s">
        <v>13495</v>
      </c>
      <c r="L5721" t="s">
        <v>13495</v>
      </c>
      <c r="N5721" t="s">
        <v>261</v>
      </c>
      <c r="Q5721" t="s">
        <v>13496</v>
      </c>
      <c r="R5721">
        <v>558.0</v>
      </c>
      <c r="S5721">
        <v>185.0</v>
      </c>
    </row>
    <row r="5722" ht="15.75" customHeight="1">
      <c r="A5722" s="6" t="s">
        <v>23</v>
      </c>
      <c r="B5722" s="6" t="s">
        <v>24</v>
      </c>
      <c r="C5722" s="6" t="s">
        <v>25</v>
      </c>
      <c r="D5722" s="6" t="s">
        <v>26</v>
      </c>
      <c r="E5722" s="6" t="s">
        <v>8</v>
      </c>
      <c r="G5722" s="6" t="s">
        <v>27</v>
      </c>
      <c r="H5722" s="7">
        <v>6484374.0</v>
      </c>
      <c r="I5722" s="8">
        <v>6485687.0</v>
      </c>
      <c r="J5722" t="s">
        <v>37</v>
      </c>
      <c r="K5722" t="s">
        <v>13497</v>
      </c>
      <c r="L5722" t="s">
        <v>13497</v>
      </c>
      <c r="N5722" t="s">
        <v>174</v>
      </c>
      <c r="Q5722" t="s">
        <v>13498</v>
      </c>
      <c r="R5722">
        <v>1314.0</v>
      </c>
      <c r="S5722">
        <v>437.0</v>
      </c>
    </row>
    <row r="5723" ht="15.75" customHeight="1">
      <c r="A5723" s="6" t="s">
        <v>23</v>
      </c>
      <c r="B5723" s="6" t="s">
        <v>24</v>
      </c>
      <c r="C5723" s="6" t="s">
        <v>25</v>
      </c>
      <c r="D5723" s="6" t="s">
        <v>26</v>
      </c>
      <c r="E5723" s="6" t="s">
        <v>8</v>
      </c>
      <c r="G5723" s="6" t="s">
        <v>27</v>
      </c>
      <c r="H5723" s="7">
        <v>6486729.0</v>
      </c>
      <c r="I5723" s="8">
        <v>6487430.0</v>
      </c>
      <c r="J5723" t="s">
        <v>28</v>
      </c>
      <c r="K5723" t="s">
        <v>13499</v>
      </c>
      <c r="L5723" t="s">
        <v>13499</v>
      </c>
      <c r="N5723" t="s">
        <v>33</v>
      </c>
      <c r="Q5723" t="s">
        <v>13500</v>
      </c>
      <c r="R5723">
        <v>702.0</v>
      </c>
      <c r="S5723">
        <v>233.0</v>
      </c>
    </row>
    <row r="5724" ht="15.75" customHeight="1">
      <c r="A5724" s="6" t="s">
        <v>23</v>
      </c>
      <c r="B5724" s="6" t="s">
        <v>24</v>
      </c>
      <c r="C5724" s="6" t="s">
        <v>25</v>
      </c>
      <c r="D5724" s="6" t="s">
        <v>26</v>
      </c>
      <c r="E5724" s="6" t="s">
        <v>8</v>
      </c>
      <c r="G5724" s="6" t="s">
        <v>27</v>
      </c>
      <c r="H5724" s="7">
        <v>6487450.0</v>
      </c>
      <c r="I5724" s="8">
        <v>6488187.0</v>
      </c>
      <c r="J5724" t="s">
        <v>28</v>
      </c>
      <c r="K5724" t="s">
        <v>13501</v>
      </c>
      <c r="L5724" t="s">
        <v>13501</v>
      </c>
      <c r="N5724" t="s">
        <v>308</v>
      </c>
      <c r="Q5724" t="s">
        <v>13502</v>
      </c>
      <c r="R5724">
        <v>738.0</v>
      </c>
      <c r="S5724">
        <v>245.0</v>
      </c>
    </row>
    <row r="5725" ht="15.75" customHeight="1">
      <c r="A5725" s="6" t="s">
        <v>23</v>
      </c>
      <c r="B5725" s="6" t="s">
        <v>24</v>
      </c>
      <c r="C5725" s="6" t="s">
        <v>25</v>
      </c>
      <c r="D5725" s="6" t="s">
        <v>26</v>
      </c>
      <c r="E5725" s="6" t="s">
        <v>8</v>
      </c>
      <c r="G5725" s="6" t="s">
        <v>27</v>
      </c>
      <c r="H5725" s="7">
        <v>6488275.0</v>
      </c>
      <c r="I5725" s="8">
        <v>6488988.0</v>
      </c>
      <c r="J5725" t="s">
        <v>28</v>
      </c>
      <c r="K5725" t="s">
        <v>13503</v>
      </c>
      <c r="L5725" t="s">
        <v>13503</v>
      </c>
      <c r="N5725" t="s">
        <v>33</v>
      </c>
      <c r="Q5725" t="s">
        <v>13504</v>
      </c>
      <c r="R5725">
        <v>714.0</v>
      </c>
      <c r="S5725">
        <v>237.0</v>
      </c>
    </row>
    <row r="5726" ht="15.75" customHeight="1">
      <c r="A5726" s="6" t="s">
        <v>23</v>
      </c>
      <c r="B5726" s="6" t="s">
        <v>24</v>
      </c>
      <c r="C5726" s="6" t="s">
        <v>25</v>
      </c>
      <c r="D5726" s="6" t="s">
        <v>26</v>
      </c>
      <c r="E5726" s="6" t="s">
        <v>8</v>
      </c>
      <c r="G5726" s="6" t="s">
        <v>27</v>
      </c>
      <c r="H5726" s="7">
        <v>6489217.0</v>
      </c>
      <c r="I5726" s="8">
        <v>6490356.0</v>
      </c>
      <c r="J5726" t="s">
        <v>37</v>
      </c>
      <c r="K5726" t="s">
        <v>13505</v>
      </c>
      <c r="L5726" t="s">
        <v>13505</v>
      </c>
      <c r="N5726" t="s">
        <v>33</v>
      </c>
      <c r="Q5726" t="s">
        <v>13506</v>
      </c>
      <c r="R5726">
        <v>1140.0</v>
      </c>
      <c r="S5726">
        <v>379.0</v>
      </c>
    </row>
    <row r="5727" ht="15.75" customHeight="1">
      <c r="A5727" s="6" t="s">
        <v>23</v>
      </c>
      <c r="B5727" s="6" t="s">
        <v>24</v>
      </c>
      <c r="C5727" s="6" t="s">
        <v>25</v>
      </c>
      <c r="D5727" s="6" t="s">
        <v>26</v>
      </c>
      <c r="E5727" s="6" t="s">
        <v>8</v>
      </c>
      <c r="G5727" s="6" t="s">
        <v>27</v>
      </c>
      <c r="H5727" s="7">
        <v>6490421.0</v>
      </c>
      <c r="I5727" s="8">
        <v>6491122.0</v>
      </c>
      <c r="J5727" t="s">
        <v>28</v>
      </c>
      <c r="K5727" t="s">
        <v>13507</v>
      </c>
      <c r="L5727" t="s">
        <v>13507</v>
      </c>
      <c r="N5727" t="s">
        <v>33</v>
      </c>
      <c r="Q5727" t="s">
        <v>13508</v>
      </c>
      <c r="R5727">
        <v>702.0</v>
      </c>
      <c r="S5727">
        <v>233.0</v>
      </c>
    </row>
    <row r="5728" ht="15.75" customHeight="1">
      <c r="A5728" s="6" t="s">
        <v>23</v>
      </c>
      <c r="B5728" s="6" t="s">
        <v>24</v>
      </c>
      <c r="C5728" s="6" t="s">
        <v>25</v>
      </c>
      <c r="D5728" s="6" t="s">
        <v>26</v>
      </c>
      <c r="E5728" s="6" t="s">
        <v>8</v>
      </c>
      <c r="G5728" s="6" t="s">
        <v>27</v>
      </c>
      <c r="H5728" s="7">
        <v>6491184.0</v>
      </c>
      <c r="I5728" s="8">
        <v>6491828.0</v>
      </c>
      <c r="J5728" t="s">
        <v>28</v>
      </c>
      <c r="K5728" t="s">
        <v>13509</v>
      </c>
      <c r="L5728" t="s">
        <v>13509</v>
      </c>
      <c r="N5728" t="s">
        <v>296</v>
      </c>
      <c r="Q5728" t="s">
        <v>13510</v>
      </c>
      <c r="R5728">
        <v>645.0</v>
      </c>
      <c r="S5728">
        <v>214.0</v>
      </c>
    </row>
    <row r="5729" ht="15.75" customHeight="1">
      <c r="A5729" s="6" t="s">
        <v>23</v>
      </c>
      <c r="B5729" s="6" t="s">
        <v>24</v>
      </c>
      <c r="C5729" s="6" t="s">
        <v>25</v>
      </c>
      <c r="D5729" s="6" t="s">
        <v>26</v>
      </c>
      <c r="E5729" s="6" t="s">
        <v>8</v>
      </c>
      <c r="G5729" s="6" t="s">
        <v>27</v>
      </c>
      <c r="H5729" s="7">
        <v>6491819.0</v>
      </c>
      <c r="I5729" s="8">
        <v>6493039.0</v>
      </c>
      <c r="J5729" t="s">
        <v>28</v>
      </c>
      <c r="K5729" t="s">
        <v>13511</v>
      </c>
      <c r="L5729" t="s">
        <v>13511</v>
      </c>
      <c r="N5729" t="s">
        <v>33</v>
      </c>
      <c r="Q5729" t="s">
        <v>13512</v>
      </c>
      <c r="R5729">
        <v>1221.0</v>
      </c>
      <c r="S5729">
        <v>406.0</v>
      </c>
    </row>
    <row r="5730" ht="15.75" customHeight="1">
      <c r="A5730" s="6" t="s">
        <v>23</v>
      </c>
      <c r="B5730" s="6" t="s">
        <v>24</v>
      </c>
      <c r="C5730" s="6" t="s">
        <v>25</v>
      </c>
      <c r="D5730" s="6" t="s">
        <v>26</v>
      </c>
      <c r="E5730" s="6" t="s">
        <v>8</v>
      </c>
      <c r="G5730" s="6" t="s">
        <v>27</v>
      </c>
      <c r="H5730" s="7">
        <v>6493346.0</v>
      </c>
      <c r="I5730" s="8">
        <v>6493684.0</v>
      </c>
      <c r="J5730" t="s">
        <v>37</v>
      </c>
      <c r="K5730" t="s">
        <v>13513</v>
      </c>
      <c r="L5730" t="s">
        <v>13513</v>
      </c>
      <c r="N5730" t="s">
        <v>33</v>
      </c>
      <c r="Q5730" t="s">
        <v>13514</v>
      </c>
      <c r="R5730">
        <v>339.0</v>
      </c>
      <c r="S5730">
        <v>112.0</v>
      </c>
    </row>
    <row r="5731" ht="15.75" customHeight="1">
      <c r="A5731" s="6" t="s">
        <v>23</v>
      </c>
      <c r="B5731" s="6" t="s">
        <v>24</v>
      </c>
      <c r="C5731" s="6" t="s">
        <v>25</v>
      </c>
      <c r="D5731" s="6" t="s">
        <v>26</v>
      </c>
      <c r="E5731" s="6" t="s">
        <v>8</v>
      </c>
      <c r="G5731" s="6" t="s">
        <v>27</v>
      </c>
      <c r="H5731" s="7">
        <v>6494533.0</v>
      </c>
      <c r="I5731" s="8">
        <v>6495549.0</v>
      </c>
      <c r="J5731" t="s">
        <v>28</v>
      </c>
      <c r="K5731" t="s">
        <v>13515</v>
      </c>
      <c r="L5731" t="s">
        <v>13515</v>
      </c>
      <c r="N5731" t="s">
        <v>33</v>
      </c>
      <c r="Q5731" t="s">
        <v>13516</v>
      </c>
      <c r="R5731">
        <v>1017.0</v>
      </c>
      <c r="S5731">
        <v>338.0</v>
      </c>
    </row>
    <row r="5732" ht="15.75" customHeight="1">
      <c r="A5732" s="6" t="s">
        <v>23</v>
      </c>
      <c r="B5732" s="6" t="s">
        <v>24</v>
      </c>
      <c r="C5732" s="6" t="s">
        <v>25</v>
      </c>
      <c r="D5732" s="6" t="s">
        <v>26</v>
      </c>
      <c r="E5732" s="6" t="s">
        <v>8</v>
      </c>
      <c r="G5732" s="6" t="s">
        <v>27</v>
      </c>
      <c r="H5732" s="7">
        <v>6496146.0</v>
      </c>
      <c r="I5732" s="8">
        <v>6496412.0</v>
      </c>
      <c r="J5732" t="s">
        <v>28</v>
      </c>
      <c r="K5732" t="s">
        <v>13517</v>
      </c>
      <c r="L5732" t="s">
        <v>13517</v>
      </c>
      <c r="N5732" t="s">
        <v>6628</v>
      </c>
      <c r="Q5732" t="s">
        <v>13518</v>
      </c>
      <c r="R5732">
        <v>267.0</v>
      </c>
      <c r="S5732">
        <v>88.0</v>
      </c>
    </row>
    <row r="5733" ht="15.75" customHeight="1">
      <c r="A5733" s="6" t="s">
        <v>23</v>
      </c>
      <c r="B5733" s="6" t="s">
        <v>24</v>
      </c>
      <c r="C5733" s="6" t="s">
        <v>25</v>
      </c>
      <c r="D5733" s="6" t="s">
        <v>26</v>
      </c>
      <c r="E5733" s="6" t="s">
        <v>8</v>
      </c>
      <c r="G5733" s="6" t="s">
        <v>27</v>
      </c>
      <c r="H5733" s="7">
        <v>6496409.0</v>
      </c>
      <c r="I5733" s="8">
        <v>6497260.0</v>
      </c>
      <c r="J5733" t="s">
        <v>28</v>
      </c>
      <c r="K5733" t="s">
        <v>13519</v>
      </c>
      <c r="L5733" t="s">
        <v>13519</v>
      </c>
      <c r="N5733" t="s">
        <v>33</v>
      </c>
      <c r="Q5733" t="s">
        <v>13520</v>
      </c>
      <c r="R5733">
        <v>852.0</v>
      </c>
      <c r="S5733">
        <v>283.0</v>
      </c>
    </row>
    <row r="5734" ht="15.75" customHeight="1">
      <c r="A5734" s="6" t="s">
        <v>23</v>
      </c>
      <c r="B5734" s="6" t="s">
        <v>24</v>
      </c>
      <c r="C5734" s="6" t="s">
        <v>25</v>
      </c>
      <c r="D5734" s="6" t="s">
        <v>26</v>
      </c>
      <c r="E5734" s="6" t="s">
        <v>8</v>
      </c>
      <c r="G5734" s="6" t="s">
        <v>27</v>
      </c>
      <c r="H5734" s="7">
        <v>6497303.0</v>
      </c>
      <c r="I5734" s="8">
        <v>6498943.0</v>
      </c>
      <c r="J5734" t="s">
        <v>28</v>
      </c>
      <c r="K5734" t="s">
        <v>13521</v>
      </c>
      <c r="L5734" t="s">
        <v>13521</v>
      </c>
      <c r="N5734" t="s">
        <v>33</v>
      </c>
      <c r="Q5734" t="s">
        <v>13522</v>
      </c>
      <c r="R5734">
        <v>1641.0</v>
      </c>
      <c r="S5734">
        <v>546.0</v>
      </c>
    </row>
    <row r="5735" ht="15.75" customHeight="1">
      <c r="A5735" s="6" t="s">
        <v>23</v>
      </c>
      <c r="B5735" s="6" t="s">
        <v>24</v>
      </c>
      <c r="C5735" s="6" t="s">
        <v>25</v>
      </c>
      <c r="D5735" s="6" t="s">
        <v>26</v>
      </c>
      <c r="E5735" s="6" t="s">
        <v>8</v>
      </c>
      <c r="G5735" s="6" t="s">
        <v>27</v>
      </c>
      <c r="H5735" s="7">
        <v>6498940.0</v>
      </c>
      <c r="I5735" s="8">
        <v>6500748.0</v>
      </c>
      <c r="J5735" t="s">
        <v>28</v>
      </c>
      <c r="K5735" t="s">
        <v>13523</v>
      </c>
      <c r="L5735" t="s">
        <v>13523</v>
      </c>
      <c r="N5735" t="s">
        <v>13524</v>
      </c>
      <c r="Q5735" t="s">
        <v>13525</v>
      </c>
      <c r="R5735">
        <v>1809.0</v>
      </c>
      <c r="S5735">
        <v>602.0</v>
      </c>
    </row>
    <row r="5736" ht="15.75" customHeight="1">
      <c r="A5736" s="6" t="s">
        <v>23</v>
      </c>
      <c r="B5736" s="6" t="s">
        <v>24</v>
      </c>
      <c r="C5736" s="6" t="s">
        <v>25</v>
      </c>
      <c r="D5736" s="6" t="s">
        <v>26</v>
      </c>
      <c r="E5736" s="6" t="s">
        <v>8</v>
      </c>
      <c r="G5736" s="6" t="s">
        <v>27</v>
      </c>
      <c r="H5736" s="7">
        <v>6500745.0</v>
      </c>
      <c r="I5736" s="8">
        <v>6500975.0</v>
      </c>
      <c r="J5736" t="s">
        <v>28</v>
      </c>
      <c r="K5736" t="s">
        <v>13526</v>
      </c>
      <c r="L5736" t="s">
        <v>13526</v>
      </c>
      <c r="N5736" t="s">
        <v>5839</v>
      </c>
      <c r="Q5736" t="s">
        <v>13527</v>
      </c>
      <c r="R5736">
        <v>231.0</v>
      </c>
      <c r="S5736">
        <v>76.0</v>
      </c>
    </row>
    <row r="5737" ht="15.75" customHeight="1">
      <c r="A5737" s="6" t="s">
        <v>23</v>
      </c>
      <c r="B5737" s="6" t="s">
        <v>24</v>
      </c>
      <c r="C5737" s="6" t="s">
        <v>25</v>
      </c>
      <c r="D5737" s="6" t="s">
        <v>26</v>
      </c>
      <c r="E5737" s="6" t="s">
        <v>8</v>
      </c>
      <c r="G5737" s="6" t="s">
        <v>27</v>
      </c>
      <c r="H5737" s="7">
        <v>6501514.0</v>
      </c>
      <c r="I5737" s="8">
        <v>6502587.0</v>
      </c>
      <c r="J5737" t="s">
        <v>28</v>
      </c>
      <c r="K5737" t="s">
        <v>13528</v>
      </c>
      <c r="L5737" t="s">
        <v>13528</v>
      </c>
      <c r="N5737" t="s">
        <v>13529</v>
      </c>
      <c r="Q5737" t="s">
        <v>13530</v>
      </c>
      <c r="R5737">
        <v>1074.0</v>
      </c>
      <c r="S5737">
        <v>357.0</v>
      </c>
    </row>
    <row r="5738" ht="15.75" customHeight="1">
      <c r="A5738" s="6" t="s">
        <v>23</v>
      </c>
      <c r="B5738" s="6" t="s">
        <v>24</v>
      </c>
      <c r="C5738" s="6" t="s">
        <v>25</v>
      </c>
      <c r="D5738" s="6" t="s">
        <v>26</v>
      </c>
      <c r="E5738" s="6" t="s">
        <v>8</v>
      </c>
      <c r="G5738" s="6" t="s">
        <v>27</v>
      </c>
      <c r="H5738" s="7">
        <v>6502833.0</v>
      </c>
      <c r="I5738" s="8">
        <v>6503369.0</v>
      </c>
      <c r="J5738" t="s">
        <v>37</v>
      </c>
      <c r="K5738" t="s">
        <v>13531</v>
      </c>
      <c r="L5738" t="s">
        <v>13531</v>
      </c>
      <c r="N5738" t="s">
        <v>33</v>
      </c>
      <c r="Q5738" t="s">
        <v>13532</v>
      </c>
      <c r="R5738">
        <v>537.0</v>
      </c>
      <c r="S5738">
        <v>178.0</v>
      </c>
    </row>
    <row r="5739" ht="15.75" customHeight="1">
      <c r="A5739" s="6" t="s">
        <v>23</v>
      </c>
      <c r="B5739" s="6" t="s">
        <v>24</v>
      </c>
      <c r="C5739" s="6" t="s">
        <v>25</v>
      </c>
      <c r="D5739" s="6" t="s">
        <v>26</v>
      </c>
      <c r="E5739" s="6" t="s">
        <v>8</v>
      </c>
      <c r="G5739" s="6" t="s">
        <v>27</v>
      </c>
      <c r="H5739" s="7">
        <v>6503403.0</v>
      </c>
      <c r="I5739" s="8">
        <v>6504308.0</v>
      </c>
      <c r="J5739" t="s">
        <v>37</v>
      </c>
      <c r="K5739" t="s">
        <v>13533</v>
      </c>
      <c r="L5739" t="s">
        <v>13533</v>
      </c>
      <c r="N5739" t="s">
        <v>33</v>
      </c>
      <c r="Q5739" t="s">
        <v>13534</v>
      </c>
      <c r="R5739">
        <v>906.0</v>
      </c>
      <c r="S5739">
        <v>301.0</v>
      </c>
    </row>
    <row r="5740" ht="15.75" customHeight="1">
      <c r="A5740" s="6" t="s">
        <v>23</v>
      </c>
      <c r="B5740" s="6" t="s">
        <v>24</v>
      </c>
      <c r="C5740" s="6" t="s">
        <v>25</v>
      </c>
      <c r="D5740" s="6" t="s">
        <v>26</v>
      </c>
      <c r="E5740" s="6" t="s">
        <v>8</v>
      </c>
      <c r="G5740" s="6" t="s">
        <v>27</v>
      </c>
      <c r="H5740" s="7">
        <v>6504523.0</v>
      </c>
      <c r="I5740" s="8">
        <v>6505785.0</v>
      </c>
      <c r="J5740" t="s">
        <v>28</v>
      </c>
      <c r="K5740" t="s">
        <v>13535</v>
      </c>
      <c r="L5740" t="s">
        <v>13535</v>
      </c>
      <c r="N5740" t="s">
        <v>174</v>
      </c>
      <c r="Q5740" t="s">
        <v>13536</v>
      </c>
      <c r="R5740">
        <v>1263.0</v>
      </c>
      <c r="S5740">
        <v>420.0</v>
      </c>
    </row>
    <row r="5741" ht="15.75" customHeight="1">
      <c r="A5741" s="6" t="s">
        <v>23</v>
      </c>
      <c r="B5741" s="6" t="s">
        <v>24</v>
      </c>
      <c r="C5741" s="6" t="s">
        <v>25</v>
      </c>
      <c r="D5741" s="6" t="s">
        <v>26</v>
      </c>
      <c r="E5741" s="6" t="s">
        <v>8</v>
      </c>
      <c r="G5741" s="6" t="s">
        <v>27</v>
      </c>
      <c r="H5741" s="7">
        <v>6505856.0</v>
      </c>
      <c r="I5741" s="8">
        <v>6507082.0</v>
      </c>
      <c r="J5741" t="s">
        <v>28</v>
      </c>
      <c r="K5741" t="s">
        <v>13537</v>
      </c>
      <c r="L5741" t="s">
        <v>13537</v>
      </c>
      <c r="N5741" t="s">
        <v>148</v>
      </c>
      <c r="Q5741" t="s">
        <v>13538</v>
      </c>
      <c r="R5741">
        <v>1227.0</v>
      </c>
      <c r="S5741">
        <v>408.0</v>
      </c>
    </row>
    <row r="5742" ht="15.75" customHeight="1">
      <c r="A5742" s="6" t="s">
        <v>23</v>
      </c>
      <c r="B5742" s="6" t="s">
        <v>24</v>
      </c>
      <c r="C5742" s="6" t="s">
        <v>25</v>
      </c>
      <c r="D5742" s="6" t="s">
        <v>26</v>
      </c>
      <c r="E5742" s="6" t="s">
        <v>8</v>
      </c>
      <c r="G5742" s="6" t="s">
        <v>27</v>
      </c>
      <c r="H5742" s="7">
        <v>6507076.0</v>
      </c>
      <c r="I5742" s="8">
        <v>6514470.0</v>
      </c>
      <c r="J5742" t="s">
        <v>28</v>
      </c>
      <c r="K5742" t="s">
        <v>13539</v>
      </c>
      <c r="L5742" t="s">
        <v>13539</v>
      </c>
      <c r="N5742" t="s">
        <v>13540</v>
      </c>
      <c r="Q5742" t="s">
        <v>13541</v>
      </c>
      <c r="R5742">
        <v>7395.0</v>
      </c>
      <c r="S5742">
        <v>2464.0</v>
      </c>
    </row>
    <row r="5743" ht="15.75" customHeight="1">
      <c r="A5743" s="6" t="s">
        <v>23</v>
      </c>
      <c r="B5743" s="6" t="s">
        <v>24</v>
      </c>
      <c r="C5743" s="6" t="s">
        <v>25</v>
      </c>
      <c r="D5743" s="6" t="s">
        <v>26</v>
      </c>
      <c r="E5743" s="6" t="s">
        <v>8</v>
      </c>
      <c r="G5743" s="6" t="s">
        <v>27</v>
      </c>
      <c r="H5743" s="7">
        <v>6514492.0</v>
      </c>
      <c r="I5743" s="8">
        <v>6521007.0</v>
      </c>
      <c r="J5743" t="s">
        <v>28</v>
      </c>
      <c r="K5743" t="s">
        <v>13542</v>
      </c>
      <c r="L5743" t="s">
        <v>13542</v>
      </c>
      <c r="N5743" t="s">
        <v>13543</v>
      </c>
      <c r="Q5743" t="s">
        <v>13544</v>
      </c>
      <c r="R5743">
        <v>6516.0</v>
      </c>
      <c r="S5743">
        <v>2171.0</v>
      </c>
    </row>
    <row r="5744" ht="15.75" customHeight="1">
      <c r="A5744" s="6" t="s">
        <v>23</v>
      </c>
      <c r="B5744" s="6" t="s">
        <v>24</v>
      </c>
      <c r="C5744" s="6" t="s">
        <v>25</v>
      </c>
      <c r="D5744" s="6" t="s">
        <v>26</v>
      </c>
      <c r="E5744" s="6" t="s">
        <v>8</v>
      </c>
      <c r="G5744" s="6" t="s">
        <v>27</v>
      </c>
      <c r="H5744" s="7">
        <v>6521004.0</v>
      </c>
      <c r="I5744" s="8">
        <v>6526130.0</v>
      </c>
      <c r="J5744" t="s">
        <v>28</v>
      </c>
      <c r="K5744" t="s">
        <v>13545</v>
      </c>
      <c r="L5744" t="s">
        <v>13545</v>
      </c>
      <c r="N5744" t="s">
        <v>33</v>
      </c>
      <c r="Q5744" t="s">
        <v>13546</v>
      </c>
      <c r="R5744">
        <v>5127.0</v>
      </c>
      <c r="S5744">
        <v>1708.0</v>
      </c>
    </row>
    <row r="5745" ht="15.75" customHeight="1">
      <c r="A5745" s="6" t="s">
        <v>23</v>
      </c>
      <c r="B5745" s="6" t="s">
        <v>24</v>
      </c>
      <c r="C5745" s="6" t="s">
        <v>25</v>
      </c>
      <c r="D5745" s="6" t="s">
        <v>26</v>
      </c>
      <c r="E5745" s="6" t="s">
        <v>8</v>
      </c>
      <c r="G5745" s="6" t="s">
        <v>27</v>
      </c>
      <c r="H5745" s="7">
        <v>6526279.0</v>
      </c>
      <c r="I5745" s="8">
        <v>6526470.0</v>
      </c>
      <c r="J5745" t="s">
        <v>28</v>
      </c>
      <c r="K5745" t="s">
        <v>13547</v>
      </c>
      <c r="L5745" t="s">
        <v>13547</v>
      </c>
      <c r="N5745" t="s">
        <v>13548</v>
      </c>
      <c r="Q5745" t="s">
        <v>13549</v>
      </c>
      <c r="R5745">
        <v>192.0</v>
      </c>
      <c r="S5745">
        <v>63.0</v>
      </c>
    </row>
    <row r="5746" ht="15.75" customHeight="1">
      <c r="A5746" s="6" t="s">
        <v>23</v>
      </c>
      <c r="B5746" s="6" t="s">
        <v>24</v>
      </c>
      <c r="C5746" s="6" t="s">
        <v>25</v>
      </c>
      <c r="D5746" s="6" t="s">
        <v>26</v>
      </c>
      <c r="E5746" s="6" t="s">
        <v>8</v>
      </c>
      <c r="G5746" s="6" t="s">
        <v>27</v>
      </c>
      <c r="H5746" s="7">
        <v>6526725.0</v>
      </c>
      <c r="I5746" s="8">
        <v>6526967.0</v>
      </c>
      <c r="J5746" t="s">
        <v>37</v>
      </c>
      <c r="K5746" t="s">
        <v>13550</v>
      </c>
      <c r="L5746" t="s">
        <v>13550</v>
      </c>
      <c r="N5746" t="s">
        <v>33</v>
      </c>
      <c r="Q5746" t="s">
        <v>13551</v>
      </c>
      <c r="R5746">
        <v>243.0</v>
      </c>
      <c r="S5746">
        <v>80.0</v>
      </c>
    </row>
    <row r="5747" ht="15.75" customHeight="1">
      <c r="A5747" s="6" t="s">
        <v>23</v>
      </c>
      <c r="B5747" s="6" t="s">
        <v>24</v>
      </c>
      <c r="C5747" s="6" t="s">
        <v>25</v>
      </c>
      <c r="D5747" s="6" t="s">
        <v>26</v>
      </c>
      <c r="E5747" s="6" t="s">
        <v>8</v>
      </c>
      <c r="G5747" s="6" t="s">
        <v>27</v>
      </c>
      <c r="H5747" s="7">
        <v>6527002.0</v>
      </c>
      <c r="I5747" s="8">
        <v>6530016.0</v>
      </c>
      <c r="J5747" t="s">
        <v>28</v>
      </c>
      <c r="K5747" t="s">
        <v>13552</v>
      </c>
      <c r="L5747" t="s">
        <v>13552</v>
      </c>
      <c r="N5747" t="s">
        <v>5529</v>
      </c>
      <c r="Q5747" t="s">
        <v>13553</v>
      </c>
      <c r="R5747">
        <v>3015.0</v>
      </c>
      <c r="S5747">
        <v>1004.0</v>
      </c>
    </row>
    <row r="5748" ht="15.75" customHeight="1">
      <c r="A5748" s="6" t="s">
        <v>23</v>
      </c>
      <c r="B5748" s="6" t="s">
        <v>24</v>
      </c>
      <c r="C5748" s="6" t="s">
        <v>25</v>
      </c>
      <c r="D5748" s="6" t="s">
        <v>26</v>
      </c>
      <c r="E5748" s="6" t="s">
        <v>8</v>
      </c>
      <c r="G5748" s="6" t="s">
        <v>27</v>
      </c>
      <c r="H5748" s="7">
        <v>6530647.0</v>
      </c>
      <c r="I5748" s="8">
        <v>6531384.0</v>
      </c>
      <c r="J5748" t="s">
        <v>37</v>
      </c>
      <c r="K5748" t="s">
        <v>13554</v>
      </c>
      <c r="L5748" t="s">
        <v>13554</v>
      </c>
      <c r="N5748" t="s">
        <v>33</v>
      </c>
      <c r="Q5748" t="s">
        <v>13555</v>
      </c>
      <c r="R5748">
        <v>738.0</v>
      </c>
      <c r="S5748">
        <v>245.0</v>
      </c>
    </row>
    <row r="5749" ht="15.75" customHeight="1">
      <c r="A5749" s="6" t="s">
        <v>23</v>
      </c>
      <c r="B5749" s="6" t="s">
        <v>24</v>
      </c>
      <c r="C5749" s="6" t="s">
        <v>25</v>
      </c>
      <c r="D5749" s="6" t="s">
        <v>26</v>
      </c>
      <c r="E5749" s="6" t="s">
        <v>8</v>
      </c>
      <c r="G5749" s="6" t="s">
        <v>27</v>
      </c>
      <c r="H5749" s="7">
        <v>6531471.0</v>
      </c>
      <c r="I5749" s="8">
        <v>6531716.0</v>
      </c>
      <c r="J5749" t="s">
        <v>37</v>
      </c>
      <c r="K5749" t="s">
        <v>13556</v>
      </c>
      <c r="L5749" t="s">
        <v>13556</v>
      </c>
      <c r="N5749" t="s">
        <v>33</v>
      </c>
      <c r="Q5749" t="s">
        <v>13557</v>
      </c>
      <c r="R5749">
        <v>246.0</v>
      </c>
      <c r="S5749">
        <v>81.0</v>
      </c>
    </row>
    <row r="5750" ht="15.75" customHeight="1">
      <c r="A5750" s="6" t="s">
        <v>23</v>
      </c>
      <c r="B5750" s="6" t="s">
        <v>24</v>
      </c>
      <c r="C5750" s="6" t="s">
        <v>25</v>
      </c>
      <c r="D5750" s="6" t="s">
        <v>26</v>
      </c>
      <c r="E5750" s="6" t="s">
        <v>8</v>
      </c>
      <c r="G5750" s="6" t="s">
        <v>27</v>
      </c>
      <c r="H5750" s="7">
        <v>6532024.0</v>
      </c>
      <c r="I5750" s="8">
        <v>6533004.0</v>
      </c>
      <c r="J5750" t="s">
        <v>37</v>
      </c>
      <c r="K5750" t="s">
        <v>13558</v>
      </c>
      <c r="L5750" t="s">
        <v>13558</v>
      </c>
      <c r="N5750" t="s">
        <v>33</v>
      </c>
      <c r="Q5750" t="s">
        <v>13559</v>
      </c>
      <c r="R5750">
        <v>981.0</v>
      </c>
      <c r="S5750">
        <v>326.0</v>
      </c>
    </row>
    <row r="5751" ht="15.75" customHeight="1">
      <c r="A5751" s="6" t="s">
        <v>23</v>
      </c>
      <c r="B5751" s="6" t="s">
        <v>24</v>
      </c>
      <c r="C5751" s="6" t="s">
        <v>25</v>
      </c>
      <c r="D5751" s="6" t="s">
        <v>26</v>
      </c>
      <c r="E5751" s="6" t="s">
        <v>8</v>
      </c>
      <c r="G5751" s="6" t="s">
        <v>27</v>
      </c>
      <c r="H5751" s="7">
        <v>6533127.0</v>
      </c>
      <c r="I5751" s="8">
        <v>6535061.0</v>
      </c>
      <c r="J5751" t="s">
        <v>37</v>
      </c>
      <c r="K5751" t="s">
        <v>13560</v>
      </c>
      <c r="L5751" t="s">
        <v>13560</v>
      </c>
      <c r="N5751" t="s">
        <v>273</v>
      </c>
      <c r="Q5751" t="s">
        <v>13561</v>
      </c>
      <c r="R5751">
        <v>1935.0</v>
      </c>
      <c r="S5751">
        <v>644.0</v>
      </c>
    </row>
    <row r="5752" ht="15.75" customHeight="1">
      <c r="A5752" s="6" t="s">
        <v>23</v>
      </c>
      <c r="B5752" s="6" t="s">
        <v>24</v>
      </c>
      <c r="C5752" s="6" t="s">
        <v>25</v>
      </c>
      <c r="D5752" s="6" t="s">
        <v>26</v>
      </c>
      <c r="E5752" s="6" t="s">
        <v>8</v>
      </c>
      <c r="G5752" s="6" t="s">
        <v>27</v>
      </c>
      <c r="H5752" s="7">
        <v>6535203.0</v>
      </c>
      <c r="I5752" s="8">
        <v>6536357.0</v>
      </c>
      <c r="J5752" t="s">
        <v>28</v>
      </c>
      <c r="K5752" t="s">
        <v>13562</v>
      </c>
      <c r="L5752" t="s">
        <v>13562</v>
      </c>
      <c r="N5752" t="s">
        <v>54</v>
      </c>
      <c r="Q5752" t="s">
        <v>13563</v>
      </c>
      <c r="R5752">
        <v>1155.0</v>
      </c>
      <c r="S5752">
        <v>384.0</v>
      </c>
    </row>
    <row r="5753" ht="15.75" customHeight="1">
      <c r="A5753" s="6" t="s">
        <v>23</v>
      </c>
      <c r="B5753" s="6" t="s">
        <v>24</v>
      </c>
      <c r="C5753" s="6" t="s">
        <v>25</v>
      </c>
      <c r="D5753" s="6" t="s">
        <v>26</v>
      </c>
      <c r="E5753" s="6" t="s">
        <v>8</v>
      </c>
      <c r="G5753" s="6" t="s">
        <v>27</v>
      </c>
      <c r="H5753" s="7">
        <v>6536668.0</v>
      </c>
      <c r="I5753" s="8">
        <v>6537852.0</v>
      </c>
      <c r="J5753" t="s">
        <v>28</v>
      </c>
      <c r="K5753" t="s">
        <v>13564</v>
      </c>
      <c r="L5753" t="s">
        <v>13564</v>
      </c>
      <c r="N5753" t="s">
        <v>3289</v>
      </c>
      <c r="O5753" t="s">
        <v>3290</v>
      </c>
      <c r="Q5753" t="s">
        <v>13565</v>
      </c>
      <c r="R5753">
        <v>1185.0</v>
      </c>
      <c r="S5753">
        <v>394.0</v>
      </c>
    </row>
    <row r="5754" ht="15.75" customHeight="1">
      <c r="A5754" s="6" t="s">
        <v>23</v>
      </c>
      <c r="B5754" s="6" t="s">
        <v>24</v>
      </c>
      <c r="C5754" s="6" t="s">
        <v>25</v>
      </c>
      <c r="D5754" s="6" t="s">
        <v>26</v>
      </c>
      <c r="E5754" s="6" t="s">
        <v>8</v>
      </c>
      <c r="G5754" s="6" t="s">
        <v>27</v>
      </c>
      <c r="H5754" s="7">
        <v>6537849.0</v>
      </c>
      <c r="I5754" s="8">
        <v>6539051.0</v>
      </c>
      <c r="J5754" t="s">
        <v>28</v>
      </c>
      <c r="K5754" t="s">
        <v>13566</v>
      </c>
      <c r="L5754" t="s">
        <v>13566</v>
      </c>
      <c r="N5754" t="s">
        <v>13567</v>
      </c>
      <c r="Q5754" t="s">
        <v>13568</v>
      </c>
      <c r="R5754">
        <v>1203.0</v>
      </c>
      <c r="S5754">
        <v>400.0</v>
      </c>
    </row>
    <row r="5755" ht="15.75" customHeight="1">
      <c r="A5755" s="6" t="s">
        <v>23</v>
      </c>
      <c r="B5755" s="6" t="s">
        <v>24</v>
      </c>
      <c r="C5755" s="6" t="s">
        <v>25</v>
      </c>
      <c r="D5755" s="6" t="s">
        <v>26</v>
      </c>
      <c r="E5755" s="6" t="s">
        <v>8</v>
      </c>
      <c r="G5755" s="6" t="s">
        <v>27</v>
      </c>
      <c r="H5755" s="7">
        <v>6539152.0</v>
      </c>
      <c r="I5755" s="8">
        <v>6539493.0</v>
      </c>
      <c r="J5755" t="s">
        <v>28</v>
      </c>
      <c r="K5755" t="s">
        <v>13569</v>
      </c>
      <c r="L5755" t="s">
        <v>13569</v>
      </c>
      <c r="N5755" t="s">
        <v>33</v>
      </c>
      <c r="Q5755" t="s">
        <v>13570</v>
      </c>
      <c r="R5755">
        <v>342.0</v>
      </c>
      <c r="S5755">
        <v>113.0</v>
      </c>
    </row>
    <row r="5756" ht="15.75" customHeight="1">
      <c r="A5756" s="6" t="s">
        <v>23</v>
      </c>
      <c r="B5756" s="6" t="s">
        <v>24</v>
      </c>
      <c r="C5756" s="6" t="s">
        <v>25</v>
      </c>
      <c r="D5756" s="6" t="s">
        <v>26</v>
      </c>
      <c r="E5756" s="6" t="s">
        <v>8</v>
      </c>
      <c r="G5756" s="6" t="s">
        <v>27</v>
      </c>
      <c r="H5756" s="7">
        <v>6539481.0</v>
      </c>
      <c r="I5756" s="8">
        <v>6541379.0</v>
      </c>
      <c r="J5756" t="s">
        <v>28</v>
      </c>
      <c r="K5756" t="s">
        <v>13571</v>
      </c>
      <c r="L5756" t="s">
        <v>13571</v>
      </c>
      <c r="N5756" t="s">
        <v>5076</v>
      </c>
      <c r="Q5756" t="s">
        <v>13572</v>
      </c>
      <c r="R5756">
        <v>1899.0</v>
      </c>
      <c r="S5756">
        <v>632.0</v>
      </c>
    </row>
    <row r="5757" ht="15.75" customHeight="1">
      <c r="A5757" s="6" t="s">
        <v>23</v>
      </c>
      <c r="B5757" s="6" t="s">
        <v>24</v>
      </c>
      <c r="C5757" s="6" t="s">
        <v>25</v>
      </c>
      <c r="D5757" s="6" t="s">
        <v>26</v>
      </c>
      <c r="E5757" s="6" t="s">
        <v>8</v>
      </c>
      <c r="G5757" s="6" t="s">
        <v>27</v>
      </c>
      <c r="H5757" s="7">
        <v>6541406.0</v>
      </c>
      <c r="I5757" s="8">
        <v>6542065.0</v>
      </c>
      <c r="J5757" t="s">
        <v>28</v>
      </c>
      <c r="K5757" t="s">
        <v>13573</v>
      </c>
      <c r="L5757" t="s">
        <v>13573</v>
      </c>
      <c r="N5757" t="s">
        <v>13574</v>
      </c>
      <c r="Q5757" t="s">
        <v>13575</v>
      </c>
      <c r="R5757">
        <v>660.0</v>
      </c>
      <c r="S5757">
        <v>219.0</v>
      </c>
    </row>
    <row r="5758" ht="15.75" customHeight="1">
      <c r="A5758" s="6" t="s">
        <v>23</v>
      </c>
      <c r="B5758" s="6" t="s">
        <v>24</v>
      </c>
      <c r="C5758" s="6" t="s">
        <v>25</v>
      </c>
      <c r="D5758" s="6" t="s">
        <v>26</v>
      </c>
      <c r="E5758" s="6" t="s">
        <v>8</v>
      </c>
      <c r="G5758" s="6" t="s">
        <v>27</v>
      </c>
      <c r="H5758" s="7">
        <v>6542087.0</v>
      </c>
      <c r="I5758" s="8">
        <v>6542857.0</v>
      </c>
      <c r="J5758" t="s">
        <v>28</v>
      </c>
      <c r="K5758" t="s">
        <v>13576</v>
      </c>
      <c r="L5758" t="s">
        <v>13576</v>
      </c>
      <c r="N5758" t="s">
        <v>13577</v>
      </c>
      <c r="Q5758" t="s">
        <v>13578</v>
      </c>
      <c r="R5758">
        <v>771.0</v>
      </c>
      <c r="S5758">
        <v>256.0</v>
      </c>
    </row>
    <row r="5759" ht="15.75" customHeight="1">
      <c r="A5759" s="6" t="s">
        <v>23</v>
      </c>
      <c r="B5759" s="6" t="s">
        <v>24</v>
      </c>
      <c r="C5759" s="6" t="s">
        <v>25</v>
      </c>
      <c r="D5759" s="6" t="s">
        <v>26</v>
      </c>
      <c r="E5759" s="6" t="s">
        <v>8</v>
      </c>
      <c r="G5759" s="6" t="s">
        <v>27</v>
      </c>
      <c r="H5759" s="7">
        <v>6542936.0</v>
      </c>
      <c r="I5759" s="8">
        <v>6544111.0</v>
      </c>
      <c r="J5759" t="s">
        <v>28</v>
      </c>
      <c r="K5759" t="s">
        <v>13579</v>
      </c>
      <c r="L5759" t="s">
        <v>13579</v>
      </c>
      <c r="N5759" t="s">
        <v>13580</v>
      </c>
      <c r="Q5759" t="s">
        <v>13581</v>
      </c>
      <c r="R5759">
        <v>1176.0</v>
      </c>
      <c r="S5759">
        <v>391.0</v>
      </c>
    </row>
    <row r="5760" ht="15.75" customHeight="1">
      <c r="A5760" s="6" t="s">
        <v>23</v>
      </c>
      <c r="B5760" s="6" t="s">
        <v>24</v>
      </c>
      <c r="C5760" s="6" t="s">
        <v>25</v>
      </c>
      <c r="D5760" s="6" t="s">
        <v>26</v>
      </c>
      <c r="E5760" s="6" t="s">
        <v>8</v>
      </c>
      <c r="G5760" s="6" t="s">
        <v>27</v>
      </c>
      <c r="H5760" s="7">
        <v>6544789.0</v>
      </c>
      <c r="I5760" s="8">
        <v>6545886.0</v>
      </c>
      <c r="J5760" t="s">
        <v>37</v>
      </c>
      <c r="K5760" t="s">
        <v>13582</v>
      </c>
      <c r="L5760" t="s">
        <v>13582</v>
      </c>
      <c r="N5760" t="s">
        <v>13583</v>
      </c>
      <c r="Q5760" t="s">
        <v>13584</v>
      </c>
      <c r="R5760">
        <v>1098.0</v>
      </c>
      <c r="S5760">
        <v>365.0</v>
      </c>
    </row>
    <row r="5761" ht="15.75" customHeight="1">
      <c r="A5761" s="6" t="s">
        <v>23</v>
      </c>
      <c r="B5761" s="6" t="s">
        <v>24</v>
      </c>
      <c r="C5761" s="6" t="s">
        <v>25</v>
      </c>
      <c r="D5761" s="6" t="s">
        <v>26</v>
      </c>
      <c r="E5761" s="6" t="s">
        <v>8</v>
      </c>
      <c r="G5761" s="6" t="s">
        <v>27</v>
      </c>
      <c r="H5761" s="7">
        <v>6545886.0</v>
      </c>
      <c r="I5761" s="8">
        <v>6547283.0</v>
      </c>
      <c r="J5761" t="s">
        <v>37</v>
      </c>
      <c r="K5761" t="s">
        <v>13585</v>
      </c>
      <c r="L5761" t="s">
        <v>13585</v>
      </c>
      <c r="N5761" t="s">
        <v>979</v>
      </c>
      <c r="Q5761" t="s">
        <v>13586</v>
      </c>
      <c r="R5761">
        <v>1398.0</v>
      </c>
      <c r="S5761">
        <v>465.0</v>
      </c>
    </row>
    <row r="5762" ht="15.75" customHeight="1">
      <c r="A5762" s="6" t="s">
        <v>23</v>
      </c>
      <c r="B5762" s="6" t="s">
        <v>24</v>
      </c>
      <c r="C5762" s="6" t="s">
        <v>25</v>
      </c>
      <c r="D5762" s="6" t="s">
        <v>26</v>
      </c>
      <c r="E5762" s="6" t="s">
        <v>8</v>
      </c>
      <c r="G5762" s="6" t="s">
        <v>27</v>
      </c>
      <c r="H5762" s="7">
        <v>6547420.0</v>
      </c>
      <c r="I5762" s="8">
        <v>6548292.0</v>
      </c>
      <c r="J5762" t="s">
        <v>37</v>
      </c>
      <c r="K5762" t="s">
        <v>13587</v>
      </c>
      <c r="L5762" t="s">
        <v>13587</v>
      </c>
      <c r="N5762" t="s">
        <v>281</v>
      </c>
      <c r="Q5762" t="s">
        <v>13588</v>
      </c>
      <c r="R5762">
        <v>873.0</v>
      </c>
      <c r="S5762">
        <v>290.0</v>
      </c>
    </row>
    <row r="5763" ht="15.75" customHeight="1">
      <c r="A5763" s="6" t="s">
        <v>23</v>
      </c>
      <c r="B5763" s="6" t="s">
        <v>24</v>
      </c>
      <c r="C5763" s="6" t="s">
        <v>25</v>
      </c>
      <c r="D5763" s="6" t="s">
        <v>26</v>
      </c>
      <c r="E5763" s="6" t="s">
        <v>8</v>
      </c>
      <c r="G5763" s="6" t="s">
        <v>27</v>
      </c>
      <c r="H5763" s="7">
        <v>6548289.0</v>
      </c>
      <c r="I5763" s="8">
        <v>6548789.0</v>
      </c>
      <c r="J5763" t="s">
        <v>37</v>
      </c>
      <c r="K5763" t="s">
        <v>13589</v>
      </c>
      <c r="L5763" t="s">
        <v>13589</v>
      </c>
      <c r="N5763" t="s">
        <v>1588</v>
      </c>
      <c r="Q5763" t="s">
        <v>13590</v>
      </c>
      <c r="R5763">
        <v>501.0</v>
      </c>
      <c r="S5763">
        <v>166.0</v>
      </c>
    </row>
    <row r="5764" ht="15.75" customHeight="1">
      <c r="A5764" s="6" t="s">
        <v>23</v>
      </c>
      <c r="B5764" s="6" t="s">
        <v>24</v>
      </c>
      <c r="C5764" s="6" t="s">
        <v>25</v>
      </c>
      <c r="D5764" s="6" t="s">
        <v>26</v>
      </c>
      <c r="E5764" s="6" t="s">
        <v>8</v>
      </c>
      <c r="G5764" s="6" t="s">
        <v>27</v>
      </c>
      <c r="H5764" s="7">
        <v>6548905.0</v>
      </c>
      <c r="I5764" s="8">
        <v>6550626.0</v>
      </c>
      <c r="J5764" t="s">
        <v>37</v>
      </c>
      <c r="K5764" t="s">
        <v>13591</v>
      </c>
      <c r="L5764" t="s">
        <v>13591</v>
      </c>
      <c r="N5764" t="s">
        <v>201</v>
      </c>
      <c r="Q5764" t="s">
        <v>13592</v>
      </c>
      <c r="R5764">
        <v>1722.0</v>
      </c>
      <c r="S5764">
        <v>573.0</v>
      </c>
    </row>
    <row r="5765" ht="15.75" customHeight="1">
      <c r="A5765" s="6" t="s">
        <v>23</v>
      </c>
      <c r="B5765" s="6" t="s">
        <v>24</v>
      </c>
      <c r="C5765" s="6" t="s">
        <v>25</v>
      </c>
      <c r="D5765" s="6" t="s">
        <v>26</v>
      </c>
      <c r="E5765" s="6" t="s">
        <v>8</v>
      </c>
      <c r="G5765" s="6" t="s">
        <v>27</v>
      </c>
      <c r="H5765" s="7">
        <v>6550731.0</v>
      </c>
      <c r="I5765" s="8">
        <v>6551045.0</v>
      </c>
      <c r="J5765" t="s">
        <v>28</v>
      </c>
      <c r="K5765" t="s">
        <v>13593</v>
      </c>
      <c r="L5765" t="s">
        <v>13593</v>
      </c>
      <c r="N5765" t="s">
        <v>1769</v>
      </c>
      <c r="Q5765" t="s">
        <v>13594</v>
      </c>
      <c r="R5765">
        <v>315.0</v>
      </c>
      <c r="S5765">
        <v>104.0</v>
      </c>
    </row>
    <row r="5766" ht="15.75" customHeight="1">
      <c r="A5766" s="6" t="s">
        <v>23</v>
      </c>
      <c r="B5766" s="6" t="s">
        <v>24</v>
      </c>
      <c r="C5766" s="6" t="s">
        <v>25</v>
      </c>
      <c r="D5766" s="6" t="s">
        <v>26</v>
      </c>
      <c r="E5766" s="6" t="s">
        <v>8</v>
      </c>
      <c r="G5766" s="6" t="s">
        <v>27</v>
      </c>
      <c r="H5766" s="7">
        <v>6551400.0</v>
      </c>
      <c r="I5766" s="8">
        <v>6552848.0</v>
      </c>
      <c r="J5766" t="s">
        <v>37</v>
      </c>
      <c r="K5766" t="s">
        <v>13595</v>
      </c>
      <c r="L5766" t="s">
        <v>13595</v>
      </c>
      <c r="N5766" t="s">
        <v>13596</v>
      </c>
      <c r="Q5766" t="s">
        <v>13597</v>
      </c>
      <c r="R5766">
        <v>1449.0</v>
      </c>
      <c r="S5766">
        <v>482.0</v>
      </c>
    </row>
    <row r="5767" ht="15.75" customHeight="1">
      <c r="A5767" s="6" t="s">
        <v>23</v>
      </c>
      <c r="B5767" s="6" t="s">
        <v>24</v>
      </c>
      <c r="C5767" s="6" t="s">
        <v>25</v>
      </c>
      <c r="D5767" s="6" t="s">
        <v>26</v>
      </c>
      <c r="E5767" s="6" t="s">
        <v>8</v>
      </c>
      <c r="G5767" s="6" t="s">
        <v>27</v>
      </c>
      <c r="H5767" s="7">
        <v>6552947.0</v>
      </c>
      <c r="I5767" s="8">
        <v>6553552.0</v>
      </c>
      <c r="J5767" t="s">
        <v>28</v>
      </c>
      <c r="K5767" t="s">
        <v>13598</v>
      </c>
      <c r="L5767" t="s">
        <v>13598</v>
      </c>
      <c r="N5767" t="s">
        <v>261</v>
      </c>
      <c r="Q5767" t="s">
        <v>13599</v>
      </c>
      <c r="R5767">
        <v>606.0</v>
      </c>
      <c r="S5767">
        <v>201.0</v>
      </c>
    </row>
    <row r="5768" ht="15.75" customHeight="1">
      <c r="A5768" s="6" t="s">
        <v>23</v>
      </c>
      <c r="B5768" s="6" t="s">
        <v>24</v>
      </c>
      <c r="C5768" s="6" t="s">
        <v>25</v>
      </c>
      <c r="D5768" s="6" t="s">
        <v>26</v>
      </c>
      <c r="E5768" s="6" t="s">
        <v>8</v>
      </c>
      <c r="G5768" s="6" t="s">
        <v>27</v>
      </c>
      <c r="H5768" s="7">
        <v>6553648.0</v>
      </c>
      <c r="I5768" s="8">
        <v>6554850.0</v>
      </c>
      <c r="J5768" t="s">
        <v>37</v>
      </c>
      <c r="K5768" t="s">
        <v>13600</v>
      </c>
      <c r="L5768" t="s">
        <v>13600</v>
      </c>
      <c r="N5768" t="s">
        <v>174</v>
      </c>
      <c r="Q5768" t="s">
        <v>13601</v>
      </c>
      <c r="R5768">
        <v>1203.0</v>
      </c>
      <c r="S5768">
        <v>400.0</v>
      </c>
    </row>
    <row r="5769" ht="15.75" customHeight="1">
      <c r="A5769" s="6" t="s">
        <v>23</v>
      </c>
      <c r="B5769" s="6" t="s">
        <v>24</v>
      </c>
      <c r="C5769" s="6" t="s">
        <v>25</v>
      </c>
      <c r="D5769" s="6" t="s">
        <v>26</v>
      </c>
      <c r="E5769" s="6" t="s">
        <v>8</v>
      </c>
      <c r="G5769" s="6" t="s">
        <v>27</v>
      </c>
      <c r="H5769" s="7">
        <v>6554923.0</v>
      </c>
      <c r="I5769" s="8">
        <v>6555852.0</v>
      </c>
      <c r="J5769" t="s">
        <v>37</v>
      </c>
      <c r="K5769" t="s">
        <v>13602</v>
      </c>
      <c r="L5769" t="s">
        <v>13602</v>
      </c>
      <c r="N5769" t="s">
        <v>4555</v>
      </c>
      <c r="Q5769" t="s">
        <v>13603</v>
      </c>
      <c r="R5769">
        <v>930.0</v>
      </c>
      <c r="S5769">
        <v>309.0</v>
      </c>
    </row>
    <row r="5770" ht="15.75" customHeight="1">
      <c r="A5770" s="6" t="s">
        <v>23</v>
      </c>
      <c r="B5770" s="6" t="s">
        <v>24</v>
      </c>
      <c r="C5770" s="6" t="s">
        <v>25</v>
      </c>
      <c r="D5770" s="6" t="s">
        <v>26</v>
      </c>
      <c r="E5770" s="6" t="s">
        <v>8</v>
      </c>
      <c r="G5770" s="6" t="s">
        <v>27</v>
      </c>
      <c r="H5770" s="7">
        <v>6556080.0</v>
      </c>
      <c r="I5770" s="8">
        <v>6557756.0</v>
      </c>
      <c r="J5770" t="s">
        <v>37</v>
      </c>
      <c r="K5770" t="s">
        <v>13604</v>
      </c>
      <c r="L5770" t="s">
        <v>13604</v>
      </c>
      <c r="N5770" t="s">
        <v>13605</v>
      </c>
      <c r="Q5770" t="s">
        <v>13606</v>
      </c>
      <c r="R5770">
        <v>1677.0</v>
      </c>
      <c r="S5770">
        <v>558.0</v>
      </c>
    </row>
    <row r="5771" ht="15.75" customHeight="1">
      <c r="A5771" s="6" t="s">
        <v>23</v>
      </c>
      <c r="B5771" s="6" t="s">
        <v>24</v>
      </c>
      <c r="C5771" s="6" t="s">
        <v>25</v>
      </c>
      <c r="D5771" s="6" t="s">
        <v>26</v>
      </c>
      <c r="E5771" s="6" t="s">
        <v>8</v>
      </c>
      <c r="G5771" s="6" t="s">
        <v>27</v>
      </c>
      <c r="H5771" s="7">
        <v>6557832.0</v>
      </c>
      <c r="I5771" s="8">
        <v>6558200.0</v>
      </c>
      <c r="J5771" t="s">
        <v>28</v>
      </c>
      <c r="K5771" t="s">
        <v>13607</v>
      </c>
      <c r="L5771" t="s">
        <v>13607</v>
      </c>
      <c r="N5771" t="s">
        <v>33</v>
      </c>
      <c r="Q5771" t="s">
        <v>13608</v>
      </c>
      <c r="R5771">
        <v>369.0</v>
      </c>
      <c r="S5771">
        <v>122.0</v>
      </c>
    </row>
    <row r="5772" ht="15.75" customHeight="1">
      <c r="A5772" s="6" t="s">
        <v>23</v>
      </c>
      <c r="B5772" s="6" t="s">
        <v>24</v>
      </c>
      <c r="C5772" s="6" t="s">
        <v>25</v>
      </c>
      <c r="D5772" s="6" t="s">
        <v>26</v>
      </c>
      <c r="E5772" s="6" t="s">
        <v>8</v>
      </c>
      <c r="G5772" s="6" t="s">
        <v>27</v>
      </c>
      <c r="H5772" s="7">
        <v>6558247.0</v>
      </c>
      <c r="I5772" s="8">
        <v>6559077.0</v>
      </c>
      <c r="J5772" t="s">
        <v>28</v>
      </c>
      <c r="K5772" t="s">
        <v>13609</v>
      </c>
      <c r="L5772" t="s">
        <v>13609</v>
      </c>
      <c r="N5772" t="s">
        <v>171</v>
      </c>
      <c r="Q5772" t="s">
        <v>13610</v>
      </c>
      <c r="R5772">
        <v>831.0</v>
      </c>
      <c r="S5772">
        <v>276.0</v>
      </c>
    </row>
    <row r="5773" ht="15.75" customHeight="1">
      <c r="A5773" s="6" t="s">
        <v>23</v>
      </c>
      <c r="B5773" s="6" t="s">
        <v>24</v>
      </c>
      <c r="C5773" s="6" t="s">
        <v>25</v>
      </c>
      <c r="D5773" s="6" t="s">
        <v>26</v>
      </c>
      <c r="E5773" s="6" t="s">
        <v>8</v>
      </c>
      <c r="G5773" s="6" t="s">
        <v>27</v>
      </c>
      <c r="H5773" s="7">
        <v>6559074.0</v>
      </c>
      <c r="I5773" s="8">
        <v>6559595.0</v>
      </c>
      <c r="J5773" t="s">
        <v>28</v>
      </c>
      <c r="K5773" t="s">
        <v>13611</v>
      </c>
      <c r="L5773" t="s">
        <v>13611</v>
      </c>
      <c r="N5773" t="s">
        <v>33</v>
      </c>
      <c r="Q5773" t="s">
        <v>13612</v>
      </c>
      <c r="R5773">
        <v>522.0</v>
      </c>
      <c r="S5773">
        <v>173.0</v>
      </c>
    </row>
    <row r="5774" ht="15.75" customHeight="1">
      <c r="A5774" s="6" t="s">
        <v>23</v>
      </c>
      <c r="B5774" s="6" t="s">
        <v>24</v>
      </c>
      <c r="C5774" s="6" t="s">
        <v>25</v>
      </c>
      <c r="D5774" s="6" t="s">
        <v>26</v>
      </c>
      <c r="E5774" s="6" t="s">
        <v>8</v>
      </c>
      <c r="G5774" s="6" t="s">
        <v>27</v>
      </c>
      <c r="H5774" s="7">
        <v>6559579.0</v>
      </c>
      <c r="I5774" s="8">
        <v>6559785.0</v>
      </c>
      <c r="J5774" t="s">
        <v>28</v>
      </c>
      <c r="K5774" t="s">
        <v>13613</v>
      </c>
      <c r="L5774" t="s">
        <v>13613</v>
      </c>
      <c r="N5774" t="s">
        <v>33</v>
      </c>
      <c r="Q5774" t="s">
        <v>13614</v>
      </c>
      <c r="R5774">
        <v>207.0</v>
      </c>
      <c r="S5774">
        <v>68.0</v>
      </c>
    </row>
    <row r="5775" ht="15.75" customHeight="1">
      <c r="A5775" s="6" t="s">
        <v>23</v>
      </c>
      <c r="B5775" s="6" t="s">
        <v>24</v>
      </c>
      <c r="C5775" s="6" t="s">
        <v>25</v>
      </c>
      <c r="D5775" s="6" t="s">
        <v>26</v>
      </c>
      <c r="E5775" s="6" t="s">
        <v>8</v>
      </c>
      <c r="G5775" s="6" t="s">
        <v>27</v>
      </c>
      <c r="H5775" s="7">
        <v>6560112.0</v>
      </c>
      <c r="I5775" s="8">
        <v>6560687.0</v>
      </c>
      <c r="J5775" t="s">
        <v>28</v>
      </c>
      <c r="K5775" t="s">
        <v>13615</v>
      </c>
      <c r="L5775" t="s">
        <v>13615</v>
      </c>
      <c r="N5775" t="s">
        <v>5779</v>
      </c>
      <c r="Q5775" t="s">
        <v>13616</v>
      </c>
      <c r="R5775">
        <v>576.0</v>
      </c>
      <c r="S5775">
        <v>191.0</v>
      </c>
    </row>
    <row r="5776" ht="15.75" customHeight="1">
      <c r="A5776" s="6" t="s">
        <v>23</v>
      </c>
      <c r="B5776" s="6" t="s">
        <v>24</v>
      </c>
      <c r="C5776" s="6" t="s">
        <v>25</v>
      </c>
      <c r="D5776" s="6" t="s">
        <v>26</v>
      </c>
      <c r="E5776" s="6" t="s">
        <v>8</v>
      </c>
      <c r="G5776" s="6" t="s">
        <v>27</v>
      </c>
      <c r="H5776" s="7">
        <v>6560811.0</v>
      </c>
      <c r="I5776" s="8">
        <v>6561212.0</v>
      </c>
      <c r="J5776" t="s">
        <v>28</v>
      </c>
      <c r="K5776" t="s">
        <v>13617</v>
      </c>
      <c r="L5776" t="s">
        <v>13617</v>
      </c>
      <c r="N5776" t="s">
        <v>33</v>
      </c>
      <c r="Q5776" t="s">
        <v>13618</v>
      </c>
      <c r="R5776">
        <v>402.0</v>
      </c>
      <c r="S5776">
        <v>133.0</v>
      </c>
    </row>
    <row r="5777" ht="15.75" customHeight="1">
      <c r="A5777" s="6" t="s">
        <v>23</v>
      </c>
      <c r="B5777" s="6" t="s">
        <v>24</v>
      </c>
      <c r="C5777" s="6" t="s">
        <v>25</v>
      </c>
      <c r="D5777" s="6" t="s">
        <v>26</v>
      </c>
      <c r="E5777" s="6" t="s">
        <v>8</v>
      </c>
      <c r="G5777" s="6" t="s">
        <v>27</v>
      </c>
      <c r="H5777" s="7">
        <v>6561224.0</v>
      </c>
      <c r="I5777" s="8">
        <v>6562480.0</v>
      </c>
      <c r="J5777" t="s">
        <v>28</v>
      </c>
      <c r="K5777" t="s">
        <v>13619</v>
      </c>
      <c r="L5777" t="s">
        <v>13619</v>
      </c>
      <c r="N5777" t="s">
        <v>33</v>
      </c>
      <c r="Q5777" t="s">
        <v>13620</v>
      </c>
      <c r="R5777">
        <v>1257.0</v>
      </c>
      <c r="S5777">
        <v>418.0</v>
      </c>
    </row>
    <row r="5778" ht="15.75" customHeight="1">
      <c r="A5778" s="6" t="s">
        <v>23</v>
      </c>
      <c r="B5778" s="6" t="s">
        <v>24</v>
      </c>
      <c r="C5778" s="6" t="s">
        <v>25</v>
      </c>
      <c r="D5778" s="6" t="s">
        <v>26</v>
      </c>
      <c r="E5778" s="6" t="s">
        <v>8</v>
      </c>
      <c r="G5778" s="6" t="s">
        <v>27</v>
      </c>
      <c r="H5778" s="7">
        <v>6562483.0</v>
      </c>
      <c r="I5778" s="8">
        <v>6562803.0</v>
      </c>
      <c r="J5778" t="s">
        <v>28</v>
      </c>
      <c r="K5778" t="s">
        <v>13621</v>
      </c>
      <c r="L5778" t="s">
        <v>13621</v>
      </c>
      <c r="N5778" t="s">
        <v>33</v>
      </c>
      <c r="Q5778" t="s">
        <v>13622</v>
      </c>
      <c r="R5778">
        <v>321.0</v>
      </c>
      <c r="S5778">
        <v>106.0</v>
      </c>
    </row>
    <row r="5779" ht="15.75" customHeight="1">
      <c r="A5779" s="6" t="s">
        <v>23</v>
      </c>
      <c r="B5779" s="6" t="s">
        <v>24</v>
      </c>
      <c r="C5779" s="6" t="s">
        <v>25</v>
      </c>
      <c r="D5779" s="6" t="s">
        <v>26</v>
      </c>
      <c r="E5779" s="6" t="s">
        <v>8</v>
      </c>
      <c r="G5779" s="6" t="s">
        <v>27</v>
      </c>
      <c r="H5779" s="7">
        <v>6562889.0</v>
      </c>
      <c r="I5779" s="8">
        <v>6563509.0</v>
      </c>
      <c r="J5779" t="s">
        <v>28</v>
      </c>
      <c r="K5779" t="s">
        <v>13623</v>
      </c>
      <c r="L5779" t="s">
        <v>13623</v>
      </c>
      <c r="N5779" t="s">
        <v>4660</v>
      </c>
      <c r="Q5779" t="s">
        <v>13624</v>
      </c>
      <c r="R5779">
        <v>621.0</v>
      </c>
      <c r="S5779">
        <v>206.0</v>
      </c>
    </row>
    <row r="5780" ht="15.75" customHeight="1">
      <c r="A5780" s="6" t="s">
        <v>23</v>
      </c>
      <c r="B5780" s="6" t="s">
        <v>24</v>
      </c>
      <c r="C5780" s="6" t="s">
        <v>25</v>
      </c>
      <c r="D5780" s="6" t="s">
        <v>26</v>
      </c>
      <c r="E5780" s="6" t="s">
        <v>8</v>
      </c>
      <c r="G5780" s="6" t="s">
        <v>27</v>
      </c>
      <c r="H5780" s="7">
        <v>6563506.0</v>
      </c>
      <c r="I5780" s="8">
        <v>6563994.0</v>
      </c>
      <c r="J5780" t="s">
        <v>28</v>
      </c>
      <c r="K5780" t="s">
        <v>13625</v>
      </c>
      <c r="L5780" t="s">
        <v>13625</v>
      </c>
      <c r="N5780" t="s">
        <v>9830</v>
      </c>
      <c r="Q5780" t="s">
        <v>13626</v>
      </c>
      <c r="R5780">
        <v>489.0</v>
      </c>
      <c r="S5780">
        <v>162.0</v>
      </c>
    </row>
    <row r="5781" ht="15.75" customHeight="1">
      <c r="A5781" s="6" t="s">
        <v>23</v>
      </c>
      <c r="B5781" s="6" t="s">
        <v>24</v>
      </c>
      <c r="C5781" s="6" t="s">
        <v>25</v>
      </c>
      <c r="D5781" s="6" t="s">
        <v>26</v>
      </c>
      <c r="E5781" s="6" t="s">
        <v>8</v>
      </c>
      <c r="G5781" s="6" t="s">
        <v>27</v>
      </c>
      <c r="H5781" s="7">
        <v>6564089.0</v>
      </c>
      <c r="I5781" s="8">
        <v>6564604.0</v>
      </c>
      <c r="J5781" t="s">
        <v>28</v>
      </c>
      <c r="K5781" t="s">
        <v>13627</v>
      </c>
      <c r="L5781" t="s">
        <v>13627</v>
      </c>
      <c r="N5781" t="s">
        <v>13628</v>
      </c>
      <c r="Q5781" t="s">
        <v>13629</v>
      </c>
      <c r="R5781">
        <v>516.0</v>
      </c>
      <c r="S5781">
        <v>171.0</v>
      </c>
    </row>
    <row r="5782" ht="15.75" customHeight="1">
      <c r="A5782" s="6" t="s">
        <v>23</v>
      </c>
      <c r="B5782" s="6" t="s">
        <v>24</v>
      </c>
      <c r="C5782" s="6" t="s">
        <v>25</v>
      </c>
      <c r="D5782" s="6" t="s">
        <v>26</v>
      </c>
      <c r="E5782" s="6" t="s">
        <v>8</v>
      </c>
      <c r="G5782" s="6" t="s">
        <v>27</v>
      </c>
      <c r="H5782" s="7">
        <v>6564878.0</v>
      </c>
      <c r="I5782" s="8">
        <v>6565207.0</v>
      </c>
      <c r="J5782" t="s">
        <v>37</v>
      </c>
      <c r="K5782" t="s">
        <v>13630</v>
      </c>
      <c r="L5782" t="s">
        <v>13630</v>
      </c>
      <c r="N5782" t="s">
        <v>33</v>
      </c>
      <c r="Q5782" t="s">
        <v>13631</v>
      </c>
      <c r="R5782">
        <v>330.0</v>
      </c>
      <c r="S5782">
        <v>109.0</v>
      </c>
    </row>
    <row r="5783" ht="15.75" customHeight="1">
      <c r="A5783" s="6" t="s">
        <v>23</v>
      </c>
      <c r="B5783" s="6" t="s">
        <v>113</v>
      </c>
      <c r="C5783" s="6" t="s">
        <v>25</v>
      </c>
      <c r="D5783" s="6" t="s">
        <v>26</v>
      </c>
      <c r="E5783" s="6" t="s">
        <v>8</v>
      </c>
      <c r="G5783" s="6" t="s">
        <v>27</v>
      </c>
      <c r="H5783" s="7">
        <v>6565204.0</v>
      </c>
      <c r="I5783" s="8">
        <v>6565765.0</v>
      </c>
      <c r="J5783" t="s">
        <v>37</v>
      </c>
      <c r="N5783" t="s">
        <v>33</v>
      </c>
      <c r="Q5783" t="s">
        <v>13632</v>
      </c>
      <c r="R5783">
        <v>562.0</v>
      </c>
      <c r="T5783" t="s">
        <v>116</v>
      </c>
    </row>
    <row r="5784" ht="15.75" customHeight="1">
      <c r="A5784" s="6" t="s">
        <v>23</v>
      </c>
      <c r="B5784" s="6" t="s">
        <v>24</v>
      </c>
      <c r="C5784" s="6" t="s">
        <v>25</v>
      </c>
      <c r="D5784" s="6" t="s">
        <v>26</v>
      </c>
      <c r="E5784" s="6" t="s">
        <v>8</v>
      </c>
      <c r="G5784" s="6" t="s">
        <v>27</v>
      </c>
      <c r="H5784" s="7">
        <v>6565786.0</v>
      </c>
      <c r="I5784" s="8">
        <v>6566475.0</v>
      </c>
      <c r="J5784" t="s">
        <v>37</v>
      </c>
      <c r="K5784" t="s">
        <v>13633</v>
      </c>
      <c r="L5784" t="s">
        <v>13633</v>
      </c>
      <c r="N5784" t="s">
        <v>13634</v>
      </c>
      <c r="Q5784" t="s">
        <v>13635</v>
      </c>
      <c r="R5784">
        <v>690.0</v>
      </c>
      <c r="S5784">
        <v>229.0</v>
      </c>
    </row>
    <row r="5785" ht="15.75" customHeight="1">
      <c r="A5785" s="6" t="s">
        <v>23</v>
      </c>
      <c r="B5785" s="6" t="s">
        <v>24</v>
      </c>
      <c r="C5785" s="6" t="s">
        <v>25</v>
      </c>
      <c r="D5785" s="6" t="s">
        <v>26</v>
      </c>
      <c r="E5785" s="6" t="s">
        <v>8</v>
      </c>
      <c r="G5785" s="6" t="s">
        <v>27</v>
      </c>
      <c r="H5785" s="7">
        <v>6566441.0</v>
      </c>
      <c r="I5785" s="8">
        <v>6566782.0</v>
      </c>
      <c r="J5785" t="s">
        <v>28</v>
      </c>
      <c r="K5785" t="s">
        <v>13636</v>
      </c>
      <c r="L5785" t="s">
        <v>13636</v>
      </c>
      <c r="N5785" t="s">
        <v>33</v>
      </c>
      <c r="Q5785" t="s">
        <v>13637</v>
      </c>
      <c r="R5785">
        <v>342.0</v>
      </c>
      <c r="S5785">
        <v>113.0</v>
      </c>
    </row>
    <row r="5786" ht="15.75" customHeight="1">
      <c r="A5786" s="6" t="s">
        <v>23</v>
      </c>
      <c r="B5786" s="6" t="s">
        <v>24</v>
      </c>
      <c r="C5786" s="6" t="s">
        <v>25</v>
      </c>
      <c r="D5786" s="6" t="s">
        <v>26</v>
      </c>
      <c r="E5786" s="6" t="s">
        <v>8</v>
      </c>
      <c r="G5786" s="6" t="s">
        <v>27</v>
      </c>
      <c r="H5786" s="7">
        <v>6566913.0</v>
      </c>
      <c r="I5786" s="8">
        <v>6568178.0</v>
      </c>
      <c r="J5786" t="s">
        <v>28</v>
      </c>
      <c r="K5786" t="s">
        <v>13638</v>
      </c>
      <c r="L5786" t="s">
        <v>13638</v>
      </c>
      <c r="N5786" t="s">
        <v>174</v>
      </c>
      <c r="Q5786" t="s">
        <v>13639</v>
      </c>
      <c r="R5786">
        <v>1266.0</v>
      </c>
      <c r="S5786">
        <v>421.0</v>
      </c>
    </row>
    <row r="5787" ht="15.75" customHeight="1">
      <c r="A5787" s="6" t="s">
        <v>23</v>
      </c>
      <c r="B5787" s="6" t="s">
        <v>24</v>
      </c>
      <c r="C5787" s="6" t="s">
        <v>25</v>
      </c>
      <c r="D5787" s="6" t="s">
        <v>26</v>
      </c>
      <c r="E5787" s="6" t="s">
        <v>8</v>
      </c>
      <c r="G5787" s="6" t="s">
        <v>27</v>
      </c>
      <c r="H5787" s="7">
        <v>6568659.0</v>
      </c>
      <c r="I5787" s="8">
        <v>6569465.0</v>
      </c>
      <c r="J5787" t="s">
        <v>28</v>
      </c>
      <c r="K5787" t="s">
        <v>13640</v>
      </c>
      <c r="L5787" t="s">
        <v>13640</v>
      </c>
      <c r="N5787" t="s">
        <v>976</v>
      </c>
      <c r="Q5787" t="s">
        <v>13641</v>
      </c>
      <c r="R5787">
        <v>807.0</v>
      </c>
      <c r="S5787">
        <v>268.0</v>
      </c>
    </row>
    <row r="5788" ht="15.75" customHeight="1">
      <c r="A5788" s="6" t="s">
        <v>23</v>
      </c>
      <c r="B5788" s="6" t="s">
        <v>24</v>
      </c>
      <c r="C5788" s="6" t="s">
        <v>25</v>
      </c>
      <c r="D5788" s="6" t="s">
        <v>26</v>
      </c>
      <c r="E5788" s="6" t="s">
        <v>8</v>
      </c>
      <c r="G5788" s="6" t="s">
        <v>27</v>
      </c>
      <c r="H5788" s="7">
        <v>6569704.0</v>
      </c>
      <c r="I5788" s="8">
        <v>6570495.0</v>
      </c>
      <c r="J5788" t="s">
        <v>28</v>
      </c>
      <c r="K5788" t="s">
        <v>13642</v>
      </c>
      <c r="L5788" t="s">
        <v>13642</v>
      </c>
      <c r="N5788" t="s">
        <v>13628</v>
      </c>
      <c r="Q5788" t="s">
        <v>13643</v>
      </c>
      <c r="R5788">
        <v>792.0</v>
      </c>
      <c r="S5788">
        <v>263.0</v>
      </c>
    </row>
    <row r="5789" ht="15.75" customHeight="1">
      <c r="A5789" s="6" t="s">
        <v>23</v>
      </c>
      <c r="B5789" s="6" t="s">
        <v>24</v>
      </c>
      <c r="C5789" s="6" t="s">
        <v>25</v>
      </c>
      <c r="D5789" s="6" t="s">
        <v>26</v>
      </c>
      <c r="E5789" s="6" t="s">
        <v>8</v>
      </c>
      <c r="G5789" s="6" t="s">
        <v>27</v>
      </c>
      <c r="H5789" s="7">
        <v>6570492.0</v>
      </c>
      <c r="I5789" s="8">
        <v>6571076.0</v>
      </c>
      <c r="J5789" t="s">
        <v>28</v>
      </c>
      <c r="K5789" t="s">
        <v>13644</v>
      </c>
      <c r="L5789" t="s">
        <v>13644</v>
      </c>
      <c r="N5789" t="s">
        <v>5875</v>
      </c>
      <c r="Q5789" t="s">
        <v>13645</v>
      </c>
      <c r="R5789">
        <v>585.0</v>
      </c>
      <c r="S5789">
        <v>194.0</v>
      </c>
    </row>
    <row r="5790" ht="15.75" customHeight="1">
      <c r="A5790" s="6" t="s">
        <v>23</v>
      </c>
      <c r="B5790" s="6" t="s">
        <v>24</v>
      </c>
      <c r="C5790" s="6" t="s">
        <v>25</v>
      </c>
      <c r="D5790" s="6" t="s">
        <v>26</v>
      </c>
      <c r="E5790" s="6" t="s">
        <v>8</v>
      </c>
      <c r="G5790" s="6" t="s">
        <v>27</v>
      </c>
      <c r="H5790" s="7">
        <v>6571100.0</v>
      </c>
      <c r="I5790" s="8">
        <v>6571333.0</v>
      </c>
      <c r="J5790" t="s">
        <v>28</v>
      </c>
      <c r="K5790" t="s">
        <v>13646</v>
      </c>
      <c r="L5790" t="s">
        <v>13646</v>
      </c>
      <c r="N5790" t="s">
        <v>33</v>
      </c>
      <c r="Q5790" t="s">
        <v>13647</v>
      </c>
      <c r="R5790">
        <v>234.0</v>
      </c>
      <c r="S5790">
        <v>77.0</v>
      </c>
    </row>
    <row r="5791" ht="15.75" customHeight="1">
      <c r="A5791" s="6" t="s">
        <v>23</v>
      </c>
      <c r="B5791" s="6" t="s">
        <v>24</v>
      </c>
      <c r="C5791" s="6" t="s">
        <v>25</v>
      </c>
      <c r="D5791" s="6" t="s">
        <v>26</v>
      </c>
      <c r="E5791" s="6" t="s">
        <v>8</v>
      </c>
      <c r="G5791" s="6" t="s">
        <v>27</v>
      </c>
      <c r="H5791" s="7">
        <v>6571776.0</v>
      </c>
      <c r="I5791" s="8">
        <v>6571997.0</v>
      </c>
      <c r="J5791" t="s">
        <v>37</v>
      </c>
      <c r="K5791" t="s">
        <v>13648</v>
      </c>
      <c r="L5791" t="s">
        <v>13648</v>
      </c>
      <c r="N5791" t="s">
        <v>33</v>
      </c>
      <c r="Q5791" t="s">
        <v>13649</v>
      </c>
      <c r="R5791">
        <v>222.0</v>
      </c>
      <c r="S5791">
        <v>73.0</v>
      </c>
    </row>
    <row r="5792" ht="15.75" customHeight="1">
      <c r="A5792" s="6" t="s">
        <v>23</v>
      </c>
      <c r="B5792" s="6" t="s">
        <v>24</v>
      </c>
      <c r="C5792" s="6" t="s">
        <v>25</v>
      </c>
      <c r="D5792" s="6" t="s">
        <v>26</v>
      </c>
      <c r="E5792" s="6" t="s">
        <v>8</v>
      </c>
      <c r="G5792" s="6" t="s">
        <v>27</v>
      </c>
      <c r="H5792" s="7">
        <v>6572085.0</v>
      </c>
      <c r="I5792" s="8">
        <v>6572738.0</v>
      </c>
      <c r="J5792" t="s">
        <v>28</v>
      </c>
      <c r="K5792" t="s">
        <v>13650</v>
      </c>
      <c r="L5792" t="s">
        <v>13650</v>
      </c>
      <c r="N5792" t="s">
        <v>261</v>
      </c>
      <c r="Q5792" t="s">
        <v>13651</v>
      </c>
      <c r="R5792">
        <v>654.0</v>
      </c>
      <c r="S5792">
        <v>217.0</v>
      </c>
    </row>
    <row r="5793" ht="15.75" customHeight="1">
      <c r="A5793" s="6" t="s">
        <v>23</v>
      </c>
      <c r="B5793" s="6" t="s">
        <v>24</v>
      </c>
      <c r="C5793" s="6" t="s">
        <v>25</v>
      </c>
      <c r="D5793" s="6" t="s">
        <v>26</v>
      </c>
      <c r="E5793" s="6" t="s">
        <v>8</v>
      </c>
      <c r="G5793" s="6" t="s">
        <v>27</v>
      </c>
      <c r="H5793" s="7">
        <v>6573059.0</v>
      </c>
      <c r="I5793" s="8">
        <v>6573274.0</v>
      </c>
      <c r="J5793" t="s">
        <v>28</v>
      </c>
      <c r="K5793" t="s">
        <v>13652</v>
      </c>
      <c r="L5793" t="s">
        <v>13652</v>
      </c>
      <c r="N5793" t="s">
        <v>33</v>
      </c>
      <c r="Q5793" t="s">
        <v>13653</v>
      </c>
      <c r="R5793">
        <v>216.0</v>
      </c>
      <c r="S5793">
        <v>71.0</v>
      </c>
    </row>
    <row r="5794" ht="15.75" customHeight="1">
      <c r="A5794" s="6" t="s">
        <v>23</v>
      </c>
      <c r="B5794" s="6" t="s">
        <v>24</v>
      </c>
      <c r="C5794" s="6" t="s">
        <v>25</v>
      </c>
      <c r="D5794" s="6" t="s">
        <v>26</v>
      </c>
      <c r="E5794" s="6" t="s">
        <v>8</v>
      </c>
      <c r="G5794" s="6" t="s">
        <v>27</v>
      </c>
      <c r="H5794" s="7">
        <v>6573249.0</v>
      </c>
      <c r="I5794" s="8">
        <v>6573785.0</v>
      </c>
      <c r="J5794" t="s">
        <v>37</v>
      </c>
      <c r="K5794" t="s">
        <v>13654</v>
      </c>
      <c r="L5794" t="s">
        <v>13654</v>
      </c>
      <c r="N5794" t="s">
        <v>33</v>
      </c>
      <c r="Q5794" t="s">
        <v>13655</v>
      </c>
      <c r="R5794">
        <v>537.0</v>
      </c>
      <c r="S5794">
        <v>178.0</v>
      </c>
    </row>
    <row r="5795" ht="15.75" customHeight="1">
      <c r="A5795" s="6" t="s">
        <v>23</v>
      </c>
      <c r="B5795" s="6" t="s">
        <v>24</v>
      </c>
      <c r="C5795" s="6" t="s">
        <v>25</v>
      </c>
      <c r="D5795" s="6" t="s">
        <v>26</v>
      </c>
      <c r="E5795" s="6" t="s">
        <v>8</v>
      </c>
      <c r="G5795" s="6" t="s">
        <v>27</v>
      </c>
      <c r="H5795" s="7">
        <v>6573850.0</v>
      </c>
      <c r="I5795" s="8">
        <v>6575391.0</v>
      </c>
      <c r="J5795" t="s">
        <v>28</v>
      </c>
      <c r="K5795" t="s">
        <v>13656</v>
      </c>
      <c r="L5795" t="s">
        <v>13656</v>
      </c>
      <c r="N5795" t="s">
        <v>33</v>
      </c>
      <c r="Q5795" t="s">
        <v>13657</v>
      </c>
      <c r="R5795">
        <v>1542.0</v>
      </c>
      <c r="S5795">
        <v>513.0</v>
      </c>
    </row>
    <row r="5796" ht="15.75" customHeight="1">
      <c r="A5796" s="6" t="s">
        <v>23</v>
      </c>
      <c r="B5796" s="6" t="s">
        <v>24</v>
      </c>
      <c r="C5796" s="6" t="s">
        <v>25</v>
      </c>
      <c r="D5796" s="6" t="s">
        <v>26</v>
      </c>
      <c r="E5796" s="6" t="s">
        <v>8</v>
      </c>
      <c r="G5796" s="6" t="s">
        <v>27</v>
      </c>
      <c r="H5796" s="7">
        <v>6575420.0</v>
      </c>
      <c r="I5796" s="8">
        <v>6576907.0</v>
      </c>
      <c r="J5796" t="s">
        <v>37</v>
      </c>
      <c r="K5796" t="s">
        <v>13658</v>
      </c>
      <c r="L5796" t="s">
        <v>13658</v>
      </c>
      <c r="N5796" t="s">
        <v>13659</v>
      </c>
      <c r="Q5796" t="s">
        <v>13660</v>
      </c>
      <c r="R5796">
        <v>1488.0</v>
      </c>
      <c r="S5796">
        <v>495.0</v>
      </c>
    </row>
    <row r="5797" ht="15.75" customHeight="1">
      <c r="A5797" s="6" t="s">
        <v>23</v>
      </c>
      <c r="B5797" s="6" t="s">
        <v>24</v>
      </c>
      <c r="C5797" s="6" t="s">
        <v>25</v>
      </c>
      <c r="D5797" s="6" t="s">
        <v>26</v>
      </c>
      <c r="E5797" s="6" t="s">
        <v>8</v>
      </c>
      <c r="G5797" s="6" t="s">
        <v>27</v>
      </c>
      <c r="H5797" s="7">
        <v>6576948.0</v>
      </c>
      <c r="I5797" s="8">
        <v>6577493.0</v>
      </c>
      <c r="J5797" t="s">
        <v>28</v>
      </c>
      <c r="K5797" t="s">
        <v>13661</v>
      </c>
      <c r="L5797" t="s">
        <v>13661</v>
      </c>
      <c r="N5797" t="s">
        <v>33</v>
      </c>
      <c r="Q5797" t="s">
        <v>13662</v>
      </c>
      <c r="R5797">
        <v>546.0</v>
      </c>
      <c r="S5797">
        <v>181.0</v>
      </c>
    </row>
    <row r="5798" ht="15.75" customHeight="1">
      <c r="A5798" s="6" t="s">
        <v>23</v>
      </c>
      <c r="B5798" s="6" t="s">
        <v>24</v>
      </c>
      <c r="C5798" s="6" t="s">
        <v>25</v>
      </c>
      <c r="D5798" s="6" t="s">
        <v>26</v>
      </c>
      <c r="E5798" s="6" t="s">
        <v>8</v>
      </c>
      <c r="G5798" s="6" t="s">
        <v>27</v>
      </c>
      <c r="H5798" s="7">
        <v>6577544.0</v>
      </c>
      <c r="I5798" s="8">
        <v>6578761.0</v>
      </c>
      <c r="J5798" t="s">
        <v>28</v>
      </c>
      <c r="K5798" t="s">
        <v>13663</v>
      </c>
      <c r="L5798" t="s">
        <v>13663</v>
      </c>
      <c r="N5798" t="s">
        <v>174</v>
      </c>
      <c r="Q5798" t="s">
        <v>13664</v>
      </c>
      <c r="R5798">
        <v>1218.0</v>
      </c>
      <c r="S5798">
        <v>405.0</v>
      </c>
    </row>
    <row r="5799" ht="15.75" customHeight="1">
      <c r="A5799" s="6" t="s">
        <v>23</v>
      </c>
      <c r="B5799" s="6" t="s">
        <v>24</v>
      </c>
      <c r="C5799" s="6" t="s">
        <v>25</v>
      </c>
      <c r="D5799" s="6" t="s">
        <v>26</v>
      </c>
      <c r="E5799" s="6" t="s">
        <v>8</v>
      </c>
      <c r="G5799" s="6" t="s">
        <v>27</v>
      </c>
      <c r="H5799" s="7">
        <v>6578758.0</v>
      </c>
      <c r="I5799" s="8">
        <v>6580230.0</v>
      </c>
      <c r="J5799" t="s">
        <v>28</v>
      </c>
      <c r="K5799" t="s">
        <v>13665</v>
      </c>
      <c r="L5799" t="s">
        <v>13665</v>
      </c>
      <c r="N5799" t="s">
        <v>2948</v>
      </c>
      <c r="Q5799" t="s">
        <v>13666</v>
      </c>
      <c r="R5799">
        <v>1473.0</v>
      </c>
      <c r="S5799">
        <v>490.0</v>
      </c>
    </row>
    <row r="5800" ht="15.75" customHeight="1">
      <c r="A5800" s="6" t="s">
        <v>23</v>
      </c>
      <c r="B5800" s="6" t="s">
        <v>24</v>
      </c>
      <c r="C5800" s="6" t="s">
        <v>25</v>
      </c>
      <c r="D5800" s="6" t="s">
        <v>26</v>
      </c>
      <c r="E5800" s="6" t="s">
        <v>8</v>
      </c>
      <c r="G5800" s="6" t="s">
        <v>27</v>
      </c>
      <c r="H5800" s="7">
        <v>6580233.0</v>
      </c>
      <c r="I5800" s="8">
        <v>6581192.0</v>
      </c>
      <c r="J5800" t="s">
        <v>28</v>
      </c>
      <c r="K5800" t="s">
        <v>13667</v>
      </c>
      <c r="L5800" t="s">
        <v>13667</v>
      </c>
      <c r="N5800" t="s">
        <v>33</v>
      </c>
      <c r="Q5800" t="s">
        <v>13668</v>
      </c>
      <c r="R5800">
        <v>960.0</v>
      </c>
      <c r="S5800">
        <v>319.0</v>
      </c>
    </row>
    <row r="5801" ht="15.75" customHeight="1">
      <c r="A5801" s="6" t="s">
        <v>23</v>
      </c>
      <c r="B5801" s="6" t="s">
        <v>24</v>
      </c>
      <c r="C5801" s="6" t="s">
        <v>25</v>
      </c>
      <c r="D5801" s="6" t="s">
        <v>26</v>
      </c>
      <c r="E5801" s="6" t="s">
        <v>8</v>
      </c>
      <c r="G5801" s="6" t="s">
        <v>27</v>
      </c>
      <c r="H5801" s="7">
        <v>6580823.0</v>
      </c>
      <c r="I5801" s="8">
        <v>6584338.0</v>
      </c>
      <c r="J5801" t="s">
        <v>28</v>
      </c>
      <c r="K5801" t="s">
        <v>13669</v>
      </c>
      <c r="L5801" t="s">
        <v>13669</v>
      </c>
      <c r="N5801" t="s">
        <v>2948</v>
      </c>
      <c r="Q5801" t="s">
        <v>13670</v>
      </c>
      <c r="R5801">
        <v>3516.0</v>
      </c>
      <c r="S5801">
        <v>1171.0</v>
      </c>
    </row>
    <row r="5802" ht="15.75" customHeight="1">
      <c r="A5802" s="6" t="s">
        <v>23</v>
      </c>
      <c r="B5802" s="6" t="s">
        <v>24</v>
      </c>
      <c r="C5802" s="6" t="s">
        <v>25</v>
      </c>
      <c r="D5802" s="6" t="s">
        <v>26</v>
      </c>
      <c r="E5802" s="6" t="s">
        <v>8</v>
      </c>
      <c r="G5802" s="6" t="s">
        <v>27</v>
      </c>
      <c r="H5802" s="7">
        <v>6584594.0</v>
      </c>
      <c r="I5802" s="8">
        <v>6585178.0</v>
      </c>
      <c r="J5802" t="s">
        <v>37</v>
      </c>
      <c r="K5802" t="s">
        <v>13671</v>
      </c>
      <c r="L5802" t="s">
        <v>13671</v>
      </c>
      <c r="N5802" t="s">
        <v>13672</v>
      </c>
      <c r="Q5802" t="s">
        <v>13673</v>
      </c>
      <c r="R5802">
        <v>585.0</v>
      </c>
      <c r="S5802">
        <v>194.0</v>
      </c>
    </row>
    <row r="5803" ht="15.75" customHeight="1">
      <c r="A5803" s="6" t="s">
        <v>23</v>
      </c>
      <c r="B5803" s="6" t="s">
        <v>24</v>
      </c>
      <c r="C5803" s="6" t="s">
        <v>25</v>
      </c>
      <c r="D5803" s="6" t="s">
        <v>26</v>
      </c>
      <c r="E5803" s="6" t="s">
        <v>8</v>
      </c>
      <c r="G5803" s="6" t="s">
        <v>27</v>
      </c>
      <c r="H5803" s="7">
        <v>6585184.0</v>
      </c>
      <c r="I5803" s="8">
        <v>6586458.0</v>
      </c>
      <c r="J5803" t="s">
        <v>37</v>
      </c>
      <c r="K5803" t="s">
        <v>13674</v>
      </c>
      <c r="L5803" t="s">
        <v>13674</v>
      </c>
      <c r="N5803" t="s">
        <v>174</v>
      </c>
      <c r="Q5803" t="s">
        <v>13675</v>
      </c>
      <c r="R5803">
        <v>1275.0</v>
      </c>
      <c r="S5803">
        <v>424.0</v>
      </c>
    </row>
    <row r="5804" ht="15.75" customHeight="1">
      <c r="A5804" s="6" t="s">
        <v>23</v>
      </c>
      <c r="B5804" s="6" t="s">
        <v>24</v>
      </c>
      <c r="C5804" s="6" t="s">
        <v>25</v>
      </c>
      <c r="D5804" s="6" t="s">
        <v>26</v>
      </c>
      <c r="E5804" s="6" t="s">
        <v>8</v>
      </c>
      <c r="G5804" s="6" t="s">
        <v>27</v>
      </c>
      <c r="H5804" s="7">
        <v>6586733.0</v>
      </c>
      <c r="I5804" s="8">
        <v>6587011.0</v>
      </c>
      <c r="J5804" t="s">
        <v>37</v>
      </c>
      <c r="K5804" t="s">
        <v>13676</v>
      </c>
      <c r="L5804" t="s">
        <v>13676</v>
      </c>
      <c r="N5804" t="s">
        <v>33</v>
      </c>
      <c r="Q5804" t="s">
        <v>13677</v>
      </c>
      <c r="R5804">
        <v>279.0</v>
      </c>
      <c r="S5804">
        <v>92.0</v>
      </c>
    </row>
    <row r="5805" ht="15.75" customHeight="1">
      <c r="A5805" s="6" t="s">
        <v>23</v>
      </c>
      <c r="B5805" s="6" t="s">
        <v>24</v>
      </c>
      <c r="C5805" s="6" t="s">
        <v>25</v>
      </c>
      <c r="D5805" s="6" t="s">
        <v>26</v>
      </c>
      <c r="E5805" s="6" t="s">
        <v>8</v>
      </c>
      <c r="G5805" s="6" t="s">
        <v>27</v>
      </c>
      <c r="H5805" s="7">
        <v>6587083.0</v>
      </c>
      <c r="I5805" s="8">
        <v>6587304.0</v>
      </c>
      <c r="J5805" t="s">
        <v>28</v>
      </c>
      <c r="K5805" t="s">
        <v>13678</v>
      </c>
      <c r="L5805" t="s">
        <v>13678</v>
      </c>
      <c r="N5805" t="s">
        <v>2821</v>
      </c>
      <c r="Q5805" t="s">
        <v>13679</v>
      </c>
      <c r="R5805">
        <v>222.0</v>
      </c>
      <c r="S5805">
        <v>73.0</v>
      </c>
    </row>
    <row r="5806" ht="15.75" customHeight="1">
      <c r="A5806" s="6" t="s">
        <v>23</v>
      </c>
      <c r="B5806" s="6" t="s">
        <v>24</v>
      </c>
      <c r="C5806" s="6" t="s">
        <v>25</v>
      </c>
      <c r="D5806" s="6" t="s">
        <v>26</v>
      </c>
      <c r="E5806" s="6" t="s">
        <v>8</v>
      </c>
      <c r="G5806" s="6" t="s">
        <v>27</v>
      </c>
      <c r="H5806" s="7">
        <v>6587301.0</v>
      </c>
      <c r="I5806" s="8">
        <v>6588173.0</v>
      </c>
      <c r="J5806" t="s">
        <v>28</v>
      </c>
      <c r="K5806" t="s">
        <v>13680</v>
      </c>
      <c r="L5806" t="s">
        <v>13680</v>
      </c>
      <c r="N5806" t="s">
        <v>273</v>
      </c>
      <c r="Q5806" t="s">
        <v>13681</v>
      </c>
      <c r="R5806">
        <v>873.0</v>
      </c>
      <c r="S5806">
        <v>290.0</v>
      </c>
    </row>
    <row r="5807" ht="15.75" customHeight="1">
      <c r="A5807" s="6" t="s">
        <v>23</v>
      </c>
      <c r="B5807" s="6" t="s">
        <v>24</v>
      </c>
      <c r="C5807" s="6" t="s">
        <v>25</v>
      </c>
      <c r="D5807" s="6" t="s">
        <v>26</v>
      </c>
      <c r="E5807" s="6" t="s">
        <v>8</v>
      </c>
      <c r="G5807" s="6" t="s">
        <v>27</v>
      </c>
      <c r="H5807" s="7">
        <v>6588374.0</v>
      </c>
      <c r="I5807" s="8">
        <v>6588796.0</v>
      </c>
      <c r="J5807" t="s">
        <v>37</v>
      </c>
      <c r="K5807" t="s">
        <v>13682</v>
      </c>
      <c r="L5807" t="s">
        <v>13682</v>
      </c>
      <c r="N5807" t="s">
        <v>1144</v>
      </c>
      <c r="Q5807" t="s">
        <v>13683</v>
      </c>
      <c r="R5807">
        <v>423.0</v>
      </c>
      <c r="S5807">
        <v>140.0</v>
      </c>
    </row>
    <row r="5808" ht="15.75" customHeight="1">
      <c r="A5808" s="6" t="s">
        <v>23</v>
      </c>
      <c r="B5808" s="6" t="s">
        <v>24</v>
      </c>
      <c r="C5808" s="6" t="s">
        <v>25</v>
      </c>
      <c r="D5808" s="6" t="s">
        <v>26</v>
      </c>
      <c r="E5808" s="6" t="s">
        <v>8</v>
      </c>
      <c r="G5808" s="6" t="s">
        <v>27</v>
      </c>
      <c r="H5808" s="7">
        <v>6589165.0</v>
      </c>
      <c r="I5808" s="8">
        <v>6590334.0</v>
      </c>
      <c r="J5808" t="s">
        <v>37</v>
      </c>
      <c r="K5808" t="s">
        <v>13684</v>
      </c>
      <c r="L5808" t="s">
        <v>13684</v>
      </c>
      <c r="N5808" t="s">
        <v>13685</v>
      </c>
      <c r="O5808" t="s">
        <v>13686</v>
      </c>
      <c r="Q5808" t="s">
        <v>13687</v>
      </c>
      <c r="R5808">
        <v>1170.0</v>
      </c>
      <c r="S5808">
        <v>389.0</v>
      </c>
    </row>
    <row r="5809" ht="15.75" customHeight="1">
      <c r="A5809" s="6" t="s">
        <v>23</v>
      </c>
      <c r="B5809" s="6" t="s">
        <v>24</v>
      </c>
      <c r="C5809" s="6" t="s">
        <v>25</v>
      </c>
      <c r="D5809" s="6" t="s">
        <v>26</v>
      </c>
      <c r="E5809" s="6" t="s">
        <v>8</v>
      </c>
      <c r="G5809" s="6" t="s">
        <v>27</v>
      </c>
      <c r="H5809" s="7">
        <v>6590402.0</v>
      </c>
      <c r="I5809" s="8">
        <v>6590584.0</v>
      </c>
      <c r="J5809" t="s">
        <v>37</v>
      </c>
      <c r="K5809" t="s">
        <v>13688</v>
      </c>
      <c r="L5809" t="s">
        <v>13688</v>
      </c>
      <c r="N5809" t="s">
        <v>13689</v>
      </c>
      <c r="Q5809" t="s">
        <v>13690</v>
      </c>
      <c r="R5809">
        <v>183.0</v>
      </c>
      <c r="S5809">
        <v>60.0</v>
      </c>
    </row>
    <row r="5810" ht="15.75" customHeight="1">
      <c r="A5810" s="6" t="s">
        <v>23</v>
      </c>
      <c r="B5810" s="6" t="s">
        <v>24</v>
      </c>
      <c r="C5810" s="6" t="s">
        <v>25</v>
      </c>
      <c r="D5810" s="6" t="s">
        <v>26</v>
      </c>
      <c r="E5810" s="6" t="s">
        <v>8</v>
      </c>
      <c r="G5810" s="6" t="s">
        <v>27</v>
      </c>
      <c r="H5810" s="7">
        <v>6590670.0</v>
      </c>
      <c r="I5810" s="8">
        <v>6593564.0</v>
      </c>
      <c r="J5810" t="s">
        <v>37</v>
      </c>
      <c r="K5810" t="s">
        <v>13691</v>
      </c>
      <c r="L5810" t="s">
        <v>13691</v>
      </c>
      <c r="N5810" t="s">
        <v>13692</v>
      </c>
      <c r="Q5810" t="s">
        <v>13693</v>
      </c>
      <c r="R5810">
        <v>2895.0</v>
      </c>
      <c r="S5810">
        <v>964.0</v>
      </c>
    </row>
    <row r="5811" ht="15.75" customHeight="1">
      <c r="A5811" s="6" t="s">
        <v>23</v>
      </c>
      <c r="B5811" s="6" t="s">
        <v>24</v>
      </c>
      <c r="C5811" s="6" t="s">
        <v>25</v>
      </c>
      <c r="D5811" s="6" t="s">
        <v>26</v>
      </c>
      <c r="E5811" s="6" t="s">
        <v>8</v>
      </c>
      <c r="G5811" s="6" t="s">
        <v>27</v>
      </c>
      <c r="H5811" s="7">
        <v>6593561.0</v>
      </c>
      <c r="I5811" s="8">
        <v>6594808.0</v>
      </c>
      <c r="J5811" t="s">
        <v>37</v>
      </c>
      <c r="K5811" t="s">
        <v>13694</v>
      </c>
      <c r="L5811" t="s">
        <v>13694</v>
      </c>
      <c r="N5811" t="s">
        <v>13695</v>
      </c>
      <c r="Q5811" t="s">
        <v>13696</v>
      </c>
      <c r="R5811">
        <v>1248.0</v>
      </c>
      <c r="S5811">
        <v>415.0</v>
      </c>
    </row>
    <row r="5812" ht="15.75" customHeight="1">
      <c r="A5812" s="6" t="s">
        <v>23</v>
      </c>
      <c r="B5812" s="6" t="s">
        <v>24</v>
      </c>
      <c r="C5812" s="6" t="s">
        <v>25</v>
      </c>
      <c r="D5812" s="6" t="s">
        <v>26</v>
      </c>
      <c r="E5812" s="6" t="s">
        <v>8</v>
      </c>
      <c r="G5812" s="6" t="s">
        <v>27</v>
      </c>
      <c r="H5812" s="7">
        <v>6594825.0</v>
      </c>
      <c r="I5812" s="8">
        <v>6595661.0</v>
      </c>
      <c r="J5812" t="s">
        <v>37</v>
      </c>
      <c r="K5812" t="s">
        <v>13697</v>
      </c>
      <c r="L5812" t="s">
        <v>13697</v>
      </c>
      <c r="N5812" t="s">
        <v>1691</v>
      </c>
      <c r="Q5812" t="s">
        <v>13698</v>
      </c>
      <c r="R5812">
        <v>837.0</v>
      </c>
      <c r="S5812">
        <v>278.0</v>
      </c>
    </row>
    <row r="5813" ht="15.75" customHeight="1">
      <c r="A5813" s="6" t="s">
        <v>23</v>
      </c>
      <c r="B5813" s="6" t="s">
        <v>113</v>
      </c>
      <c r="C5813" s="6" t="s">
        <v>25</v>
      </c>
      <c r="D5813" s="6" t="s">
        <v>26</v>
      </c>
      <c r="E5813" s="6" t="s">
        <v>8</v>
      </c>
      <c r="G5813" s="6" t="s">
        <v>27</v>
      </c>
      <c r="H5813" s="7">
        <v>6595729.0</v>
      </c>
      <c r="I5813" s="8">
        <v>6596724.0</v>
      </c>
      <c r="J5813" t="s">
        <v>37</v>
      </c>
      <c r="N5813" t="s">
        <v>33</v>
      </c>
      <c r="Q5813" t="s">
        <v>13699</v>
      </c>
      <c r="R5813">
        <v>996.0</v>
      </c>
      <c r="T5813" t="s">
        <v>129</v>
      </c>
    </row>
    <row r="5814" ht="15.75" customHeight="1">
      <c r="A5814" s="6" t="s">
        <v>23</v>
      </c>
      <c r="B5814" s="6" t="s">
        <v>24</v>
      </c>
      <c r="C5814" s="6" t="s">
        <v>25</v>
      </c>
      <c r="D5814" s="6" t="s">
        <v>26</v>
      </c>
      <c r="E5814" s="6" t="s">
        <v>8</v>
      </c>
      <c r="G5814" s="6" t="s">
        <v>27</v>
      </c>
      <c r="H5814" s="7">
        <v>6596954.0</v>
      </c>
      <c r="I5814" s="8">
        <v>6597568.0</v>
      </c>
      <c r="J5814" t="s">
        <v>37</v>
      </c>
      <c r="K5814" t="s">
        <v>13700</v>
      </c>
      <c r="L5814" t="s">
        <v>13700</v>
      </c>
      <c r="N5814" t="s">
        <v>281</v>
      </c>
      <c r="Q5814" t="s">
        <v>13701</v>
      </c>
      <c r="R5814">
        <v>615.0</v>
      </c>
      <c r="S5814">
        <v>204.0</v>
      </c>
    </row>
    <row r="5815" ht="15.75" customHeight="1">
      <c r="A5815" s="6" t="s">
        <v>23</v>
      </c>
      <c r="B5815" s="6" t="s">
        <v>24</v>
      </c>
      <c r="C5815" s="6" t="s">
        <v>25</v>
      </c>
      <c r="D5815" s="6" t="s">
        <v>26</v>
      </c>
      <c r="E5815" s="6" t="s">
        <v>8</v>
      </c>
      <c r="G5815" s="6" t="s">
        <v>27</v>
      </c>
      <c r="H5815" s="7">
        <v>6597598.0</v>
      </c>
      <c r="I5815" s="8">
        <v>6598401.0</v>
      </c>
      <c r="J5815" t="s">
        <v>37</v>
      </c>
      <c r="K5815" t="s">
        <v>13702</v>
      </c>
      <c r="L5815" t="s">
        <v>13702</v>
      </c>
      <c r="N5815" t="s">
        <v>13703</v>
      </c>
      <c r="Q5815" t="s">
        <v>13704</v>
      </c>
      <c r="R5815">
        <v>804.0</v>
      </c>
      <c r="S5815">
        <v>267.0</v>
      </c>
    </row>
    <row r="5816" ht="15.75" customHeight="1">
      <c r="A5816" s="6" t="s">
        <v>23</v>
      </c>
      <c r="B5816" s="6" t="s">
        <v>24</v>
      </c>
      <c r="C5816" s="6" t="s">
        <v>25</v>
      </c>
      <c r="D5816" s="6" t="s">
        <v>26</v>
      </c>
      <c r="E5816" s="6" t="s">
        <v>8</v>
      </c>
      <c r="G5816" s="6" t="s">
        <v>27</v>
      </c>
      <c r="H5816" s="7">
        <v>6598460.0</v>
      </c>
      <c r="I5816" s="8">
        <v>6598933.0</v>
      </c>
      <c r="J5816" t="s">
        <v>37</v>
      </c>
      <c r="K5816" t="s">
        <v>13705</v>
      </c>
      <c r="L5816" t="s">
        <v>13705</v>
      </c>
      <c r="N5816" t="s">
        <v>1700</v>
      </c>
      <c r="Q5816" t="s">
        <v>13706</v>
      </c>
      <c r="R5816">
        <v>474.0</v>
      </c>
      <c r="S5816">
        <v>157.0</v>
      </c>
    </row>
    <row r="5817" ht="15.75" customHeight="1">
      <c r="A5817" s="6" t="s">
        <v>23</v>
      </c>
      <c r="B5817" s="6" t="s">
        <v>24</v>
      </c>
      <c r="C5817" s="6" t="s">
        <v>25</v>
      </c>
      <c r="D5817" s="6" t="s">
        <v>26</v>
      </c>
      <c r="E5817" s="6" t="s">
        <v>8</v>
      </c>
      <c r="G5817" s="6" t="s">
        <v>27</v>
      </c>
      <c r="H5817" s="7">
        <v>6599020.0</v>
      </c>
      <c r="I5817" s="8">
        <v>6599667.0</v>
      </c>
      <c r="J5817" t="s">
        <v>37</v>
      </c>
      <c r="K5817" t="s">
        <v>13707</v>
      </c>
      <c r="L5817" t="s">
        <v>13707</v>
      </c>
      <c r="N5817" t="s">
        <v>281</v>
      </c>
      <c r="Q5817" t="s">
        <v>13708</v>
      </c>
      <c r="R5817">
        <v>648.0</v>
      </c>
      <c r="S5817">
        <v>215.0</v>
      </c>
    </row>
    <row r="5818" ht="15.75" customHeight="1">
      <c r="A5818" s="6" t="s">
        <v>23</v>
      </c>
      <c r="B5818" s="6" t="s">
        <v>24</v>
      </c>
      <c r="C5818" s="6" t="s">
        <v>25</v>
      </c>
      <c r="D5818" s="6" t="s">
        <v>26</v>
      </c>
      <c r="E5818" s="6" t="s">
        <v>8</v>
      </c>
      <c r="G5818" s="6" t="s">
        <v>27</v>
      </c>
      <c r="H5818" s="7">
        <v>6599878.0</v>
      </c>
      <c r="I5818" s="8">
        <v>6601467.0</v>
      </c>
      <c r="J5818" t="s">
        <v>37</v>
      </c>
      <c r="K5818" t="s">
        <v>13709</v>
      </c>
      <c r="L5818" t="s">
        <v>13709</v>
      </c>
      <c r="N5818" t="s">
        <v>13710</v>
      </c>
      <c r="Q5818" t="s">
        <v>13711</v>
      </c>
      <c r="R5818">
        <v>1590.0</v>
      </c>
      <c r="S5818">
        <v>529.0</v>
      </c>
    </row>
    <row r="5819" ht="15.75" customHeight="1">
      <c r="A5819" s="6" t="s">
        <v>23</v>
      </c>
      <c r="B5819" s="6" t="s">
        <v>24</v>
      </c>
      <c r="C5819" s="6" t="s">
        <v>25</v>
      </c>
      <c r="D5819" s="6" t="s">
        <v>26</v>
      </c>
      <c r="E5819" s="6" t="s">
        <v>8</v>
      </c>
      <c r="G5819" s="6" t="s">
        <v>27</v>
      </c>
      <c r="H5819" s="7">
        <v>6601619.0</v>
      </c>
      <c r="I5819" s="8">
        <v>6603091.0</v>
      </c>
      <c r="J5819" t="s">
        <v>37</v>
      </c>
      <c r="K5819" t="s">
        <v>13712</v>
      </c>
      <c r="L5819" t="s">
        <v>13712</v>
      </c>
      <c r="N5819" t="s">
        <v>174</v>
      </c>
      <c r="Q5819" t="s">
        <v>13713</v>
      </c>
      <c r="R5819">
        <v>1473.0</v>
      </c>
      <c r="S5819">
        <v>490.0</v>
      </c>
    </row>
    <row r="5820" ht="15.75" customHeight="1">
      <c r="A5820" s="6" t="s">
        <v>23</v>
      </c>
      <c r="B5820" s="6" t="s">
        <v>24</v>
      </c>
      <c r="C5820" s="6" t="s">
        <v>25</v>
      </c>
      <c r="D5820" s="6" t="s">
        <v>26</v>
      </c>
      <c r="E5820" s="6" t="s">
        <v>8</v>
      </c>
      <c r="G5820" s="6" t="s">
        <v>27</v>
      </c>
      <c r="H5820" s="7">
        <v>6603171.0</v>
      </c>
      <c r="I5820" s="8">
        <v>6604505.0</v>
      </c>
      <c r="J5820" t="s">
        <v>28</v>
      </c>
      <c r="K5820" t="s">
        <v>13714</v>
      </c>
      <c r="L5820" t="s">
        <v>13714</v>
      </c>
      <c r="N5820" t="s">
        <v>171</v>
      </c>
      <c r="Q5820" t="s">
        <v>13715</v>
      </c>
      <c r="R5820">
        <v>1335.0</v>
      </c>
      <c r="S5820">
        <v>444.0</v>
      </c>
    </row>
    <row r="5821" ht="15.75" customHeight="1">
      <c r="A5821" s="6" t="s">
        <v>23</v>
      </c>
      <c r="B5821" s="6" t="s">
        <v>24</v>
      </c>
      <c r="C5821" s="6" t="s">
        <v>25</v>
      </c>
      <c r="D5821" s="6" t="s">
        <v>26</v>
      </c>
      <c r="E5821" s="6" t="s">
        <v>8</v>
      </c>
      <c r="G5821" s="6" t="s">
        <v>27</v>
      </c>
      <c r="H5821" s="7">
        <v>6604645.0</v>
      </c>
      <c r="I5821" s="8">
        <v>6605100.0</v>
      </c>
      <c r="J5821" t="s">
        <v>37</v>
      </c>
      <c r="K5821" t="s">
        <v>13716</v>
      </c>
      <c r="L5821" t="s">
        <v>13716</v>
      </c>
      <c r="N5821" t="s">
        <v>33</v>
      </c>
      <c r="Q5821" t="s">
        <v>13717</v>
      </c>
      <c r="R5821">
        <v>456.0</v>
      </c>
      <c r="S5821">
        <v>151.0</v>
      </c>
    </row>
    <row r="5822" ht="15.75" customHeight="1">
      <c r="A5822" s="6" t="s">
        <v>23</v>
      </c>
      <c r="B5822" s="6" t="s">
        <v>24</v>
      </c>
      <c r="C5822" s="6" t="s">
        <v>25</v>
      </c>
      <c r="D5822" s="6" t="s">
        <v>26</v>
      </c>
      <c r="E5822" s="6" t="s">
        <v>8</v>
      </c>
      <c r="G5822" s="6" t="s">
        <v>27</v>
      </c>
      <c r="H5822" s="7">
        <v>6605198.0</v>
      </c>
      <c r="I5822" s="8">
        <v>6605893.0</v>
      </c>
      <c r="J5822" t="s">
        <v>37</v>
      </c>
      <c r="K5822" t="s">
        <v>13718</v>
      </c>
      <c r="L5822" t="s">
        <v>13718</v>
      </c>
      <c r="N5822" t="s">
        <v>2041</v>
      </c>
      <c r="Q5822" t="s">
        <v>13719</v>
      </c>
      <c r="R5822">
        <v>696.0</v>
      </c>
      <c r="S5822">
        <v>231.0</v>
      </c>
    </row>
    <row r="5823" ht="15.75" customHeight="1">
      <c r="A5823" s="6" t="s">
        <v>23</v>
      </c>
      <c r="B5823" s="6" t="s">
        <v>24</v>
      </c>
      <c r="C5823" s="6" t="s">
        <v>25</v>
      </c>
      <c r="D5823" s="6" t="s">
        <v>26</v>
      </c>
      <c r="E5823" s="6" t="s">
        <v>8</v>
      </c>
      <c r="G5823" s="6" t="s">
        <v>27</v>
      </c>
      <c r="H5823" s="7">
        <v>6606039.0</v>
      </c>
      <c r="I5823" s="8">
        <v>6606245.0</v>
      </c>
      <c r="J5823" t="s">
        <v>37</v>
      </c>
      <c r="K5823" t="s">
        <v>13720</v>
      </c>
      <c r="L5823" t="s">
        <v>13720</v>
      </c>
      <c r="N5823" t="s">
        <v>33</v>
      </c>
      <c r="Q5823" t="s">
        <v>13721</v>
      </c>
      <c r="R5823">
        <v>207.0</v>
      </c>
      <c r="S5823">
        <v>68.0</v>
      </c>
    </row>
    <row r="5824" ht="15.75" customHeight="1">
      <c r="A5824" s="6" t="s">
        <v>23</v>
      </c>
      <c r="B5824" s="6" t="s">
        <v>24</v>
      </c>
      <c r="C5824" s="6" t="s">
        <v>25</v>
      </c>
      <c r="D5824" s="6" t="s">
        <v>26</v>
      </c>
      <c r="E5824" s="6" t="s">
        <v>8</v>
      </c>
      <c r="G5824" s="6" t="s">
        <v>27</v>
      </c>
      <c r="H5824" s="7">
        <v>6606232.0</v>
      </c>
      <c r="I5824" s="8">
        <v>6607455.0</v>
      </c>
      <c r="J5824" t="s">
        <v>28</v>
      </c>
      <c r="K5824" t="s">
        <v>13722</v>
      </c>
      <c r="L5824" t="s">
        <v>13722</v>
      </c>
      <c r="N5824" t="s">
        <v>13723</v>
      </c>
      <c r="Q5824" t="s">
        <v>13724</v>
      </c>
      <c r="R5824">
        <v>1224.0</v>
      </c>
      <c r="S5824">
        <v>407.0</v>
      </c>
    </row>
    <row r="5825" ht="15.75" customHeight="1">
      <c r="A5825" s="6" t="s">
        <v>23</v>
      </c>
      <c r="B5825" s="6" t="s">
        <v>24</v>
      </c>
      <c r="C5825" s="6" t="s">
        <v>25</v>
      </c>
      <c r="D5825" s="6" t="s">
        <v>26</v>
      </c>
      <c r="E5825" s="6" t="s">
        <v>8</v>
      </c>
      <c r="G5825" s="6" t="s">
        <v>27</v>
      </c>
      <c r="H5825" s="7">
        <v>6607494.0</v>
      </c>
      <c r="I5825" s="8">
        <v>6608930.0</v>
      </c>
      <c r="J5825" t="s">
        <v>28</v>
      </c>
      <c r="K5825" t="s">
        <v>13725</v>
      </c>
      <c r="L5825" t="s">
        <v>13725</v>
      </c>
      <c r="N5825" t="s">
        <v>2401</v>
      </c>
      <c r="Q5825" t="s">
        <v>13726</v>
      </c>
      <c r="R5825">
        <v>1437.0</v>
      </c>
      <c r="S5825">
        <v>478.0</v>
      </c>
    </row>
    <row r="5826" ht="15.75" customHeight="1">
      <c r="A5826" s="6" t="s">
        <v>23</v>
      </c>
      <c r="B5826" s="6" t="s">
        <v>24</v>
      </c>
      <c r="C5826" s="6" t="s">
        <v>25</v>
      </c>
      <c r="D5826" s="6" t="s">
        <v>26</v>
      </c>
      <c r="E5826" s="6" t="s">
        <v>8</v>
      </c>
      <c r="G5826" s="6" t="s">
        <v>27</v>
      </c>
      <c r="H5826" s="7">
        <v>6608927.0</v>
      </c>
      <c r="I5826" s="8">
        <v>6609178.0</v>
      </c>
      <c r="J5826" t="s">
        <v>28</v>
      </c>
      <c r="K5826" t="s">
        <v>13727</v>
      </c>
      <c r="L5826" t="s">
        <v>13727</v>
      </c>
      <c r="N5826" t="s">
        <v>33</v>
      </c>
      <c r="Q5826" t="s">
        <v>13728</v>
      </c>
      <c r="R5826">
        <v>252.0</v>
      </c>
      <c r="S5826">
        <v>83.0</v>
      </c>
    </row>
    <row r="5827" ht="15.75" customHeight="1">
      <c r="A5827" s="6" t="s">
        <v>23</v>
      </c>
      <c r="B5827" s="6" t="s">
        <v>24</v>
      </c>
      <c r="C5827" s="6" t="s">
        <v>25</v>
      </c>
      <c r="D5827" s="6" t="s">
        <v>26</v>
      </c>
      <c r="E5827" s="6" t="s">
        <v>8</v>
      </c>
      <c r="G5827" s="6" t="s">
        <v>27</v>
      </c>
      <c r="H5827" s="7">
        <v>6609175.0</v>
      </c>
      <c r="I5827" s="8">
        <v>6611379.0</v>
      </c>
      <c r="J5827" t="s">
        <v>28</v>
      </c>
      <c r="K5827" t="s">
        <v>13729</v>
      </c>
      <c r="L5827" t="s">
        <v>13729</v>
      </c>
      <c r="N5827" t="s">
        <v>13730</v>
      </c>
      <c r="Q5827" t="s">
        <v>13731</v>
      </c>
      <c r="R5827">
        <v>2205.0</v>
      </c>
      <c r="S5827">
        <v>734.0</v>
      </c>
    </row>
    <row r="5828" ht="15.75" customHeight="1">
      <c r="A5828" s="6" t="s">
        <v>23</v>
      </c>
      <c r="B5828" s="6" t="s">
        <v>24</v>
      </c>
      <c r="C5828" s="6" t="s">
        <v>25</v>
      </c>
      <c r="D5828" s="6" t="s">
        <v>26</v>
      </c>
      <c r="E5828" s="6" t="s">
        <v>8</v>
      </c>
      <c r="G5828" s="6" t="s">
        <v>27</v>
      </c>
      <c r="H5828" s="7">
        <v>6611372.0</v>
      </c>
      <c r="I5828" s="8">
        <v>6612787.0</v>
      </c>
      <c r="J5828" t="s">
        <v>28</v>
      </c>
      <c r="K5828" t="s">
        <v>13732</v>
      </c>
      <c r="L5828" t="s">
        <v>13732</v>
      </c>
      <c r="N5828" t="s">
        <v>3828</v>
      </c>
      <c r="Q5828" t="s">
        <v>13733</v>
      </c>
      <c r="R5828">
        <v>1416.0</v>
      </c>
      <c r="S5828">
        <v>471.0</v>
      </c>
    </row>
    <row r="5829" ht="15.75" customHeight="1">
      <c r="A5829" s="6" t="s">
        <v>23</v>
      </c>
      <c r="B5829" s="6" t="s">
        <v>24</v>
      </c>
      <c r="C5829" s="6" t="s">
        <v>25</v>
      </c>
      <c r="D5829" s="6" t="s">
        <v>26</v>
      </c>
      <c r="E5829" s="6" t="s">
        <v>8</v>
      </c>
      <c r="G5829" s="6" t="s">
        <v>27</v>
      </c>
      <c r="H5829" s="7">
        <v>6612943.0</v>
      </c>
      <c r="I5829" s="8">
        <v>6614925.0</v>
      </c>
      <c r="J5829" t="s">
        <v>28</v>
      </c>
      <c r="K5829" t="s">
        <v>13734</v>
      </c>
      <c r="L5829" t="s">
        <v>13734</v>
      </c>
      <c r="N5829" t="s">
        <v>33</v>
      </c>
      <c r="Q5829" t="s">
        <v>13735</v>
      </c>
      <c r="R5829">
        <v>1983.0</v>
      </c>
      <c r="S5829">
        <v>660.0</v>
      </c>
    </row>
    <row r="5830" ht="15.75" customHeight="1">
      <c r="A5830" s="6" t="s">
        <v>23</v>
      </c>
      <c r="B5830" s="6" t="s">
        <v>24</v>
      </c>
      <c r="C5830" s="6" t="s">
        <v>25</v>
      </c>
      <c r="D5830" s="6" t="s">
        <v>26</v>
      </c>
      <c r="E5830" s="6" t="s">
        <v>8</v>
      </c>
      <c r="G5830" s="6" t="s">
        <v>27</v>
      </c>
      <c r="H5830" s="7">
        <v>6614962.0</v>
      </c>
      <c r="I5830" s="8">
        <v>6616602.0</v>
      </c>
      <c r="J5830" t="s">
        <v>28</v>
      </c>
      <c r="K5830" t="s">
        <v>13736</v>
      </c>
      <c r="L5830" t="s">
        <v>13736</v>
      </c>
      <c r="N5830" t="s">
        <v>13710</v>
      </c>
      <c r="Q5830" t="s">
        <v>13737</v>
      </c>
      <c r="R5830">
        <v>1641.0</v>
      </c>
      <c r="S5830">
        <v>546.0</v>
      </c>
    </row>
    <row r="5831" ht="15.75" customHeight="1">
      <c r="A5831" s="6" t="s">
        <v>23</v>
      </c>
      <c r="B5831" s="6" t="s">
        <v>24</v>
      </c>
      <c r="C5831" s="6" t="s">
        <v>25</v>
      </c>
      <c r="D5831" s="6" t="s">
        <v>26</v>
      </c>
      <c r="E5831" s="6" t="s">
        <v>8</v>
      </c>
      <c r="G5831" s="6" t="s">
        <v>27</v>
      </c>
      <c r="H5831" s="7">
        <v>6616688.0</v>
      </c>
      <c r="I5831" s="8">
        <v>6617290.0</v>
      </c>
      <c r="J5831" t="s">
        <v>28</v>
      </c>
      <c r="K5831" t="s">
        <v>13738</v>
      </c>
      <c r="L5831" t="s">
        <v>13738</v>
      </c>
      <c r="N5831" t="s">
        <v>13222</v>
      </c>
      <c r="Q5831" t="s">
        <v>13739</v>
      </c>
      <c r="R5831">
        <v>603.0</v>
      </c>
      <c r="S5831">
        <v>200.0</v>
      </c>
    </row>
    <row r="5832" ht="15.75" customHeight="1">
      <c r="A5832" s="6" t="s">
        <v>23</v>
      </c>
      <c r="B5832" s="6" t="s">
        <v>24</v>
      </c>
      <c r="C5832" s="6" t="s">
        <v>25</v>
      </c>
      <c r="D5832" s="6" t="s">
        <v>26</v>
      </c>
      <c r="E5832" s="6" t="s">
        <v>8</v>
      </c>
      <c r="G5832" s="6" t="s">
        <v>27</v>
      </c>
      <c r="H5832" s="7">
        <v>6617434.0</v>
      </c>
      <c r="I5832" s="8">
        <v>6618417.0</v>
      </c>
      <c r="J5832" t="s">
        <v>28</v>
      </c>
      <c r="K5832" t="s">
        <v>13740</v>
      </c>
      <c r="L5832" t="s">
        <v>13740</v>
      </c>
      <c r="N5832" t="s">
        <v>11042</v>
      </c>
      <c r="Q5832" t="s">
        <v>13741</v>
      </c>
      <c r="R5832">
        <v>984.0</v>
      </c>
      <c r="S5832">
        <v>327.0</v>
      </c>
    </row>
    <row r="5833" ht="15.75" customHeight="1">
      <c r="A5833" s="6" t="s">
        <v>23</v>
      </c>
      <c r="B5833" s="6" t="s">
        <v>24</v>
      </c>
      <c r="C5833" s="6" t="s">
        <v>25</v>
      </c>
      <c r="D5833" s="6" t="s">
        <v>26</v>
      </c>
      <c r="E5833" s="6" t="s">
        <v>8</v>
      </c>
      <c r="G5833" s="6" t="s">
        <v>27</v>
      </c>
      <c r="H5833" s="7">
        <v>6618563.0</v>
      </c>
      <c r="I5833" s="8">
        <v>6619009.0</v>
      </c>
      <c r="J5833" t="s">
        <v>37</v>
      </c>
      <c r="K5833" t="s">
        <v>13742</v>
      </c>
      <c r="L5833" t="s">
        <v>13742</v>
      </c>
      <c r="N5833" t="s">
        <v>506</v>
      </c>
      <c r="Q5833" t="s">
        <v>13743</v>
      </c>
      <c r="R5833">
        <v>447.0</v>
      </c>
      <c r="S5833">
        <v>148.0</v>
      </c>
    </row>
    <row r="5834" ht="15.75" customHeight="1">
      <c r="A5834" s="6" t="s">
        <v>23</v>
      </c>
      <c r="B5834" s="6" t="s">
        <v>24</v>
      </c>
      <c r="C5834" s="6" t="s">
        <v>25</v>
      </c>
      <c r="D5834" s="6" t="s">
        <v>26</v>
      </c>
      <c r="E5834" s="6" t="s">
        <v>8</v>
      </c>
      <c r="G5834" s="6" t="s">
        <v>27</v>
      </c>
      <c r="H5834" s="7">
        <v>6619142.0</v>
      </c>
      <c r="I5834" s="8">
        <v>6620314.0</v>
      </c>
      <c r="J5834" t="s">
        <v>37</v>
      </c>
      <c r="K5834" t="s">
        <v>13744</v>
      </c>
      <c r="L5834" t="s">
        <v>13744</v>
      </c>
      <c r="N5834" t="s">
        <v>13580</v>
      </c>
      <c r="Q5834" t="s">
        <v>13745</v>
      </c>
      <c r="R5834">
        <v>1173.0</v>
      </c>
      <c r="S5834">
        <v>390.0</v>
      </c>
    </row>
    <row r="5835" ht="15.75" customHeight="1">
      <c r="A5835" s="6" t="s">
        <v>23</v>
      </c>
      <c r="B5835" s="6" t="s">
        <v>24</v>
      </c>
      <c r="C5835" s="6" t="s">
        <v>25</v>
      </c>
      <c r="D5835" s="6" t="s">
        <v>26</v>
      </c>
      <c r="E5835" s="6" t="s">
        <v>8</v>
      </c>
      <c r="G5835" s="6" t="s">
        <v>27</v>
      </c>
      <c r="H5835" s="7">
        <v>6620368.0</v>
      </c>
      <c r="I5835" s="8">
        <v>6621138.0</v>
      </c>
      <c r="J5835" t="s">
        <v>37</v>
      </c>
      <c r="K5835" t="s">
        <v>13746</v>
      </c>
      <c r="L5835" t="s">
        <v>13746</v>
      </c>
      <c r="N5835" t="s">
        <v>13577</v>
      </c>
      <c r="Q5835" t="s">
        <v>13747</v>
      </c>
      <c r="R5835">
        <v>771.0</v>
      </c>
      <c r="S5835">
        <v>256.0</v>
      </c>
    </row>
    <row r="5836" ht="15.75" customHeight="1">
      <c r="A5836" s="6" t="s">
        <v>23</v>
      </c>
      <c r="B5836" s="6" t="s">
        <v>24</v>
      </c>
      <c r="C5836" s="6" t="s">
        <v>25</v>
      </c>
      <c r="D5836" s="6" t="s">
        <v>26</v>
      </c>
      <c r="E5836" s="6" t="s">
        <v>8</v>
      </c>
      <c r="G5836" s="6" t="s">
        <v>27</v>
      </c>
      <c r="H5836" s="7">
        <v>6621196.0</v>
      </c>
      <c r="I5836" s="8">
        <v>6621819.0</v>
      </c>
      <c r="J5836" t="s">
        <v>37</v>
      </c>
      <c r="K5836" t="s">
        <v>13748</v>
      </c>
      <c r="L5836" t="s">
        <v>13748</v>
      </c>
      <c r="N5836" t="s">
        <v>13574</v>
      </c>
      <c r="Q5836" t="s">
        <v>13749</v>
      </c>
      <c r="R5836">
        <v>624.0</v>
      </c>
      <c r="S5836">
        <v>207.0</v>
      </c>
    </row>
    <row r="5837" ht="15.75" customHeight="1">
      <c r="A5837" s="6" t="s">
        <v>23</v>
      </c>
      <c r="B5837" s="6" t="s">
        <v>24</v>
      </c>
      <c r="C5837" s="6" t="s">
        <v>25</v>
      </c>
      <c r="D5837" s="6" t="s">
        <v>26</v>
      </c>
      <c r="E5837" s="6" t="s">
        <v>8</v>
      </c>
      <c r="G5837" s="6" t="s">
        <v>27</v>
      </c>
      <c r="H5837" s="7">
        <v>6621915.0</v>
      </c>
      <c r="I5837" s="8">
        <v>6623849.0</v>
      </c>
      <c r="J5837" t="s">
        <v>37</v>
      </c>
      <c r="K5837" t="s">
        <v>13750</v>
      </c>
      <c r="L5837" t="s">
        <v>13750</v>
      </c>
      <c r="N5837" t="s">
        <v>5076</v>
      </c>
      <c r="Q5837" t="s">
        <v>13751</v>
      </c>
      <c r="R5837">
        <v>1935.0</v>
      </c>
      <c r="S5837">
        <v>644.0</v>
      </c>
    </row>
    <row r="5838" ht="15.75" customHeight="1">
      <c r="A5838" s="6" t="s">
        <v>23</v>
      </c>
      <c r="B5838" s="6" t="s">
        <v>24</v>
      </c>
      <c r="C5838" s="6" t="s">
        <v>25</v>
      </c>
      <c r="D5838" s="6" t="s">
        <v>26</v>
      </c>
      <c r="E5838" s="6" t="s">
        <v>8</v>
      </c>
      <c r="G5838" s="6" t="s">
        <v>27</v>
      </c>
      <c r="H5838" s="7">
        <v>6623910.0</v>
      </c>
      <c r="I5838" s="8">
        <v>6624929.0</v>
      </c>
      <c r="J5838" t="s">
        <v>37</v>
      </c>
      <c r="K5838" t="s">
        <v>13752</v>
      </c>
      <c r="L5838" t="s">
        <v>13752</v>
      </c>
      <c r="N5838" t="s">
        <v>13753</v>
      </c>
      <c r="Q5838" t="s">
        <v>13754</v>
      </c>
      <c r="R5838">
        <v>1020.0</v>
      </c>
      <c r="S5838">
        <v>339.0</v>
      </c>
    </row>
    <row r="5839" ht="15.75" customHeight="1">
      <c r="A5839" s="6" t="s">
        <v>23</v>
      </c>
      <c r="B5839" s="6" t="s">
        <v>24</v>
      </c>
      <c r="C5839" s="6" t="s">
        <v>25</v>
      </c>
      <c r="D5839" s="6" t="s">
        <v>26</v>
      </c>
      <c r="E5839" s="6" t="s">
        <v>8</v>
      </c>
      <c r="G5839" s="6" t="s">
        <v>27</v>
      </c>
      <c r="H5839" s="7">
        <v>6625033.0</v>
      </c>
      <c r="I5839" s="8">
        <v>6625842.0</v>
      </c>
      <c r="J5839" t="s">
        <v>37</v>
      </c>
      <c r="K5839" t="s">
        <v>13755</v>
      </c>
      <c r="L5839" t="s">
        <v>13755</v>
      </c>
      <c r="N5839" t="s">
        <v>13703</v>
      </c>
      <c r="Q5839" t="s">
        <v>13756</v>
      </c>
      <c r="R5839">
        <v>810.0</v>
      </c>
      <c r="S5839">
        <v>269.0</v>
      </c>
    </row>
    <row r="5840" ht="15.75" customHeight="1">
      <c r="A5840" s="6" t="s">
        <v>23</v>
      </c>
      <c r="B5840" s="6" t="s">
        <v>24</v>
      </c>
      <c r="C5840" s="6" t="s">
        <v>25</v>
      </c>
      <c r="D5840" s="6" t="s">
        <v>26</v>
      </c>
      <c r="E5840" s="6" t="s">
        <v>8</v>
      </c>
      <c r="G5840" s="6" t="s">
        <v>27</v>
      </c>
      <c r="H5840" s="7">
        <v>6625867.0</v>
      </c>
      <c r="I5840" s="8">
        <v>6627483.0</v>
      </c>
      <c r="J5840" t="s">
        <v>37</v>
      </c>
      <c r="K5840" t="s">
        <v>13757</v>
      </c>
      <c r="L5840" t="s">
        <v>13757</v>
      </c>
      <c r="N5840" t="s">
        <v>201</v>
      </c>
      <c r="Q5840" t="s">
        <v>13758</v>
      </c>
      <c r="R5840">
        <v>1617.0</v>
      </c>
      <c r="S5840">
        <v>538.0</v>
      </c>
    </row>
    <row r="5841" ht="15.75" customHeight="1">
      <c r="A5841" s="6" t="s">
        <v>23</v>
      </c>
      <c r="B5841" s="6" t="s">
        <v>24</v>
      </c>
      <c r="C5841" s="6" t="s">
        <v>25</v>
      </c>
      <c r="D5841" s="6" t="s">
        <v>26</v>
      </c>
      <c r="E5841" s="6" t="s">
        <v>8</v>
      </c>
      <c r="G5841" s="6" t="s">
        <v>27</v>
      </c>
      <c r="H5841" s="7">
        <v>6627673.0</v>
      </c>
      <c r="I5841" s="8">
        <v>6627909.0</v>
      </c>
      <c r="J5841" t="s">
        <v>37</v>
      </c>
      <c r="K5841" t="s">
        <v>13759</v>
      </c>
      <c r="L5841" t="s">
        <v>13759</v>
      </c>
      <c r="N5841" t="s">
        <v>33</v>
      </c>
      <c r="Q5841" t="s">
        <v>13760</v>
      </c>
      <c r="R5841">
        <v>237.0</v>
      </c>
      <c r="S5841">
        <v>78.0</v>
      </c>
    </row>
    <row r="5842" ht="15.75" customHeight="1">
      <c r="A5842" s="6" t="s">
        <v>23</v>
      </c>
      <c r="B5842" s="6" t="s">
        <v>24</v>
      </c>
      <c r="C5842" s="6" t="s">
        <v>25</v>
      </c>
      <c r="D5842" s="6" t="s">
        <v>26</v>
      </c>
      <c r="E5842" s="6" t="s">
        <v>8</v>
      </c>
      <c r="G5842" s="6" t="s">
        <v>27</v>
      </c>
      <c r="H5842" s="7">
        <v>6627989.0</v>
      </c>
      <c r="I5842" s="8">
        <v>6630916.0</v>
      </c>
      <c r="J5842" t="s">
        <v>28</v>
      </c>
      <c r="K5842" t="s">
        <v>13761</v>
      </c>
      <c r="L5842" t="s">
        <v>13761</v>
      </c>
      <c r="N5842" t="s">
        <v>1416</v>
      </c>
      <c r="Q5842" t="s">
        <v>13762</v>
      </c>
      <c r="R5842">
        <v>2928.0</v>
      </c>
      <c r="S5842">
        <v>975.0</v>
      </c>
    </row>
    <row r="5843" ht="15.75" customHeight="1">
      <c r="A5843" s="6" t="s">
        <v>23</v>
      </c>
      <c r="B5843" s="6" t="s">
        <v>24</v>
      </c>
      <c r="C5843" s="6" t="s">
        <v>25</v>
      </c>
      <c r="D5843" s="6" t="s">
        <v>26</v>
      </c>
      <c r="E5843" s="6" t="s">
        <v>8</v>
      </c>
      <c r="G5843" s="6" t="s">
        <v>27</v>
      </c>
      <c r="H5843" s="7">
        <v>6631413.0</v>
      </c>
      <c r="I5843" s="8">
        <v>6632567.0</v>
      </c>
      <c r="J5843" t="s">
        <v>37</v>
      </c>
      <c r="K5843" t="s">
        <v>13763</v>
      </c>
      <c r="L5843" t="s">
        <v>13763</v>
      </c>
      <c r="N5843" t="s">
        <v>54</v>
      </c>
      <c r="Q5843" t="s">
        <v>13764</v>
      </c>
      <c r="R5843">
        <v>1155.0</v>
      </c>
      <c r="S5843">
        <v>384.0</v>
      </c>
    </row>
    <row r="5844" ht="15.75" customHeight="1">
      <c r="A5844" s="6" t="s">
        <v>23</v>
      </c>
      <c r="B5844" s="6" t="s">
        <v>24</v>
      </c>
      <c r="C5844" s="6" t="s">
        <v>25</v>
      </c>
      <c r="D5844" s="6" t="s">
        <v>26</v>
      </c>
      <c r="E5844" s="6" t="s">
        <v>8</v>
      </c>
      <c r="G5844" s="6" t="s">
        <v>27</v>
      </c>
      <c r="H5844" s="7">
        <v>6632828.0</v>
      </c>
      <c r="I5844" s="8">
        <v>6634744.0</v>
      </c>
      <c r="J5844" t="s">
        <v>37</v>
      </c>
      <c r="K5844" t="s">
        <v>13765</v>
      </c>
      <c r="L5844" t="s">
        <v>13765</v>
      </c>
      <c r="N5844" t="s">
        <v>33</v>
      </c>
      <c r="Q5844" t="s">
        <v>13766</v>
      </c>
      <c r="R5844">
        <v>1917.0</v>
      </c>
      <c r="S5844">
        <v>638.0</v>
      </c>
    </row>
    <row r="5845" ht="15.75" customHeight="1">
      <c r="A5845" s="6" t="s">
        <v>23</v>
      </c>
      <c r="B5845" s="6" t="s">
        <v>24</v>
      </c>
      <c r="C5845" s="6" t="s">
        <v>25</v>
      </c>
      <c r="D5845" s="6" t="s">
        <v>26</v>
      </c>
      <c r="E5845" s="6" t="s">
        <v>8</v>
      </c>
      <c r="G5845" s="6" t="s">
        <v>27</v>
      </c>
      <c r="H5845" s="7">
        <v>6634753.0</v>
      </c>
      <c r="I5845" s="8">
        <v>6635379.0</v>
      </c>
      <c r="J5845" t="s">
        <v>37</v>
      </c>
      <c r="K5845" t="s">
        <v>13767</v>
      </c>
      <c r="L5845" t="s">
        <v>13767</v>
      </c>
      <c r="N5845" t="s">
        <v>13768</v>
      </c>
      <c r="Q5845" t="s">
        <v>13769</v>
      </c>
      <c r="R5845">
        <v>627.0</v>
      </c>
      <c r="S5845">
        <v>208.0</v>
      </c>
    </row>
    <row r="5846" ht="15.75" customHeight="1">
      <c r="A5846" s="6" t="s">
        <v>23</v>
      </c>
      <c r="B5846" s="6" t="s">
        <v>24</v>
      </c>
      <c r="C5846" s="6" t="s">
        <v>25</v>
      </c>
      <c r="D5846" s="6" t="s">
        <v>26</v>
      </c>
      <c r="E5846" s="6" t="s">
        <v>8</v>
      </c>
      <c r="G5846" s="6" t="s">
        <v>27</v>
      </c>
      <c r="H5846" s="7">
        <v>6635376.0</v>
      </c>
      <c r="I5846" s="8">
        <v>6636326.0</v>
      </c>
      <c r="J5846" t="s">
        <v>37</v>
      </c>
      <c r="K5846" t="s">
        <v>13770</v>
      </c>
      <c r="L5846" t="s">
        <v>13770</v>
      </c>
      <c r="N5846" t="s">
        <v>1007</v>
      </c>
      <c r="Q5846" t="s">
        <v>13771</v>
      </c>
      <c r="R5846">
        <v>951.0</v>
      </c>
      <c r="S5846">
        <v>316.0</v>
      </c>
    </row>
    <row r="5847" ht="15.75" customHeight="1">
      <c r="A5847" s="6" t="s">
        <v>23</v>
      </c>
      <c r="B5847" s="6" t="s">
        <v>24</v>
      </c>
      <c r="C5847" s="6" t="s">
        <v>25</v>
      </c>
      <c r="D5847" s="6" t="s">
        <v>26</v>
      </c>
      <c r="E5847" s="6" t="s">
        <v>8</v>
      </c>
      <c r="G5847" s="6" t="s">
        <v>27</v>
      </c>
      <c r="H5847" s="7">
        <v>6636323.0</v>
      </c>
      <c r="I5847" s="8">
        <v>6637417.0</v>
      </c>
      <c r="J5847" t="s">
        <v>37</v>
      </c>
      <c r="K5847" t="s">
        <v>13772</v>
      </c>
      <c r="L5847" t="s">
        <v>13772</v>
      </c>
      <c r="N5847" t="s">
        <v>6624</v>
      </c>
      <c r="Q5847" t="s">
        <v>13773</v>
      </c>
      <c r="R5847">
        <v>1095.0</v>
      </c>
      <c r="S5847">
        <v>364.0</v>
      </c>
    </row>
    <row r="5848" ht="15.75" customHeight="1">
      <c r="A5848" s="6" t="s">
        <v>23</v>
      </c>
      <c r="B5848" s="6" t="s">
        <v>24</v>
      </c>
      <c r="C5848" s="6" t="s">
        <v>25</v>
      </c>
      <c r="D5848" s="6" t="s">
        <v>26</v>
      </c>
      <c r="E5848" s="6" t="s">
        <v>8</v>
      </c>
      <c r="G5848" s="6" t="s">
        <v>27</v>
      </c>
      <c r="H5848" s="7">
        <v>6637401.0</v>
      </c>
      <c r="I5848" s="8">
        <v>6638135.0</v>
      </c>
      <c r="J5848" t="s">
        <v>37</v>
      </c>
      <c r="K5848" t="s">
        <v>13774</v>
      </c>
      <c r="L5848" t="s">
        <v>13774</v>
      </c>
      <c r="N5848" t="s">
        <v>2041</v>
      </c>
      <c r="Q5848" t="s">
        <v>13775</v>
      </c>
      <c r="R5848">
        <v>735.0</v>
      </c>
      <c r="S5848">
        <v>244.0</v>
      </c>
    </row>
    <row r="5849" ht="15.75" customHeight="1">
      <c r="A5849" s="6" t="s">
        <v>23</v>
      </c>
      <c r="B5849" s="6" t="s">
        <v>24</v>
      </c>
      <c r="C5849" s="6" t="s">
        <v>25</v>
      </c>
      <c r="D5849" s="6" t="s">
        <v>26</v>
      </c>
      <c r="E5849" s="6" t="s">
        <v>8</v>
      </c>
      <c r="G5849" s="6" t="s">
        <v>27</v>
      </c>
      <c r="H5849" s="7">
        <v>6638135.0</v>
      </c>
      <c r="I5849" s="8">
        <v>6639079.0</v>
      </c>
      <c r="J5849" t="s">
        <v>37</v>
      </c>
      <c r="K5849" t="s">
        <v>13776</v>
      </c>
      <c r="L5849" t="s">
        <v>13776</v>
      </c>
      <c r="N5849" t="s">
        <v>4405</v>
      </c>
      <c r="Q5849" t="s">
        <v>13777</v>
      </c>
      <c r="R5849">
        <v>945.0</v>
      </c>
      <c r="S5849">
        <v>314.0</v>
      </c>
    </row>
    <row r="5850" ht="15.75" customHeight="1">
      <c r="A5850" s="6" t="s">
        <v>23</v>
      </c>
      <c r="B5850" s="6" t="s">
        <v>24</v>
      </c>
      <c r="C5850" s="6" t="s">
        <v>25</v>
      </c>
      <c r="D5850" s="6" t="s">
        <v>26</v>
      </c>
      <c r="E5850" s="6" t="s">
        <v>8</v>
      </c>
      <c r="G5850" s="6" t="s">
        <v>27</v>
      </c>
      <c r="H5850" s="7">
        <v>6639076.0</v>
      </c>
      <c r="I5850" s="8">
        <v>6639648.0</v>
      </c>
      <c r="J5850" t="s">
        <v>37</v>
      </c>
      <c r="K5850" t="s">
        <v>13778</v>
      </c>
      <c r="L5850" t="s">
        <v>13778</v>
      </c>
      <c r="N5850" t="s">
        <v>13779</v>
      </c>
      <c r="Q5850" t="s">
        <v>13780</v>
      </c>
      <c r="R5850">
        <v>573.0</v>
      </c>
      <c r="S5850">
        <v>190.0</v>
      </c>
    </row>
    <row r="5851" ht="15.75" customHeight="1">
      <c r="A5851" s="6" t="s">
        <v>23</v>
      </c>
      <c r="B5851" s="6" t="s">
        <v>24</v>
      </c>
      <c r="C5851" s="6" t="s">
        <v>25</v>
      </c>
      <c r="D5851" s="6" t="s">
        <v>26</v>
      </c>
      <c r="E5851" s="6" t="s">
        <v>8</v>
      </c>
      <c r="G5851" s="6" t="s">
        <v>27</v>
      </c>
      <c r="H5851" s="7">
        <v>6639623.0</v>
      </c>
      <c r="I5851" s="8">
        <v>6639943.0</v>
      </c>
      <c r="J5851" t="s">
        <v>37</v>
      </c>
      <c r="K5851" t="s">
        <v>13781</v>
      </c>
      <c r="L5851" t="s">
        <v>13781</v>
      </c>
      <c r="N5851" t="s">
        <v>33</v>
      </c>
      <c r="Q5851" t="s">
        <v>13782</v>
      </c>
      <c r="R5851">
        <v>321.0</v>
      </c>
      <c r="S5851">
        <v>106.0</v>
      </c>
    </row>
    <row r="5852" ht="15.75" customHeight="1">
      <c r="A5852" s="6" t="s">
        <v>23</v>
      </c>
      <c r="B5852" s="6" t="s">
        <v>24</v>
      </c>
      <c r="C5852" s="6" t="s">
        <v>25</v>
      </c>
      <c r="D5852" s="6" t="s">
        <v>26</v>
      </c>
      <c r="E5852" s="6" t="s">
        <v>8</v>
      </c>
      <c r="G5852" s="6" t="s">
        <v>27</v>
      </c>
      <c r="H5852" s="7">
        <v>6640613.0</v>
      </c>
      <c r="I5852" s="8">
        <v>6644308.0</v>
      </c>
      <c r="J5852" t="s">
        <v>37</v>
      </c>
      <c r="K5852" t="s">
        <v>13783</v>
      </c>
      <c r="L5852" t="s">
        <v>13783</v>
      </c>
      <c r="N5852" t="s">
        <v>11505</v>
      </c>
      <c r="O5852" t="s">
        <v>11506</v>
      </c>
      <c r="Q5852" t="s">
        <v>13784</v>
      </c>
      <c r="R5852">
        <v>3696.0</v>
      </c>
      <c r="S5852">
        <v>1231.0</v>
      </c>
    </row>
    <row r="5853" ht="15.75" customHeight="1">
      <c r="A5853" s="6" t="s">
        <v>23</v>
      </c>
      <c r="B5853" s="6" t="s">
        <v>24</v>
      </c>
      <c r="C5853" s="6" t="s">
        <v>25</v>
      </c>
      <c r="D5853" s="6" t="s">
        <v>26</v>
      </c>
      <c r="E5853" s="6" t="s">
        <v>8</v>
      </c>
      <c r="G5853" s="6" t="s">
        <v>27</v>
      </c>
      <c r="H5853" s="7">
        <v>6644396.0</v>
      </c>
      <c r="I5853" s="8">
        <v>6645133.0</v>
      </c>
      <c r="J5853" t="s">
        <v>28</v>
      </c>
      <c r="K5853" t="s">
        <v>13785</v>
      </c>
      <c r="L5853" t="s">
        <v>13785</v>
      </c>
      <c r="N5853" t="s">
        <v>33</v>
      </c>
      <c r="Q5853" t="s">
        <v>13786</v>
      </c>
      <c r="R5853">
        <v>738.0</v>
      </c>
      <c r="S5853">
        <v>245.0</v>
      </c>
    </row>
    <row r="5854" ht="15.75" customHeight="1">
      <c r="A5854" s="6" t="s">
        <v>23</v>
      </c>
      <c r="B5854" s="6" t="s">
        <v>24</v>
      </c>
      <c r="C5854" s="6" t="s">
        <v>25</v>
      </c>
      <c r="D5854" s="6" t="s">
        <v>26</v>
      </c>
      <c r="E5854" s="6" t="s">
        <v>8</v>
      </c>
      <c r="G5854" s="6" t="s">
        <v>27</v>
      </c>
      <c r="H5854" s="7">
        <v>6645148.0</v>
      </c>
      <c r="I5854" s="8">
        <v>6645825.0</v>
      </c>
      <c r="J5854" t="s">
        <v>28</v>
      </c>
      <c r="K5854" t="s">
        <v>13787</v>
      </c>
      <c r="L5854" t="s">
        <v>13787</v>
      </c>
      <c r="N5854" t="s">
        <v>81</v>
      </c>
      <c r="Q5854" t="s">
        <v>13788</v>
      </c>
      <c r="R5854">
        <v>678.0</v>
      </c>
      <c r="S5854">
        <v>225.0</v>
      </c>
    </row>
    <row r="5855" ht="15.75" customHeight="1">
      <c r="A5855" s="6" t="s">
        <v>23</v>
      </c>
      <c r="B5855" s="6" t="s">
        <v>24</v>
      </c>
      <c r="C5855" s="6" t="s">
        <v>25</v>
      </c>
      <c r="D5855" s="6" t="s">
        <v>26</v>
      </c>
      <c r="E5855" s="6" t="s">
        <v>8</v>
      </c>
      <c r="G5855" s="6" t="s">
        <v>27</v>
      </c>
      <c r="H5855" s="7">
        <v>6645913.0</v>
      </c>
      <c r="I5855" s="8">
        <v>6646143.0</v>
      </c>
      <c r="J5855" t="s">
        <v>28</v>
      </c>
      <c r="K5855" t="s">
        <v>13789</v>
      </c>
      <c r="L5855" t="s">
        <v>13789</v>
      </c>
      <c r="N5855" t="s">
        <v>33</v>
      </c>
      <c r="Q5855" t="s">
        <v>13790</v>
      </c>
      <c r="R5855">
        <v>231.0</v>
      </c>
      <c r="S5855">
        <v>76.0</v>
      </c>
    </row>
    <row r="5856" ht="15.75" customHeight="1">
      <c r="A5856" s="6" t="s">
        <v>23</v>
      </c>
      <c r="B5856" s="6" t="s">
        <v>24</v>
      </c>
      <c r="C5856" s="6" t="s">
        <v>25</v>
      </c>
      <c r="D5856" s="6" t="s">
        <v>26</v>
      </c>
      <c r="E5856" s="6" t="s">
        <v>8</v>
      </c>
      <c r="G5856" s="6" t="s">
        <v>27</v>
      </c>
      <c r="H5856" s="7">
        <v>6646140.0</v>
      </c>
      <c r="I5856" s="8">
        <v>6647324.0</v>
      </c>
      <c r="J5856" t="s">
        <v>28</v>
      </c>
      <c r="K5856" t="s">
        <v>13791</v>
      </c>
      <c r="L5856" t="s">
        <v>13791</v>
      </c>
      <c r="N5856" t="s">
        <v>13792</v>
      </c>
      <c r="Q5856" t="s">
        <v>13793</v>
      </c>
      <c r="R5856">
        <v>1185.0</v>
      </c>
      <c r="S5856">
        <v>394.0</v>
      </c>
    </row>
    <row r="5857" ht="15.75" customHeight="1">
      <c r="A5857" s="6" t="s">
        <v>23</v>
      </c>
      <c r="B5857" s="6" t="s">
        <v>24</v>
      </c>
      <c r="C5857" s="6" t="s">
        <v>25</v>
      </c>
      <c r="D5857" s="6" t="s">
        <v>26</v>
      </c>
      <c r="E5857" s="6" t="s">
        <v>8</v>
      </c>
      <c r="G5857" s="6" t="s">
        <v>27</v>
      </c>
      <c r="H5857" s="7">
        <v>6647410.0</v>
      </c>
      <c r="I5857" s="8">
        <v>6648264.0</v>
      </c>
      <c r="J5857" t="s">
        <v>28</v>
      </c>
      <c r="K5857" t="s">
        <v>13794</v>
      </c>
      <c r="L5857" t="s">
        <v>13794</v>
      </c>
      <c r="N5857" t="s">
        <v>171</v>
      </c>
      <c r="Q5857" t="s">
        <v>13795</v>
      </c>
      <c r="R5857">
        <v>855.0</v>
      </c>
      <c r="S5857">
        <v>284.0</v>
      </c>
    </row>
    <row r="5858" ht="15.75" customHeight="1">
      <c r="A5858" s="6" t="s">
        <v>23</v>
      </c>
      <c r="B5858" s="6" t="s">
        <v>24</v>
      </c>
      <c r="C5858" s="6" t="s">
        <v>25</v>
      </c>
      <c r="D5858" s="6" t="s">
        <v>26</v>
      </c>
      <c r="E5858" s="6" t="s">
        <v>8</v>
      </c>
      <c r="G5858" s="6" t="s">
        <v>27</v>
      </c>
      <c r="H5858" s="7">
        <v>6648301.0</v>
      </c>
      <c r="I5858" s="8">
        <v>6648822.0</v>
      </c>
      <c r="J5858" t="s">
        <v>28</v>
      </c>
      <c r="K5858" t="s">
        <v>13796</v>
      </c>
      <c r="L5858" t="s">
        <v>13796</v>
      </c>
      <c r="N5858" t="s">
        <v>33</v>
      </c>
      <c r="Q5858" t="s">
        <v>13797</v>
      </c>
      <c r="R5858">
        <v>522.0</v>
      </c>
      <c r="S5858">
        <v>173.0</v>
      </c>
    </row>
    <row r="5859" ht="15.75" customHeight="1">
      <c r="A5859" s="6" t="s">
        <v>23</v>
      </c>
      <c r="B5859" s="6" t="s">
        <v>24</v>
      </c>
      <c r="C5859" s="6" t="s">
        <v>25</v>
      </c>
      <c r="D5859" s="6" t="s">
        <v>26</v>
      </c>
      <c r="E5859" s="6" t="s">
        <v>8</v>
      </c>
      <c r="G5859" s="6" t="s">
        <v>27</v>
      </c>
      <c r="H5859" s="7">
        <v>6648794.0</v>
      </c>
      <c r="I5859" s="8">
        <v>6649036.0</v>
      </c>
      <c r="J5859" t="s">
        <v>28</v>
      </c>
      <c r="K5859" t="s">
        <v>13798</v>
      </c>
      <c r="L5859" t="s">
        <v>13798</v>
      </c>
      <c r="N5859" t="s">
        <v>33</v>
      </c>
      <c r="Q5859" t="s">
        <v>13799</v>
      </c>
      <c r="R5859">
        <v>243.0</v>
      </c>
      <c r="S5859">
        <v>80.0</v>
      </c>
    </row>
    <row r="5860" ht="15.75" customHeight="1">
      <c r="A5860" s="6" t="s">
        <v>23</v>
      </c>
      <c r="B5860" s="6" t="s">
        <v>24</v>
      </c>
      <c r="C5860" s="6" t="s">
        <v>25</v>
      </c>
      <c r="D5860" s="6" t="s">
        <v>26</v>
      </c>
      <c r="E5860" s="6" t="s">
        <v>8</v>
      </c>
      <c r="G5860" s="6" t="s">
        <v>27</v>
      </c>
      <c r="H5860" s="7">
        <v>6649366.0</v>
      </c>
      <c r="I5860" s="8">
        <v>6649707.0</v>
      </c>
      <c r="J5860" t="s">
        <v>37</v>
      </c>
      <c r="K5860" t="s">
        <v>13800</v>
      </c>
      <c r="L5860" t="s">
        <v>13800</v>
      </c>
      <c r="N5860" t="s">
        <v>33</v>
      </c>
      <c r="Q5860" t="s">
        <v>13801</v>
      </c>
      <c r="R5860">
        <v>342.0</v>
      </c>
      <c r="S5860">
        <v>113.0</v>
      </c>
    </row>
    <row r="5861" ht="15.75" customHeight="1">
      <c r="A5861" s="6" t="s">
        <v>23</v>
      </c>
      <c r="B5861" s="6" t="s">
        <v>24</v>
      </c>
      <c r="C5861" s="6" t="s">
        <v>25</v>
      </c>
      <c r="D5861" s="6" t="s">
        <v>26</v>
      </c>
      <c r="E5861" s="6" t="s">
        <v>8</v>
      </c>
      <c r="G5861" s="6" t="s">
        <v>27</v>
      </c>
      <c r="H5861" s="7">
        <v>6649688.0</v>
      </c>
      <c r="I5861" s="8">
        <v>6649906.0</v>
      </c>
      <c r="J5861" t="s">
        <v>28</v>
      </c>
      <c r="K5861" t="s">
        <v>13802</v>
      </c>
      <c r="L5861" t="s">
        <v>13802</v>
      </c>
      <c r="N5861" t="s">
        <v>33</v>
      </c>
      <c r="Q5861" t="s">
        <v>13803</v>
      </c>
      <c r="R5861">
        <v>219.0</v>
      </c>
      <c r="S5861">
        <v>72.0</v>
      </c>
    </row>
    <row r="5862" ht="15.75" customHeight="1">
      <c r="A5862" s="6" t="s">
        <v>23</v>
      </c>
      <c r="B5862" s="6" t="s">
        <v>24</v>
      </c>
      <c r="C5862" s="6" t="s">
        <v>25</v>
      </c>
      <c r="D5862" s="6" t="s">
        <v>26</v>
      </c>
      <c r="E5862" s="6" t="s">
        <v>8</v>
      </c>
      <c r="G5862" s="6" t="s">
        <v>27</v>
      </c>
      <c r="H5862" s="7">
        <v>6649967.0</v>
      </c>
      <c r="I5862" s="8">
        <v>6653518.0</v>
      </c>
      <c r="J5862" t="s">
        <v>28</v>
      </c>
      <c r="K5862" t="s">
        <v>13804</v>
      </c>
      <c r="L5862" t="s">
        <v>13804</v>
      </c>
      <c r="N5862" t="s">
        <v>4888</v>
      </c>
      <c r="Q5862" t="s">
        <v>13805</v>
      </c>
      <c r="R5862">
        <v>3552.0</v>
      </c>
      <c r="S5862">
        <v>1183.0</v>
      </c>
    </row>
    <row r="5863" ht="15.75" customHeight="1">
      <c r="A5863" s="6" t="s">
        <v>23</v>
      </c>
      <c r="B5863" s="6" t="s">
        <v>24</v>
      </c>
      <c r="C5863" s="6" t="s">
        <v>25</v>
      </c>
      <c r="D5863" s="6" t="s">
        <v>26</v>
      </c>
      <c r="E5863" s="6" t="s">
        <v>8</v>
      </c>
      <c r="G5863" s="6" t="s">
        <v>27</v>
      </c>
      <c r="H5863" s="7">
        <v>6653798.0</v>
      </c>
      <c r="I5863" s="8">
        <v>6654898.0</v>
      </c>
      <c r="J5863" t="s">
        <v>37</v>
      </c>
      <c r="K5863" t="s">
        <v>13806</v>
      </c>
      <c r="L5863" t="s">
        <v>13806</v>
      </c>
      <c r="N5863" t="s">
        <v>927</v>
      </c>
      <c r="Q5863" t="s">
        <v>13807</v>
      </c>
      <c r="R5863">
        <v>1101.0</v>
      </c>
      <c r="S5863">
        <v>366.0</v>
      </c>
    </row>
    <row r="5864" ht="15.75" customHeight="1">
      <c r="A5864" s="6" t="s">
        <v>23</v>
      </c>
      <c r="B5864" s="6" t="s">
        <v>24</v>
      </c>
      <c r="C5864" s="6" t="s">
        <v>25</v>
      </c>
      <c r="D5864" s="6" t="s">
        <v>26</v>
      </c>
      <c r="E5864" s="6" t="s">
        <v>8</v>
      </c>
      <c r="G5864" s="6" t="s">
        <v>27</v>
      </c>
      <c r="H5864" s="7">
        <v>6655081.0</v>
      </c>
      <c r="I5864" s="8">
        <v>6656214.0</v>
      </c>
      <c r="J5864" t="s">
        <v>37</v>
      </c>
      <c r="K5864" t="s">
        <v>13808</v>
      </c>
      <c r="L5864" t="s">
        <v>13808</v>
      </c>
      <c r="N5864" t="s">
        <v>13809</v>
      </c>
      <c r="Q5864" t="s">
        <v>13810</v>
      </c>
      <c r="R5864">
        <v>1134.0</v>
      </c>
      <c r="S5864">
        <v>377.0</v>
      </c>
    </row>
    <row r="5865" ht="15.75" customHeight="1">
      <c r="A5865" s="6" t="s">
        <v>23</v>
      </c>
      <c r="B5865" s="6" t="s">
        <v>24</v>
      </c>
      <c r="C5865" s="6" t="s">
        <v>25</v>
      </c>
      <c r="D5865" s="6" t="s">
        <v>26</v>
      </c>
      <c r="E5865" s="6" t="s">
        <v>8</v>
      </c>
      <c r="G5865" s="6" t="s">
        <v>27</v>
      </c>
      <c r="H5865" s="7">
        <v>6656427.0</v>
      </c>
      <c r="I5865" s="8">
        <v>6657332.0</v>
      </c>
      <c r="J5865" t="s">
        <v>37</v>
      </c>
      <c r="K5865" t="s">
        <v>13811</v>
      </c>
      <c r="L5865" t="s">
        <v>13811</v>
      </c>
      <c r="N5865" t="s">
        <v>153</v>
      </c>
      <c r="Q5865" t="s">
        <v>13812</v>
      </c>
      <c r="R5865">
        <v>906.0</v>
      </c>
      <c r="S5865">
        <v>301.0</v>
      </c>
    </row>
    <row r="5866" ht="15.75" customHeight="1">
      <c r="A5866" s="6" t="s">
        <v>23</v>
      </c>
      <c r="B5866" s="6" t="s">
        <v>24</v>
      </c>
      <c r="C5866" s="6" t="s">
        <v>25</v>
      </c>
      <c r="D5866" s="6" t="s">
        <v>26</v>
      </c>
      <c r="E5866" s="6" t="s">
        <v>8</v>
      </c>
      <c r="G5866" s="6" t="s">
        <v>27</v>
      </c>
      <c r="H5866" s="7">
        <v>6657423.0</v>
      </c>
      <c r="I5866" s="8">
        <v>6658196.0</v>
      </c>
      <c r="J5866" t="s">
        <v>28</v>
      </c>
      <c r="K5866" t="s">
        <v>13813</v>
      </c>
      <c r="L5866" t="s">
        <v>13813</v>
      </c>
      <c r="N5866" t="s">
        <v>821</v>
      </c>
      <c r="Q5866" t="s">
        <v>13814</v>
      </c>
      <c r="R5866">
        <v>774.0</v>
      </c>
      <c r="S5866">
        <v>257.0</v>
      </c>
    </row>
    <row r="5867" ht="15.75" customHeight="1">
      <c r="A5867" s="6" t="s">
        <v>23</v>
      </c>
      <c r="B5867" s="6" t="s">
        <v>24</v>
      </c>
      <c r="C5867" s="6" t="s">
        <v>25</v>
      </c>
      <c r="D5867" s="6" t="s">
        <v>26</v>
      </c>
      <c r="E5867" s="6" t="s">
        <v>8</v>
      </c>
      <c r="G5867" s="6" t="s">
        <v>27</v>
      </c>
      <c r="H5867" s="7">
        <v>6658380.0</v>
      </c>
      <c r="I5867" s="8">
        <v>6659258.0</v>
      </c>
      <c r="J5867" t="s">
        <v>28</v>
      </c>
      <c r="K5867" t="s">
        <v>13815</v>
      </c>
      <c r="L5867" t="s">
        <v>13815</v>
      </c>
      <c r="N5867" t="s">
        <v>281</v>
      </c>
      <c r="Q5867" t="s">
        <v>13816</v>
      </c>
      <c r="R5867">
        <v>879.0</v>
      </c>
      <c r="S5867">
        <v>292.0</v>
      </c>
    </row>
    <row r="5868" ht="15.75" customHeight="1">
      <c r="A5868" s="6" t="s">
        <v>23</v>
      </c>
      <c r="B5868" s="6" t="s">
        <v>113</v>
      </c>
      <c r="C5868" s="6" t="s">
        <v>25</v>
      </c>
      <c r="D5868" s="6" t="s">
        <v>26</v>
      </c>
      <c r="E5868" s="6" t="s">
        <v>8</v>
      </c>
      <c r="G5868" s="6" t="s">
        <v>27</v>
      </c>
      <c r="H5868" s="7">
        <v>6659329.0</v>
      </c>
      <c r="I5868" s="8">
        <v>6659427.0</v>
      </c>
      <c r="J5868" t="s">
        <v>37</v>
      </c>
      <c r="N5868" t="s">
        <v>219</v>
      </c>
      <c r="Q5868" t="s">
        <v>13817</v>
      </c>
      <c r="R5868">
        <v>99.0</v>
      </c>
      <c r="T5868" t="s">
        <v>129</v>
      </c>
    </row>
    <row r="5869" ht="15.75" customHeight="1">
      <c r="A5869" s="6" t="s">
        <v>23</v>
      </c>
      <c r="B5869" s="6" t="s">
        <v>24</v>
      </c>
      <c r="C5869" s="6" t="s">
        <v>25</v>
      </c>
      <c r="D5869" s="6" t="s">
        <v>26</v>
      </c>
      <c r="E5869" s="6" t="s">
        <v>8</v>
      </c>
      <c r="G5869" s="6" t="s">
        <v>27</v>
      </c>
      <c r="H5869" s="7">
        <v>6659593.0</v>
      </c>
      <c r="I5869" s="8">
        <v>6660861.0</v>
      </c>
      <c r="J5869" t="s">
        <v>37</v>
      </c>
      <c r="K5869" t="s">
        <v>13818</v>
      </c>
      <c r="L5869" t="s">
        <v>13818</v>
      </c>
      <c r="N5869" t="s">
        <v>148</v>
      </c>
      <c r="Q5869" t="s">
        <v>13819</v>
      </c>
      <c r="R5869">
        <v>1269.0</v>
      </c>
      <c r="S5869">
        <v>422.0</v>
      </c>
    </row>
    <row r="5870" ht="15.75" customHeight="1">
      <c r="A5870" s="6" t="s">
        <v>23</v>
      </c>
      <c r="B5870" s="6" t="s">
        <v>24</v>
      </c>
      <c r="C5870" s="6" t="s">
        <v>25</v>
      </c>
      <c r="D5870" s="6" t="s">
        <v>26</v>
      </c>
      <c r="E5870" s="6" t="s">
        <v>8</v>
      </c>
      <c r="G5870" s="6" t="s">
        <v>27</v>
      </c>
      <c r="H5870" s="7">
        <v>6660955.0</v>
      </c>
      <c r="I5870" s="8">
        <v>6662085.0</v>
      </c>
      <c r="J5870" t="s">
        <v>37</v>
      </c>
      <c r="K5870" t="s">
        <v>13820</v>
      </c>
      <c r="L5870" t="s">
        <v>13820</v>
      </c>
      <c r="N5870" t="s">
        <v>778</v>
      </c>
      <c r="Q5870" t="s">
        <v>13821</v>
      </c>
      <c r="R5870">
        <v>1131.0</v>
      </c>
      <c r="S5870">
        <v>376.0</v>
      </c>
    </row>
    <row r="5871" ht="15.75" customHeight="1">
      <c r="A5871" s="6" t="s">
        <v>23</v>
      </c>
      <c r="B5871" s="6" t="s">
        <v>24</v>
      </c>
      <c r="C5871" s="6" t="s">
        <v>25</v>
      </c>
      <c r="D5871" s="6" t="s">
        <v>26</v>
      </c>
      <c r="E5871" s="6" t="s">
        <v>8</v>
      </c>
      <c r="G5871" s="6" t="s">
        <v>27</v>
      </c>
      <c r="H5871" s="7">
        <v>6662127.0</v>
      </c>
      <c r="I5871" s="8">
        <v>6663356.0</v>
      </c>
      <c r="J5871" t="s">
        <v>37</v>
      </c>
      <c r="K5871" t="s">
        <v>13822</v>
      </c>
      <c r="L5871" t="s">
        <v>13822</v>
      </c>
      <c r="N5871" t="s">
        <v>726</v>
      </c>
      <c r="Q5871" t="s">
        <v>13823</v>
      </c>
      <c r="R5871">
        <v>1230.0</v>
      </c>
      <c r="S5871">
        <v>409.0</v>
      </c>
    </row>
    <row r="5872" ht="15.75" customHeight="1">
      <c r="A5872" s="6" t="s">
        <v>23</v>
      </c>
      <c r="B5872" s="6" t="s">
        <v>24</v>
      </c>
      <c r="C5872" s="6" t="s">
        <v>25</v>
      </c>
      <c r="D5872" s="6" t="s">
        <v>26</v>
      </c>
      <c r="E5872" s="6" t="s">
        <v>8</v>
      </c>
      <c r="G5872" s="6" t="s">
        <v>27</v>
      </c>
      <c r="H5872" s="7">
        <v>6663343.0</v>
      </c>
      <c r="I5872" s="8">
        <v>6663804.0</v>
      </c>
      <c r="J5872" t="s">
        <v>37</v>
      </c>
      <c r="K5872" t="s">
        <v>13824</v>
      </c>
      <c r="L5872" t="s">
        <v>13824</v>
      </c>
      <c r="N5872" t="s">
        <v>33</v>
      </c>
      <c r="Q5872" t="s">
        <v>13825</v>
      </c>
      <c r="R5872">
        <v>462.0</v>
      </c>
      <c r="S5872">
        <v>153.0</v>
      </c>
    </row>
    <row r="5873" ht="15.75" customHeight="1">
      <c r="A5873" s="6" t="s">
        <v>23</v>
      </c>
      <c r="B5873" s="6" t="s">
        <v>24</v>
      </c>
      <c r="C5873" s="6" t="s">
        <v>25</v>
      </c>
      <c r="D5873" s="6" t="s">
        <v>26</v>
      </c>
      <c r="E5873" s="6" t="s">
        <v>8</v>
      </c>
      <c r="G5873" s="6" t="s">
        <v>27</v>
      </c>
      <c r="H5873" s="7">
        <v>6663801.0</v>
      </c>
      <c r="I5873" s="8">
        <v>6665192.0</v>
      </c>
      <c r="J5873" t="s">
        <v>37</v>
      </c>
      <c r="K5873" t="s">
        <v>13826</v>
      </c>
      <c r="L5873" t="s">
        <v>13826</v>
      </c>
      <c r="N5873" t="s">
        <v>13827</v>
      </c>
      <c r="Q5873" t="s">
        <v>13828</v>
      </c>
      <c r="R5873">
        <v>1392.0</v>
      </c>
      <c r="S5873">
        <v>463.0</v>
      </c>
    </row>
    <row r="5874" ht="15.75" customHeight="1">
      <c r="A5874" s="6" t="s">
        <v>23</v>
      </c>
      <c r="B5874" s="6" t="s">
        <v>24</v>
      </c>
      <c r="C5874" s="6" t="s">
        <v>25</v>
      </c>
      <c r="D5874" s="6" t="s">
        <v>26</v>
      </c>
      <c r="E5874" s="6" t="s">
        <v>8</v>
      </c>
      <c r="G5874" s="6" t="s">
        <v>27</v>
      </c>
      <c r="H5874" s="7">
        <v>6665113.0</v>
      </c>
      <c r="I5874" s="8">
        <v>6665502.0</v>
      </c>
      <c r="J5874" t="s">
        <v>37</v>
      </c>
      <c r="K5874" t="s">
        <v>13829</v>
      </c>
      <c r="L5874" t="s">
        <v>13829</v>
      </c>
      <c r="N5874" t="s">
        <v>5839</v>
      </c>
      <c r="Q5874" t="s">
        <v>13830</v>
      </c>
      <c r="R5874">
        <v>390.0</v>
      </c>
      <c r="S5874">
        <v>129.0</v>
      </c>
    </row>
    <row r="5875" ht="15.75" customHeight="1">
      <c r="A5875" s="6" t="s">
        <v>23</v>
      </c>
      <c r="B5875" s="6" t="s">
        <v>24</v>
      </c>
      <c r="C5875" s="6" t="s">
        <v>25</v>
      </c>
      <c r="D5875" s="6" t="s">
        <v>26</v>
      </c>
      <c r="E5875" s="6" t="s">
        <v>8</v>
      </c>
      <c r="G5875" s="6" t="s">
        <v>27</v>
      </c>
      <c r="H5875" s="7">
        <v>6665508.0</v>
      </c>
      <c r="I5875" s="8">
        <v>6666761.0</v>
      </c>
      <c r="J5875" t="s">
        <v>37</v>
      </c>
      <c r="K5875" t="s">
        <v>13831</v>
      </c>
      <c r="L5875" t="s">
        <v>13831</v>
      </c>
      <c r="N5875" t="s">
        <v>13832</v>
      </c>
      <c r="Q5875" t="s">
        <v>13833</v>
      </c>
      <c r="R5875">
        <v>1254.0</v>
      </c>
      <c r="S5875">
        <v>417.0</v>
      </c>
    </row>
    <row r="5876" ht="15.75" customHeight="1">
      <c r="A5876" s="6" t="s">
        <v>23</v>
      </c>
      <c r="B5876" s="6" t="s">
        <v>24</v>
      </c>
      <c r="C5876" s="6" t="s">
        <v>25</v>
      </c>
      <c r="D5876" s="6" t="s">
        <v>26</v>
      </c>
      <c r="E5876" s="6" t="s">
        <v>8</v>
      </c>
      <c r="G5876" s="6" t="s">
        <v>27</v>
      </c>
      <c r="H5876" s="7">
        <v>6666804.0</v>
      </c>
      <c r="I5876" s="8">
        <v>6667829.0</v>
      </c>
      <c r="J5876" t="s">
        <v>37</v>
      </c>
      <c r="K5876" t="s">
        <v>13834</v>
      </c>
      <c r="L5876" t="s">
        <v>13834</v>
      </c>
      <c r="N5876" t="s">
        <v>33</v>
      </c>
      <c r="Q5876" t="s">
        <v>13835</v>
      </c>
      <c r="R5876">
        <v>1026.0</v>
      </c>
      <c r="S5876">
        <v>341.0</v>
      </c>
    </row>
    <row r="5877" ht="15.75" customHeight="1">
      <c r="A5877" s="6" t="s">
        <v>23</v>
      </c>
      <c r="B5877" s="6" t="s">
        <v>113</v>
      </c>
      <c r="C5877" s="6" t="s">
        <v>25</v>
      </c>
      <c r="D5877" s="6" t="s">
        <v>26</v>
      </c>
      <c r="E5877" s="6" t="s">
        <v>8</v>
      </c>
      <c r="G5877" s="6" t="s">
        <v>27</v>
      </c>
      <c r="H5877" s="7">
        <v>6667841.0</v>
      </c>
      <c r="I5877" s="8">
        <v>6667918.0</v>
      </c>
      <c r="J5877" t="s">
        <v>28</v>
      </c>
      <c r="N5877" t="s">
        <v>920</v>
      </c>
      <c r="Q5877" t="s">
        <v>13836</v>
      </c>
      <c r="R5877">
        <v>78.0</v>
      </c>
      <c r="T5877" t="s">
        <v>129</v>
      </c>
    </row>
    <row r="5878" ht="15.75" customHeight="1">
      <c r="A5878" s="6" t="s">
        <v>23</v>
      </c>
      <c r="B5878" s="6" t="s">
        <v>24</v>
      </c>
      <c r="C5878" s="6" t="s">
        <v>25</v>
      </c>
      <c r="D5878" s="6" t="s">
        <v>26</v>
      </c>
      <c r="E5878" s="6" t="s">
        <v>8</v>
      </c>
      <c r="G5878" s="6" t="s">
        <v>27</v>
      </c>
      <c r="H5878" s="7">
        <v>6667881.0</v>
      </c>
      <c r="I5878" s="8">
        <v>6668786.0</v>
      </c>
      <c r="J5878" t="s">
        <v>28</v>
      </c>
      <c r="K5878" t="s">
        <v>13837</v>
      </c>
      <c r="L5878" t="s">
        <v>13837</v>
      </c>
      <c r="N5878" t="s">
        <v>13838</v>
      </c>
      <c r="Q5878" t="s">
        <v>13839</v>
      </c>
      <c r="R5878">
        <v>906.0</v>
      </c>
      <c r="S5878">
        <v>301.0</v>
      </c>
    </row>
    <row r="5879" ht="15.75" customHeight="1">
      <c r="A5879" s="6" t="s">
        <v>23</v>
      </c>
      <c r="B5879" s="6" t="s">
        <v>24</v>
      </c>
      <c r="C5879" s="6" t="s">
        <v>25</v>
      </c>
      <c r="D5879" s="6" t="s">
        <v>26</v>
      </c>
      <c r="E5879" s="6" t="s">
        <v>8</v>
      </c>
      <c r="G5879" s="6" t="s">
        <v>27</v>
      </c>
      <c r="H5879" s="7">
        <v>6669171.0</v>
      </c>
      <c r="I5879" s="8">
        <v>6669830.0</v>
      </c>
      <c r="J5879" t="s">
        <v>37</v>
      </c>
      <c r="K5879" t="s">
        <v>13840</v>
      </c>
      <c r="L5879" t="s">
        <v>13840</v>
      </c>
      <c r="N5879" t="s">
        <v>296</v>
      </c>
      <c r="Q5879" t="s">
        <v>13841</v>
      </c>
      <c r="R5879">
        <v>660.0</v>
      </c>
      <c r="S5879">
        <v>219.0</v>
      </c>
    </row>
    <row r="5880" ht="15.75" customHeight="1">
      <c r="A5880" s="6" t="s">
        <v>23</v>
      </c>
      <c r="B5880" s="6" t="s">
        <v>24</v>
      </c>
      <c r="C5880" s="6" t="s">
        <v>25</v>
      </c>
      <c r="D5880" s="6" t="s">
        <v>26</v>
      </c>
      <c r="E5880" s="6" t="s">
        <v>8</v>
      </c>
      <c r="G5880" s="6" t="s">
        <v>27</v>
      </c>
      <c r="H5880" s="7">
        <v>6669862.0</v>
      </c>
      <c r="I5880" s="8">
        <v>6670995.0</v>
      </c>
      <c r="J5880" t="s">
        <v>28</v>
      </c>
      <c r="K5880" t="s">
        <v>13842</v>
      </c>
      <c r="L5880" t="s">
        <v>13842</v>
      </c>
      <c r="N5880" t="s">
        <v>33</v>
      </c>
      <c r="Q5880" t="s">
        <v>13843</v>
      </c>
      <c r="R5880">
        <v>1134.0</v>
      </c>
      <c r="S5880">
        <v>377.0</v>
      </c>
    </row>
    <row r="5881" ht="15.75" customHeight="1">
      <c r="A5881" s="6" t="s">
        <v>23</v>
      </c>
      <c r="B5881" s="6" t="s">
        <v>24</v>
      </c>
      <c r="C5881" s="6" t="s">
        <v>25</v>
      </c>
      <c r="D5881" s="6" t="s">
        <v>26</v>
      </c>
      <c r="E5881" s="6" t="s">
        <v>8</v>
      </c>
      <c r="G5881" s="6" t="s">
        <v>27</v>
      </c>
      <c r="H5881" s="7">
        <v>6671209.0</v>
      </c>
      <c r="I5881" s="8">
        <v>6672363.0</v>
      </c>
      <c r="J5881" t="s">
        <v>37</v>
      </c>
      <c r="K5881" t="s">
        <v>13844</v>
      </c>
      <c r="L5881" t="s">
        <v>13844</v>
      </c>
      <c r="N5881" t="s">
        <v>33</v>
      </c>
      <c r="Q5881" t="s">
        <v>13845</v>
      </c>
      <c r="R5881">
        <v>1155.0</v>
      </c>
      <c r="S5881">
        <v>384.0</v>
      </c>
    </row>
    <row r="5882" ht="15.75" customHeight="1">
      <c r="A5882" s="6" t="s">
        <v>23</v>
      </c>
      <c r="B5882" s="6" t="s">
        <v>24</v>
      </c>
      <c r="C5882" s="6" t="s">
        <v>25</v>
      </c>
      <c r="D5882" s="6" t="s">
        <v>26</v>
      </c>
      <c r="E5882" s="6" t="s">
        <v>8</v>
      </c>
      <c r="G5882" s="6" t="s">
        <v>27</v>
      </c>
      <c r="H5882" s="7">
        <v>6672618.0</v>
      </c>
      <c r="I5882" s="8">
        <v>6673532.0</v>
      </c>
      <c r="J5882" t="s">
        <v>37</v>
      </c>
      <c r="K5882" t="s">
        <v>13846</v>
      </c>
      <c r="L5882" t="s">
        <v>13846</v>
      </c>
      <c r="N5882" t="s">
        <v>317</v>
      </c>
      <c r="Q5882" t="s">
        <v>13847</v>
      </c>
      <c r="R5882">
        <v>915.0</v>
      </c>
      <c r="S5882">
        <v>304.0</v>
      </c>
    </row>
    <row r="5883" ht="15.75" customHeight="1">
      <c r="A5883" s="6" t="s">
        <v>23</v>
      </c>
      <c r="B5883" s="6" t="s">
        <v>24</v>
      </c>
      <c r="C5883" s="6" t="s">
        <v>25</v>
      </c>
      <c r="D5883" s="6" t="s">
        <v>26</v>
      </c>
      <c r="E5883" s="6" t="s">
        <v>8</v>
      </c>
      <c r="G5883" s="6" t="s">
        <v>27</v>
      </c>
      <c r="H5883" s="7">
        <v>6673529.0</v>
      </c>
      <c r="I5883" s="8">
        <v>6675154.0</v>
      </c>
      <c r="J5883" t="s">
        <v>37</v>
      </c>
      <c r="K5883" t="s">
        <v>13848</v>
      </c>
      <c r="L5883" t="s">
        <v>13848</v>
      </c>
      <c r="N5883" t="s">
        <v>33</v>
      </c>
      <c r="Q5883" t="s">
        <v>13849</v>
      </c>
      <c r="R5883">
        <v>1626.0</v>
      </c>
      <c r="S5883">
        <v>541.0</v>
      </c>
    </row>
    <row r="5884" ht="15.75" customHeight="1">
      <c r="A5884" s="6" t="s">
        <v>23</v>
      </c>
      <c r="B5884" s="6" t="s">
        <v>24</v>
      </c>
      <c r="C5884" s="6" t="s">
        <v>25</v>
      </c>
      <c r="D5884" s="6" t="s">
        <v>26</v>
      </c>
      <c r="E5884" s="6" t="s">
        <v>8</v>
      </c>
      <c r="G5884" s="6" t="s">
        <v>27</v>
      </c>
      <c r="H5884" s="7">
        <v>6675302.0</v>
      </c>
      <c r="I5884" s="8">
        <v>6676552.0</v>
      </c>
      <c r="J5884" t="s">
        <v>28</v>
      </c>
      <c r="K5884" t="s">
        <v>13850</v>
      </c>
      <c r="L5884" t="s">
        <v>13850</v>
      </c>
      <c r="N5884" t="s">
        <v>201</v>
      </c>
      <c r="Q5884" t="s">
        <v>13851</v>
      </c>
      <c r="R5884">
        <v>1251.0</v>
      </c>
      <c r="S5884">
        <v>416.0</v>
      </c>
    </row>
    <row r="5885" ht="15.75" customHeight="1">
      <c r="A5885" s="6" t="s">
        <v>23</v>
      </c>
      <c r="B5885" s="6" t="s">
        <v>24</v>
      </c>
      <c r="C5885" s="6" t="s">
        <v>25</v>
      </c>
      <c r="D5885" s="6" t="s">
        <v>26</v>
      </c>
      <c r="E5885" s="6" t="s">
        <v>8</v>
      </c>
      <c r="G5885" s="6" t="s">
        <v>27</v>
      </c>
      <c r="H5885" s="7">
        <v>6676668.0</v>
      </c>
      <c r="I5885" s="8">
        <v>6677690.0</v>
      </c>
      <c r="J5885" t="s">
        <v>28</v>
      </c>
      <c r="K5885" t="s">
        <v>13852</v>
      </c>
      <c r="L5885" t="s">
        <v>13852</v>
      </c>
      <c r="N5885" t="s">
        <v>567</v>
      </c>
      <c r="Q5885" t="s">
        <v>13853</v>
      </c>
      <c r="R5885">
        <v>1023.0</v>
      </c>
      <c r="S5885">
        <v>340.0</v>
      </c>
    </row>
    <row r="5886" ht="15.75" customHeight="1">
      <c r="A5886" s="6" t="s">
        <v>23</v>
      </c>
      <c r="B5886" s="6" t="s">
        <v>24</v>
      </c>
      <c r="C5886" s="6" t="s">
        <v>25</v>
      </c>
      <c r="D5886" s="6" t="s">
        <v>26</v>
      </c>
      <c r="E5886" s="6" t="s">
        <v>8</v>
      </c>
      <c r="G5886" s="6" t="s">
        <v>27</v>
      </c>
      <c r="H5886" s="7">
        <v>6677845.0</v>
      </c>
      <c r="I5886" s="8">
        <v>6679137.0</v>
      </c>
      <c r="J5886" t="s">
        <v>37</v>
      </c>
      <c r="K5886" t="s">
        <v>13854</v>
      </c>
      <c r="L5886" t="s">
        <v>13854</v>
      </c>
      <c r="N5886" t="s">
        <v>6331</v>
      </c>
      <c r="Q5886" t="s">
        <v>13855</v>
      </c>
      <c r="R5886">
        <v>1293.0</v>
      </c>
      <c r="S5886">
        <v>430.0</v>
      </c>
    </row>
    <row r="5887" ht="15.75" customHeight="1">
      <c r="A5887" s="6" t="s">
        <v>23</v>
      </c>
      <c r="B5887" s="6" t="s">
        <v>24</v>
      </c>
      <c r="C5887" s="6" t="s">
        <v>25</v>
      </c>
      <c r="D5887" s="6" t="s">
        <v>26</v>
      </c>
      <c r="E5887" s="6" t="s">
        <v>8</v>
      </c>
      <c r="G5887" s="6" t="s">
        <v>27</v>
      </c>
      <c r="H5887" s="7">
        <v>6679157.0</v>
      </c>
      <c r="I5887" s="8">
        <v>6680122.0</v>
      </c>
      <c r="J5887" t="s">
        <v>37</v>
      </c>
      <c r="K5887" t="s">
        <v>13856</v>
      </c>
      <c r="L5887" t="s">
        <v>13856</v>
      </c>
      <c r="N5887" t="s">
        <v>413</v>
      </c>
      <c r="Q5887" t="s">
        <v>13857</v>
      </c>
      <c r="R5887">
        <v>966.0</v>
      </c>
      <c r="S5887">
        <v>321.0</v>
      </c>
    </row>
    <row r="5888" ht="15.75" customHeight="1">
      <c r="A5888" s="6" t="s">
        <v>23</v>
      </c>
      <c r="B5888" s="6" t="s">
        <v>24</v>
      </c>
      <c r="C5888" s="6" t="s">
        <v>25</v>
      </c>
      <c r="D5888" s="6" t="s">
        <v>26</v>
      </c>
      <c r="E5888" s="6" t="s">
        <v>8</v>
      </c>
      <c r="G5888" s="6" t="s">
        <v>27</v>
      </c>
      <c r="H5888" s="7">
        <v>6680122.0</v>
      </c>
      <c r="I5888" s="8">
        <v>6680940.0</v>
      </c>
      <c r="J5888" t="s">
        <v>37</v>
      </c>
      <c r="K5888" t="s">
        <v>13858</v>
      </c>
      <c r="L5888" t="s">
        <v>13858</v>
      </c>
      <c r="N5888" t="s">
        <v>410</v>
      </c>
      <c r="Q5888" t="s">
        <v>13859</v>
      </c>
      <c r="R5888">
        <v>819.0</v>
      </c>
      <c r="S5888">
        <v>272.0</v>
      </c>
    </row>
    <row r="5889" ht="15.75" customHeight="1">
      <c r="A5889" s="6" t="s">
        <v>23</v>
      </c>
      <c r="B5889" s="6" t="s">
        <v>24</v>
      </c>
      <c r="C5889" s="6" t="s">
        <v>25</v>
      </c>
      <c r="D5889" s="6" t="s">
        <v>26</v>
      </c>
      <c r="E5889" s="6" t="s">
        <v>8</v>
      </c>
      <c r="G5889" s="6" t="s">
        <v>27</v>
      </c>
      <c r="H5889" s="7">
        <v>6680949.0</v>
      </c>
      <c r="I5889" s="8">
        <v>6683351.0</v>
      </c>
      <c r="J5889" t="s">
        <v>37</v>
      </c>
      <c r="K5889" t="s">
        <v>13860</v>
      </c>
      <c r="L5889" t="s">
        <v>13860</v>
      </c>
      <c r="N5889" t="s">
        <v>584</v>
      </c>
      <c r="Q5889" t="s">
        <v>13861</v>
      </c>
      <c r="R5889">
        <v>2403.0</v>
      </c>
      <c r="S5889">
        <v>800.0</v>
      </c>
    </row>
    <row r="5890" ht="15.75" customHeight="1">
      <c r="A5890" s="6" t="s">
        <v>23</v>
      </c>
      <c r="B5890" s="6" t="s">
        <v>24</v>
      </c>
      <c r="C5890" s="6" t="s">
        <v>25</v>
      </c>
      <c r="D5890" s="6" t="s">
        <v>26</v>
      </c>
      <c r="E5890" s="6" t="s">
        <v>8</v>
      </c>
      <c r="G5890" s="6" t="s">
        <v>27</v>
      </c>
      <c r="H5890" s="7">
        <v>6683626.0</v>
      </c>
      <c r="I5890" s="8">
        <v>6686385.0</v>
      </c>
      <c r="J5890" t="s">
        <v>28</v>
      </c>
      <c r="K5890" t="s">
        <v>13862</v>
      </c>
      <c r="L5890" t="s">
        <v>13862</v>
      </c>
      <c r="N5890" t="s">
        <v>1921</v>
      </c>
      <c r="Q5890" t="s">
        <v>13863</v>
      </c>
      <c r="R5890">
        <v>2760.0</v>
      </c>
      <c r="S5890">
        <v>919.0</v>
      </c>
    </row>
    <row r="5891" ht="15.75" customHeight="1">
      <c r="A5891" s="6" t="s">
        <v>23</v>
      </c>
      <c r="B5891" s="6" t="s">
        <v>24</v>
      </c>
      <c r="C5891" s="6" t="s">
        <v>25</v>
      </c>
      <c r="D5891" s="6" t="s">
        <v>26</v>
      </c>
      <c r="E5891" s="6" t="s">
        <v>8</v>
      </c>
      <c r="G5891" s="6" t="s">
        <v>27</v>
      </c>
      <c r="H5891" s="7">
        <v>6686425.0</v>
      </c>
      <c r="I5891" s="8">
        <v>6687744.0</v>
      </c>
      <c r="J5891" t="s">
        <v>28</v>
      </c>
      <c r="K5891" t="s">
        <v>13864</v>
      </c>
      <c r="L5891" t="s">
        <v>13864</v>
      </c>
      <c r="N5891" t="s">
        <v>320</v>
      </c>
      <c r="Q5891" t="s">
        <v>13865</v>
      </c>
      <c r="R5891">
        <v>1320.0</v>
      </c>
      <c r="S5891">
        <v>439.0</v>
      </c>
    </row>
    <row r="5892" ht="15.75" customHeight="1">
      <c r="A5892" s="6" t="s">
        <v>23</v>
      </c>
      <c r="B5892" s="6" t="s">
        <v>24</v>
      </c>
      <c r="C5892" s="6" t="s">
        <v>25</v>
      </c>
      <c r="D5892" s="6" t="s">
        <v>26</v>
      </c>
      <c r="E5892" s="6" t="s">
        <v>8</v>
      </c>
      <c r="G5892" s="6" t="s">
        <v>27</v>
      </c>
      <c r="H5892" s="7">
        <v>6687741.0</v>
      </c>
      <c r="I5892" s="8">
        <v>6688703.0</v>
      </c>
      <c r="J5892" t="s">
        <v>28</v>
      </c>
      <c r="K5892" t="s">
        <v>13866</v>
      </c>
      <c r="L5892" t="s">
        <v>13866</v>
      </c>
      <c r="N5892" t="s">
        <v>317</v>
      </c>
      <c r="Q5892" t="s">
        <v>13867</v>
      </c>
      <c r="R5892">
        <v>963.0</v>
      </c>
      <c r="S5892">
        <v>320.0</v>
      </c>
    </row>
    <row r="5893" ht="15.75" customHeight="1">
      <c r="A5893" s="6" t="s">
        <v>23</v>
      </c>
      <c r="B5893" s="6" t="s">
        <v>24</v>
      </c>
      <c r="C5893" s="6" t="s">
        <v>25</v>
      </c>
      <c r="D5893" s="6" t="s">
        <v>26</v>
      </c>
      <c r="E5893" s="6" t="s">
        <v>8</v>
      </c>
      <c r="G5893" s="6" t="s">
        <v>27</v>
      </c>
      <c r="H5893" s="7">
        <v>6688891.0</v>
      </c>
      <c r="I5893" s="8">
        <v>6689052.0</v>
      </c>
      <c r="J5893" t="s">
        <v>28</v>
      </c>
      <c r="K5893" t="s">
        <v>13868</v>
      </c>
      <c r="L5893" t="s">
        <v>13868</v>
      </c>
      <c r="N5893" t="s">
        <v>33</v>
      </c>
      <c r="Q5893" t="s">
        <v>13869</v>
      </c>
      <c r="R5893">
        <v>162.0</v>
      </c>
      <c r="S5893">
        <v>53.0</v>
      </c>
    </row>
    <row r="5894" ht="15.75" customHeight="1">
      <c r="A5894" s="6" t="s">
        <v>23</v>
      </c>
      <c r="B5894" s="6" t="s">
        <v>24</v>
      </c>
      <c r="C5894" s="6" t="s">
        <v>25</v>
      </c>
      <c r="D5894" s="6" t="s">
        <v>26</v>
      </c>
      <c r="E5894" s="6" t="s">
        <v>8</v>
      </c>
      <c r="G5894" s="6" t="s">
        <v>27</v>
      </c>
      <c r="H5894" s="7">
        <v>6689209.0</v>
      </c>
      <c r="I5894" s="8">
        <v>6689490.0</v>
      </c>
      <c r="J5894" t="s">
        <v>37</v>
      </c>
      <c r="K5894" t="s">
        <v>13870</v>
      </c>
      <c r="L5894" t="s">
        <v>13870</v>
      </c>
      <c r="N5894" t="s">
        <v>33</v>
      </c>
      <c r="Q5894" t="s">
        <v>13871</v>
      </c>
      <c r="R5894">
        <v>282.0</v>
      </c>
      <c r="S5894">
        <v>93.0</v>
      </c>
    </row>
    <row r="5895" ht="15.75" customHeight="1">
      <c r="A5895" s="6" t="s">
        <v>23</v>
      </c>
      <c r="B5895" s="6" t="s">
        <v>24</v>
      </c>
      <c r="C5895" s="6" t="s">
        <v>25</v>
      </c>
      <c r="D5895" s="6" t="s">
        <v>26</v>
      </c>
      <c r="E5895" s="6" t="s">
        <v>8</v>
      </c>
      <c r="G5895" s="6" t="s">
        <v>27</v>
      </c>
      <c r="H5895" s="7">
        <v>6689593.0</v>
      </c>
      <c r="I5895" s="8">
        <v>6689937.0</v>
      </c>
      <c r="J5895" t="s">
        <v>37</v>
      </c>
      <c r="K5895" t="s">
        <v>13872</v>
      </c>
      <c r="L5895" t="s">
        <v>13872</v>
      </c>
      <c r="N5895" t="s">
        <v>33</v>
      </c>
      <c r="Q5895" t="s">
        <v>13873</v>
      </c>
      <c r="R5895">
        <v>345.0</v>
      </c>
      <c r="S5895">
        <v>114.0</v>
      </c>
    </row>
    <row r="5896" ht="15.75" customHeight="1">
      <c r="A5896" s="6" t="s">
        <v>23</v>
      </c>
      <c r="B5896" s="6" t="s">
        <v>24</v>
      </c>
      <c r="C5896" s="6" t="s">
        <v>25</v>
      </c>
      <c r="D5896" s="6" t="s">
        <v>26</v>
      </c>
      <c r="E5896" s="6" t="s">
        <v>8</v>
      </c>
      <c r="G5896" s="6" t="s">
        <v>27</v>
      </c>
      <c r="H5896" s="7">
        <v>6690141.0</v>
      </c>
      <c r="I5896" s="8">
        <v>6692342.0</v>
      </c>
      <c r="J5896" t="s">
        <v>37</v>
      </c>
      <c r="K5896" t="s">
        <v>13874</v>
      </c>
      <c r="L5896" t="s">
        <v>13874</v>
      </c>
      <c r="N5896" t="s">
        <v>2740</v>
      </c>
      <c r="Q5896" t="s">
        <v>13875</v>
      </c>
      <c r="R5896">
        <v>2202.0</v>
      </c>
      <c r="S5896">
        <v>733.0</v>
      </c>
    </row>
    <row r="5897" ht="15.75" customHeight="1">
      <c r="A5897" s="6" t="s">
        <v>23</v>
      </c>
      <c r="B5897" s="6" t="s">
        <v>24</v>
      </c>
      <c r="C5897" s="6" t="s">
        <v>25</v>
      </c>
      <c r="D5897" s="6" t="s">
        <v>26</v>
      </c>
      <c r="E5897" s="6" t="s">
        <v>8</v>
      </c>
      <c r="G5897" s="6" t="s">
        <v>27</v>
      </c>
      <c r="H5897" s="7">
        <v>6692488.0</v>
      </c>
      <c r="I5897" s="8">
        <v>6693732.0</v>
      </c>
      <c r="J5897" t="s">
        <v>37</v>
      </c>
      <c r="K5897" t="s">
        <v>13876</v>
      </c>
      <c r="L5897" t="s">
        <v>13876</v>
      </c>
      <c r="N5897" t="s">
        <v>1378</v>
      </c>
      <c r="Q5897" t="s">
        <v>13877</v>
      </c>
      <c r="R5897">
        <v>1245.0</v>
      </c>
      <c r="S5897">
        <v>414.0</v>
      </c>
    </row>
    <row r="5898" ht="15.75" customHeight="1">
      <c r="A5898" s="6" t="s">
        <v>23</v>
      </c>
      <c r="B5898" s="6" t="s">
        <v>24</v>
      </c>
      <c r="C5898" s="6" t="s">
        <v>25</v>
      </c>
      <c r="D5898" s="6" t="s">
        <v>26</v>
      </c>
      <c r="E5898" s="6" t="s">
        <v>8</v>
      </c>
      <c r="G5898" s="6" t="s">
        <v>27</v>
      </c>
      <c r="H5898" s="7">
        <v>6693729.0</v>
      </c>
      <c r="I5898" s="8">
        <v>6694400.0</v>
      </c>
      <c r="J5898" t="s">
        <v>37</v>
      </c>
      <c r="K5898" t="s">
        <v>13878</v>
      </c>
      <c r="L5898" t="s">
        <v>13878</v>
      </c>
      <c r="N5898" t="s">
        <v>296</v>
      </c>
      <c r="Q5898" t="s">
        <v>13879</v>
      </c>
      <c r="R5898">
        <v>672.0</v>
      </c>
      <c r="S5898">
        <v>223.0</v>
      </c>
    </row>
    <row r="5899" ht="15.75" customHeight="1">
      <c r="A5899" s="6" t="s">
        <v>23</v>
      </c>
      <c r="B5899" s="6" t="s">
        <v>24</v>
      </c>
      <c r="C5899" s="6" t="s">
        <v>25</v>
      </c>
      <c r="D5899" s="6" t="s">
        <v>26</v>
      </c>
      <c r="E5899" s="6" t="s">
        <v>8</v>
      </c>
      <c r="G5899" s="6" t="s">
        <v>27</v>
      </c>
      <c r="H5899" s="7">
        <v>6694430.0</v>
      </c>
      <c r="I5899" s="8">
        <v>6695860.0</v>
      </c>
      <c r="J5899" t="s">
        <v>28</v>
      </c>
      <c r="K5899" t="s">
        <v>13880</v>
      </c>
      <c r="L5899" t="s">
        <v>13880</v>
      </c>
      <c r="N5899" t="s">
        <v>13881</v>
      </c>
      <c r="Q5899" t="s">
        <v>13882</v>
      </c>
      <c r="R5899">
        <v>1431.0</v>
      </c>
      <c r="S5899">
        <v>476.0</v>
      </c>
    </row>
    <row r="5900" ht="15.75" customHeight="1">
      <c r="A5900" s="6" t="s">
        <v>23</v>
      </c>
      <c r="B5900" s="6" t="s">
        <v>24</v>
      </c>
      <c r="C5900" s="6" t="s">
        <v>25</v>
      </c>
      <c r="D5900" s="6" t="s">
        <v>26</v>
      </c>
      <c r="E5900" s="6" t="s">
        <v>8</v>
      </c>
      <c r="G5900" s="6" t="s">
        <v>27</v>
      </c>
      <c r="H5900" s="7">
        <v>6695867.0</v>
      </c>
      <c r="I5900" s="8">
        <v>6697435.0</v>
      </c>
      <c r="J5900" t="s">
        <v>28</v>
      </c>
      <c r="K5900" t="s">
        <v>13883</v>
      </c>
      <c r="L5900" t="s">
        <v>13883</v>
      </c>
      <c r="N5900" t="s">
        <v>13884</v>
      </c>
      <c r="Q5900" t="s">
        <v>13885</v>
      </c>
      <c r="R5900">
        <v>1569.0</v>
      </c>
      <c r="S5900">
        <v>522.0</v>
      </c>
    </row>
    <row r="5901" ht="15.75" customHeight="1">
      <c r="A5901" s="6" t="s">
        <v>23</v>
      </c>
      <c r="B5901" s="6" t="s">
        <v>24</v>
      </c>
      <c r="C5901" s="6" t="s">
        <v>25</v>
      </c>
      <c r="D5901" s="6" t="s">
        <v>26</v>
      </c>
      <c r="E5901" s="6" t="s">
        <v>8</v>
      </c>
      <c r="G5901" s="6" t="s">
        <v>27</v>
      </c>
      <c r="H5901" s="7">
        <v>6697652.0</v>
      </c>
      <c r="I5901" s="8">
        <v>6698842.0</v>
      </c>
      <c r="J5901" t="s">
        <v>37</v>
      </c>
      <c r="K5901" t="s">
        <v>1054</v>
      </c>
      <c r="L5901" t="s">
        <v>1054</v>
      </c>
      <c r="N5901" t="s">
        <v>1055</v>
      </c>
      <c r="Q5901" t="s">
        <v>13886</v>
      </c>
      <c r="R5901">
        <v>1191.0</v>
      </c>
      <c r="S5901">
        <v>396.0</v>
      </c>
    </row>
    <row r="5902" ht="15.75" customHeight="1">
      <c r="A5902" s="6" t="s">
        <v>23</v>
      </c>
      <c r="B5902" s="6" t="s">
        <v>24</v>
      </c>
      <c r="C5902" s="6" t="s">
        <v>25</v>
      </c>
      <c r="D5902" s="6" t="s">
        <v>26</v>
      </c>
      <c r="E5902" s="6" t="s">
        <v>8</v>
      </c>
      <c r="G5902" s="6" t="s">
        <v>27</v>
      </c>
      <c r="H5902" s="7">
        <v>6698806.0</v>
      </c>
      <c r="I5902" s="8">
        <v>6698988.0</v>
      </c>
      <c r="J5902" t="s">
        <v>37</v>
      </c>
      <c r="K5902" t="s">
        <v>1052</v>
      </c>
      <c r="L5902" t="s">
        <v>1052</v>
      </c>
      <c r="N5902" t="s">
        <v>33</v>
      </c>
      <c r="Q5902" t="s">
        <v>13887</v>
      </c>
      <c r="R5902">
        <v>183.0</v>
      </c>
      <c r="S5902">
        <v>60.0</v>
      </c>
    </row>
    <row r="5903" ht="15.75" customHeight="1">
      <c r="A5903" s="6" t="s">
        <v>23</v>
      </c>
      <c r="B5903" s="6" t="s">
        <v>24</v>
      </c>
      <c r="C5903" s="6" t="s">
        <v>25</v>
      </c>
      <c r="D5903" s="6" t="s">
        <v>26</v>
      </c>
      <c r="E5903" s="6" t="s">
        <v>8</v>
      </c>
      <c r="G5903" s="6" t="s">
        <v>27</v>
      </c>
      <c r="H5903" s="7">
        <v>6699112.0</v>
      </c>
      <c r="I5903" s="8">
        <v>6699720.0</v>
      </c>
      <c r="J5903" t="s">
        <v>37</v>
      </c>
      <c r="K5903" t="s">
        <v>13888</v>
      </c>
      <c r="L5903" t="s">
        <v>13888</v>
      </c>
      <c r="N5903" t="s">
        <v>13889</v>
      </c>
      <c r="Q5903" t="s">
        <v>13890</v>
      </c>
      <c r="R5903">
        <v>609.0</v>
      </c>
      <c r="S5903">
        <v>202.0</v>
      </c>
    </row>
    <row r="5904" ht="15.75" customHeight="1">
      <c r="A5904" s="6" t="s">
        <v>23</v>
      </c>
      <c r="B5904" s="6" t="s">
        <v>24</v>
      </c>
      <c r="C5904" s="6" t="s">
        <v>25</v>
      </c>
      <c r="D5904" s="6" t="s">
        <v>26</v>
      </c>
      <c r="E5904" s="6" t="s">
        <v>8</v>
      </c>
      <c r="G5904" s="6" t="s">
        <v>27</v>
      </c>
      <c r="H5904" s="7">
        <v>6699816.0</v>
      </c>
      <c r="I5904" s="8">
        <v>6700715.0</v>
      </c>
      <c r="J5904" t="s">
        <v>37</v>
      </c>
      <c r="K5904" t="s">
        <v>13891</v>
      </c>
      <c r="L5904" t="s">
        <v>13891</v>
      </c>
      <c r="N5904" t="s">
        <v>11780</v>
      </c>
      <c r="Q5904" t="s">
        <v>13892</v>
      </c>
      <c r="R5904">
        <v>900.0</v>
      </c>
      <c r="S5904">
        <v>299.0</v>
      </c>
    </row>
    <row r="5905" ht="15.75" customHeight="1">
      <c r="A5905" s="6" t="s">
        <v>23</v>
      </c>
      <c r="B5905" s="6" t="s">
        <v>24</v>
      </c>
      <c r="C5905" s="6" t="s">
        <v>25</v>
      </c>
      <c r="D5905" s="6" t="s">
        <v>26</v>
      </c>
      <c r="E5905" s="6" t="s">
        <v>8</v>
      </c>
      <c r="G5905" s="6" t="s">
        <v>27</v>
      </c>
      <c r="H5905" s="7">
        <v>6700820.0</v>
      </c>
      <c r="I5905" s="8">
        <v>6701377.0</v>
      </c>
      <c r="J5905" t="s">
        <v>37</v>
      </c>
      <c r="K5905" t="s">
        <v>13893</v>
      </c>
      <c r="L5905" t="s">
        <v>13893</v>
      </c>
      <c r="N5905" t="s">
        <v>9967</v>
      </c>
      <c r="Q5905" t="s">
        <v>13894</v>
      </c>
      <c r="R5905">
        <v>558.0</v>
      </c>
      <c r="S5905">
        <v>185.0</v>
      </c>
    </row>
    <row r="5906" ht="15.75" customHeight="1">
      <c r="A5906" s="6" t="s">
        <v>23</v>
      </c>
      <c r="B5906" s="6" t="s">
        <v>24</v>
      </c>
      <c r="C5906" s="6" t="s">
        <v>25</v>
      </c>
      <c r="D5906" s="6" t="s">
        <v>26</v>
      </c>
      <c r="E5906" s="6" t="s">
        <v>8</v>
      </c>
      <c r="G5906" s="6" t="s">
        <v>27</v>
      </c>
      <c r="H5906" s="7">
        <v>6701333.0</v>
      </c>
      <c r="I5906" s="8">
        <v>6702655.0</v>
      </c>
      <c r="J5906" t="s">
        <v>28</v>
      </c>
      <c r="K5906" t="s">
        <v>13895</v>
      </c>
      <c r="L5906" t="s">
        <v>13895</v>
      </c>
      <c r="N5906" t="s">
        <v>33</v>
      </c>
      <c r="Q5906" t="s">
        <v>13896</v>
      </c>
      <c r="R5906">
        <v>1323.0</v>
      </c>
      <c r="S5906">
        <v>440.0</v>
      </c>
    </row>
    <row r="5907" ht="15.75" customHeight="1">
      <c r="A5907" s="6" t="s">
        <v>23</v>
      </c>
      <c r="B5907" s="6" t="s">
        <v>24</v>
      </c>
      <c r="C5907" s="6" t="s">
        <v>25</v>
      </c>
      <c r="D5907" s="6" t="s">
        <v>26</v>
      </c>
      <c r="E5907" s="6" t="s">
        <v>8</v>
      </c>
      <c r="G5907" s="6" t="s">
        <v>27</v>
      </c>
      <c r="H5907" s="7">
        <v>6703220.0</v>
      </c>
      <c r="I5907" s="8">
        <v>6704116.0</v>
      </c>
      <c r="J5907" t="s">
        <v>37</v>
      </c>
      <c r="K5907" t="s">
        <v>13897</v>
      </c>
      <c r="L5907" t="s">
        <v>13897</v>
      </c>
      <c r="N5907" t="s">
        <v>13898</v>
      </c>
      <c r="Q5907" t="s">
        <v>13899</v>
      </c>
      <c r="R5907">
        <v>897.0</v>
      </c>
      <c r="S5907">
        <v>298.0</v>
      </c>
    </row>
    <row r="5908" ht="15.75" customHeight="1">
      <c r="A5908" s="6" t="s">
        <v>23</v>
      </c>
      <c r="B5908" s="6" t="s">
        <v>24</v>
      </c>
      <c r="C5908" s="6" t="s">
        <v>25</v>
      </c>
      <c r="D5908" s="6" t="s">
        <v>26</v>
      </c>
      <c r="E5908" s="6" t="s">
        <v>8</v>
      </c>
      <c r="G5908" s="6" t="s">
        <v>27</v>
      </c>
      <c r="H5908" s="7">
        <v>6704159.0</v>
      </c>
      <c r="I5908" s="8">
        <v>6705253.0</v>
      </c>
      <c r="J5908" t="s">
        <v>28</v>
      </c>
      <c r="K5908" t="s">
        <v>13900</v>
      </c>
      <c r="L5908" t="s">
        <v>13900</v>
      </c>
      <c r="N5908" t="s">
        <v>829</v>
      </c>
      <c r="Q5908" t="s">
        <v>13901</v>
      </c>
      <c r="R5908">
        <v>1095.0</v>
      </c>
      <c r="S5908">
        <v>364.0</v>
      </c>
    </row>
    <row r="5909" ht="15.75" customHeight="1">
      <c r="A5909" s="6" t="s">
        <v>23</v>
      </c>
      <c r="B5909" s="6" t="s">
        <v>113</v>
      </c>
      <c r="C5909" s="6" t="s">
        <v>25</v>
      </c>
      <c r="D5909" s="6" t="s">
        <v>26</v>
      </c>
      <c r="E5909" s="6" t="s">
        <v>8</v>
      </c>
      <c r="G5909" s="6" t="s">
        <v>27</v>
      </c>
      <c r="H5909" s="7">
        <v>6705359.0</v>
      </c>
      <c r="I5909" s="8">
        <v>6706024.0</v>
      </c>
      <c r="J5909" t="s">
        <v>37</v>
      </c>
      <c r="N5909" t="s">
        <v>33</v>
      </c>
      <c r="Q5909" t="s">
        <v>13902</v>
      </c>
      <c r="R5909">
        <v>666.0</v>
      </c>
      <c r="T5909" t="s">
        <v>129</v>
      </c>
    </row>
    <row r="5910" ht="15.75" customHeight="1">
      <c r="A5910" s="6" t="s">
        <v>23</v>
      </c>
      <c r="B5910" s="6" t="s">
        <v>24</v>
      </c>
      <c r="C5910" s="6" t="s">
        <v>25</v>
      </c>
      <c r="D5910" s="6" t="s">
        <v>26</v>
      </c>
      <c r="E5910" s="6" t="s">
        <v>8</v>
      </c>
      <c r="G5910" s="6" t="s">
        <v>27</v>
      </c>
      <c r="H5910" s="7">
        <v>6706172.0</v>
      </c>
      <c r="I5910" s="8">
        <v>6706576.0</v>
      </c>
      <c r="J5910" t="s">
        <v>37</v>
      </c>
      <c r="K5910" t="s">
        <v>13903</v>
      </c>
      <c r="L5910" t="s">
        <v>13903</v>
      </c>
      <c r="N5910" t="s">
        <v>13904</v>
      </c>
      <c r="Q5910" t="s">
        <v>13905</v>
      </c>
      <c r="R5910">
        <v>405.0</v>
      </c>
      <c r="S5910">
        <v>134.0</v>
      </c>
    </row>
    <row r="5911" ht="15.75" customHeight="1">
      <c r="A5911" s="6" t="s">
        <v>23</v>
      </c>
      <c r="B5911" s="6" t="s">
        <v>113</v>
      </c>
      <c r="C5911" s="6" t="s">
        <v>25</v>
      </c>
      <c r="D5911" s="6" t="s">
        <v>26</v>
      </c>
      <c r="E5911" s="6" t="s">
        <v>8</v>
      </c>
      <c r="G5911" s="6" t="s">
        <v>27</v>
      </c>
      <c r="H5911" s="7">
        <v>6706748.0</v>
      </c>
      <c r="I5911" s="8">
        <v>6707137.0</v>
      </c>
      <c r="J5911" t="s">
        <v>37</v>
      </c>
      <c r="N5911" t="s">
        <v>174</v>
      </c>
      <c r="Q5911" t="s">
        <v>13906</v>
      </c>
      <c r="R5911">
        <v>390.0</v>
      </c>
      <c r="T5911" t="s">
        <v>129</v>
      </c>
    </row>
    <row r="5912" ht="15.75" customHeight="1">
      <c r="A5912" s="6" t="s">
        <v>23</v>
      </c>
      <c r="B5912" s="6" t="s">
        <v>24</v>
      </c>
      <c r="C5912" s="6" t="s">
        <v>25</v>
      </c>
      <c r="D5912" s="6" t="s">
        <v>26</v>
      </c>
      <c r="E5912" s="6" t="s">
        <v>8</v>
      </c>
      <c r="G5912" s="6" t="s">
        <v>27</v>
      </c>
      <c r="H5912" s="7">
        <v>6707238.0</v>
      </c>
      <c r="I5912" s="8">
        <v>6707918.0</v>
      </c>
      <c r="J5912" t="s">
        <v>37</v>
      </c>
      <c r="K5912" t="s">
        <v>13907</v>
      </c>
      <c r="L5912" t="s">
        <v>13907</v>
      </c>
      <c r="N5912" t="s">
        <v>13908</v>
      </c>
      <c r="Q5912" t="s">
        <v>13909</v>
      </c>
      <c r="R5912">
        <v>681.0</v>
      </c>
      <c r="S5912">
        <v>226.0</v>
      </c>
    </row>
    <row r="5913" ht="15.75" customHeight="1">
      <c r="A5913" s="6" t="s">
        <v>23</v>
      </c>
      <c r="B5913" s="6" t="s">
        <v>24</v>
      </c>
      <c r="C5913" s="6" t="s">
        <v>25</v>
      </c>
      <c r="D5913" s="6" t="s">
        <v>26</v>
      </c>
      <c r="E5913" s="6" t="s">
        <v>8</v>
      </c>
      <c r="G5913" s="6" t="s">
        <v>27</v>
      </c>
      <c r="H5913" s="7">
        <v>6708088.0</v>
      </c>
      <c r="I5913" s="8">
        <v>6709932.0</v>
      </c>
      <c r="J5913" t="s">
        <v>37</v>
      </c>
      <c r="K5913" t="s">
        <v>13910</v>
      </c>
      <c r="L5913" t="s">
        <v>13910</v>
      </c>
      <c r="N5913" t="s">
        <v>8270</v>
      </c>
      <c r="Q5913" t="s">
        <v>13911</v>
      </c>
      <c r="R5913">
        <v>1845.0</v>
      </c>
      <c r="S5913">
        <v>614.0</v>
      </c>
    </row>
    <row r="5914" ht="15.75" customHeight="1">
      <c r="A5914" s="6" t="s">
        <v>23</v>
      </c>
      <c r="B5914" s="6" t="s">
        <v>24</v>
      </c>
      <c r="C5914" s="6" t="s">
        <v>25</v>
      </c>
      <c r="D5914" s="6" t="s">
        <v>26</v>
      </c>
      <c r="E5914" s="6" t="s">
        <v>8</v>
      </c>
      <c r="G5914" s="6" t="s">
        <v>27</v>
      </c>
      <c r="H5914" s="7">
        <v>6710260.0</v>
      </c>
      <c r="I5914" s="8">
        <v>6712377.0</v>
      </c>
      <c r="J5914" t="s">
        <v>37</v>
      </c>
      <c r="K5914" t="s">
        <v>13912</v>
      </c>
      <c r="L5914" t="s">
        <v>13912</v>
      </c>
      <c r="N5914" t="s">
        <v>6506</v>
      </c>
      <c r="Q5914" t="s">
        <v>13913</v>
      </c>
      <c r="R5914">
        <v>2118.0</v>
      </c>
      <c r="S5914">
        <v>705.0</v>
      </c>
    </row>
    <row r="5915" ht="15.75" customHeight="1">
      <c r="A5915" s="6" t="s">
        <v>23</v>
      </c>
      <c r="B5915" s="6" t="s">
        <v>24</v>
      </c>
      <c r="C5915" s="6" t="s">
        <v>25</v>
      </c>
      <c r="D5915" s="6" t="s">
        <v>26</v>
      </c>
      <c r="E5915" s="6" t="s">
        <v>8</v>
      </c>
      <c r="G5915" s="6" t="s">
        <v>27</v>
      </c>
      <c r="H5915" s="7">
        <v>6712391.0</v>
      </c>
      <c r="I5915" s="8">
        <v>6713668.0</v>
      </c>
      <c r="J5915" t="s">
        <v>28</v>
      </c>
      <c r="K5915" t="s">
        <v>13914</v>
      </c>
      <c r="L5915" t="s">
        <v>13914</v>
      </c>
      <c r="N5915" t="s">
        <v>33</v>
      </c>
      <c r="Q5915" t="s">
        <v>13915</v>
      </c>
      <c r="R5915">
        <v>1278.0</v>
      </c>
      <c r="S5915">
        <v>425.0</v>
      </c>
    </row>
    <row r="5916" ht="15.75" customHeight="1">
      <c r="A5916" s="6" t="s">
        <v>23</v>
      </c>
      <c r="B5916" s="6" t="s">
        <v>24</v>
      </c>
      <c r="C5916" s="6" t="s">
        <v>25</v>
      </c>
      <c r="D5916" s="6" t="s">
        <v>26</v>
      </c>
      <c r="E5916" s="6" t="s">
        <v>8</v>
      </c>
      <c r="G5916" s="6" t="s">
        <v>27</v>
      </c>
      <c r="H5916" s="7">
        <v>6713899.0</v>
      </c>
      <c r="I5916" s="8">
        <v>6714396.0</v>
      </c>
      <c r="J5916" t="s">
        <v>28</v>
      </c>
      <c r="K5916" t="s">
        <v>13916</v>
      </c>
      <c r="L5916" t="s">
        <v>13916</v>
      </c>
      <c r="N5916" t="s">
        <v>33</v>
      </c>
      <c r="Q5916" t="s">
        <v>13917</v>
      </c>
      <c r="R5916">
        <v>498.0</v>
      </c>
      <c r="S5916">
        <v>165.0</v>
      </c>
    </row>
    <row r="5917" ht="15.75" customHeight="1">
      <c r="A5917" s="6" t="s">
        <v>23</v>
      </c>
      <c r="B5917" s="6" t="s">
        <v>24</v>
      </c>
      <c r="C5917" s="6" t="s">
        <v>25</v>
      </c>
      <c r="D5917" s="6" t="s">
        <v>26</v>
      </c>
      <c r="E5917" s="6" t="s">
        <v>8</v>
      </c>
      <c r="G5917" s="6" t="s">
        <v>27</v>
      </c>
      <c r="H5917" s="7">
        <v>6714678.0</v>
      </c>
      <c r="I5917" s="8">
        <v>6715106.0</v>
      </c>
      <c r="J5917" t="s">
        <v>28</v>
      </c>
      <c r="K5917" t="s">
        <v>13918</v>
      </c>
      <c r="L5917" t="s">
        <v>13918</v>
      </c>
      <c r="N5917" t="s">
        <v>33</v>
      </c>
      <c r="Q5917" t="s">
        <v>13919</v>
      </c>
      <c r="R5917">
        <v>429.0</v>
      </c>
      <c r="S5917">
        <v>142.0</v>
      </c>
    </row>
    <row r="5918" ht="15.75" customHeight="1">
      <c r="A5918" s="6" t="s">
        <v>23</v>
      </c>
      <c r="B5918" s="6" t="s">
        <v>24</v>
      </c>
      <c r="C5918" s="6" t="s">
        <v>25</v>
      </c>
      <c r="D5918" s="6" t="s">
        <v>26</v>
      </c>
      <c r="E5918" s="6" t="s">
        <v>8</v>
      </c>
      <c r="G5918" s="6" t="s">
        <v>27</v>
      </c>
      <c r="H5918" s="7">
        <v>6715161.0</v>
      </c>
      <c r="I5918" s="8">
        <v>6715796.0</v>
      </c>
      <c r="J5918" t="s">
        <v>28</v>
      </c>
      <c r="K5918" t="s">
        <v>13920</v>
      </c>
      <c r="L5918" t="s">
        <v>13920</v>
      </c>
      <c r="N5918" t="s">
        <v>2420</v>
      </c>
      <c r="Q5918" t="s">
        <v>13921</v>
      </c>
      <c r="R5918">
        <v>636.0</v>
      </c>
      <c r="S5918">
        <v>211.0</v>
      </c>
    </row>
    <row r="5919" ht="15.75" customHeight="1">
      <c r="A5919" s="6" t="s">
        <v>23</v>
      </c>
      <c r="B5919" s="6" t="s">
        <v>113</v>
      </c>
      <c r="C5919" s="6" t="s">
        <v>25</v>
      </c>
      <c r="D5919" s="6" t="s">
        <v>26</v>
      </c>
      <c r="E5919" s="6" t="s">
        <v>8</v>
      </c>
      <c r="G5919" s="6" t="s">
        <v>27</v>
      </c>
      <c r="H5919" s="7">
        <v>6716284.0</v>
      </c>
      <c r="I5919" s="8">
        <v>6716499.0</v>
      </c>
      <c r="J5919" t="s">
        <v>28</v>
      </c>
      <c r="N5919" t="s">
        <v>174</v>
      </c>
      <c r="Q5919" t="s">
        <v>13922</v>
      </c>
      <c r="R5919">
        <v>216.0</v>
      </c>
      <c r="T5919" t="s">
        <v>129</v>
      </c>
    </row>
    <row r="5920" ht="15.75" customHeight="1">
      <c r="A5920" s="6" t="s">
        <v>23</v>
      </c>
      <c r="B5920" s="6" t="s">
        <v>24</v>
      </c>
      <c r="C5920" s="6" t="s">
        <v>25</v>
      </c>
      <c r="D5920" s="6" t="s">
        <v>26</v>
      </c>
      <c r="E5920" s="6" t="s">
        <v>8</v>
      </c>
      <c r="G5920" s="6" t="s">
        <v>27</v>
      </c>
      <c r="H5920" s="7">
        <v>6716583.0</v>
      </c>
      <c r="I5920" s="8">
        <v>6717830.0</v>
      </c>
      <c r="J5920" t="s">
        <v>28</v>
      </c>
      <c r="K5920" t="s">
        <v>13923</v>
      </c>
      <c r="L5920" t="s">
        <v>13923</v>
      </c>
      <c r="N5920" t="s">
        <v>293</v>
      </c>
      <c r="Q5920" t="s">
        <v>13924</v>
      </c>
      <c r="R5920">
        <v>1248.0</v>
      </c>
      <c r="S5920">
        <v>415.0</v>
      </c>
    </row>
    <row r="5921" ht="15.75" customHeight="1">
      <c r="A5921" s="6" t="s">
        <v>23</v>
      </c>
      <c r="B5921" s="6" t="s">
        <v>24</v>
      </c>
      <c r="C5921" s="6" t="s">
        <v>25</v>
      </c>
      <c r="D5921" s="6" t="s">
        <v>26</v>
      </c>
      <c r="E5921" s="6" t="s">
        <v>8</v>
      </c>
      <c r="G5921" s="6" t="s">
        <v>27</v>
      </c>
      <c r="H5921" s="7">
        <v>6717897.0</v>
      </c>
      <c r="I5921" s="8">
        <v>6718739.0</v>
      </c>
      <c r="J5921" t="s">
        <v>28</v>
      </c>
      <c r="K5921" t="s">
        <v>13925</v>
      </c>
      <c r="L5921" t="s">
        <v>13925</v>
      </c>
      <c r="N5921" t="s">
        <v>171</v>
      </c>
      <c r="Q5921" t="s">
        <v>13926</v>
      </c>
      <c r="R5921">
        <v>843.0</v>
      </c>
      <c r="S5921">
        <v>280.0</v>
      </c>
    </row>
    <row r="5922" ht="15.75" customHeight="1">
      <c r="A5922" s="6" t="s">
        <v>23</v>
      </c>
      <c r="B5922" s="6" t="s">
        <v>24</v>
      </c>
      <c r="C5922" s="6" t="s">
        <v>25</v>
      </c>
      <c r="D5922" s="6" t="s">
        <v>26</v>
      </c>
      <c r="E5922" s="6" t="s">
        <v>8</v>
      </c>
      <c r="G5922" s="6" t="s">
        <v>27</v>
      </c>
      <c r="H5922" s="7">
        <v>6719055.0</v>
      </c>
      <c r="I5922" s="8">
        <v>6720071.0</v>
      </c>
      <c r="J5922" t="s">
        <v>37</v>
      </c>
      <c r="K5922" t="s">
        <v>13927</v>
      </c>
      <c r="L5922" t="s">
        <v>13927</v>
      </c>
      <c r="N5922" t="s">
        <v>13928</v>
      </c>
      <c r="Q5922" t="s">
        <v>13929</v>
      </c>
      <c r="R5922">
        <v>1017.0</v>
      </c>
      <c r="S5922">
        <v>338.0</v>
      </c>
    </row>
    <row r="5923" ht="15.75" customHeight="1">
      <c r="A5923" s="6" t="s">
        <v>23</v>
      </c>
      <c r="B5923" s="6" t="s">
        <v>24</v>
      </c>
      <c r="C5923" s="6" t="s">
        <v>25</v>
      </c>
      <c r="D5923" s="6" t="s">
        <v>26</v>
      </c>
      <c r="E5923" s="6" t="s">
        <v>8</v>
      </c>
      <c r="G5923" s="6" t="s">
        <v>27</v>
      </c>
      <c r="H5923" s="7">
        <v>6720119.0</v>
      </c>
      <c r="I5923" s="8">
        <v>6721741.0</v>
      </c>
      <c r="J5923" t="s">
        <v>28</v>
      </c>
      <c r="K5923" t="s">
        <v>13930</v>
      </c>
      <c r="L5923" t="s">
        <v>13930</v>
      </c>
      <c r="N5923" t="s">
        <v>937</v>
      </c>
      <c r="Q5923" t="s">
        <v>13931</v>
      </c>
      <c r="R5923">
        <v>1623.0</v>
      </c>
      <c r="S5923">
        <v>540.0</v>
      </c>
    </row>
    <row r="5924" ht="15.75" customHeight="1">
      <c r="A5924" s="6" t="s">
        <v>23</v>
      </c>
      <c r="B5924" s="6" t="s">
        <v>24</v>
      </c>
      <c r="C5924" s="6" t="s">
        <v>25</v>
      </c>
      <c r="D5924" s="6" t="s">
        <v>26</v>
      </c>
      <c r="E5924" s="6" t="s">
        <v>8</v>
      </c>
      <c r="G5924" s="6" t="s">
        <v>27</v>
      </c>
      <c r="H5924" s="7">
        <v>6721905.0</v>
      </c>
      <c r="I5924" s="8">
        <v>6722858.0</v>
      </c>
      <c r="J5924" t="s">
        <v>28</v>
      </c>
      <c r="K5924" t="s">
        <v>13932</v>
      </c>
      <c r="L5924" t="s">
        <v>13932</v>
      </c>
      <c r="N5924" t="s">
        <v>2209</v>
      </c>
      <c r="Q5924" t="s">
        <v>13933</v>
      </c>
      <c r="R5924">
        <v>954.0</v>
      </c>
      <c r="S5924">
        <v>317.0</v>
      </c>
    </row>
    <row r="5925" ht="15.75" customHeight="1">
      <c r="A5925" s="6" t="s">
        <v>23</v>
      </c>
      <c r="B5925" s="6" t="s">
        <v>24</v>
      </c>
      <c r="C5925" s="6" t="s">
        <v>25</v>
      </c>
      <c r="D5925" s="6" t="s">
        <v>26</v>
      </c>
      <c r="E5925" s="6" t="s">
        <v>8</v>
      </c>
      <c r="G5925" s="6" t="s">
        <v>27</v>
      </c>
      <c r="H5925" s="7">
        <v>6723194.0</v>
      </c>
      <c r="I5925" s="8">
        <v>6725599.0</v>
      </c>
      <c r="J5925" t="s">
        <v>37</v>
      </c>
      <c r="K5925" t="s">
        <v>13934</v>
      </c>
      <c r="L5925" t="s">
        <v>13934</v>
      </c>
      <c r="N5925" t="s">
        <v>33</v>
      </c>
      <c r="Q5925" t="s">
        <v>13935</v>
      </c>
      <c r="R5925">
        <v>2406.0</v>
      </c>
      <c r="S5925">
        <v>801.0</v>
      </c>
    </row>
    <row r="5926" ht="15.75" customHeight="1">
      <c r="A5926" s="6" t="s">
        <v>23</v>
      </c>
      <c r="B5926" s="6" t="s">
        <v>24</v>
      </c>
      <c r="C5926" s="6" t="s">
        <v>25</v>
      </c>
      <c r="D5926" s="6" t="s">
        <v>26</v>
      </c>
      <c r="E5926" s="6" t="s">
        <v>8</v>
      </c>
      <c r="G5926" s="6" t="s">
        <v>27</v>
      </c>
      <c r="H5926" s="7">
        <v>6725838.0</v>
      </c>
      <c r="I5926" s="8">
        <v>6726095.0</v>
      </c>
      <c r="J5926" t="s">
        <v>37</v>
      </c>
      <c r="K5926" t="s">
        <v>13936</v>
      </c>
      <c r="L5926" t="s">
        <v>13936</v>
      </c>
      <c r="N5926" t="s">
        <v>33</v>
      </c>
      <c r="Q5926" t="s">
        <v>13937</v>
      </c>
      <c r="R5926">
        <v>258.0</v>
      </c>
      <c r="S5926">
        <v>85.0</v>
      </c>
    </row>
    <row r="5927" ht="15.75" customHeight="1">
      <c r="A5927" s="6" t="s">
        <v>23</v>
      </c>
      <c r="B5927" s="6" t="s">
        <v>24</v>
      </c>
      <c r="C5927" s="6" t="s">
        <v>25</v>
      </c>
      <c r="D5927" s="6" t="s">
        <v>26</v>
      </c>
      <c r="E5927" s="6" t="s">
        <v>8</v>
      </c>
      <c r="G5927" s="6" t="s">
        <v>27</v>
      </c>
      <c r="H5927" s="7">
        <v>6726099.0</v>
      </c>
      <c r="I5927" s="8">
        <v>6726581.0</v>
      </c>
      <c r="J5927" t="s">
        <v>37</v>
      </c>
      <c r="K5927" t="s">
        <v>13938</v>
      </c>
      <c r="L5927" t="s">
        <v>13938</v>
      </c>
      <c r="N5927" t="s">
        <v>12726</v>
      </c>
      <c r="Q5927" t="s">
        <v>13939</v>
      </c>
      <c r="R5927">
        <v>483.0</v>
      </c>
      <c r="S5927">
        <v>160.0</v>
      </c>
    </row>
    <row r="5928" ht="15.75" customHeight="1">
      <c r="A5928" s="6" t="s">
        <v>23</v>
      </c>
      <c r="B5928" s="6" t="s">
        <v>24</v>
      </c>
      <c r="C5928" s="6" t="s">
        <v>25</v>
      </c>
      <c r="D5928" s="6" t="s">
        <v>26</v>
      </c>
      <c r="E5928" s="6" t="s">
        <v>8</v>
      </c>
      <c r="G5928" s="6" t="s">
        <v>27</v>
      </c>
      <c r="H5928" s="7">
        <v>6726954.0</v>
      </c>
      <c r="I5928" s="8">
        <v>6727949.0</v>
      </c>
      <c r="J5928" t="s">
        <v>37</v>
      </c>
      <c r="K5928" t="s">
        <v>13940</v>
      </c>
      <c r="L5928" t="s">
        <v>13940</v>
      </c>
      <c r="N5928" t="s">
        <v>33</v>
      </c>
      <c r="Q5928" t="s">
        <v>13941</v>
      </c>
      <c r="R5928">
        <v>996.0</v>
      </c>
      <c r="S5928">
        <v>331.0</v>
      </c>
    </row>
    <row r="5929" ht="15.75" customHeight="1">
      <c r="A5929" s="6" t="s">
        <v>23</v>
      </c>
      <c r="B5929" s="6" t="s">
        <v>24</v>
      </c>
      <c r="C5929" s="6" t="s">
        <v>25</v>
      </c>
      <c r="D5929" s="6" t="s">
        <v>26</v>
      </c>
      <c r="E5929" s="6" t="s">
        <v>8</v>
      </c>
      <c r="G5929" s="6" t="s">
        <v>27</v>
      </c>
      <c r="H5929" s="7">
        <v>6727942.0</v>
      </c>
      <c r="I5929" s="8">
        <v>6728166.0</v>
      </c>
      <c r="J5929" t="s">
        <v>28</v>
      </c>
      <c r="K5929" t="s">
        <v>13942</v>
      </c>
      <c r="L5929" t="s">
        <v>13942</v>
      </c>
      <c r="N5929" t="s">
        <v>33</v>
      </c>
      <c r="Q5929" t="s">
        <v>13943</v>
      </c>
      <c r="R5929">
        <v>225.0</v>
      </c>
      <c r="S5929">
        <v>74.0</v>
      </c>
    </row>
    <row r="5930" ht="15.75" customHeight="1">
      <c r="A5930" s="6" t="s">
        <v>23</v>
      </c>
      <c r="B5930" s="6" t="s">
        <v>24</v>
      </c>
      <c r="C5930" s="6" t="s">
        <v>25</v>
      </c>
      <c r="D5930" s="6" t="s">
        <v>26</v>
      </c>
      <c r="E5930" s="6" t="s">
        <v>8</v>
      </c>
      <c r="G5930" s="6" t="s">
        <v>27</v>
      </c>
      <c r="H5930" s="7">
        <v>6728305.0</v>
      </c>
      <c r="I5930" s="8">
        <v>6729636.0</v>
      </c>
      <c r="J5930" t="s">
        <v>28</v>
      </c>
      <c r="K5930" t="s">
        <v>13944</v>
      </c>
      <c r="L5930" t="s">
        <v>13944</v>
      </c>
      <c r="N5930" t="s">
        <v>33</v>
      </c>
      <c r="Q5930" t="s">
        <v>13945</v>
      </c>
      <c r="R5930">
        <v>1332.0</v>
      </c>
      <c r="S5930">
        <v>443.0</v>
      </c>
    </row>
    <row r="5931" ht="15.75" customHeight="1">
      <c r="A5931" s="6" t="s">
        <v>23</v>
      </c>
      <c r="B5931" s="6" t="s">
        <v>24</v>
      </c>
      <c r="C5931" s="6" t="s">
        <v>25</v>
      </c>
      <c r="D5931" s="6" t="s">
        <v>26</v>
      </c>
      <c r="E5931" s="6" t="s">
        <v>8</v>
      </c>
      <c r="G5931" s="6" t="s">
        <v>27</v>
      </c>
      <c r="H5931" s="7">
        <v>6729894.0</v>
      </c>
      <c r="I5931" s="8">
        <v>6730364.0</v>
      </c>
      <c r="J5931" t="s">
        <v>28</v>
      </c>
      <c r="K5931" t="s">
        <v>13946</v>
      </c>
      <c r="L5931" t="s">
        <v>13946</v>
      </c>
      <c r="N5931" t="s">
        <v>462</v>
      </c>
      <c r="Q5931" t="s">
        <v>13947</v>
      </c>
      <c r="R5931">
        <v>471.0</v>
      </c>
      <c r="S5931">
        <v>156.0</v>
      </c>
    </row>
    <row r="5932" ht="15.75" customHeight="1">
      <c r="A5932" s="6" t="s">
        <v>23</v>
      </c>
      <c r="B5932" s="6" t="s">
        <v>24</v>
      </c>
      <c r="C5932" s="6" t="s">
        <v>25</v>
      </c>
      <c r="D5932" s="6" t="s">
        <v>26</v>
      </c>
      <c r="E5932" s="6" t="s">
        <v>8</v>
      </c>
      <c r="G5932" s="6" t="s">
        <v>27</v>
      </c>
      <c r="H5932" s="7">
        <v>6730361.0</v>
      </c>
      <c r="I5932" s="8">
        <v>6730645.0</v>
      </c>
      <c r="J5932" t="s">
        <v>28</v>
      </c>
      <c r="K5932" t="s">
        <v>13948</v>
      </c>
      <c r="L5932" t="s">
        <v>13948</v>
      </c>
      <c r="N5932" t="s">
        <v>33</v>
      </c>
      <c r="Q5932" t="s">
        <v>13949</v>
      </c>
      <c r="R5932">
        <v>285.0</v>
      </c>
      <c r="S5932">
        <v>94.0</v>
      </c>
    </row>
    <row r="5933" ht="15.75" customHeight="1">
      <c r="A5933" s="6" t="s">
        <v>23</v>
      </c>
      <c r="B5933" s="6" t="s">
        <v>24</v>
      </c>
      <c r="C5933" s="6" t="s">
        <v>25</v>
      </c>
      <c r="D5933" s="6" t="s">
        <v>26</v>
      </c>
      <c r="E5933" s="6" t="s">
        <v>8</v>
      </c>
      <c r="G5933" s="6" t="s">
        <v>27</v>
      </c>
      <c r="H5933" s="7">
        <v>6730873.0</v>
      </c>
      <c r="I5933" s="8">
        <v>6732066.0</v>
      </c>
      <c r="J5933" t="s">
        <v>28</v>
      </c>
      <c r="K5933" t="s">
        <v>13950</v>
      </c>
      <c r="L5933" t="s">
        <v>13950</v>
      </c>
      <c r="N5933" t="s">
        <v>33</v>
      </c>
      <c r="Q5933" t="s">
        <v>13951</v>
      </c>
      <c r="R5933">
        <v>1194.0</v>
      </c>
      <c r="S5933">
        <v>397.0</v>
      </c>
    </row>
    <row r="5934" ht="15.75" customHeight="1">
      <c r="A5934" s="6" t="s">
        <v>23</v>
      </c>
      <c r="B5934" s="6" t="s">
        <v>24</v>
      </c>
      <c r="C5934" s="6" t="s">
        <v>25</v>
      </c>
      <c r="D5934" s="6" t="s">
        <v>26</v>
      </c>
      <c r="E5934" s="6" t="s">
        <v>8</v>
      </c>
      <c r="G5934" s="6" t="s">
        <v>27</v>
      </c>
      <c r="H5934" s="7">
        <v>6732211.0</v>
      </c>
      <c r="I5934" s="8">
        <v>6733791.0</v>
      </c>
      <c r="J5934" t="s">
        <v>28</v>
      </c>
      <c r="K5934" t="s">
        <v>13952</v>
      </c>
      <c r="L5934" t="s">
        <v>13952</v>
      </c>
      <c r="N5934" t="s">
        <v>10667</v>
      </c>
      <c r="Q5934" t="s">
        <v>13953</v>
      </c>
      <c r="R5934">
        <v>1581.0</v>
      </c>
      <c r="S5934">
        <v>526.0</v>
      </c>
    </row>
    <row r="5935" ht="15.75" customHeight="1">
      <c r="A5935" s="6" t="s">
        <v>23</v>
      </c>
      <c r="B5935" s="6" t="s">
        <v>24</v>
      </c>
      <c r="C5935" s="6" t="s">
        <v>25</v>
      </c>
      <c r="D5935" s="6" t="s">
        <v>26</v>
      </c>
      <c r="E5935" s="6" t="s">
        <v>8</v>
      </c>
      <c r="G5935" s="6" t="s">
        <v>27</v>
      </c>
      <c r="H5935" s="7">
        <v>6733903.0</v>
      </c>
      <c r="I5935" s="8">
        <v>6734415.0</v>
      </c>
      <c r="J5935" t="s">
        <v>28</v>
      </c>
      <c r="K5935" t="s">
        <v>13954</v>
      </c>
      <c r="L5935" t="s">
        <v>13954</v>
      </c>
      <c r="N5935" t="s">
        <v>219</v>
      </c>
      <c r="Q5935" t="s">
        <v>13955</v>
      </c>
      <c r="R5935">
        <v>513.0</v>
      </c>
      <c r="S5935">
        <v>170.0</v>
      </c>
    </row>
    <row r="5936" ht="15.75" customHeight="1">
      <c r="A5936" s="6" t="s">
        <v>23</v>
      </c>
      <c r="B5936" s="6" t="s">
        <v>24</v>
      </c>
      <c r="C5936" s="6" t="s">
        <v>25</v>
      </c>
      <c r="D5936" s="6" t="s">
        <v>26</v>
      </c>
      <c r="E5936" s="6" t="s">
        <v>8</v>
      </c>
      <c r="G5936" s="6" t="s">
        <v>27</v>
      </c>
      <c r="H5936" s="7">
        <v>6734576.0</v>
      </c>
      <c r="I5936" s="8">
        <v>6734950.0</v>
      </c>
      <c r="J5936" t="s">
        <v>37</v>
      </c>
      <c r="K5936" t="s">
        <v>13956</v>
      </c>
      <c r="L5936" t="s">
        <v>13956</v>
      </c>
      <c r="N5936" t="s">
        <v>1106</v>
      </c>
      <c r="Q5936" t="s">
        <v>13957</v>
      </c>
      <c r="R5936">
        <v>375.0</v>
      </c>
      <c r="S5936">
        <v>124.0</v>
      </c>
    </row>
    <row r="5937" ht="15.75" customHeight="1">
      <c r="A5937" s="6" t="s">
        <v>23</v>
      </c>
      <c r="B5937" s="6" t="s">
        <v>24</v>
      </c>
      <c r="C5937" s="6" t="s">
        <v>25</v>
      </c>
      <c r="D5937" s="6" t="s">
        <v>26</v>
      </c>
      <c r="E5937" s="6" t="s">
        <v>8</v>
      </c>
      <c r="G5937" s="6" t="s">
        <v>27</v>
      </c>
      <c r="H5937" s="7">
        <v>6734995.0</v>
      </c>
      <c r="I5937" s="8">
        <v>6735777.0</v>
      </c>
      <c r="J5937" t="s">
        <v>28</v>
      </c>
      <c r="K5937" t="s">
        <v>13958</v>
      </c>
      <c r="L5937" t="s">
        <v>13958</v>
      </c>
      <c r="N5937" t="s">
        <v>12850</v>
      </c>
      <c r="Q5937" t="s">
        <v>13959</v>
      </c>
      <c r="R5937">
        <v>783.0</v>
      </c>
      <c r="S5937">
        <v>260.0</v>
      </c>
    </row>
    <row r="5938" ht="15.75" customHeight="1">
      <c r="A5938" s="6" t="s">
        <v>23</v>
      </c>
      <c r="B5938" s="6" t="s">
        <v>24</v>
      </c>
      <c r="C5938" s="6" t="s">
        <v>25</v>
      </c>
      <c r="D5938" s="6" t="s">
        <v>26</v>
      </c>
      <c r="E5938" s="6" t="s">
        <v>8</v>
      </c>
      <c r="G5938" s="6" t="s">
        <v>27</v>
      </c>
      <c r="H5938" s="7">
        <v>6735899.0</v>
      </c>
      <c r="I5938" s="8">
        <v>6736492.0</v>
      </c>
      <c r="J5938" t="s">
        <v>37</v>
      </c>
      <c r="K5938" t="s">
        <v>13960</v>
      </c>
      <c r="L5938" t="s">
        <v>13960</v>
      </c>
      <c r="N5938" t="s">
        <v>13961</v>
      </c>
      <c r="Q5938" t="s">
        <v>13962</v>
      </c>
      <c r="R5938">
        <v>594.0</v>
      </c>
      <c r="S5938">
        <v>197.0</v>
      </c>
    </row>
    <row r="5939" ht="15.75" customHeight="1">
      <c r="A5939" s="6" t="s">
        <v>23</v>
      </c>
      <c r="B5939" s="6" t="s">
        <v>24</v>
      </c>
      <c r="C5939" s="6" t="s">
        <v>25</v>
      </c>
      <c r="D5939" s="6" t="s">
        <v>26</v>
      </c>
      <c r="E5939" s="6" t="s">
        <v>8</v>
      </c>
      <c r="G5939" s="6" t="s">
        <v>27</v>
      </c>
      <c r="H5939" s="7">
        <v>6736562.0</v>
      </c>
      <c r="I5939" s="8">
        <v>6737770.0</v>
      </c>
      <c r="J5939" t="s">
        <v>37</v>
      </c>
      <c r="K5939" t="s">
        <v>13963</v>
      </c>
      <c r="L5939" t="s">
        <v>13963</v>
      </c>
      <c r="N5939" t="s">
        <v>33</v>
      </c>
      <c r="Q5939" t="s">
        <v>13964</v>
      </c>
      <c r="R5939">
        <v>1209.0</v>
      </c>
      <c r="S5939">
        <v>402.0</v>
      </c>
    </row>
    <row r="5940" ht="15.75" customHeight="1">
      <c r="A5940" s="6" t="s">
        <v>23</v>
      </c>
      <c r="B5940" s="6" t="s">
        <v>24</v>
      </c>
      <c r="C5940" s="6" t="s">
        <v>25</v>
      </c>
      <c r="D5940" s="6" t="s">
        <v>26</v>
      </c>
      <c r="E5940" s="6" t="s">
        <v>8</v>
      </c>
      <c r="G5940" s="6" t="s">
        <v>27</v>
      </c>
      <c r="H5940" s="7">
        <v>6737919.0</v>
      </c>
      <c r="I5940" s="8">
        <v>6739103.0</v>
      </c>
      <c r="J5940" t="s">
        <v>37</v>
      </c>
      <c r="K5940" t="s">
        <v>13965</v>
      </c>
      <c r="L5940" t="s">
        <v>13965</v>
      </c>
      <c r="N5940" t="s">
        <v>33</v>
      </c>
      <c r="Q5940" t="s">
        <v>13966</v>
      </c>
      <c r="R5940">
        <v>1185.0</v>
      </c>
      <c r="S5940">
        <v>394.0</v>
      </c>
    </row>
    <row r="5941" ht="15.75" customHeight="1">
      <c r="A5941" s="6" t="s">
        <v>23</v>
      </c>
      <c r="B5941" s="6" t="s">
        <v>24</v>
      </c>
      <c r="C5941" s="6" t="s">
        <v>25</v>
      </c>
      <c r="D5941" s="6" t="s">
        <v>26</v>
      </c>
      <c r="E5941" s="6" t="s">
        <v>8</v>
      </c>
      <c r="G5941" s="6" t="s">
        <v>27</v>
      </c>
      <c r="H5941" s="7">
        <v>6739161.0</v>
      </c>
      <c r="I5941" s="8">
        <v>6741836.0</v>
      </c>
      <c r="J5941" t="s">
        <v>28</v>
      </c>
      <c r="K5941" t="s">
        <v>13967</v>
      </c>
      <c r="L5941" t="s">
        <v>13967</v>
      </c>
      <c r="N5941" t="s">
        <v>13968</v>
      </c>
      <c r="Q5941" t="s">
        <v>13969</v>
      </c>
      <c r="R5941">
        <v>2676.0</v>
      </c>
      <c r="S5941">
        <v>891.0</v>
      </c>
    </row>
    <row r="5942" ht="15.75" customHeight="1">
      <c r="A5942" s="6" t="s">
        <v>23</v>
      </c>
      <c r="B5942" s="6" t="s">
        <v>24</v>
      </c>
      <c r="C5942" s="6" t="s">
        <v>25</v>
      </c>
      <c r="D5942" s="6" t="s">
        <v>26</v>
      </c>
      <c r="E5942" s="6" t="s">
        <v>8</v>
      </c>
      <c r="G5942" s="6" t="s">
        <v>27</v>
      </c>
      <c r="H5942" s="7">
        <v>6742027.0</v>
      </c>
      <c r="I5942" s="8">
        <v>6742992.0</v>
      </c>
      <c r="J5942" t="s">
        <v>28</v>
      </c>
      <c r="K5942" t="s">
        <v>13970</v>
      </c>
      <c r="L5942" t="s">
        <v>13970</v>
      </c>
      <c r="N5942" t="s">
        <v>156</v>
      </c>
      <c r="Q5942" t="s">
        <v>13971</v>
      </c>
      <c r="R5942">
        <v>966.0</v>
      </c>
      <c r="S5942">
        <v>321.0</v>
      </c>
    </row>
    <row r="5943" ht="15.75" customHeight="1">
      <c r="A5943" s="6" t="s">
        <v>23</v>
      </c>
      <c r="B5943" s="6" t="s">
        <v>24</v>
      </c>
      <c r="C5943" s="6" t="s">
        <v>25</v>
      </c>
      <c r="D5943" s="6" t="s">
        <v>26</v>
      </c>
      <c r="E5943" s="6" t="s">
        <v>8</v>
      </c>
      <c r="G5943" s="6" t="s">
        <v>27</v>
      </c>
      <c r="H5943" s="7">
        <v>6743476.0</v>
      </c>
      <c r="I5943" s="8">
        <v>6744702.0</v>
      </c>
      <c r="J5943" t="s">
        <v>28</v>
      </c>
      <c r="K5943" t="s">
        <v>13972</v>
      </c>
      <c r="L5943" t="s">
        <v>13972</v>
      </c>
      <c r="N5943" t="s">
        <v>273</v>
      </c>
      <c r="Q5943" t="s">
        <v>13973</v>
      </c>
      <c r="R5943">
        <v>1227.0</v>
      </c>
      <c r="S5943">
        <v>408.0</v>
      </c>
    </row>
    <row r="5944" ht="15.75" customHeight="1">
      <c r="A5944" s="6" t="s">
        <v>23</v>
      </c>
      <c r="B5944" s="6" t="s">
        <v>24</v>
      </c>
      <c r="C5944" s="6" t="s">
        <v>25</v>
      </c>
      <c r="D5944" s="6" t="s">
        <v>26</v>
      </c>
      <c r="E5944" s="6" t="s">
        <v>8</v>
      </c>
      <c r="G5944" s="6" t="s">
        <v>27</v>
      </c>
      <c r="H5944" s="7">
        <v>6745073.0</v>
      </c>
      <c r="I5944" s="8">
        <v>6746203.0</v>
      </c>
      <c r="J5944" t="s">
        <v>37</v>
      </c>
      <c r="K5944" t="s">
        <v>13974</v>
      </c>
      <c r="L5944" t="s">
        <v>13974</v>
      </c>
      <c r="N5944" t="s">
        <v>6112</v>
      </c>
      <c r="Q5944" t="s">
        <v>13975</v>
      </c>
      <c r="R5944">
        <v>1131.0</v>
      </c>
      <c r="S5944">
        <v>376.0</v>
      </c>
    </row>
    <row r="5945" ht="15.75" customHeight="1">
      <c r="A5945" s="6" t="s">
        <v>23</v>
      </c>
      <c r="B5945" s="6" t="s">
        <v>24</v>
      </c>
      <c r="C5945" s="6" t="s">
        <v>25</v>
      </c>
      <c r="D5945" s="6" t="s">
        <v>26</v>
      </c>
      <c r="E5945" s="6" t="s">
        <v>8</v>
      </c>
      <c r="G5945" s="6" t="s">
        <v>27</v>
      </c>
      <c r="H5945" s="7">
        <v>6746421.0</v>
      </c>
      <c r="I5945" s="8">
        <v>6747302.0</v>
      </c>
      <c r="J5945" t="s">
        <v>37</v>
      </c>
      <c r="K5945" t="s">
        <v>13976</v>
      </c>
      <c r="L5945" t="s">
        <v>13976</v>
      </c>
      <c r="N5945" t="s">
        <v>506</v>
      </c>
      <c r="Q5945" t="s">
        <v>13977</v>
      </c>
      <c r="R5945">
        <v>882.0</v>
      </c>
      <c r="S5945">
        <v>293.0</v>
      </c>
    </row>
    <row r="5946" ht="15.75" customHeight="1">
      <c r="A5946" s="6" t="s">
        <v>23</v>
      </c>
      <c r="B5946" s="6" t="s">
        <v>24</v>
      </c>
      <c r="C5946" s="6" t="s">
        <v>25</v>
      </c>
      <c r="D5946" s="6" t="s">
        <v>26</v>
      </c>
      <c r="E5946" s="6" t="s">
        <v>8</v>
      </c>
      <c r="G5946" s="6" t="s">
        <v>27</v>
      </c>
      <c r="H5946" s="7">
        <v>6747319.0</v>
      </c>
      <c r="I5946" s="8">
        <v>6747930.0</v>
      </c>
      <c r="J5946" t="s">
        <v>28</v>
      </c>
      <c r="K5946" t="s">
        <v>13978</v>
      </c>
      <c r="L5946" t="s">
        <v>13978</v>
      </c>
      <c r="N5946" t="s">
        <v>261</v>
      </c>
      <c r="Q5946" t="s">
        <v>13979</v>
      </c>
      <c r="R5946">
        <v>612.0</v>
      </c>
      <c r="S5946">
        <v>203.0</v>
      </c>
    </row>
    <row r="5947" ht="15.75" customHeight="1">
      <c r="A5947" s="6" t="s">
        <v>23</v>
      </c>
      <c r="B5947" s="6" t="s">
        <v>24</v>
      </c>
      <c r="C5947" s="6" t="s">
        <v>25</v>
      </c>
      <c r="D5947" s="6" t="s">
        <v>26</v>
      </c>
      <c r="E5947" s="6" t="s">
        <v>8</v>
      </c>
      <c r="G5947" s="6" t="s">
        <v>27</v>
      </c>
      <c r="H5947" s="7">
        <v>6748020.0</v>
      </c>
      <c r="I5947" s="8">
        <v>6749024.0</v>
      </c>
      <c r="J5947" t="s">
        <v>37</v>
      </c>
      <c r="K5947" t="s">
        <v>13980</v>
      </c>
      <c r="L5947" t="s">
        <v>13980</v>
      </c>
      <c r="N5947" t="s">
        <v>33</v>
      </c>
      <c r="Q5947" t="s">
        <v>13981</v>
      </c>
      <c r="R5947">
        <v>1005.0</v>
      </c>
      <c r="S5947">
        <v>334.0</v>
      </c>
    </row>
    <row r="5948" ht="15.75" customHeight="1">
      <c r="A5948" s="6" t="s">
        <v>23</v>
      </c>
      <c r="B5948" s="6" t="s">
        <v>24</v>
      </c>
      <c r="C5948" s="6" t="s">
        <v>25</v>
      </c>
      <c r="D5948" s="6" t="s">
        <v>26</v>
      </c>
      <c r="E5948" s="6" t="s">
        <v>8</v>
      </c>
      <c r="G5948" s="6" t="s">
        <v>27</v>
      </c>
      <c r="H5948" s="7">
        <v>6749280.0</v>
      </c>
      <c r="I5948" s="8">
        <v>6750224.0</v>
      </c>
      <c r="J5948" t="s">
        <v>28</v>
      </c>
      <c r="K5948" t="s">
        <v>13982</v>
      </c>
      <c r="L5948" t="s">
        <v>13982</v>
      </c>
      <c r="N5948" t="s">
        <v>127</v>
      </c>
      <c r="Q5948" t="s">
        <v>13983</v>
      </c>
      <c r="R5948">
        <v>945.0</v>
      </c>
      <c r="S5948">
        <v>314.0</v>
      </c>
    </row>
    <row r="5949" ht="15.75" customHeight="1">
      <c r="A5949" s="6" t="s">
        <v>23</v>
      </c>
      <c r="B5949" s="6" t="s">
        <v>24</v>
      </c>
      <c r="C5949" s="6" t="s">
        <v>25</v>
      </c>
      <c r="D5949" s="6" t="s">
        <v>26</v>
      </c>
      <c r="E5949" s="6" t="s">
        <v>8</v>
      </c>
      <c r="G5949" s="6" t="s">
        <v>27</v>
      </c>
      <c r="H5949" s="7">
        <v>6750239.0</v>
      </c>
      <c r="I5949" s="8">
        <v>6750982.0</v>
      </c>
      <c r="J5949" t="s">
        <v>28</v>
      </c>
      <c r="K5949" t="s">
        <v>13984</v>
      </c>
      <c r="L5949" t="s">
        <v>13984</v>
      </c>
      <c r="N5949" t="s">
        <v>434</v>
      </c>
      <c r="Q5949" t="s">
        <v>13985</v>
      </c>
      <c r="R5949">
        <v>744.0</v>
      </c>
      <c r="S5949">
        <v>247.0</v>
      </c>
    </row>
    <row r="5950" ht="15.75" customHeight="1">
      <c r="A5950" s="6" t="s">
        <v>23</v>
      </c>
      <c r="B5950" s="6" t="s">
        <v>24</v>
      </c>
      <c r="C5950" s="6" t="s">
        <v>25</v>
      </c>
      <c r="D5950" s="6" t="s">
        <v>26</v>
      </c>
      <c r="E5950" s="6" t="s">
        <v>8</v>
      </c>
      <c r="G5950" s="6" t="s">
        <v>27</v>
      </c>
      <c r="H5950" s="7">
        <v>6750979.0</v>
      </c>
      <c r="I5950" s="8">
        <v>6752067.0</v>
      </c>
      <c r="J5950" t="s">
        <v>28</v>
      </c>
      <c r="K5950" t="s">
        <v>13986</v>
      </c>
      <c r="L5950" t="s">
        <v>13986</v>
      </c>
      <c r="N5950" t="s">
        <v>13987</v>
      </c>
      <c r="Q5950" t="s">
        <v>13988</v>
      </c>
      <c r="R5950">
        <v>1089.0</v>
      </c>
      <c r="S5950">
        <v>362.0</v>
      </c>
    </row>
    <row r="5951" ht="15.75" customHeight="1">
      <c r="A5951" s="6" t="s">
        <v>23</v>
      </c>
      <c r="B5951" s="6" t="s">
        <v>24</v>
      </c>
      <c r="C5951" s="6" t="s">
        <v>25</v>
      </c>
      <c r="D5951" s="6" t="s">
        <v>26</v>
      </c>
      <c r="E5951" s="6" t="s">
        <v>8</v>
      </c>
      <c r="G5951" s="6" t="s">
        <v>27</v>
      </c>
      <c r="H5951" s="7">
        <v>6752343.0</v>
      </c>
      <c r="I5951" s="8">
        <v>6752873.0</v>
      </c>
      <c r="J5951" t="s">
        <v>28</v>
      </c>
      <c r="K5951" t="s">
        <v>13989</v>
      </c>
      <c r="L5951" t="s">
        <v>13989</v>
      </c>
      <c r="N5951" t="s">
        <v>2102</v>
      </c>
      <c r="Q5951" t="s">
        <v>13990</v>
      </c>
      <c r="R5951">
        <v>531.0</v>
      </c>
      <c r="S5951">
        <v>176.0</v>
      </c>
    </row>
    <row r="5952" ht="15.75" customHeight="1">
      <c r="A5952" s="6" t="s">
        <v>23</v>
      </c>
      <c r="B5952" s="6" t="s">
        <v>24</v>
      </c>
      <c r="C5952" s="6" t="s">
        <v>25</v>
      </c>
      <c r="D5952" s="6" t="s">
        <v>26</v>
      </c>
      <c r="E5952" s="6" t="s">
        <v>8</v>
      </c>
      <c r="G5952" s="6" t="s">
        <v>27</v>
      </c>
      <c r="H5952" s="7">
        <v>6753306.0</v>
      </c>
      <c r="I5952" s="8">
        <v>6754742.0</v>
      </c>
      <c r="J5952" t="s">
        <v>37</v>
      </c>
      <c r="K5952" t="s">
        <v>13991</v>
      </c>
      <c r="L5952" t="s">
        <v>13991</v>
      </c>
      <c r="N5952" t="s">
        <v>13992</v>
      </c>
      <c r="Q5952" t="s">
        <v>13993</v>
      </c>
      <c r="R5952">
        <v>1437.0</v>
      </c>
      <c r="S5952">
        <v>478.0</v>
      </c>
    </row>
    <row r="5953" ht="15.75" customHeight="1">
      <c r="A5953" s="6" t="s">
        <v>23</v>
      </c>
      <c r="B5953" s="6" t="s">
        <v>24</v>
      </c>
      <c r="C5953" s="6" t="s">
        <v>25</v>
      </c>
      <c r="D5953" s="6" t="s">
        <v>26</v>
      </c>
      <c r="E5953" s="6" t="s">
        <v>8</v>
      </c>
      <c r="G5953" s="6" t="s">
        <v>27</v>
      </c>
      <c r="H5953" s="7">
        <v>6754811.0</v>
      </c>
      <c r="I5953" s="8">
        <v>6755461.0</v>
      </c>
      <c r="J5953" t="s">
        <v>28</v>
      </c>
      <c r="K5953" t="s">
        <v>13994</v>
      </c>
      <c r="L5953" t="s">
        <v>13994</v>
      </c>
      <c r="N5953" t="s">
        <v>33</v>
      </c>
      <c r="Q5953" t="s">
        <v>13995</v>
      </c>
      <c r="R5953">
        <v>651.0</v>
      </c>
      <c r="S5953">
        <v>216.0</v>
      </c>
    </row>
    <row r="5954" ht="15.75" customHeight="1">
      <c r="A5954" s="6" t="s">
        <v>23</v>
      </c>
      <c r="B5954" s="6" t="s">
        <v>24</v>
      </c>
      <c r="C5954" s="6" t="s">
        <v>25</v>
      </c>
      <c r="D5954" s="6" t="s">
        <v>26</v>
      </c>
      <c r="E5954" s="6" t="s">
        <v>8</v>
      </c>
      <c r="G5954" s="6" t="s">
        <v>27</v>
      </c>
      <c r="H5954" s="7">
        <v>6755788.0</v>
      </c>
      <c r="I5954" s="8">
        <v>6756354.0</v>
      </c>
      <c r="J5954" t="s">
        <v>37</v>
      </c>
      <c r="K5954" t="s">
        <v>13996</v>
      </c>
      <c r="L5954" t="s">
        <v>13996</v>
      </c>
      <c r="N5954" t="s">
        <v>171</v>
      </c>
      <c r="Q5954" t="s">
        <v>13997</v>
      </c>
      <c r="R5954">
        <v>567.0</v>
      </c>
      <c r="S5954">
        <v>188.0</v>
      </c>
    </row>
    <row r="5955" ht="15.75" customHeight="1">
      <c r="A5955" s="6" t="s">
        <v>23</v>
      </c>
      <c r="B5955" s="6" t="s">
        <v>24</v>
      </c>
      <c r="C5955" s="6" t="s">
        <v>25</v>
      </c>
      <c r="D5955" s="6" t="s">
        <v>26</v>
      </c>
      <c r="E5955" s="6" t="s">
        <v>8</v>
      </c>
      <c r="G5955" s="6" t="s">
        <v>27</v>
      </c>
      <c r="H5955" s="7">
        <v>6756400.0</v>
      </c>
      <c r="I5955" s="8">
        <v>6757311.0</v>
      </c>
      <c r="J5955" t="s">
        <v>28</v>
      </c>
      <c r="K5955" t="s">
        <v>13998</v>
      </c>
      <c r="L5955" t="s">
        <v>13998</v>
      </c>
      <c r="N5955" t="s">
        <v>2370</v>
      </c>
      <c r="Q5955" t="s">
        <v>13999</v>
      </c>
      <c r="R5955">
        <v>912.0</v>
      </c>
      <c r="S5955">
        <v>303.0</v>
      </c>
    </row>
    <row r="5956" ht="15.75" customHeight="1">
      <c r="A5956" s="6" t="s">
        <v>23</v>
      </c>
      <c r="B5956" s="6" t="s">
        <v>24</v>
      </c>
      <c r="C5956" s="6" t="s">
        <v>25</v>
      </c>
      <c r="D5956" s="6" t="s">
        <v>26</v>
      </c>
      <c r="E5956" s="6" t="s">
        <v>8</v>
      </c>
      <c r="G5956" s="6" t="s">
        <v>27</v>
      </c>
      <c r="H5956" s="7">
        <v>6757308.0</v>
      </c>
      <c r="I5956" s="8">
        <v>6758159.0</v>
      </c>
      <c r="J5956" t="s">
        <v>28</v>
      </c>
      <c r="K5956" t="s">
        <v>14000</v>
      </c>
      <c r="L5956" t="s">
        <v>14000</v>
      </c>
      <c r="N5956" t="s">
        <v>12271</v>
      </c>
      <c r="Q5956" t="s">
        <v>14001</v>
      </c>
      <c r="R5956">
        <v>852.0</v>
      </c>
      <c r="S5956">
        <v>283.0</v>
      </c>
    </row>
    <row r="5957" ht="15.75" customHeight="1">
      <c r="A5957" s="6" t="s">
        <v>23</v>
      </c>
      <c r="B5957" s="6" t="s">
        <v>24</v>
      </c>
      <c r="C5957" s="6" t="s">
        <v>25</v>
      </c>
      <c r="D5957" s="6" t="s">
        <v>26</v>
      </c>
      <c r="E5957" s="6" t="s">
        <v>8</v>
      </c>
      <c r="G5957" s="6" t="s">
        <v>27</v>
      </c>
      <c r="H5957" s="7">
        <v>6758420.0</v>
      </c>
      <c r="I5957" s="8">
        <v>6759160.0</v>
      </c>
      <c r="J5957" t="s">
        <v>37</v>
      </c>
      <c r="K5957" t="s">
        <v>14002</v>
      </c>
      <c r="L5957" t="s">
        <v>14002</v>
      </c>
      <c r="N5957" t="s">
        <v>13295</v>
      </c>
      <c r="Q5957" t="s">
        <v>14003</v>
      </c>
      <c r="R5957">
        <v>741.0</v>
      </c>
      <c r="S5957">
        <v>246.0</v>
      </c>
    </row>
    <row r="5958" ht="15.75" customHeight="1">
      <c r="A5958" s="6" t="s">
        <v>23</v>
      </c>
      <c r="B5958" s="6" t="s">
        <v>24</v>
      </c>
      <c r="C5958" s="6" t="s">
        <v>25</v>
      </c>
      <c r="D5958" s="6" t="s">
        <v>26</v>
      </c>
      <c r="E5958" s="6" t="s">
        <v>8</v>
      </c>
      <c r="G5958" s="6" t="s">
        <v>27</v>
      </c>
      <c r="H5958" s="7">
        <v>6759232.0</v>
      </c>
      <c r="I5958" s="8">
        <v>6759480.0</v>
      </c>
      <c r="J5958" t="s">
        <v>28</v>
      </c>
      <c r="K5958" t="s">
        <v>14004</v>
      </c>
      <c r="L5958" t="s">
        <v>14004</v>
      </c>
      <c r="N5958" t="s">
        <v>2821</v>
      </c>
      <c r="Q5958" t="s">
        <v>14005</v>
      </c>
      <c r="R5958">
        <v>249.0</v>
      </c>
      <c r="S5958">
        <v>82.0</v>
      </c>
    </row>
    <row r="5959" ht="15.75" customHeight="1">
      <c r="A5959" s="6" t="s">
        <v>23</v>
      </c>
      <c r="B5959" s="6" t="s">
        <v>24</v>
      </c>
      <c r="C5959" s="6" t="s">
        <v>25</v>
      </c>
      <c r="D5959" s="6" t="s">
        <v>26</v>
      </c>
      <c r="E5959" s="6" t="s">
        <v>8</v>
      </c>
      <c r="G5959" s="6" t="s">
        <v>27</v>
      </c>
      <c r="H5959" s="7">
        <v>6759483.0</v>
      </c>
      <c r="I5959" s="8">
        <v>6760307.0</v>
      </c>
      <c r="J5959" t="s">
        <v>28</v>
      </c>
      <c r="K5959" t="s">
        <v>14006</v>
      </c>
      <c r="L5959" t="s">
        <v>14006</v>
      </c>
      <c r="N5959" t="s">
        <v>273</v>
      </c>
      <c r="Q5959" t="s">
        <v>14007</v>
      </c>
      <c r="R5959">
        <v>825.0</v>
      </c>
      <c r="S5959">
        <v>274.0</v>
      </c>
    </row>
    <row r="5960" ht="15.75" customHeight="1">
      <c r="A5960" s="6" t="s">
        <v>23</v>
      </c>
      <c r="B5960" s="6" t="s">
        <v>24</v>
      </c>
      <c r="C5960" s="6" t="s">
        <v>25</v>
      </c>
      <c r="D5960" s="6" t="s">
        <v>26</v>
      </c>
      <c r="E5960" s="6" t="s">
        <v>8</v>
      </c>
      <c r="G5960" s="6" t="s">
        <v>27</v>
      </c>
      <c r="H5960" s="7">
        <v>6760498.0</v>
      </c>
      <c r="I5960" s="8">
        <v>6761085.0</v>
      </c>
      <c r="J5960" t="s">
        <v>28</v>
      </c>
      <c r="K5960" t="s">
        <v>14008</v>
      </c>
      <c r="L5960" t="s">
        <v>14008</v>
      </c>
      <c r="N5960" t="s">
        <v>1942</v>
      </c>
      <c r="Q5960" t="s">
        <v>14009</v>
      </c>
      <c r="R5960">
        <v>588.0</v>
      </c>
      <c r="S5960">
        <v>195.0</v>
      </c>
    </row>
    <row r="5961" ht="15.75" customHeight="1">
      <c r="A5961" s="6" t="s">
        <v>23</v>
      </c>
      <c r="B5961" s="6" t="s">
        <v>24</v>
      </c>
      <c r="C5961" s="6" t="s">
        <v>25</v>
      </c>
      <c r="D5961" s="6" t="s">
        <v>26</v>
      </c>
      <c r="E5961" s="6" t="s">
        <v>8</v>
      </c>
      <c r="G5961" s="6" t="s">
        <v>27</v>
      </c>
      <c r="H5961" s="7">
        <v>6761231.0</v>
      </c>
      <c r="I5961" s="8">
        <v>6761728.0</v>
      </c>
      <c r="J5961" t="s">
        <v>37</v>
      </c>
      <c r="K5961" t="s">
        <v>14010</v>
      </c>
      <c r="L5961" t="s">
        <v>14010</v>
      </c>
      <c r="N5961" t="s">
        <v>219</v>
      </c>
      <c r="Q5961" t="s">
        <v>14011</v>
      </c>
      <c r="R5961">
        <v>498.0</v>
      </c>
      <c r="S5961">
        <v>165.0</v>
      </c>
    </row>
    <row r="5962" ht="15.75" customHeight="1">
      <c r="A5962" s="6" t="s">
        <v>23</v>
      </c>
      <c r="B5962" s="6" t="s">
        <v>24</v>
      </c>
      <c r="C5962" s="6" t="s">
        <v>25</v>
      </c>
      <c r="D5962" s="6" t="s">
        <v>26</v>
      </c>
      <c r="E5962" s="6" t="s">
        <v>8</v>
      </c>
      <c r="G5962" s="6" t="s">
        <v>27</v>
      </c>
      <c r="H5962" s="7">
        <v>6761809.0</v>
      </c>
      <c r="I5962" s="8">
        <v>6762066.0</v>
      </c>
      <c r="J5962" t="s">
        <v>28</v>
      </c>
      <c r="K5962" t="s">
        <v>14012</v>
      </c>
      <c r="L5962" t="s">
        <v>14012</v>
      </c>
      <c r="N5962" t="s">
        <v>2821</v>
      </c>
      <c r="Q5962" t="s">
        <v>14013</v>
      </c>
      <c r="R5962">
        <v>258.0</v>
      </c>
      <c r="S5962">
        <v>85.0</v>
      </c>
    </row>
    <row r="5963" ht="15.75" customHeight="1">
      <c r="A5963" s="6" t="s">
        <v>23</v>
      </c>
      <c r="B5963" s="6" t="s">
        <v>24</v>
      </c>
      <c r="C5963" s="6" t="s">
        <v>25</v>
      </c>
      <c r="D5963" s="6" t="s">
        <v>26</v>
      </c>
      <c r="E5963" s="6" t="s">
        <v>8</v>
      </c>
      <c r="G5963" s="6" t="s">
        <v>27</v>
      </c>
      <c r="H5963" s="7">
        <v>6762069.0</v>
      </c>
      <c r="I5963" s="8">
        <v>6762893.0</v>
      </c>
      <c r="J5963" t="s">
        <v>28</v>
      </c>
      <c r="K5963" t="s">
        <v>14014</v>
      </c>
      <c r="L5963" t="s">
        <v>14014</v>
      </c>
      <c r="N5963" t="s">
        <v>171</v>
      </c>
      <c r="Q5963" t="s">
        <v>14015</v>
      </c>
      <c r="R5963">
        <v>825.0</v>
      </c>
      <c r="S5963">
        <v>274.0</v>
      </c>
    </row>
    <row r="5964" ht="15.75" customHeight="1">
      <c r="A5964" s="6" t="s">
        <v>23</v>
      </c>
      <c r="B5964" s="6" t="s">
        <v>24</v>
      </c>
      <c r="C5964" s="6" t="s">
        <v>25</v>
      </c>
      <c r="D5964" s="6" t="s">
        <v>26</v>
      </c>
      <c r="E5964" s="6" t="s">
        <v>8</v>
      </c>
      <c r="G5964" s="6" t="s">
        <v>27</v>
      </c>
      <c r="H5964" s="7">
        <v>6763428.0</v>
      </c>
      <c r="I5964" s="8">
        <v>6765638.0</v>
      </c>
      <c r="J5964" t="s">
        <v>37</v>
      </c>
      <c r="K5964" t="s">
        <v>14016</v>
      </c>
      <c r="L5964" t="s">
        <v>14016</v>
      </c>
      <c r="N5964" t="s">
        <v>14017</v>
      </c>
      <c r="Q5964" t="s">
        <v>14018</v>
      </c>
      <c r="R5964">
        <v>2211.0</v>
      </c>
      <c r="S5964">
        <v>736.0</v>
      </c>
    </row>
    <row r="5965" ht="15.75" customHeight="1">
      <c r="A5965" s="6" t="s">
        <v>23</v>
      </c>
      <c r="B5965" s="6" t="s">
        <v>24</v>
      </c>
      <c r="C5965" s="6" t="s">
        <v>25</v>
      </c>
      <c r="D5965" s="6" t="s">
        <v>26</v>
      </c>
      <c r="E5965" s="6" t="s">
        <v>8</v>
      </c>
      <c r="G5965" s="6" t="s">
        <v>27</v>
      </c>
      <c r="H5965" s="7">
        <v>6765646.0</v>
      </c>
      <c r="I5965" s="8">
        <v>6766647.0</v>
      </c>
      <c r="J5965" t="s">
        <v>28</v>
      </c>
      <c r="K5965" t="s">
        <v>14019</v>
      </c>
      <c r="L5965" t="s">
        <v>14019</v>
      </c>
      <c r="N5965" t="s">
        <v>4398</v>
      </c>
      <c r="Q5965" t="s">
        <v>14020</v>
      </c>
      <c r="R5965">
        <v>1002.0</v>
      </c>
      <c r="S5965">
        <v>333.0</v>
      </c>
    </row>
    <row r="5966" ht="15.75" customHeight="1">
      <c r="A5966" s="6" t="s">
        <v>23</v>
      </c>
      <c r="B5966" s="6" t="s">
        <v>24</v>
      </c>
      <c r="C5966" s="6" t="s">
        <v>25</v>
      </c>
      <c r="D5966" s="6" t="s">
        <v>26</v>
      </c>
      <c r="E5966" s="6" t="s">
        <v>8</v>
      </c>
      <c r="G5966" s="6" t="s">
        <v>27</v>
      </c>
      <c r="H5966" s="7">
        <v>6766891.0</v>
      </c>
      <c r="I5966" s="8">
        <v>6767835.0</v>
      </c>
      <c r="J5966" t="s">
        <v>37</v>
      </c>
      <c r="K5966" t="s">
        <v>14021</v>
      </c>
      <c r="L5966" t="s">
        <v>14021</v>
      </c>
      <c r="N5966" t="s">
        <v>156</v>
      </c>
      <c r="Q5966" t="s">
        <v>14022</v>
      </c>
      <c r="R5966">
        <v>945.0</v>
      </c>
      <c r="S5966">
        <v>314.0</v>
      </c>
    </row>
    <row r="5967" ht="15.75" customHeight="1">
      <c r="A5967" s="6" t="s">
        <v>23</v>
      </c>
      <c r="B5967" s="6" t="s">
        <v>24</v>
      </c>
      <c r="C5967" s="6" t="s">
        <v>25</v>
      </c>
      <c r="D5967" s="6" t="s">
        <v>26</v>
      </c>
      <c r="E5967" s="6" t="s">
        <v>8</v>
      </c>
      <c r="G5967" s="6" t="s">
        <v>27</v>
      </c>
      <c r="H5967" s="7">
        <v>6768128.0</v>
      </c>
      <c r="I5967" s="8">
        <v>6768697.0</v>
      </c>
      <c r="J5967" t="s">
        <v>37</v>
      </c>
      <c r="K5967" t="s">
        <v>14023</v>
      </c>
      <c r="L5967" t="s">
        <v>14023</v>
      </c>
      <c r="N5967" t="s">
        <v>506</v>
      </c>
      <c r="Q5967" t="s">
        <v>14024</v>
      </c>
      <c r="R5967">
        <v>570.0</v>
      </c>
      <c r="S5967">
        <v>189.0</v>
      </c>
    </row>
    <row r="5968" ht="15.75" customHeight="1">
      <c r="A5968" s="6" t="s">
        <v>23</v>
      </c>
      <c r="B5968" s="6" t="s">
        <v>113</v>
      </c>
      <c r="C5968" s="6" t="s">
        <v>25</v>
      </c>
      <c r="D5968" s="6" t="s">
        <v>26</v>
      </c>
      <c r="E5968" s="6" t="s">
        <v>8</v>
      </c>
      <c r="G5968" s="6" t="s">
        <v>27</v>
      </c>
      <c r="H5968" s="7">
        <v>6769342.0</v>
      </c>
      <c r="I5968" s="8">
        <v>6769566.0</v>
      </c>
      <c r="J5968" t="s">
        <v>28</v>
      </c>
      <c r="N5968" t="s">
        <v>3444</v>
      </c>
      <c r="Q5968" t="s">
        <v>14025</v>
      </c>
      <c r="R5968">
        <v>225.0</v>
      </c>
      <c r="T5968" t="s">
        <v>129</v>
      </c>
    </row>
    <row r="5969" ht="15.75" customHeight="1">
      <c r="A5969" s="6" t="s">
        <v>23</v>
      </c>
      <c r="B5969" s="6" t="s">
        <v>113</v>
      </c>
      <c r="C5969" s="6" t="s">
        <v>25</v>
      </c>
      <c r="D5969" s="6" t="s">
        <v>26</v>
      </c>
      <c r="E5969" s="6" t="s">
        <v>8</v>
      </c>
      <c r="G5969" s="6" t="s">
        <v>27</v>
      </c>
      <c r="H5969" s="7">
        <v>6769698.0</v>
      </c>
      <c r="I5969" s="8">
        <v>6769943.0</v>
      </c>
      <c r="J5969" t="s">
        <v>37</v>
      </c>
      <c r="N5969" t="s">
        <v>33</v>
      </c>
      <c r="Q5969" t="s">
        <v>14026</v>
      </c>
      <c r="R5969">
        <v>246.0</v>
      </c>
      <c r="T5969" t="s">
        <v>129</v>
      </c>
    </row>
    <row r="5970" ht="15.75" customHeight="1">
      <c r="A5970" s="6" t="s">
        <v>23</v>
      </c>
      <c r="B5970" s="6" t="s">
        <v>113</v>
      </c>
      <c r="C5970" s="6" t="s">
        <v>25</v>
      </c>
      <c r="D5970" s="6" t="s">
        <v>26</v>
      </c>
      <c r="E5970" s="6" t="s">
        <v>8</v>
      </c>
      <c r="G5970" s="6" t="s">
        <v>27</v>
      </c>
      <c r="H5970" s="7">
        <v>6770644.0</v>
      </c>
      <c r="I5970" s="8">
        <v>6770826.0</v>
      </c>
      <c r="J5970" t="s">
        <v>28</v>
      </c>
      <c r="N5970" t="s">
        <v>3444</v>
      </c>
      <c r="Q5970" t="s">
        <v>14027</v>
      </c>
      <c r="R5970">
        <v>183.0</v>
      </c>
      <c r="T5970" t="s">
        <v>129</v>
      </c>
    </row>
    <row r="5971" ht="15.75" customHeight="1">
      <c r="A5971" s="6" t="s">
        <v>23</v>
      </c>
      <c r="B5971" s="6" t="s">
        <v>24</v>
      </c>
      <c r="C5971" s="6" t="s">
        <v>25</v>
      </c>
      <c r="D5971" s="6" t="s">
        <v>26</v>
      </c>
      <c r="E5971" s="6" t="s">
        <v>8</v>
      </c>
      <c r="G5971" s="6" t="s">
        <v>27</v>
      </c>
      <c r="H5971" s="7">
        <v>6771442.0</v>
      </c>
      <c r="I5971" s="8">
        <v>6772065.0</v>
      </c>
      <c r="J5971" t="s">
        <v>37</v>
      </c>
      <c r="K5971" t="s">
        <v>14028</v>
      </c>
      <c r="L5971" t="s">
        <v>14028</v>
      </c>
      <c r="N5971" t="s">
        <v>33</v>
      </c>
      <c r="Q5971" t="s">
        <v>14029</v>
      </c>
      <c r="R5971">
        <v>624.0</v>
      </c>
      <c r="S5971">
        <v>207.0</v>
      </c>
    </row>
    <row r="5972" ht="15.75" customHeight="1">
      <c r="A5972" s="6" t="s">
        <v>23</v>
      </c>
      <c r="B5972" s="6" t="s">
        <v>24</v>
      </c>
      <c r="C5972" s="6" t="s">
        <v>25</v>
      </c>
      <c r="D5972" s="6" t="s">
        <v>26</v>
      </c>
      <c r="E5972" s="6" t="s">
        <v>8</v>
      </c>
      <c r="G5972" s="6" t="s">
        <v>27</v>
      </c>
      <c r="H5972" s="7">
        <v>6772271.0</v>
      </c>
      <c r="I5972" s="8">
        <v>6774574.0</v>
      </c>
      <c r="J5972" t="s">
        <v>37</v>
      </c>
      <c r="K5972" t="s">
        <v>14030</v>
      </c>
      <c r="L5972" t="s">
        <v>14030</v>
      </c>
      <c r="N5972" t="s">
        <v>33</v>
      </c>
      <c r="Q5972" t="s">
        <v>14031</v>
      </c>
      <c r="R5972">
        <v>2304.0</v>
      </c>
      <c r="S5972">
        <v>767.0</v>
      </c>
    </row>
    <row r="5973" ht="15.75" customHeight="1">
      <c r="A5973" s="6" t="s">
        <v>23</v>
      </c>
      <c r="B5973" s="6" t="s">
        <v>24</v>
      </c>
      <c r="C5973" s="6" t="s">
        <v>25</v>
      </c>
      <c r="D5973" s="6" t="s">
        <v>26</v>
      </c>
      <c r="E5973" s="6" t="s">
        <v>8</v>
      </c>
      <c r="G5973" s="6" t="s">
        <v>27</v>
      </c>
      <c r="H5973" s="7">
        <v>6774625.0</v>
      </c>
      <c r="I5973" s="8">
        <v>6775572.0</v>
      </c>
      <c r="J5973" t="s">
        <v>37</v>
      </c>
      <c r="K5973" t="s">
        <v>14032</v>
      </c>
      <c r="L5973" t="s">
        <v>14032</v>
      </c>
      <c r="N5973" t="s">
        <v>33</v>
      </c>
      <c r="Q5973" t="s">
        <v>14033</v>
      </c>
      <c r="R5973">
        <v>948.0</v>
      </c>
      <c r="S5973">
        <v>315.0</v>
      </c>
    </row>
    <row r="5974" ht="15.75" customHeight="1">
      <c r="A5974" s="6" t="s">
        <v>23</v>
      </c>
      <c r="B5974" s="6" t="s">
        <v>24</v>
      </c>
      <c r="C5974" s="6" t="s">
        <v>25</v>
      </c>
      <c r="D5974" s="6" t="s">
        <v>26</v>
      </c>
      <c r="E5974" s="6" t="s">
        <v>8</v>
      </c>
      <c r="G5974" s="6" t="s">
        <v>27</v>
      </c>
      <c r="H5974" s="7">
        <v>6775577.0</v>
      </c>
      <c r="I5974" s="8">
        <v>6792055.0</v>
      </c>
      <c r="J5974" t="s">
        <v>37</v>
      </c>
      <c r="K5974" t="s">
        <v>14034</v>
      </c>
      <c r="L5974" t="s">
        <v>14034</v>
      </c>
      <c r="N5974" t="s">
        <v>33</v>
      </c>
      <c r="Q5974" t="s">
        <v>14035</v>
      </c>
      <c r="R5974">
        <v>16479.0</v>
      </c>
      <c r="S5974">
        <v>5492.0</v>
      </c>
    </row>
    <row r="5975" ht="15.75" customHeight="1">
      <c r="A5975" s="6" t="s">
        <v>23</v>
      </c>
      <c r="B5975" s="6" t="s">
        <v>113</v>
      </c>
      <c r="C5975" s="6" t="s">
        <v>25</v>
      </c>
      <c r="D5975" s="6" t="s">
        <v>26</v>
      </c>
      <c r="E5975" s="6" t="s">
        <v>8</v>
      </c>
      <c r="G5975" s="6" t="s">
        <v>27</v>
      </c>
      <c r="H5975" s="7">
        <v>6792195.0</v>
      </c>
      <c r="I5975" s="8">
        <v>6792950.0</v>
      </c>
      <c r="J5975" t="s">
        <v>37</v>
      </c>
      <c r="N5975" t="s">
        <v>5529</v>
      </c>
      <c r="Q5975" t="s">
        <v>14036</v>
      </c>
      <c r="R5975">
        <v>756.0</v>
      </c>
      <c r="T5975" t="s">
        <v>129</v>
      </c>
    </row>
    <row r="5976" ht="15.75" customHeight="1">
      <c r="A5976" s="6" t="s">
        <v>23</v>
      </c>
      <c r="B5976" s="6" t="s">
        <v>24</v>
      </c>
      <c r="C5976" s="6" t="s">
        <v>25</v>
      </c>
      <c r="D5976" s="6" t="s">
        <v>26</v>
      </c>
      <c r="E5976" s="6" t="s">
        <v>8</v>
      </c>
      <c r="G5976" s="6" t="s">
        <v>27</v>
      </c>
      <c r="H5976" s="7">
        <v>6793146.0</v>
      </c>
      <c r="I5976" s="8">
        <v>6795257.0</v>
      </c>
      <c r="J5976" t="s">
        <v>37</v>
      </c>
      <c r="K5976" t="s">
        <v>14037</v>
      </c>
      <c r="L5976" t="s">
        <v>14037</v>
      </c>
      <c r="N5976" t="s">
        <v>5529</v>
      </c>
      <c r="Q5976" t="s">
        <v>14038</v>
      </c>
      <c r="R5976">
        <v>2112.0</v>
      </c>
      <c r="S5976">
        <v>703.0</v>
      </c>
    </row>
    <row r="5977" ht="15.75" customHeight="1">
      <c r="A5977" s="6" t="s">
        <v>23</v>
      </c>
      <c r="B5977" s="6" t="s">
        <v>24</v>
      </c>
      <c r="C5977" s="6" t="s">
        <v>25</v>
      </c>
      <c r="D5977" s="6" t="s">
        <v>26</v>
      </c>
      <c r="E5977" s="6" t="s">
        <v>8</v>
      </c>
      <c r="G5977" s="6" t="s">
        <v>27</v>
      </c>
      <c r="H5977" s="7">
        <v>6796032.0</v>
      </c>
      <c r="I5977" s="8">
        <v>6796418.0</v>
      </c>
      <c r="J5977" t="s">
        <v>37</v>
      </c>
      <c r="K5977" t="s">
        <v>14039</v>
      </c>
      <c r="L5977" t="s">
        <v>14039</v>
      </c>
      <c r="N5977" t="s">
        <v>14040</v>
      </c>
      <c r="O5977" t="s">
        <v>14041</v>
      </c>
      <c r="Q5977" t="s">
        <v>14042</v>
      </c>
      <c r="R5977">
        <v>387.0</v>
      </c>
      <c r="S5977">
        <v>128.0</v>
      </c>
    </row>
    <row r="5978" ht="15.75" customHeight="1">
      <c r="A5978" s="6" t="s">
        <v>23</v>
      </c>
      <c r="B5978" s="6" t="s">
        <v>24</v>
      </c>
      <c r="C5978" s="6" t="s">
        <v>25</v>
      </c>
      <c r="D5978" s="6" t="s">
        <v>26</v>
      </c>
      <c r="E5978" s="6" t="s">
        <v>8</v>
      </c>
      <c r="G5978" s="6" t="s">
        <v>27</v>
      </c>
      <c r="H5978" s="7">
        <v>6796584.0</v>
      </c>
      <c r="I5978" s="8">
        <v>6800714.0</v>
      </c>
      <c r="J5978" t="s">
        <v>37</v>
      </c>
      <c r="K5978" t="s">
        <v>14043</v>
      </c>
      <c r="L5978" t="s">
        <v>14043</v>
      </c>
      <c r="N5978" t="s">
        <v>10205</v>
      </c>
      <c r="Q5978" t="s">
        <v>14044</v>
      </c>
      <c r="R5978">
        <v>4131.0</v>
      </c>
      <c r="S5978">
        <v>1376.0</v>
      </c>
    </row>
    <row r="5979" ht="15.75" customHeight="1">
      <c r="A5979" s="6" t="s">
        <v>23</v>
      </c>
      <c r="B5979" s="6" t="s">
        <v>24</v>
      </c>
      <c r="C5979" s="6" t="s">
        <v>25</v>
      </c>
      <c r="D5979" s="6" t="s">
        <v>26</v>
      </c>
      <c r="E5979" s="6" t="s">
        <v>8</v>
      </c>
      <c r="G5979" s="6" t="s">
        <v>27</v>
      </c>
      <c r="H5979" s="7">
        <v>6800735.0</v>
      </c>
      <c r="I5979" s="8">
        <v>6801997.0</v>
      </c>
      <c r="J5979" t="s">
        <v>28</v>
      </c>
      <c r="K5979" t="s">
        <v>14045</v>
      </c>
      <c r="L5979" t="s">
        <v>14045</v>
      </c>
      <c r="N5979" t="s">
        <v>14046</v>
      </c>
      <c r="Q5979" t="s">
        <v>14047</v>
      </c>
      <c r="R5979">
        <v>1263.0</v>
      </c>
      <c r="S5979">
        <v>420.0</v>
      </c>
    </row>
    <row r="5980" ht="15.75" customHeight="1">
      <c r="A5980" s="6" t="s">
        <v>23</v>
      </c>
      <c r="B5980" s="6" t="s">
        <v>24</v>
      </c>
      <c r="C5980" s="6" t="s">
        <v>25</v>
      </c>
      <c r="D5980" s="6" t="s">
        <v>26</v>
      </c>
      <c r="E5980" s="6" t="s">
        <v>8</v>
      </c>
      <c r="G5980" s="6" t="s">
        <v>27</v>
      </c>
      <c r="H5980" s="7">
        <v>6802034.0</v>
      </c>
      <c r="I5980" s="8">
        <v>6802870.0</v>
      </c>
      <c r="J5980" t="s">
        <v>28</v>
      </c>
      <c r="K5980" t="s">
        <v>14048</v>
      </c>
      <c r="L5980" t="s">
        <v>14048</v>
      </c>
      <c r="N5980" t="s">
        <v>533</v>
      </c>
      <c r="Q5980" t="s">
        <v>14049</v>
      </c>
      <c r="R5980">
        <v>837.0</v>
      </c>
      <c r="S5980">
        <v>278.0</v>
      </c>
    </row>
    <row r="5981" ht="15.75" customHeight="1">
      <c r="A5981" s="6" t="s">
        <v>23</v>
      </c>
      <c r="B5981" s="6" t="s">
        <v>24</v>
      </c>
      <c r="C5981" s="6" t="s">
        <v>25</v>
      </c>
      <c r="D5981" s="6" t="s">
        <v>26</v>
      </c>
      <c r="E5981" s="6" t="s">
        <v>8</v>
      </c>
      <c r="G5981" s="6" t="s">
        <v>27</v>
      </c>
      <c r="H5981" s="7">
        <v>6802867.0</v>
      </c>
      <c r="I5981" s="8">
        <v>6804582.0</v>
      </c>
      <c r="J5981" t="s">
        <v>28</v>
      </c>
      <c r="K5981" t="s">
        <v>14050</v>
      </c>
      <c r="L5981" t="s">
        <v>14050</v>
      </c>
      <c r="N5981" t="s">
        <v>174</v>
      </c>
      <c r="Q5981" t="s">
        <v>14051</v>
      </c>
      <c r="R5981">
        <v>1716.0</v>
      </c>
      <c r="S5981">
        <v>571.0</v>
      </c>
    </row>
    <row r="5982" ht="15.75" customHeight="1">
      <c r="A5982" s="6" t="s">
        <v>23</v>
      </c>
      <c r="B5982" s="6" t="s">
        <v>24</v>
      </c>
      <c r="C5982" s="6" t="s">
        <v>25</v>
      </c>
      <c r="D5982" s="6" t="s">
        <v>26</v>
      </c>
      <c r="E5982" s="6" t="s">
        <v>8</v>
      </c>
      <c r="G5982" s="6" t="s">
        <v>27</v>
      </c>
      <c r="H5982" s="7">
        <v>6804210.0</v>
      </c>
      <c r="I5982" s="8">
        <v>6805463.0</v>
      </c>
      <c r="J5982" t="s">
        <v>28</v>
      </c>
      <c r="K5982" t="s">
        <v>14052</v>
      </c>
      <c r="L5982" t="s">
        <v>14052</v>
      </c>
      <c r="N5982" t="s">
        <v>33</v>
      </c>
      <c r="Q5982" t="s">
        <v>14053</v>
      </c>
      <c r="R5982">
        <v>1254.0</v>
      </c>
      <c r="S5982">
        <v>417.0</v>
      </c>
    </row>
    <row r="5983" ht="15.75" customHeight="1">
      <c r="A5983" s="6" t="s">
        <v>23</v>
      </c>
      <c r="B5983" s="6" t="s">
        <v>24</v>
      </c>
      <c r="C5983" s="6" t="s">
        <v>25</v>
      </c>
      <c r="D5983" s="6" t="s">
        <v>26</v>
      </c>
      <c r="E5983" s="6" t="s">
        <v>8</v>
      </c>
      <c r="G5983" s="6" t="s">
        <v>27</v>
      </c>
      <c r="H5983" s="7">
        <v>6805460.0</v>
      </c>
      <c r="I5983" s="8">
        <v>6806476.0</v>
      </c>
      <c r="J5983" t="s">
        <v>28</v>
      </c>
      <c r="K5983" t="s">
        <v>14054</v>
      </c>
      <c r="L5983" t="s">
        <v>14054</v>
      </c>
      <c r="N5983" t="s">
        <v>33</v>
      </c>
      <c r="Q5983" t="s">
        <v>14055</v>
      </c>
      <c r="R5983">
        <v>1017.0</v>
      </c>
      <c r="S5983">
        <v>338.0</v>
      </c>
    </row>
    <row r="5984" ht="15.75" customHeight="1">
      <c r="A5984" s="6" t="s">
        <v>23</v>
      </c>
      <c r="B5984" s="6" t="s">
        <v>113</v>
      </c>
      <c r="C5984" s="6" t="s">
        <v>25</v>
      </c>
      <c r="D5984" s="6" t="s">
        <v>26</v>
      </c>
      <c r="E5984" s="6" t="s">
        <v>8</v>
      </c>
      <c r="G5984" s="6" t="s">
        <v>27</v>
      </c>
      <c r="H5984" s="7">
        <v>6806569.0</v>
      </c>
      <c r="I5984" s="8">
        <v>6807936.0</v>
      </c>
      <c r="J5984" t="s">
        <v>28</v>
      </c>
      <c r="N5984" t="s">
        <v>14056</v>
      </c>
      <c r="Q5984" t="s">
        <v>14057</v>
      </c>
      <c r="R5984">
        <v>1368.0</v>
      </c>
      <c r="T5984" t="s">
        <v>129</v>
      </c>
    </row>
    <row r="5985" ht="15.75" customHeight="1">
      <c r="A5985" s="6" t="s">
        <v>23</v>
      </c>
      <c r="B5985" s="6" t="s">
        <v>24</v>
      </c>
      <c r="C5985" s="6" t="s">
        <v>25</v>
      </c>
      <c r="D5985" s="6" t="s">
        <v>26</v>
      </c>
      <c r="E5985" s="6" t="s">
        <v>8</v>
      </c>
      <c r="G5985" s="6" t="s">
        <v>27</v>
      </c>
      <c r="H5985" s="7">
        <v>6807936.0</v>
      </c>
      <c r="I5985" s="8">
        <v>6809678.0</v>
      </c>
      <c r="J5985" t="s">
        <v>28</v>
      </c>
      <c r="K5985" t="s">
        <v>14058</v>
      </c>
      <c r="L5985" t="s">
        <v>14058</v>
      </c>
      <c r="N5985" t="s">
        <v>3638</v>
      </c>
      <c r="Q5985" t="s">
        <v>14059</v>
      </c>
      <c r="R5985">
        <v>1743.0</v>
      </c>
      <c r="S5985">
        <v>580.0</v>
      </c>
    </row>
    <row r="5986" ht="15.75" customHeight="1">
      <c r="A5986" s="6" t="s">
        <v>23</v>
      </c>
      <c r="B5986" s="6" t="s">
        <v>24</v>
      </c>
      <c r="C5986" s="6" t="s">
        <v>25</v>
      </c>
      <c r="D5986" s="6" t="s">
        <v>26</v>
      </c>
      <c r="E5986" s="6" t="s">
        <v>8</v>
      </c>
      <c r="G5986" s="6" t="s">
        <v>27</v>
      </c>
      <c r="H5986" s="7">
        <v>6809840.0</v>
      </c>
      <c r="I5986" s="8">
        <v>6811294.0</v>
      </c>
      <c r="J5986" t="s">
        <v>28</v>
      </c>
      <c r="K5986" t="s">
        <v>14060</v>
      </c>
      <c r="L5986" t="s">
        <v>14060</v>
      </c>
      <c r="N5986" t="s">
        <v>102</v>
      </c>
      <c r="Q5986" t="s">
        <v>14061</v>
      </c>
      <c r="R5986">
        <v>1455.0</v>
      </c>
      <c r="S5986">
        <v>484.0</v>
      </c>
    </row>
    <row r="5987" ht="15.75" customHeight="1">
      <c r="A5987" s="6" t="s">
        <v>23</v>
      </c>
      <c r="B5987" s="6" t="s">
        <v>24</v>
      </c>
      <c r="C5987" s="6" t="s">
        <v>25</v>
      </c>
      <c r="D5987" s="6" t="s">
        <v>26</v>
      </c>
      <c r="E5987" s="6" t="s">
        <v>8</v>
      </c>
      <c r="G5987" s="6" t="s">
        <v>27</v>
      </c>
      <c r="H5987" s="7">
        <v>6811291.0</v>
      </c>
      <c r="I5987" s="8">
        <v>6811620.0</v>
      </c>
      <c r="J5987" t="s">
        <v>28</v>
      </c>
      <c r="K5987" t="s">
        <v>14062</v>
      </c>
      <c r="L5987" t="s">
        <v>14062</v>
      </c>
      <c r="N5987" t="s">
        <v>5839</v>
      </c>
      <c r="Q5987" t="s">
        <v>14063</v>
      </c>
      <c r="R5987">
        <v>330.0</v>
      </c>
      <c r="S5987">
        <v>109.0</v>
      </c>
    </row>
    <row r="5988" ht="15.75" customHeight="1">
      <c r="A5988" s="6" t="s">
        <v>23</v>
      </c>
      <c r="B5988" s="6" t="s">
        <v>24</v>
      </c>
      <c r="C5988" s="6" t="s">
        <v>25</v>
      </c>
      <c r="D5988" s="6" t="s">
        <v>26</v>
      </c>
      <c r="E5988" s="6" t="s">
        <v>8</v>
      </c>
      <c r="G5988" s="6" t="s">
        <v>27</v>
      </c>
      <c r="H5988" s="7">
        <v>6811817.0</v>
      </c>
      <c r="I5988" s="8">
        <v>6813442.0</v>
      </c>
      <c r="J5988" t="s">
        <v>28</v>
      </c>
      <c r="K5988" t="s">
        <v>14064</v>
      </c>
      <c r="L5988" t="s">
        <v>14064</v>
      </c>
      <c r="N5988" t="s">
        <v>33</v>
      </c>
      <c r="Q5988" t="s">
        <v>14065</v>
      </c>
      <c r="R5988">
        <v>1626.0</v>
      </c>
      <c r="S5988">
        <v>541.0</v>
      </c>
    </row>
    <row r="5989" ht="15.75" customHeight="1">
      <c r="A5989" s="6" t="s">
        <v>23</v>
      </c>
      <c r="B5989" s="6" t="s">
        <v>24</v>
      </c>
      <c r="C5989" s="6" t="s">
        <v>25</v>
      </c>
      <c r="D5989" s="6" t="s">
        <v>26</v>
      </c>
      <c r="E5989" s="6" t="s">
        <v>8</v>
      </c>
      <c r="G5989" s="6" t="s">
        <v>27</v>
      </c>
      <c r="H5989" s="7">
        <v>6813979.0</v>
      </c>
      <c r="I5989" s="8">
        <v>6814200.0</v>
      </c>
      <c r="J5989" t="s">
        <v>37</v>
      </c>
      <c r="K5989" t="s">
        <v>14066</v>
      </c>
      <c r="L5989" t="s">
        <v>14066</v>
      </c>
      <c r="N5989" t="s">
        <v>33</v>
      </c>
      <c r="Q5989" t="s">
        <v>14067</v>
      </c>
      <c r="R5989">
        <v>222.0</v>
      </c>
      <c r="S5989">
        <v>73.0</v>
      </c>
    </row>
    <row r="5990" ht="15.75" customHeight="1">
      <c r="A5990" s="6" t="s">
        <v>23</v>
      </c>
      <c r="B5990" s="6" t="s">
        <v>24</v>
      </c>
      <c r="C5990" s="6" t="s">
        <v>25</v>
      </c>
      <c r="D5990" s="6" t="s">
        <v>26</v>
      </c>
      <c r="E5990" s="6" t="s">
        <v>8</v>
      </c>
      <c r="G5990" s="6" t="s">
        <v>27</v>
      </c>
      <c r="H5990" s="7">
        <v>6814182.0</v>
      </c>
      <c r="I5990" s="8">
        <v>6814481.0</v>
      </c>
      <c r="J5990" t="s">
        <v>37</v>
      </c>
      <c r="K5990" t="s">
        <v>14068</v>
      </c>
      <c r="L5990" t="s">
        <v>14068</v>
      </c>
      <c r="N5990" t="s">
        <v>33</v>
      </c>
      <c r="Q5990" t="s">
        <v>14069</v>
      </c>
      <c r="R5990">
        <v>300.0</v>
      </c>
      <c r="S5990">
        <v>99.0</v>
      </c>
    </row>
    <row r="5991" ht="15.75" customHeight="1">
      <c r="A5991" s="6" t="s">
        <v>23</v>
      </c>
      <c r="B5991" s="6" t="s">
        <v>24</v>
      </c>
      <c r="C5991" s="6" t="s">
        <v>25</v>
      </c>
      <c r="D5991" s="6" t="s">
        <v>26</v>
      </c>
      <c r="E5991" s="6" t="s">
        <v>8</v>
      </c>
      <c r="G5991" s="6" t="s">
        <v>27</v>
      </c>
      <c r="H5991" s="7">
        <v>6814606.0</v>
      </c>
      <c r="I5991" s="8">
        <v>6815358.0</v>
      </c>
      <c r="J5991" t="s">
        <v>37</v>
      </c>
      <c r="K5991" t="s">
        <v>14070</v>
      </c>
      <c r="L5991" t="s">
        <v>14070</v>
      </c>
      <c r="N5991" t="s">
        <v>33</v>
      </c>
      <c r="Q5991" t="s">
        <v>14071</v>
      </c>
      <c r="R5991">
        <v>753.0</v>
      </c>
      <c r="S5991">
        <v>250.0</v>
      </c>
    </row>
    <row r="5992" ht="15.75" customHeight="1">
      <c r="A5992" s="6" t="s">
        <v>23</v>
      </c>
      <c r="B5992" s="6" t="s">
        <v>24</v>
      </c>
      <c r="C5992" s="6" t="s">
        <v>25</v>
      </c>
      <c r="D5992" s="6" t="s">
        <v>26</v>
      </c>
      <c r="E5992" s="6" t="s">
        <v>8</v>
      </c>
      <c r="G5992" s="6" t="s">
        <v>27</v>
      </c>
      <c r="H5992" s="7">
        <v>6815563.0</v>
      </c>
      <c r="I5992" s="8">
        <v>6815958.0</v>
      </c>
      <c r="J5992" t="s">
        <v>37</v>
      </c>
      <c r="K5992" t="s">
        <v>14072</v>
      </c>
      <c r="L5992" t="s">
        <v>14072</v>
      </c>
      <c r="N5992" t="s">
        <v>33</v>
      </c>
      <c r="Q5992" t="s">
        <v>14073</v>
      </c>
      <c r="R5992">
        <v>396.0</v>
      </c>
      <c r="S5992">
        <v>131.0</v>
      </c>
    </row>
    <row r="5993" ht="15.75" customHeight="1">
      <c r="A5993" s="6" t="s">
        <v>23</v>
      </c>
      <c r="B5993" s="6" t="s">
        <v>24</v>
      </c>
      <c r="C5993" s="6" t="s">
        <v>25</v>
      </c>
      <c r="D5993" s="6" t="s">
        <v>26</v>
      </c>
      <c r="E5993" s="6" t="s">
        <v>8</v>
      </c>
      <c r="G5993" s="6" t="s">
        <v>27</v>
      </c>
      <c r="H5993" s="7">
        <v>6816262.0</v>
      </c>
      <c r="I5993" s="8">
        <v>6817278.0</v>
      </c>
      <c r="J5993" t="s">
        <v>37</v>
      </c>
      <c r="K5993" t="s">
        <v>14074</v>
      </c>
      <c r="L5993" t="s">
        <v>14074</v>
      </c>
      <c r="N5993" t="s">
        <v>33</v>
      </c>
      <c r="Q5993" t="s">
        <v>14075</v>
      </c>
      <c r="R5993">
        <v>1017.0</v>
      </c>
      <c r="S5993">
        <v>338.0</v>
      </c>
    </row>
    <row r="5994" ht="15.75" customHeight="1">
      <c r="A5994" s="6" t="s">
        <v>23</v>
      </c>
      <c r="B5994" s="6" t="s">
        <v>24</v>
      </c>
      <c r="C5994" s="6" t="s">
        <v>25</v>
      </c>
      <c r="D5994" s="6" t="s">
        <v>26</v>
      </c>
      <c r="E5994" s="6" t="s">
        <v>8</v>
      </c>
      <c r="G5994" s="6" t="s">
        <v>27</v>
      </c>
      <c r="H5994" s="7">
        <v>6817378.0</v>
      </c>
      <c r="I5994" s="8">
        <v>6817908.0</v>
      </c>
      <c r="J5994" t="s">
        <v>28</v>
      </c>
      <c r="K5994" t="s">
        <v>14076</v>
      </c>
      <c r="L5994" t="s">
        <v>14076</v>
      </c>
      <c r="N5994" t="s">
        <v>653</v>
      </c>
      <c r="Q5994" t="s">
        <v>14077</v>
      </c>
      <c r="R5994">
        <v>531.0</v>
      </c>
      <c r="S5994">
        <v>176.0</v>
      </c>
    </row>
    <row r="5995" ht="15.75" customHeight="1">
      <c r="A5995" s="6" t="s">
        <v>23</v>
      </c>
      <c r="B5995" s="6" t="s">
        <v>24</v>
      </c>
      <c r="C5995" s="6" t="s">
        <v>25</v>
      </c>
      <c r="D5995" s="6" t="s">
        <v>26</v>
      </c>
      <c r="E5995" s="6" t="s">
        <v>8</v>
      </c>
      <c r="G5995" s="6" t="s">
        <v>27</v>
      </c>
      <c r="H5995" s="7">
        <v>6818089.0</v>
      </c>
      <c r="I5995" s="8">
        <v>6818793.0</v>
      </c>
      <c r="J5995" t="s">
        <v>28</v>
      </c>
      <c r="K5995" t="s">
        <v>14078</v>
      </c>
      <c r="L5995" t="s">
        <v>14078</v>
      </c>
      <c r="N5995" t="s">
        <v>33</v>
      </c>
      <c r="Q5995" t="s">
        <v>14079</v>
      </c>
      <c r="R5995">
        <v>705.0</v>
      </c>
      <c r="S5995">
        <v>234.0</v>
      </c>
    </row>
    <row r="5996" ht="15.75" customHeight="1">
      <c r="A5996" s="6" t="s">
        <v>23</v>
      </c>
      <c r="B5996" s="6" t="s">
        <v>113</v>
      </c>
      <c r="C5996" s="6" t="s">
        <v>25</v>
      </c>
      <c r="D5996" s="6" t="s">
        <v>26</v>
      </c>
      <c r="E5996" s="6" t="s">
        <v>8</v>
      </c>
      <c r="G5996" s="6" t="s">
        <v>27</v>
      </c>
      <c r="H5996" s="7">
        <v>6818951.0</v>
      </c>
      <c r="I5996" s="8">
        <v>6819541.0</v>
      </c>
      <c r="J5996" t="s">
        <v>28</v>
      </c>
      <c r="N5996" t="s">
        <v>781</v>
      </c>
      <c r="Q5996" t="s">
        <v>14080</v>
      </c>
      <c r="R5996">
        <v>591.0</v>
      </c>
      <c r="T5996" t="s">
        <v>129</v>
      </c>
    </row>
    <row r="5997" ht="15.75" customHeight="1">
      <c r="A5997" s="6" t="s">
        <v>23</v>
      </c>
      <c r="B5997" s="6" t="s">
        <v>24</v>
      </c>
      <c r="C5997" s="6" t="s">
        <v>25</v>
      </c>
      <c r="D5997" s="6" t="s">
        <v>26</v>
      </c>
      <c r="E5997" s="6" t="s">
        <v>8</v>
      </c>
      <c r="G5997" s="6" t="s">
        <v>27</v>
      </c>
      <c r="H5997" s="7">
        <v>6819712.0</v>
      </c>
      <c r="I5997" s="8">
        <v>6820581.0</v>
      </c>
      <c r="J5997" t="s">
        <v>37</v>
      </c>
      <c r="K5997" t="s">
        <v>14081</v>
      </c>
      <c r="L5997" t="s">
        <v>14081</v>
      </c>
      <c r="N5997" t="s">
        <v>153</v>
      </c>
      <c r="Q5997" t="s">
        <v>14082</v>
      </c>
      <c r="R5997">
        <v>870.0</v>
      </c>
      <c r="S5997">
        <v>289.0</v>
      </c>
    </row>
    <row r="5998" ht="15.75" customHeight="1">
      <c r="A5998" s="6" t="s">
        <v>23</v>
      </c>
      <c r="B5998" s="6" t="s">
        <v>24</v>
      </c>
      <c r="C5998" s="6" t="s">
        <v>25</v>
      </c>
      <c r="D5998" s="6" t="s">
        <v>26</v>
      </c>
      <c r="E5998" s="6" t="s">
        <v>8</v>
      </c>
      <c r="G5998" s="6" t="s">
        <v>27</v>
      </c>
      <c r="H5998" s="7">
        <v>6820589.0</v>
      </c>
      <c r="I5998" s="8">
        <v>6821221.0</v>
      </c>
      <c r="J5998" t="s">
        <v>28</v>
      </c>
      <c r="K5998" t="s">
        <v>14083</v>
      </c>
      <c r="L5998" t="s">
        <v>14083</v>
      </c>
      <c r="N5998" t="s">
        <v>33</v>
      </c>
      <c r="Q5998" t="s">
        <v>14084</v>
      </c>
      <c r="R5998">
        <v>633.0</v>
      </c>
      <c r="S5998">
        <v>210.0</v>
      </c>
    </row>
    <row r="5999" ht="15.75" customHeight="1">
      <c r="A5999" s="6" t="s">
        <v>23</v>
      </c>
      <c r="B5999" s="6" t="s">
        <v>24</v>
      </c>
      <c r="C5999" s="6" t="s">
        <v>25</v>
      </c>
      <c r="D5999" s="6" t="s">
        <v>26</v>
      </c>
      <c r="E5999" s="6" t="s">
        <v>8</v>
      </c>
      <c r="G5999" s="6" t="s">
        <v>27</v>
      </c>
      <c r="H5999" s="7">
        <v>6821260.0</v>
      </c>
      <c r="I5999" s="8">
        <v>6821997.0</v>
      </c>
      <c r="J5999" t="s">
        <v>28</v>
      </c>
      <c r="K5999" t="s">
        <v>14085</v>
      </c>
      <c r="L5999" t="s">
        <v>14085</v>
      </c>
      <c r="N5999" t="s">
        <v>33</v>
      </c>
      <c r="Q5999" t="s">
        <v>14086</v>
      </c>
      <c r="R5999">
        <v>738.0</v>
      </c>
      <c r="S5999">
        <v>245.0</v>
      </c>
    </row>
    <row r="6000" ht="15.75" customHeight="1">
      <c r="A6000" s="6" t="s">
        <v>23</v>
      </c>
      <c r="B6000" s="6" t="s">
        <v>24</v>
      </c>
      <c r="C6000" s="6" t="s">
        <v>25</v>
      </c>
      <c r="D6000" s="6" t="s">
        <v>26</v>
      </c>
      <c r="E6000" s="6" t="s">
        <v>8</v>
      </c>
      <c r="G6000" s="6" t="s">
        <v>27</v>
      </c>
      <c r="H6000" s="7">
        <v>6822253.0</v>
      </c>
      <c r="I6000" s="8">
        <v>6823917.0</v>
      </c>
      <c r="J6000" t="s">
        <v>28</v>
      </c>
      <c r="K6000" t="s">
        <v>14087</v>
      </c>
      <c r="L6000" t="s">
        <v>14087</v>
      </c>
      <c r="N6000" t="s">
        <v>1007</v>
      </c>
      <c r="Q6000" t="s">
        <v>14088</v>
      </c>
      <c r="R6000">
        <v>1665.0</v>
      </c>
      <c r="S6000">
        <v>554.0</v>
      </c>
    </row>
    <row r="6001" ht="15.75" customHeight="1">
      <c r="A6001" s="6" t="s">
        <v>23</v>
      </c>
      <c r="B6001" s="6" t="s">
        <v>24</v>
      </c>
      <c r="C6001" s="6" t="s">
        <v>25</v>
      </c>
      <c r="D6001" s="6" t="s">
        <v>26</v>
      </c>
      <c r="E6001" s="6" t="s">
        <v>8</v>
      </c>
      <c r="G6001" s="6" t="s">
        <v>27</v>
      </c>
      <c r="H6001" s="7">
        <v>6823632.0</v>
      </c>
      <c r="I6001" s="8">
        <v>6825776.0</v>
      </c>
      <c r="J6001" t="s">
        <v>28</v>
      </c>
      <c r="K6001" t="s">
        <v>14089</v>
      </c>
      <c r="L6001" t="s">
        <v>14089</v>
      </c>
      <c r="N6001" t="s">
        <v>33</v>
      </c>
      <c r="Q6001" t="s">
        <v>14090</v>
      </c>
      <c r="R6001">
        <v>2145.0</v>
      </c>
      <c r="S6001">
        <v>714.0</v>
      </c>
    </row>
    <row r="6002" ht="15.75" customHeight="1">
      <c r="A6002" s="6" t="s">
        <v>23</v>
      </c>
      <c r="B6002" s="6" t="s">
        <v>24</v>
      </c>
      <c r="C6002" s="6" t="s">
        <v>25</v>
      </c>
      <c r="D6002" s="6" t="s">
        <v>26</v>
      </c>
      <c r="E6002" s="6" t="s">
        <v>8</v>
      </c>
      <c r="G6002" s="6" t="s">
        <v>27</v>
      </c>
      <c r="H6002" s="7">
        <v>6825935.0</v>
      </c>
      <c r="I6002" s="8">
        <v>6827428.0</v>
      </c>
      <c r="J6002" t="s">
        <v>37</v>
      </c>
      <c r="K6002" t="s">
        <v>14091</v>
      </c>
      <c r="L6002" t="s">
        <v>14091</v>
      </c>
      <c r="N6002" t="s">
        <v>33</v>
      </c>
      <c r="Q6002" t="s">
        <v>14092</v>
      </c>
      <c r="R6002">
        <v>1494.0</v>
      </c>
      <c r="S6002">
        <v>497.0</v>
      </c>
    </row>
    <row r="6003" ht="15.75" customHeight="1">
      <c r="A6003" s="6" t="s">
        <v>23</v>
      </c>
      <c r="B6003" s="6" t="s">
        <v>24</v>
      </c>
      <c r="C6003" s="6" t="s">
        <v>25</v>
      </c>
      <c r="D6003" s="6" t="s">
        <v>26</v>
      </c>
      <c r="E6003" s="6" t="s">
        <v>8</v>
      </c>
      <c r="G6003" s="6" t="s">
        <v>27</v>
      </c>
      <c r="H6003" s="7">
        <v>6827430.0</v>
      </c>
      <c r="I6003" s="8">
        <v>6828587.0</v>
      </c>
      <c r="J6003" t="s">
        <v>37</v>
      </c>
      <c r="K6003" t="s">
        <v>14093</v>
      </c>
      <c r="L6003" t="s">
        <v>14093</v>
      </c>
      <c r="N6003" t="s">
        <v>33</v>
      </c>
      <c r="Q6003" t="s">
        <v>14094</v>
      </c>
      <c r="R6003">
        <v>1158.0</v>
      </c>
      <c r="S6003">
        <v>385.0</v>
      </c>
    </row>
    <row r="6004" ht="15.75" customHeight="1">
      <c r="A6004" s="6" t="s">
        <v>23</v>
      </c>
      <c r="B6004" s="6" t="s">
        <v>24</v>
      </c>
      <c r="C6004" s="6" t="s">
        <v>25</v>
      </c>
      <c r="D6004" s="6" t="s">
        <v>26</v>
      </c>
      <c r="E6004" s="6" t="s">
        <v>8</v>
      </c>
      <c r="G6004" s="6" t="s">
        <v>27</v>
      </c>
      <c r="H6004" s="7">
        <v>6828571.0</v>
      </c>
      <c r="I6004" s="8">
        <v>6832212.0</v>
      </c>
      <c r="J6004" t="s">
        <v>37</v>
      </c>
      <c r="K6004" t="s">
        <v>14095</v>
      </c>
      <c r="L6004" t="s">
        <v>14095</v>
      </c>
      <c r="N6004" t="s">
        <v>33</v>
      </c>
      <c r="Q6004" t="s">
        <v>14096</v>
      </c>
      <c r="R6004">
        <v>3642.0</v>
      </c>
      <c r="S6004">
        <v>1213.0</v>
      </c>
    </row>
    <row r="6005" ht="15.75" customHeight="1">
      <c r="A6005" s="6" t="s">
        <v>23</v>
      </c>
      <c r="B6005" s="6" t="s">
        <v>24</v>
      </c>
      <c r="C6005" s="6" t="s">
        <v>25</v>
      </c>
      <c r="D6005" s="6" t="s">
        <v>26</v>
      </c>
      <c r="E6005" s="6" t="s">
        <v>8</v>
      </c>
      <c r="G6005" s="6" t="s">
        <v>27</v>
      </c>
      <c r="H6005" s="7">
        <v>6832209.0</v>
      </c>
      <c r="I6005" s="8">
        <v>6835082.0</v>
      </c>
      <c r="J6005" t="s">
        <v>37</v>
      </c>
      <c r="K6005" t="s">
        <v>14097</v>
      </c>
      <c r="L6005" t="s">
        <v>14097</v>
      </c>
      <c r="N6005" t="s">
        <v>14098</v>
      </c>
      <c r="Q6005" t="s">
        <v>14099</v>
      </c>
      <c r="R6005">
        <v>2874.0</v>
      </c>
      <c r="S6005">
        <v>957.0</v>
      </c>
    </row>
    <row r="6006" ht="15.75" customHeight="1">
      <c r="A6006" s="6" t="s">
        <v>23</v>
      </c>
      <c r="B6006" s="6" t="s">
        <v>24</v>
      </c>
      <c r="C6006" s="6" t="s">
        <v>25</v>
      </c>
      <c r="D6006" s="6" t="s">
        <v>26</v>
      </c>
      <c r="E6006" s="6" t="s">
        <v>8</v>
      </c>
      <c r="G6006" s="6" t="s">
        <v>27</v>
      </c>
      <c r="H6006" s="7">
        <v>6835198.0</v>
      </c>
      <c r="I6006" s="8">
        <v>6835905.0</v>
      </c>
      <c r="J6006" t="s">
        <v>28</v>
      </c>
      <c r="K6006" t="s">
        <v>14100</v>
      </c>
      <c r="L6006" t="s">
        <v>14100</v>
      </c>
      <c r="N6006" t="s">
        <v>261</v>
      </c>
      <c r="Q6006" t="s">
        <v>14101</v>
      </c>
      <c r="R6006">
        <v>708.0</v>
      </c>
      <c r="S6006">
        <v>235.0</v>
      </c>
    </row>
    <row r="6007" ht="15.75" customHeight="1">
      <c r="A6007" s="6" t="s">
        <v>23</v>
      </c>
      <c r="B6007" s="6" t="s">
        <v>24</v>
      </c>
      <c r="C6007" s="6" t="s">
        <v>25</v>
      </c>
      <c r="D6007" s="6" t="s">
        <v>26</v>
      </c>
      <c r="E6007" s="6" t="s">
        <v>8</v>
      </c>
      <c r="G6007" s="6" t="s">
        <v>27</v>
      </c>
      <c r="H6007" s="7">
        <v>6836208.0</v>
      </c>
      <c r="I6007" s="8">
        <v>6837692.0</v>
      </c>
      <c r="J6007" t="s">
        <v>37</v>
      </c>
      <c r="K6007" t="s">
        <v>14102</v>
      </c>
      <c r="L6007" t="s">
        <v>14102</v>
      </c>
      <c r="N6007" t="s">
        <v>642</v>
      </c>
      <c r="Q6007" t="s">
        <v>14103</v>
      </c>
      <c r="R6007">
        <v>1485.0</v>
      </c>
      <c r="S6007">
        <v>494.0</v>
      </c>
    </row>
    <row r="6008" ht="15.75" customHeight="1">
      <c r="A6008" s="6" t="s">
        <v>23</v>
      </c>
      <c r="B6008" s="6" t="s">
        <v>24</v>
      </c>
      <c r="C6008" s="6" t="s">
        <v>25</v>
      </c>
      <c r="D6008" s="6" t="s">
        <v>26</v>
      </c>
      <c r="E6008" s="6" t="s">
        <v>8</v>
      </c>
      <c r="G6008" s="6" t="s">
        <v>27</v>
      </c>
      <c r="H6008" s="7">
        <v>6837766.0</v>
      </c>
      <c r="I6008" s="8">
        <v>6839406.0</v>
      </c>
      <c r="J6008" t="s">
        <v>37</v>
      </c>
      <c r="K6008" t="s">
        <v>14104</v>
      </c>
      <c r="L6008" t="s">
        <v>14104</v>
      </c>
      <c r="N6008" t="s">
        <v>1638</v>
      </c>
      <c r="Q6008" t="s">
        <v>14105</v>
      </c>
      <c r="R6008">
        <v>1641.0</v>
      </c>
      <c r="S6008">
        <v>546.0</v>
      </c>
    </row>
    <row r="6009" ht="15.75" customHeight="1">
      <c r="A6009" s="6" t="s">
        <v>23</v>
      </c>
      <c r="B6009" s="6" t="s">
        <v>24</v>
      </c>
      <c r="C6009" s="6" t="s">
        <v>25</v>
      </c>
      <c r="D6009" s="6" t="s">
        <v>26</v>
      </c>
      <c r="E6009" s="6" t="s">
        <v>8</v>
      </c>
      <c r="G6009" s="6" t="s">
        <v>27</v>
      </c>
      <c r="H6009" s="7">
        <v>6839539.0</v>
      </c>
      <c r="I6009" s="8">
        <v>6840918.0</v>
      </c>
      <c r="J6009" t="s">
        <v>37</v>
      </c>
      <c r="K6009" t="s">
        <v>14106</v>
      </c>
      <c r="L6009" t="s">
        <v>14106</v>
      </c>
      <c r="N6009" t="s">
        <v>102</v>
      </c>
      <c r="Q6009" t="s">
        <v>14107</v>
      </c>
      <c r="R6009">
        <v>1380.0</v>
      </c>
      <c r="S6009">
        <v>459.0</v>
      </c>
    </row>
    <row r="6010" ht="15.75" customHeight="1">
      <c r="A6010" s="6" t="s">
        <v>23</v>
      </c>
      <c r="B6010" s="6" t="s">
        <v>24</v>
      </c>
      <c r="C6010" s="6" t="s">
        <v>25</v>
      </c>
      <c r="D6010" s="6" t="s">
        <v>26</v>
      </c>
      <c r="E6010" s="6" t="s">
        <v>8</v>
      </c>
      <c r="G6010" s="6" t="s">
        <v>27</v>
      </c>
      <c r="H6010" s="7">
        <v>6840926.0</v>
      </c>
      <c r="I6010" s="8">
        <v>6841183.0</v>
      </c>
      <c r="J6010" t="s">
        <v>28</v>
      </c>
      <c r="K6010" t="s">
        <v>14108</v>
      </c>
      <c r="L6010" t="s">
        <v>14108</v>
      </c>
      <c r="N6010" t="s">
        <v>33</v>
      </c>
      <c r="Q6010" t="s">
        <v>14109</v>
      </c>
      <c r="R6010">
        <v>258.0</v>
      </c>
      <c r="S6010">
        <v>85.0</v>
      </c>
    </row>
    <row r="6011" ht="15.75" customHeight="1">
      <c r="A6011" s="6" t="s">
        <v>23</v>
      </c>
      <c r="B6011" s="6" t="s">
        <v>24</v>
      </c>
      <c r="C6011" s="6" t="s">
        <v>25</v>
      </c>
      <c r="D6011" s="6" t="s">
        <v>26</v>
      </c>
      <c r="E6011" s="6" t="s">
        <v>8</v>
      </c>
      <c r="G6011" s="6" t="s">
        <v>27</v>
      </c>
      <c r="H6011" s="7">
        <v>6841394.0</v>
      </c>
      <c r="I6011" s="8">
        <v>6842959.0</v>
      </c>
      <c r="J6011" t="s">
        <v>28</v>
      </c>
      <c r="K6011" t="s">
        <v>14110</v>
      </c>
      <c r="L6011" t="s">
        <v>14110</v>
      </c>
      <c r="N6011" t="s">
        <v>6566</v>
      </c>
      <c r="Q6011" t="s">
        <v>14111</v>
      </c>
      <c r="R6011">
        <v>1566.0</v>
      </c>
      <c r="S6011">
        <v>521.0</v>
      </c>
    </row>
    <row r="6012" ht="15.75" customHeight="1">
      <c r="A6012" s="6" t="s">
        <v>23</v>
      </c>
      <c r="B6012" s="6" t="s">
        <v>24</v>
      </c>
      <c r="C6012" s="6" t="s">
        <v>25</v>
      </c>
      <c r="D6012" s="6" t="s">
        <v>26</v>
      </c>
      <c r="E6012" s="6" t="s">
        <v>8</v>
      </c>
      <c r="G6012" s="6" t="s">
        <v>27</v>
      </c>
      <c r="H6012" s="7">
        <v>6843080.0</v>
      </c>
      <c r="I6012" s="8">
        <v>6843520.0</v>
      </c>
      <c r="J6012" t="s">
        <v>28</v>
      </c>
      <c r="K6012" t="s">
        <v>14112</v>
      </c>
      <c r="L6012" t="s">
        <v>14112</v>
      </c>
      <c r="N6012" t="s">
        <v>33</v>
      </c>
      <c r="Q6012" t="s">
        <v>14113</v>
      </c>
      <c r="R6012">
        <v>441.0</v>
      </c>
      <c r="S6012">
        <v>146.0</v>
      </c>
    </row>
    <row r="6013" ht="15.75" customHeight="1">
      <c r="A6013" s="6" t="s">
        <v>23</v>
      </c>
      <c r="B6013" s="6" t="s">
        <v>24</v>
      </c>
      <c r="C6013" s="6" t="s">
        <v>25</v>
      </c>
      <c r="D6013" s="6" t="s">
        <v>26</v>
      </c>
      <c r="E6013" s="6" t="s">
        <v>8</v>
      </c>
      <c r="G6013" s="6" t="s">
        <v>27</v>
      </c>
      <c r="H6013" s="7">
        <v>6843692.0</v>
      </c>
      <c r="I6013" s="8">
        <v>6844501.0</v>
      </c>
      <c r="J6013" t="s">
        <v>37</v>
      </c>
      <c r="K6013" t="s">
        <v>14114</v>
      </c>
      <c r="L6013" t="s">
        <v>14114</v>
      </c>
      <c r="N6013" t="s">
        <v>156</v>
      </c>
      <c r="Q6013" t="s">
        <v>14115</v>
      </c>
      <c r="R6013">
        <v>810.0</v>
      </c>
      <c r="S6013">
        <v>269.0</v>
      </c>
    </row>
    <row r="6014" ht="15.75" customHeight="1">
      <c r="A6014" s="6" t="s">
        <v>23</v>
      </c>
      <c r="B6014" s="6" t="s">
        <v>113</v>
      </c>
      <c r="C6014" s="6" t="s">
        <v>25</v>
      </c>
      <c r="D6014" s="6" t="s">
        <v>26</v>
      </c>
      <c r="E6014" s="6" t="s">
        <v>8</v>
      </c>
      <c r="G6014" s="6" t="s">
        <v>27</v>
      </c>
      <c r="H6014" s="7">
        <v>6844715.0</v>
      </c>
      <c r="I6014" s="8">
        <v>6844789.0</v>
      </c>
      <c r="J6014" t="s">
        <v>37</v>
      </c>
      <c r="N6014" t="s">
        <v>920</v>
      </c>
      <c r="Q6014" t="s">
        <v>14116</v>
      </c>
      <c r="R6014">
        <v>75.0</v>
      </c>
      <c r="T6014" t="s">
        <v>129</v>
      </c>
    </row>
    <row r="6015" ht="15.75" customHeight="1">
      <c r="A6015" s="6" t="s">
        <v>23</v>
      </c>
      <c r="B6015" s="6" t="s">
        <v>24</v>
      </c>
      <c r="C6015" s="6" t="s">
        <v>25</v>
      </c>
      <c r="D6015" s="6" t="s">
        <v>26</v>
      </c>
      <c r="E6015" s="6" t="s">
        <v>8</v>
      </c>
      <c r="G6015" s="6" t="s">
        <v>27</v>
      </c>
      <c r="H6015" s="7">
        <v>6845833.0</v>
      </c>
      <c r="I6015" s="8">
        <v>6847164.0</v>
      </c>
      <c r="J6015" t="s">
        <v>28</v>
      </c>
      <c r="K6015" t="s">
        <v>14117</v>
      </c>
      <c r="L6015" t="s">
        <v>14117</v>
      </c>
      <c r="N6015" t="s">
        <v>33</v>
      </c>
      <c r="Q6015" t="s">
        <v>14118</v>
      </c>
      <c r="R6015">
        <v>1332.0</v>
      </c>
      <c r="S6015">
        <v>443.0</v>
      </c>
    </row>
    <row r="6016" ht="15.75" customHeight="1">
      <c r="A6016" s="6" t="s">
        <v>23</v>
      </c>
      <c r="B6016" s="6" t="s">
        <v>24</v>
      </c>
      <c r="C6016" s="6" t="s">
        <v>25</v>
      </c>
      <c r="D6016" s="6" t="s">
        <v>26</v>
      </c>
      <c r="E6016" s="6" t="s">
        <v>8</v>
      </c>
      <c r="G6016" s="6" t="s">
        <v>27</v>
      </c>
      <c r="H6016" s="7">
        <v>6847385.0</v>
      </c>
      <c r="I6016" s="8">
        <v>6849028.0</v>
      </c>
      <c r="J6016" t="s">
        <v>37</v>
      </c>
      <c r="K6016" t="s">
        <v>14119</v>
      </c>
      <c r="L6016" t="s">
        <v>14119</v>
      </c>
      <c r="N6016" t="s">
        <v>14120</v>
      </c>
      <c r="Q6016" t="s">
        <v>14121</v>
      </c>
      <c r="R6016">
        <v>1644.0</v>
      </c>
      <c r="S6016">
        <v>547.0</v>
      </c>
    </row>
    <row r="6017" ht="15.75" customHeight="1">
      <c r="A6017" s="6" t="s">
        <v>23</v>
      </c>
      <c r="B6017" s="6" t="s">
        <v>24</v>
      </c>
      <c r="C6017" s="6" t="s">
        <v>25</v>
      </c>
      <c r="D6017" s="6" t="s">
        <v>26</v>
      </c>
      <c r="E6017" s="6" t="s">
        <v>8</v>
      </c>
      <c r="G6017" s="6" t="s">
        <v>27</v>
      </c>
      <c r="H6017" s="7">
        <v>6849201.0</v>
      </c>
      <c r="I6017" s="8">
        <v>6850283.0</v>
      </c>
      <c r="J6017" t="s">
        <v>37</v>
      </c>
      <c r="K6017" t="s">
        <v>14122</v>
      </c>
      <c r="L6017" t="s">
        <v>14122</v>
      </c>
      <c r="N6017" t="s">
        <v>14123</v>
      </c>
      <c r="O6017" t="s">
        <v>14124</v>
      </c>
      <c r="Q6017" t="s">
        <v>14125</v>
      </c>
      <c r="R6017">
        <v>1083.0</v>
      </c>
      <c r="S6017">
        <v>360.0</v>
      </c>
    </row>
    <row r="6018" ht="15.75" customHeight="1">
      <c r="A6018" s="6" t="s">
        <v>23</v>
      </c>
      <c r="B6018" s="6" t="s">
        <v>24</v>
      </c>
      <c r="C6018" s="6" t="s">
        <v>25</v>
      </c>
      <c r="D6018" s="6" t="s">
        <v>26</v>
      </c>
      <c r="E6018" s="6" t="s">
        <v>8</v>
      </c>
      <c r="G6018" s="6" t="s">
        <v>27</v>
      </c>
      <c r="H6018" s="7">
        <v>6850380.0</v>
      </c>
      <c r="I6018" s="8">
        <v>6851555.0</v>
      </c>
      <c r="J6018" t="s">
        <v>28</v>
      </c>
      <c r="K6018" t="s">
        <v>14126</v>
      </c>
      <c r="L6018" t="s">
        <v>14126</v>
      </c>
      <c r="N6018" t="s">
        <v>14127</v>
      </c>
      <c r="O6018" t="s">
        <v>14128</v>
      </c>
      <c r="Q6018" t="s">
        <v>14129</v>
      </c>
      <c r="R6018">
        <v>1176.0</v>
      </c>
      <c r="S6018">
        <v>391.0</v>
      </c>
    </row>
    <row r="6019" ht="15.75" customHeight="1">
      <c r="A6019" s="6" t="s">
        <v>23</v>
      </c>
      <c r="B6019" s="6" t="s">
        <v>24</v>
      </c>
      <c r="C6019" s="6" t="s">
        <v>25</v>
      </c>
      <c r="D6019" s="6" t="s">
        <v>26</v>
      </c>
      <c r="E6019" s="6" t="s">
        <v>8</v>
      </c>
      <c r="G6019" s="6" t="s">
        <v>27</v>
      </c>
      <c r="H6019" s="7">
        <v>6851700.0</v>
      </c>
      <c r="I6019" s="8">
        <v>6852482.0</v>
      </c>
      <c r="J6019" t="s">
        <v>37</v>
      </c>
      <c r="K6019" t="s">
        <v>14130</v>
      </c>
      <c r="L6019" t="s">
        <v>14130</v>
      </c>
      <c r="N6019" t="s">
        <v>7018</v>
      </c>
      <c r="Q6019" t="s">
        <v>14131</v>
      </c>
      <c r="R6019">
        <v>783.0</v>
      </c>
      <c r="S6019">
        <v>260.0</v>
      </c>
    </row>
    <row r="6020" ht="15.75" customHeight="1">
      <c r="A6020" s="6" t="s">
        <v>23</v>
      </c>
      <c r="B6020" s="6" t="s">
        <v>24</v>
      </c>
      <c r="C6020" s="6" t="s">
        <v>25</v>
      </c>
      <c r="D6020" s="6" t="s">
        <v>26</v>
      </c>
      <c r="E6020" s="6" t="s">
        <v>8</v>
      </c>
      <c r="G6020" s="6" t="s">
        <v>27</v>
      </c>
      <c r="H6020" s="7">
        <v>6852535.0</v>
      </c>
      <c r="I6020" s="8">
        <v>6853803.0</v>
      </c>
      <c r="J6020" t="s">
        <v>37</v>
      </c>
      <c r="K6020" t="s">
        <v>14132</v>
      </c>
      <c r="L6020" t="s">
        <v>14132</v>
      </c>
      <c r="N6020" t="s">
        <v>299</v>
      </c>
      <c r="Q6020" t="s">
        <v>14133</v>
      </c>
      <c r="R6020">
        <v>1269.0</v>
      </c>
      <c r="S6020">
        <v>422.0</v>
      </c>
    </row>
    <row r="6021" ht="15.75" customHeight="1">
      <c r="A6021" s="6" t="s">
        <v>23</v>
      </c>
      <c r="B6021" s="6" t="s">
        <v>24</v>
      </c>
      <c r="C6021" s="6" t="s">
        <v>25</v>
      </c>
      <c r="D6021" s="6" t="s">
        <v>26</v>
      </c>
      <c r="E6021" s="6" t="s">
        <v>8</v>
      </c>
      <c r="G6021" s="6" t="s">
        <v>27</v>
      </c>
      <c r="H6021" s="7">
        <v>6853809.0</v>
      </c>
      <c r="I6021" s="8">
        <v>6854468.0</v>
      </c>
      <c r="J6021" t="s">
        <v>37</v>
      </c>
      <c r="K6021" t="s">
        <v>14134</v>
      </c>
      <c r="L6021" t="s">
        <v>14134</v>
      </c>
      <c r="N6021" t="s">
        <v>296</v>
      </c>
      <c r="Q6021" t="s">
        <v>14135</v>
      </c>
      <c r="R6021">
        <v>660.0</v>
      </c>
      <c r="S6021">
        <v>219.0</v>
      </c>
    </row>
    <row r="6022" ht="15.75" customHeight="1">
      <c r="A6022" s="6" t="s">
        <v>23</v>
      </c>
      <c r="B6022" s="6" t="s">
        <v>24</v>
      </c>
      <c r="C6022" s="6" t="s">
        <v>25</v>
      </c>
      <c r="D6022" s="6" t="s">
        <v>26</v>
      </c>
      <c r="E6022" s="6" t="s">
        <v>8</v>
      </c>
      <c r="G6022" s="6" t="s">
        <v>27</v>
      </c>
      <c r="H6022" s="7">
        <v>6854476.0</v>
      </c>
      <c r="I6022" s="8">
        <v>6855639.0</v>
      </c>
      <c r="J6022" t="s">
        <v>28</v>
      </c>
      <c r="K6022" t="s">
        <v>14136</v>
      </c>
      <c r="L6022" t="s">
        <v>14136</v>
      </c>
      <c r="N6022" t="s">
        <v>3391</v>
      </c>
      <c r="Q6022" t="s">
        <v>14137</v>
      </c>
      <c r="R6022">
        <v>1164.0</v>
      </c>
      <c r="S6022">
        <v>387.0</v>
      </c>
    </row>
    <row r="6023" ht="15.75" customHeight="1">
      <c r="A6023" s="6" t="s">
        <v>23</v>
      </c>
      <c r="B6023" s="6" t="s">
        <v>113</v>
      </c>
      <c r="C6023" s="6" t="s">
        <v>25</v>
      </c>
      <c r="D6023" s="6" t="s">
        <v>26</v>
      </c>
      <c r="E6023" s="6" t="s">
        <v>8</v>
      </c>
      <c r="G6023" s="6" t="s">
        <v>27</v>
      </c>
      <c r="H6023" s="7">
        <v>6855705.0</v>
      </c>
      <c r="I6023" s="8">
        <v>6856322.0</v>
      </c>
      <c r="J6023" t="s">
        <v>28</v>
      </c>
      <c r="N6023" t="s">
        <v>33</v>
      </c>
      <c r="Q6023" t="s">
        <v>14138</v>
      </c>
      <c r="R6023">
        <v>618.0</v>
      </c>
      <c r="T6023" t="s">
        <v>129</v>
      </c>
    </row>
    <row r="6024" ht="15.75" customHeight="1">
      <c r="A6024" s="6" t="s">
        <v>23</v>
      </c>
      <c r="B6024" s="6" t="s">
        <v>24</v>
      </c>
      <c r="C6024" s="6" t="s">
        <v>25</v>
      </c>
      <c r="D6024" s="6" t="s">
        <v>26</v>
      </c>
      <c r="E6024" s="6" t="s">
        <v>8</v>
      </c>
      <c r="G6024" s="6" t="s">
        <v>27</v>
      </c>
      <c r="H6024" s="7">
        <v>6857339.0</v>
      </c>
      <c r="I6024" s="8">
        <v>6858199.0</v>
      </c>
      <c r="J6024" t="s">
        <v>37</v>
      </c>
      <c r="K6024" t="s">
        <v>14139</v>
      </c>
      <c r="L6024" t="s">
        <v>14139</v>
      </c>
      <c r="N6024" t="s">
        <v>1766</v>
      </c>
      <c r="Q6024" t="s">
        <v>14140</v>
      </c>
      <c r="R6024">
        <v>861.0</v>
      </c>
      <c r="S6024">
        <v>286.0</v>
      </c>
    </row>
    <row r="6025" ht="15.75" customHeight="1">
      <c r="A6025" s="6" t="s">
        <v>23</v>
      </c>
      <c r="B6025" s="6" t="s">
        <v>24</v>
      </c>
      <c r="C6025" s="6" t="s">
        <v>25</v>
      </c>
      <c r="D6025" s="6" t="s">
        <v>26</v>
      </c>
      <c r="E6025" s="6" t="s">
        <v>8</v>
      </c>
      <c r="G6025" s="6" t="s">
        <v>27</v>
      </c>
      <c r="H6025" s="7">
        <v>6858267.0</v>
      </c>
      <c r="I6025" s="8">
        <v>6858683.0</v>
      </c>
      <c r="J6025" t="s">
        <v>28</v>
      </c>
      <c r="K6025" t="s">
        <v>14141</v>
      </c>
      <c r="L6025" t="s">
        <v>14141</v>
      </c>
      <c r="N6025" t="s">
        <v>33</v>
      </c>
      <c r="Q6025" t="s">
        <v>14142</v>
      </c>
      <c r="R6025">
        <v>417.0</v>
      </c>
      <c r="S6025">
        <v>138.0</v>
      </c>
    </row>
    <row r="6026" ht="15.75" customHeight="1">
      <c r="A6026" s="6" t="s">
        <v>23</v>
      </c>
      <c r="B6026" s="6" t="s">
        <v>24</v>
      </c>
      <c r="C6026" s="6" t="s">
        <v>25</v>
      </c>
      <c r="D6026" s="6" t="s">
        <v>26</v>
      </c>
      <c r="E6026" s="6" t="s">
        <v>8</v>
      </c>
      <c r="G6026" s="6" t="s">
        <v>27</v>
      </c>
      <c r="H6026" s="7">
        <v>6859345.0</v>
      </c>
      <c r="I6026" s="8">
        <v>6860229.0</v>
      </c>
      <c r="J6026" t="s">
        <v>37</v>
      </c>
      <c r="K6026" t="s">
        <v>14143</v>
      </c>
      <c r="L6026" t="s">
        <v>14143</v>
      </c>
      <c r="N6026" t="s">
        <v>4327</v>
      </c>
      <c r="Q6026" t="s">
        <v>14144</v>
      </c>
      <c r="R6026">
        <v>885.0</v>
      </c>
      <c r="S6026">
        <v>294.0</v>
      </c>
    </row>
    <row r="6027" ht="15.75" customHeight="1">
      <c r="A6027" s="6" t="s">
        <v>23</v>
      </c>
      <c r="B6027" s="6" t="s">
        <v>24</v>
      </c>
      <c r="C6027" s="6" t="s">
        <v>25</v>
      </c>
      <c r="D6027" s="6" t="s">
        <v>26</v>
      </c>
      <c r="E6027" s="6" t="s">
        <v>8</v>
      </c>
      <c r="G6027" s="6" t="s">
        <v>27</v>
      </c>
      <c r="H6027" s="7">
        <v>6860497.0</v>
      </c>
      <c r="I6027" s="8">
        <v>6860874.0</v>
      </c>
      <c r="J6027" t="s">
        <v>37</v>
      </c>
      <c r="K6027" t="s">
        <v>14145</v>
      </c>
      <c r="L6027" t="s">
        <v>14145</v>
      </c>
      <c r="N6027" t="s">
        <v>10886</v>
      </c>
      <c r="Q6027" t="s">
        <v>14146</v>
      </c>
      <c r="R6027">
        <v>378.0</v>
      </c>
      <c r="S6027">
        <v>125.0</v>
      </c>
    </row>
    <row r="6028" ht="15.75" customHeight="1">
      <c r="A6028" s="6" t="s">
        <v>23</v>
      </c>
      <c r="B6028" s="6" t="s">
        <v>24</v>
      </c>
      <c r="C6028" s="6" t="s">
        <v>25</v>
      </c>
      <c r="D6028" s="6" t="s">
        <v>26</v>
      </c>
      <c r="E6028" s="6" t="s">
        <v>8</v>
      </c>
      <c r="G6028" s="6" t="s">
        <v>27</v>
      </c>
      <c r="H6028" s="7">
        <v>6860950.0</v>
      </c>
      <c r="I6028" s="8">
        <v>6862146.0</v>
      </c>
      <c r="J6028" t="s">
        <v>37</v>
      </c>
      <c r="K6028" t="s">
        <v>14147</v>
      </c>
      <c r="L6028" t="s">
        <v>14147</v>
      </c>
      <c r="N6028" t="s">
        <v>14148</v>
      </c>
      <c r="Q6028" t="s">
        <v>14149</v>
      </c>
      <c r="R6028">
        <v>1197.0</v>
      </c>
      <c r="S6028">
        <v>398.0</v>
      </c>
    </row>
    <row r="6029" ht="15.75" customHeight="1">
      <c r="A6029" s="6" t="s">
        <v>23</v>
      </c>
      <c r="B6029" s="6" t="s">
        <v>24</v>
      </c>
      <c r="C6029" s="6" t="s">
        <v>25</v>
      </c>
      <c r="D6029" s="6" t="s">
        <v>26</v>
      </c>
      <c r="E6029" s="6" t="s">
        <v>8</v>
      </c>
      <c r="G6029" s="6" t="s">
        <v>27</v>
      </c>
      <c r="H6029" s="7">
        <v>6862205.0</v>
      </c>
      <c r="I6029" s="8">
        <v>6862906.0</v>
      </c>
      <c r="J6029" t="s">
        <v>28</v>
      </c>
      <c r="K6029" t="s">
        <v>14150</v>
      </c>
      <c r="L6029" t="s">
        <v>14150</v>
      </c>
      <c r="N6029" t="s">
        <v>33</v>
      </c>
      <c r="Q6029" t="s">
        <v>14151</v>
      </c>
      <c r="R6029">
        <v>702.0</v>
      </c>
      <c r="S6029">
        <v>233.0</v>
      </c>
    </row>
    <row r="6030" ht="15.75" customHeight="1">
      <c r="A6030" s="6" t="s">
        <v>23</v>
      </c>
      <c r="B6030" s="6" t="s">
        <v>24</v>
      </c>
      <c r="C6030" s="6" t="s">
        <v>25</v>
      </c>
      <c r="D6030" s="6" t="s">
        <v>26</v>
      </c>
      <c r="E6030" s="6" t="s">
        <v>8</v>
      </c>
      <c r="G6030" s="6" t="s">
        <v>27</v>
      </c>
      <c r="H6030" s="7">
        <v>6863046.0</v>
      </c>
      <c r="I6030" s="8">
        <v>6863717.0</v>
      </c>
      <c r="J6030" t="s">
        <v>37</v>
      </c>
      <c r="K6030" t="s">
        <v>14152</v>
      </c>
      <c r="L6030" t="s">
        <v>14152</v>
      </c>
      <c r="N6030" t="s">
        <v>6521</v>
      </c>
      <c r="O6030" t="s">
        <v>6522</v>
      </c>
      <c r="Q6030" t="s">
        <v>14153</v>
      </c>
      <c r="R6030">
        <v>672.0</v>
      </c>
      <c r="S6030">
        <v>223.0</v>
      </c>
    </row>
    <row r="6031" ht="15.75" customHeight="1">
      <c r="A6031" s="6" t="s">
        <v>23</v>
      </c>
      <c r="B6031" s="6" t="s">
        <v>24</v>
      </c>
      <c r="C6031" s="6" t="s">
        <v>25</v>
      </c>
      <c r="D6031" s="6" t="s">
        <v>26</v>
      </c>
      <c r="E6031" s="6" t="s">
        <v>8</v>
      </c>
      <c r="G6031" s="6" t="s">
        <v>27</v>
      </c>
      <c r="H6031" s="7">
        <v>6863804.0</v>
      </c>
      <c r="I6031" s="8">
        <v>6864214.0</v>
      </c>
      <c r="J6031" t="s">
        <v>37</v>
      </c>
      <c r="K6031" t="s">
        <v>14154</v>
      </c>
      <c r="L6031" t="s">
        <v>14154</v>
      </c>
      <c r="N6031" t="s">
        <v>14155</v>
      </c>
      <c r="Q6031" t="s">
        <v>14156</v>
      </c>
      <c r="R6031">
        <v>411.0</v>
      </c>
      <c r="S6031">
        <v>136.0</v>
      </c>
    </row>
    <row r="6032" ht="15.75" customHeight="1">
      <c r="A6032" s="6" t="s">
        <v>23</v>
      </c>
      <c r="B6032" s="6" t="s">
        <v>24</v>
      </c>
      <c r="C6032" s="6" t="s">
        <v>25</v>
      </c>
      <c r="D6032" s="6" t="s">
        <v>26</v>
      </c>
      <c r="E6032" s="6" t="s">
        <v>8</v>
      </c>
      <c r="G6032" s="6" t="s">
        <v>27</v>
      </c>
      <c r="H6032" s="7">
        <v>6864221.0</v>
      </c>
      <c r="I6032" s="8">
        <v>6865354.0</v>
      </c>
      <c r="J6032" t="s">
        <v>28</v>
      </c>
      <c r="K6032" t="s">
        <v>14157</v>
      </c>
      <c r="L6032" t="s">
        <v>14157</v>
      </c>
      <c r="N6032" t="s">
        <v>5127</v>
      </c>
      <c r="Q6032" t="s">
        <v>14158</v>
      </c>
      <c r="R6032">
        <v>1134.0</v>
      </c>
      <c r="S6032">
        <v>377.0</v>
      </c>
    </row>
    <row r="6033" ht="15.75" customHeight="1">
      <c r="A6033" s="6" t="s">
        <v>23</v>
      </c>
      <c r="B6033" s="6" t="s">
        <v>24</v>
      </c>
      <c r="C6033" s="6" t="s">
        <v>25</v>
      </c>
      <c r="D6033" s="6" t="s">
        <v>26</v>
      </c>
      <c r="E6033" s="6" t="s">
        <v>8</v>
      </c>
      <c r="G6033" s="6" t="s">
        <v>27</v>
      </c>
      <c r="H6033" s="7">
        <v>6865535.0</v>
      </c>
      <c r="I6033" s="8">
        <v>6866557.0</v>
      </c>
      <c r="J6033" t="s">
        <v>28</v>
      </c>
      <c r="K6033" t="s">
        <v>14159</v>
      </c>
      <c r="L6033" t="s">
        <v>14159</v>
      </c>
      <c r="N6033" t="s">
        <v>33</v>
      </c>
      <c r="Q6033" t="s">
        <v>14160</v>
      </c>
      <c r="R6033">
        <v>1023.0</v>
      </c>
      <c r="S6033">
        <v>340.0</v>
      </c>
    </row>
    <row r="6034" ht="15.75" customHeight="1">
      <c r="A6034" s="6" t="s">
        <v>23</v>
      </c>
      <c r="B6034" s="6" t="s">
        <v>24</v>
      </c>
      <c r="C6034" s="6" t="s">
        <v>25</v>
      </c>
      <c r="D6034" s="6" t="s">
        <v>26</v>
      </c>
      <c r="E6034" s="6" t="s">
        <v>8</v>
      </c>
      <c r="G6034" s="6" t="s">
        <v>27</v>
      </c>
      <c r="H6034" s="7">
        <v>6866715.0</v>
      </c>
      <c r="I6034" s="8">
        <v>6867104.0</v>
      </c>
      <c r="J6034" t="s">
        <v>37</v>
      </c>
      <c r="K6034" t="s">
        <v>14161</v>
      </c>
      <c r="L6034" t="s">
        <v>14161</v>
      </c>
      <c r="N6034" t="s">
        <v>13028</v>
      </c>
      <c r="Q6034" t="s">
        <v>14162</v>
      </c>
      <c r="R6034">
        <v>390.0</v>
      </c>
      <c r="S6034">
        <v>129.0</v>
      </c>
    </row>
    <row r="6035" ht="15.75" customHeight="1">
      <c r="A6035" s="6" t="s">
        <v>23</v>
      </c>
      <c r="B6035" s="6" t="s">
        <v>24</v>
      </c>
      <c r="C6035" s="6" t="s">
        <v>25</v>
      </c>
      <c r="D6035" s="6" t="s">
        <v>26</v>
      </c>
      <c r="E6035" s="6" t="s">
        <v>8</v>
      </c>
      <c r="G6035" s="6" t="s">
        <v>27</v>
      </c>
      <c r="H6035" s="7">
        <v>6867101.0</v>
      </c>
      <c r="I6035" s="8">
        <v>6868003.0</v>
      </c>
      <c r="J6035" t="s">
        <v>37</v>
      </c>
      <c r="K6035" t="s">
        <v>14163</v>
      </c>
      <c r="L6035" t="s">
        <v>14163</v>
      </c>
      <c r="N6035" t="s">
        <v>472</v>
      </c>
      <c r="Q6035" t="s">
        <v>14164</v>
      </c>
      <c r="R6035">
        <v>903.0</v>
      </c>
      <c r="S6035">
        <v>300.0</v>
      </c>
    </row>
    <row r="6036" ht="15.75" customHeight="1">
      <c r="A6036" s="6" t="s">
        <v>23</v>
      </c>
      <c r="B6036" s="6" t="s">
        <v>24</v>
      </c>
      <c r="C6036" s="6" t="s">
        <v>25</v>
      </c>
      <c r="D6036" s="6" t="s">
        <v>26</v>
      </c>
      <c r="E6036" s="6" t="s">
        <v>8</v>
      </c>
      <c r="G6036" s="6" t="s">
        <v>27</v>
      </c>
      <c r="H6036" s="7">
        <v>6868068.0</v>
      </c>
      <c r="I6036" s="8">
        <v>6868850.0</v>
      </c>
      <c r="J6036" t="s">
        <v>28</v>
      </c>
      <c r="K6036" t="s">
        <v>14165</v>
      </c>
      <c r="L6036" t="s">
        <v>14165</v>
      </c>
      <c r="N6036" t="s">
        <v>1065</v>
      </c>
      <c r="Q6036" t="s">
        <v>14166</v>
      </c>
      <c r="R6036">
        <v>783.0</v>
      </c>
      <c r="S6036">
        <v>260.0</v>
      </c>
    </row>
    <row r="6037" ht="15.75" customHeight="1">
      <c r="A6037" s="6" t="s">
        <v>23</v>
      </c>
      <c r="B6037" s="6" t="s">
        <v>24</v>
      </c>
      <c r="C6037" s="6" t="s">
        <v>25</v>
      </c>
      <c r="D6037" s="6" t="s">
        <v>26</v>
      </c>
      <c r="E6037" s="6" t="s">
        <v>8</v>
      </c>
      <c r="G6037" s="6" t="s">
        <v>27</v>
      </c>
      <c r="H6037" s="7">
        <v>6869044.0</v>
      </c>
      <c r="I6037" s="8">
        <v>6871281.0</v>
      </c>
      <c r="J6037" t="s">
        <v>28</v>
      </c>
      <c r="K6037" t="s">
        <v>14167</v>
      </c>
      <c r="L6037" t="s">
        <v>14167</v>
      </c>
      <c r="N6037" t="s">
        <v>33</v>
      </c>
      <c r="Q6037" t="s">
        <v>14168</v>
      </c>
      <c r="R6037">
        <v>2238.0</v>
      </c>
      <c r="S6037">
        <v>745.0</v>
      </c>
    </row>
    <row r="6038" ht="15.75" customHeight="1">
      <c r="A6038" s="6" t="s">
        <v>23</v>
      </c>
      <c r="B6038" s="6" t="s">
        <v>24</v>
      </c>
      <c r="C6038" s="6" t="s">
        <v>25</v>
      </c>
      <c r="D6038" s="6" t="s">
        <v>26</v>
      </c>
      <c r="E6038" s="6" t="s">
        <v>8</v>
      </c>
      <c r="G6038" s="6" t="s">
        <v>27</v>
      </c>
      <c r="H6038" s="7">
        <v>6871866.0</v>
      </c>
      <c r="I6038" s="8">
        <v>6872441.0</v>
      </c>
      <c r="J6038" t="s">
        <v>37</v>
      </c>
      <c r="K6038" t="s">
        <v>14169</v>
      </c>
      <c r="L6038" t="s">
        <v>14169</v>
      </c>
      <c r="N6038" t="s">
        <v>308</v>
      </c>
      <c r="Q6038" t="s">
        <v>14170</v>
      </c>
      <c r="R6038">
        <v>576.0</v>
      </c>
      <c r="S6038">
        <v>191.0</v>
      </c>
    </row>
    <row r="6039" ht="15.75" customHeight="1">
      <c r="A6039" s="6" t="s">
        <v>23</v>
      </c>
      <c r="B6039" s="6" t="s">
        <v>24</v>
      </c>
      <c r="C6039" s="6" t="s">
        <v>25</v>
      </c>
      <c r="D6039" s="6" t="s">
        <v>26</v>
      </c>
      <c r="E6039" s="6" t="s">
        <v>8</v>
      </c>
      <c r="G6039" s="6" t="s">
        <v>27</v>
      </c>
      <c r="H6039" s="7">
        <v>6872508.0</v>
      </c>
      <c r="I6039" s="8">
        <v>6873068.0</v>
      </c>
      <c r="J6039" t="s">
        <v>37</v>
      </c>
      <c r="K6039" t="s">
        <v>14171</v>
      </c>
      <c r="L6039" t="s">
        <v>14171</v>
      </c>
      <c r="N6039" t="s">
        <v>14172</v>
      </c>
      <c r="Q6039" t="s">
        <v>14173</v>
      </c>
      <c r="R6039">
        <v>561.0</v>
      </c>
      <c r="S6039">
        <v>186.0</v>
      </c>
    </row>
    <row r="6040" ht="15.75" customHeight="1">
      <c r="A6040" s="6" t="s">
        <v>23</v>
      </c>
      <c r="B6040" s="6" t="s">
        <v>24</v>
      </c>
      <c r="C6040" s="6" t="s">
        <v>25</v>
      </c>
      <c r="D6040" s="6" t="s">
        <v>26</v>
      </c>
      <c r="E6040" s="6" t="s">
        <v>8</v>
      </c>
      <c r="G6040" s="6" t="s">
        <v>27</v>
      </c>
      <c r="H6040" s="7">
        <v>6873318.0</v>
      </c>
      <c r="I6040" s="8">
        <v>6875285.0</v>
      </c>
      <c r="J6040" t="s">
        <v>37</v>
      </c>
      <c r="K6040" t="s">
        <v>14174</v>
      </c>
      <c r="L6040" t="s">
        <v>14174</v>
      </c>
      <c r="N6040" t="s">
        <v>114</v>
      </c>
      <c r="Q6040" t="s">
        <v>14175</v>
      </c>
      <c r="R6040">
        <v>1968.0</v>
      </c>
      <c r="S6040">
        <v>655.0</v>
      </c>
    </row>
    <row r="6041" ht="15.75" customHeight="1">
      <c r="A6041" s="6" t="s">
        <v>23</v>
      </c>
      <c r="B6041" s="6" t="s">
        <v>24</v>
      </c>
      <c r="C6041" s="6" t="s">
        <v>25</v>
      </c>
      <c r="D6041" s="6" t="s">
        <v>26</v>
      </c>
      <c r="E6041" s="6" t="s">
        <v>8</v>
      </c>
      <c r="G6041" s="6" t="s">
        <v>27</v>
      </c>
      <c r="H6041" s="7">
        <v>6875620.0</v>
      </c>
      <c r="I6041" s="8">
        <v>6879438.0</v>
      </c>
      <c r="J6041" t="s">
        <v>37</v>
      </c>
      <c r="K6041" t="s">
        <v>14176</v>
      </c>
      <c r="L6041" t="s">
        <v>14176</v>
      </c>
      <c r="N6041" t="s">
        <v>14177</v>
      </c>
      <c r="Q6041" t="s">
        <v>14178</v>
      </c>
      <c r="R6041">
        <v>3819.0</v>
      </c>
      <c r="S6041">
        <v>1272.0</v>
      </c>
    </row>
    <row r="6042" ht="15.75" customHeight="1">
      <c r="A6042" s="6" t="s">
        <v>23</v>
      </c>
      <c r="B6042" s="6" t="s">
        <v>24</v>
      </c>
      <c r="C6042" s="6" t="s">
        <v>25</v>
      </c>
      <c r="D6042" s="6" t="s">
        <v>26</v>
      </c>
      <c r="E6042" s="6" t="s">
        <v>8</v>
      </c>
      <c r="G6042" s="6" t="s">
        <v>27</v>
      </c>
      <c r="H6042" s="7">
        <v>6879476.0</v>
      </c>
      <c r="I6042" s="8">
        <v>6880906.0</v>
      </c>
      <c r="J6042" t="s">
        <v>37</v>
      </c>
      <c r="K6042" t="s">
        <v>14179</v>
      </c>
      <c r="L6042" t="s">
        <v>14179</v>
      </c>
      <c r="N6042" t="s">
        <v>13659</v>
      </c>
      <c r="Q6042" t="s">
        <v>14180</v>
      </c>
      <c r="R6042">
        <v>1431.0</v>
      </c>
      <c r="S6042">
        <v>476.0</v>
      </c>
    </row>
    <row r="6043" ht="15.75" customHeight="1">
      <c r="A6043" s="6" t="s">
        <v>23</v>
      </c>
      <c r="B6043" s="6" t="s">
        <v>24</v>
      </c>
      <c r="C6043" s="6" t="s">
        <v>25</v>
      </c>
      <c r="D6043" s="6" t="s">
        <v>26</v>
      </c>
      <c r="E6043" s="6" t="s">
        <v>8</v>
      </c>
      <c r="G6043" s="6" t="s">
        <v>27</v>
      </c>
      <c r="H6043" s="7">
        <v>6880903.0</v>
      </c>
      <c r="I6043" s="8">
        <v>6882309.0</v>
      </c>
      <c r="J6043" t="s">
        <v>37</v>
      </c>
      <c r="K6043" t="s">
        <v>14181</v>
      </c>
      <c r="L6043" t="s">
        <v>14181</v>
      </c>
      <c r="N6043" t="s">
        <v>5216</v>
      </c>
      <c r="O6043" t="s">
        <v>5217</v>
      </c>
      <c r="Q6043" t="s">
        <v>14182</v>
      </c>
      <c r="R6043">
        <v>1407.0</v>
      </c>
      <c r="S6043">
        <v>468.0</v>
      </c>
    </row>
    <row r="6044" ht="15.75" customHeight="1">
      <c r="A6044" s="6" t="s">
        <v>23</v>
      </c>
      <c r="B6044" s="6" t="s">
        <v>24</v>
      </c>
      <c r="C6044" s="6" t="s">
        <v>25</v>
      </c>
      <c r="D6044" s="6" t="s">
        <v>26</v>
      </c>
      <c r="E6044" s="6" t="s">
        <v>8</v>
      </c>
      <c r="G6044" s="6" t="s">
        <v>27</v>
      </c>
      <c r="H6044" s="7">
        <v>6882414.0</v>
      </c>
      <c r="I6044" s="8">
        <v>6883766.0</v>
      </c>
      <c r="J6044" t="s">
        <v>37</v>
      </c>
      <c r="K6044" t="s">
        <v>14183</v>
      </c>
      <c r="L6044" t="s">
        <v>14183</v>
      </c>
      <c r="N6044" t="s">
        <v>536</v>
      </c>
      <c r="Q6044" t="s">
        <v>14184</v>
      </c>
      <c r="R6044">
        <v>1353.0</v>
      </c>
      <c r="S6044">
        <v>450.0</v>
      </c>
    </row>
    <row r="6045" ht="15.75" customHeight="1">
      <c r="A6045" s="6" t="s">
        <v>23</v>
      </c>
      <c r="B6045" s="6" t="s">
        <v>24</v>
      </c>
      <c r="C6045" s="6" t="s">
        <v>25</v>
      </c>
      <c r="D6045" s="6" t="s">
        <v>26</v>
      </c>
      <c r="E6045" s="6" t="s">
        <v>8</v>
      </c>
      <c r="G6045" s="6" t="s">
        <v>27</v>
      </c>
      <c r="H6045" s="7">
        <v>6883807.0</v>
      </c>
      <c r="I6045" s="8">
        <v>6884040.0</v>
      </c>
      <c r="J6045" t="s">
        <v>37</v>
      </c>
      <c r="K6045" t="s">
        <v>14185</v>
      </c>
      <c r="L6045" t="s">
        <v>14185</v>
      </c>
      <c r="N6045" t="s">
        <v>33</v>
      </c>
      <c r="Q6045" t="s">
        <v>14186</v>
      </c>
      <c r="R6045">
        <v>234.0</v>
      </c>
      <c r="S6045">
        <v>77.0</v>
      </c>
    </row>
    <row r="6046" ht="15.75" customHeight="1">
      <c r="A6046" s="6" t="s">
        <v>23</v>
      </c>
      <c r="B6046" s="6" t="s">
        <v>24</v>
      </c>
      <c r="C6046" s="6" t="s">
        <v>25</v>
      </c>
      <c r="D6046" s="6" t="s">
        <v>26</v>
      </c>
      <c r="E6046" s="6" t="s">
        <v>8</v>
      </c>
      <c r="G6046" s="6" t="s">
        <v>27</v>
      </c>
      <c r="H6046" s="7">
        <v>6884162.0</v>
      </c>
      <c r="I6046" s="8">
        <v>6885223.0</v>
      </c>
      <c r="J6046" t="s">
        <v>37</v>
      </c>
      <c r="K6046" t="s">
        <v>14187</v>
      </c>
      <c r="L6046" t="s">
        <v>14187</v>
      </c>
      <c r="N6046" t="s">
        <v>3585</v>
      </c>
      <c r="Q6046" t="s">
        <v>14188</v>
      </c>
      <c r="R6046">
        <v>1062.0</v>
      </c>
      <c r="S6046">
        <v>353.0</v>
      </c>
    </row>
    <row r="6047" ht="15.75" customHeight="1">
      <c r="A6047" s="6" t="s">
        <v>23</v>
      </c>
      <c r="B6047" s="6" t="s">
        <v>24</v>
      </c>
      <c r="C6047" s="6" t="s">
        <v>25</v>
      </c>
      <c r="D6047" s="6" t="s">
        <v>26</v>
      </c>
      <c r="E6047" s="6" t="s">
        <v>8</v>
      </c>
      <c r="G6047" s="6" t="s">
        <v>27</v>
      </c>
      <c r="H6047" s="7">
        <v>6885484.0</v>
      </c>
      <c r="I6047" s="8">
        <v>6886125.0</v>
      </c>
      <c r="J6047" t="s">
        <v>28</v>
      </c>
      <c r="K6047" t="s">
        <v>14189</v>
      </c>
      <c r="L6047" t="s">
        <v>14189</v>
      </c>
      <c r="N6047" t="s">
        <v>33</v>
      </c>
      <c r="Q6047" t="s">
        <v>14190</v>
      </c>
      <c r="R6047">
        <v>642.0</v>
      </c>
      <c r="S6047">
        <v>213.0</v>
      </c>
    </row>
    <row r="6048" ht="15.75" customHeight="1">
      <c r="A6048" s="6" t="s">
        <v>23</v>
      </c>
      <c r="B6048" s="6" t="s">
        <v>24</v>
      </c>
      <c r="C6048" s="6" t="s">
        <v>25</v>
      </c>
      <c r="D6048" s="6" t="s">
        <v>26</v>
      </c>
      <c r="E6048" s="6" t="s">
        <v>8</v>
      </c>
      <c r="G6048" s="6" t="s">
        <v>27</v>
      </c>
      <c r="H6048" s="7">
        <v>6886219.0</v>
      </c>
      <c r="I6048" s="8">
        <v>6888708.0</v>
      </c>
      <c r="J6048" t="s">
        <v>28</v>
      </c>
      <c r="K6048" t="s">
        <v>14191</v>
      </c>
      <c r="L6048" t="s">
        <v>14191</v>
      </c>
      <c r="N6048" t="s">
        <v>881</v>
      </c>
      <c r="Q6048" t="s">
        <v>14192</v>
      </c>
      <c r="R6048">
        <v>2490.0</v>
      </c>
      <c r="S6048">
        <v>829.0</v>
      </c>
    </row>
    <row r="6049" ht="15.75" customHeight="1">
      <c r="A6049" s="6" t="s">
        <v>23</v>
      </c>
      <c r="B6049" s="6" t="s">
        <v>24</v>
      </c>
      <c r="C6049" s="6" t="s">
        <v>25</v>
      </c>
      <c r="D6049" s="6" t="s">
        <v>26</v>
      </c>
      <c r="E6049" s="6" t="s">
        <v>8</v>
      </c>
      <c r="G6049" s="6" t="s">
        <v>27</v>
      </c>
      <c r="H6049" s="7">
        <v>6888977.0</v>
      </c>
      <c r="I6049" s="8">
        <v>6889909.0</v>
      </c>
      <c r="J6049" t="s">
        <v>37</v>
      </c>
      <c r="K6049" t="s">
        <v>14193</v>
      </c>
      <c r="L6049" t="s">
        <v>14193</v>
      </c>
      <c r="N6049" t="s">
        <v>2237</v>
      </c>
      <c r="Q6049" t="s">
        <v>14194</v>
      </c>
      <c r="R6049">
        <v>933.0</v>
      </c>
      <c r="S6049">
        <v>310.0</v>
      </c>
    </row>
    <row r="6050" ht="15.75" customHeight="1">
      <c r="A6050" s="6" t="s">
        <v>23</v>
      </c>
      <c r="B6050" s="6" t="s">
        <v>24</v>
      </c>
      <c r="C6050" s="6" t="s">
        <v>25</v>
      </c>
      <c r="D6050" s="6" t="s">
        <v>26</v>
      </c>
      <c r="E6050" s="6" t="s">
        <v>8</v>
      </c>
      <c r="G6050" s="6" t="s">
        <v>27</v>
      </c>
      <c r="H6050" s="7">
        <v>6889932.0</v>
      </c>
      <c r="I6050" s="8">
        <v>6890963.0</v>
      </c>
      <c r="J6050" t="s">
        <v>37</v>
      </c>
      <c r="K6050" t="s">
        <v>14195</v>
      </c>
      <c r="L6050" t="s">
        <v>14195</v>
      </c>
      <c r="N6050" t="s">
        <v>726</v>
      </c>
      <c r="Q6050" t="s">
        <v>14196</v>
      </c>
      <c r="R6050">
        <v>1032.0</v>
      </c>
      <c r="S6050">
        <v>343.0</v>
      </c>
    </row>
    <row r="6051" ht="15.75" customHeight="1">
      <c r="A6051" s="6" t="s">
        <v>23</v>
      </c>
      <c r="B6051" s="6" t="s">
        <v>24</v>
      </c>
      <c r="C6051" s="6" t="s">
        <v>25</v>
      </c>
      <c r="D6051" s="6" t="s">
        <v>26</v>
      </c>
      <c r="E6051" s="6" t="s">
        <v>8</v>
      </c>
      <c r="G6051" s="6" t="s">
        <v>27</v>
      </c>
      <c r="H6051" s="7">
        <v>6890973.0</v>
      </c>
      <c r="I6051" s="8">
        <v>6891401.0</v>
      </c>
      <c r="J6051" t="s">
        <v>28</v>
      </c>
      <c r="K6051" t="s">
        <v>14197</v>
      </c>
      <c r="L6051" t="s">
        <v>14197</v>
      </c>
      <c r="N6051" t="s">
        <v>33</v>
      </c>
      <c r="Q6051" t="s">
        <v>14198</v>
      </c>
      <c r="R6051">
        <v>429.0</v>
      </c>
      <c r="S6051">
        <v>142.0</v>
      </c>
    </row>
    <row r="6052" ht="15.75" customHeight="1">
      <c r="A6052" s="6" t="s">
        <v>23</v>
      </c>
      <c r="B6052" s="6" t="s">
        <v>24</v>
      </c>
      <c r="C6052" s="6" t="s">
        <v>25</v>
      </c>
      <c r="D6052" s="6" t="s">
        <v>26</v>
      </c>
      <c r="E6052" s="6" t="s">
        <v>8</v>
      </c>
      <c r="G6052" s="6" t="s">
        <v>27</v>
      </c>
      <c r="H6052" s="7">
        <v>6891596.0</v>
      </c>
      <c r="I6052" s="8">
        <v>6892090.0</v>
      </c>
      <c r="J6052" t="s">
        <v>37</v>
      </c>
      <c r="K6052" t="s">
        <v>14199</v>
      </c>
      <c r="L6052" t="s">
        <v>14199</v>
      </c>
      <c r="N6052" t="s">
        <v>33</v>
      </c>
      <c r="Q6052" t="s">
        <v>14200</v>
      </c>
      <c r="R6052">
        <v>495.0</v>
      </c>
      <c r="S6052">
        <v>164.0</v>
      </c>
    </row>
    <row r="6053" ht="15.75" customHeight="1">
      <c r="A6053" s="6" t="s">
        <v>23</v>
      </c>
      <c r="B6053" s="6" t="s">
        <v>24</v>
      </c>
      <c r="C6053" s="6" t="s">
        <v>25</v>
      </c>
      <c r="D6053" s="6" t="s">
        <v>26</v>
      </c>
      <c r="E6053" s="6" t="s">
        <v>8</v>
      </c>
      <c r="G6053" s="6" t="s">
        <v>27</v>
      </c>
      <c r="H6053" s="7">
        <v>6892114.0</v>
      </c>
      <c r="I6053" s="8">
        <v>6892506.0</v>
      </c>
      <c r="J6053" t="s">
        <v>28</v>
      </c>
      <c r="K6053" t="s">
        <v>14201</v>
      </c>
      <c r="L6053" t="s">
        <v>14201</v>
      </c>
      <c r="N6053" t="s">
        <v>14202</v>
      </c>
      <c r="Q6053" t="s">
        <v>14203</v>
      </c>
      <c r="R6053">
        <v>393.0</v>
      </c>
      <c r="S6053">
        <v>130.0</v>
      </c>
    </row>
    <row r="6054" ht="15.75" customHeight="1">
      <c r="A6054" s="6" t="s">
        <v>23</v>
      </c>
      <c r="B6054" s="6" t="s">
        <v>24</v>
      </c>
      <c r="C6054" s="6" t="s">
        <v>25</v>
      </c>
      <c r="D6054" s="6" t="s">
        <v>26</v>
      </c>
      <c r="E6054" s="6" t="s">
        <v>8</v>
      </c>
      <c r="G6054" s="6" t="s">
        <v>27</v>
      </c>
      <c r="H6054" s="7">
        <v>6892604.0</v>
      </c>
      <c r="I6054" s="8">
        <v>6894610.0</v>
      </c>
      <c r="J6054" t="s">
        <v>37</v>
      </c>
      <c r="K6054" t="s">
        <v>14204</v>
      </c>
      <c r="L6054" t="s">
        <v>14204</v>
      </c>
      <c r="N6054" t="s">
        <v>14205</v>
      </c>
      <c r="O6054" t="s">
        <v>14206</v>
      </c>
      <c r="Q6054" t="s">
        <v>14207</v>
      </c>
      <c r="R6054">
        <v>2007.0</v>
      </c>
      <c r="S6054">
        <v>668.0</v>
      </c>
    </row>
    <row r="6055" ht="15.75" customHeight="1">
      <c r="A6055" s="6" t="s">
        <v>23</v>
      </c>
      <c r="B6055" s="6" t="s">
        <v>24</v>
      </c>
      <c r="C6055" s="6" t="s">
        <v>25</v>
      </c>
      <c r="D6055" s="6" t="s">
        <v>26</v>
      </c>
      <c r="E6055" s="6" t="s">
        <v>8</v>
      </c>
      <c r="G6055" s="6" t="s">
        <v>27</v>
      </c>
      <c r="H6055" s="7">
        <v>6894657.0</v>
      </c>
      <c r="I6055" s="8">
        <v>6895088.0</v>
      </c>
      <c r="J6055" t="s">
        <v>28</v>
      </c>
      <c r="K6055" t="s">
        <v>14208</v>
      </c>
      <c r="L6055" t="s">
        <v>14208</v>
      </c>
      <c r="N6055" t="s">
        <v>14209</v>
      </c>
      <c r="Q6055" t="s">
        <v>14210</v>
      </c>
      <c r="R6055">
        <v>432.0</v>
      </c>
      <c r="S6055">
        <v>143.0</v>
      </c>
    </row>
    <row r="6056" ht="15.75" customHeight="1">
      <c r="A6056" s="6" t="s">
        <v>23</v>
      </c>
      <c r="B6056" s="6" t="s">
        <v>24</v>
      </c>
      <c r="C6056" s="6" t="s">
        <v>25</v>
      </c>
      <c r="D6056" s="6" t="s">
        <v>26</v>
      </c>
      <c r="E6056" s="6" t="s">
        <v>8</v>
      </c>
      <c r="G6056" s="6" t="s">
        <v>27</v>
      </c>
      <c r="H6056" s="7">
        <v>6895200.0</v>
      </c>
      <c r="I6056" s="8">
        <v>6895820.0</v>
      </c>
      <c r="J6056" t="s">
        <v>37</v>
      </c>
      <c r="K6056" t="s">
        <v>14211</v>
      </c>
      <c r="L6056" t="s">
        <v>14211</v>
      </c>
      <c r="N6056" t="s">
        <v>910</v>
      </c>
      <c r="Q6056" t="s">
        <v>14212</v>
      </c>
      <c r="R6056">
        <v>621.0</v>
      </c>
      <c r="S6056">
        <v>206.0</v>
      </c>
    </row>
    <row r="6057" ht="15.75" customHeight="1">
      <c r="A6057" s="6" t="s">
        <v>23</v>
      </c>
      <c r="B6057" s="6" t="s">
        <v>24</v>
      </c>
      <c r="C6057" s="6" t="s">
        <v>25</v>
      </c>
      <c r="D6057" s="6" t="s">
        <v>26</v>
      </c>
      <c r="E6057" s="6" t="s">
        <v>8</v>
      </c>
      <c r="G6057" s="6" t="s">
        <v>27</v>
      </c>
      <c r="H6057" s="7">
        <v>6895887.0</v>
      </c>
      <c r="I6057" s="8">
        <v>6896981.0</v>
      </c>
      <c r="J6057" t="s">
        <v>37</v>
      </c>
      <c r="K6057" t="s">
        <v>14213</v>
      </c>
      <c r="L6057" t="s">
        <v>14213</v>
      </c>
      <c r="N6057" t="s">
        <v>181</v>
      </c>
      <c r="Q6057" t="s">
        <v>14214</v>
      </c>
      <c r="R6057">
        <v>1095.0</v>
      </c>
      <c r="S6057">
        <v>364.0</v>
      </c>
    </row>
    <row r="6058" ht="15.75" customHeight="1">
      <c r="A6058" s="6" t="s">
        <v>23</v>
      </c>
      <c r="B6058" s="6" t="s">
        <v>24</v>
      </c>
      <c r="C6058" s="6" t="s">
        <v>25</v>
      </c>
      <c r="D6058" s="6" t="s">
        <v>26</v>
      </c>
      <c r="E6058" s="6" t="s">
        <v>8</v>
      </c>
      <c r="G6058" s="6" t="s">
        <v>27</v>
      </c>
      <c r="H6058" s="7">
        <v>6896978.0</v>
      </c>
      <c r="I6058" s="8">
        <v>6897610.0</v>
      </c>
      <c r="J6058" t="s">
        <v>37</v>
      </c>
      <c r="K6058" t="s">
        <v>14215</v>
      </c>
      <c r="L6058" t="s">
        <v>14215</v>
      </c>
      <c r="N6058" t="s">
        <v>14216</v>
      </c>
      <c r="Q6058" t="s">
        <v>14217</v>
      </c>
      <c r="R6058">
        <v>633.0</v>
      </c>
      <c r="S6058">
        <v>210.0</v>
      </c>
    </row>
    <row r="6059" ht="15.75" customHeight="1">
      <c r="A6059" s="6" t="s">
        <v>23</v>
      </c>
      <c r="B6059" s="6" t="s">
        <v>24</v>
      </c>
      <c r="C6059" s="6" t="s">
        <v>25</v>
      </c>
      <c r="D6059" s="6" t="s">
        <v>26</v>
      </c>
      <c r="E6059" s="6" t="s">
        <v>8</v>
      </c>
      <c r="G6059" s="6" t="s">
        <v>27</v>
      </c>
      <c r="H6059" s="7">
        <v>6897633.0</v>
      </c>
      <c r="I6059" s="8">
        <v>6897944.0</v>
      </c>
      <c r="J6059" t="s">
        <v>37</v>
      </c>
      <c r="K6059" t="s">
        <v>14218</v>
      </c>
      <c r="L6059" t="s">
        <v>14218</v>
      </c>
      <c r="N6059" t="s">
        <v>506</v>
      </c>
      <c r="Q6059" t="s">
        <v>14219</v>
      </c>
      <c r="R6059">
        <v>312.0</v>
      </c>
      <c r="S6059">
        <v>103.0</v>
      </c>
    </row>
    <row r="6060" ht="15.75" customHeight="1">
      <c r="A6060" s="6" t="s">
        <v>23</v>
      </c>
      <c r="B6060" s="6" t="s">
        <v>24</v>
      </c>
      <c r="C6060" s="6" t="s">
        <v>25</v>
      </c>
      <c r="D6060" s="6" t="s">
        <v>26</v>
      </c>
      <c r="E6060" s="6" t="s">
        <v>8</v>
      </c>
      <c r="G6060" s="6" t="s">
        <v>27</v>
      </c>
      <c r="H6060" s="7">
        <v>6898073.0</v>
      </c>
      <c r="I6060" s="8">
        <v>6898879.0</v>
      </c>
      <c r="J6060" t="s">
        <v>37</v>
      </c>
      <c r="K6060" t="s">
        <v>14220</v>
      </c>
      <c r="L6060" t="s">
        <v>14220</v>
      </c>
      <c r="N6060" t="s">
        <v>14221</v>
      </c>
      <c r="Q6060" t="s">
        <v>14222</v>
      </c>
      <c r="R6060">
        <v>807.0</v>
      </c>
      <c r="S6060">
        <v>268.0</v>
      </c>
    </row>
    <row r="6061" ht="15.75" customHeight="1">
      <c r="A6061" s="6" t="s">
        <v>23</v>
      </c>
      <c r="B6061" s="6" t="s">
        <v>24</v>
      </c>
      <c r="C6061" s="6" t="s">
        <v>25</v>
      </c>
      <c r="D6061" s="6" t="s">
        <v>26</v>
      </c>
      <c r="E6061" s="6" t="s">
        <v>8</v>
      </c>
      <c r="G6061" s="6" t="s">
        <v>27</v>
      </c>
      <c r="H6061" s="7">
        <v>6898914.0</v>
      </c>
      <c r="I6061" s="8">
        <v>6899420.0</v>
      </c>
      <c r="J6061" t="s">
        <v>28</v>
      </c>
      <c r="K6061" t="s">
        <v>14223</v>
      </c>
      <c r="L6061" t="s">
        <v>14223</v>
      </c>
      <c r="N6061" t="s">
        <v>33</v>
      </c>
      <c r="Q6061" t="s">
        <v>14224</v>
      </c>
      <c r="R6061">
        <v>507.0</v>
      </c>
      <c r="S6061">
        <v>168.0</v>
      </c>
    </row>
    <row r="6062" ht="15.75" customHeight="1">
      <c r="A6062" s="6" t="s">
        <v>23</v>
      </c>
      <c r="B6062" s="6" t="s">
        <v>24</v>
      </c>
      <c r="C6062" s="6" t="s">
        <v>25</v>
      </c>
      <c r="D6062" s="6" t="s">
        <v>26</v>
      </c>
      <c r="E6062" s="6" t="s">
        <v>8</v>
      </c>
      <c r="G6062" s="6" t="s">
        <v>27</v>
      </c>
      <c r="H6062" s="7">
        <v>6899696.0</v>
      </c>
      <c r="I6062" s="8">
        <v>6900946.0</v>
      </c>
      <c r="J6062" t="s">
        <v>28</v>
      </c>
      <c r="K6062" t="s">
        <v>14225</v>
      </c>
      <c r="L6062" t="s">
        <v>14225</v>
      </c>
      <c r="N6062" t="s">
        <v>10978</v>
      </c>
      <c r="Q6062" t="s">
        <v>14226</v>
      </c>
      <c r="R6062">
        <v>1251.0</v>
      </c>
      <c r="S6062">
        <v>416.0</v>
      </c>
    </row>
    <row r="6063" ht="15.75" customHeight="1">
      <c r="A6063" s="6" t="s">
        <v>23</v>
      </c>
      <c r="B6063" s="6" t="s">
        <v>24</v>
      </c>
      <c r="C6063" s="6" t="s">
        <v>25</v>
      </c>
      <c r="D6063" s="6" t="s">
        <v>26</v>
      </c>
      <c r="E6063" s="6" t="s">
        <v>8</v>
      </c>
      <c r="G6063" s="6" t="s">
        <v>27</v>
      </c>
      <c r="H6063" s="7">
        <v>6901058.0</v>
      </c>
      <c r="I6063" s="8">
        <v>6901540.0</v>
      </c>
      <c r="J6063" t="s">
        <v>37</v>
      </c>
      <c r="K6063" t="s">
        <v>14227</v>
      </c>
      <c r="L6063" t="s">
        <v>14227</v>
      </c>
      <c r="N6063" t="s">
        <v>2679</v>
      </c>
      <c r="Q6063" t="s">
        <v>14228</v>
      </c>
      <c r="R6063">
        <v>483.0</v>
      </c>
      <c r="S6063">
        <v>160.0</v>
      </c>
    </row>
    <row r="6064" ht="15.75" customHeight="1">
      <c r="A6064" s="6" t="s">
        <v>23</v>
      </c>
      <c r="B6064" s="6" t="s">
        <v>24</v>
      </c>
      <c r="C6064" s="6" t="s">
        <v>25</v>
      </c>
      <c r="D6064" s="6" t="s">
        <v>26</v>
      </c>
      <c r="E6064" s="6" t="s">
        <v>8</v>
      </c>
      <c r="G6064" s="6" t="s">
        <v>27</v>
      </c>
      <c r="H6064" s="7">
        <v>6901821.0</v>
      </c>
      <c r="I6064" s="8">
        <v>6902258.0</v>
      </c>
      <c r="J6064" t="s">
        <v>37</v>
      </c>
      <c r="K6064" t="s">
        <v>14229</v>
      </c>
      <c r="L6064" t="s">
        <v>14229</v>
      </c>
      <c r="N6064" t="s">
        <v>1144</v>
      </c>
      <c r="Q6064" t="s">
        <v>14230</v>
      </c>
      <c r="R6064">
        <v>438.0</v>
      </c>
      <c r="S6064">
        <v>145.0</v>
      </c>
    </row>
    <row r="6065" ht="15.75" customHeight="1">
      <c r="A6065" s="6" t="s">
        <v>23</v>
      </c>
      <c r="B6065" s="6" t="s">
        <v>24</v>
      </c>
      <c r="C6065" s="6" t="s">
        <v>25</v>
      </c>
      <c r="D6065" s="6" t="s">
        <v>26</v>
      </c>
      <c r="E6065" s="6" t="s">
        <v>8</v>
      </c>
      <c r="G6065" s="6" t="s">
        <v>27</v>
      </c>
      <c r="H6065" s="7">
        <v>6902502.0</v>
      </c>
      <c r="I6065" s="8">
        <v>6903494.0</v>
      </c>
      <c r="J6065" t="s">
        <v>28</v>
      </c>
      <c r="K6065" t="s">
        <v>14231</v>
      </c>
      <c r="L6065" t="s">
        <v>14231</v>
      </c>
      <c r="N6065" t="s">
        <v>1462</v>
      </c>
      <c r="Q6065" t="s">
        <v>14232</v>
      </c>
      <c r="R6065">
        <v>993.0</v>
      </c>
      <c r="S6065">
        <v>330.0</v>
      </c>
    </row>
    <row r="6066" ht="15.75" customHeight="1">
      <c r="A6066" s="6" t="s">
        <v>23</v>
      </c>
      <c r="B6066" s="6" t="s">
        <v>24</v>
      </c>
      <c r="C6066" s="6" t="s">
        <v>25</v>
      </c>
      <c r="D6066" s="6" t="s">
        <v>26</v>
      </c>
      <c r="E6066" s="6" t="s">
        <v>8</v>
      </c>
      <c r="G6066" s="6" t="s">
        <v>27</v>
      </c>
      <c r="H6066" s="7">
        <v>6903582.0</v>
      </c>
      <c r="I6066" s="8">
        <v>6904511.0</v>
      </c>
      <c r="J6066" t="s">
        <v>37</v>
      </c>
      <c r="K6066" t="s">
        <v>14233</v>
      </c>
      <c r="L6066" t="s">
        <v>14233</v>
      </c>
      <c r="N6066" t="s">
        <v>437</v>
      </c>
      <c r="Q6066" t="s">
        <v>14234</v>
      </c>
      <c r="R6066">
        <v>930.0</v>
      </c>
      <c r="S6066">
        <v>309.0</v>
      </c>
    </row>
    <row r="6067" ht="15.75" customHeight="1">
      <c r="A6067" s="6" t="s">
        <v>23</v>
      </c>
      <c r="B6067" s="6" t="s">
        <v>24</v>
      </c>
      <c r="C6067" s="6" t="s">
        <v>25</v>
      </c>
      <c r="D6067" s="6" t="s">
        <v>26</v>
      </c>
      <c r="E6067" s="6" t="s">
        <v>8</v>
      </c>
      <c r="G6067" s="6" t="s">
        <v>27</v>
      </c>
      <c r="H6067" s="7">
        <v>6904739.0</v>
      </c>
      <c r="I6067" s="8">
        <v>6906460.0</v>
      </c>
      <c r="J6067" t="s">
        <v>37</v>
      </c>
      <c r="K6067" t="s">
        <v>14235</v>
      </c>
      <c r="L6067" t="s">
        <v>14235</v>
      </c>
      <c r="N6067" t="s">
        <v>1007</v>
      </c>
      <c r="Q6067" t="s">
        <v>14236</v>
      </c>
      <c r="R6067">
        <v>1722.0</v>
      </c>
      <c r="S6067">
        <v>573.0</v>
      </c>
    </row>
    <row r="6068" ht="15.75" customHeight="1">
      <c r="A6068" s="6" t="s">
        <v>23</v>
      </c>
      <c r="B6068" s="6" t="s">
        <v>24</v>
      </c>
      <c r="C6068" s="6" t="s">
        <v>25</v>
      </c>
      <c r="D6068" s="6" t="s">
        <v>26</v>
      </c>
      <c r="E6068" s="6" t="s">
        <v>8</v>
      </c>
      <c r="G6068" s="6" t="s">
        <v>27</v>
      </c>
      <c r="H6068" s="7">
        <v>6906470.0</v>
      </c>
      <c r="I6068" s="8">
        <v>6907666.0</v>
      </c>
      <c r="J6068" t="s">
        <v>28</v>
      </c>
      <c r="K6068" t="s">
        <v>14237</v>
      </c>
      <c r="L6068" t="s">
        <v>14237</v>
      </c>
      <c r="N6068" t="s">
        <v>33</v>
      </c>
      <c r="Q6068" t="s">
        <v>14238</v>
      </c>
      <c r="R6068">
        <v>1197.0</v>
      </c>
      <c r="S6068">
        <v>398.0</v>
      </c>
    </row>
    <row r="6069" ht="15.75" customHeight="1">
      <c r="A6069" s="6" t="s">
        <v>23</v>
      </c>
      <c r="B6069" s="6" t="s">
        <v>24</v>
      </c>
      <c r="C6069" s="6" t="s">
        <v>25</v>
      </c>
      <c r="D6069" s="6" t="s">
        <v>26</v>
      </c>
      <c r="E6069" s="6" t="s">
        <v>8</v>
      </c>
      <c r="G6069" s="6" t="s">
        <v>27</v>
      </c>
      <c r="H6069" s="7">
        <v>6907738.0</v>
      </c>
      <c r="I6069" s="8">
        <v>6908265.0</v>
      </c>
      <c r="J6069" t="s">
        <v>28</v>
      </c>
      <c r="K6069" t="s">
        <v>14239</v>
      </c>
      <c r="L6069" t="s">
        <v>14239</v>
      </c>
      <c r="N6069" t="s">
        <v>2409</v>
      </c>
      <c r="Q6069" t="s">
        <v>14240</v>
      </c>
      <c r="R6069">
        <v>528.0</v>
      </c>
      <c r="S6069">
        <v>175.0</v>
      </c>
    </row>
    <row r="6070" ht="15.75" customHeight="1">
      <c r="A6070" s="6" t="s">
        <v>23</v>
      </c>
      <c r="B6070" s="6" t="s">
        <v>24</v>
      </c>
      <c r="C6070" s="6" t="s">
        <v>25</v>
      </c>
      <c r="D6070" s="6" t="s">
        <v>26</v>
      </c>
      <c r="E6070" s="6" t="s">
        <v>8</v>
      </c>
      <c r="G6070" s="6" t="s">
        <v>27</v>
      </c>
      <c r="H6070" s="7">
        <v>6908376.0</v>
      </c>
      <c r="I6070" s="8">
        <v>6910439.0</v>
      </c>
      <c r="J6070" t="s">
        <v>37</v>
      </c>
      <c r="K6070" t="s">
        <v>14241</v>
      </c>
      <c r="L6070" t="s">
        <v>14241</v>
      </c>
      <c r="N6070" t="s">
        <v>174</v>
      </c>
      <c r="Q6070" t="s">
        <v>14242</v>
      </c>
      <c r="R6070">
        <v>2064.0</v>
      </c>
      <c r="S6070">
        <v>687.0</v>
      </c>
    </row>
    <row r="6071" ht="15.75" customHeight="1">
      <c r="A6071" s="6" t="s">
        <v>23</v>
      </c>
      <c r="B6071" s="6" t="s">
        <v>24</v>
      </c>
      <c r="C6071" s="6" t="s">
        <v>25</v>
      </c>
      <c r="D6071" s="6" t="s">
        <v>26</v>
      </c>
      <c r="E6071" s="6" t="s">
        <v>8</v>
      </c>
      <c r="G6071" s="6" t="s">
        <v>27</v>
      </c>
      <c r="H6071" s="7">
        <v>6910528.0</v>
      </c>
      <c r="I6071" s="8">
        <v>6911520.0</v>
      </c>
      <c r="J6071" t="s">
        <v>37</v>
      </c>
      <c r="K6071" t="s">
        <v>14243</v>
      </c>
      <c r="L6071" t="s">
        <v>14243</v>
      </c>
      <c r="N6071" t="s">
        <v>14244</v>
      </c>
      <c r="Q6071" t="s">
        <v>14245</v>
      </c>
      <c r="R6071">
        <v>993.0</v>
      </c>
      <c r="S6071">
        <v>330.0</v>
      </c>
    </row>
    <row r="6072" ht="15.75" customHeight="1">
      <c r="A6072" s="6" t="s">
        <v>23</v>
      </c>
      <c r="B6072" s="6" t="s">
        <v>24</v>
      </c>
      <c r="C6072" s="6" t="s">
        <v>25</v>
      </c>
      <c r="D6072" s="6" t="s">
        <v>26</v>
      </c>
      <c r="E6072" s="6" t="s">
        <v>8</v>
      </c>
      <c r="G6072" s="6" t="s">
        <v>27</v>
      </c>
      <c r="H6072" s="7">
        <v>6911548.0</v>
      </c>
      <c r="I6072" s="8">
        <v>6912495.0</v>
      </c>
      <c r="J6072" t="s">
        <v>28</v>
      </c>
      <c r="K6072" t="s">
        <v>14246</v>
      </c>
      <c r="L6072" t="s">
        <v>14246</v>
      </c>
      <c r="N6072" t="s">
        <v>2464</v>
      </c>
      <c r="Q6072" t="s">
        <v>14247</v>
      </c>
      <c r="R6072">
        <v>948.0</v>
      </c>
      <c r="S6072">
        <v>315.0</v>
      </c>
    </row>
    <row r="6073" ht="15.75" customHeight="1">
      <c r="A6073" s="6" t="s">
        <v>23</v>
      </c>
      <c r="B6073" s="6" t="s">
        <v>113</v>
      </c>
      <c r="C6073" s="6" t="s">
        <v>25</v>
      </c>
      <c r="D6073" s="6" t="s">
        <v>26</v>
      </c>
      <c r="E6073" s="6" t="s">
        <v>8</v>
      </c>
      <c r="G6073" s="6" t="s">
        <v>27</v>
      </c>
      <c r="H6073" s="7">
        <v>6912577.0</v>
      </c>
      <c r="I6073" s="8">
        <v>6913362.0</v>
      </c>
      <c r="J6073" t="s">
        <v>28</v>
      </c>
      <c r="N6073" t="s">
        <v>153</v>
      </c>
      <c r="Q6073" t="s">
        <v>14248</v>
      </c>
      <c r="R6073">
        <v>786.0</v>
      </c>
      <c r="T6073" t="s">
        <v>116</v>
      </c>
    </row>
    <row r="6074" ht="15.75" customHeight="1">
      <c r="A6074" s="6" t="s">
        <v>23</v>
      </c>
      <c r="B6074" s="6" t="s">
        <v>113</v>
      </c>
      <c r="C6074" s="6" t="s">
        <v>25</v>
      </c>
      <c r="D6074" s="6" t="s">
        <v>26</v>
      </c>
      <c r="E6074" s="6" t="s">
        <v>8</v>
      </c>
      <c r="G6074" s="6" t="s">
        <v>27</v>
      </c>
      <c r="H6074" s="7">
        <v>6913379.0</v>
      </c>
      <c r="I6074" s="8">
        <v>6913947.0</v>
      </c>
      <c r="J6074" t="s">
        <v>28</v>
      </c>
      <c r="N6074" t="s">
        <v>33</v>
      </c>
      <c r="Q6074" t="s">
        <v>14249</v>
      </c>
      <c r="R6074">
        <v>569.0</v>
      </c>
      <c r="T6074" t="s">
        <v>116</v>
      </c>
    </row>
    <row r="6075" ht="15.75" customHeight="1">
      <c r="A6075" s="6" t="s">
        <v>23</v>
      </c>
      <c r="B6075" s="6" t="s">
        <v>24</v>
      </c>
      <c r="C6075" s="6" t="s">
        <v>25</v>
      </c>
      <c r="D6075" s="6" t="s">
        <v>26</v>
      </c>
      <c r="E6075" s="6" t="s">
        <v>8</v>
      </c>
      <c r="G6075" s="6" t="s">
        <v>27</v>
      </c>
      <c r="H6075" s="7">
        <v>6913996.0</v>
      </c>
      <c r="I6075" s="8">
        <v>6914928.0</v>
      </c>
      <c r="J6075" t="s">
        <v>28</v>
      </c>
      <c r="K6075" t="s">
        <v>14250</v>
      </c>
      <c r="L6075" t="s">
        <v>14250</v>
      </c>
      <c r="N6075" t="s">
        <v>14251</v>
      </c>
      <c r="Q6075" t="s">
        <v>14252</v>
      </c>
      <c r="R6075">
        <v>933.0</v>
      </c>
      <c r="S6075">
        <v>310.0</v>
      </c>
    </row>
    <row r="6076" ht="15.75" customHeight="1">
      <c r="A6076" s="6" t="s">
        <v>23</v>
      </c>
      <c r="B6076" s="6" t="s">
        <v>24</v>
      </c>
      <c r="C6076" s="6" t="s">
        <v>25</v>
      </c>
      <c r="D6076" s="6" t="s">
        <v>26</v>
      </c>
      <c r="E6076" s="6" t="s">
        <v>8</v>
      </c>
      <c r="G6076" s="6" t="s">
        <v>27</v>
      </c>
      <c r="H6076" s="7">
        <v>6915285.0</v>
      </c>
      <c r="I6076" s="8">
        <v>6915830.0</v>
      </c>
      <c r="J6076" t="s">
        <v>37</v>
      </c>
      <c r="K6076" t="s">
        <v>14253</v>
      </c>
      <c r="L6076" t="s">
        <v>14253</v>
      </c>
      <c r="N6076" t="s">
        <v>369</v>
      </c>
      <c r="Q6076" t="s">
        <v>14254</v>
      </c>
      <c r="R6076">
        <v>546.0</v>
      </c>
      <c r="S6076">
        <v>181.0</v>
      </c>
    </row>
    <row r="6077" ht="15.75" customHeight="1">
      <c r="A6077" s="6" t="s">
        <v>23</v>
      </c>
      <c r="B6077" s="6" t="s">
        <v>24</v>
      </c>
      <c r="C6077" s="6" t="s">
        <v>25</v>
      </c>
      <c r="D6077" s="6" t="s">
        <v>26</v>
      </c>
      <c r="E6077" s="6" t="s">
        <v>8</v>
      </c>
      <c r="G6077" s="6" t="s">
        <v>27</v>
      </c>
      <c r="H6077" s="7">
        <v>6916105.0</v>
      </c>
      <c r="I6077" s="8">
        <v>6916863.0</v>
      </c>
      <c r="J6077" t="s">
        <v>37</v>
      </c>
      <c r="K6077" t="s">
        <v>14255</v>
      </c>
      <c r="L6077" t="s">
        <v>14255</v>
      </c>
      <c r="N6077" t="s">
        <v>3260</v>
      </c>
      <c r="Q6077" t="s">
        <v>14256</v>
      </c>
      <c r="R6077">
        <v>759.0</v>
      </c>
      <c r="S6077">
        <v>252.0</v>
      </c>
    </row>
    <row r="6078" ht="15.75" customHeight="1">
      <c r="A6078" s="6" t="s">
        <v>23</v>
      </c>
      <c r="B6078" s="6" t="s">
        <v>24</v>
      </c>
      <c r="C6078" s="6" t="s">
        <v>25</v>
      </c>
      <c r="D6078" s="6" t="s">
        <v>26</v>
      </c>
      <c r="E6078" s="6" t="s">
        <v>8</v>
      </c>
      <c r="G6078" s="6" t="s">
        <v>27</v>
      </c>
      <c r="H6078" s="7">
        <v>6917034.0</v>
      </c>
      <c r="I6078" s="8">
        <v>6918461.0</v>
      </c>
      <c r="J6078" t="s">
        <v>28</v>
      </c>
      <c r="K6078" t="s">
        <v>14257</v>
      </c>
      <c r="L6078" t="s">
        <v>14257</v>
      </c>
      <c r="N6078" t="s">
        <v>9847</v>
      </c>
      <c r="Q6078" t="s">
        <v>14258</v>
      </c>
      <c r="R6078">
        <v>1428.0</v>
      </c>
      <c r="S6078">
        <v>475.0</v>
      </c>
    </row>
    <row r="6079" ht="15.75" customHeight="1">
      <c r="A6079" s="6" t="s">
        <v>23</v>
      </c>
      <c r="B6079" s="6" t="s">
        <v>24</v>
      </c>
      <c r="C6079" s="6" t="s">
        <v>25</v>
      </c>
      <c r="D6079" s="6" t="s">
        <v>26</v>
      </c>
      <c r="E6079" s="6" t="s">
        <v>8</v>
      </c>
      <c r="G6079" s="6" t="s">
        <v>27</v>
      </c>
      <c r="H6079" s="7">
        <v>6918506.0</v>
      </c>
      <c r="I6079" s="8">
        <v>6919513.0</v>
      </c>
      <c r="J6079" t="s">
        <v>37</v>
      </c>
      <c r="K6079" t="s">
        <v>14259</v>
      </c>
      <c r="L6079" t="s">
        <v>14259</v>
      </c>
      <c r="N6079" t="s">
        <v>3535</v>
      </c>
      <c r="Q6079" t="s">
        <v>14260</v>
      </c>
      <c r="R6079">
        <v>1008.0</v>
      </c>
      <c r="S6079">
        <v>335.0</v>
      </c>
    </row>
    <row r="6080" ht="15.75" customHeight="1">
      <c r="A6080" s="6" t="s">
        <v>23</v>
      </c>
      <c r="B6080" s="6" t="s">
        <v>24</v>
      </c>
      <c r="C6080" s="6" t="s">
        <v>25</v>
      </c>
      <c r="D6080" s="6" t="s">
        <v>26</v>
      </c>
      <c r="E6080" s="6" t="s">
        <v>8</v>
      </c>
      <c r="G6080" s="6" t="s">
        <v>27</v>
      </c>
      <c r="H6080" s="7">
        <v>6919503.0</v>
      </c>
      <c r="I6080" s="8">
        <v>6919994.0</v>
      </c>
      <c r="J6080" t="s">
        <v>28</v>
      </c>
      <c r="K6080" t="s">
        <v>14261</v>
      </c>
      <c r="L6080" t="s">
        <v>14261</v>
      </c>
      <c r="N6080" t="s">
        <v>33</v>
      </c>
      <c r="Q6080" t="s">
        <v>14262</v>
      </c>
      <c r="R6080">
        <v>492.0</v>
      </c>
      <c r="S6080">
        <v>163.0</v>
      </c>
    </row>
    <row r="6081" ht="15.75" customHeight="1">
      <c r="A6081" s="6" t="s">
        <v>23</v>
      </c>
      <c r="B6081" s="6" t="s">
        <v>24</v>
      </c>
      <c r="C6081" s="6" t="s">
        <v>25</v>
      </c>
      <c r="D6081" s="6" t="s">
        <v>26</v>
      </c>
      <c r="E6081" s="6" t="s">
        <v>8</v>
      </c>
      <c r="G6081" s="6" t="s">
        <v>27</v>
      </c>
      <c r="H6081" s="7">
        <v>6920207.0</v>
      </c>
      <c r="I6081" s="8">
        <v>6921559.0</v>
      </c>
      <c r="J6081" t="s">
        <v>37</v>
      </c>
      <c r="K6081" t="s">
        <v>14263</v>
      </c>
      <c r="L6081" t="s">
        <v>14263</v>
      </c>
      <c r="N6081" t="s">
        <v>174</v>
      </c>
      <c r="Q6081" t="s">
        <v>14264</v>
      </c>
      <c r="R6081">
        <v>1353.0</v>
      </c>
      <c r="S6081">
        <v>450.0</v>
      </c>
    </row>
    <row r="6082" ht="15.75" customHeight="1">
      <c r="A6082" s="6" t="s">
        <v>23</v>
      </c>
      <c r="B6082" s="6" t="s">
        <v>24</v>
      </c>
      <c r="C6082" s="6" t="s">
        <v>25</v>
      </c>
      <c r="D6082" s="6" t="s">
        <v>26</v>
      </c>
      <c r="E6082" s="6" t="s">
        <v>8</v>
      </c>
      <c r="G6082" s="6" t="s">
        <v>27</v>
      </c>
      <c r="H6082" s="7">
        <v>6921553.0</v>
      </c>
      <c r="I6082" s="8">
        <v>6922653.0</v>
      </c>
      <c r="J6082" t="s">
        <v>28</v>
      </c>
      <c r="K6082" t="s">
        <v>14265</v>
      </c>
      <c r="L6082" t="s">
        <v>14265</v>
      </c>
      <c r="N6082" t="s">
        <v>1472</v>
      </c>
      <c r="Q6082" t="s">
        <v>14266</v>
      </c>
      <c r="R6082">
        <v>1101.0</v>
      </c>
      <c r="S6082">
        <v>366.0</v>
      </c>
    </row>
    <row r="6083" ht="15.75" customHeight="1">
      <c r="A6083" s="6" t="s">
        <v>23</v>
      </c>
      <c r="B6083" s="6" t="s">
        <v>24</v>
      </c>
      <c r="C6083" s="6" t="s">
        <v>25</v>
      </c>
      <c r="D6083" s="6" t="s">
        <v>26</v>
      </c>
      <c r="E6083" s="6" t="s">
        <v>8</v>
      </c>
      <c r="G6083" s="6" t="s">
        <v>27</v>
      </c>
      <c r="H6083" s="7">
        <v>6922814.0</v>
      </c>
      <c r="I6083" s="8">
        <v>6923833.0</v>
      </c>
      <c r="J6083" t="s">
        <v>28</v>
      </c>
      <c r="K6083" t="s">
        <v>14267</v>
      </c>
      <c r="L6083" t="s">
        <v>14267</v>
      </c>
      <c r="N6083" t="s">
        <v>3260</v>
      </c>
      <c r="Q6083" t="s">
        <v>14268</v>
      </c>
      <c r="R6083">
        <v>1020.0</v>
      </c>
      <c r="S6083">
        <v>339.0</v>
      </c>
    </row>
    <row r="6084" ht="15.75" customHeight="1">
      <c r="A6084" s="6" t="s">
        <v>23</v>
      </c>
      <c r="B6084" s="6" t="s">
        <v>24</v>
      </c>
      <c r="C6084" s="6" t="s">
        <v>25</v>
      </c>
      <c r="D6084" s="6" t="s">
        <v>26</v>
      </c>
      <c r="E6084" s="6" t="s">
        <v>8</v>
      </c>
      <c r="G6084" s="6" t="s">
        <v>27</v>
      </c>
      <c r="H6084" s="7">
        <v>6924150.0</v>
      </c>
      <c r="I6084" s="8">
        <v>6925637.0</v>
      </c>
      <c r="J6084" t="s">
        <v>37</v>
      </c>
      <c r="K6084" t="s">
        <v>14269</v>
      </c>
      <c r="L6084" t="s">
        <v>14269</v>
      </c>
      <c r="N6084" t="s">
        <v>14270</v>
      </c>
      <c r="Q6084" t="s">
        <v>14271</v>
      </c>
      <c r="R6084">
        <v>1488.0</v>
      </c>
      <c r="S6084">
        <v>495.0</v>
      </c>
    </row>
    <row r="6085" ht="15.75" customHeight="1">
      <c r="A6085" s="6" t="s">
        <v>23</v>
      </c>
      <c r="B6085" s="6" t="s">
        <v>113</v>
      </c>
      <c r="C6085" s="6" t="s">
        <v>25</v>
      </c>
      <c r="D6085" s="6" t="s">
        <v>26</v>
      </c>
      <c r="E6085" s="6" t="s">
        <v>8</v>
      </c>
      <c r="G6085" s="6" t="s">
        <v>27</v>
      </c>
      <c r="H6085" s="7">
        <v>6927282.0</v>
      </c>
      <c r="I6085" s="8">
        <v>6927485.0</v>
      </c>
      <c r="J6085" t="s">
        <v>37</v>
      </c>
      <c r="N6085" t="s">
        <v>33</v>
      </c>
      <c r="Q6085" t="s">
        <v>14272</v>
      </c>
      <c r="R6085">
        <v>204.0</v>
      </c>
      <c r="T6085" t="s">
        <v>129</v>
      </c>
    </row>
    <row r="6086" ht="15.75" customHeight="1">
      <c r="A6086" s="6" t="s">
        <v>23</v>
      </c>
      <c r="B6086" s="6" t="s">
        <v>24</v>
      </c>
      <c r="C6086" s="6" t="s">
        <v>25</v>
      </c>
      <c r="D6086" s="6" t="s">
        <v>26</v>
      </c>
      <c r="E6086" s="6" t="s">
        <v>8</v>
      </c>
      <c r="G6086" s="6" t="s">
        <v>27</v>
      </c>
      <c r="H6086" s="7">
        <v>6927848.0</v>
      </c>
      <c r="I6086" s="8">
        <v>6928309.0</v>
      </c>
      <c r="J6086" t="s">
        <v>28</v>
      </c>
      <c r="K6086" t="s">
        <v>14273</v>
      </c>
      <c r="L6086" t="s">
        <v>14273</v>
      </c>
      <c r="N6086" t="s">
        <v>6478</v>
      </c>
      <c r="Q6086" t="s">
        <v>14274</v>
      </c>
      <c r="R6086">
        <v>462.0</v>
      </c>
      <c r="S6086">
        <v>153.0</v>
      </c>
    </row>
    <row r="6087" ht="15.75" customHeight="1">
      <c r="A6087" s="6" t="s">
        <v>23</v>
      </c>
      <c r="B6087" s="6" t="s">
        <v>24</v>
      </c>
      <c r="C6087" s="6" t="s">
        <v>25</v>
      </c>
      <c r="D6087" s="6" t="s">
        <v>26</v>
      </c>
      <c r="E6087" s="6" t="s">
        <v>8</v>
      </c>
      <c r="G6087" s="6" t="s">
        <v>27</v>
      </c>
      <c r="H6087" s="7">
        <v>6928409.0</v>
      </c>
      <c r="I6087" s="8">
        <v>6929329.0</v>
      </c>
      <c r="J6087" t="s">
        <v>37</v>
      </c>
      <c r="K6087" t="s">
        <v>14275</v>
      </c>
      <c r="L6087" t="s">
        <v>14275</v>
      </c>
      <c r="N6087" t="s">
        <v>293</v>
      </c>
      <c r="Q6087" t="s">
        <v>14276</v>
      </c>
      <c r="R6087">
        <v>921.0</v>
      </c>
      <c r="S6087">
        <v>306.0</v>
      </c>
    </row>
    <row r="6088" ht="15.75" customHeight="1">
      <c r="A6088" s="6" t="s">
        <v>23</v>
      </c>
      <c r="B6088" s="6" t="s">
        <v>24</v>
      </c>
      <c r="C6088" s="6" t="s">
        <v>25</v>
      </c>
      <c r="D6088" s="6" t="s">
        <v>26</v>
      </c>
      <c r="E6088" s="6" t="s">
        <v>8</v>
      </c>
      <c r="G6088" s="6" t="s">
        <v>27</v>
      </c>
      <c r="H6088" s="7">
        <v>6929395.0</v>
      </c>
      <c r="I6088" s="8">
        <v>6930603.0</v>
      </c>
      <c r="J6088" t="s">
        <v>37</v>
      </c>
      <c r="K6088" t="s">
        <v>14277</v>
      </c>
      <c r="L6088" t="s">
        <v>14277</v>
      </c>
      <c r="N6088" t="s">
        <v>148</v>
      </c>
      <c r="Q6088" t="s">
        <v>14278</v>
      </c>
      <c r="R6088">
        <v>1209.0</v>
      </c>
      <c r="S6088">
        <v>402.0</v>
      </c>
    </row>
    <row r="6089" ht="15.75" customHeight="1">
      <c r="A6089" s="6" t="s">
        <v>23</v>
      </c>
      <c r="B6089" s="6" t="s">
        <v>24</v>
      </c>
      <c r="C6089" s="6" t="s">
        <v>25</v>
      </c>
      <c r="D6089" s="6" t="s">
        <v>26</v>
      </c>
      <c r="E6089" s="6" t="s">
        <v>8</v>
      </c>
      <c r="G6089" s="6" t="s">
        <v>27</v>
      </c>
      <c r="H6089" s="7">
        <v>6930841.0</v>
      </c>
      <c r="I6089" s="8">
        <v>6933129.0</v>
      </c>
      <c r="J6089" t="s">
        <v>37</v>
      </c>
      <c r="K6089" t="s">
        <v>14279</v>
      </c>
      <c r="L6089" t="s">
        <v>14279</v>
      </c>
      <c r="N6089" t="s">
        <v>33</v>
      </c>
      <c r="Q6089" t="s">
        <v>14280</v>
      </c>
      <c r="R6089">
        <v>2289.0</v>
      </c>
      <c r="S6089">
        <v>762.0</v>
      </c>
    </row>
    <row r="6090" ht="15.75" customHeight="1">
      <c r="A6090" s="6" t="s">
        <v>23</v>
      </c>
      <c r="B6090" s="6" t="s">
        <v>24</v>
      </c>
      <c r="C6090" s="6" t="s">
        <v>25</v>
      </c>
      <c r="D6090" s="6" t="s">
        <v>26</v>
      </c>
      <c r="E6090" s="6" t="s">
        <v>8</v>
      </c>
      <c r="G6090" s="6" t="s">
        <v>27</v>
      </c>
      <c r="H6090" s="7">
        <v>6933149.0</v>
      </c>
      <c r="I6090" s="8">
        <v>6933406.0</v>
      </c>
      <c r="J6090" t="s">
        <v>28</v>
      </c>
      <c r="K6090" t="s">
        <v>14281</v>
      </c>
      <c r="L6090" t="s">
        <v>14281</v>
      </c>
      <c r="N6090" t="s">
        <v>33</v>
      </c>
      <c r="Q6090" t="s">
        <v>14282</v>
      </c>
      <c r="R6090">
        <v>258.0</v>
      </c>
      <c r="S6090">
        <v>85.0</v>
      </c>
    </row>
    <row r="6091" ht="15.75" customHeight="1">
      <c r="A6091" s="6" t="s">
        <v>23</v>
      </c>
      <c r="B6091" s="6" t="s">
        <v>24</v>
      </c>
      <c r="C6091" s="6" t="s">
        <v>25</v>
      </c>
      <c r="D6091" s="6" t="s">
        <v>26</v>
      </c>
      <c r="E6091" s="6" t="s">
        <v>8</v>
      </c>
      <c r="G6091" s="6" t="s">
        <v>27</v>
      </c>
      <c r="H6091" s="7">
        <v>6933597.0</v>
      </c>
      <c r="I6091" s="8">
        <v>6933935.0</v>
      </c>
      <c r="J6091" t="s">
        <v>37</v>
      </c>
      <c r="K6091" t="s">
        <v>14283</v>
      </c>
      <c r="L6091" t="s">
        <v>14283</v>
      </c>
      <c r="N6091" t="s">
        <v>1089</v>
      </c>
      <c r="Q6091" t="s">
        <v>14284</v>
      </c>
      <c r="R6091">
        <v>339.0</v>
      </c>
      <c r="S6091">
        <v>112.0</v>
      </c>
    </row>
    <row r="6092" ht="15.75" customHeight="1">
      <c r="A6092" s="6" t="s">
        <v>23</v>
      </c>
      <c r="B6092" s="6" t="s">
        <v>24</v>
      </c>
      <c r="C6092" s="6" t="s">
        <v>25</v>
      </c>
      <c r="D6092" s="6" t="s">
        <v>26</v>
      </c>
      <c r="E6092" s="6" t="s">
        <v>8</v>
      </c>
      <c r="G6092" s="6" t="s">
        <v>27</v>
      </c>
      <c r="H6092" s="7">
        <v>6933979.0</v>
      </c>
      <c r="I6092" s="8">
        <v>6934449.0</v>
      </c>
      <c r="J6092" t="s">
        <v>28</v>
      </c>
      <c r="K6092" t="s">
        <v>14285</v>
      </c>
      <c r="L6092" t="s">
        <v>14285</v>
      </c>
      <c r="N6092" t="s">
        <v>2679</v>
      </c>
      <c r="Q6092" t="s">
        <v>14286</v>
      </c>
      <c r="R6092">
        <v>471.0</v>
      </c>
      <c r="S6092">
        <v>156.0</v>
      </c>
    </row>
    <row r="6093" ht="15.75" customHeight="1">
      <c r="A6093" s="6" t="s">
        <v>23</v>
      </c>
      <c r="B6093" s="6" t="s">
        <v>24</v>
      </c>
      <c r="C6093" s="6" t="s">
        <v>25</v>
      </c>
      <c r="D6093" s="6" t="s">
        <v>26</v>
      </c>
      <c r="E6093" s="6" t="s">
        <v>8</v>
      </c>
      <c r="G6093" s="6" t="s">
        <v>27</v>
      </c>
      <c r="H6093" s="7">
        <v>6934598.0</v>
      </c>
      <c r="I6093" s="8">
        <v>6935227.0</v>
      </c>
      <c r="J6093" t="s">
        <v>37</v>
      </c>
      <c r="K6093" t="s">
        <v>14287</v>
      </c>
      <c r="L6093" t="s">
        <v>14287</v>
      </c>
      <c r="N6093" t="s">
        <v>6807</v>
      </c>
      <c r="Q6093" t="s">
        <v>14288</v>
      </c>
      <c r="R6093">
        <v>630.0</v>
      </c>
      <c r="S6093">
        <v>209.0</v>
      </c>
    </row>
    <row r="6094" ht="15.75" customHeight="1">
      <c r="A6094" s="6" t="s">
        <v>23</v>
      </c>
      <c r="B6094" s="6" t="s">
        <v>24</v>
      </c>
      <c r="C6094" s="6" t="s">
        <v>25</v>
      </c>
      <c r="D6094" s="6" t="s">
        <v>26</v>
      </c>
      <c r="E6094" s="6" t="s">
        <v>8</v>
      </c>
      <c r="G6094" s="6" t="s">
        <v>27</v>
      </c>
      <c r="H6094" s="7">
        <v>6935250.0</v>
      </c>
      <c r="I6094" s="8">
        <v>6936404.0</v>
      </c>
      <c r="J6094" t="s">
        <v>28</v>
      </c>
      <c r="K6094" t="s">
        <v>14289</v>
      </c>
      <c r="L6094" t="s">
        <v>14289</v>
      </c>
      <c r="N6094" t="s">
        <v>700</v>
      </c>
      <c r="Q6094" t="s">
        <v>14290</v>
      </c>
      <c r="R6094">
        <v>1155.0</v>
      </c>
      <c r="S6094">
        <v>384.0</v>
      </c>
    </row>
    <row r="6095" ht="15.75" customHeight="1">
      <c r="A6095" s="6" t="s">
        <v>23</v>
      </c>
      <c r="B6095" s="6" t="s">
        <v>24</v>
      </c>
      <c r="C6095" s="6" t="s">
        <v>25</v>
      </c>
      <c r="D6095" s="6" t="s">
        <v>26</v>
      </c>
      <c r="E6095" s="6" t="s">
        <v>8</v>
      </c>
      <c r="G6095" s="6" t="s">
        <v>27</v>
      </c>
      <c r="H6095" s="7">
        <v>6936753.0</v>
      </c>
      <c r="I6095" s="8">
        <v>6938087.0</v>
      </c>
      <c r="J6095" t="s">
        <v>37</v>
      </c>
      <c r="K6095" t="s">
        <v>14291</v>
      </c>
      <c r="L6095" t="s">
        <v>14291</v>
      </c>
      <c r="N6095" t="s">
        <v>14292</v>
      </c>
      <c r="Q6095" t="s">
        <v>14293</v>
      </c>
      <c r="R6095">
        <v>1335.0</v>
      </c>
      <c r="S6095">
        <v>444.0</v>
      </c>
    </row>
    <row r="6096" ht="15.75" customHeight="1">
      <c r="A6096" s="6" t="s">
        <v>23</v>
      </c>
      <c r="B6096" s="6" t="s">
        <v>24</v>
      </c>
      <c r="C6096" s="6" t="s">
        <v>25</v>
      </c>
      <c r="D6096" s="6" t="s">
        <v>26</v>
      </c>
      <c r="E6096" s="6" t="s">
        <v>8</v>
      </c>
      <c r="G6096" s="6" t="s">
        <v>27</v>
      </c>
      <c r="H6096" s="7">
        <v>6938117.0</v>
      </c>
      <c r="I6096" s="8">
        <v>6938455.0</v>
      </c>
      <c r="J6096" t="s">
        <v>28</v>
      </c>
      <c r="K6096" t="s">
        <v>14294</v>
      </c>
      <c r="L6096" t="s">
        <v>14294</v>
      </c>
      <c r="N6096" t="s">
        <v>33</v>
      </c>
      <c r="Q6096" t="s">
        <v>14295</v>
      </c>
      <c r="R6096">
        <v>339.0</v>
      </c>
      <c r="S6096">
        <v>112.0</v>
      </c>
    </row>
    <row r="6097" ht="15.75" customHeight="1">
      <c r="A6097" s="6" t="s">
        <v>23</v>
      </c>
      <c r="B6097" s="6" t="s">
        <v>24</v>
      </c>
      <c r="C6097" s="6" t="s">
        <v>25</v>
      </c>
      <c r="D6097" s="6" t="s">
        <v>26</v>
      </c>
      <c r="E6097" s="6" t="s">
        <v>8</v>
      </c>
      <c r="G6097" s="6" t="s">
        <v>27</v>
      </c>
      <c r="H6097" s="7">
        <v>6938595.0</v>
      </c>
      <c r="I6097" s="8">
        <v>6939194.0</v>
      </c>
      <c r="J6097" t="s">
        <v>28</v>
      </c>
      <c r="K6097" t="s">
        <v>14296</v>
      </c>
      <c r="L6097" t="s">
        <v>14296</v>
      </c>
      <c r="N6097" t="s">
        <v>14297</v>
      </c>
      <c r="Q6097" t="s">
        <v>14298</v>
      </c>
      <c r="R6097">
        <v>600.0</v>
      </c>
      <c r="S6097">
        <v>199.0</v>
      </c>
    </row>
    <row r="6098" ht="15.75" customHeight="1">
      <c r="A6098" s="6" t="s">
        <v>23</v>
      </c>
      <c r="B6098" s="6" t="s">
        <v>24</v>
      </c>
      <c r="C6098" s="6" t="s">
        <v>25</v>
      </c>
      <c r="D6098" s="6" t="s">
        <v>26</v>
      </c>
      <c r="E6098" s="6" t="s">
        <v>8</v>
      </c>
      <c r="G6098" s="6" t="s">
        <v>27</v>
      </c>
      <c r="H6098" s="7">
        <v>6939373.0</v>
      </c>
      <c r="I6098" s="8">
        <v>6941274.0</v>
      </c>
      <c r="J6098" t="s">
        <v>37</v>
      </c>
      <c r="K6098" t="s">
        <v>14299</v>
      </c>
      <c r="L6098" t="s">
        <v>14299</v>
      </c>
      <c r="N6098" t="s">
        <v>33</v>
      </c>
      <c r="Q6098" t="s">
        <v>14300</v>
      </c>
      <c r="R6098">
        <v>1902.0</v>
      </c>
      <c r="S6098">
        <v>633.0</v>
      </c>
    </row>
    <row r="6099" ht="15.75" customHeight="1">
      <c r="A6099" s="6" t="s">
        <v>23</v>
      </c>
      <c r="B6099" s="6" t="s">
        <v>24</v>
      </c>
      <c r="C6099" s="6" t="s">
        <v>25</v>
      </c>
      <c r="D6099" s="6" t="s">
        <v>26</v>
      </c>
      <c r="E6099" s="6" t="s">
        <v>8</v>
      </c>
      <c r="G6099" s="6" t="s">
        <v>27</v>
      </c>
      <c r="H6099" s="7">
        <v>6941406.0</v>
      </c>
      <c r="I6099" s="8">
        <v>6942500.0</v>
      </c>
      <c r="J6099" t="s">
        <v>37</v>
      </c>
      <c r="K6099" t="s">
        <v>14301</v>
      </c>
      <c r="L6099" t="s">
        <v>14301</v>
      </c>
      <c r="N6099" t="s">
        <v>7087</v>
      </c>
      <c r="Q6099" t="s">
        <v>14302</v>
      </c>
      <c r="R6099">
        <v>1095.0</v>
      </c>
      <c r="S6099">
        <v>364.0</v>
      </c>
    </row>
    <row r="6100" ht="15.75" customHeight="1">
      <c r="A6100" s="6" t="s">
        <v>23</v>
      </c>
      <c r="B6100" s="6" t="s">
        <v>24</v>
      </c>
      <c r="C6100" s="6" t="s">
        <v>25</v>
      </c>
      <c r="D6100" s="6" t="s">
        <v>26</v>
      </c>
      <c r="E6100" s="6" t="s">
        <v>8</v>
      </c>
      <c r="G6100" s="6" t="s">
        <v>27</v>
      </c>
      <c r="H6100" s="7">
        <v>6942639.0</v>
      </c>
      <c r="I6100" s="8">
        <v>6943721.0</v>
      </c>
      <c r="J6100" t="s">
        <v>37</v>
      </c>
      <c r="K6100" t="s">
        <v>14303</v>
      </c>
      <c r="L6100" t="s">
        <v>14303</v>
      </c>
      <c r="N6100" t="s">
        <v>33</v>
      </c>
      <c r="Q6100" t="s">
        <v>14304</v>
      </c>
      <c r="R6100">
        <v>1083.0</v>
      </c>
      <c r="S6100">
        <v>360.0</v>
      </c>
    </row>
    <row r="6101" ht="15.75" customHeight="1">
      <c r="A6101" s="6" t="s">
        <v>23</v>
      </c>
      <c r="B6101" s="6" t="s">
        <v>24</v>
      </c>
      <c r="C6101" s="6" t="s">
        <v>25</v>
      </c>
      <c r="D6101" s="6" t="s">
        <v>26</v>
      </c>
      <c r="E6101" s="6" t="s">
        <v>8</v>
      </c>
      <c r="G6101" s="6" t="s">
        <v>27</v>
      </c>
      <c r="H6101" s="7">
        <v>6943767.0</v>
      </c>
      <c r="I6101" s="8">
        <v>6944543.0</v>
      </c>
      <c r="J6101" t="s">
        <v>28</v>
      </c>
      <c r="K6101" t="s">
        <v>14305</v>
      </c>
      <c r="L6101" t="s">
        <v>14305</v>
      </c>
      <c r="N6101" t="s">
        <v>11249</v>
      </c>
      <c r="Q6101" t="s">
        <v>14306</v>
      </c>
      <c r="R6101">
        <v>777.0</v>
      </c>
      <c r="S6101">
        <v>258.0</v>
      </c>
    </row>
    <row r="6102" ht="15.75" customHeight="1">
      <c r="A6102" s="6" t="s">
        <v>23</v>
      </c>
      <c r="B6102" s="6" t="s">
        <v>24</v>
      </c>
      <c r="C6102" s="6" t="s">
        <v>25</v>
      </c>
      <c r="D6102" s="6" t="s">
        <v>26</v>
      </c>
      <c r="E6102" s="6" t="s">
        <v>8</v>
      </c>
      <c r="G6102" s="6" t="s">
        <v>27</v>
      </c>
      <c r="H6102" s="7">
        <v>6944688.0</v>
      </c>
      <c r="I6102" s="8">
        <v>6945773.0</v>
      </c>
      <c r="J6102" t="s">
        <v>28</v>
      </c>
      <c r="K6102" t="s">
        <v>14307</v>
      </c>
      <c r="L6102" t="s">
        <v>14307</v>
      </c>
      <c r="N6102" t="s">
        <v>12711</v>
      </c>
      <c r="Q6102" t="s">
        <v>14308</v>
      </c>
      <c r="R6102">
        <v>1086.0</v>
      </c>
      <c r="S6102">
        <v>361.0</v>
      </c>
    </row>
    <row r="6103" ht="15.75" customHeight="1">
      <c r="A6103" s="6" t="s">
        <v>23</v>
      </c>
      <c r="B6103" s="6" t="s">
        <v>24</v>
      </c>
      <c r="C6103" s="6" t="s">
        <v>25</v>
      </c>
      <c r="D6103" s="6" t="s">
        <v>26</v>
      </c>
      <c r="E6103" s="6" t="s">
        <v>8</v>
      </c>
      <c r="G6103" s="6" t="s">
        <v>27</v>
      </c>
      <c r="H6103" s="7">
        <v>6945866.0</v>
      </c>
      <c r="I6103" s="8">
        <v>6946048.0</v>
      </c>
      <c r="J6103" t="s">
        <v>28</v>
      </c>
      <c r="K6103" t="s">
        <v>14309</v>
      </c>
      <c r="L6103" t="s">
        <v>14309</v>
      </c>
      <c r="N6103" t="s">
        <v>33</v>
      </c>
      <c r="Q6103" t="s">
        <v>14310</v>
      </c>
      <c r="R6103">
        <v>183.0</v>
      </c>
      <c r="S6103">
        <v>60.0</v>
      </c>
    </row>
    <row r="6104" ht="15.75" customHeight="1">
      <c r="A6104" s="6" t="s">
        <v>23</v>
      </c>
      <c r="B6104" s="6" t="s">
        <v>24</v>
      </c>
      <c r="C6104" s="6" t="s">
        <v>25</v>
      </c>
      <c r="D6104" s="6" t="s">
        <v>26</v>
      </c>
      <c r="E6104" s="6" t="s">
        <v>8</v>
      </c>
      <c r="G6104" s="6" t="s">
        <v>27</v>
      </c>
      <c r="H6104" s="7">
        <v>6946322.0</v>
      </c>
      <c r="I6104" s="8">
        <v>6947515.0</v>
      </c>
      <c r="J6104" t="s">
        <v>28</v>
      </c>
      <c r="K6104" t="s">
        <v>14311</v>
      </c>
      <c r="L6104" t="s">
        <v>14311</v>
      </c>
      <c r="N6104" t="s">
        <v>14312</v>
      </c>
      <c r="O6104" t="s">
        <v>14313</v>
      </c>
      <c r="Q6104" t="s">
        <v>14314</v>
      </c>
      <c r="R6104">
        <v>1194.0</v>
      </c>
      <c r="S6104">
        <v>397.0</v>
      </c>
    </row>
    <row r="6105" ht="15.75" customHeight="1">
      <c r="A6105" s="6" t="s">
        <v>23</v>
      </c>
      <c r="B6105" s="6" t="s">
        <v>24</v>
      </c>
      <c r="C6105" s="6" t="s">
        <v>25</v>
      </c>
      <c r="D6105" s="6" t="s">
        <v>26</v>
      </c>
      <c r="E6105" s="6" t="s">
        <v>8</v>
      </c>
      <c r="G6105" s="6" t="s">
        <v>27</v>
      </c>
      <c r="H6105" s="7">
        <v>6947548.0</v>
      </c>
      <c r="I6105" s="8">
        <v>6948342.0</v>
      </c>
      <c r="J6105" t="s">
        <v>28</v>
      </c>
      <c r="K6105" t="s">
        <v>14315</v>
      </c>
      <c r="L6105" t="s">
        <v>14315</v>
      </c>
      <c r="N6105" t="s">
        <v>33</v>
      </c>
      <c r="Q6105" t="s">
        <v>14316</v>
      </c>
      <c r="R6105">
        <v>795.0</v>
      </c>
      <c r="S6105">
        <v>264.0</v>
      </c>
    </row>
    <row r="6106" ht="15.75" customHeight="1">
      <c r="A6106" s="6" t="s">
        <v>23</v>
      </c>
      <c r="B6106" s="6" t="s">
        <v>24</v>
      </c>
      <c r="C6106" s="6" t="s">
        <v>25</v>
      </c>
      <c r="D6106" s="6" t="s">
        <v>26</v>
      </c>
      <c r="E6106" s="6" t="s">
        <v>8</v>
      </c>
      <c r="G6106" s="6" t="s">
        <v>27</v>
      </c>
      <c r="H6106" s="7">
        <v>6948339.0</v>
      </c>
      <c r="I6106" s="8">
        <v>6949526.0</v>
      </c>
      <c r="J6106" t="s">
        <v>28</v>
      </c>
      <c r="K6106" t="s">
        <v>14317</v>
      </c>
      <c r="L6106" t="s">
        <v>14317</v>
      </c>
      <c r="N6106" t="s">
        <v>14318</v>
      </c>
      <c r="Q6106" t="s">
        <v>14319</v>
      </c>
      <c r="R6106">
        <v>1188.0</v>
      </c>
      <c r="S6106">
        <v>395.0</v>
      </c>
    </row>
    <row r="6107" ht="15.75" customHeight="1">
      <c r="A6107" s="6" t="s">
        <v>23</v>
      </c>
      <c r="B6107" s="6" t="s">
        <v>24</v>
      </c>
      <c r="C6107" s="6" t="s">
        <v>25</v>
      </c>
      <c r="D6107" s="6" t="s">
        <v>26</v>
      </c>
      <c r="E6107" s="6" t="s">
        <v>8</v>
      </c>
      <c r="G6107" s="6" t="s">
        <v>27</v>
      </c>
      <c r="H6107" s="7">
        <v>6949561.0</v>
      </c>
      <c r="I6107" s="8">
        <v>6950772.0</v>
      </c>
      <c r="J6107" t="s">
        <v>28</v>
      </c>
      <c r="K6107" t="s">
        <v>14320</v>
      </c>
      <c r="L6107" t="s">
        <v>14320</v>
      </c>
      <c r="N6107" t="s">
        <v>14321</v>
      </c>
      <c r="O6107" t="s">
        <v>14322</v>
      </c>
      <c r="Q6107" t="s">
        <v>14323</v>
      </c>
      <c r="R6107">
        <v>1212.0</v>
      </c>
      <c r="S6107">
        <v>403.0</v>
      </c>
    </row>
    <row r="6108" ht="15.75" customHeight="1">
      <c r="A6108" s="6" t="s">
        <v>23</v>
      </c>
      <c r="B6108" s="6" t="s">
        <v>24</v>
      </c>
      <c r="C6108" s="6" t="s">
        <v>25</v>
      </c>
      <c r="D6108" s="6" t="s">
        <v>26</v>
      </c>
      <c r="E6108" s="6" t="s">
        <v>8</v>
      </c>
      <c r="G6108" s="6" t="s">
        <v>27</v>
      </c>
      <c r="H6108" s="7">
        <v>6950906.0</v>
      </c>
      <c r="I6108" s="8">
        <v>6952207.0</v>
      </c>
      <c r="J6108" t="s">
        <v>28</v>
      </c>
      <c r="K6108" t="s">
        <v>14324</v>
      </c>
      <c r="L6108" t="s">
        <v>14324</v>
      </c>
      <c r="N6108" t="s">
        <v>14325</v>
      </c>
      <c r="Q6108" t="s">
        <v>14326</v>
      </c>
      <c r="R6108">
        <v>1302.0</v>
      </c>
      <c r="S6108">
        <v>433.0</v>
      </c>
    </row>
    <row r="6109" ht="15.75" customHeight="1">
      <c r="A6109" s="6" t="s">
        <v>23</v>
      </c>
      <c r="B6109" s="6" t="s">
        <v>24</v>
      </c>
      <c r="C6109" s="6" t="s">
        <v>25</v>
      </c>
      <c r="D6109" s="6" t="s">
        <v>26</v>
      </c>
      <c r="E6109" s="6" t="s">
        <v>8</v>
      </c>
      <c r="G6109" s="6" t="s">
        <v>27</v>
      </c>
      <c r="H6109" s="7">
        <v>6952347.0</v>
      </c>
      <c r="I6109" s="8">
        <v>6952796.0</v>
      </c>
      <c r="J6109" t="s">
        <v>37</v>
      </c>
      <c r="K6109" t="s">
        <v>14327</v>
      </c>
      <c r="L6109" t="s">
        <v>14327</v>
      </c>
      <c r="N6109" t="s">
        <v>293</v>
      </c>
      <c r="Q6109" t="s">
        <v>14328</v>
      </c>
      <c r="R6109">
        <v>450.0</v>
      </c>
      <c r="S6109">
        <v>149.0</v>
      </c>
    </row>
    <row r="6110" ht="15.75" customHeight="1">
      <c r="A6110" s="6" t="s">
        <v>23</v>
      </c>
      <c r="B6110" s="6" t="s">
        <v>24</v>
      </c>
      <c r="C6110" s="6" t="s">
        <v>25</v>
      </c>
      <c r="D6110" s="6" t="s">
        <v>26</v>
      </c>
      <c r="E6110" s="6" t="s">
        <v>8</v>
      </c>
      <c r="G6110" s="6" t="s">
        <v>27</v>
      </c>
      <c r="H6110" s="7">
        <v>6952849.0</v>
      </c>
      <c r="I6110" s="8">
        <v>6954309.0</v>
      </c>
      <c r="J6110" t="s">
        <v>28</v>
      </c>
      <c r="K6110" t="s">
        <v>14329</v>
      </c>
      <c r="L6110" t="s">
        <v>14329</v>
      </c>
      <c r="N6110" t="s">
        <v>14330</v>
      </c>
      <c r="O6110" t="s">
        <v>14331</v>
      </c>
      <c r="Q6110" t="s">
        <v>14332</v>
      </c>
      <c r="R6110">
        <v>1461.0</v>
      </c>
      <c r="S6110">
        <v>486.0</v>
      </c>
    </row>
    <row r="6111" ht="15.75" customHeight="1">
      <c r="A6111" s="6" t="s">
        <v>23</v>
      </c>
      <c r="B6111" s="6" t="s">
        <v>24</v>
      </c>
      <c r="C6111" s="6" t="s">
        <v>25</v>
      </c>
      <c r="D6111" s="6" t="s">
        <v>26</v>
      </c>
      <c r="E6111" s="6" t="s">
        <v>8</v>
      </c>
      <c r="G6111" s="6" t="s">
        <v>27</v>
      </c>
      <c r="H6111" s="7">
        <v>6954473.0</v>
      </c>
      <c r="I6111" s="8">
        <v>6955624.0</v>
      </c>
      <c r="J6111" t="s">
        <v>37</v>
      </c>
      <c r="K6111" t="s">
        <v>14333</v>
      </c>
      <c r="L6111" t="s">
        <v>14333</v>
      </c>
      <c r="N6111" t="s">
        <v>778</v>
      </c>
      <c r="Q6111" t="s">
        <v>14334</v>
      </c>
      <c r="R6111">
        <v>1152.0</v>
      </c>
      <c r="S6111">
        <v>383.0</v>
      </c>
    </row>
    <row r="6112" ht="15.75" customHeight="1">
      <c r="A6112" s="6" t="s">
        <v>23</v>
      </c>
      <c r="B6112" s="6" t="s">
        <v>24</v>
      </c>
      <c r="C6112" s="6" t="s">
        <v>25</v>
      </c>
      <c r="D6112" s="6" t="s">
        <v>26</v>
      </c>
      <c r="E6112" s="6" t="s">
        <v>8</v>
      </c>
      <c r="G6112" s="6" t="s">
        <v>27</v>
      </c>
      <c r="H6112" s="7">
        <v>6955820.0</v>
      </c>
      <c r="I6112" s="8">
        <v>6956275.0</v>
      </c>
      <c r="J6112" t="s">
        <v>37</v>
      </c>
      <c r="K6112" t="s">
        <v>14335</v>
      </c>
      <c r="L6112" t="s">
        <v>14335</v>
      </c>
      <c r="N6112" t="s">
        <v>33</v>
      </c>
      <c r="Q6112" t="s">
        <v>14336</v>
      </c>
      <c r="R6112">
        <v>456.0</v>
      </c>
      <c r="S6112">
        <v>151.0</v>
      </c>
    </row>
    <row r="6113" ht="15.75" customHeight="1">
      <c r="A6113" s="6" t="s">
        <v>23</v>
      </c>
      <c r="B6113" s="6" t="s">
        <v>24</v>
      </c>
      <c r="C6113" s="6" t="s">
        <v>25</v>
      </c>
      <c r="D6113" s="6" t="s">
        <v>26</v>
      </c>
      <c r="E6113" s="6" t="s">
        <v>8</v>
      </c>
      <c r="G6113" s="6" t="s">
        <v>27</v>
      </c>
      <c r="H6113" s="7">
        <v>6956303.0</v>
      </c>
      <c r="I6113" s="8">
        <v>6957646.0</v>
      </c>
      <c r="J6113" t="s">
        <v>37</v>
      </c>
      <c r="K6113" t="s">
        <v>14337</v>
      </c>
      <c r="L6113" t="s">
        <v>14337</v>
      </c>
      <c r="N6113" t="s">
        <v>174</v>
      </c>
      <c r="Q6113" t="s">
        <v>14338</v>
      </c>
      <c r="R6113">
        <v>1344.0</v>
      </c>
      <c r="S6113">
        <v>447.0</v>
      </c>
    </row>
    <row r="6114" ht="15.75" customHeight="1">
      <c r="A6114" s="6" t="s">
        <v>23</v>
      </c>
      <c r="B6114" s="6" t="s">
        <v>24</v>
      </c>
      <c r="C6114" s="6" t="s">
        <v>25</v>
      </c>
      <c r="D6114" s="6" t="s">
        <v>26</v>
      </c>
      <c r="E6114" s="6" t="s">
        <v>8</v>
      </c>
      <c r="G6114" s="6" t="s">
        <v>27</v>
      </c>
      <c r="H6114" s="7">
        <v>6957748.0</v>
      </c>
      <c r="I6114" s="8">
        <v>6958641.0</v>
      </c>
      <c r="J6114" t="s">
        <v>28</v>
      </c>
      <c r="K6114" t="s">
        <v>14339</v>
      </c>
      <c r="L6114" t="s">
        <v>14339</v>
      </c>
      <c r="N6114" t="s">
        <v>33</v>
      </c>
      <c r="Q6114" t="s">
        <v>14340</v>
      </c>
      <c r="R6114">
        <v>894.0</v>
      </c>
      <c r="S6114">
        <v>297.0</v>
      </c>
    </row>
    <row r="6115" ht="15.75" customHeight="1">
      <c r="A6115" s="6" t="s">
        <v>23</v>
      </c>
      <c r="B6115" s="6" t="s">
        <v>24</v>
      </c>
      <c r="C6115" s="6" t="s">
        <v>25</v>
      </c>
      <c r="D6115" s="6" t="s">
        <v>26</v>
      </c>
      <c r="E6115" s="6" t="s">
        <v>8</v>
      </c>
      <c r="G6115" s="6" t="s">
        <v>27</v>
      </c>
      <c r="H6115" s="7">
        <v>6958787.0</v>
      </c>
      <c r="I6115" s="8">
        <v>6959797.0</v>
      </c>
      <c r="J6115" t="s">
        <v>28</v>
      </c>
      <c r="K6115" t="s">
        <v>14341</v>
      </c>
      <c r="L6115" t="s">
        <v>14341</v>
      </c>
      <c r="N6115" t="s">
        <v>33</v>
      </c>
      <c r="Q6115" t="s">
        <v>14342</v>
      </c>
      <c r="R6115">
        <v>1011.0</v>
      </c>
      <c r="S6115">
        <v>336.0</v>
      </c>
    </row>
    <row r="6116" ht="15.75" customHeight="1">
      <c r="A6116" s="6" t="s">
        <v>23</v>
      </c>
      <c r="B6116" s="6" t="s">
        <v>24</v>
      </c>
      <c r="C6116" s="6" t="s">
        <v>25</v>
      </c>
      <c r="D6116" s="6" t="s">
        <v>26</v>
      </c>
      <c r="E6116" s="6" t="s">
        <v>8</v>
      </c>
      <c r="G6116" s="6" t="s">
        <v>27</v>
      </c>
      <c r="H6116" s="7">
        <v>6959987.0</v>
      </c>
      <c r="I6116" s="8">
        <v>6962032.0</v>
      </c>
      <c r="J6116" t="s">
        <v>28</v>
      </c>
      <c r="K6116" t="s">
        <v>14343</v>
      </c>
      <c r="L6116" t="s">
        <v>14343</v>
      </c>
      <c r="N6116" t="s">
        <v>33</v>
      </c>
      <c r="Q6116" t="s">
        <v>14344</v>
      </c>
      <c r="R6116">
        <v>2046.0</v>
      </c>
      <c r="S6116">
        <v>681.0</v>
      </c>
    </row>
    <row r="6117" ht="15.75" customHeight="1">
      <c r="A6117" s="6" t="s">
        <v>23</v>
      </c>
      <c r="B6117" s="6" t="s">
        <v>24</v>
      </c>
      <c r="C6117" s="6" t="s">
        <v>25</v>
      </c>
      <c r="D6117" s="6" t="s">
        <v>26</v>
      </c>
      <c r="E6117" s="6" t="s">
        <v>8</v>
      </c>
      <c r="G6117" s="6" t="s">
        <v>27</v>
      </c>
      <c r="H6117" s="7">
        <v>6962361.0</v>
      </c>
      <c r="I6117" s="8">
        <v>6963293.0</v>
      </c>
      <c r="J6117" t="s">
        <v>28</v>
      </c>
      <c r="K6117" t="s">
        <v>14345</v>
      </c>
      <c r="L6117" t="s">
        <v>14345</v>
      </c>
      <c r="N6117" t="s">
        <v>14346</v>
      </c>
      <c r="Q6117" t="s">
        <v>14347</v>
      </c>
      <c r="R6117">
        <v>933.0</v>
      </c>
      <c r="S6117">
        <v>310.0</v>
      </c>
    </row>
    <row r="6118" ht="15.75" customHeight="1">
      <c r="A6118" s="6" t="s">
        <v>23</v>
      </c>
      <c r="B6118" s="6" t="s">
        <v>24</v>
      </c>
      <c r="C6118" s="6" t="s">
        <v>25</v>
      </c>
      <c r="D6118" s="6" t="s">
        <v>26</v>
      </c>
      <c r="E6118" s="6" t="s">
        <v>8</v>
      </c>
      <c r="G6118" s="6" t="s">
        <v>27</v>
      </c>
      <c r="H6118" s="7">
        <v>6963290.0</v>
      </c>
      <c r="I6118" s="8">
        <v>6964087.0</v>
      </c>
      <c r="J6118" t="s">
        <v>28</v>
      </c>
      <c r="K6118" t="s">
        <v>14348</v>
      </c>
      <c r="L6118" t="s">
        <v>14348</v>
      </c>
      <c r="N6118" t="s">
        <v>320</v>
      </c>
      <c r="Q6118" t="s">
        <v>14349</v>
      </c>
      <c r="R6118">
        <v>798.0</v>
      </c>
      <c r="S6118">
        <v>265.0</v>
      </c>
    </row>
    <row r="6119" ht="15.75" customHeight="1">
      <c r="A6119" s="6" t="s">
        <v>23</v>
      </c>
      <c r="B6119" s="6" t="s">
        <v>24</v>
      </c>
      <c r="C6119" s="6" t="s">
        <v>25</v>
      </c>
      <c r="D6119" s="6" t="s">
        <v>26</v>
      </c>
      <c r="E6119" s="6" t="s">
        <v>8</v>
      </c>
      <c r="G6119" s="6" t="s">
        <v>27</v>
      </c>
      <c r="H6119" s="7">
        <v>6964084.0</v>
      </c>
      <c r="I6119" s="8">
        <v>6964746.0</v>
      </c>
      <c r="J6119" t="s">
        <v>28</v>
      </c>
      <c r="K6119" t="s">
        <v>14350</v>
      </c>
      <c r="L6119" t="s">
        <v>14350</v>
      </c>
      <c r="N6119" t="s">
        <v>320</v>
      </c>
      <c r="Q6119" t="s">
        <v>14351</v>
      </c>
      <c r="R6119">
        <v>663.0</v>
      </c>
      <c r="S6119">
        <v>220.0</v>
      </c>
    </row>
    <row r="6120" ht="15.75" customHeight="1">
      <c r="A6120" s="6" t="s">
        <v>23</v>
      </c>
      <c r="B6120" s="6" t="s">
        <v>24</v>
      </c>
      <c r="C6120" s="6" t="s">
        <v>25</v>
      </c>
      <c r="D6120" s="6" t="s">
        <v>26</v>
      </c>
      <c r="E6120" s="6" t="s">
        <v>8</v>
      </c>
      <c r="G6120" s="6" t="s">
        <v>27</v>
      </c>
      <c r="H6120" s="7">
        <v>6964733.0</v>
      </c>
      <c r="I6120" s="8">
        <v>6965824.0</v>
      </c>
      <c r="J6120" t="s">
        <v>28</v>
      </c>
      <c r="K6120" t="s">
        <v>14352</v>
      </c>
      <c r="L6120" t="s">
        <v>14352</v>
      </c>
      <c r="N6120" t="s">
        <v>14353</v>
      </c>
      <c r="Q6120" t="s">
        <v>14354</v>
      </c>
      <c r="R6120">
        <v>1092.0</v>
      </c>
      <c r="S6120">
        <v>363.0</v>
      </c>
    </row>
    <row r="6121" ht="15.75" customHeight="1">
      <c r="A6121" s="6" t="s">
        <v>23</v>
      </c>
      <c r="B6121" s="6" t="s">
        <v>24</v>
      </c>
      <c r="C6121" s="6" t="s">
        <v>25</v>
      </c>
      <c r="D6121" s="6" t="s">
        <v>26</v>
      </c>
      <c r="E6121" s="6" t="s">
        <v>8</v>
      </c>
      <c r="G6121" s="6" t="s">
        <v>27</v>
      </c>
      <c r="H6121" s="7">
        <v>6965913.0</v>
      </c>
      <c r="I6121" s="8">
        <v>6966305.0</v>
      </c>
      <c r="J6121" t="s">
        <v>28</v>
      </c>
      <c r="K6121" t="s">
        <v>14355</v>
      </c>
      <c r="L6121" t="s">
        <v>14355</v>
      </c>
      <c r="N6121" t="s">
        <v>4712</v>
      </c>
      <c r="Q6121" t="s">
        <v>14356</v>
      </c>
      <c r="R6121">
        <v>393.0</v>
      </c>
      <c r="S6121">
        <v>130.0</v>
      </c>
    </row>
    <row r="6122" ht="15.75" customHeight="1">
      <c r="A6122" s="6" t="s">
        <v>23</v>
      </c>
      <c r="B6122" s="6" t="s">
        <v>24</v>
      </c>
      <c r="C6122" s="6" t="s">
        <v>25</v>
      </c>
      <c r="D6122" s="6" t="s">
        <v>26</v>
      </c>
      <c r="E6122" s="6" t="s">
        <v>8</v>
      </c>
      <c r="G6122" s="6" t="s">
        <v>27</v>
      </c>
      <c r="H6122" s="7">
        <v>6966305.0</v>
      </c>
      <c r="I6122" s="8">
        <v>6966892.0</v>
      </c>
      <c r="J6122" t="s">
        <v>28</v>
      </c>
      <c r="K6122" t="s">
        <v>14357</v>
      </c>
      <c r="L6122" t="s">
        <v>14357</v>
      </c>
      <c r="N6122" t="s">
        <v>6905</v>
      </c>
      <c r="Q6122" t="s">
        <v>14358</v>
      </c>
      <c r="R6122">
        <v>588.0</v>
      </c>
      <c r="S6122">
        <v>195.0</v>
      </c>
    </row>
    <row r="6123" ht="15.75" customHeight="1">
      <c r="A6123" s="6" t="s">
        <v>23</v>
      </c>
      <c r="B6123" s="6" t="s">
        <v>24</v>
      </c>
      <c r="C6123" s="6" t="s">
        <v>25</v>
      </c>
      <c r="D6123" s="6" t="s">
        <v>26</v>
      </c>
      <c r="E6123" s="6" t="s">
        <v>8</v>
      </c>
      <c r="G6123" s="6" t="s">
        <v>27</v>
      </c>
      <c r="H6123" s="7">
        <v>6967073.0</v>
      </c>
      <c r="I6123" s="8">
        <v>6967156.0</v>
      </c>
      <c r="J6123" t="s">
        <v>28</v>
      </c>
      <c r="K6123" t="s">
        <v>14359</v>
      </c>
      <c r="L6123" t="s">
        <v>14359</v>
      </c>
      <c r="N6123" t="s">
        <v>14360</v>
      </c>
      <c r="Q6123" t="s">
        <v>14361</v>
      </c>
      <c r="R6123">
        <v>84.0</v>
      </c>
      <c r="S6123">
        <v>27.0</v>
      </c>
    </row>
    <row r="6124" ht="15.75" customHeight="1">
      <c r="A6124" s="6" t="s">
        <v>23</v>
      </c>
      <c r="B6124" s="6" t="s">
        <v>24</v>
      </c>
      <c r="C6124" s="6" t="s">
        <v>25</v>
      </c>
      <c r="D6124" s="6" t="s">
        <v>26</v>
      </c>
      <c r="E6124" s="6" t="s">
        <v>8</v>
      </c>
      <c r="G6124" s="6" t="s">
        <v>27</v>
      </c>
      <c r="H6124" s="7">
        <v>6967311.0</v>
      </c>
      <c r="I6124" s="8">
        <v>6967553.0</v>
      </c>
      <c r="J6124" t="s">
        <v>28</v>
      </c>
      <c r="K6124" t="s">
        <v>14362</v>
      </c>
      <c r="L6124" t="s">
        <v>14362</v>
      </c>
      <c r="N6124" t="s">
        <v>33</v>
      </c>
      <c r="Q6124" t="s">
        <v>14363</v>
      </c>
      <c r="R6124">
        <v>243.0</v>
      </c>
      <c r="S6124">
        <v>80.0</v>
      </c>
    </row>
    <row r="6125" ht="15.75" customHeight="1">
      <c r="A6125" s="6" t="s">
        <v>23</v>
      </c>
      <c r="B6125" s="6" t="s">
        <v>24</v>
      </c>
      <c r="C6125" s="6" t="s">
        <v>25</v>
      </c>
      <c r="D6125" s="6" t="s">
        <v>26</v>
      </c>
      <c r="E6125" s="6" t="s">
        <v>8</v>
      </c>
      <c r="G6125" s="6" t="s">
        <v>27</v>
      </c>
      <c r="H6125" s="7">
        <v>6967520.0</v>
      </c>
      <c r="I6125" s="8">
        <v>6967900.0</v>
      </c>
      <c r="J6125" t="s">
        <v>28</v>
      </c>
      <c r="K6125" t="s">
        <v>14364</v>
      </c>
      <c r="L6125" t="s">
        <v>14364</v>
      </c>
      <c r="N6125" t="s">
        <v>33</v>
      </c>
      <c r="Q6125" t="s">
        <v>14365</v>
      </c>
      <c r="R6125">
        <v>381.0</v>
      </c>
      <c r="S6125">
        <v>126.0</v>
      </c>
    </row>
    <row r="6126" ht="15.75" customHeight="1">
      <c r="A6126" s="6" t="s">
        <v>23</v>
      </c>
      <c r="B6126" s="6" t="s">
        <v>24</v>
      </c>
      <c r="C6126" s="6" t="s">
        <v>25</v>
      </c>
      <c r="D6126" s="6" t="s">
        <v>26</v>
      </c>
      <c r="E6126" s="6" t="s">
        <v>8</v>
      </c>
      <c r="G6126" s="6" t="s">
        <v>27</v>
      </c>
      <c r="H6126" s="7">
        <v>6968050.0</v>
      </c>
      <c r="I6126" s="8">
        <v>6969468.0</v>
      </c>
      <c r="J6126" t="s">
        <v>28</v>
      </c>
      <c r="K6126" t="s">
        <v>14366</v>
      </c>
      <c r="L6126" t="s">
        <v>14366</v>
      </c>
      <c r="N6126" t="s">
        <v>1378</v>
      </c>
      <c r="Q6126" t="s">
        <v>14367</v>
      </c>
      <c r="R6126">
        <v>1419.0</v>
      </c>
      <c r="S6126">
        <v>472.0</v>
      </c>
    </row>
    <row r="6127" ht="15.75" customHeight="1">
      <c r="A6127" s="6" t="s">
        <v>23</v>
      </c>
      <c r="B6127" s="6" t="s">
        <v>24</v>
      </c>
      <c r="C6127" s="6" t="s">
        <v>25</v>
      </c>
      <c r="D6127" s="6" t="s">
        <v>26</v>
      </c>
      <c r="E6127" s="6" t="s">
        <v>8</v>
      </c>
      <c r="G6127" s="6" t="s">
        <v>27</v>
      </c>
      <c r="H6127" s="7">
        <v>6969501.0</v>
      </c>
      <c r="I6127" s="8">
        <v>6970238.0</v>
      </c>
      <c r="J6127" t="s">
        <v>28</v>
      </c>
      <c r="K6127" t="s">
        <v>14368</v>
      </c>
      <c r="L6127" t="s">
        <v>14368</v>
      </c>
      <c r="N6127" t="s">
        <v>296</v>
      </c>
      <c r="Q6127" t="s">
        <v>14369</v>
      </c>
      <c r="R6127">
        <v>738.0</v>
      </c>
      <c r="S6127">
        <v>245.0</v>
      </c>
    </row>
    <row r="6128" ht="15.75" customHeight="1">
      <c r="A6128" s="6" t="s">
        <v>23</v>
      </c>
      <c r="B6128" s="6" t="s">
        <v>24</v>
      </c>
      <c r="C6128" s="6" t="s">
        <v>25</v>
      </c>
      <c r="D6128" s="6" t="s">
        <v>26</v>
      </c>
      <c r="E6128" s="6" t="s">
        <v>8</v>
      </c>
      <c r="G6128" s="6" t="s">
        <v>27</v>
      </c>
      <c r="H6128" s="7">
        <v>6970324.0</v>
      </c>
      <c r="I6128" s="8">
        <v>6970740.0</v>
      </c>
      <c r="J6128" t="s">
        <v>28</v>
      </c>
      <c r="K6128" t="s">
        <v>14370</v>
      </c>
      <c r="L6128" t="s">
        <v>14370</v>
      </c>
      <c r="N6128" t="s">
        <v>2500</v>
      </c>
      <c r="Q6128" t="s">
        <v>14371</v>
      </c>
      <c r="R6128">
        <v>417.0</v>
      </c>
      <c r="S6128">
        <v>138.0</v>
      </c>
    </row>
    <row r="6129" ht="15.75" customHeight="1">
      <c r="A6129" s="6" t="s">
        <v>23</v>
      </c>
      <c r="B6129" s="6" t="s">
        <v>24</v>
      </c>
      <c r="C6129" s="6" t="s">
        <v>25</v>
      </c>
      <c r="D6129" s="6" t="s">
        <v>26</v>
      </c>
      <c r="E6129" s="6" t="s">
        <v>8</v>
      </c>
      <c r="G6129" s="6" t="s">
        <v>27</v>
      </c>
      <c r="H6129" s="7">
        <v>6970865.0</v>
      </c>
      <c r="I6129" s="8">
        <v>6971233.0</v>
      </c>
      <c r="J6129" t="s">
        <v>37</v>
      </c>
      <c r="K6129" t="s">
        <v>14372</v>
      </c>
      <c r="L6129" t="s">
        <v>14372</v>
      </c>
      <c r="N6129" t="s">
        <v>1947</v>
      </c>
      <c r="Q6129" t="s">
        <v>14373</v>
      </c>
      <c r="R6129">
        <v>369.0</v>
      </c>
      <c r="S6129">
        <v>122.0</v>
      </c>
    </row>
    <row r="6130" ht="15.75" customHeight="1">
      <c r="A6130" s="6" t="s">
        <v>23</v>
      </c>
      <c r="B6130" s="6" t="s">
        <v>24</v>
      </c>
      <c r="C6130" s="6" t="s">
        <v>25</v>
      </c>
      <c r="D6130" s="6" t="s">
        <v>26</v>
      </c>
      <c r="E6130" s="6" t="s">
        <v>8</v>
      </c>
      <c r="G6130" s="6" t="s">
        <v>27</v>
      </c>
      <c r="H6130" s="7">
        <v>6971433.0</v>
      </c>
      <c r="I6130" s="8">
        <v>6971894.0</v>
      </c>
      <c r="J6130" t="s">
        <v>37</v>
      </c>
      <c r="K6130" t="s">
        <v>14374</v>
      </c>
      <c r="L6130" t="s">
        <v>14374</v>
      </c>
      <c r="N6130" t="s">
        <v>2027</v>
      </c>
      <c r="Q6130" t="s">
        <v>14375</v>
      </c>
      <c r="R6130">
        <v>462.0</v>
      </c>
      <c r="S6130">
        <v>153.0</v>
      </c>
    </row>
    <row r="6131" ht="15.75" customHeight="1">
      <c r="A6131" s="6" t="s">
        <v>23</v>
      </c>
      <c r="B6131" s="6" t="s">
        <v>24</v>
      </c>
      <c r="C6131" s="6" t="s">
        <v>25</v>
      </c>
      <c r="D6131" s="6" t="s">
        <v>26</v>
      </c>
      <c r="E6131" s="6" t="s">
        <v>8</v>
      </c>
      <c r="G6131" s="6" t="s">
        <v>27</v>
      </c>
      <c r="H6131" s="7">
        <v>6972136.0</v>
      </c>
      <c r="I6131" s="8">
        <v>6972693.0</v>
      </c>
      <c r="J6131" t="s">
        <v>37</v>
      </c>
      <c r="K6131" t="s">
        <v>14376</v>
      </c>
      <c r="L6131" t="s">
        <v>14376</v>
      </c>
      <c r="N6131" t="s">
        <v>5875</v>
      </c>
      <c r="Q6131" t="s">
        <v>14377</v>
      </c>
      <c r="R6131">
        <v>558.0</v>
      </c>
      <c r="S6131">
        <v>185.0</v>
      </c>
    </row>
    <row r="6132" ht="15.75" customHeight="1">
      <c r="A6132" s="6" t="s">
        <v>23</v>
      </c>
      <c r="B6132" s="6" t="s">
        <v>24</v>
      </c>
      <c r="C6132" s="6" t="s">
        <v>25</v>
      </c>
      <c r="D6132" s="6" t="s">
        <v>26</v>
      </c>
      <c r="E6132" s="6" t="s">
        <v>8</v>
      </c>
      <c r="G6132" s="6" t="s">
        <v>27</v>
      </c>
      <c r="H6132" s="7">
        <v>6972795.0</v>
      </c>
      <c r="I6132" s="8">
        <v>6973019.0</v>
      </c>
      <c r="J6132" t="s">
        <v>37</v>
      </c>
      <c r="K6132" t="s">
        <v>14378</v>
      </c>
      <c r="L6132" t="s">
        <v>14378</v>
      </c>
      <c r="N6132" t="s">
        <v>33</v>
      </c>
      <c r="Q6132" t="s">
        <v>14379</v>
      </c>
      <c r="R6132">
        <v>225.0</v>
      </c>
      <c r="S6132">
        <v>74.0</v>
      </c>
    </row>
    <row r="6133" ht="15.75" customHeight="1">
      <c r="A6133" s="6" t="s">
        <v>23</v>
      </c>
      <c r="B6133" s="6" t="s">
        <v>24</v>
      </c>
      <c r="C6133" s="6" t="s">
        <v>25</v>
      </c>
      <c r="D6133" s="6" t="s">
        <v>26</v>
      </c>
      <c r="E6133" s="6" t="s">
        <v>8</v>
      </c>
      <c r="G6133" s="6" t="s">
        <v>27</v>
      </c>
      <c r="H6133" s="7">
        <v>6973263.0</v>
      </c>
      <c r="I6133" s="8">
        <v>6974333.0</v>
      </c>
      <c r="J6133" t="s">
        <v>37</v>
      </c>
      <c r="K6133" t="s">
        <v>14380</v>
      </c>
      <c r="L6133" t="s">
        <v>14380</v>
      </c>
      <c r="N6133" t="s">
        <v>33</v>
      </c>
      <c r="Q6133" t="s">
        <v>14381</v>
      </c>
      <c r="R6133">
        <v>1071.0</v>
      </c>
      <c r="S6133">
        <v>356.0</v>
      </c>
    </row>
    <row r="6134" ht="15.75" customHeight="1">
      <c r="A6134" s="6" t="s">
        <v>23</v>
      </c>
      <c r="B6134" s="6" t="s">
        <v>24</v>
      </c>
      <c r="C6134" s="6" t="s">
        <v>25</v>
      </c>
      <c r="D6134" s="6" t="s">
        <v>26</v>
      </c>
      <c r="E6134" s="6" t="s">
        <v>8</v>
      </c>
      <c r="G6134" s="6" t="s">
        <v>27</v>
      </c>
      <c r="H6134" s="7">
        <v>6974471.0</v>
      </c>
      <c r="I6134" s="8">
        <v>6974737.0</v>
      </c>
      <c r="J6134" t="s">
        <v>37</v>
      </c>
      <c r="K6134" t="s">
        <v>14382</v>
      </c>
      <c r="L6134" t="s">
        <v>14382</v>
      </c>
      <c r="N6134" t="s">
        <v>14383</v>
      </c>
      <c r="Q6134" t="s">
        <v>14384</v>
      </c>
      <c r="R6134">
        <v>267.0</v>
      </c>
      <c r="S6134">
        <v>88.0</v>
      </c>
    </row>
    <row r="6135" ht="15.75" customHeight="1">
      <c r="A6135" s="6" t="s">
        <v>23</v>
      </c>
      <c r="B6135" s="6" t="s">
        <v>24</v>
      </c>
      <c r="C6135" s="6" t="s">
        <v>25</v>
      </c>
      <c r="D6135" s="6" t="s">
        <v>26</v>
      </c>
      <c r="E6135" s="6" t="s">
        <v>8</v>
      </c>
      <c r="G6135" s="6" t="s">
        <v>27</v>
      </c>
      <c r="H6135" s="7">
        <v>6974842.0</v>
      </c>
      <c r="I6135" s="8">
        <v>6975747.0</v>
      </c>
      <c r="J6135" t="s">
        <v>28</v>
      </c>
      <c r="K6135" t="s">
        <v>14385</v>
      </c>
      <c r="L6135" t="s">
        <v>14385</v>
      </c>
      <c r="N6135" t="s">
        <v>402</v>
      </c>
      <c r="Q6135" t="s">
        <v>14386</v>
      </c>
      <c r="R6135">
        <v>906.0</v>
      </c>
      <c r="S6135">
        <v>301.0</v>
      </c>
    </row>
    <row r="6136" ht="15.75" customHeight="1">
      <c r="A6136" s="6" t="s">
        <v>23</v>
      </c>
      <c r="B6136" s="6" t="s">
        <v>24</v>
      </c>
      <c r="C6136" s="6" t="s">
        <v>25</v>
      </c>
      <c r="D6136" s="6" t="s">
        <v>26</v>
      </c>
      <c r="E6136" s="6" t="s">
        <v>8</v>
      </c>
      <c r="G6136" s="6" t="s">
        <v>27</v>
      </c>
      <c r="H6136" s="7">
        <v>6976668.0</v>
      </c>
      <c r="I6136" s="8">
        <v>6977828.0</v>
      </c>
      <c r="J6136" t="s">
        <v>37</v>
      </c>
      <c r="K6136" t="s">
        <v>14387</v>
      </c>
      <c r="L6136" t="s">
        <v>14387</v>
      </c>
      <c r="N6136" t="s">
        <v>33</v>
      </c>
      <c r="Q6136" t="s">
        <v>14388</v>
      </c>
      <c r="R6136">
        <v>1161.0</v>
      </c>
      <c r="S6136">
        <v>386.0</v>
      </c>
    </row>
    <row r="6137" ht="15.75" customHeight="1">
      <c r="A6137" s="6" t="s">
        <v>23</v>
      </c>
      <c r="B6137" s="6" t="s">
        <v>24</v>
      </c>
      <c r="C6137" s="6" t="s">
        <v>25</v>
      </c>
      <c r="D6137" s="6" t="s">
        <v>26</v>
      </c>
      <c r="E6137" s="6" t="s">
        <v>8</v>
      </c>
      <c r="G6137" s="6" t="s">
        <v>27</v>
      </c>
      <c r="H6137" s="7">
        <v>6977958.0</v>
      </c>
      <c r="I6137" s="8">
        <v>6978995.0</v>
      </c>
      <c r="J6137" t="s">
        <v>37</v>
      </c>
      <c r="K6137" t="s">
        <v>14389</v>
      </c>
      <c r="L6137" t="s">
        <v>14389</v>
      </c>
      <c r="N6137" t="s">
        <v>14390</v>
      </c>
      <c r="Q6137" t="s">
        <v>14391</v>
      </c>
      <c r="R6137">
        <v>1038.0</v>
      </c>
      <c r="S6137">
        <v>345.0</v>
      </c>
    </row>
    <row r="6138" ht="15.75" customHeight="1">
      <c r="A6138" s="6" t="s">
        <v>23</v>
      </c>
      <c r="B6138" s="6" t="s">
        <v>24</v>
      </c>
      <c r="C6138" s="6" t="s">
        <v>25</v>
      </c>
      <c r="D6138" s="6" t="s">
        <v>26</v>
      </c>
      <c r="E6138" s="6" t="s">
        <v>8</v>
      </c>
      <c r="G6138" s="6" t="s">
        <v>27</v>
      </c>
      <c r="H6138" s="7">
        <v>6978992.0</v>
      </c>
      <c r="I6138" s="8">
        <v>6979285.0</v>
      </c>
      <c r="J6138" t="s">
        <v>37</v>
      </c>
      <c r="K6138" t="s">
        <v>14392</v>
      </c>
      <c r="L6138" t="s">
        <v>14392</v>
      </c>
      <c r="N6138" t="s">
        <v>14393</v>
      </c>
      <c r="Q6138" t="s">
        <v>14394</v>
      </c>
      <c r="R6138">
        <v>294.0</v>
      </c>
      <c r="S6138">
        <v>97.0</v>
      </c>
    </row>
    <row r="6139" ht="15.75" customHeight="1">
      <c r="A6139" s="6" t="s">
        <v>23</v>
      </c>
      <c r="B6139" s="6" t="s">
        <v>24</v>
      </c>
      <c r="C6139" s="6" t="s">
        <v>25</v>
      </c>
      <c r="D6139" s="6" t="s">
        <v>26</v>
      </c>
      <c r="E6139" s="6" t="s">
        <v>8</v>
      </c>
      <c r="G6139" s="6" t="s">
        <v>27</v>
      </c>
      <c r="H6139" s="7">
        <v>6979318.0</v>
      </c>
      <c r="I6139" s="8">
        <v>6980199.0</v>
      </c>
      <c r="J6139" t="s">
        <v>37</v>
      </c>
      <c r="K6139" t="s">
        <v>14395</v>
      </c>
      <c r="L6139" t="s">
        <v>14395</v>
      </c>
      <c r="N6139" t="s">
        <v>14396</v>
      </c>
      <c r="O6139" t="s">
        <v>14397</v>
      </c>
      <c r="Q6139" t="s">
        <v>14398</v>
      </c>
      <c r="R6139">
        <v>882.0</v>
      </c>
      <c r="S6139">
        <v>293.0</v>
      </c>
    </row>
    <row r="6140" ht="15.75" customHeight="1">
      <c r="A6140" s="6" t="s">
        <v>23</v>
      </c>
      <c r="B6140" s="6" t="s">
        <v>24</v>
      </c>
      <c r="C6140" s="6" t="s">
        <v>25</v>
      </c>
      <c r="D6140" s="6" t="s">
        <v>26</v>
      </c>
      <c r="E6140" s="6" t="s">
        <v>8</v>
      </c>
      <c r="G6140" s="6" t="s">
        <v>27</v>
      </c>
      <c r="H6140" s="7">
        <v>6980193.0</v>
      </c>
      <c r="I6140" s="8">
        <v>6980687.0</v>
      </c>
      <c r="J6140" t="s">
        <v>37</v>
      </c>
      <c r="K6140" t="s">
        <v>14399</v>
      </c>
      <c r="L6140" t="s">
        <v>14399</v>
      </c>
      <c r="N6140" t="s">
        <v>14400</v>
      </c>
      <c r="O6140" t="s">
        <v>14401</v>
      </c>
      <c r="Q6140" t="s">
        <v>14402</v>
      </c>
      <c r="R6140">
        <v>495.0</v>
      </c>
      <c r="S6140">
        <v>164.0</v>
      </c>
    </row>
    <row r="6141" ht="15.75" customHeight="1">
      <c r="A6141" s="6" t="s">
        <v>23</v>
      </c>
      <c r="B6141" s="6" t="s">
        <v>24</v>
      </c>
      <c r="C6141" s="6" t="s">
        <v>25</v>
      </c>
      <c r="D6141" s="6" t="s">
        <v>26</v>
      </c>
      <c r="E6141" s="6" t="s">
        <v>8</v>
      </c>
      <c r="G6141" s="6" t="s">
        <v>27</v>
      </c>
      <c r="H6141" s="7">
        <v>6980687.0</v>
      </c>
      <c r="I6141" s="8">
        <v>6981754.0</v>
      </c>
      <c r="J6141" t="s">
        <v>37</v>
      </c>
      <c r="K6141" t="s">
        <v>14403</v>
      </c>
      <c r="L6141" t="s">
        <v>14403</v>
      </c>
      <c r="N6141" t="s">
        <v>14404</v>
      </c>
      <c r="O6141" t="s">
        <v>14405</v>
      </c>
      <c r="Q6141" t="s">
        <v>14406</v>
      </c>
      <c r="R6141">
        <v>1068.0</v>
      </c>
      <c r="S6141">
        <v>355.0</v>
      </c>
    </row>
    <row r="6142" ht="15.75" customHeight="1">
      <c r="A6142" s="6" t="s">
        <v>23</v>
      </c>
      <c r="B6142" s="6" t="s">
        <v>24</v>
      </c>
      <c r="C6142" s="6" t="s">
        <v>25</v>
      </c>
      <c r="D6142" s="6" t="s">
        <v>26</v>
      </c>
      <c r="E6142" s="6" t="s">
        <v>8</v>
      </c>
      <c r="G6142" s="6" t="s">
        <v>27</v>
      </c>
      <c r="H6142" s="7">
        <v>6981774.0</v>
      </c>
      <c r="I6142" s="8">
        <v>6982460.0</v>
      </c>
      <c r="J6142" t="s">
        <v>28</v>
      </c>
      <c r="K6142" t="s">
        <v>14407</v>
      </c>
      <c r="L6142" t="s">
        <v>14407</v>
      </c>
      <c r="N6142" t="s">
        <v>153</v>
      </c>
      <c r="Q6142" t="s">
        <v>14408</v>
      </c>
      <c r="R6142">
        <v>687.0</v>
      </c>
      <c r="S6142">
        <v>228.0</v>
      </c>
    </row>
    <row r="6143" ht="15.75" customHeight="1">
      <c r="A6143" s="6" t="s">
        <v>23</v>
      </c>
      <c r="B6143" s="6" t="s">
        <v>24</v>
      </c>
      <c r="C6143" s="6" t="s">
        <v>25</v>
      </c>
      <c r="D6143" s="6" t="s">
        <v>26</v>
      </c>
      <c r="E6143" s="6" t="s">
        <v>8</v>
      </c>
      <c r="G6143" s="6" t="s">
        <v>27</v>
      </c>
      <c r="H6143" s="7">
        <v>6982540.0</v>
      </c>
      <c r="I6143" s="8">
        <v>6983631.0</v>
      </c>
      <c r="J6143" t="s">
        <v>37</v>
      </c>
      <c r="K6143" t="s">
        <v>14409</v>
      </c>
      <c r="L6143" t="s">
        <v>14409</v>
      </c>
      <c r="N6143" t="s">
        <v>14410</v>
      </c>
      <c r="Q6143" t="s">
        <v>14411</v>
      </c>
      <c r="R6143">
        <v>1092.0</v>
      </c>
      <c r="S6143">
        <v>363.0</v>
      </c>
    </row>
    <row r="6144" ht="15.75" customHeight="1">
      <c r="A6144" s="6" t="s">
        <v>23</v>
      </c>
      <c r="B6144" s="6" t="s">
        <v>24</v>
      </c>
      <c r="C6144" s="6" t="s">
        <v>25</v>
      </c>
      <c r="D6144" s="6" t="s">
        <v>26</v>
      </c>
      <c r="E6144" s="6" t="s">
        <v>8</v>
      </c>
      <c r="G6144" s="6" t="s">
        <v>27</v>
      </c>
      <c r="H6144" s="7">
        <v>6983660.0</v>
      </c>
      <c r="I6144" s="8">
        <v>6983959.0</v>
      </c>
      <c r="J6144" t="s">
        <v>28</v>
      </c>
      <c r="K6144" t="s">
        <v>14412</v>
      </c>
      <c r="L6144" t="s">
        <v>14412</v>
      </c>
      <c r="N6144" t="s">
        <v>33</v>
      </c>
      <c r="Q6144" t="s">
        <v>14413</v>
      </c>
      <c r="R6144">
        <v>300.0</v>
      </c>
      <c r="S6144">
        <v>99.0</v>
      </c>
    </row>
    <row r="6145" ht="15.75" customHeight="1">
      <c r="A6145" s="6" t="s">
        <v>23</v>
      </c>
      <c r="B6145" s="6" t="s">
        <v>24</v>
      </c>
      <c r="C6145" s="6" t="s">
        <v>25</v>
      </c>
      <c r="D6145" s="6" t="s">
        <v>26</v>
      </c>
      <c r="E6145" s="6" t="s">
        <v>8</v>
      </c>
      <c r="G6145" s="6" t="s">
        <v>27</v>
      </c>
      <c r="H6145" s="7">
        <v>6983981.0</v>
      </c>
      <c r="I6145" s="8">
        <v>6985495.0</v>
      </c>
      <c r="J6145" t="s">
        <v>37</v>
      </c>
      <c r="K6145" t="s">
        <v>14414</v>
      </c>
      <c r="L6145" t="s">
        <v>14414</v>
      </c>
      <c r="N6145" t="s">
        <v>33</v>
      </c>
      <c r="Q6145" t="s">
        <v>14415</v>
      </c>
      <c r="R6145">
        <v>1515.0</v>
      </c>
      <c r="S6145">
        <v>504.0</v>
      </c>
    </row>
    <row r="6146" ht="15.75" customHeight="1">
      <c r="A6146" s="6" t="s">
        <v>23</v>
      </c>
      <c r="B6146" s="6" t="s">
        <v>24</v>
      </c>
      <c r="C6146" s="6" t="s">
        <v>25</v>
      </c>
      <c r="D6146" s="6" t="s">
        <v>26</v>
      </c>
      <c r="E6146" s="6" t="s">
        <v>8</v>
      </c>
      <c r="G6146" s="6" t="s">
        <v>27</v>
      </c>
      <c r="H6146" s="7">
        <v>6985545.0</v>
      </c>
      <c r="I6146" s="8">
        <v>6986633.0</v>
      </c>
      <c r="J6146" t="s">
        <v>28</v>
      </c>
      <c r="K6146" t="s">
        <v>14416</v>
      </c>
      <c r="L6146" t="s">
        <v>14416</v>
      </c>
      <c r="N6146" t="s">
        <v>2401</v>
      </c>
      <c r="Q6146" t="s">
        <v>14417</v>
      </c>
      <c r="R6146">
        <v>1089.0</v>
      </c>
      <c r="S6146">
        <v>362.0</v>
      </c>
    </row>
    <row r="6147" ht="15.75" customHeight="1">
      <c r="A6147" s="6" t="s">
        <v>23</v>
      </c>
      <c r="B6147" s="6" t="s">
        <v>113</v>
      </c>
      <c r="C6147" s="6" t="s">
        <v>25</v>
      </c>
      <c r="D6147" s="6" t="s">
        <v>26</v>
      </c>
      <c r="E6147" s="6" t="s">
        <v>8</v>
      </c>
      <c r="G6147" s="6" t="s">
        <v>27</v>
      </c>
      <c r="H6147" s="7">
        <v>6986833.0</v>
      </c>
      <c r="I6147" s="8">
        <v>6987624.0</v>
      </c>
      <c r="J6147" t="s">
        <v>28</v>
      </c>
      <c r="N6147" t="s">
        <v>33</v>
      </c>
      <c r="Q6147" t="s">
        <v>14418</v>
      </c>
      <c r="R6147">
        <v>792.0</v>
      </c>
      <c r="T6147" t="s">
        <v>129</v>
      </c>
    </row>
    <row r="6148" ht="15.75" customHeight="1">
      <c r="A6148" s="6" t="s">
        <v>23</v>
      </c>
      <c r="B6148" s="6" t="s">
        <v>113</v>
      </c>
      <c r="C6148" s="6" t="s">
        <v>25</v>
      </c>
      <c r="D6148" s="6" t="s">
        <v>26</v>
      </c>
      <c r="E6148" s="6" t="s">
        <v>8</v>
      </c>
      <c r="G6148" s="6" t="s">
        <v>27</v>
      </c>
      <c r="H6148" s="7">
        <v>6987693.0</v>
      </c>
      <c r="I6148" s="8">
        <v>6987761.0</v>
      </c>
      <c r="J6148" t="s">
        <v>37</v>
      </c>
      <c r="N6148" t="s">
        <v>389</v>
      </c>
      <c r="Q6148" t="s">
        <v>14419</v>
      </c>
      <c r="R6148">
        <v>69.0</v>
      </c>
      <c r="T6148" t="s">
        <v>129</v>
      </c>
    </row>
    <row r="6149" ht="15.75" customHeight="1">
      <c r="A6149" s="6" t="s">
        <v>23</v>
      </c>
      <c r="B6149" s="6" t="s">
        <v>24</v>
      </c>
      <c r="C6149" s="6" t="s">
        <v>25</v>
      </c>
      <c r="D6149" s="6" t="s">
        <v>26</v>
      </c>
      <c r="E6149" s="6" t="s">
        <v>8</v>
      </c>
      <c r="G6149" s="6" t="s">
        <v>27</v>
      </c>
      <c r="H6149" s="7">
        <v>6987966.0</v>
      </c>
      <c r="I6149" s="8">
        <v>6989186.0</v>
      </c>
      <c r="J6149" t="s">
        <v>37</v>
      </c>
      <c r="K6149" t="s">
        <v>14420</v>
      </c>
      <c r="L6149" t="s">
        <v>14420</v>
      </c>
      <c r="N6149" t="s">
        <v>174</v>
      </c>
      <c r="Q6149" t="s">
        <v>14421</v>
      </c>
      <c r="R6149">
        <v>1221.0</v>
      </c>
      <c r="S6149">
        <v>406.0</v>
      </c>
    </row>
    <row r="6150" ht="15.75" customHeight="1">
      <c r="A6150" s="6" t="s">
        <v>23</v>
      </c>
      <c r="B6150" s="6" t="s">
        <v>24</v>
      </c>
      <c r="C6150" s="6" t="s">
        <v>25</v>
      </c>
      <c r="D6150" s="6" t="s">
        <v>26</v>
      </c>
      <c r="E6150" s="6" t="s">
        <v>8</v>
      </c>
      <c r="G6150" s="6" t="s">
        <v>27</v>
      </c>
      <c r="H6150" s="7">
        <v>6989404.0</v>
      </c>
      <c r="I6150" s="8">
        <v>6990507.0</v>
      </c>
      <c r="J6150" t="s">
        <v>37</v>
      </c>
      <c r="K6150" t="s">
        <v>14422</v>
      </c>
      <c r="L6150" t="s">
        <v>14422</v>
      </c>
      <c r="N6150" t="s">
        <v>33</v>
      </c>
      <c r="Q6150" t="s">
        <v>14423</v>
      </c>
      <c r="R6150">
        <v>1104.0</v>
      </c>
      <c r="S6150">
        <v>367.0</v>
      </c>
    </row>
    <row r="6151" ht="15.75" customHeight="1">
      <c r="A6151" s="6" t="s">
        <v>23</v>
      </c>
      <c r="B6151" s="6" t="s">
        <v>24</v>
      </c>
      <c r="C6151" s="6" t="s">
        <v>25</v>
      </c>
      <c r="D6151" s="6" t="s">
        <v>26</v>
      </c>
      <c r="E6151" s="6" t="s">
        <v>8</v>
      </c>
      <c r="G6151" s="6" t="s">
        <v>27</v>
      </c>
      <c r="H6151" s="7">
        <v>6990573.0</v>
      </c>
      <c r="I6151" s="8">
        <v>6990944.0</v>
      </c>
      <c r="J6151" t="s">
        <v>28</v>
      </c>
      <c r="K6151" t="s">
        <v>14424</v>
      </c>
      <c r="L6151" t="s">
        <v>14424</v>
      </c>
      <c r="N6151" t="s">
        <v>14425</v>
      </c>
      <c r="Q6151" t="s">
        <v>14426</v>
      </c>
      <c r="R6151">
        <v>372.0</v>
      </c>
      <c r="S6151">
        <v>123.0</v>
      </c>
    </row>
    <row r="6152" ht="15.75" customHeight="1">
      <c r="A6152" s="6" t="s">
        <v>23</v>
      </c>
      <c r="B6152" s="6" t="s">
        <v>24</v>
      </c>
      <c r="C6152" s="6" t="s">
        <v>25</v>
      </c>
      <c r="D6152" s="6" t="s">
        <v>26</v>
      </c>
      <c r="E6152" s="6" t="s">
        <v>8</v>
      </c>
      <c r="G6152" s="6" t="s">
        <v>27</v>
      </c>
      <c r="H6152" s="7">
        <v>6991163.0</v>
      </c>
      <c r="I6152" s="8">
        <v>6992002.0</v>
      </c>
      <c r="J6152" t="s">
        <v>37</v>
      </c>
      <c r="K6152" t="s">
        <v>14427</v>
      </c>
      <c r="L6152" t="s">
        <v>14427</v>
      </c>
      <c r="N6152" t="s">
        <v>33</v>
      </c>
      <c r="Q6152" t="s">
        <v>14428</v>
      </c>
      <c r="R6152">
        <v>840.0</v>
      </c>
      <c r="S6152">
        <v>279.0</v>
      </c>
    </row>
    <row r="6153" ht="15.75" customHeight="1">
      <c r="A6153" s="6" t="s">
        <v>23</v>
      </c>
      <c r="B6153" s="6" t="s">
        <v>24</v>
      </c>
      <c r="C6153" s="6" t="s">
        <v>25</v>
      </c>
      <c r="D6153" s="6" t="s">
        <v>26</v>
      </c>
      <c r="E6153" s="6" t="s">
        <v>8</v>
      </c>
      <c r="G6153" s="6" t="s">
        <v>27</v>
      </c>
      <c r="H6153" s="7">
        <v>6992038.0</v>
      </c>
      <c r="I6153" s="8">
        <v>6992805.0</v>
      </c>
      <c r="J6153" t="s">
        <v>37</v>
      </c>
      <c r="K6153" t="s">
        <v>14429</v>
      </c>
      <c r="L6153" t="s">
        <v>14429</v>
      </c>
      <c r="N6153" t="s">
        <v>14430</v>
      </c>
      <c r="Q6153" t="s">
        <v>14431</v>
      </c>
      <c r="R6153">
        <v>768.0</v>
      </c>
      <c r="S6153">
        <v>255.0</v>
      </c>
    </row>
    <row r="6154" ht="15.75" customHeight="1">
      <c r="A6154" s="6" t="s">
        <v>23</v>
      </c>
      <c r="B6154" s="6" t="s">
        <v>24</v>
      </c>
      <c r="C6154" s="6" t="s">
        <v>25</v>
      </c>
      <c r="D6154" s="6" t="s">
        <v>26</v>
      </c>
      <c r="E6154" s="6" t="s">
        <v>8</v>
      </c>
      <c r="G6154" s="6" t="s">
        <v>27</v>
      </c>
      <c r="H6154" s="7">
        <v>6992905.0</v>
      </c>
      <c r="I6154" s="8">
        <v>6993306.0</v>
      </c>
      <c r="J6154" t="s">
        <v>37</v>
      </c>
      <c r="K6154" t="s">
        <v>14432</v>
      </c>
      <c r="L6154" t="s">
        <v>14432</v>
      </c>
      <c r="N6154" t="s">
        <v>33</v>
      </c>
      <c r="Q6154" t="s">
        <v>14433</v>
      </c>
      <c r="R6154">
        <v>402.0</v>
      </c>
      <c r="S6154">
        <v>133.0</v>
      </c>
    </row>
    <row r="6155" ht="15.75" customHeight="1">
      <c r="A6155" s="6" t="s">
        <v>23</v>
      </c>
      <c r="B6155" s="6" t="s">
        <v>24</v>
      </c>
      <c r="C6155" s="6" t="s">
        <v>25</v>
      </c>
      <c r="D6155" s="6" t="s">
        <v>26</v>
      </c>
      <c r="E6155" s="6" t="s">
        <v>8</v>
      </c>
      <c r="G6155" s="6" t="s">
        <v>27</v>
      </c>
      <c r="H6155" s="7">
        <v>6993311.0</v>
      </c>
      <c r="I6155" s="8">
        <v>6997528.0</v>
      </c>
      <c r="J6155" t="s">
        <v>37</v>
      </c>
      <c r="K6155" t="s">
        <v>14434</v>
      </c>
      <c r="L6155" t="s">
        <v>14434</v>
      </c>
      <c r="N6155" t="s">
        <v>33</v>
      </c>
      <c r="Q6155" t="s">
        <v>14435</v>
      </c>
      <c r="R6155">
        <v>4218.0</v>
      </c>
      <c r="S6155">
        <v>1405.0</v>
      </c>
    </row>
    <row r="6156" ht="15.75" customHeight="1">
      <c r="A6156" s="6" t="s">
        <v>23</v>
      </c>
      <c r="B6156" s="6" t="s">
        <v>113</v>
      </c>
      <c r="C6156" s="6" t="s">
        <v>25</v>
      </c>
      <c r="D6156" s="6" t="s">
        <v>26</v>
      </c>
      <c r="E6156" s="6" t="s">
        <v>8</v>
      </c>
      <c r="G6156" s="6" t="s">
        <v>27</v>
      </c>
      <c r="H6156" s="7">
        <v>6997795.0</v>
      </c>
      <c r="I6156" s="8">
        <v>6998127.0</v>
      </c>
      <c r="J6156" t="s">
        <v>37</v>
      </c>
      <c r="N6156" t="s">
        <v>33</v>
      </c>
      <c r="Q6156" t="s">
        <v>14436</v>
      </c>
      <c r="R6156">
        <v>333.0</v>
      </c>
      <c r="T6156" t="s">
        <v>129</v>
      </c>
    </row>
    <row r="6157" ht="15.75" customHeight="1">
      <c r="A6157" s="6" t="s">
        <v>23</v>
      </c>
      <c r="B6157" s="6" t="s">
        <v>24</v>
      </c>
      <c r="C6157" s="6" t="s">
        <v>25</v>
      </c>
      <c r="D6157" s="6" t="s">
        <v>26</v>
      </c>
      <c r="E6157" s="6" t="s">
        <v>8</v>
      </c>
      <c r="G6157" s="6" t="s">
        <v>27</v>
      </c>
      <c r="H6157" s="7">
        <v>6998264.0</v>
      </c>
      <c r="I6157" s="8">
        <v>7000915.0</v>
      </c>
      <c r="J6157" t="s">
        <v>37</v>
      </c>
      <c r="K6157" t="s">
        <v>14437</v>
      </c>
      <c r="L6157" t="s">
        <v>14437</v>
      </c>
      <c r="N6157" t="s">
        <v>33</v>
      </c>
      <c r="Q6157" t="s">
        <v>14438</v>
      </c>
      <c r="R6157">
        <v>2652.0</v>
      </c>
      <c r="S6157">
        <v>883.0</v>
      </c>
    </row>
    <row r="6158" ht="15.75" customHeight="1">
      <c r="A6158" s="6" t="s">
        <v>23</v>
      </c>
      <c r="B6158" s="6" t="s">
        <v>24</v>
      </c>
      <c r="C6158" s="6" t="s">
        <v>25</v>
      </c>
      <c r="D6158" s="6" t="s">
        <v>26</v>
      </c>
      <c r="E6158" s="6" t="s">
        <v>8</v>
      </c>
      <c r="G6158" s="6" t="s">
        <v>27</v>
      </c>
      <c r="H6158" s="7">
        <v>7000971.0</v>
      </c>
      <c r="I6158" s="8">
        <v>7001951.0</v>
      </c>
      <c r="J6158" t="s">
        <v>28</v>
      </c>
      <c r="K6158" t="s">
        <v>14439</v>
      </c>
      <c r="L6158" t="s">
        <v>14439</v>
      </c>
      <c r="N6158" t="s">
        <v>3260</v>
      </c>
      <c r="Q6158" t="s">
        <v>14440</v>
      </c>
      <c r="R6158">
        <v>981.0</v>
      </c>
      <c r="S6158">
        <v>326.0</v>
      </c>
    </row>
    <row r="6159" ht="15.75" customHeight="1">
      <c r="A6159" s="6" t="s">
        <v>23</v>
      </c>
      <c r="B6159" s="6" t="s">
        <v>24</v>
      </c>
      <c r="C6159" s="6" t="s">
        <v>25</v>
      </c>
      <c r="D6159" s="6" t="s">
        <v>26</v>
      </c>
      <c r="E6159" s="6" t="s">
        <v>8</v>
      </c>
      <c r="G6159" s="6" t="s">
        <v>27</v>
      </c>
      <c r="H6159" s="7">
        <v>7002157.0</v>
      </c>
      <c r="I6159" s="8">
        <v>7004859.0</v>
      </c>
      <c r="J6159" t="s">
        <v>28</v>
      </c>
      <c r="K6159" t="s">
        <v>14441</v>
      </c>
      <c r="L6159" t="s">
        <v>14441</v>
      </c>
      <c r="N6159" t="s">
        <v>33</v>
      </c>
      <c r="Q6159" t="s">
        <v>14442</v>
      </c>
      <c r="R6159">
        <v>2703.0</v>
      </c>
      <c r="S6159">
        <v>900.0</v>
      </c>
    </row>
    <row r="6160" ht="15.75" customHeight="1">
      <c r="A6160" s="6" t="s">
        <v>23</v>
      </c>
      <c r="B6160" s="6" t="s">
        <v>24</v>
      </c>
      <c r="C6160" s="6" t="s">
        <v>25</v>
      </c>
      <c r="D6160" s="6" t="s">
        <v>26</v>
      </c>
      <c r="E6160" s="6" t="s">
        <v>8</v>
      </c>
      <c r="G6160" s="6" t="s">
        <v>27</v>
      </c>
      <c r="H6160" s="7">
        <v>7005070.0</v>
      </c>
      <c r="I6160" s="8">
        <v>7006179.0</v>
      </c>
      <c r="J6160" t="s">
        <v>28</v>
      </c>
      <c r="K6160" t="s">
        <v>14443</v>
      </c>
      <c r="L6160" t="s">
        <v>14443</v>
      </c>
      <c r="N6160" t="s">
        <v>317</v>
      </c>
      <c r="Q6160" t="s">
        <v>14444</v>
      </c>
      <c r="R6160">
        <v>1110.0</v>
      </c>
      <c r="S6160">
        <v>369.0</v>
      </c>
    </row>
    <row r="6161" ht="15.75" customHeight="1">
      <c r="A6161" s="6" t="s">
        <v>23</v>
      </c>
      <c r="B6161" s="6" t="s">
        <v>24</v>
      </c>
      <c r="C6161" s="6" t="s">
        <v>25</v>
      </c>
      <c r="D6161" s="6" t="s">
        <v>26</v>
      </c>
      <c r="E6161" s="6" t="s">
        <v>8</v>
      </c>
      <c r="G6161" s="6" t="s">
        <v>27</v>
      </c>
      <c r="H6161" s="7">
        <v>7006176.0</v>
      </c>
      <c r="I6161" s="8">
        <v>7007021.0</v>
      </c>
      <c r="J6161" t="s">
        <v>28</v>
      </c>
      <c r="K6161" t="s">
        <v>14445</v>
      </c>
      <c r="L6161" t="s">
        <v>14445</v>
      </c>
      <c r="N6161" t="s">
        <v>14446</v>
      </c>
      <c r="O6161" t="s">
        <v>14447</v>
      </c>
      <c r="Q6161" t="s">
        <v>14448</v>
      </c>
      <c r="R6161">
        <v>846.0</v>
      </c>
      <c r="S6161">
        <v>281.0</v>
      </c>
    </row>
    <row r="6162" ht="15.75" customHeight="1">
      <c r="A6162" s="6" t="s">
        <v>23</v>
      </c>
      <c r="B6162" s="6" t="s">
        <v>24</v>
      </c>
      <c r="C6162" s="6" t="s">
        <v>25</v>
      </c>
      <c r="D6162" s="6" t="s">
        <v>26</v>
      </c>
      <c r="E6162" s="6" t="s">
        <v>8</v>
      </c>
      <c r="G6162" s="6" t="s">
        <v>27</v>
      </c>
      <c r="H6162" s="7">
        <v>7007018.0</v>
      </c>
      <c r="I6162" s="8">
        <v>7007812.0</v>
      </c>
      <c r="J6162" t="s">
        <v>28</v>
      </c>
      <c r="K6162" t="s">
        <v>14449</v>
      </c>
      <c r="L6162" t="s">
        <v>14449</v>
      </c>
      <c r="N6162" t="s">
        <v>14450</v>
      </c>
      <c r="O6162" t="s">
        <v>14451</v>
      </c>
      <c r="Q6162" t="s">
        <v>14452</v>
      </c>
      <c r="R6162">
        <v>795.0</v>
      </c>
      <c r="S6162">
        <v>264.0</v>
      </c>
    </row>
    <row r="6163" ht="15.75" customHeight="1">
      <c r="A6163" s="6" t="s">
        <v>23</v>
      </c>
      <c r="B6163" s="6" t="s">
        <v>24</v>
      </c>
      <c r="C6163" s="6" t="s">
        <v>25</v>
      </c>
      <c r="D6163" s="6" t="s">
        <v>26</v>
      </c>
      <c r="E6163" s="6" t="s">
        <v>8</v>
      </c>
      <c r="G6163" s="6" t="s">
        <v>27</v>
      </c>
      <c r="H6163" s="7">
        <v>7008136.0</v>
      </c>
      <c r="I6163" s="8">
        <v>7009506.0</v>
      </c>
      <c r="J6163" t="s">
        <v>37</v>
      </c>
      <c r="K6163" t="s">
        <v>14453</v>
      </c>
      <c r="L6163" t="s">
        <v>14453</v>
      </c>
      <c r="N6163" t="s">
        <v>148</v>
      </c>
      <c r="Q6163" t="s">
        <v>14454</v>
      </c>
      <c r="R6163">
        <v>1371.0</v>
      </c>
      <c r="S6163">
        <v>456.0</v>
      </c>
    </row>
    <row r="6164" ht="15.75" customHeight="1">
      <c r="A6164" s="6" t="s">
        <v>23</v>
      </c>
      <c r="B6164" s="6" t="s">
        <v>24</v>
      </c>
      <c r="C6164" s="6" t="s">
        <v>25</v>
      </c>
      <c r="D6164" s="6" t="s">
        <v>26</v>
      </c>
      <c r="E6164" s="6" t="s">
        <v>8</v>
      </c>
      <c r="G6164" s="6" t="s">
        <v>27</v>
      </c>
      <c r="H6164" s="7">
        <v>7009624.0</v>
      </c>
      <c r="I6164" s="8">
        <v>7010130.0</v>
      </c>
      <c r="J6164" t="s">
        <v>37</v>
      </c>
      <c r="K6164" t="s">
        <v>14455</v>
      </c>
      <c r="L6164" t="s">
        <v>14455</v>
      </c>
      <c r="N6164" t="s">
        <v>14456</v>
      </c>
      <c r="Q6164" t="s">
        <v>14457</v>
      </c>
      <c r="R6164">
        <v>507.0</v>
      </c>
      <c r="S6164">
        <v>168.0</v>
      </c>
    </row>
    <row r="6165" ht="15.75" customHeight="1">
      <c r="A6165" s="6" t="s">
        <v>23</v>
      </c>
      <c r="B6165" s="6" t="s">
        <v>24</v>
      </c>
      <c r="C6165" s="6" t="s">
        <v>25</v>
      </c>
      <c r="D6165" s="6" t="s">
        <v>26</v>
      </c>
      <c r="E6165" s="6" t="s">
        <v>8</v>
      </c>
      <c r="G6165" s="6" t="s">
        <v>27</v>
      </c>
      <c r="H6165" s="7">
        <v>7010409.0</v>
      </c>
      <c r="I6165" s="8">
        <v>7011191.0</v>
      </c>
      <c r="J6165" t="s">
        <v>37</v>
      </c>
      <c r="K6165" t="s">
        <v>14458</v>
      </c>
      <c r="L6165" t="s">
        <v>14458</v>
      </c>
      <c r="N6165" t="s">
        <v>293</v>
      </c>
      <c r="Q6165" t="s">
        <v>14459</v>
      </c>
      <c r="R6165">
        <v>783.0</v>
      </c>
      <c r="S6165">
        <v>260.0</v>
      </c>
    </row>
    <row r="6166" ht="15.75" customHeight="1">
      <c r="A6166" s="6" t="s">
        <v>23</v>
      </c>
      <c r="B6166" s="6" t="s">
        <v>24</v>
      </c>
      <c r="C6166" s="6" t="s">
        <v>25</v>
      </c>
      <c r="D6166" s="6" t="s">
        <v>26</v>
      </c>
      <c r="E6166" s="6" t="s">
        <v>8</v>
      </c>
      <c r="G6166" s="6" t="s">
        <v>27</v>
      </c>
      <c r="H6166" s="7">
        <v>7011254.0</v>
      </c>
      <c r="I6166" s="8">
        <v>7013833.0</v>
      </c>
      <c r="J6166" t="s">
        <v>37</v>
      </c>
      <c r="K6166" t="s">
        <v>14460</v>
      </c>
      <c r="L6166" t="s">
        <v>14460</v>
      </c>
      <c r="N6166" t="s">
        <v>1383</v>
      </c>
      <c r="Q6166" t="s">
        <v>14461</v>
      </c>
      <c r="R6166">
        <v>2580.0</v>
      </c>
      <c r="S6166">
        <v>859.0</v>
      </c>
    </row>
    <row r="6167" ht="15.75" customHeight="1">
      <c r="A6167" s="6" t="s">
        <v>23</v>
      </c>
      <c r="B6167" s="6" t="s">
        <v>24</v>
      </c>
      <c r="C6167" s="6" t="s">
        <v>25</v>
      </c>
      <c r="D6167" s="6" t="s">
        <v>26</v>
      </c>
      <c r="E6167" s="6" t="s">
        <v>8</v>
      </c>
      <c r="G6167" s="6" t="s">
        <v>27</v>
      </c>
      <c r="H6167" s="7">
        <v>7013830.0</v>
      </c>
      <c r="I6167" s="8">
        <v>7014231.0</v>
      </c>
      <c r="J6167" t="s">
        <v>37</v>
      </c>
      <c r="K6167" t="s">
        <v>14462</v>
      </c>
      <c r="L6167" t="s">
        <v>14462</v>
      </c>
      <c r="N6167" t="s">
        <v>3071</v>
      </c>
      <c r="Q6167" t="s">
        <v>14463</v>
      </c>
      <c r="R6167">
        <v>402.0</v>
      </c>
      <c r="S6167">
        <v>133.0</v>
      </c>
    </row>
    <row r="6168" ht="15.75" customHeight="1">
      <c r="A6168" s="6" t="s">
        <v>23</v>
      </c>
      <c r="B6168" s="6" t="s">
        <v>24</v>
      </c>
      <c r="C6168" s="6" t="s">
        <v>25</v>
      </c>
      <c r="D6168" s="6" t="s">
        <v>26</v>
      </c>
      <c r="E6168" s="6" t="s">
        <v>8</v>
      </c>
      <c r="G6168" s="6" t="s">
        <v>27</v>
      </c>
      <c r="H6168" s="7">
        <v>7014248.0</v>
      </c>
      <c r="I6168" s="8">
        <v>7014673.0</v>
      </c>
      <c r="J6168" t="s">
        <v>37</v>
      </c>
      <c r="K6168" t="s">
        <v>14464</v>
      </c>
      <c r="L6168" t="s">
        <v>14464</v>
      </c>
      <c r="N6168" t="s">
        <v>3068</v>
      </c>
      <c r="Q6168" t="s">
        <v>14465</v>
      </c>
      <c r="R6168">
        <v>426.0</v>
      </c>
      <c r="S6168">
        <v>141.0</v>
      </c>
    </row>
    <row r="6169" ht="15.75" customHeight="1">
      <c r="A6169" s="6" t="s">
        <v>23</v>
      </c>
      <c r="B6169" s="6" t="s">
        <v>24</v>
      </c>
      <c r="C6169" s="6" t="s">
        <v>25</v>
      </c>
      <c r="D6169" s="6" t="s">
        <v>26</v>
      </c>
      <c r="E6169" s="6" t="s">
        <v>8</v>
      </c>
      <c r="G6169" s="6" t="s">
        <v>27</v>
      </c>
      <c r="H6169" s="7">
        <v>7014654.0</v>
      </c>
      <c r="I6169" s="8">
        <v>7015247.0</v>
      </c>
      <c r="J6169" t="s">
        <v>37</v>
      </c>
      <c r="K6169" t="s">
        <v>14466</v>
      </c>
      <c r="L6169" t="s">
        <v>14466</v>
      </c>
      <c r="N6169" t="s">
        <v>1144</v>
      </c>
      <c r="Q6169" t="s">
        <v>14467</v>
      </c>
      <c r="R6169">
        <v>594.0</v>
      </c>
      <c r="S6169">
        <v>197.0</v>
      </c>
    </row>
    <row r="6170" ht="15.75" customHeight="1">
      <c r="A6170" s="6" t="s">
        <v>23</v>
      </c>
      <c r="B6170" s="6" t="s">
        <v>24</v>
      </c>
      <c r="C6170" s="6" t="s">
        <v>25</v>
      </c>
      <c r="D6170" s="6" t="s">
        <v>26</v>
      </c>
      <c r="E6170" s="6" t="s">
        <v>8</v>
      </c>
      <c r="G6170" s="6" t="s">
        <v>27</v>
      </c>
      <c r="H6170" s="7">
        <v>7015488.0</v>
      </c>
      <c r="I6170" s="8">
        <v>7016711.0</v>
      </c>
      <c r="J6170" t="s">
        <v>37</v>
      </c>
      <c r="K6170" t="s">
        <v>14468</v>
      </c>
      <c r="L6170" t="s">
        <v>14468</v>
      </c>
      <c r="N6170" t="s">
        <v>174</v>
      </c>
      <c r="Q6170" t="s">
        <v>14469</v>
      </c>
      <c r="R6170">
        <v>1224.0</v>
      </c>
      <c r="S6170">
        <v>407.0</v>
      </c>
    </row>
    <row r="6171" ht="15.75" customHeight="1">
      <c r="A6171" s="6" t="s">
        <v>23</v>
      </c>
      <c r="B6171" s="6" t="s">
        <v>24</v>
      </c>
      <c r="C6171" s="6" t="s">
        <v>25</v>
      </c>
      <c r="D6171" s="6" t="s">
        <v>26</v>
      </c>
      <c r="E6171" s="6" t="s">
        <v>8</v>
      </c>
      <c r="G6171" s="6" t="s">
        <v>27</v>
      </c>
      <c r="H6171" s="7">
        <v>7016708.0</v>
      </c>
      <c r="I6171" s="8">
        <v>7017556.0</v>
      </c>
      <c r="J6171" t="s">
        <v>37</v>
      </c>
      <c r="K6171" t="s">
        <v>14470</v>
      </c>
      <c r="L6171" t="s">
        <v>14470</v>
      </c>
      <c r="N6171" t="s">
        <v>153</v>
      </c>
      <c r="Q6171" t="s">
        <v>14471</v>
      </c>
      <c r="R6171">
        <v>849.0</v>
      </c>
      <c r="S6171">
        <v>282.0</v>
      </c>
    </row>
    <row r="6172" ht="15.75" customHeight="1">
      <c r="A6172" s="6" t="s">
        <v>23</v>
      </c>
      <c r="B6172" s="6" t="s">
        <v>24</v>
      </c>
      <c r="C6172" s="6" t="s">
        <v>25</v>
      </c>
      <c r="D6172" s="6" t="s">
        <v>26</v>
      </c>
      <c r="E6172" s="6" t="s">
        <v>8</v>
      </c>
      <c r="G6172" s="6" t="s">
        <v>27</v>
      </c>
      <c r="H6172" s="7">
        <v>7017775.0</v>
      </c>
      <c r="I6172" s="8">
        <v>7018458.0</v>
      </c>
      <c r="J6172" t="s">
        <v>28</v>
      </c>
      <c r="K6172" t="s">
        <v>14472</v>
      </c>
      <c r="L6172" t="s">
        <v>14472</v>
      </c>
      <c r="N6172" t="s">
        <v>14473</v>
      </c>
      <c r="Q6172" t="s">
        <v>14474</v>
      </c>
      <c r="R6172">
        <v>684.0</v>
      </c>
      <c r="S6172">
        <v>227.0</v>
      </c>
    </row>
    <row r="6173" ht="15.75" customHeight="1">
      <c r="A6173" s="6" t="s">
        <v>23</v>
      </c>
      <c r="B6173" s="6" t="s">
        <v>24</v>
      </c>
      <c r="C6173" s="6" t="s">
        <v>25</v>
      </c>
      <c r="D6173" s="6" t="s">
        <v>26</v>
      </c>
      <c r="E6173" s="6" t="s">
        <v>8</v>
      </c>
      <c r="G6173" s="6" t="s">
        <v>27</v>
      </c>
      <c r="H6173" s="7">
        <v>7018661.0</v>
      </c>
      <c r="I6173" s="8">
        <v>7019815.0</v>
      </c>
      <c r="J6173" t="s">
        <v>37</v>
      </c>
      <c r="K6173" t="s">
        <v>14475</v>
      </c>
      <c r="L6173" t="s">
        <v>14475</v>
      </c>
      <c r="N6173" t="s">
        <v>299</v>
      </c>
      <c r="Q6173" t="s">
        <v>14476</v>
      </c>
      <c r="R6173">
        <v>1155.0</v>
      </c>
      <c r="S6173">
        <v>384.0</v>
      </c>
    </row>
    <row r="6174" ht="15.75" customHeight="1">
      <c r="A6174" s="6" t="s">
        <v>23</v>
      </c>
      <c r="B6174" s="6" t="s">
        <v>24</v>
      </c>
      <c r="C6174" s="6" t="s">
        <v>25</v>
      </c>
      <c r="D6174" s="6" t="s">
        <v>26</v>
      </c>
      <c r="E6174" s="6" t="s">
        <v>8</v>
      </c>
      <c r="G6174" s="6" t="s">
        <v>27</v>
      </c>
      <c r="H6174" s="7">
        <v>7019836.0</v>
      </c>
      <c r="I6174" s="8">
        <v>7020528.0</v>
      </c>
      <c r="J6174" t="s">
        <v>37</v>
      </c>
      <c r="K6174" t="s">
        <v>14477</v>
      </c>
      <c r="L6174" t="s">
        <v>14477</v>
      </c>
      <c r="N6174" t="s">
        <v>296</v>
      </c>
      <c r="Q6174" t="s">
        <v>14478</v>
      </c>
      <c r="R6174">
        <v>693.0</v>
      </c>
      <c r="S6174">
        <v>230.0</v>
      </c>
    </row>
    <row r="6175" ht="15.75" customHeight="1">
      <c r="A6175" s="6" t="s">
        <v>23</v>
      </c>
      <c r="B6175" s="6" t="s">
        <v>24</v>
      </c>
      <c r="C6175" s="6" t="s">
        <v>25</v>
      </c>
      <c r="D6175" s="6" t="s">
        <v>26</v>
      </c>
      <c r="E6175" s="6" t="s">
        <v>8</v>
      </c>
      <c r="G6175" s="6" t="s">
        <v>27</v>
      </c>
      <c r="H6175" s="7">
        <v>7020587.0</v>
      </c>
      <c r="I6175" s="8">
        <v>7021558.0</v>
      </c>
      <c r="J6175" t="s">
        <v>37</v>
      </c>
      <c r="K6175" t="s">
        <v>14479</v>
      </c>
      <c r="L6175" t="s">
        <v>14479</v>
      </c>
      <c r="N6175" t="s">
        <v>33</v>
      </c>
      <c r="Q6175" t="s">
        <v>14480</v>
      </c>
      <c r="R6175">
        <v>972.0</v>
      </c>
      <c r="S6175">
        <v>323.0</v>
      </c>
    </row>
    <row r="6176" ht="15.75" customHeight="1">
      <c r="A6176" s="6" t="s">
        <v>23</v>
      </c>
      <c r="B6176" s="6" t="s">
        <v>24</v>
      </c>
      <c r="C6176" s="6" t="s">
        <v>25</v>
      </c>
      <c r="D6176" s="6" t="s">
        <v>26</v>
      </c>
      <c r="E6176" s="6" t="s">
        <v>8</v>
      </c>
      <c r="G6176" s="6" t="s">
        <v>27</v>
      </c>
      <c r="H6176" s="7">
        <v>7021644.0</v>
      </c>
      <c r="I6176" s="8">
        <v>7022069.0</v>
      </c>
      <c r="J6176" t="s">
        <v>37</v>
      </c>
      <c r="K6176" t="s">
        <v>14481</v>
      </c>
      <c r="L6176" t="s">
        <v>14481</v>
      </c>
      <c r="N6176" t="s">
        <v>33</v>
      </c>
      <c r="Q6176" t="s">
        <v>14482</v>
      </c>
      <c r="R6176">
        <v>426.0</v>
      </c>
      <c r="S6176">
        <v>141.0</v>
      </c>
    </row>
    <row r="6177" ht="15.75" customHeight="1">
      <c r="A6177" s="6" t="s">
        <v>23</v>
      </c>
      <c r="B6177" s="6" t="s">
        <v>24</v>
      </c>
      <c r="C6177" s="6" t="s">
        <v>25</v>
      </c>
      <c r="D6177" s="6" t="s">
        <v>26</v>
      </c>
      <c r="E6177" s="6" t="s">
        <v>8</v>
      </c>
      <c r="G6177" s="6" t="s">
        <v>27</v>
      </c>
      <c r="H6177" s="7">
        <v>7022149.0</v>
      </c>
      <c r="I6177" s="8">
        <v>7022754.0</v>
      </c>
      <c r="J6177" t="s">
        <v>28</v>
      </c>
      <c r="K6177" t="s">
        <v>14483</v>
      </c>
      <c r="L6177" t="s">
        <v>14483</v>
      </c>
      <c r="N6177" t="s">
        <v>127</v>
      </c>
      <c r="Q6177" t="s">
        <v>14484</v>
      </c>
      <c r="R6177">
        <v>606.0</v>
      </c>
      <c r="S6177">
        <v>201.0</v>
      </c>
    </row>
    <row r="6178" ht="15.75" customHeight="1">
      <c r="A6178" s="6" t="s">
        <v>23</v>
      </c>
      <c r="B6178" s="6" t="s">
        <v>24</v>
      </c>
      <c r="C6178" s="6" t="s">
        <v>25</v>
      </c>
      <c r="D6178" s="6" t="s">
        <v>26</v>
      </c>
      <c r="E6178" s="6" t="s">
        <v>8</v>
      </c>
      <c r="G6178" s="6" t="s">
        <v>27</v>
      </c>
      <c r="H6178" s="7">
        <v>7022977.0</v>
      </c>
      <c r="I6178" s="8">
        <v>7024350.0</v>
      </c>
      <c r="J6178" t="s">
        <v>37</v>
      </c>
      <c r="K6178" t="s">
        <v>14485</v>
      </c>
      <c r="L6178" t="s">
        <v>14485</v>
      </c>
      <c r="N6178" t="s">
        <v>4114</v>
      </c>
      <c r="Q6178" t="s">
        <v>14486</v>
      </c>
      <c r="R6178">
        <v>1374.0</v>
      </c>
      <c r="S6178">
        <v>457.0</v>
      </c>
    </row>
    <row r="6179" ht="15.75" customHeight="1">
      <c r="A6179" s="6" t="s">
        <v>23</v>
      </c>
      <c r="B6179" s="6" t="s">
        <v>24</v>
      </c>
      <c r="C6179" s="6" t="s">
        <v>25</v>
      </c>
      <c r="D6179" s="6" t="s">
        <v>26</v>
      </c>
      <c r="E6179" s="6" t="s">
        <v>8</v>
      </c>
      <c r="G6179" s="6" t="s">
        <v>27</v>
      </c>
      <c r="H6179" s="7">
        <v>7024418.0</v>
      </c>
      <c r="I6179" s="8">
        <v>7025884.0</v>
      </c>
      <c r="J6179" t="s">
        <v>37</v>
      </c>
      <c r="K6179" t="s">
        <v>14487</v>
      </c>
      <c r="L6179" t="s">
        <v>14487</v>
      </c>
      <c r="N6179" t="s">
        <v>5127</v>
      </c>
      <c r="Q6179" t="s">
        <v>14488</v>
      </c>
      <c r="R6179">
        <v>1467.0</v>
      </c>
      <c r="S6179">
        <v>488.0</v>
      </c>
    </row>
    <row r="6180" ht="15.75" customHeight="1">
      <c r="A6180" s="6" t="s">
        <v>23</v>
      </c>
      <c r="B6180" s="6" t="s">
        <v>24</v>
      </c>
      <c r="C6180" s="6" t="s">
        <v>25</v>
      </c>
      <c r="D6180" s="6" t="s">
        <v>26</v>
      </c>
      <c r="E6180" s="6" t="s">
        <v>8</v>
      </c>
      <c r="G6180" s="6" t="s">
        <v>27</v>
      </c>
      <c r="H6180" s="7">
        <v>7025919.0</v>
      </c>
      <c r="I6180" s="8">
        <v>7026935.0</v>
      </c>
      <c r="J6180" t="s">
        <v>28</v>
      </c>
      <c r="K6180" t="s">
        <v>14489</v>
      </c>
      <c r="L6180" t="s">
        <v>14489</v>
      </c>
      <c r="N6180" t="s">
        <v>33</v>
      </c>
      <c r="Q6180" t="s">
        <v>14490</v>
      </c>
      <c r="R6180">
        <v>1017.0</v>
      </c>
      <c r="S6180">
        <v>338.0</v>
      </c>
    </row>
    <row r="6181" ht="15.75" customHeight="1">
      <c r="A6181" s="6" t="s">
        <v>23</v>
      </c>
      <c r="B6181" s="6" t="s">
        <v>24</v>
      </c>
      <c r="C6181" s="6" t="s">
        <v>25</v>
      </c>
      <c r="D6181" s="6" t="s">
        <v>26</v>
      </c>
      <c r="E6181" s="6" t="s">
        <v>8</v>
      </c>
      <c r="G6181" s="6" t="s">
        <v>27</v>
      </c>
      <c r="H6181" s="7">
        <v>7026989.0</v>
      </c>
      <c r="I6181" s="8">
        <v>7027789.0</v>
      </c>
      <c r="J6181" t="s">
        <v>28</v>
      </c>
      <c r="K6181" t="s">
        <v>14491</v>
      </c>
      <c r="L6181" t="s">
        <v>14491</v>
      </c>
      <c r="N6181" t="s">
        <v>382</v>
      </c>
      <c r="Q6181" t="s">
        <v>14492</v>
      </c>
      <c r="R6181">
        <v>801.0</v>
      </c>
      <c r="S6181">
        <v>266.0</v>
      </c>
    </row>
    <row r="6182" ht="15.75" customHeight="1">
      <c r="A6182" s="6" t="s">
        <v>23</v>
      </c>
      <c r="B6182" s="6" t="s">
        <v>24</v>
      </c>
      <c r="C6182" s="6" t="s">
        <v>25</v>
      </c>
      <c r="D6182" s="6" t="s">
        <v>26</v>
      </c>
      <c r="E6182" s="6" t="s">
        <v>8</v>
      </c>
      <c r="G6182" s="6" t="s">
        <v>27</v>
      </c>
      <c r="H6182" s="7">
        <v>7028049.0</v>
      </c>
      <c r="I6182" s="8">
        <v>7028819.0</v>
      </c>
      <c r="J6182" t="s">
        <v>28</v>
      </c>
      <c r="K6182" t="s">
        <v>14493</v>
      </c>
      <c r="L6182" t="s">
        <v>14493</v>
      </c>
      <c r="N6182" t="s">
        <v>1522</v>
      </c>
      <c r="Q6182" t="s">
        <v>14494</v>
      </c>
      <c r="R6182">
        <v>771.0</v>
      </c>
      <c r="S6182">
        <v>256.0</v>
      </c>
    </row>
    <row r="6183" ht="15.75" customHeight="1">
      <c r="A6183" s="6" t="s">
        <v>23</v>
      </c>
      <c r="B6183" s="6" t="s">
        <v>24</v>
      </c>
      <c r="C6183" s="6" t="s">
        <v>25</v>
      </c>
      <c r="D6183" s="6" t="s">
        <v>26</v>
      </c>
      <c r="E6183" s="6" t="s">
        <v>8</v>
      </c>
      <c r="G6183" s="6" t="s">
        <v>27</v>
      </c>
      <c r="H6183" s="7">
        <v>7029055.0</v>
      </c>
      <c r="I6183" s="8">
        <v>7030656.0</v>
      </c>
      <c r="J6183" t="s">
        <v>37</v>
      </c>
      <c r="K6183" t="s">
        <v>14495</v>
      </c>
      <c r="L6183" t="s">
        <v>14495</v>
      </c>
      <c r="N6183" t="s">
        <v>2401</v>
      </c>
      <c r="Q6183" t="s">
        <v>14496</v>
      </c>
      <c r="R6183">
        <v>1602.0</v>
      </c>
      <c r="S6183">
        <v>533.0</v>
      </c>
    </row>
    <row r="6184" ht="15.75" customHeight="1">
      <c r="A6184" s="6" t="s">
        <v>23</v>
      </c>
      <c r="B6184" s="6" t="s">
        <v>24</v>
      </c>
      <c r="C6184" s="6" t="s">
        <v>25</v>
      </c>
      <c r="D6184" s="6" t="s">
        <v>26</v>
      </c>
      <c r="E6184" s="6" t="s">
        <v>8</v>
      </c>
      <c r="G6184" s="6" t="s">
        <v>27</v>
      </c>
      <c r="H6184" s="7">
        <v>7030686.0</v>
      </c>
      <c r="I6184" s="8">
        <v>7031684.0</v>
      </c>
      <c r="J6184" t="s">
        <v>37</v>
      </c>
      <c r="K6184" t="s">
        <v>14497</v>
      </c>
      <c r="L6184" t="s">
        <v>14497</v>
      </c>
      <c r="N6184" t="s">
        <v>153</v>
      </c>
      <c r="Q6184" t="s">
        <v>14498</v>
      </c>
      <c r="R6184">
        <v>999.0</v>
      </c>
      <c r="S6184">
        <v>332.0</v>
      </c>
    </row>
    <row r="6185" ht="15.75" customHeight="1">
      <c r="A6185" s="6" t="s">
        <v>23</v>
      </c>
      <c r="B6185" s="6" t="s">
        <v>24</v>
      </c>
      <c r="C6185" s="6" t="s">
        <v>25</v>
      </c>
      <c r="D6185" s="6" t="s">
        <v>26</v>
      </c>
      <c r="E6185" s="6" t="s">
        <v>8</v>
      </c>
      <c r="G6185" s="6" t="s">
        <v>27</v>
      </c>
      <c r="H6185" s="7">
        <v>7031681.0</v>
      </c>
      <c r="I6185" s="8">
        <v>7032571.0</v>
      </c>
      <c r="J6185" t="s">
        <v>37</v>
      </c>
      <c r="K6185" t="s">
        <v>14499</v>
      </c>
      <c r="L6185" t="s">
        <v>14499</v>
      </c>
      <c r="N6185" t="s">
        <v>209</v>
      </c>
      <c r="Q6185" t="s">
        <v>14500</v>
      </c>
      <c r="R6185">
        <v>891.0</v>
      </c>
      <c r="S6185">
        <v>296.0</v>
      </c>
    </row>
    <row r="6186" ht="15.75" customHeight="1">
      <c r="A6186" s="6" t="s">
        <v>23</v>
      </c>
      <c r="B6186" s="6" t="s">
        <v>24</v>
      </c>
      <c r="C6186" s="6" t="s">
        <v>25</v>
      </c>
      <c r="D6186" s="6" t="s">
        <v>26</v>
      </c>
      <c r="E6186" s="6" t="s">
        <v>8</v>
      </c>
      <c r="G6186" s="6" t="s">
        <v>27</v>
      </c>
      <c r="H6186" s="7">
        <v>7032786.0</v>
      </c>
      <c r="I6186" s="8">
        <v>7034882.0</v>
      </c>
      <c r="J6186" t="s">
        <v>28</v>
      </c>
      <c r="K6186" t="s">
        <v>14501</v>
      </c>
      <c r="L6186" t="s">
        <v>14501</v>
      </c>
      <c r="N6186" t="s">
        <v>33</v>
      </c>
      <c r="Q6186" t="s">
        <v>14502</v>
      </c>
      <c r="R6186">
        <v>2097.0</v>
      </c>
      <c r="S6186">
        <v>698.0</v>
      </c>
    </row>
    <row r="6187" ht="15.75" customHeight="1">
      <c r="A6187" s="6" t="s">
        <v>23</v>
      </c>
      <c r="B6187" s="6" t="s">
        <v>24</v>
      </c>
      <c r="C6187" s="6" t="s">
        <v>25</v>
      </c>
      <c r="D6187" s="6" t="s">
        <v>26</v>
      </c>
      <c r="E6187" s="6" t="s">
        <v>8</v>
      </c>
      <c r="G6187" s="6" t="s">
        <v>27</v>
      </c>
      <c r="H6187" s="7">
        <v>7035413.0</v>
      </c>
      <c r="I6187" s="8">
        <v>7036186.0</v>
      </c>
      <c r="J6187" t="s">
        <v>37</v>
      </c>
      <c r="K6187" t="s">
        <v>14503</v>
      </c>
      <c r="L6187" t="s">
        <v>14503</v>
      </c>
      <c r="N6187" t="s">
        <v>209</v>
      </c>
      <c r="Q6187" t="s">
        <v>14504</v>
      </c>
      <c r="R6187">
        <v>774.0</v>
      </c>
      <c r="S6187">
        <v>257.0</v>
      </c>
    </row>
    <row r="6188" ht="15.75" customHeight="1">
      <c r="A6188" s="6" t="s">
        <v>23</v>
      </c>
      <c r="B6188" s="6" t="s">
        <v>24</v>
      </c>
      <c r="C6188" s="6" t="s">
        <v>25</v>
      </c>
      <c r="D6188" s="6" t="s">
        <v>26</v>
      </c>
      <c r="E6188" s="6" t="s">
        <v>8</v>
      </c>
      <c r="G6188" s="6" t="s">
        <v>27</v>
      </c>
      <c r="H6188" s="7">
        <v>7036309.0</v>
      </c>
      <c r="I6188" s="8">
        <v>7038117.0</v>
      </c>
      <c r="J6188" t="s">
        <v>37</v>
      </c>
      <c r="K6188" t="s">
        <v>14505</v>
      </c>
      <c r="L6188" t="s">
        <v>14505</v>
      </c>
      <c r="N6188" t="s">
        <v>317</v>
      </c>
      <c r="Q6188" t="s">
        <v>14506</v>
      </c>
      <c r="R6188">
        <v>1809.0</v>
      </c>
      <c r="S6188">
        <v>602.0</v>
      </c>
    </row>
    <row r="6189" ht="15.75" customHeight="1">
      <c r="A6189" s="6" t="s">
        <v>23</v>
      </c>
      <c r="B6189" s="6" t="s">
        <v>24</v>
      </c>
      <c r="C6189" s="6" t="s">
        <v>25</v>
      </c>
      <c r="D6189" s="6" t="s">
        <v>26</v>
      </c>
      <c r="E6189" s="6" t="s">
        <v>8</v>
      </c>
      <c r="G6189" s="6" t="s">
        <v>27</v>
      </c>
      <c r="H6189" s="7">
        <v>7038162.0</v>
      </c>
      <c r="I6189" s="8">
        <v>7038824.0</v>
      </c>
      <c r="J6189" t="s">
        <v>28</v>
      </c>
      <c r="K6189" t="s">
        <v>14507</v>
      </c>
      <c r="L6189" t="s">
        <v>14507</v>
      </c>
      <c r="N6189" t="s">
        <v>33</v>
      </c>
      <c r="Q6189" t="s">
        <v>14508</v>
      </c>
      <c r="R6189">
        <v>663.0</v>
      </c>
      <c r="S6189">
        <v>220.0</v>
      </c>
    </row>
    <row r="6190" ht="15.75" customHeight="1">
      <c r="A6190" s="6" t="s">
        <v>23</v>
      </c>
      <c r="B6190" s="6" t="s">
        <v>24</v>
      </c>
      <c r="C6190" s="6" t="s">
        <v>25</v>
      </c>
      <c r="D6190" s="6" t="s">
        <v>26</v>
      </c>
      <c r="E6190" s="6" t="s">
        <v>8</v>
      </c>
      <c r="G6190" s="6" t="s">
        <v>27</v>
      </c>
      <c r="H6190" s="7">
        <v>7038954.0</v>
      </c>
      <c r="I6190" s="8">
        <v>7039625.0</v>
      </c>
      <c r="J6190" t="s">
        <v>28</v>
      </c>
      <c r="K6190" t="s">
        <v>14509</v>
      </c>
      <c r="L6190" t="s">
        <v>14509</v>
      </c>
      <c r="N6190" t="s">
        <v>3986</v>
      </c>
      <c r="Q6190" t="s">
        <v>14510</v>
      </c>
      <c r="R6190">
        <v>672.0</v>
      </c>
      <c r="S6190">
        <v>223.0</v>
      </c>
    </row>
    <row r="6191" ht="15.75" customHeight="1">
      <c r="A6191" s="6" t="s">
        <v>23</v>
      </c>
      <c r="B6191" s="6" t="s">
        <v>24</v>
      </c>
      <c r="C6191" s="6" t="s">
        <v>25</v>
      </c>
      <c r="D6191" s="6" t="s">
        <v>26</v>
      </c>
      <c r="E6191" s="6" t="s">
        <v>8</v>
      </c>
      <c r="G6191" s="6" t="s">
        <v>27</v>
      </c>
      <c r="H6191" s="7">
        <v>7039918.0</v>
      </c>
      <c r="I6191" s="8">
        <v>7042098.0</v>
      </c>
      <c r="J6191" t="s">
        <v>28</v>
      </c>
      <c r="K6191" t="s">
        <v>14511</v>
      </c>
      <c r="L6191" t="s">
        <v>14511</v>
      </c>
      <c r="N6191" t="s">
        <v>14512</v>
      </c>
      <c r="Q6191" t="s">
        <v>14513</v>
      </c>
      <c r="R6191">
        <v>2181.0</v>
      </c>
      <c r="S6191">
        <v>726.0</v>
      </c>
    </row>
    <row r="6192" ht="15.75" customHeight="1">
      <c r="A6192" s="6" t="s">
        <v>23</v>
      </c>
      <c r="B6192" s="6" t="s">
        <v>24</v>
      </c>
      <c r="C6192" s="6" t="s">
        <v>25</v>
      </c>
      <c r="D6192" s="6" t="s">
        <v>26</v>
      </c>
      <c r="E6192" s="6" t="s">
        <v>8</v>
      </c>
      <c r="G6192" s="6" t="s">
        <v>27</v>
      </c>
      <c r="H6192" s="7">
        <v>7042747.0</v>
      </c>
      <c r="I6192" s="8">
        <v>7043256.0</v>
      </c>
      <c r="J6192" t="s">
        <v>37</v>
      </c>
      <c r="K6192" t="s">
        <v>14514</v>
      </c>
      <c r="L6192" t="s">
        <v>14514</v>
      </c>
      <c r="N6192" t="s">
        <v>33</v>
      </c>
      <c r="Q6192" t="s">
        <v>14515</v>
      </c>
      <c r="R6192">
        <v>510.0</v>
      </c>
      <c r="S6192">
        <v>169.0</v>
      </c>
    </row>
    <row r="6193" ht="15.75" customHeight="1">
      <c r="A6193" s="6" t="s">
        <v>23</v>
      </c>
      <c r="B6193" s="6" t="s">
        <v>24</v>
      </c>
      <c r="C6193" s="6" t="s">
        <v>25</v>
      </c>
      <c r="D6193" s="6" t="s">
        <v>26</v>
      </c>
      <c r="E6193" s="6" t="s">
        <v>8</v>
      </c>
      <c r="G6193" s="6" t="s">
        <v>27</v>
      </c>
      <c r="H6193" s="7">
        <v>7043272.0</v>
      </c>
      <c r="I6193" s="8">
        <v>7043679.0</v>
      </c>
      <c r="J6193" t="s">
        <v>37</v>
      </c>
      <c r="K6193" t="s">
        <v>14516</v>
      </c>
      <c r="L6193" t="s">
        <v>14516</v>
      </c>
      <c r="N6193" t="s">
        <v>33</v>
      </c>
      <c r="Q6193" t="s">
        <v>14517</v>
      </c>
      <c r="R6193">
        <v>408.0</v>
      </c>
      <c r="S6193">
        <v>135.0</v>
      </c>
    </row>
    <row r="6194" ht="15.75" customHeight="1">
      <c r="A6194" s="6" t="s">
        <v>23</v>
      </c>
      <c r="B6194" s="6" t="s">
        <v>24</v>
      </c>
      <c r="C6194" s="6" t="s">
        <v>25</v>
      </c>
      <c r="D6194" s="6" t="s">
        <v>26</v>
      </c>
      <c r="E6194" s="6" t="s">
        <v>8</v>
      </c>
      <c r="G6194" s="6" t="s">
        <v>27</v>
      </c>
      <c r="H6194" s="7">
        <v>7044015.0</v>
      </c>
      <c r="I6194" s="8">
        <v>7044290.0</v>
      </c>
      <c r="J6194" t="s">
        <v>37</v>
      </c>
      <c r="K6194" t="s">
        <v>14518</v>
      </c>
      <c r="L6194" t="s">
        <v>14518</v>
      </c>
      <c r="N6194" t="s">
        <v>33</v>
      </c>
      <c r="Q6194" t="s">
        <v>14519</v>
      </c>
      <c r="R6194">
        <v>276.0</v>
      </c>
      <c r="S6194">
        <v>91.0</v>
      </c>
    </row>
    <row r="6195" ht="15.75" customHeight="1">
      <c r="A6195" s="6" t="s">
        <v>23</v>
      </c>
      <c r="B6195" s="6" t="s">
        <v>24</v>
      </c>
      <c r="C6195" s="6" t="s">
        <v>25</v>
      </c>
      <c r="D6195" s="6" t="s">
        <v>26</v>
      </c>
      <c r="E6195" s="6" t="s">
        <v>8</v>
      </c>
      <c r="G6195" s="6" t="s">
        <v>27</v>
      </c>
      <c r="H6195" s="7">
        <v>7044544.0</v>
      </c>
      <c r="I6195" s="8">
        <v>7044966.0</v>
      </c>
      <c r="J6195" t="s">
        <v>37</v>
      </c>
      <c r="K6195" t="s">
        <v>14520</v>
      </c>
      <c r="L6195" t="s">
        <v>14520</v>
      </c>
      <c r="N6195" t="s">
        <v>33</v>
      </c>
      <c r="Q6195" t="s">
        <v>14521</v>
      </c>
      <c r="R6195">
        <v>423.0</v>
      </c>
      <c r="S6195">
        <v>140.0</v>
      </c>
    </row>
    <row r="6196" ht="15.75" customHeight="1">
      <c r="A6196" s="6" t="s">
        <v>23</v>
      </c>
      <c r="B6196" s="6" t="s">
        <v>24</v>
      </c>
      <c r="C6196" s="6" t="s">
        <v>25</v>
      </c>
      <c r="D6196" s="6" t="s">
        <v>26</v>
      </c>
      <c r="E6196" s="6" t="s">
        <v>8</v>
      </c>
      <c r="G6196" s="6" t="s">
        <v>27</v>
      </c>
      <c r="H6196" s="7">
        <v>7045067.0</v>
      </c>
      <c r="I6196" s="8">
        <v>7045306.0</v>
      </c>
      <c r="J6196" t="s">
        <v>37</v>
      </c>
      <c r="K6196" t="s">
        <v>14522</v>
      </c>
      <c r="L6196" t="s">
        <v>14522</v>
      </c>
      <c r="N6196" t="s">
        <v>33</v>
      </c>
      <c r="Q6196" t="s">
        <v>14523</v>
      </c>
      <c r="R6196">
        <v>240.0</v>
      </c>
      <c r="S6196">
        <v>79.0</v>
      </c>
    </row>
    <row r="6197" ht="15.75" customHeight="1">
      <c r="A6197" s="6" t="s">
        <v>23</v>
      </c>
      <c r="B6197" s="6" t="s">
        <v>24</v>
      </c>
      <c r="C6197" s="6" t="s">
        <v>25</v>
      </c>
      <c r="D6197" s="6" t="s">
        <v>26</v>
      </c>
      <c r="E6197" s="6" t="s">
        <v>8</v>
      </c>
      <c r="G6197" s="6" t="s">
        <v>27</v>
      </c>
      <c r="H6197" s="7">
        <v>7045310.0</v>
      </c>
      <c r="I6197" s="8">
        <v>7046230.0</v>
      </c>
      <c r="J6197" t="s">
        <v>37</v>
      </c>
      <c r="K6197" t="s">
        <v>14524</v>
      </c>
      <c r="L6197" t="s">
        <v>14524</v>
      </c>
      <c r="N6197" t="s">
        <v>153</v>
      </c>
      <c r="Q6197" t="s">
        <v>14525</v>
      </c>
      <c r="R6197">
        <v>921.0</v>
      </c>
      <c r="S6197">
        <v>306.0</v>
      </c>
    </row>
    <row r="6198" ht="15.75" customHeight="1">
      <c r="A6198" s="6" t="s">
        <v>23</v>
      </c>
      <c r="B6198" s="6" t="s">
        <v>24</v>
      </c>
      <c r="C6198" s="6" t="s">
        <v>25</v>
      </c>
      <c r="D6198" s="6" t="s">
        <v>26</v>
      </c>
      <c r="E6198" s="6" t="s">
        <v>8</v>
      </c>
      <c r="G6198" s="6" t="s">
        <v>27</v>
      </c>
      <c r="H6198" s="7">
        <v>7046238.0</v>
      </c>
      <c r="I6198" s="8">
        <v>7046543.0</v>
      </c>
      <c r="J6198" t="s">
        <v>28</v>
      </c>
      <c r="K6198" t="s">
        <v>14526</v>
      </c>
      <c r="L6198" t="s">
        <v>14526</v>
      </c>
      <c r="N6198" t="s">
        <v>1900</v>
      </c>
      <c r="Q6198" t="s">
        <v>14527</v>
      </c>
      <c r="R6198">
        <v>306.0</v>
      </c>
      <c r="S6198">
        <v>101.0</v>
      </c>
    </row>
    <row r="6199" ht="15.75" customHeight="1">
      <c r="A6199" s="6" t="s">
        <v>23</v>
      </c>
      <c r="B6199" s="6" t="s">
        <v>24</v>
      </c>
      <c r="C6199" s="6" t="s">
        <v>25</v>
      </c>
      <c r="D6199" s="6" t="s">
        <v>26</v>
      </c>
      <c r="E6199" s="6" t="s">
        <v>8</v>
      </c>
      <c r="G6199" s="6" t="s">
        <v>27</v>
      </c>
      <c r="H6199" s="7">
        <v>7046546.0</v>
      </c>
      <c r="I6199" s="8">
        <v>7046914.0</v>
      </c>
      <c r="J6199" t="s">
        <v>28</v>
      </c>
      <c r="K6199" t="s">
        <v>14528</v>
      </c>
      <c r="L6199" t="s">
        <v>14528</v>
      </c>
      <c r="N6199" t="s">
        <v>14529</v>
      </c>
      <c r="Q6199" t="s">
        <v>14530</v>
      </c>
      <c r="R6199">
        <v>369.0</v>
      </c>
      <c r="S6199">
        <v>122.0</v>
      </c>
    </row>
    <row r="6200" ht="15.75" customHeight="1">
      <c r="A6200" s="6" t="s">
        <v>23</v>
      </c>
      <c r="B6200" s="6" t="s">
        <v>24</v>
      </c>
      <c r="C6200" s="6" t="s">
        <v>25</v>
      </c>
      <c r="D6200" s="6" t="s">
        <v>26</v>
      </c>
      <c r="E6200" s="6" t="s">
        <v>8</v>
      </c>
      <c r="G6200" s="6" t="s">
        <v>27</v>
      </c>
      <c r="H6200" s="7">
        <v>7046968.0</v>
      </c>
      <c r="I6200" s="8">
        <v>7050000.0</v>
      </c>
      <c r="J6200" t="s">
        <v>28</v>
      </c>
      <c r="K6200" t="s">
        <v>14531</v>
      </c>
      <c r="L6200" t="s">
        <v>14531</v>
      </c>
      <c r="N6200" t="s">
        <v>14532</v>
      </c>
      <c r="Q6200" t="s">
        <v>14533</v>
      </c>
      <c r="R6200">
        <v>3033.0</v>
      </c>
      <c r="S6200">
        <v>1010.0</v>
      </c>
    </row>
    <row r="6201" ht="15.75" customHeight="1">
      <c r="A6201" s="6" t="s">
        <v>23</v>
      </c>
      <c r="B6201" s="6" t="s">
        <v>24</v>
      </c>
      <c r="C6201" s="6" t="s">
        <v>25</v>
      </c>
      <c r="D6201" s="6" t="s">
        <v>26</v>
      </c>
      <c r="E6201" s="6" t="s">
        <v>8</v>
      </c>
      <c r="G6201" s="6" t="s">
        <v>27</v>
      </c>
      <c r="H6201" s="7">
        <v>7050026.0</v>
      </c>
      <c r="I6201" s="8">
        <v>7051198.0</v>
      </c>
      <c r="J6201" t="s">
        <v>28</v>
      </c>
      <c r="K6201" t="s">
        <v>14534</v>
      </c>
      <c r="L6201" t="s">
        <v>14534</v>
      </c>
      <c r="N6201" t="s">
        <v>14535</v>
      </c>
      <c r="Q6201" t="s">
        <v>14536</v>
      </c>
      <c r="R6201">
        <v>1173.0</v>
      </c>
      <c r="S6201">
        <v>390.0</v>
      </c>
    </row>
    <row r="6202" ht="15.75" customHeight="1">
      <c r="A6202" s="6" t="s">
        <v>23</v>
      </c>
      <c r="B6202" s="6" t="s">
        <v>24</v>
      </c>
      <c r="C6202" s="6" t="s">
        <v>25</v>
      </c>
      <c r="D6202" s="6" t="s">
        <v>26</v>
      </c>
      <c r="E6202" s="6" t="s">
        <v>8</v>
      </c>
      <c r="G6202" s="6" t="s">
        <v>27</v>
      </c>
      <c r="H6202" s="7">
        <v>7051581.0</v>
      </c>
      <c r="I6202" s="8">
        <v>7052081.0</v>
      </c>
      <c r="J6202" t="s">
        <v>37</v>
      </c>
      <c r="K6202" t="s">
        <v>14537</v>
      </c>
      <c r="L6202" t="s">
        <v>14537</v>
      </c>
      <c r="N6202" t="s">
        <v>369</v>
      </c>
      <c r="Q6202" t="s">
        <v>14538</v>
      </c>
      <c r="R6202">
        <v>501.0</v>
      </c>
      <c r="S6202">
        <v>166.0</v>
      </c>
    </row>
    <row r="6203" ht="15.75" customHeight="1">
      <c r="A6203" s="6" t="s">
        <v>23</v>
      </c>
      <c r="B6203" s="6" t="s">
        <v>24</v>
      </c>
      <c r="C6203" s="6" t="s">
        <v>25</v>
      </c>
      <c r="D6203" s="6" t="s">
        <v>26</v>
      </c>
      <c r="E6203" s="6" t="s">
        <v>8</v>
      </c>
      <c r="G6203" s="6" t="s">
        <v>27</v>
      </c>
      <c r="H6203" s="7">
        <v>7052340.0</v>
      </c>
      <c r="I6203" s="8">
        <v>7053137.0</v>
      </c>
      <c r="J6203" t="s">
        <v>37</v>
      </c>
      <c r="K6203" t="s">
        <v>14539</v>
      </c>
      <c r="L6203" t="s">
        <v>14539</v>
      </c>
      <c r="N6203" t="s">
        <v>4479</v>
      </c>
      <c r="Q6203" t="s">
        <v>14540</v>
      </c>
      <c r="R6203">
        <v>798.0</v>
      </c>
      <c r="S6203">
        <v>265.0</v>
      </c>
    </row>
    <row r="6204" ht="15.75" customHeight="1">
      <c r="A6204" s="6" t="s">
        <v>23</v>
      </c>
      <c r="B6204" s="6" t="s">
        <v>24</v>
      </c>
      <c r="C6204" s="6" t="s">
        <v>25</v>
      </c>
      <c r="D6204" s="6" t="s">
        <v>26</v>
      </c>
      <c r="E6204" s="6" t="s">
        <v>8</v>
      </c>
      <c r="G6204" s="6" t="s">
        <v>27</v>
      </c>
      <c r="H6204" s="7">
        <v>7053252.0</v>
      </c>
      <c r="I6204" s="8">
        <v>7054367.0</v>
      </c>
      <c r="J6204" t="s">
        <v>28</v>
      </c>
      <c r="K6204" t="s">
        <v>14541</v>
      </c>
      <c r="L6204" t="s">
        <v>14541</v>
      </c>
      <c r="N6204" t="s">
        <v>2448</v>
      </c>
      <c r="Q6204" t="s">
        <v>14542</v>
      </c>
      <c r="R6204">
        <v>1116.0</v>
      </c>
      <c r="S6204">
        <v>371.0</v>
      </c>
    </row>
    <row r="6205" ht="15.75" customHeight="1">
      <c r="A6205" s="6" t="s">
        <v>23</v>
      </c>
      <c r="B6205" s="6" t="s">
        <v>24</v>
      </c>
      <c r="C6205" s="6" t="s">
        <v>25</v>
      </c>
      <c r="D6205" s="6" t="s">
        <v>26</v>
      </c>
      <c r="E6205" s="6" t="s">
        <v>8</v>
      </c>
      <c r="G6205" s="6" t="s">
        <v>27</v>
      </c>
      <c r="H6205" s="7">
        <v>7054520.0</v>
      </c>
      <c r="I6205" s="8">
        <v>7056340.0</v>
      </c>
      <c r="J6205" t="s">
        <v>28</v>
      </c>
      <c r="K6205" t="s">
        <v>14543</v>
      </c>
      <c r="L6205" t="s">
        <v>14543</v>
      </c>
      <c r="N6205" t="s">
        <v>13710</v>
      </c>
      <c r="Q6205" t="s">
        <v>14544</v>
      </c>
      <c r="R6205">
        <v>1821.0</v>
      </c>
      <c r="S6205">
        <v>606.0</v>
      </c>
    </row>
    <row r="6206" ht="15.75" customHeight="1">
      <c r="A6206" s="6" t="s">
        <v>23</v>
      </c>
      <c r="B6206" s="6" t="s">
        <v>24</v>
      </c>
      <c r="C6206" s="6" t="s">
        <v>25</v>
      </c>
      <c r="D6206" s="6" t="s">
        <v>26</v>
      </c>
      <c r="E6206" s="6" t="s">
        <v>8</v>
      </c>
      <c r="G6206" s="6" t="s">
        <v>27</v>
      </c>
      <c r="H6206" s="7">
        <v>7056714.0</v>
      </c>
      <c r="I6206" s="8">
        <v>7059374.0</v>
      </c>
      <c r="J6206" t="s">
        <v>37</v>
      </c>
      <c r="K6206" t="s">
        <v>14545</v>
      </c>
      <c r="L6206" t="s">
        <v>14545</v>
      </c>
      <c r="N6206" t="s">
        <v>1383</v>
      </c>
      <c r="Q6206" t="s">
        <v>14546</v>
      </c>
      <c r="R6206">
        <v>2661.0</v>
      </c>
      <c r="S6206">
        <v>886.0</v>
      </c>
    </row>
    <row r="6207" ht="15.75" customHeight="1">
      <c r="A6207" s="6" t="s">
        <v>23</v>
      </c>
      <c r="B6207" s="6" t="s">
        <v>24</v>
      </c>
      <c r="C6207" s="6" t="s">
        <v>25</v>
      </c>
      <c r="D6207" s="6" t="s">
        <v>26</v>
      </c>
      <c r="E6207" s="6" t="s">
        <v>8</v>
      </c>
      <c r="G6207" s="6" t="s">
        <v>27</v>
      </c>
      <c r="H6207" s="7">
        <v>7059371.0</v>
      </c>
      <c r="I6207" s="8">
        <v>7059769.0</v>
      </c>
      <c r="J6207" t="s">
        <v>37</v>
      </c>
      <c r="K6207" t="s">
        <v>14547</v>
      </c>
      <c r="L6207" t="s">
        <v>14547</v>
      </c>
      <c r="N6207" t="s">
        <v>3071</v>
      </c>
      <c r="Q6207" t="s">
        <v>14548</v>
      </c>
      <c r="R6207">
        <v>399.0</v>
      </c>
      <c r="S6207">
        <v>132.0</v>
      </c>
    </row>
    <row r="6208" ht="15.75" customHeight="1">
      <c r="A6208" s="6" t="s">
        <v>23</v>
      </c>
      <c r="B6208" s="6" t="s">
        <v>24</v>
      </c>
      <c r="C6208" s="6" t="s">
        <v>25</v>
      </c>
      <c r="D6208" s="6" t="s">
        <v>26</v>
      </c>
      <c r="E6208" s="6" t="s">
        <v>8</v>
      </c>
      <c r="G6208" s="6" t="s">
        <v>27</v>
      </c>
      <c r="H6208" s="7">
        <v>7059804.0</v>
      </c>
      <c r="I6208" s="8">
        <v>7060313.0</v>
      </c>
      <c r="J6208" t="s">
        <v>37</v>
      </c>
      <c r="K6208" t="s">
        <v>14549</v>
      </c>
      <c r="L6208" t="s">
        <v>14549</v>
      </c>
      <c r="N6208" t="s">
        <v>3068</v>
      </c>
      <c r="Q6208" t="s">
        <v>14550</v>
      </c>
      <c r="R6208">
        <v>510.0</v>
      </c>
      <c r="S6208">
        <v>169.0</v>
      </c>
    </row>
    <row r="6209" ht="15.75" customHeight="1">
      <c r="A6209" s="6" t="s">
        <v>23</v>
      </c>
      <c r="B6209" s="6" t="s">
        <v>24</v>
      </c>
      <c r="C6209" s="6" t="s">
        <v>25</v>
      </c>
      <c r="D6209" s="6" t="s">
        <v>26</v>
      </c>
      <c r="E6209" s="6" t="s">
        <v>8</v>
      </c>
      <c r="G6209" s="6" t="s">
        <v>27</v>
      </c>
      <c r="H6209" s="7">
        <v>7060294.0</v>
      </c>
      <c r="I6209" s="8">
        <v>7060902.0</v>
      </c>
      <c r="J6209" t="s">
        <v>37</v>
      </c>
      <c r="K6209" t="s">
        <v>14551</v>
      </c>
      <c r="L6209" t="s">
        <v>14551</v>
      </c>
      <c r="N6209" t="s">
        <v>1558</v>
      </c>
      <c r="Q6209" t="s">
        <v>14552</v>
      </c>
      <c r="R6209">
        <v>609.0</v>
      </c>
      <c r="S6209">
        <v>202.0</v>
      </c>
    </row>
    <row r="6210" ht="15.75" customHeight="1">
      <c r="A6210" s="6" t="s">
        <v>23</v>
      </c>
      <c r="B6210" s="6" t="s">
        <v>24</v>
      </c>
      <c r="C6210" s="6" t="s">
        <v>25</v>
      </c>
      <c r="D6210" s="6" t="s">
        <v>26</v>
      </c>
      <c r="E6210" s="6" t="s">
        <v>8</v>
      </c>
      <c r="G6210" s="6" t="s">
        <v>27</v>
      </c>
      <c r="H6210" s="7">
        <v>7061557.0</v>
      </c>
      <c r="I6210" s="8">
        <v>7062213.0</v>
      </c>
      <c r="J6210" t="s">
        <v>37</v>
      </c>
      <c r="K6210" t="s">
        <v>14553</v>
      </c>
      <c r="L6210" t="s">
        <v>14553</v>
      </c>
      <c r="N6210" t="s">
        <v>14554</v>
      </c>
      <c r="Q6210" t="s">
        <v>14555</v>
      </c>
      <c r="R6210">
        <v>657.0</v>
      </c>
      <c r="S6210">
        <v>218.0</v>
      </c>
    </row>
    <row r="6211" ht="15.75" customHeight="1">
      <c r="A6211" s="6" t="s">
        <v>23</v>
      </c>
      <c r="B6211" s="6" t="s">
        <v>24</v>
      </c>
      <c r="C6211" s="6" t="s">
        <v>25</v>
      </c>
      <c r="D6211" s="6" t="s">
        <v>26</v>
      </c>
      <c r="E6211" s="6" t="s">
        <v>8</v>
      </c>
      <c r="G6211" s="6" t="s">
        <v>27</v>
      </c>
      <c r="H6211" s="7">
        <v>7062336.0</v>
      </c>
      <c r="I6211" s="8">
        <v>7062602.0</v>
      </c>
      <c r="J6211" t="s">
        <v>28</v>
      </c>
      <c r="K6211" t="s">
        <v>14556</v>
      </c>
      <c r="L6211" t="s">
        <v>14556</v>
      </c>
      <c r="N6211" t="s">
        <v>33</v>
      </c>
      <c r="Q6211" t="s">
        <v>14557</v>
      </c>
      <c r="R6211">
        <v>267.0</v>
      </c>
      <c r="S6211">
        <v>88.0</v>
      </c>
    </row>
    <row r="6212" ht="15.75" customHeight="1">
      <c r="A6212" s="6" t="s">
        <v>23</v>
      </c>
      <c r="B6212" s="6" t="s">
        <v>24</v>
      </c>
      <c r="C6212" s="6" t="s">
        <v>25</v>
      </c>
      <c r="D6212" s="6" t="s">
        <v>26</v>
      </c>
      <c r="E6212" s="6" t="s">
        <v>8</v>
      </c>
      <c r="G6212" s="6" t="s">
        <v>27</v>
      </c>
      <c r="H6212" s="7">
        <v>7062667.0</v>
      </c>
      <c r="I6212" s="8">
        <v>7063437.0</v>
      </c>
      <c r="J6212" t="s">
        <v>28</v>
      </c>
      <c r="K6212" t="s">
        <v>14558</v>
      </c>
      <c r="L6212" t="s">
        <v>14558</v>
      </c>
      <c r="N6212" t="s">
        <v>3678</v>
      </c>
      <c r="Q6212" t="s">
        <v>14559</v>
      </c>
      <c r="R6212">
        <v>771.0</v>
      </c>
      <c r="S6212">
        <v>256.0</v>
      </c>
    </row>
    <row r="6213" ht="15.75" customHeight="1">
      <c r="A6213" s="6" t="s">
        <v>23</v>
      </c>
      <c r="B6213" s="6" t="s">
        <v>24</v>
      </c>
      <c r="C6213" s="6" t="s">
        <v>25</v>
      </c>
      <c r="D6213" s="6" t="s">
        <v>26</v>
      </c>
      <c r="E6213" s="6" t="s">
        <v>8</v>
      </c>
      <c r="G6213" s="6" t="s">
        <v>27</v>
      </c>
      <c r="H6213" s="7">
        <v>7063349.0</v>
      </c>
      <c r="I6213" s="8">
        <v>7063588.0</v>
      </c>
      <c r="J6213" t="s">
        <v>37</v>
      </c>
      <c r="K6213" t="s">
        <v>14560</v>
      </c>
      <c r="L6213" t="s">
        <v>14560</v>
      </c>
      <c r="N6213" t="s">
        <v>33</v>
      </c>
      <c r="Q6213" t="s">
        <v>14561</v>
      </c>
      <c r="R6213">
        <v>240.0</v>
      </c>
      <c r="S6213">
        <v>79.0</v>
      </c>
    </row>
    <row r="6214" ht="15.75" customHeight="1">
      <c r="A6214" s="6" t="s">
        <v>23</v>
      </c>
      <c r="B6214" s="6" t="s">
        <v>24</v>
      </c>
      <c r="C6214" s="6" t="s">
        <v>25</v>
      </c>
      <c r="D6214" s="6" t="s">
        <v>26</v>
      </c>
      <c r="E6214" s="6" t="s">
        <v>8</v>
      </c>
      <c r="G6214" s="6" t="s">
        <v>27</v>
      </c>
      <c r="H6214" s="7">
        <v>7063859.0</v>
      </c>
      <c r="I6214" s="8">
        <v>7064869.0</v>
      </c>
      <c r="J6214" t="s">
        <v>37</v>
      </c>
      <c r="K6214" t="s">
        <v>14562</v>
      </c>
      <c r="L6214" t="s">
        <v>14562</v>
      </c>
      <c r="N6214" t="s">
        <v>1472</v>
      </c>
      <c r="Q6214" t="s">
        <v>14563</v>
      </c>
      <c r="R6214">
        <v>1011.0</v>
      </c>
      <c r="S6214">
        <v>336.0</v>
      </c>
    </row>
    <row r="6215" ht="15.75" customHeight="1">
      <c r="A6215" s="6" t="s">
        <v>23</v>
      </c>
      <c r="B6215" s="6" t="s">
        <v>24</v>
      </c>
      <c r="C6215" s="6" t="s">
        <v>25</v>
      </c>
      <c r="D6215" s="6" t="s">
        <v>26</v>
      </c>
      <c r="E6215" s="6" t="s">
        <v>8</v>
      </c>
      <c r="G6215" s="6" t="s">
        <v>27</v>
      </c>
      <c r="H6215" s="7">
        <v>7064903.0</v>
      </c>
      <c r="I6215" s="8">
        <v>7065937.0</v>
      </c>
      <c r="J6215" t="s">
        <v>37</v>
      </c>
      <c r="K6215" t="s">
        <v>14564</v>
      </c>
      <c r="L6215" t="s">
        <v>14564</v>
      </c>
      <c r="N6215" t="s">
        <v>1472</v>
      </c>
      <c r="Q6215" t="s">
        <v>14565</v>
      </c>
      <c r="R6215">
        <v>1035.0</v>
      </c>
      <c r="S6215">
        <v>344.0</v>
      </c>
    </row>
    <row r="6216" ht="15.75" customHeight="1">
      <c r="A6216" s="6" t="s">
        <v>23</v>
      </c>
      <c r="B6216" s="6" t="s">
        <v>24</v>
      </c>
      <c r="C6216" s="6" t="s">
        <v>25</v>
      </c>
      <c r="D6216" s="6" t="s">
        <v>26</v>
      </c>
      <c r="E6216" s="6" t="s">
        <v>8</v>
      </c>
      <c r="G6216" s="6" t="s">
        <v>27</v>
      </c>
      <c r="H6216" s="7">
        <v>7065934.0</v>
      </c>
      <c r="I6216" s="8">
        <v>7066782.0</v>
      </c>
      <c r="J6216" t="s">
        <v>37</v>
      </c>
      <c r="K6216" t="s">
        <v>14566</v>
      </c>
      <c r="L6216" t="s">
        <v>14566</v>
      </c>
      <c r="N6216" t="s">
        <v>320</v>
      </c>
      <c r="Q6216" t="s">
        <v>14567</v>
      </c>
      <c r="R6216">
        <v>849.0</v>
      </c>
      <c r="S6216">
        <v>282.0</v>
      </c>
    </row>
    <row r="6217" ht="15.75" customHeight="1">
      <c r="A6217" s="6" t="s">
        <v>23</v>
      </c>
      <c r="B6217" s="6" t="s">
        <v>24</v>
      </c>
      <c r="C6217" s="6" t="s">
        <v>25</v>
      </c>
      <c r="D6217" s="6" t="s">
        <v>26</v>
      </c>
      <c r="E6217" s="6" t="s">
        <v>8</v>
      </c>
      <c r="G6217" s="6" t="s">
        <v>27</v>
      </c>
      <c r="H6217" s="7">
        <v>7066779.0</v>
      </c>
      <c r="I6217" s="8">
        <v>7067570.0</v>
      </c>
      <c r="J6217" t="s">
        <v>37</v>
      </c>
      <c r="K6217" t="s">
        <v>14568</v>
      </c>
      <c r="L6217" t="s">
        <v>14568</v>
      </c>
      <c r="N6217" t="s">
        <v>317</v>
      </c>
      <c r="Q6217" t="s">
        <v>14569</v>
      </c>
      <c r="R6217">
        <v>792.0</v>
      </c>
      <c r="S6217">
        <v>263.0</v>
      </c>
    </row>
    <row r="6218" ht="15.75" customHeight="1">
      <c r="A6218" s="6" t="s">
        <v>23</v>
      </c>
      <c r="B6218" s="6" t="s">
        <v>24</v>
      </c>
      <c r="C6218" s="6" t="s">
        <v>25</v>
      </c>
      <c r="D6218" s="6" t="s">
        <v>26</v>
      </c>
      <c r="E6218" s="6" t="s">
        <v>8</v>
      </c>
      <c r="G6218" s="6" t="s">
        <v>27</v>
      </c>
      <c r="H6218" s="7">
        <v>7067597.0</v>
      </c>
      <c r="I6218" s="8">
        <v>7068514.0</v>
      </c>
      <c r="J6218" t="s">
        <v>37</v>
      </c>
      <c r="K6218" t="s">
        <v>14570</v>
      </c>
      <c r="L6218" t="s">
        <v>14570</v>
      </c>
      <c r="N6218" t="s">
        <v>14571</v>
      </c>
      <c r="Q6218" t="s">
        <v>14572</v>
      </c>
      <c r="R6218">
        <v>918.0</v>
      </c>
      <c r="S6218">
        <v>305.0</v>
      </c>
    </row>
    <row r="6219" ht="15.75" customHeight="1">
      <c r="A6219" s="6" t="s">
        <v>23</v>
      </c>
      <c r="B6219" s="6" t="s">
        <v>24</v>
      </c>
      <c r="C6219" s="6" t="s">
        <v>25</v>
      </c>
      <c r="D6219" s="6" t="s">
        <v>26</v>
      </c>
      <c r="E6219" s="6" t="s">
        <v>8</v>
      </c>
      <c r="G6219" s="6" t="s">
        <v>27</v>
      </c>
      <c r="H6219" s="7">
        <v>7068520.0</v>
      </c>
      <c r="I6219" s="8">
        <v>7069590.0</v>
      </c>
      <c r="J6219" t="s">
        <v>37</v>
      </c>
      <c r="K6219" t="s">
        <v>14573</v>
      </c>
      <c r="L6219" t="s">
        <v>14573</v>
      </c>
      <c r="N6219" t="s">
        <v>181</v>
      </c>
      <c r="Q6219" t="s">
        <v>14574</v>
      </c>
      <c r="R6219">
        <v>1071.0</v>
      </c>
      <c r="S6219">
        <v>356.0</v>
      </c>
    </row>
    <row r="6220" ht="15.75" customHeight="1">
      <c r="A6220" s="6" t="s">
        <v>23</v>
      </c>
      <c r="B6220" s="6" t="s">
        <v>24</v>
      </c>
      <c r="C6220" s="6" t="s">
        <v>25</v>
      </c>
      <c r="D6220" s="6" t="s">
        <v>26</v>
      </c>
      <c r="E6220" s="6" t="s">
        <v>8</v>
      </c>
      <c r="G6220" s="6" t="s">
        <v>27</v>
      </c>
      <c r="H6220" s="7">
        <v>7069667.0</v>
      </c>
      <c r="I6220" s="8">
        <v>7070656.0</v>
      </c>
      <c r="J6220" t="s">
        <v>28</v>
      </c>
      <c r="K6220" t="s">
        <v>14575</v>
      </c>
      <c r="L6220" t="s">
        <v>14575</v>
      </c>
      <c r="N6220" t="s">
        <v>14576</v>
      </c>
      <c r="Q6220" t="s">
        <v>14577</v>
      </c>
      <c r="R6220">
        <v>990.0</v>
      </c>
      <c r="S6220">
        <v>329.0</v>
      </c>
    </row>
    <row r="6221" ht="15.75" customHeight="1">
      <c r="A6221" s="6" t="s">
        <v>23</v>
      </c>
      <c r="B6221" s="6" t="s">
        <v>24</v>
      </c>
      <c r="C6221" s="6" t="s">
        <v>25</v>
      </c>
      <c r="D6221" s="6" t="s">
        <v>26</v>
      </c>
      <c r="E6221" s="6" t="s">
        <v>8</v>
      </c>
      <c r="G6221" s="6" t="s">
        <v>27</v>
      </c>
      <c r="H6221" s="7">
        <v>7070805.0</v>
      </c>
      <c r="I6221" s="8">
        <v>7071269.0</v>
      </c>
      <c r="J6221" t="s">
        <v>37</v>
      </c>
      <c r="K6221" t="s">
        <v>14578</v>
      </c>
      <c r="L6221" t="s">
        <v>14578</v>
      </c>
      <c r="N6221" t="s">
        <v>33</v>
      </c>
      <c r="Q6221" t="s">
        <v>14579</v>
      </c>
      <c r="R6221">
        <v>465.0</v>
      </c>
      <c r="S6221">
        <v>154.0</v>
      </c>
    </row>
    <row r="6222" ht="15.75" customHeight="1">
      <c r="A6222" s="6" t="s">
        <v>23</v>
      </c>
      <c r="B6222" s="6" t="s">
        <v>24</v>
      </c>
      <c r="C6222" s="6" t="s">
        <v>25</v>
      </c>
      <c r="D6222" s="6" t="s">
        <v>26</v>
      </c>
      <c r="E6222" s="6" t="s">
        <v>8</v>
      </c>
      <c r="G6222" s="6" t="s">
        <v>27</v>
      </c>
      <c r="H6222" s="7">
        <v>7071325.0</v>
      </c>
      <c r="I6222" s="8">
        <v>7072809.0</v>
      </c>
      <c r="J6222" t="s">
        <v>28</v>
      </c>
      <c r="K6222" t="s">
        <v>14580</v>
      </c>
      <c r="L6222" t="s">
        <v>14580</v>
      </c>
      <c r="N6222" t="s">
        <v>174</v>
      </c>
      <c r="Q6222" t="s">
        <v>14581</v>
      </c>
      <c r="R6222">
        <v>1485.0</v>
      </c>
      <c r="S6222">
        <v>494.0</v>
      </c>
    </row>
    <row r="6223" ht="15.75" customHeight="1">
      <c r="A6223" s="6" t="s">
        <v>23</v>
      </c>
      <c r="B6223" s="6" t="s">
        <v>24</v>
      </c>
      <c r="C6223" s="6" t="s">
        <v>25</v>
      </c>
      <c r="D6223" s="6" t="s">
        <v>26</v>
      </c>
      <c r="E6223" s="6" t="s">
        <v>8</v>
      </c>
      <c r="G6223" s="6" t="s">
        <v>27</v>
      </c>
      <c r="H6223" s="7">
        <v>7073553.0</v>
      </c>
      <c r="I6223" s="8">
        <v>7076093.0</v>
      </c>
      <c r="J6223" t="s">
        <v>28</v>
      </c>
      <c r="K6223" t="s">
        <v>14582</v>
      </c>
      <c r="L6223" t="s">
        <v>14582</v>
      </c>
      <c r="N6223" t="s">
        <v>5637</v>
      </c>
      <c r="Q6223" t="s">
        <v>14583</v>
      </c>
      <c r="R6223">
        <v>2541.0</v>
      </c>
      <c r="S6223">
        <v>846.0</v>
      </c>
    </row>
    <row r="6224" ht="15.75" customHeight="1">
      <c r="A6224" s="6" t="s">
        <v>23</v>
      </c>
      <c r="B6224" s="6" t="s">
        <v>24</v>
      </c>
      <c r="C6224" s="6" t="s">
        <v>25</v>
      </c>
      <c r="D6224" s="6" t="s">
        <v>26</v>
      </c>
      <c r="E6224" s="6" t="s">
        <v>8</v>
      </c>
      <c r="G6224" s="6" t="s">
        <v>27</v>
      </c>
      <c r="H6224" s="7">
        <v>7076378.0</v>
      </c>
      <c r="I6224" s="8">
        <v>7076584.0</v>
      </c>
      <c r="J6224" t="s">
        <v>28</v>
      </c>
      <c r="K6224" t="s">
        <v>14584</v>
      </c>
      <c r="L6224" t="s">
        <v>14584</v>
      </c>
      <c r="N6224" t="s">
        <v>33</v>
      </c>
      <c r="Q6224" t="s">
        <v>14585</v>
      </c>
      <c r="R6224">
        <v>207.0</v>
      </c>
      <c r="S6224">
        <v>68.0</v>
      </c>
    </row>
    <row r="6225" ht="15.75" customHeight="1">
      <c r="A6225" s="6" t="s">
        <v>23</v>
      </c>
      <c r="B6225" s="6" t="s">
        <v>24</v>
      </c>
      <c r="C6225" s="6" t="s">
        <v>25</v>
      </c>
      <c r="D6225" s="6" t="s">
        <v>26</v>
      </c>
      <c r="E6225" s="6" t="s">
        <v>8</v>
      </c>
      <c r="G6225" s="6" t="s">
        <v>27</v>
      </c>
      <c r="H6225" s="7">
        <v>7077025.0</v>
      </c>
      <c r="I6225" s="8">
        <v>7077657.0</v>
      </c>
      <c r="J6225" t="s">
        <v>28</v>
      </c>
      <c r="K6225" t="s">
        <v>14586</v>
      </c>
      <c r="L6225" t="s">
        <v>14586</v>
      </c>
      <c r="N6225" t="s">
        <v>33</v>
      </c>
      <c r="Q6225" t="s">
        <v>14587</v>
      </c>
      <c r="R6225">
        <v>633.0</v>
      </c>
      <c r="S6225">
        <v>210.0</v>
      </c>
    </row>
    <row r="6226" ht="15.75" customHeight="1">
      <c r="A6226" s="6" t="s">
        <v>23</v>
      </c>
      <c r="B6226" s="6" t="s">
        <v>24</v>
      </c>
      <c r="C6226" s="6" t="s">
        <v>25</v>
      </c>
      <c r="D6226" s="6" t="s">
        <v>26</v>
      </c>
      <c r="E6226" s="6" t="s">
        <v>8</v>
      </c>
      <c r="G6226" s="6" t="s">
        <v>27</v>
      </c>
      <c r="H6226" s="7">
        <v>7077830.0</v>
      </c>
      <c r="I6226" s="8">
        <v>7078213.0</v>
      </c>
      <c r="J6226" t="s">
        <v>28</v>
      </c>
      <c r="K6226" t="s">
        <v>14588</v>
      </c>
      <c r="L6226" t="s">
        <v>14588</v>
      </c>
      <c r="N6226" t="s">
        <v>33</v>
      </c>
      <c r="Q6226" t="s">
        <v>14589</v>
      </c>
      <c r="R6226">
        <v>384.0</v>
      </c>
      <c r="S6226">
        <v>127.0</v>
      </c>
    </row>
    <row r="6227" ht="15.75" customHeight="1">
      <c r="A6227" s="6" t="s">
        <v>23</v>
      </c>
      <c r="B6227" s="6" t="s">
        <v>24</v>
      </c>
      <c r="C6227" s="6" t="s">
        <v>25</v>
      </c>
      <c r="D6227" s="6" t="s">
        <v>26</v>
      </c>
      <c r="E6227" s="6" t="s">
        <v>8</v>
      </c>
      <c r="G6227" s="6" t="s">
        <v>27</v>
      </c>
      <c r="H6227" s="7">
        <v>7078329.0</v>
      </c>
      <c r="I6227" s="8">
        <v>7079690.0</v>
      </c>
      <c r="J6227" t="s">
        <v>37</v>
      </c>
      <c r="K6227" t="s">
        <v>14590</v>
      </c>
      <c r="L6227" t="s">
        <v>14590</v>
      </c>
      <c r="N6227" t="s">
        <v>1962</v>
      </c>
      <c r="Q6227" t="s">
        <v>14591</v>
      </c>
      <c r="R6227">
        <v>1362.0</v>
      </c>
      <c r="S6227">
        <v>453.0</v>
      </c>
    </row>
    <row r="6228" ht="15.75" customHeight="1">
      <c r="A6228" s="6" t="s">
        <v>23</v>
      </c>
      <c r="B6228" s="6" t="s">
        <v>24</v>
      </c>
      <c r="C6228" s="6" t="s">
        <v>25</v>
      </c>
      <c r="D6228" s="6" t="s">
        <v>26</v>
      </c>
      <c r="E6228" s="6" t="s">
        <v>8</v>
      </c>
      <c r="G6228" s="6" t="s">
        <v>27</v>
      </c>
      <c r="H6228" s="7">
        <v>7079784.0</v>
      </c>
      <c r="I6228" s="8">
        <v>7083167.0</v>
      </c>
      <c r="J6228" t="s">
        <v>37</v>
      </c>
      <c r="K6228" t="s">
        <v>14592</v>
      </c>
      <c r="L6228" t="s">
        <v>14592</v>
      </c>
      <c r="N6228" t="s">
        <v>33</v>
      </c>
      <c r="Q6228" t="s">
        <v>14593</v>
      </c>
      <c r="R6228">
        <v>3384.0</v>
      </c>
      <c r="S6228">
        <v>1127.0</v>
      </c>
    </row>
    <row r="6229" ht="15.75" customHeight="1">
      <c r="A6229" s="6" t="s">
        <v>23</v>
      </c>
      <c r="B6229" s="6" t="s">
        <v>24</v>
      </c>
      <c r="C6229" s="6" t="s">
        <v>25</v>
      </c>
      <c r="D6229" s="6" t="s">
        <v>26</v>
      </c>
      <c r="E6229" s="6" t="s">
        <v>8</v>
      </c>
      <c r="G6229" s="6" t="s">
        <v>27</v>
      </c>
      <c r="H6229" s="7">
        <v>7083351.0</v>
      </c>
      <c r="I6229" s="8">
        <v>7085573.0</v>
      </c>
      <c r="J6229" t="s">
        <v>37</v>
      </c>
      <c r="K6229" t="s">
        <v>14594</v>
      </c>
      <c r="L6229" t="s">
        <v>14594</v>
      </c>
      <c r="N6229" t="s">
        <v>2740</v>
      </c>
      <c r="Q6229" t="s">
        <v>14595</v>
      </c>
      <c r="R6229">
        <v>2223.0</v>
      </c>
      <c r="S6229">
        <v>740.0</v>
      </c>
    </row>
    <row r="6230" ht="15.75" customHeight="1">
      <c r="A6230" s="6" t="s">
        <v>23</v>
      </c>
      <c r="B6230" s="6" t="s">
        <v>24</v>
      </c>
      <c r="C6230" s="6" t="s">
        <v>25</v>
      </c>
      <c r="D6230" s="6" t="s">
        <v>26</v>
      </c>
      <c r="E6230" s="6" t="s">
        <v>8</v>
      </c>
      <c r="G6230" s="6" t="s">
        <v>27</v>
      </c>
      <c r="H6230" s="7">
        <v>7085714.0</v>
      </c>
      <c r="I6230" s="8">
        <v>7087396.0</v>
      </c>
      <c r="J6230" t="s">
        <v>37</v>
      </c>
      <c r="K6230" t="s">
        <v>14596</v>
      </c>
      <c r="L6230" t="s">
        <v>14596</v>
      </c>
      <c r="N6230" t="s">
        <v>14597</v>
      </c>
      <c r="O6230" t="s">
        <v>14598</v>
      </c>
      <c r="Q6230" t="s">
        <v>14599</v>
      </c>
      <c r="R6230">
        <v>1683.0</v>
      </c>
      <c r="S6230">
        <v>560.0</v>
      </c>
    </row>
    <row r="6231" ht="15.75" customHeight="1">
      <c r="A6231" s="6" t="s">
        <v>23</v>
      </c>
      <c r="B6231" s="6" t="s">
        <v>24</v>
      </c>
      <c r="C6231" s="6" t="s">
        <v>25</v>
      </c>
      <c r="D6231" s="6" t="s">
        <v>26</v>
      </c>
      <c r="E6231" s="6" t="s">
        <v>8</v>
      </c>
      <c r="G6231" s="6" t="s">
        <v>27</v>
      </c>
      <c r="H6231" s="7">
        <v>7087403.0</v>
      </c>
      <c r="I6231" s="8">
        <v>7089100.0</v>
      </c>
      <c r="J6231" t="s">
        <v>37</v>
      </c>
      <c r="K6231" t="s">
        <v>14600</v>
      </c>
      <c r="L6231" t="s">
        <v>14600</v>
      </c>
      <c r="N6231" t="s">
        <v>14597</v>
      </c>
      <c r="O6231" t="s">
        <v>14598</v>
      </c>
      <c r="Q6231" t="s">
        <v>14601</v>
      </c>
      <c r="R6231">
        <v>1698.0</v>
      </c>
      <c r="S6231">
        <v>565.0</v>
      </c>
    </row>
    <row r="6232" ht="15.75" customHeight="1">
      <c r="A6232" s="6" t="s">
        <v>23</v>
      </c>
      <c r="B6232" s="6" t="s">
        <v>24</v>
      </c>
      <c r="C6232" s="6" t="s">
        <v>25</v>
      </c>
      <c r="D6232" s="6" t="s">
        <v>26</v>
      </c>
      <c r="E6232" s="6" t="s">
        <v>8</v>
      </c>
      <c r="G6232" s="6" t="s">
        <v>27</v>
      </c>
      <c r="H6232" s="7">
        <v>7089135.0</v>
      </c>
      <c r="I6232" s="8">
        <v>7090787.0</v>
      </c>
      <c r="J6232" t="s">
        <v>37</v>
      </c>
      <c r="K6232" t="s">
        <v>14602</v>
      </c>
      <c r="L6232" t="s">
        <v>14602</v>
      </c>
      <c r="N6232" t="s">
        <v>14603</v>
      </c>
      <c r="Q6232" t="s">
        <v>14604</v>
      </c>
      <c r="R6232">
        <v>1653.0</v>
      </c>
      <c r="S6232">
        <v>550.0</v>
      </c>
    </row>
    <row r="6233" ht="15.75" customHeight="1">
      <c r="A6233" s="6" t="s">
        <v>23</v>
      </c>
      <c r="B6233" s="6" t="s">
        <v>24</v>
      </c>
      <c r="C6233" s="6" t="s">
        <v>25</v>
      </c>
      <c r="D6233" s="6" t="s">
        <v>26</v>
      </c>
      <c r="E6233" s="6" t="s">
        <v>8</v>
      </c>
      <c r="G6233" s="6" t="s">
        <v>27</v>
      </c>
      <c r="H6233" s="7">
        <v>7090875.0</v>
      </c>
      <c r="I6233" s="8">
        <v>7091237.0</v>
      </c>
      <c r="J6233" t="s">
        <v>28</v>
      </c>
      <c r="K6233" t="s">
        <v>14605</v>
      </c>
      <c r="L6233" t="s">
        <v>14605</v>
      </c>
      <c r="N6233" t="s">
        <v>33</v>
      </c>
      <c r="Q6233" t="s">
        <v>14606</v>
      </c>
      <c r="R6233">
        <v>363.0</v>
      </c>
      <c r="S6233">
        <v>120.0</v>
      </c>
    </row>
    <row r="6234" ht="15.75" customHeight="1">
      <c r="A6234" s="6" t="s">
        <v>23</v>
      </c>
      <c r="B6234" s="6" t="s">
        <v>24</v>
      </c>
      <c r="C6234" s="6" t="s">
        <v>25</v>
      </c>
      <c r="D6234" s="6" t="s">
        <v>26</v>
      </c>
      <c r="E6234" s="6" t="s">
        <v>8</v>
      </c>
      <c r="G6234" s="6" t="s">
        <v>27</v>
      </c>
      <c r="H6234" s="7">
        <v>7091358.0</v>
      </c>
      <c r="I6234" s="8">
        <v>7092044.0</v>
      </c>
      <c r="J6234" t="s">
        <v>28</v>
      </c>
      <c r="K6234" t="s">
        <v>14607</v>
      </c>
      <c r="L6234" t="s">
        <v>14607</v>
      </c>
      <c r="N6234" t="s">
        <v>296</v>
      </c>
      <c r="Q6234" t="s">
        <v>14608</v>
      </c>
      <c r="R6234">
        <v>687.0</v>
      </c>
      <c r="S6234">
        <v>228.0</v>
      </c>
    </row>
    <row r="6235" ht="15.75" customHeight="1">
      <c r="A6235" s="6" t="s">
        <v>23</v>
      </c>
      <c r="B6235" s="6" t="s">
        <v>24</v>
      </c>
      <c r="C6235" s="6" t="s">
        <v>25</v>
      </c>
      <c r="D6235" s="6" t="s">
        <v>26</v>
      </c>
      <c r="E6235" s="6" t="s">
        <v>8</v>
      </c>
      <c r="G6235" s="6" t="s">
        <v>27</v>
      </c>
      <c r="H6235" s="7">
        <v>7092035.0</v>
      </c>
      <c r="I6235" s="8">
        <v>7093192.0</v>
      </c>
      <c r="J6235" t="s">
        <v>28</v>
      </c>
      <c r="K6235" t="s">
        <v>14609</v>
      </c>
      <c r="L6235" t="s">
        <v>14609</v>
      </c>
      <c r="N6235" t="s">
        <v>1378</v>
      </c>
      <c r="Q6235" t="s">
        <v>14610</v>
      </c>
      <c r="R6235">
        <v>1158.0</v>
      </c>
      <c r="S6235">
        <v>385.0</v>
      </c>
    </row>
    <row r="6236" ht="15.75" customHeight="1">
      <c r="A6236" s="6" t="s">
        <v>23</v>
      </c>
      <c r="B6236" s="6" t="s">
        <v>24</v>
      </c>
      <c r="C6236" s="6" t="s">
        <v>25</v>
      </c>
      <c r="D6236" s="6" t="s">
        <v>26</v>
      </c>
      <c r="E6236" s="6" t="s">
        <v>8</v>
      </c>
      <c r="G6236" s="6" t="s">
        <v>27</v>
      </c>
      <c r="H6236" s="7">
        <v>7093308.0</v>
      </c>
      <c r="I6236" s="8">
        <v>7094618.0</v>
      </c>
      <c r="J6236" t="s">
        <v>37</v>
      </c>
      <c r="K6236" t="s">
        <v>14611</v>
      </c>
      <c r="L6236" t="s">
        <v>14611</v>
      </c>
      <c r="N6236" t="s">
        <v>2448</v>
      </c>
      <c r="Q6236" t="s">
        <v>14612</v>
      </c>
      <c r="R6236">
        <v>1311.0</v>
      </c>
      <c r="S6236">
        <v>436.0</v>
      </c>
    </row>
    <row r="6237" ht="15.75" customHeight="1">
      <c r="A6237" s="6" t="s">
        <v>23</v>
      </c>
      <c r="B6237" s="6" t="s">
        <v>24</v>
      </c>
      <c r="C6237" s="6" t="s">
        <v>25</v>
      </c>
      <c r="D6237" s="6" t="s">
        <v>26</v>
      </c>
      <c r="E6237" s="6" t="s">
        <v>8</v>
      </c>
      <c r="G6237" s="6" t="s">
        <v>27</v>
      </c>
      <c r="H6237" s="7">
        <v>7094732.0</v>
      </c>
      <c r="I6237" s="8">
        <v>7095571.0</v>
      </c>
      <c r="J6237" t="s">
        <v>37</v>
      </c>
      <c r="K6237" t="s">
        <v>14613</v>
      </c>
      <c r="L6237" t="s">
        <v>14613</v>
      </c>
      <c r="N6237" t="s">
        <v>6315</v>
      </c>
      <c r="Q6237" t="s">
        <v>14614</v>
      </c>
      <c r="R6237">
        <v>840.0</v>
      </c>
      <c r="S6237">
        <v>279.0</v>
      </c>
    </row>
    <row r="6238" ht="15.75" customHeight="1">
      <c r="A6238" s="6" t="s">
        <v>23</v>
      </c>
      <c r="B6238" s="6" t="s">
        <v>24</v>
      </c>
      <c r="C6238" s="6" t="s">
        <v>25</v>
      </c>
      <c r="D6238" s="6" t="s">
        <v>26</v>
      </c>
      <c r="E6238" s="6" t="s">
        <v>8</v>
      </c>
      <c r="G6238" s="6" t="s">
        <v>27</v>
      </c>
      <c r="H6238" s="7">
        <v>7095609.0</v>
      </c>
      <c r="I6238" s="8">
        <v>7096259.0</v>
      </c>
      <c r="J6238" t="s">
        <v>28</v>
      </c>
      <c r="K6238" t="s">
        <v>14615</v>
      </c>
      <c r="L6238" t="s">
        <v>14615</v>
      </c>
      <c r="N6238" t="s">
        <v>781</v>
      </c>
      <c r="Q6238" t="s">
        <v>14616</v>
      </c>
      <c r="R6238">
        <v>651.0</v>
      </c>
      <c r="S6238">
        <v>216.0</v>
      </c>
    </row>
    <row r="6239" ht="15.75" customHeight="1">
      <c r="A6239" s="6" t="s">
        <v>23</v>
      </c>
      <c r="B6239" s="6" t="s">
        <v>24</v>
      </c>
      <c r="C6239" s="6" t="s">
        <v>25</v>
      </c>
      <c r="D6239" s="6" t="s">
        <v>26</v>
      </c>
      <c r="E6239" s="6" t="s">
        <v>8</v>
      </c>
      <c r="G6239" s="6" t="s">
        <v>27</v>
      </c>
      <c r="H6239" s="7">
        <v>7096448.0</v>
      </c>
      <c r="I6239" s="8">
        <v>7097212.0</v>
      </c>
      <c r="J6239" t="s">
        <v>37</v>
      </c>
      <c r="K6239" t="s">
        <v>14617</v>
      </c>
      <c r="L6239" t="s">
        <v>14617</v>
      </c>
      <c r="N6239" t="s">
        <v>209</v>
      </c>
      <c r="Q6239" t="s">
        <v>14618</v>
      </c>
      <c r="R6239">
        <v>765.0</v>
      </c>
      <c r="S6239">
        <v>254.0</v>
      </c>
    </row>
    <row r="6240" ht="15.75" customHeight="1">
      <c r="A6240" s="6" t="s">
        <v>23</v>
      </c>
      <c r="B6240" s="6" t="s">
        <v>24</v>
      </c>
      <c r="C6240" s="6" t="s">
        <v>25</v>
      </c>
      <c r="D6240" s="6" t="s">
        <v>26</v>
      </c>
      <c r="E6240" s="6" t="s">
        <v>8</v>
      </c>
      <c r="G6240" s="6" t="s">
        <v>27</v>
      </c>
      <c r="H6240" s="7">
        <v>7097807.0</v>
      </c>
      <c r="I6240" s="8">
        <v>7098655.0</v>
      </c>
      <c r="J6240" t="s">
        <v>37</v>
      </c>
      <c r="K6240" t="s">
        <v>14619</v>
      </c>
      <c r="L6240" t="s">
        <v>14619</v>
      </c>
      <c r="N6240" t="s">
        <v>4059</v>
      </c>
      <c r="Q6240" t="s">
        <v>14620</v>
      </c>
      <c r="R6240">
        <v>849.0</v>
      </c>
      <c r="S6240">
        <v>282.0</v>
      </c>
    </row>
    <row r="6241" ht="15.75" customHeight="1">
      <c r="A6241" s="6" t="s">
        <v>23</v>
      </c>
      <c r="B6241" s="6" t="s">
        <v>24</v>
      </c>
      <c r="C6241" s="6" t="s">
        <v>25</v>
      </c>
      <c r="D6241" s="6" t="s">
        <v>26</v>
      </c>
      <c r="E6241" s="6" t="s">
        <v>8</v>
      </c>
      <c r="G6241" s="6" t="s">
        <v>27</v>
      </c>
      <c r="H6241" s="7">
        <v>7098714.0</v>
      </c>
      <c r="I6241" s="8">
        <v>7099040.0</v>
      </c>
      <c r="J6241" t="s">
        <v>28</v>
      </c>
      <c r="K6241" t="s">
        <v>14621</v>
      </c>
      <c r="L6241" t="s">
        <v>14621</v>
      </c>
      <c r="N6241" t="s">
        <v>33</v>
      </c>
      <c r="Q6241" t="s">
        <v>14622</v>
      </c>
      <c r="R6241">
        <v>327.0</v>
      </c>
      <c r="S6241">
        <v>108.0</v>
      </c>
    </row>
    <row r="6242" ht="15.75" customHeight="1">
      <c r="A6242" s="6" t="s">
        <v>23</v>
      </c>
      <c r="B6242" s="6" t="s">
        <v>24</v>
      </c>
      <c r="C6242" s="6" t="s">
        <v>25</v>
      </c>
      <c r="D6242" s="6" t="s">
        <v>26</v>
      </c>
      <c r="E6242" s="6" t="s">
        <v>8</v>
      </c>
      <c r="G6242" s="6" t="s">
        <v>27</v>
      </c>
      <c r="H6242" s="7">
        <v>7099181.0</v>
      </c>
      <c r="I6242" s="8">
        <v>7099570.0</v>
      </c>
      <c r="J6242" t="s">
        <v>28</v>
      </c>
      <c r="K6242" t="s">
        <v>14623</v>
      </c>
      <c r="L6242" t="s">
        <v>14623</v>
      </c>
      <c r="N6242" t="s">
        <v>14624</v>
      </c>
      <c r="Q6242" t="s">
        <v>14625</v>
      </c>
      <c r="R6242">
        <v>390.0</v>
      </c>
      <c r="S6242">
        <v>129.0</v>
      </c>
    </row>
    <row r="6243" ht="15.75" customHeight="1">
      <c r="A6243" s="6" t="s">
        <v>23</v>
      </c>
      <c r="B6243" s="6" t="s">
        <v>24</v>
      </c>
      <c r="C6243" s="6" t="s">
        <v>25</v>
      </c>
      <c r="D6243" s="6" t="s">
        <v>26</v>
      </c>
      <c r="E6243" s="6" t="s">
        <v>8</v>
      </c>
      <c r="G6243" s="6" t="s">
        <v>27</v>
      </c>
      <c r="H6243" s="7">
        <v>7099629.0</v>
      </c>
      <c r="I6243" s="8">
        <v>7100516.0</v>
      </c>
      <c r="J6243" t="s">
        <v>28</v>
      </c>
      <c r="K6243" t="s">
        <v>14626</v>
      </c>
      <c r="L6243" t="s">
        <v>14626</v>
      </c>
      <c r="N6243" t="s">
        <v>33</v>
      </c>
      <c r="Q6243" t="s">
        <v>14627</v>
      </c>
      <c r="R6243">
        <v>888.0</v>
      </c>
      <c r="S6243">
        <v>295.0</v>
      </c>
    </row>
    <row r="6244" ht="15.75" customHeight="1">
      <c r="A6244" s="6" t="s">
        <v>23</v>
      </c>
      <c r="B6244" s="6" t="s">
        <v>24</v>
      </c>
      <c r="C6244" s="6" t="s">
        <v>25</v>
      </c>
      <c r="D6244" s="6" t="s">
        <v>26</v>
      </c>
      <c r="E6244" s="6" t="s">
        <v>8</v>
      </c>
      <c r="G6244" s="6" t="s">
        <v>27</v>
      </c>
      <c r="H6244" s="7">
        <v>7101435.0</v>
      </c>
      <c r="I6244" s="8">
        <v>7102076.0</v>
      </c>
      <c r="J6244" t="s">
        <v>37</v>
      </c>
      <c r="K6244" t="s">
        <v>14628</v>
      </c>
      <c r="L6244" t="s">
        <v>14628</v>
      </c>
      <c r="N6244" t="s">
        <v>1878</v>
      </c>
      <c r="Q6244" t="s">
        <v>14629</v>
      </c>
      <c r="R6244">
        <v>642.0</v>
      </c>
      <c r="S6244">
        <v>213.0</v>
      </c>
    </row>
    <row r="6245" ht="15.75" customHeight="1">
      <c r="A6245" s="6" t="s">
        <v>23</v>
      </c>
      <c r="B6245" s="6" t="s">
        <v>24</v>
      </c>
      <c r="C6245" s="6" t="s">
        <v>25</v>
      </c>
      <c r="D6245" s="6" t="s">
        <v>26</v>
      </c>
      <c r="E6245" s="6" t="s">
        <v>8</v>
      </c>
      <c r="G6245" s="6" t="s">
        <v>27</v>
      </c>
      <c r="H6245" s="7">
        <v>7102334.0</v>
      </c>
      <c r="I6245" s="8">
        <v>7102801.0</v>
      </c>
      <c r="J6245" t="s">
        <v>28</v>
      </c>
      <c r="K6245" t="s">
        <v>14630</v>
      </c>
      <c r="L6245" t="s">
        <v>14630</v>
      </c>
      <c r="N6245" t="s">
        <v>33</v>
      </c>
      <c r="Q6245" t="s">
        <v>14631</v>
      </c>
      <c r="R6245">
        <v>468.0</v>
      </c>
      <c r="S6245">
        <v>155.0</v>
      </c>
    </row>
    <row r="6246" ht="15.75" customHeight="1">
      <c r="A6246" s="6" t="s">
        <v>23</v>
      </c>
      <c r="B6246" s="6" t="s">
        <v>24</v>
      </c>
      <c r="C6246" s="6" t="s">
        <v>25</v>
      </c>
      <c r="D6246" s="6" t="s">
        <v>26</v>
      </c>
      <c r="E6246" s="6" t="s">
        <v>8</v>
      </c>
      <c r="G6246" s="6" t="s">
        <v>27</v>
      </c>
      <c r="H6246" s="7">
        <v>7102894.0</v>
      </c>
      <c r="I6246" s="8">
        <v>7103430.0</v>
      </c>
      <c r="J6246" t="s">
        <v>37</v>
      </c>
      <c r="K6246" t="s">
        <v>14632</v>
      </c>
      <c r="L6246" t="s">
        <v>14632</v>
      </c>
      <c r="N6246" t="s">
        <v>33</v>
      </c>
      <c r="Q6246" t="s">
        <v>14633</v>
      </c>
      <c r="R6246">
        <v>537.0</v>
      </c>
      <c r="S6246">
        <v>178.0</v>
      </c>
    </row>
    <row r="6247" ht="15.75" customHeight="1">
      <c r="A6247" s="6" t="s">
        <v>23</v>
      </c>
      <c r="B6247" s="6" t="s">
        <v>24</v>
      </c>
      <c r="C6247" s="6" t="s">
        <v>25</v>
      </c>
      <c r="D6247" s="6" t="s">
        <v>26</v>
      </c>
      <c r="E6247" s="6" t="s">
        <v>8</v>
      </c>
      <c r="G6247" s="6" t="s">
        <v>27</v>
      </c>
      <c r="H6247" s="7">
        <v>7103837.0</v>
      </c>
      <c r="I6247" s="8">
        <v>7106170.0</v>
      </c>
      <c r="J6247" t="s">
        <v>37</v>
      </c>
      <c r="K6247" t="s">
        <v>14634</v>
      </c>
      <c r="L6247" t="s">
        <v>14634</v>
      </c>
      <c r="N6247" t="s">
        <v>1416</v>
      </c>
      <c r="Q6247" t="s">
        <v>14635</v>
      </c>
      <c r="R6247">
        <v>2334.0</v>
      </c>
      <c r="S6247">
        <v>777.0</v>
      </c>
    </row>
    <row r="6248" ht="15.75" customHeight="1">
      <c r="A6248" s="6" t="s">
        <v>23</v>
      </c>
      <c r="B6248" s="6" t="s">
        <v>24</v>
      </c>
      <c r="C6248" s="6" t="s">
        <v>25</v>
      </c>
      <c r="D6248" s="6" t="s">
        <v>26</v>
      </c>
      <c r="E6248" s="6" t="s">
        <v>8</v>
      </c>
      <c r="G6248" s="6" t="s">
        <v>27</v>
      </c>
      <c r="H6248" s="7">
        <v>7106197.0</v>
      </c>
      <c r="I6248" s="8">
        <v>7107474.0</v>
      </c>
      <c r="J6248" t="s">
        <v>37</v>
      </c>
      <c r="K6248" t="s">
        <v>14636</v>
      </c>
      <c r="L6248" t="s">
        <v>14636</v>
      </c>
      <c r="N6248" t="s">
        <v>33</v>
      </c>
      <c r="Q6248" t="s">
        <v>14637</v>
      </c>
      <c r="R6248">
        <v>1278.0</v>
      </c>
      <c r="S6248">
        <v>425.0</v>
      </c>
    </row>
    <row r="6249" ht="15.75" customHeight="1">
      <c r="A6249" s="6" t="s">
        <v>23</v>
      </c>
      <c r="B6249" s="6" t="s">
        <v>24</v>
      </c>
      <c r="C6249" s="6" t="s">
        <v>25</v>
      </c>
      <c r="D6249" s="6" t="s">
        <v>26</v>
      </c>
      <c r="E6249" s="6" t="s">
        <v>8</v>
      </c>
      <c r="G6249" s="6" t="s">
        <v>27</v>
      </c>
      <c r="H6249" s="7">
        <v>7107500.0</v>
      </c>
      <c r="I6249" s="8">
        <v>7108270.0</v>
      </c>
      <c r="J6249" t="s">
        <v>28</v>
      </c>
      <c r="K6249" t="s">
        <v>14638</v>
      </c>
      <c r="L6249" t="s">
        <v>14638</v>
      </c>
      <c r="N6249" t="s">
        <v>3678</v>
      </c>
      <c r="Q6249" t="s">
        <v>14639</v>
      </c>
      <c r="R6249">
        <v>771.0</v>
      </c>
      <c r="S6249">
        <v>256.0</v>
      </c>
    </row>
    <row r="6250" ht="15.75" customHeight="1">
      <c r="A6250" s="6" t="s">
        <v>23</v>
      </c>
      <c r="B6250" s="6" t="s">
        <v>24</v>
      </c>
      <c r="C6250" s="6" t="s">
        <v>25</v>
      </c>
      <c r="D6250" s="6" t="s">
        <v>26</v>
      </c>
      <c r="E6250" s="6" t="s">
        <v>8</v>
      </c>
      <c r="G6250" s="6" t="s">
        <v>27</v>
      </c>
      <c r="H6250" s="7">
        <v>7108398.0</v>
      </c>
      <c r="I6250" s="8">
        <v>7110044.0</v>
      </c>
      <c r="J6250" t="s">
        <v>37</v>
      </c>
      <c r="K6250" t="s">
        <v>14640</v>
      </c>
      <c r="L6250" t="s">
        <v>14640</v>
      </c>
      <c r="N6250" t="s">
        <v>14641</v>
      </c>
      <c r="O6250" t="s">
        <v>14642</v>
      </c>
      <c r="Q6250" t="s">
        <v>14643</v>
      </c>
      <c r="R6250">
        <v>1647.0</v>
      </c>
      <c r="S6250">
        <v>548.0</v>
      </c>
    </row>
    <row r="6251" ht="15.75" customHeight="1">
      <c r="A6251" s="6" t="s">
        <v>23</v>
      </c>
      <c r="B6251" s="6" t="s">
        <v>24</v>
      </c>
      <c r="C6251" s="6" t="s">
        <v>25</v>
      </c>
      <c r="D6251" s="6" t="s">
        <v>26</v>
      </c>
      <c r="E6251" s="6" t="s">
        <v>8</v>
      </c>
      <c r="G6251" s="6" t="s">
        <v>27</v>
      </c>
      <c r="H6251" s="7">
        <v>7110147.0</v>
      </c>
      <c r="I6251" s="8">
        <v>7110533.0</v>
      </c>
      <c r="J6251" t="s">
        <v>37</v>
      </c>
      <c r="K6251" t="s">
        <v>14644</v>
      </c>
      <c r="L6251" t="s">
        <v>14644</v>
      </c>
      <c r="N6251" t="s">
        <v>7026</v>
      </c>
      <c r="Q6251" t="s">
        <v>14645</v>
      </c>
      <c r="R6251">
        <v>387.0</v>
      </c>
      <c r="S6251">
        <v>128.0</v>
      </c>
    </row>
    <row r="6252" ht="15.75" customHeight="1">
      <c r="A6252" s="6" t="s">
        <v>23</v>
      </c>
      <c r="B6252" s="6" t="s">
        <v>113</v>
      </c>
      <c r="C6252" s="6" t="s">
        <v>25</v>
      </c>
      <c r="D6252" s="6" t="s">
        <v>26</v>
      </c>
      <c r="E6252" s="6" t="s">
        <v>8</v>
      </c>
      <c r="G6252" s="6" t="s">
        <v>27</v>
      </c>
      <c r="H6252" s="7">
        <v>7110720.0</v>
      </c>
      <c r="I6252" s="8">
        <v>7111959.0</v>
      </c>
      <c r="J6252" t="s">
        <v>37</v>
      </c>
      <c r="N6252" t="s">
        <v>14646</v>
      </c>
      <c r="Q6252" t="s">
        <v>14647</v>
      </c>
      <c r="R6252">
        <v>1240.0</v>
      </c>
      <c r="T6252" t="s">
        <v>129</v>
      </c>
    </row>
    <row r="6253" ht="15.75" customHeight="1">
      <c r="A6253" s="6" t="s">
        <v>23</v>
      </c>
      <c r="B6253" s="6" t="s">
        <v>24</v>
      </c>
      <c r="C6253" s="6" t="s">
        <v>25</v>
      </c>
      <c r="D6253" s="6" t="s">
        <v>26</v>
      </c>
      <c r="E6253" s="6" t="s">
        <v>8</v>
      </c>
      <c r="G6253" s="6" t="s">
        <v>27</v>
      </c>
      <c r="H6253" s="7">
        <v>7112001.0</v>
      </c>
      <c r="I6253" s="8">
        <v>7112999.0</v>
      </c>
      <c r="J6253" t="s">
        <v>28</v>
      </c>
      <c r="K6253" t="s">
        <v>14648</v>
      </c>
      <c r="L6253" t="s">
        <v>14648</v>
      </c>
      <c r="N6253" t="s">
        <v>1769</v>
      </c>
      <c r="Q6253" t="s">
        <v>14649</v>
      </c>
      <c r="R6253">
        <v>999.0</v>
      </c>
      <c r="S6253">
        <v>332.0</v>
      </c>
    </row>
    <row r="6254" ht="15.75" customHeight="1">
      <c r="A6254" s="6" t="s">
        <v>23</v>
      </c>
      <c r="B6254" s="6" t="s">
        <v>24</v>
      </c>
      <c r="C6254" s="6" t="s">
        <v>25</v>
      </c>
      <c r="D6254" s="6" t="s">
        <v>26</v>
      </c>
      <c r="E6254" s="6" t="s">
        <v>8</v>
      </c>
      <c r="G6254" s="6" t="s">
        <v>27</v>
      </c>
      <c r="H6254" s="7">
        <v>7113056.0</v>
      </c>
      <c r="I6254" s="8">
        <v>7114330.0</v>
      </c>
      <c r="J6254" t="s">
        <v>37</v>
      </c>
      <c r="K6254" t="s">
        <v>14650</v>
      </c>
      <c r="L6254" t="s">
        <v>14650</v>
      </c>
      <c r="N6254" t="s">
        <v>174</v>
      </c>
      <c r="Q6254" t="s">
        <v>14651</v>
      </c>
      <c r="R6254">
        <v>1275.0</v>
      </c>
      <c r="S6254">
        <v>424.0</v>
      </c>
    </row>
    <row r="6255" ht="15.75" customHeight="1">
      <c r="A6255" s="6" t="s">
        <v>23</v>
      </c>
      <c r="B6255" s="6" t="s">
        <v>24</v>
      </c>
      <c r="C6255" s="6" t="s">
        <v>25</v>
      </c>
      <c r="D6255" s="6" t="s">
        <v>26</v>
      </c>
      <c r="E6255" s="6" t="s">
        <v>8</v>
      </c>
      <c r="G6255" s="6" t="s">
        <v>27</v>
      </c>
      <c r="H6255" s="7">
        <v>7114276.0</v>
      </c>
      <c r="I6255" s="8">
        <v>7114701.0</v>
      </c>
      <c r="J6255" t="s">
        <v>28</v>
      </c>
      <c r="K6255" t="s">
        <v>14652</v>
      </c>
      <c r="L6255" t="s">
        <v>14652</v>
      </c>
      <c r="N6255" t="s">
        <v>33</v>
      </c>
      <c r="Q6255" t="s">
        <v>14653</v>
      </c>
      <c r="R6255">
        <v>426.0</v>
      </c>
      <c r="S6255">
        <v>141.0</v>
      </c>
    </row>
    <row r="6256" ht="15.75" customHeight="1">
      <c r="A6256" s="6" t="s">
        <v>23</v>
      </c>
      <c r="B6256" s="6" t="s">
        <v>24</v>
      </c>
      <c r="C6256" s="6" t="s">
        <v>25</v>
      </c>
      <c r="D6256" s="6" t="s">
        <v>26</v>
      </c>
      <c r="E6256" s="6" t="s">
        <v>8</v>
      </c>
      <c r="G6256" s="6" t="s">
        <v>27</v>
      </c>
      <c r="H6256" s="7">
        <v>7114896.0</v>
      </c>
      <c r="I6256" s="8">
        <v>7116278.0</v>
      </c>
      <c r="J6256" t="s">
        <v>28</v>
      </c>
      <c r="K6256" t="s">
        <v>14654</v>
      </c>
      <c r="L6256" t="s">
        <v>14654</v>
      </c>
      <c r="N6256" t="s">
        <v>14655</v>
      </c>
      <c r="Q6256" t="s">
        <v>14656</v>
      </c>
      <c r="R6256">
        <v>1383.0</v>
      </c>
      <c r="S6256">
        <v>460.0</v>
      </c>
    </row>
    <row r="6257" ht="15.75" customHeight="1">
      <c r="A6257" s="6" t="s">
        <v>23</v>
      </c>
      <c r="B6257" s="6" t="s">
        <v>24</v>
      </c>
      <c r="C6257" s="6" t="s">
        <v>25</v>
      </c>
      <c r="D6257" s="6" t="s">
        <v>26</v>
      </c>
      <c r="E6257" s="6" t="s">
        <v>8</v>
      </c>
      <c r="G6257" s="6" t="s">
        <v>27</v>
      </c>
      <c r="H6257" s="7">
        <v>7116239.0</v>
      </c>
      <c r="I6257" s="8">
        <v>7117645.0</v>
      </c>
      <c r="J6257" t="s">
        <v>28</v>
      </c>
      <c r="K6257" t="s">
        <v>14657</v>
      </c>
      <c r="L6257" t="s">
        <v>14657</v>
      </c>
      <c r="N6257" t="s">
        <v>14658</v>
      </c>
      <c r="Q6257" t="s">
        <v>14659</v>
      </c>
      <c r="R6257">
        <v>1407.0</v>
      </c>
      <c r="S6257">
        <v>468.0</v>
      </c>
    </row>
    <row r="6258" ht="15.75" customHeight="1">
      <c r="A6258" s="6" t="s">
        <v>23</v>
      </c>
      <c r="B6258" s="6" t="s">
        <v>24</v>
      </c>
      <c r="C6258" s="6" t="s">
        <v>25</v>
      </c>
      <c r="D6258" s="6" t="s">
        <v>26</v>
      </c>
      <c r="E6258" s="6" t="s">
        <v>8</v>
      </c>
      <c r="G6258" s="6" t="s">
        <v>27</v>
      </c>
      <c r="H6258" s="7">
        <v>7117876.0</v>
      </c>
      <c r="I6258" s="8">
        <v>7118796.0</v>
      </c>
      <c r="J6258" t="s">
        <v>28</v>
      </c>
      <c r="K6258" t="s">
        <v>14660</v>
      </c>
      <c r="L6258" t="s">
        <v>14660</v>
      </c>
      <c r="N6258" t="s">
        <v>14661</v>
      </c>
      <c r="O6258" t="s">
        <v>14662</v>
      </c>
      <c r="Q6258" t="s">
        <v>14663</v>
      </c>
      <c r="R6258">
        <v>921.0</v>
      </c>
      <c r="S6258">
        <v>306.0</v>
      </c>
    </row>
    <row r="6259" ht="15.75" customHeight="1">
      <c r="A6259" s="6" t="s">
        <v>23</v>
      </c>
      <c r="B6259" s="6" t="s">
        <v>24</v>
      </c>
      <c r="C6259" s="6" t="s">
        <v>25</v>
      </c>
      <c r="D6259" s="6" t="s">
        <v>26</v>
      </c>
      <c r="E6259" s="6" t="s">
        <v>8</v>
      </c>
      <c r="G6259" s="6" t="s">
        <v>27</v>
      </c>
      <c r="H6259" s="7">
        <v>7118826.0</v>
      </c>
      <c r="I6259" s="8">
        <v>7119158.0</v>
      </c>
      <c r="J6259" t="s">
        <v>28</v>
      </c>
      <c r="K6259" t="s">
        <v>14664</v>
      </c>
      <c r="L6259" t="s">
        <v>14664</v>
      </c>
      <c r="N6259" t="s">
        <v>14665</v>
      </c>
      <c r="O6259" t="s">
        <v>14666</v>
      </c>
      <c r="Q6259" t="s">
        <v>14667</v>
      </c>
      <c r="R6259">
        <v>333.0</v>
      </c>
      <c r="S6259">
        <v>110.0</v>
      </c>
    </row>
    <row r="6260" ht="15.75" customHeight="1">
      <c r="A6260" s="6" t="s">
        <v>23</v>
      </c>
      <c r="B6260" s="6" t="s">
        <v>24</v>
      </c>
      <c r="C6260" s="6" t="s">
        <v>25</v>
      </c>
      <c r="D6260" s="6" t="s">
        <v>26</v>
      </c>
      <c r="E6260" s="6" t="s">
        <v>8</v>
      </c>
      <c r="G6260" s="6" t="s">
        <v>27</v>
      </c>
      <c r="H6260" s="7">
        <v>7119203.0</v>
      </c>
      <c r="I6260" s="8">
        <v>7119688.0</v>
      </c>
      <c r="J6260" t="s">
        <v>28</v>
      </c>
      <c r="K6260" t="s">
        <v>14668</v>
      </c>
      <c r="L6260" t="s">
        <v>14668</v>
      </c>
      <c r="N6260" t="s">
        <v>14669</v>
      </c>
      <c r="O6260" t="s">
        <v>14670</v>
      </c>
      <c r="Q6260" t="s">
        <v>14671</v>
      </c>
      <c r="R6260">
        <v>486.0</v>
      </c>
      <c r="S6260">
        <v>161.0</v>
      </c>
    </row>
    <row r="6261" ht="15.75" customHeight="1">
      <c r="A6261" s="6" t="s">
        <v>23</v>
      </c>
      <c r="B6261" s="6" t="s">
        <v>24</v>
      </c>
      <c r="C6261" s="6" t="s">
        <v>25</v>
      </c>
      <c r="D6261" s="6" t="s">
        <v>26</v>
      </c>
      <c r="E6261" s="6" t="s">
        <v>8</v>
      </c>
      <c r="G6261" s="6" t="s">
        <v>27</v>
      </c>
      <c r="H6261" s="7">
        <v>7119927.0</v>
      </c>
      <c r="I6261" s="8">
        <v>7120298.0</v>
      </c>
      <c r="J6261" t="s">
        <v>28</v>
      </c>
      <c r="K6261" t="s">
        <v>14672</v>
      </c>
      <c r="L6261" t="s">
        <v>14672</v>
      </c>
      <c r="N6261" t="s">
        <v>273</v>
      </c>
      <c r="Q6261" t="s">
        <v>14673</v>
      </c>
      <c r="R6261">
        <v>372.0</v>
      </c>
      <c r="S6261">
        <v>123.0</v>
      </c>
    </row>
    <row r="6262" ht="15.75" customHeight="1">
      <c r="A6262" s="6" t="s">
        <v>23</v>
      </c>
      <c r="B6262" s="6" t="s">
        <v>24</v>
      </c>
      <c r="C6262" s="6" t="s">
        <v>25</v>
      </c>
      <c r="D6262" s="6" t="s">
        <v>26</v>
      </c>
      <c r="E6262" s="6" t="s">
        <v>8</v>
      </c>
      <c r="G6262" s="6" t="s">
        <v>27</v>
      </c>
      <c r="H6262" s="7">
        <v>7120295.0</v>
      </c>
      <c r="I6262" s="8">
        <v>7120591.0</v>
      </c>
      <c r="J6262" t="s">
        <v>28</v>
      </c>
      <c r="K6262" t="s">
        <v>14674</v>
      </c>
      <c r="L6262" t="s">
        <v>14674</v>
      </c>
      <c r="N6262" t="s">
        <v>33</v>
      </c>
      <c r="Q6262" t="s">
        <v>14675</v>
      </c>
      <c r="R6262">
        <v>297.0</v>
      </c>
      <c r="S6262">
        <v>98.0</v>
      </c>
    </row>
    <row r="6263" ht="15.75" customHeight="1">
      <c r="A6263" s="6" t="s">
        <v>23</v>
      </c>
      <c r="B6263" s="6" t="s">
        <v>24</v>
      </c>
      <c r="C6263" s="6" t="s">
        <v>25</v>
      </c>
      <c r="D6263" s="6" t="s">
        <v>26</v>
      </c>
      <c r="E6263" s="6" t="s">
        <v>8</v>
      </c>
      <c r="G6263" s="6" t="s">
        <v>27</v>
      </c>
      <c r="H6263" s="7">
        <v>7120761.0</v>
      </c>
      <c r="I6263" s="8">
        <v>7121633.0</v>
      </c>
      <c r="J6263" t="s">
        <v>37</v>
      </c>
      <c r="K6263" t="s">
        <v>14676</v>
      </c>
      <c r="L6263" t="s">
        <v>14676</v>
      </c>
      <c r="N6263" t="s">
        <v>14677</v>
      </c>
      <c r="Q6263" t="s">
        <v>14678</v>
      </c>
      <c r="R6263">
        <v>873.0</v>
      </c>
      <c r="S6263">
        <v>290.0</v>
      </c>
    </row>
    <row r="6264" ht="15.75" customHeight="1">
      <c r="A6264" s="6" t="s">
        <v>23</v>
      </c>
      <c r="B6264" s="6" t="s">
        <v>24</v>
      </c>
      <c r="C6264" s="6" t="s">
        <v>25</v>
      </c>
      <c r="D6264" s="6" t="s">
        <v>26</v>
      </c>
      <c r="E6264" s="6" t="s">
        <v>8</v>
      </c>
      <c r="G6264" s="6" t="s">
        <v>27</v>
      </c>
      <c r="H6264" s="7">
        <v>7121724.0</v>
      </c>
      <c r="I6264" s="8">
        <v>7122620.0</v>
      </c>
      <c r="J6264" t="s">
        <v>37</v>
      </c>
      <c r="K6264" t="s">
        <v>14679</v>
      </c>
      <c r="L6264" t="s">
        <v>14679</v>
      </c>
      <c r="N6264" t="s">
        <v>14680</v>
      </c>
      <c r="Q6264" t="s">
        <v>14681</v>
      </c>
      <c r="R6264">
        <v>897.0</v>
      </c>
      <c r="S6264">
        <v>298.0</v>
      </c>
    </row>
    <row r="6265" ht="15.75" customHeight="1">
      <c r="A6265" s="6" t="s">
        <v>23</v>
      </c>
      <c r="B6265" s="6" t="s">
        <v>24</v>
      </c>
      <c r="C6265" s="6" t="s">
        <v>25</v>
      </c>
      <c r="D6265" s="6" t="s">
        <v>26</v>
      </c>
      <c r="E6265" s="6" t="s">
        <v>8</v>
      </c>
      <c r="G6265" s="6" t="s">
        <v>27</v>
      </c>
      <c r="H6265" s="7">
        <v>7122808.0</v>
      </c>
      <c r="I6265" s="8">
        <v>7123989.0</v>
      </c>
      <c r="J6265" t="s">
        <v>37</v>
      </c>
      <c r="K6265" t="s">
        <v>14682</v>
      </c>
      <c r="L6265" t="s">
        <v>14682</v>
      </c>
      <c r="N6265" t="s">
        <v>14683</v>
      </c>
      <c r="Q6265" t="s">
        <v>14684</v>
      </c>
      <c r="R6265">
        <v>1182.0</v>
      </c>
      <c r="S6265">
        <v>393.0</v>
      </c>
    </row>
    <row r="6266" ht="15.75" customHeight="1">
      <c r="A6266" s="6" t="s">
        <v>23</v>
      </c>
      <c r="B6266" s="6" t="s">
        <v>24</v>
      </c>
      <c r="C6266" s="6" t="s">
        <v>25</v>
      </c>
      <c r="D6266" s="6" t="s">
        <v>26</v>
      </c>
      <c r="E6266" s="6" t="s">
        <v>8</v>
      </c>
      <c r="G6266" s="6" t="s">
        <v>27</v>
      </c>
      <c r="H6266" s="7">
        <v>7124147.0</v>
      </c>
      <c r="I6266" s="8">
        <v>7125514.0</v>
      </c>
      <c r="J6266" t="s">
        <v>37</v>
      </c>
      <c r="K6266" t="s">
        <v>14685</v>
      </c>
      <c r="L6266" t="s">
        <v>14685</v>
      </c>
      <c r="N6266" t="s">
        <v>14686</v>
      </c>
      <c r="O6266" t="s">
        <v>14687</v>
      </c>
      <c r="Q6266" t="s">
        <v>14688</v>
      </c>
      <c r="R6266">
        <v>1368.0</v>
      </c>
      <c r="S6266">
        <v>455.0</v>
      </c>
    </row>
    <row r="6267" ht="15.75" customHeight="1">
      <c r="A6267" s="6" t="s">
        <v>23</v>
      </c>
      <c r="B6267" s="6" t="s">
        <v>24</v>
      </c>
      <c r="C6267" s="6" t="s">
        <v>25</v>
      </c>
      <c r="D6267" s="6" t="s">
        <v>26</v>
      </c>
      <c r="E6267" s="6" t="s">
        <v>8</v>
      </c>
      <c r="G6267" s="6" t="s">
        <v>27</v>
      </c>
      <c r="H6267" s="7">
        <v>7125622.0</v>
      </c>
      <c r="I6267" s="8">
        <v>7126833.0</v>
      </c>
      <c r="J6267" t="s">
        <v>37</v>
      </c>
      <c r="K6267" t="s">
        <v>14689</v>
      </c>
      <c r="L6267" t="s">
        <v>14689</v>
      </c>
      <c r="N6267" t="s">
        <v>14690</v>
      </c>
      <c r="O6267" t="s">
        <v>14691</v>
      </c>
      <c r="Q6267" t="s">
        <v>14692</v>
      </c>
      <c r="R6267">
        <v>1212.0</v>
      </c>
      <c r="S6267">
        <v>403.0</v>
      </c>
    </row>
    <row r="6268" ht="15.75" customHeight="1">
      <c r="A6268" s="6" t="s">
        <v>23</v>
      </c>
      <c r="B6268" s="6" t="s">
        <v>24</v>
      </c>
      <c r="C6268" s="6" t="s">
        <v>25</v>
      </c>
      <c r="D6268" s="6" t="s">
        <v>26</v>
      </c>
      <c r="E6268" s="6" t="s">
        <v>8</v>
      </c>
      <c r="G6268" s="6" t="s">
        <v>27</v>
      </c>
      <c r="H6268" s="7">
        <v>7126897.0</v>
      </c>
      <c r="I6268" s="8">
        <v>7128357.0</v>
      </c>
      <c r="J6268" t="s">
        <v>37</v>
      </c>
      <c r="K6268" t="s">
        <v>14693</v>
      </c>
      <c r="L6268" t="s">
        <v>14693</v>
      </c>
      <c r="N6268" t="s">
        <v>4264</v>
      </c>
      <c r="Q6268" t="s">
        <v>14694</v>
      </c>
      <c r="R6268">
        <v>1461.0</v>
      </c>
      <c r="S6268">
        <v>486.0</v>
      </c>
    </row>
    <row r="6269" ht="15.75" customHeight="1">
      <c r="A6269" s="6" t="s">
        <v>23</v>
      </c>
      <c r="B6269" s="6" t="s">
        <v>24</v>
      </c>
      <c r="C6269" s="6" t="s">
        <v>25</v>
      </c>
      <c r="D6269" s="6" t="s">
        <v>26</v>
      </c>
      <c r="E6269" s="6" t="s">
        <v>8</v>
      </c>
      <c r="G6269" s="6" t="s">
        <v>27</v>
      </c>
      <c r="H6269" s="7">
        <v>7128561.0</v>
      </c>
      <c r="I6269" s="8">
        <v>7129352.0</v>
      </c>
      <c r="J6269" t="s">
        <v>37</v>
      </c>
      <c r="K6269" t="s">
        <v>14695</v>
      </c>
      <c r="L6269" t="s">
        <v>14695</v>
      </c>
      <c r="N6269" t="s">
        <v>3678</v>
      </c>
      <c r="Q6269" t="s">
        <v>14696</v>
      </c>
      <c r="R6269">
        <v>792.0</v>
      </c>
      <c r="S6269">
        <v>263.0</v>
      </c>
    </row>
    <row r="6270" ht="15.75" customHeight="1">
      <c r="A6270" s="6" t="s">
        <v>23</v>
      </c>
      <c r="B6270" s="6" t="s">
        <v>24</v>
      </c>
      <c r="C6270" s="6" t="s">
        <v>25</v>
      </c>
      <c r="D6270" s="6" t="s">
        <v>26</v>
      </c>
      <c r="E6270" s="6" t="s">
        <v>8</v>
      </c>
      <c r="G6270" s="6" t="s">
        <v>27</v>
      </c>
      <c r="H6270" s="7">
        <v>7129260.0</v>
      </c>
      <c r="I6270" s="8">
        <v>7130261.0</v>
      </c>
      <c r="J6270" t="s">
        <v>28</v>
      </c>
      <c r="K6270" t="s">
        <v>14697</v>
      </c>
      <c r="L6270" t="s">
        <v>14697</v>
      </c>
      <c r="N6270" t="s">
        <v>33</v>
      </c>
      <c r="Q6270" t="s">
        <v>14698</v>
      </c>
      <c r="R6270">
        <v>1002.0</v>
      </c>
      <c r="S6270">
        <v>333.0</v>
      </c>
    </row>
    <row r="6271" ht="15.75" customHeight="1">
      <c r="A6271" s="6" t="s">
        <v>23</v>
      </c>
      <c r="B6271" s="6" t="s">
        <v>24</v>
      </c>
      <c r="C6271" s="6" t="s">
        <v>25</v>
      </c>
      <c r="D6271" s="6" t="s">
        <v>26</v>
      </c>
      <c r="E6271" s="6" t="s">
        <v>8</v>
      </c>
      <c r="G6271" s="6" t="s">
        <v>27</v>
      </c>
      <c r="H6271" s="7">
        <v>7130853.0</v>
      </c>
      <c r="I6271" s="8">
        <v>7132130.0</v>
      </c>
      <c r="J6271" t="s">
        <v>37</v>
      </c>
      <c r="K6271" t="s">
        <v>14699</v>
      </c>
      <c r="L6271" t="s">
        <v>14699</v>
      </c>
      <c r="N6271" t="s">
        <v>14700</v>
      </c>
      <c r="Q6271" t="s">
        <v>14701</v>
      </c>
      <c r="R6271">
        <v>1278.0</v>
      </c>
      <c r="S6271">
        <v>425.0</v>
      </c>
    </row>
    <row r="6272" ht="15.75" customHeight="1">
      <c r="A6272" s="6" t="s">
        <v>23</v>
      </c>
      <c r="B6272" s="6" t="s">
        <v>24</v>
      </c>
      <c r="C6272" s="6" t="s">
        <v>25</v>
      </c>
      <c r="D6272" s="6" t="s">
        <v>26</v>
      </c>
      <c r="E6272" s="6" t="s">
        <v>8</v>
      </c>
      <c r="G6272" s="6" t="s">
        <v>27</v>
      </c>
      <c r="H6272" s="7">
        <v>7132159.0</v>
      </c>
      <c r="I6272" s="8">
        <v>7132536.0</v>
      </c>
      <c r="J6272" t="s">
        <v>28</v>
      </c>
      <c r="K6272" t="s">
        <v>14702</v>
      </c>
      <c r="L6272" t="s">
        <v>14702</v>
      </c>
      <c r="N6272" t="s">
        <v>14703</v>
      </c>
      <c r="Q6272" t="s">
        <v>14704</v>
      </c>
      <c r="R6272">
        <v>378.0</v>
      </c>
      <c r="S6272">
        <v>125.0</v>
      </c>
    </row>
    <row r="6273" ht="15.75" customHeight="1">
      <c r="A6273" s="6" t="s">
        <v>23</v>
      </c>
      <c r="B6273" s="6" t="s">
        <v>24</v>
      </c>
      <c r="C6273" s="6" t="s">
        <v>25</v>
      </c>
      <c r="D6273" s="6" t="s">
        <v>26</v>
      </c>
      <c r="E6273" s="6" t="s">
        <v>8</v>
      </c>
      <c r="G6273" s="6" t="s">
        <v>27</v>
      </c>
      <c r="H6273" s="7">
        <v>7132526.0</v>
      </c>
      <c r="I6273" s="8">
        <v>7133023.0</v>
      </c>
      <c r="J6273" t="s">
        <v>28</v>
      </c>
      <c r="K6273" t="s">
        <v>14705</v>
      </c>
      <c r="L6273" t="s">
        <v>14705</v>
      </c>
      <c r="N6273" t="s">
        <v>9735</v>
      </c>
      <c r="Q6273" t="s">
        <v>14706</v>
      </c>
      <c r="R6273">
        <v>498.0</v>
      </c>
      <c r="S6273">
        <v>165.0</v>
      </c>
    </row>
    <row r="6274" ht="15.75" customHeight="1">
      <c r="A6274" s="6" t="s">
        <v>23</v>
      </c>
      <c r="B6274" s="6" t="s">
        <v>24</v>
      </c>
      <c r="C6274" s="6" t="s">
        <v>25</v>
      </c>
      <c r="D6274" s="6" t="s">
        <v>26</v>
      </c>
      <c r="E6274" s="6" t="s">
        <v>8</v>
      </c>
      <c r="G6274" s="6" t="s">
        <v>27</v>
      </c>
      <c r="H6274" s="7">
        <v>7133194.0</v>
      </c>
      <c r="I6274" s="8">
        <v>7134165.0</v>
      </c>
      <c r="J6274" t="s">
        <v>37</v>
      </c>
      <c r="K6274" t="s">
        <v>14707</v>
      </c>
      <c r="L6274" t="s">
        <v>14707</v>
      </c>
      <c r="N6274" t="s">
        <v>14708</v>
      </c>
      <c r="Q6274" t="s">
        <v>14709</v>
      </c>
      <c r="R6274">
        <v>972.0</v>
      </c>
      <c r="S6274">
        <v>323.0</v>
      </c>
    </row>
    <row r="6275" ht="15.75" customHeight="1">
      <c r="A6275" s="6" t="s">
        <v>23</v>
      </c>
      <c r="B6275" s="6" t="s">
        <v>24</v>
      </c>
      <c r="C6275" s="6" t="s">
        <v>25</v>
      </c>
      <c r="D6275" s="6" t="s">
        <v>26</v>
      </c>
      <c r="E6275" s="6" t="s">
        <v>8</v>
      </c>
      <c r="G6275" s="6" t="s">
        <v>27</v>
      </c>
      <c r="H6275" s="7">
        <v>7134190.0</v>
      </c>
      <c r="I6275" s="8">
        <v>7134495.0</v>
      </c>
      <c r="J6275" t="s">
        <v>37</v>
      </c>
      <c r="K6275" t="s">
        <v>14710</v>
      </c>
      <c r="L6275" t="s">
        <v>14710</v>
      </c>
      <c r="N6275" t="s">
        <v>4578</v>
      </c>
      <c r="Q6275" t="s">
        <v>14711</v>
      </c>
      <c r="R6275">
        <v>306.0</v>
      </c>
      <c r="S6275">
        <v>101.0</v>
      </c>
    </row>
    <row r="6276" ht="15.75" customHeight="1">
      <c r="A6276" s="6" t="s">
        <v>23</v>
      </c>
      <c r="B6276" s="6" t="s">
        <v>24</v>
      </c>
      <c r="C6276" s="6" t="s">
        <v>25</v>
      </c>
      <c r="D6276" s="6" t="s">
        <v>26</v>
      </c>
      <c r="E6276" s="6" t="s">
        <v>8</v>
      </c>
      <c r="G6276" s="6" t="s">
        <v>27</v>
      </c>
      <c r="H6276" s="7">
        <v>7134498.0</v>
      </c>
      <c r="I6276" s="8">
        <v>7135322.0</v>
      </c>
      <c r="J6276" t="s">
        <v>37</v>
      </c>
      <c r="K6276" t="s">
        <v>14712</v>
      </c>
      <c r="L6276" t="s">
        <v>14712</v>
      </c>
      <c r="N6276" t="s">
        <v>33</v>
      </c>
      <c r="Q6276" t="s">
        <v>14713</v>
      </c>
      <c r="R6276">
        <v>825.0</v>
      </c>
      <c r="S6276">
        <v>274.0</v>
      </c>
    </row>
    <row r="6277" ht="15.75" customHeight="1">
      <c r="A6277" s="6" t="s">
        <v>23</v>
      </c>
      <c r="B6277" s="6" t="s">
        <v>24</v>
      </c>
      <c r="C6277" s="6" t="s">
        <v>25</v>
      </c>
      <c r="D6277" s="6" t="s">
        <v>26</v>
      </c>
      <c r="E6277" s="6" t="s">
        <v>8</v>
      </c>
      <c r="G6277" s="6" t="s">
        <v>27</v>
      </c>
      <c r="H6277" s="7">
        <v>7135319.0</v>
      </c>
      <c r="I6277" s="8">
        <v>7135762.0</v>
      </c>
      <c r="J6277" t="s">
        <v>37</v>
      </c>
      <c r="K6277" t="s">
        <v>14714</v>
      </c>
      <c r="L6277" t="s">
        <v>14714</v>
      </c>
      <c r="N6277" t="s">
        <v>14715</v>
      </c>
      <c r="Q6277" t="s">
        <v>14716</v>
      </c>
      <c r="R6277">
        <v>444.0</v>
      </c>
      <c r="S6277">
        <v>147.0</v>
      </c>
    </row>
    <row r="6278" ht="15.75" customHeight="1">
      <c r="A6278" s="6" t="s">
        <v>23</v>
      </c>
      <c r="B6278" s="6" t="s">
        <v>24</v>
      </c>
      <c r="C6278" s="6" t="s">
        <v>25</v>
      </c>
      <c r="D6278" s="6" t="s">
        <v>26</v>
      </c>
      <c r="E6278" s="6" t="s">
        <v>8</v>
      </c>
      <c r="G6278" s="6" t="s">
        <v>27</v>
      </c>
      <c r="H6278" s="7">
        <v>7135764.0</v>
      </c>
      <c r="I6278" s="8">
        <v>7137488.0</v>
      </c>
      <c r="J6278" t="s">
        <v>37</v>
      </c>
      <c r="K6278" t="s">
        <v>14717</v>
      </c>
      <c r="L6278" t="s">
        <v>14717</v>
      </c>
      <c r="N6278" t="s">
        <v>4582</v>
      </c>
      <c r="O6278" t="s">
        <v>14718</v>
      </c>
      <c r="Q6278" t="s">
        <v>14719</v>
      </c>
      <c r="R6278">
        <v>1725.0</v>
      </c>
      <c r="S6278">
        <v>574.0</v>
      </c>
    </row>
    <row r="6279" ht="15.75" customHeight="1">
      <c r="A6279" s="6" t="s">
        <v>23</v>
      </c>
      <c r="B6279" s="6" t="s">
        <v>24</v>
      </c>
      <c r="C6279" s="6" t="s">
        <v>25</v>
      </c>
      <c r="D6279" s="6" t="s">
        <v>26</v>
      </c>
      <c r="E6279" s="6" t="s">
        <v>8</v>
      </c>
      <c r="G6279" s="6" t="s">
        <v>27</v>
      </c>
      <c r="H6279" s="7">
        <v>7137492.0</v>
      </c>
      <c r="I6279" s="8">
        <v>7138232.0</v>
      </c>
      <c r="J6279" t="s">
        <v>37</v>
      </c>
      <c r="K6279" t="s">
        <v>14720</v>
      </c>
      <c r="L6279" t="s">
        <v>14720</v>
      </c>
      <c r="N6279" t="s">
        <v>14721</v>
      </c>
      <c r="Q6279" t="s">
        <v>14722</v>
      </c>
      <c r="R6279">
        <v>741.0</v>
      </c>
      <c r="S6279">
        <v>246.0</v>
      </c>
    </row>
    <row r="6280" ht="15.75" customHeight="1">
      <c r="A6280" s="6" t="s">
        <v>23</v>
      </c>
      <c r="B6280" s="6" t="s">
        <v>24</v>
      </c>
      <c r="C6280" s="6" t="s">
        <v>25</v>
      </c>
      <c r="D6280" s="6" t="s">
        <v>26</v>
      </c>
      <c r="E6280" s="6" t="s">
        <v>8</v>
      </c>
      <c r="G6280" s="6" t="s">
        <v>27</v>
      </c>
      <c r="H6280" s="7">
        <v>7138259.0</v>
      </c>
      <c r="I6280" s="8">
        <v>7138879.0</v>
      </c>
      <c r="J6280" t="s">
        <v>37</v>
      </c>
      <c r="K6280" t="s">
        <v>14723</v>
      </c>
      <c r="L6280" t="s">
        <v>14723</v>
      </c>
      <c r="N6280" t="s">
        <v>14724</v>
      </c>
      <c r="O6280" t="s">
        <v>14725</v>
      </c>
      <c r="Q6280" t="s">
        <v>14726</v>
      </c>
      <c r="R6280">
        <v>621.0</v>
      </c>
      <c r="S6280">
        <v>206.0</v>
      </c>
    </row>
    <row r="6281" ht="15.75" customHeight="1">
      <c r="A6281" s="6" t="s">
        <v>23</v>
      </c>
      <c r="B6281" s="6" t="s">
        <v>24</v>
      </c>
      <c r="C6281" s="6" t="s">
        <v>25</v>
      </c>
      <c r="D6281" s="6" t="s">
        <v>26</v>
      </c>
      <c r="E6281" s="6" t="s">
        <v>8</v>
      </c>
      <c r="G6281" s="6" t="s">
        <v>27</v>
      </c>
      <c r="H6281" s="7">
        <v>7138881.0</v>
      </c>
      <c r="I6281" s="8">
        <v>7139846.0</v>
      </c>
      <c r="J6281" t="s">
        <v>37</v>
      </c>
      <c r="K6281" t="s">
        <v>14727</v>
      </c>
      <c r="L6281" t="s">
        <v>14727</v>
      </c>
      <c r="N6281" t="s">
        <v>14728</v>
      </c>
      <c r="Q6281" t="s">
        <v>14729</v>
      </c>
      <c r="R6281">
        <v>966.0</v>
      </c>
      <c r="S6281">
        <v>321.0</v>
      </c>
    </row>
    <row r="6282" ht="15.75" customHeight="1">
      <c r="A6282" s="6" t="s">
        <v>23</v>
      </c>
      <c r="B6282" s="6" t="s">
        <v>24</v>
      </c>
      <c r="C6282" s="6" t="s">
        <v>25</v>
      </c>
      <c r="D6282" s="6" t="s">
        <v>26</v>
      </c>
      <c r="E6282" s="6" t="s">
        <v>8</v>
      </c>
      <c r="G6282" s="6" t="s">
        <v>27</v>
      </c>
      <c r="H6282" s="7">
        <v>7139877.0</v>
      </c>
      <c r="I6282" s="8">
        <v>7141229.0</v>
      </c>
      <c r="J6282" t="s">
        <v>37</v>
      </c>
      <c r="K6282" t="s">
        <v>14730</v>
      </c>
      <c r="L6282" t="s">
        <v>14730</v>
      </c>
      <c r="N6282" t="s">
        <v>5479</v>
      </c>
      <c r="Q6282" t="s">
        <v>14731</v>
      </c>
      <c r="R6282">
        <v>1353.0</v>
      </c>
      <c r="S6282">
        <v>450.0</v>
      </c>
    </row>
    <row r="6283" ht="15.75" customHeight="1">
      <c r="A6283" s="6" t="s">
        <v>23</v>
      </c>
      <c r="B6283" s="6" t="s">
        <v>24</v>
      </c>
      <c r="C6283" s="6" t="s">
        <v>25</v>
      </c>
      <c r="D6283" s="6" t="s">
        <v>26</v>
      </c>
      <c r="E6283" s="6" t="s">
        <v>8</v>
      </c>
      <c r="G6283" s="6" t="s">
        <v>27</v>
      </c>
      <c r="H6283" s="7">
        <v>7141263.0</v>
      </c>
      <c r="I6283" s="8">
        <v>7141535.0</v>
      </c>
      <c r="J6283" t="s">
        <v>28</v>
      </c>
      <c r="K6283" t="s">
        <v>14732</v>
      </c>
      <c r="L6283" t="s">
        <v>14732</v>
      </c>
      <c r="N6283" t="s">
        <v>33</v>
      </c>
      <c r="Q6283" t="s">
        <v>14733</v>
      </c>
      <c r="R6283">
        <v>273.0</v>
      </c>
      <c r="S6283">
        <v>90.0</v>
      </c>
    </row>
    <row r="6284" ht="15.75" customHeight="1">
      <c r="A6284" s="6" t="s">
        <v>23</v>
      </c>
      <c r="B6284" s="6" t="s">
        <v>24</v>
      </c>
      <c r="C6284" s="6" t="s">
        <v>25</v>
      </c>
      <c r="D6284" s="6" t="s">
        <v>26</v>
      </c>
      <c r="E6284" s="6" t="s">
        <v>8</v>
      </c>
      <c r="G6284" s="6" t="s">
        <v>27</v>
      </c>
      <c r="H6284" s="7">
        <v>7141867.0</v>
      </c>
      <c r="I6284" s="8">
        <v>7144026.0</v>
      </c>
      <c r="J6284" t="s">
        <v>37</v>
      </c>
      <c r="K6284" t="s">
        <v>14734</v>
      </c>
      <c r="L6284" t="s">
        <v>14734</v>
      </c>
      <c r="N6284" t="s">
        <v>881</v>
      </c>
      <c r="Q6284" t="s">
        <v>14735</v>
      </c>
      <c r="R6284">
        <v>2160.0</v>
      </c>
      <c r="S6284">
        <v>719.0</v>
      </c>
    </row>
    <row r="6285" ht="15.75" customHeight="1">
      <c r="A6285" s="6" t="s">
        <v>23</v>
      </c>
      <c r="B6285" s="6" t="s">
        <v>24</v>
      </c>
      <c r="C6285" s="6" t="s">
        <v>25</v>
      </c>
      <c r="D6285" s="6" t="s">
        <v>26</v>
      </c>
      <c r="E6285" s="6" t="s">
        <v>8</v>
      </c>
      <c r="G6285" s="6" t="s">
        <v>27</v>
      </c>
      <c r="H6285" s="7">
        <v>7144045.0</v>
      </c>
      <c r="I6285" s="8">
        <v>7145631.0</v>
      </c>
      <c r="J6285" t="s">
        <v>28</v>
      </c>
      <c r="K6285" t="s">
        <v>14736</v>
      </c>
      <c r="L6285" t="s">
        <v>14736</v>
      </c>
      <c r="N6285" t="s">
        <v>6380</v>
      </c>
      <c r="Q6285" t="s">
        <v>14737</v>
      </c>
      <c r="R6285">
        <v>1587.0</v>
      </c>
      <c r="S6285">
        <v>528.0</v>
      </c>
    </row>
    <row r="6286" ht="15.75" customHeight="1">
      <c r="A6286" s="6" t="s">
        <v>23</v>
      </c>
      <c r="B6286" s="6" t="s">
        <v>24</v>
      </c>
      <c r="C6286" s="6" t="s">
        <v>25</v>
      </c>
      <c r="D6286" s="6" t="s">
        <v>26</v>
      </c>
      <c r="E6286" s="6" t="s">
        <v>8</v>
      </c>
      <c r="G6286" s="6" t="s">
        <v>27</v>
      </c>
      <c r="H6286" s="7">
        <v>7145806.0</v>
      </c>
      <c r="I6286" s="8">
        <v>7146630.0</v>
      </c>
      <c r="J6286" t="s">
        <v>28</v>
      </c>
      <c r="K6286" t="s">
        <v>14738</v>
      </c>
      <c r="L6286" t="s">
        <v>14738</v>
      </c>
      <c r="N6286" t="s">
        <v>4052</v>
      </c>
      <c r="Q6286" t="s">
        <v>14739</v>
      </c>
      <c r="R6286">
        <v>825.0</v>
      </c>
      <c r="S6286">
        <v>274.0</v>
      </c>
    </row>
    <row r="6287" ht="15.75" customHeight="1">
      <c r="A6287" s="6" t="s">
        <v>23</v>
      </c>
      <c r="B6287" s="6" t="s">
        <v>24</v>
      </c>
      <c r="C6287" s="6" t="s">
        <v>25</v>
      </c>
      <c r="D6287" s="6" t="s">
        <v>26</v>
      </c>
      <c r="E6287" s="6" t="s">
        <v>8</v>
      </c>
      <c r="G6287" s="6" t="s">
        <v>27</v>
      </c>
      <c r="H6287" s="7">
        <v>7146753.0</v>
      </c>
      <c r="I6287" s="8">
        <v>7147751.0</v>
      </c>
      <c r="J6287" t="s">
        <v>37</v>
      </c>
      <c r="K6287" t="s">
        <v>14740</v>
      </c>
      <c r="L6287" t="s">
        <v>14740</v>
      </c>
      <c r="N6287" t="s">
        <v>153</v>
      </c>
      <c r="Q6287" t="s">
        <v>14741</v>
      </c>
      <c r="R6287">
        <v>999.0</v>
      </c>
      <c r="S6287">
        <v>332.0</v>
      </c>
    </row>
    <row r="6288" ht="15.75" customHeight="1">
      <c r="A6288" s="6" t="s">
        <v>23</v>
      </c>
      <c r="B6288" s="6" t="s">
        <v>24</v>
      </c>
      <c r="C6288" s="6" t="s">
        <v>25</v>
      </c>
      <c r="D6288" s="6" t="s">
        <v>26</v>
      </c>
      <c r="E6288" s="6" t="s">
        <v>8</v>
      </c>
      <c r="G6288" s="6" t="s">
        <v>27</v>
      </c>
      <c r="H6288" s="7">
        <v>7147756.0</v>
      </c>
      <c r="I6288" s="8">
        <v>7148325.0</v>
      </c>
      <c r="J6288" t="s">
        <v>37</v>
      </c>
      <c r="K6288" t="s">
        <v>14742</v>
      </c>
      <c r="L6288" t="s">
        <v>14742</v>
      </c>
      <c r="N6288" t="s">
        <v>6342</v>
      </c>
      <c r="Q6288" t="s">
        <v>14743</v>
      </c>
      <c r="R6288">
        <v>570.0</v>
      </c>
      <c r="S6288">
        <v>189.0</v>
      </c>
    </row>
    <row r="6289" ht="15.75" customHeight="1">
      <c r="A6289" s="6" t="s">
        <v>23</v>
      </c>
      <c r="B6289" s="6" t="s">
        <v>24</v>
      </c>
      <c r="C6289" s="6" t="s">
        <v>25</v>
      </c>
      <c r="D6289" s="6" t="s">
        <v>26</v>
      </c>
      <c r="E6289" s="6" t="s">
        <v>8</v>
      </c>
      <c r="G6289" s="6" t="s">
        <v>27</v>
      </c>
      <c r="H6289" s="7">
        <v>7148333.0</v>
      </c>
      <c r="I6289" s="8">
        <v>7149118.0</v>
      </c>
      <c r="J6289" t="s">
        <v>28</v>
      </c>
      <c r="K6289" t="s">
        <v>14744</v>
      </c>
      <c r="L6289" t="s">
        <v>14744</v>
      </c>
      <c r="N6289" t="s">
        <v>33</v>
      </c>
      <c r="Q6289" t="s">
        <v>14745</v>
      </c>
      <c r="R6289">
        <v>786.0</v>
      </c>
      <c r="S6289">
        <v>261.0</v>
      </c>
    </row>
    <row r="6290" ht="15.75" customHeight="1">
      <c r="A6290" s="6" t="s">
        <v>23</v>
      </c>
      <c r="B6290" s="6" t="s">
        <v>24</v>
      </c>
      <c r="C6290" s="6" t="s">
        <v>25</v>
      </c>
      <c r="D6290" s="6" t="s">
        <v>26</v>
      </c>
      <c r="E6290" s="6" t="s">
        <v>8</v>
      </c>
      <c r="G6290" s="6" t="s">
        <v>27</v>
      </c>
      <c r="H6290" s="7">
        <v>7149265.0</v>
      </c>
      <c r="I6290" s="8">
        <v>7150011.0</v>
      </c>
      <c r="J6290" t="s">
        <v>37</v>
      </c>
      <c r="K6290" t="s">
        <v>14746</v>
      </c>
      <c r="L6290" t="s">
        <v>14746</v>
      </c>
      <c r="N6290" t="s">
        <v>1717</v>
      </c>
      <c r="Q6290" t="s">
        <v>14747</v>
      </c>
      <c r="R6290">
        <v>747.0</v>
      </c>
      <c r="S6290">
        <v>248.0</v>
      </c>
    </row>
    <row r="6291" ht="15.75" customHeight="1">
      <c r="A6291" s="6" t="s">
        <v>23</v>
      </c>
      <c r="B6291" s="6" t="s">
        <v>24</v>
      </c>
      <c r="C6291" s="6" t="s">
        <v>25</v>
      </c>
      <c r="D6291" s="6" t="s">
        <v>26</v>
      </c>
      <c r="E6291" s="6" t="s">
        <v>8</v>
      </c>
      <c r="G6291" s="6" t="s">
        <v>27</v>
      </c>
      <c r="H6291" s="7">
        <v>7150256.0</v>
      </c>
      <c r="I6291" s="8">
        <v>7151149.0</v>
      </c>
      <c r="J6291" t="s">
        <v>37</v>
      </c>
      <c r="K6291" t="s">
        <v>14748</v>
      </c>
      <c r="L6291" t="s">
        <v>14748</v>
      </c>
      <c r="N6291" t="s">
        <v>8464</v>
      </c>
      <c r="Q6291" t="s">
        <v>14749</v>
      </c>
      <c r="R6291">
        <v>894.0</v>
      </c>
      <c r="S6291">
        <v>297.0</v>
      </c>
    </row>
    <row r="6292" ht="15.75" customHeight="1">
      <c r="A6292" s="6" t="s">
        <v>23</v>
      </c>
      <c r="B6292" s="6" t="s">
        <v>24</v>
      </c>
      <c r="C6292" s="6" t="s">
        <v>25</v>
      </c>
      <c r="D6292" s="6" t="s">
        <v>26</v>
      </c>
      <c r="E6292" s="6" t="s">
        <v>8</v>
      </c>
      <c r="G6292" s="6" t="s">
        <v>27</v>
      </c>
      <c r="H6292" s="7">
        <v>7151248.0</v>
      </c>
      <c r="I6292" s="8">
        <v>7152327.0</v>
      </c>
      <c r="J6292" t="s">
        <v>37</v>
      </c>
      <c r="K6292" t="s">
        <v>14750</v>
      </c>
      <c r="L6292" t="s">
        <v>14750</v>
      </c>
      <c r="N6292" t="s">
        <v>281</v>
      </c>
      <c r="Q6292" t="s">
        <v>14751</v>
      </c>
      <c r="R6292">
        <v>1080.0</v>
      </c>
      <c r="S6292">
        <v>359.0</v>
      </c>
    </row>
    <row r="6293" ht="15.75" customHeight="1">
      <c r="A6293" s="6" t="s">
        <v>23</v>
      </c>
      <c r="B6293" s="6" t="s">
        <v>24</v>
      </c>
      <c r="C6293" s="6" t="s">
        <v>25</v>
      </c>
      <c r="D6293" s="6" t="s">
        <v>26</v>
      </c>
      <c r="E6293" s="6" t="s">
        <v>8</v>
      </c>
      <c r="G6293" s="6" t="s">
        <v>27</v>
      </c>
      <c r="H6293" s="7">
        <v>7152329.0</v>
      </c>
      <c r="I6293" s="8">
        <v>7153201.0</v>
      </c>
      <c r="J6293" t="s">
        <v>37</v>
      </c>
      <c r="K6293" t="s">
        <v>14752</v>
      </c>
      <c r="L6293" t="s">
        <v>14752</v>
      </c>
      <c r="N6293" t="s">
        <v>33</v>
      </c>
      <c r="Q6293" t="s">
        <v>14753</v>
      </c>
      <c r="R6293">
        <v>873.0</v>
      </c>
      <c r="S6293">
        <v>290.0</v>
      </c>
    </row>
    <row r="6294" ht="15.75" customHeight="1">
      <c r="A6294" s="6" t="s">
        <v>23</v>
      </c>
      <c r="B6294" s="6" t="s">
        <v>24</v>
      </c>
      <c r="C6294" s="6" t="s">
        <v>25</v>
      </c>
      <c r="D6294" s="6" t="s">
        <v>26</v>
      </c>
      <c r="E6294" s="6" t="s">
        <v>8</v>
      </c>
      <c r="G6294" s="6" t="s">
        <v>27</v>
      </c>
      <c r="H6294" s="7">
        <v>7153198.0</v>
      </c>
      <c r="I6294" s="8">
        <v>7154949.0</v>
      </c>
      <c r="J6294" t="s">
        <v>37</v>
      </c>
      <c r="K6294" t="s">
        <v>14754</v>
      </c>
      <c r="L6294" t="s">
        <v>14754</v>
      </c>
      <c r="N6294" t="s">
        <v>11861</v>
      </c>
      <c r="Q6294" t="s">
        <v>14755</v>
      </c>
      <c r="R6294">
        <v>1752.0</v>
      </c>
      <c r="S6294">
        <v>583.0</v>
      </c>
    </row>
    <row r="6295" ht="15.75" customHeight="1">
      <c r="A6295" s="6" t="s">
        <v>23</v>
      </c>
      <c r="B6295" s="6" t="s">
        <v>24</v>
      </c>
      <c r="C6295" s="6" t="s">
        <v>25</v>
      </c>
      <c r="D6295" s="6" t="s">
        <v>26</v>
      </c>
      <c r="E6295" s="6" t="s">
        <v>8</v>
      </c>
      <c r="G6295" s="6" t="s">
        <v>27</v>
      </c>
      <c r="H6295" s="7">
        <v>7155099.0</v>
      </c>
      <c r="I6295" s="8">
        <v>7155728.0</v>
      </c>
      <c r="J6295" t="s">
        <v>37</v>
      </c>
      <c r="K6295" t="s">
        <v>14756</v>
      </c>
      <c r="L6295" t="s">
        <v>14756</v>
      </c>
      <c r="N6295" t="s">
        <v>6807</v>
      </c>
      <c r="Q6295" t="s">
        <v>14757</v>
      </c>
      <c r="R6295">
        <v>630.0</v>
      </c>
      <c r="S6295">
        <v>209.0</v>
      </c>
    </row>
    <row r="6296" ht="15.75" customHeight="1">
      <c r="A6296" s="6" t="s">
        <v>23</v>
      </c>
      <c r="B6296" s="6" t="s">
        <v>113</v>
      </c>
      <c r="C6296" s="6" t="s">
        <v>25</v>
      </c>
      <c r="D6296" s="6" t="s">
        <v>26</v>
      </c>
      <c r="E6296" s="6" t="s">
        <v>8</v>
      </c>
      <c r="G6296" s="6" t="s">
        <v>27</v>
      </c>
      <c r="H6296" s="7">
        <v>7156068.0</v>
      </c>
      <c r="I6296" s="8">
        <v>7156163.0</v>
      </c>
      <c r="J6296" t="s">
        <v>28</v>
      </c>
      <c r="N6296" t="s">
        <v>14758</v>
      </c>
      <c r="Q6296" t="s">
        <v>14759</v>
      </c>
      <c r="R6296">
        <v>96.0</v>
      </c>
      <c r="T6296" t="s">
        <v>129</v>
      </c>
    </row>
    <row r="6297" ht="15.75" customHeight="1">
      <c r="A6297" s="6" t="s">
        <v>23</v>
      </c>
      <c r="B6297" s="6" t="s">
        <v>24</v>
      </c>
      <c r="C6297" s="6" t="s">
        <v>25</v>
      </c>
      <c r="D6297" s="6" t="s">
        <v>26</v>
      </c>
      <c r="E6297" s="6" t="s">
        <v>8</v>
      </c>
      <c r="G6297" s="6" t="s">
        <v>27</v>
      </c>
      <c r="H6297" s="7">
        <v>7156356.0</v>
      </c>
      <c r="I6297" s="8">
        <v>7156649.0</v>
      </c>
      <c r="J6297" t="s">
        <v>28</v>
      </c>
      <c r="K6297" t="s">
        <v>14760</v>
      </c>
      <c r="L6297" t="s">
        <v>14760</v>
      </c>
      <c r="N6297" t="s">
        <v>33</v>
      </c>
      <c r="Q6297" t="s">
        <v>14761</v>
      </c>
      <c r="R6297">
        <v>294.0</v>
      </c>
      <c r="S6297">
        <v>97.0</v>
      </c>
    </row>
    <row r="6298" ht="15.75" customHeight="1">
      <c r="A6298" s="6" t="s">
        <v>23</v>
      </c>
      <c r="B6298" s="6" t="s">
        <v>24</v>
      </c>
      <c r="C6298" s="6" t="s">
        <v>25</v>
      </c>
      <c r="D6298" s="6" t="s">
        <v>26</v>
      </c>
      <c r="E6298" s="6" t="s">
        <v>8</v>
      </c>
      <c r="G6298" s="6" t="s">
        <v>27</v>
      </c>
      <c r="H6298" s="7">
        <v>7156771.0</v>
      </c>
      <c r="I6298" s="8">
        <v>7156983.0</v>
      </c>
      <c r="J6298" t="s">
        <v>28</v>
      </c>
      <c r="K6298" t="s">
        <v>14762</v>
      </c>
      <c r="L6298" t="s">
        <v>14762</v>
      </c>
      <c r="N6298" t="s">
        <v>2821</v>
      </c>
      <c r="Q6298" t="s">
        <v>14763</v>
      </c>
      <c r="R6298">
        <v>213.0</v>
      </c>
      <c r="S6298">
        <v>70.0</v>
      </c>
    </row>
    <row r="6299" ht="15.75" customHeight="1">
      <c r="A6299" s="6" t="s">
        <v>23</v>
      </c>
      <c r="B6299" s="6" t="s">
        <v>24</v>
      </c>
      <c r="C6299" s="6" t="s">
        <v>25</v>
      </c>
      <c r="D6299" s="6" t="s">
        <v>26</v>
      </c>
      <c r="E6299" s="6" t="s">
        <v>8</v>
      </c>
      <c r="G6299" s="6" t="s">
        <v>27</v>
      </c>
      <c r="H6299" s="7">
        <v>7156955.0</v>
      </c>
      <c r="I6299" s="8">
        <v>7157803.0</v>
      </c>
      <c r="J6299" t="s">
        <v>28</v>
      </c>
      <c r="K6299" t="s">
        <v>14764</v>
      </c>
      <c r="L6299" t="s">
        <v>14764</v>
      </c>
      <c r="N6299" t="s">
        <v>171</v>
      </c>
      <c r="Q6299" t="s">
        <v>14765</v>
      </c>
      <c r="R6299">
        <v>849.0</v>
      </c>
      <c r="S6299">
        <v>282.0</v>
      </c>
    </row>
    <row r="6300" ht="15.75" customHeight="1">
      <c r="A6300" s="6" t="s">
        <v>23</v>
      </c>
      <c r="B6300" s="6" t="s">
        <v>24</v>
      </c>
      <c r="C6300" s="6" t="s">
        <v>25</v>
      </c>
      <c r="D6300" s="6" t="s">
        <v>26</v>
      </c>
      <c r="E6300" s="6" t="s">
        <v>8</v>
      </c>
      <c r="G6300" s="6" t="s">
        <v>27</v>
      </c>
      <c r="H6300" s="7">
        <v>7157920.0</v>
      </c>
      <c r="I6300" s="8">
        <v>7158561.0</v>
      </c>
      <c r="J6300" t="s">
        <v>37</v>
      </c>
      <c r="K6300" t="s">
        <v>14766</v>
      </c>
      <c r="L6300" t="s">
        <v>14766</v>
      </c>
      <c r="N6300" t="s">
        <v>33</v>
      </c>
      <c r="Q6300" t="s">
        <v>14767</v>
      </c>
      <c r="R6300">
        <v>642.0</v>
      </c>
      <c r="S6300">
        <v>213.0</v>
      </c>
    </row>
    <row r="6301" ht="15.75" customHeight="1">
      <c r="A6301" s="6" t="s">
        <v>23</v>
      </c>
      <c r="B6301" s="6" t="s">
        <v>24</v>
      </c>
      <c r="C6301" s="6" t="s">
        <v>25</v>
      </c>
      <c r="D6301" s="6" t="s">
        <v>26</v>
      </c>
      <c r="E6301" s="6" t="s">
        <v>8</v>
      </c>
      <c r="G6301" s="6" t="s">
        <v>27</v>
      </c>
      <c r="H6301" s="7">
        <v>7158548.0</v>
      </c>
      <c r="I6301" s="8">
        <v>7159087.0</v>
      </c>
      <c r="J6301" t="s">
        <v>37</v>
      </c>
      <c r="K6301" t="s">
        <v>14768</v>
      </c>
      <c r="L6301" t="s">
        <v>14768</v>
      </c>
      <c r="N6301" t="s">
        <v>14769</v>
      </c>
      <c r="Q6301" t="s">
        <v>14770</v>
      </c>
      <c r="R6301">
        <v>540.0</v>
      </c>
      <c r="S6301">
        <v>179.0</v>
      </c>
    </row>
    <row r="6302" ht="15.75" customHeight="1">
      <c r="A6302" s="6" t="s">
        <v>23</v>
      </c>
      <c r="B6302" s="6" t="s">
        <v>24</v>
      </c>
      <c r="C6302" s="6" t="s">
        <v>25</v>
      </c>
      <c r="D6302" s="6" t="s">
        <v>26</v>
      </c>
      <c r="E6302" s="6" t="s">
        <v>8</v>
      </c>
      <c r="G6302" s="6" t="s">
        <v>27</v>
      </c>
      <c r="H6302" s="7">
        <v>7159156.0</v>
      </c>
      <c r="I6302" s="8">
        <v>7160220.0</v>
      </c>
      <c r="J6302" t="s">
        <v>37</v>
      </c>
      <c r="K6302" t="s">
        <v>14771</v>
      </c>
      <c r="L6302" t="s">
        <v>14771</v>
      </c>
      <c r="N6302" t="s">
        <v>6112</v>
      </c>
      <c r="Q6302" t="s">
        <v>14772</v>
      </c>
      <c r="R6302">
        <v>1065.0</v>
      </c>
      <c r="S6302">
        <v>354.0</v>
      </c>
    </row>
    <row r="6303" ht="15.75" customHeight="1">
      <c r="A6303" s="6" t="s">
        <v>23</v>
      </c>
      <c r="B6303" s="6" t="s">
        <v>24</v>
      </c>
      <c r="C6303" s="6" t="s">
        <v>25</v>
      </c>
      <c r="D6303" s="6" t="s">
        <v>26</v>
      </c>
      <c r="E6303" s="6" t="s">
        <v>8</v>
      </c>
      <c r="G6303" s="6" t="s">
        <v>27</v>
      </c>
      <c r="H6303" s="7">
        <v>7160467.0</v>
      </c>
      <c r="I6303" s="8">
        <v>7163181.0</v>
      </c>
      <c r="J6303" t="s">
        <v>37</v>
      </c>
      <c r="K6303" t="s">
        <v>14773</v>
      </c>
      <c r="L6303" t="s">
        <v>14773</v>
      </c>
      <c r="N6303" t="s">
        <v>33</v>
      </c>
      <c r="Q6303" t="s">
        <v>14774</v>
      </c>
      <c r="R6303">
        <v>2715.0</v>
      </c>
      <c r="S6303">
        <v>904.0</v>
      </c>
    </row>
    <row r="6304" ht="15.75" customHeight="1">
      <c r="A6304" s="6" t="s">
        <v>23</v>
      </c>
      <c r="B6304" s="6" t="s">
        <v>24</v>
      </c>
      <c r="C6304" s="6" t="s">
        <v>25</v>
      </c>
      <c r="D6304" s="6" t="s">
        <v>26</v>
      </c>
      <c r="E6304" s="6" t="s">
        <v>8</v>
      </c>
      <c r="G6304" s="6" t="s">
        <v>27</v>
      </c>
      <c r="H6304" s="7">
        <v>7163278.0</v>
      </c>
      <c r="I6304" s="8">
        <v>7164126.0</v>
      </c>
      <c r="J6304" t="s">
        <v>37</v>
      </c>
      <c r="K6304" t="s">
        <v>14775</v>
      </c>
      <c r="L6304" t="s">
        <v>14775</v>
      </c>
      <c r="N6304" t="s">
        <v>33</v>
      </c>
      <c r="Q6304" t="s">
        <v>14776</v>
      </c>
      <c r="R6304">
        <v>849.0</v>
      </c>
      <c r="S6304">
        <v>282.0</v>
      </c>
    </row>
    <row r="6305" ht="15.75" customHeight="1">
      <c r="A6305" s="6" t="s">
        <v>23</v>
      </c>
      <c r="B6305" s="6" t="s">
        <v>24</v>
      </c>
      <c r="C6305" s="6" t="s">
        <v>25</v>
      </c>
      <c r="D6305" s="6" t="s">
        <v>26</v>
      </c>
      <c r="E6305" s="6" t="s">
        <v>8</v>
      </c>
      <c r="G6305" s="6" t="s">
        <v>27</v>
      </c>
      <c r="H6305" s="7">
        <v>7164134.0</v>
      </c>
      <c r="I6305" s="8">
        <v>7165441.0</v>
      </c>
      <c r="J6305" t="s">
        <v>28</v>
      </c>
      <c r="K6305" t="s">
        <v>14777</v>
      </c>
      <c r="L6305" t="s">
        <v>14777</v>
      </c>
      <c r="N6305" t="s">
        <v>14778</v>
      </c>
      <c r="Q6305" t="s">
        <v>14779</v>
      </c>
      <c r="R6305">
        <v>1308.0</v>
      </c>
      <c r="S6305">
        <v>435.0</v>
      </c>
    </row>
    <row r="6306" ht="15.75" customHeight="1">
      <c r="A6306" s="6" t="s">
        <v>23</v>
      </c>
      <c r="B6306" s="6" t="s">
        <v>24</v>
      </c>
      <c r="C6306" s="6" t="s">
        <v>25</v>
      </c>
      <c r="D6306" s="6" t="s">
        <v>26</v>
      </c>
      <c r="E6306" s="6" t="s">
        <v>8</v>
      </c>
      <c r="G6306" s="6" t="s">
        <v>27</v>
      </c>
      <c r="H6306" s="7">
        <v>7165557.0</v>
      </c>
      <c r="I6306" s="8">
        <v>7166657.0</v>
      </c>
      <c r="J6306" t="s">
        <v>37</v>
      </c>
      <c r="K6306" t="s">
        <v>14780</v>
      </c>
      <c r="L6306" t="s">
        <v>14780</v>
      </c>
      <c r="N6306" t="s">
        <v>33</v>
      </c>
      <c r="Q6306" t="s">
        <v>14781</v>
      </c>
      <c r="R6306">
        <v>1101.0</v>
      </c>
      <c r="S6306">
        <v>366.0</v>
      </c>
    </row>
    <row r="6307" ht="15.75" customHeight="1">
      <c r="A6307" s="6" t="s">
        <v>23</v>
      </c>
      <c r="B6307" s="6" t="s">
        <v>24</v>
      </c>
      <c r="C6307" s="6" t="s">
        <v>25</v>
      </c>
      <c r="D6307" s="6" t="s">
        <v>26</v>
      </c>
      <c r="E6307" s="6" t="s">
        <v>8</v>
      </c>
      <c r="G6307" s="6" t="s">
        <v>27</v>
      </c>
      <c r="H6307" s="7">
        <v>7166909.0</v>
      </c>
      <c r="I6307" s="8">
        <v>7167169.0</v>
      </c>
      <c r="J6307" t="s">
        <v>37</v>
      </c>
      <c r="K6307" t="s">
        <v>14782</v>
      </c>
      <c r="L6307" t="s">
        <v>14782</v>
      </c>
      <c r="N6307" t="s">
        <v>33</v>
      </c>
      <c r="Q6307" t="s">
        <v>14783</v>
      </c>
      <c r="R6307">
        <v>261.0</v>
      </c>
      <c r="S6307">
        <v>86.0</v>
      </c>
    </row>
    <row r="6308" ht="15.75" customHeight="1">
      <c r="A6308" s="6" t="s">
        <v>23</v>
      </c>
      <c r="B6308" s="6" t="s">
        <v>24</v>
      </c>
      <c r="C6308" s="6" t="s">
        <v>25</v>
      </c>
      <c r="D6308" s="6" t="s">
        <v>26</v>
      </c>
      <c r="E6308" s="6" t="s">
        <v>8</v>
      </c>
      <c r="G6308" s="6" t="s">
        <v>27</v>
      </c>
      <c r="H6308" s="7">
        <v>7167214.0</v>
      </c>
      <c r="I6308" s="8">
        <v>7167489.0</v>
      </c>
      <c r="J6308" t="s">
        <v>37</v>
      </c>
      <c r="K6308" t="s">
        <v>14784</v>
      </c>
      <c r="L6308" t="s">
        <v>14784</v>
      </c>
      <c r="N6308" t="s">
        <v>33</v>
      </c>
      <c r="Q6308" t="s">
        <v>14785</v>
      </c>
      <c r="R6308">
        <v>276.0</v>
      </c>
      <c r="S6308">
        <v>91.0</v>
      </c>
    </row>
    <row r="6309" ht="15.75" customHeight="1">
      <c r="A6309" s="6" t="s">
        <v>23</v>
      </c>
      <c r="B6309" s="6" t="s">
        <v>24</v>
      </c>
      <c r="C6309" s="6" t="s">
        <v>25</v>
      </c>
      <c r="D6309" s="6" t="s">
        <v>26</v>
      </c>
      <c r="E6309" s="6" t="s">
        <v>8</v>
      </c>
      <c r="G6309" s="6" t="s">
        <v>27</v>
      </c>
      <c r="H6309" s="7">
        <v>7167503.0</v>
      </c>
      <c r="I6309" s="8">
        <v>7168639.0</v>
      </c>
      <c r="J6309" t="s">
        <v>28</v>
      </c>
      <c r="K6309" t="s">
        <v>14786</v>
      </c>
      <c r="L6309" t="s">
        <v>14786</v>
      </c>
      <c r="N6309" t="s">
        <v>33</v>
      </c>
      <c r="Q6309" t="s">
        <v>14787</v>
      </c>
      <c r="R6309">
        <v>1137.0</v>
      </c>
      <c r="S6309">
        <v>378.0</v>
      </c>
    </row>
    <row r="6310" ht="15.75" customHeight="1">
      <c r="A6310" s="6" t="s">
        <v>23</v>
      </c>
      <c r="B6310" s="6" t="s">
        <v>24</v>
      </c>
      <c r="C6310" s="6" t="s">
        <v>25</v>
      </c>
      <c r="D6310" s="6" t="s">
        <v>26</v>
      </c>
      <c r="E6310" s="6" t="s">
        <v>8</v>
      </c>
      <c r="G6310" s="6" t="s">
        <v>27</v>
      </c>
      <c r="H6310" s="7">
        <v>7168703.0</v>
      </c>
      <c r="I6310" s="8">
        <v>7170166.0</v>
      </c>
      <c r="J6310" t="s">
        <v>28</v>
      </c>
      <c r="K6310" t="s">
        <v>14788</v>
      </c>
      <c r="L6310" t="s">
        <v>14788</v>
      </c>
      <c r="N6310" t="s">
        <v>10315</v>
      </c>
      <c r="Q6310" t="s">
        <v>14789</v>
      </c>
      <c r="R6310">
        <v>1464.0</v>
      </c>
      <c r="S6310">
        <v>487.0</v>
      </c>
    </row>
    <row r="6311" ht="15.75" customHeight="1">
      <c r="A6311" s="6" t="s">
        <v>23</v>
      </c>
      <c r="B6311" s="6" t="s">
        <v>24</v>
      </c>
      <c r="C6311" s="6" t="s">
        <v>25</v>
      </c>
      <c r="D6311" s="6" t="s">
        <v>26</v>
      </c>
      <c r="E6311" s="6" t="s">
        <v>8</v>
      </c>
      <c r="G6311" s="6" t="s">
        <v>27</v>
      </c>
      <c r="H6311" s="7">
        <v>7170358.0</v>
      </c>
      <c r="I6311" s="8">
        <v>7172703.0</v>
      </c>
      <c r="J6311" t="s">
        <v>28</v>
      </c>
      <c r="K6311" t="s">
        <v>14790</v>
      </c>
      <c r="L6311" t="s">
        <v>14790</v>
      </c>
      <c r="N6311" t="s">
        <v>14791</v>
      </c>
      <c r="O6311" t="s">
        <v>14792</v>
      </c>
      <c r="Q6311" t="s">
        <v>14793</v>
      </c>
      <c r="R6311">
        <v>2346.0</v>
      </c>
      <c r="S6311">
        <v>781.0</v>
      </c>
    </row>
    <row r="6312" ht="15.75" customHeight="1">
      <c r="A6312" s="6" t="s">
        <v>23</v>
      </c>
      <c r="B6312" s="6" t="s">
        <v>24</v>
      </c>
      <c r="C6312" s="6" t="s">
        <v>25</v>
      </c>
      <c r="D6312" s="6" t="s">
        <v>26</v>
      </c>
      <c r="E6312" s="6" t="s">
        <v>8</v>
      </c>
      <c r="G6312" s="6" t="s">
        <v>27</v>
      </c>
      <c r="H6312" s="7">
        <v>7172715.0</v>
      </c>
      <c r="I6312" s="8">
        <v>7173200.0</v>
      </c>
      <c r="J6312" t="s">
        <v>28</v>
      </c>
      <c r="K6312" t="s">
        <v>14794</v>
      </c>
      <c r="L6312" t="s">
        <v>14794</v>
      </c>
      <c r="N6312" t="s">
        <v>5071</v>
      </c>
      <c r="Q6312" t="s">
        <v>14795</v>
      </c>
      <c r="R6312">
        <v>486.0</v>
      </c>
      <c r="S6312">
        <v>161.0</v>
      </c>
    </row>
    <row r="6313" ht="15.75" customHeight="1">
      <c r="A6313" s="6" t="s">
        <v>23</v>
      </c>
      <c r="B6313" s="6" t="s">
        <v>24</v>
      </c>
      <c r="C6313" s="6" t="s">
        <v>25</v>
      </c>
      <c r="D6313" s="6" t="s">
        <v>26</v>
      </c>
      <c r="E6313" s="6" t="s">
        <v>8</v>
      </c>
      <c r="G6313" s="6" t="s">
        <v>27</v>
      </c>
      <c r="H6313" s="7">
        <v>7173197.0</v>
      </c>
      <c r="I6313" s="8">
        <v>7174084.0</v>
      </c>
      <c r="J6313" t="s">
        <v>28</v>
      </c>
      <c r="K6313" t="s">
        <v>14796</v>
      </c>
      <c r="L6313" t="s">
        <v>14796</v>
      </c>
      <c r="N6313" t="s">
        <v>14797</v>
      </c>
      <c r="Q6313" t="s">
        <v>14798</v>
      </c>
      <c r="R6313">
        <v>888.0</v>
      </c>
      <c r="S6313">
        <v>295.0</v>
      </c>
    </row>
    <row r="6314" ht="15.75" customHeight="1">
      <c r="A6314" s="6" t="s">
        <v>23</v>
      </c>
      <c r="B6314" s="6" t="s">
        <v>24</v>
      </c>
      <c r="C6314" s="6" t="s">
        <v>25</v>
      </c>
      <c r="D6314" s="6" t="s">
        <v>26</v>
      </c>
      <c r="E6314" s="6" t="s">
        <v>8</v>
      </c>
      <c r="G6314" s="6" t="s">
        <v>27</v>
      </c>
      <c r="H6314" s="7">
        <v>7174368.0</v>
      </c>
      <c r="I6314" s="8">
        <v>7175978.0</v>
      </c>
      <c r="J6314" t="s">
        <v>37</v>
      </c>
      <c r="K6314" t="s">
        <v>14799</v>
      </c>
      <c r="L6314" t="s">
        <v>14799</v>
      </c>
      <c r="N6314" t="s">
        <v>700</v>
      </c>
      <c r="Q6314" t="s">
        <v>14800</v>
      </c>
      <c r="R6314">
        <v>1611.0</v>
      </c>
      <c r="S6314">
        <v>536.0</v>
      </c>
    </row>
    <row r="6315" ht="15.75" customHeight="1">
      <c r="A6315" s="6" t="s">
        <v>23</v>
      </c>
      <c r="B6315" s="6" t="s">
        <v>24</v>
      </c>
      <c r="C6315" s="6" t="s">
        <v>25</v>
      </c>
      <c r="D6315" s="6" t="s">
        <v>26</v>
      </c>
      <c r="E6315" s="6" t="s">
        <v>8</v>
      </c>
      <c r="G6315" s="6" t="s">
        <v>27</v>
      </c>
      <c r="H6315" s="7">
        <v>7176039.0</v>
      </c>
      <c r="I6315" s="8">
        <v>7177193.0</v>
      </c>
      <c r="J6315" t="s">
        <v>28</v>
      </c>
      <c r="K6315" t="s">
        <v>14801</v>
      </c>
      <c r="L6315" t="s">
        <v>14801</v>
      </c>
      <c r="N6315" t="s">
        <v>4059</v>
      </c>
      <c r="Q6315" t="s">
        <v>14802</v>
      </c>
      <c r="R6315">
        <v>1155.0</v>
      </c>
      <c r="S6315">
        <v>384.0</v>
      </c>
    </row>
    <row r="6316" ht="15.75" customHeight="1">
      <c r="A6316" s="6" t="s">
        <v>23</v>
      </c>
      <c r="B6316" s="6" t="s">
        <v>24</v>
      </c>
      <c r="C6316" s="6" t="s">
        <v>25</v>
      </c>
      <c r="D6316" s="6" t="s">
        <v>26</v>
      </c>
      <c r="E6316" s="6" t="s">
        <v>8</v>
      </c>
      <c r="G6316" s="6" t="s">
        <v>27</v>
      </c>
      <c r="H6316" s="7">
        <v>7177473.0</v>
      </c>
      <c r="I6316" s="8">
        <v>7178540.0</v>
      </c>
      <c r="J6316" t="s">
        <v>37</v>
      </c>
      <c r="K6316" t="s">
        <v>14803</v>
      </c>
      <c r="L6316" t="s">
        <v>14803</v>
      </c>
      <c r="N6316" t="s">
        <v>2373</v>
      </c>
      <c r="Q6316" t="s">
        <v>14804</v>
      </c>
      <c r="R6316">
        <v>1068.0</v>
      </c>
      <c r="S6316">
        <v>355.0</v>
      </c>
    </row>
    <row r="6317" ht="15.75" customHeight="1">
      <c r="A6317" s="6" t="s">
        <v>23</v>
      </c>
      <c r="B6317" s="6" t="s">
        <v>24</v>
      </c>
      <c r="C6317" s="6" t="s">
        <v>25</v>
      </c>
      <c r="D6317" s="6" t="s">
        <v>26</v>
      </c>
      <c r="E6317" s="6" t="s">
        <v>8</v>
      </c>
      <c r="G6317" s="6" t="s">
        <v>27</v>
      </c>
      <c r="H6317" s="7">
        <v>7178570.0</v>
      </c>
      <c r="I6317" s="8">
        <v>7179805.0</v>
      </c>
      <c r="J6317" t="s">
        <v>28</v>
      </c>
      <c r="K6317" t="s">
        <v>14805</v>
      </c>
      <c r="L6317" t="s">
        <v>14805</v>
      </c>
      <c r="N6317" t="s">
        <v>174</v>
      </c>
      <c r="Q6317" t="s">
        <v>14806</v>
      </c>
      <c r="R6317">
        <v>1236.0</v>
      </c>
      <c r="S6317">
        <v>411.0</v>
      </c>
    </row>
    <row r="6318" ht="15.75" customHeight="1">
      <c r="A6318" s="6" t="s">
        <v>23</v>
      </c>
      <c r="B6318" s="6" t="s">
        <v>24</v>
      </c>
      <c r="C6318" s="6" t="s">
        <v>25</v>
      </c>
      <c r="D6318" s="6" t="s">
        <v>26</v>
      </c>
      <c r="E6318" s="6" t="s">
        <v>8</v>
      </c>
      <c r="G6318" s="6" t="s">
        <v>27</v>
      </c>
      <c r="H6318" s="7">
        <v>7180162.0</v>
      </c>
      <c r="I6318" s="8">
        <v>7181958.0</v>
      </c>
      <c r="J6318" t="s">
        <v>37</v>
      </c>
      <c r="K6318" t="s">
        <v>14807</v>
      </c>
      <c r="L6318" t="s">
        <v>14807</v>
      </c>
      <c r="N6318" t="s">
        <v>14808</v>
      </c>
      <c r="O6318" t="s">
        <v>14809</v>
      </c>
      <c r="Q6318" t="s">
        <v>14810</v>
      </c>
      <c r="R6318">
        <v>1797.0</v>
      </c>
      <c r="S6318">
        <v>598.0</v>
      </c>
    </row>
    <row r="6319" ht="15.75" customHeight="1">
      <c r="A6319" s="6" t="s">
        <v>23</v>
      </c>
      <c r="B6319" s="6" t="s">
        <v>24</v>
      </c>
      <c r="C6319" s="6" t="s">
        <v>25</v>
      </c>
      <c r="D6319" s="6" t="s">
        <v>26</v>
      </c>
      <c r="E6319" s="6" t="s">
        <v>8</v>
      </c>
      <c r="G6319" s="6" t="s">
        <v>27</v>
      </c>
      <c r="H6319" s="7">
        <v>7181998.0</v>
      </c>
      <c r="I6319" s="8">
        <v>7182879.0</v>
      </c>
      <c r="J6319" t="s">
        <v>37</v>
      </c>
      <c r="K6319" t="s">
        <v>14811</v>
      </c>
      <c r="L6319" t="s">
        <v>14811</v>
      </c>
      <c r="N6319" t="s">
        <v>14812</v>
      </c>
      <c r="O6319" t="s">
        <v>14813</v>
      </c>
      <c r="Q6319" t="s">
        <v>14814</v>
      </c>
      <c r="R6319">
        <v>882.0</v>
      </c>
      <c r="S6319">
        <v>293.0</v>
      </c>
    </row>
    <row r="6320" ht="15.75" customHeight="1">
      <c r="A6320" s="6" t="s">
        <v>23</v>
      </c>
      <c r="B6320" s="6" t="s">
        <v>24</v>
      </c>
      <c r="C6320" s="6" t="s">
        <v>25</v>
      </c>
      <c r="D6320" s="6" t="s">
        <v>26</v>
      </c>
      <c r="E6320" s="6" t="s">
        <v>8</v>
      </c>
      <c r="G6320" s="6" t="s">
        <v>27</v>
      </c>
      <c r="H6320" s="7">
        <v>7183047.0</v>
      </c>
      <c r="I6320" s="8">
        <v>7183574.0</v>
      </c>
      <c r="J6320" t="s">
        <v>37</v>
      </c>
      <c r="K6320" t="s">
        <v>14815</v>
      </c>
      <c r="L6320" t="s">
        <v>14815</v>
      </c>
      <c r="N6320" t="s">
        <v>910</v>
      </c>
      <c r="Q6320" t="s">
        <v>14816</v>
      </c>
      <c r="R6320">
        <v>528.0</v>
      </c>
      <c r="S6320">
        <v>175.0</v>
      </c>
    </row>
    <row r="6321" ht="15.75" customHeight="1">
      <c r="A6321" s="6" t="s">
        <v>23</v>
      </c>
      <c r="B6321" s="6" t="s">
        <v>24</v>
      </c>
      <c r="C6321" s="6" t="s">
        <v>25</v>
      </c>
      <c r="D6321" s="6" t="s">
        <v>26</v>
      </c>
      <c r="E6321" s="6" t="s">
        <v>8</v>
      </c>
      <c r="G6321" s="6" t="s">
        <v>27</v>
      </c>
      <c r="H6321" s="7">
        <v>7183571.0</v>
      </c>
      <c r="I6321" s="8">
        <v>7184257.0</v>
      </c>
      <c r="J6321" t="s">
        <v>37</v>
      </c>
      <c r="K6321" t="s">
        <v>14817</v>
      </c>
      <c r="L6321" t="s">
        <v>14817</v>
      </c>
      <c r="N6321" t="s">
        <v>317</v>
      </c>
      <c r="Q6321" t="s">
        <v>14818</v>
      </c>
      <c r="R6321">
        <v>687.0</v>
      </c>
      <c r="S6321">
        <v>228.0</v>
      </c>
    </row>
    <row r="6322" ht="15.75" customHeight="1">
      <c r="A6322" s="6" t="s">
        <v>23</v>
      </c>
      <c r="B6322" s="6" t="s">
        <v>24</v>
      </c>
      <c r="C6322" s="6" t="s">
        <v>25</v>
      </c>
      <c r="D6322" s="6" t="s">
        <v>26</v>
      </c>
      <c r="E6322" s="6" t="s">
        <v>8</v>
      </c>
      <c r="G6322" s="6" t="s">
        <v>27</v>
      </c>
      <c r="H6322" s="7">
        <v>7184254.0</v>
      </c>
      <c r="I6322" s="8">
        <v>7186557.0</v>
      </c>
      <c r="J6322" t="s">
        <v>37</v>
      </c>
      <c r="K6322" t="s">
        <v>14819</v>
      </c>
      <c r="L6322" t="s">
        <v>14819</v>
      </c>
      <c r="N6322" t="s">
        <v>320</v>
      </c>
      <c r="Q6322" t="s">
        <v>14820</v>
      </c>
      <c r="R6322">
        <v>2304.0</v>
      </c>
      <c r="S6322">
        <v>767.0</v>
      </c>
    </row>
    <row r="6323" ht="15.75" customHeight="1">
      <c r="A6323" s="6" t="s">
        <v>23</v>
      </c>
      <c r="B6323" s="6" t="s">
        <v>24</v>
      </c>
      <c r="C6323" s="6" t="s">
        <v>25</v>
      </c>
      <c r="D6323" s="6" t="s">
        <v>26</v>
      </c>
      <c r="E6323" s="6" t="s">
        <v>8</v>
      </c>
      <c r="G6323" s="6" t="s">
        <v>27</v>
      </c>
      <c r="H6323" s="7">
        <v>7186781.0</v>
      </c>
      <c r="I6323" s="8">
        <v>7187368.0</v>
      </c>
      <c r="J6323" t="s">
        <v>37</v>
      </c>
      <c r="K6323" t="s">
        <v>14821</v>
      </c>
      <c r="L6323" t="s">
        <v>14821</v>
      </c>
      <c r="N6323" t="s">
        <v>33</v>
      </c>
      <c r="Q6323" t="s">
        <v>14822</v>
      </c>
      <c r="R6323">
        <v>588.0</v>
      </c>
      <c r="S6323">
        <v>195.0</v>
      </c>
    </row>
    <row r="6324" ht="15.75" customHeight="1">
      <c r="A6324" s="6" t="s">
        <v>23</v>
      </c>
      <c r="B6324" s="6" t="s">
        <v>24</v>
      </c>
      <c r="C6324" s="6" t="s">
        <v>25</v>
      </c>
      <c r="D6324" s="6" t="s">
        <v>26</v>
      </c>
      <c r="E6324" s="6" t="s">
        <v>8</v>
      </c>
      <c r="G6324" s="6" t="s">
        <v>27</v>
      </c>
      <c r="H6324" s="7">
        <v>7187479.0</v>
      </c>
      <c r="I6324" s="8">
        <v>7188225.0</v>
      </c>
      <c r="J6324" t="s">
        <v>28</v>
      </c>
      <c r="K6324" t="s">
        <v>14823</v>
      </c>
      <c r="L6324" t="s">
        <v>14823</v>
      </c>
      <c r="N6324" t="s">
        <v>14824</v>
      </c>
      <c r="Q6324" t="s">
        <v>14825</v>
      </c>
      <c r="R6324">
        <v>747.0</v>
      </c>
      <c r="S6324">
        <v>248.0</v>
      </c>
    </row>
    <row r="6325" ht="15.75" customHeight="1">
      <c r="A6325" s="6" t="s">
        <v>23</v>
      </c>
      <c r="B6325" s="6" t="s">
        <v>113</v>
      </c>
      <c r="C6325" s="6" t="s">
        <v>25</v>
      </c>
      <c r="D6325" s="6" t="s">
        <v>26</v>
      </c>
      <c r="E6325" s="6" t="s">
        <v>8</v>
      </c>
      <c r="G6325" s="6" t="s">
        <v>27</v>
      </c>
      <c r="H6325" s="7">
        <v>7188222.0</v>
      </c>
      <c r="I6325" s="8">
        <v>7189106.0</v>
      </c>
      <c r="J6325" t="s">
        <v>28</v>
      </c>
      <c r="N6325" t="s">
        <v>14826</v>
      </c>
      <c r="Q6325" t="s">
        <v>14827</v>
      </c>
      <c r="R6325">
        <v>885.0</v>
      </c>
      <c r="T6325" t="s">
        <v>116</v>
      </c>
    </row>
    <row r="6326" ht="15.75" customHeight="1">
      <c r="A6326" s="6" t="s">
        <v>23</v>
      </c>
      <c r="B6326" s="6" t="s">
        <v>24</v>
      </c>
      <c r="C6326" s="6" t="s">
        <v>25</v>
      </c>
      <c r="D6326" s="6" t="s">
        <v>26</v>
      </c>
      <c r="E6326" s="6" t="s">
        <v>8</v>
      </c>
      <c r="G6326" s="6" t="s">
        <v>27</v>
      </c>
      <c r="H6326" s="7">
        <v>7189334.0</v>
      </c>
      <c r="I6326" s="8">
        <v>7190635.0</v>
      </c>
      <c r="J6326" t="s">
        <v>37</v>
      </c>
      <c r="K6326" t="s">
        <v>14828</v>
      </c>
      <c r="L6326" t="s">
        <v>14828</v>
      </c>
      <c r="N6326" t="s">
        <v>14829</v>
      </c>
      <c r="Q6326" t="s">
        <v>14830</v>
      </c>
      <c r="R6326">
        <v>1302.0</v>
      </c>
      <c r="S6326">
        <v>433.0</v>
      </c>
    </row>
    <row r="6327" ht="15.75" customHeight="1">
      <c r="A6327" s="6" t="s">
        <v>23</v>
      </c>
      <c r="B6327" s="6" t="s">
        <v>24</v>
      </c>
      <c r="C6327" s="6" t="s">
        <v>25</v>
      </c>
      <c r="D6327" s="6" t="s">
        <v>26</v>
      </c>
      <c r="E6327" s="6" t="s">
        <v>8</v>
      </c>
      <c r="G6327" s="6" t="s">
        <v>27</v>
      </c>
      <c r="H6327" s="7">
        <v>7190625.0</v>
      </c>
      <c r="I6327" s="8">
        <v>7190840.0</v>
      </c>
      <c r="J6327" t="s">
        <v>28</v>
      </c>
      <c r="K6327" t="s">
        <v>14831</v>
      </c>
      <c r="L6327" t="s">
        <v>14831</v>
      </c>
      <c r="N6327" t="s">
        <v>13904</v>
      </c>
      <c r="Q6327" t="s">
        <v>14832</v>
      </c>
      <c r="R6327">
        <v>216.0</v>
      </c>
      <c r="S6327">
        <v>71.0</v>
      </c>
    </row>
    <row r="6328" ht="15.75" customHeight="1">
      <c r="A6328" s="6" t="s">
        <v>23</v>
      </c>
      <c r="B6328" s="6" t="s">
        <v>24</v>
      </c>
      <c r="C6328" s="6" t="s">
        <v>25</v>
      </c>
      <c r="D6328" s="6" t="s">
        <v>26</v>
      </c>
      <c r="E6328" s="6" t="s">
        <v>8</v>
      </c>
      <c r="G6328" s="6" t="s">
        <v>27</v>
      </c>
      <c r="H6328" s="7">
        <v>7190972.0</v>
      </c>
      <c r="I6328" s="8">
        <v>7191163.0</v>
      </c>
      <c r="J6328" t="s">
        <v>28</v>
      </c>
      <c r="K6328" t="s">
        <v>14833</v>
      </c>
      <c r="L6328" t="s">
        <v>14833</v>
      </c>
      <c r="N6328" t="s">
        <v>33</v>
      </c>
      <c r="Q6328" t="s">
        <v>14834</v>
      </c>
      <c r="R6328">
        <v>192.0</v>
      </c>
      <c r="S6328">
        <v>63.0</v>
      </c>
    </row>
    <row r="6329" ht="15.75" customHeight="1">
      <c r="A6329" s="6" t="s">
        <v>23</v>
      </c>
      <c r="B6329" s="6" t="s">
        <v>24</v>
      </c>
      <c r="C6329" s="6" t="s">
        <v>25</v>
      </c>
      <c r="D6329" s="6" t="s">
        <v>26</v>
      </c>
      <c r="E6329" s="6" t="s">
        <v>8</v>
      </c>
      <c r="G6329" s="6" t="s">
        <v>27</v>
      </c>
      <c r="H6329" s="7">
        <v>7191488.0</v>
      </c>
      <c r="I6329" s="8">
        <v>7193131.0</v>
      </c>
      <c r="J6329" t="s">
        <v>28</v>
      </c>
      <c r="K6329" t="s">
        <v>14835</v>
      </c>
      <c r="L6329" t="s">
        <v>14835</v>
      </c>
      <c r="N6329" t="s">
        <v>14836</v>
      </c>
      <c r="Q6329" t="s">
        <v>14837</v>
      </c>
      <c r="R6329">
        <v>1644.0</v>
      </c>
      <c r="S6329">
        <v>547.0</v>
      </c>
    </row>
    <row r="6330" ht="15.75" customHeight="1">
      <c r="A6330" s="6" t="s">
        <v>23</v>
      </c>
      <c r="B6330" s="6" t="s">
        <v>24</v>
      </c>
      <c r="C6330" s="6" t="s">
        <v>25</v>
      </c>
      <c r="D6330" s="6" t="s">
        <v>26</v>
      </c>
      <c r="E6330" s="6" t="s">
        <v>8</v>
      </c>
      <c r="G6330" s="6" t="s">
        <v>27</v>
      </c>
      <c r="H6330" s="7">
        <v>7193189.0</v>
      </c>
      <c r="I6330" s="8">
        <v>7193827.0</v>
      </c>
      <c r="J6330" t="s">
        <v>28</v>
      </c>
      <c r="K6330" t="s">
        <v>14838</v>
      </c>
      <c r="L6330" t="s">
        <v>14838</v>
      </c>
      <c r="N6330" t="s">
        <v>261</v>
      </c>
      <c r="Q6330" t="s">
        <v>14839</v>
      </c>
      <c r="R6330">
        <v>639.0</v>
      </c>
      <c r="S6330">
        <v>212.0</v>
      </c>
    </row>
    <row r="6331" ht="15.75" customHeight="1">
      <c r="A6331" s="6" t="s">
        <v>23</v>
      </c>
      <c r="B6331" s="6" t="s">
        <v>24</v>
      </c>
      <c r="C6331" s="6" t="s">
        <v>25</v>
      </c>
      <c r="D6331" s="6" t="s">
        <v>26</v>
      </c>
      <c r="E6331" s="6" t="s">
        <v>8</v>
      </c>
      <c r="G6331" s="6" t="s">
        <v>27</v>
      </c>
      <c r="H6331" s="7">
        <v>7193921.0</v>
      </c>
      <c r="I6331" s="8">
        <v>7194850.0</v>
      </c>
      <c r="J6331" t="s">
        <v>28</v>
      </c>
      <c r="K6331" t="s">
        <v>14840</v>
      </c>
      <c r="L6331" t="s">
        <v>14840</v>
      </c>
      <c r="N6331" t="s">
        <v>13442</v>
      </c>
      <c r="Q6331" t="s">
        <v>14841</v>
      </c>
      <c r="R6331">
        <v>930.0</v>
      </c>
      <c r="S6331">
        <v>309.0</v>
      </c>
    </row>
    <row r="6332" ht="15.75" customHeight="1">
      <c r="A6332" s="6" t="s">
        <v>23</v>
      </c>
      <c r="B6332" s="6" t="s">
        <v>24</v>
      </c>
      <c r="C6332" s="6" t="s">
        <v>25</v>
      </c>
      <c r="D6332" s="6" t="s">
        <v>26</v>
      </c>
      <c r="E6332" s="6" t="s">
        <v>8</v>
      </c>
      <c r="G6332" s="6" t="s">
        <v>27</v>
      </c>
      <c r="H6332" s="7">
        <v>7194995.0</v>
      </c>
      <c r="I6332" s="8">
        <v>7196410.0</v>
      </c>
      <c r="J6332" t="s">
        <v>37</v>
      </c>
      <c r="K6332" t="s">
        <v>14842</v>
      </c>
      <c r="L6332" t="s">
        <v>14842</v>
      </c>
      <c r="N6332" t="s">
        <v>33</v>
      </c>
      <c r="Q6332" t="s">
        <v>14843</v>
      </c>
      <c r="R6332">
        <v>1416.0</v>
      </c>
      <c r="S6332">
        <v>471.0</v>
      </c>
    </row>
    <row r="6333" ht="15.75" customHeight="1">
      <c r="A6333" s="6" t="s">
        <v>23</v>
      </c>
      <c r="B6333" s="6" t="s">
        <v>24</v>
      </c>
      <c r="C6333" s="6" t="s">
        <v>25</v>
      </c>
      <c r="D6333" s="6" t="s">
        <v>26</v>
      </c>
      <c r="E6333" s="6" t="s">
        <v>8</v>
      </c>
      <c r="G6333" s="6" t="s">
        <v>27</v>
      </c>
      <c r="H6333" s="7">
        <v>7196407.0</v>
      </c>
      <c r="I6333" s="8">
        <v>7199142.0</v>
      </c>
      <c r="J6333" t="s">
        <v>37</v>
      </c>
      <c r="K6333" t="s">
        <v>14844</v>
      </c>
      <c r="L6333" t="s">
        <v>14844</v>
      </c>
      <c r="N6333" t="s">
        <v>33</v>
      </c>
      <c r="Q6333" t="s">
        <v>14845</v>
      </c>
      <c r="R6333">
        <v>2736.0</v>
      </c>
      <c r="S6333">
        <v>911.0</v>
      </c>
    </row>
    <row r="6334" ht="15.75" customHeight="1">
      <c r="A6334" s="6" t="s">
        <v>23</v>
      </c>
      <c r="B6334" s="6" t="s">
        <v>24</v>
      </c>
      <c r="C6334" s="6" t="s">
        <v>25</v>
      </c>
      <c r="D6334" s="6" t="s">
        <v>26</v>
      </c>
      <c r="E6334" s="6" t="s">
        <v>8</v>
      </c>
      <c r="G6334" s="6" t="s">
        <v>27</v>
      </c>
      <c r="H6334" s="7">
        <v>7199189.0</v>
      </c>
      <c r="I6334" s="8">
        <v>7201762.0</v>
      </c>
      <c r="J6334" t="s">
        <v>37</v>
      </c>
      <c r="K6334" t="s">
        <v>14846</v>
      </c>
      <c r="L6334" t="s">
        <v>14846</v>
      </c>
      <c r="N6334" t="s">
        <v>33</v>
      </c>
      <c r="Q6334" t="s">
        <v>14847</v>
      </c>
      <c r="R6334">
        <v>2574.0</v>
      </c>
      <c r="S6334">
        <v>857.0</v>
      </c>
    </row>
    <row r="6335" ht="15.75" customHeight="1">
      <c r="A6335" s="6" t="s">
        <v>23</v>
      </c>
      <c r="B6335" s="6" t="s">
        <v>24</v>
      </c>
      <c r="C6335" s="6" t="s">
        <v>25</v>
      </c>
      <c r="D6335" s="6" t="s">
        <v>26</v>
      </c>
      <c r="E6335" s="6" t="s">
        <v>8</v>
      </c>
      <c r="G6335" s="6" t="s">
        <v>27</v>
      </c>
      <c r="H6335" s="7">
        <v>7201801.0</v>
      </c>
      <c r="I6335" s="8">
        <v>7203081.0</v>
      </c>
      <c r="J6335" t="s">
        <v>28</v>
      </c>
      <c r="K6335" t="s">
        <v>14848</v>
      </c>
      <c r="L6335" t="s">
        <v>14848</v>
      </c>
      <c r="N6335" t="s">
        <v>857</v>
      </c>
      <c r="Q6335" t="s">
        <v>14849</v>
      </c>
      <c r="R6335">
        <v>1281.0</v>
      </c>
      <c r="S6335">
        <v>426.0</v>
      </c>
    </row>
    <row r="6336" ht="15.75" customHeight="1">
      <c r="A6336" s="6" t="s">
        <v>23</v>
      </c>
      <c r="B6336" s="6" t="s">
        <v>24</v>
      </c>
      <c r="C6336" s="6" t="s">
        <v>25</v>
      </c>
      <c r="D6336" s="6" t="s">
        <v>26</v>
      </c>
      <c r="E6336" s="6" t="s">
        <v>8</v>
      </c>
      <c r="G6336" s="6" t="s">
        <v>27</v>
      </c>
      <c r="H6336" s="7">
        <v>7203546.0</v>
      </c>
      <c r="I6336" s="8">
        <v>7204007.0</v>
      </c>
      <c r="J6336" t="s">
        <v>28</v>
      </c>
      <c r="K6336" t="s">
        <v>14850</v>
      </c>
      <c r="L6336" t="s">
        <v>14850</v>
      </c>
      <c r="N6336" t="s">
        <v>14851</v>
      </c>
      <c r="Q6336" t="s">
        <v>14852</v>
      </c>
      <c r="R6336">
        <v>462.0</v>
      </c>
      <c r="S6336">
        <v>153.0</v>
      </c>
    </row>
    <row r="6337" ht="15.75" customHeight="1">
      <c r="A6337" s="6" t="s">
        <v>23</v>
      </c>
      <c r="B6337" s="6" t="s">
        <v>24</v>
      </c>
      <c r="C6337" s="6" t="s">
        <v>25</v>
      </c>
      <c r="D6337" s="6" t="s">
        <v>26</v>
      </c>
      <c r="E6337" s="6" t="s">
        <v>8</v>
      </c>
      <c r="G6337" s="6" t="s">
        <v>27</v>
      </c>
      <c r="H6337" s="7">
        <v>7204189.0</v>
      </c>
      <c r="I6337" s="8">
        <v>7204647.0</v>
      </c>
      <c r="J6337" t="s">
        <v>28</v>
      </c>
      <c r="K6337" t="s">
        <v>14853</v>
      </c>
      <c r="L6337" t="s">
        <v>14853</v>
      </c>
      <c r="N6337" t="s">
        <v>5344</v>
      </c>
      <c r="Q6337" t="s">
        <v>14854</v>
      </c>
      <c r="R6337">
        <v>459.0</v>
      </c>
      <c r="S6337">
        <v>152.0</v>
      </c>
    </row>
    <row r="6338" ht="15.75" customHeight="1">
      <c r="A6338" s="6" t="s">
        <v>23</v>
      </c>
      <c r="B6338" s="6" t="s">
        <v>24</v>
      </c>
      <c r="C6338" s="6" t="s">
        <v>25</v>
      </c>
      <c r="D6338" s="6" t="s">
        <v>26</v>
      </c>
      <c r="E6338" s="6" t="s">
        <v>8</v>
      </c>
      <c r="G6338" s="6" t="s">
        <v>27</v>
      </c>
      <c r="H6338" s="7">
        <v>7204852.0</v>
      </c>
      <c r="I6338" s="8">
        <v>7205688.0</v>
      </c>
      <c r="J6338" t="s">
        <v>37</v>
      </c>
      <c r="K6338" t="s">
        <v>14855</v>
      </c>
      <c r="L6338" t="s">
        <v>14855</v>
      </c>
      <c r="N6338" t="s">
        <v>33</v>
      </c>
      <c r="Q6338" t="s">
        <v>14856</v>
      </c>
      <c r="R6338">
        <v>837.0</v>
      </c>
      <c r="S6338">
        <v>278.0</v>
      </c>
    </row>
    <row r="6339" ht="15.75" customHeight="1">
      <c r="A6339" s="6" t="s">
        <v>23</v>
      </c>
      <c r="B6339" s="6" t="s">
        <v>24</v>
      </c>
      <c r="C6339" s="6" t="s">
        <v>25</v>
      </c>
      <c r="D6339" s="6" t="s">
        <v>26</v>
      </c>
      <c r="E6339" s="6" t="s">
        <v>8</v>
      </c>
      <c r="G6339" s="6" t="s">
        <v>27</v>
      </c>
      <c r="H6339" s="7">
        <v>7205830.0</v>
      </c>
      <c r="I6339" s="8">
        <v>7206450.0</v>
      </c>
      <c r="J6339" t="s">
        <v>37</v>
      </c>
      <c r="K6339" t="s">
        <v>14857</v>
      </c>
      <c r="L6339" t="s">
        <v>14857</v>
      </c>
      <c r="N6339" t="s">
        <v>33</v>
      </c>
      <c r="Q6339" t="s">
        <v>14858</v>
      </c>
      <c r="R6339">
        <v>621.0</v>
      </c>
      <c r="S6339">
        <v>206.0</v>
      </c>
    </row>
    <row r="6340" ht="15.75" customHeight="1">
      <c r="A6340" s="6" t="s">
        <v>23</v>
      </c>
      <c r="B6340" s="6" t="s">
        <v>24</v>
      </c>
      <c r="C6340" s="6" t="s">
        <v>25</v>
      </c>
      <c r="D6340" s="6" t="s">
        <v>26</v>
      </c>
      <c r="E6340" s="6" t="s">
        <v>8</v>
      </c>
      <c r="G6340" s="6" t="s">
        <v>27</v>
      </c>
      <c r="H6340" s="7">
        <v>7206495.0</v>
      </c>
      <c r="I6340" s="8">
        <v>7207397.0</v>
      </c>
      <c r="J6340" t="s">
        <v>37</v>
      </c>
      <c r="K6340" t="s">
        <v>14859</v>
      </c>
      <c r="L6340" t="s">
        <v>14859</v>
      </c>
      <c r="N6340" t="s">
        <v>33</v>
      </c>
      <c r="Q6340" t="s">
        <v>14860</v>
      </c>
      <c r="R6340">
        <v>903.0</v>
      </c>
      <c r="S6340">
        <v>300.0</v>
      </c>
    </row>
    <row r="6341" ht="15.75" customHeight="1">
      <c r="A6341" s="6" t="s">
        <v>23</v>
      </c>
      <c r="B6341" s="6" t="s">
        <v>24</v>
      </c>
      <c r="C6341" s="6" t="s">
        <v>25</v>
      </c>
      <c r="D6341" s="6" t="s">
        <v>26</v>
      </c>
      <c r="E6341" s="6" t="s">
        <v>8</v>
      </c>
      <c r="G6341" s="6" t="s">
        <v>27</v>
      </c>
      <c r="H6341" s="7">
        <v>7207492.0</v>
      </c>
      <c r="I6341" s="8">
        <v>7208130.0</v>
      </c>
      <c r="J6341" t="s">
        <v>37</v>
      </c>
      <c r="K6341" t="s">
        <v>14861</v>
      </c>
      <c r="L6341" t="s">
        <v>14861</v>
      </c>
      <c r="N6341" t="s">
        <v>33</v>
      </c>
      <c r="Q6341" t="s">
        <v>14862</v>
      </c>
      <c r="R6341">
        <v>639.0</v>
      </c>
      <c r="S6341">
        <v>212.0</v>
      </c>
    </row>
    <row r="6342" ht="15.75" customHeight="1">
      <c r="A6342" s="6" t="s">
        <v>23</v>
      </c>
      <c r="B6342" s="6" t="s">
        <v>113</v>
      </c>
      <c r="C6342" s="6" t="s">
        <v>25</v>
      </c>
      <c r="D6342" s="6" t="s">
        <v>26</v>
      </c>
      <c r="E6342" s="6" t="s">
        <v>8</v>
      </c>
      <c r="G6342" s="6" t="s">
        <v>27</v>
      </c>
      <c r="H6342" s="7">
        <v>7208130.0</v>
      </c>
      <c r="I6342" s="8">
        <v>7208912.0</v>
      </c>
      <c r="J6342" t="s">
        <v>37</v>
      </c>
      <c r="N6342" t="s">
        <v>33</v>
      </c>
      <c r="Q6342" t="s">
        <v>14863</v>
      </c>
      <c r="R6342">
        <v>783.0</v>
      </c>
      <c r="T6342" t="s">
        <v>129</v>
      </c>
    </row>
    <row r="6343" ht="15.75" customHeight="1">
      <c r="A6343" s="6" t="s">
        <v>23</v>
      </c>
      <c r="B6343" s="6" t="s">
        <v>24</v>
      </c>
      <c r="C6343" s="6" t="s">
        <v>25</v>
      </c>
      <c r="D6343" s="6" t="s">
        <v>26</v>
      </c>
      <c r="E6343" s="6" t="s">
        <v>8</v>
      </c>
      <c r="G6343" s="6" t="s">
        <v>27</v>
      </c>
      <c r="H6343" s="7">
        <v>7209532.0</v>
      </c>
      <c r="I6343" s="8">
        <v>7211145.0</v>
      </c>
      <c r="J6343" t="s">
        <v>37</v>
      </c>
      <c r="K6343" t="s">
        <v>14864</v>
      </c>
      <c r="L6343" t="s">
        <v>14864</v>
      </c>
      <c r="N6343" t="s">
        <v>1558</v>
      </c>
      <c r="Q6343" t="s">
        <v>14865</v>
      </c>
      <c r="R6343">
        <v>1614.0</v>
      </c>
      <c r="S6343">
        <v>537.0</v>
      </c>
    </row>
    <row r="6344" ht="15.75" customHeight="1">
      <c r="A6344" s="6" t="s">
        <v>23</v>
      </c>
      <c r="B6344" s="6" t="s">
        <v>24</v>
      </c>
      <c r="C6344" s="6" t="s">
        <v>25</v>
      </c>
      <c r="D6344" s="6" t="s">
        <v>26</v>
      </c>
      <c r="E6344" s="6" t="s">
        <v>8</v>
      </c>
      <c r="G6344" s="6" t="s">
        <v>27</v>
      </c>
      <c r="H6344" s="7">
        <v>7211145.0</v>
      </c>
      <c r="I6344" s="8">
        <v>7212116.0</v>
      </c>
      <c r="J6344" t="s">
        <v>37</v>
      </c>
      <c r="K6344" t="s">
        <v>14866</v>
      </c>
      <c r="L6344" t="s">
        <v>14866</v>
      </c>
      <c r="N6344" t="s">
        <v>33</v>
      </c>
      <c r="Q6344" t="s">
        <v>14867</v>
      </c>
      <c r="R6344">
        <v>972.0</v>
      </c>
      <c r="S6344">
        <v>323.0</v>
      </c>
    </row>
    <row r="6345" ht="15.75" customHeight="1">
      <c r="A6345" s="6" t="s">
        <v>23</v>
      </c>
      <c r="B6345" s="6" t="s">
        <v>24</v>
      </c>
      <c r="C6345" s="6" t="s">
        <v>25</v>
      </c>
      <c r="D6345" s="6" t="s">
        <v>26</v>
      </c>
      <c r="E6345" s="6" t="s">
        <v>8</v>
      </c>
      <c r="G6345" s="6" t="s">
        <v>27</v>
      </c>
      <c r="H6345" s="7">
        <v>7212113.0</v>
      </c>
      <c r="I6345" s="8">
        <v>7213000.0</v>
      </c>
      <c r="J6345" t="s">
        <v>37</v>
      </c>
      <c r="K6345" t="s">
        <v>14868</v>
      </c>
      <c r="L6345" t="s">
        <v>14868</v>
      </c>
      <c r="N6345" t="s">
        <v>33</v>
      </c>
      <c r="Q6345" t="s">
        <v>14869</v>
      </c>
      <c r="R6345">
        <v>888.0</v>
      </c>
      <c r="S6345">
        <v>295.0</v>
      </c>
    </row>
    <row r="6346" ht="15.75" customHeight="1">
      <c r="A6346" s="6" t="s">
        <v>23</v>
      </c>
      <c r="B6346" s="6" t="s">
        <v>24</v>
      </c>
      <c r="C6346" s="6" t="s">
        <v>25</v>
      </c>
      <c r="D6346" s="6" t="s">
        <v>26</v>
      </c>
      <c r="E6346" s="6" t="s">
        <v>8</v>
      </c>
      <c r="G6346" s="6" t="s">
        <v>27</v>
      </c>
      <c r="H6346" s="7">
        <v>7213172.0</v>
      </c>
      <c r="I6346" s="8">
        <v>7213426.0</v>
      </c>
      <c r="J6346" t="s">
        <v>37</v>
      </c>
      <c r="K6346" t="s">
        <v>14870</v>
      </c>
      <c r="L6346" t="s">
        <v>14870</v>
      </c>
      <c r="N6346" t="s">
        <v>33</v>
      </c>
      <c r="Q6346" t="s">
        <v>14871</v>
      </c>
      <c r="R6346">
        <v>255.0</v>
      </c>
      <c r="S6346">
        <v>84.0</v>
      </c>
    </row>
    <row r="6347" ht="15.75" customHeight="1">
      <c r="A6347" s="6" t="s">
        <v>23</v>
      </c>
      <c r="B6347" s="6" t="s">
        <v>24</v>
      </c>
      <c r="C6347" s="6" t="s">
        <v>25</v>
      </c>
      <c r="D6347" s="6" t="s">
        <v>26</v>
      </c>
      <c r="E6347" s="6" t="s">
        <v>8</v>
      </c>
      <c r="G6347" s="6" t="s">
        <v>27</v>
      </c>
      <c r="H6347" s="7">
        <v>7213567.0</v>
      </c>
      <c r="I6347" s="8">
        <v>7213929.0</v>
      </c>
      <c r="J6347" t="s">
        <v>37</v>
      </c>
      <c r="K6347" t="s">
        <v>14872</v>
      </c>
      <c r="L6347" t="s">
        <v>14872</v>
      </c>
      <c r="N6347" t="s">
        <v>33</v>
      </c>
      <c r="Q6347" t="s">
        <v>14873</v>
      </c>
      <c r="R6347">
        <v>363.0</v>
      </c>
      <c r="S6347">
        <v>120.0</v>
      </c>
    </row>
    <row r="6348" ht="15.75" customHeight="1">
      <c r="A6348" s="6" t="s">
        <v>23</v>
      </c>
      <c r="B6348" s="6" t="s">
        <v>24</v>
      </c>
      <c r="C6348" s="6" t="s">
        <v>25</v>
      </c>
      <c r="D6348" s="6" t="s">
        <v>26</v>
      </c>
      <c r="E6348" s="6" t="s">
        <v>8</v>
      </c>
      <c r="G6348" s="6" t="s">
        <v>27</v>
      </c>
      <c r="H6348" s="7">
        <v>7213971.0</v>
      </c>
      <c r="I6348" s="8">
        <v>7214417.0</v>
      </c>
      <c r="J6348" t="s">
        <v>37</v>
      </c>
      <c r="K6348" t="s">
        <v>14874</v>
      </c>
      <c r="L6348" t="s">
        <v>14874</v>
      </c>
      <c r="N6348" t="s">
        <v>33</v>
      </c>
      <c r="Q6348" t="s">
        <v>14875</v>
      </c>
      <c r="R6348">
        <v>447.0</v>
      </c>
      <c r="S6348">
        <v>148.0</v>
      </c>
    </row>
    <row r="6349" ht="15.75" customHeight="1">
      <c r="A6349" s="6" t="s">
        <v>23</v>
      </c>
      <c r="B6349" s="6" t="s">
        <v>24</v>
      </c>
      <c r="C6349" s="6" t="s">
        <v>25</v>
      </c>
      <c r="D6349" s="6" t="s">
        <v>26</v>
      </c>
      <c r="E6349" s="6" t="s">
        <v>8</v>
      </c>
      <c r="G6349" s="6" t="s">
        <v>27</v>
      </c>
      <c r="H6349" s="7">
        <v>7214486.0</v>
      </c>
      <c r="I6349" s="8">
        <v>7214914.0</v>
      </c>
      <c r="J6349" t="s">
        <v>37</v>
      </c>
      <c r="K6349" t="s">
        <v>14876</v>
      </c>
      <c r="L6349" t="s">
        <v>14876</v>
      </c>
      <c r="N6349" t="s">
        <v>33</v>
      </c>
      <c r="Q6349" t="s">
        <v>14877</v>
      </c>
      <c r="R6349">
        <v>429.0</v>
      </c>
      <c r="S6349">
        <v>142.0</v>
      </c>
    </row>
    <row r="6350" ht="15.75" customHeight="1">
      <c r="A6350" s="6" t="s">
        <v>23</v>
      </c>
      <c r="B6350" s="6" t="s">
        <v>24</v>
      </c>
      <c r="C6350" s="6" t="s">
        <v>25</v>
      </c>
      <c r="D6350" s="6" t="s">
        <v>26</v>
      </c>
      <c r="E6350" s="6" t="s">
        <v>8</v>
      </c>
      <c r="G6350" s="6" t="s">
        <v>27</v>
      </c>
      <c r="H6350" s="7">
        <v>7214914.0</v>
      </c>
      <c r="I6350" s="8">
        <v>7219263.0</v>
      </c>
      <c r="J6350" t="s">
        <v>37</v>
      </c>
      <c r="K6350" t="s">
        <v>14878</v>
      </c>
      <c r="L6350" t="s">
        <v>14878</v>
      </c>
      <c r="N6350" t="s">
        <v>2256</v>
      </c>
      <c r="Q6350" t="s">
        <v>14879</v>
      </c>
      <c r="R6350">
        <v>4350.0</v>
      </c>
      <c r="S6350">
        <v>1449.0</v>
      </c>
    </row>
    <row r="6351" ht="15.75" customHeight="1">
      <c r="A6351" s="6" t="s">
        <v>23</v>
      </c>
      <c r="B6351" s="6" t="s">
        <v>24</v>
      </c>
      <c r="C6351" s="6" t="s">
        <v>25</v>
      </c>
      <c r="D6351" s="6" t="s">
        <v>26</v>
      </c>
      <c r="E6351" s="6" t="s">
        <v>8</v>
      </c>
      <c r="G6351" s="6" t="s">
        <v>27</v>
      </c>
      <c r="H6351" s="7">
        <v>7219380.0</v>
      </c>
      <c r="I6351" s="8">
        <v>7219691.0</v>
      </c>
      <c r="J6351" t="s">
        <v>28</v>
      </c>
      <c r="K6351" t="s">
        <v>14880</v>
      </c>
      <c r="L6351" t="s">
        <v>14880</v>
      </c>
      <c r="N6351" t="s">
        <v>33</v>
      </c>
      <c r="Q6351" t="s">
        <v>14881</v>
      </c>
      <c r="R6351">
        <v>312.0</v>
      </c>
      <c r="S6351">
        <v>103.0</v>
      </c>
    </row>
    <row r="6352" ht="15.75" customHeight="1">
      <c r="A6352" s="6" t="s">
        <v>23</v>
      </c>
      <c r="B6352" s="6" t="s">
        <v>24</v>
      </c>
      <c r="C6352" s="6" t="s">
        <v>25</v>
      </c>
      <c r="D6352" s="6" t="s">
        <v>26</v>
      </c>
      <c r="E6352" s="6" t="s">
        <v>8</v>
      </c>
      <c r="G6352" s="6" t="s">
        <v>27</v>
      </c>
      <c r="H6352" s="7">
        <v>7219832.0</v>
      </c>
      <c r="I6352" s="8">
        <v>7221001.0</v>
      </c>
      <c r="J6352" t="s">
        <v>37</v>
      </c>
      <c r="K6352" t="s">
        <v>14882</v>
      </c>
      <c r="L6352" t="s">
        <v>14882</v>
      </c>
      <c r="N6352" t="s">
        <v>33</v>
      </c>
      <c r="Q6352" t="s">
        <v>14883</v>
      </c>
      <c r="R6352">
        <v>1170.0</v>
      </c>
      <c r="S6352">
        <v>389.0</v>
      </c>
    </row>
    <row r="6353" ht="15.75" customHeight="1">
      <c r="A6353" s="6" t="s">
        <v>23</v>
      </c>
      <c r="B6353" s="6" t="s">
        <v>24</v>
      </c>
      <c r="C6353" s="6" t="s">
        <v>25</v>
      </c>
      <c r="D6353" s="6" t="s">
        <v>26</v>
      </c>
      <c r="E6353" s="6" t="s">
        <v>8</v>
      </c>
      <c r="G6353" s="6" t="s">
        <v>27</v>
      </c>
      <c r="H6353" s="7">
        <v>7221044.0</v>
      </c>
      <c r="I6353" s="8">
        <v>7221451.0</v>
      </c>
      <c r="J6353" t="s">
        <v>28</v>
      </c>
      <c r="K6353" t="s">
        <v>14884</v>
      </c>
      <c r="L6353" t="s">
        <v>14884</v>
      </c>
      <c r="N6353" t="s">
        <v>33</v>
      </c>
      <c r="Q6353" t="s">
        <v>14885</v>
      </c>
      <c r="R6353">
        <v>408.0</v>
      </c>
      <c r="S6353">
        <v>135.0</v>
      </c>
    </row>
    <row r="6354" ht="15.75" customHeight="1">
      <c r="A6354" s="6" t="s">
        <v>23</v>
      </c>
      <c r="B6354" s="6" t="s">
        <v>24</v>
      </c>
      <c r="C6354" s="6" t="s">
        <v>25</v>
      </c>
      <c r="D6354" s="6" t="s">
        <v>26</v>
      </c>
      <c r="E6354" s="6" t="s">
        <v>8</v>
      </c>
      <c r="G6354" s="6" t="s">
        <v>27</v>
      </c>
      <c r="H6354" s="7">
        <v>7221579.0</v>
      </c>
      <c r="I6354" s="8">
        <v>7221923.0</v>
      </c>
      <c r="J6354" t="s">
        <v>28</v>
      </c>
      <c r="K6354" t="s">
        <v>14886</v>
      </c>
      <c r="L6354" t="s">
        <v>14886</v>
      </c>
      <c r="N6354" t="s">
        <v>33</v>
      </c>
      <c r="Q6354" t="s">
        <v>14887</v>
      </c>
      <c r="R6354">
        <v>345.0</v>
      </c>
      <c r="S6354">
        <v>114.0</v>
      </c>
    </row>
    <row r="6355" ht="15.75" customHeight="1">
      <c r="A6355" s="6" t="s">
        <v>23</v>
      </c>
      <c r="B6355" s="6" t="s">
        <v>24</v>
      </c>
      <c r="C6355" s="6" t="s">
        <v>25</v>
      </c>
      <c r="D6355" s="6" t="s">
        <v>26</v>
      </c>
      <c r="E6355" s="6" t="s">
        <v>8</v>
      </c>
      <c r="G6355" s="6" t="s">
        <v>27</v>
      </c>
      <c r="H6355" s="7">
        <v>7222085.0</v>
      </c>
      <c r="I6355" s="8">
        <v>7222588.0</v>
      </c>
      <c r="J6355" t="s">
        <v>28</v>
      </c>
      <c r="K6355" t="s">
        <v>14888</v>
      </c>
      <c r="L6355" t="s">
        <v>14888</v>
      </c>
      <c r="N6355" t="s">
        <v>33</v>
      </c>
      <c r="Q6355" t="s">
        <v>14889</v>
      </c>
      <c r="R6355">
        <v>504.0</v>
      </c>
      <c r="S6355">
        <v>167.0</v>
      </c>
    </row>
    <row r="6356" ht="15.75" customHeight="1">
      <c r="A6356" s="6" t="s">
        <v>23</v>
      </c>
      <c r="B6356" s="6" t="s">
        <v>24</v>
      </c>
      <c r="C6356" s="6" t="s">
        <v>25</v>
      </c>
      <c r="D6356" s="6" t="s">
        <v>26</v>
      </c>
      <c r="E6356" s="6" t="s">
        <v>8</v>
      </c>
      <c r="G6356" s="6" t="s">
        <v>27</v>
      </c>
      <c r="H6356" s="7">
        <v>7223231.0</v>
      </c>
      <c r="I6356" s="8">
        <v>7223725.0</v>
      </c>
      <c r="J6356" t="s">
        <v>28</v>
      </c>
      <c r="K6356" t="s">
        <v>14890</v>
      </c>
      <c r="L6356" t="s">
        <v>14890</v>
      </c>
      <c r="N6356" t="s">
        <v>1065</v>
      </c>
      <c r="Q6356" t="s">
        <v>14891</v>
      </c>
      <c r="R6356">
        <v>495.0</v>
      </c>
      <c r="S6356">
        <v>164.0</v>
      </c>
    </row>
    <row r="6357" ht="15.75" customHeight="1">
      <c r="A6357" s="6" t="s">
        <v>23</v>
      </c>
      <c r="B6357" s="6" t="s">
        <v>24</v>
      </c>
      <c r="C6357" s="6" t="s">
        <v>25</v>
      </c>
      <c r="D6357" s="6" t="s">
        <v>26</v>
      </c>
      <c r="E6357" s="6" t="s">
        <v>8</v>
      </c>
      <c r="G6357" s="6" t="s">
        <v>27</v>
      </c>
      <c r="H6357" s="7">
        <v>7223893.0</v>
      </c>
      <c r="I6357" s="8">
        <v>7224693.0</v>
      </c>
      <c r="J6357" t="s">
        <v>37</v>
      </c>
      <c r="K6357" t="s">
        <v>14892</v>
      </c>
      <c r="L6357" t="s">
        <v>14892</v>
      </c>
      <c r="N6357" t="s">
        <v>33</v>
      </c>
      <c r="Q6357" t="s">
        <v>14893</v>
      </c>
      <c r="R6357">
        <v>801.0</v>
      </c>
      <c r="S6357">
        <v>266.0</v>
      </c>
    </row>
    <row r="6358" ht="15.75" customHeight="1">
      <c r="A6358" s="6" t="s">
        <v>23</v>
      </c>
      <c r="B6358" s="6" t="s">
        <v>24</v>
      </c>
      <c r="C6358" s="6" t="s">
        <v>25</v>
      </c>
      <c r="D6358" s="6" t="s">
        <v>26</v>
      </c>
      <c r="E6358" s="6" t="s">
        <v>8</v>
      </c>
      <c r="G6358" s="6" t="s">
        <v>27</v>
      </c>
      <c r="H6358" s="7">
        <v>7224764.0</v>
      </c>
      <c r="I6358" s="8">
        <v>7225357.0</v>
      </c>
      <c r="J6358" t="s">
        <v>28</v>
      </c>
      <c r="K6358" t="s">
        <v>14894</v>
      </c>
      <c r="L6358" t="s">
        <v>14894</v>
      </c>
      <c r="N6358" t="s">
        <v>674</v>
      </c>
      <c r="Q6358" t="s">
        <v>14895</v>
      </c>
      <c r="R6358">
        <v>594.0</v>
      </c>
      <c r="S6358">
        <v>197.0</v>
      </c>
    </row>
    <row r="6359" ht="15.75" customHeight="1">
      <c r="A6359" s="6" t="s">
        <v>23</v>
      </c>
      <c r="B6359" s="6" t="s">
        <v>24</v>
      </c>
      <c r="C6359" s="6" t="s">
        <v>25</v>
      </c>
      <c r="D6359" s="6" t="s">
        <v>26</v>
      </c>
      <c r="E6359" s="6" t="s">
        <v>8</v>
      </c>
      <c r="G6359" s="6" t="s">
        <v>27</v>
      </c>
      <c r="H6359" s="7">
        <v>7225955.0</v>
      </c>
      <c r="I6359" s="8">
        <v>7226902.0</v>
      </c>
      <c r="J6359" t="s">
        <v>37</v>
      </c>
      <c r="K6359" t="s">
        <v>14896</v>
      </c>
      <c r="L6359" t="s">
        <v>14896</v>
      </c>
      <c r="N6359" t="s">
        <v>11042</v>
      </c>
      <c r="Q6359" t="s">
        <v>14897</v>
      </c>
      <c r="R6359">
        <v>948.0</v>
      </c>
      <c r="S6359">
        <v>315.0</v>
      </c>
    </row>
    <row r="6360" ht="15.75" customHeight="1">
      <c r="A6360" s="6" t="s">
        <v>23</v>
      </c>
      <c r="B6360" s="6" t="s">
        <v>24</v>
      </c>
      <c r="C6360" s="6" t="s">
        <v>25</v>
      </c>
      <c r="D6360" s="6" t="s">
        <v>26</v>
      </c>
      <c r="E6360" s="6" t="s">
        <v>8</v>
      </c>
      <c r="G6360" s="6" t="s">
        <v>27</v>
      </c>
      <c r="H6360" s="7">
        <v>7226994.0</v>
      </c>
      <c r="I6360" s="8">
        <v>7228097.0</v>
      </c>
      <c r="J6360" t="s">
        <v>37</v>
      </c>
      <c r="K6360" t="s">
        <v>14898</v>
      </c>
      <c r="L6360" t="s">
        <v>14898</v>
      </c>
      <c r="N6360" t="s">
        <v>6282</v>
      </c>
      <c r="Q6360" t="s">
        <v>14899</v>
      </c>
      <c r="R6360">
        <v>1104.0</v>
      </c>
      <c r="S6360">
        <v>367.0</v>
      </c>
    </row>
    <row r="6361" ht="15.75" customHeight="1">
      <c r="A6361" s="6" t="s">
        <v>23</v>
      </c>
      <c r="B6361" s="6" t="s">
        <v>24</v>
      </c>
      <c r="C6361" s="6" t="s">
        <v>25</v>
      </c>
      <c r="D6361" s="6" t="s">
        <v>26</v>
      </c>
      <c r="E6361" s="6" t="s">
        <v>8</v>
      </c>
      <c r="G6361" s="6" t="s">
        <v>27</v>
      </c>
      <c r="H6361" s="7">
        <v>7228091.0</v>
      </c>
      <c r="I6361" s="8">
        <v>7229380.0</v>
      </c>
      <c r="J6361" t="s">
        <v>28</v>
      </c>
      <c r="K6361" t="s">
        <v>14900</v>
      </c>
      <c r="L6361" t="s">
        <v>14900</v>
      </c>
      <c r="N6361" t="s">
        <v>174</v>
      </c>
      <c r="Q6361" t="s">
        <v>14901</v>
      </c>
      <c r="R6361">
        <v>1290.0</v>
      </c>
      <c r="S6361">
        <v>429.0</v>
      </c>
    </row>
    <row r="6362" ht="15.75" customHeight="1">
      <c r="A6362" s="6" t="s">
        <v>23</v>
      </c>
      <c r="B6362" s="6" t="s">
        <v>24</v>
      </c>
      <c r="C6362" s="6" t="s">
        <v>25</v>
      </c>
      <c r="D6362" s="6" t="s">
        <v>26</v>
      </c>
      <c r="E6362" s="6" t="s">
        <v>8</v>
      </c>
      <c r="G6362" s="6" t="s">
        <v>27</v>
      </c>
      <c r="H6362" s="7">
        <v>7229428.0</v>
      </c>
      <c r="I6362" s="8">
        <v>7230438.0</v>
      </c>
      <c r="J6362" t="s">
        <v>37</v>
      </c>
      <c r="K6362" t="s">
        <v>14902</v>
      </c>
      <c r="L6362" t="s">
        <v>14902</v>
      </c>
      <c r="N6362" t="s">
        <v>1769</v>
      </c>
      <c r="Q6362" t="s">
        <v>14903</v>
      </c>
      <c r="R6362">
        <v>1011.0</v>
      </c>
      <c r="S6362">
        <v>336.0</v>
      </c>
    </row>
    <row r="6363" ht="15.75" customHeight="1">
      <c r="A6363" s="6" t="s">
        <v>23</v>
      </c>
      <c r="B6363" s="6" t="s">
        <v>24</v>
      </c>
      <c r="C6363" s="6" t="s">
        <v>25</v>
      </c>
      <c r="D6363" s="6" t="s">
        <v>26</v>
      </c>
      <c r="E6363" s="6" t="s">
        <v>8</v>
      </c>
      <c r="G6363" s="6" t="s">
        <v>27</v>
      </c>
      <c r="H6363" s="7">
        <v>7230626.0</v>
      </c>
      <c r="I6363" s="8">
        <v>7231093.0</v>
      </c>
      <c r="J6363" t="s">
        <v>28</v>
      </c>
      <c r="K6363" t="s">
        <v>14904</v>
      </c>
      <c r="L6363" t="s">
        <v>14904</v>
      </c>
      <c r="N6363" t="s">
        <v>33</v>
      </c>
      <c r="Q6363" t="s">
        <v>14905</v>
      </c>
      <c r="R6363">
        <v>468.0</v>
      </c>
      <c r="S6363">
        <v>155.0</v>
      </c>
    </row>
    <row r="6364" ht="15.75" customHeight="1">
      <c r="A6364" s="6" t="s">
        <v>23</v>
      </c>
      <c r="B6364" s="6" t="s">
        <v>24</v>
      </c>
      <c r="C6364" s="6" t="s">
        <v>25</v>
      </c>
      <c r="D6364" s="6" t="s">
        <v>26</v>
      </c>
      <c r="E6364" s="6" t="s">
        <v>8</v>
      </c>
      <c r="G6364" s="6" t="s">
        <v>27</v>
      </c>
      <c r="H6364" s="7">
        <v>7231379.0</v>
      </c>
      <c r="I6364" s="8">
        <v>7231558.0</v>
      </c>
      <c r="J6364" t="s">
        <v>28</v>
      </c>
      <c r="K6364" t="s">
        <v>14906</v>
      </c>
      <c r="L6364" t="s">
        <v>14906</v>
      </c>
      <c r="N6364" t="s">
        <v>33</v>
      </c>
      <c r="Q6364" t="s">
        <v>14907</v>
      </c>
      <c r="R6364">
        <v>180.0</v>
      </c>
      <c r="S6364">
        <v>59.0</v>
      </c>
    </row>
    <row r="6365" ht="15.75" customHeight="1">
      <c r="A6365" s="6" t="s">
        <v>23</v>
      </c>
      <c r="B6365" s="6" t="s">
        <v>24</v>
      </c>
      <c r="C6365" s="6" t="s">
        <v>25</v>
      </c>
      <c r="D6365" s="6" t="s">
        <v>26</v>
      </c>
      <c r="E6365" s="6" t="s">
        <v>8</v>
      </c>
      <c r="G6365" s="6" t="s">
        <v>27</v>
      </c>
      <c r="H6365" s="7">
        <v>7231686.0</v>
      </c>
      <c r="I6365" s="8">
        <v>7233902.0</v>
      </c>
      <c r="J6365" t="s">
        <v>37</v>
      </c>
      <c r="K6365" t="s">
        <v>14908</v>
      </c>
      <c r="L6365" t="s">
        <v>14908</v>
      </c>
      <c r="N6365" t="s">
        <v>33</v>
      </c>
      <c r="Q6365" t="s">
        <v>14909</v>
      </c>
      <c r="R6365">
        <v>2217.0</v>
      </c>
      <c r="S6365">
        <v>738.0</v>
      </c>
    </row>
    <row r="6366" ht="15.75" customHeight="1">
      <c r="A6366" s="6" t="s">
        <v>23</v>
      </c>
      <c r="B6366" s="6" t="s">
        <v>24</v>
      </c>
      <c r="C6366" s="6" t="s">
        <v>25</v>
      </c>
      <c r="D6366" s="6" t="s">
        <v>26</v>
      </c>
      <c r="E6366" s="6" t="s">
        <v>8</v>
      </c>
      <c r="G6366" s="6" t="s">
        <v>27</v>
      </c>
      <c r="H6366" s="7">
        <v>7234038.0</v>
      </c>
      <c r="I6366" s="8">
        <v>7234697.0</v>
      </c>
      <c r="J6366" t="s">
        <v>28</v>
      </c>
      <c r="K6366" t="s">
        <v>14910</v>
      </c>
      <c r="L6366" t="s">
        <v>14910</v>
      </c>
      <c r="N6366" t="s">
        <v>14911</v>
      </c>
      <c r="Q6366" t="s">
        <v>14912</v>
      </c>
      <c r="R6366">
        <v>660.0</v>
      </c>
      <c r="S6366">
        <v>219.0</v>
      </c>
    </row>
    <row r="6367" ht="15.75" customHeight="1">
      <c r="A6367" s="6" t="s">
        <v>23</v>
      </c>
      <c r="B6367" s="6" t="s">
        <v>24</v>
      </c>
      <c r="C6367" s="6" t="s">
        <v>25</v>
      </c>
      <c r="D6367" s="6" t="s">
        <v>26</v>
      </c>
      <c r="E6367" s="6" t="s">
        <v>8</v>
      </c>
      <c r="G6367" s="6" t="s">
        <v>27</v>
      </c>
      <c r="H6367" s="7">
        <v>7234855.0</v>
      </c>
      <c r="I6367" s="8">
        <v>7235613.0</v>
      </c>
      <c r="J6367" t="s">
        <v>28</v>
      </c>
      <c r="K6367" t="s">
        <v>14913</v>
      </c>
      <c r="L6367" t="s">
        <v>14913</v>
      </c>
      <c r="N6367" t="s">
        <v>4105</v>
      </c>
      <c r="Q6367" t="s">
        <v>14914</v>
      </c>
      <c r="R6367">
        <v>759.0</v>
      </c>
      <c r="S6367">
        <v>252.0</v>
      </c>
    </row>
    <row r="6368" ht="15.75" customHeight="1">
      <c r="A6368" s="6" t="s">
        <v>23</v>
      </c>
      <c r="B6368" s="6" t="s">
        <v>24</v>
      </c>
      <c r="C6368" s="6" t="s">
        <v>25</v>
      </c>
      <c r="D6368" s="6" t="s">
        <v>26</v>
      </c>
      <c r="E6368" s="6" t="s">
        <v>8</v>
      </c>
      <c r="G6368" s="6" t="s">
        <v>27</v>
      </c>
      <c r="H6368" s="7">
        <v>7235666.0</v>
      </c>
      <c r="I6368" s="8">
        <v>7236853.0</v>
      </c>
      <c r="J6368" t="s">
        <v>28</v>
      </c>
      <c r="K6368" t="s">
        <v>14915</v>
      </c>
      <c r="L6368" t="s">
        <v>14915</v>
      </c>
      <c r="N6368" t="s">
        <v>12827</v>
      </c>
      <c r="Q6368" t="s">
        <v>14916</v>
      </c>
      <c r="R6368">
        <v>1188.0</v>
      </c>
      <c r="S6368">
        <v>395.0</v>
      </c>
    </row>
    <row r="6369" ht="15.75" customHeight="1">
      <c r="A6369" s="6" t="s">
        <v>23</v>
      </c>
      <c r="B6369" s="6" t="s">
        <v>24</v>
      </c>
      <c r="C6369" s="6" t="s">
        <v>25</v>
      </c>
      <c r="D6369" s="6" t="s">
        <v>26</v>
      </c>
      <c r="E6369" s="6" t="s">
        <v>8</v>
      </c>
      <c r="G6369" s="6" t="s">
        <v>27</v>
      </c>
      <c r="H6369" s="7">
        <v>7236914.0</v>
      </c>
      <c r="I6369" s="8">
        <v>7238062.0</v>
      </c>
      <c r="J6369" t="s">
        <v>28</v>
      </c>
      <c r="K6369" t="s">
        <v>14917</v>
      </c>
      <c r="L6369" t="s">
        <v>14917</v>
      </c>
      <c r="N6369" t="s">
        <v>14918</v>
      </c>
      <c r="Q6369" t="s">
        <v>14919</v>
      </c>
      <c r="R6369">
        <v>1149.0</v>
      </c>
      <c r="S6369">
        <v>382.0</v>
      </c>
    </row>
    <row r="6370" ht="15.75" customHeight="1">
      <c r="A6370" s="6" t="s">
        <v>23</v>
      </c>
      <c r="B6370" s="6" t="s">
        <v>24</v>
      </c>
      <c r="C6370" s="6" t="s">
        <v>25</v>
      </c>
      <c r="D6370" s="6" t="s">
        <v>26</v>
      </c>
      <c r="E6370" s="6" t="s">
        <v>8</v>
      </c>
      <c r="G6370" s="6" t="s">
        <v>27</v>
      </c>
      <c r="H6370" s="7">
        <v>7238272.0</v>
      </c>
      <c r="I6370" s="8">
        <v>7238907.0</v>
      </c>
      <c r="J6370" t="s">
        <v>37</v>
      </c>
      <c r="K6370" t="s">
        <v>14920</v>
      </c>
      <c r="L6370" t="s">
        <v>14920</v>
      </c>
      <c r="N6370" t="s">
        <v>261</v>
      </c>
      <c r="Q6370" t="s">
        <v>14921</v>
      </c>
      <c r="R6370">
        <v>636.0</v>
      </c>
      <c r="S6370">
        <v>211.0</v>
      </c>
    </row>
    <row r="6371" ht="15.75" customHeight="1">
      <c r="A6371" s="6" t="s">
        <v>23</v>
      </c>
      <c r="B6371" s="6" t="s">
        <v>24</v>
      </c>
      <c r="C6371" s="6" t="s">
        <v>25</v>
      </c>
      <c r="D6371" s="6" t="s">
        <v>26</v>
      </c>
      <c r="E6371" s="6" t="s">
        <v>8</v>
      </c>
      <c r="G6371" s="6" t="s">
        <v>27</v>
      </c>
      <c r="H6371" s="7">
        <v>7238915.0</v>
      </c>
      <c r="I6371" s="8">
        <v>7241008.0</v>
      </c>
      <c r="J6371" t="s">
        <v>28</v>
      </c>
      <c r="K6371" t="s">
        <v>14922</v>
      </c>
      <c r="L6371" t="s">
        <v>14922</v>
      </c>
      <c r="N6371" t="s">
        <v>7663</v>
      </c>
      <c r="Q6371" t="s">
        <v>14923</v>
      </c>
      <c r="R6371">
        <v>2094.0</v>
      </c>
      <c r="S6371">
        <v>697.0</v>
      </c>
    </row>
    <row r="6372" ht="15.75" customHeight="1">
      <c r="A6372" s="6" t="s">
        <v>23</v>
      </c>
      <c r="B6372" s="6" t="s">
        <v>24</v>
      </c>
      <c r="C6372" s="6" t="s">
        <v>25</v>
      </c>
      <c r="D6372" s="6" t="s">
        <v>26</v>
      </c>
      <c r="E6372" s="6" t="s">
        <v>8</v>
      </c>
      <c r="G6372" s="6" t="s">
        <v>27</v>
      </c>
      <c r="H6372" s="7">
        <v>7240515.0</v>
      </c>
      <c r="I6372" s="8">
        <v>7242896.0</v>
      </c>
      <c r="J6372" t="s">
        <v>37</v>
      </c>
      <c r="K6372" t="s">
        <v>14924</v>
      </c>
      <c r="L6372" t="s">
        <v>14924</v>
      </c>
      <c r="N6372" t="s">
        <v>201</v>
      </c>
      <c r="Q6372" t="s">
        <v>14925</v>
      </c>
      <c r="R6372">
        <v>2382.0</v>
      </c>
      <c r="S6372">
        <v>793.0</v>
      </c>
    </row>
    <row r="6373" ht="15.75" customHeight="1">
      <c r="A6373" s="6" t="s">
        <v>23</v>
      </c>
      <c r="B6373" s="6" t="s">
        <v>24</v>
      </c>
      <c r="C6373" s="6" t="s">
        <v>25</v>
      </c>
      <c r="D6373" s="6" t="s">
        <v>26</v>
      </c>
      <c r="E6373" s="6" t="s">
        <v>8</v>
      </c>
      <c r="G6373" s="6" t="s">
        <v>27</v>
      </c>
      <c r="H6373" s="7">
        <v>7242943.0</v>
      </c>
      <c r="I6373" s="8">
        <v>7243929.0</v>
      </c>
      <c r="J6373" t="s">
        <v>28</v>
      </c>
      <c r="K6373" t="s">
        <v>14926</v>
      </c>
      <c r="L6373" t="s">
        <v>14926</v>
      </c>
      <c r="N6373" t="s">
        <v>14927</v>
      </c>
      <c r="O6373" t="s">
        <v>14928</v>
      </c>
      <c r="Q6373" t="s">
        <v>14929</v>
      </c>
      <c r="R6373">
        <v>987.0</v>
      </c>
      <c r="S6373">
        <v>328.0</v>
      </c>
    </row>
    <row r="6374" ht="15.75" customHeight="1">
      <c r="A6374" s="6" t="s">
        <v>23</v>
      </c>
      <c r="B6374" s="6" t="s">
        <v>24</v>
      </c>
      <c r="C6374" s="6" t="s">
        <v>25</v>
      </c>
      <c r="D6374" s="6" t="s">
        <v>26</v>
      </c>
      <c r="E6374" s="6" t="s">
        <v>8</v>
      </c>
      <c r="G6374" s="6" t="s">
        <v>27</v>
      </c>
      <c r="H6374" s="7">
        <v>7243926.0</v>
      </c>
      <c r="I6374" s="8">
        <v>7244759.0</v>
      </c>
      <c r="J6374" t="s">
        <v>28</v>
      </c>
      <c r="K6374" t="s">
        <v>14930</v>
      </c>
      <c r="L6374" t="s">
        <v>14930</v>
      </c>
      <c r="N6374" t="s">
        <v>14931</v>
      </c>
      <c r="O6374" t="s">
        <v>14932</v>
      </c>
      <c r="Q6374" t="s">
        <v>14933</v>
      </c>
      <c r="R6374">
        <v>834.0</v>
      </c>
      <c r="S6374">
        <v>277.0</v>
      </c>
    </row>
    <row r="6375" ht="15.75" customHeight="1">
      <c r="A6375" s="6" t="s">
        <v>23</v>
      </c>
      <c r="B6375" s="6" t="s">
        <v>24</v>
      </c>
      <c r="C6375" s="6" t="s">
        <v>25</v>
      </c>
      <c r="D6375" s="6" t="s">
        <v>26</v>
      </c>
      <c r="E6375" s="6" t="s">
        <v>8</v>
      </c>
      <c r="G6375" s="6" t="s">
        <v>27</v>
      </c>
      <c r="H6375" s="7">
        <v>7244759.0</v>
      </c>
      <c r="I6375" s="8">
        <v>7246096.0</v>
      </c>
      <c r="J6375" t="s">
        <v>28</v>
      </c>
      <c r="K6375" t="s">
        <v>14934</v>
      </c>
      <c r="L6375" t="s">
        <v>14934</v>
      </c>
      <c r="N6375" t="s">
        <v>14935</v>
      </c>
      <c r="Q6375" t="s">
        <v>14936</v>
      </c>
      <c r="R6375">
        <v>1338.0</v>
      </c>
      <c r="S6375">
        <v>445.0</v>
      </c>
    </row>
    <row r="6376" ht="15.75" customHeight="1">
      <c r="A6376" s="6" t="s">
        <v>23</v>
      </c>
      <c r="B6376" s="6" t="s">
        <v>24</v>
      </c>
      <c r="C6376" s="6" t="s">
        <v>25</v>
      </c>
      <c r="D6376" s="6" t="s">
        <v>26</v>
      </c>
      <c r="E6376" s="6" t="s">
        <v>8</v>
      </c>
      <c r="G6376" s="6" t="s">
        <v>27</v>
      </c>
      <c r="H6376" s="7">
        <v>7246158.0</v>
      </c>
      <c r="I6376" s="8">
        <v>7247513.0</v>
      </c>
      <c r="J6376" t="s">
        <v>28</v>
      </c>
      <c r="K6376" t="s">
        <v>14937</v>
      </c>
      <c r="L6376" t="s">
        <v>14937</v>
      </c>
      <c r="N6376" t="s">
        <v>14938</v>
      </c>
      <c r="O6376" t="s">
        <v>14939</v>
      </c>
      <c r="Q6376" t="s">
        <v>14940</v>
      </c>
      <c r="R6376">
        <v>1356.0</v>
      </c>
      <c r="S6376">
        <v>451.0</v>
      </c>
    </row>
    <row r="6377" ht="15.75" customHeight="1">
      <c r="A6377" s="6" t="s">
        <v>23</v>
      </c>
      <c r="B6377" s="6" t="s">
        <v>24</v>
      </c>
      <c r="C6377" s="6" t="s">
        <v>25</v>
      </c>
      <c r="D6377" s="6" t="s">
        <v>26</v>
      </c>
      <c r="E6377" s="6" t="s">
        <v>8</v>
      </c>
      <c r="G6377" s="6" t="s">
        <v>27</v>
      </c>
      <c r="H6377" s="7">
        <v>7247603.0</v>
      </c>
      <c r="I6377" s="8">
        <v>7248709.0</v>
      </c>
      <c r="J6377" t="s">
        <v>28</v>
      </c>
      <c r="K6377" t="s">
        <v>14941</v>
      </c>
      <c r="L6377" t="s">
        <v>14941</v>
      </c>
      <c r="N6377" t="s">
        <v>4529</v>
      </c>
      <c r="Q6377" t="s">
        <v>14942</v>
      </c>
      <c r="R6377">
        <v>1107.0</v>
      </c>
      <c r="S6377">
        <v>368.0</v>
      </c>
    </row>
    <row r="6378" ht="15.75" customHeight="1">
      <c r="A6378" s="6" t="s">
        <v>23</v>
      </c>
      <c r="B6378" s="6" t="s">
        <v>24</v>
      </c>
      <c r="C6378" s="6" t="s">
        <v>25</v>
      </c>
      <c r="D6378" s="6" t="s">
        <v>26</v>
      </c>
      <c r="E6378" s="6" t="s">
        <v>8</v>
      </c>
      <c r="G6378" s="6" t="s">
        <v>27</v>
      </c>
      <c r="H6378" s="7">
        <v>7248825.0</v>
      </c>
      <c r="I6378" s="8">
        <v>7250588.0</v>
      </c>
      <c r="J6378" t="s">
        <v>28</v>
      </c>
      <c r="K6378" t="s">
        <v>14943</v>
      </c>
      <c r="L6378" t="s">
        <v>14943</v>
      </c>
      <c r="N6378" t="s">
        <v>3755</v>
      </c>
      <c r="Q6378" t="s">
        <v>14944</v>
      </c>
      <c r="R6378">
        <v>1764.0</v>
      </c>
      <c r="S6378">
        <v>587.0</v>
      </c>
    </row>
    <row r="6379" ht="15.75" customHeight="1">
      <c r="A6379" s="6" t="s">
        <v>23</v>
      </c>
      <c r="B6379" s="6" t="s">
        <v>24</v>
      </c>
      <c r="C6379" s="6" t="s">
        <v>25</v>
      </c>
      <c r="D6379" s="6" t="s">
        <v>26</v>
      </c>
      <c r="E6379" s="6" t="s">
        <v>8</v>
      </c>
      <c r="G6379" s="6" t="s">
        <v>27</v>
      </c>
      <c r="H6379" s="7">
        <v>7251046.0</v>
      </c>
      <c r="I6379" s="8">
        <v>7251519.0</v>
      </c>
      <c r="J6379" t="s">
        <v>37</v>
      </c>
      <c r="K6379" t="s">
        <v>14945</v>
      </c>
      <c r="L6379" t="s">
        <v>14945</v>
      </c>
      <c r="N6379" t="s">
        <v>33</v>
      </c>
      <c r="Q6379" t="s">
        <v>14946</v>
      </c>
      <c r="R6379">
        <v>474.0</v>
      </c>
      <c r="S6379">
        <v>157.0</v>
      </c>
    </row>
    <row r="6380" ht="15.75" customHeight="1">
      <c r="A6380" s="6" t="s">
        <v>23</v>
      </c>
      <c r="B6380" s="6" t="s">
        <v>24</v>
      </c>
      <c r="C6380" s="6" t="s">
        <v>25</v>
      </c>
      <c r="D6380" s="6" t="s">
        <v>26</v>
      </c>
      <c r="E6380" s="6" t="s">
        <v>8</v>
      </c>
      <c r="G6380" s="6" t="s">
        <v>27</v>
      </c>
      <c r="H6380" s="7">
        <v>7251947.0</v>
      </c>
      <c r="I6380" s="8">
        <v>7252825.0</v>
      </c>
      <c r="J6380" t="s">
        <v>37</v>
      </c>
      <c r="K6380" t="s">
        <v>14947</v>
      </c>
      <c r="L6380" t="s">
        <v>14947</v>
      </c>
      <c r="N6380" t="s">
        <v>33</v>
      </c>
      <c r="Q6380" t="s">
        <v>14948</v>
      </c>
      <c r="R6380">
        <v>879.0</v>
      </c>
      <c r="S6380">
        <v>292.0</v>
      </c>
    </row>
    <row r="6381" ht="15.75" customHeight="1">
      <c r="A6381" s="6" t="s">
        <v>23</v>
      </c>
      <c r="B6381" s="6" t="s">
        <v>24</v>
      </c>
      <c r="C6381" s="6" t="s">
        <v>25</v>
      </c>
      <c r="D6381" s="6" t="s">
        <v>26</v>
      </c>
      <c r="E6381" s="6" t="s">
        <v>8</v>
      </c>
      <c r="G6381" s="6" t="s">
        <v>27</v>
      </c>
      <c r="H6381" s="7">
        <v>7252882.0</v>
      </c>
      <c r="I6381" s="8">
        <v>7253445.0</v>
      </c>
      <c r="J6381" t="s">
        <v>28</v>
      </c>
      <c r="K6381" t="s">
        <v>14949</v>
      </c>
      <c r="L6381" t="s">
        <v>14949</v>
      </c>
      <c r="N6381" t="s">
        <v>3003</v>
      </c>
      <c r="Q6381" t="s">
        <v>14950</v>
      </c>
      <c r="R6381">
        <v>564.0</v>
      </c>
      <c r="S6381">
        <v>187.0</v>
      </c>
    </row>
    <row r="6382" ht="15.75" customHeight="1">
      <c r="A6382" s="6" t="s">
        <v>23</v>
      </c>
      <c r="B6382" s="6" t="s">
        <v>24</v>
      </c>
      <c r="C6382" s="6" t="s">
        <v>25</v>
      </c>
      <c r="D6382" s="6" t="s">
        <v>26</v>
      </c>
      <c r="E6382" s="6" t="s">
        <v>8</v>
      </c>
      <c r="G6382" s="6" t="s">
        <v>27</v>
      </c>
      <c r="H6382" s="7">
        <v>7253520.0</v>
      </c>
      <c r="I6382" s="8">
        <v>7255211.0</v>
      </c>
      <c r="J6382" t="s">
        <v>28</v>
      </c>
      <c r="K6382" t="s">
        <v>14951</v>
      </c>
      <c r="L6382" t="s">
        <v>14951</v>
      </c>
      <c r="N6382" t="s">
        <v>33</v>
      </c>
      <c r="Q6382" t="s">
        <v>14952</v>
      </c>
      <c r="R6382">
        <v>1692.0</v>
      </c>
      <c r="S6382">
        <v>563.0</v>
      </c>
    </row>
    <row r="6383" ht="15.75" customHeight="1">
      <c r="A6383" s="6" t="s">
        <v>23</v>
      </c>
      <c r="B6383" s="6" t="s">
        <v>24</v>
      </c>
      <c r="C6383" s="6" t="s">
        <v>25</v>
      </c>
      <c r="D6383" s="6" t="s">
        <v>26</v>
      </c>
      <c r="E6383" s="6" t="s">
        <v>8</v>
      </c>
      <c r="G6383" s="6" t="s">
        <v>27</v>
      </c>
      <c r="H6383" s="7">
        <v>7255263.0</v>
      </c>
      <c r="I6383" s="8">
        <v>7257572.0</v>
      </c>
      <c r="J6383" t="s">
        <v>37</v>
      </c>
      <c r="K6383" t="s">
        <v>14953</v>
      </c>
      <c r="L6383" t="s">
        <v>14953</v>
      </c>
      <c r="N6383" t="s">
        <v>14954</v>
      </c>
      <c r="Q6383" t="s">
        <v>14955</v>
      </c>
      <c r="R6383">
        <v>2310.0</v>
      </c>
      <c r="S6383">
        <v>769.0</v>
      </c>
    </row>
    <row r="6384" ht="15.75" customHeight="1">
      <c r="A6384" s="6" t="s">
        <v>23</v>
      </c>
      <c r="B6384" s="6" t="s">
        <v>24</v>
      </c>
      <c r="C6384" s="6" t="s">
        <v>25</v>
      </c>
      <c r="D6384" s="6" t="s">
        <v>26</v>
      </c>
      <c r="E6384" s="6" t="s">
        <v>8</v>
      </c>
      <c r="G6384" s="6" t="s">
        <v>27</v>
      </c>
      <c r="H6384" s="7">
        <v>7257850.0</v>
      </c>
      <c r="I6384" s="8">
        <v>7258656.0</v>
      </c>
      <c r="J6384" t="s">
        <v>37</v>
      </c>
      <c r="K6384" t="s">
        <v>14956</v>
      </c>
      <c r="L6384" t="s">
        <v>14956</v>
      </c>
      <c r="N6384" t="s">
        <v>33</v>
      </c>
      <c r="Q6384" t="s">
        <v>14957</v>
      </c>
      <c r="R6384">
        <v>807.0</v>
      </c>
      <c r="S6384">
        <v>268.0</v>
      </c>
    </row>
    <row r="6385" ht="15.75" customHeight="1">
      <c r="A6385" s="6" t="s">
        <v>23</v>
      </c>
      <c r="B6385" s="6" t="s">
        <v>24</v>
      </c>
      <c r="C6385" s="6" t="s">
        <v>25</v>
      </c>
      <c r="D6385" s="6" t="s">
        <v>26</v>
      </c>
      <c r="E6385" s="6" t="s">
        <v>8</v>
      </c>
      <c r="G6385" s="6" t="s">
        <v>27</v>
      </c>
      <c r="H6385" s="7">
        <v>7258809.0</v>
      </c>
      <c r="I6385" s="8">
        <v>7260884.0</v>
      </c>
      <c r="J6385" t="s">
        <v>37</v>
      </c>
      <c r="K6385" t="s">
        <v>14958</v>
      </c>
      <c r="L6385" t="s">
        <v>14958</v>
      </c>
      <c r="N6385" t="s">
        <v>971</v>
      </c>
      <c r="Q6385" t="s">
        <v>14959</v>
      </c>
      <c r="R6385">
        <v>2076.0</v>
      </c>
      <c r="S6385">
        <v>691.0</v>
      </c>
    </row>
    <row r="6386" ht="15.75" customHeight="1">
      <c r="A6386" s="6" t="s">
        <v>23</v>
      </c>
      <c r="B6386" s="6" t="s">
        <v>24</v>
      </c>
      <c r="C6386" s="6" t="s">
        <v>25</v>
      </c>
      <c r="D6386" s="6" t="s">
        <v>26</v>
      </c>
      <c r="E6386" s="6" t="s">
        <v>8</v>
      </c>
      <c r="G6386" s="6" t="s">
        <v>27</v>
      </c>
      <c r="H6386" s="7">
        <v>7261312.0</v>
      </c>
      <c r="I6386" s="8">
        <v>7262379.0</v>
      </c>
      <c r="J6386" t="s">
        <v>28</v>
      </c>
      <c r="K6386" t="s">
        <v>14960</v>
      </c>
      <c r="L6386" t="s">
        <v>14960</v>
      </c>
      <c r="N6386" t="s">
        <v>33</v>
      </c>
      <c r="Q6386" t="s">
        <v>14961</v>
      </c>
      <c r="R6386">
        <v>1068.0</v>
      </c>
      <c r="S6386">
        <v>355.0</v>
      </c>
    </row>
    <row r="6387" ht="15.75" customHeight="1">
      <c r="A6387" s="6" t="s">
        <v>23</v>
      </c>
      <c r="B6387" s="6" t="s">
        <v>24</v>
      </c>
      <c r="C6387" s="6" t="s">
        <v>25</v>
      </c>
      <c r="D6387" s="6" t="s">
        <v>26</v>
      </c>
      <c r="E6387" s="6" t="s">
        <v>8</v>
      </c>
      <c r="G6387" s="6" t="s">
        <v>27</v>
      </c>
      <c r="H6387" s="7">
        <v>7262376.0</v>
      </c>
      <c r="I6387" s="8">
        <v>7265195.0</v>
      </c>
      <c r="J6387" t="s">
        <v>28</v>
      </c>
      <c r="K6387" t="s">
        <v>14962</v>
      </c>
      <c r="L6387" t="s">
        <v>14962</v>
      </c>
      <c r="N6387" t="s">
        <v>9407</v>
      </c>
      <c r="Q6387" t="s">
        <v>14963</v>
      </c>
      <c r="R6387">
        <v>2820.0</v>
      </c>
      <c r="S6387">
        <v>939.0</v>
      </c>
    </row>
    <row r="6388" ht="15.75" customHeight="1">
      <c r="A6388" s="6" t="s">
        <v>23</v>
      </c>
      <c r="B6388" s="6" t="s">
        <v>24</v>
      </c>
      <c r="C6388" s="6" t="s">
        <v>25</v>
      </c>
      <c r="D6388" s="6" t="s">
        <v>26</v>
      </c>
      <c r="E6388" s="6" t="s">
        <v>8</v>
      </c>
      <c r="G6388" s="6" t="s">
        <v>27</v>
      </c>
      <c r="H6388" s="7">
        <v>7265606.0</v>
      </c>
      <c r="I6388" s="8">
        <v>7266250.0</v>
      </c>
      <c r="J6388" t="s">
        <v>28</v>
      </c>
      <c r="K6388" t="s">
        <v>14964</v>
      </c>
      <c r="L6388" t="s">
        <v>14964</v>
      </c>
      <c r="N6388" t="s">
        <v>14965</v>
      </c>
      <c r="Q6388" t="s">
        <v>14966</v>
      </c>
      <c r="R6388">
        <v>645.0</v>
      </c>
      <c r="S6388">
        <v>214.0</v>
      </c>
    </row>
    <row r="6389" ht="15.75" customHeight="1">
      <c r="A6389" s="6" t="s">
        <v>23</v>
      </c>
      <c r="B6389" s="6" t="s">
        <v>24</v>
      </c>
      <c r="C6389" s="6" t="s">
        <v>25</v>
      </c>
      <c r="D6389" s="6" t="s">
        <v>26</v>
      </c>
      <c r="E6389" s="6" t="s">
        <v>8</v>
      </c>
      <c r="G6389" s="6" t="s">
        <v>27</v>
      </c>
      <c r="H6389" s="7">
        <v>7266312.0</v>
      </c>
      <c r="I6389" s="8">
        <v>7266716.0</v>
      </c>
      <c r="J6389" t="s">
        <v>28</v>
      </c>
      <c r="K6389" t="s">
        <v>14967</v>
      </c>
      <c r="L6389" t="s">
        <v>14967</v>
      </c>
      <c r="N6389" t="s">
        <v>33</v>
      </c>
      <c r="Q6389" t="s">
        <v>14968</v>
      </c>
      <c r="R6389">
        <v>405.0</v>
      </c>
      <c r="S6389">
        <v>134.0</v>
      </c>
    </row>
    <row r="6390" ht="15.75" customHeight="1">
      <c r="A6390" s="6" t="s">
        <v>23</v>
      </c>
      <c r="B6390" s="6" t="s">
        <v>24</v>
      </c>
      <c r="C6390" s="6" t="s">
        <v>25</v>
      </c>
      <c r="D6390" s="6" t="s">
        <v>26</v>
      </c>
      <c r="E6390" s="6" t="s">
        <v>8</v>
      </c>
      <c r="G6390" s="6" t="s">
        <v>27</v>
      </c>
      <c r="H6390" s="7">
        <v>7266774.0</v>
      </c>
      <c r="I6390" s="8">
        <v>7268348.0</v>
      </c>
      <c r="J6390" t="s">
        <v>28</v>
      </c>
      <c r="K6390" t="s">
        <v>14969</v>
      </c>
      <c r="L6390" t="s">
        <v>14969</v>
      </c>
      <c r="N6390" t="s">
        <v>2914</v>
      </c>
      <c r="Q6390" t="s">
        <v>14970</v>
      </c>
      <c r="R6390">
        <v>1575.0</v>
      </c>
      <c r="S6390">
        <v>524.0</v>
      </c>
    </row>
    <row r="6391" ht="15.75" customHeight="1">
      <c r="A6391" s="6" t="s">
        <v>23</v>
      </c>
      <c r="B6391" s="6" t="s">
        <v>113</v>
      </c>
      <c r="C6391" s="6" t="s">
        <v>25</v>
      </c>
      <c r="D6391" s="6" t="s">
        <v>26</v>
      </c>
      <c r="E6391" s="6" t="s">
        <v>8</v>
      </c>
      <c r="G6391" s="6" t="s">
        <v>27</v>
      </c>
      <c r="H6391" s="7">
        <v>7268396.0</v>
      </c>
      <c r="I6391" s="8">
        <v>7268602.0</v>
      </c>
      <c r="J6391" t="s">
        <v>37</v>
      </c>
      <c r="N6391" t="s">
        <v>33</v>
      </c>
      <c r="Q6391" t="s">
        <v>14971</v>
      </c>
      <c r="R6391">
        <v>207.0</v>
      </c>
      <c r="T6391" t="s">
        <v>129</v>
      </c>
    </row>
    <row r="6392" ht="15.75" customHeight="1">
      <c r="A6392" s="6" t="s">
        <v>23</v>
      </c>
      <c r="B6392" s="6" t="s">
        <v>24</v>
      </c>
      <c r="C6392" s="6" t="s">
        <v>25</v>
      </c>
      <c r="D6392" s="6" t="s">
        <v>26</v>
      </c>
      <c r="E6392" s="6" t="s">
        <v>8</v>
      </c>
      <c r="G6392" s="6" t="s">
        <v>27</v>
      </c>
      <c r="H6392" s="7">
        <v>7268615.0</v>
      </c>
      <c r="I6392" s="8">
        <v>7268896.0</v>
      </c>
      <c r="J6392" t="s">
        <v>37</v>
      </c>
      <c r="K6392" t="s">
        <v>14972</v>
      </c>
      <c r="L6392" t="s">
        <v>14972</v>
      </c>
      <c r="N6392" t="s">
        <v>1297</v>
      </c>
      <c r="O6392" t="s">
        <v>1298</v>
      </c>
      <c r="Q6392" t="s">
        <v>14973</v>
      </c>
      <c r="R6392">
        <v>282.0</v>
      </c>
      <c r="S6392">
        <v>93.0</v>
      </c>
    </row>
    <row r="6393" ht="15.75" customHeight="1">
      <c r="A6393" s="6" t="s">
        <v>23</v>
      </c>
      <c r="B6393" s="6" t="s">
        <v>24</v>
      </c>
      <c r="C6393" s="6" t="s">
        <v>25</v>
      </c>
      <c r="D6393" s="6" t="s">
        <v>26</v>
      </c>
      <c r="E6393" s="6" t="s">
        <v>8</v>
      </c>
      <c r="G6393" s="6" t="s">
        <v>27</v>
      </c>
      <c r="H6393" s="7">
        <v>7268971.0</v>
      </c>
      <c r="I6393" s="8">
        <v>7270137.0</v>
      </c>
      <c r="J6393" t="s">
        <v>37</v>
      </c>
      <c r="K6393" t="s">
        <v>14974</v>
      </c>
      <c r="L6393" t="s">
        <v>14974</v>
      </c>
      <c r="N6393" t="s">
        <v>1293</v>
      </c>
      <c r="O6393" t="s">
        <v>1294</v>
      </c>
      <c r="Q6393" t="s">
        <v>14975</v>
      </c>
      <c r="R6393">
        <v>1167.0</v>
      </c>
      <c r="S6393">
        <v>388.0</v>
      </c>
    </row>
    <row r="6394" ht="15.75" customHeight="1">
      <c r="A6394" s="6" t="s">
        <v>23</v>
      </c>
      <c r="B6394" s="6" t="s">
        <v>24</v>
      </c>
      <c r="C6394" s="6" t="s">
        <v>25</v>
      </c>
      <c r="D6394" s="6" t="s">
        <v>26</v>
      </c>
      <c r="E6394" s="6" t="s">
        <v>8</v>
      </c>
      <c r="G6394" s="6" t="s">
        <v>27</v>
      </c>
      <c r="H6394" s="7">
        <v>7270134.0</v>
      </c>
      <c r="I6394" s="8">
        <v>7270946.0</v>
      </c>
      <c r="J6394" t="s">
        <v>37</v>
      </c>
      <c r="K6394" t="s">
        <v>14976</v>
      </c>
      <c r="L6394" t="s">
        <v>14976</v>
      </c>
      <c r="N6394" t="s">
        <v>1289</v>
      </c>
      <c r="O6394" t="s">
        <v>1290</v>
      </c>
      <c r="Q6394" t="s">
        <v>14977</v>
      </c>
      <c r="R6394">
        <v>813.0</v>
      </c>
      <c r="S6394">
        <v>270.0</v>
      </c>
    </row>
    <row r="6395" ht="15.75" customHeight="1">
      <c r="A6395" s="6" t="s">
        <v>23</v>
      </c>
      <c r="B6395" s="6" t="s">
        <v>24</v>
      </c>
      <c r="C6395" s="6" t="s">
        <v>25</v>
      </c>
      <c r="D6395" s="6" t="s">
        <v>26</v>
      </c>
      <c r="E6395" s="6" t="s">
        <v>8</v>
      </c>
      <c r="G6395" s="6" t="s">
        <v>27</v>
      </c>
      <c r="H6395" s="7">
        <v>7270943.0</v>
      </c>
      <c r="I6395" s="8">
        <v>7271599.0</v>
      </c>
      <c r="J6395" t="s">
        <v>37</v>
      </c>
      <c r="K6395" t="s">
        <v>14978</v>
      </c>
      <c r="L6395" t="s">
        <v>14978</v>
      </c>
      <c r="N6395" t="s">
        <v>1285</v>
      </c>
      <c r="O6395" t="s">
        <v>1286</v>
      </c>
      <c r="Q6395" t="s">
        <v>14979</v>
      </c>
      <c r="R6395">
        <v>657.0</v>
      </c>
      <c r="S6395">
        <v>218.0</v>
      </c>
    </row>
    <row r="6396" ht="15.75" customHeight="1">
      <c r="A6396" s="6" t="s">
        <v>23</v>
      </c>
      <c r="B6396" s="6" t="s">
        <v>24</v>
      </c>
      <c r="C6396" s="6" t="s">
        <v>25</v>
      </c>
      <c r="D6396" s="6" t="s">
        <v>26</v>
      </c>
      <c r="E6396" s="6" t="s">
        <v>8</v>
      </c>
      <c r="G6396" s="6" t="s">
        <v>27</v>
      </c>
      <c r="H6396" s="7">
        <v>7271674.0</v>
      </c>
      <c r="I6396" s="8">
        <v>7272597.0</v>
      </c>
      <c r="J6396" t="s">
        <v>37</v>
      </c>
      <c r="K6396" t="s">
        <v>14980</v>
      </c>
      <c r="L6396" t="s">
        <v>14980</v>
      </c>
      <c r="N6396" t="s">
        <v>1282</v>
      </c>
      <c r="Q6396" t="s">
        <v>14981</v>
      </c>
      <c r="R6396">
        <v>924.0</v>
      </c>
      <c r="S6396">
        <v>307.0</v>
      </c>
    </row>
    <row r="6397" ht="15.75" customHeight="1">
      <c r="A6397" s="6" t="s">
        <v>23</v>
      </c>
      <c r="B6397" s="6" t="s">
        <v>24</v>
      </c>
      <c r="C6397" s="6" t="s">
        <v>25</v>
      </c>
      <c r="D6397" s="6" t="s">
        <v>26</v>
      </c>
      <c r="E6397" s="6" t="s">
        <v>8</v>
      </c>
      <c r="G6397" s="6" t="s">
        <v>27</v>
      </c>
      <c r="H6397" s="7">
        <v>7272635.0</v>
      </c>
      <c r="I6397" s="8">
        <v>7272955.0</v>
      </c>
      <c r="J6397" t="s">
        <v>37</v>
      </c>
      <c r="K6397" t="s">
        <v>14982</v>
      </c>
      <c r="L6397" t="s">
        <v>14982</v>
      </c>
      <c r="N6397" t="s">
        <v>1278</v>
      </c>
      <c r="O6397" t="s">
        <v>1279</v>
      </c>
      <c r="Q6397" t="s">
        <v>14983</v>
      </c>
      <c r="R6397">
        <v>321.0</v>
      </c>
      <c r="S6397">
        <v>106.0</v>
      </c>
    </row>
    <row r="6398" ht="15.75" customHeight="1">
      <c r="A6398" s="6" t="s">
        <v>23</v>
      </c>
      <c r="B6398" s="6" t="s">
        <v>113</v>
      </c>
      <c r="C6398" s="6" t="s">
        <v>25</v>
      </c>
      <c r="D6398" s="6" t="s">
        <v>26</v>
      </c>
      <c r="E6398" s="6" t="s">
        <v>8</v>
      </c>
      <c r="G6398" s="6" t="s">
        <v>27</v>
      </c>
      <c r="H6398" s="7">
        <v>7274340.0</v>
      </c>
      <c r="I6398" s="8">
        <v>7274444.0</v>
      </c>
      <c r="J6398" t="s">
        <v>28</v>
      </c>
      <c r="N6398" t="s">
        <v>14984</v>
      </c>
      <c r="Q6398" t="s">
        <v>14985</v>
      </c>
      <c r="R6398">
        <v>105.0</v>
      </c>
      <c r="T6398" t="s">
        <v>129</v>
      </c>
    </row>
    <row r="6399" ht="15.75" customHeight="1">
      <c r="A6399" s="6" t="s">
        <v>23</v>
      </c>
      <c r="B6399" s="6" t="s">
        <v>24</v>
      </c>
      <c r="C6399" s="6" t="s">
        <v>25</v>
      </c>
      <c r="D6399" s="6" t="s">
        <v>26</v>
      </c>
      <c r="E6399" s="6" t="s">
        <v>8</v>
      </c>
      <c r="G6399" s="6" t="s">
        <v>27</v>
      </c>
      <c r="H6399" s="7">
        <v>7274748.0</v>
      </c>
      <c r="I6399" s="8">
        <v>7275671.0</v>
      </c>
      <c r="J6399" t="s">
        <v>37</v>
      </c>
      <c r="K6399" t="s">
        <v>14986</v>
      </c>
      <c r="L6399" t="s">
        <v>14986</v>
      </c>
      <c r="N6399" t="s">
        <v>4398</v>
      </c>
      <c r="Q6399" t="s">
        <v>14987</v>
      </c>
      <c r="R6399">
        <v>924.0</v>
      </c>
      <c r="S6399">
        <v>307.0</v>
      </c>
    </row>
    <row r="6400" ht="15.75" customHeight="1">
      <c r="A6400" s="6" t="s">
        <v>23</v>
      </c>
      <c r="B6400" s="6" t="s">
        <v>24</v>
      </c>
      <c r="C6400" s="6" t="s">
        <v>25</v>
      </c>
      <c r="D6400" s="6" t="s">
        <v>26</v>
      </c>
      <c r="E6400" s="6" t="s">
        <v>8</v>
      </c>
      <c r="G6400" s="6" t="s">
        <v>27</v>
      </c>
      <c r="H6400" s="7">
        <v>7275668.0</v>
      </c>
      <c r="I6400" s="8">
        <v>7276444.0</v>
      </c>
      <c r="J6400" t="s">
        <v>37</v>
      </c>
      <c r="K6400" t="s">
        <v>14988</v>
      </c>
      <c r="L6400" t="s">
        <v>14988</v>
      </c>
      <c r="N6400" t="s">
        <v>1065</v>
      </c>
      <c r="Q6400" t="s">
        <v>14989</v>
      </c>
      <c r="R6400">
        <v>777.0</v>
      </c>
      <c r="S6400">
        <v>258.0</v>
      </c>
    </row>
    <row r="6401" ht="15.75" customHeight="1">
      <c r="A6401" s="6" t="s">
        <v>23</v>
      </c>
      <c r="B6401" s="6" t="s">
        <v>24</v>
      </c>
      <c r="C6401" s="6" t="s">
        <v>25</v>
      </c>
      <c r="D6401" s="6" t="s">
        <v>26</v>
      </c>
      <c r="E6401" s="6" t="s">
        <v>8</v>
      </c>
      <c r="G6401" s="6" t="s">
        <v>27</v>
      </c>
      <c r="H6401" s="7">
        <v>7276476.0</v>
      </c>
      <c r="I6401" s="8">
        <v>7278041.0</v>
      </c>
      <c r="J6401" t="s">
        <v>28</v>
      </c>
      <c r="K6401" t="s">
        <v>14990</v>
      </c>
      <c r="L6401" t="s">
        <v>14990</v>
      </c>
      <c r="N6401" t="s">
        <v>2670</v>
      </c>
      <c r="O6401" t="s">
        <v>2671</v>
      </c>
      <c r="Q6401" t="s">
        <v>14991</v>
      </c>
      <c r="R6401">
        <v>1566.0</v>
      </c>
      <c r="S6401">
        <v>521.0</v>
      </c>
    </row>
    <row r="6402" ht="15.75" customHeight="1">
      <c r="A6402" s="6" t="s">
        <v>23</v>
      </c>
      <c r="B6402" s="6" t="s">
        <v>24</v>
      </c>
      <c r="C6402" s="6" t="s">
        <v>25</v>
      </c>
      <c r="D6402" s="6" t="s">
        <v>26</v>
      </c>
      <c r="E6402" s="6" t="s">
        <v>8</v>
      </c>
      <c r="G6402" s="6" t="s">
        <v>27</v>
      </c>
      <c r="H6402" s="7">
        <v>7278216.0</v>
      </c>
      <c r="I6402" s="8">
        <v>7281824.0</v>
      </c>
      <c r="J6402" t="s">
        <v>28</v>
      </c>
      <c r="K6402" t="s">
        <v>14992</v>
      </c>
      <c r="L6402" t="s">
        <v>14992</v>
      </c>
      <c r="N6402" t="s">
        <v>14993</v>
      </c>
      <c r="Q6402" t="s">
        <v>14994</v>
      </c>
      <c r="R6402">
        <v>3609.0</v>
      </c>
      <c r="S6402">
        <v>1202.0</v>
      </c>
    </row>
    <row r="6403" ht="15.75" customHeight="1">
      <c r="A6403" s="6" t="s">
        <v>23</v>
      </c>
      <c r="B6403" s="6" t="s">
        <v>24</v>
      </c>
      <c r="C6403" s="6" t="s">
        <v>25</v>
      </c>
      <c r="D6403" s="6" t="s">
        <v>26</v>
      </c>
      <c r="E6403" s="6" t="s">
        <v>8</v>
      </c>
      <c r="G6403" s="6" t="s">
        <v>27</v>
      </c>
      <c r="H6403" s="7">
        <v>7282477.0</v>
      </c>
      <c r="I6403" s="8">
        <v>7283802.0</v>
      </c>
      <c r="J6403" t="s">
        <v>37</v>
      </c>
      <c r="K6403" t="s">
        <v>14995</v>
      </c>
      <c r="L6403" t="s">
        <v>14995</v>
      </c>
      <c r="N6403" t="s">
        <v>33</v>
      </c>
      <c r="Q6403" t="s">
        <v>14996</v>
      </c>
      <c r="R6403">
        <v>1326.0</v>
      </c>
      <c r="S6403">
        <v>441.0</v>
      </c>
    </row>
    <row r="6404" ht="15.75" customHeight="1">
      <c r="A6404" s="6" t="s">
        <v>23</v>
      </c>
      <c r="B6404" s="6" t="s">
        <v>24</v>
      </c>
      <c r="C6404" s="6" t="s">
        <v>25</v>
      </c>
      <c r="D6404" s="6" t="s">
        <v>26</v>
      </c>
      <c r="E6404" s="6" t="s">
        <v>8</v>
      </c>
      <c r="G6404" s="6" t="s">
        <v>27</v>
      </c>
      <c r="H6404" s="7">
        <v>7283799.0</v>
      </c>
      <c r="I6404" s="8">
        <v>7284425.0</v>
      </c>
      <c r="J6404" t="s">
        <v>37</v>
      </c>
      <c r="K6404" t="s">
        <v>14997</v>
      </c>
      <c r="L6404" t="s">
        <v>14997</v>
      </c>
      <c r="N6404" t="s">
        <v>14998</v>
      </c>
      <c r="Q6404" t="s">
        <v>14999</v>
      </c>
      <c r="R6404">
        <v>627.0</v>
      </c>
      <c r="S6404">
        <v>208.0</v>
      </c>
    </row>
    <row r="6405" ht="15.75" customHeight="1">
      <c r="A6405" s="6" t="s">
        <v>23</v>
      </c>
      <c r="B6405" s="6" t="s">
        <v>24</v>
      </c>
      <c r="C6405" s="6" t="s">
        <v>25</v>
      </c>
      <c r="D6405" s="6" t="s">
        <v>26</v>
      </c>
      <c r="E6405" s="6" t="s">
        <v>8</v>
      </c>
      <c r="G6405" s="6" t="s">
        <v>27</v>
      </c>
      <c r="H6405" s="7">
        <v>7284422.0</v>
      </c>
      <c r="I6405" s="8">
        <v>7285993.0</v>
      </c>
      <c r="J6405" t="s">
        <v>37</v>
      </c>
      <c r="K6405" t="s">
        <v>15000</v>
      </c>
      <c r="L6405" t="s">
        <v>15000</v>
      </c>
      <c r="N6405" t="s">
        <v>15001</v>
      </c>
      <c r="Q6405" t="s">
        <v>15002</v>
      </c>
      <c r="R6405">
        <v>1572.0</v>
      </c>
      <c r="S6405">
        <v>523.0</v>
      </c>
    </row>
    <row r="6406" ht="15.75" customHeight="1">
      <c r="A6406" s="6" t="s">
        <v>23</v>
      </c>
      <c r="B6406" s="6" t="s">
        <v>24</v>
      </c>
      <c r="C6406" s="6" t="s">
        <v>25</v>
      </c>
      <c r="D6406" s="6" t="s">
        <v>26</v>
      </c>
      <c r="E6406" s="6" t="s">
        <v>8</v>
      </c>
      <c r="G6406" s="6" t="s">
        <v>27</v>
      </c>
      <c r="H6406" s="7">
        <v>7286013.0</v>
      </c>
      <c r="I6406" s="8">
        <v>7286753.0</v>
      </c>
      <c r="J6406" t="s">
        <v>28</v>
      </c>
      <c r="K6406" t="s">
        <v>15003</v>
      </c>
      <c r="L6406" t="s">
        <v>15003</v>
      </c>
      <c r="N6406" t="s">
        <v>15004</v>
      </c>
      <c r="Q6406" t="s">
        <v>15005</v>
      </c>
      <c r="R6406">
        <v>741.0</v>
      </c>
      <c r="S6406">
        <v>246.0</v>
      </c>
    </row>
    <row r="6407" ht="15.75" customHeight="1">
      <c r="A6407" s="6" t="s">
        <v>23</v>
      </c>
      <c r="B6407" s="6" t="s">
        <v>24</v>
      </c>
      <c r="C6407" s="6" t="s">
        <v>25</v>
      </c>
      <c r="D6407" s="6" t="s">
        <v>26</v>
      </c>
      <c r="E6407" s="6" t="s">
        <v>8</v>
      </c>
      <c r="G6407" s="6" t="s">
        <v>27</v>
      </c>
      <c r="H6407" s="7">
        <v>7286887.0</v>
      </c>
      <c r="I6407" s="8">
        <v>7288110.0</v>
      </c>
      <c r="J6407" t="s">
        <v>37</v>
      </c>
      <c r="K6407" t="s">
        <v>15006</v>
      </c>
      <c r="L6407" t="s">
        <v>15006</v>
      </c>
      <c r="N6407" t="s">
        <v>15007</v>
      </c>
      <c r="Q6407" t="s">
        <v>15008</v>
      </c>
      <c r="R6407">
        <v>1224.0</v>
      </c>
      <c r="S6407">
        <v>407.0</v>
      </c>
    </row>
    <row r="6408" ht="15.75" customHeight="1">
      <c r="A6408" s="6" t="s">
        <v>23</v>
      </c>
      <c r="B6408" s="6" t="s">
        <v>24</v>
      </c>
      <c r="C6408" s="6" t="s">
        <v>25</v>
      </c>
      <c r="D6408" s="6" t="s">
        <v>26</v>
      </c>
      <c r="E6408" s="6" t="s">
        <v>8</v>
      </c>
      <c r="G6408" s="6" t="s">
        <v>27</v>
      </c>
      <c r="H6408" s="7">
        <v>7288184.0</v>
      </c>
      <c r="I6408" s="8">
        <v>7288594.0</v>
      </c>
      <c r="J6408" t="s">
        <v>28</v>
      </c>
      <c r="K6408" t="s">
        <v>15009</v>
      </c>
      <c r="L6408" t="s">
        <v>15009</v>
      </c>
      <c r="N6408" t="s">
        <v>548</v>
      </c>
      <c r="Q6408" t="s">
        <v>15010</v>
      </c>
      <c r="R6408">
        <v>411.0</v>
      </c>
      <c r="S6408">
        <v>136.0</v>
      </c>
    </row>
    <row r="6409" ht="15.75" customHeight="1">
      <c r="A6409" s="6" t="s">
        <v>23</v>
      </c>
      <c r="B6409" s="6" t="s">
        <v>24</v>
      </c>
      <c r="C6409" s="6" t="s">
        <v>25</v>
      </c>
      <c r="D6409" s="6" t="s">
        <v>26</v>
      </c>
      <c r="E6409" s="6" t="s">
        <v>8</v>
      </c>
      <c r="G6409" s="6" t="s">
        <v>27</v>
      </c>
      <c r="H6409" s="7">
        <v>7288636.0</v>
      </c>
      <c r="I6409" s="8">
        <v>7289394.0</v>
      </c>
      <c r="J6409" t="s">
        <v>28</v>
      </c>
      <c r="K6409" t="s">
        <v>15011</v>
      </c>
      <c r="L6409" t="s">
        <v>15011</v>
      </c>
      <c r="N6409" t="s">
        <v>3678</v>
      </c>
      <c r="Q6409" t="s">
        <v>15012</v>
      </c>
      <c r="R6409">
        <v>759.0</v>
      </c>
      <c r="S6409">
        <v>252.0</v>
      </c>
    </row>
    <row r="6410" ht="15.75" customHeight="1">
      <c r="A6410" s="6" t="s">
        <v>23</v>
      </c>
      <c r="B6410" s="6" t="s">
        <v>24</v>
      </c>
      <c r="C6410" s="6" t="s">
        <v>25</v>
      </c>
      <c r="D6410" s="6" t="s">
        <v>26</v>
      </c>
      <c r="E6410" s="6" t="s">
        <v>8</v>
      </c>
      <c r="G6410" s="6" t="s">
        <v>27</v>
      </c>
      <c r="H6410" s="7">
        <v>7289445.0</v>
      </c>
      <c r="I6410" s="8">
        <v>7290527.0</v>
      </c>
      <c r="J6410" t="s">
        <v>28</v>
      </c>
      <c r="K6410" t="s">
        <v>15013</v>
      </c>
      <c r="L6410" t="s">
        <v>15013</v>
      </c>
      <c r="N6410" t="s">
        <v>5868</v>
      </c>
      <c r="Q6410" t="s">
        <v>15014</v>
      </c>
      <c r="R6410">
        <v>1083.0</v>
      </c>
      <c r="S6410">
        <v>360.0</v>
      </c>
    </row>
    <row r="6411" ht="15.75" customHeight="1">
      <c r="A6411" s="6" t="s">
        <v>23</v>
      </c>
      <c r="B6411" s="6" t="s">
        <v>24</v>
      </c>
      <c r="C6411" s="6" t="s">
        <v>25</v>
      </c>
      <c r="D6411" s="6" t="s">
        <v>26</v>
      </c>
      <c r="E6411" s="6" t="s">
        <v>8</v>
      </c>
      <c r="G6411" s="6" t="s">
        <v>27</v>
      </c>
      <c r="H6411" s="7">
        <v>7290973.0</v>
      </c>
      <c r="I6411" s="8">
        <v>7292238.0</v>
      </c>
      <c r="J6411" t="s">
        <v>37</v>
      </c>
      <c r="K6411" t="s">
        <v>15015</v>
      </c>
      <c r="L6411" t="s">
        <v>15015</v>
      </c>
      <c r="N6411" t="s">
        <v>15016</v>
      </c>
      <c r="Q6411" t="s">
        <v>15017</v>
      </c>
      <c r="R6411">
        <v>1266.0</v>
      </c>
      <c r="S6411">
        <v>421.0</v>
      </c>
    </row>
    <row r="6412" ht="15.75" customHeight="1">
      <c r="A6412" s="6" t="s">
        <v>23</v>
      </c>
      <c r="B6412" s="6" t="s">
        <v>24</v>
      </c>
      <c r="C6412" s="6" t="s">
        <v>25</v>
      </c>
      <c r="D6412" s="6" t="s">
        <v>26</v>
      </c>
      <c r="E6412" s="6" t="s">
        <v>8</v>
      </c>
      <c r="G6412" s="6" t="s">
        <v>27</v>
      </c>
      <c r="H6412" s="7">
        <v>7292238.0</v>
      </c>
      <c r="I6412" s="8">
        <v>7293863.0</v>
      </c>
      <c r="J6412" t="s">
        <v>37</v>
      </c>
      <c r="K6412" t="s">
        <v>15018</v>
      </c>
      <c r="L6412" t="s">
        <v>15018</v>
      </c>
      <c r="N6412" t="s">
        <v>15019</v>
      </c>
      <c r="Q6412" t="s">
        <v>15020</v>
      </c>
      <c r="R6412">
        <v>1626.0</v>
      </c>
      <c r="S6412">
        <v>541.0</v>
      </c>
    </row>
    <row r="6413" ht="15.75" customHeight="1">
      <c r="A6413" s="6" t="s">
        <v>23</v>
      </c>
      <c r="B6413" s="6" t="s">
        <v>24</v>
      </c>
      <c r="C6413" s="6" t="s">
        <v>25</v>
      </c>
      <c r="D6413" s="6" t="s">
        <v>26</v>
      </c>
      <c r="E6413" s="6" t="s">
        <v>8</v>
      </c>
      <c r="G6413" s="6" t="s">
        <v>27</v>
      </c>
      <c r="H6413" s="7">
        <v>7293939.0</v>
      </c>
      <c r="I6413" s="8">
        <v>7294568.0</v>
      </c>
      <c r="J6413" t="s">
        <v>37</v>
      </c>
      <c r="K6413" t="s">
        <v>15021</v>
      </c>
      <c r="L6413" t="s">
        <v>15021</v>
      </c>
      <c r="N6413" t="s">
        <v>15022</v>
      </c>
      <c r="Q6413" t="s">
        <v>15023</v>
      </c>
      <c r="R6413">
        <v>630.0</v>
      </c>
      <c r="S6413">
        <v>209.0</v>
      </c>
    </row>
    <row r="6414" ht="15.75" customHeight="1">
      <c r="A6414" s="6" t="s">
        <v>23</v>
      </c>
      <c r="B6414" s="6" t="s">
        <v>24</v>
      </c>
      <c r="C6414" s="6" t="s">
        <v>25</v>
      </c>
      <c r="D6414" s="6" t="s">
        <v>26</v>
      </c>
      <c r="E6414" s="6" t="s">
        <v>8</v>
      </c>
      <c r="G6414" s="6" t="s">
        <v>27</v>
      </c>
      <c r="H6414" s="7">
        <v>7294633.0</v>
      </c>
      <c r="I6414" s="8">
        <v>7295268.0</v>
      </c>
      <c r="J6414" t="s">
        <v>28</v>
      </c>
      <c r="K6414" t="s">
        <v>15024</v>
      </c>
      <c r="L6414" t="s">
        <v>15024</v>
      </c>
      <c r="N6414" t="s">
        <v>33</v>
      </c>
      <c r="Q6414" t="s">
        <v>15025</v>
      </c>
      <c r="R6414">
        <v>636.0</v>
      </c>
      <c r="S6414">
        <v>211.0</v>
      </c>
    </row>
    <row r="6415" ht="15.75" customHeight="1">
      <c r="A6415" s="6" t="s">
        <v>23</v>
      </c>
      <c r="B6415" s="6" t="s">
        <v>24</v>
      </c>
      <c r="C6415" s="6" t="s">
        <v>25</v>
      </c>
      <c r="D6415" s="6" t="s">
        <v>26</v>
      </c>
      <c r="E6415" s="6" t="s">
        <v>8</v>
      </c>
      <c r="G6415" s="6" t="s">
        <v>27</v>
      </c>
      <c r="H6415" s="7">
        <v>7295446.0</v>
      </c>
      <c r="I6415" s="8">
        <v>7296768.0</v>
      </c>
      <c r="J6415" t="s">
        <v>28</v>
      </c>
      <c r="K6415" t="s">
        <v>15026</v>
      </c>
      <c r="L6415" t="s">
        <v>15026</v>
      </c>
      <c r="N6415" t="s">
        <v>10667</v>
      </c>
      <c r="Q6415" t="s">
        <v>15027</v>
      </c>
      <c r="R6415">
        <v>1323.0</v>
      </c>
      <c r="S6415">
        <v>440.0</v>
      </c>
    </row>
    <row r="6416" ht="15.75" customHeight="1">
      <c r="A6416" s="6" t="s">
        <v>23</v>
      </c>
      <c r="B6416" s="6" t="s">
        <v>24</v>
      </c>
      <c r="C6416" s="6" t="s">
        <v>25</v>
      </c>
      <c r="D6416" s="6" t="s">
        <v>26</v>
      </c>
      <c r="E6416" s="6" t="s">
        <v>8</v>
      </c>
      <c r="G6416" s="6" t="s">
        <v>27</v>
      </c>
      <c r="H6416" s="7">
        <v>7297171.0</v>
      </c>
      <c r="I6416" s="8">
        <v>7297911.0</v>
      </c>
      <c r="J6416" t="s">
        <v>28</v>
      </c>
      <c r="K6416" t="s">
        <v>15028</v>
      </c>
      <c r="L6416" t="s">
        <v>15028</v>
      </c>
      <c r="N6416" t="s">
        <v>15029</v>
      </c>
      <c r="O6416" t="s">
        <v>15030</v>
      </c>
      <c r="Q6416" t="s">
        <v>15031</v>
      </c>
      <c r="R6416">
        <v>741.0</v>
      </c>
      <c r="S6416">
        <v>246.0</v>
      </c>
    </row>
    <row r="6417" ht="15.75" customHeight="1">
      <c r="A6417" s="6" t="s">
        <v>23</v>
      </c>
      <c r="B6417" s="6" t="s">
        <v>24</v>
      </c>
      <c r="C6417" s="6" t="s">
        <v>25</v>
      </c>
      <c r="D6417" s="6" t="s">
        <v>26</v>
      </c>
      <c r="E6417" s="6" t="s">
        <v>8</v>
      </c>
      <c r="G6417" s="6" t="s">
        <v>27</v>
      </c>
      <c r="H6417" s="7">
        <v>7297908.0</v>
      </c>
      <c r="I6417" s="8">
        <v>7299260.0</v>
      </c>
      <c r="J6417" t="s">
        <v>28</v>
      </c>
      <c r="K6417" t="s">
        <v>15032</v>
      </c>
      <c r="L6417" t="s">
        <v>15032</v>
      </c>
      <c r="N6417" t="s">
        <v>3454</v>
      </c>
      <c r="Q6417" t="s">
        <v>15033</v>
      </c>
      <c r="R6417">
        <v>1353.0</v>
      </c>
      <c r="S6417">
        <v>450.0</v>
      </c>
    </row>
    <row r="6418" ht="15.75" customHeight="1">
      <c r="A6418" s="6" t="s">
        <v>23</v>
      </c>
      <c r="B6418" s="6" t="s">
        <v>24</v>
      </c>
      <c r="C6418" s="6" t="s">
        <v>25</v>
      </c>
      <c r="D6418" s="6" t="s">
        <v>26</v>
      </c>
      <c r="E6418" s="6" t="s">
        <v>8</v>
      </c>
      <c r="G6418" s="6" t="s">
        <v>27</v>
      </c>
      <c r="H6418" s="7">
        <v>7299461.0</v>
      </c>
      <c r="I6418" s="8">
        <v>7299901.0</v>
      </c>
      <c r="J6418" t="s">
        <v>28</v>
      </c>
      <c r="K6418" t="s">
        <v>15034</v>
      </c>
      <c r="L6418" t="s">
        <v>15034</v>
      </c>
      <c r="N6418" t="s">
        <v>219</v>
      </c>
      <c r="Q6418" t="s">
        <v>15035</v>
      </c>
      <c r="R6418">
        <v>441.0</v>
      </c>
      <c r="S6418">
        <v>146.0</v>
      </c>
    </row>
    <row r="6419" ht="15.75" customHeight="1">
      <c r="A6419" s="6" t="s">
        <v>23</v>
      </c>
      <c r="B6419" s="6" t="s">
        <v>24</v>
      </c>
      <c r="C6419" s="6" t="s">
        <v>25</v>
      </c>
      <c r="D6419" s="6" t="s">
        <v>26</v>
      </c>
      <c r="E6419" s="6" t="s">
        <v>8</v>
      </c>
      <c r="G6419" s="6" t="s">
        <v>27</v>
      </c>
      <c r="H6419" s="7">
        <v>7300602.0</v>
      </c>
      <c r="I6419" s="8">
        <v>7301276.0</v>
      </c>
      <c r="J6419" t="s">
        <v>37</v>
      </c>
      <c r="K6419" t="s">
        <v>15036</v>
      </c>
      <c r="L6419" t="s">
        <v>15036</v>
      </c>
      <c r="N6419" t="s">
        <v>33</v>
      </c>
      <c r="Q6419" t="s">
        <v>15037</v>
      </c>
      <c r="R6419">
        <v>675.0</v>
      </c>
      <c r="S6419">
        <v>224.0</v>
      </c>
    </row>
    <row r="6420" ht="15.75" customHeight="1">
      <c r="A6420" s="6" t="s">
        <v>23</v>
      </c>
      <c r="B6420" s="6" t="s">
        <v>24</v>
      </c>
      <c r="C6420" s="6" t="s">
        <v>25</v>
      </c>
      <c r="D6420" s="6" t="s">
        <v>26</v>
      </c>
      <c r="E6420" s="6" t="s">
        <v>8</v>
      </c>
      <c r="G6420" s="6" t="s">
        <v>27</v>
      </c>
      <c r="H6420" s="7">
        <v>7301384.0</v>
      </c>
      <c r="I6420" s="8">
        <v>7301851.0</v>
      </c>
      <c r="J6420" t="s">
        <v>28</v>
      </c>
      <c r="K6420" t="s">
        <v>15038</v>
      </c>
      <c r="L6420" t="s">
        <v>15038</v>
      </c>
      <c r="N6420" t="s">
        <v>33</v>
      </c>
      <c r="Q6420" t="s">
        <v>15039</v>
      </c>
      <c r="R6420">
        <v>468.0</v>
      </c>
      <c r="S6420">
        <v>155.0</v>
      </c>
    </row>
    <row r="6421" ht="15.75" customHeight="1">
      <c r="A6421" s="6" t="s">
        <v>23</v>
      </c>
      <c r="B6421" s="6" t="s">
        <v>24</v>
      </c>
      <c r="C6421" s="6" t="s">
        <v>25</v>
      </c>
      <c r="D6421" s="6" t="s">
        <v>26</v>
      </c>
      <c r="E6421" s="6" t="s">
        <v>8</v>
      </c>
      <c r="G6421" s="6" t="s">
        <v>27</v>
      </c>
      <c r="H6421" s="7">
        <v>7302129.0</v>
      </c>
      <c r="I6421" s="8">
        <v>7302683.0</v>
      </c>
      <c r="J6421" t="s">
        <v>37</v>
      </c>
      <c r="K6421" t="s">
        <v>15040</v>
      </c>
      <c r="L6421" t="s">
        <v>15040</v>
      </c>
      <c r="N6421" t="s">
        <v>33</v>
      </c>
      <c r="Q6421" t="s">
        <v>15041</v>
      </c>
      <c r="R6421">
        <v>555.0</v>
      </c>
      <c r="S6421">
        <v>184.0</v>
      </c>
    </row>
    <row r="6422" ht="15.75" customHeight="1">
      <c r="A6422" s="6" t="s">
        <v>23</v>
      </c>
      <c r="B6422" s="6" t="s">
        <v>24</v>
      </c>
      <c r="C6422" s="6" t="s">
        <v>25</v>
      </c>
      <c r="D6422" s="6" t="s">
        <v>26</v>
      </c>
      <c r="E6422" s="6" t="s">
        <v>8</v>
      </c>
      <c r="G6422" s="6" t="s">
        <v>27</v>
      </c>
      <c r="H6422" s="7">
        <v>7302782.0</v>
      </c>
      <c r="I6422" s="8">
        <v>7303318.0</v>
      </c>
      <c r="J6422" t="s">
        <v>37</v>
      </c>
      <c r="K6422" t="s">
        <v>15042</v>
      </c>
      <c r="L6422" t="s">
        <v>15042</v>
      </c>
      <c r="N6422" t="s">
        <v>33</v>
      </c>
      <c r="Q6422" t="s">
        <v>15043</v>
      </c>
      <c r="R6422">
        <v>537.0</v>
      </c>
      <c r="S6422">
        <v>178.0</v>
      </c>
    </row>
    <row r="6423" ht="15.75" customHeight="1">
      <c r="A6423" s="6" t="s">
        <v>23</v>
      </c>
      <c r="B6423" s="6" t="s">
        <v>24</v>
      </c>
      <c r="C6423" s="6" t="s">
        <v>25</v>
      </c>
      <c r="D6423" s="6" t="s">
        <v>26</v>
      </c>
      <c r="E6423" s="6" t="s">
        <v>8</v>
      </c>
      <c r="G6423" s="6" t="s">
        <v>27</v>
      </c>
      <c r="H6423" s="7">
        <v>7303385.0</v>
      </c>
      <c r="I6423" s="8">
        <v>7304599.0</v>
      </c>
      <c r="J6423" t="s">
        <v>28</v>
      </c>
      <c r="K6423" t="s">
        <v>15044</v>
      </c>
      <c r="L6423" t="s">
        <v>15044</v>
      </c>
      <c r="N6423" t="s">
        <v>33</v>
      </c>
      <c r="Q6423" t="s">
        <v>15045</v>
      </c>
      <c r="R6423">
        <v>1215.0</v>
      </c>
      <c r="S6423">
        <v>404.0</v>
      </c>
    </row>
    <row r="6424" ht="15.75" customHeight="1">
      <c r="A6424" s="6" t="s">
        <v>23</v>
      </c>
      <c r="B6424" s="6" t="s">
        <v>24</v>
      </c>
      <c r="C6424" s="6" t="s">
        <v>25</v>
      </c>
      <c r="D6424" s="6" t="s">
        <v>26</v>
      </c>
      <c r="E6424" s="6" t="s">
        <v>8</v>
      </c>
      <c r="G6424" s="6" t="s">
        <v>27</v>
      </c>
      <c r="H6424" s="7">
        <v>7305064.0</v>
      </c>
      <c r="I6424" s="8">
        <v>7306569.0</v>
      </c>
      <c r="J6424" t="s">
        <v>28</v>
      </c>
      <c r="K6424" t="s">
        <v>15046</v>
      </c>
      <c r="L6424" t="s">
        <v>15046</v>
      </c>
      <c r="N6424" t="s">
        <v>15047</v>
      </c>
      <c r="Q6424" t="s">
        <v>15048</v>
      </c>
      <c r="R6424">
        <v>1506.0</v>
      </c>
      <c r="S6424">
        <v>501.0</v>
      </c>
    </row>
    <row r="6425" ht="15.75" customHeight="1">
      <c r="A6425" s="6" t="s">
        <v>23</v>
      </c>
      <c r="B6425" s="6" t="s">
        <v>24</v>
      </c>
      <c r="C6425" s="6" t="s">
        <v>25</v>
      </c>
      <c r="D6425" s="6" t="s">
        <v>26</v>
      </c>
      <c r="E6425" s="6" t="s">
        <v>8</v>
      </c>
      <c r="G6425" s="6" t="s">
        <v>27</v>
      </c>
      <c r="H6425" s="7">
        <v>7306825.0</v>
      </c>
      <c r="I6425" s="8">
        <v>7307328.0</v>
      </c>
      <c r="J6425" t="s">
        <v>37</v>
      </c>
      <c r="K6425" t="s">
        <v>15049</v>
      </c>
      <c r="L6425" t="s">
        <v>15049</v>
      </c>
      <c r="N6425" t="s">
        <v>273</v>
      </c>
      <c r="Q6425" t="s">
        <v>15050</v>
      </c>
      <c r="R6425">
        <v>504.0</v>
      </c>
      <c r="S6425">
        <v>167.0</v>
      </c>
    </row>
    <row r="6426" ht="15.75" customHeight="1">
      <c r="A6426" s="6" t="s">
        <v>23</v>
      </c>
      <c r="B6426" s="6" t="s">
        <v>24</v>
      </c>
      <c r="C6426" s="6" t="s">
        <v>25</v>
      </c>
      <c r="D6426" s="6" t="s">
        <v>26</v>
      </c>
      <c r="E6426" s="6" t="s">
        <v>8</v>
      </c>
      <c r="G6426" s="6" t="s">
        <v>27</v>
      </c>
      <c r="H6426" s="7">
        <v>7307492.0</v>
      </c>
      <c r="I6426" s="8">
        <v>7308673.0</v>
      </c>
      <c r="J6426" t="s">
        <v>37</v>
      </c>
      <c r="K6426" t="s">
        <v>15051</v>
      </c>
      <c r="L6426" t="s">
        <v>15051</v>
      </c>
      <c r="N6426" t="s">
        <v>15052</v>
      </c>
      <c r="Q6426" t="s">
        <v>15053</v>
      </c>
      <c r="R6426">
        <v>1182.0</v>
      </c>
      <c r="S6426">
        <v>393.0</v>
      </c>
    </row>
    <row r="6427" ht="15.75" customHeight="1">
      <c r="A6427" s="6" t="s">
        <v>23</v>
      </c>
      <c r="B6427" s="6" t="s">
        <v>24</v>
      </c>
      <c r="C6427" s="6" t="s">
        <v>25</v>
      </c>
      <c r="D6427" s="6" t="s">
        <v>26</v>
      </c>
      <c r="E6427" s="6" t="s">
        <v>8</v>
      </c>
      <c r="G6427" s="6" t="s">
        <v>27</v>
      </c>
      <c r="H6427" s="7">
        <v>7308819.0</v>
      </c>
      <c r="I6427" s="8">
        <v>7309781.0</v>
      </c>
      <c r="J6427" t="s">
        <v>28</v>
      </c>
      <c r="K6427" t="s">
        <v>15054</v>
      </c>
      <c r="L6427" t="s">
        <v>15054</v>
      </c>
      <c r="N6427" t="s">
        <v>4701</v>
      </c>
      <c r="Q6427" t="s">
        <v>15055</v>
      </c>
      <c r="R6427">
        <v>963.0</v>
      </c>
      <c r="S6427">
        <v>320.0</v>
      </c>
    </row>
    <row r="6428" ht="15.75" customHeight="1">
      <c r="A6428" s="6" t="s">
        <v>23</v>
      </c>
      <c r="B6428" s="6" t="s">
        <v>24</v>
      </c>
      <c r="C6428" s="6" t="s">
        <v>25</v>
      </c>
      <c r="D6428" s="6" t="s">
        <v>26</v>
      </c>
      <c r="E6428" s="6" t="s">
        <v>8</v>
      </c>
      <c r="G6428" s="6" t="s">
        <v>27</v>
      </c>
      <c r="H6428" s="7">
        <v>7309778.0</v>
      </c>
      <c r="I6428" s="8">
        <v>7310707.0</v>
      </c>
      <c r="J6428" t="s">
        <v>28</v>
      </c>
      <c r="K6428" t="s">
        <v>15056</v>
      </c>
      <c r="L6428" t="s">
        <v>15056</v>
      </c>
      <c r="N6428" t="s">
        <v>15057</v>
      </c>
      <c r="Q6428" t="s">
        <v>15058</v>
      </c>
      <c r="R6428">
        <v>930.0</v>
      </c>
      <c r="S6428">
        <v>309.0</v>
      </c>
    </row>
    <row r="6429" ht="15.75" customHeight="1">
      <c r="A6429" s="6" t="s">
        <v>23</v>
      </c>
      <c r="B6429" s="6" t="s">
        <v>24</v>
      </c>
      <c r="C6429" s="6" t="s">
        <v>25</v>
      </c>
      <c r="D6429" s="6" t="s">
        <v>26</v>
      </c>
      <c r="E6429" s="6" t="s">
        <v>8</v>
      </c>
      <c r="G6429" s="6" t="s">
        <v>27</v>
      </c>
      <c r="H6429" s="7">
        <v>7310749.0</v>
      </c>
      <c r="I6429" s="8">
        <v>7311711.0</v>
      </c>
      <c r="J6429" t="s">
        <v>28</v>
      </c>
      <c r="K6429" t="s">
        <v>15059</v>
      </c>
      <c r="L6429" t="s">
        <v>15059</v>
      </c>
      <c r="N6429" t="s">
        <v>15060</v>
      </c>
      <c r="Q6429" t="s">
        <v>15061</v>
      </c>
      <c r="R6429">
        <v>963.0</v>
      </c>
      <c r="S6429">
        <v>320.0</v>
      </c>
    </row>
    <row r="6430" ht="15.75" customHeight="1">
      <c r="A6430" s="6" t="s">
        <v>23</v>
      </c>
      <c r="B6430" s="6" t="s">
        <v>24</v>
      </c>
      <c r="C6430" s="6" t="s">
        <v>25</v>
      </c>
      <c r="D6430" s="6" t="s">
        <v>26</v>
      </c>
      <c r="E6430" s="6" t="s">
        <v>8</v>
      </c>
      <c r="G6430" s="6" t="s">
        <v>27</v>
      </c>
      <c r="H6430" s="7">
        <v>7311749.0</v>
      </c>
      <c r="I6430" s="8">
        <v>7312750.0</v>
      </c>
      <c r="J6430" t="s">
        <v>28</v>
      </c>
      <c r="K6430" t="s">
        <v>15062</v>
      </c>
      <c r="L6430" t="s">
        <v>15062</v>
      </c>
      <c r="N6430" t="s">
        <v>14321</v>
      </c>
      <c r="Q6430" t="s">
        <v>15063</v>
      </c>
      <c r="R6430">
        <v>1002.0</v>
      </c>
      <c r="S6430">
        <v>333.0</v>
      </c>
    </row>
    <row r="6431" ht="15.75" customHeight="1">
      <c r="A6431" s="6" t="s">
        <v>23</v>
      </c>
      <c r="B6431" s="6" t="s">
        <v>24</v>
      </c>
      <c r="C6431" s="6" t="s">
        <v>25</v>
      </c>
      <c r="D6431" s="6" t="s">
        <v>26</v>
      </c>
      <c r="E6431" s="6" t="s">
        <v>8</v>
      </c>
      <c r="G6431" s="6" t="s">
        <v>27</v>
      </c>
      <c r="H6431" s="7">
        <v>7312747.0</v>
      </c>
      <c r="I6431" s="8">
        <v>7314030.0</v>
      </c>
      <c r="J6431" t="s">
        <v>28</v>
      </c>
      <c r="K6431" t="s">
        <v>15064</v>
      </c>
      <c r="L6431" t="s">
        <v>15064</v>
      </c>
      <c r="N6431" t="s">
        <v>3523</v>
      </c>
      <c r="Q6431" t="s">
        <v>15065</v>
      </c>
      <c r="R6431">
        <v>1284.0</v>
      </c>
      <c r="S6431">
        <v>427.0</v>
      </c>
    </row>
    <row r="6432" ht="15.75" customHeight="1">
      <c r="A6432" s="6" t="s">
        <v>23</v>
      </c>
      <c r="B6432" s="6" t="s">
        <v>24</v>
      </c>
      <c r="C6432" s="6" t="s">
        <v>25</v>
      </c>
      <c r="D6432" s="6" t="s">
        <v>26</v>
      </c>
      <c r="E6432" s="6" t="s">
        <v>8</v>
      </c>
      <c r="G6432" s="6" t="s">
        <v>27</v>
      </c>
      <c r="H6432" s="7">
        <v>7314057.0</v>
      </c>
      <c r="I6432" s="8">
        <v>7315739.0</v>
      </c>
      <c r="J6432" t="s">
        <v>28</v>
      </c>
      <c r="K6432" t="s">
        <v>15066</v>
      </c>
      <c r="L6432" t="s">
        <v>15066</v>
      </c>
      <c r="N6432" t="s">
        <v>3638</v>
      </c>
      <c r="Q6432" t="s">
        <v>15067</v>
      </c>
      <c r="R6432">
        <v>1683.0</v>
      </c>
      <c r="S6432">
        <v>560.0</v>
      </c>
    </row>
    <row r="6433" ht="15.75" customHeight="1">
      <c r="A6433" s="6" t="s">
        <v>23</v>
      </c>
      <c r="B6433" s="6" t="s">
        <v>113</v>
      </c>
      <c r="C6433" s="6" t="s">
        <v>25</v>
      </c>
      <c r="D6433" s="6" t="s">
        <v>26</v>
      </c>
      <c r="E6433" s="6" t="s">
        <v>8</v>
      </c>
      <c r="G6433" s="6" t="s">
        <v>27</v>
      </c>
      <c r="H6433" s="7">
        <v>7315846.0</v>
      </c>
      <c r="I6433" s="8">
        <v>7316315.0</v>
      </c>
      <c r="J6433" t="s">
        <v>28</v>
      </c>
      <c r="N6433" t="s">
        <v>33</v>
      </c>
      <c r="Q6433" t="s">
        <v>15068</v>
      </c>
      <c r="R6433">
        <v>470.0</v>
      </c>
      <c r="T6433" t="s">
        <v>116</v>
      </c>
    </row>
    <row r="6434" ht="15.75" customHeight="1">
      <c r="A6434" s="6" t="s">
        <v>23</v>
      </c>
      <c r="B6434" s="6" t="s">
        <v>24</v>
      </c>
      <c r="C6434" s="6" t="s">
        <v>25</v>
      </c>
      <c r="D6434" s="6" t="s">
        <v>26</v>
      </c>
      <c r="E6434" s="6" t="s">
        <v>8</v>
      </c>
      <c r="G6434" s="6" t="s">
        <v>27</v>
      </c>
      <c r="H6434" s="7">
        <v>7316657.0</v>
      </c>
      <c r="I6434" s="8">
        <v>7317775.0</v>
      </c>
      <c r="J6434" t="s">
        <v>28</v>
      </c>
      <c r="K6434" t="s">
        <v>15069</v>
      </c>
      <c r="L6434" t="s">
        <v>15069</v>
      </c>
      <c r="N6434" t="s">
        <v>15070</v>
      </c>
      <c r="Q6434" t="s">
        <v>15071</v>
      </c>
      <c r="R6434">
        <v>1119.0</v>
      </c>
      <c r="S6434">
        <v>372.0</v>
      </c>
    </row>
    <row r="6435" ht="15.75" customHeight="1">
      <c r="A6435" s="6" t="s">
        <v>23</v>
      </c>
      <c r="B6435" s="6" t="s">
        <v>24</v>
      </c>
      <c r="C6435" s="6" t="s">
        <v>25</v>
      </c>
      <c r="D6435" s="6" t="s">
        <v>26</v>
      </c>
      <c r="E6435" s="6" t="s">
        <v>8</v>
      </c>
      <c r="G6435" s="6" t="s">
        <v>27</v>
      </c>
      <c r="H6435" s="7">
        <v>7317772.0</v>
      </c>
      <c r="I6435" s="8">
        <v>7318038.0</v>
      </c>
      <c r="J6435" t="s">
        <v>28</v>
      </c>
      <c r="K6435" t="s">
        <v>15072</v>
      </c>
      <c r="L6435" t="s">
        <v>15072</v>
      </c>
      <c r="N6435" t="s">
        <v>33</v>
      </c>
      <c r="Q6435" t="s">
        <v>15073</v>
      </c>
      <c r="R6435">
        <v>267.0</v>
      </c>
      <c r="S6435">
        <v>88.0</v>
      </c>
    </row>
    <row r="6436" ht="15.75" customHeight="1">
      <c r="A6436" s="6" t="s">
        <v>23</v>
      </c>
      <c r="B6436" s="6" t="s">
        <v>24</v>
      </c>
      <c r="C6436" s="6" t="s">
        <v>25</v>
      </c>
      <c r="D6436" s="6" t="s">
        <v>26</v>
      </c>
      <c r="E6436" s="6" t="s">
        <v>8</v>
      </c>
      <c r="G6436" s="6" t="s">
        <v>27</v>
      </c>
      <c r="H6436" s="7">
        <v>7318038.0</v>
      </c>
      <c r="I6436" s="8">
        <v>7318304.0</v>
      </c>
      <c r="J6436" t="s">
        <v>28</v>
      </c>
      <c r="K6436" t="s">
        <v>15074</v>
      </c>
      <c r="L6436" t="s">
        <v>15074</v>
      </c>
      <c r="N6436" t="s">
        <v>33</v>
      </c>
      <c r="Q6436" t="s">
        <v>15075</v>
      </c>
      <c r="R6436">
        <v>267.0</v>
      </c>
      <c r="S6436">
        <v>88.0</v>
      </c>
    </row>
    <row r="6437" ht="15.75" customHeight="1">
      <c r="A6437" s="6" t="s">
        <v>23</v>
      </c>
      <c r="B6437" s="6" t="s">
        <v>24</v>
      </c>
      <c r="C6437" s="6" t="s">
        <v>25</v>
      </c>
      <c r="D6437" s="6" t="s">
        <v>26</v>
      </c>
      <c r="E6437" s="6" t="s">
        <v>8</v>
      </c>
      <c r="G6437" s="6" t="s">
        <v>27</v>
      </c>
      <c r="H6437" s="7">
        <v>7319043.0</v>
      </c>
      <c r="I6437" s="8">
        <v>7320548.0</v>
      </c>
      <c r="J6437" t="s">
        <v>28</v>
      </c>
      <c r="K6437" t="s">
        <v>15076</v>
      </c>
      <c r="L6437" t="s">
        <v>15076</v>
      </c>
      <c r="N6437" t="s">
        <v>3638</v>
      </c>
      <c r="Q6437" t="s">
        <v>15077</v>
      </c>
      <c r="R6437">
        <v>1506.0</v>
      </c>
      <c r="S6437">
        <v>501.0</v>
      </c>
    </row>
    <row r="6438" ht="15.75" customHeight="1">
      <c r="A6438" s="6" t="s">
        <v>23</v>
      </c>
      <c r="B6438" s="6" t="s">
        <v>24</v>
      </c>
      <c r="C6438" s="6" t="s">
        <v>25</v>
      </c>
      <c r="D6438" s="6" t="s">
        <v>26</v>
      </c>
      <c r="E6438" s="6" t="s">
        <v>8</v>
      </c>
      <c r="G6438" s="6" t="s">
        <v>27</v>
      </c>
      <c r="H6438" s="7">
        <v>7320641.0</v>
      </c>
      <c r="I6438" s="8">
        <v>7321747.0</v>
      </c>
      <c r="J6438" t="s">
        <v>37</v>
      </c>
      <c r="K6438" t="s">
        <v>15078</v>
      </c>
      <c r="L6438" t="s">
        <v>15078</v>
      </c>
      <c r="N6438" t="s">
        <v>15079</v>
      </c>
      <c r="Q6438" t="s">
        <v>15080</v>
      </c>
      <c r="R6438">
        <v>1107.0</v>
      </c>
      <c r="S6438">
        <v>368.0</v>
      </c>
    </row>
    <row r="6439" ht="15.75" customHeight="1">
      <c r="A6439" s="6" t="s">
        <v>23</v>
      </c>
      <c r="B6439" s="6" t="s">
        <v>24</v>
      </c>
      <c r="C6439" s="6" t="s">
        <v>25</v>
      </c>
      <c r="D6439" s="6" t="s">
        <v>26</v>
      </c>
      <c r="E6439" s="6" t="s">
        <v>8</v>
      </c>
      <c r="G6439" s="6" t="s">
        <v>27</v>
      </c>
      <c r="H6439" s="7">
        <v>7321884.0</v>
      </c>
      <c r="I6439" s="8">
        <v>7322726.0</v>
      </c>
      <c r="J6439" t="s">
        <v>37</v>
      </c>
      <c r="K6439" t="s">
        <v>15081</v>
      </c>
      <c r="L6439" t="s">
        <v>15081</v>
      </c>
      <c r="N6439" t="s">
        <v>308</v>
      </c>
      <c r="Q6439" t="s">
        <v>15082</v>
      </c>
      <c r="R6439">
        <v>843.0</v>
      </c>
      <c r="S6439">
        <v>280.0</v>
      </c>
    </row>
    <row r="6440" ht="15.75" customHeight="1">
      <c r="A6440" s="6" t="s">
        <v>23</v>
      </c>
      <c r="B6440" s="6" t="s">
        <v>24</v>
      </c>
      <c r="C6440" s="6" t="s">
        <v>25</v>
      </c>
      <c r="D6440" s="6" t="s">
        <v>26</v>
      </c>
      <c r="E6440" s="6" t="s">
        <v>8</v>
      </c>
      <c r="G6440" s="6" t="s">
        <v>27</v>
      </c>
      <c r="H6440" s="7">
        <v>7322726.0</v>
      </c>
      <c r="I6440" s="8">
        <v>7323697.0</v>
      </c>
      <c r="J6440" t="s">
        <v>37</v>
      </c>
      <c r="K6440" t="s">
        <v>15083</v>
      </c>
      <c r="L6440" t="s">
        <v>15083</v>
      </c>
      <c r="N6440" t="s">
        <v>153</v>
      </c>
      <c r="Q6440" t="s">
        <v>15084</v>
      </c>
      <c r="R6440">
        <v>972.0</v>
      </c>
      <c r="S6440">
        <v>323.0</v>
      </c>
    </row>
    <row r="6441" ht="15.75" customHeight="1">
      <c r="A6441" s="6" t="s">
        <v>23</v>
      </c>
      <c r="B6441" s="6" t="s">
        <v>24</v>
      </c>
      <c r="C6441" s="6" t="s">
        <v>25</v>
      </c>
      <c r="D6441" s="6" t="s">
        <v>26</v>
      </c>
      <c r="E6441" s="6" t="s">
        <v>8</v>
      </c>
      <c r="G6441" s="6" t="s">
        <v>27</v>
      </c>
      <c r="H6441" s="7">
        <v>7323757.0</v>
      </c>
      <c r="I6441" s="8">
        <v>7325001.0</v>
      </c>
      <c r="J6441" t="s">
        <v>37</v>
      </c>
      <c r="K6441" t="s">
        <v>15085</v>
      </c>
      <c r="L6441" t="s">
        <v>15085</v>
      </c>
      <c r="N6441" t="s">
        <v>314</v>
      </c>
      <c r="Q6441" t="s">
        <v>15086</v>
      </c>
      <c r="R6441">
        <v>1245.0</v>
      </c>
      <c r="S6441">
        <v>414.0</v>
      </c>
    </row>
    <row r="6442" ht="15.75" customHeight="1">
      <c r="A6442" s="6" t="s">
        <v>23</v>
      </c>
      <c r="B6442" s="6" t="s">
        <v>24</v>
      </c>
      <c r="C6442" s="6" t="s">
        <v>25</v>
      </c>
      <c r="D6442" s="6" t="s">
        <v>26</v>
      </c>
      <c r="E6442" s="6" t="s">
        <v>8</v>
      </c>
      <c r="G6442" s="6" t="s">
        <v>27</v>
      </c>
      <c r="H6442" s="7">
        <v>7325097.0</v>
      </c>
      <c r="I6442" s="8">
        <v>7325861.0</v>
      </c>
      <c r="J6442" t="s">
        <v>28</v>
      </c>
      <c r="K6442" t="s">
        <v>15087</v>
      </c>
      <c r="L6442" t="s">
        <v>15087</v>
      </c>
      <c r="N6442" t="s">
        <v>15088</v>
      </c>
      <c r="Q6442" t="s">
        <v>15089</v>
      </c>
      <c r="R6442">
        <v>765.0</v>
      </c>
      <c r="S6442">
        <v>254.0</v>
      </c>
    </row>
    <row r="6443" ht="15.75" customHeight="1">
      <c r="A6443" s="6" t="s">
        <v>23</v>
      </c>
      <c r="B6443" s="6" t="s">
        <v>24</v>
      </c>
      <c r="C6443" s="6" t="s">
        <v>25</v>
      </c>
      <c r="D6443" s="6" t="s">
        <v>26</v>
      </c>
      <c r="E6443" s="6" t="s">
        <v>8</v>
      </c>
      <c r="G6443" s="6" t="s">
        <v>27</v>
      </c>
      <c r="H6443" s="7">
        <v>7325904.0</v>
      </c>
      <c r="I6443" s="8">
        <v>7326866.0</v>
      </c>
      <c r="J6443" t="s">
        <v>28</v>
      </c>
      <c r="K6443" t="s">
        <v>15090</v>
      </c>
      <c r="L6443" t="s">
        <v>15090</v>
      </c>
      <c r="N6443" t="s">
        <v>2875</v>
      </c>
      <c r="Q6443" t="s">
        <v>15091</v>
      </c>
      <c r="R6443">
        <v>963.0</v>
      </c>
      <c r="S6443">
        <v>320.0</v>
      </c>
    </row>
    <row r="6444" ht="15.75" customHeight="1">
      <c r="A6444" s="6" t="s">
        <v>23</v>
      </c>
      <c r="B6444" s="6" t="s">
        <v>24</v>
      </c>
      <c r="C6444" s="6" t="s">
        <v>25</v>
      </c>
      <c r="D6444" s="6" t="s">
        <v>26</v>
      </c>
      <c r="E6444" s="6" t="s">
        <v>8</v>
      </c>
      <c r="G6444" s="6" t="s">
        <v>27</v>
      </c>
      <c r="H6444" s="7">
        <v>7327024.0</v>
      </c>
      <c r="I6444" s="8">
        <v>7328226.0</v>
      </c>
      <c r="J6444" t="s">
        <v>28</v>
      </c>
      <c r="K6444" t="s">
        <v>15092</v>
      </c>
      <c r="L6444" t="s">
        <v>15092</v>
      </c>
      <c r="N6444" t="s">
        <v>1325</v>
      </c>
      <c r="Q6444" t="s">
        <v>15093</v>
      </c>
      <c r="R6444">
        <v>1203.0</v>
      </c>
      <c r="S6444">
        <v>400.0</v>
      </c>
    </row>
    <row r="6445" ht="15.75" customHeight="1">
      <c r="A6445" s="6" t="s">
        <v>23</v>
      </c>
      <c r="B6445" s="6" t="s">
        <v>24</v>
      </c>
      <c r="C6445" s="6" t="s">
        <v>25</v>
      </c>
      <c r="D6445" s="6" t="s">
        <v>26</v>
      </c>
      <c r="E6445" s="6" t="s">
        <v>8</v>
      </c>
      <c r="G6445" s="6" t="s">
        <v>27</v>
      </c>
      <c r="H6445" s="7">
        <v>7328457.0</v>
      </c>
      <c r="I6445" s="8">
        <v>7329389.0</v>
      </c>
      <c r="J6445" t="s">
        <v>37</v>
      </c>
      <c r="K6445" t="s">
        <v>15094</v>
      </c>
      <c r="L6445" t="s">
        <v>15094</v>
      </c>
      <c r="N6445" t="s">
        <v>9868</v>
      </c>
      <c r="Q6445" t="s">
        <v>15095</v>
      </c>
      <c r="R6445">
        <v>933.0</v>
      </c>
      <c r="S6445">
        <v>310.0</v>
      </c>
    </row>
    <row r="6446" ht="15.75" customHeight="1">
      <c r="A6446" s="6" t="s">
        <v>23</v>
      </c>
      <c r="B6446" s="6" t="s">
        <v>24</v>
      </c>
      <c r="C6446" s="6" t="s">
        <v>25</v>
      </c>
      <c r="D6446" s="6" t="s">
        <v>26</v>
      </c>
      <c r="E6446" s="6" t="s">
        <v>8</v>
      </c>
      <c r="G6446" s="6" t="s">
        <v>27</v>
      </c>
      <c r="H6446" s="7">
        <v>7329509.0</v>
      </c>
      <c r="I6446" s="8">
        <v>7329841.0</v>
      </c>
      <c r="J6446" t="s">
        <v>37</v>
      </c>
      <c r="K6446" t="s">
        <v>15096</v>
      </c>
      <c r="L6446" t="s">
        <v>15096</v>
      </c>
      <c r="N6446" t="s">
        <v>5839</v>
      </c>
      <c r="Q6446" t="s">
        <v>15097</v>
      </c>
      <c r="R6446">
        <v>333.0</v>
      </c>
      <c r="S6446">
        <v>110.0</v>
      </c>
    </row>
    <row r="6447" ht="15.75" customHeight="1">
      <c r="A6447" s="6" t="s">
        <v>23</v>
      </c>
      <c r="B6447" s="6" t="s">
        <v>24</v>
      </c>
      <c r="C6447" s="6" t="s">
        <v>25</v>
      </c>
      <c r="D6447" s="6" t="s">
        <v>26</v>
      </c>
      <c r="E6447" s="6" t="s">
        <v>8</v>
      </c>
      <c r="G6447" s="6" t="s">
        <v>27</v>
      </c>
      <c r="H6447" s="7">
        <v>7329847.0</v>
      </c>
      <c r="I6447" s="8">
        <v>7330776.0</v>
      </c>
      <c r="J6447" t="s">
        <v>37</v>
      </c>
      <c r="K6447" t="s">
        <v>15098</v>
      </c>
      <c r="L6447" t="s">
        <v>15098</v>
      </c>
      <c r="N6447" t="s">
        <v>33</v>
      </c>
      <c r="Q6447" t="s">
        <v>15099</v>
      </c>
      <c r="R6447">
        <v>930.0</v>
      </c>
      <c r="S6447">
        <v>309.0</v>
      </c>
    </row>
    <row r="6448" ht="15.75" customHeight="1">
      <c r="A6448" s="6" t="s">
        <v>23</v>
      </c>
      <c r="B6448" s="6" t="s">
        <v>24</v>
      </c>
      <c r="C6448" s="6" t="s">
        <v>25</v>
      </c>
      <c r="D6448" s="6" t="s">
        <v>26</v>
      </c>
      <c r="E6448" s="6" t="s">
        <v>8</v>
      </c>
      <c r="G6448" s="6" t="s">
        <v>27</v>
      </c>
      <c r="H6448" s="7">
        <v>7330773.0</v>
      </c>
      <c r="I6448" s="8">
        <v>7331480.0</v>
      </c>
      <c r="J6448" t="s">
        <v>37</v>
      </c>
      <c r="K6448" t="s">
        <v>15100</v>
      </c>
      <c r="L6448" t="s">
        <v>15100</v>
      </c>
      <c r="N6448" t="s">
        <v>901</v>
      </c>
      <c r="Q6448" t="s">
        <v>15101</v>
      </c>
      <c r="R6448">
        <v>708.0</v>
      </c>
      <c r="S6448">
        <v>235.0</v>
      </c>
    </row>
    <row r="6449" ht="15.75" customHeight="1">
      <c r="A6449" s="6" t="s">
        <v>23</v>
      </c>
      <c r="B6449" s="6" t="s">
        <v>24</v>
      </c>
      <c r="C6449" s="6" t="s">
        <v>25</v>
      </c>
      <c r="D6449" s="6" t="s">
        <v>26</v>
      </c>
      <c r="E6449" s="6" t="s">
        <v>8</v>
      </c>
      <c r="G6449" s="6" t="s">
        <v>27</v>
      </c>
      <c r="H6449" s="7">
        <v>7331629.0</v>
      </c>
      <c r="I6449" s="8">
        <v>7332507.0</v>
      </c>
      <c r="J6449" t="s">
        <v>37</v>
      </c>
      <c r="K6449" t="s">
        <v>15102</v>
      </c>
      <c r="L6449" t="s">
        <v>15102</v>
      </c>
      <c r="N6449" t="s">
        <v>33</v>
      </c>
      <c r="Q6449" t="s">
        <v>15103</v>
      </c>
      <c r="R6449">
        <v>879.0</v>
      </c>
      <c r="S6449">
        <v>292.0</v>
      </c>
    </row>
    <row r="6450" ht="15.75" customHeight="1">
      <c r="A6450" s="6" t="s">
        <v>23</v>
      </c>
      <c r="B6450" s="6" t="s">
        <v>24</v>
      </c>
      <c r="C6450" s="6" t="s">
        <v>25</v>
      </c>
      <c r="D6450" s="6" t="s">
        <v>26</v>
      </c>
      <c r="E6450" s="6" t="s">
        <v>8</v>
      </c>
      <c r="G6450" s="6" t="s">
        <v>27</v>
      </c>
      <c r="H6450" s="7">
        <v>7332512.0</v>
      </c>
      <c r="I6450" s="8">
        <v>7334176.0</v>
      </c>
      <c r="J6450" t="s">
        <v>37</v>
      </c>
      <c r="K6450" t="s">
        <v>15104</v>
      </c>
      <c r="L6450" t="s">
        <v>15104</v>
      </c>
      <c r="N6450" t="s">
        <v>33</v>
      </c>
      <c r="Q6450" t="s">
        <v>15105</v>
      </c>
      <c r="R6450">
        <v>1665.0</v>
      </c>
      <c r="S6450">
        <v>554.0</v>
      </c>
    </row>
    <row r="6451" ht="15.75" customHeight="1">
      <c r="A6451" s="6" t="s">
        <v>23</v>
      </c>
      <c r="B6451" s="6" t="s">
        <v>24</v>
      </c>
      <c r="C6451" s="6" t="s">
        <v>25</v>
      </c>
      <c r="D6451" s="6" t="s">
        <v>26</v>
      </c>
      <c r="E6451" s="6" t="s">
        <v>8</v>
      </c>
      <c r="G6451" s="6" t="s">
        <v>27</v>
      </c>
      <c r="H6451" s="7">
        <v>7334253.0</v>
      </c>
      <c r="I6451" s="8">
        <v>7335995.0</v>
      </c>
      <c r="J6451" t="s">
        <v>37</v>
      </c>
      <c r="K6451" t="s">
        <v>15106</v>
      </c>
      <c r="L6451" t="s">
        <v>15106</v>
      </c>
      <c r="N6451" t="s">
        <v>33</v>
      </c>
      <c r="Q6451" t="s">
        <v>15107</v>
      </c>
      <c r="R6451">
        <v>1743.0</v>
      </c>
      <c r="S6451">
        <v>580.0</v>
      </c>
    </row>
    <row r="6452" ht="15.75" customHeight="1">
      <c r="A6452" s="6" t="s">
        <v>23</v>
      </c>
      <c r="B6452" s="6" t="s">
        <v>24</v>
      </c>
      <c r="C6452" s="6" t="s">
        <v>25</v>
      </c>
      <c r="D6452" s="6" t="s">
        <v>26</v>
      </c>
      <c r="E6452" s="6" t="s">
        <v>8</v>
      </c>
      <c r="G6452" s="6" t="s">
        <v>27</v>
      </c>
      <c r="H6452" s="7">
        <v>7336200.0</v>
      </c>
      <c r="I6452" s="8">
        <v>7336838.0</v>
      </c>
      <c r="J6452" t="s">
        <v>37</v>
      </c>
      <c r="K6452" t="s">
        <v>15108</v>
      </c>
      <c r="L6452" t="s">
        <v>15108</v>
      </c>
      <c r="N6452" t="s">
        <v>33</v>
      </c>
      <c r="Q6452" t="s">
        <v>15109</v>
      </c>
      <c r="R6452">
        <v>639.0</v>
      </c>
      <c r="S6452">
        <v>212.0</v>
      </c>
    </row>
    <row r="6453" ht="15.75" customHeight="1">
      <c r="A6453" s="6" t="s">
        <v>23</v>
      </c>
      <c r="B6453" s="6" t="s">
        <v>24</v>
      </c>
      <c r="C6453" s="6" t="s">
        <v>25</v>
      </c>
      <c r="D6453" s="6" t="s">
        <v>26</v>
      </c>
      <c r="E6453" s="6" t="s">
        <v>8</v>
      </c>
      <c r="G6453" s="6" t="s">
        <v>27</v>
      </c>
      <c r="H6453" s="7">
        <v>7337021.0</v>
      </c>
      <c r="I6453" s="8">
        <v>7337962.0</v>
      </c>
      <c r="J6453" t="s">
        <v>37</v>
      </c>
      <c r="K6453" t="s">
        <v>15110</v>
      </c>
      <c r="L6453" t="s">
        <v>15110</v>
      </c>
      <c r="N6453" t="s">
        <v>33</v>
      </c>
      <c r="Q6453" t="s">
        <v>15111</v>
      </c>
      <c r="R6453">
        <v>942.0</v>
      </c>
      <c r="S6453">
        <v>313.0</v>
      </c>
    </row>
    <row r="6454" ht="15.75" customHeight="1">
      <c r="A6454" s="6" t="s">
        <v>23</v>
      </c>
      <c r="B6454" s="6" t="s">
        <v>24</v>
      </c>
      <c r="C6454" s="6" t="s">
        <v>25</v>
      </c>
      <c r="D6454" s="6" t="s">
        <v>26</v>
      </c>
      <c r="E6454" s="6" t="s">
        <v>8</v>
      </c>
      <c r="G6454" s="6" t="s">
        <v>27</v>
      </c>
      <c r="H6454" s="7">
        <v>7338057.0</v>
      </c>
      <c r="I6454" s="8">
        <v>7339610.0</v>
      </c>
      <c r="J6454" t="s">
        <v>28</v>
      </c>
      <c r="K6454" t="s">
        <v>15112</v>
      </c>
      <c r="L6454" t="s">
        <v>15112</v>
      </c>
      <c r="N6454" t="s">
        <v>33</v>
      </c>
      <c r="Q6454" t="s">
        <v>15113</v>
      </c>
      <c r="R6454">
        <v>1554.0</v>
      </c>
      <c r="S6454">
        <v>517.0</v>
      </c>
    </row>
    <row r="6455" ht="15.75" customHeight="1">
      <c r="A6455" s="6" t="s">
        <v>23</v>
      </c>
      <c r="B6455" s="6" t="s">
        <v>24</v>
      </c>
      <c r="C6455" s="6" t="s">
        <v>25</v>
      </c>
      <c r="D6455" s="6" t="s">
        <v>26</v>
      </c>
      <c r="E6455" s="6" t="s">
        <v>8</v>
      </c>
      <c r="G6455" s="6" t="s">
        <v>27</v>
      </c>
      <c r="H6455" s="7">
        <v>7339775.0</v>
      </c>
      <c r="I6455" s="8">
        <v>7340758.0</v>
      </c>
      <c r="J6455" t="s">
        <v>28</v>
      </c>
      <c r="K6455" t="s">
        <v>15114</v>
      </c>
      <c r="L6455" t="s">
        <v>15114</v>
      </c>
      <c r="N6455" t="s">
        <v>33</v>
      </c>
      <c r="Q6455" t="s">
        <v>15115</v>
      </c>
      <c r="R6455">
        <v>984.0</v>
      </c>
      <c r="S6455">
        <v>327.0</v>
      </c>
    </row>
    <row r="6456" ht="15.75" customHeight="1">
      <c r="A6456" s="6" t="s">
        <v>23</v>
      </c>
      <c r="B6456" s="6" t="s">
        <v>24</v>
      </c>
      <c r="C6456" s="6" t="s">
        <v>25</v>
      </c>
      <c r="D6456" s="6" t="s">
        <v>26</v>
      </c>
      <c r="E6456" s="6" t="s">
        <v>8</v>
      </c>
      <c r="G6456" s="6" t="s">
        <v>27</v>
      </c>
      <c r="H6456" s="7">
        <v>7341080.0</v>
      </c>
      <c r="I6456" s="8">
        <v>7341856.0</v>
      </c>
      <c r="J6456" t="s">
        <v>37</v>
      </c>
      <c r="K6456" t="s">
        <v>15116</v>
      </c>
      <c r="L6456" t="s">
        <v>15116</v>
      </c>
      <c r="N6456" t="s">
        <v>506</v>
      </c>
      <c r="Q6456" t="s">
        <v>15117</v>
      </c>
      <c r="R6456">
        <v>777.0</v>
      </c>
      <c r="S6456">
        <v>258.0</v>
      </c>
    </row>
    <row r="6457" ht="15.75" customHeight="1">
      <c r="A6457" s="6" t="s">
        <v>23</v>
      </c>
      <c r="B6457" s="6" t="s">
        <v>24</v>
      </c>
      <c r="C6457" s="6" t="s">
        <v>25</v>
      </c>
      <c r="D6457" s="6" t="s">
        <v>26</v>
      </c>
      <c r="E6457" s="6" t="s">
        <v>8</v>
      </c>
      <c r="G6457" s="6" t="s">
        <v>27</v>
      </c>
      <c r="H6457" s="7">
        <v>7341892.0</v>
      </c>
      <c r="I6457" s="8">
        <v>7342863.0</v>
      </c>
      <c r="J6457" t="s">
        <v>37</v>
      </c>
      <c r="K6457" t="s">
        <v>15118</v>
      </c>
      <c r="L6457" t="s">
        <v>15118</v>
      </c>
      <c r="N6457" t="s">
        <v>10456</v>
      </c>
      <c r="O6457" t="s">
        <v>15119</v>
      </c>
      <c r="Q6457" t="s">
        <v>15120</v>
      </c>
      <c r="R6457">
        <v>972.0</v>
      </c>
      <c r="S6457">
        <v>323.0</v>
      </c>
    </row>
    <row r="6458" ht="15.75" customHeight="1">
      <c r="A6458" s="6" t="s">
        <v>23</v>
      </c>
      <c r="B6458" s="6" t="s">
        <v>24</v>
      </c>
      <c r="C6458" s="6" t="s">
        <v>25</v>
      </c>
      <c r="D6458" s="6" t="s">
        <v>26</v>
      </c>
      <c r="E6458" s="6" t="s">
        <v>8</v>
      </c>
      <c r="G6458" s="6" t="s">
        <v>27</v>
      </c>
      <c r="H6458" s="7">
        <v>7342868.0</v>
      </c>
      <c r="I6458" s="8">
        <v>7345015.0</v>
      </c>
      <c r="J6458" t="s">
        <v>28</v>
      </c>
      <c r="K6458" t="s">
        <v>15121</v>
      </c>
      <c r="L6458" t="s">
        <v>15121</v>
      </c>
      <c r="N6458" t="s">
        <v>15122</v>
      </c>
      <c r="Q6458" t="s">
        <v>15123</v>
      </c>
      <c r="R6458">
        <v>2148.0</v>
      </c>
      <c r="S6458">
        <v>715.0</v>
      </c>
    </row>
    <row r="6459" ht="15.75" customHeight="1">
      <c r="A6459" s="6" t="s">
        <v>23</v>
      </c>
      <c r="B6459" s="6" t="s">
        <v>24</v>
      </c>
      <c r="C6459" s="6" t="s">
        <v>25</v>
      </c>
      <c r="D6459" s="6" t="s">
        <v>26</v>
      </c>
      <c r="E6459" s="6" t="s">
        <v>8</v>
      </c>
      <c r="G6459" s="6" t="s">
        <v>27</v>
      </c>
      <c r="H6459" s="7">
        <v>7345251.0</v>
      </c>
      <c r="I6459" s="8">
        <v>7348244.0</v>
      </c>
      <c r="J6459" t="s">
        <v>37</v>
      </c>
      <c r="K6459" t="s">
        <v>15124</v>
      </c>
      <c r="L6459" t="s">
        <v>15124</v>
      </c>
      <c r="N6459" t="s">
        <v>33</v>
      </c>
      <c r="Q6459" t="s">
        <v>15125</v>
      </c>
      <c r="R6459">
        <v>2994.0</v>
      </c>
      <c r="S6459">
        <v>997.0</v>
      </c>
    </row>
    <row r="6460" ht="15.75" customHeight="1">
      <c r="A6460" s="6" t="s">
        <v>23</v>
      </c>
      <c r="B6460" s="6" t="s">
        <v>24</v>
      </c>
      <c r="C6460" s="6" t="s">
        <v>25</v>
      </c>
      <c r="D6460" s="6" t="s">
        <v>26</v>
      </c>
      <c r="E6460" s="6" t="s">
        <v>8</v>
      </c>
      <c r="G6460" s="6" t="s">
        <v>27</v>
      </c>
      <c r="H6460" s="7">
        <v>7348308.0</v>
      </c>
      <c r="I6460" s="8">
        <v>7348673.0</v>
      </c>
      <c r="J6460" t="s">
        <v>37</v>
      </c>
      <c r="K6460" t="s">
        <v>15126</v>
      </c>
      <c r="L6460" t="s">
        <v>15126</v>
      </c>
      <c r="N6460" t="s">
        <v>273</v>
      </c>
      <c r="Q6460" t="s">
        <v>15127</v>
      </c>
      <c r="R6460">
        <v>366.0</v>
      </c>
      <c r="S6460">
        <v>121.0</v>
      </c>
    </row>
    <row r="6461" ht="15.75" customHeight="1">
      <c r="A6461" s="6" t="s">
        <v>23</v>
      </c>
      <c r="B6461" s="6" t="s">
        <v>24</v>
      </c>
      <c r="C6461" s="6" t="s">
        <v>25</v>
      </c>
      <c r="D6461" s="6" t="s">
        <v>26</v>
      </c>
      <c r="E6461" s="6" t="s">
        <v>8</v>
      </c>
      <c r="G6461" s="6" t="s">
        <v>27</v>
      </c>
      <c r="H6461" s="7">
        <v>7348837.0</v>
      </c>
      <c r="I6461" s="8">
        <v>7349466.0</v>
      </c>
      <c r="J6461" t="s">
        <v>37</v>
      </c>
      <c r="K6461" t="s">
        <v>15128</v>
      </c>
      <c r="L6461" t="s">
        <v>15128</v>
      </c>
      <c r="N6461" t="s">
        <v>2774</v>
      </c>
      <c r="Q6461" t="s">
        <v>15129</v>
      </c>
      <c r="R6461">
        <v>630.0</v>
      </c>
      <c r="S6461">
        <v>209.0</v>
      </c>
    </row>
    <row r="6462" ht="15.75" customHeight="1">
      <c r="A6462" s="6" t="s">
        <v>23</v>
      </c>
      <c r="B6462" s="6" t="s">
        <v>24</v>
      </c>
      <c r="C6462" s="6" t="s">
        <v>25</v>
      </c>
      <c r="D6462" s="6" t="s">
        <v>26</v>
      </c>
      <c r="E6462" s="6" t="s">
        <v>8</v>
      </c>
      <c r="G6462" s="6" t="s">
        <v>27</v>
      </c>
      <c r="H6462" s="7">
        <v>7349707.0</v>
      </c>
      <c r="I6462" s="8">
        <v>7351524.0</v>
      </c>
      <c r="J6462" t="s">
        <v>37</v>
      </c>
      <c r="K6462" t="s">
        <v>15130</v>
      </c>
      <c r="L6462" t="s">
        <v>15130</v>
      </c>
      <c r="N6462" t="s">
        <v>33</v>
      </c>
      <c r="Q6462" t="s">
        <v>15131</v>
      </c>
      <c r="R6462">
        <v>1818.0</v>
      </c>
      <c r="S6462">
        <v>605.0</v>
      </c>
    </row>
    <row r="6463" ht="15.75" customHeight="1">
      <c r="A6463" s="6" t="s">
        <v>23</v>
      </c>
      <c r="B6463" s="6" t="s">
        <v>24</v>
      </c>
      <c r="C6463" s="6" t="s">
        <v>25</v>
      </c>
      <c r="D6463" s="6" t="s">
        <v>26</v>
      </c>
      <c r="E6463" s="6" t="s">
        <v>8</v>
      </c>
      <c r="G6463" s="6" t="s">
        <v>27</v>
      </c>
      <c r="H6463" s="7">
        <v>7351591.0</v>
      </c>
      <c r="I6463" s="8">
        <v>7353366.0</v>
      </c>
      <c r="J6463" t="s">
        <v>28</v>
      </c>
      <c r="K6463" t="s">
        <v>15132</v>
      </c>
      <c r="L6463" t="s">
        <v>15132</v>
      </c>
      <c r="N6463" t="s">
        <v>6027</v>
      </c>
      <c r="Q6463" t="s">
        <v>15133</v>
      </c>
      <c r="R6463">
        <v>1776.0</v>
      </c>
      <c r="S6463">
        <v>591.0</v>
      </c>
    </row>
    <row r="6464" ht="15.75" customHeight="1">
      <c r="A6464" s="6" t="s">
        <v>23</v>
      </c>
      <c r="B6464" s="6" t="s">
        <v>24</v>
      </c>
      <c r="C6464" s="6" t="s">
        <v>25</v>
      </c>
      <c r="D6464" s="6" t="s">
        <v>26</v>
      </c>
      <c r="E6464" s="6" t="s">
        <v>8</v>
      </c>
      <c r="G6464" s="6" t="s">
        <v>27</v>
      </c>
      <c r="H6464" s="7">
        <v>7353841.0</v>
      </c>
      <c r="I6464" s="8">
        <v>7355253.0</v>
      </c>
      <c r="J6464" t="s">
        <v>37</v>
      </c>
      <c r="K6464" t="s">
        <v>15134</v>
      </c>
      <c r="L6464" t="s">
        <v>15134</v>
      </c>
      <c r="N6464" t="s">
        <v>1712</v>
      </c>
      <c r="Q6464" t="s">
        <v>15135</v>
      </c>
      <c r="R6464">
        <v>1413.0</v>
      </c>
      <c r="S6464">
        <v>470.0</v>
      </c>
    </row>
    <row r="6465" ht="15.75" customHeight="1">
      <c r="A6465" s="6" t="s">
        <v>23</v>
      </c>
      <c r="B6465" s="6" t="s">
        <v>24</v>
      </c>
      <c r="C6465" s="6" t="s">
        <v>25</v>
      </c>
      <c r="D6465" s="6" t="s">
        <v>26</v>
      </c>
      <c r="E6465" s="6" t="s">
        <v>8</v>
      </c>
      <c r="G6465" s="6" t="s">
        <v>27</v>
      </c>
      <c r="H6465" s="7">
        <v>7355479.0</v>
      </c>
      <c r="I6465" s="8">
        <v>7356687.0</v>
      </c>
      <c r="J6465" t="s">
        <v>37</v>
      </c>
      <c r="K6465" t="s">
        <v>15136</v>
      </c>
      <c r="L6465" t="s">
        <v>15136</v>
      </c>
      <c r="N6465" t="s">
        <v>33</v>
      </c>
      <c r="Q6465" t="s">
        <v>15137</v>
      </c>
      <c r="R6465">
        <v>1209.0</v>
      </c>
      <c r="S6465">
        <v>402.0</v>
      </c>
    </row>
    <row r="6466" ht="15.75" customHeight="1">
      <c r="A6466" s="6" t="s">
        <v>23</v>
      </c>
      <c r="B6466" s="6" t="s">
        <v>24</v>
      </c>
      <c r="C6466" s="6" t="s">
        <v>25</v>
      </c>
      <c r="D6466" s="6" t="s">
        <v>26</v>
      </c>
      <c r="E6466" s="6" t="s">
        <v>8</v>
      </c>
      <c r="G6466" s="6" t="s">
        <v>27</v>
      </c>
      <c r="H6466" s="7">
        <v>7356689.0</v>
      </c>
      <c r="I6466" s="8">
        <v>7357450.0</v>
      </c>
      <c r="J6466" t="s">
        <v>28</v>
      </c>
      <c r="K6466" t="s">
        <v>15138</v>
      </c>
      <c r="L6466" t="s">
        <v>15138</v>
      </c>
      <c r="N6466" t="s">
        <v>533</v>
      </c>
      <c r="Q6466" t="s">
        <v>15139</v>
      </c>
      <c r="R6466">
        <v>762.0</v>
      </c>
      <c r="S6466">
        <v>253.0</v>
      </c>
    </row>
    <row r="6467" ht="15.75" customHeight="1">
      <c r="A6467" s="6" t="s">
        <v>23</v>
      </c>
      <c r="B6467" s="6" t="s">
        <v>24</v>
      </c>
      <c r="C6467" s="6" t="s">
        <v>25</v>
      </c>
      <c r="D6467" s="6" t="s">
        <v>26</v>
      </c>
      <c r="E6467" s="6" t="s">
        <v>8</v>
      </c>
      <c r="G6467" s="6" t="s">
        <v>27</v>
      </c>
      <c r="H6467" s="7">
        <v>7357528.0</v>
      </c>
      <c r="I6467" s="8">
        <v>7358670.0</v>
      </c>
      <c r="J6467" t="s">
        <v>28</v>
      </c>
      <c r="K6467" t="s">
        <v>15140</v>
      </c>
      <c r="L6467" t="s">
        <v>15140</v>
      </c>
      <c r="N6467" t="s">
        <v>778</v>
      </c>
      <c r="Q6467" t="s">
        <v>15141</v>
      </c>
      <c r="R6467">
        <v>1143.0</v>
      </c>
      <c r="S6467">
        <v>380.0</v>
      </c>
    </row>
    <row r="6468" ht="15.75" customHeight="1">
      <c r="A6468" s="6" t="s">
        <v>23</v>
      </c>
      <c r="B6468" s="6" t="s">
        <v>24</v>
      </c>
      <c r="C6468" s="6" t="s">
        <v>25</v>
      </c>
      <c r="D6468" s="6" t="s">
        <v>26</v>
      </c>
      <c r="E6468" s="6" t="s">
        <v>8</v>
      </c>
      <c r="G6468" s="6" t="s">
        <v>27</v>
      </c>
      <c r="H6468" s="7">
        <v>7358861.0</v>
      </c>
      <c r="I6468" s="8">
        <v>7359457.0</v>
      </c>
      <c r="J6468" t="s">
        <v>37</v>
      </c>
      <c r="K6468" t="s">
        <v>15142</v>
      </c>
      <c r="L6468" t="s">
        <v>15142</v>
      </c>
      <c r="N6468" t="s">
        <v>261</v>
      </c>
      <c r="Q6468" t="s">
        <v>15143</v>
      </c>
      <c r="R6468">
        <v>597.0</v>
      </c>
      <c r="S6468">
        <v>198.0</v>
      </c>
    </row>
    <row r="6469" ht="15.75" customHeight="1">
      <c r="A6469" s="6" t="s">
        <v>23</v>
      </c>
      <c r="B6469" s="6" t="s">
        <v>24</v>
      </c>
      <c r="C6469" s="6" t="s">
        <v>25</v>
      </c>
      <c r="D6469" s="6" t="s">
        <v>26</v>
      </c>
      <c r="E6469" s="6" t="s">
        <v>8</v>
      </c>
      <c r="G6469" s="6" t="s">
        <v>27</v>
      </c>
      <c r="H6469" s="7">
        <v>7359993.0</v>
      </c>
      <c r="I6469" s="8">
        <v>7360445.0</v>
      </c>
      <c r="J6469" t="s">
        <v>37</v>
      </c>
      <c r="K6469" t="s">
        <v>15144</v>
      </c>
      <c r="L6469" t="s">
        <v>15144</v>
      </c>
      <c r="N6469" t="s">
        <v>33</v>
      </c>
      <c r="Q6469" t="s">
        <v>15145</v>
      </c>
      <c r="R6469">
        <v>453.0</v>
      </c>
      <c r="S6469">
        <v>150.0</v>
      </c>
    </row>
    <row r="6470" ht="15.75" customHeight="1">
      <c r="A6470" s="6" t="s">
        <v>23</v>
      </c>
      <c r="B6470" s="6" t="s">
        <v>24</v>
      </c>
      <c r="C6470" s="6" t="s">
        <v>25</v>
      </c>
      <c r="D6470" s="6" t="s">
        <v>26</v>
      </c>
      <c r="E6470" s="6" t="s">
        <v>8</v>
      </c>
      <c r="G6470" s="6" t="s">
        <v>27</v>
      </c>
      <c r="H6470" s="7">
        <v>7360547.0</v>
      </c>
      <c r="I6470" s="8">
        <v>7361962.0</v>
      </c>
      <c r="J6470" t="s">
        <v>37</v>
      </c>
      <c r="K6470" t="s">
        <v>15146</v>
      </c>
      <c r="L6470" t="s">
        <v>15146</v>
      </c>
      <c r="N6470" t="s">
        <v>33</v>
      </c>
      <c r="Q6470" t="s">
        <v>15147</v>
      </c>
      <c r="R6470">
        <v>1416.0</v>
      </c>
      <c r="S6470">
        <v>471.0</v>
      </c>
    </row>
    <row r="6471" ht="15.75" customHeight="1">
      <c r="A6471" s="6" t="s">
        <v>23</v>
      </c>
      <c r="B6471" s="6" t="s">
        <v>24</v>
      </c>
      <c r="C6471" s="6" t="s">
        <v>25</v>
      </c>
      <c r="D6471" s="6" t="s">
        <v>26</v>
      </c>
      <c r="E6471" s="6" t="s">
        <v>8</v>
      </c>
      <c r="G6471" s="6" t="s">
        <v>27</v>
      </c>
      <c r="H6471" s="7">
        <v>7362102.0</v>
      </c>
      <c r="I6471" s="8">
        <v>7363235.0</v>
      </c>
      <c r="J6471" t="s">
        <v>28</v>
      </c>
      <c r="K6471" t="s">
        <v>15148</v>
      </c>
      <c r="L6471" t="s">
        <v>15148</v>
      </c>
      <c r="N6471" t="s">
        <v>5836</v>
      </c>
      <c r="Q6471" t="s">
        <v>15149</v>
      </c>
      <c r="R6471">
        <v>1134.0</v>
      </c>
      <c r="S6471">
        <v>377.0</v>
      </c>
    </row>
    <row r="6472" ht="15.75" customHeight="1">
      <c r="A6472" s="6" t="s">
        <v>23</v>
      </c>
      <c r="B6472" s="6" t="s">
        <v>24</v>
      </c>
      <c r="C6472" s="6" t="s">
        <v>25</v>
      </c>
      <c r="D6472" s="6" t="s">
        <v>26</v>
      </c>
      <c r="E6472" s="6" t="s">
        <v>8</v>
      </c>
      <c r="G6472" s="6" t="s">
        <v>27</v>
      </c>
      <c r="H6472" s="7">
        <v>7363232.0</v>
      </c>
      <c r="I6472" s="8">
        <v>7365199.0</v>
      </c>
      <c r="J6472" t="s">
        <v>28</v>
      </c>
      <c r="K6472" t="s">
        <v>15150</v>
      </c>
      <c r="L6472" t="s">
        <v>15150</v>
      </c>
      <c r="N6472" t="s">
        <v>33</v>
      </c>
      <c r="Q6472" t="s">
        <v>15151</v>
      </c>
      <c r="R6472">
        <v>1968.0</v>
      </c>
      <c r="S6472">
        <v>655.0</v>
      </c>
    </row>
    <row r="6473" ht="15.75" customHeight="1">
      <c r="A6473" s="6" t="s">
        <v>23</v>
      </c>
      <c r="B6473" s="6" t="s">
        <v>24</v>
      </c>
      <c r="C6473" s="6" t="s">
        <v>25</v>
      </c>
      <c r="D6473" s="6" t="s">
        <v>26</v>
      </c>
      <c r="E6473" s="6" t="s">
        <v>8</v>
      </c>
      <c r="G6473" s="6" t="s">
        <v>27</v>
      </c>
      <c r="H6473" s="7">
        <v>7365483.0</v>
      </c>
      <c r="I6473" s="8">
        <v>7366832.0</v>
      </c>
      <c r="J6473" t="s">
        <v>28</v>
      </c>
      <c r="K6473" t="s">
        <v>15152</v>
      </c>
      <c r="L6473" t="s">
        <v>15152</v>
      </c>
      <c r="N6473" t="s">
        <v>13174</v>
      </c>
      <c r="O6473" t="s">
        <v>13175</v>
      </c>
      <c r="Q6473" t="s">
        <v>15153</v>
      </c>
      <c r="R6473">
        <v>1350.0</v>
      </c>
      <c r="S6473">
        <v>449.0</v>
      </c>
    </row>
    <row r="6474" ht="15.75" customHeight="1">
      <c r="A6474" s="6" t="s">
        <v>23</v>
      </c>
      <c r="B6474" s="6" t="s">
        <v>24</v>
      </c>
      <c r="C6474" s="6" t="s">
        <v>25</v>
      </c>
      <c r="D6474" s="6" t="s">
        <v>26</v>
      </c>
      <c r="E6474" s="6" t="s">
        <v>8</v>
      </c>
      <c r="G6474" s="6" t="s">
        <v>27</v>
      </c>
      <c r="H6474" s="7">
        <v>7367317.0</v>
      </c>
      <c r="I6474" s="8">
        <v>7375515.0</v>
      </c>
      <c r="J6474" t="s">
        <v>37</v>
      </c>
      <c r="K6474" t="s">
        <v>15154</v>
      </c>
      <c r="L6474" t="s">
        <v>15154</v>
      </c>
      <c r="N6474" t="s">
        <v>533</v>
      </c>
      <c r="Q6474" t="s">
        <v>15155</v>
      </c>
      <c r="R6474">
        <v>8199.0</v>
      </c>
      <c r="S6474">
        <v>2732.0</v>
      </c>
    </row>
    <row r="6475" ht="15.75" customHeight="1">
      <c r="A6475" s="6" t="s">
        <v>23</v>
      </c>
      <c r="B6475" s="6" t="s">
        <v>113</v>
      </c>
      <c r="C6475" s="6" t="s">
        <v>25</v>
      </c>
      <c r="D6475" s="6" t="s">
        <v>26</v>
      </c>
      <c r="E6475" s="6" t="s">
        <v>8</v>
      </c>
      <c r="G6475" s="6" t="s">
        <v>27</v>
      </c>
      <c r="H6475" s="7">
        <v>7375673.0</v>
      </c>
      <c r="I6475" s="8">
        <v>7378693.0</v>
      </c>
      <c r="J6475" t="s">
        <v>37</v>
      </c>
      <c r="N6475" t="s">
        <v>15156</v>
      </c>
      <c r="Q6475" t="s">
        <v>15157</v>
      </c>
      <c r="R6475">
        <v>3021.0</v>
      </c>
      <c r="T6475" t="s">
        <v>129</v>
      </c>
    </row>
    <row r="6476" ht="15.75" customHeight="1">
      <c r="A6476" s="6" t="s">
        <v>23</v>
      </c>
      <c r="B6476" s="6" t="s">
        <v>113</v>
      </c>
      <c r="C6476" s="6" t="s">
        <v>25</v>
      </c>
      <c r="D6476" s="6" t="s">
        <v>26</v>
      </c>
      <c r="E6476" s="6" t="s">
        <v>8</v>
      </c>
      <c r="G6476" s="6" t="s">
        <v>27</v>
      </c>
      <c r="H6476" s="7">
        <v>7380191.0</v>
      </c>
      <c r="I6476" s="8">
        <v>7384309.0</v>
      </c>
      <c r="J6476" t="s">
        <v>37</v>
      </c>
      <c r="N6476" t="s">
        <v>33</v>
      </c>
      <c r="Q6476" t="s">
        <v>15158</v>
      </c>
      <c r="R6476">
        <v>4119.0</v>
      </c>
      <c r="T6476" t="s">
        <v>129</v>
      </c>
    </row>
    <row r="6477" ht="15.75" customHeight="1">
      <c r="A6477" s="6" t="s">
        <v>23</v>
      </c>
      <c r="B6477" s="6" t="s">
        <v>24</v>
      </c>
      <c r="C6477" s="6" t="s">
        <v>25</v>
      </c>
      <c r="D6477" s="6" t="s">
        <v>26</v>
      </c>
      <c r="E6477" s="6" t="s">
        <v>8</v>
      </c>
      <c r="G6477" s="6" t="s">
        <v>27</v>
      </c>
      <c r="H6477" s="7">
        <v>7384983.0</v>
      </c>
      <c r="I6477" s="8">
        <v>7389038.0</v>
      </c>
      <c r="J6477" t="s">
        <v>37</v>
      </c>
      <c r="K6477" t="s">
        <v>15159</v>
      </c>
      <c r="L6477" t="s">
        <v>15159</v>
      </c>
      <c r="N6477" t="s">
        <v>6467</v>
      </c>
      <c r="Q6477" t="s">
        <v>15160</v>
      </c>
      <c r="R6477">
        <v>4056.0</v>
      </c>
      <c r="S6477">
        <v>1351.0</v>
      </c>
    </row>
    <row r="6478" ht="15.75" customHeight="1">
      <c r="A6478" s="6" t="s">
        <v>23</v>
      </c>
      <c r="B6478" s="6" t="s">
        <v>24</v>
      </c>
      <c r="C6478" s="6" t="s">
        <v>25</v>
      </c>
      <c r="D6478" s="6" t="s">
        <v>26</v>
      </c>
      <c r="E6478" s="6" t="s">
        <v>8</v>
      </c>
      <c r="G6478" s="6" t="s">
        <v>27</v>
      </c>
      <c r="H6478" s="7">
        <v>7389110.0</v>
      </c>
      <c r="I6478" s="8">
        <v>7389979.0</v>
      </c>
      <c r="J6478" t="s">
        <v>28</v>
      </c>
      <c r="K6478" t="s">
        <v>15161</v>
      </c>
      <c r="L6478" t="s">
        <v>15161</v>
      </c>
      <c r="N6478" t="s">
        <v>261</v>
      </c>
      <c r="Q6478" t="s">
        <v>15162</v>
      </c>
      <c r="R6478">
        <v>870.0</v>
      </c>
      <c r="S6478">
        <v>289.0</v>
      </c>
    </row>
    <row r="6479" ht="15.75" customHeight="1">
      <c r="A6479" s="6" t="s">
        <v>23</v>
      </c>
      <c r="B6479" s="6" t="s">
        <v>24</v>
      </c>
      <c r="C6479" s="6" t="s">
        <v>25</v>
      </c>
      <c r="D6479" s="6" t="s">
        <v>26</v>
      </c>
      <c r="E6479" s="6" t="s">
        <v>8</v>
      </c>
      <c r="G6479" s="6" t="s">
        <v>27</v>
      </c>
      <c r="H6479" s="7">
        <v>7390124.0</v>
      </c>
      <c r="I6479" s="8">
        <v>7391596.0</v>
      </c>
      <c r="J6479" t="s">
        <v>37</v>
      </c>
      <c r="K6479" t="s">
        <v>15163</v>
      </c>
      <c r="L6479" t="s">
        <v>15163</v>
      </c>
      <c r="N6479" t="s">
        <v>174</v>
      </c>
      <c r="Q6479" t="s">
        <v>15164</v>
      </c>
      <c r="R6479">
        <v>1473.0</v>
      </c>
      <c r="S6479">
        <v>490.0</v>
      </c>
    </row>
    <row r="6480" ht="15.75" customHeight="1">
      <c r="A6480" s="6" t="s">
        <v>23</v>
      </c>
      <c r="B6480" s="6" t="s">
        <v>24</v>
      </c>
      <c r="C6480" s="6" t="s">
        <v>25</v>
      </c>
      <c r="D6480" s="6" t="s">
        <v>26</v>
      </c>
      <c r="E6480" s="6" t="s">
        <v>8</v>
      </c>
      <c r="G6480" s="6" t="s">
        <v>27</v>
      </c>
      <c r="H6480" s="7">
        <v>7391685.0</v>
      </c>
      <c r="I6480" s="8">
        <v>7392812.0</v>
      </c>
      <c r="J6480" t="s">
        <v>37</v>
      </c>
      <c r="K6480" t="s">
        <v>15165</v>
      </c>
      <c r="L6480" t="s">
        <v>15165</v>
      </c>
      <c r="N6480" t="s">
        <v>181</v>
      </c>
      <c r="Q6480" t="s">
        <v>15166</v>
      </c>
      <c r="R6480">
        <v>1128.0</v>
      </c>
      <c r="S6480">
        <v>375.0</v>
      </c>
    </row>
    <row r="6481" ht="15.75" customHeight="1">
      <c r="A6481" s="6" t="s">
        <v>23</v>
      </c>
      <c r="B6481" s="6" t="s">
        <v>24</v>
      </c>
      <c r="C6481" s="6" t="s">
        <v>25</v>
      </c>
      <c r="D6481" s="6" t="s">
        <v>26</v>
      </c>
      <c r="E6481" s="6" t="s">
        <v>8</v>
      </c>
      <c r="G6481" s="6" t="s">
        <v>27</v>
      </c>
      <c r="H6481" s="7">
        <v>7392764.0</v>
      </c>
      <c r="I6481" s="8">
        <v>7396216.0</v>
      </c>
      <c r="J6481" t="s">
        <v>28</v>
      </c>
      <c r="K6481" t="s">
        <v>15167</v>
      </c>
      <c r="L6481" t="s">
        <v>15167</v>
      </c>
      <c r="N6481" t="s">
        <v>33</v>
      </c>
      <c r="Q6481" t="s">
        <v>15168</v>
      </c>
      <c r="R6481">
        <v>3453.0</v>
      </c>
      <c r="S6481">
        <v>1150.0</v>
      </c>
    </row>
    <row r="6482" ht="15.75" customHeight="1">
      <c r="A6482" s="6" t="s">
        <v>23</v>
      </c>
      <c r="B6482" s="6" t="s">
        <v>24</v>
      </c>
      <c r="C6482" s="6" t="s">
        <v>25</v>
      </c>
      <c r="D6482" s="6" t="s">
        <v>26</v>
      </c>
      <c r="E6482" s="6" t="s">
        <v>8</v>
      </c>
      <c r="G6482" s="6" t="s">
        <v>27</v>
      </c>
      <c r="H6482" s="7">
        <v>7396027.0</v>
      </c>
      <c r="I6482" s="8">
        <v>7396785.0</v>
      </c>
      <c r="J6482" t="s">
        <v>28</v>
      </c>
      <c r="K6482" t="s">
        <v>15169</v>
      </c>
      <c r="L6482" t="s">
        <v>15169</v>
      </c>
      <c r="N6482" t="s">
        <v>4742</v>
      </c>
      <c r="Q6482" t="s">
        <v>15170</v>
      </c>
      <c r="R6482">
        <v>759.0</v>
      </c>
      <c r="S6482">
        <v>252.0</v>
      </c>
    </row>
    <row r="6483" ht="15.75" customHeight="1">
      <c r="A6483" s="6" t="s">
        <v>23</v>
      </c>
      <c r="B6483" s="6" t="s">
        <v>24</v>
      </c>
      <c r="C6483" s="6" t="s">
        <v>25</v>
      </c>
      <c r="D6483" s="6" t="s">
        <v>26</v>
      </c>
      <c r="E6483" s="6" t="s">
        <v>8</v>
      </c>
      <c r="G6483" s="6" t="s">
        <v>27</v>
      </c>
      <c r="H6483" s="7">
        <v>7396846.0</v>
      </c>
      <c r="I6483" s="8">
        <v>7398696.0</v>
      </c>
      <c r="J6483" t="s">
        <v>28</v>
      </c>
      <c r="K6483" t="s">
        <v>15171</v>
      </c>
      <c r="L6483" t="s">
        <v>15171</v>
      </c>
      <c r="N6483" t="s">
        <v>317</v>
      </c>
      <c r="Q6483" t="s">
        <v>15172</v>
      </c>
      <c r="R6483">
        <v>1851.0</v>
      </c>
      <c r="S6483">
        <v>616.0</v>
      </c>
    </row>
    <row r="6484" ht="15.75" customHeight="1">
      <c r="A6484" s="6" t="s">
        <v>23</v>
      </c>
      <c r="B6484" s="6" t="s">
        <v>24</v>
      </c>
      <c r="C6484" s="6" t="s">
        <v>25</v>
      </c>
      <c r="D6484" s="6" t="s">
        <v>26</v>
      </c>
      <c r="E6484" s="6" t="s">
        <v>8</v>
      </c>
      <c r="G6484" s="6" t="s">
        <v>27</v>
      </c>
      <c r="H6484" s="7">
        <v>7398693.0</v>
      </c>
      <c r="I6484" s="8">
        <v>7399559.0</v>
      </c>
      <c r="J6484" t="s">
        <v>28</v>
      </c>
      <c r="K6484" t="s">
        <v>15173</v>
      </c>
      <c r="L6484" t="s">
        <v>15173</v>
      </c>
      <c r="N6484" t="s">
        <v>320</v>
      </c>
      <c r="Q6484" t="s">
        <v>15174</v>
      </c>
      <c r="R6484">
        <v>867.0</v>
      </c>
      <c r="S6484">
        <v>288.0</v>
      </c>
    </row>
    <row r="6485" ht="15.75" customHeight="1">
      <c r="A6485" s="6" t="s">
        <v>23</v>
      </c>
      <c r="B6485" s="6" t="s">
        <v>24</v>
      </c>
      <c r="C6485" s="6" t="s">
        <v>25</v>
      </c>
      <c r="D6485" s="6" t="s">
        <v>26</v>
      </c>
      <c r="E6485" s="6" t="s">
        <v>8</v>
      </c>
      <c r="G6485" s="6" t="s">
        <v>27</v>
      </c>
      <c r="H6485" s="7">
        <v>7399666.0</v>
      </c>
      <c r="I6485" s="8">
        <v>7400601.0</v>
      </c>
      <c r="J6485" t="s">
        <v>28</v>
      </c>
      <c r="K6485" t="s">
        <v>15175</v>
      </c>
      <c r="L6485" t="s">
        <v>15175</v>
      </c>
      <c r="N6485" t="s">
        <v>320</v>
      </c>
      <c r="Q6485" t="s">
        <v>15176</v>
      </c>
      <c r="R6485">
        <v>936.0</v>
      </c>
      <c r="S6485">
        <v>311.0</v>
      </c>
    </row>
    <row r="6486" ht="15.75" customHeight="1">
      <c r="A6486" s="6" t="s">
        <v>23</v>
      </c>
      <c r="B6486" s="6" t="s">
        <v>24</v>
      </c>
      <c r="C6486" s="6" t="s">
        <v>25</v>
      </c>
      <c r="D6486" s="6" t="s">
        <v>26</v>
      </c>
      <c r="E6486" s="6" t="s">
        <v>8</v>
      </c>
      <c r="G6486" s="6" t="s">
        <v>27</v>
      </c>
      <c r="H6486" s="7">
        <v>7400676.0</v>
      </c>
      <c r="I6486" s="8">
        <v>7402331.0</v>
      </c>
      <c r="J6486" t="s">
        <v>28</v>
      </c>
      <c r="K6486" t="s">
        <v>15177</v>
      </c>
      <c r="L6486" t="s">
        <v>15177</v>
      </c>
      <c r="N6486" t="s">
        <v>1472</v>
      </c>
      <c r="Q6486" t="s">
        <v>15178</v>
      </c>
      <c r="R6486">
        <v>1656.0</v>
      </c>
      <c r="S6486">
        <v>551.0</v>
      </c>
    </row>
    <row r="6487" ht="15.75" customHeight="1">
      <c r="A6487" s="6" t="s">
        <v>23</v>
      </c>
      <c r="B6487" s="6" t="s">
        <v>24</v>
      </c>
      <c r="C6487" s="6" t="s">
        <v>25</v>
      </c>
      <c r="D6487" s="6" t="s">
        <v>26</v>
      </c>
      <c r="E6487" s="6" t="s">
        <v>8</v>
      </c>
      <c r="G6487" s="6" t="s">
        <v>27</v>
      </c>
      <c r="H6487" s="7">
        <v>7402635.0</v>
      </c>
      <c r="I6487" s="8">
        <v>7403492.0</v>
      </c>
      <c r="J6487" t="s">
        <v>37</v>
      </c>
      <c r="K6487" t="s">
        <v>15179</v>
      </c>
      <c r="L6487" t="s">
        <v>15179</v>
      </c>
      <c r="N6487" t="s">
        <v>156</v>
      </c>
      <c r="Q6487" t="s">
        <v>15180</v>
      </c>
      <c r="R6487">
        <v>858.0</v>
      </c>
      <c r="S6487">
        <v>285.0</v>
      </c>
    </row>
    <row r="6488" ht="15.75" customHeight="1">
      <c r="A6488" s="6" t="s">
        <v>23</v>
      </c>
      <c r="B6488" s="6" t="s">
        <v>24</v>
      </c>
      <c r="C6488" s="6" t="s">
        <v>25</v>
      </c>
      <c r="D6488" s="6" t="s">
        <v>26</v>
      </c>
      <c r="E6488" s="6" t="s">
        <v>8</v>
      </c>
      <c r="G6488" s="6" t="s">
        <v>27</v>
      </c>
      <c r="H6488" s="7">
        <v>7403528.0</v>
      </c>
      <c r="I6488" s="8">
        <v>7404649.0</v>
      </c>
      <c r="J6488" t="s">
        <v>28</v>
      </c>
      <c r="K6488" t="s">
        <v>15181</v>
      </c>
      <c r="L6488" t="s">
        <v>15181</v>
      </c>
      <c r="N6488" t="s">
        <v>778</v>
      </c>
      <c r="Q6488" t="s">
        <v>15182</v>
      </c>
      <c r="R6488">
        <v>1122.0</v>
      </c>
      <c r="S6488">
        <v>373.0</v>
      </c>
    </row>
    <row r="6489" ht="15.75" customHeight="1">
      <c r="A6489" s="6" t="s">
        <v>23</v>
      </c>
      <c r="B6489" s="6" t="s">
        <v>24</v>
      </c>
      <c r="C6489" s="6" t="s">
        <v>25</v>
      </c>
      <c r="D6489" s="6" t="s">
        <v>26</v>
      </c>
      <c r="E6489" s="6" t="s">
        <v>8</v>
      </c>
      <c r="G6489" s="6" t="s">
        <v>27</v>
      </c>
      <c r="H6489" s="7">
        <v>7405307.0</v>
      </c>
      <c r="I6489" s="8">
        <v>7405825.0</v>
      </c>
      <c r="J6489" t="s">
        <v>37</v>
      </c>
      <c r="K6489" t="s">
        <v>15183</v>
      </c>
      <c r="L6489" t="s">
        <v>15183</v>
      </c>
      <c r="N6489" t="s">
        <v>2409</v>
      </c>
      <c r="Q6489" t="s">
        <v>15184</v>
      </c>
      <c r="R6489">
        <v>519.0</v>
      </c>
      <c r="S6489">
        <v>172.0</v>
      </c>
    </row>
    <row r="6490" ht="15.75" customHeight="1">
      <c r="A6490" s="6" t="s">
        <v>23</v>
      </c>
      <c r="B6490" s="6" t="s">
        <v>24</v>
      </c>
      <c r="C6490" s="6" t="s">
        <v>25</v>
      </c>
      <c r="D6490" s="6" t="s">
        <v>26</v>
      </c>
      <c r="E6490" s="6" t="s">
        <v>8</v>
      </c>
      <c r="G6490" s="6" t="s">
        <v>27</v>
      </c>
      <c r="H6490" s="7">
        <v>7405912.0</v>
      </c>
      <c r="I6490" s="8">
        <v>7407033.0</v>
      </c>
      <c r="J6490" t="s">
        <v>37</v>
      </c>
      <c r="K6490" t="s">
        <v>15185</v>
      </c>
      <c r="L6490" t="s">
        <v>15185</v>
      </c>
      <c r="N6490" t="s">
        <v>33</v>
      </c>
      <c r="Q6490" t="s">
        <v>15186</v>
      </c>
      <c r="R6490">
        <v>1122.0</v>
      </c>
      <c r="S6490">
        <v>373.0</v>
      </c>
    </row>
    <row r="6491" ht="15.75" customHeight="1">
      <c r="A6491" s="6" t="s">
        <v>23</v>
      </c>
      <c r="B6491" s="6" t="s">
        <v>24</v>
      </c>
      <c r="C6491" s="6" t="s">
        <v>25</v>
      </c>
      <c r="D6491" s="6" t="s">
        <v>26</v>
      </c>
      <c r="E6491" s="6" t="s">
        <v>8</v>
      </c>
      <c r="G6491" s="6" t="s">
        <v>27</v>
      </c>
      <c r="H6491" s="7">
        <v>7407098.0</v>
      </c>
      <c r="I6491" s="8">
        <v>7408297.0</v>
      </c>
      <c r="J6491" t="s">
        <v>28</v>
      </c>
      <c r="K6491" t="s">
        <v>15187</v>
      </c>
      <c r="L6491" t="s">
        <v>15187</v>
      </c>
      <c r="N6491" t="s">
        <v>15188</v>
      </c>
      <c r="Q6491" t="s">
        <v>15189</v>
      </c>
      <c r="R6491">
        <v>1200.0</v>
      </c>
      <c r="S6491">
        <v>399.0</v>
      </c>
    </row>
    <row r="6492" ht="15.75" customHeight="1">
      <c r="A6492" s="6" t="s">
        <v>23</v>
      </c>
      <c r="B6492" s="6" t="s">
        <v>24</v>
      </c>
      <c r="C6492" s="6" t="s">
        <v>25</v>
      </c>
      <c r="D6492" s="6" t="s">
        <v>26</v>
      </c>
      <c r="E6492" s="6" t="s">
        <v>8</v>
      </c>
      <c r="G6492" s="6" t="s">
        <v>27</v>
      </c>
      <c r="H6492" s="7">
        <v>7408533.0</v>
      </c>
      <c r="I6492" s="8">
        <v>7409693.0</v>
      </c>
      <c r="J6492" t="s">
        <v>37</v>
      </c>
      <c r="K6492" t="s">
        <v>15190</v>
      </c>
      <c r="L6492" t="s">
        <v>15190</v>
      </c>
      <c r="N6492" t="s">
        <v>1378</v>
      </c>
      <c r="Q6492" t="s">
        <v>15191</v>
      </c>
      <c r="R6492">
        <v>1161.0</v>
      </c>
      <c r="S6492">
        <v>386.0</v>
      </c>
    </row>
    <row r="6493" ht="15.75" customHeight="1">
      <c r="A6493" s="6" t="s">
        <v>23</v>
      </c>
      <c r="B6493" s="6" t="s">
        <v>24</v>
      </c>
      <c r="C6493" s="6" t="s">
        <v>25</v>
      </c>
      <c r="D6493" s="6" t="s">
        <v>26</v>
      </c>
      <c r="E6493" s="6" t="s">
        <v>8</v>
      </c>
      <c r="G6493" s="6" t="s">
        <v>27</v>
      </c>
      <c r="H6493" s="7">
        <v>7409690.0</v>
      </c>
      <c r="I6493" s="8">
        <v>7410421.0</v>
      </c>
      <c r="J6493" t="s">
        <v>37</v>
      </c>
      <c r="K6493" t="s">
        <v>15192</v>
      </c>
      <c r="L6493" t="s">
        <v>15192</v>
      </c>
      <c r="N6493" t="s">
        <v>296</v>
      </c>
      <c r="Q6493" t="s">
        <v>15193</v>
      </c>
      <c r="R6493">
        <v>732.0</v>
      </c>
      <c r="S6493">
        <v>243.0</v>
      </c>
    </row>
    <row r="6494" ht="15.75" customHeight="1">
      <c r="A6494" s="6" t="s">
        <v>23</v>
      </c>
      <c r="B6494" s="6" t="s">
        <v>24</v>
      </c>
      <c r="C6494" s="6" t="s">
        <v>25</v>
      </c>
      <c r="D6494" s="6" t="s">
        <v>26</v>
      </c>
      <c r="E6494" s="6" t="s">
        <v>8</v>
      </c>
      <c r="G6494" s="6" t="s">
        <v>27</v>
      </c>
      <c r="H6494" s="7">
        <v>7410485.0</v>
      </c>
      <c r="I6494" s="8">
        <v>7412317.0</v>
      </c>
      <c r="J6494" t="s">
        <v>28</v>
      </c>
      <c r="K6494" t="s">
        <v>15194</v>
      </c>
      <c r="L6494" t="s">
        <v>15194</v>
      </c>
      <c r="N6494" t="s">
        <v>15195</v>
      </c>
      <c r="Q6494" t="s">
        <v>15196</v>
      </c>
      <c r="R6494">
        <v>1833.0</v>
      </c>
      <c r="S6494">
        <v>610.0</v>
      </c>
    </row>
    <row r="6495" ht="15.75" customHeight="1">
      <c r="A6495" s="6" t="s">
        <v>23</v>
      </c>
      <c r="B6495" s="6" t="s">
        <v>24</v>
      </c>
      <c r="C6495" s="6" t="s">
        <v>25</v>
      </c>
      <c r="D6495" s="6" t="s">
        <v>26</v>
      </c>
      <c r="E6495" s="6" t="s">
        <v>8</v>
      </c>
      <c r="G6495" s="6" t="s">
        <v>27</v>
      </c>
      <c r="H6495" s="7">
        <v>7412878.0</v>
      </c>
      <c r="I6495" s="8">
        <v>7414233.0</v>
      </c>
      <c r="J6495" t="s">
        <v>37</v>
      </c>
      <c r="K6495" t="s">
        <v>15197</v>
      </c>
      <c r="L6495" t="s">
        <v>15197</v>
      </c>
      <c r="N6495" t="s">
        <v>174</v>
      </c>
      <c r="Q6495" t="s">
        <v>15198</v>
      </c>
      <c r="R6495">
        <v>1356.0</v>
      </c>
      <c r="S6495">
        <v>451.0</v>
      </c>
    </row>
    <row r="6496" ht="15.75" customHeight="1">
      <c r="A6496" s="6" t="s">
        <v>23</v>
      </c>
      <c r="B6496" s="6" t="s">
        <v>24</v>
      </c>
      <c r="C6496" s="6" t="s">
        <v>25</v>
      </c>
      <c r="D6496" s="6" t="s">
        <v>26</v>
      </c>
      <c r="E6496" s="6" t="s">
        <v>8</v>
      </c>
      <c r="G6496" s="6" t="s">
        <v>27</v>
      </c>
      <c r="H6496" s="7">
        <v>7414220.0</v>
      </c>
      <c r="I6496" s="8">
        <v>7418032.0</v>
      </c>
      <c r="J6496" t="s">
        <v>28</v>
      </c>
      <c r="K6496" t="s">
        <v>15199</v>
      </c>
      <c r="L6496" t="s">
        <v>15199</v>
      </c>
      <c r="N6496" t="s">
        <v>325</v>
      </c>
      <c r="Q6496" t="s">
        <v>15200</v>
      </c>
      <c r="R6496">
        <v>3813.0</v>
      </c>
      <c r="S6496">
        <v>1270.0</v>
      </c>
    </row>
    <row r="6497" ht="15.75" customHeight="1">
      <c r="A6497" s="6" t="s">
        <v>23</v>
      </c>
      <c r="B6497" s="6" t="s">
        <v>24</v>
      </c>
      <c r="C6497" s="6" t="s">
        <v>25</v>
      </c>
      <c r="D6497" s="6" t="s">
        <v>26</v>
      </c>
      <c r="E6497" s="6" t="s">
        <v>8</v>
      </c>
      <c r="G6497" s="6" t="s">
        <v>27</v>
      </c>
      <c r="H6497" s="7">
        <v>7418219.0</v>
      </c>
      <c r="I6497" s="8">
        <v>7419793.0</v>
      </c>
      <c r="J6497" t="s">
        <v>28</v>
      </c>
      <c r="K6497" t="s">
        <v>15201</v>
      </c>
      <c r="L6497" t="s">
        <v>15201</v>
      </c>
      <c r="N6497" t="s">
        <v>33</v>
      </c>
      <c r="Q6497" t="s">
        <v>15202</v>
      </c>
      <c r="R6497">
        <v>1575.0</v>
      </c>
      <c r="S6497">
        <v>524.0</v>
      </c>
    </row>
    <row r="6498" ht="15.75" customHeight="1">
      <c r="A6498" s="6" t="s">
        <v>23</v>
      </c>
      <c r="B6498" s="6" t="s">
        <v>24</v>
      </c>
      <c r="C6498" s="6" t="s">
        <v>25</v>
      </c>
      <c r="D6498" s="6" t="s">
        <v>26</v>
      </c>
      <c r="E6498" s="6" t="s">
        <v>8</v>
      </c>
      <c r="G6498" s="6" t="s">
        <v>27</v>
      </c>
      <c r="H6498" s="7">
        <v>7420057.0</v>
      </c>
      <c r="I6498" s="8">
        <v>7421136.0</v>
      </c>
      <c r="J6498" t="s">
        <v>37</v>
      </c>
      <c r="K6498" t="s">
        <v>15203</v>
      </c>
      <c r="L6498" t="s">
        <v>15203</v>
      </c>
      <c r="N6498" t="s">
        <v>7523</v>
      </c>
      <c r="Q6498" t="s">
        <v>15204</v>
      </c>
      <c r="R6498">
        <v>1080.0</v>
      </c>
      <c r="S6498">
        <v>359.0</v>
      </c>
    </row>
    <row r="6499" ht="15.75" customHeight="1">
      <c r="A6499" s="6" t="s">
        <v>23</v>
      </c>
      <c r="B6499" s="6" t="s">
        <v>24</v>
      </c>
      <c r="C6499" s="6" t="s">
        <v>25</v>
      </c>
      <c r="D6499" s="6" t="s">
        <v>26</v>
      </c>
      <c r="E6499" s="6" t="s">
        <v>8</v>
      </c>
      <c r="G6499" s="6" t="s">
        <v>27</v>
      </c>
      <c r="H6499" s="7">
        <v>7421464.0</v>
      </c>
      <c r="I6499" s="8">
        <v>7424364.0</v>
      </c>
      <c r="J6499" t="s">
        <v>28</v>
      </c>
      <c r="K6499" t="s">
        <v>15205</v>
      </c>
      <c r="L6499" t="s">
        <v>15205</v>
      </c>
      <c r="N6499" t="s">
        <v>33</v>
      </c>
      <c r="Q6499" t="s">
        <v>15206</v>
      </c>
      <c r="R6499">
        <v>2901.0</v>
      </c>
      <c r="S6499">
        <v>966.0</v>
      </c>
    </row>
    <row r="6500" ht="15.75" customHeight="1">
      <c r="A6500" s="6" t="s">
        <v>23</v>
      </c>
      <c r="B6500" s="6" t="s">
        <v>24</v>
      </c>
      <c r="C6500" s="6" t="s">
        <v>25</v>
      </c>
      <c r="D6500" s="6" t="s">
        <v>26</v>
      </c>
      <c r="E6500" s="6" t="s">
        <v>8</v>
      </c>
      <c r="G6500" s="6" t="s">
        <v>27</v>
      </c>
      <c r="H6500" s="7">
        <v>7424361.0</v>
      </c>
      <c r="I6500" s="8">
        <v>7426844.0</v>
      </c>
      <c r="J6500" t="s">
        <v>28</v>
      </c>
      <c r="K6500" t="s">
        <v>15207</v>
      </c>
      <c r="L6500" t="s">
        <v>15207</v>
      </c>
      <c r="N6500" t="s">
        <v>33</v>
      </c>
      <c r="Q6500" t="s">
        <v>15208</v>
      </c>
      <c r="R6500">
        <v>2484.0</v>
      </c>
      <c r="S6500">
        <v>827.0</v>
      </c>
    </row>
    <row r="6501" ht="15.75" customHeight="1">
      <c r="A6501" s="6" t="s">
        <v>23</v>
      </c>
      <c r="B6501" s="6" t="s">
        <v>24</v>
      </c>
      <c r="C6501" s="6" t="s">
        <v>25</v>
      </c>
      <c r="D6501" s="6" t="s">
        <v>26</v>
      </c>
      <c r="E6501" s="6" t="s">
        <v>8</v>
      </c>
      <c r="G6501" s="6" t="s">
        <v>27</v>
      </c>
      <c r="H6501" s="7">
        <v>7426891.0</v>
      </c>
      <c r="I6501" s="8">
        <v>7427640.0</v>
      </c>
      <c r="J6501" t="s">
        <v>28</v>
      </c>
      <c r="K6501" t="s">
        <v>15209</v>
      </c>
      <c r="L6501" t="s">
        <v>15209</v>
      </c>
      <c r="N6501" t="s">
        <v>33</v>
      </c>
      <c r="Q6501" t="s">
        <v>15210</v>
      </c>
      <c r="R6501">
        <v>750.0</v>
      </c>
      <c r="S6501">
        <v>249.0</v>
      </c>
    </row>
    <row r="6502" ht="15.75" customHeight="1">
      <c r="A6502" s="6" t="s">
        <v>23</v>
      </c>
      <c r="B6502" s="6" t="s">
        <v>24</v>
      </c>
      <c r="C6502" s="6" t="s">
        <v>25</v>
      </c>
      <c r="D6502" s="6" t="s">
        <v>26</v>
      </c>
      <c r="E6502" s="6" t="s">
        <v>8</v>
      </c>
      <c r="G6502" s="6" t="s">
        <v>27</v>
      </c>
      <c r="H6502" s="7">
        <v>7427640.0</v>
      </c>
      <c r="I6502" s="8">
        <v>7428002.0</v>
      </c>
      <c r="J6502" t="s">
        <v>28</v>
      </c>
      <c r="K6502" t="s">
        <v>15211</v>
      </c>
      <c r="L6502" t="s">
        <v>15211</v>
      </c>
      <c r="N6502" t="s">
        <v>15212</v>
      </c>
      <c r="Q6502" t="s">
        <v>15213</v>
      </c>
      <c r="R6502">
        <v>363.0</v>
      </c>
      <c r="S6502">
        <v>120.0</v>
      </c>
    </row>
    <row r="6503" ht="15.75" customHeight="1">
      <c r="A6503" s="6" t="s">
        <v>23</v>
      </c>
      <c r="B6503" s="6" t="s">
        <v>24</v>
      </c>
      <c r="C6503" s="6" t="s">
        <v>25</v>
      </c>
      <c r="D6503" s="6" t="s">
        <v>26</v>
      </c>
      <c r="E6503" s="6" t="s">
        <v>8</v>
      </c>
      <c r="G6503" s="6" t="s">
        <v>27</v>
      </c>
      <c r="H6503" s="7">
        <v>7428178.0</v>
      </c>
      <c r="I6503" s="8">
        <v>7428456.0</v>
      </c>
      <c r="J6503" t="s">
        <v>37</v>
      </c>
      <c r="K6503" t="s">
        <v>15214</v>
      </c>
      <c r="L6503" t="s">
        <v>15214</v>
      </c>
      <c r="N6503" t="s">
        <v>33</v>
      </c>
      <c r="Q6503" t="s">
        <v>15215</v>
      </c>
      <c r="R6503">
        <v>279.0</v>
      </c>
      <c r="S6503">
        <v>92.0</v>
      </c>
    </row>
    <row r="6504" ht="15.75" customHeight="1">
      <c r="A6504" s="6" t="s">
        <v>23</v>
      </c>
      <c r="B6504" s="6" t="s">
        <v>24</v>
      </c>
      <c r="C6504" s="6" t="s">
        <v>25</v>
      </c>
      <c r="D6504" s="6" t="s">
        <v>26</v>
      </c>
      <c r="E6504" s="6" t="s">
        <v>8</v>
      </c>
      <c r="G6504" s="6" t="s">
        <v>27</v>
      </c>
      <c r="H6504" s="7">
        <v>7428613.0</v>
      </c>
      <c r="I6504" s="8">
        <v>7429146.0</v>
      </c>
      <c r="J6504" t="s">
        <v>37</v>
      </c>
      <c r="K6504" t="s">
        <v>15216</v>
      </c>
      <c r="L6504" t="s">
        <v>15216</v>
      </c>
      <c r="N6504" t="s">
        <v>33</v>
      </c>
      <c r="Q6504" t="s">
        <v>15217</v>
      </c>
      <c r="R6504">
        <v>534.0</v>
      </c>
      <c r="S6504">
        <v>177.0</v>
      </c>
    </row>
    <row r="6505" ht="15.75" customHeight="1">
      <c r="A6505" s="6" t="s">
        <v>23</v>
      </c>
      <c r="B6505" s="6" t="s">
        <v>24</v>
      </c>
      <c r="C6505" s="6" t="s">
        <v>25</v>
      </c>
      <c r="D6505" s="6" t="s">
        <v>26</v>
      </c>
      <c r="E6505" s="6" t="s">
        <v>8</v>
      </c>
      <c r="G6505" s="6" t="s">
        <v>27</v>
      </c>
      <c r="H6505" s="7">
        <v>7429343.0</v>
      </c>
      <c r="I6505" s="8">
        <v>7429588.0</v>
      </c>
      <c r="J6505" t="s">
        <v>28</v>
      </c>
      <c r="K6505" t="s">
        <v>15218</v>
      </c>
      <c r="L6505" t="s">
        <v>15218</v>
      </c>
      <c r="N6505" t="s">
        <v>33</v>
      </c>
      <c r="Q6505" t="s">
        <v>15219</v>
      </c>
      <c r="R6505">
        <v>246.0</v>
      </c>
      <c r="S6505">
        <v>81.0</v>
      </c>
    </row>
    <row r="6506" ht="15.75" customHeight="1">
      <c r="A6506" s="6" t="s">
        <v>23</v>
      </c>
      <c r="B6506" s="6" t="s">
        <v>24</v>
      </c>
      <c r="C6506" s="6" t="s">
        <v>25</v>
      </c>
      <c r="D6506" s="6" t="s">
        <v>26</v>
      </c>
      <c r="E6506" s="6" t="s">
        <v>8</v>
      </c>
      <c r="G6506" s="6" t="s">
        <v>27</v>
      </c>
      <c r="H6506" s="7">
        <v>7430040.0</v>
      </c>
      <c r="I6506" s="8">
        <v>7430981.0</v>
      </c>
      <c r="J6506" t="s">
        <v>37</v>
      </c>
      <c r="K6506" t="s">
        <v>15220</v>
      </c>
      <c r="L6506" t="s">
        <v>15220</v>
      </c>
      <c r="N6506" t="s">
        <v>33</v>
      </c>
      <c r="Q6506" t="s">
        <v>15221</v>
      </c>
      <c r="R6506">
        <v>942.0</v>
      </c>
      <c r="S6506">
        <v>313.0</v>
      </c>
    </row>
    <row r="6507" ht="15.75" customHeight="1">
      <c r="A6507" s="6" t="s">
        <v>23</v>
      </c>
      <c r="B6507" s="6" t="s">
        <v>24</v>
      </c>
      <c r="C6507" s="6" t="s">
        <v>25</v>
      </c>
      <c r="D6507" s="6" t="s">
        <v>26</v>
      </c>
      <c r="E6507" s="6" t="s">
        <v>8</v>
      </c>
      <c r="G6507" s="6" t="s">
        <v>27</v>
      </c>
      <c r="H6507" s="7">
        <v>7431330.0</v>
      </c>
      <c r="I6507" s="8">
        <v>7432727.0</v>
      </c>
      <c r="J6507" t="s">
        <v>37</v>
      </c>
      <c r="K6507" t="s">
        <v>15222</v>
      </c>
      <c r="L6507" t="s">
        <v>15222</v>
      </c>
      <c r="N6507" t="s">
        <v>2948</v>
      </c>
      <c r="Q6507" t="s">
        <v>15223</v>
      </c>
      <c r="R6507">
        <v>1398.0</v>
      </c>
      <c r="S6507">
        <v>465.0</v>
      </c>
    </row>
    <row r="6508" ht="15.75" customHeight="1">
      <c r="A6508" s="6" t="s">
        <v>23</v>
      </c>
      <c r="B6508" s="6" t="s">
        <v>24</v>
      </c>
      <c r="C6508" s="6" t="s">
        <v>25</v>
      </c>
      <c r="D6508" s="6" t="s">
        <v>26</v>
      </c>
      <c r="E6508" s="6" t="s">
        <v>8</v>
      </c>
      <c r="G6508" s="6" t="s">
        <v>27</v>
      </c>
      <c r="H6508" s="7">
        <v>7432720.0</v>
      </c>
      <c r="I6508" s="8">
        <v>7434063.0</v>
      </c>
      <c r="J6508" t="s">
        <v>37</v>
      </c>
      <c r="K6508" t="s">
        <v>15224</v>
      </c>
      <c r="L6508" t="s">
        <v>15224</v>
      </c>
      <c r="N6508" t="s">
        <v>2855</v>
      </c>
      <c r="Q6508" t="s">
        <v>15225</v>
      </c>
      <c r="R6508">
        <v>1344.0</v>
      </c>
      <c r="S6508">
        <v>447.0</v>
      </c>
    </row>
    <row r="6509" ht="15.75" customHeight="1">
      <c r="A6509" s="6" t="s">
        <v>23</v>
      </c>
      <c r="B6509" s="6" t="s">
        <v>24</v>
      </c>
      <c r="C6509" s="6" t="s">
        <v>25</v>
      </c>
      <c r="D6509" s="6" t="s">
        <v>26</v>
      </c>
      <c r="E6509" s="6" t="s">
        <v>8</v>
      </c>
      <c r="G6509" s="6" t="s">
        <v>27</v>
      </c>
      <c r="H6509" s="7">
        <v>7434163.0</v>
      </c>
      <c r="I6509" s="8">
        <v>7434435.0</v>
      </c>
      <c r="J6509" t="s">
        <v>37</v>
      </c>
      <c r="K6509" t="s">
        <v>15226</v>
      </c>
      <c r="L6509" t="s">
        <v>15226</v>
      </c>
      <c r="N6509" t="s">
        <v>5839</v>
      </c>
      <c r="Q6509" t="s">
        <v>15227</v>
      </c>
      <c r="R6509">
        <v>273.0</v>
      </c>
      <c r="S6509">
        <v>90.0</v>
      </c>
    </row>
    <row r="6510" ht="15.75" customHeight="1">
      <c r="A6510" s="6" t="s">
        <v>23</v>
      </c>
      <c r="B6510" s="6" t="s">
        <v>24</v>
      </c>
      <c r="C6510" s="6" t="s">
        <v>25</v>
      </c>
      <c r="D6510" s="6" t="s">
        <v>26</v>
      </c>
      <c r="E6510" s="6" t="s">
        <v>8</v>
      </c>
      <c r="G6510" s="6" t="s">
        <v>27</v>
      </c>
      <c r="H6510" s="7">
        <v>7434552.0</v>
      </c>
      <c r="I6510" s="8">
        <v>7435217.0</v>
      </c>
      <c r="J6510" t="s">
        <v>37</v>
      </c>
      <c r="K6510" t="s">
        <v>15228</v>
      </c>
      <c r="L6510" t="s">
        <v>15228</v>
      </c>
      <c r="N6510" t="s">
        <v>33</v>
      </c>
      <c r="Q6510" t="s">
        <v>15229</v>
      </c>
      <c r="R6510">
        <v>666.0</v>
      </c>
      <c r="S6510">
        <v>221.0</v>
      </c>
    </row>
    <row r="6511" ht="15.75" customHeight="1">
      <c r="A6511" s="6" t="s">
        <v>23</v>
      </c>
      <c r="B6511" s="6" t="s">
        <v>24</v>
      </c>
      <c r="C6511" s="6" t="s">
        <v>25</v>
      </c>
      <c r="D6511" s="6" t="s">
        <v>26</v>
      </c>
      <c r="E6511" s="6" t="s">
        <v>8</v>
      </c>
      <c r="G6511" s="6" t="s">
        <v>27</v>
      </c>
      <c r="H6511" s="7">
        <v>7435214.0</v>
      </c>
      <c r="I6511" s="8">
        <v>7436167.0</v>
      </c>
      <c r="J6511" t="s">
        <v>37</v>
      </c>
      <c r="K6511" t="s">
        <v>15230</v>
      </c>
      <c r="L6511" t="s">
        <v>15230</v>
      </c>
      <c r="N6511" t="s">
        <v>33</v>
      </c>
      <c r="Q6511" t="s">
        <v>15231</v>
      </c>
      <c r="R6511">
        <v>954.0</v>
      </c>
      <c r="S6511">
        <v>317.0</v>
      </c>
    </row>
    <row r="6512" ht="15.75" customHeight="1">
      <c r="A6512" s="6" t="s">
        <v>23</v>
      </c>
      <c r="B6512" s="6" t="s">
        <v>24</v>
      </c>
      <c r="C6512" s="6" t="s">
        <v>25</v>
      </c>
      <c r="D6512" s="6" t="s">
        <v>26</v>
      </c>
      <c r="E6512" s="6" t="s">
        <v>8</v>
      </c>
      <c r="G6512" s="6" t="s">
        <v>27</v>
      </c>
      <c r="H6512" s="7">
        <v>7436164.0</v>
      </c>
      <c r="I6512" s="8">
        <v>7436862.0</v>
      </c>
      <c r="J6512" t="s">
        <v>37</v>
      </c>
      <c r="K6512" t="s">
        <v>15232</v>
      </c>
      <c r="L6512" t="s">
        <v>15232</v>
      </c>
      <c r="N6512" t="s">
        <v>33</v>
      </c>
      <c r="Q6512" t="s">
        <v>15233</v>
      </c>
      <c r="R6512">
        <v>699.0</v>
      </c>
      <c r="S6512">
        <v>232.0</v>
      </c>
    </row>
    <row r="6513" ht="15.75" customHeight="1">
      <c r="A6513" s="6" t="s">
        <v>23</v>
      </c>
      <c r="B6513" s="6" t="s">
        <v>24</v>
      </c>
      <c r="C6513" s="6" t="s">
        <v>25</v>
      </c>
      <c r="D6513" s="6" t="s">
        <v>26</v>
      </c>
      <c r="E6513" s="6" t="s">
        <v>8</v>
      </c>
      <c r="G6513" s="6" t="s">
        <v>27</v>
      </c>
      <c r="H6513" s="7">
        <v>7436859.0</v>
      </c>
      <c r="I6513" s="8">
        <v>7438088.0</v>
      </c>
      <c r="J6513" t="s">
        <v>37</v>
      </c>
      <c r="K6513" t="s">
        <v>15234</v>
      </c>
      <c r="L6513" t="s">
        <v>15234</v>
      </c>
      <c r="N6513" t="s">
        <v>778</v>
      </c>
      <c r="Q6513" t="s">
        <v>15235</v>
      </c>
      <c r="R6513">
        <v>1230.0</v>
      </c>
      <c r="S6513">
        <v>409.0</v>
      </c>
    </row>
    <row r="6514" ht="15.75" customHeight="1">
      <c r="A6514" s="6" t="s">
        <v>23</v>
      </c>
      <c r="B6514" s="6" t="s">
        <v>24</v>
      </c>
      <c r="C6514" s="6" t="s">
        <v>25</v>
      </c>
      <c r="D6514" s="6" t="s">
        <v>26</v>
      </c>
      <c r="E6514" s="6" t="s">
        <v>8</v>
      </c>
      <c r="G6514" s="6" t="s">
        <v>27</v>
      </c>
      <c r="H6514" s="7">
        <v>7438081.0</v>
      </c>
      <c r="I6514" s="8">
        <v>7438848.0</v>
      </c>
      <c r="J6514" t="s">
        <v>37</v>
      </c>
      <c r="K6514" t="s">
        <v>15236</v>
      </c>
      <c r="L6514" t="s">
        <v>15236</v>
      </c>
      <c r="N6514" t="s">
        <v>33</v>
      </c>
      <c r="Q6514" t="s">
        <v>15237</v>
      </c>
      <c r="R6514">
        <v>768.0</v>
      </c>
      <c r="S6514">
        <v>255.0</v>
      </c>
    </row>
    <row r="6515" ht="15.75" customHeight="1">
      <c r="A6515" s="6" t="s">
        <v>23</v>
      </c>
      <c r="B6515" s="6" t="s">
        <v>24</v>
      </c>
      <c r="C6515" s="6" t="s">
        <v>25</v>
      </c>
      <c r="D6515" s="6" t="s">
        <v>26</v>
      </c>
      <c r="E6515" s="6" t="s">
        <v>8</v>
      </c>
      <c r="G6515" s="6" t="s">
        <v>27</v>
      </c>
      <c r="H6515" s="7">
        <v>7438845.0</v>
      </c>
      <c r="I6515" s="8">
        <v>7440224.0</v>
      </c>
      <c r="J6515" t="s">
        <v>37</v>
      </c>
      <c r="K6515" t="s">
        <v>15238</v>
      </c>
      <c r="L6515" t="s">
        <v>15238</v>
      </c>
      <c r="N6515" t="s">
        <v>15239</v>
      </c>
      <c r="Q6515" t="s">
        <v>15240</v>
      </c>
      <c r="R6515">
        <v>1380.0</v>
      </c>
      <c r="S6515">
        <v>459.0</v>
      </c>
    </row>
    <row r="6516" ht="15.75" customHeight="1">
      <c r="A6516" s="6" t="s">
        <v>23</v>
      </c>
      <c r="B6516" s="6" t="s">
        <v>24</v>
      </c>
      <c r="C6516" s="6" t="s">
        <v>25</v>
      </c>
      <c r="D6516" s="6" t="s">
        <v>26</v>
      </c>
      <c r="E6516" s="6" t="s">
        <v>8</v>
      </c>
      <c r="G6516" s="6" t="s">
        <v>27</v>
      </c>
      <c r="H6516" s="7">
        <v>7440221.0</v>
      </c>
      <c r="I6516" s="8">
        <v>7440610.0</v>
      </c>
      <c r="J6516" t="s">
        <v>37</v>
      </c>
      <c r="K6516" t="s">
        <v>15241</v>
      </c>
      <c r="L6516" t="s">
        <v>15241</v>
      </c>
      <c r="N6516" t="s">
        <v>15242</v>
      </c>
      <c r="O6516" t="s">
        <v>15243</v>
      </c>
      <c r="Q6516" t="s">
        <v>15244</v>
      </c>
      <c r="R6516">
        <v>390.0</v>
      </c>
      <c r="S6516">
        <v>129.0</v>
      </c>
    </row>
    <row r="6517" ht="15.75" customHeight="1">
      <c r="A6517" s="6" t="s">
        <v>23</v>
      </c>
      <c r="B6517" s="6" t="s">
        <v>24</v>
      </c>
      <c r="C6517" s="6" t="s">
        <v>25</v>
      </c>
      <c r="D6517" s="6" t="s">
        <v>26</v>
      </c>
      <c r="E6517" s="6" t="s">
        <v>8</v>
      </c>
      <c r="G6517" s="6" t="s">
        <v>27</v>
      </c>
      <c r="H6517" s="7">
        <v>7440616.0</v>
      </c>
      <c r="I6517" s="8">
        <v>7441377.0</v>
      </c>
      <c r="J6517" t="s">
        <v>37</v>
      </c>
      <c r="K6517" t="s">
        <v>15245</v>
      </c>
      <c r="L6517" t="s">
        <v>15245</v>
      </c>
      <c r="N6517" t="s">
        <v>4105</v>
      </c>
      <c r="Q6517" t="s">
        <v>15246</v>
      </c>
      <c r="R6517">
        <v>762.0</v>
      </c>
      <c r="S6517">
        <v>253.0</v>
      </c>
    </row>
    <row r="6518" ht="15.75" customHeight="1">
      <c r="A6518" s="6" t="s">
        <v>23</v>
      </c>
      <c r="B6518" s="6" t="s">
        <v>24</v>
      </c>
      <c r="C6518" s="6" t="s">
        <v>25</v>
      </c>
      <c r="D6518" s="6" t="s">
        <v>26</v>
      </c>
      <c r="E6518" s="6" t="s">
        <v>8</v>
      </c>
      <c r="G6518" s="6" t="s">
        <v>27</v>
      </c>
      <c r="H6518" s="7">
        <v>7441503.0</v>
      </c>
      <c r="I6518" s="8">
        <v>7441772.0</v>
      </c>
      <c r="J6518" t="s">
        <v>37</v>
      </c>
      <c r="K6518" t="s">
        <v>15247</v>
      </c>
      <c r="L6518" t="s">
        <v>15247</v>
      </c>
      <c r="N6518" t="s">
        <v>5839</v>
      </c>
      <c r="Q6518" t="s">
        <v>15248</v>
      </c>
      <c r="R6518">
        <v>270.0</v>
      </c>
      <c r="S6518">
        <v>89.0</v>
      </c>
    </row>
    <row r="6519" ht="15.75" customHeight="1">
      <c r="A6519" s="6" t="s">
        <v>23</v>
      </c>
      <c r="B6519" s="6" t="s">
        <v>24</v>
      </c>
      <c r="C6519" s="6" t="s">
        <v>25</v>
      </c>
      <c r="D6519" s="6" t="s">
        <v>26</v>
      </c>
      <c r="E6519" s="6" t="s">
        <v>8</v>
      </c>
      <c r="G6519" s="6" t="s">
        <v>27</v>
      </c>
      <c r="H6519" s="7">
        <v>7441789.0</v>
      </c>
      <c r="I6519" s="8">
        <v>7442979.0</v>
      </c>
      <c r="J6519" t="s">
        <v>37</v>
      </c>
      <c r="K6519" t="s">
        <v>15249</v>
      </c>
      <c r="L6519" t="s">
        <v>15249</v>
      </c>
      <c r="N6519" t="s">
        <v>9868</v>
      </c>
      <c r="Q6519" t="s">
        <v>15250</v>
      </c>
      <c r="R6519">
        <v>1191.0</v>
      </c>
      <c r="S6519">
        <v>396.0</v>
      </c>
    </row>
    <row r="6520" ht="15.75" customHeight="1">
      <c r="A6520" s="6" t="s">
        <v>23</v>
      </c>
      <c r="B6520" s="6" t="s">
        <v>24</v>
      </c>
      <c r="C6520" s="6" t="s">
        <v>25</v>
      </c>
      <c r="D6520" s="6" t="s">
        <v>26</v>
      </c>
      <c r="E6520" s="6" t="s">
        <v>8</v>
      </c>
      <c r="G6520" s="6" t="s">
        <v>27</v>
      </c>
      <c r="H6520" s="7">
        <v>7442976.0</v>
      </c>
      <c r="I6520" s="8">
        <v>7444016.0</v>
      </c>
      <c r="J6520" t="s">
        <v>37</v>
      </c>
      <c r="K6520" t="s">
        <v>15251</v>
      </c>
      <c r="L6520" t="s">
        <v>15251</v>
      </c>
      <c r="N6520" t="s">
        <v>9868</v>
      </c>
      <c r="Q6520" t="s">
        <v>15252</v>
      </c>
      <c r="R6520">
        <v>1041.0</v>
      </c>
      <c r="S6520">
        <v>346.0</v>
      </c>
    </row>
    <row r="6521" ht="15.75" customHeight="1">
      <c r="A6521" s="6" t="s">
        <v>23</v>
      </c>
      <c r="B6521" s="6" t="s">
        <v>24</v>
      </c>
      <c r="C6521" s="6" t="s">
        <v>25</v>
      </c>
      <c r="D6521" s="6" t="s">
        <v>26</v>
      </c>
      <c r="E6521" s="6" t="s">
        <v>8</v>
      </c>
      <c r="G6521" s="6" t="s">
        <v>27</v>
      </c>
      <c r="H6521" s="7">
        <v>7444013.0</v>
      </c>
      <c r="I6521" s="8">
        <v>7445599.0</v>
      </c>
      <c r="J6521" t="s">
        <v>37</v>
      </c>
      <c r="K6521" t="s">
        <v>15253</v>
      </c>
      <c r="L6521" t="s">
        <v>15253</v>
      </c>
      <c r="N6521" t="s">
        <v>5316</v>
      </c>
      <c r="Q6521" t="s">
        <v>15254</v>
      </c>
      <c r="R6521">
        <v>1587.0</v>
      </c>
      <c r="S6521">
        <v>528.0</v>
      </c>
    </row>
    <row r="6522" ht="15.75" customHeight="1">
      <c r="A6522" s="6" t="s">
        <v>23</v>
      </c>
      <c r="B6522" s="6" t="s">
        <v>24</v>
      </c>
      <c r="C6522" s="6" t="s">
        <v>25</v>
      </c>
      <c r="D6522" s="6" t="s">
        <v>26</v>
      </c>
      <c r="E6522" s="6" t="s">
        <v>8</v>
      </c>
      <c r="G6522" s="6" t="s">
        <v>27</v>
      </c>
      <c r="H6522" s="7">
        <v>7445603.0</v>
      </c>
      <c r="I6522" s="8">
        <v>7447381.0</v>
      </c>
      <c r="J6522" t="s">
        <v>37</v>
      </c>
      <c r="K6522" t="s">
        <v>15255</v>
      </c>
      <c r="L6522" t="s">
        <v>15255</v>
      </c>
      <c r="N6522" t="s">
        <v>2401</v>
      </c>
      <c r="Q6522" t="s">
        <v>15256</v>
      </c>
      <c r="R6522">
        <v>1779.0</v>
      </c>
      <c r="S6522">
        <v>592.0</v>
      </c>
    </row>
    <row r="6523" ht="15.75" customHeight="1">
      <c r="A6523" s="6" t="s">
        <v>23</v>
      </c>
      <c r="B6523" s="6" t="s">
        <v>24</v>
      </c>
      <c r="C6523" s="6" t="s">
        <v>25</v>
      </c>
      <c r="D6523" s="6" t="s">
        <v>26</v>
      </c>
      <c r="E6523" s="6" t="s">
        <v>8</v>
      </c>
      <c r="G6523" s="6" t="s">
        <v>27</v>
      </c>
      <c r="H6523" s="7">
        <v>7447396.0</v>
      </c>
      <c r="I6523" s="8">
        <v>7449039.0</v>
      </c>
      <c r="J6523" t="s">
        <v>37</v>
      </c>
      <c r="K6523" t="s">
        <v>15257</v>
      </c>
      <c r="L6523" t="s">
        <v>15257</v>
      </c>
      <c r="N6523" t="s">
        <v>33</v>
      </c>
      <c r="Q6523" t="s">
        <v>15258</v>
      </c>
      <c r="R6523">
        <v>1644.0</v>
      </c>
      <c r="S6523">
        <v>547.0</v>
      </c>
    </row>
    <row r="6524" ht="15.75" customHeight="1">
      <c r="A6524" s="6" t="s">
        <v>23</v>
      </c>
      <c r="B6524" s="6" t="s">
        <v>24</v>
      </c>
      <c r="C6524" s="6" t="s">
        <v>25</v>
      </c>
      <c r="D6524" s="6" t="s">
        <v>26</v>
      </c>
      <c r="E6524" s="6" t="s">
        <v>8</v>
      </c>
      <c r="G6524" s="6" t="s">
        <v>27</v>
      </c>
      <c r="H6524" s="7">
        <v>7449079.0</v>
      </c>
      <c r="I6524" s="8">
        <v>7450434.0</v>
      </c>
      <c r="J6524" t="s">
        <v>37</v>
      </c>
      <c r="K6524" t="s">
        <v>15259</v>
      </c>
      <c r="L6524" t="s">
        <v>15259</v>
      </c>
      <c r="N6524" t="s">
        <v>5316</v>
      </c>
      <c r="Q6524" t="s">
        <v>15260</v>
      </c>
      <c r="R6524">
        <v>1356.0</v>
      </c>
      <c r="S6524">
        <v>451.0</v>
      </c>
    </row>
    <row r="6525" ht="15.75" customHeight="1">
      <c r="A6525" s="6" t="s">
        <v>23</v>
      </c>
      <c r="B6525" s="6" t="s">
        <v>24</v>
      </c>
      <c r="C6525" s="6" t="s">
        <v>25</v>
      </c>
      <c r="D6525" s="6" t="s">
        <v>26</v>
      </c>
      <c r="E6525" s="6" t="s">
        <v>8</v>
      </c>
      <c r="G6525" s="6" t="s">
        <v>27</v>
      </c>
      <c r="H6525" s="7">
        <v>7450887.0</v>
      </c>
      <c r="I6525" s="8">
        <v>7451111.0</v>
      </c>
      <c r="J6525" t="s">
        <v>37</v>
      </c>
      <c r="K6525" t="s">
        <v>15261</v>
      </c>
      <c r="L6525" t="s">
        <v>15261</v>
      </c>
      <c r="N6525" t="s">
        <v>33</v>
      </c>
      <c r="Q6525" t="s">
        <v>15262</v>
      </c>
      <c r="R6525">
        <v>225.0</v>
      </c>
      <c r="S6525">
        <v>74.0</v>
      </c>
    </row>
    <row r="6526" ht="15.75" customHeight="1">
      <c r="A6526" s="6" t="s">
        <v>23</v>
      </c>
      <c r="B6526" s="6" t="s">
        <v>24</v>
      </c>
      <c r="C6526" s="6" t="s">
        <v>25</v>
      </c>
      <c r="D6526" s="6" t="s">
        <v>26</v>
      </c>
      <c r="E6526" s="6" t="s">
        <v>8</v>
      </c>
      <c r="G6526" s="6" t="s">
        <v>27</v>
      </c>
      <c r="H6526" s="7">
        <v>7451092.0</v>
      </c>
      <c r="I6526" s="8">
        <v>7451610.0</v>
      </c>
      <c r="J6526" t="s">
        <v>37</v>
      </c>
      <c r="K6526" t="s">
        <v>15263</v>
      </c>
      <c r="L6526" t="s">
        <v>15263</v>
      </c>
      <c r="N6526" t="s">
        <v>33</v>
      </c>
      <c r="Q6526" t="s">
        <v>15264</v>
      </c>
      <c r="R6526">
        <v>519.0</v>
      </c>
      <c r="S6526">
        <v>172.0</v>
      </c>
    </row>
    <row r="6527" ht="15.75" customHeight="1">
      <c r="A6527" s="6" t="s">
        <v>23</v>
      </c>
      <c r="B6527" s="6" t="s">
        <v>24</v>
      </c>
      <c r="C6527" s="6" t="s">
        <v>25</v>
      </c>
      <c r="D6527" s="6" t="s">
        <v>26</v>
      </c>
      <c r="E6527" s="6" t="s">
        <v>8</v>
      </c>
      <c r="G6527" s="6" t="s">
        <v>27</v>
      </c>
      <c r="H6527" s="7">
        <v>7451607.0</v>
      </c>
      <c r="I6527" s="8">
        <v>7452446.0</v>
      </c>
      <c r="J6527" t="s">
        <v>37</v>
      </c>
      <c r="K6527" t="s">
        <v>15265</v>
      </c>
      <c r="L6527" t="s">
        <v>15265</v>
      </c>
      <c r="N6527" t="s">
        <v>171</v>
      </c>
      <c r="Q6527" t="s">
        <v>15266</v>
      </c>
      <c r="R6527">
        <v>840.0</v>
      </c>
      <c r="S6527">
        <v>279.0</v>
      </c>
    </row>
    <row r="6528" ht="15.75" customHeight="1">
      <c r="A6528" s="6" t="s">
        <v>23</v>
      </c>
      <c r="B6528" s="6" t="s">
        <v>24</v>
      </c>
      <c r="C6528" s="6" t="s">
        <v>25</v>
      </c>
      <c r="D6528" s="6" t="s">
        <v>26</v>
      </c>
      <c r="E6528" s="6" t="s">
        <v>8</v>
      </c>
      <c r="G6528" s="6" t="s">
        <v>27</v>
      </c>
      <c r="H6528" s="7">
        <v>7452536.0</v>
      </c>
      <c r="I6528" s="8">
        <v>7452862.0</v>
      </c>
      <c r="J6528" t="s">
        <v>37</v>
      </c>
      <c r="K6528" t="s">
        <v>15267</v>
      </c>
      <c r="L6528" t="s">
        <v>15267</v>
      </c>
      <c r="N6528" t="s">
        <v>33</v>
      </c>
      <c r="Q6528" t="s">
        <v>15268</v>
      </c>
      <c r="R6528">
        <v>327.0</v>
      </c>
      <c r="S6528">
        <v>108.0</v>
      </c>
    </row>
    <row r="6529" ht="15.75" customHeight="1">
      <c r="A6529" s="6" t="s">
        <v>23</v>
      </c>
      <c r="B6529" s="6" t="s">
        <v>24</v>
      </c>
      <c r="C6529" s="6" t="s">
        <v>25</v>
      </c>
      <c r="D6529" s="6" t="s">
        <v>26</v>
      </c>
      <c r="E6529" s="6" t="s">
        <v>8</v>
      </c>
      <c r="G6529" s="6" t="s">
        <v>27</v>
      </c>
      <c r="H6529" s="7">
        <v>7452810.0</v>
      </c>
      <c r="I6529" s="8">
        <v>7453163.0</v>
      </c>
      <c r="J6529" t="s">
        <v>37</v>
      </c>
      <c r="K6529" t="s">
        <v>15269</v>
      </c>
      <c r="L6529" t="s">
        <v>15269</v>
      </c>
      <c r="N6529" t="s">
        <v>33</v>
      </c>
      <c r="Q6529" t="s">
        <v>15270</v>
      </c>
      <c r="R6529">
        <v>354.0</v>
      </c>
      <c r="S6529">
        <v>117.0</v>
      </c>
    </row>
    <row r="6530" ht="15.75" customHeight="1">
      <c r="A6530" s="6" t="s">
        <v>23</v>
      </c>
      <c r="B6530" s="6" t="s">
        <v>24</v>
      </c>
      <c r="C6530" s="6" t="s">
        <v>25</v>
      </c>
      <c r="D6530" s="6" t="s">
        <v>26</v>
      </c>
      <c r="E6530" s="6" t="s">
        <v>8</v>
      </c>
      <c r="G6530" s="6" t="s">
        <v>27</v>
      </c>
      <c r="H6530" s="7">
        <v>7453160.0</v>
      </c>
      <c r="I6530" s="8">
        <v>7453531.0</v>
      </c>
      <c r="J6530" t="s">
        <v>37</v>
      </c>
      <c r="K6530" t="s">
        <v>15271</v>
      </c>
      <c r="L6530" t="s">
        <v>15271</v>
      </c>
      <c r="N6530" t="s">
        <v>33</v>
      </c>
      <c r="Q6530" t="s">
        <v>15272</v>
      </c>
      <c r="R6530">
        <v>372.0</v>
      </c>
      <c r="S6530">
        <v>123.0</v>
      </c>
    </row>
    <row r="6531" ht="15.75" customHeight="1">
      <c r="A6531" s="6" t="s">
        <v>23</v>
      </c>
      <c r="B6531" s="6" t="s">
        <v>24</v>
      </c>
      <c r="C6531" s="6" t="s">
        <v>25</v>
      </c>
      <c r="D6531" s="6" t="s">
        <v>26</v>
      </c>
      <c r="E6531" s="6" t="s">
        <v>8</v>
      </c>
      <c r="G6531" s="6" t="s">
        <v>27</v>
      </c>
      <c r="H6531" s="7">
        <v>7453609.0</v>
      </c>
      <c r="I6531" s="8">
        <v>7454949.0</v>
      </c>
      <c r="J6531" t="s">
        <v>28</v>
      </c>
      <c r="K6531" t="s">
        <v>15273</v>
      </c>
      <c r="L6531" t="s">
        <v>15273</v>
      </c>
      <c r="N6531" t="s">
        <v>15274</v>
      </c>
      <c r="Q6531" t="s">
        <v>15275</v>
      </c>
      <c r="R6531">
        <v>1341.0</v>
      </c>
      <c r="S6531">
        <v>446.0</v>
      </c>
    </row>
    <row r="6532" ht="15.75" customHeight="1">
      <c r="A6532" s="6" t="s">
        <v>23</v>
      </c>
      <c r="B6532" s="6" t="s">
        <v>24</v>
      </c>
      <c r="C6532" s="6" t="s">
        <v>25</v>
      </c>
      <c r="D6532" s="6" t="s">
        <v>26</v>
      </c>
      <c r="E6532" s="6" t="s">
        <v>8</v>
      </c>
      <c r="G6532" s="6" t="s">
        <v>27</v>
      </c>
      <c r="H6532" s="7">
        <v>7455033.0</v>
      </c>
      <c r="I6532" s="8">
        <v>7455770.0</v>
      </c>
      <c r="J6532" t="s">
        <v>28</v>
      </c>
      <c r="K6532" t="s">
        <v>15276</v>
      </c>
      <c r="L6532" t="s">
        <v>15276</v>
      </c>
      <c r="N6532" t="s">
        <v>33</v>
      </c>
      <c r="Q6532" t="s">
        <v>15277</v>
      </c>
      <c r="R6532">
        <v>738.0</v>
      </c>
      <c r="S6532">
        <v>245.0</v>
      </c>
    </row>
    <row r="6533" ht="15.75" customHeight="1">
      <c r="A6533" s="6" t="s">
        <v>23</v>
      </c>
      <c r="B6533" s="6" t="s">
        <v>24</v>
      </c>
      <c r="C6533" s="6" t="s">
        <v>25</v>
      </c>
      <c r="D6533" s="6" t="s">
        <v>26</v>
      </c>
      <c r="E6533" s="6" t="s">
        <v>8</v>
      </c>
      <c r="G6533" s="6" t="s">
        <v>27</v>
      </c>
      <c r="H6533" s="7">
        <v>7456167.0</v>
      </c>
      <c r="I6533" s="8">
        <v>7457081.0</v>
      </c>
      <c r="J6533" t="s">
        <v>28</v>
      </c>
      <c r="K6533" t="s">
        <v>15278</v>
      </c>
      <c r="L6533" t="s">
        <v>15278</v>
      </c>
      <c r="N6533" t="s">
        <v>33</v>
      </c>
      <c r="Q6533" t="s">
        <v>15279</v>
      </c>
      <c r="R6533">
        <v>915.0</v>
      </c>
      <c r="S6533">
        <v>304.0</v>
      </c>
    </row>
    <row r="6534" ht="15.75" customHeight="1">
      <c r="A6534" s="6" t="s">
        <v>23</v>
      </c>
      <c r="B6534" s="6" t="s">
        <v>24</v>
      </c>
      <c r="C6534" s="6" t="s">
        <v>25</v>
      </c>
      <c r="D6534" s="6" t="s">
        <v>26</v>
      </c>
      <c r="E6534" s="6" t="s">
        <v>8</v>
      </c>
      <c r="G6534" s="6" t="s">
        <v>27</v>
      </c>
      <c r="H6534" s="7">
        <v>7457448.0</v>
      </c>
      <c r="I6534" s="8">
        <v>7457816.0</v>
      </c>
      <c r="J6534" t="s">
        <v>28</v>
      </c>
      <c r="K6534" t="s">
        <v>15280</v>
      </c>
      <c r="L6534" t="s">
        <v>15280</v>
      </c>
      <c r="N6534" t="s">
        <v>33</v>
      </c>
      <c r="Q6534" t="s">
        <v>15281</v>
      </c>
      <c r="R6534">
        <v>369.0</v>
      </c>
      <c r="S6534">
        <v>122.0</v>
      </c>
    </row>
    <row r="6535" ht="15.75" customHeight="1">
      <c r="A6535" s="6" t="s">
        <v>23</v>
      </c>
      <c r="B6535" s="6" t="s">
        <v>24</v>
      </c>
      <c r="C6535" s="6" t="s">
        <v>25</v>
      </c>
      <c r="D6535" s="6" t="s">
        <v>26</v>
      </c>
      <c r="E6535" s="6" t="s">
        <v>8</v>
      </c>
      <c r="G6535" s="6" t="s">
        <v>27</v>
      </c>
      <c r="H6535" s="7">
        <v>7458137.0</v>
      </c>
      <c r="I6535" s="8">
        <v>7458709.0</v>
      </c>
      <c r="J6535" t="s">
        <v>28</v>
      </c>
      <c r="K6535" t="s">
        <v>15282</v>
      </c>
      <c r="L6535" t="s">
        <v>15282</v>
      </c>
      <c r="N6535" t="s">
        <v>33</v>
      </c>
      <c r="Q6535" t="s">
        <v>15283</v>
      </c>
      <c r="R6535">
        <v>573.0</v>
      </c>
      <c r="S6535">
        <v>190.0</v>
      </c>
    </row>
    <row r="6536" ht="15.75" customHeight="1">
      <c r="A6536" s="6" t="s">
        <v>23</v>
      </c>
      <c r="B6536" s="6" t="s">
        <v>24</v>
      </c>
      <c r="C6536" s="6" t="s">
        <v>25</v>
      </c>
      <c r="D6536" s="6" t="s">
        <v>26</v>
      </c>
      <c r="E6536" s="6" t="s">
        <v>8</v>
      </c>
      <c r="G6536" s="6" t="s">
        <v>27</v>
      </c>
      <c r="H6536" s="7">
        <v>7458781.0</v>
      </c>
      <c r="I6536" s="8">
        <v>7458936.0</v>
      </c>
      <c r="J6536" t="s">
        <v>28</v>
      </c>
      <c r="K6536" t="s">
        <v>15284</v>
      </c>
      <c r="L6536" t="s">
        <v>15284</v>
      </c>
      <c r="N6536" t="s">
        <v>1865</v>
      </c>
      <c r="Q6536" t="s">
        <v>15285</v>
      </c>
      <c r="R6536">
        <v>156.0</v>
      </c>
      <c r="S6536">
        <v>51.0</v>
      </c>
    </row>
    <row r="6537" ht="15.75" customHeight="1">
      <c r="A6537" s="6" t="s">
        <v>23</v>
      </c>
      <c r="B6537" s="6" t="s">
        <v>24</v>
      </c>
      <c r="C6537" s="6" t="s">
        <v>25</v>
      </c>
      <c r="D6537" s="6" t="s">
        <v>26</v>
      </c>
      <c r="E6537" s="6" t="s">
        <v>8</v>
      </c>
      <c r="G6537" s="6" t="s">
        <v>27</v>
      </c>
      <c r="H6537" s="7">
        <v>7459098.0</v>
      </c>
      <c r="I6537" s="8">
        <v>7459682.0</v>
      </c>
      <c r="J6537" t="s">
        <v>37</v>
      </c>
      <c r="K6537" t="s">
        <v>15286</v>
      </c>
      <c r="L6537" t="s">
        <v>15286</v>
      </c>
      <c r="N6537" t="s">
        <v>33</v>
      </c>
      <c r="Q6537" t="s">
        <v>15287</v>
      </c>
      <c r="R6537">
        <v>585.0</v>
      </c>
      <c r="S6537">
        <v>194.0</v>
      </c>
    </row>
    <row r="6538" ht="15.75" customHeight="1">
      <c r="A6538" s="6" t="s">
        <v>23</v>
      </c>
      <c r="B6538" s="6" t="s">
        <v>24</v>
      </c>
      <c r="C6538" s="6" t="s">
        <v>25</v>
      </c>
      <c r="D6538" s="6" t="s">
        <v>26</v>
      </c>
      <c r="E6538" s="6" t="s">
        <v>8</v>
      </c>
      <c r="G6538" s="6" t="s">
        <v>27</v>
      </c>
      <c r="H6538" s="7">
        <v>7459655.0</v>
      </c>
      <c r="I6538" s="8">
        <v>7460983.0</v>
      </c>
      <c r="J6538" t="s">
        <v>37</v>
      </c>
      <c r="K6538" t="s">
        <v>15288</v>
      </c>
      <c r="L6538" t="s">
        <v>15288</v>
      </c>
      <c r="N6538" t="s">
        <v>33</v>
      </c>
      <c r="Q6538" t="s">
        <v>15289</v>
      </c>
      <c r="R6538">
        <v>1329.0</v>
      </c>
      <c r="S6538">
        <v>442.0</v>
      </c>
    </row>
    <row r="6539" ht="15.75" customHeight="1">
      <c r="A6539" s="6" t="s">
        <v>23</v>
      </c>
      <c r="B6539" s="6" t="s">
        <v>24</v>
      </c>
      <c r="C6539" s="6" t="s">
        <v>25</v>
      </c>
      <c r="D6539" s="6" t="s">
        <v>26</v>
      </c>
      <c r="E6539" s="6" t="s">
        <v>8</v>
      </c>
      <c r="G6539" s="6" t="s">
        <v>27</v>
      </c>
      <c r="H6539" s="7">
        <v>7461346.0</v>
      </c>
      <c r="I6539" s="8">
        <v>7462761.0</v>
      </c>
      <c r="J6539" t="s">
        <v>37</v>
      </c>
      <c r="K6539" t="s">
        <v>15290</v>
      </c>
      <c r="L6539" t="s">
        <v>15290</v>
      </c>
      <c r="N6539" t="s">
        <v>33</v>
      </c>
      <c r="Q6539" t="s">
        <v>15291</v>
      </c>
      <c r="R6539">
        <v>1416.0</v>
      </c>
      <c r="S6539">
        <v>471.0</v>
      </c>
    </row>
    <row r="6540" ht="15.75" customHeight="1">
      <c r="A6540" s="6" t="s">
        <v>23</v>
      </c>
      <c r="B6540" s="6" t="s">
        <v>24</v>
      </c>
      <c r="C6540" s="6" t="s">
        <v>25</v>
      </c>
      <c r="D6540" s="6" t="s">
        <v>26</v>
      </c>
      <c r="E6540" s="6" t="s">
        <v>8</v>
      </c>
      <c r="G6540" s="6" t="s">
        <v>27</v>
      </c>
      <c r="H6540" s="7">
        <v>7462983.0</v>
      </c>
      <c r="I6540" s="8">
        <v>7463225.0</v>
      </c>
      <c r="J6540" t="s">
        <v>37</v>
      </c>
      <c r="K6540" t="s">
        <v>15292</v>
      </c>
      <c r="L6540" t="s">
        <v>15292</v>
      </c>
      <c r="N6540" t="s">
        <v>1082</v>
      </c>
      <c r="Q6540" t="s">
        <v>15293</v>
      </c>
      <c r="R6540">
        <v>243.0</v>
      </c>
      <c r="S6540">
        <v>80.0</v>
      </c>
    </row>
    <row r="6541" ht="15.75" customHeight="1">
      <c r="A6541" s="6" t="s">
        <v>23</v>
      </c>
      <c r="B6541" s="6" t="s">
        <v>24</v>
      </c>
      <c r="C6541" s="6" t="s">
        <v>25</v>
      </c>
      <c r="D6541" s="6" t="s">
        <v>26</v>
      </c>
      <c r="E6541" s="6" t="s">
        <v>8</v>
      </c>
      <c r="G6541" s="6" t="s">
        <v>27</v>
      </c>
      <c r="H6541" s="7">
        <v>7463548.0</v>
      </c>
      <c r="I6541" s="8">
        <v>7464444.0</v>
      </c>
      <c r="J6541" t="s">
        <v>37</v>
      </c>
      <c r="K6541" t="s">
        <v>15294</v>
      </c>
      <c r="L6541" t="s">
        <v>15294</v>
      </c>
      <c r="N6541" t="s">
        <v>1082</v>
      </c>
      <c r="Q6541" t="s">
        <v>15295</v>
      </c>
      <c r="R6541">
        <v>897.0</v>
      </c>
      <c r="S6541">
        <v>298.0</v>
      </c>
    </row>
    <row r="6542" ht="15.75" customHeight="1">
      <c r="A6542" s="6" t="s">
        <v>23</v>
      </c>
      <c r="B6542" s="6" t="s">
        <v>24</v>
      </c>
      <c r="C6542" s="6" t="s">
        <v>25</v>
      </c>
      <c r="D6542" s="6" t="s">
        <v>26</v>
      </c>
      <c r="E6542" s="6" t="s">
        <v>8</v>
      </c>
      <c r="G6542" s="6" t="s">
        <v>27</v>
      </c>
      <c r="H6542" s="7">
        <v>7464538.0</v>
      </c>
      <c r="I6542" s="8">
        <v>7464747.0</v>
      </c>
      <c r="J6542" t="s">
        <v>28</v>
      </c>
      <c r="K6542" t="s">
        <v>15296</v>
      </c>
      <c r="L6542" t="s">
        <v>15296</v>
      </c>
      <c r="N6542" t="s">
        <v>33</v>
      </c>
      <c r="Q6542" t="s">
        <v>15297</v>
      </c>
      <c r="R6542">
        <v>210.0</v>
      </c>
      <c r="S6542">
        <v>69.0</v>
      </c>
    </row>
    <row r="6543" ht="15.75" customHeight="1">
      <c r="A6543" s="6" t="s">
        <v>23</v>
      </c>
      <c r="B6543" s="6" t="s">
        <v>24</v>
      </c>
      <c r="C6543" s="6" t="s">
        <v>25</v>
      </c>
      <c r="D6543" s="6" t="s">
        <v>26</v>
      </c>
      <c r="E6543" s="6" t="s">
        <v>8</v>
      </c>
      <c r="G6543" s="6" t="s">
        <v>27</v>
      </c>
      <c r="H6543" s="7">
        <v>7465201.0</v>
      </c>
      <c r="I6543" s="8">
        <v>7465806.0</v>
      </c>
      <c r="J6543" t="s">
        <v>37</v>
      </c>
      <c r="K6543" t="s">
        <v>15298</v>
      </c>
      <c r="L6543" t="s">
        <v>15298</v>
      </c>
      <c r="N6543" t="s">
        <v>33</v>
      </c>
      <c r="Q6543" t="s">
        <v>15299</v>
      </c>
      <c r="R6543">
        <v>606.0</v>
      </c>
      <c r="S6543">
        <v>201.0</v>
      </c>
    </row>
    <row r="6544" ht="15.75" customHeight="1">
      <c r="A6544" s="6" t="s">
        <v>23</v>
      </c>
      <c r="B6544" s="6" t="s">
        <v>24</v>
      </c>
      <c r="C6544" s="6" t="s">
        <v>25</v>
      </c>
      <c r="D6544" s="6" t="s">
        <v>26</v>
      </c>
      <c r="E6544" s="6" t="s">
        <v>8</v>
      </c>
      <c r="G6544" s="6" t="s">
        <v>27</v>
      </c>
      <c r="H6544" s="7">
        <v>7465861.0</v>
      </c>
      <c r="I6544" s="8">
        <v>7468977.0</v>
      </c>
      <c r="J6544" t="s">
        <v>37</v>
      </c>
      <c r="K6544" t="s">
        <v>15300</v>
      </c>
      <c r="L6544" t="s">
        <v>15300</v>
      </c>
      <c r="N6544" t="s">
        <v>33</v>
      </c>
      <c r="Q6544" t="s">
        <v>15301</v>
      </c>
      <c r="R6544">
        <v>3117.0</v>
      </c>
      <c r="S6544">
        <v>1038.0</v>
      </c>
    </row>
    <row r="6545" ht="15.75" customHeight="1">
      <c r="A6545" s="6" t="s">
        <v>23</v>
      </c>
      <c r="B6545" s="6" t="s">
        <v>24</v>
      </c>
      <c r="C6545" s="6" t="s">
        <v>25</v>
      </c>
      <c r="D6545" s="6" t="s">
        <v>26</v>
      </c>
      <c r="E6545" s="6" t="s">
        <v>8</v>
      </c>
      <c r="G6545" s="6" t="s">
        <v>27</v>
      </c>
      <c r="H6545" s="7">
        <v>7469591.0</v>
      </c>
      <c r="I6545" s="8">
        <v>7471858.0</v>
      </c>
      <c r="J6545" t="s">
        <v>28</v>
      </c>
      <c r="K6545" t="s">
        <v>15302</v>
      </c>
      <c r="L6545" t="s">
        <v>15302</v>
      </c>
      <c r="N6545" t="s">
        <v>33</v>
      </c>
      <c r="Q6545" t="s">
        <v>15303</v>
      </c>
      <c r="R6545">
        <v>2268.0</v>
      </c>
      <c r="S6545">
        <v>755.0</v>
      </c>
    </row>
    <row r="6546" ht="15.75" customHeight="1">
      <c r="A6546" s="6" t="s">
        <v>23</v>
      </c>
      <c r="B6546" s="6" t="s">
        <v>24</v>
      </c>
      <c r="C6546" s="6" t="s">
        <v>25</v>
      </c>
      <c r="D6546" s="6" t="s">
        <v>26</v>
      </c>
      <c r="E6546" s="6" t="s">
        <v>8</v>
      </c>
      <c r="G6546" s="6" t="s">
        <v>27</v>
      </c>
      <c r="H6546" s="7">
        <v>7471889.0</v>
      </c>
      <c r="I6546" s="8">
        <v>7472866.0</v>
      </c>
      <c r="J6546" t="s">
        <v>28</v>
      </c>
      <c r="K6546" t="s">
        <v>15304</v>
      </c>
      <c r="L6546" t="s">
        <v>15304</v>
      </c>
      <c r="N6546" t="s">
        <v>2599</v>
      </c>
      <c r="Q6546" t="s">
        <v>15305</v>
      </c>
      <c r="R6546">
        <v>978.0</v>
      </c>
      <c r="S6546">
        <v>325.0</v>
      </c>
    </row>
    <row r="6547" ht="15.75" customHeight="1">
      <c r="A6547" s="6" t="s">
        <v>23</v>
      </c>
      <c r="B6547" s="6" t="s">
        <v>24</v>
      </c>
      <c r="C6547" s="6" t="s">
        <v>25</v>
      </c>
      <c r="D6547" s="6" t="s">
        <v>26</v>
      </c>
      <c r="E6547" s="6" t="s">
        <v>8</v>
      </c>
      <c r="G6547" s="6" t="s">
        <v>27</v>
      </c>
      <c r="H6547" s="7">
        <v>7473097.0</v>
      </c>
      <c r="I6547" s="8">
        <v>7474143.0</v>
      </c>
      <c r="J6547" t="s">
        <v>37</v>
      </c>
      <c r="K6547" t="s">
        <v>15306</v>
      </c>
      <c r="L6547" t="s">
        <v>15306</v>
      </c>
      <c r="N6547" t="s">
        <v>13928</v>
      </c>
      <c r="Q6547" t="s">
        <v>15307</v>
      </c>
      <c r="R6547">
        <v>1047.0</v>
      </c>
      <c r="S6547">
        <v>348.0</v>
      </c>
    </row>
    <row r="6548" ht="15.75" customHeight="1">
      <c r="A6548" s="6" t="s">
        <v>23</v>
      </c>
      <c r="B6548" s="6" t="s">
        <v>24</v>
      </c>
      <c r="C6548" s="6" t="s">
        <v>25</v>
      </c>
      <c r="D6548" s="6" t="s">
        <v>26</v>
      </c>
      <c r="E6548" s="6" t="s">
        <v>8</v>
      </c>
      <c r="G6548" s="6" t="s">
        <v>27</v>
      </c>
      <c r="H6548" s="7">
        <v>7474334.0</v>
      </c>
      <c r="I6548" s="8">
        <v>7474729.0</v>
      </c>
      <c r="J6548" t="s">
        <v>37</v>
      </c>
      <c r="K6548" t="s">
        <v>15308</v>
      </c>
      <c r="L6548" t="s">
        <v>15308</v>
      </c>
      <c r="N6548" t="s">
        <v>33</v>
      </c>
      <c r="Q6548" t="s">
        <v>15309</v>
      </c>
      <c r="R6548">
        <v>396.0</v>
      </c>
      <c r="S6548">
        <v>131.0</v>
      </c>
    </row>
    <row r="6549" ht="15.75" customHeight="1">
      <c r="A6549" s="6" t="s">
        <v>23</v>
      </c>
      <c r="B6549" s="6" t="s">
        <v>24</v>
      </c>
      <c r="C6549" s="6" t="s">
        <v>25</v>
      </c>
      <c r="D6549" s="6" t="s">
        <v>26</v>
      </c>
      <c r="E6549" s="6" t="s">
        <v>8</v>
      </c>
      <c r="G6549" s="6" t="s">
        <v>27</v>
      </c>
      <c r="H6549" s="7">
        <v>7474995.0</v>
      </c>
      <c r="I6549" s="8">
        <v>7476236.0</v>
      </c>
      <c r="J6549" t="s">
        <v>37</v>
      </c>
      <c r="K6549" t="s">
        <v>15310</v>
      </c>
      <c r="L6549" t="s">
        <v>15310</v>
      </c>
      <c r="N6549" t="s">
        <v>33</v>
      </c>
      <c r="Q6549" t="s">
        <v>15311</v>
      </c>
      <c r="R6549">
        <v>1242.0</v>
      </c>
      <c r="S6549">
        <v>413.0</v>
      </c>
    </row>
    <row r="6550" ht="15.75" customHeight="1">
      <c r="A6550" s="6" t="s">
        <v>23</v>
      </c>
      <c r="B6550" s="6" t="s">
        <v>24</v>
      </c>
      <c r="C6550" s="6" t="s">
        <v>25</v>
      </c>
      <c r="D6550" s="6" t="s">
        <v>26</v>
      </c>
      <c r="E6550" s="6" t="s">
        <v>8</v>
      </c>
      <c r="G6550" s="6" t="s">
        <v>27</v>
      </c>
      <c r="H6550" s="7">
        <v>7476512.0</v>
      </c>
      <c r="I6550" s="8">
        <v>7477450.0</v>
      </c>
      <c r="J6550" t="s">
        <v>37</v>
      </c>
      <c r="K6550" t="s">
        <v>15312</v>
      </c>
      <c r="L6550" t="s">
        <v>15312</v>
      </c>
      <c r="N6550" t="s">
        <v>33</v>
      </c>
      <c r="Q6550" t="s">
        <v>15313</v>
      </c>
      <c r="R6550">
        <v>939.0</v>
      </c>
      <c r="S6550">
        <v>312.0</v>
      </c>
    </row>
    <row r="6551" ht="15.75" customHeight="1">
      <c r="A6551" s="6" t="s">
        <v>23</v>
      </c>
      <c r="B6551" s="6" t="s">
        <v>24</v>
      </c>
      <c r="C6551" s="6" t="s">
        <v>25</v>
      </c>
      <c r="D6551" s="6" t="s">
        <v>26</v>
      </c>
      <c r="E6551" s="6" t="s">
        <v>8</v>
      </c>
      <c r="G6551" s="6" t="s">
        <v>27</v>
      </c>
      <c r="H6551" s="7">
        <v>7477620.0</v>
      </c>
      <c r="I6551" s="8">
        <v>7478660.0</v>
      </c>
      <c r="J6551" t="s">
        <v>37</v>
      </c>
      <c r="K6551" t="s">
        <v>15314</v>
      </c>
      <c r="L6551" t="s">
        <v>15314</v>
      </c>
      <c r="N6551" t="s">
        <v>7284</v>
      </c>
      <c r="Q6551" t="s">
        <v>15315</v>
      </c>
      <c r="R6551">
        <v>1041.0</v>
      </c>
      <c r="S6551">
        <v>346.0</v>
      </c>
    </row>
    <row r="6552" ht="15.75" customHeight="1">
      <c r="A6552" s="6" t="s">
        <v>23</v>
      </c>
      <c r="B6552" s="6" t="s">
        <v>24</v>
      </c>
      <c r="C6552" s="6" t="s">
        <v>25</v>
      </c>
      <c r="D6552" s="6" t="s">
        <v>26</v>
      </c>
      <c r="E6552" s="6" t="s">
        <v>8</v>
      </c>
      <c r="G6552" s="6" t="s">
        <v>27</v>
      </c>
      <c r="H6552" s="7">
        <v>7478723.0</v>
      </c>
      <c r="I6552" s="8">
        <v>7480321.0</v>
      </c>
      <c r="J6552" t="s">
        <v>37</v>
      </c>
      <c r="K6552" t="s">
        <v>15316</v>
      </c>
      <c r="L6552" t="s">
        <v>15316</v>
      </c>
      <c r="N6552" t="s">
        <v>15317</v>
      </c>
      <c r="Q6552" t="s">
        <v>15318</v>
      </c>
      <c r="R6552">
        <v>1599.0</v>
      </c>
      <c r="S6552">
        <v>532.0</v>
      </c>
    </row>
    <row r="6553" ht="15.75" customHeight="1">
      <c r="A6553" s="6" t="s">
        <v>23</v>
      </c>
      <c r="B6553" s="6" t="s">
        <v>24</v>
      </c>
      <c r="C6553" s="6" t="s">
        <v>25</v>
      </c>
      <c r="D6553" s="6" t="s">
        <v>26</v>
      </c>
      <c r="E6553" s="6" t="s">
        <v>8</v>
      </c>
      <c r="G6553" s="6" t="s">
        <v>27</v>
      </c>
      <c r="H6553" s="7">
        <v>7480532.0</v>
      </c>
      <c r="I6553" s="8">
        <v>7481803.0</v>
      </c>
      <c r="J6553" t="s">
        <v>37</v>
      </c>
      <c r="K6553" t="s">
        <v>15319</v>
      </c>
      <c r="L6553" t="s">
        <v>15319</v>
      </c>
      <c r="N6553" t="s">
        <v>33</v>
      </c>
      <c r="Q6553" t="s">
        <v>15320</v>
      </c>
      <c r="R6553">
        <v>1272.0</v>
      </c>
      <c r="S6553">
        <v>423.0</v>
      </c>
    </row>
    <row r="6554" ht="15.75" customHeight="1">
      <c r="A6554" s="6" t="s">
        <v>23</v>
      </c>
      <c r="B6554" s="6" t="s">
        <v>24</v>
      </c>
      <c r="C6554" s="6" t="s">
        <v>25</v>
      </c>
      <c r="D6554" s="6" t="s">
        <v>26</v>
      </c>
      <c r="E6554" s="6" t="s">
        <v>8</v>
      </c>
      <c r="G6554" s="6" t="s">
        <v>27</v>
      </c>
      <c r="H6554" s="7">
        <v>7482110.0</v>
      </c>
      <c r="I6554" s="8">
        <v>7483345.0</v>
      </c>
      <c r="J6554" t="s">
        <v>37</v>
      </c>
      <c r="K6554" t="s">
        <v>15321</v>
      </c>
      <c r="L6554" t="s">
        <v>15321</v>
      </c>
      <c r="N6554" t="s">
        <v>33</v>
      </c>
      <c r="Q6554" t="s">
        <v>15322</v>
      </c>
      <c r="R6554">
        <v>1236.0</v>
      </c>
      <c r="S6554">
        <v>411.0</v>
      </c>
    </row>
    <row r="6555" ht="15.75" customHeight="1">
      <c r="A6555" s="6" t="s">
        <v>23</v>
      </c>
      <c r="B6555" s="6" t="s">
        <v>24</v>
      </c>
      <c r="C6555" s="6" t="s">
        <v>25</v>
      </c>
      <c r="D6555" s="6" t="s">
        <v>26</v>
      </c>
      <c r="E6555" s="6" t="s">
        <v>8</v>
      </c>
      <c r="G6555" s="6" t="s">
        <v>27</v>
      </c>
      <c r="H6555" s="7">
        <v>7483421.0</v>
      </c>
      <c r="I6555" s="8">
        <v>7484410.0</v>
      </c>
      <c r="J6555" t="s">
        <v>28</v>
      </c>
      <c r="K6555" t="s">
        <v>15323</v>
      </c>
      <c r="L6555" t="s">
        <v>15323</v>
      </c>
      <c r="N6555" t="s">
        <v>1870</v>
      </c>
      <c r="O6555" t="s">
        <v>15324</v>
      </c>
      <c r="Q6555" t="s">
        <v>15325</v>
      </c>
      <c r="R6555">
        <v>990.0</v>
      </c>
      <c r="S6555">
        <v>329.0</v>
      </c>
    </row>
    <row r="6556" ht="15.75" customHeight="1">
      <c r="A6556" s="6" t="s">
        <v>23</v>
      </c>
      <c r="B6556" s="6" t="s">
        <v>24</v>
      </c>
      <c r="C6556" s="6" t="s">
        <v>25</v>
      </c>
      <c r="D6556" s="6" t="s">
        <v>26</v>
      </c>
      <c r="E6556" s="6" t="s">
        <v>8</v>
      </c>
      <c r="G6556" s="6" t="s">
        <v>27</v>
      </c>
      <c r="H6556" s="7">
        <v>7484474.0</v>
      </c>
      <c r="I6556" s="8">
        <v>7485187.0</v>
      </c>
      <c r="J6556" t="s">
        <v>37</v>
      </c>
      <c r="K6556" t="s">
        <v>15326</v>
      </c>
      <c r="L6556" t="s">
        <v>15326</v>
      </c>
      <c r="N6556" t="s">
        <v>15327</v>
      </c>
      <c r="Q6556" t="s">
        <v>15328</v>
      </c>
      <c r="R6556">
        <v>714.0</v>
      </c>
      <c r="S6556">
        <v>237.0</v>
      </c>
    </row>
    <row r="6557" ht="15.75" customHeight="1">
      <c r="A6557" s="6" t="s">
        <v>23</v>
      </c>
      <c r="B6557" s="6" t="s">
        <v>24</v>
      </c>
      <c r="C6557" s="6" t="s">
        <v>25</v>
      </c>
      <c r="D6557" s="6" t="s">
        <v>26</v>
      </c>
      <c r="E6557" s="6" t="s">
        <v>8</v>
      </c>
      <c r="G6557" s="6" t="s">
        <v>27</v>
      </c>
      <c r="H6557" s="7">
        <v>7485327.0</v>
      </c>
      <c r="I6557" s="8">
        <v>7485890.0</v>
      </c>
      <c r="J6557" t="s">
        <v>37</v>
      </c>
      <c r="K6557" t="s">
        <v>15329</v>
      </c>
      <c r="L6557" t="s">
        <v>15329</v>
      </c>
      <c r="N6557" t="s">
        <v>15330</v>
      </c>
      <c r="Q6557" t="s">
        <v>15331</v>
      </c>
      <c r="R6557">
        <v>564.0</v>
      </c>
      <c r="S6557">
        <v>187.0</v>
      </c>
    </row>
    <row r="6558" ht="15.75" customHeight="1">
      <c r="A6558" s="6" t="s">
        <v>23</v>
      </c>
      <c r="B6558" s="6" t="s">
        <v>24</v>
      </c>
      <c r="C6558" s="6" t="s">
        <v>25</v>
      </c>
      <c r="D6558" s="6" t="s">
        <v>26</v>
      </c>
      <c r="E6558" s="6" t="s">
        <v>8</v>
      </c>
      <c r="G6558" s="6" t="s">
        <v>27</v>
      </c>
      <c r="H6558" s="7">
        <v>7485992.0</v>
      </c>
      <c r="I6558" s="8">
        <v>7486771.0</v>
      </c>
      <c r="J6558" t="s">
        <v>37</v>
      </c>
      <c r="K6558" t="s">
        <v>15332</v>
      </c>
      <c r="L6558" t="s">
        <v>15332</v>
      </c>
      <c r="N6558" t="s">
        <v>15333</v>
      </c>
      <c r="Q6558" t="s">
        <v>15334</v>
      </c>
      <c r="R6558">
        <v>780.0</v>
      </c>
      <c r="S6558">
        <v>259.0</v>
      </c>
    </row>
    <row r="6559" ht="15.75" customHeight="1">
      <c r="A6559" s="6" t="s">
        <v>23</v>
      </c>
      <c r="B6559" s="6" t="s">
        <v>24</v>
      </c>
      <c r="C6559" s="6" t="s">
        <v>25</v>
      </c>
      <c r="D6559" s="6" t="s">
        <v>26</v>
      </c>
      <c r="E6559" s="6" t="s">
        <v>8</v>
      </c>
      <c r="G6559" s="6" t="s">
        <v>27</v>
      </c>
      <c r="H6559" s="7">
        <v>7486861.0</v>
      </c>
      <c r="I6559" s="8">
        <v>7488090.0</v>
      </c>
      <c r="J6559" t="s">
        <v>37</v>
      </c>
      <c r="K6559" t="s">
        <v>15335</v>
      </c>
      <c r="L6559" t="s">
        <v>15335</v>
      </c>
      <c r="N6559" t="s">
        <v>15336</v>
      </c>
      <c r="Q6559" t="s">
        <v>15337</v>
      </c>
      <c r="R6559">
        <v>1230.0</v>
      </c>
      <c r="S6559">
        <v>409.0</v>
      </c>
    </row>
    <row r="6560" ht="15.75" customHeight="1">
      <c r="A6560" s="6" t="s">
        <v>23</v>
      </c>
      <c r="B6560" s="6" t="s">
        <v>24</v>
      </c>
      <c r="C6560" s="6" t="s">
        <v>25</v>
      </c>
      <c r="D6560" s="6" t="s">
        <v>26</v>
      </c>
      <c r="E6560" s="6" t="s">
        <v>8</v>
      </c>
      <c r="G6560" s="6" t="s">
        <v>27</v>
      </c>
      <c r="H6560" s="7">
        <v>7488182.0</v>
      </c>
      <c r="I6560" s="8">
        <v>7489093.0</v>
      </c>
      <c r="J6560" t="s">
        <v>28</v>
      </c>
      <c r="K6560" t="s">
        <v>15338</v>
      </c>
      <c r="L6560" t="s">
        <v>15338</v>
      </c>
      <c r="N6560" t="s">
        <v>5902</v>
      </c>
      <c r="Q6560" t="s">
        <v>15339</v>
      </c>
      <c r="R6560">
        <v>912.0</v>
      </c>
      <c r="S6560">
        <v>303.0</v>
      </c>
    </row>
    <row r="6561" ht="15.75" customHeight="1">
      <c r="A6561" s="6" t="s">
        <v>23</v>
      </c>
      <c r="B6561" s="6" t="s">
        <v>24</v>
      </c>
      <c r="C6561" s="6" t="s">
        <v>25</v>
      </c>
      <c r="D6561" s="6" t="s">
        <v>26</v>
      </c>
      <c r="E6561" s="6" t="s">
        <v>8</v>
      </c>
      <c r="G6561" s="6" t="s">
        <v>27</v>
      </c>
      <c r="H6561" s="7">
        <v>7489210.0</v>
      </c>
      <c r="I6561" s="8">
        <v>7489659.0</v>
      </c>
      <c r="J6561" t="s">
        <v>28</v>
      </c>
      <c r="K6561" t="s">
        <v>15340</v>
      </c>
      <c r="L6561" t="s">
        <v>15340</v>
      </c>
      <c r="N6561" t="s">
        <v>33</v>
      </c>
      <c r="Q6561" t="s">
        <v>15341</v>
      </c>
      <c r="R6561">
        <v>450.0</v>
      </c>
      <c r="S6561">
        <v>149.0</v>
      </c>
    </row>
    <row r="6562" ht="15.75" customHeight="1">
      <c r="A6562" s="6" t="s">
        <v>23</v>
      </c>
      <c r="B6562" s="6" t="s">
        <v>113</v>
      </c>
      <c r="C6562" s="6" t="s">
        <v>25</v>
      </c>
      <c r="D6562" s="6" t="s">
        <v>26</v>
      </c>
      <c r="E6562" s="6" t="s">
        <v>8</v>
      </c>
      <c r="G6562" s="6" t="s">
        <v>27</v>
      </c>
      <c r="H6562" s="7">
        <v>7489867.0</v>
      </c>
      <c r="I6562" s="8">
        <v>7490075.0</v>
      </c>
      <c r="J6562" t="s">
        <v>37</v>
      </c>
      <c r="N6562" t="s">
        <v>5175</v>
      </c>
      <c r="Q6562" t="s">
        <v>15342</v>
      </c>
      <c r="R6562">
        <v>209.0</v>
      </c>
      <c r="T6562" t="s">
        <v>129</v>
      </c>
    </row>
    <row r="6563" ht="15.75" customHeight="1">
      <c r="A6563" s="6" t="s">
        <v>23</v>
      </c>
      <c r="B6563" s="6" t="s">
        <v>24</v>
      </c>
      <c r="C6563" s="6" t="s">
        <v>25</v>
      </c>
      <c r="D6563" s="6" t="s">
        <v>26</v>
      </c>
      <c r="E6563" s="6" t="s">
        <v>8</v>
      </c>
      <c r="G6563" s="6" t="s">
        <v>27</v>
      </c>
      <c r="H6563" s="7">
        <v>7490309.0</v>
      </c>
      <c r="I6563" s="8">
        <v>7491322.0</v>
      </c>
      <c r="J6563" t="s">
        <v>37</v>
      </c>
      <c r="K6563" t="s">
        <v>15343</v>
      </c>
      <c r="L6563" t="s">
        <v>15343</v>
      </c>
      <c r="N6563" t="s">
        <v>15344</v>
      </c>
      <c r="Q6563" t="s">
        <v>15345</v>
      </c>
      <c r="R6563">
        <v>1014.0</v>
      </c>
      <c r="S6563">
        <v>337.0</v>
      </c>
    </row>
    <row r="6564" ht="15.75" customHeight="1">
      <c r="A6564" s="6" t="s">
        <v>23</v>
      </c>
      <c r="B6564" s="6" t="s">
        <v>24</v>
      </c>
      <c r="C6564" s="6" t="s">
        <v>25</v>
      </c>
      <c r="D6564" s="6" t="s">
        <v>26</v>
      </c>
      <c r="E6564" s="6" t="s">
        <v>8</v>
      </c>
      <c r="G6564" s="6" t="s">
        <v>27</v>
      </c>
      <c r="H6564" s="7">
        <v>7491425.0</v>
      </c>
      <c r="I6564" s="8">
        <v>7492450.0</v>
      </c>
      <c r="J6564" t="s">
        <v>37</v>
      </c>
      <c r="K6564" t="s">
        <v>15346</v>
      </c>
      <c r="L6564" t="s">
        <v>15346</v>
      </c>
      <c r="N6564" t="s">
        <v>567</v>
      </c>
      <c r="Q6564" t="s">
        <v>15347</v>
      </c>
      <c r="R6564">
        <v>1026.0</v>
      </c>
      <c r="S6564">
        <v>341.0</v>
      </c>
    </row>
    <row r="6565" ht="15.75" customHeight="1">
      <c r="A6565" s="6" t="s">
        <v>23</v>
      </c>
      <c r="B6565" s="6" t="s">
        <v>24</v>
      </c>
      <c r="C6565" s="6" t="s">
        <v>25</v>
      </c>
      <c r="D6565" s="6" t="s">
        <v>26</v>
      </c>
      <c r="E6565" s="6" t="s">
        <v>8</v>
      </c>
      <c r="G6565" s="6" t="s">
        <v>27</v>
      </c>
      <c r="H6565" s="7">
        <v>7492650.0</v>
      </c>
      <c r="I6565" s="8">
        <v>7496951.0</v>
      </c>
      <c r="J6565" t="s">
        <v>37</v>
      </c>
      <c r="K6565" t="s">
        <v>15348</v>
      </c>
      <c r="L6565" t="s">
        <v>15348</v>
      </c>
      <c r="N6565" t="s">
        <v>33</v>
      </c>
      <c r="Q6565" t="s">
        <v>15349</v>
      </c>
      <c r="R6565">
        <v>4302.0</v>
      </c>
      <c r="S6565">
        <v>1433.0</v>
      </c>
    </row>
    <row r="6566" ht="15.75" customHeight="1">
      <c r="A6566" s="6" t="s">
        <v>23</v>
      </c>
      <c r="B6566" s="6" t="s">
        <v>24</v>
      </c>
      <c r="C6566" s="6" t="s">
        <v>25</v>
      </c>
      <c r="D6566" s="6" t="s">
        <v>26</v>
      </c>
      <c r="E6566" s="6" t="s">
        <v>8</v>
      </c>
      <c r="G6566" s="6" t="s">
        <v>27</v>
      </c>
      <c r="H6566" s="7">
        <v>7497043.0</v>
      </c>
      <c r="I6566" s="8">
        <v>7498050.0</v>
      </c>
      <c r="J6566" t="s">
        <v>28</v>
      </c>
      <c r="K6566" t="s">
        <v>15350</v>
      </c>
      <c r="L6566" t="s">
        <v>15350</v>
      </c>
      <c r="N6566" t="s">
        <v>1462</v>
      </c>
      <c r="Q6566" t="s">
        <v>15351</v>
      </c>
      <c r="R6566">
        <v>1008.0</v>
      </c>
      <c r="S6566">
        <v>335.0</v>
      </c>
    </row>
    <row r="6567" ht="15.75" customHeight="1">
      <c r="A6567" s="6" t="s">
        <v>23</v>
      </c>
      <c r="B6567" s="6" t="s">
        <v>24</v>
      </c>
      <c r="C6567" s="6" t="s">
        <v>25</v>
      </c>
      <c r="D6567" s="6" t="s">
        <v>26</v>
      </c>
      <c r="E6567" s="6" t="s">
        <v>8</v>
      </c>
      <c r="G6567" s="6" t="s">
        <v>27</v>
      </c>
      <c r="H6567" s="7">
        <v>7498285.0</v>
      </c>
      <c r="I6567" s="8">
        <v>7499712.0</v>
      </c>
      <c r="J6567" t="s">
        <v>37</v>
      </c>
      <c r="K6567" t="s">
        <v>15352</v>
      </c>
      <c r="L6567" t="s">
        <v>15352</v>
      </c>
      <c r="N6567" t="s">
        <v>1472</v>
      </c>
      <c r="Q6567" t="s">
        <v>15353</v>
      </c>
      <c r="R6567">
        <v>1428.0</v>
      </c>
      <c r="S6567">
        <v>475.0</v>
      </c>
    </row>
    <row r="6568" ht="15.75" customHeight="1">
      <c r="A6568" s="6" t="s">
        <v>23</v>
      </c>
      <c r="B6568" s="6" t="s">
        <v>24</v>
      </c>
      <c r="C6568" s="6" t="s">
        <v>25</v>
      </c>
      <c r="D6568" s="6" t="s">
        <v>26</v>
      </c>
      <c r="E6568" s="6" t="s">
        <v>8</v>
      </c>
      <c r="G6568" s="6" t="s">
        <v>27</v>
      </c>
      <c r="H6568" s="7">
        <v>7499788.0</v>
      </c>
      <c r="I6568" s="8">
        <v>7500732.0</v>
      </c>
      <c r="J6568" t="s">
        <v>37</v>
      </c>
      <c r="K6568" t="s">
        <v>15354</v>
      </c>
      <c r="L6568" t="s">
        <v>15354</v>
      </c>
      <c r="N6568" t="s">
        <v>413</v>
      </c>
      <c r="Q6568" t="s">
        <v>15355</v>
      </c>
      <c r="R6568">
        <v>945.0</v>
      </c>
      <c r="S6568">
        <v>314.0</v>
      </c>
    </row>
    <row r="6569" ht="15.75" customHeight="1">
      <c r="A6569" s="6" t="s">
        <v>23</v>
      </c>
      <c r="B6569" s="6" t="s">
        <v>24</v>
      </c>
      <c r="C6569" s="6" t="s">
        <v>25</v>
      </c>
      <c r="D6569" s="6" t="s">
        <v>26</v>
      </c>
      <c r="E6569" s="6" t="s">
        <v>8</v>
      </c>
      <c r="G6569" s="6" t="s">
        <v>27</v>
      </c>
      <c r="H6569" s="7">
        <v>7500735.0</v>
      </c>
      <c r="I6569" s="8">
        <v>7501622.0</v>
      </c>
      <c r="J6569" t="s">
        <v>37</v>
      </c>
      <c r="K6569" t="s">
        <v>15356</v>
      </c>
      <c r="L6569" t="s">
        <v>15356</v>
      </c>
      <c r="N6569" t="s">
        <v>410</v>
      </c>
      <c r="Q6569" t="s">
        <v>15357</v>
      </c>
      <c r="R6569">
        <v>888.0</v>
      </c>
      <c r="S6569">
        <v>295.0</v>
      </c>
    </row>
    <row r="6570" ht="15.75" customHeight="1">
      <c r="A6570" s="6" t="s">
        <v>23</v>
      </c>
      <c r="B6570" s="6" t="s">
        <v>24</v>
      </c>
      <c r="C6570" s="6" t="s">
        <v>25</v>
      </c>
      <c r="D6570" s="6" t="s">
        <v>26</v>
      </c>
      <c r="E6570" s="6" t="s">
        <v>8</v>
      </c>
      <c r="G6570" s="6" t="s">
        <v>27</v>
      </c>
      <c r="H6570" s="7">
        <v>7501658.0</v>
      </c>
      <c r="I6570" s="8">
        <v>7503232.0</v>
      </c>
      <c r="J6570" t="s">
        <v>37</v>
      </c>
      <c r="K6570" t="s">
        <v>15358</v>
      </c>
      <c r="L6570" t="s">
        <v>15358</v>
      </c>
      <c r="N6570" t="s">
        <v>15359</v>
      </c>
      <c r="Q6570" t="s">
        <v>15360</v>
      </c>
      <c r="R6570">
        <v>1575.0</v>
      </c>
      <c r="S6570">
        <v>524.0</v>
      </c>
    </row>
    <row r="6571" ht="15.75" customHeight="1">
      <c r="A6571" s="6" t="s">
        <v>23</v>
      </c>
      <c r="B6571" s="6" t="s">
        <v>24</v>
      </c>
      <c r="C6571" s="6" t="s">
        <v>25</v>
      </c>
      <c r="D6571" s="6" t="s">
        <v>26</v>
      </c>
      <c r="E6571" s="6" t="s">
        <v>8</v>
      </c>
      <c r="G6571" s="6" t="s">
        <v>27</v>
      </c>
      <c r="H6571" s="7">
        <v>7503278.0</v>
      </c>
      <c r="I6571" s="8">
        <v>7504255.0</v>
      </c>
      <c r="J6571" t="s">
        <v>28</v>
      </c>
      <c r="K6571" t="s">
        <v>15361</v>
      </c>
      <c r="L6571" t="s">
        <v>15361</v>
      </c>
      <c r="N6571" t="s">
        <v>293</v>
      </c>
      <c r="Q6571" t="s">
        <v>15362</v>
      </c>
      <c r="R6571">
        <v>978.0</v>
      </c>
      <c r="S6571">
        <v>325.0</v>
      </c>
    </row>
    <row r="6572" ht="15.75" customHeight="1">
      <c r="A6572" s="6" t="s">
        <v>23</v>
      </c>
      <c r="B6572" s="6" t="s">
        <v>24</v>
      </c>
      <c r="C6572" s="6" t="s">
        <v>25</v>
      </c>
      <c r="D6572" s="6" t="s">
        <v>26</v>
      </c>
      <c r="E6572" s="6" t="s">
        <v>8</v>
      </c>
      <c r="G6572" s="6" t="s">
        <v>27</v>
      </c>
      <c r="H6572" s="7">
        <v>7504554.0</v>
      </c>
      <c r="I6572" s="8">
        <v>7508057.0</v>
      </c>
      <c r="J6572" t="s">
        <v>37</v>
      </c>
      <c r="K6572" t="s">
        <v>15363</v>
      </c>
      <c r="L6572" t="s">
        <v>15363</v>
      </c>
      <c r="N6572" t="s">
        <v>11864</v>
      </c>
      <c r="O6572" t="s">
        <v>15364</v>
      </c>
      <c r="Q6572" t="s">
        <v>15365</v>
      </c>
      <c r="R6572">
        <v>3504.0</v>
      </c>
      <c r="S6572">
        <v>1167.0</v>
      </c>
    </row>
    <row r="6573" ht="15.75" customHeight="1">
      <c r="A6573" s="6" t="s">
        <v>23</v>
      </c>
      <c r="B6573" s="6" t="s">
        <v>24</v>
      </c>
      <c r="C6573" s="6" t="s">
        <v>25</v>
      </c>
      <c r="D6573" s="6" t="s">
        <v>26</v>
      </c>
      <c r="E6573" s="6" t="s">
        <v>8</v>
      </c>
      <c r="G6573" s="6" t="s">
        <v>27</v>
      </c>
      <c r="H6573" s="7">
        <v>7508229.0</v>
      </c>
      <c r="I6573" s="8">
        <v>7508933.0</v>
      </c>
      <c r="J6573" t="s">
        <v>37</v>
      </c>
      <c r="K6573" t="s">
        <v>15366</v>
      </c>
      <c r="L6573" t="s">
        <v>15366</v>
      </c>
      <c r="N6573" t="s">
        <v>9407</v>
      </c>
      <c r="Q6573" t="s">
        <v>15367</v>
      </c>
      <c r="R6573">
        <v>705.0</v>
      </c>
      <c r="S6573">
        <v>234.0</v>
      </c>
    </row>
    <row r="6574" ht="15.75" customHeight="1">
      <c r="A6574" s="6" t="s">
        <v>23</v>
      </c>
      <c r="B6574" s="6" t="s">
        <v>24</v>
      </c>
      <c r="C6574" s="6" t="s">
        <v>25</v>
      </c>
      <c r="D6574" s="6" t="s">
        <v>26</v>
      </c>
      <c r="E6574" s="6" t="s">
        <v>8</v>
      </c>
      <c r="G6574" s="6" t="s">
        <v>27</v>
      </c>
      <c r="H6574" s="7">
        <v>7509279.0</v>
      </c>
      <c r="I6574" s="8">
        <v>7510871.0</v>
      </c>
      <c r="J6574" t="s">
        <v>37</v>
      </c>
      <c r="K6574" t="s">
        <v>15368</v>
      </c>
      <c r="L6574" t="s">
        <v>15368</v>
      </c>
      <c r="N6574" t="s">
        <v>1472</v>
      </c>
      <c r="Q6574" t="s">
        <v>15369</v>
      </c>
      <c r="R6574">
        <v>1593.0</v>
      </c>
      <c r="S6574">
        <v>530.0</v>
      </c>
    </row>
    <row r="6575" ht="15.75" customHeight="1">
      <c r="A6575" s="6" t="s">
        <v>23</v>
      </c>
      <c r="B6575" s="6" t="s">
        <v>24</v>
      </c>
      <c r="C6575" s="6" t="s">
        <v>25</v>
      </c>
      <c r="D6575" s="6" t="s">
        <v>26</v>
      </c>
      <c r="E6575" s="6" t="s">
        <v>8</v>
      </c>
      <c r="G6575" s="6" t="s">
        <v>27</v>
      </c>
      <c r="H6575" s="7">
        <v>7510956.0</v>
      </c>
      <c r="I6575" s="8">
        <v>7511627.0</v>
      </c>
      <c r="J6575" t="s">
        <v>28</v>
      </c>
      <c r="K6575" t="s">
        <v>15370</v>
      </c>
      <c r="L6575" t="s">
        <v>15370</v>
      </c>
      <c r="N6575" t="s">
        <v>296</v>
      </c>
      <c r="Q6575" t="s">
        <v>15371</v>
      </c>
      <c r="R6575">
        <v>672.0</v>
      </c>
      <c r="S6575">
        <v>223.0</v>
      </c>
    </row>
    <row r="6576" ht="15.75" customHeight="1">
      <c r="A6576" s="6" t="s">
        <v>23</v>
      </c>
      <c r="B6576" s="6" t="s">
        <v>24</v>
      </c>
      <c r="C6576" s="6" t="s">
        <v>25</v>
      </c>
      <c r="D6576" s="6" t="s">
        <v>26</v>
      </c>
      <c r="E6576" s="6" t="s">
        <v>8</v>
      </c>
      <c r="G6576" s="6" t="s">
        <v>27</v>
      </c>
      <c r="H6576" s="7">
        <v>7511628.0</v>
      </c>
      <c r="I6576" s="8">
        <v>7512494.0</v>
      </c>
      <c r="J6576" t="s">
        <v>28</v>
      </c>
      <c r="K6576" t="s">
        <v>15372</v>
      </c>
      <c r="L6576" t="s">
        <v>15372</v>
      </c>
      <c r="N6576" t="s">
        <v>15373</v>
      </c>
      <c r="Q6576" t="s">
        <v>15374</v>
      </c>
      <c r="R6576">
        <v>867.0</v>
      </c>
      <c r="S6576">
        <v>288.0</v>
      </c>
    </row>
    <row r="6577" ht="15.75" customHeight="1">
      <c r="A6577" s="6" t="s">
        <v>23</v>
      </c>
      <c r="B6577" s="6" t="s">
        <v>24</v>
      </c>
      <c r="C6577" s="6" t="s">
        <v>25</v>
      </c>
      <c r="D6577" s="6" t="s">
        <v>26</v>
      </c>
      <c r="E6577" s="6" t="s">
        <v>8</v>
      </c>
      <c r="G6577" s="6" t="s">
        <v>27</v>
      </c>
      <c r="H6577" s="7">
        <v>7512725.0</v>
      </c>
      <c r="I6577" s="8">
        <v>7513852.0</v>
      </c>
      <c r="J6577" t="s">
        <v>37</v>
      </c>
      <c r="K6577" t="s">
        <v>15375</v>
      </c>
      <c r="L6577" t="s">
        <v>15375</v>
      </c>
      <c r="N6577" t="s">
        <v>846</v>
      </c>
      <c r="Q6577" t="s">
        <v>15376</v>
      </c>
      <c r="R6577">
        <v>1128.0</v>
      </c>
      <c r="S6577">
        <v>375.0</v>
      </c>
    </row>
    <row r="6578" ht="15.75" customHeight="1">
      <c r="A6578" s="6" t="s">
        <v>23</v>
      </c>
      <c r="B6578" s="6" t="s">
        <v>113</v>
      </c>
      <c r="C6578" s="6" t="s">
        <v>25</v>
      </c>
      <c r="D6578" s="6" t="s">
        <v>26</v>
      </c>
      <c r="E6578" s="6" t="s">
        <v>8</v>
      </c>
      <c r="G6578" s="6" t="s">
        <v>27</v>
      </c>
      <c r="H6578" s="7">
        <v>7513898.0</v>
      </c>
      <c r="I6578" s="8">
        <v>7514776.0</v>
      </c>
      <c r="J6578" t="s">
        <v>37</v>
      </c>
      <c r="N6578" t="s">
        <v>54</v>
      </c>
      <c r="Q6578" t="s">
        <v>15377</v>
      </c>
      <c r="R6578">
        <v>879.0</v>
      </c>
      <c r="T6578" t="s">
        <v>129</v>
      </c>
    </row>
    <row r="6579" ht="15.75" customHeight="1">
      <c r="A6579" s="6" t="s">
        <v>23</v>
      </c>
      <c r="B6579" s="6" t="s">
        <v>24</v>
      </c>
      <c r="C6579" s="6" t="s">
        <v>25</v>
      </c>
      <c r="D6579" s="6" t="s">
        <v>26</v>
      </c>
      <c r="E6579" s="6" t="s">
        <v>8</v>
      </c>
      <c r="G6579" s="6" t="s">
        <v>27</v>
      </c>
      <c r="H6579" s="7">
        <v>7515024.0</v>
      </c>
      <c r="I6579" s="8">
        <v>7515605.0</v>
      </c>
      <c r="J6579" t="s">
        <v>37</v>
      </c>
      <c r="K6579" t="s">
        <v>15378</v>
      </c>
      <c r="L6579" t="s">
        <v>15378</v>
      </c>
      <c r="N6579" t="s">
        <v>33</v>
      </c>
      <c r="Q6579" t="s">
        <v>15379</v>
      </c>
      <c r="R6579">
        <v>582.0</v>
      </c>
      <c r="S6579">
        <v>193.0</v>
      </c>
    </row>
    <row r="6580" ht="15.75" customHeight="1">
      <c r="A6580" s="6" t="s">
        <v>23</v>
      </c>
      <c r="B6580" s="6" t="s">
        <v>24</v>
      </c>
      <c r="C6580" s="6" t="s">
        <v>25</v>
      </c>
      <c r="D6580" s="6" t="s">
        <v>26</v>
      </c>
      <c r="E6580" s="6" t="s">
        <v>8</v>
      </c>
      <c r="G6580" s="6" t="s">
        <v>27</v>
      </c>
      <c r="H6580" s="7">
        <v>7515644.0</v>
      </c>
      <c r="I6580" s="8">
        <v>7515931.0</v>
      </c>
      <c r="J6580" t="s">
        <v>28</v>
      </c>
      <c r="K6580" t="s">
        <v>15380</v>
      </c>
      <c r="L6580" t="s">
        <v>15380</v>
      </c>
      <c r="N6580" t="s">
        <v>553</v>
      </c>
      <c r="Q6580" t="s">
        <v>15381</v>
      </c>
      <c r="R6580">
        <v>288.0</v>
      </c>
      <c r="S6580">
        <v>95.0</v>
      </c>
    </row>
    <row r="6581" ht="15.75" customHeight="1">
      <c r="A6581" s="6" t="s">
        <v>23</v>
      </c>
      <c r="B6581" s="6" t="s">
        <v>24</v>
      </c>
      <c r="C6581" s="6" t="s">
        <v>25</v>
      </c>
      <c r="D6581" s="6" t="s">
        <v>26</v>
      </c>
      <c r="E6581" s="6" t="s">
        <v>8</v>
      </c>
      <c r="G6581" s="6" t="s">
        <v>27</v>
      </c>
      <c r="H6581" s="7">
        <v>7516164.0</v>
      </c>
      <c r="I6581" s="8">
        <v>7517930.0</v>
      </c>
      <c r="J6581" t="s">
        <v>37</v>
      </c>
      <c r="K6581" t="s">
        <v>15382</v>
      </c>
      <c r="L6581" t="s">
        <v>15382</v>
      </c>
      <c r="N6581" t="s">
        <v>15383</v>
      </c>
      <c r="O6581" t="s">
        <v>15384</v>
      </c>
      <c r="Q6581" t="s">
        <v>15385</v>
      </c>
      <c r="R6581">
        <v>1767.0</v>
      </c>
      <c r="S6581">
        <v>588.0</v>
      </c>
    </row>
    <row r="6582" ht="15.75" customHeight="1">
      <c r="A6582" s="6" t="s">
        <v>23</v>
      </c>
      <c r="B6582" s="6" t="s">
        <v>24</v>
      </c>
      <c r="C6582" s="6" t="s">
        <v>25</v>
      </c>
      <c r="D6582" s="6" t="s">
        <v>26</v>
      </c>
      <c r="E6582" s="6" t="s">
        <v>8</v>
      </c>
      <c r="G6582" s="6" t="s">
        <v>27</v>
      </c>
      <c r="H6582" s="7">
        <v>7518034.0</v>
      </c>
      <c r="I6582" s="8">
        <v>7519545.0</v>
      </c>
      <c r="J6582" t="s">
        <v>37</v>
      </c>
      <c r="K6582" t="s">
        <v>15386</v>
      </c>
      <c r="L6582" t="s">
        <v>15386</v>
      </c>
      <c r="N6582" t="s">
        <v>15387</v>
      </c>
      <c r="Q6582" t="s">
        <v>15388</v>
      </c>
      <c r="R6582">
        <v>1512.0</v>
      </c>
      <c r="S6582">
        <v>503.0</v>
      </c>
    </row>
    <row r="6583" ht="15.75" customHeight="1">
      <c r="A6583" s="6" t="s">
        <v>23</v>
      </c>
      <c r="B6583" s="6" t="s">
        <v>24</v>
      </c>
      <c r="C6583" s="6" t="s">
        <v>25</v>
      </c>
      <c r="D6583" s="6" t="s">
        <v>26</v>
      </c>
      <c r="E6583" s="6" t="s">
        <v>8</v>
      </c>
      <c r="G6583" s="6" t="s">
        <v>27</v>
      </c>
      <c r="H6583" s="7">
        <v>7519643.0</v>
      </c>
      <c r="I6583" s="8">
        <v>7519861.0</v>
      </c>
      <c r="J6583" t="s">
        <v>37</v>
      </c>
      <c r="K6583" t="s">
        <v>15389</v>
      </c>
      <c r="L6583" t="s">
        <v>15389</v>
      </c>
      <c r="N6583" t="s">
        <v>15390</v>
      </c>
      <c r="Q6583" t="s">
        <v>15391</v>
      </c>
      <c r="R6583">
        <v>219.0</v>
      </c>
      <c r="S6583">
        <v>72.0</v>
      </c>
    </row>
    <row r="6584" ht="15.75" customHeight="1">
      <c r="A6584" s="6" t="s">
        <v>23</v>
      </c>
      <c r="B6584" s="6" t="s">
        <v>24</v>
      </c>
      <c r="C6584" s="6" t="s">
        <v>25</v>
      </c>
      <c r="D6584" s="6" t="s">
        <v>26</v>
      </c>
      <c r="E6584" s="6" t="s">
        <v>8</v>
      </c>
      <c r="G6584" s="6" t="s">
        <v>27</v>
      </c>
      <c r="H6584" s="7">
        <v>7520041.0</v>
      </c>
      <c r="I6584" s="8">
        <v>7520886.0</v>
      </c>
      <c r="J6584" t="s">
        <v>37</v>
      </c>
      <c r="K6584" t="s">
        <v>15392</v>
      </c>
      <c r="L6584" t="s">
        <v>15392</v>
      </c>
      <c r="N6584" t="s">
        <v>15393</v>
      </c>
      <c r="O6584" t="s">
        <v>15394</v>
      </c>
      <c r="Q6584" t="s">
        <v>15395</v>
      </c>
      <c r="R6584">
        <v>846.0</v>
      </c>
      <c r="S6584">
        <v>281.0</v>
      </c>
    </row>
    <row r="6585" ht="15.75" customHeight="1">
      <c r="A6585" s="6" t="s">
        <v>23</v>
      </c>
      <c r="B6585" s="6" t="s">
        <v>24</v>
      </c>
      <c r="C6585" s="6" t="s">
        <v>25</v>
      </c>
      <c r="D6585" s="6" t="s">
        <v>26</v>
      </c>
      <c r="E6585" s="6" t="s">
        <v>8</v>
      </c>
      <c r="G6585" s="6" t="s">
        <v>27</v>
      </c>
      <c r="H6585" s="7">
        <v>7520918.0</v>
      </c>
      <c r="I6585" s="8">
        <v>7521670.0</v>
      </c>
      <c r="J6585" t="s">
        <v>37</v>
      </c>
      <c r="K6585" t="s">
        <v>15396</v>
      </c>
      <c r="L6585" t="s">
        <v>15396</v>
      </c>
      <c r="N6585" t="s">
        <v>15397</v>
      </c>
      <c r="O6585" t="s">
        <v>15398</v>
      </c>
      <c r="Q6585" t="s">
        <v>15399</v>
      </c>
      <c r="R6585">
        <v>753.0</v>
      </c>
      <c r="S6585">
        <v>250.0</v>
      </c>
    </row>
    <row r="6586" ht="15.75" customHeight="1">
      <c r="A6586" s="6" t="s">
        <v>23</v>
      </c>
      <c r="B6586" s="6" t="s">
        <v>24</v>
      </c>
      <c r="C6586" s="6" t="s">
        <v>25</v>
      </c>
      <c r="D6586" s="6" t="s">
        <v>26</v>
      </c>
      <c r="E6586" s="6" t="s">
        <v>8</v>
      </c>
      <c r="G6586" s="6" t="s">
        <v>27</v>
      </c>
      <c r="H6586" s="7">
        <v>7521768.0</v>
      </c>
      <c r="I6586" s="8">
        <v>7523129.0</v>
      </c>
      <c r="J6586" t="s">
        <v>37</v>
      </c>
      <c r="K6586" t="s">
        <v>15400</v>
      </c>
      <c r="L6586" t="s">
        <v>15400</v>
      </c>
      <c r="N6586" t="s">
        <v>15401</v>
      </c>
      <c r="O6586" t="s">
        <v>15402</v>
      </c>
      <c r="Q6586" t="s">
        <v>15403</v>
      </c>
      <c r="R6586">
        <v>1362.0</v>
      </c>
      <c r="S6586">
        <v>453.0</v>
      </c>
    </row>
    <row r="6587" ht="15.75" customHeight="1">
      <c r="A6587" s="6" t="s">
        <v>23</v>
      </c>
      <c r="B6587" s="6" t="s">
        <v>24</v>
      </c>
      <c r="C6587" s="6" t="s">
        <v>25</v>
      </c>
      <c r="D6587" s="6" t="s">
        <v>26</v>
      </c>
      <c r="E6587" s="6" t="s">
        <v>8</v>
      </c>
      <c r="G6587" s="6" t="s">
        <v>27</v>
      </c>
      <c r="H6587" s="7">
        <v>7523209.0</v>
      </c>
      <c r="I6587" s="8">
        <v>7524204.0</v>
      </c>
      <c r="J6587" t="s">
        <v>37</v>
      </c>
      <c r="K6587" t="s">
        <v>15404</v>
      </c>
      <c r="L6587" t="s">
        <v>15404</v>
      </c>
      <c r="N6587" t="s">
        <v>15405</v>
      </c>
      <c r="Q6587" t="s">
        <v>15406</v>
      </c>
      <c r="R6587">
        <v>996.0</v>
      </c>
      <c r="S6587">
        <v>331.0</v>
      </c>
    </row>
    <row r="6588" ht="15.75" customHeight="1">
      <c r="A6588" s="6" t="s">
        <v>23</v>
      </c>
      <c r="B6588" s="6" t="s">
        <v>24</v>
      </c>
      <c r="C6588" s="6" t="s">
        <v>25</v>
      </c>
      <c r="D6588" s="6" t="s">
        <v>26</v>
      </c>
      <c r="E6588" s="6" t="s">
        <v>8</v>
      </c>
      <c r="G6588" s="6" t="s">
        <v>27</v>
      </c>
      <c r="H6588" s="7">
        <v>7524318.0</v>
      </c>
      <c r="I6588" s="8">
        <v>7525610.0</v>
      </c>
      <c r="J6588" t="s">
        <v>37</v>
      </c>
      <c r="K6588" t="s">
        <v>15407</v>
      </c>
      <c r="L6588" t="s">
        <v>15407</v>
      </c>
      <c r="N6588" t="s">
        <v>15405</v>
      </c>
      <c r="Q6588" t="s">
        <v>15408</v>
      </c>
      <c r="R6588">
        <v>1293.0</v>
      </c>
      <c r="S6588">
        <v>430.0</v>
      </c>
    </row>
    <row r="6589" ht="15.75" customHeight="1">
      <c r="A6589" s="6" t="s">
        <v>23</v>
      </c>
      <c r="B6589" s="6" t="s">
        <v>24</v>
      </c>
      <c r="C6589" s="6" t="s">
        <v>25</v>
      </c>
      <c r="D6589" s="6" t="s">
        <v>26</v>
      </c>
      <c r="E6589" s="6" t="s">
        <v>8</v>
      </c>
      <c r="G6589" s="6" t="s">
        <v>27</v>
      </c>
      <c r="H6589" s="7">
        <v>7525669.0</v>
      </c>
      <c r="I6589" s="8">
        <v>7526040.0</v>
      </c>
      <c r="J6589" t="s">
        <v>37</v>
      </c>
      <c r="K6589" t="s">
        <v>15409</v>
      </c>
      <c r="L6589" t="s">
        <v>15409</v>
      </c>
      <c r="N6589" t="s">
        <v>15405</v>
      </c>
      <c r="Q6589" t="s">
        <v>15410</v>
      </c>
      <c r="R6589">
        <v>372.0</v>
      </c>
      <c r="S6589">
        <v>123.0</v>
      </c>
    </row>
    <row r="6590" ht="15.75" customHeight="1">
      <c r="A6590" s="6" t="s">
        <v>23</v>
      </c>
      <c r="B6590" s="6" t="s">
        <v>24</v>
      </c>
      <c r="C6590" s="6" t="s">
        <v>25</v>
      </c>
      <c r="D6590" s="6" t="s">
        <v>26</v>
      </c>
      <c r="E6590" s="6" t="s">
        <v>8</v>
      </c>
      <c r="G6590" s="6" t="s">
        <v>27</v>
      </c>
      <c r="H6590" s="7">
        <v>7526160.0</v>
      </c>
      <c r="I6590" s="8">
        <v>7527134.0</v>
      </c>
      <c r="J6590" t="s">
        <v>37</v>
      </c>
      <c r="K6590" t="s">
        <v>15411</v>
      </c>
      <c r="L6590" t="s">
        <v>15411</v>
      </c>
      <c r="N6590" t="s">
        <v>14410</v>
      </c>
      <c r="Q6590" t="s">
        <v>15412</v>
      </c>
      <c r="R6590">
        <v>975.0</v>
      </c>
      <c r="S6590">
        <v>324.0</v>
      </c>
    </row>
    <row r="6591" ht="15.75" customHeight="1">
      <c r="A6591" s="6" t="s">
        <v>23</v>
      </c>
      <c r="B6591" s="6" t="s">
        <v>24</v>
      </c>
      <c r="C6591" s="6" t="s">
        <v>25</v>
      </c>
      <c r="D6591" s="6" t="s">
        <v>26</v>
      </c>
      <c r="E6591" s="6" t="s">
        <v>8</v>
      </c>
      <c r="G6591" s="6" t="s">
        <v>27</v>
      </c>
      <c r="H6591" s="7">
        <v>7527161.0</v>
      </c>
      <c r="I6591" s="8">
        <v>7528096.0</v>
      </c>
      <c r="J6591" t="s">
        <v>37</v>
      </c>
      <c r="K6591" t="s">
        <v>15413</v>
      </c>
      <c r="L6591" t="s">
        <v>15413</v>
      </c>
      <c r="N6591" t="s">
        <v>14410</v>
      </c>
      <c r="Q6591" t="s">
        <v>15414</v>
      </c>
      <c r="R6591">
        <v>936.0</v>
      </c>
      <c r="S6591">
        <v>311.0</v>
      </c>
    </row>
    <row r="6592" ht="15.75" customHeight="1">
      <c r="A6592" s="6" t="s">
        <v>23</v>
      </c>
      <c r="B6592" s="6" t="s">
        <v>24</v>
      </c>
      <c r="C6592" s="6" t="s">
        <v>25</v>
      </c>
      <c r="D6592" s="6" t="s">
        <v>26</v>
      </c>
      <c r="E6592" s="6" t="s">
        <v>8</v>
      </c>
      <c r="G6592" s="6" t="s">
        <v>27</v>
      </c>
      <c r="H6592" s="7">
        <v>7528093.0</v>
      </c>
      <c r="I6592" s="8">
        <v>7528323.0</v>
      </c>
      <c r="J6592" t="s">
        <v>37</v>
      </c>
      <c r="K6592" t="s">
        <v>15415</v>
      </c>
      <c r="L6592" t="s">
        <v>15415</v>
      </c>
      <c r="N6592" t="s">
        <v>33</v>
      </c>
      <c r="Q6592" t="s">
        <v>15416</v>
      </c>
      <c r="R6592">
        <v>231.0</v>
      </c>
      <c r="S6592">
        <v>76.0</v>
      </c>
    </row>
    <row r="6593" ht="15.75" customHeight="1">
      <c r="A6593" s="6" t="s">
        <v>23</v>
      </c>
      <c r="B6593" s="6" t="s">
        <v>24</v>
      </c>
      <c r="C6593" s="6" t="s">
        <v>25</v>
      </c>
      <c r="D6593" s="6" t="s">
        <v>26</v>
      </c>
      <c r="E6593" s="6" t="s">
        <v>8</v>
      </c>
      <c r="G6593" s="6" t="s">
        <v>27</v>
      </c>
      <c r="H6593" s="7">
        <v>7528636.0</v>
      </c>
      <c r="I6593" s="8">
        <v>7528905.0</v>
      </c>
      <c r="J6593" t="s">
        <v>37</v>
      </c>
      <c r="K6593" t="s">
        <v>15417</v>
      </c>
      <c r="L6593" t="s">
        <v>15417</v>
      </c>
      <c r="N6593" t="s">
        <v>15418</v>
      </c>
      <c r="Q6593" t="s">
        <v>15419</v>
      </c>
      <c r="R6593">
        <v>270.0</v>
      </c>
      <c r="S6593">
        <v>89.0</v>
      </c>
    </row>
    <row r="6594" ht="15.75" customHeight="1">
      <c r="A6594" s="6" t="s">
        <v>23</v>
      </c>
      <c r="B6594" s="6" t="s">
        <v>24</v>
      </c>
      <c r="C6594" s="6" t="s">
        <v>25</v>
      </c>
      <c r="D6594" s="6" t="s">
        <v>26</v>
      </c>
      <c r="E6594" s="6" t="s">
        <v>8</v>
      </c>
      <c r="G6594" s="6" t="s">
        <v>27</v>
      </c>
      <c r="H6594" s="7">
        <v>7529020.0</v>
      </c>
      <c r="I6594" s="8">
        <v>7529913.0</v>
      </c>
      <c r="J6594" t="s">
        <v>37</v>
      </c>
      <c r="K6594" t="s">
        <v>15420</v>
      </c>
      <c r="L6594" t="s">
        <v>15420</v>
      </c>
      <c r="N6594" t="s">
        <v>15421</v>
      </c>
      <c r="O6594" t="s">
        <v>15422</v>
      </c>
      <c r="Q6594" t="s">
        <v>15423</v>
      </c>
      <c r="R6594">
        <v>894.0</v>
      </c>
      <c r="S6594">
        <v>297.0</v>
      </c>
    </row>
    <row r="6595" ht="15.75" customHeight="1">
      <c r="A6595" s="6" t="s">
        <v>23</v>
      </c>
      <c r="B6595" s="6" t="s">
        <v>24</v>
      </c>
      <c r="C6595" s="6" t="s">
        <v>25</v>
      </c>
      <c r="D6595" s="6" t="s">
        <v>26</v>
      </c>
      <c r="E6595" s="6" t="s">
        <v>8</v>
      </c>
      <c r="G6595" s="6" t="s">
        <v>27</v>
      </c>
      <c r="H6595" s="7">
        <v>7530059.0</v>
      </c>
      <c r="I6595" s="8">
        <v>7531225.0</v>
      </c>
      <c r="J6595" t="s">
        <v>37</v>
      </c>
      <c r="K6595" t="s">
        <v>15424</v>
      </c>
      <c r="L6595" t="s">
        <v>15424</v>
      </c>
      <c r="N6595" t="s">
        <v>836</v>
      </c>
      <c r="Q6595" t="s">
        <v>15425</v>
      </c>
      <c r="R6595">
        <v>1167.0</v>
      </c>
      <c r="S6595">
        <v>388.0</v>
      </c>
    </row>
    <row r="6596" ht="15.75" customHeight="1">
      <c r="A6596" s="6" t="s">
        <v>23</v>
      </c>
      <c r="B6596" s="6" t="s">
        <v>24</v>
      </c>
      <c r="C6596" s="6" t="s">
        <v>25</v>
      </c>
      <c r="D6596" s="6" t="s">
        <v>26</v>
      </c>
      <c r="E6596" s="6" t="s">
        <v>8</v>
      </c>
      <c r="G6596" s="6" t="s">
        <v>27</v>
      </c>
      <c r="H6596" s="7">
        <v>7531373.0</v>
      </c>
      <c r="I6596" s="8">
        <v>7531681.0</v>
      </c>
      <c r="J6596" t="s">
        <v>37</v>
      </c>
      <c r="K6596" t="s">
        <v>15426</v>
      </c>
      <c r="L6596" t="s">
        <v>15426</v>
      </c>
      <c r="N6596" t="s">
        <v>13010</v>
      </c>
      <c r="Q6596" t="s">
        <v>15427</v>
      </c>
      <c r="R6596">
        <v>309.0</v>
      </c>
      <c r="S6596">
        <v>102.0</v>
      </c>
    </row>
    <row r="6597" ht="15.75" customHeight="1">
      <c r="A6597" s="6" t="s">
        <v>23</v>
      </c>
      <c r="B6597" s="6" t="s">
        <v>24</v>
      </c>
      <c r="C6597" s="6" t="s">
        <v>25</v>
      </c>
      <c r="D6597" s="6" t="s">
        <v>26</v>
      </c>
      <c r="E6597" s="6" t="s">
        <v>8</v>
      </c>
      <c r="G6597" s="6" t="s">
        <v>27</v>
      </c>
      <c r="H6597" s="7">
        <v>7531662.0</v>
      </c>
      <c r="I6597" s="8">
        <v>7533083.0</v>
      </c>
      <c r="J6597" t="s">
        <v>37</v>
      </c>
      <c r="K6597" t="s">
        <v>15428</v>
      </c>
      <c r="L6597" t="s">
        <v>15428</v>
      </c>
      <c r="N6597" t="s">
        <v>102</v>
      </c>
      <c r="Q6597" t="s">
        <v>15429</v>
      </c>
      <c r="R6597">
        <v>1422.0</v>
      </c>
      <c r="S6597">
        <v>473.0</v>
      </c>
    </row>
    <row r="6598" ht="15.75" customHeight="1">
      <c r="A6598" s="6" t="s">
        <v>23</v>
      </c>
      <c r="B6598" s="6" t="s">
        <v>24</v>
      </c>
      <c r="C6598" s="6" t="s">
        <v>25</v>
      </c>
      <c r="D6598" s="6" t="s">
        <v>26</v>
      </c>
      <c r="E6598" s="6" t="s">
        <v>8</v>
      </c>
      <c r="G6598" s="6" t="s">
        <v>27</v>
      </c>
      <c r="H6598" s="7">
        <v>7533284.0</v>
      </c>
      <c r="I6598" s="8">
        <v>7534192.0</v>
      </c>
      <c r="J6598" t="s">
        <v>37</v>
      </c>
      <c r="K6598" t="s">
        <v>15430</v>
      </c>
      <c r="L6598" t="s">
        <v>15430</v>
      </c>
      <c r="N6598" t="s">
        <v>2370</v>
      </c>
      <c r="Q6598" t="s">
        <v>15431</v>
      </c>
      <c r="R6598">
        <v>909.0</v>
      </c>
      <c r="S6598">
        <v>302.0</v>
      </c>
    </row>
    <row r="6599" ht="15.75" customHeight="1">
      <c r="A6599" s="6" t="s">
        <v>23</v>
      </c>
      <c r="B6599" s="6" t="s">
        <v>24</v>
      </c>
      <c r="C6599" s="6" t="s">
        <v>25</v>
      </c>
      <c r="D6599" s="6" t="s">
        <v>26</v>
      </c>
      <c r="E6599" s="6" t="s">
        <v>8</v>
      </c>
      <c r="G6599" s="6" t="s">
        <v>27</v>
      </c>
      <c r="H6599" s="7">
        <v>7534295.0</v>
      </c>
      <c r="I6599" s="8">
        <v>7535299.0</v>
      </c>
      <c r="J6599" t="s">
        <v>37</v>
      </c>
      <c r="K6599" t="s">
        <v>15432</v>
      </c>
      <c r="L6599" t="s">
        <v>15432</v>
      </c>
      <c r="N6599" t="s">
        <v>15433</v>
      </c>
      <c r="Q6599" t="s">
        <v>15434</v>
      </c>
      <c r="R6599">
        <v>1005.0</v>
      </c>
      <c r="S6599">
        <v>334.0</v>
      </c>
    </row>
    <row r="6600" ht="15.75" customHeight="1">
      <c r="A6600" s="6" t="s">
        <v>23</v>
      </c>
      <c r="B6600" s="6" t="s">
        <v>24</v>
      </c>
      <c r="C6600" s="6" t="s">
        <v>25</v>
      </c>
      <c r="D6600" s="6" t="s">
        <v>26</v>
      </c>
      <c r="E6600" s="6" t="s">
        <v>8</v>
      </c>
      <c r="G6600" s="6" t="s">
        <v>27</v>
      </c>
      <c r="H6600" s="7">
        <v>7535467.0</v>
      </c>
      <c r="I6600" s="8">
        <v>7536846.0</v>
      </c>
      <c r="J6600" t="s">
        <v>37</v>
      </c>
      <c r="K6600" t="s">
        <v>15435</v>
      </c>
      <c r="L6600" t="s">
        <v>15435</v>
      </c>
      <c r="N6600" t="s">
        <v>979</v>
      </c>
      <c r="Q6600" t="s">
        <v>15436</v>
      </c>
      <c r="R6600">
        <v>1380.0</v>
      </c>
      <c r="S6600">
        <v>459.0</v>
      </c>
    </row>
    <row r="6601" ht="15.75" customHeight="1">
      <c r="A6601" s="6" t="s">
        <v>23</v>
      </c>
      <c r="B6601" s="6" t="s">
        <v>24</v>
      </c>
      <c r="C6601" s="6" t="s">
        <v>25</v>
      </c>
      <c r="D6601" s="6" t="s">
        <v>26</v>
      </c>
      <c r="E6601" s="6" t="s">
        <v>8</v>
      </c>
      <c r="G6601" s="6" t="s">
        <v>27</v>
      </c>
      <c r="H6601" s="7">
        <v>7536846.0</v>
      </c>
      <c r="I6601" s="8">
        <v>7537859.0</v>
      </c>
      <c r="J6601" t="s">
        <v>37</v>
      </c>
      <c r="K6601" t="s">
        <v>15437</v>
      </c>
      <c r="L6601" t="s">
        <v>15437</v>
      </c>
      <c r="N6601" t="s">
        <v>15433</v>
      </c>
      <c r="Q6601" t="s">
        <v>15438</v>
      </c>
      <c r="R6601">
        <v>1014.0</v>
      </c>
      <c r="S6601">
        <v>337.0</v>
      </c>
    </row>
    <row r="6602" ht="15.75" customHeight="1">
      <c r="A6602" s="6" t="s">
        <v>23</v>
      </c>
      <c r="B6602" s="6" t="s">
        <v>24</v>
      </c>
      <c r="C6602" s="6" t="s">
        <v>25</v>
      </c>
      <c r="D6602" s="6" t="s">
        <v>26</v>
      </c>
      <c r="E6602" s="6" t="s">
        <v>8</v>
      </c>
      <c r="G6602" s="6" t="s">
        <v>27</v>
      </c>
      <c r="H6602" s="7">
        <v>7537856.0</v>
      </c>
      <c r="I6602" s="8">
        <v>7538785.0</v>
      </c>
      <c r="J6602" t="s">
        <v>37</v>
      </c>
      <c r="K6602" t="s">
        <v>15439</v>
      </c>
      <c r="L6602" t="s">
        <v>15439</v>
      </c>
      <c r="N6602" t="s">
        <v>15440</v>
      </c>
      <c r="Q6602" t="s">
        <v>15441</v>
      </c>
      <c r="R6602">
        <v>930.0</v>
      </c>
      <c r="S6602">
        <v>309.0</v>
      </c>
    </row>
    <row r="6603" ht="15.75" customHeight="1">
      <c r="A6603" s="6" t="s">
        <v>23</v>
      </c>
      <c r="B6603" s="6" t="s">
        <v>24</v>
      </c>
      <c r="C6603" s="6" t="s">
        <v>25</v>
      </c>
      <c r="D6603" s="6" t="s">
        <v>26</v>
      </c>
      <c r="E6603" s="6" t="s">
        <v>8</v>
      </c>
      <c r="G6603" s="6" t="s">
        <v>27</v>
      </c>
      <c r="H6603" s="7">
        <v>7538905.0</v>
      </c>
      <c r="I6603" s="8">
        <v>7539630.0</v>
      </c>
      <c r="J6603" t="s">
        <v>37</v>
      </c>
      <c r="K6603" t="s">
        <v>15442</v>
      </c>
      <c r="L6603" t="s">
        <v>15442</v>
      </c>
      <c r="N6603" t="s">
        <v>314</v>
      </c>
      <c r="Q6603" t="s">
        <v>15443</v>
      </c>
      <c r="R6603">
        <v>726.0</v>
      </c>
      <c r="S6603">
        <v>241.0</v>
      </c>
    </row>
    <row r="6604" ht="15.75" customHeight="1">
      <c r="A6604" s="6" t="s">
        <v>23</v>
      </c>
      <c r="B6604" s="6" t="s">
        <v>24</v>
      </c>
      <c r="C6604" s="6" t="s">
        <v>25</v>
      </c>
      <c r="D6604" s="6" t="s">
        <v>26</v>
      </c>
      <c r="E6604" s="6" t="s">
        <v>8</v>
      </c>
      <c r="G6604" s="6" t="s">
        <v>27</v>
      </c>
      <c r="H6604" s="7">
        <v>7539817.0</v>
      </c>
      <c r="I6604" s="8">
        <v>7540527.0</v>
      </c>
      <c r="J6604" t="s">
        <v>28</v>
      </c>
      <c r="K6604" t="s">
        <v>15444</v>
      </c>
      <c r="L6604" t="s">
        <v>15444</v>
      </c>
      <c r="N6604" t="s">
        <v>317</v>
      </c>
      <c r="Q6604" t="s">
        <v>15445</v>
      </c>
      <c r="R6604">
        <v>711.0</v>
      </c>
      <c r="S6604">
        <v>236.0</v>
      </c>
    </row>
    <row r="6605" ht="15.75" customHeight="1">
      <c r="A6605" s="6" t="s">
        <v>23</v>
      </c>
      <c r="B6605" s="6" t="s">
        <v>24</v>
      </c>
      <c r="C6605" s="6" t="s">
        <v>25</v>
      </c>
      <c r="D6605" s="6" t="s">
        <v>26</v>
      </c>
      <c r="E6605" s="6" t="s">
        <v>8</v>
      </c>
      <c r="G6605" s="6" t="s">
        <v>27</v>
      </c>
      <c r="H6605" s="7">
        <v>7540612.0</v>
      </c>
      <c r="I6605" s="8">
        <v>7541664.0</v>
      </c>
      <c r="J6605" t="s">
        <v>28</v>
      </c>
      <c r="K6605" t="s">
        <v>15446</v>
      </c>
      <c r="L6605" t="s">
        <v>15446</v>
      </c>
      <c r="N6605" t="s">
        <v>320</v>
      </c>
      <c r="Q6605" t="s">
        <v>15447</v>
      </c>
      <c r="R6605">
        <v>1053.0</v>
      </c>
      <c r="S6605">
        <v>350.0</v>
      </c>
    </row>
    <row r="6606" ht="15.75" customHeight="1">
      <c r="A6606" s="6" t="s">
        <v>23</v>
      </c>
      <c r="B6606" s="6" t="s">
        <v>24</v>
      </c>
      <c r="C6606" s="6" t="s">
        <v>25</v>
      </c>
      <c r="D6606" s="6" t="s">
        <v>26</v>
      </c>
      <c r="E6606" s="6" t="s">
        <v>8</v>
      </c>
      <c r="G6606" s="6" t="s">
        <v>27</v>
      </c>
      <c r="H6606" s="7">
        <v>7541843.0</v>
      </c>
      <c r="I6606" s="8">
        <v>7543201.0</v>
      </c>
      <c r="J6606" t="s">
        <v>37</v>
      </c>
      <c r="K6606" t="s">
        <v>15448</v>
      </c>
      <c r="L6606" t="s">
        <v>15448</v>
      </c>
      <c r="N6606" t="s">
        <v>299</v>
      </c>
      <c r="Q6606" t="s">
        <v>15449</v>
      </c>
      <c r="R6606">
        <v>1359.0</v>
      </c>
      <c r="S6606">
        <v>452.0</v>
      </c>
    </row>
    <row r="6607" ht="15.75" customHeight="1">
      <c r="A6607" s="6" t="s">
        <v>23</v>
      </c>
      <c r="B6607" s="6" t="s">
        <v>24</v>
      </c>
      <c r="C6607" s="6" t="s">
        <v>25</v>
      </c>
      <c r="D6607" s="6" t="s">
        <v>26</v>
      </c>
      <c r="E6607" s="6" t="s">
        <v>8</v>
      </c>
      <c r="G6607" s="6" t="s">
        <v>27</v>
      </c>
      <c r="H6607" s="7">
        <v>7543198.0</v>
      </c>
      <c r="I6607" s="8">
        <v>7543842.0</v>
      </c>
      <c r="J6607" t="s">
        <v>37</v>
      </c>
      <c r="K6607" t="s">
        <v>15450</v>
      </c>
      <c r="L6607" t="s">
        <v>15450</v>
      </c>
      <c r="N6607" t="s">
        <v>296</v>
      </c>
      <c r="Q6607" t="s">
        <v>15451</v>
      </c>
      <c r="R6607">
        <v>645.0</v>
      </c>
      <c r="S6607">
        <v>214.0</v>
      </c>
    </row>
    <row r="6608" ht="15.75" customHeight="1">
      <c r="A6608" s="6" t="s">
        <v>23</v>
      </c>
      <c r="B6608" s="6" t="s">
        <v>24</v>
      </c>
      <c r="C6608" s="6" t="s">
        <v>25</v>
      </c>
      <c r="D6608" s="6" t="s">
        <v>26</v>
      </c>
      <c r="E6608" s="6" t="s">
        <v>8</v>
      </c>
      <c r="G6608" s="6" t="s">
        <v>27</v>
      </c>
      <c r="H6608" s="7">
        <v>7543981.0</v>
      </c>
      <c r="I6608" s="8">
        <v>7544367.0</v>
      </c>
      <c r="J6608" t="s">
        <v>37</v>
      </c>
      <c r="K6608" t="s">
        <v>15452</v>
      </c>
      <c r="L6608" t="s">
        <v>15452</v>
      </c>
      <c r="N6608" t="s">
        <v>33</v>
      </c>
      <c r="Q6608" t="s">
        <v>15453</v>
      </c>
      <c r="R6608">
        <v>387.0</v>
      </c>
      <c r="S6608">
        <v>128.0</v>
      </c>
    </row>
    <row r="6609" ht="15.75" customHeight="1">
      <c r="A6609" s="6" t="s">
        <v>23</v>
      </c>
      <c r="B6609" s="6" t="s">
        <v>24</v>
      </c>
      <c r="C6609" s="6" t="s">
        <v>25</v>
      </c>
      <c r="D6609" s="6" t="s">
        <v>26</v>
      </c>
      <c r="E6609" s="6" t="s">
        <v>8</v>
      </c>
      <c r="G6609" s="6" t="s">
        <v>27</v>
      </c>
      <c r="H6609" s="7">
        <v>7544371.0</v>
      </c>
      <c r="I6609" s="8">
        <v>7546530.0</v>
      </c>
      <c r="J6609" t="s">
        <v>37</v>
      </c>
      <c r="K6609" t="s">
        <v>15454</v>
      </c>
      <c r="L6609" t="s">
        <v>15454</v>
      </c>
      <c r="N6609" t="s">
        <v>33</v>
      </c>
      <c r="Q6609" t="s">
        <v>15455</v>
      </c>
      <c r="R6609">
        <v>2160.0</v>
      </c>
      <c r="S6609">
        <v>719.0</v>
      </c>
    </row>
    <row r="6610" ht="15.75" customHeight="1">
      <c r="A6610" s="6" t="s">
        <v>23</v>
      </c>
      <c r="B6610" s="6" t="s">
        <v>24</v>
      </c>
      <c r="C6610" s="6" t="s">
        <v>25</v>
      </c>
      <c r="D6610" s="6" t="s">
        <v>26</v>
      </c>
      <c r="E6610" s="6" t="s">
        <v>8</v>
      </c>
      <c r="G6610" s="6" t="s">
        <v>27</v>
      </c>
      <c r="H6610" s="7">
        <v>7546668.0</v>
      </c>
      <c r="I6610" s="8">
        <v>7547672.0</v>
      </c>
      <c r="J6610" t="s">
        <v>37</v>
      </c>
      <c r="K6610" t="s">
        <v>15456</v>
      </c>
      <c r="L6610" t="s">
        <v>15456</v>
      </c>
      <c r="N6610" t="s">
        <v>33</v>
      </c>
      <c r="Q6610" t="s">
        <v>15457</v>
      </c>
      <c r="R6610">
        <v>1005.0</v>
      </c>
      <c r="S6610">
        <v>334.0</v>
      </c>
    </row>
    <row r="6611" ht="15.75" customHeight="1">
      <c r="A6611" s="6" t="s">
        <v>23</v>
      </c>
      <c r="B6611" s="6" t="s">
        <v>24</v>
      </c>
      <c r="C6611" s="6" t="s">
        <v>25</v>
      </c>
      <c r="D6611" s="6" t="s">
        <v>26</v>
      </c>
      <c r="E6611" s="6" t="s">
        <v>8</v>
      </c>
      <c r="G6611" s="6" t="s">
        <v>27</v>
      </c>
      <c r="H6611" s="7">
        <v>7547774.0</v>
      </c>
      <c r="I6611" s="8">
        <v>7548682.0</v>
      </c>
      <c r="J6611" t="s">
        <v>37</v>
      </c>
      <c r="K6611" t="s">
        <v>15458</v>
      </c>
      <c r="L6611" t="s">
        <v>15458</v>
      </c>
      <c r="N6611" t="s">
        <v>437</v>
      </c>
      <c r="Q6611" t="s">
        <v>15459</v>
      </c>
      <c r="R6611">
        <v>909.0</v>
      </c>
      <c r="S6611">
        <v>302.0</v>
      </c>
    </row>
    <row r="6612" ht="15.75" customHeight="1">
      <c r="A6612" s="6" t="s">
        <v>23</v>
      </c>
      <c r="B6612" s="6" t="s">
        <v>113</v>
      </c>
      <c r="C6612" s="6" t="s">
        <v>25</v>
      </c>
      <c r="D6612" s="6" t="s">
        <v>26</v>
      </c>
      <c r="E6612" s="6" t="s">
        <v>8</v>
      </c>
      <c r="G6612" s="6" t="s">
        <v>27</v>
      </c>
      <c r="H6612" s="7">
        <v>7548967.0</v>
      </c>
      <c r="I6612" s="8">
        <v>7549959.0</v>
      </c>
      <c r="J6612" t="s">
        <v>37</v>
      </c>
      <c r="N6612" t="s">
        <v>33</v>
      </c>
      <c r="Q6612" t="s">
        <v>15460</v>
      </c>
      <c r="R6612">
        <v>993.0</v>
      </c>
      <c r="T6612" t="s">
        <v>129</v>
      </c>
    </row>
    <row r="6613" ht="15.75" customHeight="1">
      <c r="A6613" s="6" t="s">
        <v>23</v>
      </c>
      <c r="B6613" s="6" t="s">
        <v>24</v>
      </c>
      <c r="C6613" s="6" t="s">
        <v>25</v>
      </c>
      <c r="D6613" s="6" t="s">
        <v>26</v>
      </c>
      <c r="E6613" s="6" t="s">
        <v>8</v>
      </c>
      <c r="G6613" s="6" t="s">
        <v>27</v>
      </c>
      <c r="H6613" s="7">
        <v>7550058.0</v>
      </c>
      <c r="I6613" s="8">
        <v>7550555.0</v>
      </c>
      <c r="J6613" t="s">
        <v>37</v>
      </c>
      <c r="K6613" t="s">
        <v>15461</v>
      </c>
      <c r="L6613" t="s">
        <v>15461</v>
      </c>
      <c r="N6613" t="s">
        <v>33</v>
      </c>
      <c r="Q6613" t="s">
        <v>15462</v>
      </c>
      <c r="R6613">
        <v>498.0</v>
      </c>
      <c r="S6613">
        <v>165.0</v>
      </c>
    </row>
    <row r="6614" ht="15.75" customHeight="1">
      <c r="A6614" s="6" t="s">
        <v>23</v>
      </c>
      <c r="B6614" s="6" t="s">
        <v>24</v>
      </c>
      <c r="C6614" s="6" t="s">
        <v>25</v>
      </c>
      <c r="D6614" s="6" t="s">
        <v>26</v>
      </c>
      <c r="E6614" s="6" t="s">
        <v>8</v>
      </c>
      <c r="G6614" s="6" t="s">
        <v>27</v>
      </c>
      <c r="H6614" s="7">
        <v>7550534.0</v>
      </c>
      <c r="I6614" s="8">
        <v>7550974.0</v>
      </c>
      <c r="J6614" t="s">
        <v>28</v>
      </c>
      <c r="K6614" t="s">
        <v>15463</v>
      </c>
      <c r="L6614" t="s">
        <v>15463</v>
      </c>
      <c r="N6614" t="s">
        <v>33</v>
      </c>
      <c r="Q6614" t="s">
        <v>15464</v>
      </c>
      <c r="R6614">
        <v>441.0</v>
      </c>
      <c r="S6614">
        <v>146.0</v>
      </c>
    </row>
    <row r="6615" ht="15.75" customHeight="1">
      <c r="A6615" s="6" t="s">
        <v>23</v>
      </c>
      <c r="B6615" s="6" t="s">
        <v>24</v>
      </c>
      <c r="C6615" s="6" t="s">
        <v>25</v>
      </c>
      <c r="D6615" s="6" t="s">
        <v>26</v>
      </c>
      <c r="E6615" s="6" t="s">
        <v>8</v>
      </c>
      <c r="G6615" s="6" t="s">
        <v>27</v>
      </c>
      <c r="H6615" s="7">
        <v>7551056.0</v>
      </c>
      <c r="I6615" s="8">
        <v>7551763.0</v>
      </c>
      <c r="J6615" t="s">
        <v>37</v>
      </c>
      <c r="K6615" t="s">
        <v>15465</v>
      </c>
      <c r="L6615" t="s">
        <v>15465</v>
      </c>
      <c r="N6615" t="s">
        <v>261</v>
      </c>
      <c r="Q6615" t="s">
        <v>15466</v>
      </c>
      <c r="R6615">
        <v>708.0</v>
      </c>
      <c r="S6615">
        <v>235.0</v>
      </c>
    </row>
    <row r="6616" ht="15.75" customHeight="1">
      <c r="A6616" s="6" t="s">
        <v>23</v>
      </c>
      <c r="B6616" s="6" t="s">
        <v>24</v>
      </c>
      <c r="C6616" s="6" t="s">
        <v>25</v>
      </c>
      <c r="D6616" s="6" t="s">
        <v>26</v>
      </c>
      <c r="E6616" s="6" t="s">
        <v>8</v>
      </c>
      <c r="G6616" s="6" t="s">
        <v>27</v>
      </c>
      <c r="H6616" s="7">
        <v>7551920.0</v>
      </c>
      <c r="I6616" s="8">
        <v>7552393.0</v>
      </c>
      <c r="J6616" t="s">
        <v>28</v>
      </c>
      <c r="K6616" t="s">
        <v>15467</v>
      </c>
      <c r="L6616" t="s">
        <v>15467</v>
      </c>
      <c r="N6616" t="s">
        <v>1047</v>
      </c>
      <c r="Q6616" t="s">
        <v>15468</v>
      </c>
      <c r="R6616">
        <v>474.0</v>
      </c>
      <c r="S6616">
        <v>157.0</v>
      </c>
    </row>
    <row r="6617" ht="15.75" customHeight="1">
      <c r="A6617" s="6" t="s">
        <v>23</v>
      </c>
      <c r="B6617" s="6" t="s">
        <v>24</v>
      </c>
      <c r="C6617" s="6" t="s">
        <v>25</v>
      </c>
      <c r="D6617" s="6" t="s">
        <v>26</v>
      </c>
      <c r="E6617" s="6" t="s">
        <v>8</v>
      </c>
      <c r="G6617" s="6" t="s">
        <v>27</v>
      </c>
      <c r="H6617" s="7">
        <v>7552533.0</v>
      </c>
      <c r="I6617" s="8">
        <v>7552823.0</v>
      </c>
      <c r="J6617" t="s">
        <v>28</v>
      </c>
      <c r="K6617" t="s">
        <v>15469</v>
      </c>
      <c r="L6617" t="s">
        <v>15469</v>
      </c>
      <c r="N6617" t="s">
        <v>33</v>
      </c>
      <c r="Q6617" t="s">
        <v>15470</v>
      </c>
      <c r="R6617">
        <v>291.0</v>
      </c>
      <c r="S6617">
        <v>96.0</v>
      </c>
    </row>
    <row r="6618" ht="15.75" customHeight="1">
      <c r="A6618" s="6" t="s">
        <v>23</v>
      </c>
      <c r="B6618" s="6" t="s">
        <v>24</v>
      </c>
      <c r="C6618" s="6" t="s">
        <v>25</v>
      </c>
      <c r="D6618" s="6" t="s">
        <v>26</v>
      </c>
      <c r="E6618" s="6" t="s">
        <v>8</v>
      </c>
      <c r="G6618" s="6" t="s">
        <v>27</v>
      </c>
      <c r="H6618" s="7">
        <v>7552925.0</v>
      </c>
      <c r="I6618" s="8">
        <v>7553941.0</v>
      </c>
      <c r="J6618" t="s">
        <v>37</v>
      </c>
      <c r="K6618" t="s">
        <v>15471</v>
      </c>
      <c r="L6618" t="s">
        <v>15471</v>
      </c>
      <c r="N6618" t="s">
        <v>15472</v>
      </c>
      <c r="Q6618" t="s">
        <v>15473</v>
      </c>
      <c r="R6618">
        <v>1017.0</v>
      </c>
      <c r="S6618">
        <v>338.0</v>
      </c>
    </row>
    <row r="6619" ht="15.75" customHeight="1">
      <c r="A6619" s="6" t="s">
        <v>23</v>
      </c>
      <c r="B6619" s="6" t="s">
        <v>24</v>
      </c>
      <c r="C6619" s="6" t="s">
        <v>25</v>
      </c>
      <c r="D6619" s="6" t="s">
        <v>26</v>
      </c>
      <c r="E6619" s="6" t="s">
        <v>8</v>
      </c>
      <c r="G6619" s="6" t="s">
        <v>27</v>
      </c>
      <c r="H6619" s="7">
        <v>7554022.0</v>
      </c>
      <c r="I6619" s="8">
        <v>7555467.0</v>
      </c>
      <c r="J6619" t="s">
        <v>28</v>
      </c>
      <c r="K6619" t="s">
        <v>15474</v>
      </c>
      <c r="L6619" t="s">
        <v>15474</v>
      </c>
      <c r="N6619" t="s">
        <v>8818</v>
      </c>
      <c r="Q6619" t="s">
        <v>15475</v>
      </c>
      <c r="R6619">
        <v>1446.0</v>
      </c>
      <c r="S6619">
        <v>481.0</v>
      </c>
    </row>
    <row r="6620" ht="15.75" customHeight="1">
      <c r="A6620" s="6" t="s">
        <v>23</v>
      </c>
      <c r="B6620" s="6" t="s">
        <v>24</v>
      </c>
      <c r="C6620" s="6" t="s">
        <v>25</v>
      </c>
      <c r="D6620" s="6" t="s">
        <v>26</v>
      </c>
      <c r="E6620" s="6" t="s">
        <v>8</v>
      </c>
      <c r="G6620" s="6" t="s">
        <v>27</v>
      </c>
      <c r="H6620" s="7">
        <v>7555703.0</v>
      </c>
      <c r="I6620" s="8">
        <v>7557442.0</v>
      </c>
      <c r="J6620" t="s">
        <v>37</v>
      </c>
      <c r="K6620" t="s">
        <v>15476</v>
      </c>
      <c r="L6620" t="s">
        <v>15476</v>
      </c>
      <c r="N6620" t="s">
        <v>1472</v>
      </c>
      <c r="Q6620" t="s">
        <v>15477</v>
      </c>
      <c r="R6620">
        <v>1740.0</v>
      </c>
      <c r="S6620">
        <v>579.0</v>
      </c>
    </row>
    <row r="6621" ht="15.75" customHeight="1">
      <c r="A6621" s="6" t="s">
        <v>23</v>
      </c>
      <c r="B6621" s="6" t="s">
        <v>24</v>
      </c>
      <c r="C6621" s="6" t="s">
        <v>25</v>
      </c>
      <c r="D6621" s="6" t="s">
        <v>26</v>
      </c>
      <c r="E6621" s="6" t="s">
        <v>8</v>
      </c>
      <c r="G6621" s="6" t="s">
        <v>27</v>
      </c>
      <c r="H6621" s="7">
        <v>7557459.0</v>
      </c>
      <c r="I6621" s="8">
        <v>7558427.0</v>
      </c>
      <c r="J6621" t="s">
        <v>37</v>
      </c>
      <c r="K6621" t="s">
        <v>15478</v>
      </c>
      <c r="L6621" t="s">
        <v>15478</v>
      </c>
      <c r="N6621" t="s">
        <v>320</v>
      </c>
      <c r="Q6621" t="s">
        <v>15479</v>
      </c>
      <c r="R6621">
        <v>969.0</v>
      </c>
      <c r="S6621">
        <v>322.0</v>
      </c>
    </row>
    <row r="6622" ht="15.75" customHeight="1">
      <c r="A6622" s="6" t="s">
        <v>23</v>
      </c>
      <c r="B6622" s="6" t="s">
        <v>24</v>
      </c>
      <c r="C6622" s="6" t="s">
        <v>25</v>
      </c>
      <c r="D6622" s="6" t="s">
        <v>26</v>
      </c>
      <c r="E6622" s="6" t="s">
        <v>8</v>
      </c>
      <c r="G6622" s="6" t="s">
        <v>27</v>
      </c>
      <c r="H6622" s="7">
        <v>7558424.0</v>
      </c>
      <c r="I6622" s="8">
        <v>7559413.0</v>
      </c>
      <c r="J6622" t="s">
        <v>37</v>
      </c>
      <c r="K6622" t="s">
        <v>15480</v>
      </c>
      <c r="L6622" t="s">
        <v>15480</v>
      </c>
      <c r="N6622" t="s">
        <v>320</v>
      </c>
      <c r="Q6622" t="s">
        <v>15481</v>
      </c>
      <c r="R6622">
        <v>990.0</v>
      </c>
      <c r="S6622">
        <v>329.0</v>
      </c>
    </row>
    <row r="6623" ht="15.75" customHeight="1">
      <c r="A6623" s="6" t="s">
        <v>23</v>
      </c>
      <c r="B6623" s="6" t="s">
        <v>24</v>
      </c>
      <c r="C6623" s="6" t="s">
        <v>25</v>
      </c>
      <c r="D6623" s="6" t="s">
        <v>26</v>
      </c>
      <c r="E6623" s="6" t="s">
        <v>8</v>
      </c>
      <c r="G6623" s="6" t="s">
        <v>27</v>
      </c>
      <c r="H6623" s="7">
        <v>7559410.0</v>
      </c>
      <c r="I6623" s="8">
        <v>7560396.0</v>
      </c>
      <c r="J6623" t="s">
        <v>37</v>
      </c>
      <c r="K6623" t="s">
        <v>15482</v>
      </c>
      <c r="L6623" t="s">
        <v>15482</v>
      </c>
      <c r="N6623" t="s">
        <v>317</v>
      </c>
      <c r="Q6623" t="s">
        <v>15483</v>
      </c>
      <c r="R6623">
        <v>987.0</v>
      </c>
      <c r="S6623">
        <v>328.0</v>
      </c>
    </row>
    <row r="6624" ht="15.75" customHeight="1">
      <c r="A6624" s="6" t="s">
        <v>23</v>
      </c>
      <c r="B6624" s="6" t="s">
        <v>24</v>
      </c>
      <c r="C6624" s="6" t="s">
        <v>25</v>
      </c>
      <c r="D6624" s="6" t="s">
        <v>26</v>
      </c>
      <c r="E6624" s="6" t="s">
        <v>8</v>
      </c>
      <c r="G6624" s="6" t="s">
        <v>27</v>
      </c>
      <c r="H6624" s="7">
        <v>7560393.0</v>
      </c>
      <c r="I6624" s="8">
        <v>7561418.0</v>
      </c>
      <c r="J6624" t="s">
        <v>37</v>
      </c>
      <c r="K6624" t="s">
        <v>15484</v>
      </c>
      <c r="L6624" t="s">
        <v>15484</v>
      </c>
      <c r="N6624" t="s">
        <v>317</v>
      </c>
      <c r="Q6624" t="s">
        <v>15485</v>
      </c>
      <c r="R6624">
        <v>1026.0</v>
      </c>
      <c r="S6624">
        <v>341.0</v>
      </c>
    </row>
    <row r="6625" ht="15.75" customHeight="1">
      <c r="A6625" s="6" t="s">
        <v>23</v>
      </c>
      <c r="B6625" s="6" t="s">
        <v>24</v>
      </c>
      <c r="C6625" s="6" t="s">
        <v>25</v>
      </c>
      <c r="D6625" s="6" t="s">
        <v>26</v>
      </c>
      <c r="E6625" s="6" t="s">
        <v>8</v>
      </c>
      <c r="G6625" s="6" t="s">
        <v>27</v>
      </c>
      <c r="H6625" s="7">
        <v>7561713.0</v>
      </c>
      <c r="I6625" s="8">
        <v>7564088.0</v>
      </c>
      <c r="J6625" t="s">
        <v>37</v>
      </c>
      <c r="K6625" t="s">
        <v>15486</v>
      </c>
      <c r="L6625" t="s">
        <v>15486</v>
      </c>
      <c r="N6625" t="s">
        <v>13968</v>
      </c>
      <c r="Q6625" t="s">
        <v>15487</v>
      </c>
      <c r="R6625">
        <v>2376.0</v>
      </c>
      <c r="S6625">
        <v>791.0</v>
      </c>
    </row>
    <row r="6626" ht="15.75" customHeight="1">
      <c r="A6626" s="6" t="s">
        <v>23</v>
      </c>
      <c r="B6626" s="6" t="s">
        <v>24</v>
      </c>
      <c r="C6626" s="6" t="s">
        <v>25</v>
      </c>
      <c r="D6626" s="6" t="s">
        <v>26</v>
      </c>
      <c r="E6626" s="6" t="s">
        <v>8</v>
      </c>
      <c r="G6626" s="6" t="s">
        <v>27</v>
      </c>
      <c r="H6626" s="7">
        <v>7564189.0</v>
      </c>
      <c r="I6626" s="8">
        <v>7565988.0</v>
      </c>
      <c r="J6626" t="s">
        <v>37</v>
      </c>
      <c r="K6626" t="s">
        <v>15488</v>
      </c>
      <c r="L6626" t="s">
        <v>15488</v>
      </c>
      <c r="N6626" t="s">
        <v>1465</v>
      </c>
      <c r="Q6626" t="s">
        <v>15489</v>
      </c>
      <c r="R6626">
        <v>1800.0</v>
      </c>
      <c r="S6626">
        <v>599.0</v>
      </c>
    </row>
    <row r="6627" ht="15.75" customHeight="1">
      <c r="A6627" s="6" t="s">
        <v>23</v>
      </c>
      <c r="B6627" s="6" t="s">
        <v>24</v>
      </c>
      <c r="C6627" s="6" t="s">
        <v>25</v>
      </c>
      <c r="D6627" s="6" t="s">
        <v>26</v>
      </c>
      <c r="E6627" s="6" t="s">
        <v>8</v>
      </c>
      <c r="G6627" s="6" t="s">
        <v>27</v>
      </c>
      <c r="H6627" s="7">
        <v>7566024.0</v>
      </c>
      <c r="I6627" s="8">
        <v>7566398.0</v>
      </c>
      <c r="J6627" t="s">
        <v>28</v>
      </c>
      <c r="K6627" t="s">
        <v>15490</v>
      </c>
      <c r="L6627" t="s">
        <v>15490</v>
      </c>
      <c r="N6627" t="s">
        <v>33</v>
      </c>
      <c r="Q6627" t="s">
        <v>15491</v>
      </c>
      <c r="R6627">
        <v>375.0</v>
      </c>
      <c r="S6627">
        <v>124.0</v>
      </c>
    </row>
    <row r="6628" ht="15.75" customHeight="1">
      <c r="A6628" s="6" t="s">
        <v>23</v>
      </c>
      <c r="B6628" s="6" t="s">
        <v>24</v>
      </c>
      <c r="C6628" s="6" t="s">
        <v>25</v>
      </c>
      <c r="D6628" s="6" t="s">
        <v>26</v>
      </c>
      <c r="E6628" s="6" t="s">
        <v>8</v>
      </c>
      <c r="G6628" s="6" t="s">
        <v>27</v>
      </c>
      <c r="H6628" s="7">
        <v>7566533.0</v>
      </c>
      <c r="I6628" s="8">
        <v>7566922.0</v>
      </c>
      <c r="J6628" t="s">
        <v>28</v>
      </c>
      <c r="K6628" t="s">
        <v>15492</v>
      </c>
      <c r="L6628" t="s">
        <v>15492</v>
      </c>
      <c r="N6628" t="s">
        <v>15493</v>
      </c>
      <c r="Q6628" t="s">
        <v>15494</v>
      </c>
      <c r="R6628">
        <v>390.0</v>
      </c>
      <c r="S6628">
        <v>129.0</v>
      </c>
    </row>
    <row r="6629" ht="15.75" customHeight="1">
      <c r="A6629" s="6" t="s">
        <v>23</v>
      </c>
      <c r="B6629" s="6" t="s">
        <v>24</v>
      </c>
      <c r="C6629" s="6" t="s">
        <v>25</v>
      </c>
      <c r="D6629" s="6" t="s">
        <v>26</v>
      </c>
      <c r="E6629" s="6" t="s">
        <v>8</v>
      </c>
      <c r="G6629" s="6" t="s">
        <v>27</v>
      </c>
      <c r="H6629" s="7">
        <v>7567002.0</v>
      </c>
      <c r="I6629" s="8">
        <v>7568087.0</v>
      </c>
      <c r="J6629" t="s">
        <v>28</v>
      </c>
      <c r="K6629" t="s">
        <v>15495</v>
      </c>
      <c r="L6629" t="s">
        <v>15495</v>
      </c>
      <c r="N6629" t="s">
        <v>33</v>
      </c>
      <c r="Q6629" t="s">
        <v>15496</v>
      </c>
      <c r="R6629">
        <v>1086.0</v>
      </c>
      <c r="S6629">
        <v>361.0</v>
      </c>
    </row>
    <row r="6630" ht="15.75" customHeight="1">
      <c r="A6630" s="6" t="s">
        <v>23</v>
      </c>
      <c r="B6630" s="6" t="s">
        <v>24</v>
      </c>
      <c r="C6630" s="6" t="s">
        <v>25</v>
      </c>
      <c r="D6630" s="6" t="s">
        <v>26</v>
      </c>
      <c r="E6630" s="6" t="s">
        <v>8</v>
      </c>
      <c r="G6630" s="6" t="s">
        <v>27</v>
      </c>
      <c r="H6630" s="7">
        <v>7568087.0</v>
      </c>
      <c r="I6630" s="8">
        <v>7568470.0</v>
      </c>
      <c r="J6630" t="s">
        <v>28</v>
      </c>
      <c r="K6630" t="s">
        <v>15497</v>
      </c>
      <c r="L6630" t="s">
        <v>15497</v>
      </c>
      <c r="N6630" t="s">
        <v>33</v>
      </c>
      <c r="Q6630" t="s">
        <v>15498</v>
      </c>
      <c r="R6630">
        <v>384.0</v>
      </c>
      <c r="S6630">
        <v>127.0</v>
      </c>
    </row>
    <row r="6631" ht="15.75" customHeight="1">
      <c r="A6631" s="6" t="s">
        <v>23</v>
      </c>
      <c r="B6631" s="6" t="s">
        <v>24</v>
      </c>
      <c r="C6631" s="6" t="s">
        <v>25</v>
      </c>
      <c r="D6631" s="6" t="s">
        <v>26</v>
      </c>
      <c r="E6631" s="6" t="s">
        <v>8</v>
      </c>
      <c r="G6631" s="6" t="s">
        <v>27</v>
      </c>
      <c r="H6631" s="7">
        <v>7568676.0</v>
      </c>
      <c r="I6631" s="8">
        <v>7570004.0</v>
      </c>
      <c r="J6631" t="s">
        <v>28</v>
      </c>
      <c r="K6631" t="s">
        <v>15499</v>
      </c>
      <c r="L6631" t="s">
        <v>15499</v>
      </c>
      <c r="N6631" t="s">
        <v>174</v>
      </c>
      <c r="Q6631" t="s">
        <v>15500</v>
      </c>
      <c r="R6631">
        <v>1329.0</v>
      </c>
      <c r="S6631">
        <v>442.0</v>
      </c>
    </row>
    <row r="6632" ht="15.75" customHeight="1">
      <c r="A6632" s="6" t="s">
        <v>23</v>
      </c>
      <c r="B6632" s="6" t="s">
        <v>24</v>
      </c>
      <c r="C6632" s="6" t="s">
        <v>25</v>
      </c>
      <c r="D6632" s="6" t="s">
        <v>26</v>
      </c>
      <c r="E6632" s="6" t="s">
        <v>8</v>
      </c>
      <c r="G6632" s="6" t="s">
        <v>27</v>
      </c>
      <c r="H6632" s="7">
        <v>7570001.0</v>
      </c>
      <c r="I6632" s="8">
        <v>7570609.0</v>
      </c>
      <c r="J6632" t="s">
        <v>28</v>
      </c>
      <c r="K6632" t="s">
        <v>15501</v>
      </c>
      <c r="L6632" t="s">
        <v>15501</v>
      </c>
      <c r="N6632" t="s">
        <v>273</v>
      </c>
      <c r="Q6632" t="s">
        <v>15502</v>
      </c>
      <c r="R6632">
        <v>609.0</v>
      </c>
      <c r="S6632">
        <v>202.0</v>
      </c>
    </row>
    <row r="6633" ht="15.75" customHeight="1">
      <c r="A6633" s="6" t="s">
        <v>23</v>
      </c>
      <c r="B6633" s="6" t="s">
        <v>24</v>
      </c>
      <c r="C6633" s="6" t="s">
        <v>25</v>
      </c>
      <c r="D6633" s="6" t="s">
        <v>26</v>
      </c>
      <c r="E6633" s="6" t="s">
        <v>8</v>
      </c>
      <c r="G6633" s="6" t="s">
        <v>27</v>
      </c>
      <c r="H6633" s="7">
        <v>7570691.0</v>
      </c>
      <c r="I6633" s="8">
        <v>7573021.0</v>
      </c>
      <c r="J6633" t="s">
        <v>28</v>
      </c>
      <c r="K6633" t="s">
        <v>15503</v>
      </c>
      <c r="L6633" t="s">
        <v>15503</v>
      </c>
      <c r="N6633" t="s">
        <v>8044</v>
      </c>
      <c r="Q6633" t="s">
        <v>15504</v>
      </c>
      <c r="R6633">
        <v>2331.0</v>
      </c>
      <c r="S6633">
        <v>776.0</v>
      </c>
    </row>
    <row r="6634" ht="15.75" customHeight="1">
      <c r="A6634" s="6" t="s">
        <v>23</v>
      </c>
      <c r="B6634" s="6" t="s">
        <v>24</v>
      </c>
      <c r="C6634" s="6" t="s">
        <v>25</v>
      </c>
      <c r="D6634" s="6" t="s">
        <v>26</v>
      </c>
      <c r="E6634" s="6" t="s">
        <v>8</v>
      </c>
      <c r="G6634" s="6" t="s">
        <v>27</v>
      </c>
      <c r="H6634" s="7">
        <v>7573107.0</v>
      </c>
      <c r="I6634" s="8">
        <v>7575164.0</v>
      </c>
      <c r="J6634" t="s">
        <v>28</v>
      </c>
      <c r="K6634" t="s">
        <v>15505</v>
      </c>
      <c r="L6634" t="s">
        <v>15505</v>
      </c>
      <c r="N6634" t="s">
        <v>2535</v>
      </c>
      <c r="Q6634" t="s">
        <v>15506</v>
      </c>
      <c r="R6634">
        <v>2058.0</v>
      </c>
      <c r="S6634">
        <v>685.0</v>
      </c>
    </row>
    <row r="6635" ht="15.75" customHeight="1">
      <c r="A6635" s="6" t="s">
        <v>23</v>
      </c>
      <c r="B6635" s="6" t="s">
        <v>24</v>
      </c>
      <c r="C6635" s="6" t="s">
        <v>25</v>
      </c>
      <c r="D6635" s="6" t="s">
        <v>26</v>
      </c>
      <c r="E6635" s="6" t="s">
        <v>8</v>
      </c>
      <c r="G6635" s="6" t="s">
        <v>27</v>
      </c>
      <c r="H6635" s="7">
        <v>7575272.0</v>
      </c>
      <c r="I6635" s="8">
        <v>7576495.0</v>
      </c>
      <c r="J6635" t="s">
        <v>37</v>
      </c>
      <c r="K6635" t="s">
        <v>15507</v>
      </c>
      <c r="L6635" t="s">
        <v>15507</v>
      </c>
      <c r="N6635" t="s">
        <v>5127</v>
      </c>
      <c r="Q6635" t="s">
        <v>15508</v>
      </c>
      <c r="R6635">
        <v>1224.0</v>
      </c>
      <c r="S6635">
        <v>407.0</v>
      </c>
    </row>
    <row r="6636" ht="15.75" customHeight="1">
      <c r="A6636" s="6" t="s">
        <v>23</v>
      </c>
      <c r="B6636" s="6" t="s">
        <v>24</v>
      </c>
      <c r="C6636" s="6" t="s">
        <v>25</v>
      </c>
      <c r="D6636" s="6" t="s">
        <v>26</v>
      </c>
      <c r="E6636" s="6" t="s">
        <v>8</v>
      </c>
      <c r="G6636" s="6" t="s">
        <v>27</v>
      </c>
      <c r="H6636" s="7">
        <v>7576801.0</v>
      </c>
      <c r="I6636" s="8">
        <v>7577130.0</v>
      </c>
      <c r="J6636" t="s">
        <v>28</v>
      </c>
      <c r="K6636" t="s">
        <v>15509</v>
      </c>
      <c r="L6636" t="s">
        <v>15509</v>
      </c>
      <c r="N6636" t="s">
        <v>1769</v>
      </c>
      <c r="Q6636" t="s">
        <v>15510</v>
      </c>
      <c r="R6636">
        <v>330.0</v>
      </c>
      <c r="S6636">
        <v>109.0</v>
      </c>
    </row>
    <row r="6637" ht="15.75" customHeight="1">
      <c r="A6637" s="6" t="s">
        <v>23</v>
      </c>
      <c r="B6637" s="6" t="s">
        <v>24</v>
      </c>
      <c r="C6637" s="6" t="s">
        <v>25</v>
      </c>
      <c r="D6637" s="6" t="s">
        <v>26</v>
      </c>
      <c r="E6637" s="6" t="s">
        <v>8</v>
      </c>
      <c r="G6637" s="6" t="s">
        <v>27</v>
      </c>
      <c r="H6637" s="7">
        <v>7577174.0</v>
      </c>
      <c r="I6637" s="8">
        <v>7577548.0</v>
      </c>
      <c r="J6637" t="s">
        <v>28</v>
      </c>
      <c r="K6637" t="s">
        <v>15511</v>
      </c>
      <c r="L6637" t="s">
        <v>15511</v>
      </c>
      <c r="N6637" t="s">
        <v>33</v>
      </c>
      <c r="Q6637" t="s">
        <v>15512</v>
      </c>
      <c r="R6637">
        <v>375.0</v>
      </c>
      <c r="S6637">
        <v>124.0</v>
      </c>
    </row>
    <row r="6638" ht="15.75" customHeight="1">
      <c r="A6638" s="6" t="s">
        <v>23</v>
      </c>
      <c r="B6638" s="6" t="s">
        <v>24</v>
      </c>
      <c r="C6638" s="6" t="s">
        <v>25</v>
      </c>
      <c r="D6638" s="6" t="s">
        <v>26</v>
      </c>
      <c r="E6638" s="6" t="s">
        <v>8</v>
      </c>
      <c r="G6638" s="6" t="s">
        <v>27</v>
      </c>
      <c r="H6638" s="7">
        <v>7578137.0</v>
      </c>
      <c r="I6638" s="8">
        <v>7578868.0</v>
      </c>
      <c r="J6638" t="s">
        <v>28</v>
      </c>
      <c r="K6638" t="s">
        <v>15513</v>
      </c>
      <c r="L6638" t="s">
        <v>15513</v>
      </c>
      <c r="N6638" t="s">
        <v>33</v>
      </c>
      <c r="Q6638" t="s">
        <v>15514</v>
      </c>
      <c r="R6638">
        <v>732.0</v>
      </c>
      <c r="S6638">
        <v>243.0</v>
      </c>
    </row>
    <row r="6639" ht="15.75" customHeight="1">
      <c r="A6639" s="6" t="s">
        <v>23</v>
      </c>
      <c r="B6639" s="6" t="s">
        <v>24</v>
      </c>
      <c r="C6639" s="6" t="s">
        <v>25</v>
      </c>
      <c r="D6639" s="6" t="s">
        <v>26</v>
      </c>
      <c r="E6639" s="6" t="s">
        <v>8</v>
      </c>
      <c r="G6639" s="6" t="s">
        <v>27</v>
      </c>
      <c r="H6639" s="7">
        <v>7579178.0</v>
      </c>
      <c r="I6639" s="8">
        <v>7582081.0</v>
      </c>
      <c r="J6639" t="s">
        <v>37</v>
      </c>
      <c r="K6639" t="s">
        <v>15515</v>
      </c>
      <c r="L6639" t="s">
        <v>15515</v>
      </c>
      <c r="N6639" t="s">
        <v>9744</v>
      </c>
      <c r="Q6639" t="s">
        <v>15516</v>
      </c>
      <c r="R6639">
        <v>2904.0</v>
      </c>
      <c r="S6639">
        <v>967.0</v>
      </c>
    </row>
    <row r="6640" ht="15.75" customHeight="1">
      <c r="A6640" s="6" t="s">
        <v>23</v>
      </c>
      <c r="B6640" s="6" t="s">
        <v>24</v>
      </c>
      <c r="C6640" s="6" t="s">
        <v>25</v>
      </c>
      <c r="D6640" s="6" t="s">
        <v>26</v>
      </c>
      <c r="E6640" s="6" t="s">
        <v>8</v>
      </c>
      <c r="G6640" s="6" t="s">
        <v>27</v>
      </c>
      <c r="H6640" s="7">
        <v>7582314.0</v>
      </c>
      <c r="I6640" s="8">
        <v>7584158.0</v>
      </c>
      <c r="J6640" t="s">
        <v>37</v>
      </c>
      <c r="K6640" t="s">
        <v>15517</v>
      </c>
      <c r="L6640" t="s">
        <v>15517</v>
      </c>
      <c r="N6640" t="s">
        <v>15518</v>
      </c>
      <c r="Q6640" t="s">
        <v>15519</v>
      </c>
      <c r="R6640">
        <v>1845.0</v>
      </c>
      <c r="S6640">
        <v>614.0</v>
      </c>
    </row>
    <row r="6641" ht="15.75" customHeight="1">
      <c r="A6641" s="6" t="s">
        <v>23</v>
      </c>
      <c r="B6641" s="6" t="s">
        <v>24</v>
      </c>
      <c r="C6641" s="6" t="s">
        <v>25</v>
      </c>
      <c r="D6641" s="6" t="s">
        <v>26</v>
      </c>
      <c r="E6641" s="6" t="s">
        <v>8</v>
      </c>
      <c r="G6641" s="6" t="s">
        <v>27</v>
      </c>
      <c r="H6641" s="7">
        <v>7584270.0</v>
      </c>
      <c r="I6641" s="8">
        <v>7584746.0</v>
      </c>
      <c r="J6641" t="s">
        <v>28</v>
      </c>
      <c r="K6641" t="s">
        <v>15520</v>
      </c>
      <c r="L6641" t="s">
        <v>15520</v>
      </c>
      <c r="N6641" t="s">
        <v>33</v>
      </c>
      <c r="Q6641" t="s">
        <v>15521</v>
      </c>
      <c r="R6641">
        <v>477.0</v>
      </c>
      <c r="S6641">
        <v>158.0</v>
      </c>
    </row>
    <row r="6642" ht="15.75" customHeight="1">
      <c r="A6642" s="6" t="s">
        <v>23</v>
      </c>
      <c r="B6642" s="6" t="s">
        <v>24</v>
      </c>
      <c r="C6642" s="6" t="s">
        <v>25</v>
      </c>
      <c r="D6642" s="6" t="s">
        <v>26</v>
      </c>
      <c r="E6642" s="6" t="s">
        <v>8</v>
      </c>
      <c r="G6642" s="6" t="s">
        <v>27</v>
      </c>
      <c r="H6642" s="7">
        <v>7584792.0</v>
      </c>
      <c r="I6642" s="8">
        <v>7585421.0</v>
      </c>
      <c r="J6642" t="s">
        <v>28</v>
      </c>
      <c r="K6642" t="s">
        <v>15522</v>
      </c>
      <c r="L6642" t="s">
        <v>15522</v>
      </c>
      <c r="N6642" t="s">
        <v>33</v>
      </c>
      <c r="Q6642" t="s">
        <v>15523</v>
      </c>
      <c r="R6642">
        <v>630.0</v>
      </c>
      <c r="S6642">
        <v>209.0</v>
      </c>
    </row>
    <row r="6643" ht="15.75" customHeight="1">
      <c r="A6643" s="6" t="s">
        <v>23</v>
      </c>
      <c r="B6643" s="6" t="s">
        <v>24</v>
      </c>
      <c r="C6643" s="6" t="s">
        <v>25</v>
      </c>
      <c r="D6643" s="6" t="s">
        <v>26</v>
      </c>
      <c r="E6643" s="6" t="s">
        <v>8</v>
      </c>
      <c r="G6643" s="6" t="s">
        <v>27</v>
      </c>
      <c r="H6643" s="7">
        <v>7585773.0</v>
      </c>
      <c r="I6643" s="8">
        <v>7586060.0</v>
      </c>
      <c r="J6643" t="s">
        <v>37</v>
      </c>
      <c r="K6643" t="s">
        <v>15524</v>
      </c>
      <c r="L6643" t="s">
        <v>15524</v>
      </c>
      <c r="N6643" t="s">
        <v>33</v>
      </c>
      <c r="Q6643" t="s">
        <v>15525</v>
      </c>
      <c r="R6643">
        <v>288.0</v>
      </c>
      <c r="S6643">
        <v>95.0</v>
      </c>
    </row>
    <row r="6644" ht="15.75" customHeight="1">
      <c r="A6644" s="6" t="s">
        <v>23</v>
      </c>
      <c r="B6644" s="6" t="s">
        <v>24</v>
      </c>
      <c r="C6644" s="6" t="s">
        <v>25</v>
      </c>
      <c r="D6644" s="6" t="s">
        <v>26</v>
      </c>
      <c r="E6644" s="6" t="s">
        <v>8</v>
      </c>
      <c r="G6644" s="6" t="s">
        <v>27</v>
      </c>
      <c r="H6644" s="7">
        <v>7586148.0</v>
      </c>
      <c r="I6644" s="8">
        <v>7587173.0</v>
      </c>
      <c r="J6644" t="s">
        <v>28</v>
      </c>
      <c r="K6644" t="s">
        <v>15526</v>
      </c>
      <c r="L6644" t="s">
        <v>15526</v>
      </c>
      <c r="N6644" t="s">
        <v>567</v>
      </c>
      <c r="Q6644" t="s">
        <v>15527</v>
      </c>
      <c r="R6644">
        <v>1026.0</v>
      </c>
      <c r="S6644">
        <v>341.0</v>
      </c>
    </row>
    <row r="6645" ht="15.75" customHeight="1">
      <c r="A6645" s="6" t="s">
        <v>23</v>
      </c>
      <c r="B6645" s="6" t="s">
        <v>24</v>
      </c>
      <c r="C6645" s="6" t="s">
        <v>25</v>
      </c>
      <c r="D6645" s="6" t="s">
        <v>26</v>
      </c>
      <c r="E6645" s="6" t="s">
        <v>8</v>
      </c>
      <c r="G6645" s="6" t="s">
        <v>27</v>
      </c>
      <c r="H6645" s="7">
        <v>7587335.0</v>
      </c>
      <c r="I6645" s="8">
        <v>7589215.0</v>
      </c>
      <c r="J6645" t="s">
        <v>37</v>
      </c>
      <c r="K6645" t="s">
        <v>15528</v>
      </c>
      <c r="L6645" t="s">
        <v>15528</v>
      </c>
      <c r="N6645" t="s">
        <v>584</v>
      </c>
      <c r="Q6645" t="s">
        <v>15529</v>
      </c>
      <c r="R6645">
        <v>1881.0</v>
      </c>
      <c r="S6645">
        <v>626.0</v>
      </c>
    </row>
    <row r="6646" ht="15.75" customHeight="1">
      <c r="A6646" s="6" t="s">
        <v>23</v>
      </c>
      <c r="B6646" s="6" t="s">
        <v>24</v>
      </c>
      <c r="C6646" s="6" t="s">
        <v>25</v>
      </c>
      <c r="D6646" s="6" t="s">
        <v>26</v>
      </c>
      <c r="E6646" s="6" t="s">
        <v>8</v>
      </c>
      <c r="G6646" s="6" t="s">
        <v>27</v>
      </c>
      <c r="H6646" s="7">
        <v>7589459.0</v>
      </c>
      <c r="I6646" s="8">
        <v>7590910.0</v>
      </c>
      <c r="J6646" t="s">
        <v>37</v>
      </c>
      <c r="K6646" t="s">
        <v>15530</v>
      </c>
      <c r="L6646" t="s">
        <v>15530</v>
      </c>
      <c r="N6646" t="s">
        <v>402</v>
      </c>
      <c r="Q6646" t="s">
        <v>15531</v>
      </c>
      <c r="R6646">
        <v>1452.0</v>
      </c>
      <c r="S6646">
        <v>483.0</v>
      </c>
    </row>
    <row r="6647" ht="15.75" customHeight="1">
      <c r="A6647" s="6" t="s">
        <v>23</v>
      </c>
      <c r="B6647" s="6" t="s">
        <v>24</v>
      </c>
      <c r="C6647" s="6" t="s">
        <v>25</v>
      </c>
      <c r="D6647" s="6" t="s">
        <v>26</v>
      </c>
      <c r="E6647" s="6" t="s">
        <v>8</v>
      </c>
      <c r="G6647" s="6" t="s">
        <v>27</v>
      </c>
      <c r="H6647" s="7">
        <v>7591000.0</v>
      </c>
      <c r="I6647" s="8">
        <v>7592340.0</v>
      </c>
      <c r="J6647" t="s">
        <v>37</v>
      </c>
      <c r="K6647" t="s">
        <v>15532</v>
      </c>
      <c r="L6647" t="s">
        <v>15532</v>
      </c>
      <c r="N6647" t="s">
        <v>6112</v>
      </c>
      <c r="Q6647" t="s">
        <v>15533</v>
      </c>
      <c r="R6647">
        <v>1341.0</v>
      </c>
      <c r="S6647">
        <v>446.0</v>
      </c>
    </row>
    <row r="6648" ht="15.75" customHeight="1">
      <c r="A6648" s="6" t="s">
        <v>23</v>
      </c>
      <c r="B6648" s="6" t="s">
        <v>24</v>
      </c>
      <c r="C6648" s="6" t="s">
        <v>25</v>
      </c>
      <c r="D6648" s="6" t="s">
        <v>26</v>
      </c>
      <c r="E6648" s="6" t="s">
        <v>8</v>
      </c>
      <c r="G6648" s="6" t="s">
        <v>27</v>
      </c>
      <c r="H6648" s="7">
        <v>7592337.0</v>
      </c>
      <c r="I6648" s="8">
        <v>7593428.0</v>
      </c>
      <c r="J6648" t="s">
        <v>37</v>
      </c>
      <c r="K6648" t="s">
        <v>15534</v>
      </c>
      <c r="L6648" t="s">
        <v>15534</v>
      </c>
      <c r="N6648" t="s">
        <v>33</v>
      </c>
      <c r="Q6648" t="s">
        <v>15535</v>
      </c>
      <c r="R6648">
        <v>1092.0</v>
      </c>
      <c r="S6648">
        <v>363.0</v>
      </c>
    </row>
    <row r="6649" ht="15.75" customHeight="1">
      <c r="A6649" s="6" t="s">
        <v>23</v>
      </c>
      <c r="B6649" s="6" t="s">
        <v>24</v>
      </c>
      <c r="C6649" s="6" t="s">
        <v>25</v>
      </c>
      <c r="D6649" s="6" t="s">
        <v>26</v>
      </c>
      <c r="E6649" s="6" t="s">
        <v>8</v>
      </c>
      <c r="G6649" s="6" t="s">
        <v>27</v>
      </c>
      <c r="H6649" s="7">
        <v>7593401.0</v>
      </c>
      <c r="I6649" s="8">
        <v>7594594.0</v>
      </c>
      <c r="J6649" t="s">
        <v>28</v>
      </c>
      <c r="K6649" t="s">
        <v>15536</v>
      </c>
      <c r="L6649" t="s">
        <v>15536</v>
      </c>
      <c r="N6649" t="s">
        <v>2958</v>
      </c>
      <c r="Q6649" t="s">
        <v>15537</v>
      </c>
      <c r="R6649">
        <v>1194.0</v>
      </c>
      <c r="S6649">
        <v>397.0</v>
      </c>
    </row>
    <row r="6650" ht="15.75" customHeight="1">
      <c r="A6650" s="6" t="s">
        <v>23</v>
      </c>
      <c r="B6650" s="6" t="s">
        <v>24</v>
      </c>
      <c r="C6650" s="6" t="s">
        <v>25</v>
      </c>
      <c r="D6650" s="6" t="s">
        <v>26</v>
      </c>
      <c r="E6650" s="6" t="s">
        <v>8</v>
      </c>
      <c r="G6650" s="6" t="s">
        <v>27</v>
      </c>
      <c r="H6650" s="7">
        <v>7594597.0</v>
      </c>
      <c r="I6650" s="8">
        <v>7595598.0</v>
      </c>
      <c r="J6650" t="s">
        <v>28</v>
      </c>
      <c r="K6650" t="s">
        <v>15538</v>
      </c>
      <c r="L6650" t="s">
        <v>15538</v>
      </c>
      <c r="N6650" t="s">
        <v>4701</v>
      </c>
      <c r="Q6650" t="s">
        <v>15539</v>
      </c>
      <c r="R6650">
        <v>1002.0</v>
      </c>
      <c r="S6650">
        <v>333.0</v>
      </c>
    </row>
    <row r="6651" ht="15.75" customHeight="1">
      <c r="A6651" s="6" t="s">
        <v>23</v>
      </c>
      <c r="B6651" s="6" t="s">
        <v>24</v>
      </c>
      <c r="C6651" s="6" t="s">
        <v>25</v>
      </c>
      <c r="D6651" s="6" t="s">
        <v>26</v>
      </c>
      <c r="E6651" s="6" t="s">
        <v>8</v>
      </c>
      <c r="G6651" s="6" t="s">
        <v>27</v>
      </c>
      <c r="H6651" s="7">
        <v>7595595.0</v>
      </c>
      <c r="I6651" s="8">
        <v>7596536.0</v>
      </c>
      <c r="J6651" t="s">
        <v>28</v>
      </c>
      <c r="K6651" t="s">
        <v>15540</v>
      </c>
      <c r="L6651" t="s">
        <v>15540</v>
      </c>
      <c r="N6651" t="s">
        <v>15057</v>
      </c>
      <c r="Q6651" t="s">
        <v>15541</v>
      </c>
      <c r="R6651">
        <v>942.0</v>
      </c>
      <c r="S6651">
        <v>313.0</v>
      </c>
    </row>
    <row r="6652" ht="15.75" customHeight="1">
      <c r="A6652" s="6" t="s">
        <v>23</v>
      </c>
      <c r="B6652" s="6" t="s">
        <v>24</v>
      </c>
      <c r="C6652" s="6" t="s">
        <v>25</v>
      </c>
      <c r="D6652" s="6" t="s">
        <v>26</v>
      </c>
      <c r="E6652" s="6" t="s">
        <v>8</v>
      </c>
      <c r="G6652" s="6" t="s">
        <v>27</v>
      </c>
      <c r="H6652" s="7">
        <v>7596665.0</v>
      </c>
      <c r="I6652" s="8">
        <v>7597579.0</v>
      </c>
      <c r="J6652" t="s">
        <v>28</v>
      </c>
      <c r="K6652" t="s">
        <v>15542</v>
      </c>
      <c r="L6652" t="s">
        <v>15542</v>
      </c>
      <c r="N6652" t="s">
        <v>598</v>
      </c>
      <c r="Q6652" t="s">
        <v>15543</v>
      </c>
      <c r="R6652">
        <v>915.0</v>
      </c>
      <c r="S6652">
        <v>304.0</v>
      </c>
    </row>
    <row r="6653" ht="15.75" customHeight="1">
      <c r="A6653" s="6" t="s">
        <v>23</v>
      </c>
      <c r="B6653" s="6" t="s">
        <v>24</v>
      </c>
      <c r="C6653" s="6" t="s">
        <v>25</v>
      </c>
      <c r="D6653" s="6" t="s">
        <v>26</v>
      </c>
      <c r="E6653" s="6" t="s">
        <v>8</v>
      </c>
      <c r="G6653" s="6" t="s">
        <v>27</v>
      </c>
      <c r="H6653" s="7">
        <v>7597639.0</v>
      </c>
      <c r="I6653" s="8">
        <v>7598628.0</v>
      </c>
      <c r="J6653" t="s">
        <v>28</v>
      </c>
      <c r="K6653" t="s">
        <v>15544</v>
      </c>
      <c r="L6653" t="s">
        <v>15544</v>
      </c>
      <c r="N6653" t="s">
        <v>14321</v>
      </c>
      <c r="O6653" t="s">
        <v>14322</v>
      </c>
      <c r="Q6653" t="s">
        <v>15545</v>
      </c>
      <c r="R6653">
        <v>990.0</v>
      </c>
      <c r="S6653">
        <v>329.0</v>
      </c>
    </row>
    <row r="6654" ht="15.75" customHeight="1">
      <c r="A6654" s="6" t="s">
        <v>23</v>
      </c>
      <c r="B6654" s="6" t="s">
        <v>24</v>
      </c>
      <c r="C6654" s="6" t="s">
        <v>25</v>
      </c>
      <c r="D6654" s="6" t="s">
        <v>26</v>
      </c>
      <c r="E6654" s="6" t="s">
        <v>8</v>
      </c>
      <c r="G6654" s="6" t="s">
        <v>27</v>
      </c>
      <c r="H6654" s="7">
        <v>7598750.0</v>
      </c>
      <c r="I6654" s="8">
        <v>7600012.0</v>
      </c>
      <c r="J6654" t="s">
        <v>28</v>
      </c>
      <c r="K6654" t="s">
        <v>15546</v>
      </c>
      <c r="L6654" t="s">
        <v>15546</v>
      </c>
      <c r="N6654" t="s">
        <v>3523</v>
      </c>
      <c r="Q6654" t="s">
        <v>15547</v>
      </c>
      <c r="R6654">
        <v>1263.0</v>
      </c>
      <c r="S6654">
        <v>420.0</v>
      </c>
    </row>
    <row r="6655" ht="15.75" customHeight="1">
      <c r="A6655" s="6" t="s">
        <v>23</v>
      </c>
      <c r="B6655" s="6" t="s">
        <v>24</v>
      </c>
      <c r="C6655" s="6" t="s">
        <v>25</v>
      </c>
      <c r="D6655" s="6" t="s">
        <v>26</v>
      </c>
      <c r="E6655" s="6" t="s">
        <v>8</v>
      </c>
      <c r="G6655" s="6" t="s">
        <v>27</v>
      </c>
      <c r="H6655" s="7">
        <v>7600009.0</v>
      </c>
      <c r="I6655" s="8">
        <v>7601667.0</v>
      </c>
      <c r="J6655" t="s">
        <v>28</v>
      </c>
      <c r="K6655" t="s">
        <v>15548</v>
      </c>
      <c r="L6655" t="s">
        <v>15548</v>
      </c>
      <c r="N6655" t="s">
        <v>3638</v>
      </c>
      <c r="Q6655" t="s">
        <v>15549</v>
      </c>
      <c r="R6655">
        <v>1659.0</v>
      </c>
      <c r="S6655">
        <v>552.0</v>
      </c>
    </row>
    <row r="6656" ht="15.75" customHeight="1">
      <c r="A6656" s="6" t="s">
        <v>23</v>
      </c>
      <c r="B6656" s="6" t="s">
        <v>113</v>
      </c>
      <c r="C6656" s="6" t="s">
        <v>25</v>
      </c>
      <c r="D6656" s="6" t="s">
        <v>26</v>
      </c>
      <c r="E6656" s="6" t="s">
        <v>8</v>
      </c>
      <c r="G6656" s="6" t="s">
        <v>27</v>
      </c>
      <c r="H6656" s="7">
        <v>7601879.0</v>
      </c>
      <c r="I6656" s="8">
        <v>7602346.0</v>
      </c>
      <c r="J6656" t="s">
        <v>28</v>
      </c>
      <c r="N6656" t="s">
        <v>33</v>
      </c>
      <c r="Q6656" t="s">
        <v>15550</v>
      </c>
      <c r="R6656">
        <v>468.0</v>
      </c>
      <c r="T6656" t="s">
        <v>129</v>
      </c>
    </row>
    <row r="6657" ht="15.75" customHeight="1">
      <c r="A6657" s="6" t="s">
        <v>23</v>
      </c>
      <c r="B6657" s="6" t="s">
        <v>24</v>
      </c>
      <c r="C6657" s="6" t="s">
        <v>25</v>
      </c>
      <c r="D6657" s="6" t="s">
        <v>26</v>
      </c>
      <c r="E6657" s="6" t="s">
        <v>8</v>
      </c>
      <c r="G6657" s="6" t="s">
        <v>27</v>
      </c>
      <c r="H6657" s="7">
        <v>7602352.0</v>
      </c>
      <c r="I6657" s="8">
        <v>7603464.0</v>
      </c>
      <c r="J6657" t="s">
        <v>28</v>
      </c>
      <c r="K6657" t="s">
        <v>15551</v>
      </c>
      <c r="L6657" t="s">
        <v>15551</v>
      </c>
      <c r="N6657" t="s">
        <v>15070</v>
      </c>
      <c r="Q6657" t="s">
        <v>15552</v>
      </c>
      <c r="R6657">
        <v>1113.0</v>
      </c>
      <c r="S6657">
        <v>370.0</v>
      </c>
    </row>
    <row r="6658" ht="15.75" customHeight="1">
      <c r="A6658" s="6" t="s">
        <v>23</v>
      </c>
      <c r="B6658" s="6" t="s">
        <v>24</v>
      </c>
      <c r="C6658" s="6" t="s">
        <v>25</v>
      </c>
      <c r="D6658" s="6" t="s">
        <v>26</v>
      </c>
      <c r="E6658" s="6" t="s">
        <v>8</v>
      </c>
      <c r="G6658" s="6" t="s">
        <v>27</v>
      </c>
      <c r="H6658" s="7">
        <v>7603461.0</v>
      </c>
      <c r="I6658" s="8">
        <v>7603703.0</v>
      </c>
      <c r="J6658" t="s">
        <v>28</v>
      </c>
      <c r="K6658" t="s">
        <v>15553</v>
      </c>
      <c r="L6658" t="s">
        <v>15553</v>
      </c>
      <c r="N6658" t="s">
        <v>5839</v>
      </c>
      <c r="Q6658" t="s">
        <v>15554</v>
      </c>
      <c r="R6658">
        <v>243.0</v>
      </c>
      <c r="S6658">
        <v>80.0</v>
      </c>
    </row>
    <row r="6659" ht="15.75" customHeight="1">
      <c r="A6659" s="6" t="s">
        <v>23</v>
      </c>
      <c r="B6659" s="6" t="s">
        <v>24</v>
      </c>
      <c r="C6659" s="6" t="s">
        <v>25</v>
      </c>
      <c r="D6659" s="6" t="s">
        <v>26</v>
      </c>
      <c r="E6659" s="6" t="s">
        <v>8</v>
      </c>
      <c r="G6659" s="6" t="s">
        <v>27</v>
      </c>
      <c r="H6659" s="7">
        <v>7603742.0</v>
      </c>
      <c r="I6659" s="8">
        <v>7604023.0</v>
      </c>
      <c r="J6659" t="s">
        <v>28</v>
      </c>
      <c r="K6659" t="s">
        <v>15555</v>
      </c>
      <c r="L6659" t="s">
        <v>15555</v>
      </c>
      <c r="N6659" t="s">
        <v>5839</v>
      </c>
      <c r="Q6659" t="s">
        <v>15556</v>
      </c>
      <c r="R6659">
        <v>282.0</v>
      </c>
      <c r="S6659">
        <v>93.0</v>
      </c>
    </row>
    <row r="6660" ht="15.75" customHeight="1">
      <c r="A6660" s="6" t="s">
        <v>23</v>
      </c>
      <c r="B6660" s="6" t="s">
        <v>24</v>
      </c>
      <c r="C6660" s="6" t="s">
        <v>25</v>
      </c>
      <c r="D6660" s="6" t="s">
        <v>26</v>
      </c>
      <c r="E6660" s="6" t="s">
        <v>8</v>
      </c>
      <c r="G6660" s="6" t="s">
        <v>27</v>
      </c>
      <c r="H6660" s="7">
        <v>7604098.0</v>
      </c>
      <c r="I6660" s="8">
        <v>7605540.0</v>
      </c>
      <c r="J6660" t="s">
        <v>28</v>
      </c>
      <c r="K6660" t="s">
        <v>15557</v>
      </c>
      <c r="L6660" t="s">
        <v>15557</v>
      </c>
      <c r="N6660" t="s">
        <v>6027</v>
      </c>
      <c r="Q6660" t="s">
        <v>15558</v>
      </c>
      <c r="R6660">
        <v>1443.0</v>
      </c>
      <c r="S6660">
        <v>480.0</v>
      </c>
    </row>
    <row r="6661" ht="15.75" customHeight="1">
      <c r="A6661" s="6" t="s">
        <v>23</v>
      </c>
      <c r="B6661" s="6" t="s">
        <v>24</v>
      </c>
      <c r="C6661" s="6" t="s">
        <v>25</v>
      </c>
      <c r="D6661" s="6" t="s">
        <v>26</v>
      </c>
      <c r="E6661" s="6" t="s">
        <v>8</v>
      </c>
      <c r="G6661" s="6" t="s">
        <v>27</v>
      </c>
      <c r="H6661" s="7">
        <v>7605729.0</v>
      </c>
      <c r="I6661" s="8">
        <v>7606799.0</v>
      </c>
      <c r="J6661" t="s">
        <v>37</v>
      </c>
      <c r="K6661" t="s">
        <v>15559</v>
      </c>
      <c r="L6661" t="s">
        <v>15559</v>
      </c>
      <c r="N6661" t="s">
        <v>15560</v>
      </c>
      <c r="Q6661" t="s">
        <v>15561</v>
      </c>
      <c r="R6661">
        <v>1071.0</v>
      </c>
      <c r="S6661">
        <v>356.0</v>
      </c>
    </row>
    <row r="6662" ht="15.75" customHeight="1">
      <c r="A6662" s="6" t="s">
        <v>23</v>
      </c>
      <c r="B6662" s="6" t="s">
        <v>24</v>
      </c>
      <c r="C6662" s="6" t="s">
        <v>25</v>
      </c>
      <c r="D6662" s="6" t="s">
        <v>26</v>
      </c>
      <c r="E6662" s="6" t="s">
        <v>8</v>
      </c>
      <c r="G6662" s="6" t="s">
        <v>27</v>
      </c>
      <c r="H6662" s="7">
        <v>7607116.0</v>
      </c>
      <c r="I6662" s="8">
        <v>7608066.0</v>
      </c>
      <c r="J6662" t="s">
        <v>37</v>
      </c>
      <c r="K6662" t="s">
        <v>15562</v>
      </c>
      <c r="L6662" t="s">
        <v>15562</v>
      </c>
      <c r="N6662" t="s">
        <v>153</v>
      </c>
      <c r="Q6662" t="s">
        <v>15563</v>
      </c>
      <c r="R6662">
        <v>951.0</v>
      </c>
      <c r="S6662">
        <v>316.0</v>
      </c>
    </row>
    <row r="6663" ht="15.75" customHeight="1">
      <c r="A6663" s="6" t="s">
        <v>23</v>
      </c>
      <c r="B6663" s="6" t="s">
        <v>24</v>
      </c>
      <c r="C6663" s="6" t="s">
        <v>25</v>
      </c>
      <c r="D6663" s="6" t="s">
        <v>26</v>
      </c>
      <c r="E6663" s="6" t="s">
        <v>8</v>
      </c>
      <c r="G6663" s="6" t="s">
        <v>27</v>
      </c>
      <c r="H6663" s="7">
        <v>7608063.0</v>
      </c>
      <c r="I6663" s="8">
        <v>7609424.0</v>
      </c>
      <c r="J6663" t="s">
        <v>37</v>
      </c>
      <c r="K6663" t="s">
        <v>15564</v>
      </c>
      <c r="L6663" t="s">
        <v>15564</v>
      </c>
      <c r="N6663" t="s">
        <v>9847</v>
      </c>
      <c r="Q6663" t="s">
        <v>15565</v>
      </c>
      <c r="R6663">
        <v>1362.0</v>
      </c>
      <c r="S6663">
        <v>453.0</v>
      </c>
    </row>
    <row r="6664" ht="15.75" customHeight="1">
      <c r="A6664" s="6" t="s">
        <v>23</v>
      </c>
      <c r="B6664" s="6" t="s">
        <v>24</v>
      </c>
      <c r="C6664" s="6" t="s">
        <v>25</v>
      </c>
      <c r="D6664" s="6" t="s">
        <v>26</v>
      </c>
      <c r="E6664" s="6" t="s">
        <v>8</v>
      </c>
      <c r="G6664" s="6" t="s">
        <v>27</v>
      </c>
      <c r="H6664" s="7">
        <v>7609487.0</v>
      </c>
      <c r="I6664" s="8">
        <v>7610251.0</v>
      </c>
      <c r="J6664" t="s">
        <v>28</v>
      </c>
      <c r="K6664" t="s">
        <v>15566</v>
      </c>
      <c r="L6664" t="s">
        <v>15566</v>
      </c>
      <c r="N6664" t="s">
        <v>320</v>
      </c>
      <c r="Q6664" t="s">
        <v>15567</v>
      </c>
      <c r="R6664">
        <v>765.0</v>
      </c>
      <c r="S6664">
        <v>254.0</v>
      </c>
    </row>
    <row r="6665" ht="15.75" customHeight="1">
      <c r="A6665" s="6" t="s">
        <v>23</v>
      </c>
      <c r="B6665" s="6" t="s">
        <v>24</v>
      </c>
      <c r="C6665" s="6" t="s">
        <v>25</v>
      </c>
      <c r="D6665" s="6" t="s">
        <v>26</v>
      </c>
      <c r="E6665" s="6" t="s">
        <v>8</v>
      </c>
      <c r="G6665" s="6" t="s">
        <v>27</v>
      </c>
      <c r="H6665" s="7">
        <v>7610276.0</v>
      </c>
      <c r="I6665" s="8">
        <v>7611229.0</v>
      </c>
      <c r="J6665" t="s">
        <v>28</v>
      </c>
      <c r="K6665" t="s">
        <v>15568</v>
      </c>
      <c r="L6665" t="s">
        <v>15568</v>
      </c>
      <c r="N6665" t="s">
        <v>2875</v>
      </c>
      <c r="Q6665" t="s">
        <v>15569</v>
      </c>
      <c r="R6665">
        <v>954.0</v>
      </c>
      <c r="S6665">
        <v>317.0</v>
      </c>
    </row>
    <row r="6666" ht="15.75" customHeight="1">
      <c r="A6666" s="6" t="s">
        <v>23</v>
      </c>
      <c r="B6666" s="6" t="s">
        <v>24</v>
      </c>
      <c r="C6666" s="6" t="s">
        <v>25</v>
      </c>
      <c r="D6666" s="6" t="s">
        <v>26</v>
      </c>
      <c r="E6666" s="6" t="s">
        <v>8</v>
      </c>
      <c r="G6666" s="6" t="s">
        <v>27</v>
      </c>
      <c r="H6666" s="7">
        <v>7611333.0</v>
      </c>
      <c r="I6666" s="8">
        <v>7612490.0</v>
      </c>
      <c r="J6666" t="s">
        <v>28</v>
      </c>
      <c r="K6666" t="s">
        <v>15570</v>
      </c>
      <c r="L6666" t="s">
        <v>15570</v>
      </c>
      <c r="N6666" t="s">
        <v>5473</v>
      </c>
      <c r="Q6666" t="s">
        <v>15571</v>
      </c>
      <c r="R6666">
        <v>1158.0</v>
      </c>
      <c r="S6666">
        <v>385.0</v>
      </c>
    </row>
    <row r="6667" ht="15.75" customHeight="1">
      <c r="A6667" s="6" t="s">
        <v>23</v>
      </c>
      <c r="B6667" s="6" t="s">
        <v>24</v>
      </c>
      <c r="C6667" s="6" t="s">
        <v>25</v>
      </c>
      <c r="D6667" s="6" t="s">
        <v>26</v>
      </c>
      <c r="E6667" s="6" t="s">
        <v>8</v>
      </c>
      <c r="G6667" s="6" t="s">
        <v>27</v>
      </c>
      <c r="H6667" s="7">
        <v>7612487.0</v>
      </c>
      <c r="I6667" s="8">
        <v>7612759.0</v>
      </c>
      <c r="J6667" t="s">
        <v>28</v>
      </c>
      <c r="K6667" t="s">
        <v>15572</v>
      </c>
      <c r="L6667" t="s">
        <v>15572</v>
      </c>
      <c r="N6667" t="s">
        <v>33</v>
      </c>
      <c r="Q6667" t="s">
        <v>15573</v>
      </c>
      <c r="R6667">
        <v>273.0</v>
      </c>
      <c r="S6667">
        <v>90.0</v>
      </c>
    </row>
    <row r="6668" ht="15.75" customHeight="1">
      <c r="A6668" s="6" t="s">
        <v>23</v>
      </c>
      <c r="B6668" s="6" t="s">
        <v>24</v>
      </c>
      <c r="C6668" s="6" t="s">
        <v>25</v>
      </c>
      <c r="D6668" s="6" t="s">
        <v>26</v>
      </c>
      <c r="E6668" s="6" t="s">
        <v>8</v>
      </c>
      <c r="G6668" s="6" t="s">
        <v>27</v>
      </c>
      <c r="H6668" s="7">
        <v>7612915.0</v>
      </c>
      <c r="I6668" s="8">
        <v>7613847.0</v>
      </c>
      <c r="J6668" t="s">
        <v>37</v>
      </c>
      <c r="K6668" t="s">
        <v>15574</v>
      </c>
      <c r="L6668" t="s">
        <v>15574</v>
      </c>
      <c r="N6668" t="s">
        <v>9868</v>
      </c>
      <c r="Q6668" t="s">
        <v>15575</v>
      </c>
      <c r="R6668">
        <v>933.0</v>
      </c>
      <c r="S6668">
        <v>310.0</v>
      </c>
    </row>
    <row r="6669" ht="15.75" customHeight="1">
      <c r="A6669" s="6" t="s">
        <v>23</v>
      </c>
      <c r="B6669" s="6" t="s">
        <v>24</v>
      </c>
      <c r="C6669" s="6" t="s">
        <v>25</v>
      </c>
      <c r="D6669" s="6" t="s">
        <v>26</v>
      </c>
      <c r="E6669" s="6" t="s">
        <v>8</v>
      </c>
      <c r="G6669" s="6" t="s">
        <v>27</v>
      </c>
      <c r="H6669" s="7">
        <v>7613906.0</v>
      </c>
      <c r="I6669" s="8">
        <v>7614217.0</v>
      </c>
      <c r="J6669" t="s">
        <v>37</v>
      </c>
      <c r="K6669" t="s">
        <v>15576</v>
      </c>
      <c r="L6669" t="s">
        <v>15576</v>
      </c>
      <c r="N6669" t="s">
        <v>5839</v>
      </c>
      <c r="Q6669" t="s">
        <v>15577</v>
      </c>
      <c r="R6669">
        <v>312.0</v>
      </c>
      <c r="S6669">
        <v>103.0</v>
      </c>
    </row>
    <row r="6670" ht="15.75" customHeight="1">
      <c r="A6670" s="6" t="s">
        <v>23</v>
      </c>
      <c r="B6670" s="6" t="s">
        <v>24</v>
      </c>
      <c r="C6670" s="6" t="s">
        <v>25</v>
      </c>
      <c r="D6670" s="6" t="s">
        <v>26</v>
      </c>
      <c r="E6670" s="6" t="s">
        <v>8</v>
      </c>
      <c r="G6670" s="6" t="s">
        <v>27</v>
      </c>
      <c r="H6670" s="7">
        <v>7614222.0</v>
      </c>
      <c r="I6670" s="8">
        <v>7615052.0</v>
      </c>
      <c r="J6670" t="s">
        <v>37</v>
      </c>
      <c r="K6670" t="s">
        <v>15578</v>
      </c>
      <c r="L6670" t="s">
        <v>15578</v>
      </c>
      <c r="N6670" t="s">
        <v>33</v>
      </c>
      <c r="Q6670" t="s">
        <v>15579</v>
      </c>
      <c r="R6670">
        <v>831.0</v>
      </c>
      <c r="S6670">
        <v>276.0</v>
      </c>
    </row>
    <row r="6671" ht="15.75" customHeight="1">
      <c r="A6671" s="6" t="s">
        <v>23</v>
      </c>
      <c r="B6671" s="6" t="s">
        <v>24</v>
      </c>
      <c r="C6671" s="6" t="s">
        <v>25</v>
      </c>
      <c r="D6671" s="6" t="s">
        <v>26</v>
      </c>
      <c r="E6671" s="6" t="s">
        <v>8</v>
      </c>
      <c r="G6671" s="6" t="s">
        <v>27</v>
      </c>
      <c r="H6671" s="7">
        <v>7615049.0</v>
      </c>
      <c r="I6671" s="8">
        <v>7615771.0</v>
      </c>
      <c r="J6671" t="s">
        <v>37</v>
      </c>
      <c r="K6671" t="s">
        <v>15580</v>
      </c>
      <c r="L6671" t="s">
        <v>15580</v>
      </c>
      <c r="N6671" t="s">
        <v>901</v>
      </c>
      <c r="Q6671" t="s">
        <v>15581</v>
      </c>
      <c r="R6671">
        <v>723.0</v>
      </c>
      <c r="S6671">
        <v>240.0</v>
      </c>
    </row>
    <row r="6672" ht="15.75" customHeight="1">
      <c r="A6672" s="6" t="s">
        <v>23</v>
      </c>
      <c r="B6672" s="6" t="s">
        <v>24</v>
      </c>
      <c r="C6672" s="6" t="s">
        <v>25</v>
      </c>
      <c r="D6672" s="6" t="s">
        <v>26</v>
      </c>
      <c r="E6672" s="6" t="s">
        <v>8</v>
      </c>
      <c r="G6672" s="6" t="s">
        <v>27</v>
      </c>
      <c r="H6672" s="7">
        <v>7615843.0</v>
      </c>
      <c r="I6672" s="8">
        <v>7616355.0</v>
      </c>
      <c r="J6672" t="s">
        <v>28</v>
      </c>
      <c r="K6672" t="s">
        <v>15582</v>
      </c>
      <c r="L6672" t="s">
        <v>15582</v>
      </c>
      <c r="N6672" t="s">
        <v>506</v>
      </c>
      <c r="Q6672" t="s">
        <v>15583</v>
      </c>
      <c r="R6672">
        <v>513.0</v>
      </c>
      <c r="S6672">
        <v>170.0</v>
      </c>
    </row>
    <row r="6673" ht="15.75" customHeight="1">
      <c r="A6673" s="6" t="s">
        <v>23</v>
      </c>
      <c r="B6673" s="6" t="s">
        <v>24</v>
      </c>
      <c r="C6673" s="6" t="s">
        <v>25</v>
      </c>
      <c r="D6673" s="6" t="s">
        <v>26</v>
      </c>
      <c r="E6673" s="6" t="s">
        <v>8</v>
      </c>
      <c r="G6673" s="6" t="s">
        <v>27</v>
      </c>
      <c r="H6673" s="7">
        <v>7616352.0</v>
      </c>
      <c r="I6673" s="8">
        <v>7617656.0</v>
      </c>
      <c r="J6673" t="s">
        <v>28</v>
      </c>
      <c r="K6673" t="s">
        <v>15584</v>
      </c>
      <c r="L6673" t="s">
        <v>15584</v>
      </c>
      <c r="N6673" t="s">
        <v>33</v>
      </c>
      <c r="Q6673" t="s">
        <v>15585</v>
      </c>
      <c r="R6673">
        <v>1305.0</v>
      </c>
      <c r="S6673">
        <v>434.0</v>
      </c>
    </row>
    <row r="6674" ht="15.75" customHeight="1">
      <c r="A6674" s="6" t="s">
        <v>23</v>
      </c>
      <c r="B6674" s="6" t="s">
        <v>24</v>
      </c>
      <c r="C6674" s="6" t="s">
        <v>25</v>
      </c>
      <c r="D6674" s="6" t="s">
        <v>26</v>
      </c>
      <c r="E6674" s="6" t="s">
        <v>8</v>
      </c>
      <c r="G6674" s="6" t="s">
        <v>27</v>
      </c>
      <c r="H6674" s="7">
        <v>7618201.0</v>
      </c>
      <c r="I6674" s="8">
        <v>7621239.0</v>
      </c>
      <c r="J6674" t="s">
        <v>28</v>
      </c>
      <c r="K6674" t="s">
        <v>15586</v>
      </c>
      <c r="L6674" t="s">
        <v>15586</v>
      </c>
      <c r="N6674" t="s">
        <v>1416</v>
      </c>
      <c r="Q6674" t="s">
        <v>15587</v>
      </c>
      <c r="R6674">
        <v>3039.0</v>
      </c>
      <c r="S6674">
        <v>1012.0</v>
      </c>
    </row>
    <row r="6675" ht="15.75" customHeight="1">
      <c r="A6675" s="6" t="s">
        <v>23</v>
      </c>
      <c r="B6675" s="6" t="s">
        <v>24</v>
      </c>
      <c r="C6675" s="6" t="s">
        <v>25</v>
      </c>
      <c r="D6675" s="6" t="s">
        <v>26</v>
      </c>
      <c r="E6675" s="6" t="s">
        <v>8</v>
      </c>
      <c r="G6675" s="6" t="s">
        <v>27</v>
      </c>
      <c r="H6675" s="7">
        <v>7621669.0</v>
      </c>
      <c r="I6675" s="8">
        <v>7622286.0</v>
      </c>
      <c r="J6675" t="s">
        <v>37</v>
      </c>
      <c r="K6675" t="s">
        <v>15588</v>
      </c>
      <c r="L6675" t="s">
        <v>15588</v>
      </c>
      <c r="N6675" t="s">
        <v>1582</v>
      </c>
      <c r="Q6675" t="s">
        <v>15589</v>
      </c>
      <c r="R6675">
        <v>618.0</v>
      </c>
      <c r="S6675">
        <v>205.0</v>
      </c>
    </row>
    <row r="6676" ht="15.75" customHeight="1">
      <c r="A6676" s="6" t="s">
        <v>23</v>
      </c>
      <c r="B6676" s="6" t="s">
        <v>24</v>
      </c>
      <c r="C6676" s="6" t="s">
        <v>25</v>
      </c>
      <c r="D6676" s="6" t="s">
        <v>26</v>
      </c>
      <c r="E6676" s="6" t="s">
        <v>8</v>
      </c>
      <c r="G6676" s="6" t="s">
        <v>27</v>
      </c>
      <c r="H6676" s="7">
        <v>7622477.0</v>
      </c>
      <c r="I6676" s="8">
        <v>7622755.0</v>
      </c>
      <c r="J6676" t="s">
        <v>37</v>
      </c>
      <c r="K6676" t="s">
        <v>15590</v>
      </c>
      <c r="L6676" t="s">
        <v>15590</v>
      </c>
      <c r="N6676" t="s">
        <v>33</v>
      </c>
      <c r="Q6676" t="s">
        <v>15591</v>
      </c>
      <c r="R6676">
        <v>279.0</v>
      </c>
      <c r="S6676">
        <v>92.0</v>
      </c>
    </row>
    <row r="6677" ht="15.75" customHeight="1">
      <c r="A6677" s="6" t="s">
        <v>23</v>
      </c>
      <c r="B6677" s="6" t="s">
        <v>24</v>
      </c>
      <c r="C6677" s="6" t="s">
        <v>25</v>
      </c>
      <c r="D6677" s="6" t="s">
        <v>26</v>
      </c>
      <c r="E6677" s="6" t="s">
        <v>8</v>
      </c>
      <c r="G6677" s="6" t="s">
        <v>27</v>
      </c>
      <c r="H6677" s="7">
        <v>7623021.0</v>
      </c>
      <c r="I6677" s="8">
        <v>7623263.0</v>
      </c>
      <c r="J6677" t="s">
        <v>28</v>
      </c>
      <c r="K6677" t="s">
        <v>15592</v>
      </c>
      <c r="L6677" t="s">
        <v>15592</v>
      </c>
      <c r="N6677" t="s">
        <v>1865</v>
      </c>
      <c r="Q6677" t="s">
        <v>15593</v>
      </c>
      <c r="R6677">
        <v>243.0</v>
      </c>
      <c r="S6677">
        <v>80.0</v>
      </c>
    </row>
    <row r="6678" ht="15.75" customHeight="1">
      <c r="A6678" s="6" t="s">
        <v>23</v>
      </c>
      <c r="B6678" s="6" t="s">
        <v>24</v>
      </c>
      <c r="C6678" s="6" t="s">
        <v>25</v>
      </c>
      <c r="D6678" s="6" t="s">
        <v>26</v>
      </c>
      <c r="E6678" s="6" t="s">
        <v>8</v>
      </c>
      <c r="G6678" s="6" t="s">
        <v>27</v>
      </c>
      <c r="H6678" s="7">
        <v>7623299.0</v>
      </c>
      <c r="I6678" s="8">
        <v>7624036.0</v>
      </c>
      <c r="J6678" t="s">
        <v>28</v>
      </c>
      <c r="K6678" t="s">
        <v>15594</v>
      </c>
      <c r="L6678" t="s">
        <v>15594</v>
      </c>
      <c r="N6678" t="s">
        <v>33</v>
      </c>
      <c r="Q6678" t="s">
        <v>15595</v>
      </c>
      <c r="R6678">
        <v>738.0</v>
      </c>
      <c r="S6678">
        <v>245.0</v>
      </c>
    </row>
    <row r="6679" ht="15.75" customHeight="1">
      <c r="A6679" s="6" t="s">
        <v>23</v>
      </c>
      <c r="B6679" s="6" t="s">
        <v>24</v>
      </c>
      <c r="C6679" s="6" t="s">
        <v>25</v>
      </c>
      <c r="D6679" s="6" t="s">
        <v>26</v>
      </c>
      <c r="E6679" s="6" t="s">
        <v>8</v>
      </c>
      <c r="G6679" s="6" t="s">
        <v>27</v>
      </c>
      <c r="H6679" s="7">
        <v>7624664.0</v>
      </c>
      <c r="I6679" s="8">
        <v>7627459.0</v>
      </c>
      <c r="J6679" t="s">
        <v>37</v>
      </c>
      <c r="K6679" t="s">
        <v>15596</v>
      </c>
      <c r="L6679" t="s">
        <v>15596</v>
      </c>
      <c r="N6679" t="s">
        <v>33</v>
      </c>
      <c r="Q6679" t="s">
        <v>15597</v>
      </c>
      <c r="R6679">
        <v>2796.0</v>
      </c>
      <c r="S6679">
        <v>931.0</v>
      </c>
    </row>
    <row r="6680" ht="15.75" customHeight="1">
      <c r="A6680" s="6" t="s">
        <v>23</v>
      </c>
      <c r="B6680" s="6" t="s">
        <v>24</v>
      </c>
      <c r="C6680" s="6" t="s">
        <v>25</v>
      </c>
      <c r="D6680" s="6" t="s">
        <v>26</v>
      </c>
      <c r="E6680" s="6" t="s">
        <v>8</v>
      </c>
      <c r="G6680" s="6" t="s">
        <v>27</v>
      </c>
      <c r="H6680" s="7">
        <v>7627475.0</v>
      </c>
      <c r="I6680" s="8">
        <v>7628386.0</v>
      </c>
      <c r="J6680" t="s">
        <v>28</v>
      </c>
      <c r="K6680" t="s">
        <v>15598</v>
      </c>
      <c r="L6680" t="s">
        <v>15598</v>
      </c>
      <c r="N6680" t="s">
        <v>1007</v>
      </c>
      <c r="Q6680" t="s">
        <v>15599</v>
      </c>
      <c r="R6680">
        <v>912.0</v>
      </c>
      <c r="S6680">
        <v>303.0</v>
      </c>
    </row>
    <row r="6681" ht="15.75" customHeight="1">
      <c r="A6681" s="6" t="s">
        <v>23</v>
      </c>
      <c r="B6681" s="6" t="s">
        <v>24</v>
      </c>
      <c r="C6681" s="6" t="s">
        <v>25</v>
      </c>
      <c r="D6681" s="6" t="s">
        <v>26</v>
      </c>
      <c r="E6681" s="6" t="s">
        <v>8</v>
      </c>
      <c r="G6681" s="6" t="s">
        <v>27</v>
      </c>
      <c r="H6681" s="7">
        <v>7628480.0</v>
      </c>
      <c r="I6681" s="8">
        <v>7630054.0</v>
      </c>
      <c r="J6681" t="s">
        <v>37</v>
      </c>
      <c r="K6681" t="s">
        <v>15600</v>
      </c>
      <c r="L6681" t="s">
        <v>15600</v>
      </c>
      <c r="N6681" t="s">
        <v>33</v>
      </c>
      <c r="Q6681" t="s">
        <v>15601</v>
      </c>
      <c r="R6681">
        <v>1575.0</v>
      </c>
      <c r="S6681">
        <v>524.0</v>
      </c>
    </row>
    <row r="6682" ht="15.75" customHeight="1">
      <c r="A6682" s="6" t="s">
        <v>23</v>
      </c>
      <c r="B6682" s="6" t="s">
        <v>24</v>
      </c>
      <c r="C6682" s="6" t="s">
        <v>25</v>
      </c>
      <c r="D6682" s="6" t="s">
        <v>26</v>
      </c>
      <c r="E6682" s="6" t="s">
        <v>8</v>
      </c>
      <c r="G6682" s="6" t="s">
        <v>27</v>
      </c>
      <c r="H6682" s="7">
        <v>7630021.0</v>
      </c>
      <c r="I6682" s="8">
        <v>7631151.0</v>
      </c>
      <c r="J6682" t="s">
        <v>37</v>
      </c>
      <c r="K6682" t="s">
        <v>15602</v>
      </c>
      <c r="L6682" t="s">
        <v>15602</v>
      </c>
      <c r="N6682" t="s">
        <v>33</v>
      </c>
      <c r="Q6682" t="s">
        <v>15603</v>
      </c>
      <c r="R6682">
        <v>1131.0</v>
      </c>
      <c r="S6682">
        <v>376.0</v>
      </c>
    </row>
    <row r="6683" ht="15.75" customHeight="1">
      <c r="A6683" s="6" t="s">
        <v>23</v>
      </c>
      <c r="B6683" s="6" t="s">
        <v>24</v>
      </c>
      <c r="C6683" s="6" t="s">
        <v>25</v>
      </c>
      <c r="D6683" s="6" t="s">
        <v>26</v>
      </c>
      <c r="E6683" s="6" t="s">
        <v>8</v>
      </c>
      <c r="G6683" s="6" t="s">
        <v>27</v>
      </c>
      <c r="H6683" s="7">
        <v>7631144.0</v>
      </c>
      <c r="I6683" s="8">
        <v>7634626.0</v>
      </c>
      <c r="J6683" t="s">
        <v>37</v>
      </c>
      <c r="K6683" t="s">
        <v>15604</v>
      </c>
      <c r="L6683" t="s">
        <v>15604</v>
      </c>
      <c r="N6683" t="s">
        <v>33</v>
      </c>
      <c r="Q6683" t="s">
        <v>15605</v>
      </c>
      <c r="R6683">
        <v>3483.0</v>
      </c>
      <c r="S6683">
        <v>1160.0</v>
      </c>
    </row>
    <row r="6684" ht="15.75" customHeight="1">
      <c r="A6684" s="6" t="s">
        <v>23</v>
      </c>
      <c r="B6684" s="6" t="s">
        <v>24</v>
      </c>
      <c r="C6684" s="6" t="s">
        <v>25</v>
      </c>
      <c r="D6684" s="6" t="s">
        <v>26</v>
      </c>
      <c r="E6684" s="6" t="s">
        <v>8</v>
      </c>
      <c r="G6684" s="6" t="s">
        <v>27</v>
      </c>
      <c r="H6684" s="7">
        <v>7634733.0</v>
      </c>
      <c r="I6684" s="8">
        <v>7637372.0</v>
      </c>
      <c r="J6684" t="s">
        <v>37</v>
      </c>
      <c r="K6684" t="s">
        <v>15606</v>
      </c>
      <c r="L6684" t="s">
        <v>15606</v>
      </c>
      <c r="N6684" t="s">
        <v>14098</v>
      </c>
      <c r="Q6684" t="s">
        <v>15607</v>
      </c>
      <c r="R6684">
        <v>2640.0</v>
      </c>
      <c r="S6684">
        <v>879.0</v>
      </c>
    </row>
    <row r="6685" ht="15.75" customHeight="1">
      <c r="A6685" s="6" t="s">
        <v>23</v>
      </c>
      <c r="B6685" s="6" t="s">
        <v>24</v>
      </c>
      <c r="C6685" s="6" t="s">
        <v>25</v>
      </c>
      <c r="D6685" s="6" t="s">
        <v>26</v>
      </c>
      <c r="E6685" s="6" t="s">
        <v>8</v>
      </c>
      <c r="G6685" s="6" t="s">
        <v>27</v>
      </c>
      <c r="H6685" s="7">
        <v>7637790.0</v>
      </c>
      <c r="I6685" s="8">
        <v>7638704.0</v>
      </c>
      <c r="J6685" t="s">
        <v>37</v>
      </c>
      <c r="K6685" t="s">
        <v>4498</v>
      </c>
      <c r="L6685" t="s">
        <v>4498</v>
      </c>
      <c r="N6685" t="s">
        <v>4499</v>
      </c>
      <c r="Q6685" t="s">
        <v>15608</v>
      </c>
      <c r="R6685">
        <v>915.0</v>
      </c>
      <c r="S6685">
        <v>304.0</v>
      </c>
    </row>
    <row r="6686" ht="15.75" customHeight="1">
      <c r="A6686" s="6" t="s">
        <v>23</v>
      </c>
      <c r="B6686" s="6" t="s">
        <v>24</v>
      </c>
      <c r="C6686" s="6" t="s">
        <v>25</v>
      </c>
      <c r="D6686" s="6" t="s">
        <v>26</v>
      </c>
      <c r="E6686" s="6" t="s">
        <v>8</v>
      </c>
      <c r="G6686" s="6" t="s">
        <v>27</v>
      </c>
      <c r="H6686" s="7">
        <v>7638743.0</v>
      </c>
      <c r="I6686" s="8">
        <v>7640140.0</v>
      </c>
      <c r="J6686" t="s">
        <v>37</v>
      </c>
      <c r="K6686" t="s">
        <v>15609</v>
      </c>
      <c r="L6686" t="s">
        <v>15609</v>
      </c>
      <c r="N6686" t="s">
        <v>33</v>
      </c>
      <c r="Q6686" t="s">
        <v>15610</v>
      </c>
      <c r="R6686">
        <v>1398.0</v>
      </c>
      <c r="S6686">
        <v>465.0</v>
      </c>
    </row>
    <row r="6687" ht="15.75" customHeight="1">
      <c r="A6687" s="6" t="s">
        <v>23</v>
      </c>
      <c r="B6687" s="6" t="s">
        <v>24</v>
      </c>
      <c r="C6687" s="6" t="s">
        <v>25</v>
      </c>
      <c r="D6687" s="6" t="s">
        <v>26</v>
      </c>
      <c r="E6687" s="6" t="s">
        <v>8</v>
      </c>
      <c r="G6687" s="6" t="s">
        <v>27</v>
      </c>
      <c r="H6687" s="7">
        <v>7640140.0</v>
      </c>
      <c r="I6687" s="8">
        <v>7641606.0</v>
      </c>
      <c r="J6687" t="s">
        <v>37</v>
      </c>
      <c r="K6687" t="s">
        <v>15611</v>
      </c>
      <c r="L6687" t="s">
        <v>15611</v>
      </c>
      <c r="N6687" t="s">
        <v>33</v>
      </c>
      <c r="Q6687" t="s">
        <v>15612</v>
      </c>
      <c r="R6687">
        <v>1467.0</v>
      </c>
      <c r="S6687">
        <v>488.0</v>
      </c>
    </row>
    <row r="6688" ht="15.75" customHeight="1">
      <c r="A6688" s="6" t="s">
        <v>23</v>
      </c>
      <c r="B6688" s="6" t="s">
        <v>24</v>
      </c>
      <c r="C6688" s="6" t="s">
        <v>25</v>
      </c>
      <c r="D6688" s="6" t="s">
        <v>26</v>
      </c>
      <c r="E6688" s="6" t="s">
        <v>8</v>
      </c>
      <c r="G6688" s="6" t="s">
        <v>27</v>
      </c>
      <c r="H6688" s="7">
        <v>7641748.0</v>
      </c>
      <c r="I6688" s="8">
        <v>7642362.0</v>
      </c>
      <c r="J6688" t="s">
        <v>28</v>
      </c>
      <c r="K6688" t="s">
        <v>5260</v>
      </c>
      <c r="L6688" t="s">
        <v>5260</v>
      </c>
      <c r="N6688" t="s">
        <v>4538</v>
      </c>
      <c r="Q6688" t="s">
        <v>15613</v>
      </c>
      <c r="R6688">
        <v>615.0</v>
      </c>
      <c r="S6688">
        <v>204.0</v>
      </c>
    </row>
    <row r="6689" ht="15.75" customHeight="1">
      <c r="A6689" s="6" t="s">
        <v>23</v>
      </c>
      <c r="B6689" s="6" t="s">
        <v>24</v>
      </c>
      <c r="C6689" s="6" t="s">
        <v>25</v>
      </c>
      <c r="D6689" s="6" t="s">
        <v>26</v>
      </c>
      <c r="E6689" s="6" t="s">
        <v>8</v>
      </c>
      <c r="G6689" s="6" t="s">
        <v>27</v>
      </c>
      <c r="H6689" s="7">
        <v>7642272.0</v>
      </c>
      <c r="I6689" s="8">
        <v>7642811.0</v>
      </c>
      <c r="J6689" t="s">
        <v>28</v>
      </c>
      <c r="K6689" t="s">
        <v>5262</v>
      </c>
      <c r="L6689" t="s">
        <v>5262</v>
      </c>
      <c r="N6689" t="s">
        <v>54</v>
      </c>
      <c r="Q6689" t="s">
        <v>15614</v>
      </c>
      <c r="R6689">
        <v>540.0</v>
      </c>
      <c r="S6689">
        <v>179.0</v>
      </c>
    </row>
    <row r="6690" ht="15.75" customHeight="1">
      <c r="A6690" s="6" t="s">
        <v>23</v>
      </c>
      <c r="B6690" s="6" t="s">
        <v>24</v>
      </c>
      <c r="C6690" s="6" t="s">
        <v>25</v>
      </c>
      <c r="D6690" s="6" t="s">
        <v>26</v>
      </c>
      <c r="E6690" s="6" t="s">
        <v>8</v>
      </c>
      <c r="G6690" s="6" t="s">
        <v>27</v>
      </c>
      <c r="H6690" s="7">
        <v>7642913.0</v>
      </c>
      <c r="I6690" s="8">
        <v>7644064.0</v>
      </c>
      <c r="J6690" t="s">
        <v>28</v>
      </c>
      <c r="K6690" t="s">
        <v>15615</v>
      </c>
      <c r="L6690" t="s">
        <v>15615</v>
      </c>
      <c r="N6690" t="s">
        <v>33</v>
      </c>
      <c r="Q6690" t="s">
        <v>15616</v>
      </c>
      <c r="R6690">
        <v>1152.0</v>
      </c>
      <c r="S6690">
        <v>383.0</v>
      </c>
    </row>
    <row r="6691" ht="15.75" customHeight="1">
      <c r="A6691" s="6" t="s">
        <v>23</v>
      </c>
      <c r="B6691" s="6" t="s">
        <v>24</v>
      </c>
      <c r="C6691" s="6" t="s">
        <v>25</v>
      </c>
      <c r="D6691" s="6" t="s">
        <v>26</v>
      </c>
      <c r="E6691" s="6" t="s">
        <v>8</v>
      </c>
      <c r="G6691" s="6" t="s">
        <v>27</v>
      </c>
      <c r="H6691" s="7">
        <v>7644125.0</v>
      </c>
      <c r="I6691" s="8">
        <v>7644898.0</v>
      </c>
      <c r="J6691" t="s">
        <v>28</v>
      </c>
      <c r="K6691" t="s">
        <v>15617</v>
      </c>
      <c r="L6691" t="s">
        <v>15617</v>
      </c>
      <c r="N6691" t="s">
        <v>33</v>
      </c>
      <c r="Q6691" t="s">
        <v>15618</v>
      </c>
      <c r="R6691">
        <v>774.0</v>
      </c>
      <c r="S6691">
        <v>257.0</v>
      </c>
    </row>
    <row r="6692" ht="15.75" customHeight="1">
      <c r="A6692" s="6" t="s">
        <v>23</v>
      </c>
      <c r="B6692" s="6" t="s">
        <v>24</v>
      </c>
      <c r="C6692" s="6" t="s">
        <v>25</v>
      </c>
      <c r="D6692" s="6" t="s">
        <v>26</v>
      </c>
      <c r="E6692" s="6" t="s">
        <v>8</v>
      </c>
      <c r="G6692" s="6" t="s">
        <v>27</v>
      </c>
      <c r="H6692" s="7">
        <v>7645484.0</v>
      </c>
      <c r="I6692" s="8">
        <v>7649620.0</v>
      </c>
      <c r="J6692" t="s">
        <v>37</v>
      </c>
      <c r="K6692" t="s">
        <v>15619</v>
      </c>
      <c r="L6692" t="s">
        <v>15619</v>
      </c>
      <c r="N6692" t="s">
        <v>33</v>
      </c>
      <c r="Q6692" t="s">
        <v>15620</v>
      </c>
      <c r="R6692">
        <v>4137.0</v>
      </c>
      <c r="S6692">
        <v>1378.0</v>
      </c>
    </row>
    <row r="6693" ht="15.75" customHeight="1">
      <c r="A6693" s="6" t="s">
        <v>23</v>
      </c>
      <c r="B6693" s="6" t="s">
        <v>24</v>
      </c>
      <c r="C6693" s="6" t="s">
        <v>25</v>
      </c>
      <c r="D6693" s="6" t="s">
        <v>26</v>
      </c>
      <c r="E6693" s="6" t="s">
        <v>8</v>
      </c>
      <c r="G6693" s="6" t="s">
        <v>27</v>
      </c>
      <c r="H6693" s="7">
        <v>7649677.0</v>
      </c>
      <c r="I6693" s="8">
        <v>7650642.0</v>
      </c>
      <c r="J6693" t="s">
        <v>28</v>
      </c>
      <c r="K6693" t="s">
        <v>15621</v>
      </c>
      <c r="L6693" t="s">
        <v>15621</v>
      </c>
      <c r="N6693" t="s">
        <v>15622</v>
      </c>
      <c r="Q6693" t="s">
        <v>15623</v>
      </c>
      <c r="R6693">
        <v>966.0</v>
      </c>
      <c r="S6693">
        <v>321.0</v>
      </c>
    </row>
    <row r="6694" ht="15.75" customHeight="1">
      <c r="A6694" s="6" t="s">
        <v>23</v>
      </c>
      <c r="B6694" s="6" t="s">
        <v>24</v>
      </c>
      <c r="C6694" s="6" t="s">
        <v>25</v>
      </c>
      <c r="D6694" s="6" t="s">
        <v>26</v>
      </c>
      <c r="E6694" s="6" t="s">
        <v>8</v>
      </c>
      <c r="G6694" s="6" t="s">
        <v>27</v>
      </c>
      <c r="H6694" s="7">
        <v>7650726.0</v>
      </c>
      <c r="I6694" s="8">
        <v>7651775.0</v>
      </c>
      <c r="J6694" t="s">
        <v>28</v>
      </c>
      <c r="K6694" t="s">
        <v>15624</v>
      </c>
      <c r="L6694" t="s">
        <v>15624</v>
      </c>
      <c r="N6694" t="s">
        <v>2927</v>
      </c>
      <c r="Q6694" t="s">
        <v>15625</v>
      </c>
      <c r="R6694">
        <v>1050.0</v>
      </c>
      <c r="S6694">
        <v>349.0</v>
      </c>
    </row>
    <row r="6695" ht="15.75" customHeight="1">
      <c r="A6695" s="6" t="s">
        <v>23</v>
      </c>
      <c r="B6695" s="6" t="s">
        <v>24</v>
      </c>
      <c r="C6695" s="6" t="s">
        <v>25</v>
      </c>
      <c r="D6695" s="6" t="s">
        <v>26</v>
      </c>
      <c r="E6695" s="6" t="s">
        <v>8</v>
      </c>
      <c r="G6695" s="6" t="s">
        <v>27</v>
      </c>
      <c r="H6695" s="7">
        <v>7652010.0</v>
      </c>
      <c r="I6695" s="8">
        <v>7653275.0</v>
      </c>
      <c r="J6695" t="s">
        <v>37</v>
      </c>
      <c r="K6695" t="s">
        <v>15626</v>
      </c>
      <c r="L6695" t="s">
        <v>15626</v>
      </c>
      <c r="N6695" t="s">
        <v>15627</v>
      </c>
      <c r="Q6695" t="s">
        <v>15628</v>
      </c>
      <c r="R6695">
        <v>1266.0</v>
      </c>
      <c r="S6695">
        <v>421.0</v>
      </c>
    </row>
    <row r="6696" ht="15.75" customHeight="1">
      <c r="A6696" s="6" t="s">
        <v>23</v>
      </c>
      <c r="B6696" s="6" t="s">
        <v>24</v>
      </c>
      <c r="C6696" s="6" t="s">
        <v>25</v>
      </c>
      <c r="D6696" s="6" t="s">
        <v>26</v>
      </c>
      <c r="E6696" s="6" t="s">
        <v>8</v>
      </c>
      <c r="G6696" s="6" t="s">
        <v>27</v>
      </c>
      <c r="H6696" s="7">
        <v>7653301.0</v>
      </c>
      <c r="I6696" s="8">
        <v>7654110.0</v>
      </c>
      <c r="J6696" t="s">
        <v>28</v>
      </c>
      <c r="K6696" t="s">
        <v>15629</v>
      </c>
      <c r="L6696" t="s">
        <v>15629</v>
      </c>
      <c r="N6696" t="s">
        <v>15630</v>
      </c>
      <c r="Q6696" t="s">
        <v>15631</v>
      </c>
      <c r="R6696">
        <v>810.0</v>
      </c>
      <c r="S6696">
        <v>269.0</v>
      </c>
    </row>
    <row r="6697" ht="15.75" customHeight="1">
      <c r="A6697" s="6" t="s">
        <v>23</v>
      </c>
      <c r="B6697" s="6" t="s">
        <v>113</v>
      </c>
      <c r="C6697" s="6" t="s">
        <v>25</v>
      </c>
      <c r="D6697" s="6" t="s">
        <v>26</v>
      </c>
      <c r="E6697" s="6" t="s">
        <v>8</v>
      </c>
      <c r="G6697" s="6" t="s">
        <v>27</v>
      </c>
      <c r="H6697" s="7">
        <v>7654346.0</v>
      </c>
      <c r="I6697" s="8">
        <v>7654447.0</v>
      </c>
      <c r="J6697" t="s">
        <v>37</v>
      </c>
      <c r="N6697" t="s">
        <v>33</v>
      </c>
      <c r="Q6697" t="s">
        <v>15632</v>
      </c>
      <c r="R6697">
        <v>102.0</v>
      </c>
      <c r="T6697" t="s">
        <v>129</v>
      </c>
    </row>
    <row r="6698" ht="15.75" customHeight="1">
      <c r="A6698" s="6" t="s">
        <v>23</v>
      </c>
      <c r="B6698" s="6" t="s">
        <v>24</v>
      </c>
      <c r="C6698" s="6" t="s">
        <v>25</v>
      </c>
      <c r="D6698" s="6" t="s">
        <v>26</v>
      </c>
      <c r="E6698" s="6" t="s">
        <v>8</v>
      </c>
      <c r="G6698" s="6" t="s">
        <v>27</v>
      </c>
      <c r="H6698" s="7">
        <v>7655633.0</v>
      </c>
      <c r="I6698" s="8">
        <v>7656835.0</v>
      </c>
      <c r="J6698" t="s">
        <v>28</v>
      </c>
      <c r="K6698" t="s">
        <v>15633</v>
      </c>
      <c r="L6698" t="s">
        <v>15633</v>
      </c>
      <c r="N6698" t="s">
        <v>8840</v>
      </c>
      <c r="Q6698" t="s">
        <v>15634</v>
      </c>
      <c r="R6698">
        <v>1203.0</v>
      </c>
      <c r="S6698">
        <v>400.0</v>
      </c>
    </row>
    <row r="6699" ht="15.75" customHeight="1">
      <c r="A6699" s="6" t="s">
        <v>23</v>
      </c>
      <c r="B6699" s="6" t="s">
        <v>24</v>
      </c>
      <c r="C6699" s="6" t="s">
        <v>25</v>
      </c>
      <c r="D6699" s="6" t="s">
        <v>26</v>
      </c>
      <c r="E6699" s="6" t="s">
        <v>8</v>
      </c>
      <c r="G6699" s="6" t="s">
        <v>27</v>
      </c>
      <c r="H6699" s="7">
        <v>7656832.0</v>
      </c>
      <c r="I6699" s="8">
        <v>7657239.0</v>
      </c>
      <c r="J6699" t="s">
        <v>28</v>
      </c>
      <c r="K6699" t="s">
        <v>15635</v>
      </c>
      <c r="L6699" t="s">
        <v>15635</v>
      </c>
      <c r="N6699" t="s">
        <v>33</v>
      </c>
      <c r="Q6699" t="s">
        <v>15636</v>
      </c>
      <c r="R6699">
        <v>408.0</v>
      </c>
      <c r="S6699">
        <v>135.0</v>
      </c>
    </row>
    <row r="6700" ht="15.75" customHeight="1">
      <c r="A6700" s="6" t="s">
        <v>23</v>
      </c>
      <c r="B6700" s="6" t="s">
        <v>24</v>
      </c>
      <c r="C6700" s="6" t="s">
        <v>25</v>
      </c>
      <c r="D6700" s="6" t="s">
        <v>26</v>
      </c>
      <c r="E6700" s="6" t="s">
        <v>8</v>
      </c>
      <c r="G6700" s="6" t="s">
        <v>27</v>
      </c>
      <c r="H6700" s="7">
        <v>7657548.0</v>
      </c>
      <c r="I6700" s="8">
        <v>7658306.0</v>
      </c>
      <c r="J6700" t="s">
        <v>37</v>
      </c>
      <c r="K6700" t="s">
        <v>15637</v>
      </c>
      <c r="L6700" t="s">
        <v>15637</v>
      </c>
      <c r="N6700" t="s">
        <v>2041</v>
      </c>
      <c r="Q6700" t="s">
        <v>15638</v>
      </c>
      <c r="R6700">
        <v>759.0</v>
      </c>
      <c r="S6700">
        <v>252.0</v>
      </c>
    </row>
    <row r="6701" ht="15.75" customHeight="1">
      <c r="A6701" s="6" t="s">
        <v>23</v>
      </c>
      <c r="B6701" s="6" t="s">
        <v>24</v>
      </c>
      <c r="C6701" s="6" t="s">
        <v>25</v>
      </c>
      <c r="D6701" s="6" t="s">
        <v>26</v>
      </c>
      <c r="E6701" s="6" t="s">
        <v>8</v>
      </c>
      <c r="G6701" s="6" t="s">
        <v>27</v>
      </c>
      <c r="H6701" s="7">
        <v>7658335.0</v>
      </c>
      <c r="I6701" s="8">
        <v>7659555.0</v>
      </c>
      <c r="J6701" t="s">
        <v>28</v>
      </c>
      <c r="K6701" t="s">
        <v>15639</v>
      </c>
      <c r="L6701" t="s">
        <v>15639</v>
      </c>
      <c r="N6701" t="s">
        <v>7334</v>
      </c>
      <c r="Q6701" t="s">
        <v>15640</v>
      </c>
      <c r="R6701">
        <v>1221.0</v>
      </c>
      <c r="S6701">
        <v>406.0</v>
      </c>
    </row>
    <row r="6702" ht="15.75" customHeight="1">
      <c r="A6702" s="6" t="s">
        <v>23</v>
      </c>
      <c r="B6702" s="6" t="s">
        <v>24</v>
      </c>
      <c r="C6702" s="6" t="s">
        <v>25</v>
      </c>
      <c r="D6702" s="6" t="s">
        <v>26</v>
      </c>
      <c r="E6702" s="6" t="s">
        <v>8</v>
      </c>
      <c r="G6702" s="6" t="s">
        <v>27</v>
      </c>
      <c r="H6702" s="7">
        <v>7659578.0</v>
      </c>
      <c r="I6702" s="8">
        <v>7660339.0</v>
      </c>
      <c r="J6702" t="s">
        <v>28</v>
      </c>
      <c r="K6702" t="s">
        <v>15641</v>
      </c>
      <c r="L6702" t="s">
        <v>15641</v>
      </c>
      <c r="N6702" t="s">
        <v>33</v>
      </c>
      <c r="Q6702" t="s">
        <v>15642</v>
      </c>
      <c r="R6702">
        <v>762.0</v>
      </c>
      <c r="S6702">
        <v>253.0</v>
      </c>
    </row>
    <row r="6703" ht="15.75" customHeight="1">
      <c r="A6703" s="6" t="s">
        <v>23</v>
      </c>
      <c r="B6703" s="6" t="s">
        <v>24</v>
      </c>
      <c r="C6703" s="6" t="s">
        <v>25</v>
      </c>
      <c r="D6703" s="6" t="s">
        <v>26</v>
      </c>
      <c r="E6703" s="6" t="s">
        <v>8</v>
      </c>
      <c r="G6703" s="6" t="s">
        <v>27</v>
      </c>
      <c r="H6703" s="7">
        <v>7660415.0</v>
      </c>
      <c r="I6703" s="8">
        <v>7661161.0</v>
      </c>
      <c r="J6703" t="s">
        <v>37</v>
      </c>
      <c r="K6703" t="s">
        <v>15643</v>
      </c>
      <c r="L6703" t="s">
        <v>15643</v>
      </c>
      <c r="N6703" t="s">
        <v>15212</v>
      </c>
      <c r="Q6703" t="s">
        <v>15644</v>
      </c>
      <c r="R6703">
        <v>747.0</v>
      </c>
      <c r="S6703">
        <v>248.0</v>
      </c>
    </row>
    <row r="6704" ht="15.75" customHeight="1">
      <c r="A6704" s="6" t="s">
        <v>23</v>
      </c>
      <c r="B6704" s="6" t="s">
        <v>24</v>
      </c>
      <c r="C6704" s="6" t="s">
        <v>25</v>
      </c>
      <c r="D6704" s="6" t="s">
        <v>26</v>
      </c>
      <c r="E6704" s="6" t="s">
        <v>8</v>
      </c>
      <c r="G6704" s="6" t="s">
        <v>27</v>
      </c>
      <c r="H6704" s="7">
        <v>7661241.0</v>
      </c>
      <c r="I6704" s="8">
        <v>7662296.0</v>
      </c>
      <c r="J6704" t="s">
        <v>28</v>
      </c>
      <c r="K6704" t="s">
        <v>15645</v>
      </c>
      <c r="L6704" t="s">
        <v>15645</v>
      </c>
      <c r="N6704" t="s">
        <v>33</v>
      </c>
      <c r="Q6704" t="s">
        <v>15646</v>
      </c>
      <c r="R6704">
        <v>1056.0</v>
      </c>
      <c r="S6704">
        <v>351.0</v>
      </c>
    </row>
    <row r="6705" ht="15.75" customHeight="1">
      <c r="A6705" s="6" t="s">
        <v>23</v>
      </c>
      <c r="B6705" s="6" t="s">
        <v>24</v>
      </c>
      <c r="C6705" s="6" t="s">
        <v>25</v>
      </c>
      <c r="D6705" s="6" t="s">
        <v>26</v>
      </c>
      <c r="E6705" s="6" t="s">
        <v>8</v>
      </c>
      <c r="G6705" s="6" t="s">
        <v>27</v>
      </c>
      <c r="H6705" s="7">
        <v>7662321.0</v>
      </c>
      <c r="I6705" s="8">
        <v>7662548.0</v>
      </c>
      <c r="J6705" t="s">
        <v>28</v>
      </c>
      <c r="K6705" t="s">
        <v>15647</v>
      </c>
      <c r="L6705" t="s">
        <v>15647</v>
      </c>
      <c r="N6705" t="s">
        <v>33</v>
      </c>
      <c r="Q6705" t="s">
        <v>15648</v>
      </c>
      <c r="R6705">
        <v>228.0</v>
      </c>
      <c r="S6705">
        <v>75.0</v>
      </c>
    </row>
    <row r="6706" ht="15.75" customHeight="1">
      <c r="A6706" s="6" t="s">
        <v>23</v>
      </c>
      <c r="B6706" s="6" t="s">
        <v>24</v>
      </c>
      <c r="C6706" s="6" t="s">
        <v>25</v>
      </c>
      <c r="D6706" s="6" t="s">
        <v>26</v>
      </c>
      <c r="E6706" s="6" t="s">
        <v>8</v>
      </c>
      <c r="G6706" s="6" t="s">
        <v>27</v>
      </c>
      <c r="H6706" s="7">
        <v>7662647.0</v>
      </c>
      <c r="I6706" s="8">
        <v>7663837.0</v>
      </c>
      <c r="J6706" t="s">
        <v>28</v>
      </c>
      <c r="K6706" t="s">
        <v>15649</v>
      </c>
      <c r="L6706" t="s">
        <v>15649</v>
      </c>
      <c r="N6706" t="s">
        <v>148</v>
      </c>
      <c r="Q6706" t="s">
        <v>15650</v>
      </c>
      <c r="R6706">
        <v>1191.0</v>
      </c>
      <c r="S6706">
        <v>396.0</v>
      </c>
    </row>
    <row r="6707" ht="15.75" customHeight="1">
      <c r="A6707" s="6" t="s">
        <v>23</v>
      </c>
      <c r="B6707" s="6" t="s">
        <v>24</v>
      </c>
      <c r="C6707" s="6" t="s">
        <v>25</v>
      </c>
      <c r="D6707" s="6" t="s">
        <v>26</v>
      </c>
      <c r="E6707" s="6" t="s">
        <v>8</v>
      </c>
      <c r="G6707" s="6" t="s">
        <v>27</v>
      </c>
      <c r="H6707" s="7">
        <v>7664035.0</v>
      </c>
      <c r="I6707" s="8">
        <v>7664637.0</v>
      </c>
      <c r="J6707" t="s">
        <v>37</v>
      </c>
      <c r="K6707" t="s">
        <v>15651</v>
      </c>
      <c r="L6707" t="s">
        <v>15651</v>
      </c>
      <c r="N6707" t="s">
        <v>33</v>
      </c>
      <c r="Q6707" t="s">
        <v>15652</v>
      </c>
      <c r="R6707">
        <v>603.0</v>
      </c>
      <c r="S6707">
        <v>200.0</v>
      </c>
    </row>
    <row r="6708" ht="15.75" customHeight="1">
      <c r="A6708" s="6" t="s">
        <v>23</v>
      </c>
      <c r="B6708" s="6" t="s">
        <v>24</v>
      </c>
      <c r="C6708" s="6" t="s">
        <v>25</v>
      </c>
      <c r="D6708" s="6" t="s">
        <v>26</v>
      </c>
      <c r="E6708" s="6" t="s">
        <v>8</v>
      </c>
      <c r="G6708" s="6" t="s">
        <v>27</v>
      </c>
      <c r="H6708" s="7">
        <v>7664666.0</v>
      </c>
      <c r="I6708" s="8">
        <v>7665373.0</v>
      </c>
      <c r="J6708" t="s">
        <v>37</v>
      </c>
      <c r="K6708" t="s">
        <v>15653</v>
      </c>
      <c r="L6708" t="s">
        <v>15653</v>
      </c>
      <c r="N6708" t="s">
        <v>506</v>
      </c>
      <c r="Q6708" t="s">
        <v>15654</v>
      </c>
      <c r="R6708">
        <v>708.0</v>
      </c>
      <c r="S6708">
        <v>235.0</v>
      </c>
    </row>
    <row r="6709" ht="15.75" customHeight="1">
      <c r="A6709" s="6" t="s">
        <v>23</v>
      </c>
      <c r="B6709" s="6" t="s">
        <v>24</v>
      </c>
      <c r="C6709" s="6" t="s">
        <v>25</v>
      </c>
      <c r="D6709" s="6" t="s">
        <v>26</v>
      </c>
      <c r="E6709" s="6" t="s">
        <v>8</v>
      </c>
      <c r="G6709" s="6" t="s">
        <v>27</v>
      </c>
      <c r="H6709" s="7">
        <v>7665481.0</v>
      </c>
      <c r="I6709" s="8">
        <v>7665672.0</v>
      </c>
      <c r="J6709" t="s">
        <v>28</v>
      </c>
      <c r="K6709" t="s">
        <v>15655</v>
      </c>
      <c r="L6709" t="s">
        <v>15655</v>
      </c>
      <c r="N6709" t="s">
        <v>33</v>
      </c>
      <c r="Q6709" t="s">
        <v>15656</v>
      </c>
      <c r="R6709">
        <v>192.0</v>
      </c>
      <c r="S6709">
        <v>63.0</v>
      </c>
    </row>
    <row r="6710" ht="15.75" customHeight="1">
      <c r="A6710" s="6" t="s">
        <v>23</v>
      </c>
      <c r="B6710" s="6" t="s">
        <v>24</v>
      </c>
      <c r="C6710" s="6" t="s">
        <v>25</v>
      </c>
      <c r="D6710" s="6" t="s">
        <v>26</v>
      </c>
      <c r="E6710" s="6" t="s">
        <v>8</v>
      </c>
      <c r="G6710" s="6" t="s">
        <v>27</v>
      </c>
      <c r="H6710" s="7">
        <v>7665949.0</v>
      </c>
      <c r="I6710" s="8">
        <v>7666266.0</v>
      </c>
      <c r="J6710" t="s">
        <v>28</v>
      </c>
      <c r="K6710" t="s">
        <v>15657</v>
      </c>
      <c r="L6710" t="s">
        <v>15657</v>
      </c>
      <c r="N6710" t="s">
        <v>33</v>
      </c>
      <c r="Q6710" t="s">
        <v>15658</v>
      </c>
      <c r="R6710">
        <v>318.0</v>
      </c>
      <c r="S6710">
        <v>105.0</v>
      </c>
    </row>
    <row r="6711" ht="15.75" customHeight="1">
      <c r="A6711" s="6" t="s">
        <v>23</v>
      </c>
      <c r="B6711" s="6" t="s">
        <v>113</v>
      </c>
      <c r="C6711" s="6" t="s">
        <v>25</v>
      </c>
      <c r="D6711" s="6" t="s">
        <v>26</v>
      </c>
      <c r="E6711" s="6" t="s">
        <v>8</v>
      </c>
      <c r="G6711" s="6" t="s">
        <v>27</v>
      </c>
      <c r="H6711" s="7">
        <v>7666469.0</v>
      </c>
      <c r="I6711" s="8">
        <v>7666588.0</v>
      </c>
      <c r="J6711" t="s">
        <v>28</v>
      </c>
      <c r="N6711" t="s">
        <v>15659</v>
      </c>
      <c r="Q6711" t="s">
        <v>15660</v>
      </c>
      <c r="R6711">
        <v>120.0</v>
      </c>
      <c r="T6711" t="s">
        <v>129</v>
      </c>
    </row>
    <row r="6712" ht="15.75" customHeight="1">
      <c r="A6712" s="6" t="s">
        <v>23</v>
      </c>
      <c r="B6712" s="6" t="s">
        <v>24</v>
      </c>
      <c r="C6712" s="6" t="s">
        <v>25</v>
      </c>
      <c r="D6712" s="6" t="s">
        <v>26</v>
      </c>
      <c r="E6712" s="6" t="s">
        <v>8</v>
      </c>
      <c r="G6712" s="6" t="s">
        <v>27</v>
      </c>
      <c r="H6712" s="7">
        <v>7667002.0</v>
      </c>
      <c r="I6712" s="8">
        <v>7668501.0</v>
      </c>
      <c r="J6712" t="s">
        <v>37</v>
      </c>
      <c r="K6712" t="s">
        <v>15661</v>
      </c>
      <c r="L6712" t="s">
        <v>15661</v>
      </c>
      <c r="N6712" t="s">
        <v>15662</v>
      </c>
      <c r="Q6712" t="s">
        <v>15663</v>
      </c>
      <c r="R6712">
        <v>1500.0</v>
      </c>
      <c r="S6712">
        <v>499.0</v>
      </c>
    </row>
    <row r="6713" ht="15.75" customHeight="1">
      <c r="A6713" s="6" t="s">
        <v>23</v>
      </c>
      <c r="B6713" s="6" t="s">
        <v>24</v>
      </c>
      <c r="C6713" s="6" t="s">
        <v>25</v>
      </c>
      <c r="D6713" s="6" t="s">
        <v>26</v>
      </c>
      <c r="E6713" s="6" t="s">
        <v>8</v>
      </c>
      <c r="G6713" s="6" t="s">
        <v>27</v>
      </c>
      <c r="H6713" s="7">
        <v>7668675.0</v>
      </c>
      <c r="I6713" s="8">
        <v>7669463.0</v>
      </c>
      <c r="J6713" t="s">
        <v>37</v>
      </c>
      <c r="K6713" t="s">
        <v>15664</v>
      </c>
      <c r="L6713" t="s">
        <v>15664</v>
      </c>
      <c r="N6713" t="s">
        <v>1400</v>
      </c>
      <c r="Q6713" t="s">
        <v>15665</v>
      </c>
      <c r="R6713">
        <v>789.0</v>
      </c>
      <c r="S6713">
        <v>262.0</v>
      </c>
    </row>
    <row r="6714" ht="15.75" customHeight="1">
      <c r="A6714" s="6" t="s">
        <v>23</v>
      </c>
      <c r="B6714" s="6" t="s">
        <v>24</v>
      </c>
      <c r="C6714" s="6" t="s">
        <v>25</v>
      </c>
      <c r="D6714" s="6" t="s">
        <v>26</v>
      </c>
      <c r="E6714" s="6" t="s">
        <v>8</v>
      </c>
      <c r="G6714" s="6" t="s">
        <v>27</v>
      </c>
      <c r="H6714" s="7">
        <v>7669585.0</v>
      </c>
      <c r="I6714" s="8">
        <v>7669854.0</v>
      </c>
      <c r="J6714" t="s">
        <v>37</v>
      </c>
      <c r="K6714" t="s">
        <v>15666</v>
      </c>
      <c r="L6714" t="s">
        <v>15666</v>
      </c>
      <c r="N6714" t="s">
        <v>33</v>
      </c>
      <c r="Q6714" t="s">
        <v>15667</v>
      </c>
      <c r="R6714">
        <v>270.0</v>
      </c>
      <c r="S6714">
        <v>89.0</v>
      </c>
    </row>
    <row r="6715" ht="15.75" customHeight="1">
      <c r="A6715" s="6" t="s">
        <v>23</v>
      </c>
      <c r="B6715" s="6" t="s">
        <v>24</v>
      </c>
      <c r="C6715" s="6" t="s">
        <v>25</v>
      </c>
      <c r="D6715" s="6" t="s">
        <v>26</v>
      </c>
      <c r="E6715" s="6" t="s">
        <v>8</v>
      </c>
      <c r="G6715" s="6" t="s">
        <v>27</v>
      </c>
      <c r="H6715" s="7">
        <v>7669872.0</v>
      </c>
      <c r="I6715" s="8">
        <v>7670390.0</v>
      </c>
      <c r="J6715" t="s">
        <v>28</v>
      </c>
      <c r="K6715" t="s">
        <v>15668</v>
      </c>
      <c r="L6715" t="s">
        <v>15668</v>
      </c>
      <c r="N6715" t="s">
        <v>33</v>
      </c>
      <c r="Q6715" t="s">
        <v>15669</v>
      </c>
      <c r="R6715">
        <v>519.0</v>
      </c>
      <c r="S6715">
        <v>172.0</v>
      </c>
    </row>
    <row r="6716" ht="15.75" customHeight="1">
      <c r="A6716" s="6" t="s">
        <v>23</v>
      </c>
      <c r="B6716" s="6" t="s">
        <v>24</v>
      </c>
      <c r="C6716" s="6" t="s">
        <v>25</v>
      </c>
      <c r="D6716" s="6" t="s">
        <v>26</v>
      </c>
      <c r="E6716" s="6" t="s">
        <v>8</v>
      </c>
      <c r="G6716" s="6" t="s">
        <v>27</v>
      </c>
      <c r="H6716" s="7">
        <v>7670472.0</v>
      </c>
      <c r="I6716" s="8">
        <v>7671761.0</v>
      </c>
      <c r="J6716" t="s">
        <v>28</v>
      </c>
      <c r="K6716" t="s">
        <v>15670</v>
      </c>
      <c r="L6716" t="s">
        <v>15670</v>
      </c>
      <c r="N6716" t="s">
        <v>174</v>
      </c>
      <c r="Q6716" t="s">
        <v>15671</v>
      </c>
      <c r="R6716">
        <v>1290.0</v>
      </c>
      <c r="S6716">
        <v>429.0</v>
      </c>
    </row>
    <row r="6717" ht="15.75" customHeight="1">
      <c r="A6717" s="6" t="s">
        <v>23</v>
      </c>
      <c r="B6717" s="6" t="s">
        <v>24</v>
      </c>
      <c r="C6717" s="6" t="s">
        <v>25</v>
      </c>
      <c r="D6717" s="6" t="s">
        <v>26</v>
      </c>
      <c r="E6717" s="6" t="s">
        <v>8</v>
      </c>
      <c r="G6717" s="6" t="s">
        <v>27</v>
      </c>
      <c r="H6717" s="7">
        <v>7671780.0</v>
      </c>
      <c r="I6717" s="8">
        <v>7672319.0</v>
      </c>
      <c r="J6717" t="s">
        <v>28</v>
      </c>
      <c r="K6717" t="s">
        <v>15672</v>
      </c>
      <c r="L6717" t="s">
        <v>15672</v>
      </c>
      <c r="N6717" t="s">
        <v>506</v>
      </c>
      <c r="Q6717" t="s">
        <v>15673</v>
      </c>
      <c r="R6717">
        <v>540.0</v>
      </c>
      <c r="S6717">
        <v>179.0</v>
      </c>
    </row>
    <row r="6718" ht="15.75" customHeight="1">
      <c r="A6718" s="6" t="s">
        <v>23</v>
      </c>
      <c r="B6718" s="6" t="s">
        <v>24</v>
      </c>
      <c r="C6718" s="6" t="s">
        <v>25</v>
      </c>
      <c r="D6718" s="6" t="s">
        <v>26</v>
      </c>
      <c r="E6718" s="6" t="s">
        <v>8</v>
      </c>
      <c r="G6718" s="6" t="s">
        <v>27</v>
      </c>
      <c r="H6718" s="7">
        <v>7672408.0</v>
      </c>
      <c r="I6718" s="8">
        <v>7673106.0</v>
      </c>
      <c r="J6718" t="s">
        <v>28</v>
      </c>
      <c r="K6718" t="s">
        <v>15674</v>
      </c>
      <c r="L6718" t="s">
        <v>15674</v>
      </c>
      <c r="N6718" t="s">
        <v>15675</v>
      </c>
      <c r="Q6718" t="s">
        <v>15676</v>
      </c>
      <c r="R6718">
        <v>699.0</v>
      </c>
      <c r="S6718">
        <v>232.0</v>
      </c>
    </row>
    <row r="6719" ht="15.75" customHeight="1">
      <c r="A6719" s="6" t="s">
        <v>23</v>
      </c>
      <c r="B6719" s="6" t="s">
        <v>24</v>
      </c>
      <c r="C6719" s="6" t="s">
        <v>25</v>
      </c>
      <c r="D6719" s="6" t="s">
        <v>26</v>
      </c>
      <c r="E6719" s="6" t="s">
        <v>8</v>
      </c>
      <c r="G6719" s="6" t="s">
        <v>27</v>
      </c>
      <c r="H6719" s="7">
        <v>7673288.0</v>
      </c>
      <c r="I6719" s="8">
        <v>7674784.0</v>
      </c>
      <c r="J6719" t="s">
        <v>28</v>
      </c>
      <c r="K6719" t="s">
        <v>15677</v>
      </c>
      <c r="L6719" t="s">
        <v>15677</v>
      </c>
      <c r="N6719" t="s">
        <v>174</v>
      </c>
      <c r="Q6719" t="s">
        <v>15678</v>
      </c>
      <c r="R6719">
        <v>1497.0</v>
      </c>
      <c r="S6719">
        <v>498.0</v>
      </c>
    </row>
    <row r="6720" ht="15.75" customHeight="1">
      <c r="A6720" s="6" t="s">
        <v>23</v>
      </c>
      <c r="B6720" s="6" t="s">
        <v>24</v>
      </c>
      <c r="C6720" s="6" t="s">
        <v>25</v>
      </c>
      <c r="D6720" s="6" t="s">
        <v>26</v>
      </c>
      <c r="E6720" s="6" t="s">
        <v>8</v>
      </c>
      <c r="G6720" s="6" t="s">
        <v>27</v>
      </c>
      <c r="H6720" s="7">
        <v>7674890.0</v>
      </c>
      <c r="I6720" s="8">
        <v>7675558.0</v>
      </c>
      <c r="J6720" t="s">
        <v>28</v>
      </c>
      <c r="K6720" t="s">
        <v>15679</v>
      </c>
      <c r="L6720" t="s">
        <v>15679</v>
      </c>
      <c r="N6720" t="s">
        <v>5344</v>
      </c>
      <c r="Q6720" t="s">
        <v>15680</v>
      </c>
      <c r="R6720">
        <v>669.0</v>
      </c>
      <c r="S6720">
        <v>222.0</v>
      </c>
    </row>
    <row r="6721" ht="15.75" customHeight="1">
      <c r="A6721" s="6" t="s">
        <v>23</v>
      </c>
      <c r="B6721" s="6" t="s">
        <v>24</v>
      </c>
      <c r="C6721" s="6" t="s">
        <v>25</v>
      </c>
      <c r="D6721" s="6" t="s">
        <v>26</v>
      </c>
      <c r="E6721" s="6" t="s">
        <v>8</v>
      </c>
      <c r="G6721" s="6" t="s">
        <v>27</v>
      </c>
      <c r="H6721" s="7">
        <v>7675593.0</v>
      </c>
      <c r="I6721" s="8">
        <v>7676909.0</v>
      </c>
      <c r="J6721" t="s">
        <v>37</v>
      </c>
      <c r="K6721" t="s">
        <v>15681</v>
      </c>
      <c r="L6721" t="s">
        <v>15681</v>
      </c>
      <c r="N6721" t="s">
        <v>314</v>
      </c>
      <c r="Q6721" t="s">
        <v>15682</v>
      </c>
      <c r="R6721">
        <v>1317.0</v>
      </c>
      <c r="S6721">
        <v>438.0</v>
      </c>
    </row>
    <row r="6722" ht="15.75" customHeight="1">
      <c r="A6722" s="6" t="s">
        <v>23</v>
      </c>
      <c r="B6722" s="6" t="s">
        <v>24</v>
      </c>
      <c r="C6722" s="6" t="s">
        <v>25</v>
      </c>
      <c r="D6722" s="6" t="s">
        <v>26</v>
      </c>
      <c r="E6722" s="6" t="s">
        <v>8</v>
      </c>
      <c r="G6722" s="6" t="s">
        <v>27</v>
      </c>
      <c r="H6722" s="7">
        <v>7677020.0</v>
      </c>
      <c r="I6722" s="8">
        <v>7677142.0</v>
      </c>
      <c r="J6722" t="s">
        <v>37</v>
      </c>
      <c r="K6722" t="s">
        <v>15683</v>
      </c>
      <c r="L6722" t="s">
        <v>15683</v>
      </c>
      <c r="N6722" t="s">
        <v>7376</v>
      </c>
      <c r="Q6722" t="s">
        <v>15684</v>
      </c>
      <c r="R6722">
        <v>123.0</v>
      </c>
      <c r="S6722">
        <v>40.0</v>
      </c>
    </row>
    <row r="6723" ht="15.75" customHeight="1">
      <c r="A6723" s="6" t="s">
        <v>23</v>
      </c>
      <c r="B6723" s="6" t="s">
        <v>24</v>
      </c>
      <c r="C6723" s="6" t="s">
        <v>25</v>
      </c>
      <c r="D6723" s="6" t="s">
        <v>26</v>
      </c>
      <c r="E6723" s="6" t="s">
        <v>8</v>
      </c>
      <c r="G6723" s="6" t="s">
        <v>27</v>
      </c>
      <c r="H6723" s="7">
        <v>7677226.0</v>
      </c>
      <c r="I6723" s="8">
        <v>7678584.0</v>
      </c>
      <c r="J6723" t="s">
        <v>28</v>
      </c>
      <c r="K6723" t="s">
        <v>15685</v>
      </c>
      <c r="L6723" t="s">
        <v>15685</v>
      </c>
      <c r="N6723" t="s">
        <v>2401</v>
      </c>
      <c r="Q6723" t="s">
        <v>15686</v>
      </c>
      <c r="R6723">
        <v>1359.0</v>
      </c>
      <c r="S6723">
        <v>452.0</v>
      </c>
    </row>
    <row r="6724" ht="15.75" customHeight="1">
      <c r="A6724" s="6" t="s">
        <v>23</v>
      </c>
      <c r="B6724" s="6" t="s">
        <v>24</v>
      </c>
      <c r="C6724" s="6" t="s">
        <v>25</v>
      </c>
      <c r="D6724" s="6" t="s">
        <v>26</v>
      </c>
      <c r="E6724" s="6" t="s">
        <v>8</v>
      </c>
      <c r="G6724" s="6" t="s">
        <v>27</v>
      </c>
      <c r="H6724" s="7">
        <v>7678785.0</v>
      </c>
      <c r="I6724" s="8">
        <v>7679540.0</v>
      </c>
      <c r="J6724" t="s">
        <v>37</v>
      </c>
      <c r="K6724" t="s">
        <v>15687</v>
      </c>
      <c r="L6724" t="s">
        <v>15687</v>
      </c>
      <c r="N6724" t="s">
        <v>33</v>
      </c>
      <c r="Q6724" t="s">
        <v>15688</v>
      </c>
      <c r="R6724">
        <v>756.0</v>
      </c>
      <c r="S6724">
        <v>251.0</v>
      </c>
    </row>
    <row r="6725" ht="15.75" customHeight="1">
      <c r="A6725" s="6" t="s">
        <v>23</v>
      </c>
      <c r="B6725" s="6" t="s">
        <v>24</v>
      </c>
      <c r="C6725" s="6" t="s">
        <v>25</v>
      </c>
      <c r="D6725" s="6" t="s">
        <v>26</v>
      </c>
      <c r="E6725" s="6" t="s">
        <v>8</v>
      </c>
      <c r="G6725" s="6" t="s">
        <v>27</v>
      </c>
      <c r="H6725" s="7">
        <v>7679540.0</v>
      </c>
      <c r="I6725" s="8">
        <v>7679938.0</v>
      </c>
      <c r="J6725" t="s">
        <v>37</v>
      </c>
      <c r="K6725" t="s">
        <v>15689</v>
      </c>
      <c r="L6725" t="s">
        <v>15689</v>
      </c>
      <c r="N6725" t="s">
        <v>15690</v>
      </c>
      <c r="Q6725" t="s">
        <v>15691</v>
      </c>
      <c r="R6725">
        <v>399.0</v>
      </c>
      <c r="S6725">
        <v>132.0</v>
      </c>
    </row>
    <row r="6726" ht="15.75" customHeight="1">
      <c r="A6726" s="6" t="s">
        <v>23</v>
      </c>
      <c r="B6726" s="6" t="s">
        <v>24</v>
      </c>
      <c r="C6726" s="6" t="s">
        <v>25</v>
      </c>
      <c r="D6726" s="6" t="s">
        <v>26</v>
      </c>
      <c r="E6726" s="6" t="s">
        <v>8</v>
      </c>
      <c r="G6726" s="6" t="s">
        <v>27</v>
      </c>
      <c r="H6726" s="7">
        <v>7680041.0</v>
      </c>
      <c r="I6726" s="8">
        <v>7680496.0</v>
      </c>
      <c r="J6726" t="s">
        <v>37</v>
      </c>
      <c r="K6726" t="s">
        <v>15692</v>
      </c>
      <c r="L6726" t="s">
        <v>15692</v>
      </c>
      <c r="N6726" t="s">
        <v>219</v>
      </c>
      <c r="Q6726" t="s">
        <v>15693</v>
      </c>
      <c r="R6726">
        <v>456.0</v>
      </c>
      <c r="S6726">
        <v>151.0</v>
      </c>
    </row>
    <row r="6727" ht="15.75" customHeight="1">
      <c r="A6727" s="6" t="s">
        <v>23</v>
      </c>
      <c r="B6727" s="6" t="s">
        <v>24</v>
      </c>
      <c r="C6727" s="6" t="s">
        <v>25</v>
      </c>
      <c r="D6727" s="6" t="s">
        <v>26</v>
      </c>
      <c r="E6727" s="6" t="s">
        <v>8</v>
      </c>
      <c r="G6727" s="6" t="s">
        <v>27</v>
      </c>
      <c r="H6727" s="7">
        <v>7680493.0</v>
      </c>
      <c r="I6727" s="8">
        <v>7681452.0</v>
      </c>
      <c r="J6727" t="s">
        <v>37</v>
      </c>
      <c r="K6727" t="s">
        <v>15694</v>
      </c>
      <c r="L6727" t="s">
        <v>15694</v>
      </c>
      <c r="N6727" t="s">
        <v>15695</v>
      </c>
      <c r="Q6727" t="s">
        <v>15696</v>
      </c>
      <c r="R6727">
        <v>960.0</v>
      </c>
      <c r="S6727">
        <v>319.0</v>
      </c>
    </row>
    <row r="6728" ht="15.75" customHeight="1">
      <c r="A6728" s="6" t="s">
        <v>23</v>
      </c>
      <c r="B6728" s="6" t="s">
        <v>24</v>
      </c>
      <c r="C6728" s="6" t="s">
        <v>25</v>
      </c>
      <c r="D6728" s="6" t="s">
        <v>26</v>
      </c>
      <c r="E6728" s="6" t="s">
        <v>8</v>
      </c>
      <c r="G6728" s="6" t="s">
        <v>27</v>
      </c>
      <c r="H6728" s="7">
        <v>7681474.0</v>
      </c>
      <c r="I6728" s="8">
        <v>7681830.0</v>
      </c>
      <c r="J6728" t="s">
        <v>28</v>
      </c>
      <c r="K6728" t="s">
        <v>15697</v>
      </c>
      <c r="L6728" t="s">
        <v>15697</v>
      </c>
      <c r="N6728" t="s">
        <v>33</v>
      </c>
      <c r="Q6728" t="s">
        <v>15698</v>
      </c>
      <c r="R6728">
        <v>357.0</v>
      </c>
      <c r="S6728">
        <v>118.0</v>
      </c>
    </row>
    <row r="6729" ht="15.75" customHeight="1">
      <c r="A6729" s="6" t="s">
        <v>23</v>
      </c>
      <c r="B6729" s="6" t="s">
        <v>24</v>
      </c>
      <c r="C6729" s="6" t="s">
        <v>25</v>
      </c>
      <c r="D6729" s="6" t="s">
        <v>26</v>
      </c>
      <c r="E6729" s="6" t="s">
        <v>8</v>
      </c>
      <c r="G6729" s="6" t="s">
        <v>27</v>
      </c>
      <c r="H6729" s="7">
        <v>7681924.0</v>
      </c>
      <c r="I6729" s="8">
        <v>7683363.0</v>
      </c>
      <c r="J6729" t="s">
        <v>37</v>
      </c>
      <c r="K6729" t="s">
        <v>15699</v>
      </c>
      <c r="L6729" t="s">
        <v>15699</v>
      </c>
      <c r="N6729" t="s">
        <v>15700</v>
      </c>
      <c r="Q6729" t="s">
        <v>15701</v>
      </c>
      <c r="R6729">
        <v>1440.0</v>
      </c>
      <c r="S6729">
        <v>479.0</v>
      </c>
    </row>
    <row r="6730" ht="15.75" customHeight="1">
      <c r="A6730" s="6" t="s">
        <v>23</v>
      </c>
      <c r="B6730" s="6" t="s">
        <v>24</v>
      </c>
      <c r="C6730" s="6" t="s">
        <v>25</v>
      </c>
      <c r="D6730" s="6" t="s">
        <v>26</v>
      </c>
      <c r="E6730" s="6" t="s">
        <v>8</v>
      </c>
      <c r="G6730" s="6" t="s">
        <v>27</v>
      </c>
      <c r="H6730" s="7">
        <v>7683467.0</v>
      </c>
      <c r="I6730" s="8">
        <v>7684390.0</v>
      </c>
      <c r="J6730" t="s">
        <v>28</v>
      </c>
      <c r="K6730" t="s">
        <v>15702</v>
      </c>
      <c r="L6730" t="s">
        <v>15702</v>
      </c>
      <c r="N6730" t="s">
        <v>15703</v>
      </c>
      <c r="Q6730" t="s">
        <v>15704</v>
      </c>
      <c r="R6730">
        <v>924.0</v>
      </c>
      <c r="S6730">
        <v>307.0</v>
      </c>
    </row>
    <row r="6731" ht="15.75" customHeight="1">
      <c r="A6731" s="6" t="s">
        <v>23</v>
      </c>
      <c r="B6731" s="6" t="s">
        <v>24</v>
      </c>
      <c r="C6731" s="6" t="s">
        <v>25</v>
      </c>
      <c r="D6731" s="6" t="s">
        <v>26</v>
      </c>
      <c r="E6731" s="6" t="s">
        <v>8</v>
      </c>
      <c r="G6731" s="6" t="s">
        <v>27</v>
      </c>
      <c r="H6731" s="7">
        <v>7684495.0</v>
      </c>
      <c r="I6731" s="8">
        <v>7685058.0</v>
      </c>
      <c r="J6731" t="s">
        <v>37</v>
      </c>
      <c r="K6731" t="s">
        <v>15705</v>
      </c>
      <c r="L6731" t="s">
        <v>15705</v>
      </c>
      <c r="N6731" t="s">
        <v>781</v>
      </c>
      <c r="Q6731" t="s">
        <v>15706</v>
      </c>
      <c r="R6731">
        <v>564.0</v>
      </c>
      <c r="S6731">
        <v>187.0</v>
      </c>
    </row>
    <row r="6732" ht="15.75" customHeight="1">
      <c r="A6732" s="6" t="s">
        <v>23</v>
      </c>
      <c r="B6732" s="6" t="s">
        <v>24</v>
      </c>
      <c r="C6732" s="6" t="s">
        <v>25</v>
      </c>
      <c r="D6732" s="6" t="s">
        <v>26</v>
      </c>
      <c r="E6732" s="6" t="s">
        <v>8</v>
      </c>
      <c r="G6732" s="6" t="s">
        <v>27</v>
      </c>
      <c r="H6732" s="7">
        <v>7685082.0</v>
      </c>
      <c r="I6732" s="8">
        <v>7686506.0</v>
      </c>
      <c r="J6732" t="s">
        <v>28</v>
      </c>
      <c r="K6732" t="s">
        <v>15707</v>
      </c>
      <c r="L6732" t="s">
        <v>15707</v>
      </c>
      <c r="N6732" t="s">
        <v>174</v>
      </c>
      <c r="Q6732" t="s">
        <v>15708</v>
      </c>
      <c r="R6732">
        <v>1425.0</v>
      </c>
      <c r="S6732">
        <v>474.0</v>
      </c>
    </row>
    <row r="6733" ht="15.75" customHeight="1">
      <c r="A6733" s="6" t="s">
        <v>23</v>
      </c>
      <c r="B6733" s="6" t="s">
        <v>24</v>
      </c>
      <c r="C6733" s="6" t="s">
        <v>25</v>
      </c>
      <c r="D6733" s="6" t="s">
        <v>26</v>
      </c>
      <c r="E6733" s="6" t="s">
        <v>8</v>
      </c>
      <c r="G6733" s="6" t="s">
        <v>27</v>
      </c>
      <c r="H6733" s="7">
        <v>7686694.0</v>
      </c>
      <c r="I6733" s="8">
        <v>7687779.0</v>
      </c>
      <c r="J6733" t="s">
        <v>28</v>
      </c>
      <c r="K6733" t="s">
        <v>15709</v>
      </c>
      <c r="L6733" t="s">
        <v>15709</v>
      </c>
      <c r="N6733" t="s">
        <v>33</v>
      </c>
      <c r="Q6733" t="s">
        <v>15710</v>
      </c>
      <c r="R6733">
        <v>1086.0</v>
      </c>
      <c r="S6733">
        <v>361.0</v>
      </c>
    </row>
    <row r="6734" ht="15.75" customHeight="1">
      <c r="A6734" s="6" t="s">
        <v>23</v>
      </c>
      <c r="B6734" s="6" t="s">
        <v>24</v>
      </c>
      <c r="C6734" s="6" t="s">
        <v>25</v>
      </c>
      <c r="D6734" s="6" t="s">
        <v>26</v>
      </c>
      <c r="E6734" s="6" t="s">
        <v>8</v>
      </c>
      <c r="G6734" s="6" t="s">
        <v>27</v>
      </c>
      <c r="H6734" s="7">
        <v>7687778.0</v>
      </c>
      <c r="I6734" s="8">
        <v>7688758.0</v>
      </c>
      <c r="J6734" t="s">
        <v>37</v>
      </c>
      <c r="K6734" t="s">
        <v>15711</v>
      </c>
      <c r="L6734" t="s">
        <v>15711</v>
      </c>
      <c r="N6734" t="s">
        <v>11291</v>
      </c>
      <c r="Q6734" t="s">
        <v>15712</v>
      </c>
      <c r="R6734">
        <v>981.0</v>
      </c>
      <c r="S6734">
        <v>326.0</v>
      </c>
    </row>
    <row r="6735" ht="15.75" customHeight="1">
      <c r="A6735" s="6" t="s">
        <v>23</v>
      </c>
      <c r="B6735" s="6" t="s">
        <v>24</v>
      </c>
      <c r="C6735" s="6" t="s">
        <v>25</v>
      </c>
      <c r="D6735" s="6" t="s">
        <v>26</v>
      </c>
      <c r="E6735" s="6" t="s">
        <v>8</v>
      </c>
      <c r="G6735" s="6" t="s">
        <v>27</v>
      </c>
      <c r="H6735" s="7">
        <v>7688981.0</v>
      </c>
      <c r="I6735" s="8">
        <v>7689655.0</v>
      </c>
      <c r="J6735" t="s">
        <v>37</v>
      </c>
      <c r="K6735" t="s">
        <v>15713</v>
      </c>
      <c r="L6735" t="s">
        <v>15713</v>
      </c>
      <c r="N6735" t="s">
        <v>33</v>
      </c>
      <c r="Q6735" t="s">
        <v>15714</v>
      </c>
      <c r="R6735">
        <v>675.0</v>
      </c>
      <c r="S6735">
        <v>224.0</v>
      </c>
    </row>
    <row r="6736" ht="15.75" customHeight="1">
      <c r="A6736" s="6" t="s">
        <v>23</v>
      </c>
      <c r="B6736" s="6" t="s">
        <v>24</v>
      </c>
      <c r="C6736" s="6" t="s">
        <v>25</v>
      </c>
      <c r="D6736" s="6" t="s">
        <v>26</v>
      </c>
      <c r="E6736" s="6" t="s">
        <v>8</v>
      </c>
      <c r="G6736" s="6" t="s">
        <v>27</v>
      </c>
      <c r="H6736" s="7">
        <v>7689681.0</v>
      </c>
      <c r="I6736" s="8">
        <v>7690475.0</v>
      </c>
      <c r="J6736" t="s">
        <v>28</v>
      </c>
      <c r="K6736" t="s">
        <v>15715</v>
      </c>
      <c r="L6736" t="s">
        <v>15715</v>
      </c>
      <c r="N6736" t="s">
        <v>950</v>
      </c>
      <c r="Q6736" t="s">
        <v>15716</v>
      </c>
      <c r="R6736">
        <v>795.0</v>
      </c>
      <c r="S6736">
        <v>264.0</v>
      </c>
    </row>
    <row r="6737" ht="15.75" customHeight="1">
      <c r="A6737" s="6" t="s">
        <v>23</v>
      </c>
      <c r="B6737" s="6" t="s">
        <v>24</v>
      </c>
      <c r="C6737" s="6" t="s">
        <v>25</v>
      </c>
      <c r="D6737" s="6" t="s">
        <v>26</v>
      </c>
      <c r="E6737" s="6" t="s">
        <v>8</v>
      </c>
      <c r="G6737" s="6" t="s">
        <v>27</v>
      </c>
      <c r="H6737" s="7">
        <v>7690734.0</v>
      </c>
      <c r="I6737" s="8">
        <v>7691300.0</v>
      </c>
      <c r="J6737" t="s">
        <v>37</v>
      </c>
      <c r="K6737" t="s">
        <v>15717</v>
      </c>
      <c r="L6737" t="s">
        <v>15717</v>
      </c>
      <c r="N6737" t="s">
        <v>1996</v>
      </c>
      <c r="Q6737" t="s">
        <v>15718</v>
      </c>
      <c r="R6737">
        <v>567.0</v>
      </c>
      <c r="S6737">
        <v>188.0</v>
      </c>
    </row>
    <row r="6738" ht="15.75" customHeight="1">
      <c r="A6738" s="6" t="s">
        <v>23</v>
      </c>
      <c r="B6738" s="6" t="s">
        <v>24</v>
      </c>
      <c r="C6738" s="6" t="s">
        <v>25</v>
      </c>
      <c r="D6738" s="6" t="s">
        <v>26</v>
      </c>
      <c r="E6738" s="6" t="s">
        <v>8</v>
      </c>
      <c r="G6738" s="6" t="s">
        <v>27</v>
      </c>
      <c r="H6738" s="7">
        <v>7691362.0</v>
      </c>
      <c r="I6738" s="8">
        <v>7691967.0</v>
      </c>
      <c r="J6738" t="s">
        <v>37</v>
      </c>
      <c r="K6738" t="s">
        <v>15719</v>
      </c>
      <c r="L6738" t="s">
        <v>15719</v>
      </c>
      <c r="N6738" t="s">
        <v>13529</v>
      </c>
      <c r="Q6738" t="s">
        <v>15720</v>
      </c>
      <c r="R6738">
        <v>606.0</v>
      </c>
      <c r="S6738">
        <v>201.0</v>
      </c>
    </row>
    <row r="6739" ht="15.75" customHeight="1">
      <c r="A6739" s="6" t="s">
        <v>23</v>
      </c>
      <c r="B6739" s="6" t="s">
        <v>24</v>
      </c>
      <c r="C6739" s="6" t="s">
        <v>25</v>
      </c>
      <c r="D6739" s="6" t="s">
        <v>26</v>
      </c>
      <c r="E6739" s="6" t="s">
        <v>8</v>
      </c>
      <c r="G6739" s="6" t="s">
        <v>27</v>
      </c>
      <c r="H6739" s="7">
        <v>7691975.0</v>
      </c>
      <c r="I6739" s="8">
        <v>7692556.0</v>
      </c>
      <c r="J6739" t="s">
        <v>28</v>
      </c>
      <c r="K6739" t="s">
        <v>15721</v>
      </c>
      <c r="L6739" t="s">
        <v>15721</v>
      </c>
      <c r="N6739" t="s">
        <v>261</v>
      </c>
      <c r="Q6739" t="s">
        <v>15722</v>
      </c>
      <c r="R6739">
        <v>582.0</v>
      </c>
      <c r="S6739">
        <v>193.0</v>
      </c>
    </row>
    <row r="6740" ht="15.75" customHeight="1">
      <c r="A6740" s="6" t="s">
        <v>23</v>
      </c>
      <c r="B6740" s="6" t="s">
        <v>24</v>
      </c>
      <c r="C6740" s="6" t="s">
        <v>25</v>
      </c>
      <c r="D6740" s="6" t="s">
        <v>26</v>
      </c>
      <c r="E6740" s="6" t="s">
        <v>8</v>
      </c>
      <c r="G6740" s="6" t="s">
        <v>27</v>
      </c>
      <c r="H6740" s="7">
        <v>7692996.0</v>
      </c>
      <c r="I6740" s="8">
        <v>7694432.0</v>
      </c>
      <c r="J6740" t="s">
        <v>37</v>
      </c>
      <c r="K6740" t="s">
        <v>15723</v>
      </c>
      <c r="L6740" t="s">
        <v>15723</v>
      </c>
      <c r="N6740" t="s">
        <v>174</v>
      </c>
      <c r="Q6740" t="s">
        <v>15724</v>
      </c>
      <c r="R6740">
        <v>1437.0</v>
      </c>
      <c r="S6740">
        <v>478.0</v>
      </c>
    </row>
    <row r="6741" ht="15.75" customHeight="1">
      <c r="A6741" s="6" t="s">
        <v>23</v>
      </c>
      <c r="B6741" s="6" t="s">
        <v>113</v>
      </c>
      <c r="C6741" s="6" t="s">
        <v>25</v>
      </c>
      <c r="D6741" s="6" t="s">
        <v>26</v>
      </c>
      <c r="E6741" s="6" t="s">
        <v>8</v>
      </c>
      <c r="G6741" s="6" t="s">
        <v>27</v>
      </c>
      <c r="H6741" s="7">
        <v>7694876.0</v>
      </c>
      <c r="I6741" s="8">
        <v>7694971.0</v>
      </c>
      <c r="J6741" t="s">
        <v>37</v>
      </c>
      <c r="N6741" t="s">
        <v>153</v>
      </c>
      <c r="Q6741" t="s">
        <v>15725</v>
      </c>
      <c r="R6741">
        <v>96.0</v>
      </c>
      <c r="T6741" t="s">
        <v>129</v>
      </c>
    </row>
    <row r="6742" ht="15.75" customHeight="1">
      <c r="A6742" s="6" t="s">
        <v>23</v>
      </c>
      <c r="B6742" s="6" t="s">
        <v>24</v>
      </c>
      <c r="C6742" s="6" t="s">
        <v>25</v>
      </c>
      <c r="D6742" s="6" t="s">
        <v>26</v>
      </c>
      <c r="E6742" s="6" t="s">
        <v>8</v>
      </c>
      <c r="G6742" s="6" t="s">
        <v>27</v>
      </c>
      <c r="H6742" s="7">
        <v>7695005.0</v>
      </c>
      <c r="I6742" s="8">
        <v>7695394.0</v>
      </c>
      <c r="J6742" t="s">
        <v>28</v>
      </c>
      <c r="K6742" t="s">
        <v>15726</v>
      </c>
      <c r="L6742" t="s">
        <v>15726</v>
      </c>
      <c r="N6742" t="s">
        <v>33</v>
      </c>
      <c r="Q6742" t="s">
        <v>15727</v>
      </c>
      <c r="R6742">
        <v>390.0</v>
      </c>
      <c r="S6742">
        <v>129.0</v>
      </c>
    </row>
    <row r="6743" ht="15.75" customHeight="1">
      <c r="A6743" s="6" t="s">
        <v>23</v>
      </c>
      <c r="B6743" s="6" t="s">
        <v>24</v>
      </c>
      <c r="C6743" s="6" t="s">
        <v>25</v>
      </c>
      <c r="D6743" s="6" t="s">
        <v>26</v>
      </c>
      <c r="E6743" s="6" t="s">
        <v>8</v>
      </c>
      <c r="G6743" s="6" t="s">
        <v>27</v>
      </c>
      <c r="H6743" s="7">
        <v>7695582.0</v>
      </c>
      <c r="I6743" s="8">
        <v>7695905.0</v>
      </c>
      <c r="J6743" t="s">
        <v>37</v>
      </c>
      <c r="K6743" t="s">
        <v>15728</v>
      </c>
      <c r="L6743" t="s">
        <v>15728</v>
      </c>
      <c r="N6743" t="s">
        <v>15729</v>
      </c>
      <c r="Q6743" t="s">
        <v>15730</v>
      </c>
      <c r="R6743">
        <v>324.0</v>
      </c>
      <c r="S6743">
        <v>107.0</v>
      </c>
    </row>
    <row r="6744" ht="15.75" customHeight="1">
      <c r="A6744" s="6" t="s">
        <v>23</v>
      </c>
      <c r="B6744" s="6" t="s">
        <v>24</v>
      </c>
      <c r="C6744" s="6" t="s">
        <v>25</v>
      </c>
      <c r="D6744" s="6" t="s">
        <v>26</v>
      </c>
      <c r="E6744" s="6" t="s">
        <v>8</v>
      </c>
      <c r="G6744" s="6" t="s">
        <v>27</v>
      </c>
      <c r="H6744" s="7">
        <v>7695948.0</v>
      </c>
      <c r="I6744" s="8">
        <v>7696430.0</v>
      </c>
      <c r="J6744" t="s">
        <v>28</v>
      </c>
      <c r="K6744" t="s">
        <v>15731</v>
      </c>
      <c r="L6744" t="s">
        <v>15731</v>
      </c>
      <c r="N6744" t="s">
        <v>219</v>
      </c>
      <c r="Q6744" t="s">
        <v>15732</v>
      </c>
      <c r="R6744">
        <v>483.0</v>
      </c>
      <c r="S6744">
        <v>160.0</v>
      </c>
    </row>
    <row r="6745" ht="15.75" customHeight="1">
      <c r="A6745" s="6" t="s">
        <v>23</v>
      </c>
      <c r="B6745" s="6" t="s">
        <v>24</v>
      </c>
      <c r="C6745" s="6" t="s">
        <v>25</v>
      </c>
      <c r="D6745" s="6" t="s">
        <v>26</v>
      </c>
      <c r="E6745" s="6" t="s">
        <v>8</v>
      </c>
      <c r="G6745" s="6" t="s">
        <v>27</v>
      </c>
      <c r="H6745" s="7">
        <v>7696675.0</v>
      </c>
      <c r="I6745" s="8">
        <v>7697085.0</v>
      </c>
      <c r="J6745" t="s">
        <v>37</v>
      </c>
      <c r="K6745" t="s">
        <v>15733</v>
      </c>
      <c r="L6745" t="s">
        <v>15733</v>
      </c>
      <c r="N6745" t="s">
        <v>15734</v>
      </c>
      <c r="Q6745" t="s">
        <v>15735</v>
      </c>
      <c r="R6745">
        <v>411.0</v>
      </c>
      <c r="S6745">
        <v>136.0</v>
      </c>
    </row>
    <row r="6746" ht="15.75" customHeight="1">
      <c r="A6746" s="6" t="s">
        <v>23</v>
      </c>
      <c r="B6746" s="6" t="s">
        <v>24</v>
      </c>
      <c r="C6746" s="6" t="s">
        <v>25</v>
      </c>
      <c r="D6746" s="6" t="s">
        <v>26</v>
      </c>
      <c r="E6746" s="6" t="s">
        <v>8</v>
      </c>
      <c r="G6746" s="6" t="s">
        <v>27</v>
      </c>
      <c r="H6746" s="7">
        <v>7697213.0</v>
      </c>
      <c r="I6746" s="8">
        <v>7697995.0</v>
      </c>
      <c r="J6746" t="s">
        <v>28</v>
      </c>
      <c r="K6746" t="s">
        <v>15736</v>
      </c>
      <c r="L6746" t="s">
        <v>15736</v>
      </c>
      <c r="N6746" t="s">
        <v>4479</v>
      </c>
      <c r="Q6746" t="s">
        <v>15737</v>
      </c>
      <c r="R6746">
        <v>783.0</v>
      </c>
      <c r="S6746">
        <v>260.0</v>
      </c>
    </row>
    <row r="6747" ht="15.75" customHeight="1">
      <c r="A6747" s="6" t="s">
        <v>23</v>
      </c>
      <c r="B6747" s="6" t="s">
        <v>113</v>
      </c>
      <c r="C6747" s="6" t="s">
        <v>25</v>
      </c>
      <c r="D6747" s="6" t="s">
        <v>26</v>
      </c>
      <c r="E6747" s="6" t="s">
        <v>8</v>
      </c>
      <c r="G6747" s="6" t="s">
        <v>27</v>
      </c>
      <c r="H6747" s="7">
        <v>7698162.0</v>
      </c>
      <c r="I6747" s="8">
        <v>7698260.0</v>
      </c>
      <c r="J6747" t="s">
        <v>37</v>
      </c>
      <c r="N6747" t="s">
        <v>7413</v>
      </c>
      <c r="Q6747" t="s">
        <v>15738</v>
      </c>
      <c r="R6747">
        <v>99.0</v>
      </c>
      <c r="T6747" t="s">
        <v>129</v>
      </c>
    </row>
    <row r="6748" ht="15.75" customHeight="1">
      <c r="A6748" s="6" t="s">
        <v>23</v>
      </c>
      <c r="B6748" s="6" t="s">
        <v>24</v>
      </c>
      <c r="C6748" s="6" t="s">
        <v>25</v>
      </c>
      <c r="D6748" s="6" t="s">
        <v>26</v>
      </c>
      <c r="E6748" s="6" t="s">
        <v>8</v>
      </c>
      <c r="G6748" s="6" t="s">
        <v>27</v>
      </c>
      <c r="H6748" s="7">
        <v>7698371.0</v>
      </c>
      <c r="I6748" s="8">
        <v>7698715.0</v>
      </c>
      <c r="J6748" t="s">
        <v>28</v>
      </c>
      <c r="K6748" t="s">
        <v>15739</v>
      </c>
      <c r="L6748" t="s">
        <v>15739</v>
      </c>
      <c r="N6748" t="s">
        <v>33</v>
      </c>
      <c r="Q6748" t="s">
        <v>15740</v>
      </c>
      <c r="R6748">
        <v>345.0</v>
      </c>
      <c r="S6748">
        <v>114.0</v>
      </c>
    </row>
    <row r="6749" ht="15.75" customHeight="1">
      <c r="A6749" s="6" t="s">
        <v>23</v>
      </c>
      <c r="B6749" s="6" t="s">
        <v>24</v>
      </c>
      <c r="C6749" s="6" t="s">
        <v>25</v>
      </c>
      <c r="D6749" s="6" t="s">
        <v>26</v>
      </c>
      <c r="E6749" s="6" t="s">
        <v>8</v>
      </c>
      <c r="G6749" s="6" t="s">
        <v>27</v>
      </c>
      <c r="H6749" s="7">
        <v>7698820.0</v>
      </c>
      <c r="I6749" s="8">
        <v>7699182.0</v>
      </c>
      <c r="J6749" t="s">
        <v>28</v>
      </c>
      <c r="K6749" t="s">
        <v>15741</v>
      </c>
      <c r="L6749" t="s">
        <v>15741</v>
      </c>
      <c r="N6749" t="s">
        <v>33</v>
      </c>
      <c r="Q6749" t="s">
        <v>15742</v>
      </c>
      <c r="R6749">
        <v>363.0</v>
      </c>
      <c r="S6749">
        <v>120.0</v>
      </c>
    </row>
    <row r="6750" ht="15.75" customHeight="1">
      <c r="A6750" s="6" t="s">
        <v>23</v>
      </c>
      <c r="B6750" s="6" t="s">
        <v>24</v>
      </c>
      <c r="C6750" s="6" t="s">
        <v>25</v>
      </c>
      <c r="D6750" s="6" t="s">
        <v>26</v>
      </c>
      <c r="E6750" s="6" t="s">
        <v>8</v>
      </c>
      <c r="G6750" s="6" t="s">
        <v>27</v>
      </c>
      <c r="H6750" s="7">
        <v>7699521.0</v>
      </c>
      <c r="I6750" s="8">
        <v>7700096.0</v>
      </c>
      <c r="J6750" t="s">
        <v>37</v>
      </c>
      <c r="K6750" t="s">
        <v>15743</v>
      </c>
      <c r="L6750" t="s">
        <v>15743</v>
      </c>
      <c r="N6750" t="s">
        <v>5779</v>
      </c>
      <c r="Q6750" t="s">
        <v>15744</v>
      </c>
      <c r="R6750">
        <v>576.0</v>
      </c>
      <c r="S6750">
        <v>191.0</v>
      </c>
    </row>
    <row r="6751" ht="15.75" customHeight="1">
      <c r="A6751" s="6" t="s">
        <v>23</v>
      </c>
      <c r="B6751" s="6" t="s">
        <v>24</v>
      </c>
      <c r="C6751" s="6" t="s">
        <v>25</v>
      </c>
      <c r="D6751" s="6" t="s">
        <v>26</v>
      </c>
      <c r="E6751" s="6" t="s">
        <v>8</v>
      </c>
      <c r="G6751" s="6" t="s">
        <v>27</v>
      </c>
      <c r="H6751" s="7">
        <v>7700313.0</v>
      </c>
      <c r="I6751" s="8">
        <v>7701305.0</v>
      </c>
      <c r="J6751" t="s">
        <v>37</v>
      </c>
      <c r="K6751" t="s">
        <v>15745</v>
      </c>
      <c r="L6751" t="s">
        <v>15745</v>
      </c>
      <c r="N6751" t="s">
        <v>2599</v>
      </c>
      <c r="Q6751" t="s">
        <v>15746</v>
      </c>
      <c r="R6751">
        <v>993.0</v>
      </c>
      <c r="S6751">
        <v>330.0</v>
      </c>
    </row>
    <row r="6752" ht="15.75" customHeight="1">
      <c r="A6752" s="6" t="s">
        <v>23</v>
      </c>
      <c r="B6752" s="6" t="s">
        <v>24</v>
      </c>
      <c r="C6752" s="6" t="s">
        <v>25</v>
      </c>
      <c r="D6752" s="6" t="s">
        <v>26</v>
      </c>
      <c r="E6752" s="6" t="s">
        <v>8</v>
      </c>
      <c r="G6752" s="6" t="s">
        <v>27</v>
      </c>
      <c r="H6752" s="7">
        <v>7701390.0</v>
      </c>
      <c r="I6752" s="8">
        <v>7701620.0</v>
      </c>
      <c r="J6752" t="s">
        <v>28</v>
      </c>
      <c r="K6752" t="s">
        <v>15747</v>
      </c>
      <c r="L6752" t="s">
        <v>15747</v>
      </c>
      <c r="N6752" t="s">
        <v>33</v>
      </c>
      <c r="Q6752" t="s">
        <v>15748</v>
      </c>
      <c r="R6752">
        <v>231.0</v>
      </c>
      <c r="S6752">
        <v>76.0</v>
      </c>
    </row>
    <row r="6753" ht="15.75" customHeight="1">
      <c r="A6753" s="6" t="s">
        <v>23</v>
      </c>
      <c r="B6753" s="6" t="s">
        <v>24</v>
      </c>
      <c r="C6753" s="6" t="s">
        <v>25</v>
      </c>
      <c r="D6753" s="6" t="s">
        <v>26</v>
      </c>
      <c r="E6753" s="6" t="s">
        <v>8</v>
      </c>
      <c r="G6753" s="6" t="s">
        <v>27</v>
      </c>
      <c r="H6753" s="7">
        <v>7701794.0</v>
      </c>
      <c r="I6753" s="8">
        <v>7702693.0</v>
      </c>
      <c r="J6753" t="s">
        <v>28</v>
      </c>
      <c r="K6753" t="s">
        <v>15749</v>
      </c>
      <c r="L6753" t="s">
        <v>15749</v>
      </c>
      <c r="N6753" t="s">
        <v>33</v>
      </c>
      <c r="Q6753" t="s">
        <v>15750</v>
      </c>
      <c r="R6753">
        <v>900.0</v>
      </c>
      <c r="S6753">
        <v>299.0</v>
      </c>
    </row>
    <row r="6754" ht="15.75" customHeight="1">
      <c r="A6754" s="6" t="s">
        <v>23</v>
      </c>
      <c r="B6754" s="6" t="s">
        <v>24</v>
      </c>
      <c r="C6754" s="6" t="s">
        <v>25</v>
      </c>
      <c r="D6754" s="6" t="s">
        <v>26</v>
      </c>
      <c r="E6754" s="6" t="s">
        <v>8</v>
      </c>
      <c r="G6754" s="6" t="s">
        <v>27</v>
      </c>
      <c r="H6754" s="7">
        <v>7702690.0</v>
      </c>
      <c r="I6754" s="8">
        <v>7703760.0</v>
      </c>
      <c r="J6754" t="s">
        <v>28</v>
      </c>
      <c r="K6754" t="s">
        <v>15751</v>
      </c>
      <c r="L6754" t="s">
        <v>15751</v>
      </c>
      <c r="N6754" t="s">
        <v>33</v>
      </c>
      <c r="Q6754" t="s">
        <v>15752</v>
      </c>
      <c r="R6754">
        <v>1071.0</v>
      </c>
      <c r="S6754">
        <v>356.0</v>
      </c>
    </row>
    <row r="6755" ht="15.75" customHeight="1">
      <c r="A6755" s="6" t="s">
        <v>23</v>
      </c>
      <c r="B6755" s="6" t="s">
        <v>24</v>
      </c>
      <c r="C6755" s="6" t="s">
        <v>25</v>
      </c>
      <c r="D6755" s="6" t="s">
        <v>26</v>
      </c>
      <c r="E6755" s="6" t="s">
        <v>8</v>
      </c>
      <c r="G6755" s="6" t="s">
        <v>27</v>
      </c>
      <c r="H6755" s="7">
        <v>7703982.0</v>
      </c>
      <c r="I6755" s="8">
        <v>7704851.0</v>
      </c>
      <c r="J6755" t="s">
        <v>28</v>
      </c>
      <c r="K6755" t="s">
        <v>15753</v>
      </c>
      <c r="L6755" t="s">
        <v>15753</v>
      </c>
      <c r="N6755" t="s">
        <v>11316</v>
      </c>
      <c r="Q6755" t="s">
        <v>15754</v>
      </c>
      <c r="R6755">
        <v>870.0</v>
      </c>
      <c r="S6755">
        <v>289.0</v>
      </c>
    </row>
    <row r="6756" ht="15.75" customHeight="1">
      <c r="A6756" s="6" t="s">
        <v>23</v>
      </c>
      <c r="B6756" s="6" t="s">
        <v>24</v>
      </c>
      <c r="C6756" s="6" t="s">
        <v>25</v>
      </c>
      <c r="D6756" s="6" t="s">
        <v>26</v>
      </c>
      <c r="E6756" s="6" t="s">
        <v>8</v>
      </c>
      <c r="G6756" s="6" t="s">
        <v>27</v>
      </c>
      <c r="H6756" s="7">
        <v>7705033.0</v>
      </c>
      <c r="I6756" s="8">
        <v>7705569.0</v>
      </c>
      <c r="J6756" t="s">
        <v>37</v>
      </c>
      <c r="K6756" t="s">
        <v>15755</v>
      </c>
      <c r="L6756" t="s">
        <v>15755</v>
      </c>
      <c r="N6756" t="s">
        <v>726</v>
      </c>
      <c r="Q6756" t="s">
        <v>15756</v>
      </c>
      <c r="R6756">
        <v>537.0</v>
      </c>
      <c r="S6756">
        <v>178.0</v>
      </c>
    </row>
    <row r="6757" ht="15.75" customHeight="1">
      <c r="A6757" s="6" t="s">
        <v>23</v>
      </c>
      <c r="B6757" s="6" t="s">
        <v>24</v>
      </c>
      <c r="C6757" s="6" t="s">
        <v>25</v>
      </c>
      <c r="D6757" s="6" t="s">
        <v>26</v>
      </c>
      <c r="E6757" s="6" t="s">
        <v>8</v>
      </c>
      <c r="G6757" s="6" t="s">
        <v>27</v>
      </c>
      <c r="H6757" s="7">
        <v>7705624.0</v>
      </c>
      <c r="I6757" s="8">
        <v>7706463.0</v>
      </c>
      <c r="J6757" t="s">
        <v>28</v>
      </c>
      <c r="K6757" t="s">
        <v>15757</v>
      </c>
      <c r="L6757" t="s">
        <v>15757</v>
      </c>
      <c r="N6757" t="s">
        <v>153</v>
      </c>
      <c r="Q6757" t="s">
        <v>15758</v>
      </c>
      <c r="R6757">
        <v>840.0</v>
      </c>
      <c r="S6757">
        <v>279.0</v>
      </c>
    </row>
    <row r="6758" ht="15.75" customHeight="1">
      <c r="A6758" s="6" t="s">
        <v>23</v>
      </c>
      <c r="B6758" s="6" t="s">
        <v>24</v>
      </c>
      <c r="C6758" s="6" t="s">
        <v>25</v>
      </c>
      <c r="D6758" s="6" t="s">
        <v>26</v>
      </c>
      <c r="E6758" s="6" t="s">
        <v>8</v>
      </c>
      <c r="G6758" s="6" t="s">
        <v>27</v>
      </c>
      <c r="H6758" s="7">
        <v>7706511.0</v>
      </c>
      <c r="I6758" s="8">
        <v>7706855.0</v>
      </c>
      <c r="J6758" t="s">
        <v>37</v>
      </c>
      <c r="K6758" t="s">
        <v>15759</v>
      </c>
      <c r="L6758" t="s">
        <v>15759</v>
      </c>
      <c r="N6758" t="s">
        <v>33</v>
      </c>
      <c r="Q6758" t="s">
        <v>15760</v>
      </c>
      <c r="R6758">
        <v>345.0</v>
      </c>
      <c r="S6758">
        <v>114.0</v>
      </c>
    </row>
    <row r="6759" ht="15.75" customHeight="1">
      <c r="A6759" s="6" t="s">
        <v>23</v>
      </c>
      <c r="B6759" s="6" t="s">
        <v>24</v>
      </c>
      <c r="C6759" s="6" t="s">
        <v>25</v>
      </c>
      <c r="D6759" s="6" t="s">
        <v>26</v>
      </c>
      <c r="E6759" s="6" t="s">
        <v>8</v>
      </c>
      <c r="G6759" s="6" t="s">
        <v>27</v>
      </c>
      <c r="H6759" s="7">
        <v>7707034.0</v>
      </c>
      <c r="I6759" s="8">
        <v>7707957.0</v>
      </c>
      <c r="J6759" t="s">
        <v>28</v>
      </c>
      <c r="K6759" t="s">
        <v>15761</v>
      </c>
      <c r="L6759" t="s">
        <v>15761</v>
      </c>
      <c r="N6759" t="s">
        <v>4479</v>
      </c>
      <c r="Q6759" t="s">
        <v>15762</v>
      </c>
      <c r="R6759">
        <v>924.0</v>
      </c>
      <c r="S6759">
        <v>307.0</v>
      </c>
    </row>
    <row r="6760" ht="15.75" customHeight="1">
      <c r="A6760" s="6" t="s">
        <v>23</v>
      </c>
      <c r="B6760" s="6" t="s">
        <v>24</v>
      </c>
      <c r="C6760" s="6" t="s">
        <v>25</v>
      </c>
      <c r="D6760" s="6" t="s">
        <v>26</v>
      </c>
      <c r="E6760" s="6" t="s">
        <v>8</v>
      </c>
      <c r="G6760" s="6" t="s">
        <v>27</v>
      </c>
      <c r="H6760" s="7">
        <v>7708060.0</v>
      </c>
      <c r="I6760" s="8">
        <v>7709265.0</v>
      </c>
      <c r="J6760" t="s">
        <v>28</v>
      </c>
      <c r="K6760" t="s">
        <v>15763</v>
      </c>
      <c r="L6760" t="s">
        <v>15763</v>
      </c>
      <c r="N6760" t="s">
        <v>1325</v>
      </c>
      <c r="Q6760" t="s">
        <v>15764</v>
      </c>
      <c r="R6760">
        <v>1206.0</v>
      </c>
      <c r="S6760">
        <v>401.0</v>
      </c>
    </row>
    <row r="6761" ht="15.75" customHeight="1">
      <c r="A6761" s="6" t="s">
        <v>23</v>
      </c>
      <c r="B6761" s="6" t="s">
        <v>113</v>
      </c>
      <c r="C6761" s="6" t="s">
        <v>25</v>
      </c>
      <c r="D6761" s="6" t="s">
        <v>26</v>
      </c>
      <c r="E6761" s="6" t="s">
        <v>8</v>
      </c>
      <c r="G6761" s="6" t="s">
        <v>27</v>
      </c>
      <c r="H6761" s="7">
        <v>7709526.0</v>
      </c>
      <c r="I6761" s="8">
        <v>7710665.0</v>
      </c>
      <c r="J6761" t="s">
        <v>28</v>
      </c>
      <c r="N6761" t="s">
        <v>1325</v>
      </c>
      <c r="Q6761" t="s">
        <v>15765</v>
      </c>
      <c r="R6761">
        <v>1140.0</v>
      </c>
      <c r="T6761" t="s">
        <v>129</v>
      </c>
    </row>
    <row r="6762" ht="15.75" customHeight="1">
      <c r="A6762" s="6" t="s">
        <v>23</v>
      </c>
      <c r="B6762" s="6" t="s">
        <v>24</v>
      </c>
      <c r="C6762" s="6" t="s">
        <v>25</v>
      </c>
      <c r="D6762" s="6" t="s">
        <v>26</v>
      </c>
      <c r="E6762" s="6" t="s">
        <v>8</v>
      </c>
      <c r="G6762" s="6" t="s">
        <v>27</v>
      </c>
      <c r="H6762" s="7">
        <v>7710871.0</v>
      </c>
      <c r="I6762" s="8">
        <v>7712058.0</v>
      </c>
      <c r="J6762" t="s">
        <v>37</v>
      </c>
      <c r="K6762" t="s">
        <v>15766</v>
      </c>
      <c r="L6762" t="s">
        <v>15766</v>
      </c>
      <c r="N6762" t="s">
        <v>33</v>
      </c>
      <c r="Q6762" t="s">
        <v>15767</v>
      </c>
      <c r="R6762">
        <v>1188.0</v>
      </c>
      <c r="S6762">
        <v>395.0</v>
      </c>
    </row>
    <row r="6763" ht="15.75" customHeight="1">
      <c r="A6763" s="6" t="s">
        <v>23</v>
      </c>
      <c r="B6763" s="6" t="s">
        <v>24</v>
      </c>
      <c r="C6763" s="6" t="s">
        <v>25</v>
      </c>
      <c r="D6763" s="6" t="s">
        <v>26</v>
      </c>
      <c r="E6763" s="6" t="s">
        <v>8</v>
      </c>
      <c r="G6763" s="6" t="s">
        <v>27</v>
      </c>
      <c r="H6763" s="7">
        <v>7712196.0</v>
      </c>
      <c r="I6763" s="8">
        <v>7712954.0</v>
      </c>
      <c r="J6763" t="s">
        <v>37</v>
      </c>
      <c r="K6763" t="s">
        <v>15768</v>
      </c>
      <c r="L6763" t="s">
        <v>15768</v>
      </c>
      <c r="N6763" t="s">
        <v>15769</v>
      </c>
      <c r="Q6763" t="s">
        <v>15770</v>
      </c>
      <c r="R6763">
        <v>759.0</v>
      </c>
      <c r="S6763">
        <v>252.0</v>
      </c>
    </row>
    <row r="6764" ht="15.75" customHeight="1">
      <c r="A6764" s="6" t="s">
        <v>23</v>
      </c>
      <c r="B6764" s="6" t="s">
        <v>24</v>
      </c>
      <c r="C6764" s="6" t="s">
        <v>25</v>
      </c>
      <c r="D6764" s="6" t="s">
        <v>26</v>
      </c>
      <c r="E6764" s="6" t="s">
        <v>8</v>
      </c>
      <c r="G6764" s="6" t="s">
        <v>27</v>
      </c>
      <c r="H6764" s="7">
        <v>7713117.0</v>
      </c>
      <c r="I6764" s="8">
        <v>7713932.0</v>
      </c>
      <c r="J6764" t="s">
        <v>37</v>
      </c>
      <c r="K6764" t="s">
        <v>15771</v>
      </c>
      <c r="L6764" t="s">
        <v>15771</v>
      </c>
      <c r="N6764" t="s">
        <v>33</v>
      </c>
      <c r="Q6764" t="s">
        <v>15772</v>
      </c>
      <c r="R6764">
        <v>816.0</v>
      </c>
      <c r="S6764">
        <v>271.0</v>
      </c>
    </row>
    <row r="6765" ht="15.75" customHeight="1">
      <c r="A6765" s="6" t="s">
        <v>23</v>
      </c>
      <c r="B6765" s="6" t="s">
        <v>24</v>
      </c>
      <c r="C6765" s="6" t="s">
        <v>25</v>
      </c>
      <c r="D6765" s="6" t="s">
        <v>26</v>
      </c>
      <c r="E6765" s="6" t="s">
        <v>8</v>
      </c>
      <c r="G6765" s="6" t="s">
        <v>27</v>
      </c>
      <c r="H6765" s="7">
        <v>7714401.0</v>
      </c>
      <c r="I6765" s="8">
        <v>7715642.0</v>
      </c>
      <c r="J6765" t="s">
        <v>28</v>
      </c>
      <c r="K6765" t="s">
        <v>658</v>
      </c>
      <c r="L6765" t="s">
        <v>658</v>
      </c>
      <c r="N6765" t="s">
        <v>659</v>
      </c>
      <c r="Q6765" t="s">
        <v>15773</v>
      </c>
      <c r="R6765">
        <v>1242.0</v>
      </c>
      <c r="S6765">
        <v>413.0</v>
      </c>
    </row>
    <row r="6766" ht="15.75" customHeight="1">
      <c r="A6766" s="6" t="s">
        <v>23</v>
      </c>
      <c r="B6766" s="6" t="s">
        <v>24</v>
      </c>
      <c r="C6766" s="6" t="s">
        <v>25</v>
      </c>
      <c r="D6766" s="6" t="s">
        <v>26</v>
      </c>
      <c r="E6766" s="6" t="s">
        <v>8</v>
      </c>
      <c r="G6766" s="6" t="s">
        <v>27</v>
      </c>
      <c r="H6766" s="7">
        <v>7715605.0</v>
      </c>
      <c r="I6766" s="8">
        <v>7717266.0</v>
      </c>
      <c r="J6766" t="s">
        <v>28</v>
      </c>
      <c r="K6766" t="s">
        <v>15774</v>
      </c>
      <c r="L6766" t="s">
        <v>15774</v>
      </c>
      <c r="N6766" t="s">
        <v>9951</v>
      </c>
      <c r="Q6766" t="s">
        <v>15775</v>
      </c>
      <c r="R6766">
        <v>1662.0</v>
      </c>
      <c r="S6766">
        <v>553.0</v>
      </c>
    </row>
    <row r="6767" ht="15.75" customHeight="1">
      <c r="A6767" s="6" t="s">
        <v>23</v>
      </c>
      <c r="B6767" s="6" t="s">
        <v>24</v>
      </c>
      <c r="C6767" s="6" t="s">
        <v>25</v>
      </c>
      <c r="D6767" s="6" t="s">
        <v>26</v>
      </c>
      <c r="E6767" s="6" t="s">
        <v>8</v>
      </c>
      <c r="G6767" s="6" t="s">
        <v>27</v>
      </c>
      <c r="H6767" s="7">
        <v>7717551.0</v>
      </c>
      <c r="I6767" s="8">
        <v>7718480.0</v>
      </c>
      <c r="J6767" t="s">
        <v>37</v>
      </c>
      <c r="K6767" t="s">
        <v>15776</v>
      </c>
      <c r="L6767" t="s">
        <v>15776</v>
      </c>
      <c r="N6767" t="s">
        <v>33</v>
      </c>
      <c r="Q6767" t="s">
        <v>15777</v>
      </c>
      <c r="R6767">
        <v>930.0</v>
      </c>
      <c r="S6767">
        <v>309.0</v>
      </c>
    </row>
    <row r="6768" ht="15.75" customHeight="1">
      <c r="A6768" s="6" t="s">
        <v>23</v>
      </c>
      <c r="B6768" s="6" t="s">
        <v>24</v>
      </c>
      <c r="C6768" s="6" t="s">
        <v>25</v>
      </c>
      <c r="D6768" s="6" t="s">
        <v>26</v>
      </c>
      <c r="E6768" s="6" t="s">
        <v>8</v>
      </c>
      <c r="G6768" s="6" t="s">
        <v>27</v>
      </c>
      <c r="H6768" s="7">
        <v>7718670.0</v>
      </c>
      <c r="I6768" s="8">
        <v>7718903.0</v>
      </c>
      <c r="J6768" t="s">
        <v>37</v>
      </c>
      <c r="K6768" t="s">
        <v>15778</v>
      </c>
      <c r="L6768" t="s">
        <v>15778</v>
      </c>
      <c r="N6768" t="s">
        <v>33</v>
      </c>
      <c r="Q6768" t="s">
        <v>15779</v>
      </c>
      <c r="R6768">
        <v>234.0</v>
      </c>
      <c r="S6768">
        <v>77.0</v>
      </c>
    </row>
    <row r="6769" ht="15.75" customHeight="1">
      <c r="A6769" s="6" t="s">
        <v>23</v>
      </c>
      <c r="B6769" s="6" t="s">
        <v>24</v>
      </c>
      <c r="C6769" s="6" t="s">
        <v>25</v>
      </c>
      <c r="D6769" s="6" t="s">
        <v>26</v>
      </c>
      <c r="E6769" s="6" t="s">
        <v>8</v>
      </c>
      <c r="G6769" s="6" t="s">
        <v>27</v>
      </c>
      <c r="H6769" s="7">
        <v>7719032.0</v>
      </c>
      <c r="I6769" s="8">
        <v>7719607.0</v>
      </c>
      <c r="J6769" t="s">
        <v>28</v>
      </c>
      <c r="K6769" t="s">
        <v>15780</v>
      </c>
      <c r="L6769" t="s">
        <v>15780</v>
      </c>
      <c r="N6769" t="s">
        <v>15781</v>
      </c>
      <c r="Q6769" t="s">
        <v>15782</v>
      </c>
      <c r="R6769">
        <v>576.0</v>
      </c>
      <c r="S6769">
        <v>191.0</v>
      </c>
    </row>
    <row r="6770" ht="15.75" customHeight="1">
      <c r="A6770" s="6" t="s">
        <v>23</v>
      </c>
      <c r="B6770" s="6" t="s">
        <v>24</v>
      </c>
      <c r="C6770" s="6" t="s">
        <v>25</v>
      </c>
      <c r="D6770" s="6" t="s">
        <v>26</v>
      </c>
      <c r="E6770" s="6" t="s">
        <v>8</v>
      </c>
      <c r="G6770" s="6" t="s">
        <v>27</v>
      </c>
      <c r="H6770" s="7">
        <v>7719793.0</v>
      </c>
      <c r="I6770" s="8">
        <v>7720803.0</v>
      </c>
      <c r="J6770" t="s">
        <v>28</v>
      </c>
      <c r="K6770" t="s">
        <v>15783</v>
      </c>
      <c r="L6770" t="s">
        <v>15783</v>
      </c>
      <c r="N6770" t="s">
        <v>33</v>
      </c>
      <c r="Q6770" t="s">
        <v>15784</v>
      </c>
      <c r="R6770">
        <v>1011.0</v>
      </c>
      <c r="S6770">
        <v>336.0</v>
      </c>
    </row>
    <row r="6771" ht="15.75" customHeight="1">
      <c r="A6771" s="6" t="s">
        <v>23</v>
      </c>
      <c r="B6771" s="6" t="s">
        <v>24</v>
      </c>
      <c r="C6771" s="6" t="s">
        <v>25</v>
      </c>
      <c r="D6771" s="6" t="s">
        <v>26</v>
      </c>
      <c r="E6771" s="6" t="s">
        <v>8</v>
      </c>
      <c r="G6771" s="6" t="s">
        <v>27</v>
      </c>
      <c r="H6771" s="7">
        <v>7720800.0</v>
      </c>
      <c r="I6771" s="8">
        <v>7721285.0</v>
      </c>
      <c r="J6771" t="s">
        <v>28</v>
      </c>
      <c r="K6771" t="s">
        <v>15785</v>
      </c>
      <c r="L6771" t="s">
        <v>15785</v>
      </c>
      <c r="N6771" t="s">
        <v>15786</v>
      </c>
      <c r="Q6771" t="s">
        <v>15787</v>
      </c>
      <c r="R6771">
        <v>486.0</v>
      </c>
      <c r="S6771">
        <v>161.0</v>
      </c>
    </row>
    <row r="6772" ht="15.75" customHeight="1">
      <c r="A6772" s="6" t="s">
        <v>23</v>
      </c>
      <c r="B6772" s="6" t="s">
        <v>24</v>
      </c>
      <c r="C6772" s="6" t="s">
        <v>25</v>
      </c>
      <c r="D6772" s="6" t="s">
        <v>26</v>
      </c>
      <c r="E6772" s="6" t="s">
        <v>8</v>
      </c>
      <c r="G6772" s="6" t="s">
        <v>27</v>
      </c>
      <c r="H6772" s="7">
        <v>7721466.0</v>
      </c>
      <c r="I6772" s="8">
        <v>7722839.0</v>
      </c>
      <c r="J6772" t="s">
        <v>37</v>
      </c>
      <c r="K6772" t="s">
        <v>15788</v>
      </c>
      <c r="L6772" t="s">
        <v>15788</v>
      </c>
      <c r="N6772" t="s">
        <v>4712</v>
      </c>
      <c r="Q6772" t="s">
        <v>15789</v>
      </c>
      <c r="R6772">
        <v>1374.0</v>
      </c>
      <c r="S6772">
        <v>457.0</v>
      </c>
    </row>
    <row r="6773" ht="15.75" customHeight="1">
      <c r="A6773" s="6" t="s">
        <v>23</v>
      </c>
      <c r="B6773" s="6" t="s">
        <v>24</v>
      </c>
      <c r="C6773" s="6" t="s">
        <v>25</v>
      </c>
      <c r="D6773" s="6" t="s">
        <v>26</v>
      </c>
      <c r="E6773" s="6" t="s">
        <v>8</v>
      </c>
      <c r="G6773" s="6" t="s">
        <v>27</v>
      </c>
      <c r="H6773" s="7">
        <v>7723033.0</v>
      </c>
      <c r="I6773" s="8">
        <v>7723299.0</v>
      </c>
      <c r="J6773" t="s">
        <v>37</v>
      </c>
      <c r="K6773" t="s">
        <v>15790</v>
      </c>
      <c r="L6773" t="s">
        <v>15790</v>
      </c>
      <c r="N6773" t="s">
        <v>10086</v>
      </c>
      <c r="Q6773" t="s">
        <v>15791</v>
      </c>
      <c r="R6773">
        <v>267.0</v>
      </c>
      <c r="S6773">
        <v>88.0</v>
      </c>
    </row>
    <row r="6774" ht="15.75" customHeight="1">
      <c r="A6774" s="6" t="s">
        <v>23</v>
      </c>
      <c r="B6774" s="6" t="s">
        <v>24</v>
      </c>
      <c r="C6774" s="6" t="s">
        <v>25</v>
      </c>
      <c r="D6774" s="6" t="s">
        <v>26</v>
      </c>
      <c r="E6774" s="6" t="s">
        <v>8</v>
      </c>
      <c r="G6774" s="6" t="s">
        <v>27</v>
      </c>
      <c r="H6774" s="7">
        <v>7723519.0</v>
      </c>
      <c r="I6774" s="8">
        <v>7723785.0</v>
      </c>
      <c r="J6774" t="s">
        <v>28</v>
      </c>
      <c r="K6774" t="s">
        <v>15792</v>
      </c>
      <c r="L6774" t="s">
        <v>15792</v>
      </c>
      <c r="N6774" t="s">
        <v>10086</v>
      </c>
      <c r="Q6774" t="s">
        <v>15793</v>
      </c>
      <c r="R6774">
        <v>267.0</v>
      </c>
      <c r="S6774">
        <v>88.0</v>
      </c>
    </row>
    <row r="6775" ht="15.75" customHeight="1">
      <c r="A6775" s="6" t="s">
        <v>23</v>
      </c>
      <c r="B6775" s="6" t="s">
        <v>24</v>
      </c>
      <c r="C6775" s="6" t="s">
        <v>25</v>
      </c>
      <c r="D6775" s="6" t="s">
        <v>26</v>
      </c>
      <c r="E6775" s="6" t="s">
        <v>8</v>
      </c>
      <c r="G6775" s="6" t="s">
        <v>27</v>
      </c>
      <c r="H6775" s="7">
        <v>7723927.0</v>
      </c>
      <c r="I6775" s="8">
        <v>7724970.0</v>
      </c>
      <c r="J6775" t="s">
        <v>28</v>
      </c>
      <c r="K6775" t="s">
        <v>15794</v>
      </c>
      <c r="L6775" t="s">
        <v>15794</v>
      </c>
      <c r="N6775" t="s">
        <v>3986</v>
      </c>
      <c r="Q6775" t="s">
        <v>15795</v>
      </c>
      <c r="R6775">
        <v>1044.0</v>
      </c>
      <c r="S6775">
        <v>347.0</v>
      </c>
    </row>
    <row r="6776" ht="15.75" customHeight="1">
      <c r="A6776" s="6" t="s">
        <v>23</v>
      </c>
      <c r="B6776" s="6" t="s">
        <v>24</v>
      </c>
      <c r="C6776" s="6" t="s">
        <v>25</v>
      </c>
      <c r="D6776" s="6" t="s">
        <v>26</v>
      </c>
      <c r="E6776" s="6" t="s">
        <v>8</v>
      </c>
      <c r="G6776" s="6" t="s">
        <v>27</v>
      </c>
      <c r="H6776" s="7">
        <v>7724967.0</v>
      </c>
      <c r="I6776" s="8">
        <v>7725911.0</v>
      </c>
      <c r="J6776" t="s">
        <v>28</v>
      </c>
      <c r="K6776" t="s">
        <v>15796</v>
      </c>
      <c r="L6776" t="s">
        <v>15796</v>
      </c>
      <c r="N6776" t="s">
        <v>726</v>
      </c>
      <c r="Q6776" t="s">
        <v>15797</v>
      </c>
      <c r="R6776">
        <v>945.0</v>
      </c>
      <c r="S6776">
        <v>314.0</v>
      </c>
    </row>
    <row r="6777" ht="15.75" customHeight="1">
      <c r="A6777" s="6" t="s">
        <v>23</v>
      </c>
      <c r="B6777" s="6" t="s">
        <v>24</v>
      </c>
      <c r="C6777" s="6" t="s">
        <v>25</v>
      </c>
      <c r="D6777" s="6" t="s">
        <v>26</v>
      </c>
      <c r="E6777" s="6" t="s">
        <v>8</v>
      </c>
      <c r="G6777" s="6" t="s">
        <v>27</v>
      </c>
      <c r="H6777" s="7">
        <v>7726245.0</v>
      </c>
      <c r="I6777" s="8">
        <v>7727684.0</v>
      </c>
      <c r="J6777" t="s">
        <v>37</v>
      </c>
      <c r="K6777" t="s">
        <v>15798</v>
      </c>
      <c r="L6777" t="s">
        <v>15798</v>
      </c>
      <c r="N6777" t="s">
        <v>33</v>
      </c>
      <c r="Q6777" t="s">
        <v>15799</v>
      </c>
      <c r="R6777">
        <v>1440.0</v>
      </c>
      <c r="S6777">
        <v>479.0</v>
      </c>
    </row>
    <row r="6778" ht="15.75" customHeight="1">
      <c r="A6778" s="6" t="s">
        <v>23</v>
      </c>
      <c r="B6778" s="6" t="s">
        <v>24</v>
      </c>
      <c r="C6778" s="6" t="s">
        <v>25</v>
      </c>
      <c r="D6778" s="6" t="s">
        <v>26</v>
      </c>
      <c r="E6778" s="6" t="s">
        <v>8</v>
      </c>
      <c r="G6778" s="6" t="s">
        <v>27</v>
      </c>
      <c r="H6778" s="7">
        <v>7727681.0</v>
      </c>
      <c r="I6778" s="8">
        <v>7728931.0</v>
      </c>
      <c r="J6778" t="s">
        <v>37</v>
      </c>
      <c r="K6778" t="s">
        <v>15800</v>
      </c>
      <c r="L6778" t="s">
        <v>15800</v>
      </c>
      <c r="N6778" t="s">
        <v>4473</v>
      </c>
      <c r="Q6778" t="s">
        <v>15801</v>
      </c>
      <c r="R6778">
        <v>1251.0</v>
      </c>
      <c r="S6778">
        <v>416.0</v>
      </c>
    </row>
    <row r="6779" ht="15.75" customHeight="1">
      <c r="A6779" s="6" t="s">
        <v>23</v>
      </c>
      <c r="B6779" s="6" t="s">
        <v>24</v>
      </c>
      <c r="C6779" s="6" t="s">
        <v>25</v>
      </c>
      <c r="D6779" s="6" t="s">
        <v>26</v>
      </c>
      <c r="E6779" s="6" t="s">
        <v>8</v>
      </c>
      <c r="G6779" s="6" t="s">
        <v>27</v>
      </c>
      <c r="H6779" s="7">
        <v>7729032.0</v>
      </c>
      <c r="I6779" s="8">
        <v>7730174.0</v>
      </c>
      <c r="J6779" t="s">
        <v>37</v>
      </c>
      <c r="K6779" t="s">
        <v>15802</v>
      </c>
      <c r="L6779" t="s">
        <v>15802</v>
      </c>
      <c r="N6779" t="s">
        <v>15803</v>
      </c>
      <c r="Q6779" t="s">
        <v>15804</v>
      </c>
      <c r="R6779">
        <v>1143.0</v>
      </c>
      <c r="S6779">
        <v>380.0</v>
      </c>
    </row>
    <row r="6780" ht="15.75" customHeight="1">
      <c r="A6780" s="6" t="s">
        <v>23</v>
      </c>
      <c r="B6780" s="6" t="s">
        <v>24</v>
      </c>
      <c r="C6780" s="6" t="s">
        <v>25</v>
      </c>
      <c r="D6780" s="6" t="s">
        <v>26</v>
      </c>
      <c r="E6780" s="6" t="s">
        <v>8</v>
      </c>
      <c r="G6780" s="6" t="s">
        <v>27</v>
      </c>
      <c r="H6780" s="7">
        <v>7730229.0</v>
      </c>
      <c r="I6780" s="8">
        <v>7731032.0</v>
      </c>
      <c r="J6780" t="s">
        <v>28</v>
      </c>
      <c r="K6780" t="s">
        <v>15805</v>
      </c>
      <c r="L6780" t="s">
        <v>15805</v>
      </c>
      <c r="N6780" t="s">
        <v>308</v>
      </c>
      <c r="Q6780" t="s">
        <v>15806</v>
      </c>
      <c r="R6780">
        <v>804.0</v>
      </c>
      <c r="S6780">
        <v>267.0</v>
      </c>
    </row>
    <row r="6781" ht="15.75" customHeight="1">
      <c r="A6781" s="6" t="s">
        <v>23</v>
      </c>
      <c r="B6781" s="6" t="s">
        <v>24</v>
      </c>
      <c r="C6781" s="6" t="s">
        <v>25</v>
      </c>
      <c r="D6781" s="6" t="s">
        <v>26</v>
      </c>
      <c r="E6781" s="6" t="s">
        <v>8</v>
      </c>
      <c r="G6781" s="6" t="s">
        <v>27</v>
      </c>
      <c r="H6781" s="7">
        <v>7731121.0</v>
      </c>
      <c r="I6781" s="8">
        <v>7731705.0</v>
      </c>
      <c r="J6781" t="s">
        <v>28</v>
      </c>
      <c r="K6781" t="s">
        <v>15807</v>
      </c>
      <c r="L6781" t="s">
        <v>15807</v>
      </c>
      <c r="N6781" t="s">
        <v>219</v>
      </c>
      <c r="Q6781" t="s">
        <v>15808</v>
      </c>
      <c r="R6781">
        <v>585.0</v>
      </c>
      <c r="S6781">
        <v>194.0</v>
      </c>
    </row>
    <row r="6782" ht="15.75" customHeight="1">
      <c r="A6782" s="6" t="s">
        <v>23</v>
      </c>
      <c r="B6782" s="6" t="s">
        <v>24</v>
      </c>
      <c r="C6782" s="6" t="s">
        <v>25</v>
      </c>
      <c r="D6782" s="6" t="s">
        <v>26</v>
      </c>
      <c r="E6782" s="6" t="s">
        <v>8</v>
      </c>
      <c r="G6782" s="6" t="s">
        <v>27</v>
      </c>
      <c r="H6782" s="7">
        <v>7731776.0</v>
      </c>
      <c r="I6782" s="8">
        <v>7732162.0</v>
      </c>
      <c r="J6782" t="s">
        <v>28</v>
      </c>
      <c r="K6782" t="s">
        <v>15809</v>
      </c>
      <c r="L6782" t="s">
        <v>15809</v>
      </c>
      <c r="N6782" t="s">
        <v>33</v>
      </c>
      <c r="Q6782" t="s">
        <v>15810</v>
      </c>
      <c r="R6782">
        <v>387.0</v>
      </c>
      <c r="S6782">
        <v>128.0</v>
      </c>
    </row>
    <row r="6783" ht="15.75" customHeight="1">
      <c r="A6783" s="6" t="s">
        <v>23</v>
      </c>
      <c r="B6783" s="6" t="s">
        <v>24</v>
      </c>
      <c r="C6783" s="6" t="s">
        <v>25</v>
      </c>
      <c r="D6783" s="6" t="s">
        <v>26</v>
      </c>
      <c r="E6783" s="6" t="s">
        <v>8</v>
      </c>
      <c r="G6783" s="6" t="s">
        <v>27</v>
      </c>
      <c r="H6783" s="7">
        <v>7732068.0</v>
      </c>
      <c r="I6783" s="8">
        <v>7733057.0</v>
      </c>
      <c r="J6783" t="s">
        <v>37</v>
      </c>
      <c r="K6783" t="s">
        <v>15811</v>
      </c>
      <c r="L6783" t="s">
        <v>15811</v>
      </c>
      <c r="N6783" t="s">
        <v>174</v>
      </c>
      <c r="Q6783" t="s">
        <v>15812</v>
      </c>
      <c r="R6783">
        <v>990.0</v>
      </c>
      <c r="S6783">
        <v>329.0</v>
      </c>
    </row>
    <row r="6784" ht="15.75" customHeight="1">
      <c r="A6784" s="6" t="s">
        <v>23</v>
      </c>
      <c r="B6784" s="6" t="s">
        <v>24</v>
      </c>
      <c r="C6784" s="6" t="s">
        <v>25</v>
      </c>
      <c r="D6784" s="6" t="s">
        <v>26</v>
      </c>
      <c r="E6784" s="6" t="s">
        <v>8</v>
      </c>
      <c r="G6784" s="6" t="s">
        <v>27</v>
      </c>
      <c r="H6784" s="7">
        <v>7733054.0</v>
      </c>
      <c r="I6784" s="8">
        <v>7735354.0</v>
      </c>
      <c r="J6784" t="s">
        <v>37</v>
      </c>
      <c r="K6784" t="s">
        <v>15813</v>
      </c>
      <c r="L6784" t="s">
        <v>15813</v>
      </c>
      <c r="N6784" t="s">
        <v>3039</v>
      </c>
      <c r="Q6784" t="s">
        <v>15814</v>
      </c>
      <c r="R6784">
        <v>2301.0</v>
      </c>
      <c r="S6784">
        <v>766.0</v>
      </c>
    </row>
    <row r="6785" ht="15.75" customHeight="1">
      <c r="A6785" s="6" t="s">
        <v>23</v>
      </c>
      <c r="B6785" s="6" t="s">
        <v>24</v>
      </c>
      <c r="C6785" s="6" t="s">
        <v>25</v>
      </c>
      <c r="D6785" s="6" t="s">
        <v>26</v>
      </c>
      <c r="E6785" s="6" t="s">
        <v>8</v>
      </c>
      <c r="G6785" s="6" t="s">
        <v>27</v>
      </c>
      <c r="H6785" s="7">
        <v>7735361.0</v>
      </c>
      <c r="I6785" s="8">
        <v>7735978.0</v>
      </c>
      <c r="J6785" t="s">
        <v>37</v>
      </c>
      <c r="K6785" t="s">
        <v>15815</v>
      </c>
      <c r="L6785" t="s">
        <v>15815</v>
      </c>
      <c r="N6785" t="s">
        <v>15816</v>
      </c>
      <c r="Q6785" t="s">
        <v>15817</v>
      </c>
      <c r="R6785">
        <v>618.0</v>
      </c>
      <c r="S6785">
        <v>205.0</v>
      </c>
    </row>
    <row r="6786" ht="15.75" customHeight="1">
      <c r="A6786" s="6" t="s">
        <v>23</v>
      </c>
      <c r="B6786" s="6" t="s">
        <v>24</v>
      </c>
      <c r="C6786" s="6" t="s">
        <v>25</v>
      </c>
      <c r="D6786" s="6" t="s">
        <v>26</v>
      </c>
      <c r="E6786" s="6" t="s">
        <v>8</v>
      </c>
      <c r="G6786" s="6" t="s">
        <v>27</v>
      </c>
      <c r="H6786" s="7">
        <v>7736080.0</v>
      </c>
      <c r="I6786" s="8">
        <v>7736718.0</v>
      </c>
      <c r="J6786" t="s">
        <v>37</v>
      </c>
      <c r="K6786" t="s">
        <v>15818</v>
      </c>
      <c r="L6786" t="s">
        <v>15818</v>
      </c>
      <c r="N6786" t="s">
        <v>5071</v>
      </c>
      <c r="Q6786" t="s">
        <v>15819</v>
      </c>
      <c r="R6786">
        <v>639.0</v>
      </c>
      <c r="S6786">
        <v>212.0</v>
      </c>
    </row>
    <row r="6787" ht="15.75" customHeight="1">
      <c r="A6787" s="6" t="s">
        <v>23</v>
      </c>
      <c r="B6787" s="6" t="s">
        <v>24</v>
      </c>
      <c r="C6787" s="6" t="s">
        <v>25</v>
      </c>
      <c r="D6787" s="6" t="s">
        <v>26</v>
      </c>
      <c r="E6787" s="6" t="s">
        <v>8</v>
      </c>
      <c r="G6787" s="6" t="s">
        <v>27</v>
      </c>
      <c r="H6787" s="7">
        <v>7736795.0</v>
      </c>
      <c r="I6787" s="8">
        <v>7737163.0</v>
      </c>
      <c r="J6787" t="s">
        <v>37</v>
      </c>
      <c r="K6787" t="s">
        <v>15820</v>
      </c>
      <c r="L6787" t="s">
        <v>15820</v>
      </c>
      <c r="N6787" t="s">
        <v>33</v>
      </c>
      <c r="Q6787" t="s">
        <v>15821</v>
      </c>
      <c r="R6787">
        <v>369.0</v>
      </c>
      <c r="S6787">
        <v>122.0</v>
      </c>
    </row>
    <row r="6788" ht="15.75" customHeight="1">
      <c r="A6788" s="6" t="s">
        <v>23</v>
      </c>
      <c r="B6788" s="6" t="s">
        <v>24</v>
      </c>
      <c r="C6788" s="6" t="s">
        <v>25</v>
      </c>
      <c r="D6788" s="6" t="s">
        <v>26</v>
      </c>
      <c r="E6788" s="6" t="s">
        <v>8</v>
      </c>
      <c r="G6788" s="6" t="s">
        <v>27</v>
      </c>
      <c r="H6788" s="7">
        <v>7737372.0</v>
      </c>
      <c r="I6788" s="8">
        <v>7738274.0</v>
      </c>
      <c r="J6788" t="s">
        <v>37</v>
      </c>
      <c r="K6788" t="s">
        <v>15822</v>
      </c>
      <c r="L6788" t="s">
        <v>15822</v>
      </c>
      <c r="N6788" t="s">
        <v>33</v>
      </c>
      <c r="Q6788" t="s">
        <v>15823</v>
      </c>
      <c r="R6788">
        <v>903.0</v>
      </c>
      <c r="S6788">
        <v>300.0</v>
      </c>
    </row>
    <row r="6789" ht="15.75" customHeight="1">
      <c r="A6789" s="6" t="s">
        <v>23</v>
      </c>
      <c r="B6789" s="6" t="s">
        <v>24</v>
      </c>
      <c r="C6789" s="6" t="s">
        <v>25</v>
      </c>
      <c r="D6789" s="6" t="s">
        <v>26</v>
      </c>
      <c r="E6789" s="6" t="s">
        <v>8</v>
      </c>
      <c r="G6789" s="6" t="s">
        <v>27</v>
      </c>
      <c r="H6789" s="7">
        <v>7738310.0</v>
      </c>
      <c r="I6789" s="8">
        <v>7739491.0</v>
      </c>
      <c r="J6789" t="s">
        <v>28</v>
      </c>
      <c r="K6789" t="s">
        <v>15824</v>
      </c>
      <c r="L6789" t="s">
        <v>15824</v>
      </c>
      <c r="N6789" t="s">
        <v>33</v>
      </c>
      <c r="Q6789" t="s">
        <v>15825</v>
      </c>
      <c r="R6789">
        <v>1182.0</v>
      </c>
      <c r="S6789">
        <v>393.0</v>
      </c>
    </row>
    <row r="6790" ht="15.75" customHeight="1">
      <c r="A6790" s="6" t="s">
        <v>23</v>
      </c>
      <c r="B6790" s="6" t="s">
        <v>24</v>
      </c>
      <c r="C6790" s="6" t="s">
        <v>25</v>
      </c>
      <c r="D6790" s="6" t="s">
        <v>26</v>
      </c>
      <c r="E6790" s="6" t="s">
        <v>8</v>
      </c>
      <c r="G6790" s="6" t="s">
        <v>27</v>
      </c>
      <c r="H6790" s="7">
        <v>7739807.0</v>
      </c>
      <c r="I6790" s="8">
        <v>7740211.0</v>
      </c>
      <c r="J6790" t="s">
        <v>37</v>
      </c>
      <c r="K6790" t="s">
        <v>15826</v>
      </c>
      <c r="L6790" t="s">
        <v>15826</v>
      </c>
      <c r="N6790" t="s">
        <v>293</v>
      </c>
      <c r="Q6790" t="s">
        <v>15827</v>
      </c>
      <c r="R6790">
        <v>405.0</v>
      </c>
      <c r="S6790">
        <v>134.0</v>
      </c>
    </row>
    <row r="6791" ht="15.75" customHeight="1">
      <c r="A6791" s="6" t="s">
        <v>23</v>
      </c>
      <c r="B6791" s="6" t="s">
        <v>24</v>
      </c>
      <c r="C6791" s="6" t="s">
        <v>25</v>
      </c>
      <c r="D6791" s="6" t="s">
        <v>26</v>
      </c>
      <c r="E6791" s="6" t="s">
        <v>8</v>
      </c>
      <c r="G6791" s="6" t="s">
        <v>27</v>
      </c>
      <c r="H6791" s="7">
        <v>7740290.0</v>
      </c>
      <c r="I6791" s="8">
        <v>7742497.0</v>
      </c>
      <c r="J6791" t="s">
        <v>37</v>
      </c>
      <c r="K6791" t="s">
        <v>15828</v>
      </c>
      <c r="L6791" t="s">
        <v>15828</v>
      </c>
      <c r="N6791" t="s">
        <v>971</v>
      </c>
      <c r="Q6791" t="s">
        <v>15829</v>
      </c>
      <c r="R6791">
        <v>2208.0</v>
      </c>
      <c r="S6791">
        <v>735.0</v>
      </c>
    </row>
    <row r="6792" ht="15.75" customHeight="1">
      <c r="A6792" s="6" t="s">
        <v>23</v>
      </c>
      <c r="B6792" s="6" t="s">
        <v>113</v>
      </c>
      <c r="C6792" s="6" t="s">
        <v>25</v>
      </c>
      <c r="D6792" s="6" t="s">
        <v>26</v>
      </c>
      <c r="E6792" s="6" t="s">
        <v>8</v>
      </c>
      <c r="G6792" s="6" t="s">
        <v>27</v>
      </c>
      <c r="H6792" s="7">
        <v>7742469.0</v>
      </c>
      <c r="I6792" s="8">
        <v>7742582.0</v>
      </c>
      <c r="J6792" t="s">
        <v>37</v>
      </c>
      <c r="N6792" t="s">
        <v>521</v>
      </c>
      <c r="Q6792" t="s">
        <v>15830</v>
      </c>
      <c r="R6792">
        <v>114.0</v>
      </c>
      <c r="T6792" t="s">
        <v>129</v>
      </c>
    </row>
    <row r="6793" ht="15.75" customHeight="1">
      <c r="A6793" s="6" t="s">
        <v>23</v>
      </c>
      <c r="B6793" s="6" t="s">
        <v>24</v>
      </c>
      <c r="C6793" s="6" t="s">
        <v>25</v>
      </c>
      <c r="D6793" s="6" t="s">
        <v>26</v>
      </c>
      <c r="E6793" s="6" t="s">
        <v>8</v>
      </c>
      <c r="G6793" s="6" t="s">
        <v>27</v>
      </c>
      <c r="H6793" s="7">
        <v>7742584.0</v>
      </c>
      <c r="I6793" s="8">
        <v>7744983.0</v>
      </c>
      <c r="J6793" t="s">
        <v>37</v>
      </c>
      <c r="K6793" t="s">
        <v>15831</v>
      </c>
      <c r="L6793" t="s">
        <v>15831</v>
      </c>
      <c r="N6793" t="s">
        <v>971</v>
      </c>
      <c r="Q6793" t="s">
        <v>15832</v>
      </c>
      <c r="R6793">
        <v>2400.0</v>
      </c>
      <c r="S6793">
        <v>799.0</v>
      </c>
    </row>
    <row r="6794" ht="15.75" customHeight="1">
      <c r="A6794" s="6" t="s">
        <v>23</v>
      </c>
      <c r="B6794" s="6" t="s">
        <v>24</v>
      </c>
      <c r="C6794" s="6" t="s">
        <v>25</v>
      </c>
      <c r="D6794" s="6" t="s">
        <v>26</v>
      </c>
      <c r="E6794" s="6" t="s">
        <v>8</v>
      </c>
      <c r="G6794" s="6" t="s">
        <v>27</v>
      </c>
      <c r="H6794" s="7">
        <v>7745070.0</v>
      </c>
      <c r="I6794" s="8">
        <v>7746074.0</v>
      </c>
      <c r="J6794" t="s">
        <v>28</v>
      </c>
      <c r="K6794" t="s">
        <v>15833</v>
      </c>
      <c r="L6794" t="s">
        <v>15833</v>
      </c>
      <c r="N6794" t="s">
        <v>2599</v>
      </c>
      <c r="Q6794" t="s">
        <v>15834</v>
      </c>
      <c r="R6794">
        <v>1005.0</v>
      </c>
      <c r="S6794">
        <v>334.0</v>
      </c>
    </row>
    <row r="6795" ht="15.75" customHeight="1">
      <c r="A6795" s="6" t="s">
        <v>23</v>
      </c>
      <c r="B6795" s="6" t="s">
        <v>24</v>
      </c>
      <c r="C6795" s="6" t="s">
        <v>25</v>
      </c>
      <c r="D6795" s="6" t="s">
        <v>26</v>
      </c>
      <c r="E6795" s="6" t="s">
        <v>8</v>
      </c>
      <c r="G6795" s="6" t="s">
        <v>27</v>
      </c>
      <c r="H6795" s="7">
        <v>7746326.0</v>
      </c>
      <c r="I6795" s="8">
        <v>7747312.0</v>
      </c>
      <c r="J6795" t="s">
        <v>37</v>
      </c>
      <c r="K6795" t="s">
        <v>15835</v>
      </c>
      <c r="L6795" t="s">
        <v>15835</v>
      </c>
      <c r="N6795" t="s">
        <v>33</v>
      </c>
      <c r="Q6795" t="s">
        <v>15836</v>
      </c>
      <c r="R6795">
        <v>987.0</v>
      </c>
      <c r="S6795">
        <v>328.0</v>
      </c>
    </row>
    <row r="6796" ht="15.75" customHeight="1">
      <c r="A6796" s="6" t="s">
        <v>23</v>
      </c>
      <c r="B6796" s="6" t="s">
        <v>24</v>
      </c>
      <c r="C6796" s="6" t="s">
        <v>25</v>
      </c>
      <c r="D6796" s="6" t="s">
        <v>26</v>
      </c>
      <c r="E6796" s="6" t="s">
        <v>8</v>
      </c>
      <c r="G6796" s="6" t="s">
        <v>27</v>
      </c>
      <c r="H6796" s="7">
        <v>7747477.0</v>
      </c>
      <c r="I6796" s="8">
        <v>7747818.0</v>
      </c>
      <c r="J6796" t="s">
        <v>37</v>
      </c>
      <c r="K6796" t="s">
        <v>15837</v>
      </c>
      <c r="L6796" t="s">
        <v>15837</v>
      </c>
      <c r="N6796" t="s">
        <v>33</v>
      </c>
      <c r="Q6796" t="s">
        <v>15838</v>
      </c>
      <c r="R6796">
        <v>342.0</v>
      </c>
      <c r="S6796">
        <v>113.0</v>
      </c>
    </row>
    <row r="6797" ht="15.75" customHeight="1">
      <c r="A6797" s="6" t="s">
        <v>23</v>
      </c>
      <c r="B6797" s="6" t="s">
        <v>24</v>
      </c>
      <c r="C6797" s="6" t="s">
        <v>25</v>
      </c>
      <c r="D6797" s="6" t="s">
        <v>26</v>
      </c>
      <c r="E6797" s="6" t="s">
        <v>8</v>
      </c>
      <c r="G6797" s="6" t="s">
        <v>27</v>
      </c>
      <c r="H6797" s="7">
        <v>7747852.0</v>
      </c>
      <c r="I6797" s="8">
        <v>7749942.0</v>
      </c>
      <c r="J6797" t="s">
        <v>37</v>
      </c>
      <c r="K6797" t="s">
        <v>15839</v>
      </c>
      <c r="L6797" t="s">
        <v>15839</v>
      </c>
      <c r="N6797" t="s">
        <v>33</v>
      </c>
      <c r="Q6797" t="s">
        <v>15840</v>
      </c>
      <c r="R6797">
        <v>2091.0</v>
      </c>
      <c r="S6797">
        <v>696.0</v>
      </c>
    </row>
    <row r="6798" ht="15.75" customHeight="1">
      <c r="A6798" s="6" t="s">
        <v>23</v>
      </c>
      <c r="B6798" s="6" t="s">
        <v>24</v>
      </c>
      <c r="C6798" s="6" t="s">
        <v>25</v>
      </c>
      <c r="D6798" s="6" t="s">
        <v>26</v>
      </c>
      <c r="E6798" s="6" t="s">
        <v>8</v>
      </c>
      <c r="G6798" s="6" t="s">
        <v>27</v>
      </c>
      <c r="H6798" s="7">
        <v>7750020.0</v>
      </c>
      <c r="I6798" s="8">
        <v>7750976.0</v>
      </c>
      <c r="J6798" t="s">
        <v>28</v>
      </c>
      <c r="K6798" t="s">
        <v>15841</v>
      </c>
      <c r="L6798" t="s">
        <v>15841</v>
      </c>
      <c r="N6798" t="s">
        <v>3974</v>
      </c>
      <c r="Q6798" t="s">
        <v>15842</v>
      </c>
      <c r="R6798">
        <v>957.0</v>
      </c>
      <c r="S6798">
        <v>318.0</v>
      </c>
    </row>
    <row r="6799" ht="15.75" customHeight="1">
      <c r="A6799" s="6" t="s">
        <v>23</v>
      </c>
      <c r="B6799" s="6" t="s">
        <v>24</v>
      </c>
      <c r="C6799" s="6" t="s">
        <v>25</v>
      </c>
      <c r="D6799" s="6" t="s">
        <v>26</v>
      </c>
      <c r="E6799" s="6" t="s">
        <v>8</v>
      </c>
      <c r="G6799" s="6" t="s">
        <v>27</v>
      </c>
      <c r="H6799" s="7">
        <v>7751015.0</v>
      </c>
      <c r="I6799" s="8">
        <v>7751776.0</v>
      </c>
      <c r="J6799" t="s">
        <v>28</v>
      </c>
      <c r="K6799" t="s">
        <v>3976</v>
      </c>
      <c r="L6799" t="s">
        <v>3976</v>
      </c>
      <c r="N6799" t="s">
        <v>3977</v>
      </c>
      <c r="Q6799" t="s">
        <v>15843</v>
      </c>
      <c r="R6799">
        <v>762.0</v>
      </c>
      <c r="S6799">
        <v>253.0</v>
      </c>
    </row>
    <row r="6800" ht="15.75" customHeight="1">
      <c r="A6800" s="6" t="s">
        <v>23</v>
      </c>
      <c r="B6800" s="6" t="s">
        <v>24</v>
      </c>
      <c r="C6800" s="6" t="s">
        <v>25</v>
      </c>
      <c r="D6800" s="6" t="s">
        <v>26</v>
      </c>
      <c r="E6800" s="6" t="s">
        <v>8</v>
      </c>
      <c r="G6800" s="6" t="s">
        <v>27</v>
      </c>
      <c r="H6800" s="7">
        <v>7751948.0</v>
      </c>
      <c r="I6800" s="8">
        <v>7753597.0</v>
      </c>
      <c r="J6800" t="s">
        <v>28</v>
      </c>
      <c r="K6800" t="s">
        <v>15844</v>
      </c>
      <c r="L6800" t="s">
        <v>15844</v>
      </c>
      <c r="N6800" t="s">
        <v>127</v>
      </c>
      <c r="Q6800" t="s">
        <v>15845</v>
      </c>
      <c r="R6800">
        <v>1650.0</v>
      </c>
      <c r="S6800">
        <v>549.0</v>
      </c>
    </row>
    <row r="6801" ht="15.75" customHeight="1">
      <c r="A6801" s="6" t="s">
        <v>23</v>
      </c>
      <c r="B6801" s="6" t="s">
        <v>24</v>
      </c>
      <c r="C6801" s="6" t="s">
        <v>25</v>
      </c>
      <c r="D6801" s="6" t="s">
        <v>26</v>
      </c>
      <c r="E6801" s="6" t="s">
        <v>8</v>
      </c>
      <c r="G6801" s="6" t="s">
        <v>27</v>
      </c>
      <c r="H6801" s="7">
        <v>7753706.0</v>
      </c>
      <c r="I6801" s="8">
        <v>7754308.0</v>
      </c>
      <c r="J6801" t="s">
        <v>37</v>
      </c>
      <c r="K6801" t="s">
        <v>15846</v>
      </c>
      <c r="L6801" t="s">
        <v>15846</v>
      </c>
      <c r="N6801" t="s">
        <v>171</v>
      </c>
      <c r="Q6801" t="s">
        <v>15847</v>
      </c>
      <c r="R6801">
        <v>603.0</v>
      </c>
      <c r="S6801">
        <v>200.0</v>
      </c>
    </row>
    <row r="6802" ht="15.75" customHeight="1">
      <c r="A6802" s="6" t="s">
        <v>23</v>
      </c>
      <c r="B6802" s="6" t="s">
        <v>24</v>
      </c>
      <c r="C6802" s="6" t="s">
        <v>25</v>
      </c>
      <c r="D6802" s="6" t="s">
        <v>26</v>
      </c>
      <c r="E6802" s="6" t="s">
        <v>8</v>
      </c>
      <c r="G6802" s="6" t="s">
        <v>27</v>
      </c>
      <c r="H6802" s="7">
        <v>7754410.0</v>
      </c>
      <c r="I6802" s="8">
        <v>7755069.0</v>
      </c>
      <c r="J6802" t="s">
        <v>28</v>
      </c>
      <c r="K6802" t="s">
        <v>15848</v>
      </c>
      <c r="L6802" t="s">
        <v>15848</v>
      </c>
      <c r="N6802" t="s">
        <v>33</v>
      </c>
      <c r="Q6802" t="s">
        <v>15849</v>
      </c>
      <c r="R6802">
        <v>660.0</v>
      </c>
      <c r="S6802">
        <v>219.0</v>
      </c>
    </row>
    <row r="6803" ht="15.75" customHeight="1">
      <c r="A6803" s="6" t="s">
        <v>23</v>
      </c>
      <c r="B6803" s="6" t="s">
        <v>24</v>
      </c>
      <c r="C6803" s="6" t="s">
        <v>25</v>
      </c>
      <c r="D6803" s="6" t="s">
        <v>26</v>
      </c>
      <c r="E6803" s="6" t="s">
        <v>8</v>
      </c>
      <c r="G6803" s="6" t="s">
        <v>27</v>
      </c>
      <c r="H6803" s="7">
        <v>7755263.0</v>
      </c>
      <c r="I6803" s="8">
        <v>7756249.0</v>
      </c>
      <c r="J6803" t="s">
        <v>28</v>
      </c>
      <c r="K6803" t="s">
        <v>15850</v>
      </c>
      <c r="L6803" t="s">
        <v>15850</v>
      </c>
      <c r="N6803" t="s">
        <v>33</v>
      </c>
      <c r="Q6803" t="s">
        <v>15851</v>
      </c>
      <c r="R6803">
        <v>987.0</v>
      </c>
      <c r="S6803">
        <v>328.0</v>
      </c>
    </row>
    <row r="6804" ht="15.75" customHeight="1">
      <c r="A6804" s="6" t="s">
        <v>23</v>
      </c>
      <c r="B6804" s="6" t="s">
        <v>24</v>
      </c>
      <c r="C6804" s="6" t="s">
        <v>25</v>
      </c>
      <c r="D6804" s="6" t="s">
        <v>26</v>
      </c>
      <c r="E6804" s="6" t="s">
        <v>8</v>
      </c>
      <c r="G6804" s="6" t="s">
        <v>27</v>
      </c>
      <c r="H6804" s="7">
        <v>7756887.0</v>
      </c>
      <c r="I6804" s="8">
        <v>7757516.0</v>
      </c>
      <c r="J6804" t="s">
        <v>37</v>
      </c>
      <c r="K6804" t="s">
        <v>15852</v>
      </c>
      <c r="L6804" t="s">
        <v>15852</v>
      </c>
      <c r="N6804" t="s">
        <v>33</v>
      </c>
      <c r="Q6804" t="s">
        <v>15853</v>
      </c>
      <c r="R6804">
        <v>630.0</v>
      </c>
      <c r="S6804">
        <v>209.0</v>
      </c>
    </row>
    <row r="6805" ht="15.75" customHeight="1">
      <c r="A6805" s="6" t="s">
        <v>23</v>
      </c>
      <c r="B6805" s="6" t="s">
        <v>113</v>
      </c>
      <c r="C6805" s="6" t="s">
        <v>25</v>
      </c>
      <c r="D6805" s="6" t="s">
        <v>26</v>
      </c>
      <c r="E6805" s="6" t="s">
        <v>8</v>
      </c>
      <c r="G6805" s="6" t="s">
        <v>27</v>
      </c>
      <c r="H6805" s="7">
        <v>7757608.0</v>
      </c>
      <c r="I6805" s="8">
        <v>7757997.0</v>
      </c>
      <c r="J6805" t="s">
        <v>37</v>
      </c>
      <c r="N6805" t="s">
        <v>33</v>
      </c>
      <c r="Q6805" t="s">
        <v>15854</v>
      </c>
      <c r="R6805">
        <v>390.0</v>
      </c>
      <c r="T6805" t="s">
        <v>129</v>
      </c>
    </row>
    <row r="6806" ht="15.75" customHeight="1">
      <c r="A6806" s="6" t="s">
        <v>23</v>
      </c>
      <c r="B6806" s="6" t="s">
        <v>24</v>
      </c>
      <c r="C6806" s="6" t="s">
        <v>25</v>
      </c>
      <c r="D6806" s="6" t="s">
        <v>26</v>
      </c>
      <c r="E6806" s="6" t="s">
        <v>8</v>
      </c>
      <c r="G6806" s="6" t="s">
        <v>27</v>
      </c>
      <c r="H6806" s="7">
        <v>7758368.0</v>
      </c>
      <c r="I6806" s="8">
        <v>7758748.0</v>
      </c>
      <c r="J6806" t="s">
        <v>37</v>
      </c>
      <c r="K6806" t="s">
        <v>15855</v>
      </c>
      <c r="L6806" t="s">
        <v>15855</v>
      </c>
      <c r="N6806" t="s">
        <v>33</v>
      </c>
      <c r="Q6806" t="s">
        <v>15856</v>
      </c>
      <c r="R6806">
        <v>381.0</v>
      </c>
      <c r="S6806">
        <v>126.0</v>
      </c>
    </row>
    <row r="6807" ht="15.75" customHeight="1">
      <c r="A6807" s="6" t="s">
        <v>23</v>
      </c>
      <c r="B6807" s="6" t="s">
        <v>113</v>
      </c>
      <c r="C6807" s="6" t="s">
        <v>25</v>
      </c>
      <c r="D6807" s="6" t="s">
        <v>26</v>
      </c>
      <c r="E6807" s="6" t="s">
        <v>8</v>
      </c>
      <c r="G6807" s="6" t="s">
        <v>27</v>
      </c>
      <c r="H6807" s="7">
        <v>7758838.0</v>
      </c>
      <c r="I6807" s="8">
        <v>7760067.0</v>
      </c>
      <c r="J6807" t="s">
        <v>28</v>
      </c>
      <c r="N6807" t="s">
        <v>33</v>
      </c>
      <c r="Q6807" t="s">
        <v>15857</v>
      </c>
      <c r="R6807">
        <v>1230.0</v>
      </c>
      <c r="T6807" t="s">
        <v>129</v>
      </c>
    </row>
    <row r="6808" ht="15.75" customHeight="1">
      <c r="A6808" s="6" t="s">
        <v>23</v>
      </c>
      <c r="B6808" s="6" t="s">
        <v>24</v>
      </c>
      <c r="C6808" s="6" t="s">
        <v>25</v>
      </c>
      <c r="D6808" s="6" t="s">
        <v>26</v>
      </c>
      <c r="E6808" s="6" t="s">
        <v>8</v>
      </c>
      <c r="G6808" s="6" t="s">
        <v>27</v>
      </c>
      <c r="H6808" s="7">
        <v>7760172.0</v>
      </c>
      <c r="I6808" s="8">
        <v>7761398.0</v>
      </c>
      <c r="J6808" t="s">
        <v>28</v>
      </c>
      <c r="K6808" t="s">
        <v>15858</v>
      </c>
      <c r="L6808" t="s">
        <v>15858</v>
      </c>
      <c r="N6808" t="s">
        <v>881</v>
      </c>
      <c r="Q6808" t="s">
        <v>15859</v>
      </c>
      <c r="R6808">
        <v>1227.0</v>
      </c>
      <c r="S6808">
        <v>408.0</v>
      </c>
    </row>
    <row r="6809" ht="15.75" customHeight="1">
      <c r="A6809" s="6" t="s">
        <v>23</v>
      </c>
      <c r="B6809" s="6" t="s">
        <v>24</v>
      </c>
      <c r="C6809" s="6" t="s">
        <v>25</v>
      </c>
      <c r="D6809" s="6" t="s">
        <v>26</v>
      </c>
      <c r="E6809" s="6" t="s">
        <v>8</v>
      </c>
      <c r="G6809" s="6" t="s">
        <v>27</v>
      </c>
      <c r="H6809" s="7">
        <v>7761514.0</v>
      </c>
      <c r="I6809" s="8">
        <v>7762926.0</v>
      </c>
      <c r="J6809" t="s">
        <v>28</v>
      </c>
      <c r="K6809" t="s">
        <v>15860</v>
      </c>
      <c r="L6809" t="s">
        <v>15860</v>
      </c>
      <c r="N6809" t="s">
        <v>33</v>
      </c>
      <c r="Q6809" t="s">
        <v>15861</v>
      </c>
      <c r="R6809">
        <v>1413.0</v>
      </c>
      <c r="S6809">
        <v>470.0</v>
      </c>
    </row>
    <row r="6810" ht="15.75" customHeight="1">
      <c r="A6810" s="6" t="s">
        <v>23</v>
      </c>
      <c r="B6810" s="6" t="s">
        <v>24</v>
      </c>
      <c r="C6810" s="6" t="s">
        <v>25</v>
      </c>
      <c r="D6810" s="6" t="s">
        <v>26</v>
      </c>
      <c r="E6810" s="6" t="s">
        <v>8</v>
      </c>
      <c r="G6810" s="6" t="s">
        <v>27</v>
      </c>
      <c r="H6810" s="7">
        <v>7763302.0</v>
      </c>
      <c r="I6810" s="8">
        <v>7764207.0</v>
      </c>
      <c r="J6810" t="s">
        <v>37</v>
      </c>
      <c r="K6810" t="s">
        <v>15862</v>
      </c>
      <c r="L6810" t="s">
        <v>15862</v>
      </c>
      <c r="N6810" t="s">
        <v>9710</v>
      </c>
      <c r="Q6810" t="s">
        <v>15863</v>
      </c>
      <c r="R6810">
        <v>906.0</v>
      </c>
      <c r="S6810">
        <v>301.0</v>
      </c>
    </row>
    <row r="6811" ht="15.75" customHeight="1">
      <c r="A6811" s="6" t="s">
        <v>23</v>
      </c>
      <c r="B6811" s="6" t="s">
        <v>24</v>
      </c>
      <c r="C6811" s="6" t="s">
        <v>25</v>
      </c>
      <c r="D6811" s="6" t="s">
        <v>26</v>
      </c>
      <c r="E6811" s="6" t="s">
        <v>8</v>
      </c>
      <c r="G6811" s="6" t="s">
        <v>27</v>
      </c>
      <c r="H6811" s="7">
        <v>7764558.0</v>
      </c>
      <c r="I6811" s="8">
        <v>7764746.0</v>
      </c>
      <c r="J6811" t="s">
        <v>37</v>
      </c>
      <c r="K6811" t="s">
        <v>15864</v>
      </c>
      <c r="L6811" t="s">
        <v>15864</v>
      </c>
      <c r="N6811" t="s">
        <v>33</v>
      </c>
      <c r="Q6811" t="s">
        <v>15865</v>
      </c>
      <c r="R6811">
        <v>189.0</v>
      </c>
      <c r="S6811">
        <v>62.0</v>
      </c>
    </row>
    <row r="6812" ht="15.75" customHeight="1">
      <c r="A6812" s="6" t="s">
        <v>23</v>
      </c>
      <c r="B6812" s="6" t="s">
        <v>24</v>
      </c>
      <c r="C6812" s="6" t="s">
        <v>25</v>
      </c>
      <c r="D6812" s="6" t="s">
        <v>26</v>
      </c>
      <c r="E6812" s="6" t="s">
        <v>8</v>
      </c>
      <c r="G6812" s="6" t="s">
        <v>27</v>
      </c>
      <c r="H6812" s="7">
        <v>7764935.0</v>
      </c>
      <c r="I6812" s="8">
        <v>7765246.0</v>
      </c>
      <c r="J6812" t="s">
        <v>37</v>
      </c>
      <c r="K6812" t="s">
        <v>15866</v>
      </c>
      <c r="L6812" t="s">
        <v>15866</v>
      </c>
      <c r="N6812" t="s">
        <v>1194</v>
      </c>
      <c r="Q6812" t="s">
        <v>15867</v>
      </c>
      <c r="R6812">
        <v>312.0</v>
      </c>
      <c r="S6812">
        <v>103.0</v>
      </c>
    </row>
    <row r="6813" ht="15.75" customHeight="1">
      <c r="A6813" s="6" t="s">
        <v>23</v>
      </c>
      <c r="B6813" s="6" t="s">
        <v>24</v>
      </c>
      <c r="C6813" s="6" t="s">
        <v>25</v>
      </c>
      <c r="D6813" s="6" t="s">
        <v>26</v>
      </c>
      <c r="E6813" s="6" t="s">
        <v>8</v>
      </c>
      <c r="G6813" s="6" t="s">
        <v>27</v>
      </c>
      <c r="H6813" s="7">
        <v>7765419.0</v>
      </c>
      <c r="I6813" s="8">
        <v>7765832.0</v>
      </c>
      <c r="J6813" t="s">
        <v>28</v>
      </c>
      <c r="K6813" t="s">
        <v>15868</v>
      </c>
      <c r="L6813" t="s">
        <v>15868</v>
      </c>
      <c r="N6813" t="s">
        <v>1144</v>
      </c>
      <c r="Q6813" t="s">
        <v>15869</v>
      </c>
      <c r="R6813">
        <v>414.0</v>
      </c>
      <c r="S6813">
        <v>137.0</v>
      </c>
    </row>
    <row r="6814" ht="15.75" customHeight="1">
      <c r="A6814" s="6" t="s">
        <v>23</v>
      </c>
      <c r="B6814" s="6" t="s">
        <v>24</v>
      </c>
      <c r="C6814" s="6" t="s">
        <v>25</v>
      </c>
      <c r="D6814" s="6" t="s">
        <v>26</v>
      </c>
      <c r="E6814" s="6" t="s">
        <v>8</v>
      </c>
      <c r="G6814" s="6" t="s">
        <v>27</v>
      </c>
      <c r="H6814" s="7">
        <v>7766030.0</v>
      </c>
      <c r="I6814" s="8">
        <v>7766398.0</v>
      </c>
      <c r="J6814" t="s">
        <v>28</v>
      </c>
      <c r="K6814" t="s">
        <v>15870</v>
      </c>
      <c r="L6814" t="s">
        <v>15870</v>
      </c>
      <c r="N6814" t="s">
        <v>249</v>
      </c>
      <c r="Q6814" t="s">
        <v>15871</v>
      </c>
      <c r="R6814">
        <v>369.0</v>
      </c>
      <c r="S6814">
        <v>122.0</v>
      </c>
    </row>
    <row r="6815" ht="15.75" customHeight="1">
      <c r="A6815" s="6" t="s">
        <v>23</v>
      </c>
      <c r="B6815" s="6" t="s">
        <v>24</v>
      </c>
      <c r="C6815" s="6" t="s">
        <v>25</v>
      </c>
      <c r="D6815" s="6" t="s">
        <v>26</v>
      </c>
      <c r="E6815" s="6" t="s">
        <v>8</v>
      </c>
      <c r="G6815" s="6" t="s">
        <v>27</v>
      </c>
      <c r="H6815" s="7">
        <v>7766562.0</v>
      </c>
      <c r="I6815" s="8">
        <v>7767494.0</v>
      </c>
      <c r="J6815" t="s">
        <v>28</v>
      </c>
      <c r="K6815" t="s">
        <v>15872</v>
      </c>
      <c r="L6815" t="s">
        <v>15872</v>
      </c>
      <c r="N6815" t="s">
        <v>8747</v>
      </c>
      <c r="Q6815" t="s">
        <v>15873</v>
      </c>
      <c r="R6815">
        <v>933.0</v>
      </c>
      <c r="S6815">
        <v>310.0</v>
      </c>
    </row>
    <row r="6816" ht="15.75" customHeight="1">
      <c r="A6816" s="6" t="s">
        <v>23</v>
      </c>
      <c r="B6816" s="6" t="s">
        <v>24</v>
      </c>
      <c r="C6816" s="6" t="s">
        <v>25</v>
      </c>
      <c r="D6816" s="6" t="s">
        <v>26</v>
      </c>
      <c r="E6816" s="6" t="s">
        <v>8</v>
      </c>
      <c r="G6816" s="6" t="s">
        <v>27</v>
      </c>
      <c r="H6816" s="7">
        <v>7767721.0</v>
      </c>
      <c r="I6816" s="8">
        <v>7768092.0</v>
      </c>
      <c r="J6816" t="s">
        <v>37</v>
      </c>
      <c r="K6816" t="s">
        <v>15874</v>
      </c>
      <c r="L6816" t="s">
        <v>15874</v>
      </c>
      <c r="N6816" t="s">
        <v>33</v>
      </c>
      <c r="Q6816" t="s">
        <v>15875</v>
      </c>
      <c r="R6816">
        <v>372.0</v>
      </c>
      <c r="S6816">
        <v>123.0</v>
      </c>
    </row>
    <row r="6817" ht="15.75" customHeight="1">
      <c r="A6817" s="6" t="s">
        <v>23</v>
      </c>
      <c r="B6817" s="6" t="s">
        <v>24</v>
      </c>
      <c r="C6817" s="6" t="s">
        <v>25</v>
      </c>
      <c r="D6817" s="6" t="s">
        <v>26</v>
      </c>
      <c r="E6817" s="6" t="s">
        <v>8</v>
      </c>
      <c r="G6817" s="6" t="s">
        <v>27</v>
      </c>
      <c r="H6817" s="7">
        <v>7768183.0</v>
      </c>
      <c r="I6817" s="8">
        <v>7768578.0</v>
      </c>
      <c r="J6817" t="s">
        <v>37</v>
      </c>
      <c r="K6817" t="s">
        <v>15876</v>
      </c>
      <c r="L6817" t="s">
        <v>15876</v>
      </c>
      <c r="N6817" t="s">
        <v>462</v>
      </c>
      <c r="Q6817" t="s">
        <v>15877</v>
      </c>
      <c r="R6817">
        <v>396.0</v>
      </c>
      <c r="S6817">
        <v>131.0</v>
      </c>
    </row>
    <row r="6818" ht="15.75" customHeight="1">
      <c r="A6818" s="6" t="s">
        <v>23</v>
      </c>
      <c r="B6818" s="6" t="s">
        <v>24</v>
      </c>
      <c r="C6818" s="6" t="s">
        <v>25</v>
      </c>
      <c r="D6818" s="6" t="s">
        <v>26</v>
      </c>
      <c r="E6818" s="6" t="s">
        <v>8</v>
      </c>
      <c r="G6818" s="6" t="s">
        <v>27</v>
      </c>
      <c r="H6818" s="7">
        <v>7768698.0</v>
      </c>
      <c r="I6818" s="8">
        <v>7769054.0</v>
      </c>
      <c r="J6818" t="s">
        <v>28</v>
      </c>
      <c r="K6818" t="s">
        <v>15878</v>
      </c>
      <c r="L6818" t="s">
        <v>15878</v>
      </c>
      <c r="N6818" t="s">
        <v>15879</v>
      </c>
      <c r="Q6818" t="s">
        <v>15880</v>
      </c>
      <c r="R6818">
        <v>357.0</v>
      </c>
      <c r="S6818">
        <v>118.0</v>
      </c>
    </row>
    <row r="6819" ht="15.75" customHeight="1">
      <c r="A6819" s="6" t="s">
        <v>23</v>
      </c>
      <c r="B6819" s="6" t="s">
        <v>24</v>
      </c>
      <c r="C6819" s="6" t="s">
        <v>25</v>
      </c>
      <c r="D6819" s="6" t="s">
        <v>26</v>
      </c>
      <c r="E6819" s="6" t="s">
        <v>8</v>
      </c>
      <c r="G6819" s="6" t="s">
        <v>27</v>
      </c>
      <c r="H6819" s="7">
        <v>7769197.0</v>
      </c>
      <c r="I6819" s="8">
        <v>7769670.0</v>
      </c>
      <c r="J6819" t="s">
        <v>28</v>
      </c>
      <c r="K6819" t="s">
        <v>15881</v>
      </c>
      <c r="L6819" t="s">
        <v>15881</v>
      </c>
      <c r="N6819" t="s">
        <v>219</v>
      </c>
      <c r="Q6819" t="s">
        <v>15882</v>
      </c>
      <c r="R6819">
        <v>474.0</v>
      </c>
      <c r="S6819">
        <v>157.0</v>
      </c>
    </row>
    <row r="6820" ht="15.75" customHeight="1">
      <c r="A6820" s="6" t="s">
        <v>23</v>
      </c>
      <c r="B6820" s="6" t="s">
        <v>24</v>
      </c>
      <c r="C6820" s="6" t="s">
        <v>25</v>
      </c>
      <c r="D6820" s="6" t="s">
        <v>26</v>
      </c>
      <c r="E6820" s="6" t="s">
        <v>8</v>
      </c>
      <c r="G6820" s="6" t="s">
        <v>27</v>
      </c>
      <c r="H6820" s="7">
        <v>7770018.0</v>
      </c>
      <c r="I6820" s="8">
        <v>7770869.0</v>
      </c>
      <c r="J6820" t="s">
        <v>37</v>
      </c>
      <c r="K6820" t="s">
        <v>15883</v>
      </c>
      <c r="L6820" t="s">
        <v>15883</v>
      </c>
      <c r="N6820" t="s">
        <v>127</v>
      </c>
      <c r="Q6820" t="s">
        <v>15884</v>
      </c>
      <c r="R6820">
        <v>852.0</v>
      </c>
      <c r="S6820">
        <v>283.0</v>
      </c>
    </row>
    <row r="6821" ht="15.75" customHeight="1">
      <c r="A6821" s="6" t="s">
        <v>23</v>
      </c>
      <c r="B6821" s="6" t="s">
        <v>24</v>
      </c>
      <c r="C6821" s="6" t="s">
        <v>25</v>
      </c>
      <c r="D6821" s="6" t="s">
        <v>26</v>
      </c>
      <c r="E6821" s="6" t="s">
        <v>8</v>
      </c>
      <c r="G6821" s="6" t="s">
        <v>27</v>
      </c>
      <c r="H6821" s="7">
        <v>7771032.0</v>
      </c>
      <c r="I6821" s="8">
        <v>7772942.0</v>
      </c>
      <c r="J6821" t="s">
        <v>28</v>
      </c>
      <c r="K6821" t="s">
        <v>15885</v>
      </c>
      <c r="L6821" t="s">
        <v>15885</v>
      </c>
      <c r="N6821" t="s">
        <v>15886</v>
      </c>
      <c r="Q6821" t="s">
        <v>15887</v>
      </c>
      <c r="R6821">
        <v>1911.0</v>
      </c>
      <c r="S6821">
        <v>636.0</v>
      </c>
    </row>
    <row r="6822" ht="15.75" customHeight="1">
      <c r="A6822" s="6" t="s">
        <v>23</v>
      </c>
      <c r="B6822" s="6" t="s">
        <v>24</v>
      </c>
      <c r="C6822" s="6" t="s">
        <v>25</v>
      </c>
      <c r="D6822" s="6" t="s">
        <v>26</v>
      </c>
      <c r="E6822" s="6" t="s">
        <v>8</v>
      </c>
      <c r="G6822" s="6" t="s">
        <v>27</v>
      </c>
      <c r="H6822" s="7">
        <v>7773294.0</v>
      </c>
      <c r="I6822" s="8">
        <v>7774232.0</v>
      </c>
      <c r="J6822" t="s">
        <v>37</v>
      </c>
      <c r="K6822" t="s">
        <v>15888</v>
      </c>
      <c r="L6822" t="s">
        <v>15888</v>
      </c>
      <c r="N6822" t="s">
        <v>5107</v>
      </c>
      <c r="Q6822" t="s">
        <v>15889</v>
      </c>
      <c r="R6822">
        <v>939.0</v>
      </c>
      <c r="S6822">
        <v>312.0</v>
      </c>
    </row>
    <row r="6823" ht="15.75" customHeight="1">
      <c r="A6823" s="6" t="s">
        <v>23</v>
      </c>
      <c r="B6823" s="6" t="s">
        <v>24</v>
      </c>
      <c r="C6823" s="6" t="s">
        <v>25</v>
      </c>
      <c r="D6823" s="6" t="s">
        <v>26</v>
      </c>
      <c r="E6823" s="6" t="s">
        <v>8</v>
      </c>
      <c r="G6823" s="6" t="s">
        <v>27</v>
      </c>
      <c r="H6823" s="7">
        <v>7774301.0</v>
      </c>
      <c r="I6823" s="8">
        <v>7775686.0</v>
      </c>
      <c r="J6823" t="s">
        <v>28</v>
      </c>
      <c r="K6823" t="s">
        <v>15890</v>
      </c>
      <c r="L6823" t="s">
        <v>15890</v>
      </c>
      <c r="N6823" t="s">
        <v>33</v>
      </c>
      <c r="Q6823" t="s">
        <v>15891</v>
      </c>
      <c r="R6823">
        <v>1386.0</v>
      </c>
      <c r="S6823">
        <v>461.0</v>
      </c>
    </row>
    <row r="6824" ht="15.75" customHeight="1">
      <c r="A6824" s="6" t="s">
        <v>23</v>
      </c>
      <c r="B6824" s="6" t="s">
        <v>24</v>
      </c>
      <c r="C6824" s="6" t="s">
        <v>25</v>
      </c>
      <c r="D6824" s="6" t="s">
        <v>26</v>
      </c>
      <c r="E6824" s="6" t="s">
        <v>8</v>
      </c>
      <c r="G6824" s="6" t="s">
        <v>27</v>
      </c>
      <c r="H6824" s="7">
        <v>7776021.0</v>
      </c>
      <c r="I6824" s="8">
        <v>7776290.0</v>
      </c>
      <c r="J6824" t="s">
        <v>37</v>
      </c>
      <c r="K6824" t="s">
        <v>15892</v>
      </c>
      <c r="L6824" t="s">
        <v>15892</v>
      </c>
      <c r="N6824" t="s">
        <v>33</v>
      </c>
      <c r="Q6824" t="s">
        <v>15893</v>
      </c>
      <c r="R6824">
        <v>270.0</v>
      </c>
      <c r="S6824">
        <v>89.0</v>
      </c>
    </row>
    <row r="6825" ht="15.75" customHeight="1">
      <c r="A6825" s="6" t="s">
        <v>23</v>
      </c>
      <c r="B6825" s="6" t="s">
        <v>24</v>
      </c>
      <c r="C6825" s="6" t="s">
        <v>25</v>
      </c>
      <c r="D6825" s="6" t="s">
        <v>26</v>
      </c>
      <c r="E6825" s="6" t="s">
        <v>8</v>
      </c>
      <c r="G6825" s="6" t="s">
        <v>27</v>
      </c>
      <c r="H6825" s="7">
        <v>7776367.0</v>
      </c>
      <c r="I6825" s="8">
        <v>7777314.0</v>
      </c>
      <c r="J6825" t="s">
        <v>37</v>
      </c>
      <c r="K6825" t="s">
        <v>15894</v>
      </c>
      <c r="L6825" t="s">
        <v>15894</v>
      </c>
      <c r="N6825" t="s">
        <v>5230</v>
      </c>
      <c r="Q6825" t="s">
        <v>15895</v>
      </c>
      <c r="R6825">
        <v>948.0</v>
      </c>
      <c r="S6825">
        <v>315.0</v>
      </c>
    </row>
    <row r="6826" ht="15.75" customHeight="1">
      <c r="A6826" s="6" t="s">
        <v>23</v>
      </c>
      <c r="B6826" s="6" t="s">
        <v>24</v>
      </c>
      <c r="C6826" s="6" t="s">
        <v>25</v>
      </c>
      <c r="D6826" s="6" t="s">
        <v>26</v>
      </c>
      <c r="E6826" s="6" t="s">
        <v>8</v>
      </c>
      <c r="G6826" s="6" t="s">
        <v>27</v>
      </c>
      <c r="H6826" s="7">
        <v>7777388.0</v>
      </c>
      <c r="I6826" s="8">
        <v>7777810.0</v>
      </c>
      <c r="J6826" t="s">
        <v>37</v>
      </c>
      <c r="K6826" t="s">
        <v>15896</v>
      </c>
      <c r="L6826" t="s">
        <v>15896</v>
      </c>
      <c r="N6826" t="s">
        <v>33</v>
      </c>
      <c r="Q6826" t="s">
        <v>15897</v>
      </c>
      <c r="R6826">
        <v>423.0</v>
      </c>
      <c r="S6826">
        <v>140.0</v>
      </c>
    </row>
    <row r="6827" ht="15.75" customHeight="1">
      <c r="A6827" s="6" t="s">
        <v>23</v>
      </c>
      <c r="B6827" s="6" t="s">
        <v>24</v>
      </c>
      <c r="C6827" s="6" t="s">
        <v>25</v>
      </c>
      <c r="D6827" s="6" t="s">
        <v>26</v>
      </c>
      <c r="E6827" s="6" t="s">
        <v>8</v>
      </c>
      <c r="G6827" s="6" t="s">
        <v>27</v>
      </c>
      <c r="H6827" s="7">
        <v>7777865.0</v>
      </c>
      <c r="I6827" s="8">
        <v>7778431.0</v>
      </c>
      <c r="J6827" t="s">
        <v>28</v>
      </c>
      <c r="K6827" t="s">
        <v>15898</v>
      </c>
      <c r="L6827" t="s">
        <v>15898</v>
      </c>
      <c r="N6827" t="s">
        <v>261</v>
      </c>
      <c r="Q6827" t="s">
        <v>15899</v>
      </c>
      <c r="R6827">
        <v>567.0</v>
      </c>
      <c r="S6827">
        <v>188.0</v>
      </c>
    </row>
    <row r="6828" ht="15.75" customHeight="1">
      <c r="A6828" s="6" t="s">
        <v>23</v>
      </c>
      <c r="B6828" s="6" t="s">
        <v>24</v>
      </c>
      <c r="C6828" s="6" t="s">
        <v>25</v>
      </c>
      <c r="D6828" s="6" t="s">
        <v>26</v>
      </c>
      <c r="E6828" s="6" t="s">
        <v>8</v>
      </c>
      <c r="G6828" s="6" t="s">
        <v>27</v>
      </c>
      <c r="H6828" s="7">
        <v>7778610.0</v>
      </c>
      <c r="I6828" s="8">
        <v>7779632.0</v>
      </c>
      <c r="J6828" t="s">
        <v>37</v>
      </c>
      <c r="K6828" t="s">
        <v>15900</v>
      </c>
      <c r="L6828" t="s">
        <v>15900</v>
      </c>
      <c r="N6828" t="s">
        <v>181</v>
      </c>
      <c r="Q6828" t="s">
        <v>15901</v>
      </c>
      <c r="R6828">
        <v>1023.0</v>
      </c>
      <c r="S6828">
        <v>340.0</v>
      </c>
    </row>
    <row r="6829" ht="15.75" customHeight="1">
      <c r="A6829" s="6" t="s">
        <v>23</v>
      </c>
      <c r="B6829" s="6" t="s">
        <v>113</v>
      </c>
      <c r="C6829" s="6" t="s">
        <v>25</v>
      </c>
      <c r="D6829" s="6" t="s">
        <v>26</v>
      </c>
      <c r="E6829" s="6" t="s">
        <v>8</v>
      </c>
      <c r="G6829" s="6" t="s">
        <v>27</v>
      </c>
      <c r="H6829" s="7">
        <v>7779687.0</v>
      </c>
      <c r="I6829" s="8">
        <v>7780079.0</v>
      </c>
      <c r="J6829" t="s">
        <v>37</v>
      </c>
      <c r="N6829" t="s">
        <v>33</v>
      </c>
      <c r="Q6829" t="s">
        <v>15902</v>
      </c>
      <c r="R6829">
        <v>393.0</v>
      </c>
      <c r="T6829" t="s">
        <v>129</v>
      </c>
    </row>
    <row r="6830" ht="15.75" customHeight="1">
      <c r="A6830" s="6" t="s">
        <v>23</v>
      </c>
      <c r="B6830" s="6" t="s">
        <v>24</v>
      </c>
      <c r="C6830" s="6" t="s">
        <v>25</v>
      </c>
      <c r="D6830" s="6" t="s">
        <v>26</v>
      </c>
      <c r="E6830" s="6" t="s">
        <v>8</v>
      </c>
      <c r="G6830" s="6" t="s">
        <v>27</v>
      </c>
      <c r="H6830" s="7">
        <v>7780163.0</v>
      </c>
      <c r="I6830" s="8">
        <v>7780816.0</v>
      </c>
      <c r="J6830" t="s">
        <v>28</v>
      </c>
      <c r="K6830" t="s">
        <v>15903</v>
      </c>
      <c r="L6830" t="s">
        <v>15903</v>
      </c>
      <c r="N6830" t="s">
        <v>1942</v>
      </c>
      <c r="Q6830" t="s">
        <v>15904</v>
      </c>
      <c r="R6830">
        <v>654.0</v>
      </c>
      <c r="S6830">
        <v>217.0</v>
      </c>
    </row>
    <row r="6831" ht="15.75" customHeight="1">
      <c r="A6831" s="6" t="s">
        <v>23</v>
      </c>
      <c r="B6831" s="6" t="s">
        <v>24</v>
      </c>
      <c r="C6831" s="6" t="s">
        <v>25</v>
      </c>
      <c r="D6831" s="6" t="s">
        <v>26</v>
      </c>
      <c r="E6831" s="6" t="s">
        <v>8</v>
      </c>
      <c r="G6831" s="6" t="s">
        <v>27</v>
      </c>
      <c r="H6831" s="7">
        <v>7780934.0</v>
      </c>
      <c r="I6831" s="8">
        <v>7781350.0</v>
      </c>
      <c r="J6831" t="s">
        <v>37</v>
      </c>
      <c r="K6831" t="s">
        <v>15905</v>
      </c>
      <c r="L6831" t="s">
        <v>15905</v>
      </c>
      <c r="N6831" t="s">
        <v>273</v>
      </c>
      <c r="Q6831" t="s">
        <v>15906</v>
      </c>
      <c r="R6831">
        <v>417.0</v>
      </c>
      <c r="S6831">
        <v>138.0</v>
      </c>
    </row>
    <row r="6832" ht="15.75" customHeight="1">
      <c r="A6832" s="6" t="s">
        <v>23</v>
      </c>
      <c r="B6832" s="6" t="s">
        <v>113</v>
      </c>
      <c r="C6832" s="6" t="s">
        <v>25</v>
      </c>
      <c r="D6832" s="6" t="s">
        <v>26</v>
      </c>
      <c r="E6832" s="6" t="s">
        <v>8</v>
      </c>
      <c r="G6832" s="6" t="s">
        <v>27</v>
      </c>
      <c r="H6832" s="7">
        <v>7781347.0</v>
      </c>
      <c r="I6832" s="8">
        <v>7781589.0</v>
      </c>
      <c r="J6832" t="s">
        <v>37</v>
      </c>
      <c r="N6832" t="s">
        <v>33</v>
      </c>
      <c r="Q6832" t="s">
        <v>15907</v>
      </c>
      <c r="R6832">
        <v>243.0</v>
      </c>
      <c r="T6832" t="s">
        <v>129</v>
      </c>
    </row>
    <row r="6833" ht="15.75" customHeight="1">
      <c r="A6833" s="6" t="s">
        <v>23</v>
      </c>
      <c r="B6833" s="6" t="s">
        <v>24</v>
      </c>
      <c r="C6833" s="6" t="s">
        <v>25</v>
      </c>
      <c r="D6833" s="6" t="s">
        <v>26</v>
      </c>
      <c r="E6833" s="6" t="s">
        <v>8</v>
      </c>
      <c r="G6833" s="6" t="s">
        <v>27</v>
      </c>
      <c r="H6833" s="7">
        <v>7781663.0</v>
      </c>
      <c r="I6833" s="8">
        <v>7782007.0</v>
      </c>
      <c r="J6833" t="s">
        <v>37</v>
      </c>
      <c r="K6833" t="s">
        <v>15908</v>
      </c>
      <c r="L6833" t="s">
        <v>15908</v>
      </c>
      <c r="N6833" t="s">
        <v>15909</v>
      </c>
      <c r="Q6833" t="s">
        <v>15910</v>
      </c>
      <c r="R6833">
        <v>345.0</v>
      </c>
      <c r="S6833">
        <v>114.0</v>
      </c>
    </row>
    <row r="6834" ht="15.75" customHeight="1">
      <c r="A6834" s="6" t="s">
        <v>23</v>
      </c>
      <c r="B6834" s="6" t="s">
        <v>24</v>
      </c>
      <c r="C6834" s="6" t="s">
        <v>25</v>
      </c>
      <c r="D6834" s="6" t="s">
        <v>26</v>
      </c>
      <c r="E6834" s="6" t="s">
        <v>8</v>
      </c>
      <c r="G6834" s="6" t="s">
        <v>27</v>
      </c>
      <c r="H6834" s="7">
        <v>7782291.0</v>
      </c>
      <c r="I6834" s="8">
        <v>7783328.0</v>
      </c>
      <c r="J6834" t="s">
        <v>37</v>
      </c>
      <c r="K6834" t="s">
        <v>15911</v>
      </c>
      <c r="L6834" t="s">
        <v>15911</v>
      </c>
      <c r="N6834" t="s">
        <v>33</v>
      </c>
      <c r="Q6834" t="s">
        <v>15912</v>
      </c>
      <c r="R6834">
        <v>1038.0</v>
      </c>
      <c r="S6834">
        <v>345.0</v>
      </c>
    </row>
    <row r="6835" ht="15.75" customHeight="1">
      <c r="A6835" s="6" t="s">
        <v>23</v>
      </c>
      <c r="B6835" s="6" t="s">
        <v>24</v>
      </c>
      <c r="C6835" s="6" t="s">
        <v>25</v>
      </c>
      <c r="D6835" s="6" t="s">
        <v>26</v>
      </c>
      <c r="E6835" s="6" t="s">
        <v>8</v>
      </c>
      <c r="G6835" s="6" t="s">
        <v>27</v>
      </c>
      <c r="H6835" s="7">
        <v>7783325.0</v>
      </c>
      <c r="I6835" s="8">
        <v>7784263.0</v>
      </c>
      <c r="J6835" t="s">
        <v>37</v>
      </c>
      <c r="K6835" t="s">
        <v>15913</v>
      </c>
      <c r="L6835" t="s">
        <v>15913</v>
      </c>
      <c r="N6835" t="s">
        <v>33</v>
      </c>
      <c r="Q6835" t="s">
        <v>15914</v>
      </c>
      <c r="R6835">
        <v>939.0</v>
      </c>
      <c r="S6835">
        <v>312.0</v>
      </c>
    </row>
    <row r="6836" ht="15.75" customHeight="1">
      <c r="A6836" s="6" t="s">
        <v>23</v>
      </c>
      <c r="B6836" s="6" t="s">
        <v>24</v>
      </c>
      <c r="C6836" s="6" t="s">
        <v>25</v>
      </c>
      <c r="D6836" s="6" t="s">
        <v>26</v>
      </c>
      <c r="E6836" s="6" t="s">
        <v>8</v>
      </c>
      <c r="G6836" s="6" t="s">
        <v>27</v>
      </c>
      <c r="H6836" s="7">
        <v>7784340.0</v>
      </c>
      <c r="I6836" s="8">
        <v>7785254.0</v>
      </c>
      <c r="J6836" t="s">
        <v>28</v>
      </c>
      <c r="K6836" t="s">
        <v>15915</v>
      </c>
      <c r="L6836" t="s">
        <v>15915</v>
      </c>
      <c r="N6836" t="s">
        <v>33</v>
      </c>
      <c r="Q6836" t="s">
        <v>15916</v>
      </c>
      <c r="R6836">
        <v>915.0</v>
      </c>
      <c r="S6836">
        <v>304.0</v>
      </c>
    </row>
    <row r="6837" ht="15.75" customHeight="1">
      <c r="A6837" s="6" t="s">
        <v>23</v>
      </c>
      <c r="B6837" s="6" t="s">
        <v>24</v>
      </c>
      <c r="C6837" s="6" t="s">
        <v>25</v>
      </c>
      <c r="D6837" s="6" t="s">
        <v>26</v>
      </c>
      <c r="E6837" s="6" t="s">
        <v>8</v>
      </c>
      <c r="G6837" s="6" t="s">
        <v>27</v>
      </c>
      <c r="H6837" s="7">
        <v>7785335.0</v>
      </c>
      <c r="I6837" s="8">
        <v>7786657.0</v>
      </c>
      <c r="J6837" t="s">
        <v>28</v>
      </c>
      <c r="K6837" t="s">
        <v>15917</v>
      </c>
      <c r="L6837" t="s">
        <v>15917</v>
      </c>
      <c r="N6837" t="s">
        <v>33</v>
      </c>
      <c r="Q6837" t="s">
        <v>15918</v>
      </c>
      <c r="R6837">
        <v>1323.0</v>
      </c>
      <c r="S6837">
        <v>440.0</v>
      </c>
    </row>
    <row r="6838" ht="15.75" customHeight="1">
      <c r="A6838" s="6" t="s">
        <v>23</v>
      </c>
      <c r="B6838" s="6" t="s">
        <v>24</v>
      </c>
      <c r="C6838" s="6" t="s">
        <v>25</v>
      </c>
      <c r="D6838" s="6" t="s">
        <v>26</v>
      </c>
      <c r="E6838" s="6" t="s">
        <v>8</v>
      </c>
      <c r="G6838" s="6" t="s">
        <v>27</v>
      </c>
      <c r="H6838" s="7">
        <v>7786690.0</v>
      </c>
      <c r="I6838" s="8">
        <v>7787592.0</v>
      </c>
      <c r="J6838" t="s">
        <v>28</v>
      </c>
      <c r="K6838" t="s">
        <v>15919</v>
      </c>
      <c r="L6838" t="s">
        <v>15919</v>
      </c>
      <c r="N6838" t="s">
        <v>33</v>
      </c>
      <c r="Q6838" t="s">
        <v>15920</v>
      </c>
      <c r="R6838">
        <v>903.0</v>
      </c>
      <c r="S6838">
        <v>300.0</v>
      </c>
    </row>
    <row r="6839" ht="15.75" customHeight="1">
      <c r="A6839" s="6" t="s">
        <v>23</v>
      </c>
      <c r="B6839" s="6" t="s">
        <v>24</v>
      </c>
      <c r="C6839" s="6" t="s">
        <v>25</v>
      </c>
      <c r="D6839" s="6" t="s">
        <v>26</v>
      </c>
      <c r="E6839" s="6" t="s">
        <v>8</v>
      </c>
      <c r="G6839" s="6" t="s">
        <v>27</v>
      </c>
      <c r="H6839" s="7">
        <v>7787950.0</v>
      </c>
      <c r="I6839" s="8">
        <v>7788195.0</v>
      </c>
      <c r="J6839" t="s">
        <v>37</v>
      </c>
      <c r="K6839" t="s">
        <v>15921</v>
      </c>
      <c r="L6839" t="s">
        <v>15921</v>
      </c>
      <c r="N6839" t="s">
        <v>33</v>
      </c>
      <c r="Q6839" t="s">
        <v>15922</v>
      </c>
      <c r="R6839">
        <v>246.0</v>
      </c>
      <c r="S6839">
        <v>81.0</v>
      </c>
    </row>
    <row r="6840" ht="15.75" customHeight="1">
      <c r="A6840" s="6" t="s">
        <v>23</v>
      </c>
      <c r="B6840" s="6" t="s">
        <v>24</v>
      </c>
      <c r="C6840" s="6" t="s">
        <v>25</v>
      </c>
      <c r="D6840" s="6" t="s">
        <v>26</v>
      </c>
      <c r="E6840" s="6" t="s">
        <v>8</v>
      </c>
      <c r="G6840" s="6" t="s">
        <v>27</v>
      </c>
      <c r="H6840" s="7">
        <v>7788273.0</v>
      </c>
      <c r="I6840" s="8">
        <v>7789532.0</v>
      </c>
      <c r="J6840" t="s">
        <v>37</v>
      </c>
      <c r="K6840" t="s">
        <v>15923</v>
      </c>
      <c r="L6840" t="s">
        <v>15923</v>
      </c>
      <c r="N6840" t="s">
        <v>33</v>
      </c>
      <c r="Q6840" t="s">
        <v>15924</v>
      </c>
      <c r="R6840">
        <v>1260.0</v>
      </c>
      <c r="S6840">
        <v>419.0</v>
      </c>
    </row>
    <row r="6841" ht="15.75" customHeight="1">
      <c r="A6841" s="6" t="s">
        <v>23</v>
      </c>
      <c r="B6841" s="6" t="s">
        <v>24</v>
      </c>
      <c r="C6841" s="6" t="s">
        <v>25</v>
      </c>
      <c r="D6841" s="6" t="s">
        <v>26</v>
      </c>
      <c r="E6841" s="6" t="s">
        <v>8</v>
      </c>
      <c r="G6841" s="6" t="s">
        <v>27</v>
      </c>
      <c r="H6841" s="7">
        <v>7789661.0</v>
      </c>
      <c r="I6841" s="8">
        <v>7790863.0</v>
      </c>
      <c r="J6841" t="s">
        <v>37</v>
      </c>
      <c r="K6841" t="s">
        <v>15925</v>
      </c>
      <c r="L6841" t="s">
        <v>15925</v>
      </c>
      <c r="N6841" t="s">
        <v>33</v>
      </c>
      <c r="Q6841" t="s">
        <v>15926</v>
      </c>
      <c r="R6841">
        <v>1203.0</v>
      </c>
      <c r="S6841">
        <v>400.0</v>
      </c>
    </row>
    <row r="6842" ht="15.75" customHeight="1">
      <c r="A6842" s="6" t="s">
        <v>23</v>
      </c>
      <c r="B6842" s="6" t="s">
        <v>24</v>
      </c>
      <c r="C6842" s="6" t="s">
        <v>25</v>
      </c>
      <c r="D6842" s="6" t="s">
        <v>26</v>
      </c>
      <c r="E6842" s="6" t="s">
        <v>8</v>
      </c>
      <c r="G6842" s="6" t="s">
        <v>27</v>
      </c>
      <c r="H6842" s="7">
        <v>7790936.0</v>
      </c>
      <c r="I6842" s="8">
        <v>7791400.0</v>
      </c>
      <c r="J6842" t="s">
        <v>28</v>
      </c>
      <c r="K6842" t="s">
        <v>15927</v>
      </c>
      <c r="L6842" t="s">
        <v>15927</v>
      </c>
      <c r="N6842" t="s">
        <v>1588</v>
      </c>
      <c r="Q6842" t="s">
        <v>15928</v>
      </c>
      <c r="R6842">
        <v>465.0</v>
      </c>
      <c r="S6842">
        <v>154.0</v>
      </c>
    </row>
    <row r="6843" ht="15.75" customHeight="1">
      <c r="A6843" s="6" t="s">
        <v>23</v>
      </c>
      <c r="B6843" s="6" t="s">
        <v>24</v>
      </c>
      <c r="C6843" s="6" t="s">
        <v>25</v>
      </c>
      <c r="D6843" s="6" t="s">
        <v>26</v>
      </c>
      <c r="E6843" s="6" t="s">
        <v>8</v>
      </c>
      <c r="G6843" s="6" t="s">
        <v>27</v>
      </c>
      <c r="H6843" s="7">
        <v>7791604.0</v>
      </c>
      <c r="I6843" s="8">
        <v>7791966.0</v>
      </c>
      <c r="J6843" t="s">
        <v>37</v>
      </c>
      <c r="K6843" t="s">
        <v>15929</v>
      </c>
      <c r="L6843" t="s">
        <v>15929</v>
      </c>
      <c r="N6843" t="s">
        <v>33</v>
      </c>
      <c r="Q6843" t="s">
        <v>15930</v>
      </c>
      <c r="R6843">
        <v>363.0</v>
      </c>
      <c r="S6843">
        <v>120.0</v>
      </c>
    </row>
    <row r="6844" ht="15.75" customHeight="1">
      <c r="A6844" s="6" t="s">
        <v>23</v>
      </c>
      <c r="B6844" s="6" t="s">
        <v>24</v>
      </c>
      <c r="C6844" s="6" t="s">
        <v>25</v>
      </c>
      <c r="D6844" s="6" t="s">
        <v>26</v>
      </c>
      <c r="E6844" s="6" t="s">
        <v>8</v>
      </c>
      <c r="G6844" s="6" t="s">
        <v>27</v>
      </c>
      <c r="H6844" s="7">
        <v>7792102.0</v>
      </c>
      <c r="I6844" s="8">
        <v>7794441.0</v>
      </c>
      <c r="J6844" t="s">
        <v>28</v>
      </c>
      <c r="K6844" t="s">
        <v>15931</v>
      </c>
      <c r="L6844" t="s">
        <v>15931</v>
      </c>
      <c r="N6844" t="s">
        <v>4391</v>
      </c>
      <c r="Q6844" t="s">
        <v>15932</v>
      </c>
      <c r="R6844">
        <v>2340.0</v>
      </c>
      <c r="S6844">
        <v>779.0</v>
      </c>
    </row>
    <row r="6845" ht="15.75" customHeight="1">
      <c r="A6845" s="6" t="s">
        <v>23</v>
      </c>
      <c r="B6845" s="6" t="s">
        <v>24</v>
      </c>
      <c r="C6845" s="6" t="s">
        <v>25</v>
      </c>
      <c r="D6845" s="6" t="s">
        <v>26</v>
      </c>
      <c r="E6845" s="6" t="s">
        <v>8</v>
      </c>
      <c r="G6845" s="6" t="s">
        <v>27</v>
      </c>
      <c r="H6845" s="7">
        <v>7794751.0</v>
      </c>
      <c r="I6845" s="8">
        <v>7796922.0</v>
      </c>
      <c r="J6845" t="s">
        <v>37</v>
      </c>
      <c r="K6845" t="s">
        <v>15933</v>
      </c>
      <c r="L6845" t="s">
        <v>15933</v>
      </c>
      <c r="N6845" t="s">
        <v>5470</v>
      </c>
      <c r="Q6845" t="s">
        <v>15934</v>
      </c>
      <c r="R6845">
        <v>2172.0</v>
      </c>
      <c r="S6845">
        <v>723.0</v>
      </c>
    </row>
    <row r="6846" ht="15.75" customHeight="1">
      <c r="A6846" s="6" t="s">
        <v>23</v>
      </c>
      <c r="B6846" s="6" t="s">
        <v>24</v>
      </c>
      <c r="C6846" s="6" t="s">
        <v>25</v>
      </c>
      <c r="D6846" s="6" t="s">
        <v>26</v>
      </c>
      <c r="E6846" s="6" t="s">
        <v>8</v>
      </c>
      <c r="G6846" s="6" t="s">
        <v>27</v>
      </c>
      <c r="H6846" s="7">
        <v>7796995.0</v>
      </c>
      <c r="I6846" s="8">
        <v>7797456.0</v>
      </c>
      <c r="J6846" t="s">
        <v>28</v>
      </c>
      <c r="K6846" t="s">
        <v>15935</v>
      </c>
      <c r="L6846" t="s">
        <v>15935</v>
      </c>
      <c r="N6846" t="s">
        <v>1772</v>
      </c>
      <c r="Q6846" t="s">
        <v>15936</v>
      </c>
      <c r="R6846">
        <v>462.0</v>
      </c>
      <c r="S6846">
        <v>153.0</v>
      </c>
    </row>
    <row r="6847" ht="15.75" customHeight="1">
      <c r="A6847" s="6" t="s">
        <v>23</v>
      </c>
      <c r="B6847" s="6" t="s">
        <v>24</v>
      </c>
      <c r="C6847" s="6" t="s">
        <v>25</v>
      </c>
      <c r="D6847" s="6" t="s">
        <v>26</v>
      </c>
      <c r="E6847" s="6" t="s">
        <v>8</v>
      </c>
      <c r="G6847" s="6" t="s">
        <v>27</v>
      </c>
      <c r="H6847" s="7">
        <v>7797522.0</v>
      </c>
      <c r="I6847" s="8">
        <v>7798088.0</v>
      </c>
      <c r="J6847" t="s">
        <v>28</v>
      </c>
      <c r="K6847" t="s">
        <v>15937</v>
      </c>
      <c r="L6847" t="s">
        <v>15937</v>
      </c>
      <c r="N6847" t="s">
        <v>781</v>
      </c>
      <c r="Q6847" t="s">
        <v>15938</v>
      </c>
      <c r="R6847">
        <v>567.0</v>
      </c>
      <c r="S6847">
        <v>188.0</v>
      </c>
    </row>
    <row r="6848" ht="15.75" customHeight="1">
      <c r="A6848" s="6" t="s">
        <v>23</v>
      </c>
      <c r="B6848" s="6" t="s">
        <v>24</v>
      </c>
      <c r="C6848" s="6" t="s">
        <v>25</v>
      </c>
      <c r="D6848" s="6" t="s">
        <v>26</v>
      </c>
      <c r="E6848" s="6" t="s">
        <v>8</v>
      </c>
      <c r="G6848" s="6" t="s">
        <v>27</v>
      </c>
      <c r="H6848" s="7">
        <v>7798239.0</v>
      </c>
      <c r="I6848" s="8">
        <v>7798754.0</v>
      </c>
      <c r="J6848" t="s">
        <v>28</v>
      </c>
      <c r="K6848" t="s">
        <v>15939</v>
      </c>
      <c r="L6848" t="s">
        <v>15939</v>
      </c>
      <c r="N6848" t="s">
        <v>273</v>
      </c>
      <c r="Q6848" t="s">
        <v>15940</v>
      </c>
      <c r="R6848">
        <v>516.0</v>
      </c>
      <c r="S6848">
        <v>171.0</v>
      </c>
    </row>
    <row r="6849" ht="15.75" customHeight="1">
      <c r="A6849" s="6" t="s">
        <v>23</v>
      </c>
      <c r="B6849" s="6" t="s">
        <v>24</v>
      </c>
      <c r="C6849" s="6" t="s">
        <v>25</v>
      </c>
      <c r="D6849" s="6" t="s">
        <v>26</v>
      </c>
      <c r="E6849" s="6" t="s">
        <v>8</v>
      </c>
      <c r="G6849" s="6" t="s">
        <v>27</v>
      </c>
      <c r="H6849" s="7">
        <v>7798883.0</v>
      </c>
      <c r="I6849" s="8">
        <v>7799317.0</v>
      </c>
      <c r="J6849" t="s">
        <v>37</v>
      </c>
      <c r="K6849" t="s">
        <v>15941</v>
      </c>
      <c r="L6849" t="s">
        <v>15941</v>
      </c>
      <c r="N6849" t="s">
        <v>2500</v>
      </c>
      <c r="Q6849" t="s">
        <v>15942</v>
      </c>
      <c r="R6849">
        <v>435.0</v>
      </c>
      <c r="S6849">
        <v>144.0</v>
      </c>
    </row>
    <row r="6850" ht="15.75" customHeight="1">
      <c r="A6850" s="6" t="s">
        <v>23</v>
      </c>
      <c r="B6850" s="6" t="s">
        <v>24</v>
      </c>
      <c r="C6850" s="6" t="s">
        <v>25</v>
      </c>
      <c r="D6850" s="6" t="s">
        <v>26</v>
      </c>
      <c r="E6850" s="6" t="s">
        <v>8</v>
      </c>
      <c r="G6850" s="6" t="s">
        <v>27</v>
      </c>
      <c r="H6850" s="7">
        <v>7799340.0</v>
      </c>
      <c r="I6850" s="8">
        <v>7800644.0</v>
      </c>
      <c r="J6850" t="s">
        <v>28</v>
      </c>
      <c r="K6850" t="s">
        <v>15943</v>
      </c>
      <c r="L6850" t="s">
        <v>15943</v>
      </c>
      <c r="N6850" t="s">
        <v>1836</v>
      </c>
      <c r="Q6850" t="s">
        <v>15944</v>
      </c>
      <c r="R6850">
        <v>1305.0</v>
      </c>
      <c r="S6850">
        <v>434.0</v>
      </c>
    </row>
    <row r="6851" ht="15.75" customHeight="1">
      <c r="A6851" s="6" t="s">
        <v>23</v>
      </c>
      <c r="B6851" s="6" t="s">
        <v>24</v>
      </c>
      <c r="C6851" s="6" t="s">
        <v>25</v>
      </c>
      <c r="D6851" s="6" t="s">
        <v>26</v>
      </c>
      <c r="E6851" s="6" t="s">
        <v>8</v>
      </c>
      <c r="G6851" s="6" t="s">
        <v>27</v>
      </c>
      <c r="H6851" s="7">
        <v>7800818.0</v>
      </c>
      <c r="I6851" s="8">
        <v>7801477.0</v>
      </c>
      <c r="J6851" t="s">
        <v>28</v>
      </c>
      <c r="K6851" t="s">
        <v>15945</v>
      </c>
      <c r="L6851" t="s">
        <v>15945</v>
      </c>
      <c r="N6851" t="s">
        <v>33</v>
      </c>
      <c r="Q6851" t="s">
        <v>15946</v>
      </c>
      <c r="R6851">
        <v>660.0</v>
      </c>
      <c r="S6851">
        <v>219.0</v>
      </c>
    </row>
    <row r="6852" ht="15.75" customHeight="1">
      <c r="A6852" s="6" t="s">
        <v>23</v>
      </c>
      <c r="B6852" s="6" t="s">
        <v>24</v>
      </c>
      <c r="C6852" s="6" t="s">
        <v>25</v>
      </c>
      <c r="D6852" s="6" t="s">
        <v>26</v>
      </c>
      <c r="E6852" s="6" t="s">
        <v>8</v>
      </c>
      <c r="G6852" s="6" t="s">
        <v>27</v>
      </c>
      <c r="H6852" s="7">
        <v>7801741.0</v>
      </c>
      <c r="I6852" s="8">
        <v>7801962.0</v>
      </c>
      <c r="J6852" t="s">
        <v>37</v>
      </c>
      <c r="K6852" t="s">
        <v>15947</v>
      </c>
      <c r="L6852" t="s">
        <v>15947</v>
      </c>
      <c r="N6852" t="s">
        <v>15948</v>
      </c>
      <c r="Q6852" t="s">
        <v>15949</v>
      </c>
      <c r="R6852">
        <v>222.0</v>
      </c>
      <c r="S6852">
        <v>73.0</v>
      </c>
    </row>
    <row r="6853" ht="15.75" customHeight="1">
      <c r="A6853" s="6" t="s">
        <v>23</v>
      </c>
      <c r="B6853" s="6" t="s">
        <v>24</v>
      </c>
      <c r="C6853" s="6" t="s">
        <v>25</v>
      </c>
      <c r="D6853" s="6" t="s">
        <v>26</v>
      </c>
      <c r="E6853" s="6" t="s">
        <v>8</v>
      </c>
      <c r="G6853" s="6" t="s">
        <v>27</v>
      </c>
      <c r="H6853" s="7">
        <v>7801997.0</v>
      </c>
      <c r="I6853" s="8">
        <v>7802746.0</v>
      </c>
      <c r="J6853" t="s">
        <v>37</v>
      </c>
      <c r="K6853" t="s">
        <v>15950</v>
      </c>
      <c r="L6853" t="s">
        <v>15950</v>
      </c>
      <c r="N6853" t="s">
        <v>293</v>
      </c>
      <c r="Q6853" t="s">
        <v>15951</v>
      </c>
      <c r="R6853">
        <v>750.0</v>
      </c>
      <c r="S6853">
        <v>249.0</v>
      </c>
    </row>
    <row r="6854" ht="15.75" customHeight="1">
      <c r="A6854" s="6" t="s">
        <v>23</v>
      </c>
      <c r="B6854" s="6" t="s">
        <v>24</v>
      </c>
      <c r="C6854" s="6" t="s">
        <v>25</v>
      </c>
      <c r="D6854" s="6" t="s">
        <v>26</v>
      </c>
      <c r="E6854" s="6" t="s">
        <v>8</v>
      </c>
      <c r="G6854" s="6" t="s">
        <v>27</v>
      </c>
      <c r="H6854" s="7">
        <v>7802816.0</v>
      </c>
      <c r="I6854" s="8">
        <v>7803361.0</v>
      </c>
      <c r="J6854" t="s">
        <v>28</v>
      </c>
      <c r="K6854" t="s">
        <v>15952</v>
      </c>
      <c r="L6854" t="s">
        <v>15952</v>
      </c>
      <c r="N6854" t="s">
        <v>33</v>
      </c>
      <c r="Q6854" t="s">
        <v>15953</v>
      </c>
      <c r="R6854">
        <v>546.0</v>
      </c>
      <c r="S6854">
        <v>181.0</v>
      </c>
    </row>
    <row r="6855" ht="15.75" customHeight="1">
      <c r="A6855" s="6" t="s">
        <v>23</v>
      </c>
      <c r="B6855" s="6" t="s">
        <v>24</v>
      </c>
      <c r="C6855" s="6" t="s">
        <v>25</v>
      </c>
      <c r="D6855" s="6" t="s">
        <v>26</v>
      </c>
      <c r="E6855" s="6" t="s">
        <v>8</v>
      </c>
      <c r="G6855" s="6" t="s">
        <v>27</v>
      </c>
      <c r="H6855" s="7">
        <v>7803670.0</v>
      </c>
      <c r="I6855" s="8">
        <v>7803900.0</v>
      </c>
      <c r="J6855" t="s">
        <v>37</v>
      </c>
      <c r="K6855" t="s">
        <v>15954</v>
      </c>
      <c r="L6855" t="s">
        <v>15954</v>
      </c>
      <c r="N6855" t="s">
        <v>33</v>
      </c>
      <c r="Q6855" t="s">
        <v>15955</v>
      </c>
      <c r="R6855">
        <v>231.0</v>
      </c>
      <c r="S6855">
        <v>76.0</v>
      </c>
    </row>
    <row r="6856" ht="15.75" customHeight="1">
      <c r="A6856" s="6" t="s">
        <v>23</v>
      </c>
      <c r="B6856" s="6" t="s">
        <v>24</v>
      </c>
      <c r="C6856" s="6" t="s">
        <v>25</v>
      </c>
      <c r="D6856" s="6" t="s">
        <v>26</v>
      </c>
      <c r="E6856" s="6" t="s">
        <v>8</v>
      </c>
      <c r="G6856" s="6" t="s">
        <v>27</v>
      </c>
      <c r="H6856" s="7">
        <v>7804074.0</v>
      </c>
      <c r="I6856" s="8">
        <v>7804925.0</v>
      </c>
      <c r="J6856" t="s">
        <v>37</v>
      </c>
      <c r="K6856" t="s">
        <v>15956</v>
      </c>
      <c r="L6856" t="s">
        <v>15956</v>
      </c>
      <c r="N6856" t="s">
        <v>33</v>
      </c>
      <c r="Q6856" t="s">
        <v>15957</v>
      </c>
      <c r="R6856">
        <v>852.0</v>
      </c>
      <c r="S6856">
        <v>283.0</v>
      </c>
    </row>
    <row r="6857" ht="15.75" customHeight="1">
      <c r="A6857" s="6" t="s">
        <v>23</v>
      </c>
      <c r="B6857" s="6" t="s">
        <v>24</v>
      </c>
      <c r="C6857" s="6" t="s">
        <v>25</v>
      </c>
      <c r="D6857" s="6" t="s">
        <v>26</v>
      </c>
      <c r="E6857" s="6" t="s">
        <v>8</v>
      </c>
      <c r="G6857" s="6" t="s">
        <v>27</v>
      </c>
      <c r="H6857" s="7">
        <v>7804964.0</v>
      </c>
      <c r="I6857" s="8">
        <v>7805866.0</v>
      </c>
      <c r="J6857" t="s">
        <v>37</v>
      </c>
      <c r="K6857" t="s">
        <v>15958</v>
      </c>
      <c r="L6857" t="s">
        <v>15958</v>
      </c>
      <c r="N6857" t="s">
        <v>33</v>
      </c>
      <c r="Q6857" t="s">
        <v>15959</v>
      </c>
      <c r="R6857">
        <v>903.0</v>
      </c>
      <c r="S6857">
        <v>300.0</v>
      </c>
    </row>
    <row r="6858" ht="15.75" customHeight="1">
      <c r="A6858" s="6" t="s">
        <v>23</v>
      </c>
      <c r="B6858" s="6" t="s">
        <v>24</v>
      </c>
      <c r="C6858" s="6" t="s">
        <v>25</v>
      </c>
      <c r="D6858" s="6" t="s">
        <v>26</v>
      </c>
      <c r="E6858" s="6" t="s">
        <v>8</v>
      </c>
      <c r="G6858" s="6" t="s">
        <v>27</v>
      </c>
      <c r="H6858" s="7">
        <v>7806094.0</v>
      </c>
      <c r="I6858" s="8">
        <v>7807641.0</v>
      </c>
      <c r="J6858" t="s">
        <v>37</v>
      </c>
      <c r="K6858" t="s">
        <v>15960</v>
      </c>
      <c r="L6858" t="s">
        <v>15960</v>
      </c>
      <c r="N6858" t="s">
        <v>836</v>
      </c>
      <c r="Q6858" t="s">
        <v>15961</v>
      </c>
      <c r="R6858">
        <v>1548.0</v>
      </c>
      <c r="S6858">
        <v>515.0</v>
      </c>
    </row>
    <row r="6859" ht="15.75" customHeight="1">
      <c r="A6859" s="6" t="s">
        <v>23</v>
      </c>
      <c r="B6859" s="6" t="s">
        <v>24</v>
      </c>
      <c r="C6859" s="6" t="s">
        <v>25</v>
      </c>
      <c r="D6859" s="6" t="s">
        <v>26</v>
      </c>
      <c r="E6859" s="6" t="s">
        <v>8</v>
      </c>
      <c r="G6859" s="6" t="s">
        <v>27</v>
      </c>
      <c r="H6859" s="7">
        <v>7807673.0</v>
      </c>
      <c r="I6859" s="8">
        <v>7808983.0</v>
      </c>
      <c r="J6859" t="s">
        <v>28</v>
      </c>
      <c r="K6859" t="s">
        <v>15962</v>
      </c>
      <c r="L6859" t="s">
        <v>15962</v>
      </c>
      <c r="N6859" t="s">
        <v>4059</v>
      </c>
      <c r="Q6859" t="s">
        <v>15963</v>
      </c>
      <c r="R6859">
        <v>1311.0</v>
      </c>
      <c r="S6859">
        <v>436.0</v>
      </c>
    </row>
    <row r="6860" ht="15.75" customHeight="1">
      <c r="A6860" s="6" t="s">
        <v>23</v>
      </c>
      <c r="B6860" s="6" t="s">
        <v>24</v>
      </c>
      <c r="C6860" s="6" t="s">
        <v>25</v>
      </c>
      <c r="D6860" s="6" t="s">
        <v>26</v>
      </c>
      <c r="E6860" s="6" t="s">
        <v>8</v>
      </c>
      <c r="G6860" s="6" t="s">
        <v>27</v>
      </c>
      <c r="H6860" s="7">
        <v>7809111.0</v>
      </c>
      <c r="I6860" s="8">
        <v>7809683.0</v>
      </c>
      <c r="J6860" t="s">
        <v>28</v>
      </c>
      <c r="K6860" t="s">
        <v>15964</v>
      </c>
      <c r="L6860" t="s">
        <v>15964</v>
      </c>
      <c r="N6860" t="s">
        <v>33</v>
      </c>
      <c r="Q6860" t="s">
        <v>15965</v>
      </c>
      <c r="R6860">
        <v>573.0</v>
      </c>
      <c r="S6860">
        <v>190.0</v>
      </c>
    </row>
    <row r="6861" ht="15.75" customHeight="1">
      <c r="A6861" s="6" t="s">
        <v>23</v>
      </c>
      <c r="B6861" s="6" t="s">
        <v>24</v>
      </c>
      <c r="C6861" s="6" t="s">
        <v>25</v>
      </c>
      <c r="D6861" s="6" t="s">
        <v>26</v>
      </c>
      <c r="E6861" s="6" t="s">
        <v>8</v>
      </c>
      <c r="G6861" s="6" t="s">
        <v>27</v>
      </c>
      <c r="H6861" s="7">
        <v>7809762.0</v>
      </c>
      <c r="I6861" s="8">
        <v>7810886.0</v>
      </c>
      <c r="J6861" t="s">
        <v>28</v>
      </c>
      <c r="K6861" t="s">
        <v>15966</v>
      </c>
      <c r="L6861" t="s">
        <v>15966</v>
      </c>
      <c r="N6861" t="s">
        <v>174</v>
      </c>
      <c r="Q6861" t="s">
        <v>15967</v>
      </c>
      <c r="R6861">
        <v>1125.0</v>
      </c>
      <c r="S6861">
        <v>374.0</v>
      </c>
    </row>
    <row r="6862" ht="15.75" customHeight="1">
      <c r="A6862" s="6" t="s">
        <v>23</v>
      </c>
      <c r="B6862" s="6" t="s">
        <v>24</v>
      </c>
      <c r="C6862" s="6" t="s">
        <v>25</v>
      </c>
      <c r="D6862" s="6" t="s">
        <v>26</v>
      </c>
      <c r="E6862" s="6" t="s">
        <v>8</v>
      </c>
      <c r="G6862" s="6" t="s">
        <v>27</v>
      </c>
      <c r="H6862" s="7">
        <v>7811061.0</v>
      </c>
      <c r="I6862" s="8">
        <v>7811948.0</v>
      </c>
      <c r="J6862" t="s">
        <v>28</v>
      </c>
      <c r="K6862" t="s">
        <v>15968</v>
      </c>
      <c r="L6862" t="s">
        <v>15968</v>
      </c>
      <c r="N6862" t="s">
        <v>33</v>
      </c>
      <c r="Q6862" t="s">
        <v>15969</v>
      </c>
      <c r="R6862">
        <v>888.0</v>
      </c>
      <c r="S6862">
        <v>295.0</v>
      </c>
    </row>
    <row r="6863" ht="15.75" customHeight="1">
      <c r="A6863" s="6" t="s">
        <v>23</v>
      </c>
      <c r="B6863" s="6" t="s">
        <v>24</v>
      </c>
      <c r="C6863" s="6" t="s">
        <v>25</v>
      </c>
      <c r="D6863" s="6" t="s">
        <v>26</v>
      </c>
      <c r="E6863" s="6" t="s">
        <v>8</v>
      </c>
      <c r="G6863" s="6" t="s">
        <v>27</v>
      </c>
      <c r="H6863" s="7">
        <v>7811945.0</v>
      </c>
      <c r="I6863" s="8">
        <v>7812304.0</v>
      </c>
      <c r="J6863" t="s">
        <v>28</v>
      </c>
      <c r="K6863" t="s">
        <v>15970</v>
      </c>
      <c r="L6863" t="s">
        <v>15970</v>
      </c>
      <c r="N6863" t="s">
        <v>910</v>
      </c>
      <c r="Q6863" t="s">
        <v>15971</v>
      </c>
      <c r="R6863">
        <v>360.0</v>
      </c>
      <c r="S6863">
        <v>119.0</v>
      </c>
    </row>
    <row r="6864" ht="15.75" customHeight="1">
      <c r="A6864" s="6" t="s">
        <v>23</v>
      </c>
      <c r="B6864" s="6" t="s">
        <v>113</v>
      </c>
      <c r="C6864" s="6" t="s">
        <v>25</v>
      </c>
      <c r="D6864" s="6" t="s">
        <v>26</v>
      </c>
      <c r="E6864" s="6" t="s">
        <v>8</v>
      </c>
      <c r="G6864" s="6" t="s">
        <v>27</v>
      </c>
      <c r="H6864" s="7">
        <v>7812622.0</v>
      </c>
      <c r="I6864" s="8">
        <v>7817505.0</v>
      </c>
      <c r="J6864" t="s">
        <v>28</v>
      </c>
      <c r="N6864" t="s">
        <v>33</v>
      </c>
      <c r="Q6864" t="s">
        <v>15972</v>
      </c>
      <c r="R6864">
        <v>4884.0</v>
      </c>
      <c r="T6864" t="s">
        <v>129</v>
      </c>
    </row>
    <row r="6865" ht="15.75" customHeight="1">
      <c r="A6865" s="6" t="s">
        <v>23</v>
      </c>
      <c r="B6865" s="6" t="s">
        <v>24</v>
      </c>
      <c r="C6865" s="6" t="s">
        <v>25</v>
      </c>
      <c r="D6865" s="6" t="s">
        <v>26</v>
      </c>
      <c r="E6865" s="6" t="s">
        <v>8</v>
      </c>
      <c r="G6865" s="6" t="s">
        <v>27</v>
      </c>
      <c r="H6865" s="7">
        <v>7817849.0</v>
      </c>
      <c r="I6865" s="8">
        <v>7818283.0</v>
      </c>
      <c r="J6865" t="s">
        <v>37</v>
      </c>
      <c r="K6865" t="s">
        <v>15973</v>
      </c>
      <c r="L6865" t="s">
        <v>15973</v>
      </c>
      <c r="N6865" t="s">
        <v>33</v>
      </c>
      <c r="Q6865" t="s">
        <v>15974</v>
      </c>
      <c r="R6865">
        <v>435.0</v>
      </c>
      <c r="S6865">
        <v>144.0</v>
      </c>
    </row>
    <row r="6866" ht="15.75" customHeight="1">
      <c r="A6866" s="6" t="s">
        <v>23</v>
      </c>
      <c r="B6866" s="6" t="s">
        <v>24</v>
      </c>
      <c r="C6866" s="6" t="s">
        <v>25</v>
      </c>
      <c r="D6866" s="6" t="s">
        <v>26</v>
      </c>
      <c r="E6866" s="6" t="s">
        <v>8</v>
      </c>
      <c r="G6866" s="6" t="s">
        <v>27</v>
      </c>
      <c r="H6866" s="7">
        <v>7818350.0</v>
      </c>
      <c r="I6866" s="8">
        <v>7820275.0</v>
      </c>
      <c r="J6866" t="s">
        <v>28</v>
      </c>
      <c r="K6866" t="s">
        <v>15975</v>
      </c>
      <c r="L6866" t="s">
        <v>15975</v>
      </c>
      <c r="N6866" t="s">
        <v>15976</v>
      </c>
      <c r="Q6866" t="s">
        <v>15977</v>
      </c>
      <c r="R6866">
        <v>1926.0</v>
      </c>
      <c r="S6866">
        <v>641.0</v>
      </c>
    </row>
    <row r="6867" ht="15.75" customHeight="1">
      <c r="A6867" s="6" t="s">
        <v>23</v>
      </c>
      <c r="B6867" s="6" t="s">
        <v>24</v>
      </c>
      <c r="C6867" s="6" t="s">
        <v>25</v>
      </c>
      <c r="D6867" s="6" t="s">
        <v>26</v>
      </c>
      <c r="E6867" s="6" t="s">
        <v>8</v>
      </c>
      <c r="G6867" s="6" t="s">
        <v>27</v>
      </c>
      <c r="H6867" s="7">
        <v>7820692.0</v>
      </c>
      <c r="I6867" s="8">
        <v>7822146.0</v>
      </c>
      <c r="J6867" t="s">
        <v>37</v>
      </c>
      <c r="K6867" t="s">
        <v>15978</v>
      </c>
      <c r="L6867" t="s">
        <v>15978</v>
      </c>
      <c r="N6867" t="s">
        <v>15979</v>
      </c>
      <c r="Q6867" t="s">
        <v>15980</v>
      </c>
      <c r="R6867">
        <v>1455.0</v>
      </c>
      <c r="S6867">
        <v>484.0</v>
      </c>
    </row>
    <row r="6868" ht="15.75" customHeight="1">
      <c r="A6868" s="6" t="s">
        <v>23</v>
      </c>
      <c r="B6868" s="6" t="s">
        <v>24</v>
      </c>
      <c r="C6868" s="6" t="s">
        <v>25</v>
      </c>
      <c r="D6868" s="6" t="s">
        <v>26</v>
      </c>
      <c r="E6868" s="6" t="s">
        <v>8</v>
      </c>
      <c r="G6868" s="6" t="s">
        <v>27</v>
      </c>
      <c r="H6868" s="7">
        <v>7822282.0</v>
      </c>
      <c r="I6868" s="8">
        <v>7823124.0</v>
      </c>
      <c r="J6868" t="s">
        <v>37</v>
      </c>
      <c r="K6868" t="s">
        <v>15981</v>
      </c>
      <c r="L6868" t="s">
        <v>15981</v>
      </c>
      <c r="N6868" t="s">
        <v>111</v>
      </c>
      <c r="Q6868" t="s">
        <v>15982</v>
      </c>
      <c r="R6868">
        <v>843.0</v>
      </c>
      <c r="S6868">
        <v>280.0</v>
      </c>
    </row>
    <row r="6869" ht="15.75" customHeight="1">
      <c r="A6869" s="6" t="s">
        <v>23</v>
      </c>
      <c r="B6869" s="6" t="s">
        <v>24</v>
      </c>
      <c r="C6869" s="6" t="s">
        <v>25</v>
      </c>
      <c r="D6869" s="6" t="s">
        <v>26</v>
      </c>
      <c r="E6869" s="6" t="s">
        <v>8</v>
      </c>
      <c r="G6869" s="6" t="s">
        <v>27</v>
      </c>
      <c r="H6869" s="7">
        <v>7823166.0</v>
      </c>
      <c r="I6869" s="8">
        <v>7823420.0</v>
      </c>
      <c r="J6869" t="s">
        <v>37</v>
      </c>
      <c r="K6869" t="s">
        <v>15983</v>
      </c>
      <c r="L6869" t="s">
        <v>15983</v>
      </c>
      <c r="N6869" t="s">
        <v>4090</v>
      </c>
      <c r="Q6869" t="s">
        <v>15984</v>
      </c>
      <c r="R6869">
        <v>255.0</v>
      </c>
      <c r="S6869">
        <v>84.0</v>
      </c>
    </row>
    <row r="6870" ht="15.75" customHeight="1">
      <c r="A6870" s="6" t="s">
        <v>23</v>
      </c>
      <c r="B6870" s="6" t="s">
        <v>24</v>
      </c>
      <c r="C6870" s="6" t="s">
        <v>25</v>
      </c>
      <c r="D6870" s="6" t="s">
        <v>26</v>
      </c>
      <c r="E6870" s="6" t="s">
        <v>8</v>
      </c>
      <c r="G6870" s="6" t="s">
        <v>27</v>
      </c>
      <c r="H6870" s="7">
        <v>7823463.0</v>
      </c>
      <c r="I6870" s="8">
        <v>7824584.0</v>
      </c>
      <c r="J6870" t="s">
        <v>28</v>
      </c>
      <c r="K6870" t="s">
        <v>15985</v>
      </c>
      <c r="L6870" t="s">
        <v>15985</v>
      </c>
      <c r="N6870" t="s">
        <v>645</v>
      </c>
      <c r="Q6870" t="s">
        <v>15986</v>
      </c>
      <c r="R6870">
        <v>1122.0</v>
      </c>
      <c r="S6870">
        <v>373.0</v>
      </c>
    </row>
    <row r="6871" ht="15.75" customHeight="1">
      <c r="A6871" s="6" t="s">
        <v>23</v>
      </c>
      <c r="B6871" s="6" t="s">
        <v>24</v>
      </c>
      <c r="C6871" s="6" t="s">
        <v>25</v>
      </c>
      <c r="D6871" s="6" t="s">
        <v>26</v>
      </c>
      <c r="E6871" s="6" t="s">
        <v>8</v>
      </c>
      <c r="G6871" s="6" t="s">
        <v>27</v>
      </c>
      <c r="H6871" s="7">
        <v>7824878.0</v>
      </c>
      <c r="I6871" s="8">
        <v>7825318.0</v>
      </c>
      <c r="J6871" t="s">
        <v>37</v>
      </c>
      <c r="K6871" t="s">
        <v>15987</v>
      </c>
      <c r="L6871" t="s">
        <v>15987</v>
      </c>
      <c r="N6871" t="s">
        <v>33</v>
      </c>
      <c r="Q6871" t="s">
        <v>15988</v>
      </c>
      <c r="R6871">
        <v>441.0</v>
      </c>
      <c r="S6871">
        <v>146.0</v>
      </c>
    </row>
    <row r="6872" ht="15.75" customHeight="1">
      <c r="A6872" s="6" t="s">
        <v>23</v>
      </c>
      <c r="B6872" s="6" t="s">
        <v>24</v>
      </c>
      <c r="C6872" s="6" t="s">
        <v>25</v>
      </c>
      <c r="D6872" s="6" t="s">
        <v>26</v>
      </c>
      <c r="E6872" s="6" t="s">
        <v>8</v>
      </c>
      <c r="G6872" s="6" t="s">
        <v>27</v>
      </c>
      <c r="H6872" s="7">
        <v>7825341.0</v>
      </c>
      <c r="I6872" s="8">
        <v>7825889.0</v>
      </c>
      <c r="J6872" t="s">
        <v>28</v>
      </c>
      <c r="K6872" t="s">
        <v>15989</v>
      </c>
      <c r="L6872" t="s">
        <v>15989</v>
      </c>
      <c r="N6872" t="s">
        <v>33</v>
      </c>
      <c r="Q6872" t="s">
        <v>15990</v>
      </c>
      <c r="R6872">
        <v>549.0</v>
      </c>
      <c r="S6872">
        <v>182.0</v>
      </c>
    </row>
    <row r="6873" ht="15.75" customHeight="1">
      <c r="A6873" s="6" t="s">
        <v>23</v>
      </c>
      <c r="B6873" s="6" t="s">
        <v>24</v>
      </c>
      <c r="C6873" s="6" t="s">
        <v>25</v>
      </c>
      <c r="D6873" s="6" t="s">
        <v>26</v>
      </c>
      <c r="E6873" s="6" t="s">
        <v>8</v>
      </c>
      <c r="G6873" s="6" t="s">
        <v>27</v>
      </c>
      <c r="H6873" s="7">
        <v>7826113.0</v>
      </c>
      <c r="I6873" s="8">
        <v>7826763.0</v>
      </c>
      <c r="J6873" t="s">
        <v>28</v>
      </c>
      <c r="K6873" t="s">
        <v>15991</v>
      </c>
      <c r="L6873" t="s">
        <v>15991</v>
      </c>
      <c r="N6873" t="s">
        <v>1472</v>
      </c>
      <c r="Q6873" t="s">
        <v>15992</v>
      </c>
      <c r="R6873">
        <v>651.0</v>
      </c>
      <c r="S6873">
        <v>216.0</v>
      </c>
    </row>
    <row r="6874" ht="15.75" customHeight="1">
      <c r="A6874" s="6" t="s">
        <v>23</v>
      </c>
      <c r="B6874" s="6" t="s">
        <v>24</v>
      </c>
      <c r="C6874" s="6" t="s">
        <v>25</v>
      </c>
      <c r="D6874" s="6" t="s">
        <v>26</v>
      </c>
      <c r="E6874" s="6" t="s">
        <v>8</v>
      </c>
      <c r="G6874" s="6" t="s">
        <v>27</v>
      </c>
      <c r="H6874" s="7">
        <v>7826985.0</v>
      </c>
      <c r="I6874" s="8">
        <v>7827968.0</v>
      </c>
      <c r="J6874" t="s">
        <v>37</v>
      </c>
      <c r="K6874" t="s">
        <v>15993</v>
      </c>
      <c r="L6874" t="s">
        <v>15993</v>
      </c>
      <c r="N6874" t="s">
        <v>156</v>
      </c>
      <c r="Q6874" t="s">
        <v>15994</v>
      </c>
      <c r="R6874">
        <v>984.0</v>
      </c>
      <c r="S6874">
        <v>327.0</v>
      </c>
    </row>
    <row r="6875" ht="15.75" customHeight="1">
      <c r="A6875" s="6" t="s">
        <v>23</v>
      </c>
      <c r="B6875" s="6" t="s">
        <v>24</v>
      </c>
      <c r="C6875" s="6" t="s">
        <v>25</v>
      </c>
      <c r="D6875" s="6" t="s">
        <v>26</v>
      </c>
      <c r="E6875" s="6" t="s">
        <v>8</v>
      </c>
      <c r="G6875" s="6" t="s">
        <v>27</v>
      </c>
      <c r="H6875" s="7">
        <v>7828076.0</v>
      </c>
      <c r="I6875" s="8">
        <v>7828852.0</v>
      </c>
      <c r="J6875" t="s">
        <v>37</v>
      </c>
      <c r="K6875" t="s">
        <v>15995</v>
      </c>
      <c r="L6875" t="s">
        <v>15995</v>
      </c>
      <c r="N6875" t="s">
        <v>2237</v>
      </c>
      <c r="Q6875" t="s">
        <v>15996</v>
      </c>
      <c r="R6875">
        <v>777.0</v>
      </c>
      <c r="S6875">
        <v>258.0</v>
      </c>
    </row>
    <row r="6876" ht="15.75" customHeight="1">
      <c r="A6876" s="6" t="s">
        <v>23</v>
      </c>
      <c r="B6876" s="6" t="s">
        <v>24</v>
      </c>
      <c r="C6876" s="6" t="s">
        <v>25</v>
      </c>
      <c r="D6876" s="6" t="s">
        <v>26</v>
      </c>
      <c r="E6876" s="6" t="s">
        <v>8</v>
      </c>
      <c r="G6876" s="6" t="s">
        <v>27</v>
      </c>
      <c r="H6876" s="7">
        <v>7829137.0</v>
      </c>
      <c r="I6876" s="8">
        <v>7831665.0</v>
      </c>
      <c r="J6876" t="s">
        <v>37</v>
      </c>
      <c r="K6876" t="s">
        <v>15997</v>
      </c>
      <c r="L6876" t="s">
        <v>15997</v>
      </c>
      <c r="N6876" t="s">
        <v>33</v>
      </c>
      <c r="Q6876" t="s">
        <v>15998</v>
      </c>
      <c r="R6876">
        <v>2529.0</v>
      </c>
      <c r="S6876">
        <v>842.0</v>
      </c>
    </row>
    <row r="6877" ht="15.75" customHeight="1">
      <c r="A6877" s="6" t="s">
        <v>23</v>
      </c>
      <c r="B6877" s="6" t="s">
        <v>24</v>
      </c>
      <c r="C6877" s="6" t="s">
        <v>25</v>
      </c>
      <c r="D6877" s="6" t="s">
        <v>26</v>
      </c>
      <c r="E6877" s="6" t="s">
        <v>8</v>
      </c>
      <c r="G6877" s="6" t="s">
        <v>27</v>
      </c>
      <c r="H6877" s="7">
        <v>7831813.0</v>
      </c>
      <c r="I6877" s="8">
        <v>7832292.0</v>
      </c>
      <c r="J6877" t="s">
        <v>37</v>
      </c>
      <c r="K6877" t="s">
        <v>15999</v>
      </c>
      <c r="L6877" t="s">
        <v>15999</v>
      </c>
      <c r="N6877" t="s">
        <v>171</v>
      </c>
      <c r="Q6877" t="s">
        <v>16000</v>
      </c>
      <c r="R6877">
        <v>480.0</v>
      </c>
      <c r="S6877">
        <v>159.0</v>
      </c>
    </row>
    <row r="6878" ht="15.75" customHeight="1">
      <c r="A6878" s="6" t="s">
        <v>23</v>
      </c>
      <c r="B6878" s="6" t="s">
        <v>24</v>
      </c>
      <c r="C6878" s="6" t="s">
        <v>25</v>
      </c>
      <c r="D6878" s="6" t="s">
        <v>26</v>
      </c>
      <c r="E6878" s="6" t="s">
        <v>8</v>
      </c>
      <c r="G6878" s="6" t="s">
        <v>27</v>
      </c>
      <c r="H6878" s="7">
        <v>7832317.0</v>
      </c>
      <c r="I6878" s="8">
        <v>7832913.0</v>
      </c>
      <c r="J6878" t="s">
        <v>28</v>
      </c>
      <c r="K6878" t="s">
        <v>16001</v>
      </c>
      <c r="L6878" t="s">
        <v>16001</v>
      </c>
      <c r="N6878" t="s">
        <v>6161</v>
      </c>
      <c r="Q6878" t="s">
        <v>16002</v>
      </c>
      <c r="R6878">
        <v>597.0</v>
      </c>
      <c r="S6878">
        <v>198.0</v>
      </c>
    </row>
    <row r="6879" ht="15.75" customHeight="1">
      <c r="A6879" s="6" t="s">
        <v>23</v>
      </c>
      <c r="B6879" s="6" t="s">
        <v>24</v>
      </c>
      <c r="C6879" s="6" t="s">
        <v>25</v>
      </c>
      <c r="D6879" s="6" t="s">
        <v>26</v>
      </c>
      <c r="E6879" s="6" t="s">
        <v>8</v>
      </c>
      <c r="G6879" s="6" t="s">
        <v>27</v>
      </c>
      <c r="H6879" s="7">
        <v>7832915.0</v>
      </c>
      <c r="I6879" s="8">
        <v>7833553.0</v>
      </c>
      <c r="J6879" t="s">
        <v>28</v>
      </c>
      <c r="K6879" t="s">
        <v>16003</v>
      </c>
      <c r="L6879" t="s">
        <v>16003</v>
      </c>
      <c r="N6879" t="s">
        <v>6161</v>
      </c>
      <c r="Q6879" t="s">
        <v>16004</v>
      </c>
      <c r="R6879">
        <v>639.0</v>
      </c>
      <c r="S6879">
        <v>212.0</v>
      </c>
    </row>
    <row r="6880" ht="15.75" customHeight="1">
      <c r="A6880" s="6" t="s">
        <v>23</v>
      </c>
      <c r="B6880" s="6" t="s">
        <v>24</v>
      </c>
      <c r="C6880" s="6" t="s">
        <v>25</v>
      </c>
      <c r="D6880" s="6" t="s">
        <v>26</v>
      </c>
      <c r="E6880" s="6" t="s">
        <v>8</v>
      </c>
      <c r="G6880" s="6" t="s">
        <v>27</v>
      </c>
      <c r="H6880" s="7">
        <v>7833865.0</v>
      </c>
      <c r="I6880" s="8">
        <v>7834176.0</v>
      </c>
      <c r="J6880" t="s">
        <v>37</v>
      </c>
      <c r="K6880" t="s">
        <v>16005</v>
      </c>
      <c r="L6880" t="s">
        <v>16005</v>
      </c>
      <c r="N6880" t="s">
        <v>33</v>
      </c>
      <c r="Q6880" t="s">
        <v>16006</v>
      </c>
      <c r="R6880">
        <v>312.0</v>
      </c>
      <c r="S6880">
        <v>103.0</v>
      </c>
    </row>
    <row r="6881" ht="15.75" customHeight="1">
      <c r="A6881" s="6" t="s">
        <v>23</v>
      </c>
      <c r="B6881" s="6" t="s">
        <v>113</v>
      </c>
      <c r="C6881" s="6" t="s">
        <v>25</v>
      </c>
      <c r="D6881" s="6" t="s">
        <v>26</v>
      </c>
      <c r="E6881" s="6" t="s">
        <v>8</v>
      </c>
      <c r="G6881" s="6" t="s">
        <v>27</v>
      </c>
      <c r="H6881" s="7">
        <v>7834275.0</v>
      </c>
      <c r="I6881" s="8">
        <v>7834796.0</v>
      </c>
      <c r="J6881" t="s">
        <v>28</v>
      </c>
      <c r="N6881" t="s">
        <v>6404</v>
      </c>
      <c r="Q6881" t="s">
        <v>16007</v>
      </c>
      <c r="R6881">
        <v>522.0</v>
      </c>
      <c r="T6881" t="s">
        <v>129</v>
      </c>
    </row>
    <row r="6882" ht="15.75" customHeight="1">
      <c r="A6882" s="6" t="s">
        <v>23</v>
      </c>
      <c r="B6882" s="6" t="s">
        <v>24</v>
      </c>
      <c r="C6882" s="6" t="s">
        <v>25</v>
      </c>
      <c r="D6882" s="6" t="s">
        <v>26</v>
      </c>
      <c r="E6882" s="6" t="s">
        <v>8</v>
      </c>
      <c r="G6882" s="6" t="s">
        <v>27</v>
      </c>
      <c r="H6882" s="7">
        <v>7835411.0</v>
      </c>
      <c r="I6882" s="8">
        <v>7836262.0</v>
      </c>
      <c r="J6882" t="s">
        <v>37</v>
      </c>
      <c r="K6882" t="s">
        <v>16008</v>
      </c>
      <c r="L6882" t="s">
        <v>16008</v>
      </c>
      <c r="N6882" t="s">
        <v>33</v>
      </c>
      <c r="Q6882" t="s">
        <v>16009</v>
      </c>
      <c r="R6882">
        <v>852.0</v>
      </c>
      <c r="S6882">
        <v>283.0</v>
      </c>
    </row>
    <row r="6883" ht="15.75" customHeight="1">
      <c r="A6883" s="6" t="s">
        <v>23</v>
      </c>
      <c r="B6883" s="6" t="s">
        <v>24</v>
      </c>
      <c r="C6883" s="6" t="s">
        <v>25</v>
      </c>
      <c r="D6883" s="6" t="s">
        <v>26</v>
      </c>
      <c r="E6883" s="6" t="s">
        <v>8</v>
      </c>
      <c r="G6883" s="6" t="s">
        <v>27</v>
      </c>
      <c r="H6883" s="7">
        <v>7836334.0</v>
      </c>
      <c r="I6883" s="8">
        <v>7838835.0</v>
      </c>
      <c r="J6883" t="s">
        <v>28</v>
      </c>
      <c r="K6883" t="s">
        <v>16010</v>
      </c>
      <c r="L6883" t="s">
        <v>16010</v>
      </c>
      <c r="N6883" t="s">
        <v>33</v>
      </c>
      <c r="Q6883" t="s">
        <v>16011</v>
      </c>
      <c r="R6883">
        <v>2502.0</v>
      </c>
      <c r="S6883">
        <v>833.0</v>
      </c>
    </row>
    <row r="6884" ht="15.75" customHeight="1">
      <c r="A6884" s="6" t="s">
        <v>23</v>
      </c>
      <c r="B6884" s="6" t="s">
        <v>24</v>
      </c>
      <c r="C6884" s="6" t="s">
        <v>25</v>
      </c>
      <c r="D6884" s="6" t="s">
        <v>26</v>
      </c>
      <c r="E6884" s="6" t="s">
        <v>8</v>
      </c>
      <c r="G6884" s="6" t="s">
        <v>27</v>
      </c>
      <c r="H6884" s="7">
        <v>7839301.0</v>
      </c>
      <c r="I6884" s="8">
        <v>7840521.0</v>
      </c>
      <c r="J6884" t="s">
        <v>37</v>
      </c>
      <c r="K6884" t="s">
        <v>16012</v>
      </c>
      <c r="L6884" t="s">
        <v>16012</v>
      </c>
      <c r="N6884" t="s">
        <v>5127</v>
      </c>
      <c r="Q6884" t="s">
        <v>16013</v>
      </c>
      <c r="R6884">
        <v>1221.0</v>
      </c>
      <c r="S6884">
        <v>406.0</v>
      </c>
    </row>
    <row r="6885" ht="15.75" customHeight="1">
      <c r="A6885" s="6" t="s">
        <v>23</v>
      </c>
      <c r="B6885" s="6" t="s">
        <v>24</v>
      </c>
      <c r="C6885" s="6" t="s">
        <v>25</v>
      </c>
      <c r="D6885" s="6" t="s">
        <v>26</v>
      </c>
      <c r="E6885" s="6" t="s">
        <v>8</v>
      </c>
      <c r="G6885" s="6" t="s">
        <v>27</v>
      </c>
      <c r="H6885" s="7">
        <v>7840619.0</v>
      </c>
      <c r="I6885" s="8">
        <v>7841359.0</v>
      </c>
      <c r="J6885" t="s">
        <v>28</v>
      </c>
      <c r="K6885" t="s">
        <v>16014</v>
      </c>
      <c r="L6885" t="s">
        <v>16014</v>
      </c>
      <c r="N6885" t="s">
        <v>33</v>
      </c>
      <c r="Q6885" t="s">
        <v>16015</v>
      </c>
      <c r="R6885">
        <v>741.0</v>
      </c>
      <c r="S6885">
        <v>246.0</v>
      </c>
    </row>
    <row r="6886" ht="15.75" customHeight="1">
      <c r="A6886" s="6" t="s">
        <v>23</v>
      </c>
      <c r="B6886" s="6" t="s">
        <v>24</v>
      </c>
      <c r="C6886" s="6" t="s">
        <v>25</v>
      </c>
      <c r="D6886" s="6" t="s">
        <v>26</v>
      </c>
      <c r="E6886" s="6" t="s">
        <v>8</v>
      </c>
      <c r="G6886" s="6" t="s">
        <v>27</v>
      </c>
      <c r="H6886" s="7">
        <v>7841356.0</v>
      </c>
      <c r="I6886" s="8">
        <v>7841745.0</v>
      </c>
      <c r="J6886" t="s">
        <v>28</v>
      </c>
      <c r="K6886" t="s">
        <v>16016</v>
      </c>
      <c r="L6886" t="s">
        <v>16016</v>
      </c>
      <c r="N6886" t="s">
        <v>273</v>
      </c>
      <c r="Q6886" t="s">
        <v>16017</v>
      </c>
      <c r="R6886">
        <v>390.0</v>
      </c>
      <c r="S6886">
        <v>129.0</v>
      </c>
    </row>
    <row r="6887" ht="15.75" customHeight="1">
      <c r="A6887" s="6" t="s">
        <v>23</v>
      </c>
      <c r="B6887" s="6" t="s">
        <v>24</v>
      </c>
      <c r="C6887" s="6" t="s">
        <v>25</v>
      </c>
      <c r="D6887" s="6" t="s">
        <v>26</v>
      </c>
      <c r="E6887" s="6" t="s">
        <v>8</v>
      </c>
      <c r="G6887" s="6" t="s">
        <v>27</v>
      </c>
      <c r="H6887" s="7">
        <v>7841832.0</v>
      </c>
      <c r="I6887" s="8">
        <v>7842182.0</v>
      </c>
      <c r="J6887" t="s">
        <v>37</v>
      </c>
      <c r="K6887" t="s">
        <v>16018</v>
      </c>
      <c r="L6887" t="s">
        <v>16018</v>
      </c>
      <c r="N6887" t="s">
        <v>1947</v>
      </c>
      <c r="Q6887" t="s">
        <v>16019</v>
      </c>
      <c r="R6887">
        <v>351.0</v>
      </c>
      <c r="S6887">
        <v>116.0</v>
      </c>
    </row>
    <row r="6888" ht="15.75" customHeight="1">
      <c r="A6888" s="6" t="s">
        <v>23</v>
      </c>
      <c r="B6888" s="6" t="s">
        <v>24</v>
      </c>
      <c r="C6888" s="6" t="s">
        <v>25</v>
      </c>
      <c r="D6888" s="6" t="s">
        <v>26</v>
      </c>
      <c r="E6888" s="6" t="s">
        <v>8</v>
      </c>
      <c r="G6888" s="6" t="s">
        <v>27</v>
      </c>
      <c r="H6888" s="7">
        <v>7842212.0</v>
      </c>
      <c r="I6888" s="8">
        <v>7846204.0</v>
      </c>
      <c r="J6888" t="s">
        <v>28</v>
      </c>
      <c r="K6888" t="s">
        <v>16020</v>
      </c>
      <c r="L6888" t="s">
        <v>16020</v>
      </c>
      <c r="N6888" t="s">
        <v>12384</v>
      </c>
      <c r="Q6888" t="s">
        <v>16021</v>
      </c>
      <c r="R6888">
        <v>3993.0</v>
      </c>
      <c r="S6888">
        <v>1330.0</v>
      </c>
    </row>
    <row r="6889" ht="15.75" customHeight="1">
      <c r="A6889" s="6" t="s">
        <v>23</v>
      </c>
      <c r="B6889" s="6" t="s">
        <v>24</v>
      </c>
      <c r="C6889" s="6" t="s">
        <v>25</v>
      </c>
      <c r="D6889" s="6" t="s">
        <v>26</v>
      </c>
      <c r="E6889" s="6" t="s">
        <v>8</v>
      </c>
      <c r="G6889" s="6" t="s">
        <v>27</v>
      </c>
      <c r="H6889" s="7">
        <v>7846389.0</v>
      </c>
      <c r="I6889" s="8">
        <v>7847762.0</v>
      </c>
      <c r="J6889" t="s">
        <v>37</v>
      </c>
      <c r="K6889" t="s">
        <v>16022</v>
      </c>
      <c r="L6889" t="s">
        <v>16022</v>
      </c>
      <c r="N6889" t="s">
        <v>12387</v>
      </c>
      <c r="O6889" t="s">
        <v>12388</v>
      </c>
      <c r="Q6889" t="s">
        <v>16023</v>
      </c>
      <c r="R6889">
        <v>1374.0</v>
      </c>
      <c r="S6889">
        <v>457.0</v>
      </c>
    </row>
    <row r="6890" ht="15.75" customHeight="1">
      <c r="A6890" s="6" t="s">
        <v>23</v>
      </c>
      <c r="B6890" s="6" t="s">
        <v>24</v>
      </c>
      <c r="C6890" s="6" t="s">
        <v>25</v>
      </c>
      <c r="D6890" s="6" t="s">
        <v>26</v>
      </c>
      <c r="E6890" s="6" t="s">
        <v>8</v>
      </c>
      <c r="G6890" s="6" t="s">
        <v>27</v>
      </c>
      <c r="H6890" s="7">
        <v>7847835.0</v>
      </c>
      <c r="I6890" s="8">
        <v>7849307.0</v>
      </c>
      <c r="J6890" t="s">
        <v>37</v>
      </c>
      <c r="K6890" t="s">
        <v>16024</v>
      </c>
      <c r="L6890" t="s">
        <v>16024</v>
      </c>
      <c r="N6890" t="s">
        <v>12371</v>
      </c>
      <c r="O6890" t="s">
        <v>12372</v>
      </c>
      <c r="Q6890" t="s">
        <v>16025</v>
      </c>
      <c r="R6890">
        <v>1473.0</v>
      </c>
      <c r="S6890">
        <v>490.0</v>
      </c>
    </row>
    <row r="6891" ht="15.75" customHeight="1">
      <c r="A6891" s="6" t="s">
        <v>23</v>
      </c>
      <c r="B6891" s="6" t="s">
        <v>24</v>
      </c>
      <c r="C6891" s="6" t="s">
        <v>25</v>
      </c>
      <c r="D6891" s="6" t="s">
        <v>26</v>
      </c>
      <c r="E6891" s="6" t="s">
        <v>8</v>
      </c>
      <c r="G6891" s="6" t="s">
        <v>27</v>
      </c>
      <c r="H6891" s="7">
        <v>7849336.0</v>
      </c>
      <c r="I6891" s="8">
        <v>7849773.0</v>
      </c>
      <c r="J6891" t="s">
        <v>37</v>
      </c>
      <c r="K6891" t="s">
        <v>16026</v>
      </c>
      <c r="L6891" t="s">
        <v>16026</v>
      </c>
      <c r="N6891" t="s">
        <v>33</v>
      </c>
      <c r="Q6891" t="s">
        <v>16027</v>
      </c>
      <c r="R6891">
        <v>438.0</v>
      </c>
      <c r="S6891">
        <v>145.0</v>
      </c>
    </row>
    <row r="6892" ht="15.75" customHeight="1">
      <c r="A6892" s="6" t="s">
        <v>23</v>
      </c>
      <c r="B6892" s="6" t="s">
        <v>24</v>
      </c>
      <c r="C6892" s="6" t="s">
        <v>25</v>
      </c>
      <c r="D6892" s="6" t="s">
        <v>26</v>
      </c>
      <c r="E6892" s="6" t="s">
        <v>8</v>
      </c>
      <c r="G6892" s="6" t="s">
        <v>27</v>
      </c>
      <c r="H6892" s="7">
        <v>7849851.0</v>
      </c>
      <c r="I6892" s="8">
        <v>7850156.0</v>
      </c>
      <c r="J6892" t="s">
        <v>37</v>
      </c>
      <c r="K6892" t="s">
        <v>16028</v>
      </c>
      <c r="L6892" t="s">
        <v>16028</v>
      </c>
      <c r="N6892" t="s">
        <v>33</v>
      </c>
      <c r="Q6892" t="s">
        <v>16029</v>
      </c>
      <c r="R6892">
        <v>306.0</v>
      </c>
      <c r="S6892">
        <v>101.0</v>
      </c>
    </row>
    <row r="6893" ht="15.75" customHeight="1">
      <c r="A6893" s="6" t="s">
        <v>23</v>
      </c>
      <c r="B6893" s="6" t="s">
        <v>24</v>
      </c>
      <c r="C6893" s="6" t="s">
        <v>25</v>
      </c>
      <c r="D6893" s="6" t="s">
        <v>26</v>
      </c>
      <c r="E6893" s="6" t="s">
        <v>8</v>
      </c>
      <c r="G6893" s="6" t="s">
        <v>27</v>
      </c>
      <c r="H6893" s="7">
        <v>7850162.0</v>
      </c>
      <c r="I6893" s="8">
        <v>7850629.0</v>
      </c>
      <c r="J6893" t="s">
        <v>37</v>
      </c>
      <c r="K6893" t="s">
        <v>16030</v>
      </c>
      <c r="L6893" t="s">
        <v>16030</v>
      </c>
      <c r="N6893" t="s">
        <v>33</v>
      </c>
      <c r="Q6893" t="s">
        <v>16031</v>
      </c>
      <c r="R6893">
        <v>468.0</v>
      </c>
      <c r="S6893">
        <v>155.0</v>
      </c>
    </row>
    <row r="6894" ht="15.75" customHeight="1">
      <c r="A6894" s="6" t="s">
        <v>23</v>
      </c>
      <c r="B6894" s="6" t="s">
        <v>113</v>
      </c>
      <c r="C6894" s="6" t="s">
        <v>25</v>
      </c>
      <c r="D6894" s="6" t="s">
        <v>26</v>
      </c>
      <c r="E6894" s="6" t="s">
        <v>8</v>
      </c>
      <c r="G6894" s="6" t="s">
        <v>27</v>
      </c>
      <c r="H6894" s="7">
        <v>7851876.0</v>
      </c>
      <c r="I6894" s="8">
        <v>7852094.0</v>
      </c>
      <c r="J6894" t="s">
        <v>28</v>
      </c>
      <c r="N6894" t="s">
        <v>16032</v>
      </c>
      <c r="Q6894" t="s">
        <v>16033</v>
      </c>
      <c r="R6894">
        <v>219.0</v>
      </c>
      <c r="T6894" t="s">
        <v>129</v>
      </c>
    </row>
    <row r="6895" ht="15.75" customHeight="1">
      <c r="A6895" s="6" t="s">
        <v>23</v>
      </c>
      <c r="B6895" s="6" t="s">
        <v>24</v>
      </c>
      <c r="C6895" s="6" t="s">
        <v>25</v>
      </c>
      <c r="D6895" s="6" t="s">
        <v>26</v>
      </c>
      <c r="E6895" s="6" t="s">
        <v>8</v>
      </c>
      <c r="G6895" s="6" t="s">
        <v>27</v>
      </c>
      <c r="H6895" s="7">
        <v>7852801.0</v>
      </c>
      <c r="I6895" s="8">
        <v>7853241.0</v>
      </c>
      <c r="J6895" t="s">
        <v>37</v>
      </c>
      <c r="K6895" t="s">
        <v>16034</v>
      </c>
      <c r="L6895" t="s">
        <v>16034</v>
      </c>
      <c r="N6895" t="s">
        <v>16035</v>
      </c>
      <c r="Q6895" t="s">
        <v>16036</v>
      </c>
      <c r="R6895">
        <v>441.0</v>
      </c>
      <c r="S6895">
        <v>146.0</v>
      </c>
    </row>
    <row r="6896" ht="15.75" customHeight="1">
      <c r="A6896" s="6" t="s">
        <v>23</v>
      </c>
      <c r="B6896" s="6" t="s">
        <v>24</v>
      </c>
      <c r="C6896" s="6" t="s">
        <v>25</v>
      </c>
      <c r="D6896" s="6" t="s">
        <v>26</v>
      </c>
      <c r="E6896" s="6" t="s">
        <v>8</v>
      </c>
      <c r="G6896" s="6" t="s">
        <v>27</v>
      </c>
      <c r="H6896" s="7">
        <v>7853234.0</v>
      </c>
      <c r="I6896" s="8">
        <v>7853551.0</v>
      </c>
      <c r="J6896" t="s">
        <v>37</v>
      </c>
      <c r="K6896" t="s">
        <v>16037</v>
      </c>
      <c r="L6896" t="s">
        <v>16037</v>
      </c>
      <c r="N6896" t="s">
        <v>33</v>
      </c>
      <c r="Q6896" t="s">
        <v>16038</v>
      </c>
      <c r="R6896">
        <v>318.0</v>
      </c>
      <c r="S6896">
        <v>105.0</v>
      </c>
    </row>
    <row r="6897" ht="15.75" customHeight="1">
      <c r="A6897" s="6" t="s">
        <v>23</v>
      </c>
      <c r="B6897" s="6" t="s">
        <v>24</v>
      </c>
      <c r="C6897" s="6" t="s">
        <v>25</v>
      </c>
      <c r="D6897" s="6" t="s">
        <v>26</v>
      </c>
      <c r="E6897" s="6" t="s">
        <v>8</v>
      </c>
      <c r="G6897" s="6" t="s">
        <v>27</v>
      </c>
      <c r="H6897" s="7">
        <v>7853656.0</v>
      </c>
      <c r="I6897" s="8">
        <v>7864842.0</v>
      </c>
      <c r="J6897" t="s">
        <v>37</v>
      </c>
      <c r="K6897" t="s">
        <v>16039</v>
      </c>
      <c r="L6897" t="s">
        <v>16039</v>
      </c>
      <c r="N6897" t="s">
        <v>33</v>
      </c>
      <c r="Q6897" t="s">
        <v>16040</v>
      </c>
      <c r="R6897">
        <v>11187.0</v>
      </c>
      <c r="S6897">
        <v>3728.0</v>
      </c>
    </row>
    <row r="6898" ht="15.75" customHeight="1">
      <c r="A6898" s="6" t="s">
        <v>23</v>
      </c>
      <c r="B6898" s="6" t="s">
        <v>24</v>
      </c>
      <c r="C6898" s="6" t="s">
        <v>25</v>
      </c>
      <c r="D6898" s="6" t="s">
        <v>26</v>
      </c>
      <c r="E6898" s="6" t="s">
        <v>8</v>
      </c>
      <c r="G6898" s="6" t="s">
        <v>27</v>
      </c>
      <c r="H6898" s="7">
        <v>7864968.0</v>
      </c>
      <c r="I6898" s="8">
        <v>7866461.0</v>
      </c>
      <c r="J6898" t="s">
        <v>37</v>
      </c>
      <c r="K6898" t="s">
        <v>16041</v>
      </c>
      <c r="L6898" t="s">
        <v>16041</v>
      </c>
      <c r="N6898" t="s">
        <v>33</v>
      </c>
      <c r="Q6898" t="s">
        <v>16042</v>
      </c>
      <c r="R6898">
        <v>1494.0</v>
      </c>
      <c r="S6898">
        <v>497.0</v>
      </c>
    </row>
    <row r="6899" ht="15.75" customHeight="1">
      <c r="A6899" s="6" t="s">
        <v>23</v>
      </c>
      <c r="B6899" s="6" t="s">
        <v>24</v>
      </c>
      <c r="C6899" s="6" t="s">
        <v>25</v>
      </c>
      <c r="D6899" s="6" t="s">
        <v>26</v>
      </c>
      <c r="E6899" s="6" t="s">
        <v>8</v>
      </c>
      <c r="G6899" s="6" t="s">
        <v>27</v>
      </c>
      <c r="H6899" s="7">
        <v>7866577.0</v>
      </c>
      <c r="I6899" s="8">
        <v>7869951.0</v>
      </c>
      <c r="J6899" t="s">
        <v>37</v>
      </c>
      <c r="K6899" t="s">
        <v>16043</v>
      </c>
      <c r="L6899" t="s">
        <v>16043</v>
      </c>
      <c r="N6899" t="s">
        <v>305</v>
      </c>
      <c r="Q6899" t="s">
        <v>16044</v>
      </c>
      <c r="R6899">
        <v>3375.0</v>
      </c>
      <c r="S6899">
        <v>1124.0</v>
      </c>
    </row>
    <row r="6900" ht="15.75" customHeight="1">
      <c r="A6900" s="6" t="s">
        <v>23</v>
      </c>
      <c r="B6900" s="6" t="s">
        <v>24</v>
      </c>
      <c r="C6900" s="6" t="s">
        <v>25</v>
      </c>
      <c r="D6900" s="6" t="s">
        <v>26</v>
      </c>
      <c r="E6900" s="6" t="s">
        <v>8</v>
      </c>
      <c r="G6900" s="6" t="s">
        <v>27</v>
      </c>
      <c r="H6900" s="7">
        <v>7869948.0</v>
      </c>
      <c r="I6900" s="8">
        <v>7871198.0</v>
      </c>
      <c r="J6900" t="s">
        <v>37</v>
      </c>
      <c r="K6900" t="s">
        <v>16045</v>
      </c>
      <c r="L6900" t="s">
        <v>16045</v>
      </c>
      <c r="N6900" t="s">
        <v>11902</v>
      </c>
      <c r="Q6900" t="s">
        <v>16046</v>
      </c>
      <c r="R6900">
        <v>1251.0</v>
      </c>
      <c r="S6900">
        <v>416.0</v>
      </c>
    </row>
    <row r="6901" ht="15.75" customHeight="1">
      <c r="A6901" s="6" t="s">
        <v>23</v>
      </c>
      <c r="B6901" s="6" t="s">
        <v>24</v>
      </c>
      <c r="C6901" s="6" t="s">
        <v>25</v>
      </c>
      <c r="D6901" s="6" t="s">
        <v>26</v>
      </c>
      <c r="E6901" s="6" t="s">
        <v>8</v>
      </c>
      <c r="G6901" s="6" t="s">
        <v>27</v>
      </c>
      <c r="H6901" s="7">
        <v>7871592.0</v>
      </c>
      <c r="I6901" s="8">
        <v>7872047.0</v>
      </c>
      <c r="J6901" t="s">
        <v>37</v>
      </c>
      <c r="K6901" t="s">
        <v>16047</v>
      </c>
      <c r="L6901" t="s">
        <v>16047</v>
      </c>
      <c r="N6901" t="s">
        <v>4310</v>
      </c>
      <c r="Q6901" t="s">
        <v>16048</v>
      </c>
      <c r="R6901">
        <v>456.0</v>
      </c>
      <c r="S6901">
        <v>151.0</v>
      </c>
    </row>
    <row r="6902" ht="15.75" customHeight="1">
      <c r="A6902" s="6" t="s">
        <v>23</v>
      </c>
      <c r="B6902" s="6" t="s">
        <v>24</v>
      </c>
      <c r="C6902" s="6" t="s">
        <v>25</v>
      </c>
      <c r="D6902" s="6" t="s">
        <v>26</v>
      </c>
      <c r="E6902" s="6" t="s">
        <v>8</v>
      </c>
      <c r="G6902" s="6" t="s">
        <v>27</v>
      </c>
      <c r="H6902" s="7">
        <v>7872111.0</v>
      </c>
      <c r="I6902" s="8">
        <v>7874468.0</v>
      </c>
      <c r="J6902" t="s">
        <v>28</v>
      </c>
      <c r="K6902" t="s">
        <v>16049</v>
      </c>
      <c r="L6902" t="s">
        <v>16049</v>
      </c>
      <c r="N6902" t="s">
        <v>5637</v>
      </c>
      <c r="Q6902" t="s">
        <v>16050</v>
      </c>
      <c r="R6902">
        <v>2358.0</v>
      </c>
      <c r="S6902">
        <v>785.0</v>
      </c>
    </row>
    <row r="6903" ht="15.75" customHeight="1">
      <c r="A6903" s="6" t="s">
        <v>23</v>
      </c>
      <c r="B6903" s="6" t="s">
        <v>24</v>
      </c>
      <c r="C6903" s="6" t="s">
        <v>25</v>
      </c>
      <c r="D6903" s="6" t="s">
        <v>26</v>
      </c>
      <c r="E6903" s="6" t="s">
        <v>8</v>
      </c>
      <c r="G6903" s="6" t="s">
        <v>27</v>
      </c>
      <c r="H6903" s="7">
        <v>7874434.0</v>
      </c>
      <c r="I6903" s="8">
        <v>7875564.0</v>
      </c>
      <c r="J6903" t="s">
        <v>28</v>
      </c>
      <c r="K6903" t="s">
        <v>16051</v>
      </c>
      <c r="L6903" t="s">
        <v>16051</v>
      </c>
      <c r="N6903" t="s">
        <v>33</v>
      </c>
      <c r="Q6903" t="s">
        <v>16052</v>
      </c>
      <c r="R6903">
        <v>1131.0</v>
      </c>
      <c r="S6903">
        <v>376.0</v>
      </c>
    </row>
    <row r="6904" ht="15.75" customHeight="1">
      <c r="A6904" s="6" t="s">
        <v>23</v>
      </c>
      <c r="B6904" s="6" t="s">
        <v>24</v>
      </c>
      <c r="C6904" s="6" t="s">
        <v>25</v>
      </c>
      <c r="D6904" s="6" t="s">
        <v>26</v>
      </c>
      <c r="E6904" s="6" t="s">
        <v>8</v>
      </c>
      <c r="G6904" s="6" t="s">
        <v>27</v>
      </c>
      <c r="H6904" s="7">
        <v>7875681.0</v>
      </c>
      <c r="I6904" s="8">
        <v>7877468.0</v>
      </c>
      <c r="J6904" t="s">
        <v>28</v>
      </c>
      <c r="K6904" t="s">
        <v>16053</v>
      </c>
      <c r="L6904" t="s">
        <v>16053</v>
      </c>
      <c r="N6904" t="s">
        <v>616</v>
      </c>
      <c r="Q6904" t="s">
        <v>16054</v>
      </c>
      <c r="R6904">
        <v>1788.0</v>
      </c>
      <c r="S6904">
        <v>595.0</v>
      </c>
    </row>
    <row r="6905" ht="15.75" customHeight="1">
      <c r="A6905" s="6" t="s">
        <v>23</v>
      </c>
      <c r="B6905" s="6" t="s">
        <v>24</v>
      </c>
      <c r="C6905" s="6" t="s">
        <v>25</v>
      </c>
      <c r="D6905" s="6" t="s">
        <v>26</v>
      </c>
      <c r="E6905" s="6" t="s">
        <v>8</v>
      </c>
      <c r="G6905" s="6" t="s">
        <v>27</v>
      </c>
      <c r="H6905" s="7">
        <v>7877778.0</v>
      </c>
      <c r="I6905" s="8">
        <v>7878845.0</v>
      </c>
      <c r="J6905" t="s">
        <v>28</v>
      </c>
      <c r="K6905" t="s">
        <v>16055</v>
      </c>
      <c r="L6905" t="s">
        <v>16055</v>
      </c>
      <c r="N6905" t="s">
        <v>7523</v>
      </c>
      <c r="Q6905" t="s">
        <v>16056</v>
      </c>
      <c r="R6905">
        <v>1068.0</v>
      </c>
      <c r="S6905">
        <v>355.0</v>
      </c>
    </row>
    <row r="6906" ht="15.75" customHeight="1">
      <c r="A6906" s="6" t="s">
        <v>23</v>
      </c>
      <c r="B6906" s="6" t="s">
        <v>24</v>
      </c>
      <c r="C6906" s="6" t="s">
        <v>25</v>
      </c>
      <c r="D6906" s="6" t="s">
        <v>26</v>
      </c>
      <c r="E6906" s="6" t="s">
        <v>8</v>
      </c>
      <c r="G6906" s="6" t="s">
        <v>27</v>
      </c>
      <c r="H6906" s="7">
        <v>7878933.0</v>
      </c>
      <c r="I6906" s="8">
        <v>7879472.0</v>
      </c>
      <c r="J6906" t="s">
        <v>37</v>
      </c>
      <c r="K6906" t="s">
        <v>16057</v>
      </c>
      <c r="L6906" t="s">
        <v>16057</v>
      </c>
      <c r="N6906" t="s">
        <v>6528</v>
      </c>
      <c r="Q6906" t="s">
        <v>16058</v>
      </c>
      <c r="R6906">
        <v>540.0</v>
      </c>
      <c r="S6906">
        <v>179.0</v>
      </c>
    </row>
    <row r="6907" ht="15.75" customHeight="1">
      <c r="A6907" s="6" t="s">
        <v>23</v>
      </c>
      <c r="B6907" s="6" t="s">
        <v>24</v>
      </c>
      <c r="C6907" s="6" t="s">
        <v>25</v>
      </c>
      <c r="D6907" s="6" t="s">
        <v>26</v>
      </c>
      <c r="E6907" s="6" t="s">
        <v>8</v>
      </c>
      <c r="G6907" s="6" t="s">
        <v>27</v>
      </c>
      <c r="H6907" s="7">
        <v>7879531.0</v>
      </c>
      <c r="I6907" s="8">
        <v>7880775.0</v>
      </c>
      <c r="J6907" t="s">
        <v>28</v>
      </c>
      <c r="K6907" t="s">
        <v>16059</v>
      </c>
      <c r="L6907" t="s">
        <v>16059</v>
      </c>
      <c r="N6907" t="s">
        <v>9912</v>
      </c>
      <c r="Q6907" t="s">
        <v>16060</v>
      </c>
      <c r="R6907">
        <v>1245.0</v>
      </c>
      <c r="S6907">
        <v>414.0</v>
      </c>
    </row>
    <row r="6908" ht="15.75" customHeight="1">
      <c r="A6908" s="6" t="s">
        <v>23</v>
      </c>
      <c r="B6908" s="6" t="s">
        <v>24</v>
      </c>
      <c r="C6908" s="6" t="s">
        <v>25</v>
      </c>
      <c r="D6908" s="6" t="s">
        <v>26</v>
      </c>
      <c r="E6908" s="6" t="s">
        <v>8</v>
      </c>
      <c r="G6908" s="6" t="s">
        <v>27</v>
      </c>
      <c r="H6908" s="7">
        <v>7881026.0</v>
      </c>
      <c r="I6908" s="8">
        <v>7881772.0</v>
      </c>
      <c r="J6908" t="s">
        <v>37</v>
      </c>
      <c r="K6908" t="s">
        <v>16061</v>
      </c>
      <c r="L6908" t="s">
        <v>16061</v>
      </c>
      <c r="N6908" t="s">
        <v>369</v>
      </c>
      <c r="Q6908" t="s">
        <v>16062</v>
      </c>
      <c r="R6908">
        <v>747.0</v>
      </c>
      <c r="S6908">
        <v>248.0</v>
      </c>
    </row>
    <row r="6909" ht="15.75" customHeight="1">
      <c r="A6909" s="6" t="s">
        <v>23</v>
      </c>
      <c r="B6909" s="6" t="s">
        <v>24</v>
      </c>
      <c r="C6909" s="6" t="s">
        <v>25</v>
      </c>
      <c r="D6909" s="6" t="s">
        <v>26</v>
      </c>
      <c r="E6909" s="6" t="s">
        <v>8</v>
      </c>
      <c r="G6909" s="6" t="s">
        <v>27</v>
      </c>
      <c r="H6909" s="7">
        <v>7881989.0</v>
      </c>
      <c r="I6909" s="8">
        <v>7883236.0</v>
      </c>
      <c r="J6909" t="s">
        <v>28</v>
      </c>
      <c r="K6909" t="s">
        <v>16063</v>
      </c>
      <c r="L6909" t="s">
        <v>16063</v>
      </c>
      <c r="N6909" t="s">
        <v>194</v>
      </c>
      <c r="Q6909" t="s">
        <v>16064</v>
      </c>
      <c r="R6909">
        <v>1248.0</v>
      </c>
      <c r="S6909">
        <v>415.0</v>
      </c>
    </row>
    <row r="6910" ht="15.75" customHeight="1">
      <c r="A6910" s="6" t="s">
        <v>23</v>
      </c>
      <c r="B6910" s="6" t="s">
        <v>113</v>
      </c>
      <c r="C6910" s="6" t="s">
        <v>25</v>
      </c>
      <c r="D6910" s="6" t="s">
        <v>26</v>
      </c>
      <c r="E6910" s="6" t="s">
        <v>8</v>
      </c>
      <c r="G6910" s="6" t="s">
        <v>27</v>
      </c>
      <c r="H6910" s="7">
        <v>7883621.0</v>
      </c>
      <c r="I6910" s="8">
        <v>7884337.0</v>
      </c>
      <c r="J6910" t="s">
        <v>37</v>
      </c>
      <c r="N6910" t="s">
        <v>33</v>
      </c>
      <c r="Q6910" t="s">
        <v>16065</v>
      </c>
      <c r="R6910">
        <v>717.0</v>
      </c>
      <c r="T6910" t="s">
        <v>129</v>
      </c>
    </row>
    <row r="6911" ht="15.75" customHeight="1">
      <c r="A6911" s="6" t="s">
        <v>23</v>
      </c>
      <c r="B6911" s="6" t="s">
        <v>24</v>
      </c>
      <c r="C6911" s="6" t="s">
        <v>25</v>
      </c>
      <c r="D6911" s="6" t="s">
        <v>26</v>
      </c>
      <c r="E6911" s="6" t="s">
        <v>8</v>
      </c>
      <c r="G6911" s="6" t="s">
        <v>27</v>
      </c>
      <c r="H6911" s="7">
        <v>7884576.0</v>
      </c>
      <c r="I6911" s="8">
        <v>7887362.0</v>
      </c>
      <c r="J6911" t="s">
        <v>28</v>
      </c>
      <c r="K6911" t="s">
        <v>16066</v>
      </c>
      <c r="L6911" t="s">
        <v>16066</v>
      </c>
      <c r="N6911" t="s">
        <v>5529</v>
      </c>
      <c r="Q6911" t="s">
        <v>16067</v>
      </c>
      <c r="R6911">
        <v>2787.0</v>
      </c>
      <c r="S6911">
        <v>928.0</v>
      </c>
    </row>
    <row r="6912" ht="15.75" customHeight="1">
      <c r="A6912" s="6" t="s">
        <v>23</v>
      </c>
      <c r="B6912" s="6" t="s">
        <v>24</v>
      </c>
      <c r="C6912" s="6" t="s">
        <v>25</v>
      </c>
      <c r="D6912" s="6" t="s">
        <v>26</v>
      </c>
      <c r="E6912" s="6" t="s">
        <v>8</v>
      </c>
      <c r="G6912" s="6" t="s">
        <v>27</v>
      </c>
      <c r="H6912" s="7">
        <v>7887568.0</v>
      </c>
      <c r="I6912" s="8">
        <v>7888572.0</v>
      </c>
      <c r="J6912" t="s">
        <v>37</v>
      </c>
      <c r="K6912" t="s">
        <v>16068</v>
      </c>
      <c r="L6912" t="s">
        <v>16068</v>
      </c>
      <c r="N6912" t="s">
        <v>2659</v>
      </c>
      <c r="Q6912" t="s">
        <v>16069</v>
      </c>
      <c r="R6912">
        <v>1005.0</v>
      </c>
      <c r="S6912">
        <v>334.0</v>
      </c>
    </row>
    <row r="6913" ht="15.75" customHeight="1">
      <c r="A6913" s="6" t="s">
        <v>23</v>
      </c>
      <c r="B6913" s="6" t="s">
        <v>24</v>
      </c>
      <c r="C6913" s="6" t="s">
        <v>25</v>
      </c>
      <c r="D6913" s="6" t="s">
        <v>26</v>
      </c>
      <c r="E6913" s="6" t="s">
        <v>8</v>
      </c>
      <c r="G6913" s="6" t="s">
        <v>27</v>
      </c>
      <c r="H6913" s="7">
        <v>7888557.0</v>
      </c>
      <c r="I6913" s="8">
        <v>7889207.0</v>
      </c>
      <c r="J6913" t="s">
        <v>28</v>
      </c>
      <c r="K6913" t="s">
        <v>16070</v>
      </c>
      <c r="L6913" t="s">
        <v>16070</v>
      </c>
      <c r="N6913" t="s">
        <v>9220</v>
      </c>
      <c r="Q6913" t="s">
        <v>16071</v>
      </c>
      <c r="R6913">
        <v>651.0</v>
      </c>
      <c r="S6913">
        <v>216.0</v>
      </c>
    </row>
    <row r="6914" ht="15.75" customHeight="1">
      <c r="A6914" s="6" t="s">
        <v>23</v>
      </c>
      <c r="B6914" s="6" t="s">
        <v>24</v>
      </c>
      <c r="C6914" s="6" t="s">
        <v>25</v>
      </c>
      <c r="D6914" s="6" t="s">
        <v>26</v>
      </c>
      <c r="E6914" s="6" t="s">
        <v>8</v>
      </c>
      <c r="G6914" s="6" t="s">
        <v>27</v>
      </c>
      <c r="H6914" s="7">
        <v>7889204.0</v>
      </c>
      <c r="I6914" s="8">
        <v>7893622.0</v>
      </c>
      <c r="J6914" t="s">
        <v>28</v>
      </c>
      <c r="K6914" t="s">
        <v>16072</v>
      </c>
      <c r="L6914" t="s">
        <v>16072</v>
      </c>
      <c r="N6914" t="s">
        <v>33</v>
      </c>
      <c r="Q6914" t="s">
        <v>16073</v>
      </c>
      <c r="R6914">
        <v>4419.0</v>
      </c>
      <c r="S6914">
        <v>1472.0</v>
      </c>
    </row>
    <row r="6915" ht="15.75" customHeight="1">
      <c r="A6915" s="6" t="s">
        <v>23</v>
      </c>
      <c r="B6915" s="6" t="s">
        <v>24</v>
      </c>
      <c r="C6915" s="6" t="s">
        <v>25</v>
      </c>
      <c r="D6915" s="6" t="s">
        <v>26</v>
      </c>
      <c r="E6915" s="6" t="s">
        <v>8</v>
      </c>
      <c r="G6915" s="6" t="s">
        <v>27</v>
      </c>
      <c r="H6915" s="7">
        <v>7893993.0</v>
      </c>
      <c r="I6915" s="8">
        <v>7895102.0</v>
      </c>
      <c r="J6915" t="s">
        <v>28</v>
      </c>
      <c r="K6915" t="s">
        <v>16074</v>
      </c>
      <c r="L6915" t="s">
        <v>16074</v>
      </c>
      <c r="N6915" t="s">
        <v>3391</v>
      </c>
      <c r="Q6915" t="s">
        <v>16075</v>
      </c>
      <c r="R6915">
        <v>1110.0</v>
      </c>
      <c r="S6915">
        <v>369.0</v>
      </c>
    </row>
    <row r="6916" ht="15.75" customHeight="1">
      <c r="A6916" s="6" t="s">
        <v>23</v>
      </c>
      <c r="B6916" s="6" t="s">
        <v>24</v>
      </c>
      <c r="C6916" s="6" t="s">
        <v>25</v>
      </c>
      <c r="D6916" s="6" t="s">
        <v>26</v>
      </c>
      <c r="E6916" s="6" t="s">
        <v>8</v>
      </c>
      <c r="G6916" s="6" t="s">
        <v>27</v>
      </c>
      <c r="H6916" s="7">
        <v>7895159.0</v>
      </c>
      <c r="I6916" s="8">
        <v>7897276.0</v>
      </c>
      <c r="J6916" t="s">
        <v>28</v>
      </c>
      <c r="K6916" t="s">
        <v>16076</v>
      </c>
      <c r="L6916" t="s">
        <v>16076</v>
      </c>
      <c r="N6916" t="s">
        <v>821</v>
      </c>
      <c r="Q6916" t="s">
        <v>16077</v>
      </c>
      <c r="R6916">
        <v>2118.0</v>
      </c>
      <c r="S6916">
        <v>705.0</v>
      </c>
    </row>
    <row r="6917" ht="15.75" customHeight="1">
      <c r="A6917" s="6" t="s">
        <v>23</v>
      </c>
      <c r="B6917" s="6" t="s">
        <v>24</v>
      </c>
      <c r="C6917" s="6" t="s">
        <v>25</v>
      </c>
      <c r="D6917" s="6" t="s">
        <v>26</v>
      </c>
      <c r="E6917" s="6" t="s">
        <v>8</v>
      </c>
      <c r="G6917" s="6" t="s">
        <v>27</v>
      </c>
      <c r="H6917" s="7">
        <v>7897317.0</v>
      </c>
      <c r="I6917" s="8">
        <v>7897877.0</v>
      </c>
      <c r="J6917" t="s">
        <v>28</v>
      </c>
      <c r="K6917" t="s">
        <v>16078</v>
      </c>
      <c r="L6917" t="s">
        <v>16078</v>
      </c>
      <c r="N6917" t="s">
        <v>33</v>
      </c>
      <c r="Q6917" t="s">
        <v>16079</v>
      </c>
      <c r="R6917">
        <v>561.0</v>
      </c>
      <c r="S6917">
        <v>186.0</v>
      </c>
    </row>
    <row r="6918" ht="15.75" customHeight="1">
      <c r="A6918" s="6" t="s">
        <v>23</v>
      </c>
      <c r="B6918" s="6" t="s">
        <v>24</v>
      </c>
      <c r="C6918" s="6" t="s">
        <v>25</v>
      </c>
      <c r="D6918" s="6" t="s">
        <v>26</v>
      </c>
      <c r="E6918" s="6" t="s">
        <v>8</v>
      </c>
      <c r="G6918" s="6" t="s">
        <v>27</v>
      </c>
      <c r="H6918" s="7">
        <v>7897897.0</v>
      </c>
      <c r="I6918" s="8">
        <v>7899126.0</v>
      </c>
      <c r="J6918" t="s">
        <v>37</v>
      </c>
      <c r="K6918" t="s">
        <v>16080</v>
      </c>
      <c r="L6918" t="s">
        <v>16080</v>
      </c>
      <c r="N6918" t="s">
        <v>16081</v>
      </c>
      <c r="Q6918" t="s">
        <v>16082</v>
      </c>
      <c r="R6918">
        <v>1230.0</v>
      </c>
      <c r="S6918">
        <v>409.0</v>
      </c>
    </row>
    <row r="6919" ht="15.75" customHeight="1">
      <c r="A6919" s="6" t="s">
        <v>23</v>
      </c>
      <c r="B6919" s="6" t="s">
        <v>24</v>
      </c>
      <c r="C6919" s="6" t="s">
        <v>25</v>
      </c>
      <c r="D6919" s="6" t="s">
        <v>26</v>
      </c>
      <c r="E6919" s="6" t="s">
        <v>8</v>
      </c>
      <c r="G6919" s="6" t="s">
        <v>27</v>
      </c>
      <c r="H6919" s="7">
        <v>7899253.0</v>
      </c>
      <c r="I6919" s="8">
        <v>7899936.0</v>
      </c>
      <c r="J6919" t="s">
        <v>28</v>
      </c>
      <c r="K6919" t="s">
        <v>16083</v>
      </c>
      <c r="L6919" t="s">
        <v>16083</v>
      </c>
      <c r="N6919" t="s">
        <v>33</v>
      </c>
      <c r="Q6919" t="s">
        <v>16084</v>
      </c>
      <c r="R6919">
        <v>684.0</v>
      </c>
      <c r="S6919">
        <v>227.0</v>
      </c>
    </row>
    <row r="6920" ht="15.75" customHeight="1">
      <c r="A6920" s="6" t="s">
        <v>23</v>
      </c>
      <c r="B6920" s="6" t="s">
        <v>24</v>
      </c>
      <c r="C6920" s="6" t="s">
        <v>25</v>
      </c>
      <c r="D6920" s="6" t="s">
        <v>26</v>
      </c>
      <c r="E6920" s="6" t="s">
        <v>8</v>
      </c>
      <c r="G6920" s="6" t="s">
        <v>27</v>
      </c>
      <c r="H6920" s="7">
        <v>7899557.0</v>
      </c>
      <c r="I6920" s="8">
        <v>7901695.0</v>
      </c>
      <c r="J6920" t="s">
        <v>37</v>
      </c>
      <c r="K6920" t="s">
        <v>16085</v>
      </c>
      <c r="L6920" t="s">
        <v>16085</v>
      </c>
      <c r="N6920" t="s">
        <v>33</v>
      </c>
      <c r="Q6920" t="s">
        <v>16086</v>
      </c>
      <c r="R6920">
        <v>2139.0</v>
      </c>
      <c r="S6920">
        <v>712.0</v>
      </c>
    </row>
    <row r="6921" ht="15.75" customHeight="1">
      <c r="A6921" s="6" t="s">
        <v>23</v>
      </c>
      <c r="B6921" s="6" t="s">
        <v>24</v>
      </c>
      <c r="C6921" s="6" t="s">
        <v>25</v>
      </c>
      <c r="D6921" s="6" t="s">
        <v>26</v>
      </c>
      <c r="E6921" s="6" t="s">
        <v>8</v>
      </c>
      <c r="G6921" s="6" t="s">
        <v>27</v>
      </c>
      <c r="H6921" s="7">
        <v>7901715.0</v>
      </c>
      <c r="I6921" s="8">
        <v>7902368.0</v>
      </c>
      <c r="J6921" t="s">
        <v>28</v>
      </c>
      <c r="K6921" t="s">
        <v>16087</v>
      </c>
      <c r="L6921" t="s">
        <v>16087</v>
      </c>
      <c r="N6921" t="s">
        <v>1426</v>
      </c>
      <c r="Q6921" t="s">
        <v>16088</v>
      </c>
      <c r="R6921">
        <v>654.0</v>
      </c>
      <c r="S6921">
        <v>217.0</v>
      </c>
    </row>
    <row r="6922" ht="15.75" customHeight="1">
      <c r="A6922" s="6" t="s">
        <v>23</v>
      </c>
      <c r="B6922" s="6" t="s">
        <v>24</v>
      </c>
      <c r="C6922" s="6" t="s">
        <v>25</v>
      </c>
      <c r="D6922" s="6" t="s">
        <v>26</v>
      </c>
      <c r="E6922" s="6" t="s">
        <v>8</v>
      </c>
      <c r="G6922" s="6" t="s">
        <v>27</v>
      </c>
      <c r="H6922" s="7">
        <v>7902494.0</v>
      </c>
      <c r="I6922" s="8">
        <v>7905046.0</v>
      </c>
      <c r="J6922" t="s">
        <v>37</v>
      </c>
      <c r="K6922" t="s">
        <v>16089</v>
      </c>
      <c r="L6922" t="s">
        <v>16089</v>
      </c>
      <c r="N6922" t="s">
        <v>9912</v>
      </c>
      <c r="Q6922" t="s">
        <v>16090</v>
      </c>
      <c r="R6922">
        <v>2553.0</v>
      </c>
      <c r="S6922">
        <v>850.0</v>
      </c>
    </row>
    <row r="6923" ht="15.75" customHeight="1">
      <c r="A6923" s="6" t="s">
        <v>23</v>
      </c>
      <c r="B6923" s="6" t="s">
        <v>24</v>
      </c>
      <c r="C6923" s="6" t="s">
        <v>25</v>
      </c>
      <c r="D6923" s="6" t="s">
        <v>26</v>
      </c>
      <c r="E6923" s="6" t="s">
        <v>8</v>
      </c>
      <c r="G6923" s="6" t="s">
        <v>27</v>
      </c>
      <c r="H6923" s="7">
        <v>7905046.0</v>
      </c>
      <c r="I6923" s="8">
        <v>7907934.0</v>
      </c>
      <c r="J6923" t="s">
        <v>37</v>
      </c>
      <c r="K6923" t="s">
        <v>16091</v>
      </c>
      <c r="L6923" t="s">
        <v>16091</v>
      </c>
      <c r="N6923" t="s">
        <v>33</v>
      </c>
      <c r="Q6923" t="s">
        <v>16092</v>
      </c>
      <c r="R6923">
        <v>2889.0</v>
      </c>
      <c r="S6923">
        <v>962.0</v>
      </c>
    </row>
    <row r="6924" ht="15.75" customHeight="1">
      <c r="A6924" s="6" t="s">
        <v>23</v>
      </c>
      <c r="B6924" s="6" t="s">
        <v>24</v>
      </c>
      <c r="C6924" s="6" t="s">
        <v>25</v>
      </c>
      <c r="D6924" s="6" t="s">
        <v>26</v>
      </c>
      <c r="E6924" s="6" t="s">
        <v>8</v>
      </c>
      <c r="G6924" s="6" t="s">
        <v>27</v>
      </c>
      <c r="H6924" s="7">
        <v>7908043.0</v>
      </c>
      <c r="I6924" s="8">
        <v>7911354.0</v>
      </c>
      <c r="J6924" t="s">
        <v>37</v>
      </c>
      <c r="K6924" t="s">
        <v>16093</v>
      </c>
      <c r="L6924" t="s">
        <v>16093</v>
      </c>
      <c r="N6924" t="s">
        <v>273</v>
      </c>
      <c r="Q6924" t="s">
        <v>16094</v>
      </c>
      <c r="R6924">
        <v>3312.0</v>
      </c>
      <c r="S6924">
        <v>1103.0</v>
      </c>
    </row>
    <row r="6925" ht="15.75" customHeight="1">
      <c r="A6925" s="6" t="s">
        <v>23</v>
      </c>
      <c r="B6925" s="6" t="s">
        <v>24</v>
      </c>
      <c r="C6925" s="6" t="s">
        <v>25</v>
      </c>
      <c r="D6925" s="6" t="s">
        <v>26</v>
      </c>
      <c r="E6925" s="6" t="s">
        <v>8</v>
      </c>
      <c r="G6925" s="6" t="s">
        <v>27</v>
      </c>
      <c r="H6925" s="7">
        <v>7911482.0</v>
      </c>
      <c r="I6925" s="8">
        <v>7912093.0</v>
      </c>
      <c r="J6925" t="s">
        <v>37</v>
      </c>
      <c r="K6925" t="s">
        <v>16095</v>
      </c>
      <c r="L6925" t="s">
        <v>16095</v>
      </c>
      <c r="N6925" t="s">
        <v>33</v>
      </c>
      <c r="Q6925" t="s">
        <v>16096</v>
      </c>
      <c r="R6925">
        <v>612.0</v>
      </c>
      <c r="S6925">
        <v>203.0</v>
      </c>
    </row>
    <row r="6926" ht="15.75" customHeight="1">
      <c r="A6926" s="6" t="s">
        <v>23</v>
      </c>
      <c r="B6926" s="6" t="s">
        <v>113</v>
      </c>
      <c r="C6926" s="6" t="s">
        <v>25</v>
      </c>
      <c r="D6926" s="6" t="s">
        <v>26</v>
      </c>
      <c r="E6926" s="6" t="s">
        <v>8</v>
      </c>
      <c r="G6926" s="6" t="s">
        <v>27</v>
      </c>
      <c r="H6926" s="7">
        <v>7912217.0</v>
      </c>
      <c r="I6926" s="8">
        <v>7912909.0</v>
      </c>
      <c r="J6926" t="s">
        <v>37</v>
      </c>
      <c r="N6926" t="s">
        <v>16097</v>
      </c>
      <c r="Q6926" t="s">
        <v>16098</v>
      </c>
      <c r="R6926">
        <v>693.0</v>
      </c>
      <c r="T6926" t="s">
        <v>129</v>
      </c>
    </row>
    <row r="6927" ht="15.75" customHeight="1">
      <c r="A6927" s="6" t="s">
        <v>23</v>
      </c>
      <c r="B6927" s="6" t="s">
        <v>113</v>
      </c>
      <c r="C6927" s="6" t="s">
        <v>25</v>
      </c>
      <c r="D6927" s="6" t="s">
        <v>26</v>
      </c>
      <c r="E6927" s="6" t="s">
        <v>8</v>
      </c>
      <c r="G6927" s="6" t="s">
        <v>27</v>
      </c>
      <c r="H6927" s="7">
        <v>7912911.0</v>
      </c>
      <c r="I6927" s="8">
        <v>7913132.0</v>
      </c>
      <c r="J6927" t="s">
        <v>37</v>
      </c>
      <c r="N6927" t="s">
        <v>556</v>
      </c>
      <c r="Q6927" t="s">
        <v>16099</v>
      </c>
      <c r="R6927">
        <v>222.0</v>
      </c>
      <c r="T6927" t="s">
        <v>129</v>
      </c>
    </row>
    <row r="6928" ht="15.75" customHeight="1">
      <c r="A6928" s="6" t="s">
        <v>23</v>
      </c>
      <c r="B6928" s="6" t="s">
        <v>24</v>
      </c>
      <c r="C6928" s="6" t="s">
        <v>25</v>
      </c>
      <c r="D6928" s="6" t="s">
        <v>26</v>
      </c>
      <c r="E6928" s="6" t="s">
        <v>8</v>
      </c>
      <c r="G6928" s="6" t="s">
        <v>27</v>
      </c>
      <c r="H6928" s="7">
        <v>7913361.0</v>
      </c>
      <c r="I6928" s="8">
        <v>7913597.0</v>
      </c>
      <c r="J6928" t="s">
        <v>37</v>
      </c>
      <c r="K6928" t="s">
        <v>16100</v>
      </c>
      <c r="L6928" t="s">
        <v>16100</v>
      </c>
      <c r="N6928" t="s">
        <v>33</v>
      </c>
      <c r="Q6928" t="s">
        <v>16101</v>
      </c>
      <c r="R6928">
        <v>237.0</v>
      </c>
      <c r="S6928">
        <v>78.0</v>
      </c>
    </row>
    <row r="6929" ht="15.75" customHeight="1">
      <c r="A6929" s="6" t="s">
        <v>23</v>
      </c>
      <c r="B6929" s="6" t="s">
        <v>24</v>
      </c>
      <c r="C6929" s="6" t="s">
        <v>25</v>
      </c>
      <c r="D6929" s="6" t="s">
        <v>26</v>
      </c>
      <c r="E6929" s="6" t="s">
        <v>8</v>
      </c>
      <c r="G6929" s="6" t="s">
        <v>27</v>
      </c>
      <c r="H6929" s="7">
        <v>7913697.0</v>
      </c>
      <c r="I6929" s="8">
        <v>7915226.0</v>
      </c>
      <c r="J6929" t="s">
        <v>37</v>
      </c>
      <c r="K6929" t="s">
        <v>16102</v>
      </c>
      <c r="L6929" t="s">
        <v>16102</v>
      </c>
      <c r="N6929" t="s">
        <v>6749</v>
      </c>
      <c r="Q6929" t="s">
        <v>16103</v>
      </c>
      <c r="R6929">
        <v>1530.0</v>
      </c>
      <c r="S6929">
        <v>509.0</v>
      </c>
    </row>
    <row r="6930" ht="15.75" customHeight="1">
      <c r="A6930" s="6" t="s">
        <v>23</v>
      </c>
      <c r="B6930" s="6" t="s">
        <v>24</v>
      </c>
      <c r="C6930" s="6" t="s">
        <v>25</v>
      </c>
      <c r="D6930" s="6" t="s">
        <v>26</v>
      </c>
      <c r="E6930" s="6" t="s">
        <v>8</v>
      </c>
      <c r="G6930" s="6" t="s">
        <v>27</v>
      </c>
      <c r="H6930" s="7">
        <v>7915331.0</v>
      </c>
      <c r="I6930" s="8">
        <v>7916155.0</v>
      </c>
      <c r="J6930" t="s">
        <v>37</v>
      </c>
      <c r="K6930" t="s">
        <v>16104</v>
      </c>
      <c r="L6930" t="s">
        <v>16104</v>
      </c>
      <c r="N6930" t="s">
        <v>273</v>
      </c>
      <c r="Q6930" t="s">
        <v>16105</v>
      </c>
      <c r="R6930">
        <v>825.0</v>
      </c>
      <c r="S6930">
        <v>274.0</v>
      </c>
    </row>
    <row r="6931" ht="15.75" customHeight="1">
      <c r="A6931" s="6" t="s">
        <v>23</v>
      </c>
      <c r="B6931" s="6" t="s">
        <v>24</v>
      </c>
      <c r="C6931" s="6" t="s">
        <v>25</v>
      </c>
      <c r="D6931" s="6" t="s">
        <v>26</v>
      </c>
      <c r="E6931" s="6" t="s">
        <v>8</v>
      </c>
      <c r="G6931" s="6" t="s">
        <v>27</v>
      </c>
      <c r="H6931" s="7">
        <v>7916215.0</v>
      </c>
      <c r="I6931" s="8">
        <v>7916643.0</v>
      </c>
      <c r="J6931" t="s">
        <v>37</v>
      </c>
      <c r="K6931" t="s">
        <v>16106</v>
      </c>
      <c r="L6931" t="s">
        <v>16106</v>
      </c>
      <c r="N6931" t="s">
        <v>174</v>
      </c>
      <c r="Q6931" t="s">
        <v>16107</v>
      </c>
      <c r="R6931">
        <v>429.0</v>
      </c>
      <c r="S6931">
        <v>142.0</v>
      </c>
    </row>
    <row r="6932" ht="15.75" customHeight="1">
      <c r="A6932" s="6" t="s">
        <v>23</v>
      </c>
      <c r="B6932" s="6" t="s">
        <v>24</v>
      </c>
      <c r="C6932" s="6" t="s">
        <v>25</v>
      </c>
      <c r="D6932" s="6" t="s">
        <v>26</v>
      </c>
      <c r="E6932" s="6" t="s">
        <v>8</v>
      </c>
      <c r="G6932" s="6" t="s">
        <v>27</v>
      </c>
      <c r="H6932" s="7">
        <v>7917647.0</v>
      </c>
      <c r="I6932" s="8">
        <v>7918261.0</v>
      </c>
      <c r="J6932" t="s">
        <v>37</v>
      </c>
      <c r="K6932" t="s">
        <v>16108</v>
      </c>
      <c r="L6932" t="s">
        <v>16108</v>
      </c>
      <c r="N6932" t="s">
        <v>33</v>
      </c>
      <c r="Q6932" t="s">
        <v>16109</v>
      </c>
      <c r="R6932">
        <v>615.0</v>
      </c>
      <c r="S6932">
        <v>204.0</v>
      </c>
    </row>
    <row r="6933" ht="15.75" customHeight="1">
      <c r="A6933" s="6" t="s">
        <v>23</v>
      </c>
      <c r="B6933" s="6" t="s">
        <v>24</v>
      </c>
      <c r="C6933" s="6" t="s">
        <v>25</v>
      </c>
      <c r="D6933" s="6" t="s">
        <v>26</v>
      </c>
      <c r="E6933" s="6" t="s">
        <v>8</v>
      </c>
      <c r="G6933" s="6" t="s">
        <v>27</v>
      </c>
      <c r="H6933" s="7">
        <v>7918374.0</v>
      </c>
      <c r="I6933" s="8">
        <v>7919624.0</v>
      </c>
      <c r="J6933" t="s">
        <v>28</v>
      </c>
      <c r="K6933" t="s">
        <v>16110</v>
      </c>
      <c r="L6933" t="s">
        <v>16110</v>
      </c>
      <c r="N6933" t="s">
        <v>33</v>
      </c>
      <c r="Q6933" t="s">
        <v>16111</v>
      </c>
      <c r="R6933">
        <v>1251.0</v>
      </c>
      <c r="S6933">
        <v>416.0</v>
      </c>
    </row>
    <row r="6934" ht="15.75" customHeight="1">
      <c r="A6934" s="6" t="s">
        <v>23</v>
      </c>
      <c r="B6934" s="6" t="s">
        <v>24</v>
      </c>
      <c r="C6934" s="6" t="s">
        <v>25</v>
      </c>
      <c r="D6934" s="6" t="s">
        <v>26</v>
      </c>
      <c r="E6934" s="6" t="s">
        <v>8</v>
      </c>
      <c r="G6934" s="6" t="s">
        <v>27</v>
      </c>
      <c r="H6934" s="7">
        <v>7919803.0</v>
      </c>
      <c r="I6934" s="8">
        <v>7920639.0</v>
      </c>
      <c r="J6934" t="s">
        <v>37</v>
      </c>
      <c r="K6934" t="s">
        <v>16112</v>
      </c>
      <c r="L6934" t="s">
        <v>16112</v>
      </c>
      <c r="N6934" t="s">
        <v>54</v>
      </c>
      <c r="Q6934" t="s">
        <v>16113</v>
      </c>
      <c r="R6934">
        <v>837.0</v>
      </c>
      <c r="S6934">
        <v>278.0</v>
      </c>
    </row>
    <row r="6935" ht="15.75" customHeight="1">
      <c r="A6935" s="6" t="s">
        <v>23</v>
      </c>
      <c r="B6935" s="6" t="s">
        <v>24</v>
      </c>
      <c r="C6935" s="6" t="s">
        <v>25</v>
      </c>
      <c r="D6935" s="6" t="s">
        <v>26</v>
      </c>
      <c r="E6935" s="6" t="s">
        <v>8</v>
      </c>
      <c r="G6935" s="6" t="s">
        <v>27</v>
      </c>
      <c r="H6935" s="7">
        <v>7920849.0</v>
      </c>
      <c r="I6935" s="8">
        <v>7921202.0</v>
      </c>
      <c r="J6935" t="s">
        <v>28</v>
      </c>
      <c r="K6935" t="s">
        <v>16114</v>
      </c>
      <c r="L6935" t="s">
        <v>16114</v>
      </c>
      <c r="N6935" t="s">
        <v>33</v>
      </c>
      <c r="Q6935" t="s">
        <v>16115</v>
      </c>
      <c r="R6935">
        <v>354.0</v>
      </c>
      <c r="S6935">
        <v>117.0</v>
      </c>
    </row>
    <row r="6936" ht="15.75" customHeight="1">
      <c r="A6936" s="6" t="s">
        <v>23</v>
      </c>
      <c r="B6936" s="6" t="s">
        <v>24</v>
      </c>
      <c r="C6936" s="6" t="s">
        <v>25</v>
      </c>
      <c r="D6936" s="6" t="s">
        <v>26</v>
      </c>
      <c r="E6936" s="6" t="s">
        <v>8</v>
      </c>
      <c r="G6936" s="6" t="s">
        <v>27</v>
      </c>
      <c r="H6936" s="7">
        <v>7921558.0</v>
      </c>
      <c r="I6936" s="8">
        <v>7922508.0</v>
      </c>
      <c r="J6936" t="s">
        <v>37</v>
      </c>
      <c r="K6936" t="s">
        <v>16116</v>
      </c>
      <c r="L6936" t="s">
        <v>16116</v>
      </c>
      <c r="N6936" t="s">
        <v>174</v>
      </c>
      <c r="Q6936" t="s">
        <v>16117</v>
      </c>
      <c r="R6936">
        <v>951.0</v>
      </c>
      <c r="S6936">
        <v>316.0</v>
      </c>
    </row>
    <row r="6937" ht="15.75" customHeight="1">
      <c r="A6937" s="6" t="s">
        <v>23</v>
      </c>
      <c r="B6937" s="6" t="s">
        <v>24</v>
      </c>
      <c r="C6937" s="6" t="s">
        <v>25</v>
      </c>
      <c r="D6937" s="6" t="s">
        <v>26</v>
      </c>
      <c r="E6937" s="6" t="s">
        <v>8</v>
      </c>
      <c r="G6937" s="6" t="s">
        <v>27</v>
      </c>
      <c r="H6937" s="7">
        <v>7922826.0</v>
      </c>
      <c r="I6937" s="8">
        <v>7923659.0</v>
      </c>
      <c r="J6937" t="s">
        <v>28</v>
      </c>
      <c r="K6937" t="s">
        <v>16118</v>
      </c>
      <c r="L6937" t="s">
        <v>16118</v>
      </c>
      <c r="N6937" t="s">
        <v>13445</v>
      </c>
      <c r="Q6937" t="s">
        <v>16119</v>
      </c>
      <c r="R6937">
        <v>834.0</v>
      </c>
      <c r="S6937">
        <v>277.0</v>
      </c>
    </row>
    <row r="6938" ht="15.75" customHeight="1">
      <c r="A6938" s="6" t="s">
        <v>23</v>
      </c>
      <c r="B6938" s="6" t="s">
        <v>24</v>
      </c>
      <c r="C6938" s="6" t="s">
        <v>25</v>
      </c>
      <c r="D6938" s="6" t="s">
        <v>26</v>
      </c>
      <c r="E6938" s="6" t="s">
        <v>8</v>
      </c>
      <c r="G6938" s="6" t="s">
        <v>27</v>
      </c>
      <c r="H6938" s="7">
        <v>7923656.0</v>
      </c>
      <c r="I6938" s="8">
        <v>7925050.0</v>
      </c>
      <c r="J6938" t="s">
        <v>28</v>
      </c>
      <c r="K6938" t="s">
        <v>16120</v>
      </c>
      <c r="L6938" t="s">
        <v>16120</v>
      </c>
      <c r="N6938" t="s">
        <v>181</v>
      </c>
      <c r="Q6938" t="s">
        <v>16121</v>
      </c>
      <c r="R6938">
        <v>1395.0</v>
      </c>
      <c r="S6938">
        <v>464.0</v>
      </c>
    </row>
    <row r="6939" ht="15.75" customHeight="1">
      <c r="A6939" s="6" t="s">
        <v>23</v>
      </c>
      <c r="B6939" s="6" t="s">
        <v>24</v>
      </c>
      <c r="C6939" s="6" t="s">
        <v>25</v>
      </c>
      <c r="D6939" s="6" t="s">
        <v>26</v>
      </c>
      <c r="E6939" s="6" t="s">
        <v>8</v>
      </c>
      <c r="G6939" s="6" t="s">
        <v>27</v>
      </c>
      <c r="H6939" s="7">
        <v>7925080.0</v>
      </c>
      <c r="I6939" s="8">
        <v>7926363.0</v>
      </c>
      <c r="J6939" t="s">
        <v>28</v>
      </c>
      <c r="K6939" t="s">
        <v>16122</v>
      </c>
      <c r="L6939" t="s">
        <v>16122</v>
      </c>
      <c r="N6939" t="s">
        <v>181</v>
      </c>
      <c r="Q6939" t="s">
        <v>16123</v>
      </c>
      <c r="R6939">
        <v>1284.0</v>
      </c>
      <c r="S6939">
        <v>427.0</v>
      </c>
    </row>
    <row r="6940" ht="15.75" customHeight="1">
      <c r="A6940" s="6" t="s">
        <v>23</v>
      </c>
      <c r="B6940" s="6" t="s">
        <v>24</v>
      </c>
      <c r="C6940" s="6" t="s">
        <v>25</v>
      </c>
      <c r="D6940" s="6" t="s">
        <v>26</v>
      </c>
      <c r="E6940" s="6" t="s">
        <v>8</v>
      </c>
      <c r="G6940" s="6" t="s">
        <v>27</v>
      </c>
      <c r="H6940" s="7">
        <v>7927086.0</v>
      </c>
      <c r="I6940" s="8">
        <v>7927955.0</v>
      </c>
      <c r="J6940" t="s">
        <v>37</v>
      </c>
      <c r="K6940" t="s">
        <v>16124</v>
      </c>
      <c r="L6940" t="s">
        <v>16124</v>
      </c>
      <c r="N6940" t="s">
        <v>726</v>
      </c>
      <c r="Q6940" t="s">
        <v>16125</v>
      </c>
      <c r="R6940">
        <v>870.0</v>
      </c>
      <c r="S6940">
        <v>289.0</v>
      </c>
    </row>
    <row r="6941" ht="15.75" customHeight="1">
      <c r="A6941" s="6" t="s">
        <v>23</v>
      </c>
      <c r="B6941" s="6" t="s">
        <v>24</v>
      </c>
      <c r="C6941" s="6" t="s">
        <v>25</v>
      </c>
      <c r="D6941" s="6" t="s">
        <v>26</v>
      </c>
      <c r="E6941" s="6" t="s">
        <v>8</v>
      </c>
      <c r="G6941" s="6" t="s">
        <v>27</v>
      </c>
      <c r="H6941" s="7">
        <v>7927952.0</v>
      </c>
      <c r="I6941" s="8">
        <v>7929055.0</v>
      </c>
      <c r="J6941" t="s">
        <v>37</v>
      </c>
      <c r="K6941" t="s">
        <v>16126</v>
      </c>
      <c r="L6941" t="s">
        <v>16126</v>
      </c>
      <c r="N6941" t="s">
        <v>181</v>
      </c>
      <c r="Q6941" t="s">
        <v>16127</v>
      </c>
      <c r="R6941">
        <v>1104.0</v>
      </c>
      <c r="S6941">
        <v>367.0</v>
      </c>
    </row>
    <row r="6942" ht="15.75" customHeight="1">
      <c r="A6942" s="6" t="s">
        <v>23</v>
      </c>
      <c r="B6942" s="6" t="s">
        <v>24</v>
      </c>
      <c r="C6942" s="6" t="s">
        <v>25</v>
      </c>
      <c r="D6942" s="6" t="s">
        <v>26</v>
      </c>
      <c r="E6942" s="6" t="s">
        <v>8</v>
      </c>
      <c r="G6942" s="6" t="s">
        <v>27</v>
      </c>
      <c r="H6942" s="7">
        <v>7929510.0</v>
      </c>
      <c r="I6942" s="8">
        <v>7932032.0</v>
      </c>
      <c r="J6942" t="s">
        <v>37</v>
      </c>
      <c r="K6942" t="s">
        <v>16128</v>
      </c>
      <c r="L6942" t="s">
        <v>16128</v>
      </c>
      <c r="N6942" t="s">
        <v>15886</v>
      </c>
      <c r="Q6942" t="s">
        <v>16129</v>
      </c>
      <c r="R6942">
        <v>2523.0</v>
      </c>
      <c r="S6942">
        <v>840.0</v>
      </c>
    </row>
    <row r="6943" ht="15.75" customHeight="1">
      <c r="A6943" s="6" t="s">
        <v>23</v>
      </c>
      <c r="B6943" s="6" t="s">
        <v>24</v>
      </c>
      <c r="C6943" s="6" t="s">
        <v>25</v>
      </c>
      <c r="D6943" s="6" t="s">
        <v>26</v>
      </c>
      <c r="E6943" s="6" t="s">
        <v>8</v>
      </c>
      <c r="G6943" s="6" t="s">
        <v>27</v>
      </c>
      <c r="H6943" s="7">
        <v>7932725.0</v>
      </c>
      <c r="I6943" s="8">
        <v>7934107.0</v>
      </c>
      <c r="J6943" t="s">
        <v>37</v>
      </c>
      <c r="K6943" t="s">
        <v>16130</v>
      </c>
      <c r="L6943" t="s">
        <v>16130</v>
      </c>
      <c r="N6943" t="s">
        <v>16131</v>
      </c>
      <c r="Q6943" t="s">
        <v>16132</v>
      </c>
      <c r="R6943">
        <v>1383.0</v>
      </c>
      <c r="S6943">
        <v>460.0</v>
      </c>
    </row>
    <row r="6944" ht="15.75" customHeight="1">
      <c r="A6944" s="6" t="s">
        <v>23</v>
      </c>
      <c r="B6944" s="6" t="s">
        <v>24</v>
      </c>
      <c r="C6944" s="6" t="s">
        <v>25</v>
      </c>
      <c r="D6944" s="6" t="s">
        <v>26</v>
      </c>
      <c r="E6944" s="6" t="s">
        <v>8</v>
      </c>
      <c r="G6944" s="6" t="s">
        <v>27</v>
      </c>
      <c r="H6944" s="7">
        <v>7934137.0</v>
      </c>
      <c r="I6944" s="8">
        <v>7935012.0</v>
      </c>
      <c r="J6944" t="s">
        <v>37</v>
      </c>
      <c r="K6944" t="s">
        <v>16133</v>
      </c>
      <c r="L6944" t="s">
        <v>16133</v>
      </c>
      <c r="N6944" t="s">
        <v>308</v>
      </c>
      <c r="Q6944" t="s">
        <v>16134</v>
      </c>
      <c r="R6944">
        <v>876.0</v>
      </c>
      <c r="S6944">
        <v>291.0</v>
      </c>
    </row>
    <row r="6945" ht="15.75" customHeight="1">
      <c r="A6945" s="6" t="s">
        <v>23</v>
      </c>
      <c r="B6945" s="6" t="s">
        <v>24</v>
      </c>
      <c r="C6945" s="6" t="s">
        <v>25</v>
      </c>
      <c r="D6945" s="6" t="s">
        <v>26</v>
      </c>
      <c r="E6945" s="6" t="s">
        <v>8</v>
      </c>
      <c r="G6945" s="6" t="s">
        <v>27</v>
      </c>
      <c r="H6945" s="7">
        <v>7935198.0</v>
      </c>
      <c r="I6945" s="8">
        <v>7935440.0</v>
      </c>
      <c r="J6945" t="s">
        <v>28</v>
      </c>
      <c r="K6945" t="s">
        <v>16135</v>
      </c>
      <c r="L6945" t="s">
        <v>16135</v>
      </c>
      <c r="N6945" t="s">
        <v>33</v>
      </c>
      <c r="Q6945" t="s">
        <v>16136</v>
      </c>
      <c r="R6945">
        <v>243.0</v>
      </c>
      <c r="S6945">
        <v>80.0</v>
      </c>
    </row>
    <row r="6946" ht="15.75" customHeight="1">
      <c r="A6946" s="6" t="s">
        <v>23</v>
      </c>
      <c r="B6946" s="6" t="s">
        <v>24</v>
      </c>
      <c r="C6946" s="6" t="s">
        <v>25</v>
      </c>
      <c r="D6946" s="6" t="s">
        <v>26</v>
      </c>
      <c r="E6946" s="6" t="s">
        <v>8</v>
      </c>
      <c r="G6946" s="6" t="s">
        <v>27</v>
      </c>
      <c r="H6946" s="7">
        <v>7935691.0</v>
      </c>
      <c r="I6946" s="8">
        <v>7936461.0</v>
      </c>
      <c r="J6946" t="s">
        <v>37</v>
      </c>
      <c r="K6946" t="s">
        <v>16137</v>
      </c>
      <c r="L6946" t="s">
        <v>16137</v>
      </c>
      <c r="N6946" t="s">
        <v>33</v>
      </c>
      <c r="Q6946" t="s">
        <v>16138</v>
      </c>
      <c r="R6946">
        <v>771.0</v>
      </c>
      <c r="S6946">
        <v>256.0</v>
      </c>
    </row>
    <row r="6947" ht="15.75" customHeight="1">
      <c r="A6947" s="6" t="s">
        <v>23</v>
      </c>
      <c r="B6947" s="6" t="s">
        <v>24</v>
      </c>
      <c r="C6947" s="6" t="s">
        <v>25</v>
      </c>
      <c r="D6947" s="6" t="s">
        <v>26</v>
      </c>
      <c r="E6947" s="6" t="s">
        <v>8</v>
      </c>
      <c r="G6947" s="6" t="s">
        <v>27</v>
      </c>
      <c r="H6947" s="7">
        <v>7936797.0</v>
      </c>
      <c r="I6947" s="8">
        <v>7937459.0</v>
      </c>
      <c r="J6947" t="s">
        <v>37</v>
      </c>
      <c r="K6947" t="s">
        <v>16139</v>
      </c>
      <c r="L6947" t="s">
        <v>16139</v>
      </c>
      <c r="N6947" t="s">
        <v>5875</v>
      </c>
      <c r="Q6947" t="s">
        <v>16140</v>
      </c>
      <c r="R6947">
        <v>663.0</v>
      </c>
      <c r="S6947">
        <v>220.0</v>
      </c>
    </row>
    <row r="6948" ht="15.75" customHeight="1">
      <c r="A6948" s="6" t="s">
        <v>23</v>
      </c>
      <c r="B6948" s="6" t="s">
        <v>24</v>
      </c>
      <c r="C6948" s="6" t="s">
        <v>25</v>
      </c>
      <c r="D6948" s="6" t="s">
        <v>26</v>
      </c>
      <c r="E6948" s="6" t="s">
        <v>8</v>
      </c>
      <c r="G6948" s="6" t="s">
        <v>27</v>
      </c>
      <c r="H6948" s="7">
        <v>7937576.0</v>
      </c>
      <c r="I6948" s="8">
        <v>7937782.0</v>
      </c>
      <c r="J6948" t="s">
        <v>37</v>
      </c>
      <c r="K6948" t="s">
        <v>16141</v>
      </c>
      <c r="L6948" t="s">
        <v>16141</v>
      </c>
      <c r="N6948" t="s">
        <v>8483</v>
      </c>
      <c r="Q6948" t="s">
        <v>16142</v>
      </c>
      <c r="R6948">
        <v>207.0</v>
      </c>
      <c r="S6948">
        <v>68.0</v>
      </c>
    </row>
    <row r="6949" ht="15.75" customHeight="1">
      <c r="A6949" s="6" t="s">
        <v>23</v>
      </c>
      <c r="B6949" s="6" t="s">
        <v>113</v>
      </c>
      <c r="C6949" s="6" t="s">
        <v>25</v>
      </c>
      <c r="D6949" s="6" t="s">
        <v>26</v>
      </c>
      <c r="E6949" s="6" t="s">
        <v>8</v>
      </c>
      <c r="G6949" s="6" t="s">
        <v>27</v>
      </c>
      <c r="H6949" s="7">
        <v>7937907.0</v>
      </c>
      <c r="I6949" s="8">
        <v>7938080.0</v>
      </c>
      <c r="J6949" t="s">
        <v>37</v>
      </c>
      <c r="N6949" t="s">
        <v>728</v>
      </c>
      <c r="Q6949" t="s">
        <v>16143</v>
      </c>
      <c r="R6949">
        <v>174.0</v>
      </c>
      <c r="T6949" t="s">
        <v>129</v>
      </c>
    </row>
    <row r="6950" ht="15.75" customHeight="1">
      <c r="A6950" s="6" t="s">
        <v>23</v>
      </c>
      <c r="B6950" s="6" t="s">
        <v>113</v>
      </c>
      <c r="C6950" s="6" t="s">
        <v>25</v>
      </c>
      <c r="D6950" s="6" t="s">
        <v>26</v>
      </c>
      <c r="E6950" s="6" t="s">
        <v>8</v>
      </c>
      <c r="G6950" s="6" t="s">
        <v>27</v>
      </c>
      <c r="H6950" s="7">
        <v>7938131.0</v>
      </c>
      <c r="I6950" s="8">
        <v>7938280.0</v>
      </c>
      <c r="J6950" t="s">
        <v>28</v>
      </c>
      <c r="N6950" t="s">
        <v>33</v>
      </c>
      <c r="Q6950" t="s">
        <v>16144</v>
      </c>
      <c r="R6950">
        <v>150.0</v>
      </c>
      <c r="T6950" t="s">
        <v>129</v>
      </c>
    </row>
    <row r="6951" ht="15.75" customHeight="1">
      <c r="A6951" s="6" t="s">
        <v>23</v>
      </c>
      <c r="B6951" s="6" t="s">
        <v>24</v>
      </c>
      <c r="C6951" s="6" t="s">
        <v>25</v>
      </c>
      <c r="D6951" s="6" t="s">
        <v>26</v>
      </c>
      <c r="E6951" s="6" t="s">
        <v>8</v>
      </c>
      <c r="G6951" s="6" t="s">
        <v>27</v>
      </c>
      <c r="H6951" s="7">
        <v>7938369.0</v>
      </c>
      <c r="I6951" s="8">
        <v>7940387.0</v>
      </c>
      <c r="J6951" t="s">
        <v>28</v>
      </c>
      <c r="K6951" t="s">
        <v>16145</v>
      </c>
      <c r="L6951" t="s">
        <v>16145</v>
      </c>
      <c r="N6951" t="s">
        <v>33</v>
      </c>
      <c r="Q6951" t="s">
        <v>16146</v>
      </c>
      <c r="R6951">
        <v>2019.0</v>
      </c>
      <c r="S6951">
        <v>672.0</v>
      </c>
    </row>
    <row r="6952" ht="15.75" customHeight="1">
      <c r="A6952" s="6" t="s">
        <v>23</v>
      </c>
      <c r="B6952" s="6" t="s">
        <v>24</v>
      </c>
      <c r="C6952" s="6" t="s">
        <v>25</v>
      </c>
      <c r="D6952" s="6" t="s">
        <v>26</v>
      </c>
      <c r="E6952" s="6" t="s">
        <v>8</v>
      </c>
      <c r="G6952" s="6" t="s">
        <v>27</v>
      </c>
      <c r="H6952" s="7">
        <v>7940384.0</v>
      </c>
      <c r="I6952" s="8">
        <v>7942435.0</v>
      </c>
      <c r="J6952" t="s">
        <v>28</v>
      </c>
      <c r="K6952" t="s">
        <v>16147</v>
      </c>
      <c r="L6952" t="s">
        <v>16147</v>
      </c>
      <c r="N6952" t="s">
        <v>33</v>
      </c>
      <c r="Q6952" t="s">
        <v>16148</v>
      </c>
      <c r="R6952">
        <v>2052.0</v>
      </c>
      <c r="S6952">
        <v>683.0</v>
      </c>
    </row>
    <row r="6953" ht="15.75" customHeight="1">
      <c r="A6953" s="6" t="s">
        <v>23</v>
      </c>
      <c r="B6953" s="6" t="s">
        <v>24</v>
      </c>
      <c r="C6953" s="6" t="s">
        <v>25</v>
      </c>
      <c r="D6953" s="6" t="s">
        <v>26</v>
      </c>
      <c r="E6953" s="6" t="s">
        <v>8</v>
      </c>
      <c r="G6953" s="6" t="s">
        <v>27</v>
      </c>
      <c r="H6953" s="7">
        <v>7942429.0</v>
      </c>
      <c r="I6953" s="8">
        <v>7944927.0</v>
      </c>
      <c r="J6953" t="s">
        <v>28</v>
      </c>
      <c r="K6953" t="s">
        <v>16149</v>
      </c>
      <c r="L6953" t="s">
        <v>16149</v>
      </c>
      <c r="N6953" t="s">
        <v>33</v>
      </c>
      <c r="Q6953" t="s">
        <v>16150</v>
      </c>
      <c r="R6953">
        <v>2499.0</v>
      </c>
      <c r="S6953">
        <v>832.0</v>
      </c>
    </row>
    <row r="6954" ht="15.75" customHeight="1">
      <c r="A6954" s="6" t="s">
        <v>23</v>
      </c>
      <c r="B6954" s="6" t="s">
        <v>24</v>
      </c>
      <c r="C6954" s="6" t="s">
        <v>25</v>
      </c>
      <c r="D6954" s="6" t="s">
        <v>26</v>
      </c>
      <c r="E6954" s="6" t="s">
        <v>8</v>
      </c>
      <c r="G6954" s="6" t="s">
        <v>27</v>
      </c>
      <c r="H6954" s="7">
        <v>7944924.0</v>
      </c>
      <c r="I6954" s="8">
        <v>7948445.0</v>
      </c>
      <c r="J6954" t="s">
        <v>28</v>
      </c>
      <c r="K6954" t="s">
        <v>16151</v>
      </c>
      <c r="L6954" t="s">
        <v>16151</v>
      </c>
      <c r="N6954" t="s">
        <v>33</v>
      </c>
      <c r="Q6954" t="s">
        <v>16152</v>
      </c>
      <c r="R6954">
        <v>3522.0</v>
      </c>
      <c r="S6954">
        <v>1173.0</v>
      </c>
    </row>
    <row r="6955" ht="15.75" customHeight="1">
      <c r="A6955" s="6" t="s">
        <v>23</v>
      </c>
      <c r="B6955" s="6" t="s">
        <v>24</v>
      </c>
      <c r="C6955" s="6" t="s">
        <v>25</v>
      </c>
      <c r="D6955" s="6" t="s">
        <v>26</v>
      </c>
      <c r="E6955" s="6" t="s">
        <v>8</v>
      </c>
      <c r="G6955" s="6" t="s">
        <v>27</v>
      </c>
      <c r="H6955" s="7">
        <v>7948546.0</v>
      </c>
      <c r="I6955" s="8">
        <v>7950918.0</v>
      </c>
      <c r="J6955" t="s">
        <v>28</v>
      </c>
      <c r="K6955" t="s">
        <v>16153</v>
      </c>
      <c r="L6955" t="s">
        <v>16153</v>
      </c>
      <c r="N6955" t="s">
        <v>33</v>
      </c>
      <c r="Q6955" t="s">
        <v>16154</v>
      </c>
      <c r="R6955">
        <v>2373.0</v>
      </c>
      <c r="S6955">
        <v>790.0</v>
      </c>
    </row>
    <row r="6956" ht="15.75" customHeight="1">
      <c r="A6956" s="6" t="s">
        <v>23</v>
      </c>
      <c r="B6956" s="6" t="s">
        <v>24</v>
      </c>
      <c r="C6956" s="6" t="s">
        <v>25</v>
      </c>
      <c r="D6956" s="6" t="s">
        <v>26</v>
      </c>
      <c r="E6956" s="6" t="s">
        <v>8</v>
      </c>
      <c r="G6956" s="6" t="s">
        <v>27</v>
      </c>
      <c r="H6956" s="7">
        <v>7951010.0</v>
      </c>
      <c r="I6956" s="8">
        <v>7951456.0</v>
      </c>
      <c r="J6956" t="s">
        <v>28</v>
      </c>
      <c r="K6956" t="s">
        <v>16155</v>
      </c>
      <c r="L6956" t="s">
        <v>16155</v>
      </c>
      <c r="N6956" t="s">
        <v>33</v>
      </c>
      <c r="Q6956" t="s">
        <v>16156</v>
      </c>
      <c r="R6956">
        <v>447.0</v>
      </c>
      <c r="S6956">
        <v>148.0</v>
      </c>
    </row>
    <row r="6957" ht="15.75" customHeight="1">
      <c r="A6957" s="6" t="s">
        <v>23</v>
      </c>
      <c r="B6957" s="6" t="s">
        <v>24</v>
      </c>
      <c r="C6957" s="6" t="s">
        <v>25</v>
      </c>
      <c r="D6957" s="6" t="s">
        <v>26</v>
      </c>
      <c r="E6957" s="6" t="s">
        <v>8</v>
      </c>
      <c r="G6957" s="6" t="s">
        <v>27</v>
      </c>
      <c r="H6957" s="7">
        <v>7951584.0</v>
      </c>
      <c r="I6957" s="8">
        <v>7952879.0</v>
      </c>
      <c r="J6957" t="s">
        <v>28</v>
      </c>
      <c r="K6957" t="s">
        <v>16157</v>
      </c>
      <c r="L6957" t="s">
        <v>16157</v>
      </c>
      <c r="N6957" t="s">
        <v>33</v>
      </c>
      <c r="Q6957" t="s">
        <v>16158</v>
      </c>
      <c r="R6957">
        <v>1296.0</v>
      </c>
      <c r="S6957">
        <v>431.0</v>
      </c>
    </row>
    <row r="6958" ht="15.75" customHeight="1">
      <c r="A6958" s="6" t="s">
        <v>23</v>
      </c>
      <c r="B6958" s="6" t="s">
        <v>24</v>
      </c>
      <c r="C6958" s="6" t="s">
        <v>25</v>
      </c>
      <c r="D6958" s="6" t="s">
        <v>26</v>
      </c>
      <c r="E6958" s="6" t="s">
        <v>8</v>
      </c>
      <c r="G6958" s="6" t="s">
        <v>27</v>
      </c>
      <c r="H6958" s="7">
        <v>7952876.0</v>
      </c>
      <c r="I6958" s="8">
        <v>7955200.0</v>
      </c>
      <c r="J6958" t="s">
        <v>28</v>
      </c>
      <c r="K6958" t="s">
        <v>16159</v>
      </c>
      <c r="L6958" t="s">
        <v>16159</v>
      </c>
      <c r="N6958" t="s">
        <v>33</v>
      </c>
      <c r="Q6958" t="s">
        <v>16160</v>
      </c>
      <c r="R6958">
        <v>2325.0</v>
      </c>
      <c r="S6958">
        <v>774.0</v>
      </c>
    </row>
    <row r="6959" ht="15.75" customHeight="1">
      <c r="A6959" s="6" t="s">
        <v>23</v>
      </c>
      <c r="B6959" s="6" t="s">
        <v>24</v>
      </c>
      <c r="C6959" s="6" t="s">
        <v>25</v>
      </c>
      <c r="D6959" s="6" t="s">
        <v>26</v>
      </c>
      <c r="E6959" s="6" t="s">
        <v>8</v>
      </c>
      <c r="G6959" s="6" t="s">
        <v>27</v>
      </c>
      <c r="H6959" s="7">
        <v>7955177.0</v>
      </c>
      <c r="I6959" s="8">
        <v>7955566.0</v>
      </c>
      <c r="J6959" t="s">
        <v>37</v>
      </c>
      <c r="K6959" t="s">
        <v>16161</v>
      </c>
      <c r="L6959" t="s">
        <v>16161</v>
      </c>
      <c r="N6959" t="s">
        <v>33</v>
      </c>
      <c r="Q6959" t="s">
        <v>16162</v>
      </c>
      <c r="R6959">
        <v>390.0</v>
      </c>
      <c r="S6959">
        <v>129.0</v>
      </c>
    </row>
    <row r="6960" ht="15.75" customHeight="1">
      <c r="A6960" s="6" t="s">
        <v>23</v>
      </c>
      <c r="B6960" s="6" t="s">
        <v>24</v>
      </c>
      <c r="C6960" s="6" t="s">
        <v>25</v>
      </c>
      <c r="D6960" s="6" t="s">
        <v>26</v>
      </c>
      <c r="E6960" s="6" t="s">
        <v>8</v>
      </c>
      <c r="G6960" s="6" t="s">
        <v>27</v>
      </c>
      <c r="H6960" s="7">
        <v>7955544.0</v>
      </c>
      <c r="I6960" s="8">
        <v>7956359.0</v>
      </c>
      <c r="J6960" t="s">
        <v>28</v>
      </c>
      <c r="K6960" t="s">
        <v>16163</v>
      </c>
      <c r="L6960" t="s">
        <v>16163</v>
      </c>
      <c r="N6960" t="s">
        <v>33</v>
      </c>
      <c r="Q6960" t="s">
        <v>16164</v>
      </c>
      <c r="R6960">
        <v>816.0</v>
      </c>
      <c r="S6960">
        <v>271.0</v>
      </c>
    </row>
    <row r="6961" ht="15.75" customHeight="1">
      <c r="A6961" s="6" t="s">
        <v>23</v>
      </c>
      <c r="B6961" s="6" t="s">
        <v>24</v>
      </c>
      <c r="C6961" s="6" t="s">
        <v>25</v>
      </c>
      <c r="D6961" s="6" t="s">
        <v>26</v>
      </c>
      <c r="E6961" s="6" t="s">
        <v>8</v>
      </c>
      <c r="G6961" s="6" t="s">
        <v>27</v>
      </c>
      <c r="H6961" s="7">
        <v>7956505.0</v>
      </c>
      <c r="I6961" s="8">
        <v>7957242.0</v>
      </c>
      <c r="J6961" t="s">
        <v>28</v>
      </c>
      <c r="K6961" t="s">
        <v>16165</v>
      </c>
      <c r="L6961" t="s">
        <v>16165</v>
      </c>
      <c r="N6961" t="s">
        <v>1851</v>
      </c>
      <c r="Q6961" t="s">
        <v>16166</v>
      </c>
      <c r="R6961">
        <v>738.0</v>
      </c>
      <c r="S6961">
        <v>245.0</v>
      </c>
    </row>
    <row r="6962" ht="15.75" customHeight="1">
      <c r="A6962" s="6" t="s">
        <v>23</v>
      </c>
      <c r="B6962" s="6" t="s">
        <v>24</v>
      </c>
      <c r="C6962" s="6" t="s">
        <v>25</v>
      </c>
      <c r="D6962" s="6" t="s">
        <v>26</v>
      </c>
      <c r="E6962" s="6" t="s">
        <v>8</v>
      </c>
      <c r="G6962" s="6" t="s">
        <v>27</v>
      </c>
      <c r="H6962" s="7">
        <v>7957992.0</v>
      </c>
      <c r="I6962" s="8">
        <v>7958612.0</v>
      </c>
      <c r="J6962" t="s">
        <v>37</v>
      </c>
      <c r="K6962" t="s">
        <v>16167</v>
      </c>
      <c r="L6962" t="s">
        <v>16167</v>
      </c>
      <c r="N6962" t="s">
        <v>10807</v>
      </c>
      <c r="Q6962" t="s">
        <v>16168</v>
      </c>
      <c r="R6962">
        <v>621.0</v>
      </c>
      <c r="S6962">
        <v>206.0</v>
      </c>
    </row>
    <row r="6963" ht="15.75" customHeight="1">
      <c r="A6963" s="6" t="s">
        <v>23</v>
      </c>
      <c r="B6963" s="6" t="s">
        <v>113</v>
      </c>
      <c r="C6963" s="6" t="s">
        <v>25</v>
      </c>
      <c r="D6963" s="6" t="s">
        <v>26</v>
      </c>
      <c r="E6963" s="6" t="s">
        <v>8</v>
      </c>
      <c r="G6963" s="6" t="s">
        <v>27</v>
      </c>
      <c r="H6963" s="7">
        <v>7958636.0</v>
      </c>
      <c r="I6963" s="8">
        <v>7958893.0</v>
      </c>
      <c r="J6963" t="s">
        <v>28</v>
      </c>
      <c r="N6963" t="s">
        <v>728</v>
      </c>
      <c r="Q6963" t="s">
        <v>16169</v>
      </c>
      <c r="R6963">
        <v>258.0</v>
      </c>
      <c r="T6963" t="s">
        <v>129</v>
      </c>
    </row>
    <row r="6964" ht="15.75" customHeight="1">
      <c r="A6964" s="6" t="s">
        <v>23</v>
      </c>
      <c r="B6964" s="6" t="s">
        <v>24</v>
      </c>
      <c r="C6964" s="6" t="s">
        <v>25</v>
      </c>
      <c r="D6964" s="6" t="s">
        <v>26</v>
      </c>
      <c r="E6964" s="6" t="s">
        <v>8</v>
      </c>
      <c r="G6964" s="6" t="s">
        <v>27</v>
      </c>
      <c r="H6964" s="7">
        <v>7958937.0</v>
      </c>
      <c r="I6964" s="8">
        <v>7959269.0</v>
      </c>
      <c r="J6964" t="s">
        <v>37</v>
      </c>
      <c r="K6964" t="s">
        <v>16170</v>
      </c>
      <c r="L6964" t="s">
        <v>16170</v>
      </c>
      <c r="N6964" t="s">
        <v>33</v>
      </c>
      <c r="Q6964" t="s">
        <v>16171</v>
      </c>
      <c r="R6964">
        <v>333.0</v>
      </c>
      <c r="S6964">
        <v>110.0</v>
      </c>
    </row>
    <row r="6965" ht="15.75" customHeight="1">
      <c r="A6965" s="6" t="s">
        <v>23</v>
      </c>
      <c r="B6965" s="6" t="s">
        <v>24</v>
      </c>
      <c r="C6965" s="6" t="s">
        <v>25</v>
      </c>
      <c r="D6965" s="6" t="s">
        <v>26</v>
      </c>
      <c r="E6965" s="6" t="s">
        <v>8</v>
      </c>
      <c r="G6965" s="6" t="s">
        <v>27</v>
      </c>
      <c r="H6965" s="7">
        <v>7959396.0</v>
      </c>
      <c r="I6965" s="8">
        <v>7960463.0</v>
      </c>
      <c r="J6965" t="s">
        <v>37</v>
      </c>
      <c r="K6965" t="s">
        <v>16172</v>
      </c>
      <c r="L6965" t="s">
        <v>16172</v>
      </c>
      <c r="N6965" t="s">
        <v>4479</v>
      </c>
      <c r="Q6965" t="s">
        <v>16173</v>
      </c>
      <c r="R6965">
        <v>1068.0</v>
      </c>
      <c r="S6965">
        <v>355.0</v>
      </c>
    </row>
    <row r="6966" ht="15.75" customHeight="1">
      <c r="A6966" s="6" t="s">
        <v>23</v>
      </c>
      <c r="B6966" s="6" t="s">
        <v>24</v>
      </c>
      <c r="C6966" s="6" t="s">
        <v>25</v>
      </c>
      <c r="D6966" s="6" t="s">
        <v>26</v>
      </c>
      <c r="E6966" s="6" t="s">
        <v>8</v>
      </c>
      <c r="G6966" s="6" t="s">
        <v>27</v>
      </c>
      <c r="H6966" s="7">
        <v>7960537.0</v>
      </c>
      <c r="I6966" s="8">
        <v>7961874.0</v>
      </c>
      <c r="J6966" t="s">
        <v>28</v>
      </c>
      <c r="K6966" t="s">
        <v>16174</v>
      </c>
      <c r="L6966" t="s">
        <v>16174</v>
      </c>
      <c r="N6966" t="s">
        <v>13174</v>
      </c>
      <c r="O6966" t="s">
        <v>13175</v>
      </c>
      <c r="Q6966" t="s">
        <v>16175</v>
      </c>
      <c r="R6966">
        <v>1338.0</v>
      </c>
      <c r="S6966">
        <v>445.0</v>
      </c>
    </row>
    <row r="6967" ht="15.75" customHeight="1">
      <c r="A6967" s="6" t="s">
        <v>23</v>
      </c>
      <c r="B6967" s="6" t="s">
        <v>24</v>
      </c>
      <c r="C6967" s="6" t="s">
        <v>25</v>
      </c>
      <c r="D6967" s="6" t="s">
        <v>26</v>
      </c>
      <c r="E6967" s="6" t="s">
        <v>8</v>
      </c>
      <c r="G6967" s="6" t="s">
        <v>27</v>
      </c>
      <c r="H6967" s="7">
        <v>7963066.0</v>
      </c>
      <c r="I6967" s="8">
        <v>7966371.0</v>
      </c>
      <c r="J6967" t="s">
        <v>37</v>
      </c>
      <c r="K6967" t="s">
        <v>16176</v>
      </c>
      <c r="L6967" t="s">
        <v>16176</v>
      </c>
      <c r="N6967" t="s">
        <v>33</v>
      </c>
      <c r="Q6967" t="s">
        <v>16177</v>
      </c>
      <c r="R6967">
        <v>3306.0</v>
      </c>
      <c r="S6967">
        <v>1101.0</v>
      </c>
    </row>
    <row r="6968" ht="15.75" customHeight="1">
      <c r="A6968" s="6" t="s">
        <v>23</v>
      </c>
      <c r="B6968" s="6" t="s">
        <v>24</v>
      </c>
      <c r="C6968" s="6" t="s">
        <v>25</v>
      </c>
      <c r="D6968" s="6" t="s">
        <v>26</v>
      </c>
      <c r="E6968" s="6" t="s">
        <v>8</v>
      </c>
      <c r="G6968" s="6" t="s">
        <v>27</v>
      </c>
      <c r="H6968" s="7">
        <v>7966410.0</v>
      </c>
      <c r="I6968" s="8">
        <v>7967411.0</v>
      </c>
      <c r="J6968" t="s">
        <v>37</v>
      </c>
      <c r="K6968" t="s">
        <v>16178</v>
      </c>
      <c r="L6968" t="s">
        <v>16178</v>
      </c>
      <c r="N6968" t="s">
        <v>16179</v>
      </c>
      <c r="Q6968" t="s">
        <v>16180</v>
      </c>
      <c r="R6968">
        <v>1002.0</v>
      </c>
      <c r="S6968">
        <v>333.0</v>
      </c>
    </row>
    <row r="6969" ht="15.75" customHeight="1">
      <c r="A6969" s="6" t="s">
        <v>23</v>
      </c>
      <c r="B6969" s="6" t="s">
        <v>24</v>
      </c>
      <c r="C6969" s="6" t="s">
        <v>25</v>
      </c>
      <c r="D6969" s="6" t="s">
        <v>26</v>
      </c>
      <c r="E6969" s="6" t="s">
        <v>8</v>
      </c>
      <c r="G6969" s="6" t="s">
        <v>27</v>
      </c>
      <c r="H6969" s="7">
        <v>7967414.0</v>
      </c>
      <c r="I6969" s="8">
        <v>7970725.0</v>
      </c>
      <c r="J6969" t="s">
        <v>37</v>
      </c>
      <c r="K6969" t="s">
        <v>16181</v>
      </c>
      <c r="L6969" t="s">
        <v>16181</v>
      </c>
      <c r="N6969" t="s">
        <v>16182</v>
      </c>
      <c r="O6969" t="s">
        <v>16183</v>
      </c>
      <c r="Q6969" t="s">
        <v>16184</v>
      </c>
      <c r="R6969">
        <v>3312.0</v>
      </c>
      <c r="S6969">
        <v>1103.0</v>
      </c>
    </row>
    <row r="6970" ht="15.75" customHeight="1">
      <c r="A6970" s="6" t="s">
        <v>23</v>
      </c>
      <c r="B6970" s="6" t="s">
        <v>24</v>
      </c>
      <c r="C6970" s="6" t="s">
        <v>25</v>
      </c>
      <c r="D6970" s="6" t="s">
        <v>26</v>
      </c>
      <c r="E6970" s="6" t="s">
        <v>8</v>
      </c>
      <c r="G6970" s="6" t="s">
        <v>27</v>
      </c>
      <c r="H6970" s="7">
        <v>7970804.0</v>
      </c>
      <c r="I6970" s="8">
        <v>7972090.0</v>
      </c>
      <c r="J6970" t="s">
        <v>37</v>
      </c>
      <c r="K6970" t="s">
        <v>16185</v>
      </c>
      <c r="L6970" t="s">
        <v>16185</v>
      </c>
      <c r="N6970" t="s">
        <v>148</v>
      </c>
      <c r="Q6970" t="s">
        <v>16186</v>
      </c>
      <c r="R6970">
        <v>1287.0</v>
      </c>
      <c r="S6970">
        <v>428.0</v>
      </c>
    </row>
    <row r="6971" ht="15.75" customHeight="1">
      <c r="A6971" s="6" t="s">
        <v>23</v>
      </c>
      <c r="B6971" s="6" t="s">
        <v>24</v>
      </c>
      <c r="C6971" s="6" t="s">
        <v>25</v>
      </c>
      <c r="D6971" s="6" t="s">
        <v>26</v>
      </c>
      <c r="E6971" s="6" t="s">
        <v>8</v>
      </c>
      <c r="G6971" s="6" t="s">
        <v>27</v>
      </c>
      <c r="H6971" s="7">
        <v>7972090.0</v>
      </c>
      <c r="I6971" s="8">
        <v>7973316.0</v>
      </c>
      <c r="J6971" t="s">
        <v>37</v>
      </c>
      <c r="K6971" t="s">
        <v>16187</v>
      </c>
      <c r="L6971" t="s">
        <v>16187</v>
      </c>
      <c r="N6971" t="s">
        <v>148</v>
      </c>
      <c r="Q6971" t="s">
        <v>16188</v>
      </c>
      <c r="R6971">
        <v>1227.0</v>
      </c>
      <c r="S6971">
        <v>408.0</v>
      </c>
    </row>
    <row r="6972" ht="15.75" customHeight="1">
      <c r="A6972" s="6" t="s">
        <v>23</v>
      </c>
      <c r="B6972" s="6" t="s">
        <v>24</v>
      </c>
      <c r="C6972" s="6" t="s">
        <v>25</v>
      </c>
      <c r="D6972" s="6" t="s">
        <v>26</v>
      </c>
      <c r="E6972" s="6" t="s">
        <v>8</v>
      </c>
      <c r="G6972" s="6" t="s">
        <v>27</v>
      </c>
      <c r="H6972" s="7">
        <v>7973328.0</v>
      </c>
      <c r="I6972" s="8">
        <v>7973747.0</v>
      </c>
      <c r="J6972" t="s">
        <v>37</v>
      </c>
      <c r="K6972" t="s">
        <v>16189</v>
      </c>
      <c r="L6972" t="s">
        <v>16189</v>
      </c>
      <c r="N6972" t="s">
        <v>8012</v>
      </c>
      <c r="Q6972" t="s">
        <v>16190</v>
      </c>
      <c r="R6972">
        <v>420.0</v>
      </c>
      <c r="S6972">
        <v>139.0</v>
      </c>
    </row>
    <row r="6973" ht="15.75" customHeight="1">
      <c r="A6973" s="6" t="s">
        <v>23</v>
      </c>
      <c r="B6973" s="6" t="s">
        <v>24</v>
      </c>
      <c r="C6973" s="6" t="s">
        <v>25</v>
      </c>
      <c r="D6973" s="6" t="s">
        <v>26</v>
      </c>
      <c r="E6973" s="6" t="s">
        <v>8</v>
      </c>
      <c r="G6973" s="6" t="s">
        <v>27</v>
      </c>
      <c r="H6973" s="7">
        <v>7973779.0</v>
      </c>
      <c r="I6973" s="8">
        <v>7974738.0</v>
      </c>
      <c r="J6973" t="s">
        <v>37</v>
      </c>
      <c r="K6973" t="s">
        <v>16191</v>
      </c>
      <c r="L6973" t="s">
        <v>16191</v>
      </c>
      <c r="N6973" t="s">
        <v>2041</v>
      </c>
      <c r="Q6973" t="s">
        <v>16192</v>
      </c>
      <c r="R6973">
        <v>960.0</v>
      </c>
      <c r="S6973">
        <v>319.0</v>
      </c>
    </row>
    <row r="6974" ht="15.75" customHeight="1">
      <c r="A6974" s="6" t="s">
        <v>23</v>
      </c>
      <c r="B6974" s="6" t="s">
        <v>24</v>
      </c>
      <c r="C6974" s="6" t="s">
        <v>25</v>
      </c>
      <c r="D6974" s="6" t="s">
        <v>26</v>
      </c>
      <c r="E6974" s="6" t="s">
        <v>8</v>
      </c>
      <c r="G6974" s="6" t="s">
        <v>27</v>
      </c>
      <c r="H6974" s="7">
        <v>7974863.0</v>
      </c>
      <c r="I6974" s="8">
        <v>7976227.0</v>
      </c>
      <c r="J6974" t="s">
        <v>37</v>
      </c>
      <c r="K6974" t="s">
        <v>16193</v>
      </c>
      <c r="L6974" t="s">
        <v>16193</v>
      </c>
      <c r="N6974" t="s">
        <v>33</v>
      </c>
      <c r="Q6974" t="s">
        <v>16194</v>
      </c>
      <c r="R6974">
        <v>1365.0</v>
      </c>
      <c r="S6974">
        <v>454.0</v>
      </c>
    </row>
    <row r="6975" ht="15.75" customHeight="1">
      <c r="A6975" s="6" t="s">
        <v>23</v>
      </c>
      <c r="B6975" s="6" t="s">
        <v>24</v>
      </c>
      <c r="C6975" s="6" t="s">
        <v>25</v>
      </c>
      <c r="D6975" s="6" t="s">
        <v>26</v>
      </c>
      <c r="E6975" s="6" t="s">
        <v>8</v>
      </c>
      <c r="G6975" s="6" t="s">
        <v>27</v>
      </c>
      <c r="H6975" s="7">
        <v>7976324.0</v>
      </c>
      <c r="I6975" s="8">
        <v>7976869.0</v>
      </c>
      <c r="J6975" t="s">
        <v>28</v>
      </c>
      <c r="K6975" t="s">
        <v>16195</v>
      </c>
      <c r="L6975" t="s">
        <v>16195</v>
      </c>
      <c r="N6975" t="s">
        <v>995</v>
      </c>
      <c r="Q6975" t="s">
        <v>16196</v>
      </c>
      <c r="R6975">
        <v>546.0</v>
      </c>
      <c r="S6975">
        <v>181.0</v>
      </c>
    </row>
    <row r="6976" ht="15.75" customHeight="1">
      <c r="A6976" s="6" t="s">
        <v>23</v>
      </c>
      <c r="B6976" s="6" t="s">
        <v>24</v>
      </c>
      <c r="C6976" s="6" t="s">
        <v>25</v>
      </c>
      <c r="D6976" s="6" t="s">
        <v>26</v>
      </c>
      <c r="E6976" s="6" t="s">
        <v>8</v>
      </c>
      <c r="G6976" s="6" t="s">
        <v>27</v>
      </c>
      <c r="H6976" s="7">
        <v>7976949.0</v>
      </c>
      <c r="I6976" s="8">
        <v>7977281.0</v>
      </c>
      <c r="J6976" t="s">
        <v>28</v>
      </c>
      <c r="K6976" t="s">
        <v>16197</v>
      </c>
      <c r="L6976" t="s">
        <v>16197</v>
      </c>
      <c r="N6976" t="s">
        <v>33</v>
      </c>
      <c r="Q6976" t="s">
        <v>16198</v>
      </c>
      <c r="R6976">
        <v>333.0</v>
      </c>
      <c r="S6976">
        <v>110.0</v>
      </c>
    </row>
    <row r="6977" ht="15.75" customHeight="1">
      <c r="A6977" s="6" t="s">
        <v>23</v>
      </c>
      <c r="B6977" s="6" t="s">
        <v>24</v>
      </c>
      <c r="C6977" s="6" t="s">
        <v>25</v>
      </c>
      <c r="D6977" s="6" t="s">
        <v>26</v>
      </c>
      <c r="E6977" s="6" t="s">
        <v>8</v>
      </c>
      <c r="G6977" s="6" t="s">
        <v>27</v>
      </c>
      <c r="H6977" s="7">
        <v>7977423.0</v>
      </c>
      <c r="I6977" s="8">
        <v>7979126.0</v>
      </c>
      <c r="J6977" t="s">
        <v>28</v>
      </c>
      <c r="K6977" t="s">
        <v>16199</v>
      </c>
      <c r="L6977" t="s">
        <v>16199</v>
      </c>
      <c r="N6977" t="s">
        <v>174</v>
      </c>
      <c r="Q6977" t="s">
        <v>16200</v>
      </c>
      <c r="R6977">
        <v>1704.0</v>
      </c>
      <c r="S6977">
        <v>567.0</v>
      </c>
    </row>
    <row r="6978" ht="15.75" customHeight="1">
      <c r="A6978" s="6" t="s">
        <v>23</v>
      </c>
      <c r="B6978" s="6" t="s">
        <v>24</v>
      </c>
      <c r="C6978" s="6" t="s">
        <v>25</v>
      </c>
      <c r="D6978" s="6" t="s">
        <v>26</v>
      </c>
      <c r="E6978" s="6" t="s">
        <v>8</v>
      </c>
      <c r="G6978" s="6" t="s">
        <v>27</v>
      </c>
      <c r="H6978" s="7">
        <v>7979123.0</v>
      </c>
      <c r="I6978" s="8">
        <v>7979839.0</v>
      </c>
      <c r="J6978" t="s">
        <v>28</v>
      </c>
      <c r="K6978" t="s">
        <v>16201</v>
      </c>
      <c r="L6978" t="s">
        <v>16201</v>
      </c>
      <c r="N6978" t="s">
        <v>781</v>
      </c>
      <c r="Q6978" t="s">
        <v>16202</v>
      </c>
      <c r="R6978">
        <v>717.0</v>
      </c>
      <c r="S6978">
        <v>238.0</v>
      </c>
    </row>
    <row r="6979" ht="15.75" customHeight="1">
      <c r="A6979" s="6" t="s">
        <v>23</v>
      </c>
      <c r="B6979" s="6" t="s">
        <v>24</v>
      </c>
      <c r="C6979" s="6" t="s">
        <v>25</v>
      </c>
      <c r="D6979" s="6" t="s">
        <v>26</v>
      </c>
      <c r="E6979" s="6" t="s">
        <v>8</v>
      </c>
      <c r="G6979" s="6" t="s">
        <v>27</v>
      </c>
      <c r="H6979" s="7">
        <v>7979985.0</v>
      </c>
      <c r="I6979" s="8">
        <v>7980380.0</v>
      </c>
      <c r="J6979" t="s">
        <v>28</v>
      </c>
      <c r="K6979" t="s">
        <v>16203</v>
      </c>
      <c r="L6979" t="s">
        <v>16203</v>
      </c>
      <c r="N6979" t="s">
        <v>15690</v>
      </c>
      <c r="Q6979" t="s">
        <v>16204</v>
      </c>
      <c r="R6979">
        <v>396.0</v>
      </c>
      <c r="S6979">
        <v>131.0</v>
      </c>
    </row>
    <row r="6980" ht="15.75" customHeight="1">
      <c r="A6980" s="6" t="s">
        <v>23</v>
      </c>
      <c r="B6980" s="6" t="s">
        <v>24</v>
      </c>
      <c r="C6980" s="6" t="s">
        <v>25</v>
      </c>
      <c r="D6980" s="6" t="s">
        <v>26</v>
      </c>
      <c r="E6980" s="6" t="s">
        <v>8</v>
      </c>
      <c r="G6980" s="6" t="s">
        <v>27</v>
      </c>
      <c r="H6980" s="7">
        <v>7980377.0</v>
      </c>
      <c r="I6980" s="8">
        <v>7981147.0</v>
      </c>
      <c r="J6980" t="s">
        <v>28</v>
      </c>
      <c r="K6980" t="s">
        <v>16205</v>
      </c>
      <c r="L6980" t="s">
        <v>16205</v>
      </c>
      <c r="N6980" t="s">
        <v>33</v>
      </c>
      <c r="Q6980" t="s">
        <v>16206</v>
      </c>
      <c r="R6980">
        <v>771.0</v>
      </c>
      <c r="S6980">
        <v>256.0</v>
      </c>
    </row>
    <row r="6981" ht="15.75" customHeight="1">
      <c r="A6981" s="6" t="s">
        <v>23</v>
      </c>
      <c r="B6981" s="6" t="s">
        <v>24</v>
      </c>
      <c r="C6981" s="6" t="s">
        <v>25</v>
      </c>
      <c r="D6981" s="6" t="s">
        <v>26</v>
      </c>
      <c r="E6981" s="6" t="s">
        <v>8</v>
      </c>
      <c r="G6981" s="6" t="s">
        <v>27</v>
      </c>
      <c r="H6981" s="7">
        <v>7981921.0</v>
      </c>
      <c r="I6981" s="8">
        <v>7987923.0</v>
      </c>
      <c r="J6981" t="s">
        <v>37</v>
      </c>
      <c r="K6981" t="s">
        <v>16207</v>
      </c>
      <c r="L6981" t="s">
        <v>16207</v>
      </c>
      <c r="N6981" t="s">
        <v>533</v>
      </c>
      <c r="Q6981" t="s">
        <v>16208</v>
      </c>
      <c r="R6981">
        <v>6003.0</v>
      </c>
      <c r="S6981">
        <v>2000.0</v>
      </c>
    </row>
    <row r="6982" ht="15.75" customHeight="1">
      <c r="A6982" s="6" t="s">
        <v>23</v>
      </c>
      <c r="B6982" s="6" t="s">
        <v>24</v>
      </c>
      <c r="C6982" s="6" t="s">
        <v>25</v>
      </c>
      <c r="D6982" s="6" t="s">
        <v>26</v>
      </c>
      <c r="E6982" s="6" t="s">
        <v>8</v>
      </c>
      <c r="G6982" s="6" t="s">
        <v>27</v>
      </c>
      <c r="H6982" s="7">
        <v>7987982.0</v>
      </c>
      <c r="I6982" s="8">
        <v>8000128.0</v>
      </c>
      <c r="J6982" t="s">
        <v>37</v>
      </c>
      <c r="K6982" t="s">
        <v>16209</v>
      </c>
      <c r="L6982" t="s">
        <v>16209</v>
      </c>
      <c r="N6982" t="s">
        <v>533</v>
      </c>
      <c r="Q6982" t="s">
        <v>16210</v>
      </c>
      <c r="R6982">
        <v>12147.0</v>
      </c>
      <c r="S6982">
        <v>4048.0</v>
      </c>
    </row>
    <row r="6983" ht="15.75" customHeight="1">
      <c r="A6983" s="6" t="s">
        <v>23</v>
      </c>
      <c r="B6983" s="6" t="s">
        <v>24</v>
      </c>
      <c r="C6983" s="6" t="s">
        <v>25</v>
      </c>
      <c r="D6983" s="6" t="s">
        <v>26</v>
      </c>
      <c r="E6983" s="6" t="s">
        <v>8</v>
      </c>
      <c r="G6983" s="6" t="s">
        <v>27</v>
      </c>
      <c r="H6983" s="7">
        <v>8000125.0</v>
      </c>
      <c r="I6983" s="8">
        <v>8004879.0</v>
      </c>
      <c r="J6983" t="s">
        <v>37</v>
      </c>
      <c r="K6983" t="s">
        <v>16211</v>
      </c>
      <c r="L6983" t="s">
        <v>16211</v>
      </c>
      <c r="N6983" t="s">
        <v>13540</v>
      </c>
      <c r="Q6983" t="s">
        <v>16212</v>
      </c>
      <c r="R6983">
        <v>4755.0</v>
      </c>
      <c r="S6983">
        <v>1584.0</v>
      </c>
    </row>
    <row r="6984" ht="15.75" customHeight="1">
      <c r="A6984" s="6" t="s">
        <v>23</v>
      </c>
      <c r="B6984" s="6" t="s">
        <v>24</v>
      </c>
      <c r="C6984" s="6" t="s">
        <v>25</v>
      </c>
      <c r="D6984" s="6" t="s">
        <v>26</v>
      </c>
      <c r="E6984" s="6" t="s">
        <v>8</v>
      </c>
      <c r="G6984" s="6" t="s">
        <v>27</v>
      </c>
      <c r="H6984" s="7">
        <v>8004879.0</v>
      </c>
      <c r="I6984" s="8">
        <v>8024417.0</v>
      </c>
      <c r="J6984" t="s">
        <v>37</v>
      </c>
      <c r="K6984" t="s">
        <v>16213</v>
      </c>
      <c r="L6984" t="s">
        <v>16213</v>
      </c>
      <c r="N6984" t="s">
        <v>533</v>
      </c>
      <c r="Q6984" t="s">
        <v>16214</v>
      </c>
      <c r="R6984">
        <v>19539.0</v>
      </c>
      <c r="S6984">
        <v>6512.0</v>
      </c>
    </row>
    <row r="6985" ht="15.75" customHeight="1">
      <c r="A6985" s="6" t="s">
        <v>23</v>
      </c>
      <c r="B6985" s="6" t="s">
        <v>24</v>
      </c>
      <c r="C6985" s="6" t="s">
        <v>25</v>
      </c>
      <c r="D6985" s="6" t="s">
        <v>26</v>
      </c>
      <c r="E6985" s="6" t="s">
        <v>8</v>
      </c>
      <c r="G6985" s="6" t="s">
        <v>27</v>
      </c>
      <c r="H6985" s="7">
        <v>8024414.0</v>
      </c>
      <c r="I6985" s="8">
        <v>8031391.0</v>
      </c>
      <c r="J6985" t="s">
        <v>37</v>
      </c>
      <c r="K6985" t="s">
        <v>16215</v>
      </c>
      <c r="L6985" t="s">
        <v>16215</v>
      </c>
      <c r="N6985" t="s">
        <v>533</v>
      </c>
      <c r="Q6985" t="s">
        <v>16216</v>
      </c>
      <c r="R6985">
        <v>6978.0</v>
      </c>
      <c r="S6985">
        <v>2325.0</v>
      </c>
    </row>
    <row r="6986" ht="15.75" customHeight="1">
      <c r="A6986" s="6" t="s">
        <v>23</v>
      </c>
      <c r="B6986" s="6" t="s">
        <v>113</v>
      </c>
      <c r="C6986" s="6" t="s">
        <v>25</v>
      </c>
      <c r="D6986" s="6" t="s">
        <v>26</v>
      </c>
      <c r="E6986" s="6" t="s">
        <v>8</v>
      </c>
      <c r="G6986" s="6" t="s">
        <v>27</v>
      </c>
      <c r="H6986" s="7">
        <v>8031406.0</v>
      </c>
      <c r="I6986" s="8">
        <v>8033230.0</v>
      </c>
      <c r="J6986" t="s">
        <v>37</v>
      </c>
      <c r="N6986" t="s">
        <v>33</v>
      </c>
      <c r="Q6986" t="s">
        <v>16217</v>
      </c>
      <c r="R6986">
        <v>1825.0</v>
      </c>
      <c r="T6986" t="s">
        <v>116</v>
      </c>
    </row>
    <row r="6987" ht="15.75" customHeight="1">
      <c r="A6987" s="6" t="s">
        <v>23</v>
      </c>
      <c r="B6987" s="6" t="s">
        <v>24</v>
      </c>
      <c r="C6987" s="6" t="s">
        <v>25</v>
      </c>
      <c r="D6987" s="6" t="s">
        <v>26</v>
      </c>
      <c r="E6987" s="6" t="s">
        <v>8</v>
      </c>
      <c r="G6987" s="6" t="s">
        <v>27</v>
      </c>
      <c r="H6987" s="7">
        <v>8033068.0</v>
      </c>
      <c r="I6987" s="8">
        <v>8040624.0</v>
      </c>
      <c r="J6987" t="s">
        <v>37</v>
      </c>
      <c r="K6987" t="s">
        <v>16218</v>
      </c>
      <c r="L6987" t="s">
        <v>16218</v>
      </c>
      <c r="N6987" t="s">
        <v>533</v>
      </c>
      <c r="Q6987" t="s">
        <v>16219</v>
      </c>
      <c r="R6987">
        <v>7557.0</v>
      </c>
      <c r="S6987">
        <v>2518.0</v>
      </c>
    </row>
    <row r="6988" ht="15.75" customHeight="1">
      <c r="A6988" s="6" t="s">
        <v>23</v>
      </c>
      <c r="B6988" s="6" t="s">
        <v>24</v>
      </c>
      <c r="C6988" s="6" t="s">
        <v>25</v>
      </c>
      <c r="D6988" s="6" t="s">
        <v>26</v>
      </c>
      <c r="E6988" s="6" t="s">
        <v>8</v>
      </c>
      <c r="G6988" s="6" t="s">
        <v>27</v>
      </c>
      <c r="H6988" s="7">
        <v>8040820.0</v>
      </c>
      <c r="I6988" s="8">
        <v>8041998.0</v>
      </c>
      <c r="J6988" t="s">
        <v>28</v>
      </c>
      <c r="K6988" t="s">
        <v>16220</v>
      </c>
      <c r="L6988" t="s">
        <v>16220</v>
      </c>
      <c r="N6988" t="s">
        <v>148</v>
      </c>
      <c r="Q6988" t="s">
        <v>16221</v>
      </c>
      <c r="R6988">
        <v>1179.0</v>
      </c>
      <c r="S6988">
        <v>392.0</v>
      </c>
    </row>
    <row r="6989" ht="15.75" customHeight="1">
      <c r="A6989" s="6" t="s">
        <v>23</v>
      </c>
      <c r="B6989" s="6" t="s">
        <v>24</v>
      </c>
      <c r="C6989" s="6" t="s">
        <v>25</v>
      </c>
      <c r="D6989" s="6" t="s">
        <v>26</v>
      </c>
      <c r="E6989" s="6" t="s">
        <v>8</v>
      </c>
      <c r="G6989" s="6" t="s">
        <v>27</v>
      </c>
      <c r="H6989" s="7">
        <v>8042047.0</v>
      </c>
      <c r="I6989" s="8">
        <v>8043000.0</v>
      </c>
      <c r="J6989" t="s">
        <v>28</v>
      </c>
      <c r="K6989" t="s">
        <v>16222</v>
      </c>
      <c r="L6989" t="s">
        <v>16222</v>
      </c>
      <c r="N6989" t="s">
        <v>33</v>
      </c>
      <c r="Q6989" t="s">
        <v>16223</v>
      </c>
      <c r="R6989">
        <v>954.0</v>
      </c>
      <c r="S6989">
        <v>317.0</v>
      </c>
    </row>
    <row r="6990" ht="15.75" customHeight="1">
      <c r="A6990" s="6" t="s">
        <v>23</v>
      </c>
      <c r="B6990" s="6" t="s">
        <v>24</v>
      </c>
      <c r="C6990" s="6" t="s">
        <v>25</v>
      </c>
      <c r="D6990" s="6" t="s">
        <v>26</v>
      </c>
      <c r="E6990" s="6" t="s">
        <v>8</v>
      </c>
      <c r="G6990" s="6" t="s">
        <v>27</v>
      </c>
      <c r="H6990" s="7">
        <v>8043075.0</v>
      </c>
      <c r="I6990" s="8">
        <v>8044208.0</v>
      </c>
      <c r="J6990" t="s">
        <v>28</v>
      </c>
      <c r="K6990" t="s">
        <v>16224</v>
      </c>
      <c r="L6990" t="s">
        <v>16224</v>
      </c>
      <c r="N6990" t="s">
        <v>836</v>
      </c>
      <c r="Q6990" t="s">
        <v>16225</v>
      </c>
      <c r="R6990">
        <v>1134.0</v>
      </c>
      <c r="S6990">
        <v>377.0</v>
      </c>
    </row>
    <row r="6991" ht="15.75" customHeight="1">
      <c r="A6991" s="6" t="s">
        <v>23</v>
      </c>
      <c r="B6991" s="6" t="s">
        <v>24</v>
      </c>
      <c r="C6991" s="6" t="s">
        <v>25</v>
      </c>
      <c r="D6991" s="6" t="s">
        <v>26</v>
      </c>
      <c r="E6991" s="6" t="s">
        <v>8</v>
      </c>
      <c r="G6991" s="6" t="s">
        <v>27</v>
      </c>
      <c r="H6991" s="7">
        <v>8044717.0</v>
      </c>
      <c r="I6991" s="8">
        <v>8046153.0</v>
      </c>
      <c r="J6991" t="s">
        <v>37</v>
      </c>
      <c r="K6991" t="s">
        <v>16226</v>
      </c>
      <c r="L6991" t="s">
        <v>16226</v>
      </c>
      <c r="N6991" t="s">
        <v>16227</v>
      </c>
      <c r="Q6991" t="s">
        <v>16228</v>
      </c>
      <c r="R6991">
        <v>1437.0</v>
      </c>
      <c r="S6991">
        <v>478.0</v>
      </c>
    </row>
    <row r="6992" ht="15.75" customHeight="1">
      <c r="A6992" s="6" t="s">
        <v>23</v>
      </c>
      <c r="B6992" s="6" t="s">
        <v>24</v>
      </c>
      <c r="C6992" s="6" t="s">
        <v>25</v>
      </c>
      <c r="D6992" s="6" t="s">
        <v>26</v>
      </c>
      <c r="E6992" s="6" t="s">
        <v>8</v>
      </c>
      <c r="G6992" s="6" t="s">
        <v>27</v>
      </c>
      <c r="H6992" s="7">
        <v>8046150.0</v>
      </c>
      <c r="I6992" s="8">
        <v>8046734.0</v>
      </c>
      <c r="J6992" t="s">
        <v>37</v>
      </c>
      <c r="K6992" t="s">
        <v>16229</v>
      </c>
      <c r="L6992" t="s">
        <v>16229</v>
      </c>
      <c r="N6992" t="s">
        <v>9215</v>
      </c>
      <c r="Q6992" t="s">
        <v>16230</v>
      </c>
      <c r="R6992">
        <v>585.0</v>
      </c>
      <c r="S6992">
        <v>194.0</v>
      </c>
    </row>
    <row r="6993" ht="15.75" customHeight="1">
      <c r="A6993" s="6" t="s">
        <v>23</v>
      </c>
      <c r="B6993" s="6" t="s">
        <v>24</v>
      </c>
      <c r="C6993" s="6" t="s">
        <v>25</v>
      </c>
      <c r="D6993" s="6" t="s">
        <v>26</v>
      </c>
      <c r="E6993" s="6" t="s">
        <v>8</v>
      </c>
      <c r="G6993" s="6" t="s">
        <v>27</v>
      </c>
      <c r="H6993" s="7">
        <v>8046712.0</v>
      </c>
      <c r="I6993" s="8">
        <v>8048094.0</v>
      </c>
      <c r="J6993" t="s">
        <v>28</v>
      </c>
      <c r="K6993" t="s">
        <v>16231</v>
      </c>
      <c r="L6993" t="s">
        <v>16231</v>
      </c>
      <c r="N6993" t="s">
        <v>9847</v>
      </c>
      <c r="Q6993" t="s">
        <v>16232</v>
      </c>
      <c r="R6993">
        <v>1383.0</v>
      </c>
      <c r="S6993">
        <v>460.0</v>
      </c>
    </row>
    <row r="6994" ht="15.75" customHeight="1">
      <c r="A6994" s="6" t="s">
        <v>23</v>
      </c>
      <c r="B6994" s="6" t="s">
        <v>24</v>
      </c>
      <c r="C6994" s="6" t="s">
        <v>25</v>
      </c>
      <c r="D6994" s="6" t="s">
        <v>26</v>
      </c>
      <c r="E6994" s="6" t="s">
        <v>8</v>
      </c>
      <c r="G6994" s="6" t="s">
        <v>27</v>
      </c>
      <c r="H6994" s="7">
        <v>8048258.0</v>
      </c>
      <c r="I6994" s="8">
        <v>8049364.0</v>
      </c>
      <c r="J6994" t="s">
        <v>37</v>
      </c>
      <c r="K6994" t="s">
        <v>16233</v>
      </c>
      <c r="L6994" t="s">
        <v>16233</v>
      </c>
      <c r="N6994" t="s">
        <v>5130</v>
      </c>
      <c r="O6994" t="s">
        <v>5131</v>
      </c>
      <c r="Q6994" t="s">
        <v>16234</v>
      </c>
      <c r="R6994">
        <v>1107.0</v>
      </c>
      <c r="S6994">
        <v>368.0</v>
      </c>
    </row>
    <row r="6995" ht="15.75" customHeight="1">
      <c r="A6995" s="6" t="s">
        <v>23</v>
      </c>
      <c r="B6995" s="6" t="s">
        <v>24</v>
      </c>
      <c r="C6995" s="6" t="s">
        <v>25</v>
      </c>
      <c r="D6995" s="6" t="s">
        <v>26</v>
      </c>
      <c r="E6995" s="6" t="s">
        <v>8</v>
      </c>
      <c r="G6995" s="6" t="s">
        <v>27</v>
      </c>
      <c r="H6995" s="7">
        <v>8049656.0</v>
      </c>
      <c r="I6995" s="8">
        <v>8050909.0</v>
      </c>
      <c r="J6995" t="s">
        <v>28</v>
      </c>
      <c r="K6995" t="s">
        <v>16235</v>
      </c>
      <c r="L6995" t="s">
        <v>16235</v>
      </c>
      <c r="N6995" t="s">
        <v>174</v>
      </c>
      <c r="Q6995" t="s">
        <v>16236</v>
      </c>
      <c r="R6995">
        <v>1254.0</v>
      </c>
      <c r="S6995">
        <v>417.0</v>
      </c>
    </row>
    <row r="6996" ht="15.75" customHeight="1">
      <c r="A6996" s="6" t="s">
        <v>23</v>
      </c>
      <c r="B6996" s="6" t="s">
        <v>24</v>
      </c>
      <c r="C6996" s="6" t="s">
        <v>25</v>
      </c>
      <c r="D6996" s="6" t="s">
        <v>26</v>
      </c>
      <c r="E6996" s="6" t="s">
        <v>8</v>
      </c>
      <c r="G6996" s="6" t="s">
        <v>27</v>
      </c>
      <c r="H6996" s="7">
        <v>8051032.0</v>
      </c>
      <c r="I6996" s="8">
        <v>8051868.0</v>
      </c>
      <c r="J6996" t="s">
        <v>37</v>
      </c>
      <c r="K6996" t="s">
        <v>16237</v>
      </c>
      <c r="L6996" t="s">
        <v>16237</v>
      </c>
      <c r="N6996" t="s">
        <v>171</v>
      </c>
      <c r="Q6996" t="s">
        <v>16238</v>
      </c>
      <c r="R6996">
        <v>837.0</v>
      </c>
      <c r="S6996">
        <v>278.0</v>
      </c>
    </row>
    <row r="6997" ht="15.75" customHeight="1">
      <c r="A6997" s="6" t="s">
        <v>23</v>
      </c>
      <c r="B6997" s="6" t="s">
        <v>24</v>
      </c>
      <c r="C6997" s="6" t="s">
        <v>25</v>
      </c>
      <c r="D6997" s="6" t="s">
        <v>26</v>
      </c>
      <c r="E6997" s="6" t="s">
        <v>8</v>
      </c>
      <c r="G6997" s="6" t="s">
        <v>27</v>
      </c>
      <c r="H6997" s="7">
        <v>8051946.0</v>
      </c>
      <c r="I6997" s="8">
        <v>8052872.0</v>
      </c>
      <c r="J6997" t="s">
        <v>28</v>
      </c>
      <c r="K6997" t="s">
        <v>16239</v>
      </c>
      <c r="L6997" t="s">
        <v>16239</v>
      </c>
      <c r="N6997" t="s">
        <v>14812</v>
      </c>
      <c r="O6997" t="s">
        <v>14813</v>
      </c>
      <c r="Q6997" t="s">
        <v>16240</v>
      </c>
      <c r="R6997">
        <v>927.0</v>
      </c>
      <c r="S6997">
        <v>308.0</v>
      </c>
    </row>
    <row r="6998" ht="15.75" customHeight="1">
      <c r="A6998" s="6" t="s">
        <v>23</v>
      </c>
      <c r="B6998" s="6" t="s">
        <v>24</v>
      </c>
      <c r="C6998" s="6" t="s">
        <v>25</v>
      </c>
      <c r="D6998" s="6" t="s">
        <v>26</v>
      </c>
      <c r="E6998" s="6" t="s">
        <v>8</v>
      </c>
      <c r="G6998" s="6" t="s">
        <v>27</v>
      </c>
      <c r="H6998" s="7">
        <v>8053089.0</v>
      </c>
      <c r="I6998" s="8">
        <v>8053766.0</v>
      </c>
      <c r="J6998" t="s">
        <v>37</v>
      </c>
      <c r="K6998" t="s">
        <v>16241</v>
      </c>
      <c r="L6998" t="s">
        <v>16241</v>
      </c>
      <c r="N6998" t="s">
        <v>314</v>
      </c>
      <c r="Q6998" t="s">
        <v>16242</v>
      </c>
      <c r="R6998">
        <v>678.0</v>
      </c>
      <c r="S6998">
        <v>225.0</v>
      </c>
    </row>
    <row r="6999" ht="15.75" customHeight="1">
      <c r="A6999" s="6" t="s">
        <v>23</v>
      </c>
      <c r="B6999" s="6" t="s">
        <v>24</v>
      </c>
      <c r="C6999" s="6" t="s">
        <v>25</v>
      </c>
      <c r="D6999" s="6" t="s">
        <v>26</v>
      </c>
      <c r="E6999" s="6" t="s">
        <v>8</v>
      </c>
      <c r="G6999" s="6" t="s">
        <v>27</v>
      </c>
      <c r="H6999" s="7">
        <v>8053948.0</v>
      </c>
      <c r="I6999" s="8">
        <v>8054538.0</v>
      </c>
      <c r="J6999" t="s">
        <v>37</v>
      </c>
      <c r="K6999" t="s">
        <v>16243</v>
      </c>
      <c r="L6999" t="s">
        <v>16243</v>
      </c>
      <c r="N6999" t="s">
        <v>33</v>
      </c>
      <c r="Q6999" t="s">
        <v>16244</v>
      </c>
      <c r="R6999">
        <v>591.0</v>
      </c>
      <c r="S6999">
        <v>196.0</v>
      </c>
    </row>
    <row r="7000" ht="15.75" customHeight="1">
      <c r="A7000" s="6" t="s">
        <v>23</v>
      </c>
      <c r="B7000" s="6" t="s">
        <v>24</v>
      </c>
      <c r="C7000" s="6" t="s">
        <v>25</v>
      </c>
      <c r="D7000" s="6" t="s">
        <v>26</v>
      </c>
      <c r="E7000" s="6" t="s">
        <v>8</v>
      </c>
      <c r="G7000" s="6" t="s">
        <v>27</v>
      </c>
      <c r="H7000" s="7">
        <v>8054535.0</v>
      </c>
      <c r="I7000" s="8">
        <v>8055173.0</v>
      </c>
      <c r="J7000" t="s">
        <v>28</v>
      </c>
      <c r="K7000" t="s">
        <v>16245</v>
      </c>
      <c r="L7000" t="s">
        <v>16245</v>
      </c>
      <c r="N7000" t="s">
        <v>16246</v>
      </c>
      <c r="Q7000" t="s">
        <v>16247</v>
      </c>
      <c r="R7000">
        <v>639.0</v>
      </c>
      <c r="S7000">
        <v>212.0</v>
      </c>
    </row>
    <row r="7001" ht="15.75" customHeight="1">
      <c r="A7001" s="6" t="s">
        <v>23</v>
      </c>
      <c r="B7001" s="6" t="s">
        <v>24</v>
      </c>
      <c r="C7001" s="6" t="s">
        <v>25</v>
      </c>
      <c r="D7001" s="6" t="s">
        <v>26</v>
      </c>
      <c r="E7001" s="6" t="s">
        <v>8</v>
      </c>
      <c r="G7001" s="6" t="s">
        <v>27</v>
      </c>
      <c r="H7001" s="7">
        <v>8055267.0</v>
      </c>
      <c r="I7001" s="8">
        <v>8056424.0</v>
      </c>
      <c r="J7001" t="s">
        <v>28</v>
      </c>
      <c r="K7001" t="s">
        <v>16248</v>
      </c>
      <c r="L7001" t="s">
        <v>16248</v>
      </c>
      <c r="N7001" t="s">
        <v>273</v>
      </c>
      <c r="Q7001" t="s">
        <v>16249</v>
      </c>
      <c r="R7001">
        <v>1158.0</v>
      </c>
      <c r="S7001">
        <v>385.0</v>
      </c>
    </row>
    <row r="7002" ht="15.75" customHeight="1">
      <c r="A7002" s="6" t="s">
        <v>23</v>
      </c>
      <c r="B7002" s="6" t="s">
        <v>24</v>
      </c>
      <c r="C7002" s="6" t="s">
        <v>25</v>
      </c>
      <c r="D7002" s="6" t="s">
        <v>26</v>
      </c>
      <c r="E7002" s="6" t="s">
        <v>8</v>
      </c>
      <c r="G7002" s="6" t="s">
        <v>27</v>
      </c>
      <c r="H7002" s="7">
        <v>8056724.0</v>
      </c>
      <c r="I7002" s="8">
        <v>8057404.0</v>
      </c>
      <c r="J7002" t="s">
        <v>37</v>
      </c>
      <c r="K7002" t="s">
        <v>16250</v>
      </c>
      <c r="L7002" t="s">
        <v>16250</v>
      </c>
      <c r="N7002" t="s">
        <v>3755</v>
      </c>
      <c r="Q7002" t="s">
        <v>16251</v>
      </c>
      <c r="R7002">
        <v>681.0</v>
      </c>
      <c r="S7002">
        <v>226.0</v>
      </c>
    </row>
    <row r="7003" ht="15.75" customHeight="1">
      <c r="A7003" s="6" t="s">
        <v>23</v>
      </c>
      <c r="B7003" s="6" t="s">
        <v>24</v>
      </c>
      <c r="C7003" s="6" t="s">
        <v>25</v>
      </c>
      <c r="D7003" s="6" t="s">
        <v>26</v>
      </c>
      <c r="E7003" s="6" t="s">
        <v>8</v>
      </c>
      <c r="G7003" s="6" t="s">
        <v>27</v>
      </c>
      <c r="H7003" s="7">
        <v>8057412.0</v>
      </c>
      <c r="I7003" s="8">
        <v>8058227.0</v>
      </c>
      <c r="J7003" t="s">
        <v>28</v>
      </c>
      <c r="K7003" t="s">
        <v>16252</v>
      </c>
      <c r="L7003" t="s">
        <v>16252</v>
      </c>
      <c r="N7003" t="s">
        <v>33</v>
      </c>
      <c r="Q7003" t="s">
        <v>16253</v>
      </c>
      <c r="R7003">
        <v>816.0</v>
      </c>
      <c r="S7003">
        <v>271.0</v>
      </c>
    </row>
    <row r="7004" ht="15.75" customHeight="1">
      <c r="A7004" s="6" t="s">
        <v>23</v>
      </c>
      <c r="B7004" s="6" t="s">
        <v>24</v>
      </c>
      <c r="C7004" s="6" t="s">
        <v>25</v>
      </c>
      <c r="D7004" s="6" t="s">
        <v>26</v>
      </c>
      <c r="E7004" s="6" t="s">
        <v>8</v>
      </c>
      <c r="G7004" s="6" t="s">
        <v>27</v>
      </c>
      <c r="H7004" s="7">
        <v>8058270.0</v>
      </c>
      <c r="I7004" s="8">
        <v>8058866.0</v>
      </c>
      <c r="J7004" t="s">
        <v>28</v>
      </c>
      <c r="K7004" t="s">
        <v>16254</v>
      </c>
      <c r="L7004" t="s">
        <v>16254</v>
      </c>
      <c r="N7004" t="s">
        <v>33</v>
      </c>
      <c r="Q7004" t="s">
        <v>16255</v>
      </c>
      <c r="R7004">
        <v>597.0</v>
      </c>
      <c r="S7004">
        <v>198.0</v>
      </c>
    </row>
    <row r="7005" ht="15.75" customHeight="1">
      <c r="A7005" s="6" t="s">
        <v>23</v>
      </c>
      <c r="B7005" s="6" t="s">
        <v>24</v>
      </c>
      <c r="C7005" s="6" t="s">
        <v>25</v>
      </c>
      <c r="D7005" s="6" t="s">
        <v>26</v>
      </c>
      <c r="E7005" s="6" t="s">
        <v>8</v>
      </c>
      <c r="G7005" s="6" t="s">
        <v>27</v>
      </c>
      <c r="H7005" s="7">
        <v>8059135.0</v>
      </c>
      <c r="I7005" s="8">
        <v>8059830.0</v>
      </c>
      <c r="J7005" t="s">
        <v>28</v>
      </c>
      <c r="K7005" t="s">
        <v>16256</v>
      </c>
      <c r="L7005" t="s">
        <v>16256</v>
      </c>
      <c r="N7005" t="s">
        <v>33</v>
      </c>
      <c r="Q7005" t="s">
        <v>16257</v>
      </c>
      <c r="R7005">
        <v>696.0</v>
      </c>
      <c r="S7005">
        <v>231.0</v>
      </c>
    </row>
    <row r="7006" ht="15.75" customHeight="1">
      <c r="A7006" s="6" t="s">
        <v>23</v>
      </c>
      <c r="B7006" s="6" t="s">
        <v>24</v>
      </c>
      <c r="C7006" s="6" t="s">
        <v>25</v>
      </c>
      <c r="D7006" s="6" t="s">
        <v>26</v>
      </c>
      <c r="E7006" s="6" t="s">
        <v>8</v>
      </c>
      <c r="G7006" s="6" t="s">
        <v>27</v>
      </c>
      <c r="H7006" s="7">
        <v>8060083.0</v>
      </c>
      <c r="I7006" s="8">
        <v>8060556.0</v>
      </c>
      <c r="J7006" t="s">
        <v>37</v>
      </c>
      <c r="K7006" t="s">
        <v>16258</v>
      </c>
      <c r="L7006" t="s">
        <v>16258</v>
      </c>
      <c r="N7006" t="s">
        <v>506</v>
      </c>
      <c r="Q7006" t="s">
        <v>16259</v>
      </c>
      <c r="R7006">
        <v>474.0</v>
      </c>
      <c r="S7006">
        <v>157.0</v>
      </c>
    </row>
    <row r="7007" ht="15.75" customHeight="1">
      <c r="A7007" s="6" t="s">
        <v>23</v>
      </c>
      <c r="B7007" s="6" t="s">
        <v>24</v>
      </c>
      <c r="C7007" s="6" t="s">
        <v>25</v>
      </c>
      <c r="D7007" s="6" t="s">
        <v>26</v>
      </c>
      <c r="E7007" s="6" t="s">
        <v>8</v>
      </c>
      <c r="G7007" s="6" t="s">
        <v>27</v>
      </c>
      <c r="H7007" s="7">
        <v>8060978.0</v>
      </c>
      <c r="I7007" s="8">
        <v>8063314.0</v>
      </c>
      <c r="J7007" t="s">
        <v>28</v>
      </c>
      <c r="K7007" t="s">
        <v>16260</v>
      </c>
      <c r="L7007" t="s">
        <v>16260</v>
      </c>
      <c r="N7007" t="s">
        <v>16261</v>
      </c>
      <c r="Q7007" t="s">
        <v>16262</v>
      </c>
      <c r="R7007">
        <v>2337.0</v>
      </c>
      <c r="S7007">
        <v>778.0</v>
      </c>
    </row>
    <row r="7008" ht="15.75" customHeight="1">
      <c r="A7008" s="6" t="s">
        <v>23</v>
      </c>
      <c r="B7008" s="6" t="s">
        <v>24</v>
      </c>
      <c r="C7008" s="6" t="s">
        <v>25</v>
      </c>
      <c r="D7008" s="6" t="s">
        <v>26</v>
      </c>
      <c r="E7008" s="6" t="s">
        <v>8</v>
      </c>
      <c r="G7008" s="6" t="s">
        <v>27</v>
      </c>
      <c r="H7008" s="7">
        <v>8063311.0</v>
      </c>
      <c r="I7008" s="8">
        <v>8064948.0</v>
      </c>
      <c r="J7008" t="s">
        <v>28</v>
      </c>
      <c r="K7008" t="s">
        <v>16263</v>
      </c>
      <c r="L7008" t="s">
        <v>16263</v>
      </c>
      <c r="N7008" t="s">
        <v>317</v>
      </c>
      <c r="Q7008" t="s">
        <v>16264</v>
      </c>
      <c r="R7008">
        <v>1638.0</v>
      </c>
      <c r="S7008">
        <v>545.0</v>
      </c>
    </row>
    <row r="7009" ht="15.75" customHeight="1">
      <c r="A7009" s="6" t="s">
        <v>23</v>
      </c>
      <c r="B7009" s="6" t="s">
        <v>24</v>
      </c>
      <c r="C7009" s="6" t="s">
        <v>25</v>
      </c>
      <c r="D7009" s="6" t="s">
        <v>26</v>
      </c>
      <c r="E7009" s="6" t="s">
        <v>8</v>
      </c>
      <c r="G7009" s="6" t="s">
        <v>27</v>
      </c>
      <c r="H7009" s="7">
        <v>8065013.0</v>
      </c>
      <c r="I7009" s="8">
        <v>8065858.0</v>
      </c>
      <c r="J7009" t="s">
        <v>28</v>
      </c>
      <c r="K7009" t="s">
        <v>16265</v>
      </c>
      <c r="L7009" t="s">
        <v>16265</v>
      </c>
      <c r="N7009" t="s">
        <v>320</v>
      </c>
      <c r="Q7009" t="s">
        <v>16266</v>
      </c>
      <c r="R7009">
        <v>846.0</v>
      </c>
      <c r="S7009">
        <v>281.0</v>
      </c>
    </row>
    <row r="7010" ht="15.75" customHeight="1">
      <c r="A7010" s="6" t="s">
        <v>23</v>
      </c>
      <c r="B7010" s="6" t="s">
        <v>24</v>
      </c>
      <c r="C7010" s="6" t="s">
        <v>25</v>
      </c>
      <c r="D7010" s="6" t="s">
        <v>26</v>
      </c>
      <c r="E7010" s="6" t="s">
        <v>8</v>
      </c>
      <c r="G7010" s="6" t="s">
        <v>27</v>
      </c>
      <c r="H7010" s="7">
        <v>8065866.0</v>
      </c>
      <c r="I7010" s="8">
        <v>8066810.0</v>
      </c>
      <c r="J7010" t="s">
        <v>28</v>
      </c>
      <c r="K7010" t="s">
        <v>16267</v>
      </c>
      <c r="L7010" t="s">
        <v>16267</v>
      </c>
      <c r="N7010" t="s">
        <v>320</v>
      </c>
      <c r="Q7010" t="s">
        <v>16268</v>
      </c>
      <c r="R7010">
        <v>945.0</v>
      </c>
      <c r="S7010">
        <v>314.0</v>
      </c>
    </row>
    <row r="7011" ht="15.75" customHeight="1">
      <c r="A7011" s="6" t="s">
        <v>23</v>
      </c>
      <c r="B7011" s="6" t="s">
        <v>24</v>
      </c>
      <c r="C7011" s="6" t="s">
        <v>25</v>
      </c>
      <c r="D7011" s="6" t="s">
        <v>26</v>
      </c>
      <c r="E7011" s="6" t="s">
        <v>8</v>
      </c>
      <c r="G7011" s="6" t="s">
        <v>27</v>
      </c>
      <c r="H7011" s="7">
        <v>8066814.0</v>
      </c>
      <c r="I7011" s="8">
        <v>8068421.0</v>
      </c>
      <c r="J7011" t="s">
        <v>28</v>
      </c>
      <c r="K7011" t="s">
        <v>16269</v>
      </c>
      <c r="L7011" t="s">
        <v>16269</v>
      </c>
      <c r="N7011" t="s">
        <v>1472</v>
      </c>
      <c r="Q7011" t="s">
        <v>16270</v>
      </c>
      <c r="R7011">
        <v>1608.0</v>
      </c>
      <c r="S7011">
        <v>535.0</v>
      </c>
    </row>
    <row r="7012" ht="15.75" customHeight="1">
      <c r="A7012" s="6" t="s">
        <v>23</v>
      </c>
      <c r="B7012" s="6" t="s">
        <v>24</v>
      </c>
      <c r="C7012" s="6" t="s">
        <v>25</v>
      </c>
      <c r="D7012" s="6" t="s">
        <v>26</v>
      </c>
      <c r="E7012" s="6" t="s">
        <v>8</v>
      </c>
      <c r="G7012" s="6" t="s">
        <v>27</v>
      </c>
      <c r="H7012" s="7">
        <v>8068541.0</v>
      </c>
      <c r="I7012" s="8">
        <v>8069752.0</v>
      </c>
      <c r="J7012" t="s">
        <v>28</v>
      </c>
      <c r="K7012" t="s">
        <v>16271</v>
      </c>
      <c r="L7012" t="s">
        <v>16271</v>
      </c>
      <c r="N7012" t="s">
        <v>2464</v>
      </c>
      <c r="Q7012" t="s">
        <v>16272</v>
      </c>
      <c r="R7012">
        <v>1212.0</v>
      </c>
      <c r="S7012">
        <v>403.0</v>
      </c>
    </row>
    <row r="7013" ht="15.75" customHeight="1">
      <c r="A7013" s="6" t="s">
        <v>23</v>
      </c>
      <c r="B7013" s="6" t="s">
        <v>24</v>
      </c>
      <c r="C7013" s="6" t="s">
        <v>25</v>
      </c>
      <c r="D7013" s="6" t="s">
        <v>26</v>
      </c>
      <c r="E7013" s="6" t="s">
        <v>8</v>
      </c>
      <c r="G7013" s="6" t="s">
        <v>27</v>
      </c>
      <c r="H7013" s="7">
        <v>8069814.0</v>
      </c>
      <c r="I7013" s="8">
        <v>8070788.0</v>
      </c>
      <c r="J7013" t="s">
        <v>28</v>
      </c>
      <c r="K7013" t="s">
        <v>16273</v>
      </c>
      <c r="L7013" t="s">
        <v>16273</v>
      </c>
      <c r="N7013" t="s">
        <v>16274</v>
      </c>
      <c r="Q7013" t="s">
        <v>16275</v>
      </c>
      <c r="R7013">
        <v>975.0</v>
      </c>
      <c r="S7013">
        <v>324.0</v>
      </c>
    </row>
    <row r="7014" ht="15.75" customHeight="1">
      <c r="A7014" s="6" t="s">
        <v>23</v>
      </c>
      <c r="B7014" s="6" t="s">
        <v>24</v>
      </c>
      <c r="C7014" s="6" t="s">
        <v>25</v>
      </c>
      <c r="D7014" s="6" t="s">
        <v>26</v>
      </c>
      <c r="E7014" s="6" t="s">
        <v>8</v>
      </c>
      <c r="G7014" s="6" t="s">
        <v>27</v>
      </c>
      <c r="H7014" s="7">
        <v>8071323.0</v>
      </c>
      <c r="I7014" s="8">
        <v>8071553.0</v>
      </c>
      <c r="J7014" t="s">
        <v>28</v>
      </c>
      <c r="K7014" t="s">
        <v>16276</v>
      </c>
      <c r="L7014" t="s">
        <v>16276</v>
      </c>
      <c r="N7014" t="s">
        <v>33</v>
      </c>
      <c r="Q7014" t="s">
        <v>16277</v>
      </c>
      <c r="R7014">
        <v>231.0</v>
      </c>
      <c r="S7014">
        <v>76.0</v>
      </c>
    </row>
    <row r="7015" ht="15.75" customHeight="1">
      <c r="A7015" s="6" t="s">
        <v>23</v>
      </c>
      <c r="B7015" s="6" t="s">
        <v>24</v>
      </c>
      <c r="C7015" s="6" t="s">
        <v>25</v>
      </c>
      <c r="D7015" s="6" t="s">
        <v>26</v>
      </c>
      <c r="E7015" s="6" t="s">
        <v>8</v>
      </c>
      <c r="G7015" s="6" t="s">
        <v>27</v>
      </c>
      <c r="H7015" s="7">
        <v>8071761.0</v>
      </c>
      <c r="I7015" s="8">
        <v>8072153.0</v>
      </c>
      <c r="J7015" t="s">
        <v>28</v>
      </c>
      <c r="K7015" t="s">
        <v>16278</v>
      </c>
      <c r="L7015" t="s">
        <v>16278</v>
      </c>
      <c r="N7015" t="s">
        <v>33</v>
      </c>
      <c r="Q7015" t="s">
        <v>16279</v>
      </c>
      <c r="R7015">
        <v>393.0</v>
      </c>
      <c r="S7015">
        <v>130.0</v>
      </c>
    </row>
    <row r="7016" ht="15.75" customHeight="1">
      <c r="A7016" s="6" t="s">
        <v>23</v>
      </c>
      <c r="B7016" s="6" t="s">
        <v>24</v>
      </c>
      <c r="C7016" s="6" t="s">
        <v>25</v>
      </c>
      <c r="D7016" s="6" t="s">
        <v>26</v>
      </c>
      <c r="E7016" s="6" t="s">
        <v>8</v>
      </c>
      <c r="G7016" s="6" t="s">
        <v>27</v>
      </c>
      <c r="H7016" s="7">
        <v>8072233.0</v>
      </c>
      <c r="I7016" s="8">
        <v>8072565.0</v>
      </c>
      <c r="J7016" t="s">
        <v>28</v>
      </c>
      <c r="K7016" t="s">
        <v>16280</v>
      </c>
      <c r="L7016" t="s">
        <v>16280</v>
      </c>
      <c r="N7016" t="s">
        <v>11393</v>
      </c>
      <c r="Q7016" t="s">
        <v>16281</v>
      </c>
      <c r="R7016">
        <v>333.0</v>
      </c>
      <c r="S7016">
        <v>110.0</v>
      </c>
    </row>
    <row r="7017" ht="15.75" customHeight="1">
      <c r="A7017" s="6" t="s">
        <v>23</v>
      </c>
      <c r="B7017" s="6" t="s">
        <v>24</v>
      </c>
      <c r="C7017" s="6" t="s">
        <v>25</v>
      </c>
      <c r="D7017" s="6" t="s">
        <v>26</v>
      </c>
      <c r="E7017" s="6" t="s">
        <v>8</v>
      </c>
      <c r="G7017" s="6" t="s">
        <v>27</v>
      </c>
      <c r="H7017" s="7">
        <v>8072719.0</v>
      </c>
      <c r="I7017" s="8">
        <v>8073288.0</v>
      </c>
      <c r="J7017" t="s">
        <v>28</v>
      </c>
      <c r="K7017" t="s">
        <v>16282</v>
      </c>
      <c r="L7017" t="s">
        <v>16282</v>
      </c>
      <c r="N7017" t="s">
        <v>261</v>
      </c>
      <c r="Q7017" t="s">
        <v>16283</v>
      </c>
      <c r="R7017">
        <v>570.0</v>
      </c>
      <c r="S7017">
        <v>189.0</v>
      </c>
    </row>
    <row r="7018" ht="15.75" customHeight="1">
      <c r="A7018" s="6" t="s">
        <v>23</v>
      </c>
      <c r="B7018" s="6" t="s">
        <v>24</v>
      </c>
      <c r="C7018" s="6" t="s">
        <v>25</v>
      </c>
      <c r="D7018" s="6" t="s">
        <v>26</v>
      </c>
      <c r="E7018" s="6" t="s">
        <v>8</v>
      </c>
      <c r="G7018" s="6" t="s">
        <v>27</v>
      </c>
      <c r="H7018" s="7">
        <v>8073985.0</v>
      </c>
      <c r="I7018" s="8">
        <v>8075184.0</v>
      </c>
      <c r="J7018" t="s">
        <v>37</v>
      </c>
      <c r="K7018" t="s">
        <v>16284</v>
      </c>
      <c r="L7018" t="s">
        <v>16284</v>
      </c>
      <c r="N7018" t="s">
        <v>16285</v>
      </c>
      <c r="Q7018" t="s">
        <v>16286</v>
      </c>
      <c r="R7018">
        <v>1200.0</v>
      </c>
      <c r="S7018">
        <v>399.0</v>
      </c>
    </row>
    <row r="7019" ht="15.75" customHeight="1">
      <c r="A7019" s="6" t="s">
        <v>23</v>
      </c>
      <c r="B7019" s="6" t="s">
        <v>24</v>
      </c>
      <c r="C7019" s="6" t="s">
        <v>25</v>
      </c>
      <c r="D7019" s="6" t="s">
        <v>26</v>
      </c>
      <c r="E7019" s="6" t="s">
        <v>8</v>
      </c>
      <c r="G7019" s="6" t="s">
        <v>27</v>
      </c>
      <c r="H7019" s="7">
        <v>8075181.0</v>
      </c>
      <c r="I7019" s="8">
        <v>8075882.0</v>
      </c>
      <c r="J7019" t="s">
        <v>37</v>
      </c>
      <c r="K7019" t="s">
        <v>16287</v>
      </c>
      <c r="L7019" t="s">
        <v>16287</v>
      </c>
      <c r="N7019" t="s">
        <v>33</v>
      </c>
      <c r="Q7019" t="s">
        <v>16288</v>
      </c>
      <c r="R7019">
        <v>702.0</v>
      </c>
      <c r="S7019">
        <v>233.0</v>
      </c>
    </row>
    <row r="7020" ht="15.75" customHeight="1">
      <c r="A7020" s="6" t="s">
        <v>23</v>
      </c>
      <c r="B7020" s="6" t="s">
        <v>24</v>
      </c>
      <c r="C7020" s="6" t="s">
        <v>25</v>
      </c>
      <c r="D7020" s="6" t="s">
        <v>26</v>
      </c>
      <c r="E7020" s="6" t="s">
        <v>8</v>
      </c>
      <c r="G7020" s="6" t="s">
        <v>27</v>
      </c>
      <c r="H7020" s="7">
        <v>8075974.0</v>
      </c>
      <c r="I7020" s="8">
        <v>8076909.0</v>
      </c>
      <c r="J7020" t="s">
        <v>37</v>
      </c>
      <c r="K7020" t="s">
        <v>16289</v>
      </c>
      <c r="L7020" t="s">
        <v>16289</v>
      </c>
      <c r="N7020" t="s">
        <v>308</v>
      </c>
      <c r="Q7020" t="s">
        <v>16290</v>
      </c>
      <c r="R7020">
        <v>936.0</v>
      </c>
      <c r="S7020">
        <v>311.0</v>
      </c>
    </row>
    <row r="7021" ht="15.75" customHeight="1">
      <c r="A7021" s="6" t="s">
        <v>23</v>
      </c>
      <c r="B7021" s="6" t="s">
        <v>24</v>
      </c>
      <c r="C7021" s="6" t="s">
        <v>25</v>
      </c>
      <c r="D7021" s="6" t="s">
        <v>26</v>
      </c>
      <c r="E7021" s="6" t="s">
        <v>8</v>
      </c>
      <c r="G7021" s="6" t="s">
        <v>27</v>
      </c>
      <c r="H7021" s="7">
        <v>8076906.0</v>
      </c>
      <c r="I7021" s="8">
        <v>8079455.0</v>
      </c>
      <c r="J7021" t="s">
        <v>37</v>
      </c>
      <c r="K7021" t="s">
        <v>16291</v>
      </c>
      <c r="L7021" t="s">
        <v>16291</v>
      </c>
      <c r="N7021" t="s">
        <v>33</v>
      </c>
      <c r="Q7021" t="s">
        <v>16292</v>
      </c>
      <c r="R7021">
        <v>2550.0</v>
      </c>
      <c r="S7021">
        <v>849.0</v>
      </c>
    </row>
    <row r="7022" ht="15.75" customHeight="1">
      <c r="A7022" s="6" t="s">
        <v>23</v>
      </c>
      <c r="B7022" s="6" t="s">
        <v>24</v>
      </c>
      <c r="C7022" s="6" t="s">
        <v>25</v>
      </c>
      <c r="D7022" s="6" t="s">
        <v>26</v>
      </c>
      <c r="E7022" s="6" t="s">
        <v>8</v>
      </c>
      <c r="G7022" s="6" t="s">
        <v>27</v>
      </c>
      <c r="H7022" s="7">
        <v>8079463.0</v>
      </c>
      <c r="I7022" s="8">
        <v>8080212.0</v>
      </c>
      <c r="J7022" t="s">
        <v>37</v>
      </c>
      <c r="K7022" t="s">
        <v>16293</v>
      </c>
      <c r="L7022" t="s">
        <v>16293</v>
      </c>
      <c r="N7022" t="s">
        <v>1400</v>
      </c>
      <c r="Q7022" t="s">
        <v>16294</v>
      </c>
      <c r="R7022">
        <v>750.0</v>
      </c>
      <c r="S7022">
        <v>249.0</v>
      </c>
    </row>
    <row r="7023" ht="15.75" customHeight="1">
      <c r="A7023" s="6" t="s">
        <v>23</v>
      </c>
      <c r="B7023" s="6" t="s">
        <v>24</v>
      </c>
      <c r="C7023" s="6" t="s">
        <v>25</v>
      </c>
      <c r="D7023" s="6" t="s">
        <v>26</v>
      </c>
      <c r="E7023" s="6" t="s">
        <v>8</v>
      </c>
      <c r="G7023" s="6" t="s">
        <v>27</v>
      </c>
      <c r="H7023" s="7">
        <v>8080311.0</v>
      </c>
      <c r="I7023" s="8">
        <v>8081261.0</v>
      </c>
      <c r="J7023" t="s">
        <v>37</v>
      </c>
      <c r="K7023" t="s">
        <v>16295</v>
      </c>
      <c r="L7023" t="s">
        <v>16295</v>
      </c>
      <c r="N7023" t="s">
        <v>16296</v>
      </c>
      <c r="Q7023" t="s">
        <v>16297</v>
      </c>
      <c r="R7023">
        <v>951.0</v>
      </c>
      <c r="S7023">
        <v>316.0</v>
      </c>
    </row>
    <row r="7024" ht="15.75" customHeight="1">
      <c r="A7024" s="6" t="s">
        <v>23</v>
      </c>
      <c r="B7024" s="6" t="s">
        <v>24</v>
      </c>
      <c r="C7024" s="6" t="s">
        <v>25</v>
      </c>
      <c r="D7024" s="6" t="s">
        <v>26</v>
      </c>
      <c r="E7024" s="6" t="s">
        <v>8</v>
      </c>
      <c r="G7024" s="6" t="s">
        <v>27</v>
      </c>
      <c r="H7024" s="7">
        <v>8081325.0</v>
      </c>
      <c r="I7024" s="8">
        <v>8081690.0</v>
      </c>
      <c r="J7024" t="s">
        <v>28</v>
      </c>
      <c r="K7024" t="s">
        <v>16298</v>
      </c>
      <c r="L7024" t="s">
        <v>16298</v>
      </c>
      <c r="N7024" t="s">
        <v>1065</v>
      </c>
      <c r="Q7024" t="s">
        <v>16299</v>
      </c>
      <c r="R7024">
        <v>366.0</v>
      </c>
      <c r="S7024">
        <v>121.0</v>
      </c>
    </row>
    <row r="7025" ht="15.75" customHeight="1">
      <c r="A7025" s="6" t="s">
        <v>23</v>
      </c>
      <c r="B7025" s="6" t="s">
        <v>24</v>
      </c>
      <c r="C7025" s="6" t="s">
        <v>25</v>
      </c>
      <c r="D7025" s="6" t="s">
        <v>26</v>
      </c>
      <c r="E7025" s="6" t="s">
        <v>8</v>
      </c>
      <c r="G7025" s="6" t="s">
        <v>27</v>
      </c>
      <c r="H7025" s="7">
        <v>8081756.0</v>
      </c>
      <c r="I7025" s="8">
        <v>8082520.0</v>
      </c>
      <c r="J7025" t="s">
        <v>28</v>
      </c>
      <c r="K7025" t="s">
        <v>16300</v>
      </c>
      <c r="L7025" t="s">
        <v>16300</v>
      </c>
      <c r="N7025" t="s">
        <v>33</v>
      </c>
      <c r="Q7025" t="s">
        <v>16301</v>
      </c>
      <c r="R7025">
        <v>765.0</v>
      </c>
      <c r="S7025">
        <v>254.0</v>
      </c>
    </row>
    <row r="7026" ht="15.75" customHeight="1">
      <c r="A7026" s="6" t="s">
        <v>23</v>
      </c>
      <c r="B7026" s="6" t="s">
        <v>24</v>
      </c>
      <c r="C7026" s="6" t="s">
        <v>25</v>
      </c>
      <c r="D7026" s="6" t="s">
        <v>26</v>
      </c>
      <c r="E7026" s="6" t="s">
        <v>8</v>
      </c>
      <c r="G7026" s="6" t="s">
        <v>27</v>
      </c>
      <c r="H7026" s="7">
        <v>8082577.0</v>
      </c>
      <c r="I7026" s="8">
        <v>8083158.0</v>
      </c>
      <c r="J7026" t="s">
        <v>28</v>
      </c>
      <c r="K7026" t="s">
        <v>16302</v>
      </c>
      <c r="L7026" t="s">
        <v>16302</v>
      </c>
      <c r="N7026" t="s">
        <v>10807</v>
      </c>
      <c r="Q7026" t="s">
        <v>16303</v>
      </c>
      <c r="R7026">
        <v>582.0</v>
      </c>
      <c r="S7026">
        <v>193.0</v>
      </c>
    </row>
    <row r="7027" ht="15.75" customHeight="1">
      <c r="A7027" s="6" t="s">
        <v>23</v>
      </c>
      <c r="B7027" s="6" t="s">
        <v>24</v>
      </c>
      <c r="C7027" s="6" t="s">
        <v>25</v>
      </c>
      <c r="D7027" s="6" t="s">
        <v>26</v>
      </c>
      <c r="E7027" s="6" t="s">
        <v>8</v>
      </c>
      <c r="G7027" s="6" t="s">
        <v>27</v>
      </c>
      <c r="H7027" s="7">
        <v>8083254.0</v>
      </c>
      <c r="I7027" s="8">
        <v>8083850.0</v>
      </c>
      <c r="J7027" t="s">
        <v>37</v>
      </c>
      <c r="K7027" t="s">
        <v>16304</v>
      </c>
      <c r="L7027" t="s">
        <v>16304</v>
      </c>
      <c r="N7027" t="s">
        <v>261</v>
      </c>
      <c r="Q7027" t="s">
        <v>16305</v>
      </c>
      <c r="R7027">
        <v>597.0</v>
      </c>
      <c r="S7027">
        <v>198.0</v>
      </c>
    </row>
    <row r="7028" ht="15.75" customHeight="1">
      <c r="A7028" s="6" t="s">
        <v>23</v>
      </c>
      <c r="B7028" s="6" t="s">
        <v>24</v>
      </c>
      <c r="C7028" s="6" t="s">
        <v>25</v>
      </c>
      <c r="D7028" s="6" t="s">
        <v>26</v>
      </c>
      <c r="E7028" s="6" t="s">
        <v>8</v>
      </c>
      <c r="G7028" s="6" t="s">
        <v>27</v>
      </c>
      <c r="H7028" s="7">
        <v>8083923.0</v>
      </c>
      <c r="I7028" s="8">
        <v>8085806.0</v>
      </c>
      <c r="J7028" t="s">
        <v>28</v>
      </c>
      <c r="K7028" t="s">
        <v>16306</v>
      </c>
      <c r="L7028" t="s">
        <v>16306</v>
      </c>
      <c r="N7028" t="s">
        <v>33</v>
      </c>
      <c r="Q7028" t="s">
        <v>16307</v>
      </c>
      <c r="R7028">
        <v>1884.0</v>
      </c>
      <c r="S7028">
        <v>627.0</v>
      </c>
    </row>
    <row r="7029" ht="15.75" customHeight="1">
      <c r="A7029" s="6" t="s">
        <v>23</v>
      </c>
      <c r="B7029" s="6" t="s">
        <v>24</v>
      </c>
      <c r="C7029" s="6" t="s">
        <v>25</v>
      </c>
      <c r="D7029" s="6" t="s">
        <v>26</v>
      </c>
      <c r="E7029" s="6" t="s">
        <v>8</v>
      </c>
      <c r="G7029" s="6" t="s">
        <v>27</v>
      </c>
      <c r="H7029" s="7">
        <v>8085884.0</v>
      </c>
      <c r="I7029" s="8">
        <v>8086375.0</v>
      </c>
      <c r="J7029" t="s">
        <v>28</v>
      </c>
      <c r="K7029" t="s">
        <v>16308</v>
      </c>
      <c r="L7029" t="s">
        <v>16308</v>
      </c>
      <c r="N7029" t="s">
        <v>506</v>
      </c>
      <c r="Q7029" t="s">
        <v>16309</v>
      </c>
      <c r="R7029">
        <v>492.0</v>
      </c>
      <c r="S7029">
        <v>163.0</v>
      </c>
    </row>
    <row r="7030" ht="15.75" customHeight="1">
      <c r="A7030" s="6" t="s">
        <v>23</v>
      </c>
      <c r="B7030" s="6" t="s">
        <v>24</v>
      </c>
      <c r="C7030" s="6" t="s">
        <v>25</v>
      </c>
      <c r="D7030" s="6" t="s">
        <v>26</v>
      </c>
      <c r="E7030" s="6" t="s">
        <v>8</v>
      </c>
      <c r="G7030" s="6" t="s">
        <v>27</v>
      </c>
      <c r="H7030" s="7">
        <v>8086483.0</v>
      </c>
      <c r="I7030" s="8">
        <v>8087028.0</v>
      </c>
      <c r="J7030" t="s">
        <v>37</v>
      </c>
      <c r="K7030" t="s">
        <v>16310</v>
      </c>
      <c r="L7030" t="s">
        <v>16310</v>
      </c>
      <c r="N7030" t="s">
        <v>33</v>
      </c>
      <c r="Q7030" t="s">
        <v>16311</v>
      </c>
      <c r="R7030">
        <v>546.0</v>
      </c>
      <c r="S7030">
        <v>181.0</v>
      </c>
    </row>
    <row r="7031" ht="15.75" customHeight="1">
      <c r="A7031" s="6" t="s">
        <v>23</v>
      </c>
      <c r="B7031" s="6" t="s">
        <v>24</v>
      </c>
      <c r="C7031" s="6" t="s">
        <v>25</v>
      </c>
      <c r="D7031" s="6" t="s">
        <v>26</v>
      </c>
      <c r="E7031" s="6" t="s">
        <v>8</v>
      </c>
      <c r="G7031" s="6" t="s">
        <v>27</v>
      </c>
      <c r="H7031" s="7">
        <v>8087115.0</v>
      </c>
      <c r="I7031" s="8">
        <v>8089247.0</v>
      </c>
      <c r="J7031" t="s">
        <v>28</v>
      </c>
      <c r="K7031" t="s">
        <v>16312</v>
      </c>
      <c r="L7031" t="s">
        <v>16312</v>
      </c>
      <c r="N7031" t="s">
        <v>11867</v>
      </c>
      <c r="Q7031" t="s">
        <v>16313</v>
      </c>
      <c r="R7031">
        <v>2133.0</v>
      </c>
      <c r="S7031">
        <v>710.0</v>
      </c>
    </row>
    <row r="7032" ht="15.75" customHeight="1">
      <c r="A7032" s="6" t="s">
        <v>23</v>
      </c>
      <c r="B7032" s="6" t="s">
        <v>24</v>
      </c>
      <c r="C7032" s="6" t="s">
        <v>25</v>
      </c>
      <c r="D7032" s="6" t="s">
        <v>26</v>
      </c>
      <c r="E7032" s="6" t="s">
        <v>8</v>
      </c>
      <c r="G7032" s="6" t="s">
        <v>27</v>
      </c>
      <c r="H7032" s="7">
        <v>8089367.0</v>
      </c>
      <c r="I7032" s="8">
        <v>8091520.0</v>
      </c>
      <c r="J7032" t="s">
        <v>28</v>
      </c>
      <c r="K7032" t="s">
        <v>16314</v>
      </c>
      <c r="L7032" t="s">
        <v>16314</v>
      </c>
      <c r="N7032" t="s">
        <v>2195</v>
      </c>
      <c r="Q7032" t="s">
        <v>16315</v>
      </c>
      <c r="R7032">
        <v>2154.0</v>
      </c>
      <c r="S7032">
        <v>717.0</v>
      </c>
    </row>
    <row r="7033" ht="15.75" customHeight="1">
      <c r="A7033" s="6" t="s">
        <v>23</v>
      </c>
      <c r="B7033" s="6" t="s">
        <v>24</v>
      </c>
      <c r="C7033" s="6" t="s">
        <v>25</v>
      </c>
      <c r="D7033" s="6" t="s">
        <v>26</v>
      </c>
      <c r="E7033" s="6" t="s">
        <v>8</v>
      </c>
      <c r="G7033" s="6" t="s">
        <v>27</v>
      </c>
      <c r="H7033" s="7">
        <v>8091909.0</v>
      </c>
      <c r="I7033" s="8">
        <v>8092640.0</v>
      </c>
      <c r="J7033" t="s">
        <v>28</v>
      </c>
      <c r="K7033" t="s">
        <v>16316</v>
      </c>
      <c r="L7033" t="s">
        <v>16316</v>
      </c>
      <c r="N7033" t="s">
        <v>16317</v>
      </c>
      <c r="Q7033" t="s">
        <v>16318</v>
      </c>
      <c r="R7033">
        <v>732.0</v>
      </c>
      <c r="S7033">
        <v>243.0</v>
      </c>
    </row>
    <row r="7034" ht="15.75" customHeight="1">
      <c r="A7034" s="6" t="s">
        <v>23</v>
      </c>
      <c r="B7034" s="6" t="s">
        <v>24</v>
      </c>
      <c r="C7034" s="6" t="s">
        <v>25</v>
      </c>
      <c r="D7034" s="6" t="s">
        <v>26</v>
      </c>
      <c r="E7034" s="6" t="s">
        <v>8</v>
      </c>
      <c r="G7034" s="6" t="s">
        <v>27</v>
      </c>
      <c r="H7034" s="7">
        <v>8092719.0</v>
      </c>
      <c r="I7034" s="8">
        <v>8094035.0</v>
      </c>
      <c r="J7034" t="s">
        <v>28</v>
      </c>
      <c r="K7034" t="s">
        <v>16319</v>
      </c>
      <c r="L7034" t="s">
        <v>16319</v>
      </c>
      <c r="N7034" t="s">
        <v>16320</v>
      </c>
      <c r="Q7034" t="s">
        <v>16321</v>
      </c>
      <c r="R7034">
        <v>1317.0</v>
      </c>
      <c r="S7034">
        <v>438.0</v>
      </c>
    </row>
    <row r="7035" ht="15.75" customHeight="1">
      <c r="A7035" s="6" t="s">
        <v>23</v>
      </c>
      <c r="B7035" s="6" t="s">
        <v>24</v>
      </c>
      <c r="C7035" s="6" t="s">
        <v>25</v>
      </c>
      <c r="D7035" s="6" t="s">
        <v>26</v>
      </c>
      <c r="E7035" s="6" t="s">
        <v>8</v>
      </c>
      <c r="G7035" s="6" t="s">
        <v>27</v>
      </c>
      <c r="H7035" s="7">
        <v>8094068.0</v>
      </c>
      <c r="I7035" s="8">
        <v>8095318.0</v>
      </c>
      <c r="J7035" t="s">
        <v>28</v>
      </c>
      <c r="K7035" t="s">
        <v>16322</v>
      </c>
      <c r="L7035" t="s">
        <v>16322</v>
      </c>
      <c r="N7035" t="s">
        <v>16323</v>
      </c>
      <c r="Q7035" t="s">
        <v>16324</v>
      </c>
      <c r="R7035">
        <v>1251.0</v>
      </c>
      <c r="S7035">
        <v>416.0</v>
      </c>
    </row>
    <row r="7036" ht="15.75" customHeight="1">
      <c r="A7036" s="6" t="s">
        <v>23</v>
      </c>
      <c r="B7036" s="6" t="s">
        <v>24</v>
      </c>
      <c r="C7036" s="6" t="s">
        <v>25</v>
      </c>
      <c r="D7036" s="6" t="s">
        <v>26</v>
      </c>
      <c r="E7036" s="6" t="s">
        <v>8</v>
      </c>
      <c r="G7036" s="6" t="s">
        <v>27</v>
      </c>
      <c r="H7036" s="7">
        <v>8095572.0</v>
      </c>
      <c r="I7036" s="8">
        <v>8095868.0</v>
      </c>
      <c r="J7036" t="s">
        <v>28</v>
      </c>
      <c r="K7036" t="s">
        <v>16325</v>
      </c>
      <c r="L7036" t="s">
        <v>16325</v>
      </c>
      <c r="N7036" t="s">
        <v>33</v>
      </c>
      <c r="Q7036" t="s">
        <v>16326</v>
      </c>
      <c r="R7036">
        <v>297.0</v>
      </c>
      <c r="S7036">
        <v>98.0</v>
      </c>
    </row>
    <row r="7037" ht="15.75" customHeight="1">
      <c r="A7037" s="6" t="s">
        <v>23</v>
      </c>
      <c r="B7037" s="6" t="s">
        <v>24</v>
      </c>
      <c r="C7037" s="6" t="s">
        <v>25</v>
      </c>
      <c r="D7037" s="6" t="s">
        <v>26</v>
      </c>
      <c r="E7037" s="6" t="s">
        <v>8</v>
      </c>
      <c r="G7037" s="6" t="s">
        <v>27</v>
      </c>
      <c r="H7037" s="7">
        <v>8096053.0</v>
      </c>
      <c r="I7037" s="8">
        <v>8096787.0</v>
      </c>
      <c r="J7037" t="s">
        <v>37</v>
      </c>
      <c r="K7037" t="s">
        <v>16327</v>
      </c>
      <c r="L7037" t="s">
        <v>16327</v>
      </c>
      <c r="N7037" t="s">
        <v>33</v>
      </c>
      <c r="Q7037" t="s">
        <v>16328</v>
      </c>
      <c r="R7037">
        <v>735.0</v>
      </c>
      <c r="S7037">
        <v>244.0</v>
      </c>
    </row>
    <row r="7038" ht="15.75" customHeight="1">
      <c r="A7038" s="6" t="s">
        <v>23</v>
      </c>
      <c r="B7038" s="6" t="s">
        <v>24</v>
      </c>
      <c r="C7038" s="6" t="s">
        <v>25</v>
      </c>
      <c r="D7038" s="6" t="s">
        <v>26</v>
      </c>
      <c r="E7038" s="6" t="s">
        <v>8</v>
      </c>
      <c r="G7038" s="6" t="s">
        <v>27</v>
      </c>
      <c r="H7038" s="7">
        <v>8096810.0</v>
      </c>
      <c r="I7038" s="8">
        <v>8098399.0</v>
      </c>
      <c r="J7038" t="s">
        <v>28</v>
      </c>
      <c r="K7038" t="s">
        <v>16329</v>
      </c>
      <c r="L7038" t="s">
        <v>16329</v>
      </c>
      <c r="N7038" t="s">
        <v>174</v>
      </c>
      <c r="Q7038" t="s">
        <v>16330</v>
      </c>
      <c r="R7038">
        <v>1590.0</v>
      </c>
      <c r="S7038">
        <v>529.0</v>
      </c>
    </row>
    <row r="7039" ht="15.75" customHeight="1">
      <c r="A7039" s="6" t="s">
        <v>23</v>
      </c>
      <c r="B7039" s="6" t="s">
        <v>24</v>
      </c>
      <c r="C7039" s="6" t="s">
        <v>25</v>
      </c>
      <c r="D7039" s="6" t="s">
        <v>26</v>
      </c>
      <c r="E7039" s="6" t="s">
        <v>8</v>
      </c>
      <c r="G7039" s="6" t="s">
        <v>27</v>
      </c>
      <c r="H7039" s="7">
        <v>8098398.0</v>
      </c>
      <c r="I7039" s="8">
        <v>8098637.0</v>
      </c>
      <c r="J7039" t="s">
        <v>37</v>
      </c>
      <c r="K7039" t="s">
        <v>16331</v>
      </c>
      <c r="L7039" t="s">
        <v>16331</v>
      </c>
      <c r="N7039" t="s">
        <v>33</v>
      </c>
      <c r="Q7039" t="s">
        <v>16332</v>
      </c>
      <c r="R7039">
        <v>240.0</v>
      </c>
      <c r="S7039">
        <v>79.0</v>
      </c>
    </row>
    <row r="7040" ht="15.75" customHeight="1">
      <c r="A7040" s="6" t="s">
        <v>23</v>
      </c>
      <c r="B7040" s="6" t="s">
        <v>24</v>
      </c>
      <c r="C7040" s="6" t="s">
        <v>25</v>
      </c>
      <c r="D7040" s="6" t="s">
        <v>26</v>
      </c>
      <c r="E7040" s="6" t="s">
        <v>8</v>
      </c>
      <c r="G7040" s="6" t="s">
        <v>27</v>
      </c>
      <c r="H7040" s="7">
        <v>8098646.0</v>
      </c>
      <c r="I7040" s="8">
        <v>8100061.0</v>
      </c>
      <c r="J7040" t="s">
        <v>37</v>
      </c>
      <c r="K7040" t="s">
        <v>16333</v>
      </c>
      <c r="L7040" t="s">
        <v>16333</v>
      </c>
      <c r="N7040" t="s">
        <v>174</v>
      </c>
      <c r="Q7040" t="s">
        <v>16334</v>
      </c>
      <c r="R7040">
        <v>1416.0</v>
      </c>
      <c r="S7040">
        <v>471.0</v>
      </c>
    </row>
    <row r="7041" ht="15.75" customHeight="1">
      <c r="A7041" s="6" t="s">
        <v>23</v>
      </c>
      <c r="B7041" s="6" t="s">
        <v>24</v>
      </c>
      <c r="C7041" s="6" t="s">
        <v>25</v>
      </c>
      <c r="D7041" s="6" t="s">
        <v>26</v>
      </c>
      <c r="E7041" s="6" t="s">
        <v>8</v>
      </c>
      <c r="G7041" s="6" t="s">
        <v>27</v>
      </c>
      <c r="H7041" s="7">
        <v>8100164.0</v>
      </c>
      <c r="I7041" s="8">
        <v>8100667.0</v>
      </c>
      <c r="J7041" t="s">
        <v>28</v>
      </c>
      <c r="K7041" t="s">
        <v>16335</v>
      </c>
      <c r="L7041" t="s">
        <v>16335</v>
      </c>
      <c r="N7041" t="s">
        <v>1591</v>
      </c>
      <c r="Q7041" t="s">
        <v>16336</v>
      </c>
      <c r="R7041">
        <v>504.0</v>
      </c>
      <c r="S7041">
        <v>167.0</v>
      </c>
    </row>
    <row r="7042" ht="15.75" customHeight="1">
      <c r="A7042" s="6" t="s">
        <v>23</v>
      </c>
      <c r="B7042" s="6" t="s">
        <v>24</v>
      </c>
      <c r="C7042" s="6" t="s">
        <v>25</v>
      </c>
      <c r="D7042" s="6" t="s">
        <v>26</v>
      </c>
      <c r="E7042" s="6" t="s">
        <v>8</v>
      </c>
      <c r="G7042" s="6" t="s">
        <v>27</v>
      </c>
      <c r="H7042" s="7">
        <v>8100750.0</v>
      </c>
      <c r="I7042" s="8">
        <v>8101163.0</v>
      </c>
      <c r="J7042" t="s">
        <v>28</v>
      </c>
      <c r="K7042" t="s">
        <v>16337</v>
      </c>
      <c r="L7042" t="s">
        <v>16337</v>
      </c>
      <c r="N7042" t="s">
        <v>33</v>
      </c>
      <c r="Q7042" t="s">
        <v>16338</v>
      </c>
      <c r="R7042">
        <v>414.0</v>
      </c>
      <c r="S7042">
        <v>137.0</v>
      </c>
    </row>
    <row r="7043" ht="15.75" customHeight="1">
      <c r="A7043" s="6" t="s">
        <v>23</v>
      </c>
      <c r="B7043" s="6" t="s">
        <v>24</v>
      </c>
      <c r="C7043" s="6" t="s">
        <v>25</v>
      </c>
      <c r="D7043" s="6" t="s">
        <v>26</v>
      </c>
      <c r="E7043" s="6" t="s">
        <v>8</v>
      </c>
      <c r="G7043" s="6" t="s">
        <v>27</v>
      </c>
      <c r="H7043" s="7">
        <v>8101330.0</v>
      </c>
      <c r="I7043" s="8">
        <v>8103333.0</v>
      </c>
      <c r="J7043" t="s">
        <v>28</v>
      </c>
      <c r="K7043" t="s">
        <v>16339</v>
      </c>
      <c r="L7043" t="s">
        <v>16339</v>
      </c>
      <c r="N7043" t="s">
        <v>16340</v>
      </c>
      <c r="Q7043" t="s">
        <v>16341</v>
      </c>
      <c r="R7043">
        <v>2004.0</v>
      </c>
      <c r="S7043">
        <v>667.0</v>
      </c>
    </row>
    <row r="7044" ht="15.75" customHeight="1">
      <c r="A7044" s="6" t="s">
        <v>23</v>
      </c>
      <c r="B7044" s="6" t="s">
        <v>24</v>
      </c>
      <c r="C7044" s="6" t="s">
        <v>25</v>
      </c>
      <c r="D7044" s="6" t="s">
        <v>26</v>
      </c>
      <c r="E7044" s="6" t="s">
        <v>8</v>
      </c>
      <c r="G7044" s="6" t="s">
        <v>27</v>
      </c>
      <c r="H7044" s="7">
        <v>8103434.0</v>
      </c>
      <c r="I7044" s="8">
        <v>8103805.0</v>
      </c>
      <c r="J7044" t="s">
        <v>37</v>
      </c>
      <c r="K7044" t="s">
        <v>16342</v>
      </c>
      <c r="L7044" t="s">
        <v>16342</v>
      </c>
      <c r="N7044" t="s">
        <v>1769</v>
      </c>
      <c r="Q7044" t="s">
        <v>16343</v>
      </c>
      <c r="R7044">
        <v>372.0</v>
      </c>
      <c r="S7044">
        <v>123.0</v>
      </c>
    </row>
    <row r="7045" ht="15.75" customHeight="1">
      <c r="A7045" s="6" t="s">
        <v>23</v>
      </c>
      <c r="B7045" s="6" t="s">
        <v>24</v>
      </c>
      <c r="C7045" s="6" t="s">
        <v>25</v>
      </c>
      <c r="D7045" s="6" t="s">
        <v>26</v>
      </c>
      <c r="E7045" s="6" t="s">
        <v>8</v>
      </c>
      <c r="G7045" s="6" t="s">
        <v>27</v>
      </c>
      <c r="H7045" s="7">
        <v>8103909.0</v>
      </c>
      <c r="I7045" s="8">
        <v>8104466.0</v>
      </c>
      <c r="J7045" t="s">
        <v>37</v>
      </c>
      <c r="K7045" t="s">
        <v>16344</v>
      </c>
      <c r="L7045" t="s">
        <v>16344</v>
      </c>
      <c r="N7045" t="s">
        <v>33</v>
      </c>
      <c r="Q7045" t="s">
        <v>16345</v>
      </c>
      <c r="R7045">
        <v>558.0</v>
      </c>
      <c r="S7045">
        <v>185.0</v>
      </c>
    </row>
    <row r="7046" ht="15.75" customHeight="1">
      <c r="A7046" s="6" t="s">
        <v>23</v>
      </c>
      <c r="B7046" s="6" t="s">
        <v>24</v>
      </c>
      <c r="C7046" s="6" t="s">
        <v>25</v>
      </c>
      <c r="D7046" s="6" t="s">
        <v>26</v>
      </c>
      <c r="E7046" s="6" t="s">
        <v>8</v>
      </c>
      <c r="G7046" s="6" t="s">
        <v>27</v>
      </c>
      <c r="H7046" s="7">
        <v>8104736.0</v>
      </c>
      <c r="I7046" s="8">
        <v>8105227.0</v>
      </c>
      <c r="J7046" t="s">
        <v>28</v>
      </c>
      <c r="K7046" t="s">
        <v>16346</v>
      </c>
      <c r="L7046" t="s">
        <v>16346</v>
      </c>
      <c r="N7046" t="s">
        <v>16347</v>
      </c>
      <c r="Q7046" t="s">
        <v>16348</v>
      </c>
      <c r="R7046">
        <v>492.0</v>
      </c>
      <c r="S7046">
        <v>163.0</v>
      </c>
    </row>
    <row r="7047" ht="15.75" customHeight="1">
      <c r="A7047" s="6" t="s">
        <v>23</v>
      </c>
      <c r="B7047" s="6" t="s">
        <v>24</v>
      </c>
      <c r="C7047" s="6" t="s">
        <v>25</v>
      </c>
      <c r="D7047" s="6" t="s">
        <v>26</v>
      </c>
      <c r="E7047" s="6" t="s">
        <v>8</v>
      </c>
      <c r="G7047" s="6" t="s">
        <v>27</v>
      </c>
      <c r="H7047" s="7">
        <v>8105511.0</v>
      </c>
      <c r="I7047" s="8">
        <v>8108516.0</v>
      </c>
      <c r="J7047" t="s">
        <v>28</v>
      </c>
      <c r="K7047" t="s">
        <v>16349</v>
      </c>
      <c r="L7047" t="s">
        <v>16349</v>
      </c>
      <c r="N7047" t="s">
        <v>33</v>
      </c>
      <c r="Q7047" t="s">
        <v>16350</v>
      </c>
      <c r="R7047">
        <v>3006.0</v>
      </c>
      <c r="S7047">
        <v>1001.0</v>
      </c>
    </row>
    <row r="7048" ht="15.75" customHeight="1">
      <c r="A7048" s="6" t="s">
        <v>23</v>
      </c>
      <c r="B7048" s="6" t="s">
        <v>24</v>
      </c>
      <c r="C7048" s="6" t="s">
        <v>25</v>
      </c>
      <c r="D7048" s="6" t="s">
        <v>26</v>
      </c>
      <c r="E7048" s="6" t="s">
        <v>8</v>
      </c>
      <c r="G7048" s="6" t="s">
        <v>27</v>
      </c>
      <c r="H7048" s="7">
        <v>8108513.0</v>
      </c>
      <c r="I7048" s="8">
        <v>8110240.0</v>
      </c>
      <c r="J7048" t="s">
        <v>28</v>
      </c>
      <c r="K7048" t="s">
        <v>16351</v>
      </c>
      <c r="L7048" t="s">
        <v>16351</v>
      </c>
      <c r="N7048" t="s">
        <v>33</v>
      </c>
      <c r="Q7048" t="s">
        <v>16352</v>
      </c>
      <c r="R7048">
        <v>1728.0</v>
      </c>
      <c r="S7048">
        <v>575.0</v>
      </c>
    </row>
    <row r="7049" ht="15.75" customHeight="1">
      <c r="A7049" s="6" t="s">
        <v>23</v>
      </c>
      <c r="B7049" s="6" t="s">
        <v>24</v>
      </c>
      <c r="C7049" s="6" t="s">
        <v>25</v>
      </c>
      <c r="D7049" s="6" t="s">
        <v>26</v>
      </c>
      <c r="E7049" s="6" t="s">
        <v>8</v>
      </c>
      <c r="G7049" s="6" t="s">
        <v>27</v>
      </c>
      <c r="H7049" s="7">
        <v>8110237.0</v>
      </c>
      <c r="I7049" s="8">
        <v>8110725.0</v>
      </c>
      <c r="J7049" t="s">
        <v>28</v>
      </c>
      <c r="K7049" t="s">
        <v>16353</v>
      </c>
      <c r="L7049" t="s">
        <v>16353</v>
      </c>
      <c r="N7049" t="s">
        <v>33</v>
      </c>
      <c r="Q7049" t="s">
        <v>16354</v>
      </c>
      <c r="R7049">
        <v>489.0</v>
      </c>
      <c r="S7049">
        <v>162.0</v>
      </c>
    </row>
    <row r="7050" ht="15.75" customHeight="1">
      <c r="A7050" s="6" t="s">
        <v>23</v>
      </c>
      <c r="B7050" s="6" t="s">
        <v>24</v>
      </c>
      <c r="C7050" s="6" t="s">
        <v>25</v>
      </c>
      <c r="D7050" s="6" t="s">
        <v>26</v>
      </c>
      <c r="E7050" s="6" t="s">
        <v>8</v>
      </c>
      <c r="G7050" s="6" t="s">
        <v>27</v>
      </c>
      <c r="H7050" s="7">
        <v>8110722.0</v>
      </c>
      <c r="I7050" s="8">
        <v>8111924.0</v>
      </c>
      <c r="J7050" t="s">
        <v>28</v>
      </c>
      <c r="K7050" t="s">
        <v>16355</v>
      </c>
      <c r="L7050" t="s">
        <v>16355</v>
      </c>
      <c r="N7050" t="s">
        <v>10269</v>
      </c>
      <c r="Q7050" t="s">
        <v>16356</v>
      </c>
      <c r="R7050">
        <v>1203.0</v>
      </c>
      <c r="S7050">
        <v>400.0</v>
      </c>
    </row>
    <row r="7051" ht="15.75" customHeight="1">
      <c r="A7051" s="6" t="s">
        <v>23</v>
      </c>
      <c r="B7051" s="6" t="s">
        <v>24</v>
      </c>
      <c r="C7051" s="6" t="s">
        <v>25</v>
      </c>
      <c r="D7051" s="6" t="s">
        <v>26</v>
      </c>
      <c r="E7051" s="6" t="s">
        <v>8</v>
      </c>
      <c r="G7051" s="6" t="s">
        <v>27</v>
      </c>
      <c r="H7051" s="7">
        <v>8111967.0</v>
      </c>
      <c r="I7051" s="8">
        <v>8112752.0</v>
      </c>
      <c r="J7051" t="s">
        <v>28</v>
      </c>
      <c r="K7051" t="s">
        <v>16357</v>
      </c>
      <c r="L7051" t="s">
        <v>16357</v>
      </c>
      <c r="N7051" t="s">
        <v>2175</v>
      </c>
      <c r="Q7051" t="s">
        <v>16358</v>
      </c>
      <c r="R7051">
        <v>786.0</v>
      </c>
      <c r="S7051">
        <v>261.0</v>
      </c>
    </row>
    <row r="7052" ht="15.75" customHeight="1">
      <c r="A7052" s="6" t="s">
        <v>23</v>
      </c>
      <c r="B7052" s="6" t="s">
        <v>24</v>
      </c>
      <c r="C7052" s="6" t="s">
        <v>25</v>
      </c>
      <c r="D7052" s="6" t="s">
        <v>26</v>
      </c>
      <c r="E7052" s="6" t="s">
        <v>8</v>
      </c>
      <c r="G7052" s="6" t="s">
        <v>27</v>
      </c>
      <c r="H7052" s="7">
        <v>8113103.0</v>
      </c>
      <c r="I7052" s="8">
        <v>8116045.0</v>
      </c>
      <c r="J7052" t="s">
        <v>28</v>
      </c>
      <c r="K7052" t="s">
        <v>16359</v>
      </c>
      <c r="L7052" t="s">
        <v>16359</v>
      </c>
      <c r="N7052" t="s">
        <v>2556</v>
      </c>
      <c r="Q7052" t="s">
        <v>16360</v>
      </c>
      <c r="R7052">
        <v>2943.0</v>
      </c>
      <c r="S7052">
        <v>980.0</v>
      </c>
    </row>
    <row r="7053" ht="15.75" customHeight="1">
      <c r="A7053" s="6" t="s">
        <v>23</v>
      </c>
      <c r="B7053" s="6" t="s">
        <v>24</v>
      </c>
      <c r="C7053" s="6" t="s">
        <v>25</v>
      </c>
      <c r="D7053" s="6" t="s">
        <v>26</v>
      </c>
      <c r="E7053" s="6" t="s">
        <v>8</v>
      </c>
      <c r="G7053" s="6" t="s">
        <v>27</v>
      </c>
      <c r="H7053" s="7">
        <v>8116237.0</v>
      </c>
      <c r="I7053" s="8">
        <v>8117166.0</v>
      </c>
      <c r="J7053" t="s">
        <v>28</v>
      </c>
      <c r="K7053" t="s">
        <v>16361</v>
      </c>
      <c r="L7053" t="s">
        <v>16361</v>
      </c>
      <c r="N7053" t="s">
        <v>3799</v>
      </c>
      <c r="Q7053" t="s">
        <v>16362</v>
      </c>
      <c r="R7053">
        <v>930.0</v>
      </c>
      <c r="S7053">
        <v>309.0</v>
      </c>
    </row>
    <row r="7054" ht="15.75" customHeight="1">
      <c r="A7054" s="6" t="s">
        <v>23</v>
      </c>
      <c r="B7054" s="6" t="s">
        <v>24</v>
      </c>
      <c r="C7054" s="6" t="s">
        <v>25</v>
      </c>
      <c r="D7054" s="6" t="s">
        <v>26</v>
      </c>
      <c r="E7054" s="6" t="s">
        <v>8</v>
      </c>
      <c r="G7054" s="6" t="s">
        <v>27</v>
      </c>
      <c r="H7054" s="7">
        <v>8117235.0</v>
      </c>
      <c r="I7054" s="8">
        <v>8118020.0</v>
      </c>
      <c r="J7054" t="s">
        <v>28</v>
      </c>
      <c r="K7054" t="s">
        <v>16363</v>
      </c>
      <c r="L7054" t="s">
        <v>16363</v>
      </c>
      <c r="N7054" t="s">
        <v>33</v>
      </c>
      <c r="Q7054" t="s">
        <v>16364</v>
      </c>
      <c r="R7054">
        <v>786.0</v>
      </c>
      <c r="S7054">
        <v>261.0</v>
      </c>
    </row>
    <row r="7055" ht="15.75" customHeight="1">
      <c r="A7055" s="6" t="s">
        <v>23</v>
      </c>
      <c r="B7055" s="6" t="s">
        <v>24</v>
      </c>
      <c r="C7055" s="6" t="s">
        <v>25</v>
      </c>
      <c r="D7055" s="6" t="s">
        <v>26</v>
      </c>
      <c r="E7055" s="6" t="s">
        <v>8</v>
      </c>
      <c r="G7055" s="6" t="s">
        <v>27</v>
      </c>
      <c r="H7055" s="7">
        <v>8118187.0</v>
      </c>
      <c r="I7055" s="8">
        <v>8119176.0</v>
      </c>
      <c r="J7055" t="s">
        <v>28</v>
      </c>
      <c r="K7055" t="s">
        <v>16365</v>
      </c>
      <c r="L7055" t="s">
        <v>16365</v>
      </c>
      <c r="N7055" t="s">
        <v>1769</v>
      </c>
      <c r="Q7055" t="s">
        <v>16366</v>
      </c>
      <c r="R7055">
        <v>990.0</v>
      </c>
      <c r="S7055">
        <v>329.0</v>
      </c>
    </row>
    <row r="7056" ht="15.75" customHeight="1">
      <c r="A7056" s="6" t="s">
        <v>23</v>
      </c>
      <c r="B7056" s="6" t="s">
        <v>24</v>
      </c>
      <c r="C7056" s="6" t="s">
        <v>25</v>
      </c>
      <c r="D7056" s="6" t="s">
        <v>26</v>
      </c>
      <c r="E7056" s="6" t="s">
        <v>8</v>
      </c>
      <c r="G7056" s="6" t="s">
        <v>27</v>
      </c>
      <c r="H7056" s="7">
        <v>8119304.0</v>
      </c>
      <c r="I7056" s="8">
        <v>8120512.0</v>
      </c>
      <c r="J7056" t="s">
        <v>37</v>
      </c>
      <c r="K7056" t="s">
        <v>16367</v>
      </c>
      <c r="L7056" t="s">
        <v>16367</v>
      </c>
      <c r="N7056" t="s">
        <v>174</v>
      </c>
      <c r="Q7056" t="s">
        <v>16368</v>
      </c>
      <c r="R7056">
        <v>1209.0</v>
      </c>
      <c r="S7056">
        <v>402.0</v>
      </c>
    </row>
    <row r="7057" ht="15.75" customHeight="1">
      <c r="A7057" s="6" t="s">
        <v>23</v>
      </c>
      <c r="B7057" s="6" t="s">
        <v>24</v>
      </c>
      <c r="C7057" s="6" t="s">
        <v>25</v>
      </c>
      <c r="D7057" s="6" t="s">
        <v>26</v>
      </c>
      <c r="E7057" s="6" t="s">
        <v>8</v>
      </c>
      <c r="G7057" s="6" t="s">
        <v>27</v>
      </c>
      <c r="H7057" s="7">
        <v>8120572.0</v>
      </c>
      <c r="I7057" s="8">
        <v>8121027.0</v>
      </c>
      <c r="J7057" t="s">
        <v>37</v>
      </c>
      <c r="K7057" t="s">
        <v>16369</v>
      </c>
      <c r="L7057" t="s">
        <v>16369</v>
      </c>
      <c r="N7057" t="s">
        <v>1947</v>
      </c>
      <c r="Q7057" t="s">
        <v>16370</v>
      </c>
      <c r="R7057">
        <v>456.0</v>
      </c>
      <c r="S7057">
        <v>151.0</v>
      </c>
    </row>
    <row r="7058" ht="15.75" customHeight="1">
      <c r="A7058" s="6" t="s">
        <v>23</v>
      </c>
      <c r="B7058" s="6" t="s">
        <v>24</v>
      </c>
      <c r="C7058" s="6" t="s">
        <v>25</v>
      </c>
      <c r="D7058" s="6" t="s">
        <v>26</v>
      </c>
      <c r="E7058" s="6" t="s">
        <v>8</v>
      </c>
      <c r="G7058" s="6" t="s">
        <v>27</v>
      </c>
      <c r="H7058" s="7">
        <v>8121188.0</v>
      </c>
      <c r="I7058" s="8">
        <v>8122198.0</v>
      </c>
      <c r="J7058" t="s">
        <v>28</v>
      </c>
      <c r="K7058" t="s">
        <v>16371</v>
      </c>
      <c r="L7058" t="s">
        <v>16371</v>
      </c>
      <c r="N7058" t="s">
        <v>389</v>
      </c>
      <c r="Q7058" t="s">
        <v>16372</v>
      </c>
      <c r="R7058">
        <v>1011.0</v>
      </c>
      <c r="S7058">
        <v>336.0</v>
      </c>
    </row>
    <row r="7059" ht="15.75" customHeight="1">
      <c r="A7059" s="6" t="s">
        <v>23</v>
      </c>
      <c r="B7059" s="6" t="s">
        <v>24</v>
      </c>
      <c r="C7059" s="6" t="s">
        <v>25</v>
      </c>
      <c r="D7059" s="6" t="s">
        <v>26</v>
      </c>
      <c r="E7059" s="6" t="s">
        <v>8</v>
      </c>
      <c r="G7059" s="6" t="s">
        <v>27</v>
      </c>
      <c r="H7059" s="7">
        <v>8122445.0</v>
      </c>
      <c r="I7059" s="8">
        <v>8122981.0</v>
      </c>
      <c r="J7059" t="s">
        <v>37</v>
      </c>
      <c r="K7059" t="s">
        <v>16373</v>
      </c>
      <c r="L7059" t="s">
        <v>16373</v>
      </c>
      <c r="N7059" t="s">
        <v>781</v>
      </c>
      <c r="Q7059" t="s">
        <v>16374</v>
      </c>
      <c r="R7059">
        <v>537.0</v>
      </c>
      <c r="S7059">
        <v>178.0</v>
      </c>
    </row>
    <row r="7060" ht="15.75" customHeight="1">
      <c r="A7060" s="6" t="s">
        <v>23</v>
      </c>
      <c r="B7060" s="6" t="s">
        <v>24</v>
      </c>
      <c r="C7060" s="6" t="s">
        <v>25</v>
      </c>
      <c r="D7060" s="6" t="s">
        <v>26</v>
      </c>
      <c r="E7060" s="6" t="s">
        <v>8</v>
      </c>
      <c r="G7060" s="6" t="s">
        <v>27</v>
      </c>
      <c r="H7060" s="7">
        <v>8123014.0</v>
      </c>
      <c r="I7060" s="8">
        <v>8123547.0</v>
      </c>
      <c r="J7060" t="s">
        <v>37</v>
      </c>
      <c r="K7060" t="s">
        <v>16375</v>
      </c>
      <c r="L7060" t="s">
        <v>16375</v>
      </c>
      <c r="N7060" t="s">
        <v>9532</v>
      </c>
      <c r="Q7060" t="s">
        <v>16376</v>
      </c>
      <c r="R7060">
        <v>534.0</v>
      </c>
      <c r="S7060">
        <v>177.0</v>
      </c>
    </row>
    <row r="7061" ht="15.75" customHeight="1">
      <c r="A7061" s="6" t="s">
        <v>23</v>
      </c>
      <c r="B7061" s="6" t="s">
        <v>24</v>
      </c>
      <c r="C7061" s="6" t="s">
        <v>25</v>
      </c>
      <c r="D7061" s="6" t="s">
        <v>26</v>
      </c>
      <c r="E7061" s="6" t="s">
        <v>8</v>
      </c>
      <c r="G7061" s="6" t="s">
        <v>27</v>
      </c>
      <c r="H7061" s="7">
        <v>8123606.0</v>
      </c>
      <c r="I7061" s="8">
        <v>8124379.0</v>
      </c>
      <c r="J7061" t="s">
        <v>28</v>
      </c>
      <c r="K7061" t="s">
        <v>16377</v>
      </c>
      <c r="L7061" t="s">
        <v>16377</v>
      </c>
      <c r="N7061" t="s">
        <v>533</v>
      </c>
      <c r="Q7061" t="s">
        <v>16378</v>
      </c>
      <c r="R7061">
        <v>774.0</v>
      </c>
      <c r="S7061">
        <v>257.0</v>
      </c>
    </row>
    <row r="7062" ht="15.75" customHeight="1">
      <c r="A7062" s="6" t="s">
        <v>23</v>
      </c>
      <c r="B7062" s="6" t="s">
        <v>24</v>
      </c>
      <c r="C7062" s="6" t="s">
        <v>25</v>
      </c>
      <c r="D7062" s="6" t="s">
        <v>26</v>
      </c>
      <c r="E7062" s="6" t="s">
        <v>8</v>
      </c>
      <c r="G7062" s="6" t="s">
        <v>27</v>
      </c>
      <c r="H7062" s="7">
        <v>8124550.0</v>
      </c>
      <c r="I7062" s="8">
        <v>8125398.0</v>
      </c>
      <c r="J7062" t="s">
        <v>37</v>
      </c>
      <c r="K7062" t="s">
        <v>16379</v>
      </c>
      <c r="L7062" t="s">
        <v>16379</v>
      </c>
      <c r="N7062" t="s">
        <v>171</v>
      </c>
      <c r="Q7062" t="s">
        <v>16380</v>
      </c>
      <c r="R7062">
        <v>849.0</v>
      </c>
      <c r="S7062">
        <v>282.0</v>
      </c>
    </row>
    <row r="7063" ht="15.75" customHeight="1">
      <c r="A7063" s="6" t="s">
        <v>23</v>
      </c>
      <c r="B7063" s="6" t="s">
        <v>24</v>
      </c>
      <c r="C7063" s="6" t="s">
        <v>25</v>
      </c>
      <c r="D7063" s="6" t="s">
        <v>26</v>
      </c>
      <c r="E7063" s="6" t="s">
        <v>8</v>
      </c>
      <c r="G7063" s="6" t="s">
        <v>27</v>
      </c>
      <c r="H7063" s="7">
        <v>8125580.0</v>
      </c>
      <c r="I7063" s="8">
        <v>8125930.0</v>
      </c>
      <c r="J7063" t="s">
        <v>37</v>
      </c>
      <c r="K7063" t="s">
        <v>16381</v>
      </c>
      <c r="L7063" t="s">
        <v>16381</v>
      </c>
      <c r="N7063" t="s">
        <v>33</v>
      </c>
      <c r="Q7063" t="s">
        <v>16382</v>
      </c>
      <c r="R7063">
        <v>351.0</v>
      </c>
      <c r="S7063">
        <v>116.0</v>
      </c>
    </row>
    <row r="7064" ht="15.75" customHeight="1">
      <c r="A7064" s="6" t="s">
        <v>23</v>
      </c>
      <c r="B7064" s="6" t="s">
        <v>24</v>
      </c>
      <c r="C7064" s="6" t="s">
        <v>25</v>
      </c>
      <c r="D7064" s="6" t="s">
        <v>26</v>
      </c>
      <c r="E7064" s="6" t="s">
        <v>8</v>
      </c>
      <c r="G7064" s="6" t="s">
        <v>27</v>
      </c>
      <c r="H7064" s="7">
        <v>8126045.0</v>
      </c>
      <c r="I7064" s="8">
        <v>8126695.0</v>
      </c>
      <c r="J7064" t="s">
        <v>37</v>
      </c>
      <c r="K7064" t="s">
        <v>16383</v>
      </c>
      <c r="L7064" t="s">
        <v>16383</v>
      </c>
      <c r="N7064" t="s">
        <v>33</v>
      </c>
      <c r="Q7064" t="s">
        <v>16384</v>
      </c>
      <c r="R7064">
        <v>651.0</v>
      </c>
      <c r="S7064">
        <v>216.0</v>
      </c>
    </row>
    <row r="7065" ht="15.75" customHeight="1">
      <c r="A7065" s="6" t="s">
        <v>23</v>
      </c>
      <c r="B7065" s="6" t="s">
        <v>24</v>
      </c>
      <c r="C7065" s="6" t="s">
        <v>25</v>
      </c>
      <c r="D7065" s="6" t="s">
        <v>26</v>
      </c>
      <c r="E7065" s="6" t="s">
        <v>8</v>
      </c>
      <c r="G7065" s="6" t="s">
        <v>27</v>
      </c>
      <c r="H7065" s="7">
        <v>8126730.0</v>
      </c>
      <c r="I7065" s="8">
        <v>8129222.0</v>
      </c>
      <c r="J7065" t="s">
        <v>28</v>
      </c>
      <c r="K7065" t="s">
        <v>16385</v>
      </c>
      <c r="L7065" t="s">
        <v>16385</v>
      </c>
      <c r="N7065" t="s">
        <v>16386</v>
      </c>
      <c r="Q7065" t="s">
        <v>16387</v>
      </c>
      <c r="R7065">
        <v>2493.0</v>
      </c>
      <c r="S7065">
        <v>830.0</v>
      </c>
    </row>
    <row r="7066" ht="15.75" customHeight="1">
      <c r="A7066" s="6" t="s">
        <v>23</v>
      </c>
      <c r="B7066" s="6" t="s">
        <v>24</v>
      </c>
      <c r="C7066" s="6" t="s">
        <v>25</v>
      </c>
      <c r="D7066" s="6" t="s">
        <v>26</v>
      </c>
      <c r="E7066" s="6" t="s">
        <v>8</v>
      </c>
      <c r="G7066" s="6" t="s">
        <v>27</v>
      </c>
      <c r="H7066" s="7">
        <v>8129423.0</v>
      </c>
      <c r="I7066" s="8">
        <v>8129737.0</v>
      </c>
      <c r="J7066" t="s">
        <v>37</v>
      </c>
      <c r="K7066" t="s">
        <v>16388</v>
      </c>
      <c r="L7066" t="s">
        <v>16388</v>
      </c>
      <c r="N7066" t="s">
        <v>33</v>
      </c>
      <c r="Q7066" t="s">
        <v>16389</v>
      </c>
      <c r="R7066">
        <v>315.0</v>
      </c>
      <c r="S7066">
        <v>104.0</v>
      </c>
    </row>
    <row r="7067" ht="15.75" customHeight="1">
      <c r="A7067" s="6" t="s">
        <v>23</v>
      </c>
      <c r="B7067" s="6" t="s">
        <v>24</v>
      </c>
      <c r="C7067" s="6" t="s">
        <v>25</v>
      </c>
      <c r="D7067" s="6" t="s">
        <v>26</v>
      </c>
      <c r="E7067" s="6" t="s">
        <v>8</v>
      </c>
      <c r="G7067" s="6" t="s">
        <v>27</v>
      </c>
      <c r="H7067" s="7">
        <v>8129803.0</v>
      </c>
      <c r="I7067" s="8">
        <v>8130753.0</v>
      </c>
      <c r="J7067" t="s">
        <v>28</v>
      </c>
      <c r="K7067" t="s">
        <v>16390</v>
      </c>
      <c r="L7067" t="s">
        <v>16390</v>
      </c>
      <c r="N7067" t="s">
        <v>5836</v>
      </c>
      <c r="Q7067" t="s">
        <v>16391</v>
      </c>
      <c r="R7067">
        <v>951.0</v>
      </c>
      <c r="S7067">
        <v>316.0</v>
      </c>
    </row>
    <row r="7068" ht="15.75" customHeight="1">
      <c r="A7068" s="6" t="s">
        <v>23</v>
      </c>
      <c r="B7068" s="6" t="s">
        <v>24</v>
      </c>
      <c r="C7068" s="6" t="s">
        <v>25</v>
      </c>
      <c r="D7068" s="6" t="s">
        <v>26</v>
      </c>
      <c r="E7068" s="6" t="s">
        <v>8</v>
      </c>
      <c r="G7068" s="6" t="s">
        <v>27</v>
      </c>
      <c r="H7068" s="7">
        <v>8130834.0</v>
      </c>
      <c r="I7068" s="8">
        <v>8131328.0</v>
      </c>
      <c r="J7068" t="s">
        <v>28</v>
      </c>
      <c r="K7068" t="s">
        <v>16392</v>
      </c>
      <c r="L7068" t="s">
        <v>16392</v>
      </c>
      <c r="N7068" t="s">
        <v>2175</v>
      </c>
      <c r="Q7068" t="s">
        <v>16393</v>
      </c>
      <c r="R7068">
        <v>495.0</v>
      </c>
      <c r="S7068">
        <v>164.0</v>
      </c>
    </row>
    <row r="7069" ht="15.75" customHeight="1">
      <c r="A7069" s="6" t="s">
        <v>23</v>
      </c>
      <c r="B7069" s="6" t="s">
        <v>24</v>
      </c>
      <c r="C7069" s="6" t="s">
        <v>25</v>
      </c>
      <c r="D7069" s="6" t="s">
        <v>26</v>
      </c>
      <c r="E7069" s="6" t="s">
        <v>8</v>
      </c>
      <c r="G7069" s="6" t="s">
        <v>27</v>
      </c>
      <c r="H7069" s="7">
        <v>8131553.0</v>
      </c>
      <c r="I7069" s="8">
        <v>8132029.0</v>
      </c>
      <c r="J7069" t="s">
        <v>28</v>
      </c>
      <c r="K7069" t="s">
        <v>16394</v>
      </c>
      <c r="L7069" t="s">
        <v>16394</v>
      </c>
      <c r="N7069" t="s">
        <v>33</v>
      </c>
      <c r="Q7069" t="s">
        <v>16395</v>
      </c>
      <c r="R7069">
        <v>477.0</v>
      </c>
      <c r="S7069">
        <v>158.0</v>
      </c>
    </row>
    <row r="7070" ht="15.75" customHeight="1">
      <c r="A7070" s="6" t="s">
        <v>23</v>
      </c>
      <c r="B7070" s="6" t="s">
        <v>113</v>
      </c>
      <c r="C7070" s="6" t="s">
        <v>25</v>
      </c>
      <c r="D7070" s="6" t="s">
        <v>26</v>
      </c>
      <c r="E7070" s="6" t="s">
        <v>8</v>
      </c>
      <c r="G7070" s="6" t="s">
        <v>27</v>
      </c>
      <c r="H7070" s="7">
        <v>8132217.0</v>
      </c>
      <c r="I7070" s="8">
        <v>8132417.0</v>
      </c>
      <c r="J7070" t="s">
        <v>37</v>
      </c>
      <c r="N7070" t="s">
        <v>1858</v>
      </c>
      <c r="Q7070" t="s">
        <v>16396</v>
      </c>
      <c r="R7070">
        <v>201.0</v>
      </c>
      <c r="T7070" t="s">
        <v>129</v>
      </c>
    </row>
    <row r="7071" ht="15.75" customHeight="1">
      <c r="A7071" s="6" t="s">
        <v>23</v>
      </c>
      <c r="B7071" s="6" t="s">
        <v>24</v>
      </c>
      <c r="C7071" s="6" t="s">
        <v>25</v>
      </c>
      <c r="D7071" s="6" t="s">
        <v>26</v>
      </c>
      <c r="E7071" s="6" t="s">
        <v>8</v>
      </c>
      <c r="G7071" s="6" t="s">
        <v>27</v>
      </c>
      <c r="H7071" s="7">
        <v>8132503.0</v>
      </c>
      <c r="I7071" s="8">
        <v>8132763.0</v>
      </c>
      <c r="J7071" t="s">
        <v>28</v>
      </c>
      <c r="K7071" t="s">
        <v>16397</v>
      </c>
      <c r="L7071" t="s">
        <v>16397</v>
      </c>
      <c r="N7071" t="s">
        <v>33</v>
      </c>
      <c r="Q7071" t="s">
        <v>16398</v>
      </c>
      <c r="R7071">
        <v>261.0</v>
      </c>
      <c r="S7071">
        <v>86.0</v>
      </c>
    </row>
    <row r="7072" ht="15.75" customHeight="1">
      <c r="A7072" s="6" t="s">
        <v>23</v>
      </c>
      <c r="B7072" s="6" t="s">
        <v>24</v>
      </c>
      <c r="C7072" s="6" t="s">
        <v>25</v>
      </c>
      <c r="D7072" s="6" t="s">
        <v>26</v>
      </c>
      <c r="E7072" s="6" t="s">
        <v>8</v>
      </c>
      <c r="G7072" s="6" t="s">
        <v>27</v>
      </c>
      <c r="H7072" s="7">
        <v>8132948.0</v>
      </c>
      <c r="I7072" s="8">
        <v>8133823.0</v>
      </c>
      <c r="J7072" t="s">
        <v>28</v>
      </c>
      <c r="K7072" t="s">
        <v>16399</v>
      </c>
      <c r="L7072" t="s">
        <v>16399</v>
      </c>
      <c r="N7072" t="s">
        <v>171</v>
      </c>
      <c r="Q7072" t="s">
        <v>16400</v>
      </c>
      <c r="R7072">
        <v>876.0</v>
      </c>
      <c r="S7072">
        <v>291.0</v>
      </c>
    </row>
    <row r="7073" ht="15.75" customHeight="1">
      <c r="A7073" s="6" t="s">
        <v>23</v>
      </c>
      <c r="B7073" s="6" t="s">
        <v>24</v>
      </c>
      <c r="C7073" s="6" t="s">
        <v>25</v>
      </c>
      <c r="D7073" s="6" t="s">
        <v>26</v>
      </c>
      <c r="E7073" s="6" t="s">
        <v>8</v>
      </c>
      <c r="G7073" s="6" t="s">
        <v>27</v>
      </c>
      <c r="H7073" s="7">
        <v>8133926.0</v>
      </c>
      <c r="I7073" s="8">
        <v>8134690.0</v>
      </c>
      <c r="J7073" t="s">
        <v>37</v>
      </c>
      <c r="K7073" t="s">
        <v>16401</v>
      </c>
      <c r="L7073" t="s">
        <v>16401</v>
      </c>
      <c r="N7073" t="s">
        <v>533</v>
      </c>
      <c r="Q7073" t="s">
        <v>16402</v>
      </c>
      <c r="R7073">
        <v>765.0</v>
      </c>
      <c r="S7073">
        <v>254.0</v>
      </c>
    </row>
    <row r="7074" ht="15.75" customHeight="1">
      <c r="A7074" s="6" t="s">
        <v>23</v>
      </c>
      <c r="B7074" s="6" t="s">
        <v>24</v>
      </c>
      <c r="C7074" s="6" t="s">
        <v>25</v>
      </c>
      <c r="D7074" s="6" t="s">
        <v>26</v>
      </c>
      <c r="E7074" s="6" t="s">
        <v>8</v>
      </c>
      <c r="G7074" s="6" t="s">
        <v>27</v>
      </c>
      <c r="H7074" s="7">
        <v>8134922.0</v>
      </c>
      <c r="I7074" s="8">
        <v>8136166.0</v>
      </c>
      <c r="J7074" t="s">
        <v>37</v>
      </c>
      <c r="K7074" t="s">
        <v>16403</v>
      </c>
      <c r="L7074" t="s">
        <v>16403</v>
      </c>
      <c r="N7074" t="s">
        <v>102</v>
      </c>
      <c r="Q7074" t="s">
        <v>16404</v>
      </c>
      <c r="R7074">
        <v>1245.0</v>
      </c>
      <c r="S7074">
        <v>414.0</v>
      </c>
    </row>
    <row r="7075" ht="15.75" customHeight="1">
      <c r="A7075" s="6" t="s">
        <v>23</v>
      </c>
      <c r="B7075" s="6" t="s">
        <v>24</v>
      </c>
      <c r="C7075" s="6" t="s">
        <v>25</v>
      </c>
      <c r="D7075" s="6" t="s">
        <v>26</v>
      </c>
      <c r="E7075" s="6" t="s">
        <v>8</v>
      </c>
      <c r="G7075" s="6" t="s">
        <v>27</v>
      </c>
      <c r="H7075" s="7">
        <v>8136322.0</v>
      </c>
      <c r="I7075" s="8">
        <v>8136717.0</v>
      </c>
      <c r="J7075" t="s">
        <v>37</v>
      </c>
      <c r="K7075" t="s">
        <v>16405</v>
      </c>
      <c r="L7075" t="s">
        <v>16405</v>
      </c>
      <c r="N7075" t="s">
        <v>33</v>
      </c>
      <c r="Q7075" t="s">
        <v>16406</v>
      </c>
      <c r="R7075">
        <v>396.0</v>
      </c>
      <c r="S7075">
        <v>131.0</v>
      </c>
    </row>
    <row r="7076" ht="15.75" customHeight="1">
      <c r="A7076" s="6" t="s">
        <v>23</v>
      </c>
      <c r="B7076" s="6" t="s">
        <v>24</v>
      </c>
      <c r="C7076" s="6" t="s">
        <v>25</v>
      </c>
      <c r="D7076" s="6" t="s">
        <v>26</v>
      </c>
      <c r="E7076" s="6" t="s">
        <v>8</v>
      </c>
      <c r="G7076" s="6" t="s">
        <v>27</v>
      </c>
      <c r="H7076" s="7">
        <v>8136772.0</v>
      </c>
      <c r="I7076" s="8">
        <v>8137251.0</v>
      </c>
      <c r="J7076" t="s">
        <v>37</v>
      </c>
      <c r="K7076" t="s">
        <v>16407</v>
      </c>
      <c r="L7076" t="s">
        <v>16407</v>
      </c>
      <c r="N7076" t="s">
        <v>33</v>
      </c>
      <c r="Q7076" t="s">
        <v>16408</v>
      </c>
      <c r="R7076">
        <v>480.0</v>
      </c>
      <c r="S7076">
        <v>159.0</v>
      </c>
    </row>
    <row r="7077" ht="15.75" customHeight="1">
      <c r="A7077" s="6" t="s">
        <v>23</v>
      </c>
      <c r="B7077" s="6" t="s">
        <v>24</v>
      </c>
      <c r="C7077" s="6" t="s">
        <v>25</v>
      </c>
      <c r="D7077" s="6" t="s">
        <v>26</v>
      </c>
      <c r="E7077" s="6" t="s">
        <v>8</v>
      </c>
      <c r="G7077" s="6" t="s">
        <v>27</v>
      </c>
      <c r="H7077" s="7">
        <v>8137360.0</v>
      </c>
      <c r="I7077" s="8">
        <v>8137974.0</v>
      </c>
      <c r="J7077" t="s">
        <v>37</v>
      </c>
      <c r="K7077" t="s">
        <v>16409</v>
      </c>
      <c r="L7077" t="s">
        <v>16409</v>
      </c>
      <c r="N7077" t="s">
        <v>261</v>
      </c>
      <c r="Q7077" t="s">
        <v>16410</v>
      </c>
      <c r="R7077">
        <v>615.0</v>
      </c>
      <c r="S7077">
        <v>204.0</v>
      </c>
    </row>
    <row r="7078" ht="15.75" customHeight="1">
      <c r="A7078" s="6" t="s">
        <v>23</v>
      </c>
      <c r="B7078" s="6" t="s">
        <v>24</v>
      </c>
      <c r="C7078" s="6" t="s">
        <v>25</v>
      </c>
      <c r="D7078" s="6" t="s">
        <v>26</v>
      </c>
      <c r="E7078" s="6" t="s">
        <v>8</v>
      </c>
      <c r="G7078" s="6" t="s">
        <v>27</v>
      </c>
      <c r="H7078" s="7">
        <v>8138015.0</v>
      </c>
      <c r="I7078" s="8">
        <v>8138764.0</v>
      </c>
      <c r="J7078" t="s">
        <v>28</v>
      </c>
      <c r="K7078" t="s">
        <v>16411</v>
      </c>
      <c r="L7078" t="s">
        <v>16411</v>
      </c>
      <c r="N7078" t="s">
        <v>1109</v>
      </c>
      <c r="Q7078" t="s">
        <v>16412</v>
      </c>
      <c r="R7078">
        <v>750.0</v>
      </c>
      <c r="S7078">
        <v>249.0</v>
      </c>
    </row>
    <row r="7079" ht="15.75" customHeight="1">
      <c r="A7079" s="6" t="s">
        <v>23</v>
      </c>
      <c r="B7079" s="6" t="s">
        <v>113</v>
      </c>
      <c r="C7079" s="6" t="s">
        <v>25</v>
      </c>
      <c r="D7079" s="6" t="s">
        <v>26</v>
      </c>
      <c r="E7079" s="6" t="s">
        <v>8</v>
      </c>
      <c r="G7079" s="6" t="s">
        <v>27</v>
      </c>
      <c r="H7079" s="7">
        <v>8139124.0</v>
      </c>
      <c r="I7079" s="8">
        <v>8139657.0</v>
      </c>
      <c r="J7079" t="s">
        <v>37</v>
      </c>
      <c r="N7079" t="s">
        <v>16413</v>
      </c>
      <c r="Q7079" t="s">
        <v>16414</v>
      </c>
      <c r="R7079">
        <v>534.0</v>
      </c>
      <c r="T7079" t="s">
        <v>129</v>
      </c>
    </row>
    <row r="7080" ht="15.75" customHeight="1">
      <c r="A7080" s="6" t="s">
        <v>23</v>
      </c>
      <c r="B7080" s="6" t="s">
        <v>24</v>
      </c>
      <c r="C7080" s="6" t="s">
        <v>25</v>
      </c>
      <c r="D7080" s="6" t="s">
        <v>26</v>
      </c>
      <c r="E7080" s="6" t="s">
        <v>8</v>
      </c>
      <c r="G7080" s="6" t="s">
        <v>27</v>
      </c>
      <c r="H7080" s="7">
        <v>8139741.0</v>
      </c>
      <c r="I7080" s="8">
        <v>8142029.0</v>
      </c>
      <c r="J7080" t="s">
        <v>37</v>
      </c>
      <c r="K7080" t="s">
        <v>16415</v>
      </c>
      <c r="L7080" t="s">
        <v>16415</v>
      </c>
      <c r="N7080" t="s">
        <v>33</v>
      </c>
      <c r="Q7080" t="s">
        <v>16416</v>
      </c>
      <c r="R7080">
        <v>2289.0</v>
      </c>
      <c r="S7080">
        <v>762.0</v>
      </c>
    </row>
    <row r="7081" ht="15.75" customHeight="1">
      <c r="A7081" s="6" t="s">
        <v>23</v>
      </c>
      <c r="B7081" s="6" t="s">
        <v>24</v>
      </c>
      <c r="C7081" s="6" t="s">
        <v>25</v>
      </c>
      <c r="D7081" s="6" t="s">
        <v>26</v>
      </c>
      <c r="E7081" s="6" t="s">
        <v>8</v>
      </c>
      <c r="G7081" s="6" t="s">
        <v>27</v>
      </c>
      <c r="H7081" s="7">
        <v>8142726.0</v>
      </c>
      <c r="I7081" s="8">
        <v>8143205.0</v>
      </c>
      <c r="J7081" t="s">
        <v>37</v>
      </c>
      <c r="K7081" t="s">
        <v>16417</v>
      </c>
      <c r="L7081" t="s">
        <v>16417</v>
      </c>
      <c r="N7081" t="s">
        <v>511</v>
      </c>
      <c r="Q7081" t="s">
        <v>16418</v>
      </c>
      <c r="R7081">
        <v>480.0</v>
      </c>
      <c r="S7081">
        <v>159.0</v>
      </c>
    </row>
    <row r="7082" ht="15.75" customHeight="1">
      <c r="A7082" s="6" t="s">
        <v>23</v>
      </c>
      <c r="B7082" s="6" t="s">
        <v>24</v>
      </c>
      <c r="C7082" s="6" t="s">
        <v>25</v>
      </c>
      <c r="D7082" s="6" t="s">
        <v>26</v>
      </c>
      <c r="E7082" s="6" t="s">
        <v>8</v>
      </c>
      <c r="G7082" s="6" t="s">
        <v>27</v>
      </c>
      <c r="H7082" s="7">
        <v>8143275.0</v>
      </c>
      <c r="I7082" s="8">
        <v>8143862.0</v>
      </c>
      <c r="J7082" t="s">
        <v>37</v>
      </c>
      <c r="K7082" t="s">
        <v>16419</v>
      </c>
      <c r="L7082" t="s">
        <v>16419</v>
      </c>
      <c r="N7082" t="s">
        <v>171</v>
      </c>
      <c r="Q7082" t="s">
        <v>16420</v>
      </c>
      <c r="R7082">
        <v>588.0</v>
      </c>
      <c r="S7082">
        <v>195.0</v>
      </c>
    </row>
    <row r="7083" ht="15.75" customHeight="1">
      <c r="A7083" s="6" t="s">
        <v>23</v>
      </c>
      <c r="B7083" s="6" t="s">
        <v>24</v>
      </c>
      <c r="C7083" s="6" t="s">
        <v>25</v>
      </c>
      <c r="D7083" s="6" t="s">
        <v>26</v>
      </c>
      <c r="E7083" s="6" t="s">
        <v>8</v>
      </c>
      <c r="G7083" s="6" t="s">
        <v>27</v>
      </c>
      <c r="H7083" s="7">
        <v>8143992.0</v>
      </c>
      <c r="I7083" s="8">
        <v>8144894.0</v>
      </c>
      <c r="J7083" t="s">
        <v>37</v>
      </c>
      <c r="K7083" t="s">
        <v>16421</v>
      </c>
      <c r="L7083" t="s">
        <v>16421</v>
      </c>
      <c r="N7083" t="s">
        <v>2041</v>
      </c>
      <c r="Q7083" t="s">
        <v>16422</v>
      </c>
      <c r="R7083">
        <v>903.0</v>
      </c>
      <c r="S7083">
        <v>300.0</v>
      </c>
    </row>
    <row r="7084" ht="15.75" customHeight="1">
      <c r="A7084" s="6" t="s">
        <v>23</v>
      </c>
      <c r="B7084" s="6" t="s">
        <v>24</v>
      </c>
      <c r="C7084" s="6" t="s">
        <v>25</v>
      </c>
      <c r="D7084" s="6" t="s">
        <v>26</v>
      </c>
      <c r="E7084" s="6" t="s">
        <v>8</v>
      </c>
      <c r="G7084" s="6" t="s">
        <v>27</v>
      </c>
      <c r="H7084" s="7">
        <v>8144970.0</v>
      </c>
      <c r="I7084" s="8">
        <v>8145653.0</v>
      </c>
      <c r="J7084" t="s">
        <v>28</v>
      </c>
      <c r="K7084" t="s">
        <v>16423</v>
      </c>
      <c r="L7084" t="s">
        <v>16423</v>
      </c>
      <c r="N7084" t="s">
        <v>7087</v>
      </c>
      <c r="Q7084" t="s">
        <v>16424</v>
      </c>
      <c r="R7084">
        <v>684.0</v>
      </c>
      <c r="S7084">
        <v>227.0</v>
      </c>
    </row>
    <row r="7085" ht="15.75" customHeight="1">
      <c r="A7085" s="6" t="s">
        <v>23</v>
      </c>
      <c r="B7085" s="6" t="s">
        <v>24</v>
      </c>
      <c r="C7085" s="6" t="s">
        <v>25</v>
      </c>
      <c r="D7085" s="6" t="s">
        <v>26</v>
      </c>
      <c r="E7085" s="6" t="s">
        <v>8</v>
      </c>
      <c r="G7085" s="6" t="s">
        <v>27</v>
      </c>
      <c r="H7085" s="7">
        <v>8145672.0</v>
      </c>
      <c r="I7085" s="8">
        <v>8146124.0</v>
      </c>
      <c r="J7085" t="s">
        <v>28</v>
      </c>
      <c r="K7085" t="s">
        <v>16425</v>
      </c>
      <c r="L7085" t="s">
        <v>16425</v>
      </c>
      <c r="N7085" t="s">
        <v>33</v>
      </c>
      <c r="Q7085" t="s">
        <v>16426</v>
      </c>
      <c r="R7085">
        <v>453.0</v>
      </c>
      <c r="S7085">
        <v>150.0</v>
      </c>
    </row>
    <row r="7086" ht="15.75" customHeight="1">
      <c r="A7086" s="6" t="s">
        <v>23</v>
      </c>
      <c r="B7086" s="6" t="s">
        <v>24</v>
      </c>
      <c r="C7086" s="6" t="s">
        <v>25</v>
      </c>
      <c r="D7086" s="6" t="s">
        <v>26</v>
      </c>
      <c r="E7086" s="6" t="s">
        <v>8</v>
      </c>
      <c r="G7086" s="6" t="s">
        <v>27</v>
      </c>
      <c r="H7086" s="7">
        <v>8146323.0</v>
      </c>
      <c r="I7086" s="8">
        <v>8148458.0</v>
      </c>
      <c r="J7086" t="s">
        <v>28</v>
      </c>
      <c r="K7086" t="s">
        <v>16427</v>
      </c>
      <c r="L7086" t="s">
        <v>16427</v>
      </c>
      <c r="N7086" t="s">
        <v>16428</v>
      </c>
      <c r="Q7086" t="s">
        <v>16429</v>
      </c>
      <c r="R7086">
        <v>2136.0</v>
      </c>
      <c r="S7086">
        <v>711.0</v>
      </c>
    </row>
    <row r="7087" ht="15.75" customHeight="1">
      <c r="A7087" s="6" t="s">
        <v>23</v>
      </c>
      <c r="B7087" s="6" t="s">
        <v>24</v>
      </c>
      <c r="C7087" s="6" t="s">
        <v>25</v>
      </c>
      <c r="D7087" s="6" t="s">
        <v>26</v>
      </c>
      <c r="E7087" s="6" t="s">
        <v>8</v>
      </c>
      <c r="G7087" s="6" t="s">
        <v>27</v>
      </c>
      <c r="H7087" s="7">
        <v>8148548.0</v>
      </c>
      <c r="I7087" s="8">
        <v>8149963.0</v>
      </c>
      <c r="J7087" t="s">
        <v>28</v>
      </c>
      <c r="K7087" t="s">
        <v>16430</v>
      </c>
      <c r="L7087" t="s">
        <v>16430</v>
      </c>
      <c r="N7087" t="s">
        <v>33</v>
      </c>
      <c r="Q7087" t="s">
        <v>16431</v>
      </c>
      <c r="R7087">
        <v>1416.0</v>
      </c>
      <c r="S7087">
        <v>471.0</v>
      </c>
    </row>
    <row r="7088" ht="15.75" customHeight="1">
      <c r="A7088" s="6" t="s">
        <v>23</v>
      </c>
      <c r="B7088" s="6" t="s">
        <v>24</v>
      </c>
      <c r="C7088" s="6" t="s">
        <v>25</v>
      </c>
      <c r="D7088" s="6" t="s">
        <v>26</v>
      </c>
      <c r="E7088" s="6" t="s">
        <v>8</v>
      </c>
      <c r="G7088" s="6" t="s">
        <v>27</v>
      </c>
      <c r="H7088" s="7">
        <v>8150428.0</v>
      </c>
      <c r="I7088" s="8">
        <v>8150733.0</v>
      </c>
      <c r="J7088" t="s">
        <v>37</v>
      </c>
      <c r="K7088" t="s">
        <v>16432</v>
      </c>
      <c r="L7088" t="s">
        <v>16432</v>
      </c>
      <c r="N7088" t="s">
        <v>1588</v>
      </c>
      <c r="Q7088" t="s">
        <v>16433</v>
      </c>
      <c r="R7088">
        <v>306.0</v>
      </c>
      <c r="S7088">
        <v>101.0</v>
      </c>
    </row>
    <row r="7089" ht="15.75" customHeight="1">
      <c r="A7089" s="6" t="s">
        <v>23</v>
      </c>
      <c r="B7089" s="6" t="s">
        <v>24</v>
      </c>
      <c r="C7089" s="6" t="s">
        <v>25</v>
      </c>
      <c r="D7089" s="6" t="s">
        <v>26</v>
      </c>
      <c r="E7089" s="6" t="s">
        <v>8</v>
      </c>
      <c r="G7089" s="6" t="s">
        <v>27</v>
      </c>
      <c r="H7089" s="7">
        <v>8151019.0</v>
      </c>
      <c r="I7089" s="8">
        <v>8151903.0</v>
      </c>
      <c r="J7089" t="s">
        <v>37</v>
      </c>
      <c r="K7089" t="s">
        <v>16434</v>
      </c>
      <c r="L7089" t="s">
        <v>16434</v>
      </c>
      <c r="N7089" t="s">
        <v>16435</v>
      </c>
      <c r="Q7089" t="s">
        <v>16436</v>
      </c>
      <c r="R7089">
        <v>885.0</v>
      </c>
      <c r="S7089">
        <v>294.0</v>
      </c>
    </row>
    <row r="7090" ht="15.75" customHeight="1">
      <c r="A7090" s="6" t="s">
        <v>23</v>
      </c>
      <c r="B7090" s="6" t="s">
        <v>24</v>
      </c>
      <c r="C7090" s="6" t="s">
        <v>25</v>
      </c>
      <c r="D7090" s="6" t="s">
        <v>26</v>
      </c>
      <c r="E7090" s="6" t="s">
        <v>8</v>
      </c>
      <c r="G7090" s="6" t="s">
        <v>27</v>
      </c>
      <c r="H7090" s="7">
        <v>8151985.0</v>
      </c>
      <c r="I7090" s="8">
        <v>8152521.0</v>
      </c>
      <c r="J7090" t="s">
        <v>37</v>
      </c>
      <c r="K7090" t="s">
        <v>16437</v>
      </c>
      <c r="L7090" t="s">
        <v>16437</v>
      </c>
      <c r="N7090" t="s">
        <v>219</v>
      </c>
      <c r="Q7090" t="s">
        <v>16438</v>
      </c>
      <c r="R7090">
        <v>537.0</v>
      </c>
      <c r="S7090">
        <v>178.0</v>
      </c>
    </row>
    <row r="7091" ht="15.75" customHeight="1">
      <c r="A7091" s="6" t="s">
        <v>23</v>
      </c>
      <c r="B7091" s="6" t="s">
        <v>24</v>
      </c>
      <c r="C7091" s="6" t="s">
        <v>25</v>
      </c>
      <c r="D7091" s="6" t="s">
        <v>26</v>
      </c>
      <c r="E7091" s="6" t="s">
        <v>8</v>
      </c>
      <c r="G7091" s="6" t="s">
        <v>27</v>
      </c>
      <c r="H7091" s="7">
        <v>8152733.0</v>
      </c>
      <c r="I7091" s="8">
        <v>8153311.0</v>
      </c>
      <c r="J7091" t="s">
        <v>37</v>
      </c>
      <c r="K7091" t="s">
        <v>16439</v>
      </c>
      <c r="L7091" t="s">
        <v>16439</v>
      </c>
      <c r="N7091" t="s">
        <v>33</v>
      </c>
      <c r="Q7091" t="s">
        <v>16440</v>
      </c>
      <c r="R7091">
        <v>579.0</v>
      </c>
      <c r="S7091">
        <v>192.0</v>
      </c>
    </row>
    <row r="7092" ht="15.75" customHeight="1">
      <c r="A7092" s="6" t="s">
        <v>23</v>
      </c>
      <c r="B7092" s="6" t="s">
        <v>113</v>
      </c>
      <c r="C7092" s="6" t="s">
        <v>25</v>
      </c>
      <c r="D7092" s="6" t="s">
        <v>26</v>
      </c>
      <c r="E7092" s="6" t="s">
        <v>8</v>
      </c>
      <c r="G7092" s="6" t="s">
        <v>27</v>
      </c>
      <c r="H7092" s="7">
        <v>8153812.0</v>
      </c>
      <c r="I7092" s="8">
        <v>8153877.0</v>
      </c>
      <c r="J7092" t="s">
        <v>28</v>
      </c>
      <c r="N7092" t="s">
        <v>219</v>
      </c>
      <c r="Q7092" t="s">
        <v>16441</v>
      </c>
      <c r="R7092">
        <v>66.0</v>
      </c>
      <c r="T7092" t="s">
        <v>129</v>
      </c>
    </row>
    <row r="7093" ht="15.75" customHeight="1">
      <c r="A7093" s="6" t="s">
        <v>23</v>
      </c>
      <c r="B7093" s="6" t="s">
        <v>24</v>
      </c>
      <c r="C7093" s="6" t="s">
        <v>25</v>
      </c>
      <c r="D7093" s="6" t="s">
        <v>26</v>
      </c>
      <c r="E7093" s="6" t="s">
        <v>8</v>
      </c>
      <c r="G7093" s="6" t="s">
        <v>27</v>
      </c>
      <c r="H7093" s="7">
        <v>8154051.0</v>
      </c>
      <c r="I7093" s="8">
        <v>8154920.0</v>
      </c>
      <c r="J7093" t="s">
        <v>28</v>
      </c>
      <c r="K7093" t="s">
        <v>16442</v>
      </c>
      <c r="L7093" t="s">
        <v>16442</v>
      </c>
      <c r="N7093" t="s">
        <v>12726</v>
      </c>
      <c r="Q7093" t="s">
        <v>16443</v>
      </c>
      <c r="R7093">
        <v>870.0</v>
      </c>
      <c r="S7093">
        <v>289.0</v>
      </c>
    </row>
    <row r="7094" ht="15.75" customHeight="1">
      <c r="A7094" s="6" t="s">
        <v>23</v>
      </c>
      <c r="B7094" s="6" t="s">
        <v>24</v>
      </c>
      <c r="C7094" s="6" t="s">
        <v>25</v>
      </c>
      <c r="D7094" s="6" t="s">
        <v>26</v>
      </c>
      <c r="E7094" s="6" t="s">
        <v>8</v>
      </c>
      <c r="G7094" s="6" t="s">
        <v>27</v>
      </c>
      <c r="H7094" s="7">
        <v>8155157.0</v>
      </c>
      <c r="I7094" s="8">
        <v>8155816.0</v>
      </c>
      <c r="J7094" t="s">
        <v>37</v>
      </c>
      <c r="K7094" t="s">
        <v>16444</v>
      </c>
      <c r="L7094" t="s">
        <v>16444</v>
      </c>
      <c r="N7094" t="s">
        <v>33</v>
      </c>
      <c r="Q7094" t="s">
        <v>16445</v>
      </c>
      <c r="R7094">
        <v>660.0</v>
      </c>
      <c r="S7094">
        <v>219.0</v>
      </c>
    </row>
    <row r="7095" ht="15.75" customHeight="1">
      <c r="A7095" s="6" t="s">
        <v>23</v>
      </c>
      <c r="B7095" s="6" t="s">
        <v>24</v>
      </c>
      <c r="C7095" s="6" t="s">
        <v>25</v>
      </c>
      <c r="D7095" s="6" t="s">
        <v>26</v>
      </c>
      <c r="E7095" s="6" t="s">
        <v>8</v>
      </c>
      <c r="G7095" s="6" t="s">
        <v>27</v>
      </c>
      <c r="H7095" s="7">
        <v>8155886.0</v>
      </c>
      <c r="I7095" s="8">
        <v>8156557.0</v>
      </c>
      <c r="J7095" t="s">
        <v>37</v>
      </c>
      <c r="K7095" t="s">
        <v>16446</v>
      </c>
      <c r="L7095" t="s">
        <v>16446</v>
      </c>
      <c r="N7095" t="s">
        <v>2041</v>
      </c>
      <c r="Q7095" t="s">
        <v>16447</v>
      </c>
      <c r="R7095">
        <v>672.0</v>
      </c>
      <c r="S7095">
        <v>223.0</v>
      </c>
    </row>
    <row r="7096" ht="15.75" customHeight="1">
      <c r="A7096" s="6" t="s">
        <v>23</v>
      </c>
      <c r="B7096" s="6" t="s">
        <v>24</v>
      </c>
      <c r="C7096" s="6" t="s">
        <v>25</v>
      </c>
      <c r="D7096" s="6" t="s">
        <v>26</v>
      </c>
      <c r="E7096" s="6" t="s">
        <v>8</v>
      </c>
      <c r="G7096" s="6" t="s">
        <v>27</v>
      </c>
      <c r="H7096" s="7">
        <v>8156613.0</v>
      </c>
      <c r="I7096" s="8">
        <v>8156882.0</v>
      </c>
      <c r="J7096" t="s">
        <v>37</v>
      </c>
      <c r="K7096" t="s">
        <v>16448</v>
      </c>
      <c r="L7096" t="s">
        <v>16448</v>
      </c>
      <c r="N7096" t="s">
        <v>33</v>
      </c>
      <c r="Q7096" t="s">
        <v>16449</v>
      </c>
      <c r="R7096">
        <v>270.0</v>
      </c>
      <c r="S7096">
        <v>89.0</v>
      </c>
    </row>
    <row r="7097" ht="15.75" customHeight="1">
      <c r="A7097" s="6" t="s">
        <v>23</v>
      </c>
      <c r="B7097" s="6" t="s">
        <v>24</v>
      </c>
      <c r="C7097" s="6" t="s">
        <v>25</v>
      </c>
      <c r="D7097" s="6" t="s">
        <v>26</v>
      </c>
      <c r="E7097" s="6" t="s">
        <v>8</v>
      </c>
      <c r="G7097" s="6" t="s">
        <v>27</v>
      </c>
      <c r="H7097" s="7">
        <v>8157190.0</v>
      </c>
      <c r="I7097" s="8">
        <v>8157684.0</v>
      </c>
      <c r="J7097" t="s">
        <v>37</v>
      </c>
      <c r="K7097" t="s">
        <v>16450</v>
      </c>
      <c r="L7097" t="s">
        <v>16450</v>
      </c>
      <c r="N7097" t="s">
        <v>4712</v>
      </c>
      <c r="Q7097" t="s">
        <v>16451</v>
      </c>
      <c r="R7097">
        <v>495.0</v>
      </c>
      <c r="S7097">
        <v>164.0</v>
      </c>
    </row>
    <row r="7098" ht="15.75" customHeight="1">
      <c r="A7098" s="6" t="s">
        <v>23</v>
      </c>
      <c r="B7098" s="6" t="s">
        <v>24</v>
      </c>
      <c r="C7098" s="6" t="s">
        <v>25</v>
      </c>
      <c r="D7098" s="6" t="s">
        <v>26</v>
      </c>
      <c r="E7098" s="6" t="s">
        <v>8</v>
      </c>
      <c r="G7098" s="6" t="s">
        <v>27</v>
      </c>
      <c r="H7098" s="7">
        <v>8157760.0</v>
      </c>
      <c r="I7098" s="8">
        <v>8158596.0</v>
      </c>
      <c r="J7098" t="s">
        <v>28</v>
      </c>
      <c r="K7098" t="s">
        <v>16452</v>
      </c>
      <c r="L7098" t="s">
        <v>16452</v>
      </c>
      <c r="N7098" t="s">
        <v>156</v>
      </c>
      <c r="Q7098" t="s">
        <v>16453</v>
      </c>
      <c r="R7098">
        <v>837.0</v>
      </c>
      <c r="S7098">
        <v>278.0</v>
      </c>
    </row>
    <row r="7099" ht="15.75" customHeight="1">
      <c r="A7099" s="6" t="s">
        <v>23</v>
      </c>
      <c r="B7099" s="6" t="s">
        <v>24</v>
      </c>
      <c r="C7099" s="6" t="s">
        <v>25</v>
      </c>
      <c r="D7099" s="6" t="s">
        <v>26</v>
      </c>
      <c r="E7099" s="6" t="s">
        <v>8</v>
      </c>
      <c r="G7099" s="6" t="s">
        <v>27</v>
      </c>
      <c r="H7099" s="7">
        <v>8158759.0</v>
      </c>
      <c r="I7099" s="8">
        <v>8159112.0</v>
      </c>
      <c r="J7099" t="s">
        <v>37</v>
      </c>
      <c r="K7099" t="s">
        <v>16454</v>
      </c>
      <c r="L7099" t="s">
        <v>16454</v>
      </c>
      <c r="N7099" t="s">
        <v>1106</v>
      </c>
      <c r="Q7099" t="s">
        <v>16455</v>
      </c>
      <c r="R7099">
        <v>354.0</v>
      </c>
      <c r="S7099">
        <v>117.0</v>
      </c>
    </row>
    <row r="7100" ht="15.75" customHeight="1">
      <c r="A7100" s="6" t="s">
        <v>23</v>
      </c>
      <c r="B7100" s="6" t="s">
        <v>24</v>
      </c>
      <c r="C7100" s="6" t="s">
        <v>25</v>
      </c>
      <c r="D7100" s="6" t="s">
        <v>26</v>
      </c>
      <c r="E7100" s="6" t="s">
        <v>8</v>
      </c>
      <c r="G7100" s="6" t="s">
        <v>27</v>
      </c>
      <c r="H7100" s="7">
        <v>8159413.0</v>
      </c>
      <c r="I7100" s="8">
        <v>8160177.0</v>
      </c>
      <c r="J7100" t="s">
        <v>37</v>
      </c>
      <c r="K7100" t="s">
        <v>16456</v>
      </c>
      <c r="L7100" t="s">
        <v>16456</v>
      </c>
      <c r="N7100" t="s">
        <v>506</v>
      </c>
      <c r="Q7100" t="s">
        <v>16457</v>
      </c>
      <c r="R7100">
        <v>765.0</v>
      </c>
      <c r="S7100">
        <v>254.0</v>
      </c>
    </row>
    <row r="7101" ht="15.75" customHeight="1">
      <c r="A7101" s="6" t="s">
        <v>23</v>
      </c>
      <c r="B7101" s="6" t="s">
        <v>24</v>
      </c>
      <c r="C7101" s="6" t="s">
        <v>25</v>
      </c>
      <c r="D7101" s="6" t="s">
        <v>26</v>
      </c>
      <c r="E7101" s="6" t="s">
        <v>8</v>
      </c>
      <c r="G7101" s="6" t="s">
        <v>27</v>
      </c>
      <c r="H7101" s="7">
        <v>8160301.0</v>
      </c>
      <c r="I7101" s="8">
        <v>8160525.0</v>
      </c>
      <c r="J7101" t="s">
        <v>37</v>
      </c>
      <c r="K7101" t="s">
        <v>16458</v>
      </c>
      <c r="L7101" t="s">
        <v>16458</v>
      </c>
      <c r="N7101" t="s">
        <v>7379</v>
      </c>
      <c r="Q7101" t="s">
        <v>16459</v>
      </c>
      <c r="R7101">
        <v>225.0</v>
      </c>
      <c r="S7101">
        <v>74.0</v>
      </c>
    </row>
    <row r="7102" ht="15.75" customHeight="1">
      <c r="A7102" s="6" t="s">
        <v>23</v>
      </c>
      <c r="B7102" s="6" t="s">
        <v>24</v>
      </c>
      <c r="C7102" s="6" t="s">
        <v>25</v>
      </c>
      <c r="D7102" s="6" t="s">
        <v>26</v>
      </c>
      <c r="E7102" s="6" t="s">
        <v>8</v>
      </c>
      <c r="G7102" s="6" t="s">
        <v>27</v>
      </c>
      <c r="H7102" s="7">
        <v>8160595.0</v>
      </c>
      <c r="I7102" s="8">
        <v>8161332.0</v>
      </c>
      <c r="J7102" t="s">
        <v>28</v>
      </c>
      <c r="K7102" t="s">
        <v>16460</v>
      </c>
      <c r="L7102" t="s">
        <v>16460</v>
      </c>
      <c r="N7102" t="s">
        <v>1717</v>
      </c>
      <c r="Q7102" t="s">
        <v>16461</v>
      </c>
      <c r="R7102">
        <v>738.0</v>
      </c>
      <c r="S7102">
        <v>245.0</v>
      </c>
    </row>
    <row r="7103" ht="15.75" customHeight="1">
      <c r="A7103" s="6" t="s">
        <v>23</v>
      </c>
      <c r="B7103" s="6" t="s">
        <v>24</v>
      </c>
      <c r="C7103" s="6" t="s">
        <v>25</v>
      </c>
      <c r="D7103" s="6" t="s">
        <v>26</v>
      </c>
      <c r="E7103" s="6" t="s">
        <v>8</v>
      </c>
      <c r="G7103" s="6" t="s">
        <v>27</v>
      </c>
      <c r="H7103" s="7">
        <v>8161452.0</v>
      </c>
      <c r="I7103" s="8">
        <v>8162624.0</v>
      </c>
      <c r="J7103" t="s">
        <v>37</v>
      </c>
      <c r="K7103" t="s">
        <v>16462</v>
      </c>
      <c r="L7103" t="s">
        <v>16462</v>
      </c>
      <c r="N7103" t="s">
        <v>16285</v>
      </c>
      <c r="Q7103" t="s">
        <v>16463</v>
      </c>
      <c r="R7103">
        <v>1173.0</v>
      </c>
      <c r="S7103">
        <v>390.0</v>
      </c>
    </row>
    <row r="7104" ht="15.75" customHeight="1">
      <c r="A7104" s="6" t="s">
        <v>23</v>
      </c>
      <c r="B7104" s="6" t="s">
        <v>24</v>
      </c>
      <c r="C7104" s="6" t="s">
        <v>25</v>
      </c>
      <c r="D7104" s="6" t="s">
        <v>26</v>
      </c>
      <c r="E7104" s="6" t="s">
        <v>8</v>
      </c>
      <c r="G7104" s="6" t="s">
        <v>27</v>
      </c>
      <c r="H7104" s="7">
        <v>8162745.0</v>
      </c>
      <c r="I7104" s="8">
        <v>8164241.0</v>
      </c>
      <c r="J7104" t="s">
        <v>28</v>
      </c>
      <c r="K7104" t="s">
        <v>16464</v>
      </c>
      <c r="L7104" t="s">
        <v>16464</v>
      </c>
      <c r="N7104" t="s">
        <v>16465</v>
      </c>
      <c r="Q7104" t="s">
        <v>16466</v>
      </c>
      <c r="R7104">
        <v>1497.0</v>
      </c>
      <c r="S7104">
        <v>498.0</v>
      </c>
    </row>
    <row r="7105" ht="15.75" customHeight="1">
      <c r="A7105" s="6" t="s">
        <v>23</v>
      </c>
      <c r="B7105" s="6" t="s">
        <v>24</v>
      </c>
      <c r="C7105" s="6" t="s">
        <v>25</v>
      </c>
      <c r="D7105" s="6" t="s">
        <v>26</v>
      </c>
      <c r="E7105" s="6" t="s">
        <v>8</v>
      </c>
      <c r="G7105" s="6" t="s">
        <v>27</v>
      </c>
      <c r="H7105" s="7">
        <v>8164532.0</v>
      </c>
      <c r="I7105" s="8">
        <v>8165299.0</v>
      </c>
      <c r="J7105" t="s">
        <v>37</v>
      </c>
      <c r="K7105" t="s">
        <v>16467</v>
      </c>
      <c r="L7105" t="s">
        <v>16467</v>
      </c>
      <c r="N7105" t="s">
        <v>314</v>
      </c>
      <c r="Q7105" t="s">
        <v>16468</v>
      </c>
      <c r="R7105">
        <v>768.0</v>
      </c>
      <c r="S7105">
        <v>255.0</v>
      </c>
    </row>
    <row r="7106" ht="15.75" customHeight="1">
      <c r="A7106" s="6" t="s">
        <v>23</v>
      </c>
      <c r="B7106" s="6" t="s">
        <v>24</v>
      </c>
      <c r="C7106" s="6" t="s">
        <v>25</v>
      </c>
      <c r="D7106" s="6" t="s">
        <v>26</v>
      </c>
      <c r="E7106" s="6" t="s">
        <v>8</v>
      </c>
      <c r="G7106" s="6" t="s">
        <v>27</v>
      </c>
      <c r="H7106" s="7">
        <v>8165370.0</v>
      </c>
      <c r="I7106" s="8">
        <v>8165810.0</v>
      </c>
      <c r="J7106" t="s">
        <v>28</v>
      </c>
      <c r="K7106" t="s">
        <v>16469</v>
      </c>
      <c r="L7106" t="s">
        <v>16469</v>
      </c>
      <c r="N7106" t="s">
        <v>33</v>
      </c>
      <c r="Q7106" t="s">
        <v>16470</v>
      </c>
      <c r="R7106">
        <v>441.0</v>
      </c>
      <c r="S7106">
        <v>146.0</v>
      </c>
    </row>
    <row r="7107" ht="15.75" customHeight="1">
      <c r="A7107" s="6" t="s">
        <v>23</v>
      </c>
      <c r="B7107" s="6" t="s">
        <v>24</v>
      </c>
      <c r="C7107" s="6" t="s">
        <v>25</v>
      </c>
      <c r="D7107" s="6" t="s">
        <v>26</v>
      </c>
      <c r="E7107" s="6" t="s">
        <v>8</v>
      </c>
      <c r="G7107" s="6" t="s">
        <v>27</v>
      </c>
      <c r="H7107" s="7">
        <v>8165764.0</v>
      </c>
      <c r="I7107" s="8">
        <v>8166102.0</v>
      </c>
      <c r="J7107" t="s">
        <v>37</v>
      </c>
      <c r="K7107" t="s">
        <v>16471</v>
      </c>
      <c r="L7107" t="s">
        <v>16471</v>
      </c>
      <c r="N7107" t="s">
        <v>33</v>
      </c>
      <c r="Q7107" t="s">
        <v>16472</v>
      </c>
      <c r="R7107">
        <v>339.0</v>
      </c>
      <c r="S7107">
        <v>112.0</v>
      </c>
    </row>
    <row r="7108" ht="15.75" customHeight="1">
      <c r="A7108" s="6" t="s">
        <v>23</v>
      </c>
      <c r="B7108" s="6" t="s">
        <v>24</v>
      </c>
      <c r="C7108" s="6" t="s">
        <v>25</v>
      </c>
      <c r="D7108" s="6" t="s">
        <v>26</v>
      </c>
      <c r="E7108" s="6" t="s">
        <v>8</v>
      </c>
      <c r="G7108" s="6" t="s">
        <v>27</v>
      </c>
      <c r="H7108" s="7">
        <v>8166079.0</v>
      </c>
      <c r="I7108" s="8">
        <v>8167113.0</v>
      </c>
      <c r="J7108" t="s">
        <v>28</v>
      </c>
      <c r="K7108" t="s">
        <v>16473</v>
      </c>
      <c r="L7108" t="s">
        <v>16473</v>
      </c>
      <c r="N7108" t="s">
        <v>5455</v>
      </c>
      <c r="Q7108" t="s">
        <v>16474</v>
      </c>
      <c r="R7108">
        <v>1035.0</v>
      </c>
      <c r="S7108">
        <v>344.0</v>
      </c>
    </row>
    <row r="7109" ht="15.75" customHeight="1">
      <c r="A7109" s="6" t="s">
        <v>23</v>
      </c>
      <c r="B7109" s="6" t="s">
        <v>24</v>
      </c>
      <c r="C7109" s="6" t="s">
        <v>25</v>
      </c>
      <c r="D7109" s="6" t="s">
        <v>26</v>
      </c>
      <c r="E7109" s="6" t="s">
        <v>8</v>
      </c>
      <c r="G7109" s="6" t="s">
        <v>27</v>
      </c>
      <c r="H7109" s="7">
        <v>8167226.0</v>
      </c>
      <c r="I7109" s="8">
        <v>8167900.0</v>
      </c>
      <c r="J7109" t="s">
        <v>37</v>
      </c>
      <c r="K7109" t="s">
        <v>16475</v>
      </c>
      <c r="L7109" t="s">
        <v>16475</v>
      </c>
      <c r="N7109" t="s">
        <v>261</v>
      </c>
      <c r="Q7109" t="s">
        <v>16476</v>
      </c>
      <c r="R7109">
        <v>675.0</v>
      </c>
      <c r="S7109">
        <v>224.0</v>
      </c>
    </row>
    <row r="7110" ht="15.75" customHeight="1">
      <c r="A7110" s="6" t="s">
        <v>23</v>
      </c>
      <c r="B7110" s="6" t="s">
        <v>24</v>
      </c>
      <c r="C7110" s="6" t="s">
        <v>25</v>
      </c>
      <c r="D7110" s="6" t="s">
        <v>26</v>
      </c>
      <c r="E7110" s="6" t="s">
        <v>8</v>
      </c>
      <c r="G7110" s="6" t="s">
        <v>27</v>
      </c>
      <c r="H7110" s="7">
        <v>8168110.0</v>
      </c>
      <c r="I7110" s="8">
        <v>8168943.0</v>
      </c>
      <c r="J7110" t="s">
        <v>28</v>
      </c>
      <c r="K7110" t="s">
        <v>16477</v>
      </c>
      <c r="L7110" t="s">
        <v>16477</v>
      </c>
      <c r="N7110" t="s">
        <v>33</v>
      </c>
      <c r="Q7110" t="s">
        <v>16478</v>
      </c>
      <c r="R7110">
        <v>834.0</v>
      </c>
      <c r="S7110">
        <v>277.0</v>
      </c>
    </row>
    <row r="7111" ht="15.75" customHeight="1">
      <c r="A7111" s="6" t="s">
        <v>23</v>
      </c>
      <c r="B7111" s="6" t="s">
        <v>24</v>
      </c>
      <c r="C7111" s="6" t="s">
        <v>25</v>
      </c>
      <c r="D7111" s="6" t="s">
        <v>26</v>
      </c>
      <c r="E7111" s="6" t="s">
        <v>8</v>
      </c>
      <c r="G7111" s="6" t="s">
        <v>27</v>
      </c>
      <c r="H7111" s="7">
        <v>8169292.0</v>
      </c>
      <c r="I7111" s="8">
        <v>8169885.0</v>
      </c>
      <c r="J7111" t="s">
        <v>37</v>
      </c>
      <c r="K7111" t="s">
        <v>16479</v>
      </c>
      <c r="L7111" t="s">
        <v>16479</v>
      </c>
      <c r="N7111" t="s">
        <v>33</v>
      </c>
      <c r="Q7111" t="s">
        <v>16480</v>
      </c>
      <c r="R7111">
        <v>594.0</v>
      </c>
      <c r="S7111">
        <v>197.0</v>
      </c>
    </row>
    <row r="7112" ht="15.75" customHeight="1">
      <c r="A7112" s="6" t="s">
        <v>23</v>
      </c>
      <c r="B7112" s="6" t="s">
        <v>24</v>
      </c>
      <c r="C7112" s="6" t="s">
        <v>25</v>
      </c>
      <c r="D7112" s="6" t="s">
        <v>26</v>
      </c>
      <c r="E7112" s="6" t="s">
        <v>8</v>
      </c>
      <c r="G7112" s="6" t="s">
        <v>27</v>
      </c>
      <c r="H7112" s="7">
        <v>8170179.0</v>
      </c>
      <c r="I7112" s="8">
        <v>8170673.0</v>
      </c>
      <c r="J7112" t="s">
        <v>37</v>
      </c>
      <c r="K7112" t="s">
        <v>16481</v>
      </c>
      <c r="L7112" t="s">
        <v>16481</v>
      </c>
      <c r="N7112" t="s">
        <v>33</v>
      </c>
      <c r="Q7112" t="s">
        <v>16482</v>
      </c>
      <c r="R7112">
        <v>495.0</v>
      </c>
      <c r="S7112">
        <v>164.0</v>
      </c>
    </row>
    <row r="7113" ht="15.75" customHeight="1">
      <c r="A7113" s="6" t="s">
        <v>23</v>
      </c>
      <c r="B7113" s="6" t="s">
        <v>24</v>
      </c>
      <c r="C7113" s="6" t="s">
        <v>25</v>
      </c>
      <c r="D7113" s="6" t="s">
        <v>26</v>
      </c>
      <c r="E7113" s="6" t="s">
        <v>8</v>
      </c>
      <c r="G7113" s="6" t="s">
        <v>27</v>
      </c>
      <c r="H7113" s="7">
        <v>8170784.0</v>
      </c>
      <c r="I7113" s="8">
        <v>8171242.0</v>
      </c>
      <c r="J7113" t="s">
        <v>28</v>
      </c>
      <c r="K7113" t="s">
        <v>16483</v>
      </c>
      <c r="L7113" t="s">
        <v>16483</v>
      </c>
      <c r="N7113" t="s">
        <v>530</v>
      </c>
      <c r="Q7113" t="s">
        <v>16484</v>
      </c>
      <c r="R7113">
        <v>459.0</v>
      </c>
      <c r="S7113">
        <v>152.0</v>
      </c>
    </row>
    <row r="7114" ht="15.75" customHeight="1">
      <c r="A7114" s="6" t="s">
        <v>23</v>
      </c>
      <c r="B7114" s="6" t="s">
        <v>24</v>
      </c>
      <c r="C7114" s="6" t="s">
        <v>25</v>
      </c>
      <c r="D7114" s="6" t="s">
        <v>26</v>
      </c>
      <c r="E7114" s="6" t="s">
        <v>8</v>
      </c>
      <c r="G7114" s="6" t="s">
        <v>27</v>
      </c>
      <c r="H7114" s="7">
        <v>8171514.0</v>
      </c>
      <c r="I7114" s="8">
        <v>8172935.0</v>
      </c>
      <c r="J7114" t="s">
        <v>37</v>
      </c>
      <c r="K7114" t="s">
        <v>16485</v>
      </c>
      <c r="L7114" t="s">
        <v>16485</v>
      </c>
      <c r="N7114" t="s">
        <v>16486</v>
      </c>
      <c r="Q7114" t="s">
        <v>16487</v>
      </c>
      <c r="R7114">
        <v>1422.0</v>
      </c>
      <c r="S7114">
        <v>473.0</v>
      </c>
    </row>
    <row r="7115" ht="15.75" customHeight="1">
      <c r="A7115" s="6" t="s">
        <v>23</v>
      </c>
      <c r="B7115" s="6" t="s">
        <v>24</v>
      </c>
      <c r="C7115" s="6" t="s">
        <v>25</v>
      </c>
      <c r="D7115" s="6" t="s">
        <v>26</v>
      </c>
      <c r="E7115" s="6" t="s">
        <v>8</v>
      </c>
      <c r="G7115" s="6" t="s">
        <v>27</v>
      </c>
      <c r="H7115" s="7">
        <v>8173040.0</v>
      </c>
      <c r="I7115" s="8">
        <v>8174074.0</v>
      </c>
      <c r="J7115" t="s">
        <v>37</v>
      </c>
      <c r="K7115" t="s">
        <v>16488</v>
      </c>
      <c r="L7115" t="s">
        <v>16488</v>
      </c>
      <c r="N7115" t="s">
        <v>16489</v>
      </c>
      <c r="Q7115" t="s">
        <v>16490</v>
      </c>
      <c r="R7115">
        <v>1035.0</v>
      </c>
      <c r="S7115">
        <v>344.0</v>
      </c>
    </row>
    <row r="7116" ht="15.75" customHeight="1">
      <c r="A7116" s="6" t="s">
        <v>23</v>
      </c>
      <c r="B7116" s="6" t="s">
        <v>24</v>
      </c>
      <c r="C7116" s="6" t="s">
        <v>25</v>
      </c>
      <c r="D7116" s="6" t="s">
        <v>26</v>
      </c>
      <c r="E7116" s="6" t="s">
        <v>8</v>
      </c>
      <c r="G7116" s="6" t="s">
        <v>27</v>
      </c>
      <c r="H7116" s="7">
        <v>8174397.0</v>
      </c>
      <c r="I7116" s="8">
        <v>8176553.0</v>
      </c>
      <c r="J7116" t="s">
        <v>37</v>
      </c>
      <c r="K7116" t="s">
        <v>16491</v>
      </c>
      <c r="L7116" t="s">
        <v>16491</v>
      </c>
      <c r="N7116" t="s">
        <v>1585</v>
      </c>
      <c r="Q7116" t="s">
        <v>16492</v>
      </c>
      <c r="R7116">
        <v>2157.0</v>
      </c>
      <c r="S7116">
        <v>718.0</v>
      </c>
    </row>
    <row r="7117" ht="15.75" customHeight="1">
      <c r="A7117" s="6" t="s">
        <v>23</v>
      </c>
      <c r="B7117" s="6" t="s">
        <v>113</v>
      </c>
      <c r="C7117" s="6" t="s">
        <v>25</v>
      </c>
      <c r="D7117" s="6" t="s">
        <v>26</v>
      </c>
      <c r="E7117" s="6" t="s">
        <v>8</v>
      </c>
      <c r="G7117" s="6" t="s">
        <v>27</v>
      </c>
      <c r="H7117" s="7">
        <v>8176736.0</v>
      </c>
      <c r="I7117" s="8">
        <v>8177266.0</v>
      </c>
      <c r="J7117" t="s">
        <v>37</v>
      </c>
      <c r="N7117" t="s">
        <v>1582</v>
      </c>
      <c r="Q7117" t="s">
        <v>16493</v>
      </c>
      <c r="R7117">
        <v>531.0</v>
      </c>
      <c r="T7117" t="s">
        <v>129</v>
      </c>
    </row>
    <row r="7118" ht="15.75" customHeight="1">
      <c r="A7118" s="6" t="s">
        <v>23</v>
      </c>
      <c r="B7118" s="6" t="s">
        <v>113</v>
      </c>
      <c r="C7118" s="6" t="s">
        <v>25</v>
      </c>
      <c r="D7118" s="6" t="s">
        <v>26</v>
      </c>
      <c r="E7118" s="6" t="s">
        <v>8</v>
      </c>
      <c r="G7118" s="6" t="s">
        <v>27</v>
      </c>
      <c r="H7118" s="7">
        <v>8177395.0</v>
      </c>
      <c r="I7118" s="8">
        <v>8177621.0</v>
      </c>
      <c r="J7118" t="s">
        <v>28</v>
      </c>
      <c r="N7118" t="s">
        <v>33</v>
      </c>
      <c r="Q7118" t="s">
        <v>16494</v>
      </c>
      <c r="R7118">
        <v>227.0</v>
      </c>
      <c r="T7118" t="s">
        <v>129</v>
      </c>
    </row>
    <row r="7119" ht="15.75" customHeight="1">
      <c r="A7119" s="6" t="s">
        <v>23</v>
      </c>
      <c r="B7119" s="6" t="s">
        <v>113</v>
      </c>
      <c r="C7119" s="6" t="s">
        <v>25</v>
      </c>
      <c r="D7119" s="6" t="s">
        <v>26</v>
      </c>
      <c r="E7119" s="6" t="s">
        <v>8</v>
      </c>
      <c r="G7119" s="6" t="s">
        <v>27</v>
      </c>
      <c r="H7119" s="7">
        <v>8177955.0</v>
      </c>
      <c r="I7119" s="8">
        <v>8178113.0</v>
      </c>
      <c r="J7119" t="s">
        <v>28</v>
      </c>
      <c r="N7119" t="s">
        <v>16495</v>
      </c>
      <c r="Q7119" t="s">
        <v>16496</v>
      </c>
      <c r="R7119">
        <v>159.0</v>
      </c>
      <c r="T7119" t="s">
        <v>129</v>
      </c>
    </row>
    <row r="7120" ht="15.75" customHeight="1">
      <c r="A7120" s="6" t="s">
        <v>23</v>
      </c>
      <c r="B7120" s="6" t="s">
        <v>24</v>
      </c>
      <c r="C7120" s="6" t="s">
        <v>25</v>
      </c>
      <c r="D7120" s="6" t="s">
        <v>26</v>
      </c>
      <c r="E7120" s="6" t="s">
        <v>8</v>
      </c>
      <c r="G7120" s="6" t="s">
        <v>27</v>
      </c>
      <c r="H7120" s="7">
        <v>8178134.0</v>
      </c>
      <c r="I7120" s="8">
        <v>8179525.0</v>
      </c>
      <c r="J7120" t="s">
        <v>37</v>
      </c>
      <c r="K7120" t="s">
        <v>16497</v>
      </c>
      <c r="L7120" t="s">
        <v>16497</v>
      </c>
      <c r="N7120" t="s">
        <v>33</v>
      </c>
      <c r="Q7120" t="s">
        <v>16498</v>
      </c>
      <c r="R7120">
        <v>1392.0</v>
      </c>
      <c r="S7120">
        <v>463.0</v>
      </c>
    </row>
    <row r="7121" ht="15.75" customHeight="1">
      <c r="A7121" s="6" t="s">
        <v>23</v>
      </c>
      <c r="B7121" s="6" t="s">
        <v>24</v>
      </c>
      <c r="C7121" s="6" t="s">
        <v>25</v>
      </c>
      <c r="D7121" s="6" t="s">
        <v>26</v>
      </c>
      <c r="E7121" s="6" t="s">
        <v>8</v>
      </c>
      <c r="G7121" s="6" t="s">
        <v>27</v>
      </c>
      <c r="H7121" s="7">
        <v>8179607.0</v>
      </c>
      <c r="I7121" s="8">
        <v>8181766.0</v>
      </c>
      <c r="J7121" t="s">
        <v>28</v>
      </c>
      <c r="K7121" t="s">
        <v>16499</v>
      </c>
      <c r="L7121" t="s">
        <v>16499</v>
      </c>
      <c r="N7121" t="s">
        <v>1585</v>
      </c>
      <c r="Q7121" t="s">
        <v>16500</v>
      </c>
      <c r="R7121">
        <v>2160.0</v>
      </c>
      <c r="S7121">
        <v>719.0</v>
      </c>
    </row>
    <row r="7122" ht="15.75" customHeight="1">
      <c r="A7122" s="6" t="s">
        <v>23</v>
      </c>
      <c r="B7122" s="6" t="s">
        <v>24</v>
      </c>
      <c r="C7122" s="6" t="s">
        <v>25</v>
      </c>
      <c r="D7122" s="6" t="s">
        <v>26</v>
      </c>
      <c r="E7122" s="6" t="s">
        <v>8</v>
      </c>
      <c r="G7122" s="6" t="s">
        <v>27</v>
      </c>
      <c r="H7122" s="7">
        <v>8182204.0</v>
      </c>
      <c r="I7122" s="8">
        <v>8182734.0</v>
      </c>
      <c r="J7122" t="s">
        <v>28</v>
      </c>
      <c r="K7122" t="s">
        <v>16501</v>
      </c>
      <c r="L7122" t="s">
        <v>16501</v>
      </c>
      <c r="N7122" t="s">
        <v>3872</v>
      </c>
      <c r="Q7122" t="s">
        <v>16502</v>
      </c>
      <c r="R7122">
        <v>531.0</v>
      </c>
      <c r="S7122">
        <v>176.0</v>
      </c>
    </row>
    <row r="7123" ht="15.75" customHeight="1">
      <c r="A7123" s="6" t="s">
        <v>23</v>
      </c>
      <c r="B7123" s="6" t="s">
        <v>24</v>
      </c>
      <c r="C7123" s="6" t="s">
        <v>25</v>
      </c>
      <c r="D7123" s="6" t="s">
        <v>26</v>
      </c>
      <c r="E7123" s="6" t="s">
        <v>8</v>
      </c>
      <c r="G7123" s="6" t="s">
        <v>27</v>
      </c>
      <c r="H7123" s="7">
        <v>8182868.0</v>
      </c>
      <c r="I7123" s="8">
        <v>8183782.0</v>
      </c>
      <c r="J7123" t="s">
        <v>28</v>
      </c>
      <c r="K7123" t="s">
        <v>16503</v>
      </c>
      <c r="L7123" t="s">
        <v>16503</v>
      </c>
      <c r="N7123" t="s">
        <v>156</v>
      </c>
      <c r="Q7123" t="s">
        <v>16504</v>
      </c>
      <c r="R7123">
        <v>915.0</v>
      </c>
      <c r="S7123">
        <v>304.0</v>
      </c>
    </row>
    <row r="7124" ht="15.75" customHeight="1">
      <c r="A7124" s="6" t="s">
        <v>23</v>
      </c>
      <c r="B7124" s="6" t="s">
        <v>24</v>
      </c>
      <c r="C7124" s="6" t="s">
        <v>25</v>
      </c>
      <c r="D7124" s="6" t="s">
        <v>26</v>
      </c>
      <c r="E7124" s="6" t="s">
        <v>8</v>
      </c>
      <c r="G7124" s="6" t="s">
        <v>27</v>
      </c>
      <c r="H7124" s="7">
        <v>8183867.0</v>
      </c>
      <c r="I7124" s="8">
        <v>8184598.0</v>
      </c>
      <c r="J7124" t="s">
        <v>37</v>
      </c>
      <c r="K7124" t="s">
        <v>16505</v>
      </c>
      <c r="L7124" t="s">
        <v>16505</v>
      </c>
      <c r="N7124" t="s">
        <v>16506</v>
      </c>
      <c r="Q7124" t="s">
        <v>16507</v>
      </c>
      <c r="R7124">
        <v>732.0</v>
      </c>
      <c r="S7124">
        <v>243.0</v>
      </c>
    </row>
    <row r="7125" ht="15.75" customHeight="1">
      <c r="A7125" s="6" t="s">
        <v>23</v>
      </c>
      <c r="B7125" s="6" t="s">
        <v>24</v>
      </c>
      <c r="C7125" s="6" t="s">
        <v>25</v>
      </c>
      <c r="D7125" s="6" t="s">
        <v>26</v>
      </c>
      <c r="E7125" s="6" t="s">
        <v>8</v>
      </c>
      <c r="G7125" s="6" t="s">
        <v>27</v>
      </c>
      <c r="H7125" s="7">
        <v>8184675.0</v>
      </c>
      <c r="I7125" s="8">
        <v>8186621.0</v>
      </c>
      <c r="J7125" t="s">
        <v>37</v>
      </c>
      <c r="K7125" t="s">
        <v>16508</v>
      </c>
      <c r="L7125" t="s">
        <v>16508</v>
      </c>
      <c r="N7125" t="s">
        <v>7824</v>
      </c>
      <c r="Q7125" t="s">
        <v>16509</v>
      </c>
      <c r="R7125">
        <v>1947.0</v>
      </c>
      <c r="S7125">
        <v>648.0</v>
      </c>
    </row>
    <row r="7126" ht="15.75" customHeight="1">
      <c r="A7126" s="6" t="s">
        <v>23</v>
      </c>
      <c r="B7126" s="6" t="s">
        <v>24</v>
      </c>
      <c r="C7126" s="6" t="s">
        <v>25</v>
      </c>
      <c r="D7126" s="6" t="s">
        <v>26</v>
      </c>
      <c r="E7126" s="6" t="s">
        <v>8</v>
      </c>
      <c r="G7126" s="6" t="s">
        <v>27</v>
      </c>
      <c r="H7126" s="7">
        <v>8186618.0</v>
      </c>
      <c r="I7126" s="8">
        <v>8187346.0</v>
      </c>
      <c r="J7126" t="s">
        <v>37</v>
      </c>
      <c r="K7126" t="s">
        <v>16510</v>
      </c>
      <c r="L7126" t="s">
        <v>16510</v>
      </c>
      <c r="N7126" t="s">
        <v>16511</v>
      </c>
      <c r="Q7126" t="s">
        <v>16512</v>
      </c>
      <c r="R7126">
        <v>729.0</v>
      </c>
      <c r="S7126">
        <v>242.0</v>
      </c>
    </row>
    <row r="7127" ht="15.75" customHeight="1">
      <c r="A7127" s="6" t="s">
        <v>23</v>
      </c>
      <c r="B7127" s="6" t="s">
        <v>24</v>
      </c>
      <c r="C7127" s="6" t="s">
        <v>25</v>
      </c>
      <c r="D7127" s="6" t="s">
        <v>26</v>
      </c>
      <c r="E7127" s="6" t="s">
        <v>8</v>
      </c>
      <c r="G7127" s="6" t="s">
        <v>27</v>
      </c>
      <c r="H7127" s="7">
        <v>8187389.0</v>
      </c>
      <c r="I7127" s="8">
        <v>8187727.0</v>
      </c>
      <c r="J7127" t="s">
        <v>28</v>
      </c>
      <c r="K7127" t="s">
        <v>16513</v>
      </c>
      <c r="L7127" t="s">
        <v>16513</v>
      </c>
      <c r="N7127" t="s">
        <v>1089</v>
      </c>
      <c r="Q7127" t="s">
        <v>16514</v>
      </c>
      <c r="R7127">
        <v>339.0</v>
      </c>
      <c r="S7127">
        <v>112.0</v>
      </c>
    </row>
    <row r="7128" ht="15.75" customHeight="1">
      <c r="A7128" s="6" t="s">
        <v>23</v>
      </c>
      <c r="B7128" s="6" t="s">
        <v>24</v>
      </c>
      <c r="C7128" s="6" t="s">
        <v>25</v>
      </c>
      <c r="D7128" s="6" t="s">
        <v>26</v>
      </c>
      <c r="E7128" s="6" t="s">
        <v>8</v>
      </c>
      <c r="G7128" s="6" t="s">
        <v>27</v>
      </c>
      <c r="H7128" s="7">
        <v>8187795.0</v>
      </c>
      <c r="I7128" s="8">
        <v>8188139.0</v>
      </c>
      <c r="J7128" t="s">
        <v>37</v>
      </c>
      <c r="K7128" t="s">
        <v>16515</v>
      </c>
      <c r="L7128" t="s">
        <v>16515</v>
      </c>
      <c r="N7128" t="s">
        <v>1522</v>
      </c>
      <c r="Q7128" t="s">
        <v>16516</v>
      </c>
      <c r="R7128">
        <v>345.0</v>
      </c>
      <c r="S7128">
        <v>114.0</v>
      </c>
    </row>
    <row r="7129" ht="15.75" customHeight="1">
      <c r="A7129" s="6" t="s">
        <v>23</v>
      </c>
      <c r="B7129" s="6" t="s">
        <v>24</v>
      </c>
      <c r="C7129" s="6" t="s">
        <v>25</v>
      </c>
      <c r="D7129" s="6" t="s">
        <v>26</v>
      </c>
      <c r="E7129" s="6" t="s">
        <v>8</v>
      </c>
      <c r="G7129" s="6" t="s">
        <v>27</v>
      </c>
      <c r="H7129" s="7">
        <v>8188147.0</v>
      </c>
      <c r="I7129" s="8">
        <v>8189373.0</v>
      </c>
      <c r="J7129" t="s">
        <v>28</v>
      </c>
      <c r="K7129" t="s">
        <v>16517</v>
      </c>
      <c r="L7129" t="s">
        <v>16517</v>
      </c>
      <c r="N7129" t="s">
        <v>16518</v>
      </c>
      <c r="Q7129" t="s">
        <v>16519</v>
      </c>
      <c r="R7129">
        <v>1227.0</v>
      </c>
      <c r="S7129">
        <v>408.0</v>
      </c>
    </row>
    <row r="7130" ht="15.75" customHeight="1">
      <c r="A7130" s="6" t="s">
        <v>23</v>
      </c>
      <c r="B7130" s="6" t="s">
        <v>24</v>
      </c>
      <c r="C7130" s="6" t="s">
        <v>25</v>
      </c>
      <c r="D7130" s="6" t="s">
        <v>26</v>
      </c>
      <c r="E7130" s="6" t="s">
        <v>8</v>
      </c>
      <c r="G7130" s="6" t="s">
        <v>27</v>
      </c>
      <c r="H7130" s="7">
        <v>8189327.0</v>
      </c>
      <c r="I7130" s="8">
        <v>8190811.0</v>
      </c>
      <c r="J7130" t="s">
        <v>37</v>
      </c>
      <c r="K7130" t="s">
        <v>16520</v>
      </c>
      <c r="L7130" t="s">
        <v>16520</v>
      </c>
      <c r="N7130" t="s">
        <v>174</v>
      </c>
      <c r="Q7130" t="s">
        <v>16521</v>
      </c>
      <c r="R7130">
        <v>1485.0</v>
      </c>
      <c r="S7130">
        <v>494.0</v>
      </c>
    </row>
    <row r="7131" ht="15.75" customHeight="1">
      <c r="A7131" s="6" t="s">
        <v>23</v>
      </c>
      <c r="B7131" s="6" t="s">
        <v>24</v>
      </c>
      <c r="C7131" s="6" t="s">
        <v>25</v>
      </c>
      <c r="D7131" s="6" t="s">
        <v>26</v>
      </c>
      <c r="E7131" s="6" t="s">
        <v>8</v>
      </c>
      <c r="G7131" s="6" t="s">
        <v>27</v>
      </c>
      <c r="H7131" s="7">
        <v>8190991.0</v>
      </c>
      <c r="I7131" s="8">
        <v>8191305.0</v>
      </c>
      <c r="J7131" t="s">
        <v>37</v>
      </c>
      <c r="K7131" t="s">
        <v>16522</v>
      </c>
      <c r="L7131" t="s">
        <v>16522</v>
      </c>
      <c r="N7131" t="s">
        <v>33</v>
      </c>
      <c r="Q7131" t="s">
        <v>16523</v>
      </c>
      <c r="R7131">
        <v>315.0</v>
      </c>
      <c r="S7131">
        <v>104.0</v>
      </c>
    </row>
    <row r="7132" ht="15.75" customHeight="1">
      <c r="A7132" s="6" t="s">
        <v>23</v>
      </c>
      <c r="B7132" s="6" t="s">
        <v>24</v>
      </c>
      <c r="C7132" s="6" t="s">
        <v>25</v>
      </c>
      <c r="D7132" s="6" t="s">
        <v>26</v>
      </c>
      <c r="E7132" s="6" t="s">
        <v>8</v>
      </c>
      <c r="G7132" s="6" t="s">
        <v>27</v>
      </c>
      <c r="H7132" s="7">
        <v>8191302.0</v>
      </c>
      <c r="I7132" s="8">
        <v>8192588.0</v>
      </c>
      <c r="J7132" t="s">
        <v>37</v>
      </c>
      <c r="K7132" t="s">
        <v>16524</v>
      </c>
      <c r="L7132" t="s">
        <v>16524</v>
      </c>
      <c r="N7132" t="s">
        <v>33</v>
      </c>
      <c r="Q7132" t="s">
        <v>16525</v>
      </c>
      <c r="R7132">
        <v>1287.0</v>
      </c>
      <c r="S7132">
        <v>428.0</v>
      </c>
    </row>
    <row r="7133" ht="15.75" customHeight="1">
      <c r="A7133" s="6" t="s">
        <v>23</v>
      </c>
      <c r="B7133" s="6" t="s">
        <v>24</v>
      </c>
      <c r="C7133" s="6" t="s">
        <v>25</v>
      </c>
      <c r="D7133" s="6" t="s">
        <v>26</v>
      </c>
      <c r="E7133" s="6" t="s">
        <v>8</v>
      </c>
      <c r="G7133" s="6" t="s">
        <v>27</v>
      </c>
      <c r="H7133" s="7">
        <v>8192829.0</v>
      </c>
      <c r="I7133" s="8">
        <v>8194277.0</v>
      </c>
      <c r="J7133" t="s">
        <v>28</v>
      </c>
      <c r="K7133" t="s">
        <v>16526</v>
      </c>
      <c r="L7133" t="s">
        <v>16526</v>
      </c>
      <c r="N7133" t="s">
        <v>998</v>
      </c>
      <c r="Q7133" t="s">
        <v>16527</v>
      </c>
      <c r="R7133">
        <v>1449.0</v>
      </c>
      <c r="S7133">
        <v>482.0</v>
      </c>
    </row>
    <row r="7134" ht="15.75" customHeight="1">
      <c r="A7134" s="6" t="s">
        <v>23</v>
      </c>
      <c r="B7134" s="6" t="s">
        <v>24</v>
      </c>
      <c r="C7134" s="6" t="s">
        <v>25</v>
      </c>
      <c r="D7134" s="6" t="s">
        <v>26</v>
      </c>
      <c r="E7134" s="6" t="s">
        <v>8</v>
      </c>
      <c r="G7134" s="6" t="s">
        <v>27</v>
      </c>
      <c r="H7134" s="7">
        <v>8194489.0</v>
      </c>
      <c r="I7134" s="8">
        <v>8195517.0</v>
      </c>
      <c r="J7134" t="s">
        <v>28</v>
      </c>
      <c r="K7134" t="s">
        <v>16528</v>
      </c>
      <c r="L7134" t="s">
        <v>16528</v>
      </c>
      <c r="N7134" t="s">
        <v>314</v>
      </c>
      <c r="Q7134" t="s">
        <v>16529</v>
      </c>
      <c r="R7134">
        <v>1029.0</v>
      </c>
      <c r="S7134">
        <v>342.0</v>
      </c>
    </row>
    <row r="7135" ht="15.75" customHeight="1">
      <c r="A7135" s="6" t="s">
        <v>23</v>
      </c>
      <c r="B7135" s="6" t="s">
        <v>24</v>
      </c>
      <c r="C7135" s="6" t="s">
        <v>25</v>
      </c>
      <c r="D7135" s="6" t="s">
        <v>26</v>
      </c>
      <c r="E7135" s="6" t="s">
        <v>8</v>
      </c>
      <c r="G7135" s="6" t="s">
        <v>27</v>
      </c>
      <c r="H7135" s="7">
        <v>8195650.0</v>
      </c>
      <c r="I7135" s="8">
        <v>8196942.0</v>
      </c>
      <c r="J7135" t="s">
        <v>37</v>
      </c>
      <c r="K7135" t="s">
        <v>16530</v>
      </c>
      <c r="L7135" t="s">
        <v>16530</v>
      </c>
      <c r="N7135" t="s">
        <v>16531</v>
      </c>
      <c r="Q7135" t="s">
        <v>16532</v>
      </c>
      <c r="R7135">
        <v>1293.0</v>
      </c>
      <c r="S7135">
        <v>430.0</v>
      </c>
    </row>
    <row r="7136" ht="15.75" customHeight="1">
      <c r="A7136" s="6" t="s">
        <v>23</v>
      </c>
      <c r="B7136" s="6" t="s">
        <v>24</v>
      </c>
      <c r="C7136" s="6" t="s">
        <v>25</v>
      </c>
      <c r="D7136" s="6" t="s">
        <v>26</v>
      </c>
      <c r="E7136" s="6" t="s">
        <v>8</v>
      </c>
      <c r="G7136" s="6" t="s">
        <v>27</v>
      </c>
      <c r="H7136" s="7">
        <v>8196971.0</v>
      </c>
      <c r="I7136" s="8">
        <v>8198872.0</v>
      </c>
      <c r="J7136" t="s">
        <v>28</v>
      </c>
      <c r="K7136" t="s">
        <v>16533</v>
      </c>
      <c r="L7136" t="s">
        <v>16533</v>
      </c>
      <c r="N7136" t="s">
        <v>937</v>
      </c>
      <c r="Q7136" t="s">
        <v>16534</v>
      </c>
      <c r="R7136">
        <v>1902.0</v>
      </c>
      <c r="S7136">
        <v>633.0</v>
      </c>
    </row>
    <row r="7137" ht="15.75" customHeight="1">
      <c r="A7137" s="6" t="s">
        <v>23</v>
      </c>
      <c r="B7137" s="6" t="s">
        <v>24</v>
      </c>
      <c r="C7137" s="6" t="s">
        <v>25</v>
      </c>
      <c r="D7137" s="6" t="s">
        <v>26</v>
      </c>
      <c r="E7137" s="6" t="s">
        <v>8</v>
      </c>
      <c r="G7137" s="6" t="s">
        <v>27</v>
      </c>
      <c r="H7137" s="7">
        <v>8199340.0</v>
      </c>
      <c r="I7137" s="8">
        <v>8200371.0</v>
      </c>
      <c r="J7137" t="s">
        <v>37</v>
      </c>
      <c r="K7137" t="s">
        <v>16535</v>
      </c>
      <c r="L7137" t="s">
        <v>16535</v>
      </c>
      <c r="N7137" t="s">
        <v>16536</v>
      </c>
      <c r="Q7137" t="s">
        <v>16537</v>
      </c>
      <c r="R7137">
        <v>1032.0</v>
      </c>
      <c r="S7137">
        <v>343.0</v>
      </c>
    </row>
    <row r="7138" ht="15.75" customHeight="1">
      <c r="A7138" s="6" t="s">
        <v>23</v>
      </c>
      <c r="B7138" s="6" t="s">
        <v>24</v>
      </c>
      <c r="C7138" s="6" t="s">
        <v>25</v>
      </c>
      <c r="D7138" s="6" t="s">
        <v>26</v>
      </c>
      <c r="E7138" s="6" t="s">
        <v>8</v>
      </c>
      <c r="G7138" s="6" t="s">
        <v>27</v>
      </c>
      <c r="H7138" s="7">
        <v>8200433.0</v>
      </c>
      <c r="I7138" s="8">
        <v>8201623.0</v>
      </c>
      <c r="J7138" t="s">
        <v>37</v>
      </c>
      <c r="K7138" t="s">
        <v>16538</v>
      </c>
      <c r="L7138" t="s">
        <v>16538</v>
      </c>
      <c r="N7138" t="s">
        <v>16539</v>
      </c>
      <c r="Q7138" t="s">
        <v>16540</v>
      </c>
      <c r="R7138">
        <v>1191.0</v>
      </c>
      <c r="S7138">
        <v>396.0</v>
      </c>
    </row>
    <row r="7139" ht="15.75" customHeight="1">
      <c r="A7139" s="6" t="s">
        <v>23</v>
      </c>
      <c r="B7139" s="6" t="s">
        <v>24</v>
      </c>
      <c r="C7139" s="6" t="s">
        <v>25</v>
      </c>
      <c r="D7139" s="6" t="s">
        <v>26</v>
      </c>
      <c r="E7139" s="6" t="s">
        <v>8</v>
      </c>
      <c r="G7139" s="6" t="s">
        <v>27</v>
      </c>
      <c r="H7139" s="7">
        <v>8201902.0</v>
      </c>
      <c r="I7139" s="8">
        <v>8202822.0</v>
      </c>
      <c r="J7139" t="s">
        <v>37</v>
      </c>
      <c r="K7139" t="s">
        <v>16541</v>
      </c>
      <c r="L7139" t="s">
        <v>16541</v>
      </c>
      <c r="N7139" t="s">
        <v>156</v>
      </c>
      <c r="Q7139" t="s">
        <v>16542</v>
      </c>
      <c r="R7139">
        <v>921.0</v>
      </c>
      <c r="S7139">
        <v>306.0</v>
      </c>
    </row>
    <row r="7140" ht="15.75" customHeight="1">
      <c r="A7140" s="6" t="s">
        <v>23</v>
      </c>
      <c r="B7140" s="6" t="s">
        <v>24</v>
      </c>
      <c r="C7140" s="6" t="s">
        <v>25</v>
      </c>
      <c r="D7140" s="6" t="s">
        <v>26</v>
      </c>
      <c r="E7140" s="6" t="s">
        <v>8</v>
      </c>
      <c r="G7140" s="6" t="s">
        <v>27</v>
      </c>
      <c r="H7140" s="7">
        <v>8202933.0</v>
      </c>
      <c r="I7140" s="8">
        <v>8204465.0</v>
      </c>
      <c r="J7140" t="s">
        <v>37</v>
      </c>
      <c r="K7140" t="s">
        <v>16543</v>
      </c>
      <c r="L7140" t="s">
        <v>16543</v>
      </c>
      <c r="N7140" t="s">
        <v>153</v>
      </c>
      <c r="Q7140" t="s">
        <v>16544</v>
      </c>
      <c r="R7140">
        <v>1533.0</v>
      </c>
      <c r="S7140">
        <v>510.0</v>
      </c>
    </row>
    <row r="7141" ht="15.75" customHeight="1">
      <c r="A7141" s="6" t="s">
        <v>23</v>
      </c>
      <c r="B7141" s="6" t="s">
        <v>24</v>
      </c>
      <c r="C7141" s="6" t="s">
        <v>25</v>
      </c>
      <c r="D7141" s="6" t="s">
        <v>26</v>
      </c>
      <c r="E7141" s="6" t="s">
        <v>8</v>
      </c>
      <c r="G7141" s="6" t="s">
        <v>27</v>
      </c>
      <c r="H7141" s="7">
        <v>8204573.0</v>
      </c>
      <c r="I7141" s="8">
        <v>8205463.0</v>
      </c>
      <c r="J7141" t="s">
        <v>37</v>
      </c>
      <c r="K7141" t="s">
        <v>16545</v>
      </c>
      <c r="L7141" t="s">
        <v>16545</v>
      </c>
      <c r="N7141" t="s">
        <v>33</v>
      </c>
      <c r="Q7141" t="s">
        <v>16546</v>
      </c>
      <c r="R7141">
        <v>891.0</v>
      </c>
      <c r="S7141">
        <v>296.0</v>
      </c>
    </row>
    <row r="7142" ht="15.75" customHeight="1">
      <c r="A7142" s="6" t="s">
        <v>23</v>
      </c>
      <c r="B7142" s="6" t="s">
        <v>24</v>
      </c>
      <c r="C7142" s="6" t="s">
        <v>25</v>
      </c>
      <c r="D7142" s="6" t="s">
        <v>26</v>
      </c>
      <c r="E7142" s="6" t="s">
        <v>8</v>
      </c>
      <c r="G7142" s="6" t="s">
        <v>27</v>
      </c>
      <c r="H7142" s="7">
        <v>8205575.0</v>
      </c>
      <c r="I7142" s="8">
        <v>8205772.0</v>
      </c>
      <c r="J7142" t="s">
        <v>37</v>
      </c>
      <c r="K7142" t="s">
        <v>16547</v>
      </c>
      <c r="L7142" t="s">
        <v>16547</v>
      </c>
      <c r="N7142" t="s">
        <v>33</v>
      </c>
      <c r="Q7142" t="s">
        <v>16548</v>
      </c>
      <c r="R7142">
        <v>198.0</v>
      </c>
      <c r="S7142">
        <v>65.0</v>
      </c>
    </row>
    <row r="7143" ht="15.75" customHeight="1">
      <c r="A7143" s="6" t="s">
        <v>23</v>
      </c>
      <c r="B7143" s="6" t="s">
        <v>24</v>
      </c>
      <c r="C7143" s="6" t="s">
        <v>25</v>
      </c>
      <c r="D7143" s="6" t="s">
        <v>26</v>
      </c>
      <c r="E7143" s="6" t="s">
        <v>8</v>
      </c>
      <c r="G7143" s="6" t="s">
        <v>27</v>
      </c>
      <c r="H7143" s="7">
        <v>8205832.0</v>
      </c>
      <c r="I7143" s="8">
        <v>8206176.0</v>
      </c>
      <c r="J7143" t="s">
        <v>37</v>
      </c>
      <c r="K7143" t="s">
        <v>16549</v>
      </c>
      <c r="L7143" t="s">
        <v>16549</v>
      </c>
      <c r="N7143" t="s">
        <v>33</v>
      </c>
      <c r="Q7143" t="s">
        <v>16550</v>
      </c>
      <c r="R7143">
        <v>345.0</v>
      </c>
      <c r="S7143">
        <v>114.0</v>
      </c>
    </row>
    <row r="7144" ht="15.75" customHeight="1">
      <c r="A7144" s="6" t="s">
        <v>23</v>
      </c>
      <c r="B7144" s="6" t="s">
        <v>24</v>
      </c>
      <c r="C7144" s="6" t="s">
        <v>25</v>
      </c>
      <c r="D7144" s="6" t="s">
        <v>26</v>
      </c>
      <c r="E7144" s="6" t="s">
        <v>8</v>
      </c>
      <c r="G7144" s="6" t="s">
        <v>27</v>
      </c>
      <c r="H7144" s="7">
        <v>8206439.0</v>
      </c>
      <c r="I7144" s="8">
        <v>8207167.0</v>
      </c>
      <c r="J7144" t="s">
        <v>37</v>
      </c>
      <c r="K7144" t="s">
        <v>16551</v>
      </c>
      <c r="L7144" t="s">
        <v>16551</v>
      </c>
      <c r="N7144" t="s">
        <v>937</v>
      </c>
      <c r="Q7144" t="s">
        <v>16552</v>
      </c>
      <c r="R7144">
        <v>729.0</v>
      </c>
      <c r="S7144">
        <v>242.0</v>
      </c>
    </row>
    <row r="7145" ht="15.75" customHeight="1">
      <c r="A7145" s="6" t="s">
        <v>23</v>
      </c>
      <c r="B7145" s="6" t="s">
        <v>24</v>
      </c>
      <c r="C7145" s="6" t="s">
        <v>25</v>
      </c>
      <c r="D7145" s="6" t="s">
        <v>26</v>
      </c>
      <c r="E7145" s="6" t="s">
        <v>8</v>
      </c>
      <c r="G7145" s="6" t="s">
        <v>27</v>
      </c>
      <c r="H7145" s="7">
        <v>8207318.0</v>
      </c>
      <c r="I7145" s="8">
        <v>8208253.0</v>
      </c>
      <c r="J7145" t="s">
        <v>37</v>
      </c>
      <c r="K7145" t="s">
        <v>16553</v>
      </c>
      <c r="L7145" t="s">
        <v>16553</v>
      </c>
      <c r="N7145" t="s">
        <v>2592</v>
      </c>
      <c r="Q7145" t="s">
        <v>16554</v>
      </c>
      <c r="R7145">
        <v>936.0</v>
      </c>
      <c r="S7145">
        <v>311.0</v>
      </c>
    </row>
    <row r="7146" ht="15.75" customHeight="1">
      <c r="A7146" s="6" t="s">
        <v>23</v>
      </c>
      <c r="B7146" s="6" t="s">
        <v>24</v>
      </c>
      <c r="C7146" s="6" t="s">
        <v>25</v>
      </c>
      <c r="D7146" s="6" t="s">
        <v>26</v>
      </c>
      <c r="E7146" s="6" t="s">
        <v>8</v>
      </c>
      <c r="G7146" s="6" t="s">
        <v>27</v>
      </c>
      <c r="H7146" s="7">
        <v>8208426.0</v>
      </c>
      <c r="I7146" s="8">
        <v>8209292.0</v>
      </c>
      <c r="J7146" t="s">
        <v>37</v>
      </c>
      <c r="K7146" t="s">
        <v>16555</v>
      </c>
      <c r="L7146" t="s">
        <v>16555</v>
      </c>
      <c r="N7146" t="s">
        <v>16556</v>
      </c>
      <c r="Q7146" t="s">
        <v>16557</v>
      </c>
      <c r="R7146">
        <v>867.0</v>
      </c>
      <c r="S7146">
        <v>288.0</v>
      </c>
    </row>
    <row r="7147" ht="15.75" customHeight="1">
      <c r="A7147" s="6" t="s">
        <v>23</v>
      </c>
      <c r="B7147" s="6" t="s">
        <v>24</v>
      </c>
      <c r="C7147" s="6" t="s">
        <v>25</v>
      </c>
      <c r="D7147" s="6" t="s">
        <v>26</v>
      </c>
      <c r="E7147" s="6" t="s">
        <v>8</v>
      </c>
      <c r="G7147" s="6" t="s">
        <v>27</v>
      </c>
      <c r="H7147" s="7">
        <v>8209445.0</v>
      </c>
      <c r="I7147" s="8">
        <v>8210101.0</v>
      </c>
      <c r="J7147" t="s">
        <v>37</v>
      </c>
      <c r="K7147" t="s">
        <v>16558</v>
      </c>
      <c r="L7147" t="s">
        <v>16558</v>
      </c>
      <c r="N7147" t="s">
        <v>33</v>
      </c>
      <c r="Q7147" t="s">
        <v>16559</v>
      </c>
      <c r="R7147">
        <v>657.0</v>
      </c>
      <c r="S7147">
        <v>218.0</v>
      </c>
    </row>
    <row r="7148" ht="15.75" customHeight="1">
      <c r="A7148" s="6" t="s">
        <v>23</v>
      </c>
      <c r="B7148" s="6" t="s">
        <v>24</v>
      </c>
      <c r="C7148" s="6" t="s">
        <v>25</v>
      </c>
      <c r="D7148" s="6" t="s">
        <v>26</v>
      </c>
      <c r="E7148" s="6" t="s">
        <v>8</v>
      </c>
      <c r="G7148" s="6" t="s">
        <v>27</v>
      </c>
      <c r="H7148" s="7">
        <v>8210157.0</v>
      </c>
      <c r="I7148" s="8">
        <v>8210921.0</v>
      </c>
      <c r="J7148" t="s">
        <v>28</v>
      </c>
      <c r="K7148" t="s">
        <v>16560</v>
      </c>
      <c r="L7148" t="s">
        <v>16560</v>
      </c>
      <c r="N7148" t="s">
        <v>976</v>
      </c>
      <c r="Q7148" t="s">
        <v>16561</v>
      </c>
      <c r="R7148">
        <v>765.0</v>
      </c>
      <c r="S7148">
        <v>254.0</v>
      </c>
    </row>
    <row r="7149" ht="15.75" customHeight="1">
      <c r="A7149" s="6" t="s">
        <v>23</v>
      </c>
      <c r="B7149" s="6" t="s">
        <v>24</v>
      </c>
      <c r="C7149" s="6" t="s">
        <v>25</v>
      </c>
      <c r="D7149" s="6" t="s">
        <v>26</v>
      </c>
      <c r="E7149" s="6" t="s">
        <v>8</v>
      </c>
      <c r="G7149" s="6" t="s">
        <v>27</v>
      </c>
      <c r="H7149" s="7">
        <v>8211065.0</v>
      </c>
      <c r="I7149" s="8">
        <v>8211772.0</v>
      </c>
      <c r="J7149" t="s">
        <v>28</v>
      </c>
      <c r="K7149" t="s">
        <v>16562</v>
      </c>
      <c r="L7149" t="s">
        <v>16562</v>
      </c>
      <c r="N7149" t="s">
        <v>781</v>
      </c>
      <c r="Q7149" t="s">
        <v>16563</v>
      </c>
      <c r="R7149">
        <v>708.0</v>
      </c>
      <c r="S7149">
        <v>235.0</v>
      </c>
    </row>
    <row r="7150" ht="15.75" customHeight="1">
      <c r="A7150" s="6" t="s">
        <v>23</v>
      </c>
      <c r="B7150" s="6" t="s">
        <v>24</v>
      </c>
      <c r="C7150" s="6" t="s">
        <v>25</v>
      </c>
      <c r="D7150" s="6" t="s">
        <v>26</v>
      </c>
      <c r="E7150" s="6" t="s">
        <v>8</v>
      </c>
      <c r="G7150" s="6" t="s">
        <v>27</v>
      </c>
      <c r="H7150" s="7">
        <v>8211925.0</v>
      </c>
      <c r="I7150" s="8">
        <v>8212932.0</v>
      </c>
      <c r="J7150" t="s">
        <v>37</v>
      </c>
      <c r="K7150" t="s">
        <v>16564</v>
      </c>
      <c r="L7150" t="s">
        <v>16564</v>
      </c>
      <c r="N7150" t="s">
        <v>1109</v>
      </c>
      <c r="Q7150" t="s">
        <v>16565</v>
      </c>
      <c r="R7150">
        <v>1008.0</v>
      </c>
      <c r="S7150">
        <v>335.0</v>
      </c>
    </row>
    <row r="7151" ht="15.75" customHeight="1">
      <c r="A7151" s="6" t="s">
        <v>23</v>
      </c>
      <c r="B7151" s="6" t="s">
        <v>24</v>
      </c>
      <c r="C7151" s="6" t="s">
        <v>25</v>
      </c>
      <c r="D7151" s="6" t="s">
        <v>26</v>
      </c>
      <c r="E7151" s="6" t="s">
        <v>8</v>
      </c>
      <c r="G7151" s="6" t="s">
        <v>27</v>
      </c>
      <c r="H7151" s="7">
        <v>8213366.0</v>
      </c>
      <c r="I7151" s="8">
        <v>8213560.0</v>
      </c>
      <c r="J7151" t="s">
        <v>37</v>
      </c>
      <c r="K7151" t="s">
        <v>16566</v>
      </c>
      <c r="L7151" t="s">
        <v>16566</v>
      </c>
      <c r="N7151" t="s">
        <v>33</v>
      </c>
      <c r="Q7151" t="s">
        <v>16567</v>
      </c>
      <c r="R7151">
        <v>195.0</v>
      </c>
      <c r="S7151">
        <v>64.0</v>
      </c>
    </row>
    <row r="7152" ht="15.75" customHeight="1">
      <c r="A7152" s="6" t="s">
        <v>23</v>
      </c>
      <c r="B7152" s="6" t="s">
        <v>24</v>
      </c>
      <c r="C7152" s="6" t="s">
        <v>25</v>
      </c>
      <c r="D7152" s="6" t="s">
        <v>26</v>
      </c>
      <c r="E7152" s="6" t="s">
        <v>8</v>
      </c>
      <c r="G7152" s="6" t="s">
        <v>27</v>
      </c>
      <c r="H7152" s="7">
        <v>8214061.0</v>
      </c>
      <c r="I7152" s="8">
        <v>8214423.0</v>
      </c>
      <c r="J7152" t="s">
        <v>28</v>
      </c>
      <c r="K7152" t="s">
        <v>16568</v>
      </c>
      <c r="L7152" t="s">
        <v>16568</v>
      </c>
      <c r="N7152" t="s">
        <v>33</v>
      </c>
      <c r="Q7152" t="s">
        <v>16569</v>
      </c>
      <c r="R7152">
        <v>363.0</v>
      </c>
      <c r="S7152">
        <v>120.0</v>
      </c>
    </row>
    <row r="7153" ht="15.75" customHeight="1">
      <c r="A7153" s="6" t="s">
        <v>23</v>
      </c>
      <c r="B7153" s="6" t="s">
        <v>24</v>
      </c>
      <c r="C7153" s="6" t="s">
        <v>25</v>
      </c>
      <c r="D7153" s="6" t="s">
        <v>26</v>
      </c>
      <c r="E7153" s="6" t="s">
        <v>8</v>
      </c>
      <c r="G7153" s="6" t="s">
        <v>27</v>
      </c>
      <c r="H7153" s="7">
        <v>8215048.0</v>
      </c>
      <c r="I7153" s="8">
        <v>8215704.0</v>
      </c>
      <c r="J7153" t="s">
        <v>28</v>
      </c>
      <c r="K7153" t="s">
        <v>16570</v>
      </c>
      <c r="L7153" t="s">
        <v>16570</v>
      </c>
      <c r="N7153" t="s">
        <v>33</v>
      </c>
      <c r="Q7153" t="s">
        <v>16571</v>
      </c>
      <c r="R7153">
        <v>657.0</v>
      </c>
      <c r="S7153">
        <v>218.0</v>
      </c>
    </row>
    <row r="7154" ht="15.75" customHeight="1">
      <c r="A7154" s="6" t="s">
        <v>23</v>
      </c>
      <c r="B7154" s="6" t="s">
        <v>24</v>
      </c>
      <c r="C7154" s="6" t="s">
        <v>25</v>
      </c>
      <c r="D7154" s="6" t="s">
        <v>26</v>
      </c>
      <c r="E7154" s="6" t="s">
        <v>8</v>
      </c>
      <c r="G7154" s="6" t="s">
        <v>27</v>
      </c>
      <c r="H7154" s="7">
        <v>8215896.0</v>
      </c>
      <c r="I7154" s="8">
        <v>8216690.0</v>
      </c>
      <c r="J7154" t="s">
        <v>28</v>
      </c>
      <c r="K7154" t="s">
        <v>16572</v>
      </c>
      <c r="L7154" t="s">
        <v>16572</v>
      </c>
      <c r="N7154" t="s">
        <v>1717</v>
      </c>
      <c r="Q7154" t="s">
        <v>16573</v>
      </c>
      <c r="R7154">
        <v>795.0</v>
      </c>
      <c r="S7154">
        <v>264.0</v>
      </c>
    </row>
    <row r="7155" ht="15.75" customHeight="1">
      <c r="A7155" s="6" t="s">
        <v>23</v>
      </c>
      <c r="B7155" s="6" t="s">
        <v>24</v>
      </c>
      <c r="C7155" s="6" t="s">
        <v>25</v>
      </c>
      <c r="D7155" s="6" t="s">
        <v>26</v>
      </c>
      <c r="E7155" s="6" t="s">
        <v>8</v>
      </c>
      <c r="G7155" s="6" t="s">
        <v>27</v>
      </c>
      <c r="H7155" s="7">
        <v>8216811.0</v>
      </c>
      <c r="I7155" s="8">
        <v>8218637.0</v>
      </c>
      <c r="J7155" t="s">
        <v>37</v>
      </c>
      <c r="K7155" t="s">
        <v>16574</v>
      </c>
      <c r="L7155" t="s">
        <v>16574</v>
      </c>
      <c r="N7155" t="s">
        <v>16575</v>
      </c>
      <c r="Q7155" t="s">
        <v>16576</v>
      </c>
      <c r="R7155">
        <v>1827.0</v>
      </c>
      <c r="S7155">
        <v>608.0</v>
      </c>
    </row>
    <row r="7156" ht="15.75" customHeight="1">
      <c r="A7156" s="6" t="s">
        <v>23</v>
      </c>
      <c r="B7156" s="6" t="s">
        <v>24</v>
      </c>
      <c r="C7156" s="6" t="s">
        <v>25</v>
      </c>
      <c r="D7156" s="6" t="s">
        <v>26</v>
      </c>
      <c r="E7156" s="6" t="s">
        <v>8</v>
      </c>
      <c r="G7156" s="6" t="s">
        <v>27</v>
      </c>
      <c r="H7156" s="7">
        <v>8218634.0</v>
      </c>
      <c r="I7156" s="8">
        <v>8220232.0</v>
      </c>
      <c r="J7156" t="s">
        <v>37</v>
      </c>
      <c r="K7156" t="s">
        <v>16577</v>
      </c>
      <c r="L7156" t="s">
        <v>16577</v>
      </c>
      <c r="N7156" t="s">
        <v>16578</v>
      </c>
      <c r="Q7156" t="s">
        <v>16579</v>
      </c>
      <c r="R7156">
        <v>1599.0</v>
      </c>
      <c r="S7156">
        <v>532.0</v>
      </c>
    </row>
    <row r="7157" ht="15.75" customHeight="1">
      <c r="A7157" s="6" t="s">
        <v>23</v>
      </c>
      <c r="B7157" s="6" t="s">
        <v>24</v>
      </c>
      <c r="C7157" s="6" t="s">
        <v>25</v>
      </c>
      <c r="D7157" s="6" t="s">
        <v>26</v>
      </c>
      <c r="E7157" s="6" t="s">
        <v>8</v>
      </c>
      <c r="G7157" s="6" t="s">
        <v>27</v>
      </c>
      <c r="H7157" s="7">
        <v>8220268.0</v>
      </c>
      <c r="I7157" s="8">
        <v>8221503.0</v>
      </c>
      <c r="J7157" t="s">
        <v>37</v>
      </c>
      <c r="K7157" t="s">
        <v>16580</v>
      </c>
      <c r="L7157" t="s">
        <v>16580</v>
      </c>
      <c r="N7157" t="s">
        <v>16581</v>
      </c>
      <c r="Q7157" t="s">
        <v>16582</v>
      </c>
      <c r="R7157">
        <v>1236.0</v>
      </c>
      <c r="S7157">
        <v>411.0</v>
      </c>
    </row>
    <row r="7158" ht="15.75" customHeight="1">
      <c r="A7158" s="6" t="s">
        <v>23</v>
      </c>
      <c r="B7158" s="6" t="s">
        <v>24</v>
      </c>
      <c r="C7158" s="6" t="s">
        <v>25</v>
      </c>
      <c r="D7158" s="6" t="s">
        <v>26</v>
      </c>
      <c r="E7158" s="6" t="s">
        <v>8</v>
      </c>
      <c r="G7158" s="6" t="s">
        <v>27</v>
      </c>
      <c r="H7158" s="7">
        <v>8221495.0</v>
      </c>
      <c r="I7158" s="8">
        <v>8221677.0</v>
      </c>
      <c r="J7158" t="s">
        <v>28</v>
      </c>
      <c r="K7158" t="s">
        <v>1052</v>
      </c>
      <c r="L7158" t="s">
        <v>1052</v>
      </c>
      <c r="N7158" t="s">
        <v>33</v>
      </c>
      <c r="Q7158" t="s">
        <v>16583</v>
      </c>
      <c r="R7158">
        <v>183.0</v>
      </c>
      <c r="S7158">
        <v>60.0</v>
      </c>
    </row>
    <row r="7159" ht="15.75" customHeight="1">
      <c r="A7159" s="6" t="s">
        <v>23</v>
      </c>
      <c r="B7159" s="6" t="s">
        <v>24</v>
      </c>
      <c r="C7159" s="6" t="s">
        <v>25</v>
      </c>
      <c r="D7159" s="6" t="s">
        <v>26</v>
      </c>
      <c r="E7159" s="6" t="s">
        <v>8</v>
      </c>
      <c r="G7159" s="6" t="s">
        <v>27</v>
      </c>
      <c r="H7159" s="7">
        <v>8221641.0</v>
      </c>
      <c r="I7159" s="8">
        <v>8222831.0</v>
      </c>
      <c r="J7159" t="s">
        <v>28</v>
      </c>
      <c r="K7159" t="s">
        <v>16584</v>
      </c>
      <c r="L7159" t="s">
        <v>16584</v>
      </c>
      <c r="N7159" t="s">
        <v>1055</v>
      </c>
      <c r="Q7159" t="s">
        <v>16585</v>
      </c>
      <c r="R7159">
        <v>1191.0</v>
      </c>
      <c r="S7159">
        <v>396.0</v>
      </c>
    </row>
    <row r="7160" ht="15.75" customHeight="1">
      <c r="A7160" s="6" t="s">
        <v>23</v>
      </c>
      <c r="B7160" s="6" t="s">
        <v>24</v>
      </c>
      <c r="C7160" s="6" t="s">
        <v>25</v>
      </c>
      <c r="D7160" s="6" t="s">
        <v>26</v>
      </c>
      <c r="E7160" s="6" t="s">
        <v>8</v>
      </c>
      <c r="G7160" s="6" t="s">
        <v>27</v>
      </c>
      <c r="H7160" s="7">
        <v>8222900.0</v>
      </c>
      <c r="I7160" s="8">
        <v>8223628.0</v>
      </c>
      <c r="J7160" t="s">
        <v>37</v>
      </c>
      <c r="K7160" t="s">
        <v>16586</v>
      </c>
      <c r="L7160" t="s">
        <v>16586</v>
      </c>
      <c r="N7160" t="s">
        <v>33</v>
      </c>
      <c r="Q7160" t="s">
        <v>16587</v>
      </c>
      <c r="R7160">
        <v>729.0</v>
      </c>
      <c r="S7160">
        <v>242.0</v>
      </c>
    </row>
    <row r="7161" ht="15.75" customHeight="1">
      <c r="A7161" s="6" t="s">
        <v>23</v>
      </c>
      <c r="B7161" s="6" t="s">
        <v>24</v>
      </c>
      <c r="C7161" s="6" t="s">
        <v>25</v>
      </c>
      <c r="D7161" s="6" t="s">
        <v>26</v>
      </c>
      <c r="E7161" s="6" t="s">
        <v>8</v>
      </c>
      <c r="G7161" s="6" t="s">
        <v>27</v>
      </c>
      <c r="H7161" s="7">
        <v>8223727.0</v>
      </c>
      <c r="I7161" s="8">
        <v>8224893.0</v>
      </c>
      <c r="J7161" t="s">
        <v>37</v>
      </c>
      <c r="K7161" t="s">
        <v>16588</v>
      </c>
      <c r="L7161" t="s">
        <v>16588</v>
      </c>
      <c r="N7161" t="s">
        <v>778</v>
      </c>
      <c r="Q7161" t="s">
        <v>16589</v>
      </c>
      <c r="R7161">
        <v>1167.0</v>
      </c>
      <c r="S7161">
        <v>388.0</v>
      </c>
    </row>
    <row r="7162" ht="15.75" customHeight="1">
      <c r="A7162" s="6" t="s">
        <v>23</v>
      </c>
      <c r="B7162" s="6" t="s">
        <v>24</v>
      </c>
      <c r="C7162" s="6" t="s">
        <v>25</v>
      </c>
      <c r="D7162" s="6" t="s">
        <v>26</v>
      </c>
      <c r="E7162" s="6" t="s">
        <v>8</v>
      </c>
      <c r="G7162" s="6" t="s">
        <v>27</v>
      </c>
      <c r="H7162" s="7">
        <v>8224973.0</v>
      </c>
      <c r="I7162" s="8">
        <v>8225734.0</v>
      </c>
      <c r="J7162" t="s">
        <v>37</v>
      </c>
      <c r="K7162" t="s">
        <v>16590</v>
      </c>
      <c r="L7162" t="s">
        <v>16590</v>
      </c>
      <c r="N7162" t="s">
        <v>2175</v>
      </c>
      <c r="Q7162" t="s">
        <v>16591</v>
      </c>
      <c r="R7162">
        <v>762.0</v>
      </c>
      <c r="S7162">
        <v>253.0</v>
      </c>
    </row>
    <row r="7163" ht="15.75" customHeight="1">
      <c r="A7163" s="6" t="s">
        <v>23</v>
      </c>
      <c r="B7163" s="6" t="s">
        <v>24</v>
      </c>
      <c r="C7163" s="6" t="s">
        <v>25</v>
      </c>
      <c r="D7163" s="6" t="s">
        <v>26</v>
      </c>
      <c r="E7163" s="6" t="s">
        <v>8</v>
      </c>
      <c r="G7163" s="6" t="s">
        <v>27</v>
      </c>
      <c r="H7163" s="7">
        <v>8225901.0</v>
      </c>
      <c r="I7163" s="8">
        <v>8226704.0</v>
      </c>
      <c r="J7163" t="s">
        <v>37</v>
      </c>
      <c r="K7163" t="s">
        <v>16592</v>
      </c>
      <c r="L7163" t="s">
        <v>16592</v>
      </c>
      <c r="N7163" t="s">
        <v>16593</v>
      </c>
      <c r="Q7163" t="s">
        <v>16594</v>
      </c>
      <c r="R7163">
        <v>804.0</v>
      </c>
      <c r="S7163">
        <v>267.0</v>
      </c>
    </row>
    <row r="7164" ht="15.75" customHeight="1">
      <c r="A7164" s="6" t="s">
        <v>23</v>
      </c>
      <c r="B7164" s="6" t="s">
        <v>24</v>
      </c>
      <c r="C7164" s="6" t="s">
        <v>25</v>
      </c>
      <c r="D7164" s="6" t="s">
        <v>26</v>
      </c>
      <c r="E7164" s="6" t="s">
        <v>8</v>
      </c>
      <c r="G7164" s="6" t="s">
        <v>27</v>
      </c>
      <c r="H7164" s="7">
        <v>8227092.0</v>
      </c>
      <c r="I7164" s="8">
        <v>8228810.0</v>
      </c>
      <c r="J7164" t="s">
        <v>37</v>
      </c>
      <c r="K7164" t="s">
        <v>16595</v>
      </c>
      <c r="L7164" t="s">
        <v>16595</v>
      </c>
      <c r="N7164" t="s">
        <v>16596</v>
      </c>
      <c r="Q7164" t="s">
        <v>16597</v>
      </c>
      <c r="R7164">
        <v>1719.0</v>
      </c>
      <c r="S7164">
        <v>572.0</v>
      </c>
    </row>
    <row r="7165" ht="15.75" customHeight="1">
      <c r="A7165" s="6" t="s">
        <v>23</v>
      </c>
      <c r="B7165" s="6" t="s">
        <v>24</v>
      </c>
      <c r="C7165" s="6" t="s">
        <v>25</v>
      </c>
      <c r="D7165" s="6" t="s">
        <v>26</v>
      </c>
      <c r="E7165" s="6" t="s">
        <v>8</v>
      </c>
      <c r="G7165" s="6" t="s">
        <v>27</v>
      </c>
      <c r="H7165" s="7">
        <v>8228874.0</v>
      </c>
      <c r="I7165" s="8">
        <v>8229524.0</v>
      </c>
      <c r="J7165" t="s">
        <v>37</v>
      </c>
      <c r="K7165" t="s">
        <v>16598</v>
      </c>
      <c r="L7165" t="s">
        <v>16598</v>
      </c>
      <c r="N7165" t="s">
        <v>261</v>
      </c>
      <c r="Q7165" t="s">
        <v>16599</v>
      </c>
      <c r="R7165">
        <v>651.0</v>
      </c>
      <c r="S7165">
        <v>216.0</v>
      </c>
    </row>
    <row r="7166" ht="15.75" customHeight="1">
      <c r="A7166" s="6" t="s">
        <v>23</v>
      </c>
      <c r="B7166" s="6" t="s">
        <v>24</v>
      </c>
      <c r="C7166" s="6" t="s">
        <v>25</v>
      </c>
      <c r="D7166" s="6" t="s">
        <v>26</v>
      </c>
      <c r="E7166" s="6" t="s">
        <v>8</v>
      </c>
      <c r="G7166" s="6" t="s">
        <v>27</v>
      </c>
      <c r="H7166" s="7">
        <v>8229685.0</v>
      </c>
      <c r="I7166" s="8">
        <v>8232147.0</v>
      </c>
      <c r="J7166" t="s">
        <v>37</v>
      </c>
      <c r="K7166" t="s">
        <v>16600</v>
      </c>
      <c r="L7166" t="s">
        <v>16600</v>
      </c>
      <c r="N7166" t="s">
        <v>971</v>
      </c>
      <c r="Q7166" t="s">
        <v>16601</v>
      </c>
      <c r="R7166">
        <v>2463.0</v>
      </c>
      <c r="S7166">
        <v>820.0</v>
      </c>
    </row>
    <row r="7167" ht="15.75" customHeight="1">
      <c r="A7167" s="6" t="s">
        <v>23</v>
      </c>
      <c r="B7167" s="6" t="s">
        <v>24</v>
      </c>
      <c r="C7167" s="6" t="s">
        <v>25</v>
      </c>
      <c r="D7167" s="6" t="s">
        <v>26</v>
      </c>
      <c r="E7167" s="6" t="s">
        <v>8</v>
      </c>
      <c r="G7167" s="6" t="s">
        <v>27</v>
      </c>
      <c r="H7167" s="7">
        <v>8232241.0</v>
      </c>
      <c r="I7167" s="8">
        <v>8232780.0</v>
      </c>
      <c r="J7167" t="s">
        <v>37</v>
      </c>
      <c r="K7167" t="s">
        <v>16602</v>
      </c>
      <c r="L7167" t="s">
        <v>16602</v>
      </c>
      <c r="N7167" t="s">
        <v>33</v>
      </c>
      <c r="Q7167" t="s">
        <v>16603</v>
      </c>
      <c r="R7167">
        <v>540.0</v>
      </c>
      <c r="S7167">
        <v>179.0</v>
      </c>
    </row>
    <row r="7168" ht="15.75" customHeight="1">
      <c r="A7168" s="6" t="s">
        <v>23</v>
      </c>
      <c r="B7168" s="6" t="s">
        <v>24</v>
      </c>
      <c r="C7168" s="6" t="s">
        <v>25</v>
      </c>
      <c r="D7168" s="6" t="s">
        <v>26</v>
      </c>
      <c r="E7168" s="6" t="s">
        <v>8</v>
      </c>
      <c r="G7168" s="6" t="s">
        <v>27</v>
      </c>
      <c r="H7168" s="7">
        <v>8232872.0</v>
      </c>
      <c r="I7168" s="8">
        <v>8234278.0</v>
      </c>
      <c r="J7168" t="s">
        <v>37</v>
      </c>
      <c r="K7168" t="s">
        <v>16604</v>
      </c>
      <c r="L7168" t="s">
        <v>16604</v>
      </c>
      <c r="N7168" t="s">
        <v>174</v>
      </c>
      <c r="Q7168" t="s">
        <v>16605</v>
      </c>
      <c r="R7168">
        <v>1407.0</v>
      </c>
      <c r="S7168">
        <v>468.0</v>
      </c>
    </row>
    <row r="7169" ht="15.75" customHeight="1">
      <c r="A7169" s="6" t="s">
        <v>23</v>
      </c>
      <c r="B7169" s="6" t="s">
        <v>24</v>
      </c>
      <c r="C7169" s="6" t="s">
        <v>25</v>
      </c>
      <c r="D7169" s="6" t="s">
        <v>26</v>
      </c>
      <c r="E7169" s="6" t="s">
        <v>8</v>
      </c>
      <c r="G7169" s="6" t="s">
        <v>27</v>
      </c>
      <c r="H7169" s="7">
        <v>8234368.0</v>
      </c>
      <c r="I7169" s="8">
        <v>8236026.0</v>
      </c>
      <c r="J7169" t="s">
        <v>28</v>
      </c>
      <c r="K7169" t="s">
        <v>16606</v>
      </c>
      <c r="L7169" t="s">
        <v>16606</v>
      </c>
      <c r="N7169" t="s">
        <v>10363</v>
      </c>
      <c r="Q7169" t="s">
        <v>16607</v>
      </c>
      <c r="R7169">
        <v>1659.0</v>
      </c>
      <c r="S7169">
        <v>552.0</v>
      </c>
    </row>
    <row r="7170" ht="15.75" customHeight="1">
      <c r="A7170" s="6" t="s">
        <v>23</v>
      </c>
      <c r="B7170" s="6" t="s">
        <v>24</v>
      </c>
      <c r="C7170" s="6" t="s">
        <v>25</v>
      </c>
      <c r="D7170" s="6" t="s">
        <v>26</v>
      </c>
      <c r="E7170" s="6" t="s">
        <v>8</v>
      </c>
      <c r="G7170" s="6" t="s">
        <v>27</v>
      </c>
      <c r="H7170" s="7">
        <v>8236288.0</v>
      </c>
      <c r="I7170" s="8">
        <v>8237421.0</v>
      </c>
      <c r="J7170" t="s">
        <v>37</v>
      </c>
      <c r="K7170" t="s">
        <v>16608</v>
      </c>
      <c r="L7170" t="s">
        <v>16608</v>
      </c>
      <c r="N7170" t="s">
        <v>33</v>
      </c>
      <c r="Q7170" t="s">
        <v>16609</v>
      </c>
      <c r="R7170">
        <v>1134.0</v>
      </c>
      <c r="S7170">
        <v>377.0</v>
      </c>
    </row>
    <row r="7171" ht="15.75" customHeight="1">
      <c r="A7171" s="6" t="s">
        <v>23</v>
      </c>
      <c r="B7171" s="6" t="s">
        <v>24</v>
      </c>
      <c r="C7171" s="6" t="s">
        <v>25</v>
      </c>
      <c r="D7171" s="6" t="s">
        <v>26</v>
      </c>
      <c r="E7171" s="6" t="s">
        <v>8</v>
      </c>
      <c r="G7171" s="6" t="s">
        <v>27</v>
      </c>
      <c r="H7171" s="7">
        <v>8237509.0</v>
      </c>
      <c r="I7171" s="8">
        <v>8237937.0</v>
      </c>
      <c r="J7171" t="s">
        <v>37</v>
      </c>
      <c r="K7171" t="s">
        <v>16610</v>
      </c>
      <c r="L7171" t="s">
        <v>16610</v>
      </c>
      <c r="N7171" t="s">
        <v>1588</v>
      </c>
      <c r="Q7171" t="s">
        <v>16611</v>
      </c>
      <c r="R7171">
        <v>429.0</v>
      </c>
      <c r="S7171">
        <v>142.0</v>
      </c>
    </row>
    <row r="7172" ht="15.75" customHeight="1">
      <c r="A7172" s="6" t="s">
        <v>23</v>
      </c>
      <c r="B7172" s="6" t="s">
        <v>24</v>
      </c>
      <c r="C7172" s="6" t="s">
        <v>25</v>
      </c>
      <c r="D7172" s="6" t="s">
        <v>26</v>
      </c>
      <c r="E7172" s="6" t="s">
        <v>8</v>
      </c>
      <c r="G7172" s="6" t="s">
        <v>27</v>
      </c>
      <c r="H7172" s="7">
        <v>8237934.0</v>
      </c>
      <c r="I7172" s="8">
        <v>8239199.0</v>
      </c>
      <c r="J7172" t="s">
        <v>37</v>
      </c>
      <c r="K7172" t="s">
        <v>16612</v>
      </c>
      <c r="L7172" t="s">
        <v>16612</v>
      </c>
      <c r="N7172" t="s">
        <v>3523</v>
      </c>
      <c r="Q7172" t="s">
        <v>16613</v>
      </c>
      <c r="R7172">
        <v>1266.0</v>
      </c>
      <c r="S7172">
        <v>421.0</v>
      </c>
    </row>
    <row r="7173" ht="15.75" customHeight="1">
      <c r="A7173" s="6" t="s">
        <v>23</v>
      </c>
      <c r="B7173" s="6" t="s">
        <v>24</v>
      </c>
      <c r="C7173" s="6" t="s">
        <v>25</v>
      </c>
      <c r="D7173" s="6" t="s">
        <v>26</v>
      </c>
      <c r="E7173" s="6" t="s">
        <v>8</v>
      </c>
      <c r="G7173" s="6" t="s">
        <v>27</v>
      </c>
      <c r="H7173" s="7">
        <v>8239196.0</v>
      </c>
      <c r="I7173" s="8">
        <v>8240416.0</v>
      </c>
      <c r="J7173" t="s">
        <v>37</v>
      </c>
      <c r="K7173" t="s">
        <v>16614</v>
      </c>
      <c r="L7173" t="s">
        <v>16614</v>
      </c>
      <c r="N7173" t="s">
        <v>16615</v>
      </c>
      <c r="Q7173" t="s">
        <v>16616</v>
      </c>
      <c r="R7173">
        <v>1221.0</v>
      </c>
      <c r="S7173">
        <v>406.0</v>
      </c>
    </row>
    <row r="7174" ht="15.75" customHeight="1">
      <c r="A7174" s="6" t="s">
        <v>23</v>
      </c>
      <c r="B7174" s="6" t="s">
        <v>24</v>
      </c>
      <c r="C7174" s="6" t="s">
        <v>25</v>
      </c>
      <c r="D7174" s="6" t="s">
        <v>26</v>
      </c>
      <c r="E7174" s="6" t="s">
        <v>8</v>
      </c>
      <c r="G7174" s="6" t="s">
        <v>27</v>
      </c>
      <c r="H7174" s="7">
        <v>8240453.0</v>
      </c>
      <c r="I7174" s="8">
        <v>8240707.0</v>
      </c>
      <c r="J7174" t="s">
        <v>37</v>
      </c>
      <c r="K7174" t="s">
        <v>16617</v>
      </c>
      <c r="L7174" t="s">
        <v>16617</v>
      </c>
      <c r="N7174" t="s">
        <v>5839</v>
      </c>
      <c r="Q7174" t="s">
        <v>16618</v>
      </c>
      <c r="R7174">
        <v>255.0</v>
      </c>
      <c r="S7174">
        <v>84.0</v>
      </c>
    </row>
    <row r="7175" ht="15.75" customHeight="1">
      <c r="A7175" s="6" t="s">
        <v>23</v>
      </c>
      <c r="B7175" s="6" t="s">
        <v>24</v>
      </c>
      <c r="C7175" s="6" t="s">
        <v>25</v>
      </c>
      <c r="D7175" s="6" t="s">
        <v>26</v>
      </c>
      <c r="E7175" s="6" t="s">
        <v>8</v>
      </c>
      <c r="G7175" s="6" t="s">
        <v>27</v>
      </c>
      <c r="H7175" s="7">
        <v>8240709.0</v>
      </c>
      <c r="I7175" s="8">
        <v>8241167.0</v>
      </c>
      <c r="J7175" t="s">
        <v>37</v>
      </c>
      <c r="K7175" t="s">
        <v>16619</v>
      </c>
      <c r="L7175" t="s">
        <v>16619</v>
      </c>
      <c r="N7175" t="s">
        <v>1525</v>
      </c>
      <c r="Q7175" t="s">
        <v>16620</v>
      </c>
      <c r="R7175">
        <v>459.0</v>
      </c>
      <c r="S7175">
        <v>152.0</v>
      </c>
    </row>
    <row r="7176" ht="15.75" customHeight="1">
      <c r="A7176" s="6" t="s">
        <v>23</v>
      </c>
      <c r="B7176" s="6" t="s">
        <v>24</v>
      </c>
      <c r="C7176" s="6" t="s">
        <v>25</v>
      </c>
      <c r="D7176" s="6" t="s">
        <v>26</v>
      </c>
      <c r="E7176" s="6" t="s">
        <v>8</v>
      </c>
      <c r="G7176" s="6" t="s">
        <v>27</v>
      </c>
      <c r="H7176" s="7">
        <v>8241173.0</v>
      </c>
      <c r="I7176" s="8">
        <v>8241493.0</v>
      </c>
      <c r="J7176" t="s">
        <v>37</v>
      </c>
      <c r="K7176" t="s">
        <v>16621</v>
      </c>
      <c r="L7176" t="s">
        <v>16621</v>
      </c>
      <c r="N7176" t="s">
        <v>16622</v>
      </c>
      <c r="Q7176" t="s">
        <v>16623</v>
      </c>
      <c r="R7176">
        <v>321.0</v>
      </c>
      <c r="S7176">
        <v>106.0</v>
      </c>
    </row>
    <row r="7177" ht="15.75" customHeight="1">
      <c r="A7177" s="6" t="s">
        <v>23</v>
      </c>
      <c r="B7177" s="6" t="s">
        <v>24</v>
      </c>
      <c r="C7177" s="6" t="s">
        <v>25</v>
      </c>
      <c r="D7177" s="6" t="s">
        <v>26</v>
      </c>
      <c r="E7177" s="6" t="s">
        <v>8</v>
      </c>
      <c r="G7177" s="6" t="s">
        <v>27</v>
      </c>
      <c r="H7177" s="7">
        <v>8241562.0</v>
      </c>
      <c r="I7177" s="8">
        <v>8243256.0</v>
      </c>
      <c r="J7177" t="s">
        <v>37</v>
      </c>
      <c r="K7177" t="s">
        <v>16624</v>
      </c>
      <c r="L7177" t="s">
        <v>16624</v>
      </c>
      <c r="N7177" t="s">
        <v>16625</v>
      </c>
      <c r="Q7177" t="s">
        <v>16626</v>
      </c>
      <c r="R7177">
        <v>1695.0</v>
      </c>
      <c r="S7177">
        <v>564.0</v>
      </c>
    </row>
    <row r="7178" ht="15.75" customHeight="1">
      <c r="A7178" s="6" t="s">
        <v>23</v>
      </c>
      <c r="B7178" s="6" t="s">
        <v>24</v>
      </c>
      <c r="C7178" s="6" t="s">
        <v>25</v>
      </c>
      <c r="D7178" s="6" t="s">
        <v>26</v>
      </c>
      <c r="E7178" s="6" t="s">
        <v>8</v>
      </c>
      <c r="G7178" s="6" t="s">
        <v>27</v>
      </c>
      <c r="H7178" s="7">
        <v>8243253.0</v>
      </c>
      <c r="I7178" s="8">
        <v>8243774.0</v>
      </c>
      <c r="J7178" t="s">
        <v>37</v>
      </c>
      <c r="K7178" t="s">
        <v>16627</v>
      </c>
      <c r="L7178" t="s">
        <v>16627</v>
      </c>
      <c r="N7178" t="s">
        <v>16628</v>
      </c>
      <c r="Q7178" t="s">
        <v>16629</v>
      </c>
      <c r="R7178">
        <v>522.0</v>
      </c>
      <c r="S7178">
        <v>173.0</v>
      </c>
    </row>
    <row r="7179" ht="15.75" customHeight="1">
      <c r="A7179" s="6" t="s">
        <v>23</v>
      </c>
      <c r="B7179" s="6" t="s">
        <v>24</v>
      </c>
      <c r="C7179" s="6" t="s">
        <v>25</v>
      </c>
      <c r="D7179" s="6" t="s">
        <v>26</v>
      </c>
      <c r="E7179" s="6" t="s">
        <v>8</v>
      </c>
      <c r="G7179" s="6" t="s">
        <v>27</v>
      </c>
      <c r="H7179" s="7">
        <v>8243784.0</v>
      </c>
      <c r="I7179" s="8">
        <v>8245151.0</v>
      </c>
      <c r="J7179" t="s">
        <v>37</v>
      </c>
      <c r="K7179" t="s">
        <v>16630</v>
      </c>
      <c r="L7179" t="s">
        <v>16630</v>
      </c>
      <c r="N7179" t="s">
        <v>16631</v>
      </c>
      <c r="Q7179" t="s">
        <v>16632</v>
      </c>
      <c r="R7179">
        <v>1368.0</v>
      </c>
      <c r="S7179">
        <v>455.0</v>
      </c>
    </row>
    <row r="7180" ht="15.75" customHeight="1">
      <c r="A7180" s="6" t="s">
        <v>23</v>
      </c>
      <c r="B7180" s="6" t="s">
        <v>24</v>
      </c>
      <c r="C7180" s="6" t="s">
        <v>25</v>
      </c>
      <c r="D7180" s="6" t="s">
        <v>26</v>
      </c>
      <c r="E7180" s="6" t="s">
        <v>8</v>
      </c>
      <c r="G7180" s="6" t="s">
        <v>27</v>
      </c>
      <c r="H7180" s="7">
        <v>8245215.0</v>
      </c>
      <c r="I7180" s="8">
        <v>8246270.0</v>
      </c>
      <c r="J7180" t="s">
        <v>28</v>
      </c>
      <c r="K7180" t="s">
        <v>16633</v>
      </c>
      <c r="L7180" t="s">
        <v>16633</v>
      </c>
      <c r="N7180" t="s">
        <v>1691</v>
      </c>
      <c r="Q7180" t="s">
        <v>16634</v>
      </c>
      <c r="R7180">
        <v>1056.0</v>
      </c>
      <c r="S7180">
        <v>351.0</v>
      </c>
    </row>
    <row r="7181" ht="15.75" customHeight="1">
      <c r="A7181" s="6" t="s">
        <v>23</v>
      </c>
      <c r="B7181" s="6" t="s">
        <v>24</v>
      </c>
      <c r="C7181" s="6" t="s">
        <v>25</v>
      </c>
      <c r="D7181" s="6" t="s">
        <v>26</v>
      </c>
      <c r="E7181" s="6" t="s">
        <v>8</v>
      </c>
      <c r="G7181" s="6" t="s">
        <v>27</v>
      </c>
      <c r="H7181" s="7">
        <v>8246342.0</v>
      </c>
      <c r="I7181" s="8">
        <v>8247454.0</v>
      </c>
      <c r="J7181" t="s">
        <v>28</v>
      </c>
      <c r="K7181" t="s">
        <v>16635</v>
      </c>
      <c r="L7181" t="s">
        <v>16635</v>
      </c>
      <c r="N7181" t="s">
        <v>33</v>
      </c>
      <c r="Q7181" t="s">
        <v>16636</v>
      </c>
      <c r="R7181">
        <v>1113.0</v>
      </c>
      <c r="S7181">
        <v>370.0</v>
      </c>
    </row>
    <row r="7182" ht="15.75" customHeight="1">
      <c r="A7182" s="6" t="s">
        <v>23</v>
      </c>
      <c r="B7182" s="6" t="s">
        <v>24</v>
      </c>
      <c r="C7182" s="6" t="s">
        <v>25</v>
      </c>
      <c r="D7182" s="6" t="s">
        <v>26</v>
      </c>
      <c r="E7182" s="6" t="s">
        <v>8</v>
      </c>
      <c r="G7182" s="6" t="s">
        <v>27</v>
      </c>
      <c r="H7182" s="7">
        <v>8247709.0</v>
      </c>
      <c r="I7182" s="8">
        <v>8247933.0</v>
      </c>
      <c r="J7182" t="s">
        <v>37</v>
      </c>
      <c r="K7182" t="s">
        <v>16637</v>
      </c>
      <c r="L7182" t="s">
        <v>16637</v>
      </c>
      <c r="N7182" t="s">
        <v>33</v>
      </c>
      <c r="Q7182" t="s">
        <v>16638</v>
      </c>
      <c r="R7182">
        <v>225.0</v>
      </c>
      <c r="S7182">
        <v>74.0</v>
      </c>
    </row>
    <row r="7183" ht="15.75" customHeight="1">
      <c r="A7183" s="6" t="s">
        <v>23</v>
      </c>
      <c r="B7183" s="6" t="s">
        <v>24</v>
      </c>
      <c r="C7183" s="6" t="s">
        <v>25</v>
      </c>
      <c r="D7183" s="6" t="s">
        <v>26</v>
      </c>
      <c r="E7183" s="6" t="s">
        <v>8</v>
      </c>
      <c r="G7183" s="6" t="s">
        <v>27</v>
      </c>
      <c r="H7183" s="7">
        <v>8248031.0</v>
      </c>
      <c r="I7183" s="8">
        <v>8248717.0</v>
      </c>
      <c r="J7183" t="s">
        <v>28</v>
      </c>
      <c r="K7183" t="s">
        <v>16639</v>
      </c>
      <c r="L7183" t="s">
        <v>16639</v>
      </c>
      <c r="N7183" t="s">
        <v>33</v>
      </c>
      <c r="Q7183" t="s">
        <v>16640</v>
      </c>
      <c r="R7183">
        <v>687.0</v>
      </c>
      <c r="S7183">
        <v>228.0</v>
      </c>
    </row>
    <row r="7184" ht="15.75" customHeight="1">
      <c r="A7184" s="6" t="s">
        <v>23</v>
      </c>
      <c r="B7184" s="6" t="s">
        <v>24</v>
      </c>
      <c r="C7184" s="6" t="s">
        <v>25</v>
      </c>
      <c r="D7184" s="6" t="s">
        <v>26</v>
      </c>
      <c r="E7184" s="6" t="s">
        <v>8</v>
      </c>
      <c r="G7184" s="6" t="s">
        <v>27</v>
      </c>
      <c r="H7184" s="7">
        <v>8249058.0</v>
      </c>
      <c r="I7184" s="8">
        <v>8250737.0</v>
      </c>
      <c r="J7184" t="s">
        <v>37</v>
      </c>
      <c r="K7184" t="s">
        <v>16641</v>
      </c>
      <c r="L7184" t="s">
        <v>16641</v>
      </c>
      <c r="N7184" t="s">
        <v>33</v>
      </c>
      <c r="Q7184" t="s">
        <v>16642</v>
      </c>
      <c r="R7184">
        <v>1680.0</v>
      </c>
      <c r="S7184">
        <v>559.0</v>
      </c>
    </row>
    <row r="7185" ht="15.75" customHeight="1">
      <c r="A7185" s="6" t="s">
        <v>23</v>
      </c>
      <c r="B7185" s="6" t="s">
        <v>24</v>
      </c>
      <c r="C7185" s="6" t="s">
        <v>25</v>
      </c>
      <c r="D7185" s="6" t="s">
        <v>26</v>
      </c>
      <c r="E7185" s="6" t="s">
        <v>8</v>
      </c>
      <c r="G7185" s="6" t="s">
        <v>27</v>
      </c>
      <c r="H7185" s="7">
        <v>8250843.0</v>
      </c>
      <c r="I7185" s="8">
        <v>8252414.0</v>
      </c>
      <c r="J7185" t="s">
        <v>28</v>
      </c>
      <c r="K7185" t="s">
        <v>16643</v>
      </c>
      <c r="L7185" t="s">
        <v>16643</v>
      </c>
      <c r="N7185" t="s">
        <v>174</v>
      </c>
      <c r="Q7185" t="s">
        <v>16644</v>
      </c>
      <c r="R7185">
        <v>1572.0</v>
      </c>
      <c r="S7185">
        <v>523.0</v>
      </c>
    </row>
    <row r="7186" ht="15.75" customHeight="1">
      <c r="A7186" s="6" t="s">
        <v>23</v>
      </c>
      <c r="B7186" s="6" t="s">
        <v>24</v>
      </c>
      <c r="C7186" s="6" t="s">
        <v>25</v>
      </c>
      <c r="D7186" s="6" t="s">
        <v>26</v>
      </c>
      <c r="E7186" s="6" t="s">
        <v>8</v>
      </c>
      <c r="G7186" s="6" t="s">
        <v>27</v>
      </c>
      <c r="H7186" s="7">
        <v>8252411.0</v>
      </c>
      <c r="I7186" s="8">
        <v>8252965.0</v>
      </c>
      <c r="J7186" t="s">
        <v>28</v>
      </c>
      <c r="K7186" t="s">
        <v>16645</v>
      </c>
      <c r="L7186" t="s">
        <v>16645</v>
      </c>
      <c r="N7186" t="s">
        <v>261</v>
      </c>
      <c r="Q7186" t="s">
        <v>16646</v>
      </c>
      <c r="R7186">
        <v>555.0</v>
      </c>
      <c r="S7186">
        <v>184.0</v>
      </c>
    </row>
    <row r="7187" ht="15.75" customHeight="1">
      <c r="A7187" s="6" t="s">
        <v>23</v>
      </c>
      <c r="B7187" s="6" t="s">
        <v>24</v>
      </c>
      <c r="C7187" s="6" t="s">
        <v>25</v>
      </c>
      <c r="D7187" s="6" t="s">
        <v>26</v>
      </c>
      <c r="E7187" s="6" t="s">
        <v>8</v>
      </c>
      <c r="G7187" s="6" t="s">
        <v>27</v>
      </c>
      <c r="H7187" s="7">
        <v>8253188.0</v>
      </c>
      <c r="I7187" s="8">
        <v>8253586.0</v>
      </c>
      <c r="J7187" t="s">
        <v>28</v>
      </c>
      <c r="K7187" t="s">
        <v>16647</v>
      </c>
      <c r="L7187" t="s">
        <v>16647</v>
      </c>
      <c r="N7187" t="s">
        <v>16648</v>
      </c>
      <c r="Q7187" t="s">
        <v>16649</v>
      </c>
      <c r="R7187">
        <v>399.0</v>
      </c>
      <c r="S7187">
        <v>132.0</v>
      </c>
    </row>
    <row r="7188" ht="15.75" customHeight="1">
      <c r="A7188" s="6" t="s">
        <v>23</v>
      </c>
      <c r="B7188" s="6" t="s">
        <v>24</v>
      </c>
      <c r="C7188" s="6" t="s">
        <v>25</v>
      </c>
      <c r="D7188" s="6" t="s">
        <v>26</v>
      </c>
      <c r="E7188" s="6" t="s">
        <v>8</v>
      </c>
      <c r="G7188" s="6" t="s">
        <v>27</v>
      </c>
      <c r="H7188" s="7">
        <v>8253987.0</v>
      </c>
      <c r="I7188" s="8">
        <v>8254574.0</v>
      </c>
      <c r="J7188" t="s">
        <v>28</v>
      </c>
      <c r="K7188" t="s">
        <v>16650</v>
      </c>
      <c r="L7188" t="s">
        <v>16650</v>
      </c>
      <c r="N7188" t="s">
        <v>627</v>
      </c>
      <c r="Q7188" t="s">
        <v>16651</v>
      </c>
      <c r="R7188">
        <v>588.0</v>
      </c>
      <c r="S7188">
        <v>195.0</v>
      </c>
    </row>
    <row r="7189" ht="15.75" customHeight="1">
      <c r="A7189" s="6" t="s">
        <v>23</v>
      </c>
      <c r="B7189" s="6" t="s">
        <v>24</v>
      </c>
      <c r="C7189" s="6" t="s">
        <v>25</v>
      </c>
      <c r="D7189" s="6" t="s">
        <v>26</v>
      </c>
      <c r="E7189" s="6" t="s">
        <v>8</v>
      </c>
      <c r="G7189" s="6" t="s">
        <v>27</v>
      </c>
      <c r="H7189" s="7">
        <v>8254450.0</v>
      </c>
      <c r="I7189" s="8">
        <v>8255079.0</v>
      </c>
      <c r="J7189" t="s">
        <v>37</v>
      </c>
      <c r="K7189" t="s">
        <v>16652</v>
      </c>
      <c r="L7189" t="s">
        <v>16652</v>
      </c>
      <c r="N7189" t="s">
        <v>13210</v>
      </c>
      <c r="Q7189" t="s">
        <v>16653</v>
      </c>
      <c r="R7189">
        <v>630.0</v>
      </c>
      <c r="S7189">
        <v>209.0</v>
      </c>
    </row>
    <row r="7190" ht="15.75" customHeight="1">
      <c r="A7190" s="6" t="s">
        <v>23</v>
      </c>
      <c r="B7190" s="6" t="s">
        <v>24</v>
      </c>
      <c r="C7190" s="6" t="s">
        <v>25</v>
      </c>
      <c r="D7190" s="6" t="s">
        <v>26</v>
      </c>
      <c r="E7190" s="6" t="s">
        <v>8</v>
      </c>
      <c r="G7190" s="6" t="s">
        <v>27</v>
      </c>
      <c r="H7190" s="7">
        <v>8255154.0</v>
      </c>
      <c r="I7190" s="8">
        <v>8255912.0</v>
      </c>
      <c r="J7190" t="s">
        <v>28</v>
      </c>
      <c r="K7190" t="s">
        <v>16654</v>
      </c>
      <c r="L7190" t="s">
        <v>16654</v>
      </c>
      <c r="N7190" t="s">
        <v>33</v>
      </c>
      <c r="Q7190" t="s">
        <v>16655</v>
      </c>
      <c r="R7190">
        <v>759.0</v>
      </c>
      <c r="S7190">
        <v>252.0</v>
      </c>
    </row>
    <row r="7191" ht="15.75" customHeight="1">
      <c r="A7191" s="6" t="s">
        <v>23</v>
      </c>
      <c r="B7191" s="6" t="s">
        <v>24</v>
      </c>
      <c r="C7191" s="6" t="s">
        <v>25</v>
      </c>
      <c r="D7191" s="6" t="s">
        <v>26</v>
      </c>
      <c r="E7191" s="6" t="s">
        <v>8</v>
      </c>
      <c r="G7191" s="6" t="s">
        <v>27</v>
      </c>
      <c r="H7191" s="7">
        <v>8256027.0</v>
      </c>
      <c r="I7191" s="8">
        <v>8256929.0</v>
      </c>
      <c r="J7191" t="s">
        <v>28</v>
      </c>
      <c r="K7191" t="s">
        <v>16656</v>
      </c>
      <c r="L7191" t="s">
        <v>16656</v>
      </c>
      <c r="N7191" t="s">
        <v>16657</v>
      </c>
      <c r="Q7191" t="s">
        <v>16658</v>
      </c>
      <c r="R7191">
        <v>903.0</v>
      </c>
      <c r="S7191">
        <v>300.0</v>
      </c>
    </row>
    <row r="7192" ht="15.75" customHeight="1">
      <c r="A7192" s="6" t="s">
        <v>23</v>
      </c>
      <c r="B7192" s="6" t="s">
        <v>24</v>
      </c>
      <c r="C7192" s="6" t="s">
        <v>25</v>
      </c>
      <c r="D7192" s="6" t="s">
        <v>26</v>
      </c>
      <c r="E7192" s="6" t="s">
        <v>8</v>
      </c>
      <c r="G7192" s="6" t="s">
        <v>27</v>
      </c>
      <c r="H7192" s="7">
        <v>8257093.0</v>
      </c>
      <c r="I7192" s="8">
        <v>8257737.0</v>
      </c>
      <c r="J7192" t="s">
        <v>37</v>
      </c>
      <c r="K7192" t="s">
        <v>16659</v>
      </c>
      <c r="L7192" t="s">
        <v>16659</v>
      </c>
      <c r="N7192" t="s">
        <v>2041</v>
      </c>
      <c r="Q7192" t="s">
        <v>16660</v>
      </c>
      <c r="R7192">
        <v>645.0</v>
      </c>
      <c r="S7192">
        <v>214.0</v>
      </c>
    </row>
    <row r="7193" ht="15.75" customHeight="1">
      <c r="A7193" s="6" t="s">
        <v>23</v>
      </c>
      <c r="B7193" s="6" t="s">
        <v>24</v>
      </c>
      <c r="C7193" s="6" t="s">
        <v>25</v>
      </c>
      <c r="D7193" s="6" t="s">
        <v>26</v>
      </c>
      <c r="E7193" s="6" t="s">
        <v>8</v>
      </c>
      <c r="G7193" s="6" t="s">
        <v>27</v>
      </c>
      <c r="H7193" s="7">
        <v>8257909.0</v>
      </c>
      <c r="I7193" s="8">
        <v>8259105.0</v>
      </c>
      <c r="J7193" t="s">
        <v>28</v>
      </c>
      <c r="K7193" t="s">
        <v>16661</v>
      </c>
      <c r="L7193" t="s">
        <v>16661</v>
      </c>
      <c r="N7193" t="s">
        <v>174</v>
      </c>
      <c r="Q7193" t="s">
        <v>16662</v>
      </c>
      <c r="R7193">
        <v>1197.0</v>
      </c>
      <c r="S7193">
        <v>398.0</v>
      </c>
    </row>
    <row r="7194" ht="15.75" customHeight="1">
      <c r="A7194" s="6" t="s">
        <v>23</v>
      </c>
      <c r="B7194" s="6" t="s">
        <v>24</v>
      </c>
      <c r="C7194" s="6" t="s">
        <v>25</v>
      </c>
      <c r="D7194" s="6" t="s">
        <v>26</v>
      </c>
      <c r="E7194" s="6" t="s">
        <v>8</v>
      </c>
      <c r="G7194" s="6" t="s">
        <v>27</v>
      </c>
      <c r="H7194" s="7">
        <v>8259190.0</v>
      </c>
      <c r="I7194" s="8">
        <v>8260506.0</v>
      </c>
      <c r="J7194" t="s">
        <v>37</v>
      </c>
      <c r="K7194" t="s">
        <v>16663</v>
      </c>
      <c r="L7194" t="s">
        <v>16663</v>
      </c>
      <c r="N7194" t="s">
        <v>4359</v>
      </c>
      <c r="Q7194" t="s">
        <v>16664</v>
      </c>
      <c r="R7194">
        <v>1317.0</v>
      </c>
      <c r="S7194">
        <v>438.0</v>
      </c>
    </row>
    <row r="7195" ht="15.75" customHeight="1">
      <c r="A7195" s="6" t="s">
        <v>23</v>
      </c>
      <c r="B7195" s="6" t="s">
        <v>24</v>
      </c>
      <c r="C7195" s="6" t="s">
        <v>25</v>
      </c>
      <c r="D7195" s="6" t="s">
        <v>26</v>
      </c>
      <c r="E7195" s="6" t="s">
        <v>8</v>
      </c>
      <c r="G7195" s="6" t="s">
        <v>27</v>
      </c>
      <c r="H7195" s="7">
        <v>8260798.0</v>
      </c>
      <c r="I7195" s="8">
        <v>8261205.0</v>
      </c>
      <c r="J7195" t="s">
        <v>37</v>
      </c>
      <c r="K7195" t="s">
        <v>16665</v>
      </c>
      <c r="L7195" t="s">
        <v>16665</v>
      </c>
      <c r="N7195" t="s">
        <v>1900</v>
      </c>
      <c r="Q7195" t="s">
        <v>16666</v>
      </c>
      <c r="R7195">
        <v>408.0</v>
      </c>
      <c r="S7195">
        <v>135.0</v>
      </c>
    </row>
    <row r="7196" ht="15.75" customHeight="1">
      <c r="A7196" s="6" t="s">
        <v>23</v>
      </c>
      <c r="B7196" s="6" t="s">
        <v>24</v>
      </c>
      <c r="C7196" s="6" t="s">
        <v>25</v>
      </c>
      <c r="D7196" s="6" t="s">
        <v>26</v>
      </c>
      <c r="E7196" s="6" t="s">
        <v>8</v>
      </c>
      <c r="G7196" s="6" t="s">
        <v>27</v>
      </c>
      <c r="H7196" s="7">
        <v>8261409.0</v>
      </c>
      <c r="I7196" s="8">
        <v>8262116.0</v>
      </c>
      <c r="J7196" t="s">
        <v>37</v>
      </c>
      <c r="K7196" t="s">
        <v>16667</v>
      </c>
      <c r="L7196" t="s">
        <v>16667</v>
      </c>
      <c r="N7196" t="s">
        <v>8806</v>
      </c>
      <c r="Q7196" t="s">
        <v>16668</v>
      </c>
      <c r="R7196">
        <v>708.0</v>
      </c>
      <c r="S7196">
        <v>235.0</v>
      </c>
    </row>
    <row r="7197" ht="15.75" customHeight="1">
      <c r="A7197" s="6" t="s">
        <v>23</v>
      </c>
      <c r="B7197" s="6" t="s">
        <v>24</v>
      </c>
      <c r="C7197" s="6" t="s">
        <v>25</v>
      </c>
      <c r="D7197" s="6" t="s">
        <v>26</v>
      </c>
      <c r="E7197" s="6" t="s">
        <v>8</v>
      </c>
      <c r="G7197" s="6" t="s">
        <v>27</v>
      </c>
      <c r="H7197" s="7">
        <v>8262737.0</v>
      </c>
      <c r="I7197" s="8">
        <v>8263804.0</v>
      </c>
      <c r="J7197" t="s">
        <v>37</v>
      </c>
      <c r="K7197" t="s">
        <v>16669</v>
      </c>
      <c r="L7197" t="s">
        <v>16669</v>
      </c>
      <c r="N7197" t="s">
        <v>1724</v>
      </c>
      <c r="Q7197" t="s">
        <v>16670</v>
      </c>
      <c r="R7197">
        <v>1068.0</v>
      </c>
      <c r="S7197">
        <v>355.0</v>
      </c>
    </row>
    <row r="7198" ht="15.75" customHeight="1">
      <c r="A7198" s="6" t="s">
        <v>23</v>
      </c>
      <c r="B7198" s="6" t="s">
        <v>24</v>
      </c>
      <c r="C7198" s="6" t="s">
        <v>25</v>
      </c>
      <c r="D7198" s="6" t="s">
        <v>26</v>
      </c>
      <c r="E7198" s="6" t="s">
        <v>8</v>
      </c>
      <c r="G7198" s="6" t="s">
        <v>27</v>
      </c>
      <c r="H7198" s="7">
        <v>8263881.0</v>
      </c>
      <c r="I7198" s="8">
        <v>8264834.0</v>
      </c>
      <c r="J7198" t="s">
        <v>28</v>
      </c>
      <c r="K7198" t="s">
        <v>16671</v>
      </c>
      <c r="L7198" t="s">
        <v>16671</v>
      </c>
      <c r="N7198" t="s">
        <v>153</v>
      </c>
      <c r="Q7198" t="s">
        <v>16672</v>
      </c>
      <c r="R7198">
        <v>954.0</v>
      </c>
      <c r="S7198">
        <v>317.0</v>
      </c>
    </row>
    <row r="7199" ht="15.75" customHeight="1">
      <c r="A7199" s="6" t="s">
        <v>23</v>
      </c>
      <c r="B7199" s="6" t="s">
        <v>24</v>
      </c>
      <c r="C7199" s="6" t="s">
        <v>25</v>
      </c>
      <c r="D7199" s="6" t="s">
        <v>26</v>
      </c>
      <c r="E7199" s="6" t="s">
        <v>8</v>
      </c>
      <c r="G7199" s="6" t="s">
        <v>27</v>
      </c>
      <c r="H7199" s="7">
        <v>8265022.0</v>
      </c>
      <c r="I7199" s="8">
        <v>8265861.0</v>
      </c>
      <c r="J7199" t="s">
        <v>37</v>
      </c>
      <c r="K7199" t="s">
        <v>16673</v>
      </c>
      <c r="L7199" t="s">
        <v>16673</v>
      </c>
      <c r="N7199" t="s">
        <v>33</v>
      </c>
      <c r="Q7199" t="s">
        <v>16674</v>
      </c>
      <c r="R7199">
        <v>840.0</v>
      </c>
      <c r="S7199">
        <v>279.0</v>
      </c>
    </row>
    <row r="7200" ht="15.75" customHeight="1">
      <c r="A7200" s="6" t="s">
        <v>23</v>
      </c>
      <c r="B7200" s="6" t="s">
        <v>24</v>
      </c>
      <c r="C7200" s="6" t="s">
        <v>25</v>
      </c>
      <c r="D7200" s="6" t="s">
        <v>26</v>
      </c>
      <c r="E7200" s="6" t="s">
        <v>8</v>
      </c>
      <c r="G7200" s="6" t="s">
        <v>27</v>
      </c>
      <c r="H7200" s="7">
        <v>8266034.0</v>
      </c>
      <c r="I7200" s="8">
        <v>8267041.0</v>
      </c>
      <c r="J7200" t="s">
        <v>28</v>
      </c>
      <c r="K7200" t="s">
        <v>16675</v>
      </c>
      <c r="L7200" t="s">
        <v>16675</v>
      </c>
      <c r="N7200" t="s">
        <v>506</v>
      </c>
      <c r="Q7200" t="s">
        <v>16676</v>
      </c>
      <c r="R7200">
        <v>1008.0</v>
      </c>
      <c r="S7200">
        <v>335.0</v>
      </c>
    </row>
    <row r="7201" ht="15.75" customHeight="1">
      <c r="A7201" s="6" t="s">
        <v>23</v>
      </c>
      <c r="B7201" s="6" t="s">
        <v>24</v>
      </c>
      <c r="C7201" s="6" t="s">
        <v>25</v>
      </c>
      <c r="D7201" s="6" t="s">
        <v>26</v>
      </c>
      <c r="E7201" s="6" t="s">
        <v>8</v>
      </c>
      <c r="G7201" s="6" t="s">
        <v>27</v>
      </c>
      <c r="H7201" s="7">
        <v>8267510.0</v>
      </c>
      <c r="I7201" s="8">
        <v>8267737.0</v>
      </c>
      <c r="J7201" t="s">
        <v>28</v>
      </c>
      <c r="K7201" t="s">
        <v>16677</v>
      </c>
      <c r="L7201" t="s">
        <v>16677</v>
      </c>
      <c r="N7201" t="s">
        <v>16678</v>
      </c>
      <c r="Q7201" t="s">
        <v>16679</v>
      </c>
      <c r="R7201">
        <v>228.0</v>
      </c>
      <c r="S7201">
        <v>75.0</v>
      </c>
    </row>
    <row r="7202" ht="15.75" customHeight="1">
      <c r="A7202" s="6" t="s">
        <v>23</v>
      </c>
      <c r="B7202" s="6" t="s">
        <v>24</v>
      </c>
      <c r="C7202" s="6" t="s">
        <v>25</v>
      </c>
      <c r="D7202" s="6" t="s">
        <v>26</v>
      </c>
      <c r="E7202" s="6" t="s">
        <v>8</v>
      </c>
      <c r="G7202" s="6" t="s">
        <v>27</v>
      </c>
      <c r="H7202" s="7">
        <v>8267715.0</v>
      </c>
      <c r="I7202" s="8">
        <v>8269385.0</v>
      </c>
      <c r="J7202" t="s">
        <v>37</v>
      </c>
      <c r="K7202" t="s">
        <v>16680</v>
      </c>
      <c r="L7202" t="s">
        <v>16680</v>
      </c>
      <c r="N7202" t="s">
        <v>33</v>
      </c>
      <c r="Q7202" t="s">
        <v>16681</v>
      </c>
      <c r="R7202">
        <v>1671.0</v>
      </c>
      <c r="S7202">
        <v>556.0</v>
      </c>
    </row>
    <row r="7203" ht="15.75" customHeight="1">
      <c r="A7203" s="6" t="s">
        <v>23</v>
      </c>
      <c r="B7203" s="6" t="s">
        <v>24</v>
      </c>
      <c r="C7203" s="6" t="s">
        <v>25</v>
      </c>
      <c r="D7203" s="6" t="s">
        <v>26</v>
      </c>
      <c r="E7203" s="6" t="s">
        <v>8</v>
      </c>
      <c r="G7203" s="6" t="s">
        <v>27</v>
      </c>
      <c r="H7203" s="7">
        <v>8269498.0</v>
      </c>
      <c r="I7203" s="8">
        <v>8270046.0</v>
      </c>
      <c r="J7203" t="s">
        <v>28</v>
      </c>
      <c r="K7203" t="s">
        <v>16682</v>
      </c>
      <c r="L7203" t="s">
        <v>16682</v>
      </c>
      <c r="N7203" t="s">
        <v>726</v>
      </c>
      <c r="Q7203" t="s">
        <v>16683</v>
      </c>
      <c r="R7203">
        <v>549.0</v>
      </c>
      <c r="S7203">
        <v>182.0</v>
      </c>
    </row>
    <row r="7204" ht="15.75" customHeight="1">
      <c r="A7204" s="6" t="s">
        <v>23</v>
      </c>
      <c r="B7204" s="6" t="s">
        <v>24</v>
      </c>
      <c r="C7204" s="6" t="s">
        <v>25</v>
      </c>
      <c r="D7204" s="6" t="s">
        <v>26</v>
      </c>
      <c r="E7204" s="6" t="s">
        <v>8</v>
      </c>
      <c r="G7204" s="6" t="s">
        <v>27</v>
      </c>
      <c r="H7204" s="7">
        <v>8270232.0</v>
      </c>
      <c r="I7204" s="8">
        <v>8270642.0</v>
      </c>
      <c r="J7204" t="s">
        <v>28</v>
      </c>
      <c r="K7204" t="s">
        <v>16684</v>
      </c>
      <c r="L7204" t="s">
        <v>16684</v>
      </c>
      <c r="N7204" t="s">
        <v>33</v>
      </c>
      <c r="Q7204" t="s">
        <v>16685</v>
      </c>
      <c r="R7204">
        <v>411.0</v>
      </c>
      <c r="S7204">
        <v>136.0</v>
      </c>
    </row>
    <row r="7205" ht="15.75" customHeight="1">
      <c r="A7205" s="6" t="s">
        <v>23</v>
      </c>
      <c r="B7205" s="6" t="s">
        <v>113</v>
      </c>
      <c r="C7205" s="6" t="s">
        <v>25</v>
      </c>
      <c r="D7205" s="6" t="s">
        <v>26</v>
      </c>
      <c r="E7205" s="6" t="s">
        <v>8</v>
      </c>
      <c r="G7205" s="6" t="s">
        <v>27</v>
      </c>
      <c r="H7205" s="7">
        <v>8270812.0</v>
      </c>
      <c r="I7205" s="8">
        <v>8271066.0</v>
      </c>
      <c r="J7205" t="s">
        <v>28</v>
      </c>
      <c r="N7205" t="s">
        <v>33</v>
      </c>
      <c r="Q7205" t="s">
        <v>16686</v>
      </c>
      <c r="R7205">
        <v>255.0</v>
      </c>
      <c r="T7205" t="s">
        <v>129</v>
      </c>
    </row>
    <row r="7206" ht="15.75" customHeight="1">
      <c r="A7206" s="6" t="s">
        <v>23</v>
      </c>
      <c r="B7206" s="6" t="s">
        <v>24</v>
      </c>
      <c r="C7206" s="6" t="s">
        <v>25</v>
      </c>
      <c r="D7206" s="6" t="s">
        <v>26</v>
      </c>
      <c r="E7206" s="6" t="s">
        <v>8</v>
      </c>
      <c r="G7206" s="6" t="s">
        <v>27</v>
      </c>
      <c r="H7206" s="7">
        <v>8271311.0</v>
      </c>
      <c r="I7206" s="8">
        <v>8272057.0</v>
      </c>
      <c r="J7206" t="s">
        <v>37</v>
      </c>
      <c r="K7206" t="s">
        <v>16687</v>
      </c>
      <c r="L7206" t="s">
        <v>16687</v>
      </c>
      <c r="N7206" t="s">
        <v>16688</v>
      </c>
      <c r="Q7206" t="s">
        <v>16689</v>
      </c>
      <c r="R7206">
        <v>747.0</v>
      </c>
      <c r="S7206">
        <v>248.0</v>
      </c>
    </row>
    <row r="7207" ht="15.75" customHeight="1">
      <c r="A7207" s="6" t="s">
        <v>23</v>
      </c>
      <c r="B7207" s="6" t="s">
        <v>24</v>
      </c>
      <c r="C7207" s="6" t="s">
        <v>25</v>
      </c>
      <c r="D7207" s="6" t="s">
        <v>26</v>
      </c>
      <c r="E7207" s="6" t="s">
        <v>8</v>
      </c>
      <c r="G7207" s="6" t="s">
        <v>27</v>
      </c>
      <c r="H7207" s="7">
        <v>8272101.0</v>
      </c>
      <c r="I7207" s="8">
        <v>8272595.0</v>
      </c>
      <c r="J7207" t="s">
        <v>28</v>
      </c>
      <c r="K7207" t="s">
        <v>16690</v>
      </c>
      <c r="L7207" t="s">
        <v>16690</v>
      </c>
      <c r="N7207" t="s">
        <v>33</v>
      </c>
      <c r="Q7207" t="s">
        <v>16691</v>
      </c>
      <c r="R7207">
        <v>495.0</v>
      </c>
      <c r="S7207">
        <v>164.0</v>
      </c>
    </row>
    <row r="7208" ht="15.75" customHeight="1">
      <c r="A7208" s="6" t="s">
        <v>23</v>
      </c>
      <c r="B7208" s="6" t="s">
        <v>24</v>
      </c>
      <c r="C7208" s="6" t="s">
        <v>25</v>
      </c>
      <c r="D7208" s="6" t="s">
        <v>26</v>
      </c>
      <c r="E7208" s="6" t="s">
        <v>8</v>
      </c>
      <c r="G7208" s="6" t="s">
        <v>27</v>
      </c>
      <c r="H7208" s="7">
        <v>8273025.0</v>
      </c>
      <c r="I7208" s="8">
        <v>8275916.0</v>
      </c>
      <c r="J7208" t="s">
        <v>37</v>
      </c>
      <c r="K7208" t="s">
        <v>16692</v>
      </c>
      <c r="L7208" t="s">
        <v>16692</v>
      </c>
      <c r="N7208" t="s">
        <v>5311</v>
      </c>
      <c r="Q7208" t="s">
        <v>16693</v>
      </c>
      <c r="R7208">
        <v>2892.0</v>
      </c>
      <c r="S7208">
        <v>963.0</v>
      </c>
    </row>
    <row r="7209" ht="15.75" customHeight="1">
      <c r="A7209" s="6" t="s">
        <v>23</v>
      </c>
      <c r="B7209" s="6" t="s">
        <v>24</v>
      </c>
      <c r="C7209" s="6" t="s">
        <v>25</v>
      </c>
      <c r="D7209" s="6" t="s">
        <v>26</v>
      </c>
      <c r="E7209" s="6" t="s">
        <v>8</v>
      </c>
      <c r="G7209" s="6" t="s">
        <v>27</v>
      </c>
      <c r="H7209" s="7">
        <v>8276270.0</v>
      </c>
      <c r="I7209" s="8">
        <v>8276557.0</v>
      </c>
      <c r="J7209" t="s">
        <v>28</v>
      </c>
      <c r="K7209" t="s">
        <v>16694</v>
      </c>
      <c r="L7209" t="s">
        <v>16694</v>
      </c>
      <c r="N7209" t="s">
        <v>33</v>
      </c>
      <c r="Q7209" t="s">
        <v>16695</v>
      </c>
      <c r="R7209">
        <v>288.0</v>
      </c>
      <c r="S7209">
        <v>95.0</v>
      </c>
    </row>
    <row r="7210" ht="15.75" customHeight="1">
      <c r="A7210" s="6" t="s">
        <v>23</v>
      </c>
      <c r="B7210" s="6" t="s">
        <v>24</v>
      </c>
      <c r="C7210" s="6" t="s">
        <v>25</v>
      </c>
      <c r="D7210" s="6" t="s">
        <v>26</v>
      </c>
      <c r="E7210" s="6" t="s">
        <v>8</v>
      </c>
      <c r="G7210" s="6" t="s">
        <v>27</v>
      </c>
      <c r="H7210" s="7">
        <v>8277068.0</v>
      </c>
      <c r="I7210" s="8">
        <v>8277295.0</v>
      </c>
      <c r="J7210" t="s">
        <v>37</v>
      </c>
      <c r="K7210" t="s">
        <v>16696</v>
      </c>
      <c r="L7210" t="s">
        <v>16696</v>
      </c>
      <c r="N7210" t="s">
        <v>33</v>
      </c>
      <c r="Q7210" t="s">
        <v>16697</v>
      </c>
      <c r="R7210">
        <v>228.0</v>
      </c>
      <c r="S7210">
        <v>75.0</v>
      </c>
    </row>
    <row r="7211" ht="15.75" customHeight="1">
      <c r="A7211" s="6" t="s">
        <v>23</v>
      </c>
      <c r="B7211" s="6" t="s">
        <v>24</v>
      </c>
      <c r="C7211" s="6" t="s">
        <v>25</v>
      </c>
      <c r="D7211" s="6" t="s">
        <v>26</v>
      </c>
      <c r="E7211" s="6" t="s">
        <v>8</v>
      </c>
      <c r="G7211" s="6" t="s">
        <v>27</v>
      </c>
      <c r="H7211" s="7">
        <v>8277435.0</v>
      </c>
      <c r="I7211" s="8">
        <v>8278664.0</v>
      </c>
      <c r="J7211" t="s">
        <v>28</v>
      </c>
      <c r="K7211" t="s">
        <v>16698</v>
      </c>
      <c r="L7211" t="s">
        <v>16698</v>
      </c>
      <c r="N7211" t="s">
        <v>16699</v>
      </c>
      <c r="Q7211" t="s">
        <v>16700</v>
      </c>
      <c r="R7211">
        <v>1230.0</v>
      </c>
      <c r="S7211">
        <v>409.0</v>
      </c>
    </row>
    <row r="7212" ht="15.75" customHeight="1">
      <c r="A7212" s="6" t="s">
        <v>23</v>
      </c>
      <c r="B7212" s="6" t="s">
        <v>24</v>
      </c>
      <c r="C7212" s="6" t="s">
        <v>25</v>
      </c>
      <c r="D7212" s="6" t="s">
        <v>26</v>
      </c>
      <c r="E7212" s="6" t="s">
        <v>8</v>
      </c>
      <c r="G7212" s="6" t="s">
        <v>27</v>
      </c>
      <c r="H7212" s="7">
        <v>8278670.0</v>
      </c>
      <c r="I7212" s="8">
        <v>8278969.0</v>
      </c>
      <c r="J7212" t="s">
        <v>28</v>
      </c>
      <c r="K7212" t="s">
        <v>16701</v>
      </c>
      <c r="L7212" t="s">
        <v>16701</v>
      </c>
      <c r="N7212" t="s">
        <v>33</v>
      </c>
      <c r="Q7212" t="s">
        <v>16702</v>
      </c>
      <c r="R7212">
        <v>300.0</v>
      </c>
      <c r="S7212">
        <v>99.0</v>
      </c>
    </row>
    <row r="7213" ht="15.75" customHeight="1">
      <c r="A7213" s="6" t="s">
        <v>23</v>
      </c>
      <c r="B7213" s="6" t="s">
        <v>24</v>
      </c>
      <c r="C7213" s="6" t="s">
        <v>25</v>
      </c>
      <c r="D7213" s="6" t="s">
        <v>26</v>
      </c>
      <c r="E7213" s="6" t="s">
        <v>8</v>
      </c>
      <c r="G7213" s="6" t="s">
        <v>27</v>
      </c>
      <c r="H7213" s="7">
        <v>8279155.0</v>
      </c>
      <c r="I7213" s="8">
        <v>8279577.0</v>
      </c>
      <c r="J7213" t="s">
        <v>37</v>
      </c>
      <c r="K7213" t="s">
        <v>16703</v>
      </c>
      <c r="L7213" t="s">
        <v>16703</v>
      </c>
      <c r="N7213" t="s">
        <v>9671</v>
      </c>
      <c r="Q7213" t="s">
        <v>16704</v>
      </c>
      <c r="R7213">
        <v>423.0</v>
      </c>
      <c r="S7213">
        <v>140.0</v>
      </c>
    </row>
    <row r="7214" ht="15.75" customHeight="1">
      <c r="A7214" s="6" t="s">
        <v>23</v>
      </c>
      <c r="B7214" s="6" t="s">
        <v>24</v>
      </c>
      <c r="C7214" s="6" t="s">
        <v>25</v>
      </c>
      <c r="D7214" s="6" t="s">
        <v>26</v>
      </c>
      <c r="E7214" s="6" t="s">
        <v>8</v>
      </c>
      <c r="G7214" s="6" t="s">
        <v>27</v>
      </c>
      <c r="H7214" s="7">
        <v>8279625.0</v>
      </c>
      <c r="I7214" s="8">
        <v>8280794.0</v>
      </c>
      <c r="J7214" t="s">
        <v>28</v>
      </c>
      <c r="K7214" t="s">
        <v>16705</v>
      </c>
      <c r="L7214" t="s">
        <v>16705</v>
      </c>
      <c r="N7214" t="s">
        <v>16706</v>
      </c>
      <c r="Q7214" t="s">
        <v>16707</v>
      </c>
      <c r="R7214">
        <v>1170.0</v>
      </c>
      <c r="S7214">
        <v>389.0</v>
      </c>
    </row>
    <row r="7215" ht="15.75" customHeight="1">
      <c r="A7215" s="6" t="s">
        <v>23</v>
      </c>
      <c r="B7215" s="6" t="s">
        <v>24</v>
      </c>
      <c r="C7215" s="6" t="s">
        <v>25</v>
      </c>
      <c r="D7215" s="6" t="s">
        <v>26</v>
      </c>
      <c r="E7215" s="6" t="s">
        <v>8</v>
      </c>
      <c r="G7215" s="6" t="s">
        <v>27</v>
      </c>
      <c r="H7215" s="7">
        <v>8280791.0</v>
      </c>
      <c r="I7215" s="8">
        <v>8282113.0</v>
      </c>
      <c r="J7215" t="s">
        <v>28</v>
      </c>
      <c r="K7215" t="s">
        <v>16708</v>
      </c>
      <c r="L7215" t="s">
        <v>16708</v>
      </c>
      <c r="N7215" t="s">
        <v>16709</v>
      </c>
      <c r="Q7215" t="s">
        <v>16710</v>
      </c>
      <c r="R7215">
        <v>1323.0</v>
      </c>
      <c r="S7215">
        <v>440.0</v>
      </c>
    </row>
    <row r="7216" ht="15.75" customHeight="1">
      <c r="A7216" s="6" t="s">
        <v>23</v>
      </c>
      <c r="B7216" s="6" t="s">
        <v>24</v>
      </c>
      <c r="C7216" s="6" t="s">
        <v>25</v>
      </c>
      <c r="D7216" s="6" t="s">
        <v>26</v>
      </c>
      <c r="E7216" s="6" t="s">
        <v>8</v>
      </c>
      <c r="G7216" s="6" t="s">
        <v>27</v>
      </c>
      <c r="H7216" s="7">
        <v>8282437.0</v>
      </c>
      <c r="I7216" s="8">
        <v>8283321.0</v>
      </c>
      <c r="J7216" t="s">
        <v>28</v>
      </c>
      <c r="K7216" t="s">
        <v>16711</v>
      </c>
      <c r="L7216" t="s">
        <v>16711</v>
      </c>
      <c r="N7216" t="s">
        <v>156</v>
      </c>
      <c r="Q7216" t="s">
        <v>16712</v>
      </c>
      <c r="R7216">
        <v>885.0</v>
      </c>
      <c r="S7216">
        <v>294.0</v>
      </c>
    </row>
    <row r="7217" ht="15.75" customHeight="1">
      <c r="A7217" s="6" t="s">
        <v>23</v>
      </c>
      <c r="B7217" s="6" t="s">
        <v>24</v>
      </c>
      <c r="C7217" s="6" t="s">
        <v>25</v>
      </c>
      <c r="D7217" s="6" t="s">
        <v>26</v>
      </c>
      <c r="E7217" s="6" t="s">
        <v>8</v>
      </c>
      <c r="G7217" s="6" t="s">
        <v>27</v>
      </c>
      <c r="H7217" s="7">
        <v>8283333.0</v>
      </c>
      <c r="I7217" s="8">
        <v>8283581.0</v>
      </c>
      <c r="J7217" t="s">
        <v>28</v>
      </c>
      <c r="K7217" t="s">
        <v>16713</v>
      </c>
      <c r="L7217" t="s">
        <v>16713</v>
      </c>
      <c r="N7217" t="s">
        <v>33</v>
      </c>
      <c r="Q7217" t="s">
        <v>16714</v>
      </c>
      <c r="R7217">
        <v>249.0</v>
      </c>
      <c r="S7217">
        <v>82.0</v>
      </c>
    </row>
    <row r="7218" ht="15.75" customHeight="1">
      <c r="A7218" s="6" t="s">
        <v>23</v>
      </c>
      <c r="B7218" s="6" t="s">
        <v>24</v>
      </c>
      <c r="C7218" s="6" t="s">
        <v>25</v>
      </c>
      <c r="D7218" s="6" t="s">
        <v>26</v>
      </c>
      <c r="E7218" s="6" t="s">
        <v>8</v>
      </c>
      <c r="G7218" s="6" t="s">
        <v>27</v>
      </c>
      <c r="H7218" s="7">
        <v>8283586.0</v>
      </c>
      <c r="I7218" s="8">
        <v>8284449.0</v>
      </c>
      <c r="J7218" t="s">
        <v>37</v>
      </c>
      <c r="K7218" t="s">
        <v>16715</v>
      </c>
      <c r="L7218" t="s">
        <v>16715</v>
      </c>
      <c r="N7218" t="s">
        <v>293</v>
      </c>
      <c r="Q7218" t="s">
        <v>16716</v>
      </c>
      <c r="R7218">
        <v>864.0</v>
      </c>
      <c r="S7218">
        <v>287.0</v>
      </c>
    </row>
    <row r="7219" ht="15.75" customHeight="1">
      <c r="A7219" s="6" t="s">
        <v>23</v>
      </c>
      <c r="B7219" s="6" t="s">
        <v>24</v>
      </c>
      <c r="C7219" s="6" t="s">
        <v>25</v>
      </c>
      <c r="D7219" s="6" t="s">
        <v>26</v>
      </c>
      <c r="E7219" s="6" t="s">
        <v>8</v>
      </c>
      <c r="G7219" s="6" t="s">
        <v>27</v>
      </c>
      <c r="H7219" s="7">
        <v>8284504.0</v>
      </c>
      <c r="I7219" s="8">
        <v>8285550.0</v>
      </c>
      <c r="J7219" t="s">
        <v>28</v>
      </c>
      <c r="K7219" t="s">
        <v>16717</v>
      </c>
      <c r="L7219" t="s">
        <v>16717</v>
      </c>
      <c r="N7219" t="s">
        <v>33</v>
      </c>
      <c r="Q7219" t="s">
        <v>16718</v>
      </c>
      <c r="R7219">
        <v>1047.0</v>
      </c>
      <c r="S7219">
        <v>348.0</v>
      </c>
    </row>
    <row r="7220" ht="15.75" customHeight="1">
      <c r="A7220" s="6" t="s">
        <v>23</v>
      </c>
      <c r="B7220" s="6" t="s">
        <v>24</v>
      </c>
      <c r="C7220" s="6" t="s">
        <v>25</v>
      </c>
      <c r="D7220" s="6" t="s">
        <v>26</v>
      </c>
      <c r="E7220" s="6" t="s">
        <v>8</v>
      </c>
      <c r="G7220" s="6" t="s">
        <v>27</v>
      </c>
      <c r="H7220" s="7">
        <v>8285623.0</v>
      </c>
      <c r="I7220" s="8">
        <v>8286708.0</v>
      </c>
      <c r="J7220" t="s">
        <v>37</v>
      </c>
      <c r="K7220" t="s">
        <v>16719</v>
      </c>
      <c r="L7220" t="s">
        <v>16719</v>
      </c>
      <c r="N7220" t="s">
        <v>7663</v>
      </c>
      <c r="Q7220" t="s">
        <v>16720</v>
      </c>
      <c r="R7220">
        <v>1086.0</v>
      </c>
      <c r="S7220">
        <v>361.0</v>
      </c>
    </row>
    <row r="7221" ht="15.75" customHeight="1">
      <c r="A7221" s="6" t="s">
        <v>23</v>
      </c>
      <c r="B7221" s="6" t="s">
        <v>24</v>
      </c>
      <c r="C7221" s="6" t="s">
        <v>25</v>
      </c>
      <c r="D7221" s="6" t="s">
        <v>26</v>
      </c>
      <c r="E7221" s="6" t="s">
        <v>8</v>
      </c>
      <c r="G7221" s="6" t="s">
        <v>27</v>
      </c>
      <c r="H7221" s="7">
        <v>8286770.0</v>
      </c>
      <c r="I7221" s="8">
        <v>8287582.0</v>
      </c>
      <c r="J7221" t="s">
        <v>37</v>
      </c>
      <c r="K7221" t="s">
        <v>16721</v>
      </c>
      <c r="L7221" t="s">
        <v>16721</v>
      </c>
      <c r="N7221" t="s">
        <v>506</v>
      </c>
      <c r="Q7221" t="s">
        <v>16722</v>
      </c>
      <c r="R7221">
        <v>813.0</v>
      </c>
      <c r="S7221">
        <v>270.0</v>
      </c>
    </row>
    <row r="7222" ht="15.75" customHeight="1">
      <c r="A7222" s="6" t="s">
        <v>23</v>
      </c>
      <c r="B7222" s="6" t="s">
        <v>24</v>
      </c>
      <c r="C7222" s="6" t="s">
        <v>25</v>
      </c>
      <c r="D7222" s="6" t="s">
        <v>26</v>
      </c>
      <c r="E7222" s="6" t="s">
        <v>8</v>
      </c>
      <c r="G7222" s="6" t="s">
        <v>27</v>
      </c>
      <c r="H7222" s="7">
        <v>8287670.0</v>
      </c>
      <c r="I7222" s="8">
        <v>8288521.0</v>
      </c>
      <c r="J7222" t="s">
        <v>37</v>
      </c>
      <c r="K7222" t="s">
        <v>16723</v>
      </c>
      <c r="L7222" t="s">
        <v>16723</v>
      </c>
      <c r="N7222" t="s">
        <v>16724</v>
      </c>
      <c r="Q7222" t="s">
        <v>16725</v>
      </c>
      <c r="R7222">
        <v>852.0</v>
      </c>
      <c r="S7222">
        <v>283.0</v>
      </c>
    </row>
    <row r="7223" ht="15.75" customHeight="1">
      <c r="A7223" s="6" t="s">
        <v>23</v>
      </c>
      <c r="B7223" s="6" t="s">
        <v>24</v>
      </c>
      <c r="C7223" s="6" t="s">
        <v>25</v>
      </c>
      <c r="D7223" s="6" t="s">
        <v>26</v>
      </c>
      <c r="E7223" s="6" t="s">
        <v>8</v>
      </c>
      <c r="G7223" s="6" t="s">
        <v>27</v>
      </c>
      <c r="H7223" s="7">
        <v>8288853.0</v>
      </c>
      <c r="I7223" s="8">
        <v>8290268.0</v>
      </c>
      <c r="J7223" t="s">
        <v>37</v>
      </c>
      <c r="K7223" t="s">
        <v>16726</v>
      </c>
      <c r="L7223" t="s">
        <v>16726</v>
      </c>
      <c r="N7223" t="s">
        <v>9710</v>
      </c>
      <c r="Q7223" t="s">
        <v>16727</v>
      </c>
      <c r="R7223">
        <v>1416.0</v>
      </c>
      <c r="S7223">
        <v>471.0</v>
      </c>
    </row>
    <row r="7224" ht="15.75" customHeight="1">
      <c r="A7224" s="6" t="s">
        <v>23</v>
      </c>
      <c r="B7224" s="6" t="s">
        <v>24</v>
      </c>
      <c r="C7224" s="6" t="s">
        <v>25</v>
      </c>
      <c r="D7224" s="6" t="s">
        <v>26</v>
      </c>
      <c r="E7224" s="6" t="s">
        <v>8</v>
      </c>
      <c r="G7224" s="6" t="s">
        <v>27</v>
      </c>
      <c r="H7224" s="7">
        <v>8290519.0</v>
      </c>
      <c r="I7224" s="8">
        <v>8293092.0</v>
      </c>
      <c r="J7224" t="s">
        <v>28</v>
      </c>
      <c r="K7224" t="s">
        <v>16728</v>
      </c>
      <c r="L7224" t="s">
        <v>16728</v>
      </c>
      <c r="N7224" t="s">
        <v>320</v>
      </c>
      <c r="Q7224" t="s">
        <v>16729</v>
      </c>
      <c r="R7224">
        <v>2574.0</v>
      </c>
      <c r="S7224">
        <v>857.0</v>
      </c>
    </row>
    <row r="7225" ht="15.75" customHeight="1">
      <c r="A7225" s="6" t="s">
        <v>23</v>
      </c>
      <c r="B7225" s="6" t="s">
        <v>24</v>
      </c>
      <c r="C7225" s="6" t="s">
        <v>25</v>
      </c>
      <c r="D7225" s="6" t="s">
        <v>26</v>
      </c>
      <c r="E7225" s="6" t="s">
        <v>8</v>
      </c>
      <c r="G7225" s="6" t="s">
        <v>27</v>
      </c>
      <c r="H7225" s="7">
        <v>8293169.0</v>
      </c>
      <c r="I7225" s="8">
        <v>8294011.0</v>
      </c>
      <c r="J7225" t="s">
        <v>28</v>
      </c>
      <c r="K7225" t="s">
        <v>16730</v>
      </c>
      <c r="L7225" t="s">
        <v>16730</v>
      </c>
      <c r="N7225" t="s">
        <v>317</v>
      </c>
      <c r="Q7225" t="s">
        <v>16731</v>
      </c>
      <c r="R7225">
        <v>843.0</v>
      </c>
      <c r="S7225">
        <v>280.0</v>
      </c>
    </row>
    <row r="7226" ht="15.75" customHeight="1">
      <c r="A7226" s="6" t="s">
        <v>23</v>
      </c>
      <c r="B7226" s="6" t="s">
        <v>24</v>
      </c>
      <c r="C7226" s="6" t="s">
        <v>25</v>
      </c>
      <c r="D7226" s="6" t="s">
        <v>26</v>
      </c>
      <c r="E7226" s="6" t="s">
        <v>8</v>
      </c>
      <c r="G7226" s="6" t="s">
        <v>27</v>
      </c>
      <c r="H7226" s="7">
        <v>8294196.0</v>
      </c>
      <c r="I7226" s="8">
        <v>8295344.0</v>
      </c>
      <c r="J7226" t="s">
        <v>28</v>
      </c>
      <c r="K7226" t="s">
        <v>16732</v>
      </c>
      <c r="L7226" t="s">
        <v>16732</v>
      </c>
      <c r="N7226" t="s">
        <v>33</v>
      </c>
      <c r="Q7226" t="s">
        <v>16733</v>
      </c>
      <c r="R7226">
        <v>1149.0</v>
      </c>
      <c r="S7226">
        <v>382.0</v>
      </c>
    </row>
    <row r="7227" ht="15.75" customHeight="1">
      <c r="A7227" s="6" t="s">
        <v>23</v>
      </c>
      <c r="B7227" s="6" t="s">
        <v>24</v>
      </c>
      <c r="C7227" s="6" t="s">
        <v>25</v>
      </c>
      <c r="D7227" s="6" t="s">
        <v>26</v>
      </c>
      <c r="E7227" s="6" t="s">
        <v>8</v>
      </c>
      <c r="G7227" s="6" t="s">
        <v>27</v>
      </c>
      <c r="H7227" s="7">
        <v>8295457.0</v>
      </c>
      <c r="I7227" s="8">
        <v>8295807.0</v>
      </c>
      <c r="J7227" t="s">
        <v>37</v>
      </c>
      <c r="K7227" t="s">
        <v>16734</v>
      </c>
      <c r="L7227" t="s">
        <v>16734</v>
      </c>
      <c r="N7227" t="s">
        <v>33</v>
      </c>
      <c r="Q7227" t="s">
        <v>16735</v>
      </c>
      <c r="R7227">
        <v>351.0</v>
      </c>
      <c r="S7227">
        <v>116.0</v>
      </c>
    </row>
    <row r="7228" ht="15.75" customHeight="1">
      <c r="A7228" s="6" t="s">
        <v>23</v>
      </c>
      <c r="B7228" s="6" t="s">
        <v>24</v>
      </c>
      <c r="C7228" s="6" t="s">
        <v>25</v>
      </c>
      <c r="D7228" s="6" t="s">
        <v>26</v>
      </c>
      <c r="E7228" s="6" t="s">
        <v>8</v>
      </c>
      <c r="G7228" s="6" t="s">
        <v>27</v>
      </c>
      <c r="H7228" s="7">
        <v>8296078.0</v>
      </c>
      <c r="I7228" s="8">
        <v>8296623.0</v>
      </c>
      <c r="J7228" t="s">
        <v>28</v>
      </c>
      <c r="K7228" t="s">
        <v>16736</v>
      </c>
      <c r="L7228" t="s">
        <v>16736</v>
      </c>
      <c r="N7228" t="s">
        <v>33</v>
      </c>
      <c r="Q7228" t="s">
        <v>16737</v>
      </c>
      <c r="R7228">
        <v>546.0</v>
      </c>
      <c r="S7228">
        <v>181.0</v>
      </c>
    </row>
    <row r="7229" ht="15.75" customHeight="1">
      <c r="A7229" s="6" t="s">
        <v>23</v>
      </c>
      <c r="B7229" s="6" t="s">
        <v>24</v>
      </c>
      <c r="C7229" s="6" t="s">
        <v>25</v>
      </c>
      <c r="D7229" s="6" t="s">
        <v>26</v>
      </c>
      <c r="E7229" s="6" t="s">
        <v>8</v>
      </c>
      <c r="G7229" s="6" t="s">
        <v>27</v>
      </c>
      <c r="H7229" s="7">
        <v>8296839.0</v>
      </c>
      <c r="I7229" s="8">
        <v>8297345.0</v>
      </c>
      <c r="J7229" t="s">
        <v>37</v>
      </c>
      <c r="K7229" t="s">
        <v>16738</v>
      </c>
      <c r="L7229" t="s">
        <v>16738</v>
      </c>
      <c r="N7229" t="s">
        <v>33</v>
      </c>
      <c r="Q7229" t="s">
        <v>16739</v>
      </c>
      <c r="R7229">
        <v>507.0</v>
      </c>
      <c r="S7229">
        <v>168.0</v>
      </c>
    </row>
    <row r="7230" ht="15.75" customHeight="1">
      <c r="A7230" s="6" t="s">
        <v>23</v>
      </c>
      <c r="B7230" s="6" t="s">
        <v>113</v>
      </c>
      <c r="C7230" s="6" t="s">
        <v>25</v>
      </c>
      <c r="D7230" s="6" t="s">
        <v>26</v>
      </c>
      <c r="E7230" s="6" t="s">
        <v>8</v>
      </c>
      <c r="G7230" s="6" t="s">
        <v>27</v>
      </c>
      <c r="H7230" s="7">
        <v>8297855.0</v>
      </c>
      <c r="I7230" s="8">
        <v>8297938.0</v>
      </c>
      <c r="J7230" t="s">
        <v>37</v>
      </c>
      <c r="N7230" t="s">
        <v>14797</v>
      </c>
      <c r="Q7230" t="s">
        <v>16740</v>
      </c>
      <c r="R7230">
        <v>84.0</v>
      </c>
      <c r="T7230" t="s">
        <v>129</v>
      </c>
    </row>
    <row r="7231" ht="15.75" customHeight="1">
      <c r="A7231" s="6" t="s">
        <v>23</v>
      </c>
      <c r="B7231" s="6" t="s">
        <v>24</v>
      </c>
      <c r="C7231" s="6" t="s">
        <v>25</v>
      </c>
      <c r="D7231" s="6" t="s">
        <v>26</v>
      </c>
      <c r="E7231" s="6" t="s">
        <v>8</v>
      </c>
      <c r="G7231" s="6" t="s">
        <v>27</v>
      </c>
      <c r="H7231" s="7">
        <v>8299941.0</v>
      </c>
      <c r="I7231" s="8">
        <v>8300483.0</v>
      </c>
      <c r="J7231" t="s">
        <v>37</v>
      </c>
      <c r="K7231" t="s">
        <v>16741</v>
      </c>
      <c r="L7231" t="s">
        <v>16741</v>
      </c>
      <c r="N7231" t="s">
        <v>171</v>
      </c>
      <c r="Q7231" t="s">
        <v>16742</v>
      </c>
      <c r="R7231">
        <v>543.0</v>
      </c>
      <c r="S7231">
        <v>180.0</v>
      </c>
    </row>
    <row r="7232" ht="15.75" customHeight="1">
      <c r="A7232" s="6" t="s">
        <v>23</v>
      </c>
      <c r="B7232" s="6" t="s">
        <v>24</v>
      </c>
      <c r="C7232" s="6" t="s">
        <v>25</v>
      </c>
      <c r="D7232" s="6" t="s">
        <v>26</v>
      </c>
      <c r="E7232" s="6" t="s">
        <v>8</v>
      </c>
      <c r="G7232" s="6" t="s">
        <v>27</v>
      </c>
      <c r="H7232" s="7">
        <v>8300563.0</v>
      </c>
      <c r="I7232" s="8">
        <v>8301282.0</v>
      </c>
      <c r="J7232" t="s">
        <v>28</v>
      </c>
      <c r="K7232" t="s">
        <v>16743</v>
      </c>
      <c r="L7232" t="s">
        <v>16743</v>
      </c>
      <c r="N7232" t="s">
        <v>33</v>
      </c>
      <c r="Q7232" t="s">
        <v>16744</v>
      </c>
      <c r="R7232">
        <v>720.0</v>
      </c>
      <c r="S7232">
        <v>239.0</v>
      </c>
    </row>
    <row r="7233" ht="15.75" customHeight="1">
      <c r="A7233" s="6" t="s">
        <v>23</v>
      </c>
      <c r="B7233" s="6" t="s">
        <v>24</v>
      </c>
      <c r="C7233" s="6" t="s">
        <v>25</v>
      </c>
      <c r="D7233" s="6" t="s">
        <v>26</v>
      </c>
      <c r="E7233" s="6" t="s">
        <v>8</v>
      </c>
      <c r="G7233" s="6" t="s">
        <v>27</v>
      </c>
      <c r="H7233" s="7">
        <v>8301380.0</v>
      </c>
      <c r="I7233" s="8">
        <v>8302453.0</v>
      </c>
      <c r="J7233" t="s">
        <v>28</v>
      </c>
      <c r="K7233" t="s">
        <v>16745</v>
      </c>
      <c r="L7233" t="s">
        <v>16745</v>
      </c>
      <c r="N7233" t="s">
        <v>33</v>
      </c>
      <c r="Q7233" t="s">
        <v>16746</v>
      </c>
      <c r="R7233">
        <v>1074.0</v>
      </c>
      <c r="S7233">
        <v>357.0</v>
      </c>
    </row>
    <row r="7234" ht="15.75" customHeight="1">
      <c r="A7234" s="6" t="s">
        <v>23</v>
      </c>
      <c r="B7234" s="6" t="s">
        <v>24</v>
      </c>
      <c r="C7234" s="6" t="s">
        <v>25</v>
      </c>
      <c r="D7234" s="6" t="s">
        <v>26</v>
      </c>
      <c r="E7234" s="6" t="s">
        <v>8</v>
      </c>
      <c r="G7234" s="6" t="s">
        <v>27</v>
      </c>
      <c r="H7234" s="7">
        <v>8303021.0</v>
      </c>
      <c r="I7234" s="8">
        <v>8303206.0</v>
      </c>
      <c r="J7234" t="s">
        <v>28</v>
      </c>
      <c r="K7234" t="s">
        <v>16747</v>
      </c>
      <c r="L7234" t="s">
        <v>16747</v>
      </c>
      <c r="N7234" t="s">
        <v>33</v>
      </c>
      <c r="Q7234" t="s">
        <v>16748</v>
      </c>
      <c r="R7234">
        <v>186.0</v>
      </c>
      <c r="S7234">
        <v>61.0</v>
      </c>
    </row>
    <row r="7235" ht="15.75" customHeight="1">
      <c r="A7235" s="6" t="s">
        <v>23</v>
      </c>
      <c r="B7235" s="6" t="s">
        <v>24</v>
      </c>
      <c r="C7235" s="6" t="s">
        <v>25</v>
      </c>
      <c r="D7235" s="6" t="s">
        <v>26</v>
      </c>
      <c r="E7235" s="6" t="s">
        <v>8</v>
      </c>
      <c r="G7235" s="6" t="s">
        <v>27</v>
      </c>
      <c r="H7235" s="7">
        <v>8303499.0</v>
      </c>
      <c r="I7235" s="8">
        <v>8306897.0</v>
      </c>
      <c r="J7235" t="s">
        <v>37</v>
      </c>
      <c r="K7235" t="s">
        <v>16749</v>
      </c>
      <c r="L7235" t="s">
        <v>16749</v>
      </c>
      <c r="N7235" t="s">
        <v>2914</v>
      </c>
      <c r="Q7235" t="s">
        <v>16750</v>
      </c>
      <c r="R7235">
        <v>3399.0</v>
      </c>
      <c r="S7235">
        <v>1132.0</v>
      </c>
    </row>
    <row r="7236" ht="15.75" customHeight="1">
      <c r="A7236" s="6" t="s">
        <v>23</v>
      </c>
      <c r="B7236" s="6" t="s">
        <v>24</v>
      </c>
      <c r="C7236" s="6" t="s">
        <v>25</v>
      </c>
      <c r="D7236" s="6" t="s">
        <v>26</v>
      </c>
      <c r="E7236" s="6" t="s">
        <v>8</v>
      </c>
      <c r="G7236" s="6" t="s">
        <v>27</v>
      </c>
      <c r="H7236" s="7">
        <v>8306963.0</v>
      </c>
      <c r="I7236" s="8">
        <v>8307685.0</v>
      </c>
      <c r="J7236" t="s">
        <v>37</v>
      </c>
      <c r="K7236" t="s">
        <v>16751</v>
      </c>
      <c r="L7236" t="s">
        <v>16751</v>
      </c>
      <c r="N7236" t="s">
        <v>33</v>
      </c>
      <c r="Q7236" t="s">
        <v>16752</v>
      </c>
      <c r="R7236">
        <v>723.0</v>
      </c>
      <c r="S7236">
        <v>240.0</v>
      </c>
    </row>
    <row r="7237" ht="15.75" customHeight="1">
      <c r="A7237" s="6" t="s">
        <v>23</v>
      </c>
      <c r="B7237" s="6" t="s">
        <v>24</v>
      </c>
      <c r="C7237" s="6" t="s">
        <v>25</v>
      </c>
      <c r="D7237" s="6" t="s">
        <v>26</v>
      </c>
      <c r="E7237" s="6" t="s">
        <v>8</v>
      </c>
      <c r="G7237" s="6" t="s">
        <v>27</v>
      </c>
      <c r="H7237" s="7">
        <v>8307815.0</v>
      </c>
      <c r="I7237" s="8">
        <v>8308726.0</v>
      </c>
      <c r="J7237" t="s">
        <v>37</v>
      </c>
      <c r="K7237" t="s">
        <v>16753</v>
      </c>
      <c r="L7237" t="s">
        <v>16753</v>
      </c>
      <c r="N7237" t="s">
        <v>16754</v>
      </c>
      <c r="Q7237" t="s">
        <v>16755</v>
      </c>
      <c r="R7237">
        <v>912.0</v>
      </c>
      <c r="S7237">
        <v>303.0</v>
      </c>
    </row>
    <row r="7238" ht="15.75" customHeight="1">
      <c r="A7238" s="6" t="s">
        <v>23</v>
      </c>
      <c r="B7238" s="6" t="s">
        <v>24</v>
      </c>
      <c r="C7238" s="6" t="s">
        <v>25</v>
      </c>
      <c r="D7238" s="6" t="s">
        <v>26</v>
      </c>
      <c r="E7238" s="6" t="s">
        <v>8</v>
      </c>
      <c r="G7238" s="6" t="s">
        <v>27</v>
      </c>
      <c r="H7238" s="7">
        <v>8308710.0</v>
      </c>
      <c r="I7238" s="8">
        <v>8309114.0</v>
      </c>
      <c r="J7238" t="s">
        <v>28</v>
      </c>
      <c r="K7238" t="s">
        <v>16756</v>
      </c>
      <c r="L7238" t="s">
        <v>16756</v>
      </c>
      <c r="N7238" t="s">
        <v>33</v>
      </c>
      <c r="Q7238" t="s">
        <v>16757</v>
      </c>
      <c r="R7238">
        <v>405.0</v>
      </c>
      <c r="S7238">
        <v>134.0</v>
      </c>
    </row>
    <row r="7239" ht="15.75" customHeight="1">
      <c r="A7239" s="6" t="s">
        <v>23</v>
      </c>
      <c r="B7239" s="6" t="s">
        <v>24</v>
      </c>
      <c r="C7239" s="6" t="s">
        <v>25</v>
      </c>
      <c r="D7239" s="6" t="s">
        <v>26</v>
      </c>
      <c r="E7239" s="6" t="s">
        <v>8</v>
      </c>
      <c r="G7239" s="6" t="s">
        <v>27</v>
      </c>
      <c r="H7239" s="7">
        <v>8309771.0</v>
      </c>
      <c r="I7239" s="8">
        <v>8310487.0</v>
      </c>
      <c r="J7239" t="s">
        <v>37</v>
      </c>
      <c r="K7239" t="s">
        <v>16758</v>
      </c>
      <c r="L7239" t="s">
        <v>16758</v>
      </c>
      <c r="N7239" t="s">
        <v>2041</v>
      </c>
      <c r="Q7239" t="s">
        <v>16759</v>
      </c>
      <c r="R7239">
        <v>717.0</v>
      </c>
      <c r="S7239">
        <v>238.0</v>
      </c>
    </row>
    <row r="7240" ht="15.75" customHeight="1">
      <c r="A7240" s="6" t="s">
        <v>23</v>
      </c>
      <c r="B7240" s="6" t="s">
        <v>24</v>
      </c>
      <c r="C7240" s="6" t="s">
        <v>25</v>
      </c>
      <c r="D7240" s="6" t="s">
        <v>26</v>
      </c>
      <c r="E7240" s="6" t="s">
        <v>8</v>
      </c>
      <c r="G7240" s="6" t="s">
        <v>27</v>
      </c>
      <c r="H7240" s="7">
        <v>8310611.0</v>
      </c>
      <c r="I7240" s="8">
        <v>8311306.0</v>
      </c>
      <c r="J7240" t="s">
        <v>37</v>
      </c>
      <c r="K7240" t="s">
        <v>16760</v>
      </c>
      <c r="L7240" t="s">
        <v>16760</v>
      </c>
      <c r="N7240" t="s">
        <v>33</v>
      </c>
      <c r="Q7240" t="s">
        <v>16761</v>
      </c>
      <c r="R7240">
        <v>696.0</v>
      </c>
      <c r="S7240">
        <v>231.0</v>
      </c>
    </row>
    <row r="7241" ht="15.75" customHeight="1">
      <c r="A7241" s="6" t="s">
        <v>23</v>
      </c>
      <c r="B7241" s="6" t="s">
        <v>24</v>
      </c>
      <c r="C7241" s="6" t="s">
        <v>25</v>
      </c>
      <c r="D7241" s="6" t="s">
        <v>26</v>
      </c>
      <c r="E7241" s="6" t="s">
        <v>8</v>
      </c>
      <c r="G7241" s="6" t="s">
        <v>27</v>
      </c>
      <c r="H7241" s="7">
        <v>8311836.0</v>
      </c>
      <c r="I7241" s="8">
        <v>8313191.0</v>
      </c>
      <c r="J7241" t="s">
        <v>37</v>
      </c>
      <c r="K7241" t="s">
        <v>16762</v>
      </c>
      <c r="L7241" t="s">
        <v>16762</v>
      </c>
      <c r="N7241" t="s">
        <v>3141</v>
      </c>
      <c r="Q7241" t="s">
        <v>16763</v>
      </c>
      <c r="R7241">
        <v>1356.0</v>
      </c>
      <c r="S7241">
        <v>451.0</v>
      </c>
    </row>
    <row r="7242" ht="15.75" customHeight="1">
      <c r="A7242" s="6" t="s">
        <v>23</v>
      </c>
      <c r="B7242" s="6" t="s">
        <v>24</v>
      </c>
      <c r="C7242" s="6" t="s">
        <v>25</v>
      </c>
      <c r="D7242" s="6" t="s">
        <v>26</v>
      </c>
      <c r="E7242" s="6" t="s">
        <v>8</v>
      </c>
      <c r="G7242" s="6" t="s">
        <v>27</v>
      </c>
      <c r="H7242" s="7">
        <v>8313361.0</v>
      </c>
      <c r="I7242" s="8">
        <v>8314029.0</v>
      </c>
      <c r="J7242" t="s">
        <v>37</v>
      </c>
      <c r="K7242" t="s">
        <v>16764</v>
      </c>
      <c r="L7242" t="s">
        <v>16764</v>
      </c>
      <c r="N7242" t="s">
        <v>33</v>
      </c>
      <c r="Q7242" t="s">
        <v>16765</v>
      </c>
      <c r="R7242">
        <v>669.0</v>
      </c>
      <c r="S7242">
        <v>222.0</v>
      </c>
    </row>
    <row r="7243" ht="15.75" customHeight="1">
      <c r="A7243" s="6" t="s">
        <v>23</v>
      </c>
      <c r="B7243" s="6" t="s">
        <v>24</v>
      </c>
      <c r="C7243" s="6" t="s">
        <v>25</v>
      </c>
      <c r="D7243" s="6" t="s">
        <v>26</v>
      </c>
      <c r="E7243" s="6" t="s">
        <v>8</v>
      </c>
      <c r="G7243" s="6" t="s">
        <v>27</v>
      </c>
      <c r="H7243" s="7">
        <v>8314088.0</v>
      </c>
      <c r="I7243" s="8">
        <v>8314813.0</v>
      </c>
      <c r="J7243" t="s">
        <v>28</v>
      </c>
      <c r="K7243" t="s">
        <v>16766</v>
      </c>
      <c r="L7243" t="s">
        <v>16766</v>
      </c>
      <c r="N7243" t="s">
        <v>2041</v>
      </c>
      <c r="Q7243" t="s">
        <v>16767</v>
      </c>
      <c r="R7243">
        <v>726.0</v>
      </c>
      <c r="S7243">
        <v>241.0</v>
      </c>
    </row>
    <row r="7244" ht="15.75" customHeight="1">
      <c r="A7244" s="6" t="s">
        <v>23</v>
      </c>
      <c r="B7244" s="6" t="s">
        <v>24</v>
      </c>
      <c r="C7244" s="6" t="s">
        <v>25</v>
      </c>
      <c r="D7244" s="6" t="s">
        <v>26</v>
      </c>
      <c r="E7244" s="6" t="s">
        <v>8</v>
      </c>
      <c r="G7244" s="6" t="s">
        <v>27</v>
      </c>
      <c r="H7244" s="7">
        <v>8315093.0</v>
      </c>
      <c r="I7244" s="8">
        <v>8315467.0</v>
      </c>
      <c r="J7244" t="s">
        <v>37</v>
      </c>
      <c r="K7244" t="s">
        <v>16768</v>
      </c>
      <c r="L7244" t="s">
        <v>16768</v>
      </c>
      <c r="N7244" t="s">
        <v>1065</v>
      </c>
      <c r="Q7244" t="s">
        <v>16769</v>
      </c>
      <c r="R7244">
        <v>375.0</v>
      </c>
      <c r="S7244">
        <v>124.0</v>
      </c>
    </row>
    <row r="7245" ht="15.75" customHeight="1">
      <c r="A7245" s="6" t="s">
        <v>23</v>
      </c>
      <c r="B7245" s="6" t="s">
        <v>24</v>
      </c>
      <c r="C7245" s="6" t="s">
        <v>25</v>
      </c>
      <c r="D7245" s="6" t="s">
        <v>26</v>
      </c>
      <c r="E7245" s="6" t="s">
        <v>8</v>
      </c>
      <c r="G7245" s="6" t="s">
        <v>27</v>
      </c>
      <c r="H7245" s="7">
        <v>8315547.0</v>
      </c>
      <c r="I7245" s="8">
        <v>8316116.0</v>
      </c>
      <c r="J7245" t="s">
        <v>37</v>
      </c>
      <c r="K7245" t="s">
        <v>16770</v>
      </c>
      <c r="L7245" t="s">
        <v>16770</v>
      </c>
      <c r="N7245" t="s">
        <v>33</v>
      </c>
      <c r="Q7245" t="s">
        <v>16771</v>
      </c>
      <c r="R7245">
        <v>570.0</v>
      </c>
      <c r="S7245">
        <v>189.0</v>
      </c>
    </row>
    <row r="7246" ht="15.75" customHeight="1">
      <c r="A7246" s="6" t="s">
        <v>23</v>
      </c>
      <c r="B7246" s="6" t="s">
        <v>24</v>
      </c>
      <c r="C7246" s="6" t="s">
        <v>25</v>
      </c>
      <c r="D7246" s="6" t="s">
        <v>26</v>
      </c>
      <c r="E7246" s="6" t="s">
        <v>8</v>
      </c>
      <c r="G7246" s="6" t="s">
        <v>27</v>
      </c>
      <c r="H7246" s="7">
        <v>8316168.0</v>
      </c>
      <c r="I7246" s="8">
        <v>8317010.0</v>
      </c>
      <c r="J7246" t="s">
        <v>28</v>
      </c>
      <c r="K7246" t="s">
        <v>16772</v>
      </c>
      <c r="L7246" t="s">
        <v>16772</v>
      </c>
      <c r="N7246" t="s">
        <v>16773</v>
      </c>
      <c r="Q7246" t="s">
        <v>16774</v>
      </c>
      <c r="R7246">
        <v>843.0</v>
      </c>
      <c r="S7246">
        <v>280.0</v>
      </c>
    </row>
    <row r="7247" ht="15.75" customHeight="1">
      <c r="A7247" s="6" t="s">
        <v>23</v>
      </c>
      <c r="B7247" s="6" t="s">
        <v>24</v>
      </c>
      <c r="C7247" s="6" t="s">
        <v>25</v>
      </c>
      <c r="D7247" s="6" t="s">
        <v>26</v>
      </c>
      <c r="E7247" s="6" t="s">
        <v>8</v>
      </c>
      <c r="G7247" s="6" t="s">
        <v>27</v>
      </c>
      <c r="H7247" s="7">
        <v>8317057.0</v>
      </c>
      <c r="I7247" s="8">
        <v>8317503.0</v>
      </c>
      <c r="J7247" t="s">
        <v>37</v>
      </c>
      <c r="K7247" t="s">
        <v>16775</v>
      </c>
      <c r="L7247" t="s">
        <v>16775</v>
      </c>
      <c r="N7247" t="s">
        <v>273</v>
      </c>
      <c r="Q7247" t="s">
        <v>16776</v>
      </c>
      <c r="R7247">
        <v>447.0</v>
      </c>
      <c r="S7247">
        <v>148.0</v>
      </c>
    </row>
    <row r="7248" ht="15.75" customHeight="1">
      <c r="A7248" s="6" t="s">
        <v>23</v>
      </c>
      <c r="B7248" s="6" t="s">
        <v>24</v>
      </c>
      <c r="C7248" s="6" t="s">
        <v>25</v>
      </c>
      <c r="D7248" s="6" t="s">
        <v>26</v>
      </c>
      <c r="E7248" s="6" t="s">
        <v>8</v>
      </c>
      <c r="G7248" s="6" t="s">
        <v>27</v>
      </c>
      <c r="H7248" s="7">
        <v>8317513.0</v>
      </c>
      <c r="I7248" s="8">
        <v>8318088.0</v>
      </c>
      <c r="J7248" t="s">
        <v>37</v>
      </c>
      <c r="K7248" t="s">
        <v>16777</v>
      </c>
      <c r="L7248" t="s">
        <v>16777</v>
      </c>
      <c r="N7248" t="s">
        <v>33</v>
      </c>
      <c r="Q7248" t="s">
        <v>16778</v>
      </c>
      <c r="R7248">
        <v>576.0</v>
      </c>
      <c r="S7248">
        <v>191.0</v>
      </c>
    </row>
    <row r="7249" ht="15.75" customHeight="1">
      <c r="A7249" s="6" t="s">
        <v>23</v>
      </c>
      <c r="B7249" s="6" t="s">
        <v>24</v>
      </c>
      <c r="C7249" s="6" t="s">
        <v>25</v>
      </c>
      <c r="D7249" s="6" t="s">
        <v>26</v>
      </c>
      <c r="E7249" s="6" t="s">
        <v>8</v>
      </c>
      <c r="G7249" s="6" t="s">
        <v>27</v>
      </c>
      <c r="H7249" s="7">
        <v>8318239.0</v>
      </c>
      <c r="I7249" s="8">
        <v>8318745.0</v>
      </c>
      <c r="J7249" t="s">
        <v>37</v>
      </c>
      <c r="K7249" t="s">
        <v>16779</v>
      </c>
      <c r="L7249" t="s">
        <v>16779</v>
      </c>
      <c r="N7249" t="s">
        <v>16780</v>
      </c>
      <c r="O7249" t="s">
        <v>16781</v>
      </c>
      <c r="Q7249" t="s">
        <v>16782</v>
      </c>
      <c r="R7249">
        <v>507.0</v>
      </c>
      <c r="S7249">
        <v>168.0</v>
      </c>
    </row>
    <row r="7250" ht="15.75" customHeight="1">
      <c r="A7250" s="6" t="s">
        <v>23</v>
      </c>
      <c r="B7250" s="6" t="s">
        <v>24</v>
      </c>
      <c r="C7250" s="6" t="s">
        <v>25</v>
      </c>
      <c r="D7250" s="6" t="s">
        <v>26</v>
      </c>
      <c r="E7250" s="6" t="s">
        <v>8</v>
      </c>
      <c r="G7250" s="6" t="s">
        <v>27</v>
      </c>
      <c r="H7250" s="7">
        <v>8319030.0</v>
      </c>
      <c r="I7250" s="8">
        <v>8319623.0</v>
      </c>
      <c r="J7250" t="s">
        <v>28</v>
      </c>
      <c r="K7250" t="s">
        <v>16783</v>
      </c>
      <c r="L7250" t="s">
        <v>16783</v>
      </c>
      <c r="N7250" t="s">
        <v>4636</v>
      </c>
      <c r="Q7250" t="s">
        <v>16784</v>
      </c>
      <c r="R7250">
        <v>594.0</v>
      </c>
      <c r="S7250">
        <v>197.0</v>
      </c>
    </row>
    <row r="7251" ht="15.75" customHeight="1">
      <c r="A7251" s="6" t="s">
        <v>23</v>
      </c>
      <c r="B7251" s="6" t="s">
        <v>24</v>
      </c>
      <c r="C7251" s="6" t="s">
        <v>25</v>
      </c>
      <c r="D7251" s="6" t="s">
        <v>26</v>
      </c>
      <c r="E7251" s="6" t="s">
        <v>8</v>
      </c>
      <c r="G7251" s="6" t="s">
        <v>27</v>
      </c>
      <c r="H7251" s="7">
        <v>8319784.0</v>
      </c>
      <c r="I7251" s="8">
        <v>8320353.0</v>
      </c>
      <c r="J7251" t="s">
        <v>28</v>
      </c>
      <c r="K7251" t="s">
        <v>16785</v>
      </c>
      <c r="L7251" t="s">
        <v>16785</v>
      </c>
      <c r="N7251" t="s">
        <v>261</v>
      </c>
      <c r="Q7251" t="s">
        <v>16786</v>
      </c>
      <c r="R7251">
        <v>570.0</v>
      </c>
      <c r="S7251">
        <v>189.0</v>
      </c>
    </row>
    <row r="7252" ht="15.75" customHeight="1">
      <c r="A7252" s="6" t="s">
        <v>23</v>
      </c>
      <c r="B7252" s="6" t="s">
        <v>24</v>
      </c>
      <c r="C7252" s="6" t="s">
        <v>25</v>
      </c>
      <c r="D7252" s="6" t="s">
        <v>26</v>
      </c>
      <c r="E7252" s="6" t="s">
        <v>8</v>
      </c>
      <c r="G7252" s="6" t="s">
        <v>27</v>
      </c>
      <c r="H7252" s="7">
        <v>8320485.0</v>
      </c>
      <c r="I7252" s="8">
        <v>8320994.0</v>
      </c>
      <c r="J7252" t="s">
        <v>37</v>
      </c>
      <c r="K7252" t="s">
        <v>16787</v>
      </c>
      <c r="L7252" t="s">
        <v>16787</v>
      </c>
      <c r="N7252" t="s">
        <v>8716</v>
      </c>
      <c r="Q7252" t="s">
        <v>16788</v>
      </c>
      <c r="R7252">
        <v>510.0</v>
      </c>
      <c r="S7252">
        <v>169.0</v>
      </c>
    </row>
    <row r="7253" ht="15.75" customHeight="1">
      <c r="A7253" s="6" t="s">
        <v>23</v>
      </c>
      <c r="B7253" s="6" t="s">
        <v>24</v>
      </c>
      <c r="C7253" s="6" t="s">
        <v>25</v>
      </c>
      <c r="D7253" s="6" t="s">
        <v>26</v>
      </c>
      <c r="E7253" s="6" t="s">
        <v>8</v>
      </c>
      <c r="G7253" s="6" t="s">
        <v>27</v>
      </c>
      <c r="H7253" s="7">
        <v>8321165.0</v>
      </c>
      <c r="I7253" s="8">
        <v>8321728.0</v>
      </c>
      <c r="J7253" t="s">
        <v>28</v>
      </c>
      <c r="K7253" t="s">
        <v>16789</v>
      </c>
      <c r="L7253" t="s">
        <v>16789</v>
      </c>
      <c r="N7253" t="s">
        <v>320</v>
      </c>
      <c r="Q7253" t="s">
        <v>16790</v>
      </c>
      <c r="R7253">
        <v>564.0</v>
      </c>
      <c r="S7253">
        <v>187.0</v>
      </c>
    </row>
    <row r="7254" ht="15.75" customHeight="1">
      <c r="A7254" s="6" t="s">
        <v>23</v>
      </c>
      <c r="B7254" s="6" t="s">
        <v>24</v>
      </c>
      <c r="C7254" s="6" t="s">
        <v>25</v>
      </c>
      <c r="D7254" s="6" t="s">
        <v>26</v>
      </c>
      <c r="E7254" s="6" t="s">
        <v>8</v>
      </c>
      <c r="G7254" s="6" t="s">
        <v>27</v>
      </c>
      <c r="H7254" s="7">
        <v>8321864.0</v>
      </c>
      <c r="I7254" s="8">
        <v>8322211.0</v>
      </c>
      <c r="J7254" t="s">
        <v>37</v>
      </c>
      <c r="K7254" t="s">
        <v>16791</v>
      </c>
      <c r="L7254" t="s">
        <v>16791</v>
      </c>
      <c r="N7254" t="s">
        <v>296</v>
      </c>
      <c r="Q7254" t="s">
        <v>16792</v>
      </c>
      <c r="R7254">
        <v>348.0</v>
      </c>
      <c r="S7254">
        <v>115.0</v>
      </c>
    </row>
    <row r="7255" ht="15.75" customHeight="1">
      <c r="A7255" s="6" t="s">
        <v>23</v>
      </c>
      <c r="B7255" s="6" t="s">
        <v>24</v>
      </c>
      <c r="C7255" s="6" t="s">
        <v>25</v>
      </c>
      <c r="D7255" s="6" t="s">
        <v>26</v>
      </c>
      <c r="E7255" s="6" t="s">
        <v>8</v>
      </c>
      <c r="G7255" s="6" t="s">
        <v>27</v>
      </c>
      <c r="H7255" s="7">
        <v>8322384.0</v>
      </c>
      <c r="I7255" s="8">
        <v>8323190.0</v>
      </c>
      <c r="J7255" t="s">
        <v>37</v>
      </c>
      <c r="K7255" t="s">
        <v>16793</v>
      </c>
      <c r="L7255" t="s">
        <v>16793</v>
      </c>
      <c r="N7255" t="s">
        <v>2041</v>
      </c>
      <c r="Q7255" t="s">
        <v>16794</v>
      </c>
      <c r="R7255">
        <v>807.0</v>
      </c>
      <c r="S7255">
        <v>268.0</v>
      </c>
    </row>
    <row r="7256" ht="15.75" customHeight="1">
      <c r="A7256" s="6" t="s">
        <v>23</v>
      </c>
      <c r="B7256" s="6" t="s">
        <v>24</v>
      </c>
      <c r="C7256" s="6" t="s">
        <v>25</v>
      </c>
      <c r="D7256" s="6" t="s">
        <v>26</v>
      </c>
      <c r="E7256" s="6" t="s">
        <v>8</v>
      </c>
      <c r="G7256" s="6" t="s">
        <v>27</v>
      </c>
      <c r="H7256" s="7">
        <v>8323513.0</v>
      </c>
      <c r="I7256" s="8">
        <v>8324127.0</v>
      </c>
      <c r="J7256" t="s">
        <v>28</v>
      </c>
      <c r="K7256" t="s">
        <v>16795</v>
      </c>
      <c r="L7256" t="s">
        <v>16795</v>
      </c>
      <c r="N7256" t="s">
        <v>33</v>
      </c>
      <c r="Q7256" t="s">
        <v>16796</v>
      </c>
      <c r="R7256">
        <v>615.0</v>
      </c>
      <c r="S7256">
        <v>204.0</v>
      </c>
    </row>
    <row r="7257" ht="15.75" customHeight="1">
      <c r="A7257" s="6" t="s">
        <v>23</v>
      </c>
      <c r="B7257" s="6" t="s">
        <v>24</v>
      </c>
      <c r="C7257" s="6" t="s">
        <v>25</v>
      </c>
      <c r="D7257" s="6" t="s">
        <v>26</v>
      </c>
      <c r="E7257" s="6" t="s">
        <v>8</v>
      </c>
      <c r="G7257" s="6" t="s">
        <v>27</v>
      </c>
      <c r="H7257" s="7">
        <v>8324292.0</v>
      </c>
      <c r="I7257" s="8">
        <v>8325167.0</v>
      </c>
      <c r="J7257" t="s">
        <v>28</v>
      </c>
      <c r="K7257" t="s">
        <v>16797</v>
      </c>
      <c r="L7257" t="s">
        <v>16797</v>
      </c>
      <c r="N7257" t="s">
        <v>15703</v>
      </c>
      <c r="Q7257" t="s">
        <v>16798</v>
      </c>
      <c r="R7257">
        <v>876.0</v>
      </c>
      <c r="S7257">
        <v>291.0</v>
      </c>
    </row>
    <row r="7258" ht="15.75" customHeight="1">
      <c r="A7258" s="6" t="s">
        <v>23</v>
      </c>
      <c r="B7258" s="6" t="s">
        <v>24</v>
      </c>
      <c r="C7258" s="6" t="s">
        <v>25</v>
      </c>
      <c r="D7258" s="6" t="s">
        <v>26</v>
      </c>
      <c r="E7258" s="6" t="s">
        <v>8</v>
      </c>
      <c r="G7258" s="6" t="s">
        <v>27</v>
      </c>
      <c r="H7258" s="7">
        <v>8325328.0</v>
      </c>
      <c r="I7258" s="8">
        <v>8325891.0</v>
      </c>
      <c r="J7258" t="s">
        <v>37</v>
      </c>
      <c r="K7258" t="s">
        <v>16799</v>
      </c>
      <c r="L7258" t="s">
        <v>16799</v>
      </c>
      <c r="N7258" t="s">
        <v>781</v>
      </c>
      <c r="Q7258" t="s">
        <v>16800</v>
      </c>
      <c r="R7258">
        <v>564.0</v>
      </c>
      <c r="S7258">
        <v>187.0</v>
      </c>
    </row>
    <row r="7259" ht="15.75" customHeight="1">
      <c r="A7259" s="6" t="s">
        <v>23</v>
      </c>
      <c r="B7259" s="6" t="s">
        <v>24</v>
      </c>
      <c r="C7259" s="6" t="s">
        <v>25</v>
      </c>
      <c r="D7259" s="6" t="s">
        <v>26</v>
      </c>
      <c r="E7259" s="6" t="s">
        <v>8</v>
      </c>
      <c r="G7259" s="6" t="s">
        <v>27</v>
      </c>
      <c r="H7259" s="7">
        <v>8326195.0</v>
      </c>
      <c r="I7259" s="8">
        <v>8328954.0</v>
      </c>
      <c r="J7259" t="s">
        <v>37</v>
      </c>
      <c r="K7259" t="s">
        <v>16801</v>
      </c>
      <c r="L7259" t="s">
        <v>16801</v>
      </c>
      <c r="N7259" t="s">
        <v>33</v>
      </c>
      <c r="Q7259" t="s">
        <v>16802</v>
      </c>
      <c r="R7259">
        <v>2760.0</v>
      </c>
      <c r="S7259">
        <v>919.0</v>
      </c>
    </row>
    <row r="7260" ht="15.75" customHeight="1">
      <c r="A7260" s="6" t="s">
        <v>23</v>
      </c>
      <c r="B7260" s="6" t="s">
        <v>24</v>
      </c>
      <c r="C7260" s="6" t="s">
        <v>25</v>
      </c>
      <c r="D7260" s="6" t="s">
        <v>26</v>
      </c>
      <c r="E7260" s="6" t="s">
        <v>8</v>
      </c>
      <c r="G7260" s="6" t="s">
        <v>27</v>
      </c>
      <c r="H7260" s="7">
        <v>8329059.0</v>
      </c>
      <c r="I7260" s="8">
        <v>8330072.0</v>
      </c>
      <c r="J7260" t="s">
        <v>37</v>
      </c>
      <c r="K7260" t="s">
        <v>16803</v>
      </c>
      <c r="L7260" t="s">
        <v>16803</v>
      </c>
      <c r="N7260" t="s">
        <v>13753</v>
      </c>
      <c r="Q7260" t="s">
        <v>16804</v>
      </c>
      <c r="R7260">
        <v>1014.0</v>
      </c>
      <c r="S7260">
        <v>337.0</v>
      </c>
    </row>
    <row r="7261" ht="15.75" customHeight="1">
      <c r="A7261" s="6" t="s">
        <v>23</v>
      </c>
      <c r="B7261" s="6" t="s">
        <v>24</v>
      </c>
      <c r="C7261" s="6" t="s">
        <v>25</v>
      </c>
      <c r="D7261" s="6" t="s">
        <v>26</v>
      </c>
      <c r="E7261" s="6" t="s">
        <v>8</v>
      </c>
      <c r="G7261" s="6" t="s">
        <v>27</v>
      </c>
      <c r="H7261" s="7">
        <v>8330069.0</v>
      </c>
      <c r="I7261" s="8">
        <v>8330917.0</v>
      </c>
      <c r="J7261" t="s">
        <v>37</v>
      </c>
      <c r="K7261" t="s">
        <v>16805</v>
      </c>
      <c r="L7261" t="s">
        <v>16805</v>
      </c>
      <c r="N7261" t="s">
        <v>209</v>
      </c>
      <c r="Q7261" t="s">
        <v>16806</v>
      </c>
      <c r="R7261">
        <v>849.0</v>
      </c>
      <c r="S7261">
        <v>282.0</v>
      </c>
    </row>
    <row r="7262" ht="15.75" customHeight="1">
      <c r="A7262" s="6" t="s">
        <v>23</v>
      </c>
      <c r="B7262" s="6" t="s">
        <v>24</v>
      </c>
      <c r="C7262" s="6" t="s">
        <v>25</v>
      </c>
      <c r="D7262" s="6" t="s">
        <v>26</v>
      </c>
      <c r="E7262" s="6" t="s">
        <v>8</v>
      </c>
      <c r="G7262" s="6" t="s">
        <v>27</v>
      </c>
      <c r="H7262" s="7">
        <v>8330932.0</v>
      </c>
      <c r="I7262" s="8">
        <v>8331945.0</v>
      </c>
      <c r="J7262" t="s">
        <v>37</v>
      </c>
      <c r="K7262" t="s">
        <v>16807</v>
      </c>
      <c r="L7262" t="s">
        <v>16807</v>
      </c>
      <c r="N7262" t="s">
        <v>5836</v>
      </c>
      <c r="Q7262" t="s">
        <v>16808</v>
      </c>
      <c r="R7262">
        <v>1014.0</v>
      </c>
      <c r="S7262">
        <v>337.0</v>
      </c>
    </row>
    <row r="7263" ht="15.75" customHeight="1">
      <c r="A7263" s="6" t="s">
        <v>23</v>
      </c>
      <c r="B7263" s="6" t="s">
        <v>24</v>
      </c>
      <c r="C7263" s="6" t="s">
        <v>25</v>
      </c>
      <c r="D7263" s="6" t="s">
        <v>26</v>
      </c>
      <c r="E7263" s="6" t="s">
        <v>8</v>
      </c>
      <c r="G7263" s="6" t="s">
        <v>27</v>
      </c>
      <c r="H7263" s="7">
        <v>8331961.0</v>
      </c>
      <c r="I7263" s="8">
        <v>8332251.0</v>
      </c>
      <c r="J7263" t="s">
        <v>37</v>
      </c>
      <c r="K7263" t="s">
        <v>16809</v>
      </c>
      <c r="L7263" t="s">
        <v>16809</v>
      </c>
      <c r="N7263" t="s">
        <v>5839</v>
      </c>
      <c r="Q7263" t="s">
        <v>16810</v>
      </c>
      <c r="R7263">
        <v>291.0</v>
      </c>
      <c r="S7263">
        <v>96.0</v>
      </c>
    </row>
    <row r="7264" ht="15.75" customHeight="1">
      <c r="A7264" s="6" t="s">
        <v>23</v>
      </c>
      <c r="B7264" s="6" t="s">
        <v>24</v>
      </c>
      <c r="C7264" s="6" t="s">
        <v>25</v>
      </c>
      <c r="D7264" s="6" t="s">
        <v>26</v>
      </c>
      <c r="E7264" s="6" t="s">
        <v>8</v>
      </c>
      <c r="G7264" s="6" t="s">
        <v>27</v>
      </c>
      <c r="H7264" s="7">
        <v>8332241.0</v>
      </c>
      <c r="I7264" s="8">
        <v>8333491.0</v>
      </c>
      <c r="J7264" t="s">
        <v>37</v>
      </c>
      <c r="K7264" t="s">
        <v>16811</v>
      </c>
      <c r="L7264" t="s">
        <v>16811</v>
      </c>
      <c r="N7264" t="s">
        <v>3523</v>
      </c>
      <c r="Q7264" t="s">
        <v>16812</v>
      </c>
      <c r="R7264">
        <v>1251.0</v>
      </c>
      <c r="S7264">
        <v>416.0</v>
      </c>
    </row>
    <row r="7265" ht="15.75" customHeight="1">
      <c r="A7265" s="6" t="s">
        <v>23</v>
      </c>
      <c r="B7265" s="6" t="s">
        <v>113</v>
      </c>
      <c r="C7265" s="6" t="s">
        <v>25</v>
      </c>
      <c r="D7265" s="6" t="s">
        <v>26</v>
      </c>
      <c r="E7265" s="6" t="s">
        <v>8</v>
      </c>
      <c r="G7265" s="6" t="s">
        <v>27</v>
      </c>
      <c r="H7265" s="7">
        <v>8333740.0</v>
      </c>
      <c r="I7265" s="8">
        <v>8333862.0</v>
      </c>
      <c r="J7265" t="s">
        <v>28</v>
      </c>
      <c r="N7265" t="s">
        <v>16813</v>
      </c>
      <c r="Q7265" t="s">
        <v>16814</v>
      </c>
      <c r="R7265">
        <v>123.0</v>
      </c>
      <c r="T7265" t="s">
        <v>129</v>
      </c>
    </row>
    <row r="7266" ht="15.75" customHeight="1">
      <c r="A7266" s="6" t="s">
        <v>23</v>
      </c>
      <c r="B7266" s="6" t="s">
        <v>24</v>
      </c>
      <c r="C7266" s="6" t="s">
        <v>25</v>
      </c>
      <c r="D7266" s="6" t="s">
        <v>26</v>
      </c>
      <c r="E7266" s="6" t="s">
        <v>8</v>
      </c>
      <c r="G7266" s="6" t="s">
        <v>27</v>
      </c>
      <c r="H7266" s="7">
        <v>8334013.0</v>
      </c>
      <c r="I7266" s="8">
        <v>8334429.0</v>
      </c>
      <c r="J7266" t="s">
        <v>28</v>
      </c>
      <c r="K7266" t="s">
        <v>16815</v>
      </c>
      <c r="L7266" t="s">
        <v>16815</v>
      </c>
      <c r="N7266" t="s">
        <v>4706</v>
      </c>
      <c r="O7266" t="s">
        <v>4707</v>
      </c>
      <c r="Q7266" t="s">
        <v>16816</v>
      </c>
      <c r="R7266">
        <v>417.0</v>
      </c>
      <c r="S7266">
        <v>138.0</v>
      </c>
    </row>
    <row r="7267" ht="15.75" customHeight="1">
      <c r="A7267" s="6" t="s">
        <v>23</v>
      </c>
      <c r="B7267" s="6" t="s">
        <v>24</v>
      </c>
      <c r="C7267" s="6" t="s">
        <v>25</v>
      </c>
      <c r="D7267" s="6" t="s">
        <v>26</v>
      </c>
      <c r="E7267" s="6" t="s">
        <v>8</v>
      </c>
      <c r="G7267" s="6" t="s">
        <v>27</v>
      </c>
      <c r="H7267" s="7">
        <v>8334628.0</v>
      </c>
      <c r="I7267" s="8">
        <v>8334942.0</v>
      </c>
      <c r="J7267" t="s">
        <v>37</v>
      </c>
      <c r="K7267" t="s">
        <v>16817</v>
      </c>
      <c r="L7267" t="s">
        <v>16817</v>
      </c>
      <c r="N7267" t="s">
        <v>553</v>
      </c>
      <c r="Q7267" t="s">
        <v>16818</v>
      </c>
      <c r="R7267">
        <v>315.0</v>
      </c>
      <c r="S7267">
        <v>104.0</v>
      </c>
    </row>
    <row r="7268" ht="15.75" customHeight="1">
      <c r="A7268" s="6" t="s">
        <v>23</v>
      </c>
      <c r="B7268" s="6" t="s">
        <v>24</v>
      </c>
      <c r="C7268" s="6" t="s">
        <v>25</v>
      </c>
      <c r="D7268" s="6" t="s">
        <v>26</v>
      </c>
      <c r="E7268" s="6" t="s">
        <v>8</v>
      </c>
      <c r="G7268" s="6" t="s">
        <v>27</v>
      </c>
      <c r="H7268" s="7">
        <v>8335053.0</v>
      </c>
      <c r="I7268" s="8">
        <v>8335448.0</v>
      </c>
      <c r="J7268" t="s">
        <v>37</v>
      </c>
      <c r="K7268" t="s">
        <v>16819</v>
      </c>
      <c r="L7268" t="s">
        <v>16819</v>
      </c>
      <c r="N7268" t="s">
        <v>33</v>
      </c>
      <c r="Q7268" t="s">
        <v>16820</v>
      </c>
      <c r="R7268">
        <v>396.0</v>
      </c>
      <c r="S7268">
        <v>131.0</v>
      </c>
    </row>
    <row r="7269" ht="15.75" customHeight="1">
      <c r="A7269" s="6" t="s">
        <v>23</v>
      </c>
      <c r="B7269" s="6" t="s">
        <v>24</v>
      </c>
      <c r="C7269" s="6" t="s">
        <v>25</v>
      </c>
      <c r="D7269" s="6" t="s">
        <v>26</v>
      </c>
      <c r="E7269" s="6" t="s">
        <v>8</v>
      </c>
      <c r="G7269" s="6" t="s">
        <v>27</v>
      </c>
      <c r="H7269" s="7">
        <v>8335471.0</v>
      </c>
      <c r="I7269" s="8">
        <v>8337087.0</v>
      </c>
      <c r="J7269" t="s">
        <v>28</v>
      </c>
      <c r="K7269" t="s">
        <v>16821</v>
      </c>
      <c r="L7269" t="s">
        <v>16821</v>
      </c>
      <c r="N7269" t="s">
        <v>3638</v>
      </c>
      <c r="Q7269" t="s">
        <v>16822</v>
      </c>
      <c r="R7269">
        <v>1617.0</v>
      </c>
      <c r="S7269">
        <v>538.0</v>
      </c>
    </row>
    <row r="7270" ht="15.75" customHeight="1">
      <c r="A7270" s="6" t="s">
        <v>23</v>
      </c>
      <c r="B7270" s="6" t="s">
        <v>24</v>
      </c>
      <c r="C7270" s="6" t="s">
        <v>25</v>
      </c>
      <c r="D7270" s="6" t="s">
        <v>26</v>
      </c>
      <c r="E7270" s="6" t="s">
        <v>8</v>
      </c>
      <c r="G7270" s="6" t="s">
        <v>27</v>
      </c>
      <c r="H7270" s="7">
        <v>8337095.0</v>
      </c>
      <c r="I7270" s="8">
        <v>8338648.0</v>
      </c>
      <c r="J7270" t="s">
        <v>28</v>
      </c>
      <c r="K7270" t="s">
        <v>16823</v>
      </c>
      <c r="L7270" t="s">
        <v>16823</v>
      </c>
      <c r="N7270" t="s">
        <v>16824</v>
      </c>
      <c r="Q7270" t="s">
        <v>16825</v>
      </c>
      <c r="R7270">
        <v>1554.0</v>
      </c>
      <c r="S7270">
        <v>517.0</v>
      </c>
    </row>
    <row r="7271" ht="15.75" customHeight="1">
      <c r="A7271" s="6" t="s">
        <v>23</v>
      </c>
      <c r="B7271" s="6" t="s">
        <v>24</v>
      </c>
      <c r="C7271" s="6" t="s">
        <v>25</v>
      </c>
      <c r="D7271" s="6" t="s">
        <v>26</v>
      </c>
      <c r="E7271" s="6" t="s">
        <v>8</v>
      </c>
      <c r="G7271" s="6" t="s">
        <v>27</v>
      </c>
      <c r="H7271" s="7">
        <v>8338860.0</v>
      </c>
      <c r="I7271" s="8">
        <v>8340092.0</v>
      </c>
      <c r="J7271" t="s">
        <v>37</v>
      </c>
      <c r="K7271" t="s">
        <v>16826</v>
      </c>
      <c r="L7271" t="s">
        <v>16826</v>
      </c>
      <c r="N7271" t="s">
        <v>16827</v>
      </c>
      <c r="O7271" t="s">
        <v>16828</v>
      </c>
      <c r="Q7271" t="s">
        <v>16829</v>
      </c>
      <c r="R7271">
        <v>1233.0</v>
      </c>
      <c r="S7271">
        <v>410.0</v>
      </c>
    </row>
    <row r="7272" ht="15.75" customHeight="1">
      <c r="A7272" s="6" t="s">
        <v>23</v>
      </c>
      <c r="B7272" s="6" t="s">
        <v>24</v>
      </c>
      <c r="C7272" s="6" t="s">
        <v>25</v>
      </c>
      <c r="D7272" s="6" t="s">
        <v>26</v>
      </c>
      <c r="E7272" s="6" t="s">
        <v>8</v>
      </c>
      <c r="G7272" s="6" t="s">
        <v>27</v>
      </c>
      <c r="H7272" s="7">
        <v>8340357.0</v>
      </c>
      <c r="I7272" s="8">
        <v>8354822.0</v>
      </c>
      <c r="J7272" t="s">
        <v>37</v>
      </c>
      <c r="K7272" t="s">
        <v>16830</v>
      </c>
      <c r="L7272" t="s">
        <v>16830</v>
      </c>
      <c r="N7272" t="s">
        <v>533</v>
      </c>
      <c r="Q7272" t="s">
        <v>16831</v>
      </c>
      <c r="R7272">
        <v>14466.0</v>
      </c>
      <c r="S7272">
        <v>4821.0</v>
      </c>
    </row>
    <row r="7273" ht="15.75" customHeight="1">
      <c r="A7273" s="6" t="s">
        <v>23</v>
      </c>
      <c r="B7273" s="6" t="s">
        <v>24</v>
      </c>
      <c r="C7273" s="6" t="s">
        <v>25</v>
      </c>
      <c r="D7273" s="6" t="s">
        <v>26</v>
      </c>
      <c r="E7273" s="6" t="s">
        <v>8</v>
      </c>
      <c r="G7273" s="6" t="s">
        <v>27</v>
      </c>
      <c r="H7273" s="7">
        <v>8354839.0</v>
      </c>
      <c r="I7273" s="8">
        <v>8369853.0</v>
      </c>
      <c r="J7273" t="s">
        <v>37</v>
      </c>
      <c r="K7273" t="s">
        <v>16832</v>
      </c>
      <c r="L7273" t="s">
        <v>16832</v>
      </c>
      <c r="N7273" t="s">
        <v>533</v>
      </c>
      <c r="Q7273" t="s">
        <v>16833</v>
      </c>
      <c r="R7273">
        <v>15015.0</v>
      </c>
      <c r="S7273">
        <v>5004.0</v>
      </c>
    </row>
    <row r="7274" ht="15.75" customHeight="1">
      <c r="A7274" s="6" t="s">
        <v>23</v>
      </c>
      <c r="B7274" s="6" t="s">
        <v>24</v>
      </c>
      <c r="C7274" s="6" t="s">
        <v>25</v>
      </c>
      <c r="D7274" s="6" t="s">
        <v>26</v>
      </c>
      <c r="E7274" s="6" t="s">
        <v>8</v>
      </c>
      <c r="G7274" s="6" t="s">
        <v>27</v>
      </c>
      <c r="H7274" s="7">
        <v>8369933.0</v>
      </c>
      <c r="I7274" s="8">
        <v>8381827.0</v>
      </c>
      <c r="J7274" t="s">
        <v>37</v>
      </c>
      <c r="K7274" t="s">
        <v>16834</v>
      </c>
      <c r="L7274" t="s">
        <v>16834</v>
      </c>
      <c r="N7274" t="s">
        <v>533</v>
      </c>
      <c r="Q7274" t="s">
        <v>16835</v>
      </c>
      <c r="R7274">
        <v>11895.0</v>
      </c>
      <c r="S7274">
        <v>3964.0</v>
      </c>
    </row>
    <row r="7275" ht="15.75" customHeight="1">
      <c r="A7275" s="6" t="s">
        <v>23</v>
      </c>
      <c r="B7275" s="6" t="s">
        <v>24</v>
      </c>
      <c r="C7275" s="6" t="s">
        <v>25</v>
      </c>
      <c r="D7275" s="6" t="s">
        <v>26</v>
      </c>
      <c r="E7275" s="6" t="s">
        <v>8</v>
      </c>
      <c r="G7275" s="6" t="s">
        <v>27</v>
      </c>
      <c r="H7275" s="7">
        <v>8381931.0</v>
      </c>
      <c r="I7275" s="8">
        <v>8392241.0</v>
      </c>
      <c r="J7275" t="s">
        <v>37</v>
      </c>
      <c r="K7275" t="s">
        <v>16836</v>
      </c>
      <c r="L7275" t="s">
        <v>16836</v>
      </c>
      <c r="N7275" t="s">
        <v>533</v>
      </c>
      <c r="Q7275" t="s">
        <v>16837</v>
      </c>
      <c r="R7275">
        <v>10311.0</v>
      </c>
      <c r="S7275">
        <v>3436.0</v>
      </c>
    </row>
    <row r="7276" ht="15.75" customHeight="1">
      <c r="A7276" s="6" t="s">
        <v>23</v>
      </c>
      <c r="B7276" s="6" t="s">
        <v>24</v>
      </c>
      <c r="C7276" s="6" t="s">
        <v>25</v>
      </c>
      <c r="D7276" s="6" t="s">
        <v>26</v>
      </c>
      <c r="E7276" s="6" t="s">
        <v>8</v>
      </c>
      <c r="G7276" s="6" t="s">
        <v>27</v>
      </c>
      <c r="H7276" s="7">
        <v>8392273.0</v>
      </c>
      <c r="I7276" s="8">
        <v>8398605.0</v>
      </c>
      <c r="J7276" t="s">
        <v>37</v>
      </c>
      <c r="K7276" t="s">
        <v>16838</v>
      </c>
      <c r="L7276" t="s">
        <v>16838</v>
      </c>
      <c r="N7276" t="s">
        <v>533</v>
      </c>
      <c r="Q7276" t="s">
        <v>16839</v>
      </c>
      <c r="R7276">
        <v>6333.0</v>
      </c>
      <c r="S7276">
        <v>2110.0</v>
      </c>
    </row>
    <row r="7277" ht="15.75" customHeight="1">
      <c r="A7277" s="6" t="s">
        <v>23</v>
      </c>
      <c r="B7277" s="6" t="s">
        <v>24</v>
      </c>
      <c r="C7277" s="6" t="s">
        <v>25</v>
      </c>
      <c r="D7277" s="6" t="s">
        <v>26</v>
      </c>
      <c r="E7277" s="6" t="s">
        <v>8</v>
      </c>
      <c r="G7277" s="6" t="s">
        <v>27</v>
      </c>
      <c r="H7277" s="7">
        <v>8398623.0</v>
      </c>
      <c r="I7277" s="8">
        <v>8399507.0</v>
      </c>
      <c r="J7277" t="s">
        <v>37</v>
      </c>
      <c r="K7277" t="s">
        <v>16840</v>
      </c>
      <c r="L7277" t="s">
        <v>16840</v>
      </c>
      <c r="N7277" t="s">
        <v>16841</v>
      </c>
      <c r="Q7277" t="s">
        <v>16842</v>
      </c>
      <c r="R7277">
        <v>885.0</v>
      </c>
      <c r="S7277">
        <v>294.0</v>
      </c>
    </row>
    <row r="7278" ht="15.75" customHeight="1">
      <c r="A7278" s="6" t="s">
        <v>23</v>
      </c>
      <c r="B7278" s="6" t="s">
        <v>24</v>
      </c>
      <c r="C7278" s="6" t="s">
        <v>25</v>
      </c>
      <c r="D7278" s="6" t="s">
        <v>26</v>
      </c>
      <c r="E7278" s="6" t="s">
        <v>8</v>
      </c>
      <c r="G7278" s="6" t="s">
        <v>27</v>
      </c>
      <c r="H7278" s="7">
        <v>8399579.0</v>
      </c>
      <c r="I7278" s="8">
        <v>8399860.0</v>
      </c>
      <c r="J7278" t="s">
        <v>37</v>
      </c>
      <c r="K7278" t="s">
        <v>16843</v>
      </c>
      <c r="L7278" t="s">
        <v>16843</v>
      </c>
      <c r="N7278" t="s">
        <v>5839</v>
      </c>
      <c r="Q7278" t="s">
        <v>16844</v>
      </c>
      <c r="R7278">
        <v>282.0</v>
      </c>
      <c r="S7278">
        <v>93.0</v>
      </c>
    </row>
    <row r="7279" ht="15.75" customHeight="1">
      <c r="A7279" s="6" t="s">
        <v>23</v>
      </c>
      <c r="B7279" s="6" t="s">
        <v>24</v>
      </c>
      <c r="C7279" s="6" t="s">
        <v>25</v>
      </c>
      <c r="D7279" s="6" t="s">
        <v>26</v>
      </c>
      <c r="E7279" s="6" t="s">
        <v>8</v>
      </c>
      <c r="G7279" s="6" t="s">
        <v>27</v>
      </c>
      <c r="H7279" s="7">
        <v>8399853.0</v>
      </c>
      <c r="I7279" s="8">
        <v>8400968.0</v>
      </c>
      <c r="J7279" t="s">
        <v>37</v>
      </c>
      <c r="K7279" t="s">
        <v>16845</v>
      </c>
      <c r="L7279" t="s">
        <v>16845</v>
      </c>
      <c r="N7279" t="s">
        <v>778</v>
      </c>
      <c r="Q7279" t="s">
        <v>16846</v>
      </c>
      <c r="R7279">
        <v>1116.0</v>
      </c>
      <c r="S7279">
        <v>371.0</v>
      </c>
    </row>
    <row r="7280" ht="15.75" customHeight="1">
      <c r="A7280" s="6" t="s">
        <v>23</v>
      </c>
      <c r="B7280" s="6" t="s">
        <v>24</v>
      </c>
      <c r="C7280" s="6" t="s">
        <v>25</v>
      </c>
      <c r="D7280" s="6" t="s">
        <v>26</v>
      </c>
      <c r="E7280" s="6" t="s">
        <v>8</v>
      </c>
      <c r="G7280" s="6" t="s">
        <v>27</v>
      </c>
      <c r="H7280" s="7">
        <v>8401004.0</v>
      </c>
      <c r="I7280" s="8">
        <v>8402155.0</v>
      </c>
      <c r="J7280" t="s">
        <v>37</v>
      </c>
      <c r="K7280" t="s">
        <v>16847</v>
      </c>
      <c r="L7280" t="s">
        <v>16847</v>
      </c>
      <c r="N7280" t="s">
        <v>33</v>
      </c>
      <c r="Q7280" t="s">
        <v>16848</v>
      </c>
      <c r="R7280">
        <v>1152.0</v>
      </c>
      <c r="S7280">
        <v>383.0</v>
      </c>
    </row>
    <row r="7281" ht="15.75" customHeight="1">
      <c r="A7281" s="6" t="s">
        <v>23</v>
      </c>
      <c r="B7281" s="6" t="s">
        <v>24</v>
      </c>
      <c r="C7281" s="6" t="s">
        <v>25</v>
      </c>
      <c r="D7281" s="6" t="s">
        <v>26</v>
      </c>
      <c r="E7281" s="6" t="s">
        <v>8</v>
      </c>
      <c r="G7281" s="6" t="s">
        <v>27</v>
      </c>
      <c r="H7281" s="7">
        <v>8402217.0</v>
      </c>
      <c r="I7281" s="8">
        <v>8402879.0</v>
      </c>
      <c r="J7281" t="s">
        <v>28</v>
      </c>
      <c r="K7281" t="s">
        <v>16849</v>
      </c>
      <c r="L7281" t="s">
        <v>16849</v>
      </c>
      <c r="N7281" t="s">
        <v>127</v>
      </c>
      <c r="Q7281" t="s">
        <v>16850</v>
      </c>
      <c r="R7281">
        <v>663.0</v>
      </c>
      <c r="S7281">
        <v>220.0</v>
      </c>
    </row>
    <row r="7282" ht="15.75" customHeight="1">
      <c r="A7282" s="6" t="s">
        <v>23</v>
      </c>
      <c r="B7282" s="6" t="s">
        <v>24</v>
      </c>
      <c r="C7282" s="6" t="s">
        <v>25</v>
      </c>
      <c r="D7282" s="6" t="s">
        <v>26</v>
      </c>
      <c r="E7282" s="6" t="s">
        <v>8</v>
      </c>
      <c r="G7282" s="6" t="s">
        <v>27</v>
      </c>
      <c r="H7282" s="7">
        <v>8402944.0</v>
      </c>
      <c r="I7282" s="8">
        <v>8404812.0</v>
      </c>
      <c r="J7282" t="s">
        <v>28</v>
      </c>
      <c r="K7282" t="s">
        <v>16851</v>
      </c>
      <c r="L7282" t="s">
        <v>16851</v>
      </c>
      <c r="N7282" t="s">
        <v>273</v>
      </c>
      <c r="Q7282" t="s">
        <v>16852</v>
      </c>
      <c r="R7282">
        <v>1869.0</v>
      </c>
      <c r="S7282">
        <v>622.0</v>
      </c>
    </row>
    <row r="7283" ht="15.75" customHeight="1">
      <c r="A7283" s="6" t="s">
        <v>23</v>
      </c>
      <c r="B7283" s="6" t="s">
        <v>24</v>
      </c>
      <c r="C7283" s="6" t="s">
        <v>25</v>
      </c>
      <c r="D7283" s="6" t="s">
        <v>26</v>
      </c>
      <c r="E7283" s="6" t="s">
        <v>8</v>
      </c>
      <c r="G7283" s="6" t="s">
        <v>27</v>
      </c>
      <c r="H7283" s="7">
        <v>8405298.0</v>
      </c>
      <c r="I7283" s="8">
        <v>8406059.0</v>
      </c>
      <c r="J7283" t="s">
        <v>37</v>
      </c>
      <c r="K7283" t="s">
        <v>16853</v>
      </c>
      <c r="L7283" t="s">
        <v>16853</v>
      </c>
      <c r="N7283" t="s">
        <v>4742</v>
      </c>
      <c r="Q7283" t="s">
        <v>16854</v>
      </c>
      <c r="R7283">
        <v>762.0</v>
      </c>
      <c r="S7283">
        <v>253.0</v>
      </c>
    </row>
    <row r="7284" ht="15.75" customHeight="1">
      <c r="A7284" s="6" t="s">
        <v>23</v>
      </c>
      <c r="B7284" s="6" t="s">
        <v>24</v>
      </c>
      <c r="C7284" s="6" t="s">
        <v>25</v>
      </c>
      <c r="D7284" s="6" t="s">
        <v>26</v>
      </c>
      <c r="E7284" s="6" t="s">
        <v>8</v>
      </c>
      <c r="G7284" s="6" t="s">
        <v>27</v>
      </c>
      <c r="H7284" s="7">
        <v>8406105.0</v>
      </c>
      <c r="I7284" s="8">
        <v>8406422.0</v>
      </c>
      <c r="J7284" t="s">
        <v>37</v>
      </c>
      <c r="K7284" t="s">
        <v>16855</v>
      </c>
      <c r="L7284" t="s">
        <v>16855</v>
      </c>
      <c r="N7284" t="s">
        <v>5311</v>
      </c>
      <c r="Q7284" t="s">
        <v>16856</v>
      </c>
      <c r="R7284">
        <v>318.0</v>
      </c>
      <c r="S7284">
        <v>105.0</v>
      </c>
    </row>
    <row r="7285" ht="15.75" customHeight="1">
      <c r="A7285" s="6" t="s">
        <v>23</v>
      </c>
      <c r="B7285" s="6" t="s">
        <v>24</v>
      </c>
      <c r="C7285" s="6" t="s">
        <v>25</v>
      </c>
      <c r="D7285" s="6" t="s">
        <v>26</v>
      </c>
      <c r="E7285" s="6" t="s">
        <v>8</v>
      </c>
      <c r="G7285" s="6" t="s">
        <v>27</v>
      </c>
      <c r="H7285" s="7">
        <v>8406708.0</v>
      </c>
      <c r="I7285" s="8">
        <v>8407670.0</v>
      </c>
      <c r="J7285" t="s">
        <v>37</v>
      </c>
      <c r="K7285" t="s">
        <v>16857</v>
      </c>
      <c r="L7285" t="s">
        <v>16857</v>
      </c>
      <c r="N7285" t="s">
        <v>16858</v>
      </c>
      <c r="Q7285" t="s">
        <v>16859</v>
      </c>
      <c r="R7285">
        <v>963.0</v>
      </c>
      <c r="S7285">
        <v>320.0</v>
      </c>
    </row>
    <row r="7286" ht="15.75" customHeight="1">
      <c r="A7286" s="6" t="s">
        <v>23</v>
      </c>
      <c r="B7286" s="6" t="s">
        <v>24</v>
      </c>
      <c r="C7286" s="6" t="s">
        <v>25</v>
      </c>
      <c r="D7286" s="6" t="s">
        <v>26</v>
      </c>
      <c r="E7286" s="6" t="s">
        <v>8</v>
      </c>
      <c r="G7286" s="6" t="s">
        <v>27</v>
      </c>
      <c r="H7286" s="7">
        <v>8407667.0</v>
      </c>
      <c r="I7286" s="8">
        <v>8408758.0</v>
      </c>
      <c r="J7286" t="s">
        <v>37</v>
      </c>
      <c r="K7286" t="s">
        <v>16860</v>
      </c>
      <c r="L7286" t="s">
        <v>16860</v>
      </c>
      <c r="N7286" t="s">
        <v>33</v>
      </c>
      <c r="Q7286" t="s">
        <v>16861</v>
      </c>
      <c r="R7286">
        <v>1092.0</v>
      </c>
      <c r="S7286">
        <v>363.0</v>
      </c>
    </row>
    <row r="7287" ht="15.75" customHeight="1">
      <c r="A7287" s="6" t="s">
        <v>23</v>
      </c>
      <c r="B7287" s="6" t="s">
        <v>24</v>
      </c>
      <c r="C7287" s="6" t="s">
        <v>25</v>
      </c>
      <c r="D7287" s="6" t="s">
        <v>26</v>
      </c>
      <c r="E7287" s="6" t="s">
        <v>8</v>
      </c>
      <c r="G7287" s="6" t="s">
        <v>27</v>
      </c>
      <c r="H7287" s="7">
        <v>8408811.0</v>
      </c>
      <c r="I7287" s="8">
        <v>8409602.0</v>
      </c>
      <c r="J7287" t="s">
        <v>28</v>
      </c>
      <c r="K7287" t="s">
        <v>16862</v>
      </c>
      <c r="L7287" t="s">
        <v>16862</v>
      </c>
      <c r="N7287" t="s">
        <v>16863</v>
      </c>
      <c r="O7287" t="s">
        <v>16864</v>
      </c>
      <c r="Q7287" t="s">
        <v>16865</v>
      </c>
      <c r="R7287">
        <v>792.0</v>
      </c>
      <c r="S7287">
        <v>263.0</v>
      </c>
    </row>
    <row r="7288" ht="15.75" customHeight="1">
      <c r="A7288" s="6" t="s">
        <v>23</v>
      </c>
      <c r="B7288" s="6" t="s">
        <v>24</v>
      </c>
      <c r="C7288" s="6" t="s">
        <v>25</v>
      </c>
      <c r="D7288" s="6" t="s">
        <v>26</v>
      </c>
      <c r="E7288" s="6" t="s">
        <v>8</v>
      </c>
      <c r="G7288" s="6" t="s">
        <v>27</v>
      </c>
      <c r="H7288" s="7">
        <v>8409728.0</v>
      </c>
      <c r="I7288" s="8">
        <v>8410762.0</v>
      </c>
      <c r="J7288" t="s">
        <v>37</v>
      </c>
      <c r="K7288" t="s">
        <v>16866</v>
      </c>
      <c r="L7288" t="s">
        <v>16866</v>
      </c>
      <c r="N7288" t="s">
        <v>308</v>
      </c>
      <c r="Q7288" t="s">
        <v>16867</v>
      </c>
      <c r="R7288">
        <v>1035.0</v>
      </c>
      <c r="S7288">
        <v>344.0</v>
      </c>
    </row>
    <row r="7289" ht="15.75" customHeight="1">
      <c r="A7289" s="6" t="s">
        <v>23</v>
      </c>
      <c r="B7289" s="6" t="s">
        <v>24</v>
      </c>
      <c r="C7289" s="6" t="s">
        <v>25</v>
      </c>
      <c r="D7289" s="6" t="s">
        <v>26</v>
      </c>
      <c r="E7289" s="6" t="s">
        <v>8</v>
      </c>
      <c r="G7289" s="6" t="s">
        <v>27</v>
      </c>
      <c r="H7289" s="7">
        <v>8410799.0</v>
      </c>
      <c r="I7289" s="8">
        <v>8411782.0</v>
      </c>
      <c r="J7289" t="s">
        <v>37</v>
      </c>
      <c r="K7289" t="s">
        <v>16868</v>
      </c>
      <c r="L7289" t="s">
        <v>16868</v>
      </c>
      <c r="N7289" t="s">
        <v>33</v>
      </c>
      <c r="Q7289" t="s">
        <v>16869</v>
      </c>
      <c r="R7289">
        <v>984.0</v>
      </c>
      <c r="S7289">
        <v>327.0</v>
      </c>
    </row>
    <row r="7290" ht="15.75" customHeight="1">
      <c r="A7290" s="6" t="s">
        <v>23</v>
      </c>
      <c r="B7290" s="6" t="s">
        <v>24</v>
      </c>
      <c r="C7290" s="6" t="s">
        <v>25</v>
      </c>
      <c r="D7290" s="6" t="s">
        <v>26</v>
      </c>
      <c r="E7290" s="6" t="s">
        <v>8</v>
      </c>
      <c r="G7290" s="6" t="s">
        <v>27</v>
      </c>
      <c r="H7290" s="7">
        <v>8411793.0</v>
      </c>
      <c r="I7290" s="8">
        <v>8412065.0</v>
      </c>
      <c r="J7290" t="s">
        <v>28</v>
      </c>
      <c r="K7290" t="s">
        <v>16870</v>
      </c>
      <c r="L7290" t="s">
        <v>16870</v>
      </c>
      <c r="N7290" t="s">
        <v>33</v>
      </c>
      <c r="Q7290" t="s">
        <v>16871</v>
      </c>
      <c r="R7290">
        <v>273.0</v>
      </c>
      <c r="S7290">
        <v>90.0</v>
      </c>
    </row>
    <row r="7291" ht="15.75" customHeight="1">
      <c r="A7291" s="6" t="s">
        <v>23</v>
      </c>
      <c r="B7291" s="6" t="s">
        <v>113</v>
      </c>
      <c r="C7291" s="6" t="s">
        <v>25</v>
      </c>
      <c r="D7291" s="6" t="s">
        <v>26</v>
      </c>
      <c r="E7291" s="6" t="s">
        <v>8</v>
      </c>
      <c r="G7291" s="6" t="s">
        <v>27</v>
      </c>
      <c r="H7291" s="7">
        <v>8412231.0</v>
      </c>
      <c r="I7291" s="8">
        <v>8412660.0</v>
      </c>
      <c r="J7291" t="s">
        <v>37</v>
      </c>
      <c r="N7291" t="s">
        <v>33</v>
      </c>
      <c r="Q7291" t="s">
        <v>16872</v>
      </c>
      <c r="R7291">
        <v>430.0</v>
      </c>
      <c r="T7291" t="s">
        <v>129</v>
      </c>
    </row>
    <row r="7292" ht="15.75" customHeight="1">
      <c r="A7292" s="6" t="s">
        <v>23</v>
      </c>
      <c r="B7292" s="6" t="s">
        <v>24</v>
      </c>
      <c r="C7292" s="6" t="s">
        <v>25</v>
      </c>
      <c r="D7292" s="6" t="s">
        <v>26</v>
      </c>
      <c r="E7292" s="6" t="s">
        <v>8</v>
      </c>
      <c r="G7292" s="6" t="s">
        <v>27</v>
      </c>
      <c r="H7292" s="7">
        <v>8412750.0</v>
      </c>
      <c r="I7292" s="8">
        <v>8413589.0</v>
      </c>
      <c r="J7292" t="s">
        <v>28</v>
      </c>
      <c r="K7292" t="s">
        <v>16873</v>
      </c>
      <c r="L7292" t="s">
        <v>16873</v>
      </c>
      <c r="N7292" t="s">
        <v>16874</v>
      </c>
      <c r="Q7292" t="s">
        <v>16875</v>
      </c>
      <c r="R7292">
        <v>840.0</v>
      </c>
      <c r="S7292">
        <v>279.0</v>
      </c>
    </row>
    <row r="7293" ht="15.75" customHeight="1">
      <c r="A7293" s="6" t="s">
        <v>23</v>
      </c>
      <c r="B7293" s="6" t="s">
        <v>24</v>
      </c>
      <c r="C7293" s="6" t="s">
        <v>25</v>
      </c>
      <c r="D7293" s="6" t="s">
        <v>26</v>
      </c>
      <c r="E7293" s="6" t="s">
        <v>8</v>
      </c>
      <c r="G7293" s="6" t="s">
        <v>27</v>
      </c>
      <c r="H7293" s="7">
        <v>8413735.0</v>
      </c>
      <c r="I7293" s="8">
        <v>8414409.0</v>
      </c>
      <c r="J7293" t="s">
        <v>37</v>
      </c>
      <c r="K7293" t="s">
        <v>16876</v>
      </c>
      <c r="L7293" t="s">
        <v>16876</v>
      </c>
      <c r="N7293" t="s">
        <v>16877</v>
      </c>
      <c r="Q7293" t="s">
        <v>16878</v>
      </c>
      <c r="R7293">
        <v>675.0</v>
      </c>
      <c r="S7293">
        <v>224.0</v>
      </c>
    </row>
    <row r="7294" ht="15.75" customHeight="1">
      <c r="A7294" s="6" t="s">
        <v>23</v>
      </c>
      <c r="B7294" s="6" t="s">
        <v>24</v>
      </c>
      <c r="C7294" s="6" t="s">
        <v>25</v>
      </c>
      <c r="D7294" s="6" t="s">
        <v>26</v>
      </c>
      <c r="E7294" s="6" t="s">
        <v>8</v>
      </c>
      <c r="G7294" s="6" t="s">
        <v>27</v>
      </c>
      <c r="H7294" s="7">
        <v>8414571.0</v>
      </c>
      <c r="I7294" s="8">
        <v>8414894.0</v>
      </c>
      <c r="J7294" t="s">
        <v>37</v>
      </c>
      <c r="K7294" t="s">
        <v>16879</v>
      </c>
      <c r="L7294" t="s">
        <v>16879</v>
      </c>
      <c r="N7294" t="s">
        <v>33</v>
      </c>
      <c r="Q7294" t="s">
        <v>16880</v>
      </c>
      <c r="R7294">
        <v>324.0</v>
      </c>
      <c r="S7294">
        <v>107.0</v>
      </c>
    </row>
    <row r="7295" ht="15.75" customHeight="1">
      <c r="A7295" s="6" t="s">
        <v>23</v>
      </c>
      <c r="B7295" s="6" t="s">
        <v>24</v>
      </c>
      <c r="C7295" s="6" t="s">
        <v>25</v>
      </c>
      <c r="D7295" s="6" t="s">
        <v>26</v>
      </c>
      <c r="E7295" s="6" t="s">
        <v>8</v>
      </c>
      <c r="G7295" s="6" t="s">
        <v>27</v>
      </c>
      <c r="H7295" s="7">
        <v>8415026.0</v>
      </c>
      <c r="I7295" s="8">
        <v>8416636.0</v>
      </c>
      <c r="J7295" t="s">
        <v>28</v>
      </c>
      <c r="K7295" t="s">
        <v>16881</v>
      </c>
      <c r="L7295" t="s">
        <v>16881</v>
      </c>
      <c r="N7295" t="s">
        <v>33</v>
      </c>
      <c r="Q7295" t="s">
        <v>16882</v>
      </c>
      <c r="R7295">
        <v>1611.0</v>
      </c>
      <c r="S7295">
        <v>536.0</v>
      </c>
    </row>
    <row r="7296" ht="15.75" customHeight="1">
      <c r="A7296" s="6" t="s">
        <v>23</v>
      </c>
      <c r="B7296" s="6" t="s">
        <v>24</v>
      </c>
      <c r="C7296" s="6" t="s">
        <v>25</v>
      </c>
      <c r="D7296" s="6" t="s">
        <v>26</v>
      </c>
      <c r="E7296" s="6" t="s">
        <v>8</v>
      </c>
      <c r="G7296" s="6" t="s">
        <v>27</v>
      </c>
      <c r="H7296" s="7">
        <v>8416707.0</v>
      </c>
      <c r="I7296" s="8">
        <v>8418185.0</v>
      </c>
      <c r="J7296" t="s">
        <v>28</v>
      </c>
      <c r="K7296" t="s">
        <v>16883</v>
      </c>
      <c r="L7296" t="s">
        <v>16883</v>
      </c>
      <c r="N7296" t="s">
        <v>33</v>
      </c>
      <c r="Q7296" t="s">
        <v>16884</v>
      </c>
      <c r="R7296">
        <v>1479.0</v>
      </c>
      <c r="S7296">
        <v>492.0</v>
      </c>
    </row>
    <row r="7297" ht="15.75" customHeight="1">
      <c r="A7297" s="6" t="s">
        <v>23</v>
      </c>
      <c r="B7297" s="6" t="s">
        <v>24</v>
      </c>
      <c r="C7297" s="6" t="s">
        <v>25</v>
      </c>
      <c r="D7297" s="6" t="s">
        <v>26</v>
      </c>
      <c r="E7297" s="6" t="s">
        <v>8</v>
      </c>
      <c r="G7297" s="6" t="s">
        <v>27</v>
      </c>
      <c r="H7297" s="7">
        <v>8418282.0</v>
      </c>
      <c r="I7297" s="8">
        <v>8419391.0</v>
      </c>
      <c r="J7297" t="s">
        <v>37</v>
      </c>
      <c r="K7297" t="s">
        <v>16885</v>
      </c>
      <c r="L7297" t="s">
        <v>16885</v>
      </c>
      <c r="N7297" t="s">
        <v>1472</v>
      </c>
      <c r="Q7297" t="s">
        <v>16886</v>
      </c>
      <c r="R7297">
        <v>1110.0</v>
      </c>
      <c r="S7297">
        <v>369.0</v>
      </c>
    </row>
    <row r="7298" ht="15.75" customHeight="1">
      <c r="A7298" s="6" t="s">
        <v>23</v>
      </c>
      <c r="B7298" s="6" t="s">
        <v>24</v>
      </c>
      <c r="C7298" s="6" t="s">
        <v>25</v>
      </c>
      <c r="D7298" s="6" t="s">
        <v>26</v>
      </c>
      <c r="E7298" s="6" t="s">
        <v>8</v>
      </c>
      <c r="G7298" s="6" t="s">
        <v>27</v>
      </c>
      <c r="H7298" s="7">
        <v>8419388.0</v>
      </c>
      <c r="I7298" s="8">
        <v>8420479.0</v>
      </c>
      <c r="J7298" t="s">
        <v>37</v>
      </c>
      <c r="K7298" t="s">
        <v>16887</v>
      </c>
      <c r="L7298" t="s">
        <v>16887</v>
      </c>
      <c r="N7298" t="s">
        <v>2937</v>
      </c>
      <c r="Q7298" t="s">
        <v>16888</v>
      </c>
      <c r="R7298">
        <v>1092.0</v>
      </c>
      <c r="S7298">
        <v>363.0</v>
      </c>
    </row>
    <row r="7299" ht="15.75" customHeight="1">
      <c r="A7299" s="6" t="s">
        <v>23</v>
      </c>
      <c r="B7299" s="6" t="s">
        <v>24</v>
      </c>
      <c r="C7299" s="6" t="s">
        <v>25</v>
      </c>
      <c r="D7299" s="6" t="s">
        <v>26</v>
      </c>
      <c r="E7299" s="6" t="s">
        <v>8</v>
      </c>
      <c r="G7299" s="6" t="s">
        <v>27</v>
      </c>
      <c r="H7299" s="7">
        <v>8420476.0</v>
      </c>
      <c r="I7299" s="8">
        <v>8421261.0</v>
      </c>
      <c r="J7299" t="s">
        <v>37</v>
      </c>
      <c r="K7299" t="s">
        <v>16889</v>
      </c>
      <c r="L7299" t="s">
        <v>16889</v>
      </c>
      <c r="N7299" t="s">
        <v>16890</v>
      </c>
      <c r="Q7299" t="s">
        <v>16891</v>
      </c>
      <c r="R7299">
        <v>786.0</v>
      </c>
      <c r="S7299">
        <v>261.0</v>
      </c>
    </row>
    <row r="7300" ht="15.75" customHeight="1">
      <c r="A7300" s="6" t="s">
        <v>23</v>
      </c>
      <c r="B7300" s="6" t="s">
        <v>24</v>
      </c>
      <c r="C7300" s="6" t="s">
        <v>25</v>
      </c>
      <c r="D7300" s="6" t="s">
        <v>26</v>
      </c>
      <c r="E7300" s="6" t="s">
        <v>8</v>
      </c>
      <c r="G7300" s="6" t="s">
        <v>27</v>
      </c>
      <c r="H7300" s="7">
        <v>8421423.0</v>
      </c>
      <c r="I7300" s="8">
        <v>8421632.0</v>
      </c>
      <c r="J7300" t="s">
        <v>37</v>
      </c>
      <c r="K7300" t="s">
        <v>16892</v>
      </c>
      <c r="L7300" t="s">
        <v>16892</v>
      </c>
      <c r="N7300" t="s">
        <v>33</v>
      </c>
      <c r="Q7300" t="s">
        <v>16893</v>
      </c>
      <c r="R7300">
        <v>210.0</v>
      </c>
      <c r="S7300">
        <v>69.0</v>
      </c>
    </row>
    <row r="7301" ht="15.75" customHeight="1">
      <c r="A7301" s="6" t="s">
        <v>23</v>
      </c>
      <c r="B7301" s="6" t="s">
        <v>24</v>
      </c>
      <c r="C7301" s="6" t="s">
        <v>25</v>
      </c>
      <c r="D7301" s="6" t="s">
        <v>26</v>
      </c>
      <c r="E7301" s="6" t="s">
        <v>8</v>
      </c>
      <c r="G7301" s="6" t="s">
        <v>27</v>
      </c>
      <c r="H7301" s="7">
        <v>8421709.0</v>
      </c>
      <c r="I7301" s="8">
        <v>8421948.0</v>
      </c>
      <c r="J7301" t="s">
        <v>37</v>
      </c>
      <c r="K7301" t="s">
        <v>16894</v>
      </c>
      <c r="L7301" t="s">
        <v>16894</v>
      </c>
      <c r="N7301" t="s">
        <v>33</v>
      </c>
      <c r="Q7301" t="s">
        <v>16895</v>
      </c>
      <c r="R7301">
        <v>240.0</v>
      </c>
      <c r="S7301">
        <v>79.0</v>
      </c>
    </row>
    <row r="7302" ht="15.75" customHeight="1">
      <c r="A7302" s="6" t="s">
        <v>23</v>
      </c>
      <c r="B7302" s="6" t="s">
        <v>24</v>
      </c>
      <c r="C7302" s="6" t="s">
        <v>25</v>
      </c>
      <c r="D7302" s="6" t="s">
        <v>26</v>
      </c>
      <c r="E7302" s="6" t="s">
        <v>8</v>
      </c>
      <c r="G7302" s="6" t="s">
        <v>27</v>
      </c>
      <c r="H7302" s="7">
        <v>8422097.0</v>
      </c>
      <c r="I7302" s="8">
        <v>8422624.0</v>
      </c>
      <c r="J7302" t="s">
        <v>28</v>
      </c>
      <c r="K7302" t="s">
        <v>16896</v>
      </c>
      <c r="L7302" t="s">
        <v>16896</v>
      </c>
      <c r="N7302" t="s">
        <v>33</v>
      </c>
      <c r="Q7302" t="s">
        <v>16897</v>
      </c>
      <c r="R7302">
        <v>528.0</v>
      </c>
      <c r="S7302">
        <v>175.0</v>
      </c>
    </row>
    <row r="7303" ht="15.75" customHeight="1">
      <c r="A7303" s="6" t="s">
        <v>23</v>
      </c>
      <c r="B7303" s="6" t="s">
        <v>24</v>
      </c>
      <c r="C7303" s="6" t="s">
        <v>25</v>
      </c>
      <c r="D7303" s="6" t="s">
        <v>26</v>
      </c>
      <c r="E7303" s="6" t="s">
        <v>8</v>
      </c>
      <c r="G7303" s="6" t="s">
        <v>27</v>
      </c>
      <c r="H7303" s="7">
        <v>8422742.0</v>
      </c>
      <c r="I7303" s="8">
        <v>8423959.0</v>
      </c>
      <c r="J7303" t="s">
        <v>37</v>
      </c>
      <c r="K7303" t="s">
        <v>16898</v>
      </c>
      <c r="L7303" t="s">
        <v>16898</v>
      </c>
      <c r="N7303" t="s">
        <v>33</v>
      </c>
      <c r="Q7303" t="s">
        <v>16899</v>
      </c>
      <c r="R7303">
        <v>1218.0</v>
      </c>
      <c r="S7303">
        <v>405.0</v>
      </c>
    </row>
    <row r="7304" ht="15.75" customHeight="1">
      <c r="A7304" s="6" t="s">
        <v>23</v>
      </c>
      <c r="B7304" s="6" t="s">
        <v>24</v>
      </c>
      <c r="C7304" s="6" t="s">
        <v>25</v>
      </c>
      <c r="D7304" s="6" t="s">
        <v>26</v>
      </c>
      <c r="E7304" s="6" t="s">
        <v>8</v>
      </c>
      <c r="G7304" s="6" t="s">
        <v>27</v>
      </c>
      <c r="H7304" s="7">
        <v>8423985.0</v>
      </c>
      <c r="I7304" s="8">
        <v>8424644.0</v>
      </c>
      <c r="J7304" t="s">
        <v>37</v>
      </c>
      <c r="K7304" t="s">
        <v>16900</v>
      </c>
      <c r="L7304" t="s">
        <v>16900</v>
      </c>
      <c r="N7304" t="s">
        <v>1769</v>
      </c>
      <c r="Q7304" t="s">
        <v>16901</v>
      </c>
      <c r="R7304">
        <v>660.0</v>
      </c>
      <c r="S7304">
        <v>219.0</v>
      </c>
    </row>
    <row r="7305" ht="15.75" customHeight="1">
      <c r="A7305" s="6" t="s">
        <v>23</v>
      </c>
      <c r="B7305" s="6" t="s">
        <v>24</v>
      </c>
      <c r="C7305" s="6" t="s">
        <v>25</v>
      </c>
      <c r="D7305" s="6" t="s">
        <v>26</v>
      </c>
      <c r="E7305" s="6" t="s">
        <v>8</v>
      </c>
      <c r="G7305" s="6" t="s">
        <v>27</v>
      </c>
      <c r="H7305" s="7">
        <v>8424707.0</v>
      </c>
      <c r="I7305" s="8">
        <v>8425630.0</v>
      </c>
      <c r="J7305" t="s">
        <v>28</v>
      </c>
      <c r="K7305" t="s">
        <v>16902</v>
      </c>
      <c r="L7305" t="s">
        <v>16902</v>
      </c>
      <c r="N7305" t="s">
        <v>4398</v>
      </c>
      <c r="Q7305" t="s">
        <v>16903</v>
      </c>
      <c r="R7305">
        <v>924.0</v>
      </c>
      <c r="S7305">
        <v>307.0</v>
      </c>
    </row>
    <row r="7306" ht="15.75" customHeight="1">
      <c r="A7306" s="6" t="s">
        <v>23</v>
      </c>
      <c r="B7306" s="6" t="s">
        <v>24</v>
      </c>
      <c r="C7306" s="6" t="s">
        <v>25</v>
      </c>
      <c r="D7306" s="6" t="s">
        <v>26</v>
      </c>
      <c r="E7306" s="6" t="s">
        <v>8</v>
      </c>
      <c r="G7306" s="6" t="s">
        <v>27</v>
      </c>
      <c r="H7306" s="7">
        <v>8425771.0</v>
      </c>
      <c r="I7306" s="8">
        <v>8426715.0</v>
      </c>
      <c r="J7306" t="s">
        <v>37</v>
      </c>
      <c r="K7306" t="s">
        <v>16904</v>
      </c>
      <c r="L7306" t="s">
        <v>16904</v>
      </c>
      <c r="N7306" t="s">
        <v>437</v>
      </c>
      <c r="Q7306" t="s">
        <v>16905</v>
      </c>
      <c r="R7306">
        <v>945.0</v>
      </c>
      <c r="S7306">
        <v>314.0</v>
      </c>
    </row>
    <row r="7307" ht="15.75" customHeight="1">
      <c r="A7307" s="6" t="s">
        <v>23</v>
      </c>
      <c r="B7307" s="6" t="s">
        <v>24</v>
      </c>
      <c r="C7307" s="6" t="s">
        <v>25</v>
      </c>
      <c r="D7307" s="6" t="s">
        <v>26</v>
      </c>
      <c r="E7307" s="6" t="s">
        <v>8</v>
      </c>
      <c r="G7307" s="6" t="s">
        <v>27</v>
      </c>
      <c r="H7307" s="7">
        <v>8426859.0</v>
      </c>
      <c r="I7307" s="8">
        <v>8428790.0</v>
      </c>
      <c r="J7307" t="s">
        <v>37</v>
      </c>
      <c r="K7307" t="s">
        <v>16906</v>
      </c>
      <c r="L7307" t="s">
        <v>16906</v>
      </c>
      <c r="N7307" t="s">
        <v>16907</v>
      </c>
      <c r="Q7307" t="s">
        <v>16908</v>
      </c>
      <c r="R7307">
        <v>1932.0</v>
      </c>
      <c r="S7307">
        <v>643.0</v>
      </c>
    </row>
    <row r="7308" ht="15.75" customHeight="1">
      <c r="A7308" s="6" t="s">
        <v>23</v>
      </c>
      <c r="B7308" s="6" t="s">
        <v>24</v>
      </c>
      <c r="C7308" s="6" t="s">
        <v>25</v>
      </c>
      <c r="D7308" s="6" t="s">
        <v>26</v>
      </c>
      <c r="E7308" s="6" t="s">
        <v>8</v>
      </c>
      <c r="G7308" s="6" t="s">
        <v>27</v>
      </c>
      <c r="H7308" s="7">
        <v>8428849.0</v>
      </c>
      <c r="I7308" s="8">
        <v>8430723.0</v>
      </c>
      <c r="J7308" t="s">
        <v>28</v>
      </c>
      <c r="K7308" t="s">
        <v>16909</v>
      </c>
      <c r="L7308" t="s">
        <v>16909</v>
      </c>
      <c r="N7308" t="s">
        <v>642</v>
      </c>
      <c r="Q7308" t="s">
        <v>16910</v>
      </c>
      <c r="R7308">
        <v>1875.0</v>
      </c>
      <c r="S7308">
        <v>624.0</v>
      </c>
    </row>
    <row r="7309" ht="15.75" customHeight="1">
      <c r="A7309" s="6" t="s">
        <v>23</v>
      </c>
      <c r="B7309" s="6" t="s">
        <v>24</v>
      </c>
      <c r="C7309" s="6" t="s">
        <v>25</v>
      </c>
      <c r="D7309" s="6" t="s">
        <v>26</v>
      </c>
      <c r="E7309" s="6" t="s">
        <v>8</v>
      </c>
      <c r="G7309" s="6" t="s">
        <v>27</v>
      </c>
      <c r="H7309" s="7">
        <v>8431097.0</v>
      </c>
      <c r="I7309" s="8">
        <v>8433226.0</v>
      </c>
      <c r="J7309" t="s">
        <v>37</v>
      </c>
      <c r="K7309" t="s">
        <v>16911</v>
      </c>
      <c r="L7309" t="s">
        <v>16911</v>
      </c>
      <c r="N7309" t="s">
        <v>1144</v>
      </c>
      <c r="Q7309" t="s">
        <v>16912</v>
      </c>
      <c r="R7309">
        <v>2130.0</v>
      </c>
      <c r="S7309">
        <v>709.0</v>
      </c>
    </row>
    <row r="7310" ht="15.75" customHeight="1">
      <c r="A7310" s="6" t="s">
        <v>23</v>
      </c>
      <c r="B7310" s="6" t="s">
        <v>113</v>
      </c>
      <c r="C7310" s="6" t="s">
        <v>25</v>
      </c>
      <c r="D7310" s="6" t="s">
        <v>26</v>
      </c>
      <c r="E7310" s="6" t="s">
        <v>8</v>
      </c>
      <c r="G7310" s="6" t="s">
        <v>27</v>
      </c>
      <c r="H7310" s="7">
        <v>8434620.0</v>
      </c>
      <c r="I7310" s="8">
        <v>8434976.0</v>
      </c>
      <c r="J7310" t="s">
        <v>28</v>
      </c>
      <c r="N7310" t="s">
        <v>33</v>
      </c>
      <c r="Q7310" t="s">
        <v>16913</v>
      </c>
      <c r="R7310">
        <v>357.0</v>
      </c>
      <c r="T7310" t="s">
        <v>129</v>
      </c>
    </row>
    <row r="7311" ht="15.75" customHeight="1">
      <c r="A7311" s="6" t="s">
        <v>23</v>
      </c>
      <c r="B7311" s="6" t="s">
        <v>24</v>
      </c>
      <c r="C7311" s="6" t="s">
        <v>25</v>
      </c>
      <c r="D7311" s="6" t="s">
        <v>26</v>
      </c>
      <c r="E7311" s="6" t="s">
        <v>8</v>
      </c>
      <c r="G7311" s="6" t="s">
        <v>27</v>
      </c>
      <c r="H7311" s="7">
        <v>8435053.0</v>
      </c>
      <c r="I7311" s="8">
        <v>8436570.0</v>
      </c>
      <c r="J7311" t="s">
        <v>28</v>
      </c>
      <c r="K7311" t="s">
        <v>16914</v>
      </c>
      <c r="L7311" t="s">
        <v>16914</v>
      </c>
      <c r="N7311" t="s">
        <v>16915</v>
      </c>
      <c r="Q7311" t="s">
        <v>16916</v>
      </c>
      <c r="R7311">
        <v>1518.0</v>
      </c>
      <c r="S7311">
        <v>505.0</v>
      </c>
    </row>
    <row r="7312" ht="15.75" customHeight="1">
      <c r="A7312" s="6" t="s">
        <v>23</v>
      </c>
      <c r="B7312" s="6" t="s">
        <v>24</v>
      </c>
      <c r="C7312" s="6" t="s">
        <v>25</v>
      </c>
      <c r="D7312" s="6" t="s">
        <v>26</v>
      </c>
      <c r="E7312" s="6" t="s">
        <v>8</v>
      </c>
      <c r="G7312" s="6" t="s">
        <v>27</v>
      </c>
      <c r="H7312" s="7">
        <v>8436608.0</v>
      </c>
      <c r="I7312" s="8">
        <v>8438107.0</v>
      </c>
      <c r="J7312" t="s">
        <v>28</v>
      </c>
      <c r="K7312" t="s">
        <v>16917</v>
      </c>
      <c r="L7312" t="s">
        <v>16917</v>
      </c>
      <c r="N7312" t="s">
        <v>16918</v>
      </c>
      <c r="Q7312" t="s">
        <v>16919</v>
      </c>
      <c r="R7312">
        <v>1500.0</v>
      </c>
      <c r="S7312">
        <v>499.0</v>
      </c>
    </row>
    <row r="7313" ht="15.75" customHeight="1">
      <c r="A7313" s="6" t="s">
        <v>23</v>
      </c>
      <c r="B7313" s="6" t="s">
        <v>24</v>
      </c>
      <c r="C7313" s="6" t="s">
        <v>25</v>
      </c>
      <c r="D7313" s="6" t="s">
        <v>26</v>
      </c>
      <c r="E7313" s="6" t="s">
        <v>8</v>
      </c>
      <c r="G7313" s="6" t="s">
        <v>27</v>
      </c>
      <c r="H7313" s="7">
        <v>8438148.0</v>
      </c>
      <c r="I7313" s="8">
        <v>8438990.0</v>
      </c>
      <c r="J7313" t="s">
        <v>28</v>
      </c>
      <c r="K7313" t="s">
        <v>16920</v>
      </c>
      <c r="L7313" t="s">
        <v>16920</v>
      </c>
      <c r="N7313" t="s">
        <v>410</v>
      </c>
      <c r="Q7313" t="s">
        <v>16921</v>
      </c>
      <c r="R7313">
        <v>843.0</v>
      </c>
      <c r="S7313">
        <v>280.0</v>
      </c>
    </row>
    <row r="7314" ht="15.75" customHeight="1">
      <c r="A7314" s="6" t="s">
        <v>23</v>
      </c>
      <c r="B7314" s="6" t="s">
        <v>24</v>
      </c>
      <c r="C7314" s="6" t="s">
        <v>25</v>
      </c>
      <c r="D7314" s="6" t="s">
        <v>26</v>
      </c>
      <c r="E7314" s="6" t="s">
        <v>8</v>
      </c>
      <c r="G7314" s="6" t="s">
        <v>27</v>
      </c>
      <c r="H7314" s="7">
        <v>8438990.0</v>
      </c>
      <c r="I7314" s="8">
        <v>8440015.0</v>
      </c>
      <c r="J7314" t="s">
        <v>28</v>
      </c>
      <c r="K7314" t="s">
        <v>16922</v>
      </c>
      <c r="L7314" t="s">
        <v>16922</v>
      </c>
      <c r="N7314" t="s">
        <v>413</v>
      </c>
      <c r="Q7314" t="s">
        <v>16923</v>
      </c>
      <c r="R7314">
        <v>1026.0</v>
      </c>
      <c r="S7314">
        <v>341.0</v>
      </c>
    </row>
    <row r="7315" ht="15.75" customHeight="1">
      <c r="A7315" s="6" t="s">
        <v>23</v>
      </c>
      <c r="B7315" s="6" t="s">
        <v>24</v>
      </c>
      <c r="C7315" s="6" t="s">
        <v>25</v>
      </c>
      <c r="D7315" s="6" t="s">
        <v>26</v>
      </c>
      <c r="E7315" s="6" t="s">
        <v>8</v>
      </c>
      <c r="G7315" s="6" t="s">
        <v>27</v>
      </c>
      <c r="H7315" s="7">
        <v>8440027.0</v>
      </c>
      <c r="I7315" s="8">
        <v>8441319.0</v>
      </c>
      <c r="J7315" t="s">
        <v>28</v>
      </c>
      <c r="K7315" t="s">
        <v>16924</v>
      </c>
      <c r="L7315" t="s">
        <v>16924</v>
      </c>
      <c r="N7315" t="s">
        <v>3146</v>
      </c>
      <c r="Q7315" t="s">
        <v>16925</v>
      </c>
      <c r="R7315">
        <v>1293.0</v>
      </c>
      <c r="S7315">
        <v>430.0</v>
      </c>
    </row>
    <row r="7316" ht="15.75" customHeight="1">
      <c r="A7316" s="6" t="s">
        <v>23</v>
      </c>
      <c r="B7316" s="6" t="s">
        <v>24</v>
      </c>
      <c r="C7316" s="6" t="s">
        <v>25</v>
      </c>
      <c r="D7316" s="6" t="s">
        <v>26</v>
      </c>
      <c r="E7316" s="6" t="s">
        <v>8</v>
      </c>
      <c r="G7316" s="6" t="s">
        <v>27</v>
      </c>
      <c r="H7316" s="7">
        <v>8441680.0</v>
      </c>
      <c r="I7316" s="8">
        <v>8444793.0</v>
      </c>
      <c r="J7316" t="s">
        <v>37</v>
      </c>
      <c r="K7316" t="s">
        <v>16926</v>
      </c>
      <c r="L7316" t="s">
        <v>16926</v>
      </c>
      <c r="N7316" t="s">
        <v>33</v>
      </c>
      <c r="Q7316" t="s">
        <v>16927</v>
      </c>
      <c r="R7316">
        <v>3114.0</v>
      </c>
      <c r="S7316">
        <v>1037.0</v>
      </c>
    </row>
    <row r="7317" ht="15.75" customHeight="1">
      <c r="A7317" s="6" t="s">
        <v>23</v>
      </c>
      <c r="B7317" s="6" t="s">
        <v>24</v>
      </c>
      <c r="C7317" s="6" t="s">
        <v>25</v>
      </c>
      <c r="D7317" s="6" t="s">
        <v>26</v>
      </c>
      <c r="E7317" s="6" t="s">
        <v>8</v>
      </c>
      <c r="G7317" s="6" t="s">
        <v>27</v>
      </c>
      <c r="H7317" s="7">
        <v>8444960.0</v>
      </c>
      <c r="I7317" s="8">
        <v>8446102.0</v>
      </c>
      <c r="J7317" t="s">
        <v>37</v>
      </c>
      <c r="K7317" t="s">
        <v>16928</v>
      </c>
      <c r="L7317" t="s">
        <v>16928</v>
      </c>
      <c r="N7317" t="s">
        <v>1462</v>
      </c>
      <c r="Q7317" t="s">
        <v>16929</v>
      </c>
      <c r="R7317">
        <v>1143.0</v>
      </c>
      <c r="S7317">
        <v>380.0</v>
      </c>
    </row>
    <row r="7318" ht="15.75" customHeight="1">
      <c r="A7318" s="6" t="s">
        <v>23</v>
      </c>
      <c r="B7318" s="6" t="s">
        <v>113</v>
      </c>
      <c r="C7318" s="6" t="s">
        <v>25</v>
      </c>
      <c r="D7318" s="6" t="s">
        <v>26</v>
      </c>
      <c r="E7318" s="6" t="s">
        <v>8</v>
      </c>
      <c r="G7318" s="6" t="s">
        <v>27</v>
      </c>
      <c r="H7318" s="7">
        <v>8446002.0</v>
      </c>
      <c r="I7318" s="8">
        <v>8446211.0</v>
      </c>
      <c r="J7318" t="s">
        <v>37</v>
      </c>
      <c r="N7318" t="s">
        <v>33</v>
      </c>
      <c r="Q7318" t="s">
        <v>16930</v>
      </c>
      <c r="R7318">
        <v>210.0</v>
      </c>
      <c r="T7318" t="s">
        <v>129</v>
      </c>
    </row>
    <row r="7319" ht="15.75" customHeight="1">
      <c r="A7319" s="6" t="s">
        <v>23</v>
      </c>
      <c r="B7319" s="6" t="s">
        <v>24</v>
      </c>
      <c r="C7319" s="6" t="s">
        <v>25</v>
      </c>
      <c r="D7319" s="6" t="s">
        <v>26</v>
      </c>
      <c r="E7319" s="6" t="s">
        <v>8</v>
      </c>
      <c r="G7319" s="6" t="s">
        <v>27</v>
      </c>
      <c r="H7319" s="7">
        <v>8446723.0</v>
      </c>
      <c r="I7319" s="8">
        <v>8447829.0</v>
      </c>
      <c r="J7319" t="s">
        <v>37</v>
      </c>
      <c r="K7319" t="s">
        <v>16931</v>
      </c>
      <c r="L7319" t="s">
        <v>16931</v>
      </c>
      <c r="N7319" t="s">
        <v>3146</v>
      </c>
      <c r="Q7319" t="s">
        <v>16932</v>
      </c>
      <c r="R7319">
        <v>1107.0</v>
      </c>
      <c r="S7319">
        <v>368.0</v>
      </c>
    </row>
    <row r="7320" ht="15.75" customHeight="1">
      <c r="A7320" s="6" t="s">
        <v>23</v>
      </c>
      <c r="B7320" s="6" t="s">
        <v>24</v>
      </c>
      <c r="C7320" s="6" t="s">
        <v>25</v>
      </c>
      <c r="D7320" s="6" t="s">
        <v>26</v>
      </c>
      <c r="E7320" s="6" t="s">
        <v>8</v>
      </c>
      <c r="G7320" s="6" t="s">
        <v>27</v>
      </c>
      <c r="H7320" s="7">
        <v>8447930.0</v>
      </c>
      <c r="I7320" s="8">
        <v>8448724.0</v>
      </c>
      <c r="J7320" t="s">
        <v>37</v>
      </c>
      <c r="K7320" t="s">
        <v>16933</v>
      </c>
      <c r="L7320" t="s">
        <v>16933</v>
      </c>
      <c r="N7320" t="s">
        <v>3149</v>
      </c>
      <c r="Q7320" t="s">
        <v>16934</v>
      </c>
      <c r="R7320">
        <v>795.0</v>
      </c>
      <c r="S7320">
        <v>264.0</v>
      </c>
    </row>
    <row r="7321" ht="15.75" customHeight="1">
      <c r="A7321" s="6" t="s">
        <v>23</v>
      </c>
      <c r="B7321" s="6" t="s">
        <v>24</v>
      </c>
      <c r="C7321" s="6" t="s">
        <v>25</v>
      </c>
      <c r="D7321" s="6" t="s">
        <v>26</v>
      </c>
      <c r="E7321" s="6" t="s">
        <v>8</v>
      </c>
      <c r="G7321" s="6" t="s">
        <v>27</v>
      </c>
      <c r="H7321" s="7">
        <v>8448721.0</v>
      </c>
      <c r="I7321" s="8">
        <v>8450013.0</v>
      </c>
      <c r="J7321" t="s">
        <v>37</v>
      </c>
      <c r="K7321" t="s">
        <v>16935</v>
      </c>
      <c r="L7321" t="s">
        <v>16935</v>
      </c>
      <c r="N7321" t="s">
        <v>320</v>
      </c>
      <c r="Q7321" t="s">
        <v>16936</v>
      </c>
      <c r="R7321">
        <v>1293.0</v>
      </c>
      <c r="S7321">
        <v>430.0</v>
      </c>
    </row>
    <row r="7322" ht="15.75" customHeight="1">
      <c r="A7322" s="6" t="s">
        <v>23</v>
      </c>
      <c r="B7322" s="6" t="s">
        <v>24</v>
      </c>
      <c r="C7322" s="6" t="s">
        <v>25</v>
      </c>
      <c r="D7322" s="6" t="s">
        <v>26</v>
      </c>
      <c r="E7322" s="6" t="s">
        <v>8</v>
      </c>
      <c r="G7322" s="6" t="s">
        <v>27</v>
      </c>
      <c r="H7322" s="7">
        <v>8450026.0</v>
      </c>
      <c r="I7322" s="8">
        <v>8451249.0</v>
      </c>
      <c r="J7322" t="s">
        <v>37</v>
      </c>
      <c r="K7322" t="s">
        <v>16937</v>
      </c>
      <c r="L7322" t="s">
        <v>16937</v>
      </c>
      <c r="N7322" t="s">
        <v>2464</v>
      </c>
      <c r="Q7322" t="s">
        <v>16938</v>
      </c>
      <c r="R7322">
        <v>1224.0</v>
      </c>
      <c r="S7322">
        <v>407.0</v>
      </c>
    </row>
    <row r="7323" ht="15.75" customHeight="1">
      <c r="A7323" s="6" t="s">
        <v>23</v>
      </c>
      <c r="B7323" s="6" t="s">
        <v>24</v>
      </c>
      <c r="C7323" s="6" t="s">
        <v>25</v>
      </c>
      <c r="D7323" s="6" t="s">
        <v>26</v>
      </c>
      <c r="E7323" s="6" t="s">
        <v>8</v>
      </c>
      <c r="G7323" s="6" t="s">
        <v>27</v>
      </c>
      <c r="H7323" s="7">
        <v>8451311.0</v>
      </c>
      <c r="I7323" s="8">
        <v>8452741.0</v>
      </c>
      <c r="J7323" t="s">
        <v>28</v>
      </c>
      <c r="K7323" t="s">
        <v>16939</v>
      </c>
      <c r="L7323" t="s">
        <v>16939</v>
      </c>
      <c r="N7323" t="s">
        <v>2831</v>
      </c>
      <c r="Q7323" t="s">
        <v>16940</v>
      </c>
      <c r="R7323">
        <v>1431.0</v>
      </c>
      <c r="S7323">
        <v>476.0</v>
      </c>
    </row>
    <row r="7324" ht="15.75" customHeight="1">
      <c r="A7324" s="6" t="s">
        <v>23</v>
      </c>
      <c r="B7324" s="6" t="s">
        <v>24</v>
      </c>
      <c r="C7324" s="6" t="s">
        <v>25</v>
      </c>
      <c r="D7324" s="6" t="s">
        <v>26</v>
      </c>
      <c r="E7324" s="6" t="s">
        <v>8</v>
      </c>
      <c r="G7324" s="6" t="s">
        <v>27</v>
      </c>
      <c r="H7324" s="7">
        <v>8452828.0</v>
      </c>
      <c r="I7324" s="8">
        <v>8454318.0</v>
      </c>
      <c r="J7324" t="s">
        <v>28</v>
      </c>
      <c r="K7324" t="s">
        <v>16941</v>
      </c>
      <c r="L7324" t="s">
        <v>16941</v>
      </c>
      <c r="N7324" t="s">
        <v>16942</v>
      </c>
      <c r="Q7324" t="s">
        <v>16943</v>
      </c>
      <c r="R7324">
        <v>1491.0</v>
      </c>
      <c r="S7324">
        <v>496.0</v>
      </c>
    </row>
    <row r="7325" ht="15.75" customHeight="1">
      <c r="A7325" s="6" t="s">
        <v>23</v>
      </c>
      <c r="B7325" s="6" t="s">
        <v>24</v>
      </c>
      <c r="C7325" s="6" t="s">
        <v>25</v>
      </c>
      <c r="D7325" s="6" t="s">
        <v>26</v>
      </c>
      <c r="E7325" s="6" t="s">
        <v>8</v>
      </c>
      <c r="G7325" s="6" t="s">
        <v>27</v>
      </c>
      <c r="H7325" s="7">
        <v>8454858.0</v>
      </c>
      <c r="I7325" s="8">
        <v>8456198.0</v>
      </c>
      <c r="J7325" t="s">
        <v>37</v>
      </c>
      <c r="K7325" t="s">
        <v>16944</v>
      </c>
      <c r="L7325" t="s">
        <v>16944</v>
      </c>
      <c r="N7325" t="s">
        <v>4059</v>
      </c>
      <c r="Q7325" t="s">
        <v>16945</v>
      </c>
      <c r="R7325">
        <v>1341.0</v>
      </c>
      <c r="S7325">
        <v>446.0</v>
      </c>
    </row>
    <row r="7326" ht="15.75" customHeight="1">
      <c r="A7326" s="6" t="s">
        <v>23</v>
      </c>
      <c r="B7326" s="6" t="s">
        <v>24</v>
      </c>
      <c r="C7326" s="6" t="s">
        <v>25</v>
      </c>
      <c r="D7326" s="6" t="s">
        <v>26</v>
      </c>
      <c r="E7326" s="6" t="s">
        <v>8</v>
      </c>
      <c r="G7326" s="6" t="s">
        <v>27</v>
      </c>
      <c r="H7326" s="7">
        <v>8456268.0</v>
      </c>
      <c r="I7326" s="8">
        <v>8457434.0</v>
      </c>
      <c r="J7326" t="s">
        <v>28</v>
      </c>
      <c r="K7326" t="s">
        <v>16946</v>
      </c>
      <c r="L7326" t="s">
        <v>16946</v>
      </c>
      <c r="N7326" t="s">
        <v>16942</v>
      </c>
      <c r="Q7326" t="s">
        <v>16947</v>
      </c>
      <c r="R7326">
        <v>1167.0</v>
      </c>
      <c r="S7326">
        <v>388.0</v>
      </c>
    </row>
    <row r="7327" ht="15.75" customHeight="1">
      <c r="A7327" s="6" t="s">
        <v>23</v>
      </c>
      <c r="B7327" s="6" t="s">
        <v>24</v>
      </c>
      <c r="C7327" s="6" t="s">
        <v>25</v>
      </c>
      <c r="D7327" s="6" t="s">
        <v>26</v>
      </c>
      <c r="E7327" s="6" t="s">
        <v>8</v>
      </c>
      <c r="G7327" s="6" t="s">
        <v>27</v>
      </c>
      <c r="H7327" s="7">
        <v>8457744.0</v>
      </c>
      <c r="I7327" s="8">
        <v>8460239.0</v>
      </c>
      <c r="J7327" t="s">
        <v>28</v>
      </c>
      <c r="K7327" t="s">
        <v>16948</v>
      </c>
      <c r="L7327" t="s">
        <v>16948</v>
      </c>
      <c r="N7327" t="s">
        <v>13215</v>
      </c>
      <c r="Q7327" t="s">
        <v>16949</v>
      </c>
      <c r="R7327">
        <v>2496.0</v>
      </c>
      <c r="S7327">
        <v>831.0</v>
      </c>
    </row>
    <row r="7328" ht="15.75" customHeight="1">
      <c r="A7328" s="6" t="s">
        <v>23</v>
      </c>
      <c r="B7328" s="6" t="s">
        <v>24</v>
      </c>
      <c r="C7328" s="6" t="s">
        <v>25</v>
      </c>
      <c r="D7328" s="6" t="s">
        <v>26</v>
      </c>
      <c r="E7328" s="6" t="s">
        <v>8</v>
      </c>
      <c r="G7328" s="6" t="s">
        <v>27</v>
      </c>
      <c r="H7328" s="7">
        <v>8460511.0</v>
      </c>
      <c r="I7328" s="8">
        <v>8461404.0</v>
      </c>
      <c r="J7328" t="s">
        <v>37</v>
      </c>
      <c r="K7328" t="s">
        <v>16950</v>
      </c>
      <c r="L7328" t="s">
        <v>16950</v>
      </c>
      <c r="N7328" t="s">
        <v>3678</v>
      </c>
      <c r="Q7328" t="s">
        <v>16951</v>
      </c>
      <c r="R7328">
        <v>894.0</v>
      </c>
      <c r="S7328">
        <v>297.0</v>
      </c>
    </row>
    <row r="7329" ht="15.75" customHeight="1">
      <c r="A7329" s="6" t="s">
        <v>23</v>
      </c>
      <c r="B7329" s="6" t="s">
        <v>24</v>
      </c>
      <c r="C7329" s="6" t="s">
        <v>25</v>
      </c>
      <c r="D7329" s="6" t="s">
        <v>26</v>
      </c>
      <c r="E7329" s="6" t="s">
        <v>8</v>
      </c>
      <c r="G7329" s="6" t="s">
        <v>27</v>
      </c>
      <c r="H7329" s="7">
        <v>8461491.0</v>
      </c>
      <c r="I7329" s="8">
        <v>8462519.0</v>
      </c>
      <c r="J7329" t="s">
        <v>37</v>
      </c>
      <c r="K7329" t="s">
        <v>16952</v>
      </c>
      <c r="L7329" t="s">
        <v>16952</v>
      </c>
      <c r="N7329" t="s">
        <v>16953</v>
      </c>
      <c r="Q7329" t="s">
        <v>16954</v>
      </c>
      <c r="R7329">
        <v>1029.0</v>
      </c>
      <c r="S7329">
        <v>342.0</v>
      </c>
    </row>
    <row r="7330" ht="15.75" customHeight="1">
      <c r="A7330" s="6" t="s">
        <v>23</v>
      </c>
      <c r="B7330" s="6" t="s">
        <v>24</v>
      </c>
      <c r="C7330" s="6" t="s">
        <v>25</v>
      </c>
      <c r="D7330" s="6" t="s">
        <v>26</v>
      </c>
      <c r="E7330" s="6" t="s">
        <v>8</v>
      </c>
      <c r="G7330" s="6" t="s">
        <v>27</v>
      </c>
      <c r="H7330" s="7">
        <v>8462644.0</v>
      </c>
      <c r="I7330" s="8">
        <v>8463579.0</v>
      </c>
      <c r="J7330" t="s">
        <v>37</v>
      </c>
      <c r="K7330" t="s">
        <v>16955</v>
      </c>
      <c r="L7330" t="s">
        <v>16955</v>
      </c>
      <c r="N7330" t="s">
        <v>281</v>
      </c>
      <c r="Q7330" t="s">
        <v>16956</v>
      </c>
      <c r="R7330">
        <v>936.0</v>
      </c>
      <c r="S7330">
        <v>311.0</v>
      </c>
    </row>
    <row r="7331" ht="15.75" customHeight="1">
      <c r="A7331" s="6" t="s">
        <v>23</v>
      </c>
      <c r="B7331" s="6" t="s">
        <v>24</v>
      </c>
      <c r="C7331" s="6" t="s">
        <v>25</v>
      </c>
      <c r="D7331" s="6" t="s">
        <v>26</v>
      </c>
      <c r="E7331" s="6" t="s">
        <v>8</v>
      </c>
      <c r="G7331" s="6" t="s">
        <v>27</v>
      </c>
      <c r="H7331" s="7">
        <v>8463629.0</v>
      </c>
      <c r="I7331" s="8">
        <v>8464438.0</v>
      </c>
      <c r="J7331" t="s">
        <v>28</v>
      </c>
      <c r="K7331" t="s">
        <v>16957</v>
      </c>
      <c r="L7331" t="s">
        <v>16957</v>
      </c>
      <c r="N7331" t="s">
        <v>16958</v>
      </c>
      <c r="Q7331" t="s">
        <v>16959</v>
      </c>
      <c r="R7331">
        <v>810.0</v>
      </c>
      <c r="S7331">
        <v>269.0</v>
      </c>
    </row>
    <row r="7332" ht="15.75" customHeight="1">
      <c r="A7332" s="6" t="s">
        <v>23</v>
      </c>
      <c r="B7332" s="6" t="s">
        <v>24</v>
      </c>
      <c r="C7332" s="6" t="s">
        <v>25</v>
      </c>
      <c r="D7332" s="6" t="s">
        <v>26</v>
      </c>
      <c r="E7332" s="6" t="s">
        <v>8</v>
      </c>
      <c r="G7332" s="6" t="s">
        <v>27</v>
      </c>
      <c r="H7332" s="7">
        <v>8464566.0</v>
      </c>
      <c r="I7332" s="8">
        <v>8465468.0</v>
      </c>
      <c r="J7332" t="s">
        <v>37</v>
      </c>
      <c r="K7332" t="s">
        <v>16960</v>
      </c>
      <c r="L7332" t="s">
        <v>16960</v>
      </c>
      <c r="N7332" t="s">
        <v>533</v>
      </c>
      <c r="Q7332" t="s">
        <v>16961</v>
      </c>
      <c r="R7332">
        <v>903.0</v>
      </c>
      <c r="S7332">
        <v>300.0</v>
      </c>
    </row>
    <row r="7333" ht="15.75" customHeight="1">
      <c r="A7333" s="6" t="s">
        <v>23</v>
      </c>
      <c r="B7333" s="6" t="s">
        <v>24</v>
      </c>
      <c r="C7333" s="6" t="s">
        <v>25</v>
      </c>
      <c r="D7333" s="6" t="s">
        <v>26</v>
      </c>
      <c r="E7333" s="6" t="s">
        <v>8</v>
      </c>
      <c r="G7333" s="6" t="s">
        <v>27</v>
      </c>
      <c r="H7333" s="7">
        <v>8465483.0</v>
      </c>
      <c r="I7333" s="8">
        <v>8466376.0</v>
      </c>
      <c r="J7333" t="s">
        <v>37</v>
      </c>
      <c r="K7333" t="s">
        <v>16962</v>
      </c>
      <c r="L7333" t="s">
        <v>16962</v>
      </c>
      <c r="N7333" t="s">
        <v>16963</v>
      </c>
      <c r="Q7333" t="s">
        <v>16964</v>
      </c>
      <c r="R7333">
        <v>894.0</v>
      </c>
      <c r="S7333">
        <v>297.0</v>
      </c>
    </row>
    <row r="7334" ht="15.75" customHeight="1">
      <c r="A7334" s="6" t="s">
        <v>23</v>
      </c>
      <c r="B7334" s="6" t="s">
        <v>24</v>
      </c>
      <c r="C7334" s="6" t="s">
        <v>25</v>
      </c>
      <c r="D7334" s="6" t="s">
        <v>26</v>
      </c>
      <c r="E7334" s="6" t="s">
        <v>8</v>
      </c>
      <c r="G7334" s="6" t="s">
        <v>27</v>
      </c>
      <c r="H7334" s="7">
        <v>8466398.0</v>
      </c>
      <c r="I7334" s="8">
        <v>8467897.0</v>
      </c>
      <c r="J7334" t="s">
        <v>37</v>
      </c>
      <c r="K7334" t="s">
        <v>16965</v>
      </c>
      <c r="L7334" t="s">
        <v>16965</v>
      </c>
      <c r="N7334" t="s">
        <v>6027</v>
      </c>
      <c r="Q7334" t="s">
        <v>16966</v>
      </c>
      <c r="R7334">
        <v>1500.0</v>
      </c>
      <c r="S7334">
        <v>499.0</v>
      </c>
    </row>
    <row r="7335" ht="15.75" customHeight="1">
      <c r="A7335" s="6" t="s">
        <v>23</v>
      </c>
      <c r="B7335" s="6" t="s">
        <v>24</v>
      </c>
      <c r="C7335" s="6" t="s">
        <v>25</v>
      </c>
      <c r="D7335" s="6" t="s">
        <v>26</v>
      </c>
      <c r="E7335" s="6" t="s">
        <v>8</v>
      </c>
      <c r="G7335" s="6" t="s">
        <v>27</v>
      </c>
      <c r="H7335" s="7">
        <v>8467946.0</v>
      </c>
      <c r="I7335" s="8">
        <v>8468401.0</v>
      </c>
      <c r="J7335" t="s">
        <v>37</v>
      </c>
      <c r="K7335" t="s">
        <v>16967</v>
      </c>
      <c r="L7335" t="s">
        <v>16967</v>
      </c>
      <c r="N7335" t="s">
        <v>5561</v>
      </c>
      <c r="Q7335" t="s">
        <v>16968</v>
      </c>
      <c r="R7335">
        <v>456.0</v>
      </c>
      <c r="S7335">
        <v>151.0</v>
      </c>
    </row>
    <row r="7336" ht="15.75" customHeight="1">
      <c r="A7336" s="6" t="s">
        <v>23</v>
      </c>
      <c r="B7336" s="6" t="s">
        <v>24</v>
      </c>
      <c r="C7336" s="6" t="s">
        <v>25</v>
      </c>
      <c r="D7336" s="6" t="s">
        <v>26</v>
      </c>
      <c r="E7336" s="6" t="s">
        <v>8</v>
      </c>
      <c r="G7336" s="6" t="s">
        <v>27</v>
      </c>
      <c r="H7336" s="7">
        <v>8468489.0</v>
      </c>
      <c r="I7336" s="8">
        <v>8468782.0</v>
      </c>
      <c r="J7336" t="s">
        <v>37</v>
      </c>
      <c r="K7336" t="s">
        <v>16969</v>
      </c>
      <c r="L7336" t="s">
        <v>16969</v>
      </c>
      <c r="N7336" t="s">
        <v>33</v>
      </c>
      <c r="Q7336" t="s">
        <v>16970</v>
      </c>
      <c r="R7336">
        <v>294.0</v>
      </c>
      <c r="S7336">
        <v>97.0</v>
      </c>
    </row>
    <row r="7337" ht="15.75" customHeight="1">
      <c r="A7337" s="6" t="s">
        <v>23</v>
      </c>
      <c r="B7337" s="6" t="s">
        <v>24</v>
      </c>
      <c r="C7337" s="6" t="s">
        <v>25</v>
      </c>
      <c r="D7337" s="6" t="s">
        <v>26</v>
      </c>
      <c r="E7337" s="6" t="s">
        <v>8</v>
      </c>
      <c r="G7337" s="6" t="s">
        <v>27</v>
      </c>
      <c r="H7337" s="7">
        <v>8468713.0</v>
      </c>
      <c r="I7337" s="8">
        <v>8470284.0</v>
      </c>
      <c r="J7337" t="s">
        <v>37</v>
      </c>
      <c r="K7337" t="s">
        <v>16971</v>
      </c>
      <c r="L7337" t="s">
        <v>16971</v>
      </c>
      <c r="N7337" t="s">
        <v>174</v>
      </c>
      <c r="Q7337" t="s">
        <v>16972</v>
      </c>
      <c r="R7337">
        <v>1572.0</v>
      </c>
      <c r="S7337">
        <v>523.0</v>
      </c>
    </row>
    <row r="7338" ht="15.75" customHeight="1">
      <c r="A7338" s="6" t="s">
        <v>23</v>
      </c>
      <c r="B7338" s="6" t="s">
        <v>113</v>
      </c>
      <c r="C7338" s="6" t="s">
        <v>25</v>
      </c>
      <c r="D7338" s="6" t="s">
        <v>26</v>
      </c>
      <c r="E7338" s="6" t="s">
        <v>8</v>
      </c>
      <c r="G7338" s="6" t="s">
        <v>27</v>
      </c>
      <c r="H7338" s="7">
        <v>8470362.0</v>
      </c>
      <c r="I7338" s="8">
        <v>8471648.0</v>
      </c>
      <c r="J7338" t="s">
        <v>37</v>
      </c>
      <c r="N7338" t="s">
        <v>153</v>
      </c>
      <c r="Q7338" t="s">
        <v>16973</v>
      </c>
      <c r="R7338">
        <v>1287.0</v>
      </c>
      <c r="T7338" t="s">
        <v>129</v>
      </c>
    </row>
    <row r="7339" ht="15.75" customHeight="1">
      <c r="A7339" s="6" t="s">
        <v>23</v>
      </c>
      <c r="B7339" s="6" t="s">
        <v>24</v>
      </c>
      <c r="C7339" s="6" t="s">
        <v>25</v>
      </c>
      <c r="D7339" s="6" t="s">
        <v>26</v>
      </c>
      <c r="E7339" s="6" t="s">
        <v>8</v>
      </c>
      <c r="G7339" s="6" t="s">
        <v>27</v>
      </c>
      <c r="H7339" s="7">
        <v>8471757.0</v>
      </c>
      <c r="I7339" s="8">
        <v>8472473.0</v>
      </c>
      <c r="J7339" t="s">
        <v>28</v>
      </c>
      <c r="K7339" t="s">
        <v>16974</v>
      </c>
      <c r="L7339" t="s">
        <v>16974</v>
      </c>
      <c r="N7339" t="s">
        <v>33</v>
      </c>
      <c r="Q7339" t="s">
        <v>16975</v>
      </c>
      <c r="R7339">
        <v>717.0</v>
      </c>
      <c r="S7339">
        <v>238.0</v>
      </c>
    </row>
    <row r="7340" ht="15.75" customHeight="1">
      <c r="A7340" s="6" t="s">
        <v>23</v>
      </c>
      <c r="B7340" s="6" t="s">
        <v>24</v>
      </c>
      <c r="C7340" s="6" t="s">
        <v>25</v>
      </c>
      <c r="D7340" s="6" t="s">
        <v>26</v>
      </c>
      <c r="E7340" s="6" t="s">
        <v>8</v>
      </c>
      <c r="G7340" s="6" t="s">
        <v>27</v>
      </c>
      <c r="H7340" s="7">
        <v>8472585.0</v>
      </c>
      <c r="I7340" s="8">
        <v>8473019.0</v>
      </c>
      <c r="J7340" t="s">
        <v>37</v>
      </c>
      <c r="K7340" t="s">
        <v>16976</v>
      </c>
      <c r="L7340" t="s">
        <v>16976</v>
      </c>
      <c r="N7340" t="s">
        <v>16977</v>
      </c>
      <c r="Q7340" t="s">
        <v>16978</v>
      </c>
      <c r="R7340">
        <v>435.0</v>
      </c>
      <c r="S7340">
        <v>144.0</v>
      </c>
    </row>
    <row r="7341" ht="15.75" customHeight="1">
      <c r="A7341" s="6" t="s">
        <v>23</v>
      </c>
      <c r="B7341" s="6" t="s">
        <v>24</v>
      </c>
      <c r="C7341" s="6" t="s">
        <v>25</v>
      </c>
      <c r="D7341" s="6" t="s">
        <v>26</v>
      </c>
      <c r="E7341" s="6" t="s">
        <v>8</v>
      </c>
      <c r="G7341" s="6" t="s">
        <v>27</v>
      </c>
      <c r="H7341" s="7">
        <v>8473176.0</v>
      </c>
      <c r="I7341" s="8">
        <v>8474165.0</v>
      </c>
      <c r="J7341" t="s">
        <v>28</v>
      </c>
      <c r="K7341" t="s">
        <v>16979</v>
      </c>
      <c r="L7341" t="s">
        <v>16979</v>
      </c>
      <c r="N7341" t="s">
        <v>1462</v>
      </c>
      <c r="Q7341" t="s">
        <v>16980</v>
      </c>
      <c r="R7341">
        <v>990.0</v>
      </c>
      <c r="S7341">
        <v>329.0</v>
      </c>
    </row>
    <row r="7342" ht="15.75" customHeight="1">
      <c r="A7342" s="6" t="s">
        <v>23</v>
      </c>
      <c r="B7342" s="6" t="s">
        <v>24</v>
      </c>
      <c r="C7342" s="6" t="s">
        <v>25</v>
      </c>
      <c r="D7342" s="6" t="s">
        <v>26</v>
      </c>
      <c r="E7342" s="6" t="s">
        <v>8</v>
      </c>
      <c r="G7342" s="6" t="s">
        <v>27</v>
      </c>
      <c r="H7342" s="7">
        <v>8474645.0</v>
      </c>
      <c r="I7342" s="8">
        <v>8475637.0</v>
      </c>
      <c r="J7342" t="s">
        <v>37</v>
      </c>
      <c r="K7342" t="s">
        <v>16981</v>
      </c>
      <c r="L7342" t="s">
        <v>16981</v>
      </c>
      <c r="N7342" t="s">
        <v>567</v>
      </c>
      <c r="Q7342" t="s">
        <v>16982</v>
      </c>
      <c r="R7342">
        <v>993.0</v>
      </c>
      <c r="S7342">
        <v>330.0</v>
      </c>
    </row>
    <row r="7343" ht="15.75" customHeight="1">
      <c r="A7343" s="6" t="s">
        <v>23</v>
      </c>
      <c r="B7343" s="6" t="s">
        <v>24</v>
      </c>
      <c r="C7343" s="6" t="s">
        <v>25</v>
      </c>
      <c r="D7343" s="6" t="s">
        <v>26</v>
      </c>
      <c r="E7343" s="6" t="s">
        <v>8</v>
      </c>
      <c r="G7343" s="6" t="s">
        <v>27</v>
      </c>
      <c r="H7343" s="7">
        <v>8475706.0</v>
      </c>
      <c r="I7343" s="8">
        <v>8477226.0</v>
      </c>
      <c r="J7343" t="s">
        <v>37</v>
      </c>
      <c r="K7343" t="s">
        <v>16983</v>
      </c>
      <c r="L7343" t="s">
        <v>16983</v>
      </c>
      <c r="N7343" t="s">
        <v>3149</v>
      </c>
      <c r="Q7343" t="s">
        <v>16984</v>
      </c>
      <c r="R7343">
        <v>1521.0</v>
      </c>
      <c r="S7343">
        <v>506.0</v>
      </c>
    </row>
    <row r="7344" ht="15.75" customHeight="1">
      <c r="A7344" s="6" t="s">
        <v>23</v>
      </c>
      <c r="B7344" s="6" t="s">
        <v>24</v>
      </c>
      <c r="C7344" s="6" t="s">
        <v>25</v>
      </c>
      <c r="D7344" s="6" t="s">
        <v>26</v>
      </c>
      <c r="E7344" s="6" t="s">
        <v>8</v>
      </c>
      <c r="G7344" s="6" t="s">
        <v>27</v>
      </c>
      <c r="H7344" s="7">
        <v>8477223.0</v>
      </c>
      <c r="I7344" s="8">
        <v>8478305.0</v>
      </c>
      <c r="J7344" t="s">
        <v>37</v>
      </c>
      <c r="K7344" t="s">
        <v>16985</v>
      </c>
      <c r="L7344" t="s">
        <v>16985</v>
      </c>
      <c r="N7344" t="s">
        <v>320</v>
      </c>
      <c r="Q7344" t="s">
        <v>16986</v>
      </c>
      <c r="R7344">
        <v>1083.0</v>
      </c>
      <c r="S7344">
        <v>360.0</v>
      </c>
    </row>
    <row r="7345" ht="15.75" customHeight="1">
      <c r="A7345" s="6" t="s">
        <v>23</v>
      </c>
      <c r="B7345" s="6" t="s">
        <v>24</v>
      </c>
      <c r="C7345" s="6" t="s">
        <v>25</v>
      </c>
      <c r="D7345" s="6" t="s">
        <v>26</v>
      </c>
      <c r="E7345" s="6" t="s">
        <v>8</v>
      </c>
      <c r="G7345" s="6" t="s">
        <v>27</v>
      </c>
      <c r="H7345" s="7">
        <v>8478320.0</v>
      </c>
      <c r="I7345" s="8">
        <v>8479273.0</v>
      </c>
      <c r="J7345" t="s">
        <v>37</v>
      </c>
      <c r="K7345" t="s">
        <v>16987</v>
      </c>
      <c r="L7345" t="s">
        <v>16987</v>
      </c>
      <c r="N7345" t="s">
        <v>16988</v>
      </c>
      <c r="Q7345" t="s">
        <v>16989</v>
      </c>
      <c r="R7345">
        <v>954.0</v>
      </c>
      <c r="S7345">
        <v>317.0</v>
      </c>
    </row>
    <row r="7346" ht="15.75" customHeight="1">
      <c r="A7346" s="6" t="s">
        <v>23</v>
      </c>
      <c r="B7346" s="6" t="s">
        <v>24</v>
      </c>
      <c r="C7346" s="6" t="s">
        <v>25</v>
      </c>
      <c r="D7346" s="6" t="s">
        <v>26</v>
      </c>
      <c r="E7346" s="6" t="s">
        <v>8</v>
      </c>
      <c r="G7346" s="6" t="s">
        <v>27</v>
      </c>
      <c r="H7346" s="7">
        <v>8479527.0</v>
      </c>
      <c r="I7346" s="8">
        <v>8481251.0</v>
      </c>
      <c r="J7346" t="s">
        <v>37</v>
      </c>
      <c r="K7346" t="s">
        <v>16990</v>
      </c>
      <c r="L7346" t="s">
        <v>16990</v>
      </c>
      <c r="N7346" t="s">
        <v>16991</v>
      </c>
      <c r="Q7346" t="s">
        <v>16992</v>
      </c>
      <c r="R7346">
        <v>1725.0</v>
      </c>
      <c r="S7346">
        <v>574.0</v>
      </c>
    </row>
    <row r="7347" ht="15.75" customHeight="1">
      <c r="A7347" s="6" t="s">
        <v>23</v>
      </c>
      <c r="B7347" s="6" t="s">
        <v>24</v>
      </c>
      <c r="C7347" s="6" t="s">
        <v>25</v>
      </c>
      <c r="D7347" s="6" t="s">
        <v>26</v>
      </c>
      <c r="E7347" s="6" t="s">
        <v>8</v>
      </c>
      <c r="G7347" s="6" t="s">
        <v>27</v>
      </c>
      <c r="H7347" s="7">
        <v>8481258.0</v>
      </c>
      <c r="I7347" s="8">
        <v>8481929.0</v>
      </c>
      <c r="J7347" t="s">
        <v>37</v>
      </c>
      <c r="K7347" t="s">
        <v>16993</v>
      </c>
      <c r="L7347" t="s">
        <v>16993</v>
      </c>
      <c r="N7347" t="s">
        <v>16994</v>
      </c>
      <c r="Q7347" t="s">
        <v>16995</v>
      </c>
      <c r="R7347">
        <v>672.0</v>
      </c>
      <c r="S7347">
        <v>223.0</v>
      </c>
    </row>
    <row r="7348" ht="15.75" customHeight="1">
      <c r="A7348" s="6" t="s">
        <v>23</v>
      </c>
      <c r="B7348" s="6" t="s">
        <v>24</v>
      </c>
      <c r="C7348" s="6" t="s">
        <v>25</v>
      </c>
      <c r="D7348" s="6" t="s">
        <v>26</v>
      </c>
      <c r="E7348" s="6" t="s">
        <v>8</v>
      </c>
      <c r="G7348" s="6" t="s">
        <v>27</v>
      </c>
      <c r="H7348" s="7">
        <v>8481943.0</v>
      </c>
      <c r="I7348" s="8">
        <v>8483448.0</v>
      </c>
      <c r="J7348" t="s">
        <v>37</v>
      </c>
      <c r="K7348" t="s">
        <v>16996</v>
      </c>
      <c r="L7348" t="s">
        <v>16996</v>
      </c>
      <c r="N7348" t="s">
        <v>16997</v>
      </c>
      <c r="Q7348" t="s">
        <v>16998</v>
      </c>
      <c r="R7348">
        <v>1506.0</v>
      </c>
      <c r="S7348">
        <v>501.0</v>
      </c>
    </row>
    <row r="7349" ht="15.75" customHeight="1">
      <c r="A7349" s="6" t="s">
        <v>23</v>
      </c>
      <c r="B7349" s="6" t="s">
        <v>24</v>
      </c>
      <c r="C7349" s="6" t="s">
        <v>25</v>
      </c>
      <c r="D7349" s="6" t="s">
        <v>26</v>
      </c>
      <c r="E7349" s="6" t="s">
        <v>8</v>
      </c>
      <c r="G7349" s="6" t="s">
        <v>27</v>
      </c>
      <c r="H7349" s="7">
        <v>8483456.0</v>
      </c>
      <c r="I7349" s="8">
        <v>8483647.0</v>
      </c>
      <c r="J7349" t="s">
        <v>28</v>
      </c>
      <c r="K7349" t="s">
        <v>16999</v>
      </c>
      <c r="L7349" t="s">
        <v>16999</v>
      </c>
      <c r="N7349" t="s">
        <v>33</v>
      </c>
      <c r="Q7349" t="s">
        <v>17000</v>
      </c>
      <c r="R7349">
        <v>192.0</v>
      </c>
      <c r="S7349">
        <v>63.0</v>
      </c>
    </row>
    <row r="7350" ht="15.75" customHeight="1">
      <c r="A7350" s="6" t="s">
        <v>23</v>
      </c>
      <c r="B7350" s="6" t="s">
        <v>24</v>
      </c>
      <c r="C7350" s="6" t="s">
        <v>25</v>
      </c>
      <c r="D7350" s="6" t="s">
        <v>26</v>
      </c>
      <c r="E7350" s="6" t="s">
        <v>8</v>
      </c>
      <c r="G7350" s="6" t="s">
        <v>27</v>
      </c>
      <c r="H7350" s="7">
        <v>8483640.0</v>
      </c>
      <c r="I7350" s="8">
        <v>8484677.0</v>
      </c>
      <c r="J7350" t="s">
        <v>37</v>
      </c>
      <c r="K7350" t="s">
        <v>17001</v>
      </c>
      <c r="L7350" t="s">
        <v>17001</v>
      </c>
      <c r="N7350" t="s">
        <v>4044</v>
      </c>
      <c r="Q7350" t="s">
        <v>17002</v>
      </c>
      <c r="R7350">
        <v>1038.0</v>
      </c>
      <c r="S7350">
        <v>345.0</v>
      </c>
    </row>
    <row r="7351" ht="15.75" customHeight="1">
      <c r="A7351" s="6" t="s">
        <v>23</v>
      </c>
      <c r="B7351" s="6" t="s">
        <v>24</v>
      </c>
      <c r="C7351" s="6" t="s">
        <v>25</v>
      </c>
      <c r="D7351" s="6" t="s">
        <v>26</v>
      </c>
      <c r="E7351" s="6" t="s">
        <v>8</v>
      </c>
      <c r="G7351" s="6" t="s">
        <v>27</v>
      </c>
      <c r="H7351" s="7">
        <v>8484736.0</v>
      </c>
      <c r="I7351" s="8">
        <v>8485875.0</v>
      </c>
      <c r="J7351" t="s">
        <v>37</v>
      </c>
      <c r="K7351" t="s">
        <v>17003</v>
      </c>
      <c r="L7351" t="s">
        <v>17003</v>
      </c>
      <c r="N7351" t="s">
        <v>12939</v>
      </c>
      <c r="O7351" t="s">
        <v>12940</v>
      </c>
      <c r="Q7351" t="s">
        <v>17004</v>
      </c>
      <c r="R7351">
        <v>1140.0</v>
      </c>
      <c r="S7351">
        <v>379.0</v>
      </c>
    </row>
    <row r="7352" ht="15.75" customHeight="1">
      <c r="A7352" s="6" t="s">
        <v>23</v>
      </c>
      <c r="B7352" s="6" t="s">
        <v>24</v>
      </c>
      <c r="C7352" s="6" t="s">
        <v>25</v>
      </c>
      <c r="D7352" s="6" t="s">
        <v>26</v>
      </c>
      <c r="E7352" s="6" t="s">
        <v>8</v>
      </c>
      <c r="G7352" s="6" t="s">
        <v>27</v>
      </c>
      <c r="H7352" s="7">
        <v>8486001.0</v>
      </c>
      <c r="I7352" s="8">
        <v>8486747.0</v>
      </c>
      <c r="J7352" t="s">
        <v>37</v>
      </c>
      <c r="K7352" t="s">
        <v>17005</v>
      </c>
      <c r="L7352" t="s">
        <v>17005</v>
      </c>
      <c r="N7352" t="s">
        <v>2090</v>
      </c>
      <c r="Q7352" t="s">
        <v>17006</v>
      </c>
      <c r="R7352">
        <v>747.0</v>
      </c>
      <c r="S7352">
        <v>248.0</v>
      </c>
    </row>
    <row r="7353" ht="15.75" customHeight="1">
      <c r="A7353" s="6" t="s">
        <v>23</v>
      </c>
      <c r="B7353" s="6" t="s">
        <v>24</v>
      </c>
      <c r="C7353" s="6" t="s">
        <v>25</v>
      </c>
      <c r="D7353" s="6" t="s">
        <v>26</v>
      </c>
      <c r="E7353" s="6" t="s">
        <v>8</v>
      </c>
      <c r="G7353" s="6" t="s">
        <v>27</v>
      </c>
      <c r="H7353" s="7">
        <v>8486867.0</v>
      </c>
      <c r="I7353" s="8">
        <v>8487559.0</v>
      </c>
      <c r="J7353" t="s">
        <v>37</v>
      </c>
      <c r="K7353" t="s">
        <v>17007</v>
      </c>
      <c r="L7353" t="s">
        <v>17007</v>
      </c>
      <c r="N7353" t="s">
        <v>33</v>
      </c>
      <c r="Q7353" t="s">
        <v>17008</v>
      </c>
      <c r="R7353">
        <v>693.0</v>
      </c>
      <c r="S7353">
        <v>230.0</v>
      </c>
    </row>
    <row r="7354" ht="15.75" customHeight="1">
      <c r="A7354" s="6" t="s">
        <v>23</v>
      </c>
      <c r="B7354" s="6" t="s">
        <v>24</v>
      </c>
      <c r="C7354" s="6" t="s">
        <v>25</v>
      </c>
      <c r="D7354" s="6" t="s">
        <v>26</v>
      </c>
      <c r="E7354" s="6" t="s">
        <v>8</v>
      </c>
      <c r="G7354" s="6" t="s">
        <v>27</v>
      </c>
      <c r="H7354" s="7">
        <v>8487941.0</v>
      </c>
      <c r="I7354" s="8">
        <v>8489404.0</v>
      </c>
      <c r="J7354" t="s">
        <v>37</v>
      </c>
      <c r="K7354" t="s">
        <v>17009</v>
      </c>
      <c r="L7354" t="s">
        <v>17009</v>
      </c>
      <c r="N7354" t="s">
        <v>718</v>
      </c>
      <c r="Q7354" t="s">
        <v>17010</v>
      </c>
      <c r="R7354">
        <v>1464.0</v>
      </c>
      <c r="S7354">
        <v>487.0</v>
      </c>
    </row>
    <row r="7355" ht="15.75" customHeight="1">
      <c r="A7355" s="6" t="s">
        <v>23</v>
      </c>
      <c r="B7355" s="6" t="s">
        <v>24</v>
      </c>
      <c r="C7355" s="6" t="s">
        <v>25</v>
      </c>
      <c r="D7355" s="6" t="s">
        <v>26</v>
      </c>
      <c r="E7355" s="6" t="s">
        <v>8</v>
      </c>
      <c r="G7355" s="6" t="s">
        <v>27</v>
      </c>
      <c r="H7355" s="7">
        <v>8489486.0</v>
      </c>
      <c r="I7355" s="8">
        <v>8489824.0</v>
      </c>
      <c r="J7355" t="s">
        <v>28</v>
      </c>
      <c r="K7355" t="s">
        <v>17011</v>
      </c>
      <c r="L7355" t="s">
        <v>17011</v>
      </c>
      <c r="N7355" t="s">
        <v>33</v>
      </c>
      <c r="Q7355" t="s">
        <v>17012</v>
      </c>
      <c r="R7355">
        <v>339.0</v>
      </c>
      <c r="S7355">
        <v>112.0</v>
      </c>
    </row>
    <row r="7356" ht="15.75" customHeight="1">
      <c r="A7356" s="6" t="s">
        <v>23</v>
      </c>
      <c r="B7356" s="6" t="s">
        <v>24</v>
      </c>
      <c r="C7356" s="6" t="s">
        <v>25</v>
      </c>
      <c r="D7356" s="6" t="s">
        <v>26</v>
      </c>
      <c r="E7356" s="6" t="s">
        <v>8</v>
      </c>
      <c r="G7356" s="6" t="s">
        <v>27</v>
      </c>
      <c r="H7356" s="7">
        <v>8489801.0</v>
      </c>
      <c r="I7356" s="8">
        <v>8490250.0</v>
      </c>
      <c r="J7356" t="s">
        <v>37</v>
      </c>
      <c r="K7356" t="s">
        <v>17013</v>
      </c>
      <c r="L7356" t="s">
        <v>17013</v>
      </c>
      <c r="N7356" t="s">
        <v>33</v>
      </c>
      <c r="Q7356" t="s">
        <v>17014</v>
      </c>
      <c r="R7356">
        <v>450.0</v>
      </c>
      <c r="S7356">
        <v>149.0</v>
      </c>
    </row>
    <row r="7357" ht="15.75" customHeight="1">
      <c r="A7357" s="6" t="s">
        <v>23</v>
      </c>
      <c r="B7357" s="6" t="s">
        <v>24</v>
      </c>
      <c r="C7357" s="6" t="s">
        <v>25</v>
      </c>
      <c r="D7357" s="6" t="s">
        <v>26</v>
      </c>
      <c r="E7357" s="6" t="s">
        <v>8</v>
      </c>
      <c r="G7357" s="6" t="s">
        <v>27</v>
      </c>
      <c r="H7357" s="7">
        <v>8490495.0</v>
      </c>
      <c r="I7357" s="8">
        <v>8491823.0</v>
      </c>
      <c r="J7357" t="s">
        <v>28</v>
      </c>
      <c r="K7357" t="s">
        <v>17015</v>
      </c>
      <c r="L7357" t="s">
        <v>17015</v>
      </c>
      <c r="N7357" t="s">
        <v>642</v>
      </c>
      <c r="Q7357" t="s">
        <v>17016</v>
      </c>
      <c r="R7357">
        <v>1329.0</v>
      </c>
      <c r="S7357">
        <v>442.0</v>
      </c>
    </row>
    <row r="7358" ht="15.75" customHeight="1">
      <c r="A7358" s="6" t="s">
        <v>23</v>
      </c>
      <c r="B7358" s="6" t="s">
        <v>24</v>
      </c>
      <c r="C7358" s="6" t="s">
        <v>25</v>
      </c>
      <c r="D7358" s="6" t="s">
        <v>26</v>
      </c>
      <c r="E7358" s="6" t="s">
        <v>8</v>
      </c>
      <c r="G7358" s="6" t="s">
        <v>27</v>
      </c>
      <c r="H7358" s="7">
        <v>8492104.0</v>
      </c>
      <c r="I7358" s="8">
        <v>8492598.0</v>
      </c>
      <c r="J7358" t="s">
        <v>37</v>
      </c>
      <c r="K7358" t="s">
        <v>17017</v>
      </c>
      <c r="L7358" t="s">
        <v>17017</v>
      </c>
      <c r="N7358" t="s">
        <v>2679</v>
      </c>
      <c r="Q7358" t="s">
        <v>17018</v>
      </c>
      <c r="R7358">
        <v>495.0</v>
      </c>
      <c r="S7358">
        <v>164.0</v>
      </c>
    </row>
    <row r="7359" ht="15.75" customHeight="1">
      <c r="A7359" s="6" t="s">
        <v>23</v>
      </c>
      <c r="B7359" s="6" t="s">
        <v>24</v>
      </c>
      <c r="C7359" s="6" t="s">
        <v>25</v>
      </c>
      <c r="D7359" s="6" t="s">
        <v>26</v>
      </c>
      <c r="E7359" s="6" t="s">
        <v>8</v>
      </c>
      <c r="G7359" s="6" t="s">
        <v>27</v>
      </c>
      <c r="H7359" s="7">
        <v>8492730.0</v>
      </c>
      <c r="I7359" s="8">
        <v>8493152.0</v>
      </c>
      <c r="J7359" t="s">
        <v>37</v>
      </c>
      <c r="K7359" t="s">
        <v>17019</v>
      </c>
      <c r="L7359" t="s">
        <v>17019</v>
      </c>
      <c r="N7359" t="s">
        <v>33</v>
      </c>
      <c r="Q7359" t="s">
        <v>17020</v>
      </c>
      <c r="R7359">
        <v>423.0</v>
      </c>
      <c r="S7359">
        <v>140.0</v>
      </c>
    </row>
    <row r="7360" ht="15.75" customHeight="1">
      <c r="A7360" s="6" t="s">
        <v>23</v>
      </c>
      <c r="B7360" s="6" t="s">
        <v>24</v>
      </c>
      <c r="C7360" s="6" t="s">
        <v>25</v>
      </c>
      <c r="D7360" s="6" t="s">
        <v>26</v>
      </c>
      <c r="E7360" s="6" t="s">
        <v>8</v>
      </c>
      <c r="G7360" s="6" t="s">
        <v>27</v>
      </c>
      <c r="H7360" s="7">
        <v>8494501.0</v>
      </c>
      <c r="I7360" s="8">
        <v>8494812.0</v>
      </c>
      <c r="J7360" t="s">
        <v>37</v>
      </c>
      <c r="K7360" t="s">
        <v>17021</v>
      </c>
      <c r="L7360" t="s">
        <v>17021</v>
      </c>
      <c r="N7360" t="s">
        <v>8281</v>
      </c>
      <c r="Q7360" t="s">
        <v>17022</v>
      </c>
      <c r="R7360">
        <v>312.0</v>
      </c>
      <c r="S7360">
        <v>103.0</v>
      </c>
    </row>
    <row r="7361" ht="15.75" customHeight="1">
      <c r="A7361" s="6" t="s">
        <v>23</v>
      </c>
      <c r="B7361" s="6" t="s">
        <v>24</v>
      </c>
      <c r="C7361" s="6" t="s">
        <v>25</v>
      </c>
      <c r="D7361" s="6" t="s">
        <v>26</v>
      </c>
      <c r="E7361" s="6" t="s">
        <v>8</v>
      </c>
      <c r="G7361" s="6" t="s">
        <v>27</v>
      </c>
      <c r="H7361" s="7">
        <v>8494924.0</v>
      </c>
      <c r="I7361" s="8">
        <v>8495712.0</v>
      </c>
      <c r="J7361" t="s">
        <v>37</v>
      </c>
      <c r="K7361" t="s">
        <v>17023</v>
      </c>
      <c r="L7361" t="s">
        <v>17023</v>
      </c>
      <c r="N7361" t="s">
        <v>111</v>
      </c>
      <c r="Q7361" t="s">
        <v>17024</v>
      </c>
      <c r="R7361">
        <v>789.0</v>
      </c>
      <c r="S7361">
        <v>262.0</v>
      </c>
    </row>
    <row r="7362" ht="15.75" customHeight="1">
      <c r="A7362" s="6" t="s">
        <v>23</v>
      </c>
      <c r="B7362" s="6" t="s">
        <v>24</v>
      </c>
      <c r="C7362" s="6" t="s">
        <v>25</v>
      </c>
      <c r="D7362" s="6" t="s">
        <v>26</v>
      </c>
      <c r="E7362" s="6" t="s">
        <v>8</v>
      </c>
      <c r="G7362" s="6" t="s">
        <v>27</v>
      </c>
      <c r="H7362" s="7">
        <v>8495757.0</v>
      </c>
      <c r="I7362" s="8">
        <v>8497010.0</v>
      </c>
      <c r="J7362" t="s">
        <v>28</v>
      </c>
      <c r="K7362" t="s">
        <v>17025</v>
      </c>
      <c r="L7362" t="s">
        <v>17025</v>
      </c>
      <c r="N7362" t="s">
        <v>148</v>
      </c>
      <c r="Q7362" t="s">
        <v>17026</v>
      </c>
      <c r="R7362">
        <v>1254.0</v>
      </c>
      <c r="S7362">
        <v>417.0</v>
      </c>
    </row>
    <row r="7363" ht="15.75" customHeight="1">
      <c r="A7363" s="6" t="s">
        <v>23</v>
      </c>
      <c r="B7363" s="6" t="s">
        <v>24</v>
      </c>
      <c r="C7363" s="6" t="s">
        <v>25</v>
      </c>
      <c r="D7363" s="6" t="s">
        <v>26</v>
      </c>
      <c r="E7363" s="6" t="s">
        <v>8</v>
      </c>
      <c r="G7363" s="6" t="s">
        <v>27</v>
      </c>
      <c r="H7363" s="7">
        <v>8497321.0</v>
      </c>
      <c r="I7363" s="8">
        <v>8498115.0</v>
      </c>
      <c r="J7363" t="s">
        <v>37</v>
      </c>
      <c r="K7363" t="s">
        <v>17027</v>
      </c>
      <c r="L7363" t="s">
        <v>17027</v>
      </c>
      <c r="N7363" t="s">
        <v>17028</v>
      </c>
      <c r="Q7363" t="s">
        <v>17029</v>
      </c>
      <c r="R7363">
        <v>795.0</v>
      </c>
      <c r="S7363">
        <v>264.0</v>
      </c>
    </row>
    <row r="7364" ht="15.75" customHeight="1">
      <c r="A7364" s="6" t="s">
        <v>23</v>
      </c>
      <c r="B7364" s="6" t="s">
        <v>24</v>
      </c>
      <c r="C7364" s="6" t="s">
        <v>25</v>
      </c>
      <c r="D7364" s="6" t="s">
        <v>26</v>
      </c>
      <c r="E7364" s="6" t="s">
        <v>8</v>
      </c>
      <c r="G7364" s="6" t="s">
        <v>27</v>
      </c>
      <c r="H7364" s="7">
        <v>8498175.0</v>
      </c>
      <c r="I7364" s="8">
        <v>8498918.0</v>
      </c>
      <c r="J7364" t="s">
        <v>37</v>
      </c>
      <c r="K7364" t="s">
        <v>17030</v>
      </c>
      <c r="L7364" t="s">
        <v>17030</v>
      </c>
      <c r="N7364" t="s">
        <v>33</v>
      </c>
      <c r="Q7364" t="s">
        <v>17031</v>
      </c>
      <c r="R7364">
        <v>744.0</v>
      </c>
      <c r="S7364">
        <v>247.0</v>
      </c>
    </row>
    <row r="7365" ht="15.75" customHeight="1">
      <c r="A7365" s="6" t="s">
        <v>23</v>
      </c>
      <c r="B7365" s="6" t="s">
        <v>24</v>
      </c>
      <c r="C7365" s="6" t="s">
        <v>25</v>
      </c>
      <c r="D7365" s="6" t="s">
        <v>26</v>
      </c>
      <c r="E7365" s="6" t="s">
        <v>8</v>
      </c>
      <c r="G7365" s="6" t="s">
        <v>27</v>
      </c>
      <c r="H7365" s="7">
        <v>8499021.0</v>
      </c>
      <c r="I7365" s="8">
        <v>8500319.0</v>
      </c>
      <c r="J7365" t="s">
        <v>37</v>
      </c>
      <c r="K7365" t="s">
        <v>17032</v>
      </c>
      <c r="L7365" t="s">
        <v>17032</v>
      </c>
      <c r="N7365" t="s">
        <v>308</v>
      </c>
      <c r="Q7365" t="s">
        <v>17033</v>
      </c>
      <c r="R7365">
        <v>1299.0</v>
      </c>
      <c r="S7365">
        <v>432.0</v>
      </c>
    </row>
    <row r="7366" ht="15.75" customHeight="1">
      <c r="A7366" s="6" t="s">
        <v>23</v>
      </c>
      <c r="B7366" s="6" t="s">
        <v>24</v>
      </c>
      <c r="C7366" s="6" t="s">
        <v>25</v>
      </c>
      <c r="D7366" s="6" t="s">
        <v>26</v>
      </c>
      <c r="E7366" s="6" t="s">
        <v>8</v>
      </c>
      <c r="G7366" s="6" t="s">
        <v>27</v>
      </c>
      <c r="H7366" s="7">
        <v>8500497.0</v>
      </c>
      <c r="I7366" s="8">
        <v>8501024.0</v>
      </c>
      <c r="J7366" t="s">
        <v>37</v>
      </c>
      <c r="K7366" t="s">
        <v>17034</v>
      </c>
      <c r="L7366" t="s">
        <v>17034</v>
      </c>
      <c r="N7366" t="s">
        <v>33</v>
      </c>
      <c r="Q7366" t="s">
        <v>17035</v>
      </c>
      <c r="R7366">
        <v>528.0</v>
      </c>
      <c r="S7366">
        <v>175.0</v>
      </c>
    </row>
    <row r="7367" ht="15.75" customHeight="1">
      <c r="A7367" s="6" t="s">
        <v>23</v>
      </c>
      <c r="B7367" s="6" t="s">
        <v>24</v>
      </c>
      <c r="C7367" s="6" t="s">
        <v>25</v>
      </c>
      <c r="D7367" s="6" t="s">
        <v>26</v>
      </c>
      <c r="E7367" s="6" t="s">
        <v>8</v>
      </c>
      <c r="G7367" s="6" t="s">
        <v>27</v>
      </c>
      <c r="H7367" s="7">
        <v>8500933.0</v>
      </c>
      <c r="I7367" s="8">
        <v>8501178.0</v>
      </c>
      <c r="J7367" t="s">
        <v>37</v>
      </c>
      <c r="K7367" t="s">
        <v>17036</v>
      </c>
      <c r="L7367" t="s">
        <v>17036</v>
      </c>
      <c r="N7367" t="s">
        <v>33</v>
      </c>
      <c r="Q7367" t="s">
        <v>17037</v>
      </c>
      <c r="R7367">
        <v>246.0</v>
      </c>
      <c r="S7367">
        <v>81.0</v>
      </c>
    </row>
    <row r="7368" ht="15.75" customHeight="1">
      <c r="A7368" s="6" t="s">
        <v>23</v>
      </c>
      <c r="B7368" s="6" t="s">
        <v>24</v>
      </c>
      <c r="C7368" s="6" t="s">
        <v>25</v>
      </c>
      <c r="D7368" s="6" t="s">
        <v>26</v>
      </c>
      <c r="E7368" s="6" t="s">
        <v>8</v>
      </c>
      <c r="G7368" s="6" t="s">
        <v>27</v>
      </c>
      <c r="H7368" s="7">
        <v>8501228.0</v>
      </c>
      <c r="I7368" s="8">
        <v>8502241.0</v>
      </c>
      <c r="J7368" t="s">
        <v>28</v>
      </c>
      <c r="K7368" t="s">
        <v>17038</v>
      </c>
      <c r="L7368" t="s">
        <v>17038</v>
      </c>
      <c r="N7368" t="s">
        <v>299</v>
      </c>
      <c r="Q7368" t="s">
        <v>17039</v>
      </c>
      <c r="R7368">
        <v>1014.0</v>
      </c>
      <c r="S7368">
        <v>337.0</v>
      </c>
    </row>
    <row r="7369" ht="15.75" customHeight="1">
      <c r="A7369" s="6" t="s">
        <v>23</v>
      </c>
      <c r="B7369" s="6" t="s">
        <v>24</v>
      </c>
      <c r="C7369" s="6" t="s">
        <v>25</v>
      </c>
      <c r="D7369" s="6" t="s">
        <v>26</v>
      </c>
      <c r="E7369" s="6" t="s">
        <v>8</v>
      </c>
      <c r="G7369" s="6" t="s">
        <v>27</v>
      </c>
      <c r="H7369" s="7">
        <v>8502187.0</v>
      </c>
      <c r="I7369" s="8">
        <v>8503041.0</v>
      </c>
      <c r="J7369" t="s">
        <v>28</v>
      </c>
      <c r="K7369" t="s">
        <v>17040</v>
      </c>
      <c r="L7369" t="s">
        <v>17040</v>
      </c>
      <c r="N7369" t="s">
        <v>1217</v>
      </c>
      <c r="Q7369" t="s">
        <v>17041</v>
      </c>
      <c r="R7369">
        <v>855.0</v>
      </c>
      <c r="S7369">
        <v>284.0</v>
      </c>
    </row>
    <row r="7370" ht="15.75" customHeight="1">
      <c r="A7370" s="6" t="s">
        <v>23</v>
      </c>
      <c r="B7370" s="6" t="s">
        <v>24</v>
      </c>
      <c r="C7370" s="6" t="s">
        <v>25</v>
      </c>
      <c r="D7370" s="6" t="s">
        <v>26</v>
      </c>
      <c r="E7370" s="6" t="s">
        <v>8</v>
      </c>
      <c r="G7370" s="6" t="s">
        <v>27</v>
      </c>
      <c r="H7370" s="7">
        <v>8503308.0</v>
      </c>
      <c r="I7370" s="8">
        <v>8504822.0</v>
      </c>
      <c r="J7370" t="s">
        <v>37</v>
      </c>
      <c r="K7370" t="s">
        <v>17042</v>
      </c>
      <c r="L7370" t="s">
        <v>17042</v>
      </c>
      <c r="N7370" t="s">
        <v>2285</v>
      </c>
      <c r="Q7370" t="s">
        <v>17043</v>
      </c>
      <c r="R7370">
        <v>1515.0</v>
      </c>
      <c r="S7370">
        <v>504.0</v>
      </c>
    </row>
    <row r="7371" ht="15.75" customHeight="1">
      <c r="A7371" s="6" t="s">
        <v>23</v>
      </c>
      <c r="B7371" s="6" t="s">
        <v>24</v>
      </c>
      <c r="C7371" s="6" t="s">
        <v>25</v>
      </c>
      <c r="D7371" s="6" t="s">
        <v>26</v>
      </c>
      <c r="E7371" s="6" t="s">
        <v>8</v>
      </c>
      <c r="G7371" s="6" t="s">
        <v>27</v>
      </c>
      <c r="H7371" s="7">
        <v>8504942.0</v>
      </c>
      <c r="I7371" s="8">
        <v>8505544.0</v>
      </c>
      <c r="J7371" t="s">
        <v>37</v>
      </c>
      <c r="K7371" t="s">
        <v>17044</v>
      </c>
      <c r="L7371" t="s">
        <v>17044</v>
      </c>
      <c r="N7371" t="s">
        <v>17045</v>
      </c>
      <c r="Q7371" t="s">
        <v>17046</v>
      </c>
      <c r="R7371">
        <v>603.0</v>
      </c>
      <c r="S7371">
        <v>200.0</v>
      </c>
    </row>
    <row r="7372" ht="15.75" customHeight="1">
      <c r="A7372" s="6" t="s">
        <v>23</v>
      </c>
      <c r="B7372" s="6" t="s">
        <v>24</v>
      </c>
      <c r="C7372" s="6" t="s">
        <v>25</v>
      </c>
      <c r="D7372" s="6" t="s">
        <v>26</v>
      </c>
      <c r="E7372" s="6" t="s">
        <v>8</v>
      </c>
      <c r="G7372" s="6" t="s">
        <v>27</v>
      </c>
      <c r="H7372" s="7">
        <v>8505603.0</v>
      </c>
      <c r="I7372" s="8">
        <v>8506769.0</v>
      </c>
      <c r="J7372" t="s">
        <v>37</v>
      </c>
      <c r="K7372" t="s">
        <v>17047</v>
      </c>
      <c r="L7372" t="s">
        <v>17047</v>
      </c>
      <c r="N7372" t="s">
        <v>1522</v>
      </c>
      <c r="Q7372" t="s">
        <v>17048</v>
      </c>
      <c r="R7372">
        <v>1167.0</v>
      </c>
      <c r="S7372">
        <v>388.0</v>
      </c>
    </row>
    <row r="7373" ht="15.75" customHeight="1">
      <c r="A7373" s="6" t="s">
        <v>23</v>
      </c>
      <c r="B7373" s="6" t="s">
        <v>24</v>
      </c>
      <c r="C7373" s="6" t="s">
        <v>25</v>
      </c>
      <c r="D7373" s="6" t="s">
        <v>26</v>
      </c>
      <c r="E7373" s="6" t="s">
        <v>8</v>
      </c>
      <c r="G7373" s="6" t="s">
        <v>27</v>
      </c>
      <c r="H7373" s="7">
        <v>8506751.0</v>
      </c>
      <c r="I7373" s="8">
        <v>8507503.0</v>
      </c>
      <c r="J7373" t="s">
        <v>37</v>
      </c>
      <c r="K7373" t="s">
        <v>17049</v>
      </c>
      <c r="L7373" t="s">
        <v>17049</v>
      </c>
      <c r="N7373" t="s">
        <v>17050</v>
      </c>
      <c r="Q7373" t="s">
        <v>17051</v>
      </c>
      <c r="R7373">
        <v>753.0</v>
      </c>
      <c r="S7373">
        <v>250.0</v>
      </c>
    </row>
    <row r="7374" ht="15.75" customHeight="1">
      <c r="A7374" s="6" t="s">
        <v>23</v>
      </c>
      <c r="B7374" s="6" t="s">
        <v>113</v>
      </c>
      <c r="C7374" s="6" t="s">
        <v>25</v>
      </c>
      <c r="D7374" s="6" t="s">
        <v>26</v>
      </c>
      <c r="E7374" s="6" t="s">
        <v>8</v>
      </c>
      <c r="G7374" s="6" t="s">
        <v>27</v>
      </c>
      <c r="H7374" s="7">
        <v>8507680.0</v>
      </c>
      <c r="I7374" s="8">
        <v>8507895.0</v>
      </c>
      <c r="J7374" t="s">
        <v>37</v>
      </c>
      <c r="N7374" t="s">
        <v>33</v>
      </c>
      <c r="Q7374" t="s">
        <v>17052</v>
      </c>
      <c r="R7374">
        <v>216.0</v>
      </c>
      <c r="T7374" t="s">
        <v>129</v>
      </c>
    </row>
    <row r="7375" ht="15.75" customHeight="1">
      <c r="A7375" s="6" t="s">
        <v>23</v>
      </c>
      <c r="B7375" s="6" t="s">
        <v>24</v>
      </c>
      <c r="C7375" s="6" t="s">
        <v>25</v>
      </c>
      <c r="D7375" s="6" t="s">
        <v>26</v>
      </c>
      <c r="E7375" s="6" t="s">
        <v>8</v>
      </c>
      <c r="G7375" s="6" t="s">
        <v>27</v>
      </c>
      <c r="H7375" s="7">
        <v>8508057.0</v>
      </c>
      <c r="I7375" s="8">
        <v>8508590.0</v>
      </c>
      <c r="J7375" t="s">
        <v>37</v>
      </c>
      <c r="K7375" t="s">
        <v>17053</v>
      </c>
      <c r="L7375" t="s">
        <v>17053</v>
      </c>
      <c r="N7375" t="s">
        <v>1519</v>
      </c>
      <c r="Q7375" t="s">
        <v>17054</v>
      </c>
      <c r="R7375">
        <v>534.0</v>
      </c>
      <c r="S7375">
        <v>177.0</v>
      </c>
    </row>
    <row r="7376" ht="15.75" customHeight="1">
      <c r="A7376" s="6" t="s">
        <v>23</v>
      </c>
      <c r="B7376" s="6" t="s">
        <v>24</v>
      </c>
      <c r="C7376" s="6" t="s">
        <v>25</v>
      </c>
      <c r="D7376" s="6" t="s">
        <v>26</v>
      </c>
      <c r="E7376" s="6" t="s">
        <v>8</v>
      </c>
      <c r="G7376" s="6" t="s">
        <v>27</v>
      </c>
      <c r="H7376" s="7">
        <v>8508667.0</v>
      </c>
      <c r="I7376" s="8">
        <v>8509281.0</v>
      </c>
      <c r="J7376" t="s">
        <v>28</v>
      </c>
      <c r="K7376" t="s">
        <v>17055</v>
      </c>
      <c r="L7376" t="s">
        <v>17055</v>
      </c>
      <c r="N7376" t="s">
        <v>33</v>
      </c>
      <c r="Q7376" t="s">
        <v>17056</v>
      </c>
      <c r="R7376">
        <v>615.0</v>
      </c>
      <c r="S7376">
        <v>204.0</v>
      </c>
    </row>
    <row r="7377" ht="15.75" customHeight="1">
      <c r="A7377" s="6" t="s">
        <v>23</v>
      </c>
      <c r="B7377" s="6" t="s">
        <v>24</v>
      </c>
      <c r="C7377" s="6" t="s">
        <v>25</v>
      </c>
      <c r="D7377" s="6" t="s">
        <v>26</v>
      </c>
      <c r="E7377" s="6" t="s">
        <v>8</v>
      </c>
      <c r="G7377" s="6" t="s">
        <v>27</v>
      </c>
      <c r="H7377" s="7">
        <v>8509324.0</v>
      </c>
      <c r="I7377" s="8">
        <v>8509890.0</v>
      </c>
      <c r="J7377" t="s">
        <v>28</v>
      </c>
      <c r="K7377" t="s">
        <v>17057</v>
      </c>
      <c r="L7377" t="s">
        <v>17057</v>
      </c>
      <c r="N7377" t="s">
        <v>6242</v>
      </c>
      <c r="Q7377" t="s">
        <v>17058</v>
      </c>
      <c r="R7377">
        <v>567.0</v>
      </c>
      <c r="S7377">
        <v>188.0</v>
      </c>
    </row>
    <row r="7378" ht="15.75" customHeight="1">
      <c r="A7378" s="6" t="s">
        <v>23</v>
      </c>
      <c r="B7378" s="6" t="s">
        <v>24</v>
      </c>
      <c r="C7378" s="6" t="s">
        <v>25</v>
      </c>
      <c r="D7378" s="6" t="s">
        <v>26</v>
      </c>
      <c r="E7378" s="6" t="s">
        <v>8</v>
      </c>
      <c r="G7378" s="6" t="s">
        <v>27</v>
      </c>
      <c r="H7378" s="7">
        <v>8510105.0</v>
      </c>
      <c r="I7378" s="8">
        <v>8510476.0</v>
      </c>
      <c r="J7378" t="s">
        <v>28</v>
      </c>
      <c r="K7378" t="s">
        <v>17059</v>
      </c>
      <c r="L7378" t="s">
        <v>17059</v>
      </c>
      <c r="N7378" t="s">
        <v>1144</v>
      </c>
      <c r="Q7378" t="s">
        <v>17060</v>
      </c>
      <c r="R7378">
        <v>372.0</v>
      </c>
      <c r="S7378">
        <v>123.0</v>
      </c>
    </row>
    <row r="7379" ht="15.75" customHeight="1">
      <c r="A7379" s="6" t="s">
        <v>23</v>
      </c>
      <c r="B7379" s="6" t="s">
        <v>24</v>
      </c>
      <c r="C7379" s="6" t="s">
        <v>25</v>
      </c>
      <c r="D7379" s="6" t="s">
        <v>26</v>
      </c>
      <c r="E7379" s="6" t="s">
        <v>8</v>
      </c>
      <c r="G7379" s="6" t="s">
        <v>27</v>
      </c>
      <c r="H7379" s="7">
        <v>8511363.0</v>
      </c>
      <c r="I7379" s="8">
        <v>8511533.0</v>
      </c>
      <c r="J7379" t="s">
        <v>37</v>
      </c>
      <c r="K7379" t="s">
        <v>17061</v>
      </c>
      <c r="L7379" t="s">
        <v>17061</v>
      </c>
      <c r="N7379" t="s">
        <v>33</v>
      </c>
      <c r="Q7379" t="s">
        <v>17062</v>
      </c>
      <c r="R7379">
        <v>171.0</v>
      </c>
      <c r="S7379">
        <v>56.0</v>
      </c>
    </row>
    <row r="7380" ht="15.75" customHeight="1">
      <c r="A7380" s="6" t="s">
        <v>23</v>
      </c>
      <c r="B7380" s="6" t="s">
        <v>24</v>
      </c>
      <c r="C7380" s="6" t="s">
        <v>25</v>
      </c>
      <c r="D7380" s="6" t="s">
        <v>26</v>
      </c>
      <c r="E7380" s="6" t="s">
        <v>8</v>
      </c>
      <c r="G7380" s="6" t="s">
        <v>27</v>
      </c>
      <c r="H7380" s="7">
        <v>8511837.0</v>
      </c>
      <c r="I7380" s="8">
        <v>8513114.0</v>
      </c>
      <c r="J7380" t="s">
        <v>37</v>
      </c>
      <c r="K7380" t="s">
        <v>17063</v>
      </c>
      <c r="L7380" t="s">
        <v>17063</v>
      </c>
      <c r="N7380" t="s">
        <v>2338</v>
      </c>
      <c r="Q7380" t="s">
        <v>17064</v>
      </c>
      <c r="R7380">
        <v>1278.0</v>
      </c>
      <c r="S7380">
        <v>425.0</v>
      </c>
    </row>
    <row r="7381" ht="15.75" customHeight="1">
      <c r="A7381" s="6" t="s">
        <v>23</v>
      </c>
      <c r="B7381" s="6" t="s">
        <v>24</v>
      </c>
      <c r="C7381" s="6" t="s">
        <v>25</v>
      </c>
      <c r="D7381" s="6" t="s">
        <v>26</v>
      </c>
      <c r="E7381" s="6" t="s">
        <v>8</v>
      </c>
      <c r="G7381" s="6" t="s">
        <v>27</v>
      </c>
      <c r="H7381" s="7">
        <v>8513506.0</v>
      </c>
      <c r="I7381" s="8">
        <v>8513877.0</v>
      </c>
      <c r="J7381" t="s">
        <v>28</v>
      </c>
      <c r="K7381" t="s">
        <v>17065</v>
      </c>
      <c r="L7381" t="s">
        <v>17065</v>
      </c>
      <c r="N7381" t="s">
        <v>1194</v>
      </c>
      <c r="Q7381" t="s">
        <v>17066</v>
      </c>
      <c r="R7381">
        <v>372.0</v>
      </c>
      <c r="S7381">
        <v>123.0</v>
      </c>
    </row>
    <row r="7382" ht="15.75" customHeight="1">
      <c r="A7382" s="6" t="s">
        <v>23</v>
      </c>
      <c r="B7382" s="6" t="s">
        <v>24</v>
      </c>
      <c r="C7382" s="6" t="s">
        <v>25</v>
      </c>
      <c r="D7382" s="6" t="s">
        <v>26</v>
      </c>
      <c r="E7382" s="6" t="s">
        <v>8</v>
      </c>
      <c r="G7382" s="6" t="s">
        <v>27</v>
      </c>
      <c r="H7382" s="7">
        <v>8514149.0</v>
      </c>
      <c r="I7382" s="8">
        <v>8514421.0</v>
      </c>
      <c r="J7382" t="s">
        <v>37</v>
      </c>
      <c r="K7382" t="s">
        <v>17067</v>
      </c>
      <c r="L7382" t="s">
        <v>17067</v>
      </c>
      <c r="N7382" t="s">
        <v>14383</v>
      </c>
      <c r="Q7382" t="s">
        <v>17068</v>
      </c>
      <c r="R7382">
        <v>273.0</v>
      </c>
      <c r="S7382">
        <v>90.0</v>
      </c>
    </row>
    <row r="7383" ht="15.75" customHeight="1">
      <c r="A7383" s="6" t="s">
        <v>23</v>
      </c>
      <c r="B7383" s="6" t="s">
        <v>24</v>
      </c>
      <c r="C7383" s="6" t="s">
        <v>25</v>
      </c>
      <c r="D7383" s="6" t="s">
        <v>26</v>
      </c>
      <c r="E7383" s="6" t="s">
        <v>8</v>
      </c>
      <c r="G7383" s="6" t="s">
        <v>27</v>
      </c>
      <c r="H7383" s="7">
        <v>8514716.0</v>
      </c>
      <c r="I7383" s="8">
        <v>8515066.0</v>
      </c>
      <c r="J7383" t="s">
        <v>37</v>
      </c>
      <c r="K7383" t="s">
        <v>17069</v>
      </c>
      <c r="L7383" t="s">
        <v>17069</v>
      </c>
      <c r="N7383" t="s">
        <v>15879</v>
      </c>
      <c r="Q7383" t="s">
        <v>17070</v>
      </c>
      <c r="R7383">
        <v>351.0</v>
      </c>
      <c r="S7383">
        <v>116.0</v>
      </c>
    </row>
    <row r="7384" ht="15.75" customHeight="1">
      <c r="A7384" s="6" t="s">
        <v>23</v>
      </c>
      <c r="B7384" s="6" t="s">
        <v>24</v>
      </c>
      <c r="C7384" s="6" t="s">
        <v>25</v>
      </c>
      <c r="D7384" s="6" t="s">
        <v>26</v>
      </c>
      <c r="E7384" s="6" t="s">
        <v>8</v>
      </c>
      <c r="G7384" s="6" t="s">
        <v>27</v>
      </c>
      <c r="H7384" s="7">
        <v>8515226.0</v>
      </c>
      <c r="I7384" s="8">
        <v>8516173.0</v>
      </c>
      <c r="J7384" t="s">
        <v>37</v>
      </c>
      <c r="K7384" t="s">
        <v>17071</v>
      </c>
      <c r="L7384" t="s">
        <v>17071</v>
      </c>
      <c r="N7384" t="s">
        <v>1660</v>
      </c>
      <c r="Q7384" t="s">
        <v>17072</v>
      </c>
      <c r="R7384">
        <v>948.0</v>
      </c>
      <c r="S7384">
        <v>315.0</v>
      </c>
    </row>
    <row r="7385" ht="15.75" customHeight="1">
      <c r="A7385" s="6" t="s">
        <v>23</v>
      </c>
      <c r="B7385" s="6" t="s">
        <v>24</v>
      </c>
      <c r="C7385" s="6" t="s">
        <v>25</v>
      </c>
      <c r="D7385" s="6" t="s">
        <v>26</v>
      </c>
      <c r="E7385" s="6" t="s">
        <v>8</v>
      </c>
      <c r="G7385" s="6" t="s">
        <v>27</v>
      </c>
      <c r="H7385" s="7">
        <v>8516268.0</v>
      </c>
      <c r="I7385" s="8">
        <v>8516666.0</v>
      </c>
      <c r="J7385" t="s">
        <v>37</v>
      </c>
      <c r="K7385" t="s">
        <v>17073</v>
      </c>
      <c r="L7385" t="s">
        <v>17073</v>
      </c>
      <c r="N7385" t="s">
        <v>249</v>
      </c>
      <c r="Q7385" t="s">
        <v>17074</v>
      </c>
      <c r="R7385">
        <v>399.0</v>
      </c>
      <c r="S7385">
        <v>132.0</v>
      </c>
    </row>
    <row r="7386" ht="15.75" customHeight="1">
      <c r="A7386" s="6" t="s">
        <v>23</v>
      </c>
      <c r="B7386" s="6" t="s">
        <v>24</v>
      </c>
      <c r="C7386" s="6" t="s">
        <v>25</v>
      </c>
      <c r="D7386" s="6" t="s">
        <v>26</v>
      </c>
      <c r="E7386" s="6" t="s">
        <v>8</v>
      </c>
      <c r="G7386" s="6" t="s">
        <v>27</v>
      </c>
      <c r="H7386" s="7">
        <v>8516798.0</v>
      </c>
      <c r="I7386" s="8">
        <v>8517241.0</v>
      </c>
      <c r="J7386" t="s">
        <v>37</v>
      </c>
      <c r="K7386" t="s">
        <v>17075</v>
      </c>
      <c r="L7386" t="s">
        <v>17075</v>
      </c>
      <c r="N7386" t="s">
        <v>1144</v>
      </c>
      <c r="Q7386" t="s">
        <v>17076</v>
      </c>
      <c r="R7386">
        <v>444.0</v>
      </c>
      <c r="S7386">
        <v>147.0</v>
      </c>
    </row>
    <row r="7387" ht="15.75" customHeight="1">
      <c r="A7387" s="6" t="s">
        <v>23</v>
      </c>
      <c r="B7387" s="6" t="s">
        <v>24</v>
      </c>
      <c r="C7387" s="6" t="s">
        <v>25</v>
      </c>
      <c r="D7387" s="6" t="s">
        <v>26</v>
      </c>
      <c r="E7387" s="6" t="s">
        <v>8</v>
      </c>
      <c r="G7387" s="6" t="s">
        <v>27</v>
      </c>
      <c r="H7387" s="7">
        <v>8517411.0</v>
      </c>
      <c r="I7387" s="8">
        <v>8517671.0</v>
      </c>
      <c r="J7387" t="s">
        <v>37</v>
      </c>
      <c r="K7387" t="s">
        <v>17077</v>
      </c>
      <c r="L7387" t="s">
        <v>17077</v>
      </c>
      <c r="N7387" t="s">
        <v>33</v>
      </c>
      <c r="Q7387" t="s">
        <v>17078</v>
      </c>
      <c r="R7387">
        <v>261.0</v>
      </c>
      <c r="S7387">
        <v>86.0</v>
      </c>
    </row>
    <row r="7388" ht="15.75" customHeight="1">
      <c r="A7388" s="6" t="s">
        <v>23</v>
      </c>
      <c r="B7388" s="6" t="s">
        <v>24</v>
      </c>
      <c r="C7388" s="6" t="s">
        <v>25</v>
      </c>
      <c r="D7388" s="6" t="s">
        <v>26</v>
      </c>
      <c r="E7388" s="6" t="s">
        <v>8</v>
      </c>
      <c r="G7388" s="6" t="s">
        <v>27</v>
      </c>
      <c r="H7388" s="7">
        <v>8517731.0</v>
      </c>
      <c r="I7388" s="8">
        <v>8519008.0</v>
      </c>
      <c r="J7388" t="s">
        <v>28</v>
      </c>
      <c r="K7388" t="s">
        <v>17079</v>
      </c>
      <c r="L7388" t="s">
        <v>17079</v>
      </c>
      <c r="N7388" t="s">
        <v>6949</v>
      </c>
      <c r="Q7388" t="s">
        <v>17080</v>
      </c>
      <c r="R7388">
        <v>1278.0</v>
      </c>
      <c r="S7388">
        <v>425.0</v>
      </c>
    </row>
    <row r="7389" ht="15.75" customHeight="1">
      <c r="A7389" s="6" t="s">
        <v>23</v>
      </c>
      <c r="B7389" s="6" t="s">
        <v>24</v>
      </c>
      <c r="C7389" s="6" t="s">
        <v>25</v>
      </c>
      <c r="D7389" s="6" t="s">
        <v>26</v>
      </c>
      <c r="E7389" s="6" t="s">
        <v>8</v>
      </c>
      <c r="G7389" s="6" t="s">
        <v>27</v>
      </c>
      <c r="H7389" s="7">
        <v>8519005.0</v>
      </c>
      <c r="I7389" s="8">
        <v>8520807.0</v>
      </c>
      <c r="J7389" t="s">
        <v>28</v>
      </c>
      <c r="K7389" t="s">
        <v>17081</v>
      </c>
      <c r="L7389" t="s">
        <v>17081</v>
      </c>
      <c r="N7389" t="s">
        <v>317</v>
      </c>
      <c r="Q7389" t="s">
        <v>17082</v>
      </c>
      <c r="R7389">
        <v>1803.0</v>
      </c>
      <c r="S7389">
        <v>600.0</v>
      </c>
    </row>
    <row r="7390" ht="15.75" customHeight="1">
      <c r="A7390" s="6" t="s">
        <v>23</v>
      </c>
      <c r="B7390" s="6" t="s">
        <v>24</v>
      </c>
      <c r="C7390" s="6" t="s">
        <v>25</v>
      </c>
      <c r="D7390" s="6" t="s">
        <v>26</v>
      </c>
      <c r="E7390" s="6" t="s">
        <v>8</v>
      </c>
      <c r="G7390" s="6" t="s">
        <v>27</v>
      </c>
      <c r="H7390" s="7">
        <v>8520797.0</v>
      </c>
      <c r="I7390" s="8">
        <v>8521813.0</v>
      </c>
      <c r="J7390" t="s">
        <v>28</v>
      </c>
      <c r="K7390" t="s">
        <v>17083</v>
      </c>
      <c r="L7390" t="s">
        <v>17083</v>
      </c>
      <c r="N7390" t="s">
        <v>320</v>
      </c>
      <c r="Q7390" t="s">
        <v>17084</v>
      </c>
      <c r="R7390">
        <v>1017.0</v>
      </c>
      <c r="S7390">
        <v>338.0</v>
      </c>
    </row>
    <row r="7391" ht="15.75" customHeight="1">
      <c r="A7391" s="6" t="s">
        <v>23</v>
      </c>
      <c r="B7391" s="6" t="s">
        <v>24</v>
      </c>
      <c r="C7391" s="6" t="s">
        <v>25</v>
      </c>
      <c r="D7391" s="6" t="s">
        <v>26</v>
      </c>
      <c r="E7391" s="6" t="s">
        <v>8</v>
      </c>
      <c r="G7391" s="6" t="s">
        <v>27</v>
      </c>
      <c r="H7391" s="7">
        <v>8521813.0</v>
      </c>
      <c r="I7391" s="8">
        <v>8522943.0</v>
      </c>
      <c r="J7391" t="s">
        <v>28</v>
      </c>
      <c r="K7391" t="s">
        <v>17085</v>
      </c>
      <c r="L7391" t="s">
        <v>17085</v>
      </c>
      <c r="N7391" t="s">
        <v>320</v>
      </c>
      <c r="Q7391" t="s">
        <v>17086</v>
      </c>
      <c r="R7391">
        <v>1131.0</v>
      </c>
      <c r="S7391">
        <v>376.0</v>
      </c>
    </row>
    <row r="7392" ht="15.75" customHeight="1">
      <c r="A7392" s="6" t="s">
        <v>23</v>
      </c>
      <c r="B7392" s="6" t="s">
        <v>24</v>
      </c>
      <c r="C7392" s="6" t="s">
        <v>25</v>
      </c>
      <c r="D7392" s="6" t="s">
        <v>26</v>
      </c>
      <c r="E7392" s="6" t="s">
        <v>8</v>
      </c>
      <c r="G7392" s="6" t="s">
        <v>27</v>
      </c>
      <c r="H7392" s="7">
        <v>8523013.0</v>
      </c>
      <c r="I7392" s="8">
        <v>8524749.0</v>
      </c>
      <c r="J7392" t="s">
        <v>28</v>
      </c>
      <c r="K7392" t="s">
        <v>17087</v>
      </c>
      <c r="L7392" t="s">
        <v>17087</v>
      </c>
      <c r="N7392" t="s">
        <v>3702</v>
      </c>
      <c r="Q7392" t="s">
        <v>17088</v>
      </c>
      <c r="R7392">
        <v>1737.0</v>
      </c>
      <c r="S7392">
        <v>578.0</v>
      </c>
    </row>
    <row r="7393" ht="15.75" customHeight="1">
      <c r="A7393" s="6" t="s">
        <v>23</v>
      </c>
      <c r="B7393" s="6" t="s">
        <v>24</v>
      </c>
      <c r="C7393" s="6" t="s">
        <v>25</v>
      </c>
      <c r="D7393" s="6" t="s">
        <v>26</v>
      </c>
      <c r="E7393" s="6" t="s">
        <v>8</v>
      </c>
      <c r="G7393" s="6" t="s">
        <v>27</v>
      </c>
      <c r="H7393" s="7">
        <v>8525481.0</v>
      </c>
      <c r="I7393" s="8">
        <v>8526122.0</v>
      </c>
      <c r="J7393" t="s">
        <v>37</v>
      </c>
      <c r="K7393" t="s">
        <v>17089</v>
      </c>
      <c r="L7393" t="s">
        <v>17089</v>
      </c>
      <c r="N7393" t="s">
        <v>4555</v>
      </c>
      <c r="Q7393" t="s">
        <v>17090</v>
      </c>
      <c r="R7393">
        <v>642.0</v>
      </c>
      <c r="S7393">
        <v>213.0</v>
      </c>
    </row>
    <row r="7394" ht="15.75" customHeight="1">
      <c r="A7394" s="6" t="s">
        <v>23</v>
      </c>
      <c r="B7394" s="6" t="s">
        <v>24</v>
      </c>
      <c r="C7394" s="6" t="s">
        <v>25</v>
      </c>
      <c r="D7394" s="6" t="s">
        <v>26</v>
      </c>
      <c r="E7394" s="6" t="s">
        <v>8</v>
      </c>
      <c r="G7394" s="6" t="s">
        <v>27</v>
      </c>
      <c r="H7394" s="7">
        <v>8526274.0</v>
      </c>
      <c r="I7394" s="8">
        <v>8527308.0</v>
      </c>
      <c r="J7394" t="s">
        <v>37</v>
      </c>
      <c r="K7394" t="s">
        <v>17091</v>
      </c>
      <c r="L7394" t="s">
        <v>17091</v>
      </c>
      <c r="N7394" t="s">
        <v>153</v>
      </c>
      <c r="Q7394" t="s">
        <v>17092</v>
      </c>
      <c r="R7394">
        <v>1035.0</v>
      </c>
      <c r="S7394">
        <v>344.0</v>
      </c>
    </row>
    <row r="7395" ht="15.75" customHeight="1">
      <c r="A7395" s="6" t="s">
        <v>23</v>
      </c>
      <c r="B7395" s="6" t="s">
        <v>24</v>
      </c>
      <c r="C7395" s="6" t="s">
        <v>25</v>
      </c>
      <c r="D7395" s="6" t="s">
        <v>26</v>
      </c>
      <c r="E7395" s="6" t="s">
        <v>8</v>
      </c>
      <c r="G7395" s="6" t="s">
        <v>27</v>
      </c>
      <c r="H7395" s="7">
        <v>8527451.0</v>
      </c>
      <c r="I7395" s="8">
        <v>8529103.0</v>
      </c>
      <c r="J7395" t="s">
        <v>37</v>
      </c>
      <c r="K7395" t="s">
        <v>17093</v>
      </c>
      <c r="L7395" t="s">
        <v>17093</v>
      </c>
      <c r="N7395" t="s">
        <v>1883</v>
      </c>
      <c r="Q7395" t="s">
        <v>17094</v>
      </c>
      <c r="R7395">
        <v>1653.0</v>
      </c>
      <c r="S7395">
        <v>550.0</v>
      </c>
    </row>
    <row r="7396" ht="15.75" customHeight="1">
      <c r="A7396" s="6" t="s">
        <v>23</v>
      </c>
      <c r="B7396" s="6" t="s">
        <v>24</v>
      </c>
      <c r="C7396" s="6" t="s">
        <v>25</v>
      </c>
      <c r="D7396" s="6" t="s">
        <v>26</v>
      </c>
      <c r="E7396" s="6" t="s">
        <v>8</v>
      </c>
      <c r="G7396" s="6" t="s">
        <v>27</v>
      </c>
      <c r="H7396" s="7">
        <v>8529276.0</v>
      </c>
      <c r="I7396" s="8">
        <v>8529635.0</v>
      </c>
      <c r="J7396" t="s">
        <v>28</v>
      </c>
      <c r="K7396" t="s">
        <v>17095</v>
      </c>
      <c r="L7396" t="s">
        <v>17095</v>
      </c>
      <c r="N7396" t="s">
        <v>33</v>
      </c>
      <c r="Q7396" t="s">
        <v>17096</v>
      </c>
      <c r="R7396">
        <v>360.0</v>
      </c>
      <c r="S7396">
        <v>119.0</v>
      </c>
    </row>
    <row r="7397" ht="15.75" customHeight="1">
      <c r="A7397" s="6" t="s">
        <v>23</v>
      </c>
      <c r="B7397" s="6" t="s">
        <v>24</v>
      </c>
      <c r="C7397" s="6" t="s">
        <v>25</v>
      </c>
      <c r="D7397" s="6" t="s">
        <v>26</v>
      </c>
      <c r="E7397" s="6" t="s">
        <v>8</v>
      </c>
      <c r="G7397" s="6" t="s">
        <v>27</v>
      </c>
      <c r="H7397" s="7">
        <v>8529935.0</v>
      </c>
      <c r="I7397" s="8">
        <v>8530276.0</v>
      </c>
      <c r="J7397" t="s">
        <v>28</v>
      </c>
      <c r="K7397" t="s">
        <v>17097</v>
      </c>
      <c r="L7397" t="s">
        <v>17097</v>
      </c>
      <c r="N7397" t="s">
        <v>1588</v>
      </c>
      <c r="Q7397" t="s">
        <v>17098</v>
      </c>
      <c r="R7397">
        <v>342.0</v>
      </c>
      <c r="S7397">
        <v>113.0</v>
      </c>
    </row>
    <row r="7398" ht="15.75" customHeight="1">
      <c r="A7398" s="6" t="s">
        <v>23</v>
      </c>
      <c r="B7398" s="6" t="s">
        <v>24</v>
      </c>
      <c r="C7398" s="6" t="s">
        <v>25</v>
      </c>
      <c r="D7398" s="6" t="s">
        <v>26</v>
      </c>
      <c r="E7398" s="6" t="s">
        <v>8</v>
      </c>
      <c r="G7398" s="6" t="s">
        <v>27</v>
      </c>
      <c r="H7398" s="7">
        <v>8530362.0</v>
      </c>
      <c r="I7398" s="8">
        <v>8531012.0</v>
      </c>
      <c r="J7398" t="s">
        <v>37</v>
      </c>
      <c r="K7398" t="s">
        <v>17099</v>
      </c>
      <c r="L7398" t="s">
        <v>17099</v>
      </c>
      <c r="N7398" t="s">
        <v>33</v>
      </c>
      <c r="Q7398" t="s">
        <v>17100</v>
      </c>
      <c r="R7398">
        <v>651.0</v>
      </c>
      <c r="S7398">
        <v>216.0</v>
      </c>
    </row>
    <row r="7399" ht="15.75" customHeight="1">
      <c r="A7399" s="6" t="s">
        <v>23</v>
      </c>
      <c r="B7399" s="6" t="s">
        <v>24</v>
      </c>
      <c r="C7399" s="6" t="s">
        <v>25</v>
      </c>
      <c r="D7399" s="6" t="s">
        <v>26</v>
      </c>
      <c r="E7399" s="6" t="s">
        <v>8</v>
      </c>
      <c r="G7399" s="6" t="s">
        <v>27</v>
      </c>
      <c r="H7399" s="7">
        <v>8531036.0</v>
      </c>
      <c r="I7399" s="8">
        <v>8531692.0</v>
      </c>
      <c r="J7399" t="s">
        <v>28</v>
      </c>
      <c r="K7399" t="s">
        <v>17101</v>
      </c>
      <c r="L7399" t="s">
        <v>17101</v>
      </c>
      <c r="N7399" t="s">
        <v>3986</v>
      </c>
      <c r="Q7399" t="s">
        <v>17102</v>
      </c>
      <c r="R7399">
        <v>657.0</v>
      </c>
      <c r="S7399">
        <v>218.0</v>
      </c>
    </row>
    <row r="7400" ht="15.75" customHeight="1">
      <c r="A7400" s="6" t="s">
        <v>23</v>
      </c>
      <c r="B7400" s="6" t="s">
        <v>24</v>
      </c>
      <c r="C7400" s="6" t="s">
        <v>25</v>
      </c>
      <c r="D7400" s="6" t="s">
        <v>26</v>
      </c>
      <c r="E7400" s="6" t="s">
        <v>8</v>
      </c>
      <c r="G7400" s="6" t="s">
        <v>27</v>
      </c>
      <c r="H7400" s="7">
        <v>8531794.0</v>
      </c>
      <c r="I7400" s="8">
        <v>8532285.0</v>
      </c>
      <c r="J7400" t="s">
        <v>28</v>
      </c>
      <c r="K7400" t="s">
        <v>17103</v>
      </c>
      <c r="L7400" t="s">
        <v>17103</v>
      </c>
      <c r="N7400" t="s">
        <v>33</v>
      </c>
      <c r="Q7400" t="s">
        <v>17104</v>
      </c>
      <c r="R7400">
        <v>492.0</v>
      </c>
      <c r="S7400">
        <v>163.0</v>
      </c>
    </row>
    <row r="7401" ht="15.75" customHeight="1">
      <c r="A7401" s="6" t="s">
        <v>23</v>
      </c>
      <c r="B7401" s="6" t="s">
        <v>24</v>
      </c>
      <c r="C7401" s="6" t="s">
        <v>25</v>
      </c>
      <c r="D7401" s="6" t="s">
        <v>26</v>
      </c>
      <c r="E7401" s="6" t="s">
        <v>8</v>
      </c>
      <c r="G7401" s="6" t="s">
        <v>27</v>
      </c>
      <c r="H7401" s="7">
        <v>8532322.0</v>
      </c>
      <c r="I7401" s="8">
        <v>8533065.0</v>
      </c>
      <c r="J7401" t="s">
        <v>28</v>
      </c>
      <c r="K7401" t="s">
        <v>17105</v>
      </c>
      <c r="L7401" t="s">
        <v>17105</v>
      </c>
      <c r="N7401" t="s">
        <v>6521</v>
      </c>
      <c r="O7401" t="s">
        <v>6522</v>
      </c>
      <c r="Q7401" t="s">
        <v>17106</v>
      </c>
      <c r="R7401">
        <v>744.0</v>
      </c>
      <c r="S7401">
        <v>247.0</v>
      </c>
    </row>
    <row r="7402" ht="15.75" customHeight="1">
      <c r="A7402" s="6" t="s">
        <v>23</v>
      </c>
      <c r="B7402" s="6" t="s">
        <v>24</v>
      </c>
      <c r="C7402" s="6" t="s">
        <v>25</v>
      </c>
      <c r="D7402" s="6" t="s">
        <v>26</v>
      </c>
      <c r="E7402" s="6" t="s">
        <v>8</v>
      </c>
      <c r="G7402" s="6" t="s">
        <v>27</v>
      </c>
      <c r="H7402" s="7">
        <v>8533404.0</v>
      </c>
      <c r="I7402" s="8">
        <v>8536598.0</v>
      </c>
      <c r="J7402" t="s">
        <v>28</v>
      </c>
      <c r="K7402" t="s">
        <v>17107</v>
      </c>
      <c r="L7402" t="s">
        <v>17107</v>
      </c>
      <c r="N7402" t="s">
        <v>17108</v>
      </c>
      <c r="Q7402" t="s">
        <v>17109</v>
      </c>
      <c r="R7402">
        <v>3195.0</v>
      </c>
      <c r="S7402">
        <v>1064.0</v>
      </c>
    </row>
    <row r="7403" ht="15.75" customHeight="1">
      <c r="A7403" s="6" t="s">
        <v>23</v>
      </c>
      <c r="B7403" s="6" t="s">
        <v>24</v>
      </c>
      <c r="C7403" s="6" t="s">
        <v>25</v>
      </c>
      <c r="D7403" s="6" t="s">
        <v>26</v>
      </c>
      <c r="E7403" s="6" t="s">
        <v>8</v>
      </c>
      <c r="G7403" s="6" t="s">
        <v>27</v>
      </c>
      <c r="H7403" s="7">
        <v>8536929.0</v>
      </c>
      <c r="I7403" s="8">
        <v>8538341.0</v>
      </c>
      <c r="J7403" t="s">
        <v>37</v>
      </c>
      <c r="K7403" t="s">
        <v>17110</v>
      </c>
      <c r="L7403" t="s">
        <v>17110</v>
      </c>
      <c r="N7403" t="s">
        <v>171</v>
      </c>
      <c r="Q7403" t="s">
        <v>17111</v>
      </c>
      <c r="R7403">
        <v>1413.0</v>
      </c>
      <c r="S7403">
        <v>470.0</v>
      </c>
    </row>
    <row r="7404" ht="15.75" customHeight="1">
      <c r="A7404" s="6" t="s">
        <v>23</v>
      </c>
      <c r="B7404" s="6" t="s">
        <v>24</v>
      </c>
      <c r="C7404" s="6" t="s">
        <v>25</v>
      </c>
      <c r="D7404" s="6" t="s">
        <v>26</v>
      </c>
      <c r="E7404" s="6" t="s">
        <v>8</v>
      </c>
      <c r="G7404" s="6" t="s">
        <v>27</v>
      </c>
      <c r="H7404" s="7">
        <v>8538434.0</v>
      </c>
      <c r="I7404" s="8">
        <v>8538979.0</v>
      </c>
      <c r="J7404" t="s">
        <v>28</v>
      </c>
      <c r="K7404" t="s">
        <v>17112</v>
      </c>
      <c r="L7404" t="s">
        <v>17112</v>
      </c>
      <c r="N7404" t="s">
        <v>33</v>
      </c>
      <c r="Q7404" t="s">
        <v>17113</v>
      </c>
      <c r="R7404">
        <v>546.0</v>
      </c>
      <c r="S7404">
        <v>181.0</v>
      </c>
    </row>
    <row r="7405" ht="15.75" customHeight="1">
      <c r="A7405" s="6" t="s">
        <v>23</v>
      </c>
      <c r="B7405" s="6" t="s">
        <v>24</v>
      </c>
      <c r="C7405" s="6" t="s">
        <v>25</v>
      </c>
      <c r="D7405" s="6" t="s">
        <v>26</v>
      </c>
      <c r="E7405" s="6" t="s">
        <v>8</v>
      </c>
      <c r="G7405" s="6" t="s">
        <v>27</v>
      </c>
      <c r="H7405" s="7">
        <v>8539161.0</v>
      </c>
      <c r="I7405" s="8">
        <v>8539853.0</v>
      </c>
      <c r="J7405" t="s">
        <v>28</v>
      </c>
      <c r="K7405" t="s">
        <v>17114</v>
      </c>
      <c r="L7405" t="s">
        <v>17114</v>
      </c>
      <c r="N7405" t="s">
        <v>14244</v>
      </c>
      <c r="Q7405" t="s">
        <v>17115</v>
      </c>
      <c r="R7405">
        <v>693.0</v>
      </c>
      <c r="S7405">
        <v>230.0</v>
      </c>
    </row>
    <row r="7406" ht="15.75" customHeight="1">
      <c r="A7406" s="6" t="s">
        <v>23</v>
      </c>
      <c r="B7406" s="6" t="s">
        <v>24</v>
      </c>
      <c r="C7406" s="6" t="s">
        <v>25</v>
      </c>
      <c r="D7406" s="6" t="s">
        <v>26</v>
      </c>
      <c r="E7406" s="6" t="s">
        <v>8</v>
      </c>
      <c r="G7406" s="6" t="s">
        <v>27</v>
      </c>
      <c r="H7406" s="7">
        <v>8540024.0</v>
      </c>
      <c r="I7406" s="8">
        <v>8540848.0</v>
      </c>
      <c r="J7406" t="s">
        <v>37</v>
      </c>
      <c r="K7406" t="s">
        <v>17116</v>
      </c>
      <c r="L7406" t="s">
        <v>17116</v>
      </c>
      <c r="N7406" t="s">
        <v>33</v>
      </c>
      <c r="Q7406" t="s">
        <v>17117</v>
      </c>
      <c r="R7406">
        <v>825.0</v>
      </c>
      <c r="S7406">
        <v>274.0</v>
      </c>
    </row>
    <row r="7407" ht="15.75" customHeight="1">
      <c r="A7407" s="6" t="s">
        <v>23</v>
      </c>
      <c r="B7407" s="6" t="s">
        <v>113</v>
      </c>
      <c r="C7407" s="6" t="s">
        <v>25</v>
      </c>
      <c r="D7407" s="6" t="s">
        <v>26</v>
      </c>
      <c r="E7407" s="6" t="s">
        <v>8</v>
      </c>
      <c r="G7407" s="6" t="s">
        <v>27</v>
      </c>
      <c r="H7407" s="7">
        <v>8540842.0</v>
      </c>
      <c r="I7407" s="8">
        <v>8541129.0</v>
      </c>
      <c r="J7407" t="s">
        <v>28</v>
      </c>
      <c r="N7407" t="s">
        <v>17118</v>
      </c>
      <c r="Q7407" t="s">
        <v>17119</v>
      </c>
      <c r="R7407">
        <v>288.0</v>
      </c>
      <c r="T7407" t="s">
        <v>129</v>
      </c>
    </row>
    <row r="7408" ht="15.75" customHeight="1">
      <c r="A7408" s="6" t="s">
        <v>23</v>
      </c>
      <c r="B7408" s="6" t="s">
        <v>24</v>
      </c>
      <c r="C7408" s="6" t="s">
        <v>25</v>
      </c>
      <c r="D7408" s="6" t="s">
        <v>26</v>
      </c>
      <c r="E7408" s="6" t="s">
        <v>8</v>
      </c>
      <c r="G7408" s="6" t="s">
        <v>27</v>
      </c>
      <c r="H7408" s="7">
        <v>8541232.0</v>
      </c>
      <c r="I7408" s="8">
        <v>8542062.0</v>
      </c>
      <c r="J7408" t="s">
        <v>28</v>
      </c>
      <c r="K7408" t="s">
        <v>17120</v>
      </c>
      <c r="L7408" t="s">
        <v>17120</v>
      </c>
      <c r="N7408" t="s">
        <v>281</v>
      </c>
      <c r="Q7408" t="s">
        <v>17121</v>
      </c>
      <c r="R7408">
        <v>831.0</v>
      </c>
      <c r="S7408">
        <v>276.0</v>
      </c>
    </row>
    <row r="7409" ht="15.75" customHeight="1">
      <c r="A7409" s="6" t="s">
        <v>23</v>
      </c>
      <c r="B7409" s="6" t="s">
        <v>24</v>
      </c>
      <c r="C7409" s="6" t="s">
        <v>25</v>
      </c>
      <c r="D7409" s="6" t="s">
        <v>26</v>
      </c>
      <c r="E7409" s="6" t="s">
        <v>8</v>
      </c>
      <c r="G7409" s="6" t="s">
        <v>27</v>
      </c>
      <c r="H7409" s="7">
        <v>8542155.0</v>
      </c>
      <c r="I7409" s="8">
        <v>8542733.0</v>
      </c>
      <c r="J7409" t="s">
        <v>37</v>
      </c>
      <c r="K7409" t="s">
        <v>17122</v>
      </c>
      <c r="L7409" t="s">
        <v>17122</v>
      </c>
      <c r="N7409" t="s">
        <v>781</v>
      </c>
      <c r="Q7409" t="s">
        <v>17123</v>
      </c>
      <c r="R7409">
        <v>579.0</v>
      </c>
      <c r="S7409">
        <v>192.0</v>
      </c>
    </row>
    <row r="7410" ht="15.75" customHeight="1">
      <c r="A7410" s="6" t="s">
        <v>23</v>
      </c>
      <c r="B7410" s="6" t="s">
        <v>24</v>
      </c>
      <c r="C7410" s="6" t="s">
        <v>25</v>
      </c>
      <c r="D7410" s="6" t="s">
        <v>26</v>
      </c>
      <c r="E7410" s="6" t="s">
        <v>8</v>
      </c>
      <c r="G7410" s="6" t="s">
        <v>27</v>
      </c>
      <c r="H7410" s="7">
        <v>8543077.0</v>
      </c>
      <c r="I7410" s="8">
        <v>8543364.0</v>
      </c>
      <c r="J7410" t="s">
        <v>37</v>
      </c>
      <c r="K7410" t="s">
        <v>17124</v>
      </c>
      <c r="L7410" t="s">
        <v>17124</v>
      </c>
      <c r="N7410" t="s">
        <v>33</v>
      </c>
      <c r="Q7410" t="s">
        <v>17125</v>
      </c>
      <c r="R7410">
        <v>288.0</v>
      </c>
      <c r="S7410">
        <v>95.0</v>
      </c>
    </row>
    <row r="7411" ht="15.75" customHeight="1">
      <c r="A7411" s="6" t="s">
        <v>23</v>
      </c>
      <c r="B7411" s="6" t="s">
        <v>24</v>
      </c>
      <c r="C7411" s="6" t="s">
        <v>25</v>
      </c>
      <c r="D7411" s="6" t="s">
        <v>26</v>
      </c>
      <c r="E7411" s="6" t="s">
        <v>8</v>
      </c>
      <c r="G7411" s="6" t="s">
        <v>27</v>
      </c>
      <c r="H7411" s="7">
        <v>8543414.0</v>
      </c>
      <c r="I7411" s="8">
        <v>8544307.0</v>
      </c>
      <c r="J7411" t="s">
        <v>28</v>
      </c>
      <c r="K7411" t="s">
        <v>17126</v>
      </c>
      <c r="L7411" t="s">
        <v>17126</v>
      </c>
      <c r="N7411" t="s">
        <v>8351</v>
      </c>
      <c r="Q7411" t="s">
        <v>17127</v>
      </c>
      <c r="R7411">
        <v>894.0</v>
      </c>
      <c r="S7411">
        <v>297.0</v>
      </c>
    </row>
    <row r="7412" ht="15.75" customHeight="1">
      <c r="A7412" s="6" t="s">
        <v>23</v>
      </c>
      <c r="B7412" s="6" t="s">
        <v>24</v>
      </c>
      <c r="C7412" s="6" t="s">
        <v>25</v>
      </c>
      <c r="D7412" s="6" t="s">
        <v>26</v>
      </c>
      <c r="E7412" s="6" t="s">
        <v>8</v>
      </c>
      <c r="G7412" s="6" t="s">
        <v>27</v>
      </c>
      <c r="H7412" s="7">
        <v>8544413.0</v>
      </c>
      <c r="I7412" s="8">
        <v>8544946.0</v>
      </c>
      <c r="J7412" t="s">
        <v>28</v>
      </c>
      <c r="K7412" t="s">
        <v>17128</v>
      </c>
      <c r="L7412" t="s">
        <v>17128</v>
      </c>
      <c r="N7412" t="s">
        <v>33</v>
      </c>
      <c r="Q7412" t="s">
        <v>17129</v>
      </c>
      <c r="R7412">
        <v>534.0</v>
      </c>
      <c r="S7412">
        <v>177.0</v>
      </c>
    </row>
    <row r="7413" ht="15.75" customHeight="1">
      <c r="A7413" s="6" t="s">
        <v>23</v>
      </c>
      <c r="B7413" s="6" t="s">
        <v>24</v>
      </c>
      <c r="C7413" s="6" t="s">
        <v>25</v>
      </c>
      <c r="D7413" s="6" t="s">
        <v>26</v>
      </c>
      <c r="E7413" s="6" t="s">
        <v>8</v>
      </c>
      <c r="G7413" s="6" t="s">
        <v>27</v>
      </c>
      <c r="H7413" s="7">
        <v>8545127.0</v>
      </c>
      <c r="I7413" s="8">
        <v>8546080.0</v>
      </c>
      <c r="J7413" t="s">
        <v>28</v>
      </c>
      <c r="K7413" t="s">
        <v>17130</v>
      </c>
      <c r="L7413" t="s">
        <v>17130</v>
      </c>
      <c r="N7413" t="s">
        <v>17131</v>
      </c>
      <c r="Q7413" t="s">
        <v>17132</v>
      </c>
      <c r="R7413">
        <v>954.0</v>
      </c>
      <c r="S7413">
        <v>317.0</v>
      </c>
    </row>
    <row r="7414" ht="15.75" customHeight="1">
      <c r="A7414" s="6" t="s">
        <v>23</v>
      </c>
      <c r="B7414" s="6" t="s">
        <v>24</v>
      </c>
      <c r="C7414" s="6" t="s">
        <v>25</v>
      </c>
      <c r="D7414" s="6" t="s">
        <v>26</v>
      </c>
      <c r="E7414" s="6" t="s">
        <v>8</v>
      </c>
      <c r="G7414" s="6" t="s">
        <v>27</v>
      </c>
      <c r="H7414" s="7">
        <v>8546164.0</v>
      </c>
      <c r="I7414" s="8">
        <v>8546580.0</v>
      </c>
      <c r="J7414" t="s">
        <v>28</v>
      </c>
      <c r="K7414" t="s">
        <v>17133</v>
      </c>
      <c r="L7414" t="s">
        <v>17133</v>
      </c>
      <c r="N7414" t="s">
        <v>219</v>
      </c>
      <c r="Q7414" t="s">
        <v>17134</v>
      </c>
      <c r="R7414">
        <v>417.0</v>
      </c>
      <c r="S7414">
        <v>138.0</v>
      </c>
    </row>
    <row r="7415" ht="15.75" customHeight="1">
      <c r="A7415" s="6" t="s">
        <v>23</v>
      </c>
      <c r="B7415" s="6" t="s">
        <v>24</v>
      </c>
      <c r="C7415" s="6" t="s">
        <v>25</v>
      </c>
      <c r="D7415" s="6" t="s">
        <v>26</v>
      </c>
      <c r="E7415" s="6" t="s">
        <v>8</v>
      </c>
      <c r="G7415" s="6" t="s">
        <v>27</v>
      </c>
      <c r="H7415" s="7">
        <v>8546675.0</v>
      </c>
      <c r="I7415" s="8">
        <v>8547688.0</v>
      </c>
      <c r="J7415" t="s">
        <v>37</v>
      </c>
      <c r="K7415" t="s">
        <v>17135</v>
      </c>
      <c r="L7415" t="s">
        <v>17135</v>
      </c>
      <c r="N7415" t="s">
        <v>533</v>
      </c>
      <c r="Q7415" t="s">
        <v>17136</v>
      </c>
      <c r="R7415">
        <v>1014.0</v>
      </c>
      <c r="S7415">
        <v>337.0</v>
      </c>
    </row>
    <row r="7416" ht="15.75" customHeight="1">
      <c r="A7416" s="6" t="s">
        <v>23</v>
      </c>
      <c r="B7416" s="6" t="s">
        <v>24</v>
      </c>
      <c r="C7416" s="6" t="s">
        <v>25</v>
      </c>
      <c r="D7416" s="6" t="s">
        <v>26</v>
      </c>
      <c r="E7416" s="6" t="s">
        <v>8</v>
      </c>
      <c r="G7416" s="6" t="s">
        <v>27</v>
      </c>
      <c r="H7416" s="7">
        <v>8547685.0</v>
      </c>
      <c r="I7416" s="8">
        <v>8548554.0</v>
      </c>
      <c r="J7416" t="s">
        <v>37</v>
      </c>
      <c r="K7416" t="s">
        <v>17137</v>
      </c>
      <c r="L7416" t="s">
        <v>17137</v>
      </c>
      <c r="N7416" t="s">
        <v>16963</v>
      </c>
      <c r="Q7416" t="s">
        <v>17138</v>
      </c>
      <c r="R7416">
        <v>870.0</v>
      </c>
      <c r="S7416">
        <v>289.0</v>
      </c>
    </row>
    <row r="7417" ht="15.75" customHeight="1">
      <c r="A7417" s="6" t="s">
        <v>23</v>
      </c>
      <c r="B7417" s="6" t="s">
        <v>24</v>
      </c>
      <c r="C7417" s="6" t="s">
        <v>25</v>
      </c>
      <c r="D7417" s="6" t="s">
        <v>26</v>
      </c>
      <c r="E7417" s="6" t="s">
        <v>8</v>
      </c>
      <c r="G7417" s="6" t="s">
        <v>27</v>
      </c>
      <c r="H7417" s="7">
        <v>8548619.0</v>
      </c>
      <c r="I7417" s="8">
        <v>8550106.0</v>
      </c>
      <c r="J7417" t="s">
        <v>37</v>
      </c>
      <c r="K7417" t="s">
        <v>17139</v>
      </c>
      <c r="L7417" t="s">
        <v>17139</v>
      </c>
      <c r="N7417" t="s">
        <v>6027</v>
      </c>
      <c r="Q7417" t="s">
        <v>17140</v>
      </c>
      <c r="R7417">
        <v>1488.0</v>
      </c>
      <c r="S7417">
        <v>495.0</v>
      </c>
    </row>
    <row r="7418" ht="15.75" customHeight="1">
      <c r="A7418" s="6" t="s">
        <v>23</v>
      </c>
      <c r="B7418" s="6" t="s">
        <v>24</v>
      </c>
      <c r="C7418" s="6" t="s">
        <v>25</v>
      </c>
      <c r="D7418" s="6" t="s">
        <v>26</v>
      </c>
      <c r="E7418" s="6" t="s">
        <v>8</v>
      </c>
      <c r="G7418" s="6" t="s">
        <v>27</v>
      </c>
      <c r="H7418" s="7">
        <v>8550143.0</v>
      </c>
      <c r="I7418" s="8">
        <v>8550598.0</v>
      </c>
      <c r="J7418" t="s">
        <v>37</v>
      </c>
      <c r="K7418" t="s">
        <v>17141</v>
      </c>
      <c r="L7418" t="s">
        <v>17141</v>
      </c>
      <c r="N7418" t="s">
        <v>5561</v>
      </c>
      <c r="Q7418" t="s">
        <v>17142</v>
      </c>
      <c r="R7418">
        <v>456.0</v>
      </c>
      <c r="S7418">
        <v>151.0</v>
      </c>
    </row>
    <row r="7419" ht="15.75" customHeight="1">
      <c r="A7419" s="6" t="s">
        <v>23</v>
      </c>
      <c r="B7419" s="6" t="s">
        <v>24</v>
      </c>
      <c r="C7419" s="6" t="s">
        <v>25</v>
      </c>
      <c r="D7419" s="6" t="s">
        <v>26</v>
      </c>
      <c r="E7419" s="6" t="s">
        <v>8</v>
      </c>
      <c r="G7419" s="6" t="s">
        <v>27</v>
      </c>
      <c r="H7419" s="7">
        <v>8550589.0</v>
      </c>
      <c r="I7419" s="8">
        <v>8551056.0</v>
      </c>
      <c r="J7419" t="s">
        <v>28</v>
      </c>
      <c r="K7419" t="s">
        <v>17143</v>
      </c>
      <c r="L7419" t="s">
        <v>17143</v>
      </c>
      <c r="N7419" t="s">
        <v>33</v>
      </c>
      <c r="Q7419" t="s">
        <v>17144</v>
      </c>
      <c r="R7419">
        <v>468.0</v>
      </c>
      <c r="S7419">
        <v>155.0</v>
      </c>
    </row>
    <row r="7420" ht="15.75" customHeight="1">
      <c r="A7420" s="6" t="s">
        <v>23</v>
      </c>
      <c r="B7420" s="6" t="s">
        <v>24</v>
      </c>
      <c r="C7420" s="6" t="s">
        <v>25</v>
      </c>
      <c r="D7420" s="6" t="s">
        <v>26</v>
      </c>
      <c r="E7420" s="6" t="s">
        <v>8</v>
      </c>
      <c r="G7420" s="6" t="s">
        <v>27</v>
      </c>
      <c r="H7420" s="7">
        <v>8551142.0</v>
      </c>
      <c r="I7420" s="8">
        <v>8551570.0</v>
      </c>
      <c r="J7420" t="s">
        <v>37</v>
      </c>
      <c r="K7420" t="s">
        <v>17145</v>
      </c>
      <c r="L7420" t="s">
        <v>17145</v>
      </c>
      <c r="N7420" t="s">
        <v>33</v>
      </c>
      <c r="Q7420" t="s">
        <v>17146</v>
      </c>
      <c r="R7420">
        <v>429.0</v>
      </c>
      <c r="S7420">
        <v>142.0</v>
      </c>
    </row>
    <row r="7421" ht="15.75" customHeight="1">
      <c r="A7421" s="6" t="s">
        <v>23</v>
      </c>
      <c r="B7421" s="6" t="s">
        <v>113</v>
      </c>
      <c r="C7421" s="6" t="s">
        <v>25</v>
      </c>
      <c r="D7421" s="6" t="s">
        <v>26</v>
      </c>
      <c r="E7421" s="6" t="s">
        <v>8</v>
      </c>
      <c r="G7421" s="6" t="s">
        <v>27</v>
      </c>
      <c r="H7421" s="7">
        <v>8551999.0</v>
      </c>
      <c r="I7421" s="8">
        <v>8552241.0</v>
      </c>
      <c r="J7421" t="s">
        <v>37</v>
      </c>
      <c r="N7421" t="s">
        <v>33</v>
      </c>
      <c r="Q7421" t="s">
        <v>17147</v>
      </c>
      <c r="R7421">
        <v>243.0</v>
      </c>
      <c r="T7421" t="s">
        <v>129</v>
      </c>
    </row>
    <row r="7422" ht="15.75" customHeight="1">
      <c r="A7422" s="6" t="s">
        <v>23</v>
      </c>
      <c r="B7422" s="6" t="s">
        <v>113</v>
      </c>
      <c r="C7422" s="6" t="s">
        <v>25</v>
      </c>
      <c r="D7422" s="6" t="s">
        <v>26</v>
      </c>
      <c r="E7422" s="6" t="s">
        <v>8</v>
      </c>
      <c r="G7422" s="6" t="s">
        <v>27</v>
      </c>
      <c r="H7422" s="7">
        <v>8552263.0</v>
      </c>
      <c r="I7422" s="8">
        <v>8552691.0</v>
      </c>
      <c r="J7422" t="s">
        <v>37</v>
      </c>
      <c r="N7422" t="s">
        <v>33</v>
      </c>
      <c r="Q7422" t="s">
        <v>17148</v>
      </c>
      <c r="R7422">
        <v>429.0</v>
      </c>
      <c r="T7422" t="s">
        <v>129</v>
      </c>
    </row>
    <row r="7423" ht="15.75" customHeight="1">
      <c r="A7423" s="6" t="s">
        <v>23</v>
      </c>
      <c r="B7423" s="6" t="s">
        <v>24</v>
      </c>
      <c r="C7423" s="6" t="s">
        <v>25</v>
      </c>
      <c r="D7423" s="6" t="s">
        <v>26</v>
      </c>
      <c r="E7423" s="6" t="s">
        <v>8</v>
      </c>
      <c r="G7423" s="6" t="s">
        <v>27</v>
      </c>
      <c r="H7423" s="7">
        <v>8554203.0</v>
      </c>
      <c r="I7423" s="8">
        <v>8554859.0</v>
      </c>
      <c r="J7423" t="s">
        <v>37</v>
      </c>
      <c r="K7423" t="s">
        <v>17149</v>
      </c>
      <c r="L7423" t="s">
        <v>17149</v>
      </c>
      <c r="N7423" t="s">
        <v>13529</v>
      </c>
      <c r="Q7423" t="s">
        <v>17150</v>
      </c>
      <c r="R7423">
        <v>657.0</v>
      </c>
      <c r="S7423">
        <v>218.0</v>
      </c>
    </row>
    <row r="7424" ht="15.75" customHeight="1">
      <c r="A7424" s="6" t="s">
        <v>23</v>
      </c>
      <c r="B7424" s="6" t="s">
        <v>24</v>
      </c>
      <c r="C7424" s="6" t="s">
        <v>25</v>
      </c>
      <c r="D7424" s="6" t="s">
        <v>26</v>
      </c>
      <c r="E7424" s="6" t="s">
        <v>8</v>
      </c>
      <c r="G7424" s="6" t="s">
        <v>27</v>
      </c>
      <c r="H7424" s="7">
        <v>8554867.0</v>
      </c>
      <c r="I7424" s="8">
        <v>8555598.0</v>
      </c>
      <c r="J7424" t="s">
        <v>28</v>
      </c>
      <c r="K7424" t="s">
        <v>17151</v>
      </c>
      <c r="L7424" t="s">
        <v>17151</v>
      </c>
      <c r="N7424" t="s">
        <v>33</v>
      </c>
      <c r="Q7424" t="s">
        <v>17152</v>
      </c>
      <c r="R7424">
        <v>732.0</v>
      </c>
      <c r="S7424">
        <v>243.0</v>
      </c>
    </row>
    <row r="7425" ht="15.75" customHeight="1">
      <c r="A7425" s="6" t="s">
        <v>23</v>
      </c>
      <c r="B7425" s="6" t="s">
        <v>24</v>
      </c>
      <c r="C7425" s="6" t="s">
        <v>25</v>
      </c>
      <c r="D7425" s="6" t="s">
        <v>26</v>
      </c>
      <c r="E7425" s="6" t="s">
        <v>8</v>
      </c>
      <c r="G7425" s="6" t="s">
        <v>27</v>
      </c>
      <c r="H7425" s="7">
        <v>8555986.0</v>
      </c>
      <c r="I7425" s="8">
        <v>8556222.0</v>
      </c>
      <c r="J7425" t="s">
        <v>28</v>
      </c>
      <c r="K7425" t="s">
        <v>17153</v>
      </c>
      <c r="L7425" t="s">
        <v>17153</v>
      </c>
      <c r="N7425" t="s">
        <v>33</v>
      </c>
      <c r="Q7425" t="s">
        <v>17154</v>
      </c>
      <c r="R7425">
        <v>237.0</v>
      </c>
      <c r="S7425">
        <v>78.0</v>
      </c>
    </row>
    <row r="7426" ht="15.75" customHeight="1">
      <c r="A7426" s="6" t="s">
        <v>23</v>
      </c>
      <c r="B7426" s="6" t="s">
        <v>24</v>
      </c>
      <c r="C7426" s="6" t="s">
        <v>25</v>
      </c>
      <c r="D7426" s="6" t="s">
        <v>26</v>
      </c>
      <c r="E7426" s="6" t="s">
        <v>8</v>
      </c>
      <c r="G7426" s="6" t="s">
        <v>27</v>
      </c>
      <c r="H7426" s="7">
        <v>8556288.0</v>
      </c>
      <c r="I7426" s="8">
        <v>8556803.0</v>
      </c>
      <c r="J7426" t="s">
        <v>28</v>
      </c>
      <c r="K7426" t="s">
        <v>17155</v>
      </c>
      <c r="L7426" t="s">
        <v>17155</v>
      </c>
      <c r="N7426" t="s">
        <v>273</v>
      </c>
      <c r="Q7426" t="s">
        <v>17156</v>
      </c>
      <c r="R7426">
        <v>516.0</v>
      </c>
      <c r="S7426">
        <v>171.0</v>
      </c>
    </row>
    <row r="7427" ht="15.75" customHeight="1">
      <c r="A7427" s="6" t="s">
        <v>23</v>
      </c>
      <c r="B7427" s="6" t="s">
        <v>24</v>
      </c>
      <c r="C7427" s="6" t="s">
        <v>25</v>
      </c>
      <c r="D7427" s="6" t="s">
        <v>26</v>
      </c>
      <c r="E7427" s="6" t="s">
        <v>8</v>
      </c>
      <c r="G7427" s="6" t="s">
        <v>27</v>
      </c>
      <c r="H7427" s="7">
        <v>8556912.0</v>
      </c>
      <c r="I7427" s="8">
        <v>8557778.0</v>
      </c>
      <c r="J7427" t="s">
        <v>37</v>
      </c>
      <c r="K7427" t="s">
        <v>17157</v>
      </c>
      <c r="L7427" t="s">
        <v>17157</v>
      </c>
      <c r="N7427" t="s">
        <v>2774</v>
      </c>
      <c r="Q7427" t="s">
        <v>17158</v>
      </c>
      <c r="R7427">
        <v>867.0</v>
      </c>
      <c r="S7427">
        <v>288.0</v>
      </c>
    </row>
    <row r="7428" ht="15.75" customHeight="1">
      <c r="A7428" s="6" t="s">
        <v>23</v>
      </c>
      <c r="B7428" s="6" t="s">
        <v>24</v>
      </c>
      <c r="C7428" s="6" t="s">
        <v>25</v>
      </c>
      <c r="D7428" s="6" t="s">
        <v>26</v>
      </c>
      <c r="E7428" s="6" t="s">
        <v>8</v>
      </c>
      <c r="G7428" s="6" t="s">
        <v>27</v>
      </c>
      <c r="H7428" s="7">
        <v>8557902.0</v>
      </c>
      <c r="I7428" s="8">
        <v>8558765.0</v>
      </c>
      <c r="J7428" t="s">
        <v>28</v>
      </c>
      <c r="K7428" t="s">
        <v>17159</v>
      </c>
      <c r="L7428" t="s">
        <v>17159</v>
      </c>
      <c r="N7428" t="s">
        <v>171</v>
      </c>
      <c r="Q7428" t="s">
        <v>17160</v>
      </c>
      <c r="R7428">
        <v>864.0</v>
      </c>
      <c r="S7428">
        <v>287.0</v>
      </c>
    </row>
    <row r="7429" ht="15.75" customHeight="1">
      <c r="A7429" s="6" t="s">
        <v>23</v>
      </c>
      <c r="B7429" s="6" t="s">
        <v>24</v>
      </c>
      <c r="C7429" s="6" t="s">
        <v>25</v>
      </c>
      <c r="D7429" s="6" t="s">
        <v>26</v>
      </c>
      <c r="E7429" s="6" t="s">
        <v>8</v>
      </c>
      <c r="G7429" s="6" t="s">
        <v>27</v>
      </c>
      <c r="H7429" s="7">
        <v>8558920.0</v>
      </c>
      <c r="I7429" s="8">
        <v>8559699.0</v>
      </c>
      <c r="J7429" t="s">
        <v>37</v>
      </c>
      <c r="K7429" t="s">
        <v>17161</v>
      </c>
      <c r="L7429" t="s">
        <v>17161</v>
      </c>
      <c r="N7429" t="s">
        <v>17162</v>
      </c>
      <c r="Q7429" t="s">
        <v>17163</v>
      </c>
      <c r="R7429">
        <v>780.0</v>
      </c>
      <c r="S7429">
        <v>259.0</v>
      </c>
    </row>
    <row r="7430" ht="15.75" customHeight="1">
      <c r="A7430" s="6" t="s">
        <v>23</v>
      </c>
      <c r="B7430" s="6" t="s">
        <v>24</v>
      </c>
      <c r="C7430" s="6" t="s">
        <v>25</v>
      </c>
      <c r="D7430" s="6" t="s">
        <v>26</v>
      </c>
      <c r="E7430" s="6" t="s">
        <v>8</v>
      </c>
      <c r="G7430" s="6" t="s">
        <v>27</v>
      </c>
      <c r="H7430" s="7">
        <v>8559946.0</v>
      </c>
      <c r="I7430" s="8">
        <v>8560332.0</v>
      </c>
      <c r="J7430" t="s">
        <v>37</v>
      </c>
      <c r="K7430" t="s">
        <v>17164</v>
      </c>
      <c r="L7430" t="s">
        <v>17164</v>
      </c>
      <c r="N7430" t="s">
        <v>33</v>
      </c>
      <c r="Q7430" t="s">
        <v>17165</v>
      </c>
      <c r="R7430">
        <v>387.0</v>
      </c>
      <c r="S7430">
        <v>128.0</v>
      </c>
    </row>
    <row r="7431" ht="15.75" customHeight="1">
      <c r="A7431" s="6" t="s">
        <v>23</v>
      </c>
      <c r="B7431" s="6" t="s">
        <v>24</v>
      </c>
      <c r="C7431" s="6" t="s">
        <v>25</v>
      </c>
      <c r="D7431" s="6" t="s">
        <v>26</v>
      </c>
      <c r="E7431" s="6" t="s">
        <v>8</v>
      </c>
      <c r="G7431" s="6" t="s">
        <v>27</v>
      </c>
      <c r="H7431" s="7">
        <v>8560435.0</v>
      </c>
      <c r="I7431" s="8">
        <v>8560695.0</v>
      </c>
      <c r="J7431" t="s">
        <v>37</v>
      </c>
      <c r="K7431" t="s">
        <v>17166</v>
      </c>
      <c r="L7431" t="s">
        <v>17166</v>
      </c>
      <c r="N7431" t="s">
        <v>33</v>
      </c>
      <c r="Q7431" t="s">
        <v>17167</v>
      </c>
      <c r="R7431">
        <v>261.0</v>
      </c>
      <c r="S7431">
        <v>86.0</v>
      </c>
    </row>
    <row r="7432" ht="15.75" customHeight="1">
      <c r="A7432" s="6" t="s">
        <v>23</v>
      </c>
      <c r="B7432" s="6" t="s">
        <v>24</v>
      </c>
      <c r="C7432" s="6" t="s">
        <v>25</v>
      </c>
      <c r="D7432" s="6" t="s">
        <v>26</v>
      </c>
      <c r="E7432" s="6" t="s">
        <v>8</v>
      </c>
      <c r="G7432" s="6" t="s">
        <v>27</v>
      </c>
      <c r="H7432" s="7">
        <v>8560975.0</v>
      </c>
      <c r="I7432" s="8">
        <v>8562957.0</v>
      </c>
      <c r="J7432" t="s">
        <v>37</v>
      </c>
      <c r="K7432" t="s">
        <v>17168</v>
      </c>
      <c r="L7432" t="s">
        <v>17168</v>
      </c>
      <c r="N7432" t="s">
        <v>33</v>
      </c>
      <c r="Q7432" t="s">
        <v>17169</v>
      </c>
      <c r="R7432">
        <v>1983.0</v>
      </c>
      <c r="S7432">
        <v>660.0</v>
      </c>
    </row>
    <row r="7433" ht="15.75" customHeight="1">
      <c r="A7433" s="6" t="s">
        <v>23</v>
      </c>
      <c r="B7433" s="6" t="s">
        <v>24</v>
      </c>
      <c r="C7433" s="6" t="s">
        <v>25</v>
      </c>
      <c r="D7433" s="6" t="s">
        <v>26</v>
      </c>
      <c r="E7433" s="6" t="s">
        <v>8</v>
      </c>
      <c r="G7433" s="6" t="s">
        <v>27</v>
      </c>
      <c r="H7433" s="7">
        <v>8563036.0</v>
      </c>
      <c r="I7433" s="8">
        <v>8563674.0</v>
      </c>
      <c r="J7433" t="s">
        <v>28</v>
      </c>
      <c r="K7433" t="s">
        <v>17170</v>
      </c>
      <c r="L7433" t="s">
        <v>17170</v>
      </c>
      <c r="N7433" t="s">
        <v>261</v>
      </c>
      <c r="Q7433" t="s">
        <v>17171</v>
      </c>
      <c r="R7433">
        <v>639.0</v>
      </c>
      <c r="S7433">
        <v>212.0</v>
      </c>
    </row>
    <row r="7434" ht="15.75" customHeight="1">
      <c r="A7434" s="6" t="s">
        <v>23</v>
      </c>
      <c r="B7434" s="6" t="s">
        <v>24</v>
      </c>
      <c r="C7434" s="6" t="s">
        <v>25</v>
      </c>
      <c r="D7434" s="6" t="s">
        <v>26</v>
      </c>
      <c r="E7434" s="6" t="s">
        <v>8</v>
      </c>
      <c r="G7434" s="6" t="s">
        <v>27</v>
      </c>
      <c r="H7434" s="7">
        <v>8563809.0</v>
      </c>
      <c r="I7434" s="8">
        <v>8565134.0</v>
      </c>
      <c r="J7434" t="s">
        <v>37</v>
      </c>
      <c r="K7434" t="s">
        <v>17172</v>
      </c>
      <c r="L7434" t="s">
        <v>17172</v>
      </c>
      <c r="N7434" t="s">
        <v>201</v>
      </c>
      <c r="Q7434" t="s">
        <v>17173</v>
      </c>
      <c r="R7434">
        <v>1326.0</v>
      </c>
      <c r="S7434">
        <v>441.0</v>
      </c>
    </row>
    <row r="7435" ht="15.75" customHeight="1">
      <c r="A7435" s="6" t="s">
        <v>23</v>
      </c>
      <c r="B7435" s="6" t="s">
        <v>24</v>
      </c>
      <c r="C7435" s="6" t="s">
        <v>25</v>
      </c>
      <c r="D7435" s="6" t="s">
        <v>26</v>
      </c>
      <c r="E7435" s="6" t="s">
        <v>8</v>
      </c>
      <c r="G7435" s="6" t="s">
        <v>27</v>
      </c>
      <c r="H7435" s="7">
        <v>8565131.0</v>
      </c>
      <c r="I7435" s="8">
        <v>8565988.0</v>
      </c>
      <c r="J7435" t="s">
        <v>37</v>
      </c>
      <c r="K7435" t="s">
        <v>17174</v>
      </c>
      <c r="L7435" t="s">
        <v>17174</v>
      </c>
      <c r="N7435" t="s">
        <v>1712</v>
      </c>
      <c r="Q7435" t="s">
        <v>17175</v>
      </c>
      <c r="R7435">
        <v>858.0</v>
      </c>
      <c r="S7435">
        <v>285.0</v>
      </c>
    </row>
    <row r="7436" ht="15.75" customHeight="1">
      <c r="A7436" s="6" t="s">
        <v>23</v>
      </c>
      <c r="B7436" s="6" t="s">
        <v>24</v>
      </c>
      <c r="C7436" s="6" t="s">
        <v>25</v>
      </c>
      <c r="D7436" s="6" t="s">
        <v>26</v>
      </c>
      <c r="E7436" s="6" t="s">
        <v>8</v>
      </c>
      <c r="G7436" s="6" t="s">
        <v>27</v>
      </c>
      <c r="H7436" s="7">
        <v>8566045.0</v>
      </c>
      <c r="I7436" s="8">
        <v>8567331.0</v>
      </c>
      <c r="J7436" t="s">
        <v>37</v>
      </c>
      <c r="K7436" t="s">
        <v>17176</v>
      </c>
      <c r="L7436" t="s">
        <v>17176</v>
      </c>
      <c r="N7436" t="s">
        <v>174</v>
      </c>
      <c r="Q7436" t="s">
        <v>17177</v>
      </c>
      <c r="R7436">
        <v>1287.0</v>
      </c>
      <c r="S7436">
        <v>428.0</v>
      </c>
    </row>
    <row r="7437" ht="15.75" customHeight="1">
      <c r="A7437" s="6" t="s">
        <v>23</v>
      </c>
      <c r="B7437" s="6" t="s">
        <v>24</v>
      </c>
      <c r="C7437" s="6" t="s">
        <v>25</v>
      </c>
      <c r="D7437" s="6" t="s">
        <v>26</v>
      </c>
      <c r="E7437" s="6" t="s">
        <v>8</v>
      </c>
      <c r="G7437" s="6" t="s">
        <v>27</v>
      </c>
      <c r="H7437" s="7">
        <v>8567400.0</v>
      </c>
      <c r="I7437" s="8">
        <v>8568032.0</v>
      </c>
      <c r="J7437" t="s">
        <v>37</v>
      </c>
      <c r="K7437" t="s">
        <v>17178</v>
      </c>
      <c r="L7437" t="s">
        <v>17178</v>
      </c>
      <c r="N7437" t="s">
        <v>33</v>
      </c>
      <c r="Q7437" t="s">
        <v>17179</v>
      </c>
      <c r="R7437">
        <v>633.0</v>
      </c>
      <c r="S7437">
        <v>210.0</v>
      </c>
    </row>
    <row r="7438" ht="15.75" customHeight="1">
      <c r="A7438" s="6" t="s">
        <v>23</v>
      </c>
      <c r="B7438" s="6" t="s">
        <v>24</v>
      </c>
      <c r="C7438" s="6" t="s">
        <v>25</v>
      </c>
      <c r="D7438" s="6" t="s">
        <v>26</v>
      </c>
      <c r="E7438" s="6" t="s">
        <v>8</v>
      </c>
      <c r="G7438" s="6" t="s">
        <v>27</v>
      </c>
      <c r="H7438" s="7">
        <v>8568110.0</v>
      </c>
      <c r="I7438" s="8">
        <v>8568679.0</v>
      </c>
      <c r="J7438" t="s">
        <v>37</v>
      </c>
      <c r="K7438" t="s">
        <v>17180</v>
      </c>
      <c r="L7438" t="s">
        <v>17180</v>
      </c>
      <c r="N7438" t="s">
        <v>33</v>
      </c>
      <c r="Q7438" t="s">
        <v>17181</v>
      </c>
      <c r="R7438">
        <v>570.0</v>
      </c>
      <c r="S7438">
        <v>189.0</v>
      </c>
    </row>
    <row r="7439" ht="15.75" customHeight="1">
      <c r="A7439" s="6" t="s">
        <v>23</v>
      </c>
      <c r="B7439" s="6" t="s">
        <v>24</v>
      </c>
      <c r="C7439" s="6" t="s">
        <v>25</v>
      </c>
      <c r="D7439" s="6" t="s">
        <v>26</v>
      </c>
      <c r="E7439" s="6" t="s">
        <v>8</v>
      </c>
      <c r="G7439" s="6" t="s">
        <v>27</v>
      </c>
      <c r="H7439" s="7">
        <v>8568763.0</v>
      </c>
      <c r="I7439" s="8">
        <v>8569332.0</v>
      </c>
      <c r="J7439" t="s">
        <v>37</v>
      </c>
      <c r="K7439" t="s">
        <v>17182</v>
      </c>
      <c r="L7439" t="s">
        <v>17182</v>
      </c>
      <c r="N7439" t="s">
        <v>33</v>
      </c>
      <c r="Q7439" t="s">
        <v>17183</v>
      </c>
      <c r="R7439">
        <v>570.0</v>
      </c>
      <c r="S7439">
        <v>189.0</v>
      </c>
    </row>
    <row r="7440" ht="15.75" customHeight="1">
      <c r="A7440" s="6" t="s">
        <v>23</v>
      </c>
      <c r="B7440" s="6" t="s">
        <v>24</v>
      </c>
      <c r="C7440" s="6" t="s">
        <v>25</v>
      </c>
      <c r="D7440" s="6" t="s">
        <v>26</v>
      </c>
      <c r="E7440" s="6" t="s">
        <v>8</v>
      </c>
      <c r="G7440" s="6" t="s">
        <v>27</v>
      </c>
      <c r="H7440" s="7">
        <v>8569367.0</v>
      </c>
      <c r="I7440" s="8">
        <v>8570452.0</v>
      </c>
      <c r="J7440" t="s">
        <v>28</v>
      </c>
      <c r="K7440" t="s">
        <v>17184</v>
      </c>
      <c r="L7440" t="s">
        <v>17184</v>
      </c>
      <c r="N7440" t="s">
        <v>273</v>
      </c>
      <c r="Q7440" t="s">
        <v>17185</v>
      </c>
      <c r="R7440">
        <v>1086.0</v>
      </c>
      <c r="S7440">
        <v>361.0</v>
      </c>
    </row>
    <row r="7441" ht="15.75" customHeight="1">
      <c r="A7441" s="6" t="s">
        <v>23</v>
      </c>
      <c r="B7441" s="6" t="s">
        <v>24</v>
      </c>
      <c r="C7441" s="6" t="s">
        <v>25</v>
      </c>
      <c r="D7441" s="6" t="s">
        <v>26</v>
      </c>
      <c r="E7441" s="6" t="s">
        <v>8</v>
      </c>
      <c r="G7441" s="6" t="s">
        <v>27</v>
      </c>
      <c r="H7441" s="7">
        <v>8570552.0</v>
      </c>
      <c r="I7441" s="8">
        <v>8571865.0</v>
      </c>
      <c r="J7441" t="s">
        <v>37</v>
      </c>
      <c r="K7441" t="s">
        <v>17186</v>
      </c>
      <c r="L7441" t="s">
        <v>17186</v>
      </c>
      <c r="N7441" t="s">
        <v>174</v>
      </c>
      <c r="Q7441" t="s">
        <v>17187</v>
      </c>
      <c r="R7441">
        <v>1314.0</v>
      </c>
      <c r="S7441">
        <v>437.0</v>
      </c>
    </row>
    <row r="7442" ht="15.75" customHeight="1">
      <c r="A7442" s="6" t="s">
        <v>23</v>
      </c>
      <c r="B7442" s="6" t="s">
        <v>24</v>
      </c>
      <c r="C7442" s="6" t="s">
        <v>25</v>
      </c>
      <c r="D7442" s="6" t="s">
        <v>26</v>
      </c>
      <c r="E7442" s="6" t="s">
        <v>8</v>
      </c>
      <c r="G7442" s="6" t="s">
        <v>27</v>
      </c>
      <c r="H7442" s="7">
        <v>8572727.0</v>
      </c>
      <c r="I7442" s="8">
        <v>8573623.0</v>
      </c>
      <c r="J7442" t="s">
        <v>28</v>
      </c>
      <c r="K7442" t="s">
        <v>17188</v>
      </c>
      <c r="L7442" t="s">
        <v>17188</v>
      </c>
      <c r="N7442" t="s">
        <v>33</v>
      </c>
      <c r="Q7442" t="s">
        <v>17189</v>
      </c>
      <c r="R7442">
        <v>897.0</v>
      </c>
      <c r="S7442">
        <v>298.0</v>
      </c>
    </row>
    <row r="7443" ht="15.75" customHeight="1">
      <c r="A7443" s="6" t="s">
        <v>23</v>
      </c>
      <c r="B7443" s="6" t="s">
        <v>24</v>
      </c>
      <c r="C7443" s="6" t="s">
        <v>25</v>
      </c>
      <c r="D7443" s="6" t="s">
        <v>26</v>
      </c>
      <c r="E7443" s="6" t="s">
        <v>8</v>
      </c>
      <c r="G7443" s="6" t="s">
        <v>27</v>
      </c>
      <c r="H7443" s="7">
        <v>8573620.0</v>
      </c>
      <c r="I7443" s="8">
        <v>8577990.0</v>
      </c>
      <c r="J7443" t="s">
        <v>28</v>
      </c>
      <c r="K7443" t="s">
        <v>17190</v>
      </c>
      <c r="L7443" t="s">
        <v>17190</v>
      </c>
      <c r="N7443" t="s">
        <v>33</v>
      </c>
      <c r="Q7443" t="s">
        <v>17191</v>
      </c>
      <c r="R7443">
        <v>4371.0</v>
      </c>
      <c r="S7443">
        <v>1456.0</v>
      </c>
    </row>
    <row r="7444" ht="15.75" customHeight="1">
      <c r="A7444" s="6" t="s">
        <v>23</v>
      </c>
      <c r="B7444" s="6" t="s">
        <v>24</v>
      </c>
      <c r="C7444" s="6" t="s">
        <v>25</v>
      </c>
      <c r="D7444" s="6" t="s">
        <v>26</v>
      </c>
      <c r="E7444" s="6" t="s">
        <v>8</v>
      </c>
      <c r="G7444" s="6" t="s">
        <v>27</v>
      </c>
      <c r="H7444" s="7">
        <v>8578146.0</v>
      </c>
      <c r="I7444" s="8">
        <v>8579090.0</v>
      </c>
      <c r="J7444" t="s">
        <v>28</v>
      </c>
      <c r="K7444" t="s">
        <v>17192</v>
      </c>
      <c r="L7444" t="s">
        <v>17192</v>
      </c>
      <c r="N7444" t="s">
        <v>2599</v>
      </c>
      <c r="Q7444" t="s">
        <v>17193</v>
      </c>
      <c r="R7444">
        <v>945.0</v>
      </c>
      <c r="S7444">
        <v>314.0</v>
      </c>
    </row>
    <row r="7445" ht="15.75" customHeight="1">
      <c r="A7445" s="6" t="s">
        <v>23</v>
      </c>
      <c r="B7445" s="6" t="s">
        <v>24</v>
      </c>
      <c r="C7445" s="6" t="s">
        <v>25</v>
      </c>
      <c r="D7445" s="6" t="s">
        <v>26</v>
      </c>
      <c r="E7445" s="6" t="s">
        <v>8</v>
      </c>
      <c r="G7445" s="6" t="s">
        <v>27</v>
      </c>
      <c r="H7445" s="7">
        <v>8579144.0</v>
      </c>
      <c r="I7445" s="8">
        <v>8580118.0</v>
      </c>
      <c r="J7445" t="s">
        <v>28</v>
      </c>
      <c r="K7445" t="s">
        <v>17194</v>
      </c>
      <c r="L7445" t="s">
        <v>17194</v>
      </c>
      <c r="N7445" t="s">
        <v>2592</v>
      </c>
      <c r="Q7445" t="s">
        <v>17195</v>
      </c>
      <c r="R7445">
        <v>975.0</v>
      </c>
      <c r="S7445">
        <v>324.0</v>
      </c>
    </row>
    <row r="7446" ht="15.75" customHeight="1">
      <c r="A7446" s="6" t="s">
        <v>23</v>
      </c>
      <c r="B7446" s="6" t="s">
        <v>24</v>
      </c>
      <c r="C7446" s="6" t="s">
        <v>25</v>
      </c>
      <c r="D7446" s="6" t="s">
        <v>26</v>
      </c>
      <c r="E7446" s="6" t="s">
        <v>8</v>
      </c>
      <c r="G7446" s="6" t="s">
        <v>27</v>
      </c>
      <c r="H7446" s="7">
        <v>8580120.0</v>
      </c>
      <c r="I7446" s="8">
        <v>8581427.0</v>
      </c>
      <c r="J7446" t="s">
        <v>28</v>
      </c>
      <c r="K7446" t="s">
        <v>17196</v>
      </c>
      <c r="L7446" t="s">
        <v>17196</v>
      </c>
      <c r="N7446" t="s">
        <v>17197</v>
      </c>
      <c r="O7446" t="s">
        <v>17198</v>
      </c>
      <c r="Q7446" t="s">
        <v>17199</v>
      </c>
      <c r="R7446">
        <v>1308.0</v>
      </c>
      <c r="S7446">
        <v>435.0</v>
      </c>
    </row>
    <row r="7447" ht="15.75" customHeight="1">
      <c r="A7447" s="6" t="s">
        <v>23</v>
      </c>
      <c r="B7447" s="6" t="s">
        <v>24</v>
      </c>
      <c r="C7447" s="6" t="s">
        <v>25</v>
      </c>
      <c r="D7447" s="6" t="s">
        <v>26</v>
      </c>
      <c r="E7447" s="6" t="s">
        <v>8</v>
      </c>
      <c r="G7447" s="6" t="s">
        <v>27</v>
      </c>
      <c r="H7447" s="7">
        <v>8581433.0</v>
      </c>
      <c r="I7447" s="8">
        <v>8582359.0</v>
      </c>
      <c r="J7447" t="s">
        <v>28</v>
      </c>
      <c r="K7447" t="s">
        <v>17200</v>
      </c>
      <c r="L7447" t="s">
        <v>17200</v>
      </c>
      <c r="N7447" t="s">
        <v>17201</v>
      </c>
      <c r="Q7447" t="s">
        <v>17202</v>
      </c>
      <c r="R7447">
        <v>927.0</v>
      </c>
      <c r="S7447">
        <v>308.0</v>
      </c>
    </row>
    <row r="7448" ht="15.75" customHeight="1">
      <c r="A7448" s="6" t="s">
        <v>23</v>
      </c>
      <c r="B7448" s="6" t="s">
        <v>24</v>
      </c>
      <c r="C7448" s="6" t="s">
        <v>25</v>
      </c>
      <c r="D7448" s="6" t="s">
        <v>26</v>
      </c>
      <c r="E7448" s="6" t="s">
        <v>8</v>
      </c>
      <c r="G7448" s="6" t="s">
        <v>27</v>
      </c>
      <c r="H7448" s="7">
        <v>8582359.0</v>
      </c>
      <c r="I7448" s="8">
        <v>8583045.0</v>
      </c>
      <c r="J7448" t="s">
        <v>28</v>
      </c>
      <c r="K7448" t="s">
        <v>17203</v>
      </c>
      <c r="L7448" t="s">
        <v>17203</v>
      </c>
      <c r="N7448" t="s">
        <v>17204</v>
      </c>
      <c r="O7448" t="s">
        <v>17205</v>
      </c>
      <c r="Q7448" t="s">
        <v>17206</v>
      </c>
      <c r="R7448">
        <v>687.0</v>
      </c>
      <c r="S7448">
        <v>228.0</v>
      </c>
    </row>
    <row r="7449" ht="15.75" customHeight="1">
      <c r="A7449" s="6" t="s">
        <v>23</v>
      </c>
      <c r="B7449" s="6" t="s">
        <v>24</v>
      </c>
      <c r="C7449" s="6" t="s">
        <v>25</v>
      </c>
      <c r="D7449" s="6" t="s">
        <v>26</v>
      </c>
      <c r="E7449" s="6" t="s">
        <v>8</v>
      </c>
      <c r="G7449" s="6" t="s">
        <v>27</v>
      </c>
      <c r="H7449" s="7">
        <v>8583081.0</v>
      </c>
      <c r="I7449" s="8">
        <v>8584115.0</v>
      </c>
      <c r="J7449" t="s">
        <v>28</v>
      </c>
      <c r="K7449" t="s">
        <v>17207</v>
      </c>
      <c r="L7449" t="s">
        <v>17207</v>
      </c>
      <c r="N7449" t="s">
        <v>1638</v>
      </c>
      <c r="Q7449" t="s">
        <v>17208</v>
      </c>
      <c r="R7449">
        <v>1035.0</v>
      </c>
      <c r="S7449">
        <v>344.0</v>
      </c>
    </row>
    <row r="7450" ht="15.75" customHeight="1">
      <c r="A7450" s="6" t="s">
        <v>23</v>
      </c>
      <c r="B7450" s="6" t="s">
        <v>113</v>
      </c>
      <c r="C7450" s="6" t="s">
        <v>25</v>
      </c>
      <c r="D7450" s="6" t="s">
        <v>26</v>
      </c>
      <c r="E7450" s="6" t="s">
        <v>8</v>
      </c>
      <c r="G7450" s="6" t="s">
        <v>27</v>
      </c>
      <c r="H7450" s="7">
        <v>8584133.0</v>
      </c>
      <c r="I7450" s="8">
        <v>8584207.0</v>
      </c>
      <c r="J7450" t="s">
        <v>28</v>
      </c>
      <c r="N7450" t="s">
        <v>3132</v>
      </c>
      <c r="Q7450" t="s">
        <v>17209</v>
      </c>
      <c r="R7450">
        <v>75.0</v>
      </c>
      <c r="T7450" t="s">
        <v>129</v>
      </c>
    </row>
    <row r="7451" ht="15.75" customHeight="1">
      <c r="A7451" s="6" t="s">
        <v>23</v>
      </c>
      <c r="B7451" s="6" t="s">
        <v>24</v>
      </c>
      <c r="C7451" s="6" t="s">
        <v>25</v>
      </c>
      <c r="D7451" s="6" t="s">
        <v>26</v>
      </c>
      <c r="E7451" s="6" t="s">
        <v>8</v>
      </c>
      <c r="G7451" s="6" t="s">
        <v>27</v>
      </c>
      <c r="H7451" s="7">
        <v>8584194.0</v>
      </c>
      <c r="I7451" s="8">
        <v>8585474.0</v>
      </c>
      <c r="J7451" t="s">
        <v>28</v>
      </c>
      <c r="K7451" t="s">
        <v>17210</v>
      </c>
      <c r="L7451" t="s">
        <v>17210</v>
      </c>
      <c r="N7451" t="s">
        <v>17211</v>
      </c>
      <c r="Q7451" t="s">
        <v>17212</v>
      </c>
      <c r="R7451">
        <v>1281.0</v>
      </c>
      <c r="S7451">
        <v>426.0</v>
      </c>
    </row>
    <row r="7452" ht="15.75" customHeight="1">
      <c r="A7452" s="6" t="s">
        <v>23</v>
      </c>
      <c r="B7452" s="6" t="s">
        <v>24</v>
      </c>
      <c r="C7452" s="6" t="s">
        <v>25</v>
      </c>
      <c r="D7452" s="6" t="s">
        <v>26</v>
      </c>
      <c r="E7452" s="6" t="s">
        <v>8</v>
      </c>
      <c r="G7452" s="6" t="s">
        <v>27</v>
      </c>
      <c r="H7452" s="7">
        <v>8585660.0</v>
      </c>
      <c r="I7452" s="8">
        <v>8586427.0</v>
      </c>
      <c r="J7452" t="s">
        <v>28</v>
      </c>
      <c r="K7452" t="s">
        <v>17213</v>
      </c>
      <c r="L7452" t="s">
        <v>17213</v>
      </c>
      <c r="N7452" t="s">
        <v>3678</v>
      </c>
      <c r="Q7452" t="s">
        <v>17214</v>
      </c>
      <c r="R7452">
        <v>768.0</v>
      </c>
      <c r="S7452">
        <v>255.0</v>
      </c>
    </row>
    <row r="7453" ht="15.75" customHeight="1">
      <c r="A7453" s="6" t="s">
        <v>23</v>
      </c>
      <c r="B7453" s="6" t="s">
        <v>24</v>
      </c>
      <c r="C7453" s="6" t="s">
        <v>25</v>
      </c>
      <c r="D7453" s="6" t="s">
        <v>26</v>
      </c>
      <c r="E7453" s="6" t="s">
        <v>8</v>
      </c>
      <c r="G7453" s="6" t="s">
        <v>27</v>
      </c>
      <c r="H7453" s="7">
        <v>8586536.0</v>
      </c>
      <c r="I7453" s="8">
        <v>8587195.0</v>
      </c>
      <c r="J7453" t="s">
        <v>37</v>
      </c>
      <c r="K7453" t="s">
        <v>17215</v>
      </c>
      <c r="L7453" t="s">
        <v>17215</v>
      </c>
      <c r="N7453" t="s">
        <v>33</v>
      </c>
      <c r="Q7453" t="s">
        <v>17216</v>
      </c>
      <c r="R7453">
        <v>660.0</v>
      </c>
      <c r="S7453">
        <v>219.0</v>
      </c>
    </row>
    <row r="7454" ht="15.75" customHeight="1">
      <c r="A7454" s="6" t="s">
        <v>23</v>
      </c>
      <c r="B7454" s="6" t="s">
        <v>113</v>
      </c>
      <c r="C7454" s="6" t="s">
        <v>25</v>
      </c>
      <c r="D7454" s="6" t="s">
        <v>26</v>
      </c>
      <c r="E7454" s="6" t="s">
        <v>8</v>
      </c>
      <c r="G7454" s="6" t="s">
        <v>27</v>
      </c>
      <c r="H7454" s="7">
        <v>8587273.0</v>
      </c>
      <c r="I7454" s="8">
        <v>8587837.0</v>
      </c>
      <c r="J7454" t="s">
        <v>28</v>
      </c>
      <c r="N7454" t="s">
        <v>17217</v>
      </c>
      <c r="Q7454" t="s">
        <v>17218</v>
      </c>
      <c r="R7454">
        <v>565.0</v>
      </c>
      <c r="T7454" t="s">
        <v>129</v>
      </c>
    </row>
    <row r="7455" ht="15.75" customHeight="1">
      <c r="A7455" s="6" t="s">
        <v>23</v>
      </c>
      <c r="B7455" s="6" t="s">
        <v>24</v>
      </c>
      <c r="C7455" s="6" t="s">
        <v>25</v>
      </c>
      <c r="D7455" s="6" t="s">
        <v>26</v>
      </c>
      <c r="E7455" s="6" t="s">
        <v>8</v>
      </c>
      <c r="G7455" s="6" t="s">
        <v>27</v>
      </c>
      <c r="H7455" s="7">
        <v>8587953.0</v>
      </c>
      <c r="I7455" s="8">
        <v>8588477.0</v>
      </c>
      <c r="J7455" t="s">
        <v>28</v>
      </c>
      <c r="K7455" t="s">
        <v>17219</v>
      </c>
      <c r="L7455" t="s">
        <v>17219</v>
      </c>
      <c r="N7455" t="s">
        <v>33</v>
      </c>
      <c r="Q7455" t="s">
        <v>17220</v>
      </c>
      <c r="R7455">
        <v>525.0</v>
      </c>
      <c r="S7455">
        <v>174.0</v>
      </c>
    </row>
    <row r="7456" ht="15.75" customHeight="1">
      <c r="A7456" s="6" t="s">
        <v>23</v>
      </c>
      <c r="B7456" s="6" t="s">
        <v>24</v>
      </c>
      <c r="C7456" s="6" t="s">
        <v>25</v>
      </c>
      <c r="D7456" s="6" t="s">
        <v>26</v>
      </c>
      <c r="E7456" s="6" t="s">
        <v>8</v>
      </c>
      <c r="G7456" s="6" t="s">
        <v>27</v>
      </c>
      <c r="H7456" s="7">
        <v>8589238.0</v>
      </c>
      <c r="I7456" s="8">
        <v>8590656.0</v>
      </c>
      <c r="J7456" t="s">
        <v>37</v>
      </c>
      <c r="K7456" t="s">
        <v>17221</v>
      </c>
      <c r="L7456" t="s">
        <v>17221</v>
      </c>
      <c r="N7456" t="s">
        <v>102</v>
      </c>
      <c r="Q7456" t="s">
        <v>17222</v>
      </c>
      <c r="R7456">
        <v>1419.0</v>
      </c>
      <c r="S7456">
        <v>472.0</v>
      </c>
    </row>
    <row r="7457" ht="15.75" customHeight="1">
      <c r="A7457" s="6" t="s">
        <v>23</v>
      </c>
      <c r="B7457" s="6" t="s">
        <v>24</v>
      </c>
      <c r="C7457" s="6" t="s">
        <v>25</v>
      </c>
      <c r="D7457" s="6" t="s">
        <v>26</v>
      </c>
      <c r="E7457" s="6" t="s">
        <v>8</v>
      </c>
      <c r="G7457" s="6" t="s">
        <v>27</v>
      </c>
      <c r="H7457" s="7">
        <v>8590868.0</v>
      </c>
      <c r="I7457" s="8">
        <v>8591059.0</v>
      </c>
      <c r="J7457" t="s">
        <v>37</v>
      </c>
      <c r="K7457" t="s">
        <v>17223</v>
      </c>
      <c r="L7457" t="s">
        <v>17223</v>
      </c>
      <c r="N7457" t="s">
        <v>33</v>
      </c>
      <c r="Q7457" t="s">
        <v>17224</v>
      </c>
      <c r="R7457">
        <v>192.0</v>
      </c>
      <c r="S7457">
        <v>63.0</v>
      </c>
    </row>
    <row r="7458" ht="15.75" customHeight="1">
      <c r="A7458" s="6" t="s">
        <v>23</v>
      </c>
      <c r="B7458" s="6" t="s">
        <v>24</v>
      </c>
      <c r="C7458" s="6" t="s">
        <v>25</v>
      </c>
      <c r="D7458" s="6" t="s">
        <v>26</v>
      </c>
      <c r="E7458" s="6" t="s">
        <v>8</v>
      </c>
      <c r="G7458" s="6" t="s">
        <v>27</v>
      </c>
      <c r="H7458" s="7">
        <v>8591231.0</v>
      </c>
      <c r="I7458" s="8">
        <v>8592448.0</v>
      </c>
      <c r="J7458" t="s">
        <v>37</v>
      </c>
      <c r="K7458" t="s">
        <v>17225</v>
      </c>
      <c r="L7458" t="s">
        <v>17225</v>
      </c>
      <c r="N7458" t="s">
        <v>148</v>
      </c>
      <c r="Q7458" t="s">
        <v>17226</v>
      </c>
      <c r="R7458">
        <v>1218.0</v>
      </c>
      <c r="S7458">
        <v>405.0</v>
      </c>
    </row>
    <row r="7459" ht="15.75" customHeight="1">
      <c r="A7459" s="6" t="s">
        <v>23</v>
      </c>
      <c r="B7459" s="6" t="s">
        <v>24</v>
      </c>
      <c r="C7459" s="6" t="s">
        <v>25</v>
      </c>
      <c r="D7459" s="6" t="s">
        <v>26</v>
      </c>
      <c r="E7459" s="6" t="s">
        <v>8</v>
      </c>
      <c r="G7459" s="6" t="s">
        <v>27</v>
      </c>
      <c r="H7459" s="7">
        <v>8592567.0</v>
      </c>
      <c r="I7459" s="8">
        <v>8593508.0</v>
      </c>
      <c r="J7459" t="s">
        <v>37</v>
      </c>
      <c r="K7459" t="s">
        <v>17227</v>
      </c>
      <c r="L7459" t="s">
        <v>17227</v>
      </c>
      <c r="N7459" t="s">
        <v>33</v>
      </c>
      <c r="Q7459" t="s">
        <v>17228</v>
      </c>
      <c r="R7459">
        <v>942.0</v>
      </c>
      <c r="S7459">
        <v>313.0</v>
      </c>
    </row>
    <row r="7460" ht="15.75" customHeight="1">
      <c r="A7460" s="6" t="s">
        <v>23</v>
      </c>
      <c r="B7460" s="6" t="s">
        <v>24</v>
      </c>
      <c r="C7460" s="6" t="s">
        <v>25</v>
      </c>
      <c r="D7460" s="6" t="s">
        <v>26</v>
      </c>
      <c r="E7460" s="6" t="s">
        <v>8</v>
      </c>
      <c r="G7460" s="6" t="s">
        <v>27</v>
      </c>
      <c r="H7460" s="7">
        <v>8593513.0</v>
      </c>
      <c r="I7460" s="8">
        <v>8594232.0</v>
      </c>
      <c r="J7460" t="s">
        <v>37</v>
      </c>
      <c r="K7460" t="s">
        <v>17229</v>
      </c>
      <c r="L7460" t="s">
        <v>17229</v>
      </c>
      <c r="N7460" t="s">
        <v>281</v>
      </c>
      <c r="Q7460" t="s">
        <v>17230</v>
      </c>
      <c r="R7460">
        <v>720.0</v>
      </c>
      <c r="S7460">
        <v>239.0</v>
      </c>
    </row>
    <row r="7461" ht="15.75" customHeight="1">
      <c r="A7461" s="6" t="s">
        <v>23</v>
      </c>
      <c r="B7461" s="6" t="s">
        <v>24</v>
      </c>
      <c r="C7461" s="6" t="s">
        <v>25</v>
      </c>
      <c r="D7461" s="6" t="s">
        <v>26</v>
      </c>
      <c r="E7461" s="6" t="s">
        <v>8</v>
      </c>
      <c r="G7461" s="6" t="s">
        <v>27</v>
      </c>
      <c r="H7461" s="7">
        <v>8594408.0</v>
      </c>
      <c r="I7461" s="8">
        <v>8595151.0</v>
      </c>
      <c r="J7461" t="s">
        <v>37</v>
      </c>
      <c r="K7461" t="s">
        <v>17231</v>
      </c>
      <c r="L7461" t="s">
        <v>17231</v>
      </c>
      <c r="N7461" t="s">
        <v>33</v>
      </c>
      <c r="Q7461" t="s">
        <v>17232</v>
      </c>
      <c r="R7461">
        <v>744.0</v>
      </c>
      <c r="S7461">
        <v>247.0</v>
      </c>
    </row>
    <row r="7462" ht="15.75" customHeight="1">
      <c r="A7462" s="6" t="s">
        <v>23</v>
      </c>
      <c r="B7462" s="6" t="s">
        <v>24</v>
      </c>
      <c r="C7462" s="6" t="s">
        <v>25</v>
      </c>
      <c r="D7462" s="6" t="s">
        <v>26</v>
      </c>
      <c r="E7462" s="6" t="s">
        <v>8</v>
      </c>
      <c r="G7462" s="6" t="s">
        <v>27</v>
      </c>
      <c r="H7462" s="7">
        <v>8595388.0</v>
      </c>
      <c r="I7462" s="8">
        <v>8596707.0</v>
      </c>
      <c r="J7462" t="s">
        <v>37</v>
      </c>
      <c r="K7462" t="s">
        <v>17233</v>
      </c>
      <c r="L7462" t="s">
        <v>17233</v>
      </c>
      <c r="N7462" t="s">
        <v>33</v>
      </c>
      <c r="Q7462" t="s">
        <v>17234</v>
      </c>
      <c r="R7462">
        <v>1320.0</v>
      </c>
      <c r="S7462">
        <v>439.0</v>
      </c>
    </row>
    <row r="7463" ht="15.75" customHeight="1">
      <c r="A7463" s="6" t="s">
        <v>23</v>
      </c>
      <c r="B7463" s="6" t="s">
        <v>24</v>
      </c>
      <c r="C7463" s="6" t="s">
        <v>25</v>
      </c>
      <c r="D7463" s="6" t="s">
        <v>26</v>
      </c>
      <c r="E7463" s="6" t="s">
        <v>8</v>
      </c>
      <c r="G7463" s="6" t="s">
        <v>27</v>
      </c>
      <c r="H7463" s="7">
        <v>8596812.0</v>
      </c>
      <c r="I7463" s="8">
        <v>8598728.0</v>
      </c>
      <c r="J7463" t="s">
        <v>28</v>
      </c>
      <c r="K7463" t="s">
        <v>17235</v>
      </c>
      <c r="L7463" t="s">
        <v>17235</v>
      </c>
      <c r="N7463" t="s">
        <v>17236</v>
      </c>
      <c r="Q7463" t="s">
        <v>17237</v>
      </c>
      <c r="R7463">
        <v>1917.0</v>
      </c>
      <c r="S7463">
        <v>638.0</v>
      </c>
    </row>
    <row r="7464" ht="15.75" customHeight="1">
      <c r="A7464" s="6" t="s">
        <v>23</v>
      </c>
      <c r="B7464" s="6" t="s">
        <v>24</v>
      </c>
      <c r="C7464" s="6" t="s">
        <v>25</v>
      </c>
      <c r="D7464" s="6" t="s">
        <v>26</v>
      </c>
      <c r="E7464" s="6" t="s">
        <v>8</v>
      </c>
      <c r="G7464" s="6" t="s">
        <v>27</v>
      </c>
      <c r="H7464" s="7">
        <v>8599055.0</v>
      </c>
      <c r="I7464" s="8">
        <v>8600464.0</v>
      </c>
      <c r="J7464" t="s">
        <v>37</v>
      </c>
      <c r="K7464" t="s">
        <v>17238</v>
      </c>
      <c r="L7464" t="s">
        <v>17238</v>
      </c>
      <c r="N7464" t="s">
        <v>148</v>
      </c>
      <c r="Q7464" t="s">
        <v>17239</v>
      </c>
      <c r="R7464">
        <v>1410.0</v>
      </c>
      <c r="S7464">
        <v>469.0</v>
      </c>
    </row>
    <row r="7465" ht="15.75" customHeight="1">
      <c r="A7465" s="6" t="s">
        <v>23</v>
      </c>
      <c r="B7465" s="6" t="s">
        <v>24</v>
      </c>
      <c r="C7465" s="6" t="s">
        <v>25</v>
      </c>
      <c r="D7465" s="6" t="s">
        <v>26</v>
      </c>
      <c r="E7465" s="6" t="s">
        <v>8</v>
      </c>
      <c r="G7465" s="6" t="s">
        <v>27</v>
      </c>
      <c r="H7465" s="7">
        <v>8600461.0</v>
      </c>
      <c r="I7465" s="8">
        <v>8601012.0</v>
      </c>
      <c r="J7465" t="s">
        <v>37</v>
      </c>
      <c r="K7465" t="s">
        <v>17240</v>
      </c>
      <c r="L7465" t="s">
        <v>17240</v>
      </c>
      <c r="N7465" t="s">
        <v>33</v>
      </c>
      <c r="Q7465" t="s">
        <v>17241</v>
      </c>
      <c r="R7465">
        <v>552.0</v>
      </c>
      <c r="S7465">
        <v>183.0</v>
      </c>
    </row>
    <row r="7466" ht="15.75" customHeight="1">
      <c r="A7466" s="6" t="s">
        <v>23</v>
      </c>
      <c r="B7466" s="6" t="s">
        <v>113</v>
      </c>
      <c r="C7466" s="6" t="s">
        <v>25</v>
      </c>
      <c r="D7466" s="6" t="s">
        <v>26</v>
      </c>
      <c r="E7466" s="6" t="s">
        <v>8</v>
      </c>
      <c r="G7466" s="6" t="s">
        <v>27</v>
      </c>
      <c r="H7466" s="7">
        <v>8601238.0</v>
      </c>
      <c r="I7466" s="8">
        <v>8601387.0</v>
      </c>
      <c r="J7466" t="s">
        <v>37</v>
      </c>
      <c r="N7466" t="s">
        <v>7735</v>
      </c>
      <c r="Q7466" t="s">
        <v>17242</v>
      </c>
      <c r="R7466">
        <v>150.0</v>
      </c>
      <c r="T7466" t="s">
        <v>129</v>
      </c>
    </row>
    <row r="7467" ht="15.75" customHeight="1">
      <c r="A7467" s="6" t="s">
        <v>23</v>
      </c>
      <c r="B7467" s="6" t="s">
        <v>113</v>
      </c>
      <c r="C7467" s="6" t="s">
        <v>25</v>
      </c>
      <c r="D7467" s="6" t="s">
        <v>26</v>
      </c>
      <c r="E7467" s="6" t="s">
        <v>8</v>
      </c>
      <c r="G7467" s="6" t="s">
        <v>27</v>
      </c>
      <c r="H7467" s="7">
        <v>8601393.0</v>
      </c>
      <c r="I7467" s="8">
        <v>8601530.0</v>
      </c>
      <c r="J7467" t="s">
        <v>28</v>
      </c>
      <c r="N7467" t="s">
        <v>156</v>
      </c>
      <c r="Q7467" t="s">
        <v>17243</v>
      </c>
      <c r="R7467">
        <v>138.0</v>
      </c>
      <c r="T7467" t="s">
        <v>129</v>
      </c>
    </row>
    <row r="7468" ht="15.75" customHeight="1">
      <c r="A7468" s="6" t="s">
        <v>23</v>
      </c>
      <c r="B7468" s="6" t="s">
        <v>24</v>
      </c>
      <c r="C7468" s="6" t="s">
        <v>25</v>
      </c>
      <c r="D7468" s="6" t="s">
        <v>26</v>
      </c>
      <c r="E7468" s="6" t="s">
        <v>8</v>
      </c>
      <c r="G7468" s="6" t="s">
        <v>27</v>
      </c>
      <c r="H7468" s="7">
        <v>8601675.0</v>
      </c>
      <c r="I7468" s="8">
        <v>8602919.0</v>
      </c>
      <c r="J7468" t="s">
        <v>37</v>
      </c>
      <c r="K7468" t="s">
        <v>17244</v>
      </c>
      <c r="L7468" t="s">
        <v>17244</v>
      </c>
      <c r="N7468" t="s">
        <v>174</v>
      </c>
      <c r="Q7468" t="s">
        <v>17245</v>
      </c>
      <c r="R7468">
        <v>1245.0</v>
      </c>
      <c r="S7468">
        <v>414.0</v>
      </c>
    </row>
    <row r="7469" ht="15.75" customHeight="1">
      <c r="A7469" s="6" t="s">
        <v>23</v>
      </c>
      <c r="B7469" s="6" t="s">
        <v>113</v>
      </c>
      <c r="C7469" s="6" t="s">
        <v>25</v>
      </c>
      <c r="D7469" s="6" t="s">
        <v>26</v>
      </c>
      <c r="E7469" s="6" t="s">
        <v>8</v>
      </c>
      <c r="G7469" s="6" t="s">
        <v>27</v>
      </c>
      <c r="H7469" s="7">
        <v>8602981.0</v>
      </c>
      <c r="I7469" s="8">
        <v>8603115.0</v>
      </c>
      <c r="J7469" t="s">
        <v>28</v>
      </c>
      <c r="N7469" t="s">
        <v>33</v>
      </c>
      <c r="Q7469" t="s">
        <v>17246</v>
      </c>
      <c r="R7469">
        <v>135.0</v>
      </c>
      <c r="T7469" t="s">
        <v>129</v>
      </c>
    </row>
    <row r="7470" ht="15.75" customHeight="1">
      <c r="A7470" s="6" t="s">
        <v>23</v>
      </c>
      <c r="B7470" s="6" t="s">
        <v>24</v>
      </c>
      <c r="C7470" s="6" t="s">
        <v>25</v>
      </c>
      <c r="D7470" s="6" t="s">
        <v>26</v>
      </c>
      <c r="E7470" s="6" t="s">
        <v>8</v>
      </c>
      <c r="G7470" s="6" t="s">
        <v>27</v>
      </c>
      <c r="H7470" s="7">
        <v>8603303.0</v>
      </c>
      <c r="I7470" s="8">
        <v>8604004.0</v>
      </c>
      <c r="J7470" t="s">
        <v>37</v>
      </c>
      <c r="K7470" t="s">
        <v>17247</v>
      </c>
      <c r="L7470" t="s">
        <v>17247</v>
      </c>
      <c r="N7470" t="s">
        <v>33</v>
      </c>
      <c r="Q7470" t="s">
        <v>17248</v>
      </c>
      <c r="R7470">
        <v>702.0</v>
      </c>
      <c r="S7470">
        <v>233.0</v>
      </c>
    </row>
    <row r="7471" ht="15.75" customHeight="1">
      <c r="A7471" s="6" t="s">
        <v>23</v>
      </c>
      <c r="B7471" s="6" t="s">
        <v>24</v>
      </c>
      <c r="C7471" s="6" t="s">
        <v>25</v>
      </c>
      <c r="D7471" s="6" t="s">
        <v>26</v>
      </c>
      <c r="E7471" s="6" t="s">
        <v>8</v>
      </c>
      <c r="G7471" s="6" t="s">
        <v>27</v>
      </c>
      <c r="H7471" s="7">
        <v>8604084.0</v>
      </c>
      <c r="I7471" s="8">
        <v>8604863.0</v>
      </c>
      <c r="J7471" t="s">
        <v>28</v>
      </c>
      <c r="K7471" t="s">
        <v>17249</v>
      </c>
      <c r="L7471" t="s">
        <v>17249</v>
      </c>
      <c r="N7471" t="s">
        <v>2041</v>
      </c>
      <c r="Q7471" t="s">
        <v>17250</v>
      </c>
      <c r="R7471">
        <v>780.0</v>
      </c>
      <c r="S7471">
        <v>259.0</v>
      </c>
    </row>
    <row r="7472" ht="15.75" customHeight="1">
      <c r="A7472" s="6" t="s">
        <v>23</v>
      </c>
      <c r="B7472" s="6" t="s">
        <v>24</v>
      </c>
      <c r="C7472" s="6" t="s">
        <v>25</v>
      </c>
      <c r="D7472" s="6" t="s">
        <v>26</v>
      </c>
      <c r="E7472" s="6" t="s">
        <v>8</v>
      </c>
      <c r="G7472" s="6" t="s">
        <v>27</v>
      </c>
      <c r="H7472" s="7">
        <v>8604943.0</v>
      </c>
      <c r="I7472" s="8">
        <v>8605197.0</v>
      </c>
      <c r="J7472" t="s">
        <v>37</v>
      </c>
      <c r="K7472" t="s">
        <v>17251</v>
      </c>
      <c r="L7472" t="s">
        <v>17251</v>
      </c>
      <c r="N7472" t="s">
        <v>33</v>
      </c>
      <c r="Q7472" t="s">
        <v>17252</v>
      </c>
      <c r="R7472">
        <v>255.0</v>
      </c>
      <c r="S7472">
        <v>84.0</v>
      </c>
    </row>
    <row r="7473" ht="15.75" customHeight="1">
      <c r="A7473" s="6" t="s">
        <v>23</v>
      </c>
      <c r="B7473" s="6" t="s">
        <v>24</v>
      </c>
      <c r="C7473" s="6" t="s">
        <v>25</v>
      </c>
      <c r="D7473" s="6" t="s">
        <v>26</v>
      </c>
      <c r="E7473" s="6" t="s">
        <v>8</v>
      </c>
      <c r="G7473" s="6" t="s">
        <v>27</v>
      </c>
      <c r="H7473" s="7">
        <v>8605281.0</v>
      </c>
      <c r="I7473" s="8">
        <v>8605730.0</v>
      </c>
      <c r="J7473" t="s">
        <v>28</v>
      </c>
      <c r="K7473" t="s">
        <v>17253</v>
      </c>
      <c r="L7473" t="s">
        <v>17253</v>
      </c>
      <c r="N7473" t="s">
        <v>33</v>
      </c>
      <c r="Q7473" t="s">
        <v>17254</v>
      </c>
      <c r="R7473">
        <v>450.0</v>
      </c>
      <c r="S7473">
        <v>149.0</v>
      </c>
    </row>
    <row r="7474" ht="15.75" customHeight="1">
      <c r="A7474" s="6" t="s">
        <v>23</v>
      </c>
      <c r="B7474" s="6" t="s">
        <v>24</v>
      </c>
      <c r="C7474" s="6" t="s">
        <v>25</v>
      </c>
      <c r="D7474" s="6" t="s">
        <v>26</v>
      </c>
      <c r="E7474" s="6" t="s">
        <v>8</v>
      </c>
      <c r="G7474" s="6" t="s">
        <v>27</v>
      </c>
      <c r="H7474" s="7">
        <v>8606045.0</v>
      </c>
      <c r="I7474" s="8">
        <v>8607100.0</v>
      </c>
      <c r="J7474" t="s">
        <v>37</v>
      </c>
      <c r="K7474" t="s">
        <v>17255</v>
      </c>
      <c r="L7474" t="s">
        <v>17255</v>
      </c>
      <c r="N7474" t="s">
        <v>17256</v>
      </c>
      <c r="Q7474" t="s">
        <v>17257</v>
      </c>
      <c r="R7474">
        <v>1056.0</v>
      </c>
      <c r="S7474">
        <v>351.0</v>
      </c>
    </row>
    <row r="7475" ht="15.75" customHeight="1">
      <c r="A7475" s="6" t="s">
        <v>23</v>
      </c>
      <c r="B7475" s="6" t="s">
        <v>24</v>
      </c>
      <c r="C7475" s="6" t="s">
        <v>25</v>
      </c>
      <c r="D7475" s="6" t="s">
        <v>26</v>
      </c>
      <c r="E7475" s="6" t="s">
        <v>8</v>
      </c>
      <c r="G7475" s="6" t="s">
        <v>27</v>
      </c>
      <c r="H7475" s="7">
        <v>8607122.0</v>
      </c>
      <c r="I7475" s="8">
        <v>8614642.0</v>
      </c>
      <c r="J7475" t="s">
        <v>28</v>
      </c>
      <c r="K7475" t="s">
        <v>17258</v>
      </c>
      <c r="L7475" t="s">
        <v>17258</v>
      </c>
      <c r="N7475" t="s">
        <v>13540</v>
      </c>
      <c r="Q7475" t="s">
        <v>17259</v>
      </c>
      <c r="R7475">
        <v>7521.0</v>
      </c>
      <c r="S7475">
        <v>2506.0</v>
      </c>
    </row>
    <row r="7476" ht="15.75" customHeight="1">
      <c r="A7476" s="6" t="s">
        <v>23</v>
      </c>
      <c r="B7476" s="6" t="s">
        <v>24</v>
      </c>
      <c r="C7476" s="6" t="s">
        <v>25</v>
      </c>
      <c r="D7476" s="6" t="s">
        <v>26</v>
      </c>
      <c r="E7476" s="6" t="s">
        <v>8</v>
      </c>
      <c r="G7476" s="6" t="s">
        <v>27</v>
      </c>
      <c r="H7476" s="7">
        <v>8614639.0</v>
      </c>
      <c r="I7476" s="8">
        <v>8629626.0</v>
      </c>
      <c r="J7476" t="s">
        <v>28</v>
      </c>
      <c r="K7476" t="s">
        <v>17260</v>
      </c>
      <c r="L7476" t="s">
        <v>17260</v>
      </c>
      <c r="N7476" t="s">
        <v>13540</v>
      </c>
      <c r="Q7476" t="s">
        <v>17261</v>
      </c>
      <c r="R7476">
        <v>14988.0</v>
      </c>
      <c r="S7476">
        <v>4995.0</v>
      </c>
    </row>
    <row r="7477" ht="15.75" customHeight="1">
      <c r="A7477" s="6" t="s">
        <v>23</v>
      </c>
      <c r="B7477" s="6" t="s">
        <v>24</v>
      </c>
      <c r="C7477" s="6" t="s">
        <v>25</v>
      </c>
      <c r="D7477" s="6" t="s">
        <v>26</v>
      </c>
      <c r="E7477" s="6" t="s">
        <v>8</v>
      </c>
      <c r="G7477" s="6" t="s">
        <v>27</v>
      </c>
      <c r="H7477" s="7">
        <v>8629914.0</v>
      </c>
      <c r="I7477" s="8">
        <v>8630132.0</v>
      </c>
      <c r="J7477" t="s">
        <v>28</v>
      </c>
      <c r="K7477" t="s">
        <v>17262</v>
      </c>
      <c r="L7477" t="s">
        <v>17262</v>
      </c>
      <c r="N7477" t="s">
        <v>13548</v>
      </c>
      <c r="Q7477" t="s">
        <v>17263</v>
      </c>
      <c r="R7477">
        <v>219.0</v>
      </c>
      <c r="S7477">
        <v>72.0</v>
      </c>
    </row>
    <row r="7478" ht="15.75" customHeight="1">
      <c r="A7478" s="6" t="s">
        <v>23</v>
      </c>
      <c r="B7478" s="6" t="s">
        <v>24</v>
      </c>
      <c r="C7478" s="6" t="s">
        <v>25</v>
      </c>
      <c r="D7478" s="6" t="s">
        <v>26</v>
      </c>
      <c r="E7478" s="6" t="s">
        <v>8</v>
      </c>
      <c r="G7478" s="6" t="s">
        <v>27</v>
      </c>
      <c r="H7478" s="7">
        <v>8630649.0</v>
      </c>
      <c r="I7478" s="8">
        <v>8631059.0</v>
      </c>
      <c r="J7478" t="s">
        <v>37</v>
      </c>
      <c r="K7478" t="s">
        <v>17264</v>
      </c>
      <c r="L7478" t="s">
        <v>17264</v>
      </c>
      <c r="N7478" t="s">
        <v>33</v>
      </c>
      <c r="Q7478" t="s">
        <v>17265</v>
      </c>
      <c r="R7478">
        <v>411.0</v>
      </c>
      <c r="S7478">
        <v>136.0</v>
      </c>
    </row>
    <row r="7479" ht="15.75" customHeight="1">
      <c r="A7479" s="6" t="s">
        <v>23</v>
      </c>
      <c r="B7479" s="6" t="s">
        <v>24</v>
      </c>
      <c r="C7479" s="6" t="s">
        <v>25</v>
      </c>
      <c r="D7479" s="6" t="s">
        <v>26</v>
      </c>
      <c r="E7479" s="6" t="s">
        <v>8</v>
      </c>
      <c r="G7479" s="6" t="s">
        <v>27</v>
      </c>
      <c r="H7479" s="7">
        <v>8631151.0</v>
      </c>
      <c r="I7479" s="8">
        <v>8631666.0</v>
      </c>
      <c r="J7479" t="s">
        <v>28</v>
      </c>
      <c r="K7479" t="s">
        <v>17266</v>
      </c>
      <c r="L7479" t="s">
        <v>17266</v>
      </c>
      <c r="N7479" t="s">
        <v>219</v>
      </c>
      <c r="Q7479" t="s">
        <v>17267</v>
      </c>
      <c r="R7479">
        <v>516.0</v>
      </c>
      <c r="S7479">
        <v>171.0</v>
      </c>
    </row>
    <row r="7480" ht="15.75" customHeight="1">
      <c r="A7480" s="6" t="s">
        <v>23</v>
      </c>
      <c r="B7480" s="6" t="s">
        <v>24</v>
      </c>
      <c r="C7480" s="6" t="s">
        <v>25</v>
      </c>
      <c r="D7480" s="6" t="s">
        <v>26</v>
      </c>
      <c r="E7480" s="6" t="s">
        <v>8</v>
      </c>
      <c r="G7480" s="6" t="s">
        <v>27</v>
      </c>
      <c r="H7480" s="7">
        <v>8631778.0</v>
      </c>
      <c r="I7480" s="8">
        <v>8633178.0</v>
      </c>
      <c r="J7480" t="s">
        <v>37</v>
      </c>
      <c r="K7480" t="s">
        <v>17268</v>
      </c>
      <c r="L7480" t="s">
        <v>17268</v>
      </c>
      <c r="N7480" t="s">
        <v>174</v>
      </c>
      <c r="Q7480" t="s">
        <v>17269</v>
      </c>
      <c r="R7480">
        <v>1401.0</v>
      </c>
      <c r="S7480">
        <v>466.0</v>
      </c>
    </row>
    <row r="7481" ht="15.75" customHeight="1">
      <c r="A7481" s="6" t="s">
        <v>23</v>
      </c>
      <c r="B7481" s="6" t="s">
        <v>24</v>
      </c>
      <c r="C7481" s="6" t="s">
        <v>25</v>
      </c>
      <c r="D7481" s="6" t="s">
        <v>26</v>
      </c>
      <c r="E7481" s="6" t="s">
        <v>8</v>
      </c>
      <c r="G7481" s="6" t="s">
        <v>27</v>
      </c>
      <c r="H7481" s="7">
        <v>8633279.0</v>
      </c>
      <c r="I7481" s="8">
        <v>8634106.0</v>
      </c>
      <c r="J7481" t="s">
        <v>37</v>
      </c>
      <c r="K7481" t="s">
        <v>17270</v>
      </c>
      <c r="L7481" t="s">
        <v>17270</v>
      </c>
      <c r="N7481" t="s">
        <v>33</v>
      </c>
      <c r="Q7481" t="s">
        <v>17271</v>
      </c>
      <c r="R7481">
        <v>828.0</v>
      </c>
      <c r="S7481">
        <v>275.0</v>
      </c>
    </row>
    <row r="7482" ht="15.75" customHeight="1">
      <c r="A7482" s="6" t="s">
        <v>23</v>
      </c>
      <c r="B7482" s="6" t="s">
        <v>24</v>
      </c>
      <c r="C7482" s="6" t="s">
        <v>25</v>
      </c>
      <c r="D7482" s="6" t="s">
        <v>26</v>
      </c>
      <c r="E7482" s="6" t="s">
        <v>8</v>
      </c>
      <c r="G7482" s="6" t="s">
        <v>27</v>
      </c>
      <c r="H7482" s="7">
        <v>8634342.0</v>
      </c>
      <c r="I7482" s="8">
        <v>8635763.0</v>
      </c>
      <c r="J7482" t="s">
        <v>37</v>
      </c>
      <c r="K7482" t="s">
        <v>17272</v>
      </c>
      <c r="L7482" t="s">
        <v>17272</v>
      </c>
      <c r="N7482" t="s">
        <v>174</v>
      </c>
      <c r="Q7482" t="s">
        <v>17273</v>
      </c>
      <c r="R7482">
        <v>1422.0</v>
      </c>
      <c r="S7482">
        <v>473.0</v>
      </c>
    </row>
    <row r="7483" ht="15.75" customHeight="1">
      <c r="A7483" s="6" t="s">
        <v>23</v>
      </c>
      <c r="B7483" s="6" t="s">
        <v>24</v>
      </c>
      <c r="C7483" s="6" t="s">
        <v>25</v>
      </c>
      <c r="D7483" s="6" t="s">
        <v>26</v>
      </c>
      <c r="E7483" s="6" t="s">
        <v>8</v>
      </c>
      <c r="G7483" s="6" t="s">
        <v>27</v>
      </c>
      <c r="H7483" s="7">
        <v>8635989.0</v>
      </c>
      <c r="I7483" s="8">
        <v>8636702.0</v>
      </c>
      <c r="J7483" t="s">
        <v>37</v>
      </c>
      <c r="K7483" t="s">
        <v>17274</v>
      </c>
      <c r="L7483" t="s">
        <v>17274</v>
      </c>
      <c r="N7483" t="s">
        <v>17275</v>
      </c>
      <c r="Q7483" t="s">
        <v>17276</v>
      </c>
      <c r="R7483">
        <v>714.0</v>
      </c>
      <c r="S7483">
        <v>237.0</v>
      </c>
    </row>
    <row r="7484" ht="15.75" customHeight="1">
      <c r="A7484" s="6" t="s">
        <v>23</v>
      </c>
      <c r="B7484" s="6" t="s">
        <v>24</v>
      </c>
      <c r="C7484" s="6" t="s">
        <v>25</v>
      </c>
      <c r="D7484" s="6" t="s">
        <v>26</v>
      </c>
      <c r="E7484" s="6" t="s">
        <v>8</v>
      </c>
      <c r="G7484" s="6" t="s">
        <v>27</v>
      </c>
      <c r="H7484" s="7">
        <v>8636799.0</v>
      </c>
      <c r="I7484" s="8">
        <v>8637080.0</v>
      </c>
      <c r="J7484" t="s">
        <v>28</v>
      </c>
      <c r="K7484" t="s">
        <v>17277</v>
      </c>
      <c r="L7484" t="s">
        <v>17277</v>
      </c>
      <c r="N7484" t="s">
        <v>33</v>
      </c>
      <c r="Q7484" t="s">
        <v>17278</v>
      </c>
      <c r="R7484">
        <v>282.0</v>
      </c>
      <c r="S7484">
        <v>93.0</v>
      </c>
    </row>
    <row r="7485" ht="15.75" customHeight="1">
      <c r="A7485" s="6" t="s">
        <v>23</v>
      </c>
      <c r="B7485" s="6" t="s">
        <v>24</v>
      </c>
      <c r="C7485" s="6" t="s">
        <v>25</v>
      </c>
      <c r="D7485" s="6" t="s">
        <v>26</v>
      </c>
      <c r="E7485" s="6" t="s">
        <v>8</v>
      </c>
      <c r="G7485" s="6" t="s">
        <v>27</v>
      </c>
      <c r="H7485" s="7">
        <v>8637199.0</v>
      </c>
      <c r="I7485" s="8">
        <v>8637549.0</v>
      </c>
      <c r="J7485" t="s">
        <v>28</v>
      </c>
      <c r="K7485" t="s">
        <v>17279</v>
      </c>
      <c r="L7485" t="s">
        <v>17279</v>
      </c>
      <c r="N7485" t="s">
        <v>33</v>
      </c>
      <c r="Q7485" t="s">
        <v>17280</v>
      </c>
      <c r="R7485">
        <v>351.0</v>
      </c>
      <c r="S7485">
        <v>116.0</v>
      </c>
    </row>
    <row r="7486" ht="15.75" customHeight="1">
      <c r="A7486" s="6" t="s">
        <v>23</v>
      </c>
      <c r="B7486" s="6" t="s">
        <v>24</v>
      </c>
      <c r="C7486" s="6" t="s">
        <v>25</v>
      </c>
      <c r="D7486" s="6" t="s">
        <v>26</v>
      </c>
      <c r="E7486" s="6" t="s">
        <v>8</v>
      </c>
      <c r="G7486" s="6" t="s">
        <v>27</v>
      </c>
      <c r="H7486" s="7">
        <v>8637943.0</v>
      </c>
      <c r="I7486" s="8">
        <v>8638317.0</v>
      </c>
      <c r="J7486" t="s">
        <v>28</v>
      </c>
      <c r="K7486" t="s">
        <v>17281</v>
      </c>
      <c r="L7486" t="s">
        <v>17281</v>
      </c>
      <c r="N7486" t="s">
        <v>910</v>
      </c>
      <c r="Q7486" t="s">
        <v>17282</v>
      </c>
      <c r="R7486">
        <v>375.0</v>
      </c>
      <c r="S7486">
        <v>124.0</v>
      </c>
    </row>
    <row r="7487" ht="15.75" customHeight="1">
      <c r="A7487" s="6" t="s">
        <v>23</v>
      </c>
      <c r="B7487" s="6" t="s">
        <v>113</v>
      </c>
      <c r="C7487" s="6" t="s">
        <v>25</v>
      </c>
      <c r="D7487" s="6" t="s">
        <v>26</v>
      </c>
      <c r="E7487" s="6" t="s">
        <v>8</v>
      </c>
      <c r="G7487" s="6" t="s">
        <v>27</v>
      </c>
      <c r="H7487" s="7">
        <v>8638865.0</v>
      </c>
      <c r="I7487" s="8">
        <v>8639257.0</v>
      </c>
      <c r="J7487" t="s">
        <v>37</v>
      </c>
      <c r="N7487" t="s">
        <v>728</v>
      </c>
      <c r="Q7487" t="s">
        <v>17283</v>
      </c>
      <c r="R7487">
        <v>393.0</v>
      </c>
      <c r="T7487" t="s">
        <v>129</v>
      </c>
    </row>
    <row r="7488" ht="15.75" customHeight="1">
      <c r="A7488" s="6" t="s">
        <v>23</v>
      </c>
      <c r="B7488" s="6" t="s">
        <v>24</v>
      </c>
      <c r="C7488" s="6" t="s">
        <v>25</v>
      </c>
      <c r="D7488" s="6" t="s">
        <v>26</v>
      </c>
      <c r="E7488" s="6" t="s">
        <v>8</v>
      </c>
      <c r="G7488" s="6" t="s">
        <v>27</v>
      </c>
      <c r="H7488" s="7">
        <v>8639272.0</v>
      </c>
      <c r="I7488" s="8">
        <v>8639709.0</v>
      </c>
      <c r="J7488" t="s">
        <v>37</v>
      </c>
      <c r="K7488" t="s">
        <v>17284</v>
      </c>
      <c r="L7488" t="s">
        <v>17284</v>
      </c>
      <c r="N7488" t="s">
        <v>33</v>
      </c>
      <c r="Q7488" t="s">
        <v>17285</v>
      </c>
      <c r="R7488">
        <v>438.0</v>
      </c>
      <c r="S7488">
        <v>145.0</v>
      </c>
    </row>
    <row r="7489" ht="15.75" customHeight="1">
      <c r="A7489" s="6" t="s">
        <v>23</v>
      </c>
      <c r="B7489" s="6" t="s">
        <v>24</v>
      </c>
      <c r="C7489" s="6" t="s">
        <v>25</v>
      </c>
      <c r="D7489" s="6" t="s">
        <v>26</v>
      </c>
      <c r="E7489" s="6" t="s">
        <v>8</v>
      </c>
      <c r="G7489" s="6" t="s">
        <v>27</v>
      </c>
      <c r="H7489" s="7">
        <v>8639670.0</v>
      </c>
      <c r="I7489" s="8">
        <v>8639987.0</v>
      </c>
      <c r="J7489" t="s">
        <v>28</v>
      </c>
      <c r="K7489" t="s">
        <v>17286</v>
      </c>
      <c r="L7489" t="s">
        <v>17286</v>
      </c>
      <c r="N7489" t="s">
        <v>33</v>
      </c>
      <c r="Q7489" t="s">
        <v>17287</v>
      </c>
      <c r="R7489">
        <v>318.0</v>
      </c>
      <c r="S7489">
        <v>105.0</v>
      </c>
    </row>
    <row r="7490" ht="15.75" customHeight="1">
      <c r="A7490" s="6" t="s">
        <v>23</v>
      </c>
      <c r="B7490" s="6" t="s">
        <v>24</v>
      </c>
      <c r="C7490" s="6" t="s">
        <v>25</v>
      </c>
      <c r="D7490" s="6" t="s">
        <v>26</v>
      </c>
      <c r="E7490" s="6" t="s">
        <v>8</v>
      </c>
      <c r="G7490" s="6" t="s">
        <v>27</v>
      </c>
      <c r="H7490" s="7">
        <v>8640115.0</v>
      </c>
      <c r="I7490" s="8">
        <v>8640861.0</v>
      </c>
      <c r="J7490" t="s">
        <v>37</v>
      </c>
      <c r="K7490" t="s">
        <v>17288</v>
      </c>
      <c r="L7490" t="s">
        <v>17288</v>
      </c>
      <c r="N7490" t="s">
        <v>33</v>
      </c>
      <c r="Q7490" t="s">
        <v>17289</v>
      </c>
      <c r="R7490">
        <v>747.0</v>
      </c>
      <c r="S7490">
        <v>248.0</v>
      </c>
    </row>
    <row r="7491" ht="15.75" customHeight="1">
      <c r="A7491" s="6" t="s">
        <v>23</v>
      </c>
      <c r="B7491" s="6" t="s">
        <v>24</v>
      </c>
      <c r="C7491" s="6" t="s">
        <v>25</v>
      </c>
      <c r="D7491" s="6" t="s">
        <v>26</v>
      </c>
      <c r="E7491" s="6" t="s">
        <v>8</v>
      </c>
      <c r="G7491" s="6" t="s">
        <v>27</v>
      </c>
      <c r="H7491" s="7">
        <v>8640980.0</v>
      </c>
      <c r="I7491" s="8">
        <v>8641525.0</v>
      </c>
      <c r="J7491" t="s">
        <v>28</v>
      </c>
      <c r="K7491" t="s">
        <v>17290</v>
      </c>
      <c r="L7491" t="s">
        <v>17290</v>
      </c>
      <c r="N7491" t="s">
        <v>33</v>
      </c>
      <c r="Q7491" t="s">
        <v>17291</v>
      </c>
      <c r="R7491">
        <v>546.0</v>
      </c>
      <c r="S7491">
        <v>181.0</v>
      </c>
    </row>
    <row r="7492" ht="15.75" customHeight="1">
      <c r="A7492" s="6" t="s">
        <v>23</v>
      </c>
      <c r="B7492" s="6" t="s">
        <v>24</v>
      </c>
      <c r="C7492" s="6" t="s">
        <v>25</v>
      </c>
      <c r="D7492" s="6" t="s">
        <v>26</v>
      </c>
      <c r="E7492" s="6" t="s">
        <v>8</v>
      </c>
      <c r="G7492" s="6" t="s">
        <v>27</v>
      </c>
      <c r="H7492" s="7">
        <v>8642353.0</v>
      </c>
      <c r="I7492" s="8">
        <v>8642901.0</v>
      </c>
      <c r="J7492" t="s">
        <v>37</v>
      </c>
      <c r="K7492" t="s">
        <v>17292</v>
      </c>
      <c r="L7492" t="s">
        <v>17292</v>
      </c>
      <c r="N7492" t="s">
        <v>33</v>
      </c>
      <c r="Q7492" t="s">
        <v>17293</v>
      </c>
      <c r="R7492">
        <v>549.0</v>
      </c>
      <c r="S7492">
        <v>182.0</v>
      </c>
    </row>
    <row r="7493" ht="15.75" customHeight="1">
      <c r="A7493" s="6" t="s">
        <v>23</v>
      </c>
      <c r="B7493" s="6" t="s">
        <v>24</v>
      </c>
      <c r="C7493" s="6" t="s">
        <v>25</v>
      </c>
      <c r="D7493" s="6" t="s">
        <v>26</v>
      </c>
      <c r="E7493" s="6" t="s">
        <v>8</v>
      </c>
      <c r="G7493" s="6" t="s">
        <v>27</v>
      </c>
      <c r="H7493" s="7">
        <v>8643449.0</v>
      </c>
      <c r="I7493" s="8">
        <v>8643979.0</v>
      </c>
      <c r="J7493" t="s">
        <v>37</v>
      </c>
      <c r="K7493" t="s">
        <v>17294</v>
      </c>
      <c r="L7493" t="s">
        <v>17294</v>
      </c>
      <c r="N7493" t="s">
        <v>338</v>
      </c>
      <c r="Q7493" t="s">
        <v>17295</v>
      </c>
      <c r="R7493">
        <v>531.0</v>
      </c>
      <c r="S7493">
        <v>176.0</v>
      </c>
    </row>
    <row r="7494" ht="15.75" customHeight="1">
      <c r="A7494" s="6" t="s">
        <v>23</v>
      </c>
      <c r="B7494" s="6" t="s">
        <v>24</v>
      </c>
      <c r="C7494" s="6" t="s">
        <v>25</v>
      </c>
      <c r="D7494" s="6" t="s">
        <v>26</v>
      </c>
      <c r="E7494" s="6" t="s">
        <v>8</v>
      </c>
      <c r="G7494" s="6" t="s">
        <v>27</v>
      </c>
      <c r="H7494" s="7">
        <v>8644180.0</v>
      </c>
      <c r="I7494" s="8">
        <v>8647698.0</v>
      </c>
      <c r="J7494" t="s">
        <v>37</v>
      </c>
      <c r="K7494" t="s">
        <v>17296</v>
      </c>
      <c r="L7494" t="s">
        <v>17296</v>
      </c>
      <c r="N7494" t="s">
        <v>33</v>
      </c>
      <c r="Q7494" t="s">
        <v>17297</v>
      </c>
      <c r="R7494">
        <v>3519.0</v>
      </c>
      <c r="S7494">
        <v>1172.0</v>
      </c>
    </row>
    <row r="7495" ht="15.75" customHeight="1">
      <c r="A7495" s="6" t="s">
        <v>23</v>
      </c>
      <c r="B7495" s="6" t="s">
        <v>24</v>
      </c>
      <c r="C7495" s="6" t="s">
        <v>25</v>
      </c>
      <c r="D7495" s="6" t="s">
        <v>26</v>
      </c>
      <c r="E7495" s="6" t="s">
        <v>8</v>
      </c>
      <c r="G7495" s="6" t="s">
        <v>27</v>
      </c>
      <c r="H7495" s="7">
        <v>8647837.0</v>
      </c>
      <c r="I7495" s="8">
        <v>8648025.0</v>
      </c>
      <c r="J7495" t="s">
        <v>37</v>
      </c>
      <c r="K7495" t="s">
        <v>17298</v>
      </c>
      <c r="L7495" t="s">
        <v>17298</v>
      </c>
      <c r="N7495" t="s">
        <v>33</v>
      </c>
      <c r="Q7495" t="s">
        <v>17299</v>
      </c>
      <c r="R7495">
        <v>189.0</v>
      </c>
      <c r="S7495">
        <v>62.0</v>
      </c>
    </row>
    <row r="7496" ht="15.75" customHeight="1">
      <c r="A7496" s="6" t="s">
        <v>23</v>
      </c>
      <c r="B7496" s="6" t="s">
        <v>24</v>
      </c>
      <c r="C7496" s="6" t="s">
        <v>25</v>
      </c>
      <c r="D7496" s="6" t="s">
        <v>26</v>
      </c>
      <c r="E7496" s="6" t="s">
        <v>8</v>
      </c>
      <c r="G7496" s="6" t="s">
        <v>27</v>
      </c>
      <c r="H7496" s="7">
        <v>8648128.0</v>
      </c>
      <c r="I7496" s="8">
        <v>8648649.0</v>
      </c>
      <c r="J7496" t="s">
        <v>37</v>
      </c>
      <c r="K7496" t="s">
        <v>17300</v>
      </c>
      <c r="L7496" t="s">
        <v>17300</v>
      </c>
      <c r="N7496" t="s">
        <v>33</v>
      </c>
      <c r="Q7496" t="s">
        <v>17301</v>
      </c>
      <c r="R7496">
        <v>522.0</v>
      </c>
      <c r="S7496">
        <v>173.0</v>
      </c>
    </row>
    <row r="7497" ht="15.75" customHeight="1">
      <c r="A7497" s="6" t="s">
        <v>23</v>
      </c>
      <c r="B7497" s="6" t="s">
        <v>24</v>
      </c>
      <c r="C7497" s="6" t="s">
        <v>25</v>
      </c>
      <c r="D7497" s="6" t="s">
        <v>26</v>
      </c>
      <c r="E7497" s="6" t="s">
        <v>8</v>
      </c>
      <c r="G7497" s="6" t="s">
        <v>27</v>
      </c>
      <c r="H7497" s="7">
        <v>8648739.0</v>
      </c>
      <c r="I7497" s="8">
        <v>8653124.0</v>
      </c>
      <c r="J7497" t="s">
        <v>28</v>
      </c>
      <c r="K7497" t="s">
        <v>17302</v>
      </c>
      <c r="L7497" t="s">
        <v>17302</v>
      </c>
      <c r="N7497" t="s">
        <v>1144</v>
      </c>
      <c r="Q7497" t="s">
        <v>17303</v>
      </c>
      <c r="R7497">
        <v>4386.0</v>
      </c>
      <c r="S7497">
        <v>1461.0</v>
      </c>
    </row>
    <row r="7498" ht="15.75" customHeight="1">
      <c r="A7498" s="6" t="s">
        <v>23</v>
      </c>
      <c r="B7498" s="6" t="s">
        <v>24</v>
      </c>
      <c r="C7498" s="6" t="s">
        <v>25</v>
      </c>
      <c r="D7498" s="6" t="s">
        <v>26</v>
      </c>
      <c r="E7498" s="6" t="s">
        <v>8</v>
      </c>
      <c r="G7498" s="6" t="s">
        <v>27</v>
      </c>
      <c r="H7498" s="7">
        <v>8653127.0</v>
      </c>
      <c r="I7498" s="8">
        <v>8654137.0</v>
      </c>
      <c r="J7498" t="s">
        <v>28</v>
      </c>
      <c r="K7498" t="s">
        <v>17304</v>
      </c>
      <c r="L7498" t="s">
        <v>17304</v>
      </c>
      <c r="N7498" t="s">
        <v>33</v>
      </c>
      <c r="Q7498" t="s">
        <v>17305</v>
      </c>
      <c r="R7498">
        <v>1011.0</v>
      </c>
      <c r="S7498">
        <v>336.0</v>
      </c>
    </row>
    <row r="7499" ht="15.75" customHeight="1">
      <c r="A7499" s="6" t="s">
        <v>23</v>
      </c>
      <c r="B7499" s="6" t="s">
        <v>24</v>
      </c>
      <c r="C7499" s="6" t="s">
        <v>25</v>
      </c>
      <c r="D7499" s="6" t="s">
        <v>26</v>
      </c>
      <c r="E7499" s="6" t="s">
        <v>8</v>
      </c>
      <c r="G7499" s="6" t="s">
        <v>27</v>
      </c>
      <c r="H7499" s="7">
        <v>8654214.0</v>
      </c>
      <c r="I7499" s="8">
        <v>8654741.0</v>
      </c>
      <c r="J7499" t="s">
        <v>37</v>
      </c>
      <c r="K7499" t="s">
        <v>17306</v>
      </c>
      <c r="L7499" t="s">
        <v>17306</v>
      </c>
      <c r="N7499" t="s">
        <v>33</v>
      </c>
      <c r="Q7499" t="s">
        <v>17307</v>
      </c>
      <c r="R7499">
        <v>528.0</v>
      </c>
      <c r="S7499">
        <v>175.0</v>
      </c>
    </row>
    <row r="7500" ht="15.75" customHeight="1">
      <c r="A7500" s="6" t="s">
        <v>23</v>
      </c>
      <c r="B7500" s="6" t="s">
        <v>113</v>
      </c>
      <c r="C7500" s="6" t="s">
        <v>25</v>
      </c>
      <c r="D7500" s="6" t="s">
        <v>26</v>
      </c>
      <c r="E7500" s="6" t="s">
        <v>8</v>
      </c>
      <c r="G7500" s="6" t="s">
        <v>27</v>
      </c>
      <c r="H7500" s="7">
        <v>8654801.0</v>
      </c>
      <c r="I7500" s="8">
        <v>8655727.0</v>
      </c>
      <c r="J7500" t="s">
        <v>28</v>
      </c>
      <c r="N7500" t="s">
        <v>54</v>
      </c>
      <c r="Q7500" t="s">
        <v>17308</v>
      </c>
      <c r="R7500">
        <v>927.0</v>
      </c>
      <c r="T7500" t="s">
        <v>116</v>
      </c>
    </row>
    <row r="7501" ht="15.75" customHeight="1">
      <c r="A7501" s="6" t="s">
        <v>23</v>
      </c>
      <c r="B7501" s="6" t="s">
        <v>24</v>
      </c>
      <c r="C7501" s="6" t="s">
        <v>25</v>
      </c>
      <c r="D7501" s="6" t="s">
        <v>26</v>
      </c>
      <c r="E7501" s="6" t="s">
        <v>8</v>
      </c>
      <c r="G7501" s="6" t="s">
        <v>27</v>
      </c>
      <c r="H7501" s="7">
        <v>8655700.0</v>
      </c>
      <c r="I7501" s="8">
        <v>8656059.0</v>
      </c>
      <c r="J7501" t="s">
        <v>28</v>
      </c>
      <c r="K7501" t="s">
        <v>17309</v>
      </c>
      <c r="L7501" t="s">
        <v>17309</v>
      </c>
      <c r="N7501" t="s">
        <v>1900</v>
      </c>
      <c r="Q7501" t="s">
        <v>17310</v>
      </c>
      <c r="R7501">
        <v>360.0</v>
      </c>
      <c r="S7501">
        <v>119.0</v>
      </c>
    </row>
    <row r="7502" ht="15.75" customHeight="1">
      <c r="A7502" s="6" t="s">
        <v>23</v>
      </c>
      <c r="B7502" s="6" t="s">
        <v>24</v>
      </c>
      <c r="C7502" s="6" t="s">
        <v>25</v>
      </c>
      <c r="D7502" s="6" t="s">
        <v>26</v>
      </c>
      <c r="E7502" s="6" t="s">
        <v>8</v>
      </c>
      <c r="G7502" s="6" t="s">
        <v>27</v>
      </c>
      <c r="H7502" s="7">
        <v>8656213.0</v>
      </c>
      <c r="I7502" s="8">
        <v>8657259.0</v>
      </c>
      <c r="J7502" t="s">
        <v>28</v>
      </c>
      <c r="K7502" t="s">
        <v>272</v>
      </c>
      <c r="L7502" t="s">
        <v>272</v>
      </c>
      <c r="N7502" t="s">
        <v>273</v>
      </c>
      <c r="Q7502" t="s">
        <v>17311</v>
      </c>
      <c r="R7502">
        <v>1047.0</v>
      </c>
      <c r="S7502">
        <v>348.0</v>
      </c>
    </row>
    <row r="7503" ht="15.75" customHeight="1">
      <c r="A7503" s="6" t="s">
        <v>23</v>
      </c>
      <c r="B7503" s="6" t="s">
        <v>24</v>
      </c>
      <c r="C7503" s="6" t="s">
        <v>25</v>
      </c>
      <c r="D7503" s="6" t="s">
        <v>26</v>
      </c>
      <c r="E7503" s="6" t="s">
        <v>8</v>
      </c>
      <c r="G7503" s="6" t="s">
        <v>27</v>
      </c>
      <c r="H7503" s="7">
        <v>8657346.0</v>
      </c>
      <c r="I7503" s="8">
        <v>8657987.0</v>
      </c>
      <c r="J7503" t="s">
        <v>37</v>
      </c>
      <c r="K7503" t="s">
        <v>270</v>
      </c>
      <c r="L7503" t="s">
        <v>270</v>
      </c>
      <c r="N7503" t="s">
        <v>261</v>
      </c>
      <c r="Q7503" t="s">
        <v>17312</v>
      </c>
      <c r="R7503">
        <v>642.0</v>
      </c>
      <c r="S7503">
        <v>213.0</v>
      </c>
    </row>
    <row r="7504" ht="15.75" customHeight="1">
      <c r="A7504" s="6" t="s">
        <v>23</v>
      </c>
      <c r="B7504" s="6" t="s">
        <v>24</v>
      </c>
      <c r="C7504" s="6" t="s">
        <v>25</v>
      </c>
      <c r="D7504" s="6" t="s">
        <v>26</v>
      </c>
      <c r="E7504" s="6" t="s">
        <v>8</v>
      </c>
      <c r="G7504" s="6" t="s">
        <v>27</v>
      </c>
      <c r="H7504" s="7">
        <v>8658604.0</v>
      </c>
      <c r="I7504" s="8">
        <v>8658855.0</v>
      </c>
      <c r="J7504" t="s">
        <v>37</v>
      </c>
      <c r="K7504" t="s">
        <v>268</v>
      </c>
      <c r="L7504" t="s">
        <v>268</v>
      </c>
      <c r="N7504" t="s">
        <v>33</v>
      </c>
      <c r="Q7504" t="s">
        <v>17313</v>
      </c>
      <c r="R7504">
        <v>252.0</v>
      </c>
      <c r="S7504">
        <v>83.0</v>
      </c>
    </row>
    <row r="7505" ht="15.75" customHeight="1">
      <c r="A7505" s="6" t="s">
        <v>23</v>
      </c>
      <c r="B7505" s="6" t="s">
        <v>24</v>
      </c>
      <c r="C7505" s="6" t="s">
        <v>25</v>
      </c>
      <c r="D7505" s="6" t="s">
        <v>26</v>
      </c>
      <c r="E7505" s="6" t="s">
        <v>8</v>
      </c>
      <c r="G7505" s="6" t="s">
        <v>27</v>
      </c>
      <c r="H7505" s="7">
        <v>8659064.0</v>
      </c>
      <c r="I7505" s="8">
        <v>8660023.0</v>
      </c>
      <c r="J7505" t="s">
        <v>37</v>
      </c>
      <c r="K7505" t="s">
        <v>265</v>
      </c>
      <c r="L7505" t="s">
        <v>265</v>
      </c>
      <c r="N7505" t="s">
        <v>266</v>
      </c>
      <c r="Q7505" t="s">
        <v>17314</v>
      </c>
      <c r="R7505">
        <v>960.0</v>
      </c>
      <c r="S7505">
        <v>319.0</v>
      </c>
    </row>
    <row r="7506" ht="15.75" customHeight="1">
      <c r="A7506" s="6" t="s">
        <v>23</v>
      </c>
      <c r="B7506" s="6" t="s">
        <v>24</v>
      </c>
      <c r="C7506" s="6" t="s">
        <v>25</v>
      </c>
      <c r="D7506" s="6" t="s">
        <v>26</v>
      </c>
      <c r="E7506" s="6" t="s">
        <v>8</v>
      </c>
      <c r="G7506" s="6" t="s">
        <v>27</v>
      </c>
      <c r="H7506" s="7">
        <v>8660849.0</v>
      </c>
      <c r="I7506" s="8">
        <v>8662036.0</v>
      </c>
      <c r="J7506" t="s">
        <v>28</v>
      </c>
      <c r="K7506" t="s">
        <v>263</v>
      </c>
      <c r="L7506" t="s">
        <v>263</v>
      </c>
      <c r="N7506" t="s">
        <v>54</v>
      </c>
      <c r="Q7506" t="s">
        <v>17315</v>
      </c>
      <c r="R7506">
        <v>1188.0</v>
      </c>
      <c r="S7506">
        <v>395.0</v>
      </c>
    </row>
    <row r="7507" ht="15.75" customHeight="1">
      <c r="A7507" s="6" t="s">
        <v>23</v>
      </c>
      <c r="B7507" s="6" t="s">
        <v>24</v>
      </c>
      <c r="C7507" s="6" t="s">
        <v>25</v>
      </c>
      <c r="D7507" s="6" t="s">
        <v>26</v>
      </c>
      <c r="E7507" s="6" t="s">
        <v>8</v>
      </c>
      <c r="G7507" s="6" t="s">
        <v>27</v>
      </c>
      <c r="H7507" s="7">
        <v>8662555.0</v>
      </c>
      <c r="I7507" s="8">
        <v>8663151.0</v>
      </c>
      <c r="J7507" t="s">
        <v>37</v>
      </c>
      <c r="K7507" t="s">
        <v>260</v>
      </c>
      <c r="L7507" t="s">
        <v>260</v>
      </c>
      <c r="N7507" t="s">
        <v>261</v>
      </c>
      <c r="Q7507" t="s">
        <v>17316</v>
      </c>
      <c r="R7507">
        <v>597.0</v>
      </c>
      <c r="S7507">
        <v>198.0</v>
      </c>
    </row>
    <row r="7508" ht="15.75" customHeight="1">
      <c r="A7508" s="6" t="s">
        <v>23</v>
      </c>
      <c r="B7508" s="6" t="s">
        <v>24</v>
      </c>
      <c r="C7508" s="6" t="s">
        <v>25</v>
      </c>
      <c r="D7508" s="6" t="s">
        <v>26</v>
      </c>
      <c r="E7508" s="6" t="s">
        <v>8</v>
      </c>
      <c r="G7508" s="6" t="s">
        <v>27</v>
      </c>
      <c r="H7508" s="7">
        <v>8663538.0</v>
      </c>
      <c r="I7508" s="8">
        <v>8664977.0</v>
      </c>
      <c r="J7508" t="s">
        <v>37</v>
      </c>
      <c r="K7508" t="s">
        <v>258</v>
      </c>
      <c r="L7508" t="s">
        <v>258</v>
      </c>
      <c r="N7508" t="s">
        <v>174</v>
      </c>
      <c r="Q7508" t="s">
        <v>17317</v>
      </c>
      <c r="R7508">
        <v>1440.0</v>
      </c>
      <c r="S7508">
        <v>479.0</v>
      </c>
    </row>
    <row r="7509" ht="15.75" customHeight="1">
      <c r="A7509" s="6" t="s">
        <v>23</v>
      </c>
      <c r="B7509" s="6" t="s">
        <v>113</v>
      </c>
      <c r="C7509" s="6" t="s">
        <v>25</v>
      </c>
      <c r="D7509" s="6" t="s">
        <v>26</v>
      </c>
      <c r="E7509" s="6" t="s">
        <v>8</v>
      </c>
      <c r="G7509" s="6" t="s">
        <v>27</v>
      </c>
      <c r="H7509" s="7">
        <v>8664974.0</v>
      </c>
      <c r="I7509" s="8">
        <v>8666143.0</v>
      </c>
      <c r="J7509" t="s">
        <v>37</v>
      </c>
      <c r="N7509" t="s">
        <v>186</v>
      </c>
      <c r="Q7509" t="s">
        <v>17318</v>
      </c>
      <c r="R7509">
        <v>1170.0</v>
      </c>
      <c r="T7509" t="s">
        <v>129</v>
      </c>
    </row>
    <row r="7510" ht="15.75" customHeight="1">
      <c r="A7510" s="6" t="s">
        <v>23</v>
      </c>
      <c r="B7510" s="6" t="s">
        <v>24</v>
      </c>
      <c r="C7510" s="6" t="s">
        <v>25</v>
      </c>
      <c r="D7510" s="6" t="s">
        <v>26</v>
      </c>
      <c r="E7510" s="6" t="s">
        <v>8</v>
      </c>
      <c r="G7510" s="6" t="s">
        <v>27</v>
      </c>
      <c r="H7510" s="7">
        <v>8666281.0</v>
      </c>
      <c r="I7510" s="8">
        <v>8666883.0</v>
      </c>
      <c r="J7510" t="s">
        <v>37</v>
      </c>
      <c r="K7510" t="s">
        <v>254</v>
      </c>
      <c r="L7510" t="s">
        <v>254</v>
      </c>
      <c r="N7510" t="s">
        <v>255</v>
      </c>
      <c r="Q7510" t="s">
        <v>17319</v>
      </c>
      <c r="R7510">
        <v>603.0</v>
      </c>
      <c r="S7510">
        <v>200.0</v>
      </c>
    </row>
    <row r="7511" ht="15.75" customHeight="1">
      <c r="A7511" s="6" t="s">
        <v>23</v>
      </c>
      <c r="B7511" s="6" t="s">
        <v>24</v>
      </c>
      <c r="C7511" s="6" t="s">
        <v>25</v>
      </c>
      <c r="D7511" s="6" t="s">
        <v>26</v>
      </c>
      <c r="E7511" s="6" t="s">
        <v>8</v>
      </c>
      <c r="G7511" s="6" t="s">
        <v>27</v>
      </c>
      <c r="H7511" s="7">
        <v>8667199.0</v>
      </c>
      <c r="I7511" s="8">
        <v>8669694.0</v>
      </c>
      <c r="J7511" t="s">
        <v>28</v>
      </c>
      <c r="K7511" t="s">
        <v>251</v>
      </c>
      <c r="L7511" t="s">
        <v>251</v>
      </c>
      <c r="N7511" t="s">
        <v>252</v>
      </c>
      <c r="Q7511" t="s">
        <v>17320</v>
      </c>
      <c r="R7511">
        <v>2496.0</v>
      </c>
      <c r="S7511">
        <v>831.0</v>
      </c>
    </row>
    <row r="7512" ht="15.75" customHeight="1">
      <c r="A7512" s="6" t="s">
        <v>23</v>
      </c>
      <c r="B7512" s="6" t="s">
        <v>24</v>
      </c>
      <c r="C7512" s="6" t="s">
        <v>25</v>
      </c>
      <c r="D7512" s="6" t="s">
        <v>26</v>
      </c>
      <c r="E7512" s="6" t="s">
        <v>8</v>
      </c>
      <c r="G7512" s="6" t="s">
        <v>27</v>
      </c>
      <c r="H7512" s="7">
        <v>8669844.0</v>
      </c>
      <c r="I7512" s="8">
        <v>8670185.0</v>
      </c>
      <c r="J7512" t="s">
        <v>28</v>
      </c>
      <c r="K7512" t="s">
        <v>248</v>
      </c>
      <c r="L7512" t="s">
        <v>248</v>
      </c>
      <c r="N7512" t="s">
        <v>249</v>
      </c>
      <c r="Q7512" t="s">
        <v>17321</v>
      </c>
      <c r="R7512">
        <v>342.0</v>
      </c>
      <c r="S7512">
        <v>113.0</v>
      </c>
    </row>
    <row r="7513" ht="15.75" customHeight="1">
      <c r="A7513" s="6" t="s">
        <v>23</v>
      </c>
      <c r="B7513" s="6" t="s">
        <v>24</v>
      </c>
      <c r="C7513" s="6" t="s">
        <v>25</v>
      </c>
      <c r="D7513" s="6" t="s">
        <v>26</v>
      </c>
      <c r="E7513" s="6" t="s">
        <v>8</v>
      </c>
      <c r="G7513" s="6" t="s">
        <v>27</v>
      </c>
      <c r="H7513" s="7">
        <v>8670175.0</v>
      </c>
      <c r="I7513" s="8">
        <v>8672298.0</v>
      </c>
      <c r="J7513" t="s">
        <v>28</v>
      </c>
      <c r="K7513" t="s">
        <v>245</v>
      </c>
      <c r="L7513" t="s">
        <v>245</v>
      </c>
      <c r="N7513" t="s">
        <v>246</v>
      </c>
      <c r="Q7513" t="s">
        <v>17322</v>
      </c>
      <c r="R7513">
        <v>2124.0</v>
      </c>
      <c r="S7513">
        <v>707.0</v>
      </c>
    </row>
    <row r="7514" ht="15.75" customHeight="1">
      <c r="A7514" s="6" t="s">
        <v>23</v>
      </c>
      <c r="B7514" s="6" t="s">
        <v>24</v>
      </c>
      <c r="C7514" s="6" t="s">
        <v>25</v>
      </c>
      <c r="D7514" s="6" t="s">
        <v>26</v>
      </c>
      <c r="E7514" s="6" t="s">
        <v>8</v>
      </c>
      <c r="G7514" s="6" t="s">
        <v>27</v>
      </c>
      <c r="H7514" s="7">
        <v>8672295.0</v>
      </c>
      <c r="I7514" s="8">
        <v>8674118.0</v>
      </c>
      <c r="J7514" t="s">
        <v>28</v>
      </c>
      <c r="K7514" t="s">
        <v>243</v>
      </c>
      <c r="L7514" t="s">
        <v>243</v>
      </c>
      <c r="N7514" t="s">
        <v>33</v>
      </c>
      <c r="Q7514" t="s">
        <v>17323</v>
      </c>
      <c r="R7514">
        <v>1824.0</v>
      </c>
      <c r="S7514">
        <v>607.0</v>
      </c>
    </row>
    <row r="7515" ht="15.75" customHeight="1">
      <c r="A7515" s="6" t="s">
        <v>23</v>
      </c>
      <c r="B7515" s="6" t="s">
        <v>24</v>
      </c>
      <c r="C7515" s="6" t="s">
        <v>25</v>
      </c>
      <c r="D7515" s="6" t="s">
        <v>26</v>
      </c>
      <c r="E7515" s="6" t="s">
        <v>8</v>
      </c>
      <c r="G7515" s="6" t="s">
        <v>27</v>
      </c>
      <c r="H7515" s="7">
        <v>8674115.0</v>
      </c>
      <c r="I7515" s="8">
        <v>8674726.0</v>
      </c>
      <c r="J7515" t="s">
        <v>28</v>
      </c>
      <c r="K7515" t="s">
        <v>240</v>
      </c>
      <c r="L7515" t="s">
        <v>240</v>
      </c>
      <c r="N7515" t="s">
        <v>241</v>
      </c>
      <c r="Q7515" t="s">
        <v>17324</v>
      </c>
      <c r="R7515">
        <v>612.0</v>
      </c>
      <c r="S7515">
        <v>203.0</v>
      </c>
    </row>
    <row r="7516" ht="15.75" customHeight="1">
      <c r="A7516" s="6" t="s">
        <v>23</v>
      </c>
      <c r="B7516" s="6" t="s">
        <v>24</v>
      </c>
      <c r="C7516" s="6" t="s">
        <v>25</v>
      </c>
      <c r="D7516" s="6" t="s">
        <v>26</v>
      </c>
      <c r="E7516" s="6" t="s">
        <v>8</v>
      </c>
      <c r="G7516" s="6" t="s">
        <v>27</v>
      </c>
      <c r="H7516" s="7">
        <v>8674854.0</v>
      </c>
      <c r="I7516" s="8">
        <v>8675303.0</v>
      </c>
      <c r="J7516" t="s">
        <v>28</v>
      </c>
      <c r="K7516" t="s">
        <v>238</v>
      </c>
      <c r="L7516" t="s">
        <v>238</v>
      </c>
      <c r="N7516" t="s">
        <v>33</v>
      </c>
      <c r="Q7516" t="s">
        <v>17325</v>
      </c>
      <c r="R7516">
        <v>450.0</v>
      </c>
      <c r="S7516">
        <v>149.0</v>
      </c>
    </row>
    <row r="7517" ht="15.75" customHeight="1">
      <c r="A7517" s="6" t="s">
        <v>23</v>
      </c>
      <c r="B7517" s="6" t="s">
        <v>24</v>
      </c>
      <c r="C7517" s="6" t="s">
        <v>25</v>
      </c>
      <c r="D7517" s="6" t="s">
        <v>26</v>
      </c>
      <c r="E7517" s="6" t="s">
        <v>8</v>
      </c>
      <c r="G7517" s="6" t="s">
        <v>27</v>
      </c>
      <c r="H7517" s="7">
        <v>8675408.0</v>
      </c>
      <c r="I7517" s="8">
        <v>8677105.0</v>
      </c>
      <c r="J7517" t="s">
        <v>28</v>
      </c>
      <c r="K7517" t="s">
        <v>235</v>
      </c>
      <c r="L7517" t="s">
        <v>235</v>
      </c>
      <c r="N7517" t="s">
        <v>236</v>
      </c>
      <c r="Q7517" t="s">
        <v>17326</v>
      </c>
      <c r="R7517">
        <v>1698.0</v>
      </c>
      <c r="S7517">
        <v>565.0</v>
      </c>
    </row>
    <row r="7518" ht="15.75" customHeight="1">
      <c r="A7518" s="6" t="s">
        <v>23</v>
      </c>
      <c r="B7518" s="6" t="s">
        <v>24</v>
      </c>
      <c r="C7518" s="6" t="s">
        <v>25</v>
      </c>
      <c r="D7518" s="6" t="s">
        <v>26</v>
      </c>
      <c r="E7518" s="6" t="s">
        <v>8</v>
      </c>
      <c r="G7518" s="6" t="s">
        <v>27</v>
      </c>
      <c r="H7518" s="7">
        <v>8677153.0</v>
      </c>
      <c r="I7518" s="8">
        <v>8677980.0</v>
      </c>
      <c r="J7518" t="s">
        <v>28</v>
      </c>
      <c r="K7518" t="s">
        <v>232</v>
      </c>
      <c r="L7518" t="s">
        <v>232</v>
      </c>
      <c r="N7518" t="s">
        <v>233</v>
      </c>
      <c r="Q7518" t="s">
        <v>17327</v>
      </c>
      <c r="R7518">
        <v>828.0</v>
      </c>
      <c r="S7518">
        <v>275.0</v>
      </c>
    </row>
    <row r="7519" ht="15.75" customHeight="1">
      <c r="A7519" s="6" t="s">
        <v>23</v>
      </c>
      <c r="B7519" s="6" t="s">
        <v>24</v>
      </c>
      <c r="C7519" s="6" t="s">
        <v>25</v>
      </c>
      <c r="D7519" s="6" t="s">
        <v>26</v>
      </c>
      <c r="E7519" s="6" t="s">
        <v>8</v>
      </c>
      <c r="G7519" s="6" t="s">
        <v>27</v>
      </c>
      <c r="H7519" s="7">
        <v>8678256.0</v>
      </c>
      <c r="I7519" s="8">
        <v>8679428.0</v>
      </c>
      <c r="J7519" t="s">
        <v>37</v>
      </c>
      <c r="K7519" t="s">
        <v>230</v>
      </c>
      <c r="L7519" t="s">
        <v>230</v>
      </c>
      <c r="N7519" t="s">
        <v>186</v>
      </c>
      <c r="Q7519" t="s">
        <v>17328</v>
      </c>
      <c r="R7519">
        <v>1173.0</v>
      </c>
      <c r="S7519">
        <v>390.0</v>
      </c>
    </row>
    <row r="7520" ht="15.75" customHeight="1">
      <c r="A7520" s="6" t="s">
        <v>23</v>
      </c>
      <c r="B7520" s="6" t="s">
        <v>24</v>
      </c>
      <c r="C7520" s="6" t="s">
        <v>25</v>
      </c>
      <c r="D7520" s="6" t="s">
        <v>26</v>
      </c>
      <c r="E7520" s="6" t="s">
        <v>8</v>
      </c>
      <c r="G7520" s="6" t="s">
        <v>27</v>
      </c>
      <c r="H7520" s="7">
        <v>8679534.0</v>
      </c>
      <c r="I7520" s="8">
        <v>8681321.0</v>
      </c>
      <c r="J7520" t="s">
        <v>37</v>
      </c>
      <c r="K7520" t="s">
        <v>226</v>
      </c>
      <c r="L7520" t="s">
        <v>226</v>
      </c>
      <c r="N7520" t="s">
        <v>227</v>
      </c>
      <c r="O7520" t="s">
        <v>228</v>
      </c>
      <c r="Q7520" t="s">
        <v>17329</v>
      </c>
      <c r="R7520">
        <v>1788.0</v>
      </c>
      <c r="S7520">
        <v>595.0</v>
      </c>
    </row>
    <row r="7521" ht="15.75" customHeight="1">
      <c r="A7521" s="6" t="s">
        <v>23</v>
      </c>
      <c r="B7521" s="6" t="s">
        <v>24</v>
      </c>
      <c r="C7521" s="6" t="s">
        <v>25</v>
      </c>
      <c r="D7521" s="6" t="s">
        <v>26</v>
      </c>
      <c r="E7521" s="6" t="s">
        <v>8</v>
      </c>
      <c r="G7521" s="6" t="s">
        <v>27</v>
      </c>
      <c r="H7521" s="7">
        <v>8681318.0</v>
      </c>
      <c r="I7521" s="8">
        <v>8682751.0</v>
      </c>
      <c r="J7521" t="s">
        <v>37</v>
      </c>
      <c r="K7521" t="s">
        <v>223</v>
      </c>
      <c r="L7521" t="s">
        <v>223</v>
      </c>
      <c r="N7521" t="s">
        <v>224</v>
      </c>
      <c r="Q7521" t="s">
        <v>17330</v>
      </c>
      <c r="R7521">
        <v>1434.0</v>
      </c>
      <c r="S7521">
        <v>477.0</v>
      </c>
    </row>
    <row r="7522" ht="15.75" customHeight="1">
      <c r="A7522" s="6" t="s">
        <v>23</v>
      </c>
      <c r="B7522" s="6" t="s">
        <v>24</v>
      </c>
      <c r="C7522" s="6" t="s">
        <v>25</v>
      </c>
      <c r="D7522" s="6" t="s">
        <v>26</v>
      </c>
      <c r="E7522" s="6" t="s">
        <v>8</v>
      </c>
      <c r="G7522" s="6" t="s">
        <v>27</v>
      </c>
      <c r="H7522" s="7">
        <v>8682742.0</v>
      </c>
      <c r="I7522" s="8">
        <v>8683365.0</v>
      </c>
      <c r="J7522" t="s">
        <v>37</v>
      </c>
      <c r="K7522" t="s">
        <v>221</v>
      </c>
      <c r="L7522" t="s">
        <v>221</v>
      </c>
      <c r="N7522" t="s">
        <v>33</v>
      </c>
      <c r="Q7522" t="s">
        <v>17331</v>
      </c>
      <c r="R7522">
        <v>624.0</v>
      </c>
      <c r="S7522">
        <v>207.0</v>
      </c>
    </row>
    <row r="7523" ht="15.75" customHeight="1">
      <c r="A7523" s="6" t="s">
        <v>23</v>
      </c>
      <c r="B7523" s="6" t="s">
        <v>24</v>
      </c>
      <c r="C7523" s="6" t="s">
        <v>25</v>
      </c>
      <c r="D7523" s="6" t="s">
        <v>26</v>
      </c>
      <c r="E7523" s="6" t="s">
        <v>8</v>
      </c>
      <c r="G7523" s="6" t="s">
        <v>27</v>
      </c>
      <c r="H7523" s="7">
        <v>8683432.0</v>
      </c>
      <c r="I7523" s="8">
        <v>8683878.0</v>
      </c>
      <c r="J7523" t="s">
        <v>28</v>
      </c>
      <c r="K7523" t="s">
        <v>218</v>
      </c>
      <c r="L7523" t="s">
        <v>218</v>
      </c>
      <c r="N7523" t="s">
        <v>219</v>
      </c>
      <c r="Q7523" t="s">
        <v>17332</v>
      </c>
      <c r="R7523">
        <v>447.0</v>
      </c>
      <c r="S7523">
        <v>148.0</v>
      </c>
    </row>
    <row r="7524" ht="15.75" customHeight="1">
      <c r="A7524" s="6" t="s">
        <v>23</v>
      </c>
      <c r="B7524" s="6" t="s">
        <v>24</v>
      </c>
      <c r="C7524" s="6" t="s">
        <v>25</v>
      </c>
      <c r="D7524" s="6" t="s">
        <v>26</v>
      </c>
      <c r="E7524" s="6" t="s">
        <v>8</v>
      </c>
      <c r="G7524" s="6" t="s">
        <v>27</v>
      </c>
      <c r="H7524" s="7">
        <v>8684083.0</v>
      </c>
      <c r="I7524" s="8">
        <v>8684997.0</v>
      </c>
      <c r="J7524" t="s">
        <v>37</v>
      </c>
      <c r="K7524" t="s">
        <v>214</v>
      </c>
      <c r="L7524" t="s">
        <v>214</v>
      </c>
      <c r="N7524" t="s">
        <v>215</v>
      </c>
      <c r="O7524" t="s">
        <v>216</v>
      </c>
      <c r="Q7524" t="s">
        <v>17333</v>
      </c>
      <c r="R7524">
        <v>915.0</v>
      </c>
      <c r="S7524">
        <v>304.0</v>
      </c>
    </row>
    <row r="7525" ht="15.75" customHeight="1">
      <c r="A7525" s="6" t="s">
        <v>23</v>
      </c>
      <c r="B7525" s="6" t="s">
        <v>24</v>
      </c>
      <c r="C7525" s="6" t="s">
        <v>25</v>
      </c>
      <c r="D7525" s="6" t="s">
        <v>26</v>
      </c>
      <c r="E7525" s="6" t="s">
        <v>8</v>
      </c>
      <c r="G7525" s="6" t="s">
        <v>27</v>
      </c>
      <c r="H7525" s="7">
        <v>8685193.0</v>
      </c>
      <c r="I7525" s="8">
        <v>8686209.0</v>
      </c>
      <c r="J7525" t="s">
        <v>37</v>
      </c>
      <c r="K7525" t="s">
        <v>212</v>
      </c>
      <c r="L7525" t="s">
        <v>212</v>
      </c>
      <c r="N7525" t="s">
        <v>33</v>
      </c>
      <c r="Q7525" t="s">
        <v>17334</v>
      </c>
      <c r="R7525">
        <v>1017.0</v>
      </c>
      <c r="S7525">
        <v>338.0</v>
      </c>
    </row>
    <row r="7526" ht="15.75" customHeight="1">
      <c r="A7526" s="6" t="s">
        <v>23</v>
      </c>
      <c r="B7526" s="6" t="s">
        <v>24</v>
      </c>
      <c r="C7526" s="6" t="s">
        <v>25</v>
      </c>
      <c r="D7526" s="6" t="s">
        <v>26</v>
      </c>
      <c r="E7526" s="6" t="s">
        <v>8</v>
      </c>
      <c r="G7526" s="6" t="s">
        <v>27</v>
      </c>
      <c r="H7526" s="7">
        <v>8686299.0</v>
      </c>
      <c r="I7526" s="8">
        <v>8687747.0</v>
      </c>
      <c r="J7526" t="s">
        <v>37</v>
      </c>
      <c r="K7526" t="s">
        <v>173</v>
      </c>
      <c r="L7526" t="s">
        <v>173</v>
      </c>
      <c r="N7526" t="s">
        <v>174</v>
      </c>
      <c r="Q7526" t="s">
        <v>17335</v>
      </c>
      <c r="R7526">
        <v>1449.0</v>
      </c>
      <c r="S7526">
        <v>482.0</v>
      </c>
    </row>
    <row r="7527" ht="15.75" customHeight="1">
      <c r="A7527" s="6" t="s">
        <v>23</v>
      </c>
      <c r="B7527" s="6" t="s">
        <v>24</v>
      </c>
      <c r="C7527" s="6" t="s">
        <v>25</v>
      </c>
      <c r="D7527" s="6" t="s">
        <v>26</v>
      </c>
      <c r="E7527" s="6" t="s">
        <v>8</v>
      </c>
      <c r="G7527" s="6" t="s">
        <v>27</v>
      </c>
      <c r="H7527" s="7">
        <v>8687840.0</v>
      </c>
      <c r="I7527" s="8">
        <v>8688637.0</v>
      </c>
      <c r="J7527" t="s">
        <v>37</v>
      </c>
      <c r="K7527" t="s">
        <v>208</v>
      </c>
      <c r="L7527" t="s">
        <v>208</v>
      </c>
      <c r="N7527" t="s">
        <v>209</v>
      </c>
      <c r="Q7527" t="s">
        <v>17336</v>
      </c>
      <c r="R7527">
        <v>798.0</v>
      </c>
      <c r="S7527">
        <v>265.0</v>
      </c>
    </row>
    <row r="7528" ht="15.75" customHeight="1">
      <c r="A7528" s="6" t="s">
        <v>23</v>
      </c>
      <c r="B7528" s="6" t="s">
        <v>24</v>
      </c>
      <c r="C7528" s="6" t="s">
        <v>25</v>
      </c>
      <c r="D7528" s="6" t="s">
        <v>26</v>
      </c>
      <c r="E7528" s="6" t="s">
        <v>8</v>
      </c>
      <c r="G7528" s="6" t="s">
        <v>27</v>
      </c>
      <c r="H7528" s="7">
        <v>8688688.0</v>
      </c>
      <c r="I7528" s="8">
        <v>8689278.0</v>
      </c>
      <c r="J7528" t="s">
        <v>37</v>
      </c>
      <c r="K7528" t="s">
        <v>205</v>
      </c>
      <c r="L7528" t="s">
        <v>205</v>
      </c>
      <c r="N7528" t="s">
        <v>206</v>
      </c>
      <c r="Q7528" t="s">
        <v>17337</v>
      </c>
      <c r="R7528">
        <v>591.0</v>
      </c>
      <c r="S7528">
        <v>196.0</v>
      </c>
    </row>
    <row r="7529" ht="15.75" customHeight="1">
      <c r="A7529" s="6" t="s">
        <v>23</v>
      </c>
      <c r="B7529" s="6" t="s">
        <v>24</v>
      </c>
      <c r="C7529" s="6" t="s">
        <v>25</v>
      </c>
      <c r="D7529" s="6" t="s">
        <v>26</v>
      </c>
      <c r="E7529" s="6" t="s">
        <v>8</v>
      </c>
      <c r="G7529" s="6" t="s">
        <v>27</v>
      </c>
      <c r="H7529" s="7">
        <v>8689278.0</v>
      </c>
      <c r="I7529" s="8">
        <v>8690504.0</v>
      </c>
      <c r="J7529" t="s">
        <v>37</v>
      </c>
      <c r="K7529" t="s">
        <v>203</v>
      </c>
      <c r="L7529" t="s">
        <v>203</v>
      </c>
      <c r="N7529" t="s">
        <v>174</v>
      </c>
      <c r="Q7529" t="s">
        <v>17338</v>
      </c>
      <c r="R7529">
        <v>1227.0</v>
      </c>
      <c r="S7529">
        <v>408.0</v>
      </c>
    </row>
    <row r="7530" ht="15.75" customHeight="1">
      <c r="A7530" s="6" t="s">
        <v>23</v>
      </c>
      <c r="B7530" s="6" t="s">
        <v>24</v>
      </c>
      <c r="C7530" s="6" t="s">
        <v>25</v>
      </c>
      <c r="D7530" s="6" t="s">
        <v>26</v>
      </c>
      <c r="E7530" s="6" t="s">
        <v>8</v>
      </c>
      <c r="G7530" s="6" t="s">
        <v>27</v>
      </c>
      <c r="H7530" s="7">
        <v>8690583.0</v>
      </c>
      <c r="I7530" s="8">
        <v>8692250.0</v>
      </c>
      <c r="J7530" t="s">
        <v>37</v>
      </c>
      <c r="K7530" t="s">
        <v>200</v>
      </c>
      <c r="L7530" t="s">
        <v>200</v>
      </c>
      <c r="N7530" t="s">
        <v>201</v>
      </c>
      <c r="Q7530" t="s">
        <v>17339</v>
      </c>
      <c r="R7530">
        <v>1668.0</v>
      </c>
      <c r="S7530">
        <v>555.0</v>
      </c>
    </row>
    <row r="7531" ht="15.75" customHeight="1">
      <c r="A7531" s="6" t="s">
        <v>23</v>
      </c>
      <c r="B7531" s="6" t="s">
        <v>24</v>
      </c>
      <c r="C7531" s="6" t="s">
        <v>25</v>
      </c>
      <c r="D7531" s="6" t="s">
        <v>26</v>
      </c>
      <c r="E7531" s="6" t="s">
        <v>8</v>
      </c>
      <c r="G7531" s="6" t="s">
        <v>27</v>
      </c>
      <c r="H7531" s="7">
        <v>8692392.0</v>
      </c>
      <c r="I7531" s="8">
        <v>8693765.0</v>
      </c>
      <c r="J7531" t="s">
        <v>37</v>
      </c>
      <c r="K7531" t="s">
        <v>196</v>
      </c>
      <c r="L7531" t="s">
        <v>196</v>
      </c>
      <c r="N7531" t="s">
        <v>197</v>
      </c>
      <c r="O7531" t="s">
        <v>198</v>
      </c>
      <c r="Q7531" t="s">
        <v>17340</v>
      </c>
      <c r="R7531">
        <v>1374.0</v>
      </c>
      <c r="S7531">
        <v>457.0</v>
      </c>
    </row>
    <row r="7532" ht="15.75" customHeight="1">
      <c r="A7532" s="6" t="s">
        <v>23</v>
      </c>
      <c r="B7532" s="6" t="s">
        <v>24</v>
      </c>
      <c r="C7532" s="6" t="s">
        <v>25</v>
      </c>
      <c r="D7532" s="6" t="s">
        <v>26</v>
      </c>
      <c r="E7532" s="6" t="s">
        <v>8</v>
      </c>
      <c r="G7532" s="6" t="s">
        <v>27</v>
      </c>
      <c r="H7532" s="7">
        <v>8694668.0</v>
      </c>
      <c r="I7532" s="8">
        <v>8695864.0</v>
      </c>
      <c r="J7532" t="s">
        <v>37</v>
      </c>
      <c r="K7532" t="s">
        <v>193</v>
      </c>
      <c r="L7532" t="s">
        <v>193</v>
      </c>
      <c r="N7532" t="s">
        <v>194</v>
      </c>
      <c r="Q7532" t="s">
        <v>17341</v>
      </c>
      <c r="R7532">
        <v>1197.0</v>
      </c>
      <c r="S7532">
        <v>398.0</v>
      </c>
    </row>
    <row r="7533" ht="15.75" customHeight="1">
      <c r="A7533" s="6" t="s">
        <v>23</v>
      </c>
      <c r="B7533" s="6" t="s">
        <v>24</v>
      </c>
      <c r="C7533" s="6" t="s">
        <v>25</v>
      </c>
      <c r="D7533" s="6" t="s">
        <v>26</v>
      </c>
      <c r="E7533" s="6" t="s">
        <v>8</v>
      </c>
      <c r="G7533" s="6" t="s">
        <v>27</v>
      </c>
      <c r="H7533" s="7">
        <v>8695864.0</v>
      </c>
      <c r="I7533" s="8">
        <v>8696616.0</v>
      </c>
      <c r="J7533" t="s">
        <v>37</v>
      </c>
      <c r="K7533" t="s">
        <v>191</v>
      </c>
      <c r="L7533" t="s">
        <v>191</v>
      </c>
      <c r="N7533" t="s">
        <v>33</v>
      </c>
      <c r="Q7533" t="s">
        <v>17342</v>
      </c>
      <c r="R7533">
        <v>753.0</v>
      </c>
      <c r="S7533">
        <v>250.0</v>
      </c>
    </row>
    <row r="7534" ht="15.75" customHeight="1">
      <c r="A7534" s="6" t="s">
        <v>23</v>
      </c>
      <c r="B7534" s="6" t="s">
        <v>24</v>
      </c>
      <c r="C7534" s="6" t="s">
        <v>25</v>
      </c>
      <c r="D7534" s="6" t="s">
        <v>26</v>
      </c>
      <c r="E7534" s="6" t="s">
        <v>8</v>
      </c>
      <c r="G7534" s="6" t="s">
        <v>27</v>
      </c>
      <c r="H7534" s="7">
        <v>8696627.0</v>
      </c>
      <c r="I7534" s="8">
        <v>8697880.0</v>
      </c>
      <c r="J7534" t="s">
        <v>37</v>
      </c>
      <c r="K7534" t="s">
        <v>188</v>
      </c>
      <c r="L7534" t="s">
        <v>188</v>
      </c>
      <c r="N7534" t="s">
        <v>189</v>
      </c>
      <c r="Q7534" t="s">
        <v>17343</v>
      </c>
      <c r="R7534">
        <v>1254.0</v>
      </c>
      <c r="S7534">
        <v>417.0</v>
      </c>
    </row>
    <row r="7535" ht="15.75" customHeight="1">
      <c r="A7535" s="6" t="s">
        <v>23</v>
      </c>
      <c r="B7535" s="6" t="s">
        <v>24</v>
      </c>
      <c r="C7535" s="6" t="s">
        <v>25</v>
      </c>
      <c r="D7535" s="6" t="s">
        <v>26</v>
      </c>
      <c r="E7535" s="6" t="s">
        <v>8</v>
      </c>
      <c r="G7535" s="6" t="s">
        <v>27</v>
      </c>
      <c r="H7535" s="7">
        <v>8697986.0</v>
      </c>
      <c r="I7535" s="8">
        <v>8699245.0</v>
      </c>
      <c r="J7535" t="s">
        <v>37</v>
      </c>
      <c r="K7535" t="s">
        <v>185</v>
      </c>
      <c r="L7535" t="s">
        <v>185</v>
      </c>
      <c r="N7535" t="s">
        <v>186</v>
      </c>
      <c r="Q7535" t="s">
        <v>17344</v>
      </c>
      <c r="R7535">
        <v>1260.0</v>
      </c>
      <c r="S7535">
        <v>419.0</v>
      </c>
    </row>
    <row r="7536" ht="15.75" customHeight="1">
      <c r="A7536" s="6" t="s">
        <v>23</v>
      </c>
      <c r="B7536" s="6" t="s">
        <v>24</v>
      </c>
      <c r="C7536" s="6" t="s">
        <v>25</v>
      </c>
      <c r="D7536" s="6" t="s">
        <v>26</v>
      </c>
      <c r="E7536" s="6" t="s">
        <v>8</v>
      </c>
      <c r="G7536" s="6" t="s">
        <v>27</v>
      </c>
      <c r="H7536" s="7">
        <v>8699338.0</v>
      </c>
      <c r="I7536" s="8">
        <v>8700123.0</v>
      </c>
      <c r="J7536" t="s">
        <v>37</v>
      </c>
      <c r="K7536" t="s">
        <v>183</v>
      </c>
      <c r="L7536" t="s">
        <v>183</v>
      </c>
      <c r="N7536" t="s">
        <v>153</v>
      </c>
      <c r="Q7536" t="s">
        <v>17345</v>
      </c>
      <c r="R7536">
        <v>786.0</v>
      </c>
      <c r="S7536">
        <v>261.0</v>
      </c>
    </row>
    <row r="7537" ht="15.75" customHeight="1">
      <c r="A7537" s="6" t="s">
        <v>23</v>
      </c>
      <c r="B7537" s="6" t="s">
        <v>24</v>
      </c>
      <c r="C7537" s="6" t="s">
        <v>25</v>
      </c>
      <c r="D7537" s="6" t="s">
        <v>26</v>
      </c>
      <c r="E7537" s="6" t="s">
        <v>8</v>
      </c>
      <c r="G7537" s="6" t="s">
        <v>27</v>
      </c>
      <c r="H7537" s="7">
        <v>8700218.0</v>
      </c>
      <c r="I7537" s="8">
        <v>8701192.0</v>
      </c>
      <c r="J7537" t="s">
        <v>28</v>
      </c>
      <c r="K7537" t="s">
        <v>180</v>
      </c>
      <c r="L7537" t="s">
        <v>180</v>
      </c>
      <c r="N7537" t="s">
        <v>181</v>
      </c>
      <c r="Q7537" t="s">
        <v>17346</v>
      </c>
      <c r="R7537">
        <v>975.0</v>
      </c>
      <c r="S7537">
        <v>324.0</v>
      </c>
    </row>
    <row r="7538" ht="15.75" customHeight="1">
      <c r="A7538" s="6" t="s">
        <v>23</v>
      </c>
      <c r="B7538" s="6" t="s">
        <v>24</v>
      </c>
      <c r="C7538" s="6" t="s">
        <v>25</v>
      </c>
      <c r="D7538" s="6" t="s">
        <v>26</v>
      </c>
      <c r="E7538" s="6" t="s">
        <v>8</v>
      </c>
      <c r="G7538" s="6" t="s">
        <v>27</v>
      </c>
      <c r="H7538" s="7">
        <v>8701203.0</v>
      </c>
      <c r="I7538" s="8">
        <v>8701703.0</v>
      </c>
      <c r="J7538" t="s">
        <v>28</v>
      </c>
      <c r="K7538" t="s">
        <v>178</v>
      </c>
      <c r="L7538" t="s">
        <v>178</v>
      </c>
      <c r="N7538" t="s">
        <v>33</v>
      </c>
      <c r="Q7538" t="s">
        <v>17347</v>
      </c>
      <c r="R7538">
        <v>501.0</v>
      </c>
      <c r="S7538">
        <v>166.0</v>
      </c>
    </row>
    <row r="7539" ht="15.75" customHeight="1">
      <c r="A7539" s="6" t="s">
        <v>23</v>
      </c>
      <c r="B7539" s="6" t="s">
        <v>24</v>
      </c>
      <c r="C7539" s="6" t="s">
        <v>25</v>
      </c>
      <c r="D7539" s="6" t="s">
        <v>26</v>
      </c>
      <c r="E7539" s="6" t="s">
        <v>8</v>
      </c>
      <c r="G7539" s="6" t="s">
        <v>27</v>
      </c>
      <c r="H7539" s="7">
        <v>8701811.0</v>
      </c>
      <c r="I7539" s="8">
        <v>8702656.0</v>
      </c>
      <c r="J7539" t="s">
        <v>28</v>
      </c>
      <c r="K7539" t="s">
        <v>176</v>
      </c>
      <c r="L7539" t="s">
        <v>176</v>
      </c>
      <c r="N7539" t="s">
        <v>153</v>
      </c>
      <c r="Q7539" t="s">
        <v>17348</v>
      </c>
      <c r="R7539">
        <v>846.0</v>
      </c>
      <c r="S7539">
        <v>281.0</v>
      </c>
    </row>
    <row r="7540" ht="15.75" customHeight="1">
      <c r="A7540" s="6" t="s">
        <v>23</v>
      </c>
      <c r="B7540" s="6" t="s">
        <v>24</v>
      </c>
      <c r="C7540" s="6" t="s">
        <v>25</v>
      </c>
      <c r="D7540" s="6" t="s">
        <v>26</v>
      </c>
      <c r="E7540" s="6" t="s">
        <v>8</v>
      </c>
      <c r="G7540" s="6" t="s">
        <v>27</v>
      </c>
      <c r="H7540" s="7">
        <v>8702902.0</v>
      </c>
      <c r="I7540" s="8">
        <v>8704350.0</v>
      </c>
      <c r="J7540" t="s">
        <v>28</v>
      </c>
      <c r="K7540" t="s">
        <v>173</v>
      </c>
      <c r="L7540" t="s">
        <v>173</v>
      </c>
      <c r="N7540" t="s">
        <v>174</v>
      </c>
      <c r="Q7540" t="s">
        <v>17349</v>
      </c>
      <c r="R7540">
        <v>1449.0</v>
      </c>
      <c r="S7540">
        <v>482.0</v>
      </c>
    </row>
    <row r="7541" ht="15.75" customHeight="1">
      <c r="A7541" s="6" t="s">
        <v>23</v>
      </c>
      <c r="B7541" s="6" t="s">
        <v>24</v>
      </c>
      <c r="C7541" s="6" t="s">
        <v>25</v>
      </c>
      <c r="D7541" s="6" t="s">
        <v>26</v>
      </c>
      <c r="E7541" s="6" t="s">
        <v>8</v>
      </c>
      <c r="G7541" s="6" t="s">
        <v>27</v>
      </c>
      <c r="H7541" s="7">
        <v>8704525.0</v>
      </c>
      <c r="I7541" s="8">
        <v>8705442.0</v>
      </c>
      <c r="J7541" t="s">
        <v>37</v>
      </c>
      <c r="K7541" t="s">
        <v>170</v>
      </c>
      <c r="L7541" t="s">
        <v>170</v>
      </c>
      <c r="N7541" t="s">
        <v>171</v>
      </c>
      <c r="Q7541" t="s">
        <v>17350</v>
      </c>
      <c r="R7541">
        <v>918.0</v>
      </c>
      <c r="S7541">
        <v>305.0</v>
      </c>
    </row>
    <row r="7542" ht="15.75" customHeight="1">
      <c r="A7542" s="6" t="s">
        <v>23</v>
      </c>
      <c r="B7542" s="6" t="s">
        <v>24</v>
      </c>
      <c r="C7542" s="6" t="s">
        <v>25</v>
      </c>
      <c r="D7542" s="6" t="s">
        <v>26</v>
      </c>
      <c r="E7542" s="6" t="s">
        <v>8</v>
      </c>
      <c r="G7542" s="6" t="s">
        <v>27</v>
      </c>
      <c r="H7542" s="7">
        <v>8705827.0</v>
      </c>
      <c r="I7542" s="8">
        <v>8706462.0</v>
      </c>
      <c r="J7542" t="s">
        <v>37</v>
      </c>
      <c r="K7542" t="s">
        <v>168</v>
      </c>
      <c r="L7542" t="s">
        <v>168</v>
      </c>
      <c r="N7542" t="s">
        <v>33</v>
      </c>
      <c r="Q7542" t="s">
        <v>17351</v>
      </c>
      <c r="R7542">
        <v>636.0</v>
      </c>
      <c r="S7542">
        <v>211.0</v>
      </c>
    </row>
    <row r="7543" ht="15.75" customHeight="1">
      <c r="A7543" s="6" t="s">
        <v>23</v>
      </c>
      <c r="B7543" s="6" t="s">
        <v>24</v>
      </c>
      <c r="C7543" s="6" t="s">
        <v>25</v>
      </c>
      <c r="D7543" s="6" t="s">
        <v>26</v>
      </c>
      <c r="E7543" s="6" t="s">
        <v>8</v>
      </c>
      <c r="G7543" s="6" t="s">
        <v>27</v>
      </c>
      <c r="H7543" s="7">
        <v>8706449.0</v>
      </c>
      <c r="I7543" s="8">
        <v>8708131.0</v>
      </c>
      <c r="J7543" t="s">
        <v>37</v>
      </c>
      <c r="K7543" t="s">
        <v>166</v>
      </c>
      <c r="L7543" t="s">
        <v>166</v>
      </c>
      <c r="N7543" t="s">
        <v>33</v>
      </c>
      <c r="Q7543" t="s">
        <v>17352</v>
      </c>
      <c r="R7543">
        <v>1683.0</v>
      </c>
      <c r="S7543">
        <v>560.0</v>
      </c>
    </row>
    <row r="7544" ht="15.75" customHeight="1">
      <c r="A7544" s="6" t="s">
        <v>23</v>
      </c>
      <c r="B7544" s="6" t="s">
        <v>24</v>
      </c>
      <c r="C7544" s="6" t="s">
        <v>25</v>
      </c>
      <c r="D7544" s="6" t="s">
        <v>26</v>
      </c>
      <c r="E7544" s="6" t="s">
        <v>8</v>
      </c>
      <c r="G7544" s="6" t="s">
        <v>27</v>
      </c>
      <c r="H7544" s="7">
        <v>8708299.0</v>
      </c>
      <c r="I7544" s="8">
        <v>8709156.0</v>
      </c>
      <c r="J7544" t="s">
        <v>37</v>
      </c>
      <c r="K7544" t="s">
        <v>164</v>
      </c>
      <c r="L7544" t="s">
        <v>164</v>
      </c>
      <c r="N7544" t="s">
        <v>127</v>
      </c>
      <c r="Q7544" t="s">
        <v>17353</v>
      </c>
      <c r="R7544">
        <v>858.0</v>
      </c>
      <c r="S7544">
        <v>285.0</v>
      </c>
    </row>
    <row r="7545" ht="15.75" customHeight="1">
      <c r="A7545" s="6" t="s">
        <v>23</v>
      </c>
      <c r="B7545" s="6" t="s">
        <v>24</v>
      </c>
      <c r="C7545" s="6" t="s">
        <v>25</v>
      </c>
      <c r="D7545" s="6" t="s">
        <v>26</v>
      </c>
      <c r="E7545" s="6" t="s">
        <v>8</v>
      </c>
      <c r="G7545" s="6" t="s">
        <v>27</v>
      </c>
      <c r="H7545" s="7">
        <v>8709158.0</v>
      </c>
      <c r="I7545" s="8">
        <v>8710603.0</v>
      </c>
      <c r="J7545" t="s">
        <v>37</v>
      </c>
      <c r="K7545" t="s">
        <v>162</v>
      </c>
      <c r="L7545" t="s">
        <v>162</v>
      </c>
      <c r="N7545" t="s">
        <v>33</v>
      </c>
      <c r="Q7545" t="s">
        <v>17354</v>
      </c>
      <c r="R7545">
        <v>1446.0</v>
      </c>
      <c r="S7545">
        <v>481.0</v>
      </c>
    </row>
    <row r="7546" ht="15.75" customHeight="1">
      <c r="A7546" s="6" t="s">
        <v>23</v>
      </c>
      <c r="B7546" s="6" t="s">
        <v>24</v>
      </c>
      <c r="C7546" s="6" t="s">
        <v>25</v>
      </c>
      <c r="D7546" s="6" t="s">
        <v>26</v>
      </c>
      <c r="E7546" s="6" t="s">
        <v>8</v>
      </c>
      <c r="G7546" s="6" t="s">
        <v>27</v>
      </c>
      <c r="H7546" s="7">
        <v>8710618.0</v>
      </c>
      <c r="I7546" s="8">
        <v>8711772.0</v>
      </c>
      <c r="J7546" t="s">
        <v>37</v>
      </c>
      <c r="K7546" t="s">
        <v>160</v>
      </c>
      <c r="L7546" t="s">
        <v>160</v>
      </c>
      <c r="N7546" t="s">
        <v>33</v>
      </c>
      <c r="Q7546" t="s">
        <v>17355</v>
      </c>
      <c r="R7546">
        <v>1155.0</v>
      </c>
      <c r="S7546">
        <v>384.0</v>
      </c>
    </row>
    <row r="7547" ht="15.75" customHeight="1">
      <c r="A7547" s="6" t="s">
        <v>23</v>
      </c>
      <c r="B7547" s="6" t="s">
        <v>24</v>
      </c>
      <c r="C7547" s="6" t="s">
        <v>25</v>
      </c>
      <c r="D7547" s="6" t="s">
        <v>26</v>
      </c>
      <c r="E7547" s="6" t="s">
        <v>8</v>
      </c>
      <c r="G7547" s="6" t="s">
        <v>27</v>
      </c>
      <c r="H7547" s="7">
        <v>8711769.0</v>
      </c>
      <c r="I7547" s="8">
        <v>8712557.0</v>
      </c>
      <c r="J7547" t="s">
        <v>37</v>
      </c>
      <c r="K7547" t="s">
        <v>158</v>
      </c>
      <c r="L7547" t="s">
        <v>158</v>
      </c>
      <c r="N7547" t="s">
        <v>33</v>
      </c>
      <c r="Q7547" t="s">
        <v>17356</v>
      </c>
      <c r="R7547">
        <v>789.0</v>
      </c>
      <c r="S7547">
        <v>262.0</v>
      </c>
    </row>
    <row r="7548" ht="15.75" customHeight="1">
      <c r="A7548" s="6" t="s">
        <v>23</v>
      </c>
      <c r="B7548" s="6" t="s">
        <v>24</v>
      </c>
      <c r="C7548" s="6" t="s">
        <v>25</v>
      </c>
      <c r="D7548" s="6" t="s">
        <v>26</v>
      </c>
      <c r="E7548" s="6" t="s">
        <v>8</v>
      </c>
      <c r="G7548" s="6" t="s">
        <v>27</v>
      </c>
      <c r="H7548" s="7">
        <v>8712554.0</v>
      </c>
      <c r="I7548" s="8">
        <v>8713234.0</v>
      </c>
      <c r="J7548" t="s">
        <v>37</v>
      </c>
      <c r="K7548" t="s">
        <v>155</v>
      </c>
      <c r="L7548" t="s">
        <v>155</v>
      </c>
      <c r="N7548" t="s">
        <v>156</v>
      </c>
      <c r="Q7548" t="s">
        <v>17357</v>
      </c>
      <c r="R7548">
        <v>681.0</v>
      </c>
      <c r="S7548">
        <v>226.0</v>
      </c>
    </row>
    <row r="7549" ht="15.75" customHeight="1">
      <c r="A7549" s="6" t="s">
        <v>23</v>
      </c>
      <c r="B7549" s="6" t="s">
        <v>24</v>
      </c>
      <c r="C7549" s="6" t="s">
        <v>25</v>
      </c>
      <c r="D7549" s="6" t="s">
        <v>26</v>
      </c>
      <c r="E7549" s="6" t="s">
        <v>8</v>
      </c>
      <c r="G7549" s="6" t="s">
        <v>27</v>
      </c>
      <c r="H7549" s="7">
        <v>8713231.0</v>
      </c>
      <c r="I7549" s="8">
        <v>8714004.0</v>
      </c>
      <c r="J7549" t="s">
        <v>37</v>
      </c>
      <c r="K7549" t="s">
        <v>152</v>
      </c>
      <c r="L7549" t="s">
        <v>152</v>
      </c>
      <c r="N7549" t="s">
        <v>153</v>
      </c>
      <c r="Q7549" t="s">
        <v>17358</v>
      </c>
      <c r="R7549">
        <v>774.0</v>
      </c>
      <c r="S7549">
        <v>257.0</v>
      </c>
    </row>
    <row r="7550" ht="15.75" customHeight="1">
      <c r="A7550" s="6" t="s">
        <v>23</v>
      </c>
      <c r="B7550" s="6" t="s">
        <v>24</v>
      </c>
      <c r="C7550" s="6" t="s">
        <v>25</v>
      </c>
      <c r="D7550" s="6" t="s">
        <v>26</v>
      </c>
      <c r="E7550" s="6" t="s">
        <v>8</v>
      </c>
      <c r="G7550" s="6" t="s">
        <v>27</v>
      </c>
      <c r="H7550" s="7">
        <v>8713998.0</v>
      </c>
      <c r="I7550" s="8">
        <v>8714852.0</v>
      </c>
      <c r="J7550" t="s">
        <v>37</v>
      </c>
      <c r="K7550" t="s">
        <v>150</v>
      </c>
      <c r="L7550" t="s">
        <v>150</v>
      </c>
      <c r="N7550" t="s">
        <v>127</v>
      </c>
      <c r="Q7550" t="s">
        <v>17359</v>
      </c>
      <c r="R7550">
        <v>855.0</v>
      </c>
      <c r="S7550">
        <v>284.0</v>
      </c>
    </row>
    <row r="7551" ht="15.75" customHeight="1">
      <c r="A7551" s="6" t="s">
        <v>23</v>
      </c>
      <c r="B7551" s="6" t="s">
        <v>24</v>
      </c>
      <c r="C7551" s="6" t="s">
        <v>25</v>
      </c>
      <c r="D7551" s="6" t="s">
        <v>26</v>
      </c>
      <c r="E7551" s="6" t="s">
        <v>8</v>
      </c>
      <c r="G7551" s="6" t="s">
        <v>27</v>
      </c>
      <c r="H7551" s="7">
        <v>8714945.0</v>
      </c>
      <c r="I7551" s="8">
        <v>8716276.0</v>
      </c>
      <c r="J7551" t="s">
        <v>37</v>
      </c>
      <c r="K7551" t="s">
        <v>147</v>
      </c>
      <c r="L7551" t="s">
        <v>147</v>
      </c>
      <c r="N7551" t="s">
        <v>148</v>
      </c>
      <c r="Q7551" t="s">
        <v>17360</v>
      </c>
      <c r="R7551">
        <v>1332.0</v>
      </c>
      <c r="S7551">
        <v>443.0</v>
      </c>
    </row>
    <row r="7552" ht="15.75" customHeight="1">
      <c r="A7552" s="6" t="s">
        <v>23</v>
      </c>
      <c r="B7552" s="6" t="s">
        <v>113</v>
      </c>
      <c r="C7552" s="6" t="s">
        <v>25</v>
      </c>
      <c r="D7552" s="6" t="s">
        <v>26</v>
      </c>
      <c r="E7552" s="6" t="s">
        <v>8</v>
      </c>
      <c r="G7552" s="6" t="s">
        <v>27</v>
      </c>
      <c r="H7552" s="7">
        <v>8716492.0</v>
      </c>
      <c r="I7552" s="8">
        <v>8717238.0</v>
      </c>
      <c r="J7552" t="s">
        <v>37</v>
      </c>
      <c r="N7552" t="s">
        <v>33</v>
      </c>
      <c r="Q7552" t="s">
        <v>17361</v>
      </c>
      <c r="R7552">
        <v>747.0</v>
      </c>
      <c r="T7552" t="s">
        <v>129</v>
      </c>
    </row>
    <row r="7553" ht="15.75" customHeight="1">
      <c r="A7553" s="6" t="s">
        <v>23</v>
      </c>
      <c r="B7553" s="6" t="s">
        <v>24</v>
      </c>
      <c r="C7553" s="6" t="s">
        <v>25</v>
      </c>
      <c r="D7553" s="6" t="s">
        <v>26</v>
      </c>
      <c r="E7553" s="6" t="s">
        <v>8</v>
      </c>
      <c r="G7553" s="6" t="s">
        <v>27</v>
      </c>
      <c r="H7553" s="7">
        <v>8717210.0</v>
      </c>
      <c r="I7553" s="8">
        <v>8717401.0</v>
      </c>
      <c r="J7553" t="s">
        <v>28</v>
      </c>
      <c r="K7553" t="s">
        <v>144</v>
      </c>
      <c r="L7553" t="s">
        <v>144</v>
      </c>
      <c r="N7553" t="s">
        <v>33</v>
      </c>
      <c r="Q7553" t="s">
        <v>17362</v>
      </c>
      <c r="R7553">
        <v>192.0</v>
      </c>
      <c r="S7553">
        <v>63.0</v>
      </c>
    </row>
    <row r="7554" ht="15.75" customHeight="1">
      <c r="A7554" s="6" t="s">
        <v>23</v>
      </c>
      <c r="B7554" s="6" t="s">
        <v>24</v>
      </c>
      <c r="C7554" s="6" t="s">
        <v>25</v>
      </c>
      <c r="D7554" s="6" t="s">
        <v>26</v>
      </c>
      <c r="E7554" s="6" t="s">
        <v>8</v>
      </c>
      <c r="G7554" s="6" t="s">
        <v>27</v>
      </c>
      <c r="H7554" s="7">
        <v>8717455.0</v>
      </c>
      <c r="I7554" s="8">
        <v>8717637.0</v>
      </c>
      <c r="J7554" t="s">
        <v>28</v>
      </c>
      <c r="K7554" t="s">
        <v>142</v>
      </c>
      <c r="L7554" t="s">
        <v>142</v>
      </c>
      <c r="N7554" t="s">
        <v>33</v>
      </c>
      <c r="Q7554" t="s">
        <v>17363</v>
      </c>
      <c r="R7554">
        <v>183.0</v>
      </c>
      <c r="S7554">
        <v>60.0</v>
      </c>
    </row>
    <row r="7555" ht="15.75" customHeight="1">
      <c r="A7555" s="6" t="s">
        <v>23</v>
      </c>
      <c r="B7555" s="6" t="s">
        <v>24</v>
      </c>
      <c r="C7555" s="6" t="s">
        <v>25</v>
      </c>
      <c r="D7555" s="6" t="s">
        <v>26</v>
      </c>
      <c r="E7555" s="6" t="s">
        <v>8</v>
      </c>
      <c r="G7555" s="6" t="s">
        <v>27</v>
      </c>
      <c r="H7555" s="7">
        <v>8718188.0</v>
      </c>
      <c r="I7555" s="8">
        <v>8719675.0</v>
      </c>
      <c r="J7555" t="s">
        <v>28</v>
      </c>
      <c r="K7555" t="s">
        <v>140</v>
      </c>
      <c r="L7555" t="s">
        <v>140</v>
      </c>
      <c r="N7555" t="s">
        <v>33</v>
      </c>
      <c r="Q7555" t="s">
        <v>17364</v>
      </c>
      <c r="R7555">
        <v>1488.0</v>
      </c>
      <c r="S7555">
        <v>495.0</v>
      </c>
    </row>
    <row r="7556" ht="15.75" customHeight="1">
      <c r="A7556" s="6" t="s">
        <v>23</v>
      </c>
      <c r="B7556" s="6" t="s">
        <v>24</v>
      </c>
      <c r="C7556" s="6" t="s">
        <v>25</v>
      </c>
      <c r="D7556" s="6" t="s">
        <v>26</v>
      </c>
      <c r="E7556" s="6" t="s">
        <v>8</v>
      </c>
      <c r="G7556" s="6" t="s">
        <v>27</v>
      </c>
      <c r="H7556" s="7">
        <v>8719897.0</v>
      </c>
      <c r="I7556" s="8">
        <v>8720370.0</v>
      </c>
      <c r="J7556" t="s">
        <v>28</v>
      </c>
      <c r="K7556" t="s">
        <v>138</v>
      </c>
      <c r="L7556" t="s">
        <v>138</v>
      </c>
      <c r="N7556" t="s">
        <v>33</v>
      </c>
      <c r="Q7556" t="s">
        <v>17365</v>
      </c>
      <c r="R7556">
        <v>474.0</v>
      </c>
      <c r="S7556">
        <v>157.0</v>
      </c>
    </row>
    <row r="7557" ht="15.75" customHeight="1">
      <c r="A7557" s="6" t="s">
        <v>23</v>
      </c>
      <c r="B7557" s="6" t="s">
        <v>24</v>
      </c>
      <c r="C7557" s="6" t="s">
        <v>25</v>
      </c>
      <c r="D7557" s="6" t="s">
        <v>26</v>
      </c>
      <c r="E7557" s="6" t="s">
        <v>8</v>
      </c>
      <c r="G7557" s="6" t="s">
        <v>27</v>
      </c>
      <c r="H7557" s="7">
        <v>8720869.0</v>
      </c>
      <c r="I7557" s="8">
        <v>8721252.0</v>
      </c>
      <c r="J7557" t="s">
        <v>37</v>
      </c>
      <c r="K7557" t="s">
        <v>136</v>
      </c>
      <c r="L7557" t="s">
        <v>136</v>
      </c>
      <c r="N7557" t="s">
        <v>33</v>
      </c>
      <c r="Q7557" t="s">
        <v>17366</v>
      </c>
      <c r="R7557">
        <v>384.0</v>
      </c>
      <c r="S7557">
        <v>127.0</v>
      </c>
    </row>
    <row r="7558" ht="15.75" customHeight="1">
      <c r="A7558" s="6" t="s">
        <v>23</v>
      </c>
      <c r="B7558" s="6" t="s">
        <v>24</v>
      </c>
      <c r="C7558" s="6" t="s">
        <v>25</v>
      </c>
      <c r="D7558" s="6" t="s">
        <v>26</v>
      </c>
      <c r="E7558" s="6" t="s">
        <v>8</v>
      </c>
      <c r="G7558" s="6" t="s">
        <v>27</v>
      </c>
      <c r="H7558" s="7">
        <v>8721454.0</v>
      </c>
      <c r="I7558" s="8">
        <v>8722194.0</v>
      </c>
      <c r="J7558" t="s">
        <v>37</v>
      </c>
      <c r="K7558" t="s">
        <v>134</v>
      </c>
      <c r="L7558" t="s">
        <v>134</v>
      </c>
      <c r="N7558" t="s">
        <v>33</v>
      </c>
      <c r="Q7558" t="s">
        <v>17367</v>
      </c>
      <c r="R7558">
        <v>741.0</v>
      </c>
      <c r="S7558">
        <v>246.0</v>
      </c>
    </row>
    <row r="7559" ht="15.75" customHeight="1">
      <c r="A7559" s="6" t="s">
        <v>23</v>
      </c>
      <c r="B7559" s="6" t="s">
        <v>24</v>
      </c>
      <c r="C7559" s="6" t="s">
        <v>25</v>
      </c>
      <c r="D7559" s="6" t="s">
        <v>26</v>
      </c>
      <c r="E7559" s="6" t="s">
        <v>8</v>
      </c>
      <c r="G7559" s="6" t="s">
        <v>27</v>
      </c>
      <c r="H7559" s="7">
        <v>8722188.0</v>
      </c>
      <c r="I7559" s="8">
        <v>8722439.0</v>
      </c>
      <c r="J7559" t="s">
        <v>37</v>
      </c>
      <c r="K7559" t="s">
        <v>132</v>
      </c>
      <c r="L7559" t="s">
        <v>132</v>
      </c>
      <c r="N7559" t="s">
        <v>33</v>
      </c>
      <c r="Q7559" t="s">
        <v>17368</v>
      </c>
      <c r="R7559">
        <v>252.0</v>
      </c>
      <c r="S7559">
        <v>83.0</v>
      </c>
    </row>
    <row r="7560" ht="15.75" customHeight="1">
      <c r="A7560" s="6" t="s">
        <v>23</v>
      </c>
      <c r="B7560" s="6" t="s">
        <v>24</v>
      </c>
      <c r="C7560" s="6" t="s">
        <v>25</v>
      </c>
      <c r="D7560" s="6" t="s">
        <v>26</v>
      </c>
      <c r="E7560" s="6" t="s">
        <v>8</v>
      </c>
      <c r="G7560" s="6" t="s">
        <v>27</v>
      </c>
      <c r="H7560" s="7">
        <v>8722968.0</v>
      </c>
      <c r="I7560" s="8">
        <v>8724014.0</v>
      </c>
      <c r="J7560" t="s">
        <v>37</v>
      </c>
      <c r="K7560" t="s">
        <v>130</v>
      </c>
      <c r="L7560" t="s">
        <v>130</v>
      </c>
      <c r="N7560" t="s">
        <v>33</v>
      </c>
      <c r="Q7560" t="s">
        <v>17369</v>
      </c>
      <c r="R7560">
        <v>1047.0</v>
      </c>
      <c r="S7560">
        <v>348.0</v>
      </c>
    </row>
    <row r="7561" ht="15.75" customHeight="1">
      <c r="A7561" s="6" t="s">
        <v>23</v>
      </c>
      <c r="B7561" s="6" t="s">
        <v>113</v>
      </c>
      <c r="C7561" s="6" t="s">
        <v>25</v>
      </c>
      <c r="D7561" s="6" t="s">
        <v>26</v>
      </c>
      <c r="E7561" s="6" t="s">
        <v>8</v>
      </c>
      <c r="G7561" s="6" t="s">
        <v>27</v>
      </c>
      <c r="H7561" s="7">
        <v>8724443.0</v>
      </c>
      <c r="I7561" s="8">
        <v>8724559.0</v>
      </c>
      <c r="J7561" t="s">
        <v>28</v>
      </c>
      <c r="N7561" t="s">
        <v>127</v>
      </c>
      <c r="Q7561" t="s">
        <v>17370</v>
      </c>
      <c r="R7561">
        <v>117.0</v>
      </c>
      <c r="T7561" t="s">
        <v>129</v>
      </c>
    </row>
    <row r="7562" ht="15.75" customHeight="1">
      <c r="A7562" s="6" t="s">
        <v>23</v>
      </c>
      <c r="B7562" s="6" t="s">
        <v>113</v>
      </c>
      <c r="C7562" s="6" t="s">
        <v>25</v>
      </c>
      <c r="D7562" s="6" t="s">
        <v>26</v>
      </c>
      <c r="E7562" s="6" t="s">
        <v>8</v>
      </c>
      <c r="G7562" s="6" t="s">
        <v>27</v>
      </c>
      <c r="H7562" s="7">
        <v>8724651.0</v>
      </c>
      <c r="I7562" s="8">
        <v>8725235.0</v>
      </c>
      <c r="J7562" t="s">
        <v>37</v>
      </c>
      <c r="N7562" t="s">
        <v>33</v>
      </c>
      <c r="Q7562" t="s">
        <v>17371</v>
      </c>
      <c r="R7562">
        <v>585.0</v>
      </c>
      <c r="T7562" t="s">
        <v>129</v>
      </c>
    </row>
    <row r="7563" ht="15.75" customHeight="1">
      <c r="A7563" s="6" t="s">
        <v>23</v>
      </c>
      <c r="B7563" s="6" t="s">
        <v>24</v>
      </c>
      <c r="C7563" s="6" t="s">
        <v>25</v>
      </c>
      <c r="D7563" s="6" t="s">
        <v>26</v>
      </c>
      <c r="E7563" s="6" t="s">
        <v>8</v>
      </c>
      <c r="G7563" s="6" t="s">
        <v>27</v>
      </c>
      <c r="H7563" s="7">
        <v>8725253.0</v>
      </c>
      <c r="I7563" s="8">
        <v>8727358.0</v>
      </c>
      <c r="J7563" t="s">
        <v>28</v>
      </c>
      <c r="K7563" t="s">
        <v>17372</v>
      </c>
      <c r="L7563" t="s">
        <v>17372</v>
      </c>
      <c r="N7563" t="s">
        <v>17373</v>
      </c>
      <c r="Q7563" t="s">
        <v>17374</v>
      </c>
      <c r="R7563">
        <v>2106.0</v>
      </c>
      <c r="S7563">
        <v>701.0</v>
      </c>
    </row>
    <row r="7564" ht="15.75" customHeight="1">
      <c r="A7564" s="6" t="s">
        <v>23</v>
      </c>
      <c r="B7564" s="6" t="s">
        <v>24</v>
      </c>
      <c r="C7564" s="6" t="s">
        <v>25</v>
      </c>
      <c r="D7564" s="6" t="s">
        <v>26</v>
      </c>
      <c r="E7564" s="6" t="s">
        <v>8</v>
      </c>
      <c r="G7564" s="6" t="s">
        <v>27</v>
      </c>
      <c r="H7564" s="7">
        <v>8728100.0</v>
      </c>
      <c r="I7564" s="8">
        <v>8728645.0</v>
      </c>
      <c r="J7564" t="s">
        <v>28</v>
      </c>
      <c r="K7564" t="s">
        <v>122</v>
      </c>
      <c r="L7564" t="s">
        <v>122</v>
      </c>
      <c r="N7564" t="s">
        <v>33</v>
      </c>
      <c r="Q7564" t="s">
        <v>17375</v>
      </c>
      <c r="R7564">
        <v>546.0</v>
      </c>
      <c r="S7564">
        <v>181.0</v>
      </c>
    </row>
    <row r="7565" ht="15.75" customHeight="1">
      <c r="A7565" s="6" t="s">
        <v>23</v>
      </c>
      <c r="B7565" s="6" t="s">
        <v>24</v>
      </c>
      <c r="C7565" s="6" t="s">
        <v>25</v>
      </c>
      <c r="D7565" s="6" t="s">
        <v>26</v>
      </c>
      <c r="E7565" s="6" t="s">
        <v>8</v>
      </c>
      <c r="G7565" s="6" t="s">
        <v>27</v>
      </c>
      <c r="H7565" s="7">
        <v>8728713.0</v>
      </c>
      <c r="I7565" s="8">
        <v>8729594.0</v>
      </c>
      <c r="J7565" t="s">
        <v>28</v>
      </c>
      <c r="K7565" t="s">
        <v>120</v>
      </c>
      <c r="L7565" t="s">
        <v>120</v>
      </c>
      <c r="N7565" t="s">
        <v>33</v>
      </c>
      <c r="Q7565" t="s">
        <v>17376</v>
      </c>
      <c r="R7565">
        <v>882.0</v>
      </c>
      <c r="S7565">
        <v>293.0</v>
      </c>
    </row>
    <row r="7566" ht="15.75" customHeight="1">
      <c r="A7566" s="6" t="s">
        <v>23</v>
      </c>
      <c r="B7566" s="6" t="s">
        <v>24</v>
      </c>
      <c r="C7566" s="6" t="s">
        <v>25</v>
      </c>
      <c r="D7566" s="6" t="s">
        <v>26</v>
      </c>
      <c r="E7566" s="6" t="s">
        <v>8</v>
      </c>
      <c r="G7566" s="6" t="s">
        <v>27</v>
      </c>
      <c r="H7566" s="7">
        <v>8729591.0</v>
      </c>
      <c r="I7566" s="8">
        <v>8729944.0</v>
      </c>
      <c r="J7566" t="s">
        <v>28</v>
      </c>
      <c r="K7566" t="s">
        <v>117</v>
      </c>
      <c r="L7566" t="s">
        <v>117</v>
      </c>
      <c r="N7566" t="s">
        <v>118</v>
      </c>
      <c r="Q7566" t="s">
        <v>17377</v>
      </c>
      <c r="R7566">
        <v>354.0</v>
      </c>
      <c r="S7566">
        <v>117.0</v>
      </c>
    </row>
    <row r="7567" ht="15.75" customHeight="1">
      <c r="A7567" s="6" t="s">
        <v>23</v>
      </c>
      <c r="B7567" s="6" t="s">
        <v>113</v>
      </c>
      <c r="C7567" s="6" t="s">
        <v>25</v>
      </c>
      <c r="D7567" s="6" t="s">
        <v>26</v>
      </c>
      <c r="E7567" s="6" t="s">
        <v>8</v>
      </c>
      <c r="G7567" s="6" t="s">
        <v>27</v>
      </c>
      <c r="H7567" s="7">
        <v>8730255.0</v>
      </c>
      <c r="I7567" s="8">
        <v>8732029.0</v>
      </c>
      <c r="J7567" t="s">
        <v>28</v>
      </c>
      <c r="N7567" t="s">
        <v>114</v>
      </c>
      <c r="Q7567" t="s">
        <v>17378</v>
      </c>
      <c r="R7567">
        <v>1775.0</v>
      </c>
      <c r="T7567" t="s">
        <v>116</v>
      </c>
    </row>
    <row r="7568" ht="15.75" customHeight="1">
      <c r="A7568" s="6" t="s">
        <v>23</v>
      </c>
      <c r="B7568" s="6" t="s">
        <v>24</v>
      </c>
      <c r="C7568" s="6" t="s">
        <v>25</v>
      </c>
      <c r="D7568" s="6" t="s">
        <v>26</v>
      </c>
      <c r="E7568" s="6" t="s">
        <v>8</v>
      </c>
      <c r="G7568" s="6" t="s">
        <v>27</v>
      </c>
      <c r="H7568" s="7">
        <v>8732186.0</v>
      </c>
      <c r="I7568" s="8">
        <v>8732899.0</v>
      </c>
      <c r="J7568" t="s">
        <v>28</v>
      </c>
      <c r="K7568" t="s">
        <v>110</v>
      </c>
      <c r="L7568" t="s">
        <v>110</v>
      </c>
      <c r="N7568" t="s">
        <v>111</v>
      </c>
      <c r="Q7568" t="s">
        <v>17379</v>
      </c>
      <c r="R7568">
        <v>714.0</v>
      </c>
      <c r="S7568">
        <v>237.0</v>
      </c>
    </row>
    <row r="7569" ht="15.75" customHeight="1">
      <c r="A7569" s="6" t="s">
        <v>23</v>
      </c>
      <c r="B7569" s="6" t="s">
        <v>24</v>
      </c>
      <c r="C7569" s="6" t="s">
        <v>25</v>
      </c>
      <c r="D7569" s="6" t="s">
        <v>26</v>
      </c>
      <c r="E7569" s="6" t="s">
        <v>8</v>
      </c>
      <c r="G7569" s="6" t="s">
        <v>27</v>
      </c>
      <c r="H7569" s="7">
        <v>8733112.0</v>
      </c>
      <c r="I7569" s="8">
        <v>8733201.0</v>
      </c>
      <c r="J7569" t="s">
        <v>28</v>
      </c>
      <c r="K7569" t="s">
        <v>106</v>
      </c>
      <c r="L7569" t="s">
        <v>106</v>
      </c>
      <c r="N7569" t="s">
        <v>107</v>
      </c>
      <c r="O7569" t="s">
        <v>108</v>
      </c>
      <c r="Q7569" t="s">
        <v>17380</v>
      </c>
      <c r="R7569">
        <v>90.0</v>
      </c>
      <c r="S7569">
        <v>29.0</v>
      </c>
    </row>
    <row r="7570" ht="15.75" customHeight="1">
      <c r="A7570" s="6" t="s">
        <v>23</v>
      </c>
      <c r="B7570" s="6" t="s">
        <v>24</v>
      </c>
      <c r="C7570" s="6" t="s">
        <v>25</v>
      </c>
      <c r="D7570" s="6" t="s">
        <v>26</v>
      </c>
      <c r="E7570" s="6" t="s">
        <v>8</v>
      </c>
      <c r="G7570" s="6" t="s">
        <v>27</v>
      </c>
      <c r="H7570" s="7">
        <v>8733601.0</v>
      </c>
      <c r="I7570" s="8">
        <v>8734182.0</v>
      </c>
      <c r="J7570" t="s">
        <v>37</v>
      </c>
      <c r="K7570" t="s">
        <v>104</v>
      </c>
      <c r="L7570" t="s">
        <v>104</v>
      </c>
      <c r="N7570" t="s">
        <v>33</v>
      </c>
      <c r="Q7570" t="s">
        <v>17381</v>
      </c>
      <c r="R7570">
        <v>582.0</v>
      </c>
      <c r="S7570">
        <v>193.0</v>
      </c>
    </row>
    <row r="7571" ht="15.75" customHeight="1">
      <c r="A7571" s="6" t="s">
        <v>23</v>
      </c>
      <c r="B7571" s="6" t="s">
        <v>24</v>
      </c>
      <c r="C7571" s="6" t="s">
        <v>25</v>
      </c>
      <c r="D7571" s="6" t="s">
        <v>26</v>
      </c>
      <c r="E7571" s="6" t="s">
        <v>8</v>
      </c>
      <c r="G7571" s="6" t="s">
        <v>27</v>
      </c>
      <c r="H7571" s="7">
        <v>8734364.0</v>
      </c>
      <c r="I7571" s="8">
        <v>8735779.0</v>
      </c>
      <c r="J7571" t="s">
        <v>37</v>
      </c>
      <c r="K7571" t="s">
        <v>101</v>
      </c>
      <c r="L7571" t="s">
        <v>101</v>
      </c>
      <c r="N7571" t="s">
        <v>102</v>
      </c>
      <c r="Q7571" t="s">
        <v>17382</v>
      </c>
      <c r="R7571">
        <v>1416.0</v>
      </c>
      <c r="S7571">
        <v>471.0</v>
      </c>
    </row>
    <row r="7572" ht="15.75" customHeight="1">
      <c r="A7572" s="6" t="s">
        <v>23</v>
      </c>
      <c r="B7572" s="6" t="s">
        <v>24</v>
      </c>
      <c r="C7572" s="6" t="s">
        <v>25</v>
      </c>
      <c r="D7572" s="6" t="s">
        <v>26</v>
      </c>
      <c r="E7572" s="6" t="s">
        <v>8</v>
      </c>
      <c r="G7572" s="6" t="s">
        <v>27</v>
      </c>
      <c r="H7572" s="7">
        <v>8735815.0</v>
      </c>
      <c r="I7572" s="8">
        <v>8736372.0</v>
      </c>
      <c r="J7572" t="s">
        <v>28</v>
      </c>
      <c r="K7572" t="s">
        <v>99</v>
      </c>
      <c r="L7572" t="s">
        <v>99</v>
      </c>
      <c r="N7572" t="s">
        <v>33</v>
      </c>
      <c r="Q7572" t="s">
        <v>17383</v>
      </c>
      <c r="R7572">
        <v>558.0</v>
      </c>
      <c r="S7572">
        <v>185.0</v>
      </c>
    </row>
    <row r="7573" ht="15.75" customHeight="1">
      <c r="A7573" s="6" t="s">
        <v>23</v>
      </c>
      <c r="B7573" s="6" t="s">
        <v>24</v>
      </c>
      <c r="C7573" s="6" t="s">
        <v>25</v>
      </c>
      <c r="D7573" s="6" t="s">
        <v>26</v>
      </c>
      <c r="E7573" s="6" t="s">
        <v>8</v>
      </c>
      <c r="G7573" s="6" t="s">
        <v>27</v>
      </c>
      <c r="H7573" s="7">
        <v>8736955.0</v>
      </c>
      <c r="I7573" s="8">
        <v>8737983.0</v>
      </c>
      <c r="J7573" t="s">
        <v>37</v>
      </c>
      <c r="K7573" t="s">
        <v>97</v>
      </c>
      <c r="L7573" t="s">
        <v>97</v>
      </c>
      <c r="N7573" t="s">
        <v>33</v>
      </c>
      <c r="Q7573" t="s">
        <v>17384</v>
      </c>
      <c r="R7573">
        <v>1029.0</v>
      </c>
      <c r="S7573">
        <v>342.0</v>
      </c>
    </row>
    <row r="7574" ht="15.75" customHeight="1">
      <c r="A7574" s="6" t="s">
        <v>23</v>
      </c>
      <c r="B7574" s="6" t="s">
        <v>24</v>
      </c>
      <c r="C7574" s="6" t="s">
        <v>25</v>
      </c>
      <c r="D7574" s="6" t="s">
        <v>26</v>
      </c>
      <c r="E7574" s="6" t="s">
        <v>8</v>
      </c>
      <c r="G7574" s="6" t="s">
        <v>27</v>
      </c>
      <c r="H7574" s="7">
        <v>8738302.0</v>
      </c>
      <c r="I7574" s="8">
        <v>8739141.0</v>
      </c>
      <c r="J7574" t="s">
        <v>28</v>
      </c>
      <c r="K7574" t="s">
        <v>94</v>
      </c>
      <c r="L7574" t="s">
        <v>94</v>
      </c>
      <c r="N7574" t="s">
        <v>90</v>
      </c>
      <c r="Q7574" t="s">
        <v>17385</v>
      </c>
      <c r="R7574">
        <v>840.0</v>
      </c>
      <c r="S7574">
        <v>279.0</v>
      </c>
    </row>
    <row r="7575" ht="15.75" customHeight="1">
      <c r="A7575" s="6" t="s">
        <v>23</v>
      </c>
      <c r="B7575" s="6" t="s">
        <v>24</v>
      </c>
      <c r="C7575" s="6" t="s">
        <v>25</v>
      </c>
      <c r="D7575" s="6" t="s">
        <v>26</v>
      </c>
      <c r="E7575" s="6" t="s">
        <v>8</v>
      </c>
      <c r="G7575" s="6" t="s">
        <v>27</v>
      </c>
      <c r="H7575" s="7">
        <v>8739405.0</v>
      </c>
      <c r="I7575" s="8">
        <v>8740244.0</v>
      </c>
      <c r="J7575" t="s">
        <v>28</v>
      </c>
      <c r="K7575" t="s">
        <v>94</v>
      </c>
      <c r="L7575" t="s">
        <v>94</v>
      </c>
      <c r="N7575" t="s">
        <v>90</v>
      </c>
      <c r="Q7575" t="s">
        <v>17386</v>
      </c>
      <c r="R7575">
        <v>840.0</v>
      </c>
      <c r="S7575">
        <v>279.0</v>
      </c>
    </row>
    <row r="7576" ht="15.75" customHeight="1">
      <c r="A7576" s="6" t="s">
        <v>23</v>
      </c>
      <c r="B7576" s="6" t="s">
        <v>24</v>
      </c>
      <c r="C7576" s="6" t="s">
        <v>25</v>
      </c>
      <c r="D7576" s="6" t="s">
        <v>26</v>
      </c>
      <c r="E7576" s="6" t="s">
        <v>8</v>
      </c>
      <c r="G7576" s="6" t="s">
        <v>27</v>
      </c>
      <c r="H7576" s="7">
        <v>8740584.0</v>
      </c>
      <c r="I7576" s="8">
        <v>8740997.0</v>
      </c>
      <c r="J7576" t="s">
        <v>28</v>
      </c>
      <c r="K7576" t="s">
        <v>92</v>
      </c>
      <c r="L7576" t="s">
        <v>92</v>
      </c>
      <c r="N7576" t="s">
        <v>33</v>
      </c>
      <c r="Q7576" t="s">
        <v>17387</v>
      </c>
      <c r="R7576">
        <v>414.0</v>
      </c>
      <c r="S7576">
        <v>137.0</v>
      </c>
    </row>
    <row r="7577" ht="15.75" customHeight="1">
      <c r="A7577" s="6" t="s">
        <v>23</v>
      </c>
      <c r="B7577" s="6" t="s">
        <v>24</v>
      </c>
      <c r="C7577" s="6" t="s">
        <v>25</v>
      </c>
      <c r="D7577" s="6" t="s">
        <v>26</v>
      </c>
      <c r="E7577" s="6" t="s">
        <v>8</v>
      </c>
      <c r="G7577" s="6" t="s">
        <v>27</v>
      </c>
      <c r="H7577" s="7">
        <v>8741123.0</v>
      </c>
      <c r="I7577" s="8">
        <v>8741422.0</v>
      </c>
      <c r="J7577" t="s">
        <v>28</v>
      </c>
      <c r="K7577" t="s">
        <v>17388</v>
      </c>
      <c r="L7577" t="s">
        <v>17388</v>
      </c>
      <c r="N7577" t="s">
        <v>33</v>
      </c>
      <c r="Q7577" t="s">
        <v>17389</v>
      </c>
      <c r="R7577">
        <v>300.0</v>
      </c>
      <c r="S7577">
        <v>99.0</v>
      </c>
    </row>
    <row r="7578" ht="15.75" customHeight="1">
      <c r="A7578" s="6" t="s">
        <v>23</v>
      </c>
      <c r="B7578" s="6" t="s">
        <v>24</v>
      </c>
      <c r="C7578" s="6" t="s">
        <v>25</v>
      </c>
      <c r="D7578" s="6" t="s">
        <v>26</v>
      </c>
      <c r="E7578" s="6" t="s">
        <v>8</v>
      </c>
      <c r="G7578" s="6" t="s">
        <v>27</v>
      </c>
      <c r="H7578" s="7">
        <v>8741706.0</v>
      </c>
      <c r="I7578" s="8">
        <v>8742560.0</v>
      </c>
      <c r="J7578" t="s">
        <v>28</v>
      </c>
      <c r="K7578" t="s">
        <v>89</v>
      </c>
      <c r="L7578" t="s">
        <v>89</v>
      </c>
      <c r="N7578" t="s">
        <v>90</v>
      </c>
      <c r="Q7578" t="s">
        <v>17390</v>
      </c>
      <c r="R7578">
        <v>855.0</v>
      </c>
      <c r="S7578">
        <v>284.0</v>
      </c>
    </row>
    <row r="7579" ht="15.75" customHeight="1">
      <c r="A7579" s="6" t="s">
        <v>23</v>
      </c>
      <c r="B7579" s="6" t="s">
        <v>24</v>
      </c>
      <c r="C7579" s="6" t="s">
        <v>25</v>
      </c>
      <c r="D7579" s="6" t="s">
        <v>26</v>
      </c>
      <c r="E7579" s="6" t="s">
        <v>8</v>
      </c>
      <c r="G7579" s="6" t="s">
        <v>27</v>
      </c>
      <c r="H7579" s="7">
        <v>8742635.0</v>
      </c>
      <c r="I7579" s="8">
        <v>8743063.0</v>
      </c>
      <c r="J7579" t="s">
        <v>28</v>
      </c>
      <c r="K7579" t="s">
        <v>87</v>
      </c>
      <c r="L7579" t="s">
        <v>87</v>
      </c>
      <c r="N7579" t="s">
        <v>33</v>
      </c>
      <c r="Q7579" t="s">
        <v>17391</v>
      </c>
      <c r="R7579">
        <v>429.0</v>
      </c>
      <c r="S7579">
        <v>142.0</v>
      </c>
    </row>
    <row r="7580" ht="15.75" customHeight="1">
      <c r="A7580" s="6" t="s">
        <v>23</v>
      </c>
      <c r="B7580" s="6" t="s">
        <v>24</v>
      </c>
      <c r="C7580" s="6" t="s">
        <v>25</v>
      </c>
      <c r="D7580" s="6" t="s">
        <v>26</v>
      </c>
      <c r="E7580" s="6" t="s">
        <v>8</v>
      </c>
      <c r="G7580" s="6" t="s">
        <v>27</v>
      </c>
      <c r="H7580" s="7">
        <v>8743067.0</v>
      </c>
      <c r="I7580" s="8">
        <v>8744188.0</v>
      </c>
      <c r="J7580" t="s">
        <v>28</v>
      </c>
      <c r="K7580" t="s">
        <v>85</v>
      </c>
      <c r="L7580" t="s">
        <v>85</v>
      </c>
      <c r="N7580" t="s">
        <v>33</v>
      </c>
      <c r="Q7580" t="s">
        <v>17392</v>
      </c>
      <c r="R7580">
        <v>1122.0</v>
      </c>
      <c r="S7580">
        <v>373.0</v>
      </c>
    </row>
    <row r="7581" ht="15.75" customHeight="1">
      <c r="A7581" s="6" t="s">
        <v>23</v>
      </c>
      <c r="B7581" s="6" t="s">
        <v>24</v>
      </c>
      <c r="C7581" s="6" t="s">
        <v>25</v>
      </c>
      <c r="D7581" s="6" t="s">
        <v>26</v>
      </c>
      <c r="E7581" s="6" t="s">
        <v>8</v>
      </c>
      <c r="G7581" s="6" t="s">
        <v>27</v>
      </c>
      <c r="H7581" s="7">
        <v>8744856.0</v>
      </c>
      <c r="I7581" s="8">
        <v>8745149.0</v>
      </c>
      <c r="J7581" t="s">
        <v>28</v>
      </c>
      <c r="K7581" t="s">
        <v>83</v>
      </c>
      <c r="L7581" t="s">
        <v>83</v>
      </c>
      <c r="N7581" t="s">
        <v>33</v>
      </c>
      <c r="Q7581" t="s">
        <v>17393</v>
      </c>
      <c r="R7581">
        <v>294.0</v>
      </c>
      <c r="S7581">
        <v>97.0</v>
      </c>
    </row>
    <row r="7582" ht="15.75" customHeight="1">
      <c r="A7582" s="6" t="s">
        <v>23</v>
      </c>
      <c r="B7582" s="6" t="s">
        <v>24</v>
      </c>
      <c r="C7582" s="6" t="s">
        <v>25</v>
      </c>
      <c r="D7582" s="6" t="s">
        <v>26</v>
      </c>
      <c r="E7582" s="6" t="s">
        <v>8</v>
      </c>
      <c r="G7582" s="6" t="s">
        <v>27</v>
      </c>
      <c r="H7582" s="7">
        <v>8745139.0</v>
      </c>
      <c r="I7582" s="8">
        <v>8745783.0</v>
      </c>
      <c r="J7582" t="s">
        <v>28</v>
      </c>
      <c r="K7582" t="s">
        <v>80</v>
      </c>
      <c r="L7582" t="s">
        <v>80</v>
      </c>
      <c r="N7582" t="s">
        <v>81</v>
      </c>
      <c r="Q7582" t="s">
        <v>17394</v>
      </c>
      <c r="R7582">
        <v>645.0</v>
      </c>
      <c r="S7582">
        <v>214.0</v>
      </c>
    </row>
    <row r="7583" ht="15.75" customHeight="1">
      <c r="A7583" s="6" t="s">
        <v>23</v>
      </c>
      <c r="B7583" s="6" t="s">
        <v>24</v>
      </c>
      <c r="C7583" s="6" t="s">
        <v>25</v>
      </c>
      <c r="D7583" s="6" t="s">
        <v>26</v>
      </c>
      <c r="E7583" s="6" t="s">
        <v>8</v>
      </c>
      <c r="G7583" s="6" t="s">
        <v>27</v>
      </c>
      <c r="H7583" s="7">
        <v>8745990.0</v>
      </c>
      <c r="I7583" s="8">
        <v>8746331.0</v>
      </c>
      <c r="J7583" t="s">
        <v>28</v>
      </c>
      <c r="K7583" t="s">
        <v>78</v>
      </c>
      <c r="L7583" t="s">
        <v>78</v>
      </c>
      <c r="N7583" t="s">
        <v>33</v>
      </c>
      <c r="Q7583" t="s">
        <v>17395</v>
      </c>
      <c r="R7583">
        <v>342.0</v>
      </c>
      <c r="S7583">
        <v>113.0</v>
      </c>
    </row>
    <row r="7584" ht="15.75" customHeight="1">
      <c r="A7584" s="6" t="s">
        <v>23</v>
      </c>
      <c r="B7584" s="6" t="s">
        <v>24</v>
      </c>
      <c r="C7584" s="6" t="s">
        <v>25</v>
      </c>
      <c r="D7584" s="6" t="s">
        <v>26</v>
      </c>
      <c r="E7584" s="6" t="s">
        <v>8</v>
      </c>
      <c r="G7584" s="6" t="s">
        <v>27</v>
      </c>
      <c r="H7584" s="7">
        <v>8746496.0</v>
      </c>
      <c r="I7584" s="8">
        <v>8747293.0</v>
      </c>
      <c r="J7584" t="s">
        <v>28</v>
      </c>
      <c r="K7584" t="s">
        <v>17396</v>
      </c>
      <c r="L7584" t="s">
        <v>17396</v>
      </c>
      <c r="N7584" t="s">
        <v>76</v>
      </c>
      <c r="Q7584" t="s">
        <v>17397</v>
      </c>
      <c r="R7584">
        <v>798.0</v>
      </c>
      <c r="S7584">
        <v>265.0</v>
      </c>
    </row>
    <row r="7585" ht="15.75" customHeight="1">
      <c r="A7585" s="6" t="s">
        <v>23</v>
      </c>
      <c r="B7585" s="6" t="s">
        <v>24</v>
      </c>
      <c r="C7585" s="6" t="s">
        <v>25</v>
      </c>
      <c r="D7585" s="6" t="s">
        <v>26</v>
      </c>
      <c r="E7585" s="6" t="s">
        <v>8</v>
      </c>
      <c r="G7585" s="6" t="s">
        <v>27</v>
      </c>
      <c r="H7585" s="7">
        <v>8747362.0</v>
      </c>
      <c r="I7585" s="8">
        <v>8748129.0</v>
      </c>
      <c r="J7585" t="s">
        <v>28</v>
      </c>
      <c r="K7585" t="s">
        <v>73</v>
      </c>
      <c r="L7585" t="s">
        <v>73</v>
      </c>
      <c r="N7585" t="s">
        <v>33</v>
      </c>
      <c r="Q7585" t="s">
        <v>17398</v>
      </c>
      <c r="R7585">
        <v>768.0</v>
      </c>
      <c r="S7585">
        <v>255.0</v>
      </c>
    </row>
    <row r="7586" ht="15.75" customHeight="1">
      <c r="A7586" s="6" t="s">
        <v>23</v>
      </c>
      <c r="B7586" s="6" t="s">
        <v>24</v>
      </c>
      <c r="C7586" s="6" t="s">
        <v>25</v>
      </c>
      <c r="D7586" s="6" t="s">
        <v>26</v>
      </c>
      <c r="E7586" s="6" t="s">
        <v>8</v>
      </c>
      <c r="G7586" s="6" t="s">
        <v>27</v>
      </c>
      <c r="H7586" s="7">
        <v>8748349.0</v>
      </c>
      <c r="I7586" s="8">
        <v>8749629.0</v>
      </c>
      <c r="J7586" t="s">
        <v>37</v>
      </c>
      <c r="K7586" t="s">
        <v>71</v>
      </c>
      <c r="L7586" t="s">
        <v>71</v>
      </c>
      <c r="N7586" t="s">
        <v>33</v>
      </c>
      <c r="Q7586" t="s">
        <v>17399</v>
      </c>
      <c r="R7586">
        <v>1281.0</v>
      </c>
      <c r="S7586">
        <v>426.0</v>
      </c>
    </row>
    <row r="7587" ht="15.75" customHeight="1">
      <c r="A7587" s="6" t="s">
        <v>23</v>
      </c>
      <c r="B7587" s="6" t="s">
        <v>24</v>
      </c>
      <c r="C7587" s="6" t="s">
        <v>25</v>
      </c>
      <c r="D7587" s="6" t="s">
        <v>26</v>
      </c>
      <c r="E7587" s="6" t="s">
        <v>8</v>
      </c>
      <c r="G7587" s="6" t="s">
        <v>27</v>
      </c>
      <c r="H7587" s="7">
        <v>8750526.0</v>
      </c>
      <c r="I7587" s="8">
        <v>8751542.0</v>
      </c>
      <c r="J7587" t="s">
        <v>37</v>
      </c>
      <c r="K7587" t="s">
        <v>68</v>
      </c>
      <c r="L7587" t="s">
        <v>68</v>
      </c>
      <c r="N7587" t="s">
        <v>69</v>
      </c>
      <c r="Q7587" t="s">
        <v>17400</v>
      </c>
      <c r="R7587">
        <v>1017.0</v>
      </c>
      <c r="S7587">
        <v>338.0</v>
      </c>
    </row>
    <row r="7588" ht="15.75" customHeight="1">
      <c r="A7588" s="6" t="s">
        <v>23</v>
      </c>
      <c r="B7588" s="6" t="s">
        <v>24</v>
      </c>
      <c r="C7588" s="6" t="s">
        <v>25</v>
      </c>
      <c r="D7588" s="6" t="s">
        <v>26</v>
      </c>
      <c r="E7588" s="6" t="s">
        <v>8</v>
      </c>
      <c r="G7588" s="6" t="s">
        <v>27</v>
      </c>
      <c r="H7588" s="7">
        <v>8753345.0</v>
      </c>
      <c r="I7588" s="8">
        <v>8753836.0</v>
      </c>
      <c r="J7588" t="s">
        <v>37</v>
      </c>
      <c r="K7588" t="s">
        <v>64</v>
      </c>
      <c r="L7588" t="s">
        <v>64</v>
      </c>
      <c r="N7588" t="s">
        <v>33</v>
      </c>
      <c r="Q7588" t="s">
        <v>17401</v>
      </c>
      <c r="R7588">
        <v>492.0</v>
      </c>
      <c r="S7588">
        <v>163.0</v>
      </c>
    </row>
    <row r="7589" ht="15.75" customHeight="1">
      <c r="A7589" s="6" t="s">
        <v>23</v>
      </c>
      <c r="B7589" s="6" t="s">
        <v>24</v>
      </c>
      <c r="C7589" s="6" t="s">
        <v>25</v>
      </c>
      <c r="D7589" s="6" t="s">
        <v>26</v>
      </c>
      <c r="E7589" s="6" t="s">
        <v>8</v>
      </c>
      <c r="G7589" s="6" t="s">
        <v>27</v>
      </c>
      <c r="H7589" s="7">
        <v>8754007.0</v>
      </c>
      <c r="I7589" s="8">
        <v>8754201.0</v>
      </c>
      <c r="J7589" t="s">
        <v>28</v>
      </c>
      <c r="K7589" t="s">
        <v>62</v>
      </c>
      <c r="L7589" t="s">
        <v>62</v>
      </c>
      <c r="N7589" t="s">
        <v>33</v>
      </c>
      <c r="Q7589" t="s">
        <v>17402</v>
      </c>
      <c r="R7589">
        <v>195.0</v>
      </c>
      <c r="S7589">
        <v>64.0</v>
      </c>
    </row>
    <row r="7590" ht="15.75" customHeight="1">
      <c r="A7590" s="6" t="s">
        <v>23</v>
      </c>
      <c r="B7590" s="6" t="s">
        <v>24</v>
      </c>
      <c r="C7590" s="6" t="s">
        <v>25</v>
      </c>
      <c r="D7590" s="6" t="s">
        <v>26</v>
      </c>
      <c r="E7590" s="6" t="s">
        <v>8</v>
      </c>
      <c r="G7590" s="6" t="s">
        <v>27</v>
      </c>
      <c r="H7590" s="7">
        <v>8754802.0</v>
      </c>
      <c r="I7590" s="8">
        <v>8756955.0</v>
      </c>
      <c r="J7590" t="s">
        <v>28</v>
      </c>
      <c r="K7590" t="s">
        <v>60</v>
      </c>
      <c r="L7590" t="s">
        <v>60</v>
      </c>
      <c r="N7590" t="s">
        <v>33</v>
      </c>
      <c r="Q7590" t="s">
        <v>17403</v>
      </c>
      <c r="R7590">
        <v>2154.0</v>
      </c>
      <c r="S7590">
        <v>717.0</v>
      </c>
    </row>
    <row r="7591" ht="15.75" customHeight="1">
      <c r="A7591" s="6" t="s">
        <v>23</v>
      </c>
      <c r="B7591" s="6" t="s">
        <v>24</v>
      </c>
      <c r="C7591" s="6" t="s">
        <v>25</v>
      </c>
      <c r="D7591" s="6" t="s">
        <v>26</v>
      </c>
      <c r="E7591" s="6" t="s">
        <v>8</v>
      </c>
      <c r="G7591" s="6" t="s">
        <v>27</v>
      </c>
      <c r="H7591" s="7">
        <v>8757126.0</v>
      </c>
      <c r="I7591" s="8">
        <v>8760308.0</v>
      </c>
      <c r="J7591" t="s">
        <v>28</v>
      </c>
      <c r="K7591" t="s">
        <v>58</v>
      </c>
      <c r="L7591" t="s">
        <v>58</v>
      </c>
      <c r="N7591" t="s">
        <v>33</v>
      </c>
      <c r="Q7591" t="s">
        <v>17404</v>
      </c>
      <c r="R7591">
        <v>3183.0</v>
      </c>
      <c r="S7591">
        <v>1060.0</v>
      </c>
    </row>
    <row r="7592" ht="15.75" customHeight="1">
      <c r="A7592" s="6" t="s">
        <v>23</v>
      </c>
      <c r="B7592" s="6" t="s">
        <v>24</v>
      </c>
      <c r="C7592" s="6" t="s">
        <v>25</v>
      </c>
      <c r="D7592" s="6" t="s">
        <v>26</v>
      </c>
      <c r="E7592" s="6" t="s">
        <v>8</v>
      </c>
      <c r="G7592" s="6" t="s">
        <v>27</v>
      </c>
      <c r="H7592" s="7">
        <v>8760478.0</v>
      </c>
      <c r="I7592" s="8">
        <v>8761560.0</v>
      </c>
      <c r="J7592" t="s">
        <v>28</v>
      </c>
      <c r="K7592" t="s">
        <v>56</v>
      </c>
      <c r="L7592" t="s">
        <v>56</v>
      </c>
      <c r="N7592" t="s">
        <v>33</v>
      </c>
      <c r="Q7592" t="s">
        <v>17405</v>
      </c>
      <c r="R7592">
        <v>1083.0</v>
      </c>
      <c r="S7592">
        <v>360.0</v>
      </c>
    </row>
    <row r="7593" ht="15.75" customHeight="1">
      <c r="A7593" s="6" t="s">
        <v>23</v>
      </c>
      <c r="B7593" s="6" t="s">
        <v>24</v>
      </c>
      <c r="C7593" s="6" t="s">
        <v>25</v>
      </c>
      <c r="D7593" s="6" t="s">
        <v>26</v>
      </c>
      <c r="E7593" s="6" t="s">
        <v>8</v>
      </c>
      <c r="G7593" s="6" t="s">
        <v>27</v>
      </c>
      <c r="H7593" s="7">
        <v>8761557.0</v>
      </c>
      <c r="I7593" s="8">
        <v>8764067.0</v>
      </c>
      <c r="J7593" t="s">
        <v>28</v>
      </c>
      <c r="K7593" t="s">
        <v>53</v>
      </c>
      <c r="L7593" t="s">
        <v>53</v>
      </c>
      <c r="N7593" t="s">
        <v>54</v>
      </c>
      <c r="Q7593" t="s">
        <v>17406</v>
      </c>
      <c r="R7593">
        <v>2511.0</v>
      </c>
      <c r="S7593">
        <v>836.0</v>
      </c>
    </row>
    <row r="7594" ht="15.75" customHeight="1">
      <c r="A7594" s="6" t="s">
        <v>23</v>
      </c>
      <c r="B7594" s="6" t="s">
        <v>24</v>
      </c>
      <c r="C7594" s="6" t="s">
        <v>25</v>
      </c>
      <c r="D7594" s="6" t="s">
        <v>26</v>
      </c>
      <c r="E7594" s="6" t="s">
        <v>8</v>
      </c>
      <c r="G7594" s="6" t="s">
        <v>27</v>
      </c>
      <c r="H7594" s="7">
        <v>8764064.0</v>
      </c>
      <c r="I7594" s="8">
        <v>8764714.0</v>
      </c>
      <c r="J7594" t="s">
        <v>28</v>
      </c>
      <c r="K7594" t="s">
        <v>51</v>
      </c>
      <c r="L7594" t="s">
        <v>51</v>
      </c>
      <c r="N7594" t="s">
        <v>33</v>
      </c>
      <c r="Q7594" t="s">
        <v>17407</v>
      </c>
      <c r="R7594">
        <v>651.0</v>
      </c>
      <c r="S7594">
        <v>216.0</v>
      </c>
    </row>
    <row r="7595" ht="15.75" customHeight="1">
      <c r="A7595" s="6" t="s">
        <v>23</v>
      </c>
      <c r="B7595" s="6" t="s">
        <v>24</v>
      </c>
      <c r="C7595" s="6" t="s">
        <v>25</v>
      </c>
      <c r="D7595" s="6" t="s">
        <v>26</v>
      </c>
      <c r="E7595" s="6" t="s">
        <v>8</v>
      </c>
      <c r="G7595" s="6" t="s">
        <v>27</v>
      </c>
      <c r="H7595" s="7">
        <v>8764933.0</v>
      </c>
      <c r="I7595" s="8">
        <v>8766006.0</v>
      </c>
      <c r="J7595" t="s">
        <v>28</v>
      </c>
      <c r="K7595" t="s">
        <v>17408</v>
      </c>
      <c r="L7595" t="s">
        <v>17408</v>
      </c>
      <c r="N7595" t="s">
        <v>33</v>
      </c>
      <c r="Q7595" t="s">
        <v>17409</v>
      </c>
      <c r="R7595">
        <v>1074.0</v>
      </c>
      <c r="S7595">
        <v>357.0</v>
      </c>
    </row>
    <row r="7596" ht="15.75" customHeight="1">
      <c r="A7596" s="6" t="s">
        <v>23</v>
      </c>
      <c r="B7596" s="6" t="s">
        <v>24</v>
      </c>
      <c r="C7596" s="6" t="s">
        <v>25</v>
      </c>
      <c r="D7596" s="6" t="s">
        <v>26</v>
      </c>
      <c r="E7596" s="6" t="s">
        <v>8</v>
      </c>
      <c r="G7596" s="6" t="s">
        <v>27</v>
      </c>
      <c r="H7596" s="7">
        <v>8765991.0</v>
      </c>
      <c r="I7596" s="8">
        <v>8769695.0</v>
      </c>
      <c r="J7596" t="s">
        <v>37</v>
      </c>
      <c r="K7596" t="s">
        <v>47</v>
      </c>
      <c r="L7596" t="s">
        <v>47</v>
      </c>
      <c r="N7596" t="s">
        <v>33</v>
      </c>
      <c r="Q7596" t="s">
        <v>17410</v>
      </c>
      <c r="R7596">
        <v>3705.0</v>
      </c>
      <c r="S7596">
        <v>1234.0</v>
      </c>
    </row>
    <row r="7597" ht="15.75" customHeight="1">
      <c r="A7597" s="6" t="s">
        <v>23</v>
      </c>
      <c r="B7597" s="6" t="s">
        <v>24</v>
      </c>
      <c r="C7597" s="6" t="s">
        <v>25</v>
      </c>
      <c r="D7597" s="6" t="s">
        <v>26</v>
      </c>
      <c r="E7597" s="6" t="s">
        <v>8</v>
      </c>
      <c r="G7597" s="6" t="s">
        <v>27</v>
      </c>
      <c r="H7597" s="7">
        <v>8770063.0</v>
      </c>
      <c r="I7597" s="8">
        <v>8770761.0</v>
      </c>
      <c r="J7597" t="s">
        <v>37</v>
      </c>
      <c r="K7597" t="s">
        <v>45</v>
      </c>
      <c r="L7597" t="s">
        <v>45</v>
      </c>
      <c r="N7597" t="s">
        <v>33</v>
      </c>
      <c r="Q7597" t="s">
        <v>17411</v>
      </c>
      <c r="R7597">
        <v>699.0</v>
      </c>
      <c r="S7597">
        <v>232.0</v>
      </c>
    </row>
    <row r="7598" ht="15.75" customHeight="1">
      <c r="A7598" s="6" t="s">
        <v>23</v>
      </c>
      <c r="B7598" s="6" t="s">
        <v>24</v>
      </c>
      <c r="C7598" s="6" t="s">
        <v>25</v>
      </c>
      <c r="D7598" s="6" t="s">
        <v>26</v>
      </c>
      <c r="E7598" s="6" t="s">
        <v>8</v>
      </c>
      <c r="G7598" s="6" t="s">
        <v>27</v>
      </c>
      <c r="H7598" s="7">
        <v>8770978.0</v>
      </c>
      <c r="I7598" s="8">
        <v>8771823.0</v>
      </c>
      <c r="J7598" t="s">
        <v>37</v>
      </c>
      <c r="K7598" t="s">
        <v>43</v>
      </c>
      <c r="L7598" t="s">
        <v>43</v>
      </c>
      <c r="N7598" t="s">
        <v>33</v>
      </c>
      <c r="Q7598" t="s">
        <v>17412</v>
      </c>
      <c r="R7598">
        <v>846.0</v>
      </c>
      <c r="S7598">
        <v>281.0</v>
      </c>
    </row>
    <row r="7599" ht="15.75" customHeight="1">
      <c r="A7599" s="6" t="s">
        <v>23</v>
      </c>
      <c r="B7599" s="6" t="s">
        <v>24</v>
      </c>
      <c r="C7599" s="6" t="s">
        <v>25</v>
      </c>
      <c r="D7599" s="6" t="s">
        <v>26</v>
      </c>
      <c r="E7599" s="6" t="s">
        <v>8</v>
      </c>
      <c r="G7599" s="6" t="s">
        <v>27</v>
      </c>
      <c r="H7599" s="7">
        <v>8772362.0</v>
      </c>
      <c r="I7599" s="8">
        <v>8774782.0</v>
      </c>
      <c r="J7599" t="s">
        <v>28</v>
      </c>
      <c r="K7599" t="s">
        <v>40</v>
      </c>
      <c r="L7599" t="s">
        <v>40</v>
      </c>
      <c r="N7599" t="s">
        <v>41</v>
      </c>
      <c r="Q7599" t="s">
        <v>17413</v>
      </c>
      <c r="R7599">
        <v>2421.0</v>
      </c>
      <c r="S7599">
        <v>806.0</v>
      </c>
    </row>
    <row r="7600" ht="15.75" customHeight="1">
      <c r="A7600" s="6" t="s">
        <v>23</v>
      </c>
      <c r="B7600" s="6" t="s">
        <v>24</v>
      </c>
      <c r="C7600" s="6" t="s">
        <v>25</v>
      </c>
      <c r="D7600" s="6" t="s">
        <v>26</v>
      </c>
      <c r="E7600" s="6" t="s">
        <v>8</v>
      </c>
      <c r="G7600" s="6" t="s">
        <v>27</v>
      </c>
      <c r="H7600" s="7">
        <v>8775204.0</v>
      </c>
      <c r="I7600" s="8">
        <v>8777024.0</v>
      </c>
      <c r="J7600" t="s">
        <v>28</v>
      </c>
      <c r="K7600" t="s">
        <v>38</v>
      </c>
      <c r="L7600" t="s">
        <v>38</v>
      </c>
      <c r="N7600" t="s">
        <v>33</v>
      </c>
      <c r="Q7600" t="s">
        <v>17414</v>
      </c>
      <c r="R7600">
        <v>1821.0</v>
      </c>
      <c r="S7600">
        <v>606.0</v>
      </c>
    </row>
    <row r="7601" ht="15.75" customHeight="1">
      <c r="A7601" s="6" t="s">
        <v>23</v>
      </c>
      <c r="B7601" s="6" t="s">
        <v>24</v>
      </c>
      <c r="C7601" s="6" t="s">
        <v>25</v>
      </c>
      <c r="D7601" s="6" t="s">
        <v>26</v>
      </c>
      <c r="E7601" s="6" t="s">
        <v>8</v>
      </c>
      <c r="G7601" s="6" t="s">
        <v>27</v>
      </c>
      <c r="H7601" s="7">
        <v>8777560.0</v>
      </c>
      <c r="I7601" s="8">
        <v>8778315.0</v>
      </c>
      <c r="J7601" t="s">
        <v>37</v>
      </c>
      <c r="K7601" t="s">
        <v>35</v>
      </c>
      <c r="L7601" t="s">
        <v>35</v>
      </c>
      <c r="N7601" t="s">
        <v>33</v>
      </c>
      <c r="Q7601" t="s">
        <v>17415</v>
      </c>
      <c r="R7601">
        <v>756.0</v>
      </c>
      <c r="S7601">
        <v>251.0</v>
      </c>
    </row>
    <row r="7602" ht="15.75" customHeight="1">
      <c r="A7602" s="6" t="s">
        <v>23</v>
      </c>
      <c r="B7602" s="6" t="s">
        <v>24</v>
      </c>
      <c r="C7602" s="6" t="s">
        <v>25</v>
      </c>
      <c r="D7602" s="6" t="s">
        <v>26</v>
      </c>
      <c r="E7602" s="6" t="s">
        <v>8</v>
      </c>
      <c r="G7602" s="6" t="s">
        <v>27</v>
      </c>
      <c r="H7602" s="7">
        <v>8778420.0</v>
      </c>
      <c r="I7602" s="8">
        <v>8780387.0</v>
      </c>
      <c r="J7602" t="s">
        <v>37</v>
      </c>
      <c r="K7602" t="s">
        <v>32</v>
      </c>
      <c r="L7602" t="s">
        <v>32</v>
      </c>
      <c r="N7602" t="s">
        <v>33</v>
      </c>
      <c r="Q7602" t="s">
        <v>17416</v>
      </c>
      <c r="R7602">
        <v>1968.0</v>
      </c>
      <c r="S7602">
        <v>655.0</v>
      </c>
    </row>
    <row r="7603" ht="15.75" customHeight="1">
      <c r="A7603" s="6" t="s">
        <v>23</v>
      </c>
      <c r="B7603" s="6" t="s">
        <v>24</v>
      </c>
      <c r="C7603" s="6" t="s">
        <v>25</v>
      </c>
      <c r="D7603" s="6" t="s">
        <v>26</v>
      </c>
      <c r="E7603" s="6" t="s">
        <v>8</v>
      </c>
      <c r="G7603" s="6" t="s">
        <v>27</v>
      </c>
      <c r="H7603" s="7">
        <v>8780393.0</v>
      </c>
      <c r="I7603" s="8">
        <v>8782897.0</v>
      </c>
      <c r="J7603" t="s">
        <v>37</v>
      </c>
      <c r="K7603" t="s">
        <v>29</v>
      </c>
      <c r="L7603" t="s">
        <v>29</v>
      </c>
      <c r="N7603" t="s">
        <v>30</v>
      </c>
      <c r="Q7603" t="s">
        <v>17417</v>
      </c>
      <c r="R7603">
        <v>2505.0</v>
      </c>
      <c r="S7603">
        <v>834.0</v>
      </c>
    </row>
    <row r="7604" ht="15.75" customHeight="1">
      <c r="A7604" s="6" t="s">
        <v>17418</v>
      </c>
      <c r="B7604" s="6" t="s">
        <v>17419</v>
      </c>
      <c r="C7604" s="6" t="s">
        <v>25</v>
      </c>
      <c r="D7604" s="6" t="s">
        <v>26</v>
      </c>
      <c r="E7604" s="6" t="s">
        <v>8</v>
      </c>
      <c r="G7604" s="6" t="s">
        <v>27</v>
      </c>
      <c r="H7604" s="7">
        <v>382.0</v>
      </c>
      <c r="I7604" s="8">
        <v>2886.0</v>
      </c>
      <c r="J7604" t="s">
        <v>28</v>
      </c>
      <c r="Q7604" t="s">
        <v>31</v>
      </c>
      <c r="R7604">
        <v>2505.0</v>
      </c>
      <c r="T7604" t="s">
        <v>17420</v>
      </c>
    </row>
    <row r="7605" ht="15.75" customHeight="1">
      <c r="A7605" s="6" t="s">
        <v>17418</v>
      </c>
      <c r="B7605" s="6" t="s">
        <v>17419</v>
      </c>
      <c r="C7605" s="6" t="s">
        <v>25</v>
      </c>
      <c r="D7605" s="6" t="s">
        <v>26</v>
      </c>
      <c r="E7605" s="6" t="s">
        <v>8</v>
      </c>
      <c r="G7605" s="6" t="s">
        <v>27</v>
      </c>
      <c r="H7605" s="7">
        <v>2892.0</v>
      </c>
      <c r="I7605" s="8">
        <v>4859.0</v>
      </c>
      <c r="J7605" t="s">
        <v>28</v>
      </c>
      <c r="Q7605" t="s">
        <v>34</v>
      </c>
      <c r="R7605">
        <v>1968.0</v>
      </c>
      <c r="T7605" t="s">
        <v>17421</v>
      </c>
    </row>
    <row r="7606" ht="15.75" customHeight="1">
      <c r="A7606" s="6" t="s">
        <v>17418</v>
      </c>
      <c r="B7606" s="6" t="s">
        <v>17419</v>
      </c>
      <c r="C7606" s="6" t="s">
        <v>25</v>
      </c>
      <c r="D7606" s="6" t="s">
        <v>26</v>
      </c>
      <c r="E7606" s="6" t="s">
        <v>8</v>
      </c>
      <c r="G7606" s="6" t="s">
        <v>27</v>
      </c>
      <c r="H7606" s="7">
        <v>4964.0</v>
      </c>
      <c r="I7606" s="8">
        <v>5719.0</v>
      </c>
      <c r="J7606" t="s">
        <v>28</v>
      </c>
      <c r="Q7606" t="s">
        <v>36</v>
      </c>
      <c r="R7606">
        <v>756.0</v>
      </c>
      <c r="T7606" t="s">
        <v>17422</v>
      </c>
    </row>
    <row r="7607" ht="15.75" customHeight="1">
      <c r="A7607" s="6" t="s">
        <v>17418</v>
      </c>
      <c r="B7607" s="6" t="s">
        <v>17419</v>
      </c>
      <c r="C7607" s="6" t="s">
        <v>25</v>
      </c>
      <c r="D7607" s="6" t="s">
        <v>26</v>
      </c>
      <c r="E7607" s="6" t="s">
        <v>8</v>
      </c>
      <c r="G7607" s="6" t="s">
        <v>27</v>
      </c>
      <c r="H7607" s="7">
        <v>6255.0</v>
      </c>
      <c r="I7607" s="8">
        <v>8075.0</v>
      </c>
      <c r="J7607" t="s">
        <v>37</v>
      </c>
      <c r="Q7607" t="s">
        <v>39</v>
      </c>
      <c r="R7607">
        <v>1821.0</v>
      </c>
      <c r="T7607" t="s">
        <v>17423</v>
      </c>
    </row>
    <row r="7608" ht="15.75" customHeight="1">
      <c r="A7608" s="6" t="s">
        <v>17418</v>
      </c>
      <c r="B7608" s="6" t="s">
        <v>17419</v>
      </c>
      <c r="C7608" s="6" t="s">
        <v>25</v>
      </c>
      <c r="D7608" s="6" t="s">
        <v>26</v>
      </c>
      <c r="E7608" s="6" t="s">
        <v>8</v>
      </c>
      <c r="G7608" s="6" t="s">
        <v>27</v>
      </c>
      <c r="H7608" s="7">
        <v>8497.0</v>
      </c>
      <c r="I7608" s="8">
        <v>10917.0</v>
      </c>
      <c r="J7608" t="s">
        <v>37</v>
      </c>
      <c r="Q7608" t="s">
        <v>42</v>
      </c>
      <c r="R7608">
        <v>2421.0</v>
      </c>
      <c r="T7608" t="s">
        <v>17424</v>
      </c>
    </row>
    <row r="7609" ht="15.75" customHeight="1">
      <c r="A7609" s="6" t="s">
        <v>17418</v>
      </c>
      <c r="B7609" s="6" t="s">
        <v>17419</v>
      </c>
      <c r="C7609" s="6" t="s">
        <v>25</v>
      </c>
      <c r="D7609" s="6" t="s">
        <v>26</v>
      </c>
      <c r="E7609" s="6" t="s">
        <v>8</v>
      </c>
      <c r="G7609" s="6" t="s">
        <v>27</v>
      </c>
      <c r="H7609" s="7">
        <v>11456.0</v>
      </c>
      <c r="I7609" s="8">
        <v>12301.0</v>
      </c>
      <c r="J7609" t="s">
        <v>28</v>
      </c>
      <c r="Q7609" t="s">
        <v>44</v>
      </c>
      <c r="R7609">
        <v>846.0</v>
      </c>
      <c r="T7609" t="s">
        <v>17425</v>
      </c>
    </row>
    <row r="7610" ht="15.75" customHeight="1">
      <c r="A7610" s="6" t="s">
        <v>17418</v>
      </c>
      <c r="B7610" s="6" t="s">
        <v>17419</v>
      </c>
      <c r="C7610" s="6" t="s">
        <v>25</v>
      </c>
      <c r="D7610" s="6" t="s">
        <v>26</v>
      </c>
      <c r="E7610" s="6" t="s">
        <v>8</v>
      </c>
      <c r="G7610" s="6" t="s">
        <v>27</v>
      </c>
      <c r="H7610" s="7">
        <v>12518.0</v>
      </c>
      <c r="I7610" s="8">
        <v>13216.0</v>
      </c>
      <c r="J7610" t="s">
        <v>28</v>
      </c>
      <c r="Q7610" t="s">
        <v>46</v>
      </c>
      <c r="R7610">
        <v>699.0</v>
      </c>
      <c r="T7610" t="s">
        <v>17426</v>
      </c>
    </row>
    <row r="7611" ht="15.75" customHeight="1">
      <c r="A7611" s="6" t="s">
        <v>17418</v>
      </c>
      <c r="B7611" s="6" t="s">
        <v>17419</v>
      </c>
      <c r="C7611" s="6" t="s">
        <v>25</v>
      </c>
      <c r="D7611" s="6" t="s">
        <v>26</v>
      </c>
      <c r="E7611" s="6" t="s">
        <v>8</v>
      </c>
      <c r="G7611" s="6" t="s">
        <v>27</v>
      </c>
      <c r="H7611" s="7">
        <v>13584.0</v>
      </c>
      <c r="I7611" s="8">
        <v>17288.0</v>
      </c>
      <c r="J7611" t="s">
        <v>28</v>
      </c>
      <c r="Q7611" t="s">
        <v>48</v>
      </c>
      <c r="R7611">
        <v>3705.0</v>
      </c>
      <c r="T7611" t="s">
        <v>17427</v>
      </c>
    </row>
    <row r="7612" ht="15.75" customHeight="1">
      <c r="A7612" s="6" t="s">
        <v>17418</v>
      </c>
      <c r="B7612" s="6" t="s">
        <v>17419</v>
      </c>
      <c r="C7612" s="6" t="s">
        <v>25</v>
      </c>
      <c r="D7612" s="6" t="s">
        <v>26</v>
      </c>
      <c r="E7612" s="6" t="s">
        <v>8</v>
      </c>
      <c r="G7612" s="6" t="s">
        <v>27</v>
      </c>
      <c r="H7612" s="7">
        <v>17270.0</v>
      </c>
      <c r="I7612" s="8">
        <v>18346.0</v>
      </c>
      <c r="J7612" t="s">
        <v>37</v>
      </c>
      <c r="Q7612" t="s">
        <v>50</v>
      </c>
      <c r="R7612">
        <v>1077.0</v>
      </c>
    </row>
    <row r="7613" ht="15.75" customHeight="1">
      <c r="A7613" s="6" t="s">
        <v>17418</v>
      </c>
      <c r="B7613" s="6" t="s">
        <v>17419</v>
      </c>
      <c r="C7613" s="6" t="s">
        <v>25</v>
      </c>
      <c r="D7613" s="6" t="s">
        <v>26</v>
      </c>
      <c r="E7613" s="6" t="s">
        <v>8</v>
      </c>
      <c r="G7613" s="6" t="s">
        <v>27</v>
      </c>
      <c r="H7613" s="7">
        <v>18565.0</v>
      </c>
      <c r="I7613" s="8">
        <v>19215.0</v>
      </c>
      <c r="J7613" t="s">
        <v>37</v>
      </c>
      <c r="Q7613" t="s">
        <v>52</v>
      </c>
      <c r="R7613">
        <v>651.0</v>
      </c>
      <c r="T7613" t="s">
        <v>17428</v>
      </c>
    </row>
    <row r="7614" ht="15.75" customHeight="1">
      <c r="A7614" s="6" t="s">
        <v>17418</v>
      </c>
      <c r="B7614" s="6" t="s">
        <v>17419</v>
      </c>
      <c r="C7614" s="6" t="s">
        <v>25</v>
      </c>
      <c r="D7614" s="6" t="s">
        <v>26</v>
      </c>
      <c r="E7614" s="6" t="s">
        <v>8</v>
      </c>
      <c r="G7614" s="6" t="s">
        <v>27</v>
      </c>
      <c r="H7614" s="7">
        <v>19212.0</v>
      </c>
      <c r="I7614" s="8">
        <v>21722.0</v>
      </c>
      <c r="J7614" t="s">
        <v>37</v>
      </c>
      <c r="Q7614" t="s">
        <v>55</v>
      </c>
      <c r="R7614">
        <v>2511.0</v>
      </c>
    </row>
    <row r="7615" ht="15.75" customHeight="1">
      <c r="A7615" s="6" t="s">
        <v>17418</v>
      </c>
      <c r="B7615" s="6" t="s">
        <v>17419</v>
      </c>
      <c r="C7615" s="6" t="s">
        <v>25</v>
      </c>
      <c r="D7615" s="6" t="s">
        <v>26</v>
      </c>
      <c r="E7615" s="6" t="s">
        <v>8</v>
      </c>
      <c r="G7615" s="6" t="s">
        <v>27</v>
      </c>
      <c r="H7615" s="7">
        <v>21719.0</v>
      </c>
      <c r="I7615" s="8">
        <v>22801.0</v>
      </c>
      <c r="J7615" t="s">
        <v>37</v>
      </c>
      <c r="Q7615" t="s">
        <v>57</v>
      </c>
      <c r="R7615">
        <v>1083.0</v>
      </c>
      <c r="T7615" t="s">
        <v>17429</v>
      </c>
    </row>
    <row r="7616" ht="15.75" customHeight="1">
      <c r="A7616" s="6" t="s">
        <v>17418</v>
      </c>
      <c r="B7616" s="6" t="s">
        <v>17419</v>
      </c>
      <c r="C7616" s="6" t="s">
        <v>25</v>
      </c>
      <c r="D7616" s="6" t="s">
        <v>26</v>
      </c>
      <c r="E7616" s="6" t="s">
        <v>8</v>
      </c>
      <c r="G7616" s="6" t="s">
        <v>27</v>
      </c>
      <c r="H7616" s="7">
        <v>22971.0</v>
      </c>
      <c r="I7616" s="8">
        <v>26153.0</v>
      </c>
      <c r="J7616" t="s">
        <v>37</v>
      </c>
      <c r="Q7616" t="s">
        <v>59</v>
      </c>
      <c r="R7616">
        <v>3183.0</v>
      </c>
      <c r="T7616" t="s">
        <v>17430</v>
      </c>
    </row>
    <row r="7617" ht="15.75" customHeight="1">
      <c r="A7617" s="6" t="s">
        <v>17418</v>
      </c>
      <c r="B7617" s="6" t="s">
        <v>17419</v>
      </c>
      <c r="C7617" s="6" t="s">
        <v>25</v>
      </c>
      <c r="D7617" s="6" t="s">
        <v>26</v>
      </c>
      <c r="E7617" s="6" t="s">
        <v>8</v>
      </c>
      <c r="G7617" s="6" t="s">
        <v>27</v>
      </c>
      <c r="H7617" s="7">
        <v>26324.0</v>
      </c>
      <c r="I7617" s="8">
        <v>28477.0</v>
      </c>
      <c r="J7617" t="s">
        <v>37</v>
      </c>
      <c r="Q7617" t="s">
        <v>61</v>
      </c>
      <c r="R7617">
        <v>2154.0</v>
      </c>
      <c r="T7617" t="s">
        <v>17431</v>
      </c>
    </row>
    <row r="7618" ht="15.75" customHeight="1">
      <c r="A7618" s="6" t="s">
        <v>17418</v>
      </c>
      <c r="B7618" s="6" t="s">
        <v>17419</v>
      </c>
      <c r="C7618" s="6" t="s">
        <v>25</v>
      </c>
      <c r="D7618" s="6" t="s">
        <v>26</v>
      </c>
      <c r="E7618" s="6" t="s">
        <v>8</v>
      </c>
      <c r="G7618" s="6" t="s">
        <v>27</v>
      </c>
      <c r="H7618" s="7">
        <v>29078.0</v>
      </c>
      <c r="I7618" s="8">
        <v>29272.0</v>
      </c>
      <c r="J7618" t="s">
        <v>37</v>
      </c>
      <c r="Q7618" t="s">
        <v>63</v>
      </c>
      <c r="R7618">
        <v>195.0</v>
      </c>
      <c r="T7618" t="s">
        <v>17432</v>
      </c>
    </row>
    <row r="7619" ht="15.75" customHeight="1">
      <c r="A7619" s="6" t="s">
        <v>17418</v>
      </c>
      <c r="B7619" s="6" t="s">
        <v>17419</v>
      </c>
      <c r="C7619" s="6" t="s">
        <v>25</v>
      </c>
      <c r="D7619" s="6" t="s">
        <v>26</v>
      </c>
      <c r="E7619" s="6" t="s">
        <v>8</v>
      </c>
      <c r="G7619" s="6" t="s">
        <v>27</v>
      </c>
      <c r="H7619" s="7">
        <v>29443.0</v>
      </c>
      <c r="I7619" s="8">
        <v>29934.0</v>
      </c>
      <c r="J7619" t="s">
        <v>28</v>
      </c>
      <c r="Q7619" t="s">
        <v>65</v>
      </c>
      <c r="R7619">
        <v>492.0</v>
      </c>
      <c r="T7619" t="s">
        <v>17433</v>
      </c>
    </row>
    <row r="7620" ht="15.75" customHeight="1">
      <c r="A7620" s="6" t="s">
        <v>17418</v>
      </c>
      <c r="B7620" s="6" t="s">
        <v>17419</v>
      </c>
      <c r="C7620" s="6" t="s">
        <v>25</v>
      </c>
      <c r="D7620" s="6" t="s">
        <v>26</v>
      </c>
      <c r="E7620" s="6" t="s">
        <v>8</v>
      </c>
      <c r="G7620" s="6" t="s">
        <v>27</v>
      </c>
      <c r="H7620" s="7">
        <v>30936.0</v>
      </c>
      <c r="I7620" s="8">
        <v>31205.0</v>
      </c>
      <c r="J7620" t="s">
        <v>28</v>
      </c>
      <c r="Q7620" t="s">
        <v>67</v>
      </c>
      <c r="R7620">
        <v>270.0</v>
      </c>
    </row>
    <row r="7621" ht="15.75" customHeight="1">
      <c r="A7621" s="6" t="s">
        <v>17418</v>
      </c>
      <c r="B7621" s="6" t="s">
        <v>17419</v>
      </c>
      <c r="C7621" s="6" t="s">
        <v>25</v>
      </c>
      <c r="D7621" s="6" t="s">
        <v>26</v>
      </c>
      <c r="E7621" s="6" t="s">
        <v>8</v>
      </c>
      <c r="G7621" s="6" t="s">
        <v>27</v>
      </c>
      <c r="H7621" s="7">
        <v>31737.0</v>
      </c>
      <c r="I7621" s="8">
        <v>32753.0</v>
      </c>
      <c r="J7621" t="s">
        <v>28</v>
      </c>
      <c r="Q7621" t="s">
        <v>70</v>
      </c>
      <c r="R7621">
        <v>1017.0</v>
      </c>
      <c r="T7621" t="s">
        <v>17434</v>
      </c>
    </row>
    <row r="7622" ht="15.75" customHeight="1">
      <c r="A7622" s="6" t="s">
        <v>17418</v>
      </c>
      <c r="B7622" s="6" t="s">
        <v>17419</v>
      </c>
      <c r="C7622" s="6" t="s">
        <v>25</v>
      </c>
      <c r="D7622" s="6" t="s">
        <v>26</v>
      </c>
      <c r="E7622" s="6" t="s">
        <v>8</v>
      </c>
      <c r="G7622" s="6" t="s">
        <v>27</v>
      </c>
      <c r="H7622" s="7">
        <v>33650.0</v>
      </c>
      <c r="I7622" s="8">
        <v>34930.0</v>
      </c>
      <c r="J7622" t="s">
        <v>28</v>
      </c>
      <c r="Q7622" t="s">
        <v>72</v>
      </c>
      <c r="R7622">
        <v>1281.0</v>
      </c>
      <c r="T7622" t="s">
        <v>17435</v>
      </c>
    </row>
    <row r="7623" ht="15.75" customHeight="1">
      <c r="A7623" s="6" t="s">
        <v>17418</v>
      </c>
      <c r="B7623" s="6" t="s">
        <v>17419</v>
      </c>
      <c r="C7623" s="6" t="s">
        <v>25</v>
      </c>
      <c r="D7623" s="6" t="s">
        <v>26</v>
      </c>
      <c r="E7623" s="6" t="s">
        <v>8</v>
      </c>
      <c r="G7623" s="6" t="s">
        <v>27</v>
      </c>
      <c r="H7623" s="7">
        <v>35150.0</v>
      </c>
      <c r="I7623" s="8">
        <v>35917.0</v>
      </c>
      <c r="J7623" t="s">
        <v>37</v>
      </c>
      <c r="Q7623" t="s">
        <v>74</v>
      </c>
      <c r="R7623">
        <v>768.0</v>
      </c>
      <c r="T7623" t="s">
        <v>17436</v>
      </c>
    </row>
    <row r="7624" ht="15.75" customHeight="1">
      <c r="A7624" s="6" t="s">
        <v>17418</v>
      </c>
      <c r="B7624" s="6" t="s">
        <v>17419</v>
      </c>
      <c r="C7624" s="6" t="s">
        <v>25</v>
      </c>
      <c r="D7624" s="6" t="s">
        <v>26</v>
      </c>
      <c r="E7624" s="6" t="s">
        <v>8</v>
      </c>
      <c r="G7624" s="6" t="s">
        <v>27</v>
      </c>
      <c r="H7624" s="7">
        <v>35980.0</v>
      </c>
      <c r="I7624" s="8">
        <v>36783.0</v>
      </c>
      <c r="J7624" t="s">
        <v>37</v>
      </c>
      <c r="Q7624" t="s">
        <v>77</v>
      </c>
      <c r="R7624">
        <v>804.0</v>
      </c>
      <c r="T7624" t="s">
        <v>17437</v>
      </c>
    </row>
    <row r="7625" ht="15.75" customHeight="1">
      <c r="A7625" s="6" t="s">
        <v>17418</v>
      </c>
      <c r="B7625" s="6" t="s">
        <v>17419</v>
      </c>
      <c r="C7625" s="6" t="s">
        <v>25</v>
      </c>
      <c r="D7625" s="6" t="s">
        <v>26</v>
      </c>
      <c r="E7625" s="6" t="s">
        <v>8</v>
      </c>
      <c r="G7625" s="6" t="s">
        <v>27</v>
      </c>
      <c r="H7625" s="7">
        <v>36948.0</v>
      </c>
      <c r="I7625" s="8">
        <v>37289.0</v>
      </c>
      <c r="J7625" t="s">
        <v>37</v>
      </c>
      <c r="Q7625" t="s">
        <v>79</v>
      </c>
      <c r="R7625">
        <v>342.0</v>
      </c>
      <c r="T7625" t="s">
        <v>17438</v>
      </c>
    </row>
    <row r="7626" ht="15.75" customHeight="1">
      <c r="A7626" s="6" t="s">
        <v>17418</v>
      </c>
      <c r="B7626" s="6" t="s">
        <v>17419</v>
      </c>
      <c r="C7626" s="6" t="s">
        <v>25</v>
      </c>
      <c r="D7626" s="6" t="s">
        <v>26</v>
      </c>
      <c r="E7626" s="6" t="s">
        <v>8</v>
      </c>
      <c r="G7626" s="6" t="s">
        <v>27</v>
      </c>
      <c r="H7626" s="7">
        <v>37496.0</v>
      </c>
      <c r="I7626" s="8">
        <v>38140.0</v>
      </c>
      <c r="J7626" t="s">
        <v>37</v>
      </c>
      <c r="Q7626" t="s">
        <v>82</v>
      </c>
      <c r="R7626">
        <v>645.0</v>
      </c>
      <c r="T7626" t="s">
        <v>17439</v>
      </c>
    </row>
    <row r="7627" ht="15.75" customHeight="1">
      <c r="A7627" s="6" t="s">
        <v>17418</v>
      </c>
      <c r="B7627" s="6" t="s">
        <v>17419</v>
      </c>
      <c r="C7627" s="6" t="s">
        <v>25</v>
      </c>
      <c r="D7627" s="6" t="s">
        <v>26</v>
      </c>
      <c r="E7627" s="6" t="s">
        <v>8</v>
      </c>
      <c r="G7627" s="6" t="s">
        <v>27</v>
      </c>
      <c r="H7627" s="7">
        <v>38130.0</v>
      </c>
      <c r="I7627" s="8">
        <v>38423.0</v>
      </c>
      <c r="J7627" t="s">
        <v>37</v>
      </c>
      <c r="Q7627" t="s">
        <v>84</v>
      </c>
      <c r="R7627">
        <v>294.0</v>
      </c>
      <c r="T7627" t="s">
        <v>17440</v>
      </c>
    </row>
    <row r="7628" ht="15.75" customHeight="1">
      <c r="A7628" s="6" t="s">
        <v>17418</v>
      </c>
      <c r="B7628" s="6" t="s">
        <v>17419</v>
      </c>
      <c r="C7628" s="6" t="s">
        <v>25</v>
      </c>
      <c r="D7628" s="6" t="s">
        <v>26</v>
      </c>
      <c r="E7628" s="6" t="s">
        <v>8</v>
      </c>
      <c r="G7628" s="6" t="s">
        <v>27</v>
      </c>
      <c r="H7628" s="7">
        <v>39091.0</v>
      </c>
      <c r="I7628" s="8">
        <v>40212.0</v>
      </c>
      <c r="J7628" t="s">
        <v>37</v>
      </c>
      <c r="Q7628" t="s">
        <v>86</v>
      </c>
      <c r="R7628">
        <v>1122.0</v>
      </c>
      <c r="T7628" t="s">
        <v>17441</v>
      </c>
    </row>
    <row r="7629" ht="15.75" customHeight="1">
      <c r="A7629" s="6" t="s">
        <v>17418</v>
      </c>
      <c r="B7629" s="6" t="s">
        <v>17419</v>
      </c>
      <c r="C7629" s="6" t="s">
        <v>25</v>
      </c>
      <c r="D7629" s="6" t="s">
        <v>26</v>
      </c>
      <c r="E7629" s="6" t="s">
        <v>8</v>
      </c>
      <c r="G7629" s="6" t="s">
        <v>27</v>
      </c>
      <c r="H7629" s="7">
        <v>40216.0</v>
      </c>
      <c r="I7629" s="8">
        <v>40644.0</v>
      </c>
      <c r="J7629" t="s">
        <v>37</v>
      </c>
      <c r="Q7629" t="s">
        <v>88</v>
      </c>
      <c r="R7629">
        <v>429.0</v>
      </c>
      <c r="T7629" t="s">
        <v>17442</v>
      </c>
    </row>
    <row r="7630" ht="15.75" customHeight="1">
      <c r="A7630" s="6" t="s">
        <v>17418</v>
      </c>
      <c r="B7630" s="6" t="s">
        <v>17419</v>
      </c>
      <c r="C7630" s="6" t="s">
        <v>25</v>
      </c>
      <c r="D7630" s="6" t="s">
        <v>26</v>
      </c>
      <c r="E7630" s="6" t="s">
        <v>8</v>
      </c>
      <c r="G7630" s="6" t="s">
        <v>27</v>
      </c>
      <c r="H7630" s="7">
        <v>40719.0</v>
      </c>
      <c r="I7630" s="8">
        <v>41573.0</v>
      </c>
      <c r="J7630" t="s">
        <v>37</v>
      </c>
      <c r="Q7630" t="s">
        <v>91</v>
      </c>
      <c r="R7630">
        <v>855.0</v>
      </c>
      <c r="T7630" t="s">
        <v>17443</v>
      </c>
    </row>
    <row r="7631" ht="15.75" customHeight="1">
      <c r="A7631" s="6" t="s">
        <v>17418</v>
      </c>
      <c r="B7631" s="6" t="s">
        <v>17419</v>
      </c>
      <c r="C7631" s="6" t="s">
        <v>25</v>
      </c>
      <c r="D7631" s="6" t="s">
        <v>26</v>
      </c>
      <c r="E7631" s="6" t="s">
        <v>8</v>
      </c>
      <c r="G7631" s="6" t="s">
        <v>27</v>
      </c>
      <c r="H7631" s="7">
        <v>42282.0</v>
      </c>
      <c r="I7631" s="8">
        <v>42695.0</v>
      </c>
      <c r="J7631" t="s">
        <v>37</v>
      </c>
      <c r="Q7631" t="s">
        <v>93</v>
      </c>
      <c r="R7631">
        <v>414.0</v>
      </c>
    </row>
    <row r="7632" ht="15.75" customHeight="1">
      <c r="A7632" s="6" t="s">
        <v>17418</v>
      </c>
      <c r="B7632" s="6" t="s">
        <v>17419</v>
      </c>
      <c r="C7632" s="6" t="s">
        <v>25</v>
      </c>
      <c r="D7632" s="6" t="s">
        <v>26</v>
      </c>
      <c r="E7632" s="6" t="s">
        <v>8</v>
      </c>
      <c r="G7632" s="6" t="s">
        <v>27</v>
      </c>
      <c r="H7632" s="7">
        <v>43035.0</v>
      </c>
      <c r="I7632" s="8">
        <v>43874.0</v>
      </c>
      <c r="J7632" t="s">
        <v>37</v>
      </c>
      <c r="Q7632" t="s">
        <v>95</v>
      </c>
      <c r="R7632">
        <v>840.0</v>
      </c>
      <c r="T7632" t="s">
        <v>17444</v>
      </c>
    </row>
    <row r="7633" ht="15.75" customHeight="1">
      <c r="A7633" s="6" t="s">
        <v>17418</v>
      </c>
      <c r="B7633" s="6" t="s">
        <v>17419</v>
      </c>
      <c r="C7633" s="6" t="s">
        <v>25</v>
      </c>
      <c r="D7633" s="6" t="s">
        <v>26</v>
      </c>
      <c r="E7633" s="6" t="s">
        <v>8</v>
      </c>
      <c r="G7633" s="6" t="s">
        <v>27</v>
      </c>
      <c r="H7633" s="7">
        <v>44138.0</v>
      </c>
      <c r="I7633" s="8">
        <v>44977.0</v>
      </c>
      <c r="J7633" t="s">
        <v>37</v>
      </c>
      <c r="Q7633" t="s">
        <v>96</v>
      </c>
      <c r="R7633">
        <v>840.0</v>
      </c>
      <c r="T7633" t="s">
        <v>17445</v>
      </c>
    </row>
    <row r="7634" ht="15.75" customHeight="1">
      <c r="A7634" s="6" t="s">
        <v>17418</v>
      </c>
      <c r="B7634" s="6" t="s">
        <v>17419</v>
      </c>
      <c r="C7634" s="6" t="s">
        <v>25</v>
      </c>
      <c r="D7634" s="6" t="s">
        <v>26</v>
      </c>
      <c r="E7634" s="6" t="s">
        <v>8</v>
      </c>
      <c r="G7634" s="6" t="s">
        <v>27</v>
      </c>
      <c r="H7634" s="7">
        <v>45296.0</v>
      </c>
      <c r="I7634" s="8">
        <v>46324.0</v>
      </c>
      <c r="J7634" t="s">
        <v>28</v>
      </c>
      <c r="Q7634" t="s">
        <v>98</v>
      </c>
      <c r="R7634">
        <v>1029.0</v>
      </c>
      <c r="T7634" t="s">
        <v>17446</v>
      </c>
    </row>
    <row r="7635" ht="15.75" customHeight="1">
      <c r="A7635" s="6" t="s">
        <v>17418</v>
      </c>
      <c r="B7635" s="6" t="s">
        <v>17419</v>
      </c>
      <c r="C7635" s="6" t="s">
        <v>25</v>
      </c>
      <c r="D7635" s="6" t="s">
        <v>26</v>
      </c>
      <c r="E7635" s="6" t="s">
        <v>8</v>
      </c>
      <c r="G7635" s="6" t="s">
        <v>27</v>
      </c>
      <c r="H7635" s="7">
        <v>46907.0</v>
      </c>
      <c r="I7635" s="8">
        <v>47464.0</v>
      </c>
      <c r="J7635" t="s">
        <v>37</v>
      </c>
      <c r="Q7635" t="s">
        <v>100</v>
      </c>
      <c r="R7635">
        <v>558.0</v>
      </c>
      <c r="T7635" t="s">
        <v>17447</v>
      </c>
    </row>
    <row r="7636" ht="15.75" customHeight="1">
      <c r="A7636" s="6" t="s">
        <v>17418</v>
      </c>
      <c r="B7636" s="6" t="s">
        <v>17419</v>
      </c>
      <c r="C7636" s="6" t="s">
        <v>25</v>
      </c>
      <c r="D7636" s="6" t="s">
        <v>26</v>
      </c>
      <c r="E7636" s="6" t="s">
        <v>8</v>
      </c>
      <c r="G7636" s="6" t="s">
        <v>27</v>
      </c>
      <c r="H7636" s="7">
        <v>47500.0</v>
      </c>
      <c r="I7636" s="8">
        <v>48915.0</v>
      </c>
      <c r="J7636" t="s">
        <v>28</v>
      </c>
      <c r="Q7636" t="s">
        <v>103</v>
      </c>
      <c r="R7636">
        <v>1416.0</v>
      </c>
      <c r="T7636" t="s">
        <v>17448</v>
      </c>
    </row>
    <row r="7637" ht="15.75" customHeight="1">
      <c r="A7637" s="6" t="s">
        <v>17418</v>
      </c>
      <c r="B7637" s="6" t="s">
        <v>17419</v>
      </c>
      <c r="C7637" s="6" t="s">
        <v>25</v>
      </c>
      <c r="D7637" s="6" t="s">
        <v>26</v>
      </c>
      <c r="E7637" s="6" t="s">
        <v>8</v>
      </c>
      <c r="G7637" s="6" t="s">
        <v>27</v>
      </c>
      <c r="H7637" s="7">
        <v>49097.0</v>
      </c>
      <c r="I7637" s="8">
        <v>49678.0</v>
      </c>
      <c r="J7637" t="s">
        <v>28</v>
      </c>
      <c r="Q7637" t="s">
        <v>105</v>
      </c>
      <c r="R7637">
        <v>582.0</v>
      </c>
      <c r="T7637" t="s">
        <v>17449</v>
      </c>
    </row>
    <row r="7638" ht="15.75" customHeight="1">
      <c r="A7638" s="6" t="s">
        <v>17418</v>
      </c>
      <c r="B7638" s="6" t="s">
        <v>17419</v>
      </c>
      <c r="C7638" s="6" t="s">
        <v>25</v>
      </c>
      <c r="D7638" s="6" t="s">
        <v>26</v>
      </c>
      <c r="E7638" s="6" t="s">
        <v>8</v>
      </c>
      <c r="G7638" s="6" t="s">
        <v>27</v>
      </c>
      <c r="H7638" s="7">
        <v>50078.0</v>
      </c>
      <c r="I7638" s="8">
        <v>50167.0</v>
      </c>
      <c r="J7638" t="s">
        <v>37</v>
      </c>
      <c r="O7638" t="s">
        <v>108</v>
      </c>
      <c r="Q7638" t="s">
        <v>109</v>
      </c>
      <c r="R7638">
        <v>90.0</v>
      </c>
      <c r="T7638" t="s">
        <v>17450</v>
      </c>
    </row>
    <row r="7639" ht="15.75" customHeight="1">
      <c r="A7639" s="6" t="s">
        <v>17418</v>
      </c>
      <c r="B7639" s="6" t="s">
        <v>17419</v>
      </c>
      <c r="C7639" s="6" t="s">
        <v>25</v>
      </c>
      <c r="D7639" s="6" t="s">
        <v>26</v>
      </c>
      <c r="E7639" s="6" t="s">
        <v>8</v>
      </c>
      <c r="G7639" s="6" t="s">
        <v>27</v>
      </c>
      <c r="H7639" s="7">
        <v>50380.0</v>
      </c>
      <c r="I7639" s="8">
        <v>51093.0</v>
      </c>
      <c r="J7639" t="s">
        <v>37</v>
      </c>
      <c r="Q7639" t="s">
        <v>112</v>
      </c>
      <c r="R7639">
        <v>714.0</v>
      </c>
      <c r="T7639" t="s">
        <v>17451</v>
      </c>
    </row>
    <row r="7640" ht="15.75" customHeight="1">
      <c r="A7640" s="6" t="s">
        <v>17418</v>
      </c>
      <c r="B7640" s="6" t="s">
        <v>17452</v>
      </c>
      <c r="C7640" s="6" t="s">
        <v>25</v>
      </c>
      <c r="D7640" s="6" t="s">
        <v>26</v>
      </c>
      <c r="E7640" s="6" t="s">
        <v>8</v>
      </c>
      <c r="G7640" s="6" t="s">
        <v>27</v>
      </c>
      <c r="H7640" s="7">
        <v>51250.0</v>
      </c>
      <c r="I7640" s="8">
        <v>53024.0</v>
      </c>
      <c r="J7640" t="s">
        <v>37</v>
      </c>
      <c r="Q7640" t="s">
        <v>115</v>
      </c>
      <c r="R7640">
        <v>1775.0</v>
      </c>
      <c r="T7640" t="s">
        <v>116</v>
      </c>
    </row>
    <row r="7641" ht="15.75" customHeight="1">
      <c r="A7641" s="6" t="s">
        <v>17418</v>
      </c>
      <c r="B7641" s="6" t="s">
        <v>17419</v>
      </c>
      <c r="C7641" s="6" t="s">
        <v>25</v>
      </c>
      <c r="D7641" s="6" t="s">
        <v>26</v>
      </c>
      <c r="E7641" s="6" t="s">
        <v>8</v>
      </c>
      <c r="G7641" s="6" t="s">
        <v>27</v>
      </c>
      <c r="H7641" s="7">
        <v>53335.0</v>
      </c>
      <c r="I7641" s="8">
        <v>53688.0</v>
      </c>
      <c r="J7641" t="s">
        <v>37</v>
      </c>
      <c r="Q7641" t="s">
        <v>119</v>
      </c>
      <c r="R7641">
        <v>354.0</v>
      </c>
      <c r="T7641" t="s">
        <v>17453</v>
      </c>
    </row>
    <row r="7642" ht="15.75" customHeight="1">
      <c r="A7642" s="6" t="s">
        <v>17418</v>
      </c>
      <c r="B7642" s="6" t="s">
        <v>17419</v>
      </c>
      <c r="C7642" s="6" t="s">
        <v>25</v>
      </c>
      <c r="D7642" s="6" t="s">
        <v>26</v>
      </c>
      <c r="E7642" s="6" t="s">
        <v>8</v>
      </c>
      <c r="G7642" s="6" t="s">
        <v>27</v>
      </c>
      <c r="H7642" s="7">
        <v>53685.0</v>
      </c>
      <c r="I7642" s="8">
        <v>54566.0</v>
      </c>
      <c r="J7642" t="s">
        <v>37</v>
      </c>
      <c r="Q7642" t="s">
        <v>121</v>
      </c>
      <c r="R7642">
        <v>882.0</v>
      </c>
    </row>
    <row r="7643" ht="15.75" customHeight="1">
      <c r="A7643" s="6" t="s">
        <v>17418</v>
      </c>
      <c r="B7643" s="6" t="s">
        <v>17419</v>
      </c>
      <c r="C7643" s="6" t="s">
        <v>25</v>
      </c>
      <c r="D7643" s="6" t="s">
        <v>26</v>
      </c>
      <c r="E7643" s="6" t="s">
        <v>8</v>
      </c>
      <c r="G7643" s="6" t="s">
        <v>27</v>
      </c>
      <c r="H7643" s="7">
        <v>54634.0</v>
      </c>
      <c r="I7643" s="8">
        <v>55179.0</v>
      </c>
      <c r="J7643" t="s">
        <v>37</v>
      </c>
      <c r="Q7643" t="s">
        <v>123</v>
      </c>
      <c r="R7643">
        <v>546.0</v>
      </c>
      <c r="T7643" t="s">
        <v>17454</v>
      </c>
    </row>
    <row r="7644" ht="15.75" customHeight="1">
      <c r="A7644" s="6" t="s">
        <v>17418</v>
      </c>
      <c r="B7644" s="6" t="s">
        <v>17419</v>
      </c>
      <c r="C7644" s="6" t="s">
        <v>25</v>
      </c>
      <c r="D7644" s="6" t="s">
        <v>26</v>
      </c>
      <c r="E7644" s="6" t="s">
        <v>8</v>
      </c>
      <c r="G7644" s="6" t="s">
        <v>27</v>
      </c>
      <c r="H7644" s="7">
        <v>57687.0</v>
      </c>
      <c r="I7644" s="8">
        <v>58628.0</v>
      </c>
      <c r="J7644" t="s">
        <v>28</v>
      </c>
      <c r="Q7644" t="s">
        <v>126</v>
      </c>
      <c r="R7644">
        <v>942.0</v>
      </c>
    </row>
    <row r="7645" ht="15.75" customHeight="1">
      <c r="A7645" s="6" t="s">
        <v>17418</v>
      </c>
      <c r="B7645" s="6" t="s">
        <v>17452</v>
      </c>
      <c r="C7645" s="6" t="s">
        <v>25</v>
      </c>
      <c r="D7645" s="6" t="s">
        <v>26</v>
      </c>
      <c r="E7645" s="6" t="s">
        <v>8</v>
      </c>
      <c r="G7645" s="6" t="s">
        <v>27</v>
      </c>
      <c r="H7645" s="7">
        <v>58720.0</v>
      </c>
      <c r="I7645" s="8">
        <v>58836.0</v>
      </c>
      <c r="J7645" t="s">
        <v>37</v>
      </c>
      <c r="Q7645" t="s">
        <v>128</v>
      </c>
      <c r="R7645">
        <v>117.0</v>
      </c>
      <c r="T7645" t="s">
        <v>129</v>
      </c>
    </row>
    <row r="7646" ht="15.75" customHeight="1">
      <c r="A7646" s="6" t="s">
        <v>17418</v>
      </c>
      <c r="B7646" s="6" t="s">
        <v>17419</v>
      </c>
      <c r="C7646" s="6" t="s">
        <v>25</v>
      </c>
      <c r="D7646" s="6" t="s">
        <v>26</v>
      </c>
      <c r="E7646" s="6" t="s">
        <v>8</v>
      </c>
      <c r="G7646" s="6" t="s">
        <v>27</v>
      </c>
      <c r="H7646" s="7">
        <v>59265.0</v>
      </c>
      <c r="I7646" s="8">
        <v>60311.0</v>
      </c>
      <c r="J7646" t="s">
        <v>28</v>
      </c>
      <c r="Q7646" t="s">
        <v>131</v>
      </c>
      <c r="R7646">
        <v>1047.0</v>
      </c>
      <c r="T7646" t="s">
        <v>17455</v>
      </c>
    </row>
    <row r="7647" ht="15.75" customHeight="1">
      <c r="A7647" s="6" t="s">
        <v>17418</v>
      </c>
      <c r="B7647" s="6" t="s">
        <v>17419</v>
      </c>
      <c r="C7647" s="6" t="s">
        <v>25</v>
      </c>
      <c r="D7647" s="6" t="s">
        <v>26</v>
      </c>
      <c r="E7647" s="6" t="s">
        <v>8</v>
      </c>
      <c r="G7647" s="6" t="s">
        <v>27</v>
      </c>
      <c r="H7647" s="7">
        <v>60840.0</v>
      </c>
      <c r="I7647" s="8">
        <v>61091.0</v>
      </c>
      <c r="J7647" t="s">
        <v>28</v>
      </c>
      <c r="Q7647" t="s">
        <v>133</v>
      </c>
      <c r="R7647">
        <v>252.0</v>
      </c>
    </row>
    <row r="7648" ht="15.75" customHeight="1">
      <c r="A7648" s="6" t="s">
        <v>17418</v>
      </c>
      <c r="B7648" s="6" t="s">
        <v>17419</v>
      </c>
      <c r="C7648" s="6" t="s">
        <v>25</v>
      </c>
      <c r="D7648" s="6" t="s">
        <v>26</v>
      </c>
      <c r="E7648" s="6" t="s">
        <v>8</v>
      </c>
      <c r="G7648" s="6" t="s">
        <v>27</v>
      </c>
      <c r="H7648" s="7">
        <v>61085.0</v>
      </c>
      <c r="I7648" s="8">
        <v>61825.0</v>
      </c>
      <c r="J7648" t="s">
        <v>28</v>
      </c>
      <c r="Q7648" t="s">
        <v>135</v>
      </c>
      <c r="R7648">
        <v>741.0</v>
      </c>
    </row>
    <row r="7649" ht="15.75" customHeight="1">
      <c r="A7649" s="6" t="s">
        <v>17418</v>
      </c>
      <c r="B7649" s="6" t="s">
        <v>17419</v>
      </c>
      <c r="C7649" s="6" t="s">
        <v>25</v>
      </c>
      <c r="D7649" s="6" t="s">
        <v>26</v>
      </c>
      <c r="E7649" s="6" t="s">
        <v>8</v>
      </c>
      <c r="G7649" s="6" t="s">
        <v>27</v>
      </c>
      <c r="H7649" s="7">
        <v>62027.0</v>
      </c>
      <c r="I7649" s="8">
        <v>62410.0</v>
      </c>
      <c r="J7649" t="s">
        <v>28</v>
      </c>
      <c r="Q7649" t="s">
        <v>137</v>
      </c>
      <c r="R7649">
        <v>384.0</v>
      </c>
      <c r="T7649" t="s">
        <v>17456</v>
      </c>
    </row>
    <row r="7650" ht="15.75" customHeight="1">
      <c r="A7650" s="6" t="s">
        <v>17418</v>
      </c>
      <c r="B7650" s="6" t="s">
        <v>17419</v>
      </c>
      <c r="C7650" s="6" t="s">
        <v>25</v>
      </c>
      <c r="D7650" s="6" t="s">
        <v>26</v>
      </c>
      <c r="E7650" s="6" t="s">
        <v>8</v>
      </c>
      <c r="G7650" s="6" t="s">
        <v>27</v>
      </c>
      <c r="H7650" s="7">
        <v>62909.0</v>
      </c>
      <c r="I7650" s="8">
        <v>63382.0</v>
      </c>
      <c r="J7650" t="s">
        <v>37</v>
      </c>
      <c r="Q7650" t="s">
        <v>139</v>
      </c>
      <c r="R7650">
        <v>474.0</v>
      </c>
      <c r="T7650" t="s">
        <v>17457</v>
      </c>
    </row>
    <row r="7651" ht="15.75" customHeight="1">
      <c r="A7651" s="6" t="s">
        <v>17418</v>
      </c>
      <c r="B7651" s="6" t="s">
        <v>17419</v>
      </c>
      <c r="C7651" s="6" t="s">
        <v>25</v>
      </c>
      <c r="D7651" s="6" t="s">
        <v>26</v>
      </c>
      <c r="E7651" s="6" t="s">
        <v>8</v>
      </c>
      <c r="G7651" s="6" t="s">
        <v>27</v>
      </c>
      <c r="H7651" s="7">
        <v>63604.0</v>
      </c>
      <c r="I7651" s="8">
        <v>65091.0</v>
      </c>
      <c r="J7651" t="s">
        <v>37</v>
      </c>
      <c r="Q7651" t="s">
        <v>141</v>
      </c>
      <c r="R7651">
        <v>1488.0</v>
      </c>
      <c r="T7651" t="s">
        <v>17458</v>
      </c>
    </row>
    <row r="7652" ht="15.75" customHeight="1">
      <c r="A7652" s="6" t="s">
        <v>17418</v>
      </c>
      <c r="B7652" s="6" t="s">
        <v>17419</v>
      </c>
      <c r="C7652" s="6" t="s">
        <v>25</v>
      </c>
      <c r="D7652" s="6" t="s">
        <v>26</v>
      </c>
      <c r="E7652" s="6" t="s">
        <v>8</v>
      </c>
      <c r="G7652" s="6" t="s">
        <v>27</v>
      </c>
      <c r="H7652" s="7">
        <v>65642.0</v>
      </c>
      <c r="I7652" s="8">
        <v>65824.0</v>
      </c>
      <c r="J7652" t="s">
        <v>37</v>
      </c>
      <c r="Q7652" t="s">
        <v>143</v>
      </c>
      <c r="R7652">
        <v>183.0</v>
      </c>
    </row>
    <row r="7653" ht="15.75" customHeight="1">
      <c r="A7653" s="6" t="s">
        <v>17418</v>
      </c>
      <c r="B7653" s="6" t="s">
        <v>17419</v>
      </c>
      <c r="C7653" s="6" t="s">
        <v>25</v>
      </c>
      <c r="D7653" s="6" t="s">
        <v>26</v>
      </c>
      <c r="E7653" s="6" t="s">
        <v>8</v>
      </c>
      <c r="G7653" s="6" t="s">
        <v>27</v>
      </c>
      <c r="H7653" s="7">
        <v>65878.0</v>
      </c>
      <c r="I7653" s="8">
        <v>66069.0</v>
      </c>
      <c r="J7653" t="s">
        <v>37</v>
      </c>
      <c r="Q7653" t="s">
        <v>145</v>
      </c>
      <c r="R7653">
        <v>192.0</v>
      </c>
      <c r="T7653" t="s">
        <v>17459</v>
      </c>
    </row>
    <row r="7654" ht="15.75" customHeight="1">
      <c r="A7654" s="6" t="s">
        <v>17418</v>
      </c>
      <c r="B7654" s="6" t="s">
        <v>17452</v>
      </c>
      <c r="C7654" s="6" t="s">
        <v>25</v>
      </c>
      <c r="D7654" s="6" t="s">
        <v>26</v>
      </c>
      <c r="E7654" s="6" t="s">
        <v>8</v>
      </c>
      <c r="G7654" s="6" t="s">
        <v>27</v>
      </c>
      <c r="H7654" s="7">
        <v>66041.0</v>
      </c>
      <c r="I7654" s="8">
        <v>66787.0</v>
      </c>
      <c r="J7654" t="s">
        <v>28</v>
      </c>
      <c r="Q7654" t="s">
        <v>146</v>
      </c>
      <c r="R7654">
        <v>747.0</v>
      </c>
      <c r="T7654" t="s">
        <v>17460</v>
      </c>
    </row>
    <row r="7655" ht="15.75" customHeight="1">
      <c r="A7655" s="6" t="s">
        <v>17418</v>
      </c>
      <c r="B7655" s="6" t="s">
        <v>17419</v>
      </c>
      <c r="C7655" s="6" t="s">
        <v>25</v>
      </c>
      <c r="D7655" s="6" t="s">
        <v>26</v>
      </c>
      <c r="E7655" s="6" t="s">
        <v>8</v>
      </c>
      <c r="G7655" s="6" t="s">
        <v>27</v>
      </c>
      <c r="H7655" s="7">
        <v>67003.0</v>
      </c>
      <c r="I7655" s="8">
        <v>68334.0</v>
      </c>
      <c r="J7655" t="s">
        <v>28</v>
      </c>
      <c r="Q7655" t="s">
        <v>149</v>
      </c>
      <c r="R7655">
        <v>1332.0</v>
      </c>
      <c r="T7655" t="s">
        <v>17461</v>
      </c>
    </row>
    <row r="7656" ht="15.75" customHeight="1">
      <c r="A7656" s="6" t="s">
        <v>17418</v>
      </c>
      <c r="B7656" s="6" t="s">
        <v>17419</v>
      </c>
      <c r="C7656" s="6" t="s">
        <v>25</v>
      </c>
      <c r="D7656" s="6" t="s">
        <v>26</v>
      </c>
      <c r="E7656" s="6" t="s">
        <v>8</v>
      </c>
      <c r="G7656" s="6" t="s">
        <v>27</v>
      </c>
      <c r="H7656" s="7">
        <v>68427.0</v>
      </c>
      <c r="I7656" s="8">
        <v>69281.0</v>
      </c>
      <c r="J7656" t="s">
        <v>28</v>
      </c>
      <c r="Q7656" t="s">
        <v>151</v>
      </c>
      <c r="R7656">
        <v>855.0</v>
      </c>
      <c r="T7656" t="s">
        <v>17462</v>
      </c>
    </row>
    <row r="7657" ht="15.75" customHeight="1">
      <c r="A7657" s="6" t="s">
        <v>17418</v>
      </c>
      <c r="B7657" s="6" t="s">
        <v>17419</v>
      </c>
      <c r="C7657" s="6" t="s">
        <v>25</v>
      </c>
      <c r="D7657" s="6" t="s">
        <v>26</v>
      </c>
      <c r="E7657" s="6" t="s">
        <v>8</v>
      </c>
      <c r="G7657" s="6" t="s">
        <v>27</v>
      </c>
      <c r="H7657" s="7">
        <v>69275.0</v>
      </c>
      <c r="I7657" s="8">
        <v>70048.0</v>
      </c>
      <c r="J7657" t="s">
        <v>28</v>
      </c>
      <c r="Q7657" t="s">
        <v>154</v>
      </c>
      <c r="R7657">
        <v>774.0</v>
      </c>
      <c r="T7657" t="s">
        <v>17463</v>
      </c>
    </row>
    <row r="7658" ht="15.75" customHeight="1">
      <c r="A7658" s="6" t="s">
        <v>17418</v>
      </c>
      <c r="B7658" s="6" t="s">
        <v>17419</v>
      </c>
      <c r="C7658" s="6" t="s">
        <v>25</v>
      </c>
      <c r="D7658" s="6" t="s">
        <v>26</v>
      </c>
      <c r="E7658" s="6" t="s">
        <v>8</v>
      </c>
      <c r="G7658" s="6" t="s">
        <v>27</v>
      </c>
      <c r="H7658" s="7">
        <v>70045.0</v>
      </c>
      <c r="I7658" s="8">
        <v>70725.0</v>
      </c>
      <c r="J7658" t="s">
        <v>28</v>
      </c>
      <c r="Q7658" t="s">
        <v>157</v>
      </c>
      <c r="R7658">
        <v>681.0</v>
      </c>
      <c r="T7658" t="s">
        <v>17464</v>
      </c>
    </row>
    <row r="7659" ht="15.75" customHeight="1">
      <c r="A7659" s="6" t="s">
        <v>17418</v>
      </c>
      <c r="B7659" s="6" t="s">
        <v>17419</v>
      </c>
      <c r="C7659" s="6" t="s">
        <v>25</v>
      </c>
      <c r="D7659" s="6" t="s">
        <v>26</v>
      </c>
      <c r="E7659" s="6" t="s">
        <v>8</v>
      </c>
      <c r="G7659" s="6" t="s">
        <v>27</v>
      </c>
      <c r="H7659" s="7">
        <v>70722.0</v>
      </c>
      <c r="I7659" s="8">
        <v>71510.0</v>
      </c>
      <c r="J7659" t="s">
        <v>28</v>
      </c>
      <c r="Q7659" t="s">
        <v>159</v>
      </c>
      <c r="R7659">
        <v>789.0</v>
      </c>
      <c r="T7659" t="s">
        <v>17465</v>
      </c>
    </row>
    <row r="7660" ht="15.75" customHeight="1">
      <c r="A7660" s="6" t="s">
        <v>17418</v>
      </c>
      <c r="B7660" s="6" t="s">
        <v>17419</v>
      </c>
      <c r="C7660" s="6" t="s">
        <v>25</v>
      </c>
      <c r="D7660" s="6" t="s">
        <v>26</v>
      </c>
      <c r="E7660" s="6" t="s">
        <v>8</v>
      </c>
      <c r="G7660" s="6" t="s">
        <v>27</v>
      </c>
      <c r="H7660" s="7">
        <v>71507.0</v>
      </c>
      <c r="I7660" s="8">
        <v>72661.0</v>
      </c>
      <c r="J7660" t="s">
        <v>28</v>
      </c>
      <c r="Q7660" t="s">
        <v>161</v>
      </c>
      <c r="R7660">
        <v>1155.0</v>
      </c>
      <c r="T7660" t="s">
        <v>17466</v>
      </c>
    </row>
    <row r="7661" ht="15.75" customHeight="1">
      <c r="A7661" s="6" t="s">
        <v>17418</v>
      </c>
      <c r="B7661" s="6" t="s">
        <v>17419</v>
      </c>
      <c r="C7661" s="6" t="s">
        <v>25</v>
      </c>
      <c r="D7661" s="6" t="s">
        <v>26</v>
      </c>
      <c r="E7661" s="6" t="s">
        <v>8</v>
      </c>
      <c r="G7661" s="6" t="s">
        <v>27</v>
      </c>
      <c r="H7661" s="7">
        <v>72676.0</v>
      </c>
      <c r="I7661" s="8">
        <v>74121.0</v>
      </c>
      <c r="J7661" t="s">
        <v>28</v>
      </c>
      <c r="Q7661" t="s">
        <v>163</v>
      </c>
      <c r="R7661">
        <v>1446.0</v>
      </c>
      <c r="T7661" t="s">
        <v>17467</v>
      </c>
    </row>
    <row r="7662" ht="15.75" customHeight="1">
      <c r="A7662" s="6" t="s">
        <v>17418</v>
      </c>
      <c r="B7662" s="6" t="s">
        <v>17419</v>
      </c>
      <c r="C7662" s="6" t="s">
        <v>25</v>
      </c>
      <c r="D7662" s="6" t="s">
        <v>26</v>
      </c>
      <c r="E7662" s="6" t="s">
        <v>8</v>
      </c>
      <c r="G7662" s="6" t="s">
        <v>27</v>
      </c>
      <c r="H7662" s="7">
        <v>74123.0</v>
      </c>
      <c r="I7662" s="8">
        <v>74980.0</v>
      </c>
      <c r="J7662" t="s">
        <v>28</v>
      </c>
      <c r="Q7662" t="s">
        <v>165</v>
      </c>
      <c r="R7662">
        <v>858.0</v>
      </c>
      <c r="T7662" t="s">
        <v>17468</v>
      </c>
    </row>
    <row r="7663" ht="15.75" customHeight="1">
      <c r="A7663" s="6" t="s">
        <v>17418</v>
      </c>
      <c r="B7663" s="6" t="s">
        <v>17419</v>
      </c>
      <c r="C7663" s="6" t="s">
        <v>25</v>
      </c>
      <c r="D7663" s="6" t="s">
        <v>26</v>
      </c>
      <c r="E7663" s="6" t="s">
        <v>8</v>
      </c>
      <c r="G7663" s="6" t="s">
        <v>27</v>
      </c>
      <c r="H7663" s="7">
        <v>75148.0</v>
      </c>
      <c r="I7663" s="8">
        <v>76830.0</v>
      </c>
      <c r="J7663" t="s">
        <v>28</v>
      </c>
      <c r="Q7663" t="s">
        <v>167</v>
      </c>
      <c r="R7663">
        <v>1683.0</v>
      </c>
      <c r="T7663" t="s">
        <v>17469</v>
      </c>
    </row>
    <row r="7664" ht="15.75" customHeight="1">
      <c r="A7664" s="6" t="s">
        <v>17418</v>
      </c>
      <c r="B7664" s="6" t="s">
        <v>17419</v>
      </c>
      <c r="C7664" s="6" t="s">
        <v>25</v>
      </c>
      <c r="D7664" s="6" t="s">
        <v>26</v>
      </c>
      <c r="E7664" s="6" t="s">
        <v>8</v>
      </c>
      <c r="G7664" s="6" t="s">
        <v>27</v>
      </c>
      <c r="H7664" s="7">
        <v>76817.0</v>
      </c>
      <c r="I7664" s="8">
        <v>77452.0</v>
      </c>
      <c r="J7664" t="s">
        <v>28</v>
      </c>
      <c r="Q7664" t="s">
        <v>169</v>
      </c>
      <c r="R7664">
        <v>636.0</v>
      </c>
      <c r="T7664" t="s">
        <v>17470</v>
      </c>
    </row>
    <row r="7665" ht="15.75" customHeight="1">
      <c r="A7665" s="6" t="s">
        <v>17418</v>
      </c>
      <c r="B7665" s="6" t="s">
        <v>17419</v>
      </c>
      <c r="C7665" s="6" t="s">
        <v>25</v>
      </c>
      <c r="D7665" s="6" t="s">
        <v>26</v>
      </c>
      <c r="E7665" s="6" t="s">
        <v>8</v>
      </c>
      <c r="G7665" s="6" t="s">
        <v>27</v>
      </c>
      <c r="H7665" s="7">
        <v>77837.0</v>
      </c>
      <c r="I7665" s="8">
        <v>78754.0</v>
      </c>
      <c r="J7665" t="s">
        <v>28</v>
      </c>
      <c r="Q7665" t="s">
        <v>172</v>
      </c>
      <c r="R7665">
        <v>918.0</v>
      </c>
      <c r="T7665" t="s">
        <v>17471</v>
      </c>
    </row>
    <row r="7666" ht="15.75" customHeight="1">
      <c r="A7666" s="6" t="s">
        <v>17418</v>
      </c>
      <c r="B7666" s="6" t="s">
        <v>17419</v>
      </c>
      <c r="C7666" s="6" t="s">
        <v>25</v>
      </c>
      <c r="D7666" s="6" t="s">
        <v>26</v>
      </c>
      <c r="E7666" s="6" t="s">
        <v>8</v>
      </c>
      <c r="G7666" s="6" t="s">
        <v>27</v>
      </c>
      <c r="H7666" s="7">
        <v>78929.0</v>
      </c>
      <c r="I7666" s="8">
        <v>80377.0</v>
      </c>
      <c r="J7666" t="s">
        <v>37</v>
      </c>
      <c r="Q7666" t="s">
        <v>175</v>
      </c>
      <c r="R7666">
        <v>1449.0</v>
      </c>
      <c r="T7666" t="s">
        <v>17472</v>
      </c>
    </row>
    <row r="7667" ht="15.75" customHeight="1">
      <c r="A7667" s="6" t="s">
        <v>17418</v>
      </c>
      <c r="B7667" s="6" t="s">
        <v>17419</v>
      </c>
      <c r="C7667" s="6" t="s">
        <v>25</v>
      </c>
      <c r="D7667" s="6" t="s">
        <v>26</v>
      </c>
      <c r="E7667" s="6" t="s">
        <v>8</v>
      </c>
      <c r="G7667" s="6" t="s">
        <v>27</v>
      </c>
      <c r="H7667" s="7">
        <v>80623.0</v>
      </c>
      <c r="I7667" s="8">
        <v>81468.0</v>
      </c>
      <c r="J7667" t="s">
        <v>37</v>
      </c>
      <c r="Q7667" t="s">
        <v>177</v>
      </c>
      <c r="R7667">
        <v>846.0</v>
      </c>
      <c r="T7667" t="s">
        <v>17473</v>
      </c>
    </row>
    <row r="7668" ht="15.75" customHeight="1">
      <c r="A7668" s="6" t="s">
        <v>17418</v>
      </c>
      <c r="B7668" s="6" t="s">
        <v>17419</v>
      </c>
      <c r="C7668" s="6" t="s">
        <v>25</v>
      </c>
      <c r="D7668" s="6" t="s">
        <v>26</v>
      </c>
      <c r="E7668" s="6" t="s">
        <v>8</v>
      </c>
      <c r="G7668" s="6" t="s">
        <v>27</v>
      </c>
      <c r="H7668" s="7">
        <v>81576.0</v>
      </c>
      <c r="I7668" s="8">
        <v>82076.0</v>
      </c>
      <c r="J7668" t="s">
        <v>37</v>
      </c>
      <c r="Q7668" t="s">
        <v>179</v>
      </c>
      <c r="R7668">
        <v>501.0</v>
      </c>
      <c r="T7668" t="s">
        <v>17474</v>
      </c>
    </row>
    <row r="7669" ht="15.75" customHeight="1">
      <c r="A7669" s="6" t="s">
        <v>17418</v>
      </c>
      <c r="B7669" s="6" t="s">
        <v>17419</v>
      </c>
      <c r="C7669" s="6" t="s">
        <v>25</v>
      </c>
      <c r="D7669" s="6" t="s">
        <v>26</v>
      </c>
      <c r="E7669" s="6" t="s">
        <v>8</v>
      </c>
      <c r="G7669" s="6" t="s">
        <v>27</v>
      </c>
      <c r="H7669" s="7">
        <v>82087.0</v>
      </c>
      <c r="I7669" s="8">
        <v>83061.0</v>
      </c>
      <c r="J7669" t="s">
        <v>37</v>
      </c>
      <c r="Q7669" t="s">
        <v>182</v>
      </c>
      <c r="R7669">
        <v>975.0</v>
      </c>
      <c r="T7669" t="s">
        <v>17475</v>
      </c>
    </row>
    <row r="7670" ht="15.75" customHeight="1">
      <c r="A7670" s="6" t="s">
        <v>17418</v>
      </c>
      <c r="B7670" s="6" t="s">
        <v>17419</v>
      </c>
      <c r="C7670" s="6" t="s">
        <v>25</v>
      </c>
      <c r="D7670" s="6" t="s">
        <v>26</v>
      </c>
      <c r="E7670" s="6" t="s">
        <v>8</v>
      </c>
      <c r="G7670" s="6" t="s">
        <v>27</v>
      </c>
      <c r="H7670" s="7">
        <v>83156.0</v>
      </c>
      <c r="I7670" s="8">
        <v>83941.0</v>
      </c>
      <c r="J7670" t="s">
        <v>28</v>
      </c>
      <c r="Q7670" t="s">
        <v>184</v>
      </c>
      <c r="R7670">
        <v>786.0</v>
      </c>
      <c r="T7670" t="s">
        <v>17476</v>
      </c>
    </row>
    <row r="7671" ht="15.75" customHeight="1">
      <c r="A7671" s="6" t="s">
        <v>17418</v>
      </c>
      <c r="B7671" s="6" t="s">
        <v>17419</v>
      </c>
      <c r="C7671" s="6" t="s">
        <v>25</v>
      </c>
      <c r="D7671" s="6" t="s">
        <v>26</v>
      </c>
      <c r="E7671" s="6" t="s">
        <v>8</v>
      </c>
      <c r="G7671" s="6" t="s">
        <v>27</v>
      </c>
      <c r="H7671" s="7">
        <v>84034.0</v>
      </c>
      <c r="I7671" s="8">
        <v>85293.0</v>
      </c>
      <c r="J7671" t="s">
        <v>28</v>
      </c>
      <c r="Q7671" t="s">
        <v>187</v>
      </c>
      <c r="R7671">
        <v>1260.0</v>
      </c>
      <c r="T7671" t="s">
        <v>17477</v>
      </c>
    </row>
    <row r="7672" ht="15.75" customHeight="1">
      <c r="A7672" s="6" t="s">
        <v>17418</v>
      </c>
      <c r="B7672" s="6" t="s">
        <v>17419</v>
      </c>
      <c r="C7672" s="6" t="s">
        <v>25</v>
      </c>
      <c r="D7672" s="6" t="s">
        <v>26</v>
      </c>
      <c r="E7672" s="6" t="s">
        <v>8</v>
      </c>
      <c r="G7672" s="6" t="s">
        <v>27</v>
      </c>
      <c r="H7672" s="7">
        <v>85399.0</v>
      </c>
      <c r="I7672" s="8">
        <v>86652.0</v>
      </c>
      <c r="J7672" t="s">
        <v>28</v>
      </c>
      <c r="Q7672" t="s">
        <v>190</v>
      </c>
      <c r="R7672">
        <v>1254.0</v>
      </c>
      <c r="T7672" t="s">
        <v>17478</v>
      </c>
    </row>
    <row r="7673" ht="15.75" customHeight="1">
      <c r="A7673" s="6" t="s">
        <v>17418</v>
      </c>
      <c r="B7673" s="6" t="s">
        <v>17419</v>
      </c>
      <c r="C7673" s="6" t="s">
        <v>25</v>
      </c>
      <c r="D7673" s="6" t="s">
        <v>26</v>
      </c>
      <c r="E7673" s="6" t="s">
        <v>8</v>
      </c>
      <c r="G7673" s="6" t="s">
        <v>27</v>
      </c>
      <c r="H7673" s="7">
        <v>86663.0</v>
      </c>
      <c r="I7673" s="8">
        <v>87415.0</v>
      </c>
      <c r="J7673" t="s">
        <v>28</v>
      </c>
      <c r="Q7673" t="s">
        <v>192</v>
      </c>
      <c r="R7673">
        <v>753.0</v>
      </c>
      <c r="T7673" t="s">
        <v>17479</v>
      </c>
    </row>
    <row r="7674" ht="15.75" customHeight="1">
      <c r="A7674" s="6" t="s">
        <v>17418</v>
      </c>
      <c r="B7674" s="6" t="s">
        <v>17419</v>
      </c>
      <c r="C7674" s="6" t="s">
        <v>25</v>
      </c>
      <c r="D7674" s="6" t="s">
        <v>26</v>
      </c>
      <c r="E7674" s="6" t="s">
        <v>8</v>
      </c>
      <c r="G7674" s="6" t="s">
        <v>27</v>
      </c>
      <c r="H7674" s="7">
        <v>87415.0</v>
      </c>
      <c r="I7674" s="8">
        <v>88611.0</v>
      </c>
      <c r="J7674" t="s">
        <v>28</v>
      </c>
      <c r="Q7674" t="s">
        <v>195</v>
      </c>
      <c r="R7674">
        <v>1197.0</v>
      </c>
      <c r="T7674" t="s">
        <v>17480</v>
      </c>
    </row>
    <row r="7675" ht="15.75" customHeight="1">
      <c r="A7675" s="6" t="s">
        <v>17418</v>
      </c>
      <c r="B7675" s="6" t="s">
        <v>17419</v>
      </c>
      <c r="C7675" s="6" t="s">
        <v>25</v>
      </c>
      <c r="D7675" s="6" t="s">
        <v>26</v>
      </c>
      <c r="E7675" s="6" t="s">
        <v>8</v>
      </c>
      <c r="G7675" s="6" t="s">
        <v>27</v>
      </c>
      <c r="H7675" s="7">
        <v>89514.0</v>
      </c>
      <c r="I7675" s="8">
        <v>90887.0</v>
      </c>
      <c r="J7675" t="s">
        <v>28</v>
      </c>
      <c r="O7675" t="s">
        <v>198</v>
      </c>
      <c r="Q7675" t="s">
        <v>199</v>
      </c>
      <c r="R7675">
        <v>1374.0</v>
      </c>
      <c r="T7675" t="s">
        <v>17481</v>
      </c>
    </row>
    <row r="7676" ht="15.75" customHeight="1">
      <c r="A7676" s="6" t="s">
        <v>17418</v>
      </c>
      <c r="B7676" s="6" t="s">
        <v>17419</v>
      </c>
      <c r="C7676" s="6" t="s">
        <v>25</v>
      </c>
      <c r="D7676" s="6" t="s">
        <v>26</v>
      </c>
      <c r="E7676" s="6" t="s">
        <v>8</v>
      </c>
      <c r="G7676" s="6" t="s">
        <v>27</v>
      </c>
      <c r="H7676" s="7">
        <v>91029.0</v>
      </c>
      <c r="I7676" s="8">
        <v>92696.0</v>
      </c>
      <c r="J7676" t="s">
        <v>28</v>
      </c>
      <c r="Q7676" t="s">
        <v>202</v>
      </c>
      <c r="R7676">
        <v>1668.0</v>
      </c>
      <c r="T7676" t="s">
        <v>17482</v>
      </c>
    </row>
    <row r="7677" ht="15.75" customHeight="1">
      <c r="A7677" s="6" t="s">
        <v>17418</v>
      </c>
      <c r="B7677" s="6" t="s">
        <v>17419</v>
      </c>
      <c r="C7677" s="6" t="s">
        <v>25</v>
      </c>
      <c r="D7677" s="6" t="s">
        <v>26</v>
      </c>
      <c r="E7677" s="6" t="s">
        <v>8</v>
      </c>
      <c r="G7677" s="6" t="s">
        <v>27</v>
      </c>
      <c r="H7677" s="7">
        <v>92775.0</v>
      </c>
      <c r="I7677" s="8">
        <v>94001.0</v>
      </c>
      <c r="J7677" t="s">
        <v>28</v>
      </c>
      <c r="Q7677" t="s">
        <v>204</v>
      </c>
      <c r="R7677">
        <v>1227.0</v>
      </c>
      <c r="T7677" t="s">
        <v>17483</v>
      </c>
    </row>
    <row r="7678" ht="15.75" customHeight="1">
      <c r="A7678" s="6" t="s">
        <v>17418</v>
      </c>
      <c r="B7678" s="6" t="s">
        <v>17419</v>
      </c>
      <c r="C7678" s="6" t="s">
        <v>25</v>
      </c>
      <c r="D7678" s="6" t="s">
        <v>26</v>
      </c>
      <c r="E7678" s="6" t="s">
        <v>8</v>
      </c>
      <c r="G7678" s="6" t="s">
        <v>27</v>
      </c>
      <c r="H7678" s="7">
        <v>94001.0</v>
      </c>
      <c r="I7678" s="8">
        <v>94591.0</v>
      </c>
      <c r="J7678" t="s">
        <v>28</v>
      </c>
      <c r="Q7678" t="s">
        <v>207</v>
      </c>
      <c r="R7678">
        <v>591.0</v>
      </c>
      <c r="T7678" t="s">
        <v>17484</v>
      </c>
    </row>
    <row r="7679" ht="15.75" customHeight="1">
      <c r="A7679" s="6" t="s">
        <v>17418</v>
      </c>
      <c r="B7679" s="6" t="s">
        <v>17419</v>
      </c>
      <c r="C7679" s="6" t="s">
        <v>25</v>
      </c>
      <c r="D7679" s="6" t="s">
        <v>26</v>
      </c>
      <c r="E7679" s="6" t="s">
        <v>8</v>
      </c>
      <c r="G7679" s="6" t="s">
        <v>27</v>
      </c>
      <c r="H7679" s="7">
        <v>94642.0</v>
      </c>
      <c r="I7679" s="8">
        <v>95439.0</v>
      </c>
      <c r="J7679" t="s">
        <v>28</v>
      </c>
      <c r="Q7679" t="s">
        <v>210</v>
      </c>
      <c r="R7679">
        <v>798.0</v>
      </c>
      <c r="T7679" t="s">
        <v>17485</v>
      </c>
    </row>
    <row r="7680" ht="15.75" customHeight="1">
      <c r="A7680" s="6" t="s">
        <v>17418</v>
      </c>
      <c r="B7680" s="6" t="s">
        <v>17419</v>
      </c>
      <c r="C7680" s="6" t="s">
        <v>25</v>
      </c>
      <c r="D7680" s="6" t="s">
        <v>26</v>
      </c>
      <c r="E7680" s="6" t="s">
        <v>8</v>
      </c>
      <c r="G7680" s="6" t="s">
        <v>27</v>
      </c>
      <c r="H7680" s="7">
        <v>95532.0</v>
      </c>
      <c r="I7680" s="8">
        <v>96980.0</v>
      </c>
      <c r="J7680" t="s">
        <v>28</v>
      </c>
      <c r="Q7680" t="s">
        <v>211</v>
      </c>
      <c r="R7680">
        <v>1449.0</v>
      </c>
      <c r="T7680" t="s">
        <v>17486</v>
      </c>
    </row>
    <row r="7681" ht="15.75" customHeight="1">
      <c r="A7681" s="6" t="s">
        <v>17418</v>
      </c>
      <c r="B7681" s="6" t="s">
        <v>17419</v>
      </c>
      <c r="C7681" s="6" t="s">
        <v>25</v>
      </c>
      <c r="D7681" s="6" t="s">
        <v>26</v>
      </c>
      <c r="E7681" s="6" t="s">
        <v>8</v>
      </c>
      <c r="G7681" s="6" t="s">
        <v>27</v>
      </c>
      <c r="H7681" s="7">
        <v>97070.0</v>
      </c>
      <c r="I7681" s="8">
        <v>98086.0</v>
      </c>
      <c r="J7681" t="s">
        <v>28</v>
      </c>
      <c r="Q7681" t="s">
        <v>213</v>
      </c>
      <c r="R7681">
        <v>1017.0</v>
      </c>
      <c r="T7681" t="s">
        <v>17487</v>
      </c>
    </row>
    <row r="7682" ht="15.75" customHeight="1">
      <c r="A7682" s="6" t="s">
        <v>17418</v>
      </c>
      <c r="B7682" s="6" t="s">
        <v>17419</v>
      </c>
      <c r="C7682" s="6" t="s">
        <v>25</v>
      </c>
      <c r="D7682" s="6" t="s">
        <v>26</v>
      </c>
      <c r="E7682" s="6" t="s">
        <v>8</v>
      </c>
      <c r="G7682" s="6" t="s">
        <v>27</v>
      </c>
      <c r="H7682" s="7">
        <v>98282.0</v>
      </c>
      <c r="I7682" s="8">
        <v>99196.0</v>
      </c>
      <c r="J7682" t="s">
        <v>28</v>
      </c>
      <c r="O7682" t="s">
        <v>216</v>
      </c>
      <c r="Q7682" t="s">
        <v>217</v>
      </c>
      <c r="R7682">
        <v>915.0</v>
      </c>
      <c r="T7682" t="s">
        <v>17488</v>
      </c>
    </row>
    <row r="7683" ht="15.75" customHeight="1">
      <c r="A7683" s="6" t="s">
        <v>17418</v>
      </c>
      <c r="B7683" s="6" t="s">
        <v>17419</v>
      </c>
      <c r="C7683" s="6" t="s">
        <v>25</v>
      </c>
      <c r="D7683" s="6" t="s">
        <v>26</v>
      </c>
      <c r="E7683" s="6" t="s">
        <v>8</v>
      </c>
      <c r="G7683" s="6" t="s">
        <v>27</v>
      </c>
      <c r="H7683" s="7">
        <v>99401.0</v>
      </c>
      <c r="I7683" s="8">
        <v>99847.0</v>
      </c>
      <c r="J7683" t="s">
        <v>37</v>
      </c>
      <c r="Q7683" t="s">
        <v>220</v>
      </c>
      <c r="R7683">
        <v>447.0</v>
      </c>
      <c r="T7683" t="s">
        <v>17489</v>
      </c>
    </row>
    <row r="7684" ht="15.75" customHeight="1">
      <c r="A7684" s="6" t="s">
        <v>17418</v>
      </c>
      <c r="B7684" s="6" t="s">
        <v>17419</v>
      </c>
      <c r="C7684" s="6" t="s">
        <v>25</v>
      </c>
      <c r="D7684" s="6" t="s">
        <v>26</v>
      </c>
      <c r="E7684" s="6" t="s">
        <v>8</v>
      </c>
      <c r="G7684" s="6" t="s">
        <v>27</v>
      </c>
      <c r="H7684" s="7">
        <v>99914.0</v>
      </c>
      <c r="I7684" s="8">
        <v>100537.0</v>
      </c>
      <c r="J7684" t="s">
        <v>28</v>
      </c>
      <c r="Q7684" t="s">
        <v>222</v>
      </c>
      <c r="R7684">
        <v>624.0</v>
      </c>
      <c r="T7684" t="s">
        <v>17490</v>
      </c>
    </row>
    <row r="7685" ht="15.75" customHeight="1">
      <c r="A7685" s="6" t="s">
        <v>17418</v>
      </c>
      <c r="B7685" s="6" t="s">
        <v>17419</v>
      </c>
      <c r="C7685" s="6" t="s">
        <v>25</v>
      </c>
      <c r="D7685" s="6" t="s">
        <v>26</v>
      </c>
      <c r="E7685" s="6" t="s">
        <v>8</v>
      </c>
      <c r="G7685" s="6" t="s">
        <v>27</v>
      </c>
      <c r="H7685" s="7">
        <v>100528.0</v>
      </c>
      <c r="I7685" s="8">
        <v>101961.0</v>
      </c>
      <c r="J7685" t="s">
        <v>28</v>
      </c>
      <c r="Q7685" t="s">
        <v>225</v>
      </c>
      <c r="R7685">
        <v>1434.0</v>
      </c>
      <c r="T7685" t="s">
        <v>17491</v>
      </c>
    </row>
    <row r="7686" ht="15.75" customHeight="1">
      <c r="A7686" s="6" t="s">
        <v>17418</v>
      </c>
      <c r="B7686" s="6" t="s">
        <v>17419</v>
      </c>
      <c r="C7686" s="6" t="s">
        <v>25</v>
      </c>
      <c r="D7686" s="6" t="s">
        <v>26</v>
      </c>
      <c r="E7686" s="6" t="s">
        <v>8</v>
      </c>
      <c r="G7686" s="6" t="s">
        <v>27</v>
      </c>
      <c r="H7686" s="7">
        <v>101958.0</v>
      </c>
      <c r="I7686" s="8">
        <v>103745.0</v>
      </c>
      <c r="J7686" t="s">
        <v>28</v>
      </c>
      <c r="O7686" t="s">
        <v>228</v>
      </c>
      <c r="Q7686" t="s">
        <v>229</v>
      </c>
      <c r="R7686">
        <v>1788.0</v>
      </c>
      <c r="T7686" t="s">
        <v>17492</v>
      </c>
    </row>
    <row r="7687" ht="15.75" customHeight="1">
      <c r="A7687" s="6" t="s">
        <v>17418</v>
      </c>
      <c r="B7687" s="6" t="s">
        <v>17419</v>
      </c>
      <c r="C7687" s="6" t="s">
        <v>25</v>
      </c>
      <c r="D7687" s="6" t="s">
        <v>26</v>
      </c>
      <c r="E7687" s="6" t="s">
        <v>8</v>
      </c>
      <c r="G7687" s="6" t="s">
        <v>27</v>
      </c>
      <c r="H7687" s="7">
        <v>103851.0</v>
      </c>
      <c r="I7687" s="8">
        <v>105023.0</v>
      </c>
      <c r="J7687" t="s">
        <v>28</v>
      </c>
      <c r="Q7687" t="s">
        <v>231</v>
      </c>
      <c r="R7687">
        <v>1173.0</v>
      </c>
      <c r="T7687" t="s">
        <v>17493</v>
      </c>
    </row>
    <row r="7688" ht="15.75" customHeight="1">
      <c r="A7688" s="6" t="s">
        <v>17418</v>
      </c>
      <c r="B7688" s="6" t="s">
        <v>17419</v>
      </c>
      <c r="C7688" s="6" t="s">
        <v>25</v>
      </c>
      <c r="D7688" s="6" t="s">
        <v>26</v>
      </c>
      <c r="E7688" s="6" t="s">
        <v>8</v>
      </c>
      <c r="G7688" s="6" t="s">
        <v>27</v>
      </c>
      <c r="H7688" s="7">
        <v>105299.0</v>
      </c>
      <c r="I7688" s="8">
        <v>106126.0</v>
      </c>
      <c r="J7688" t="s">
        <v>37</v>
      </c>
      <c r="Q7688" t="s">
        <v>234</v>
      </c>
      <c r="R7688">
        <v>828.0</v>
      </c>
      <c r="T7688" t="s">
        <v>17494</v>
      </c>
    </row>
    <row r="7689" ht="15.75" customHeight="1">
      <c r="A7689" s="6" t="s">
        <v>17418</v>
      </c>
      <c r="B7689" s="6" t="s">
        <v>17419</v>
      </c>
      <c r="C7689" s="6" t="s">
        <v>25</v>
      </c>
      <c r="D7689" s="6" t="s">
        <v>26</v>
      </c>
      <c r="E7689" s="6" t="s">
        <v>8</v>
      </c>
      <c r="G7689" s="6" t="s">
        <v>27</v>
      </c>
      <c r="H7689" s="7">
        <v>106174.0</v>
      </c>
      <c r="I7689" s="8">
        <v>107871.0</v>
      </c>
      <c r="J7689" t="s">
        <v>37</v>
      </c>
      <c r="Q7689" t="s">
        <v>237</v>
      </c>
      <c r="R7689">
        <v>1698.0</v>
      </c>
      <c r="T7689" t="s">
        <v>17495</v>
      </c>
    </row>
    <row r="7690" ht="15.75" customHeight="1">
      <c r="A7690" s="6" t="s">
        <v>17418</v>
      </c>
      <c r="B7690" s="6" t="s">
        <v>17419</v>
      </c>
      <c r="C7690" s="6" t="s">
        <v>25</v>
      </c>
      <c r="D7690" s="6" t="s">
        <v>26</v>
      </c>
      <c r="E7690" s="6" t="s">
        <v>8</v>
      </c>
      <c r="G7690" s="6" t="s">
        <v>27</v>
      </c>
      <c r="H7690" s="7">
        <v>107976.0</v>
      </c>
      <c r="I7690" s="8">
        <v>108425.0</v>
      </c>
      <c r="J7690" t="s">
        <v>37</v>
      </c>
      <c r="Q7690" t="s">
        <v>239</v>
      </c>
      <c r="R7690">
        <v>450.0</v>
      </c>
      <c r="T7690" t="s">
        <v>17496</v>
      </c>
    </row>
    <row r="7691" ht="15.75" customHeight="1">
      <c r="A7691" s="6" t="s">
        <v>17418</v>
      </c>
      <c r="B7691" s="6" t="s">
        <v>17419</v>
      </c>
      <c r="C7691" s="6" t="s">
        <v>25</v>
      </c>
      <c r="D7691" s="6" t="s">
        <v>26</v>
      </c>
      <c r="E7691" s="6" t="s">
        <v>8</v>
      </c>
      <c r="G7691" s="6" t="s">
        <v>27</v>
      </c>
      <c r="H7691" s="7">
        <v>108553.0</v>
      </c>
      <c r="I7691" s="8">
        <v>109164.0</v>
      </c>
      <c r="J7691" t="s">
        <v>37</v>
      </c>
      <c r="Q7691" t="s">
        <v>242</v>
      </c>
      <c r="R7691">
        <v>612.0</v>
      </c>
      <c r="T7691" t="s">
        <v>17497</v>
      </c>
    </row>
    <row r="7692" ht="15.75" customHeight="1">
      <c r="A7692" s="6" t="s">
        <v>17418</v>
      </c>
      <c r="B7692" s="6" t="s">
        <v>17419</v>
      </c>
      <c r="C7692" s="6" t="s">
        <v>25</v>
      </c>
      <c r="D7692" s="6" t="s">
        <v>26</v>
      </c>
      <c r="E7692" s="6" t="s">
        <v>8</v>
      </c>
      <c r="G7692" s="6" t="s">
        <v>27</v>
      </c>
      <c r="H7692" s="7">
        <v>109161.0</v>
      </c>
      <c r="I7692" s="8">
        <v>110984.0</v>
      </c>
      <c r="J7692" t="s">
        <v>37</v>
      </c>
      <c r="Q7692" t="s">
        <v>244</v>
      </c>
      <c r="R7692">
        <v>1824.0</v>
      </c>
      <c r="T7692" t="s">
        <v>17498</v>
      </c>
    </row>
    <row r="7693" ht="15.75" customHeight="1">
      <c r="A7693" s="6" t="s">
        <v>17418</v>
      </c>
      <c r="B7693" s="6" t="s">
        <v>17419</v>
      </c>
      <c r="C7693" s="6" t="s">
        <v>25</v>
      </c>
      <c r="D7693" s="6" t="s">
        <v>26</v>
      </c>
      <c r="E7693" s="6" t="s">
        <v>8</v>
      </c>
      <c r="G7693" s="6" t="s">
        <v>27</v>
      </c>
      <c r="H7693" s="7">
        <v>110981.0</v>
      </c>
      <c r="I7693" s="8">
        <v>113104.0</v>
      </c>
      <c r="J7693" t="s">
        <v>37</v>
      </c>
      <c r="Q7693" t="s">
        <v>247</v>
      </c>
      <c r="R7693">
        <v>2124.0</v>
      </c>
      <c r="T7693" t="s">
        <v>17499</v>
      </c>
    </row>
    <row r="7694" ht="15.75" customHeight="1">
      <c r="A7694" s="6" t="s">
        <v>17418</v>
      </c>
      <c r="B7694" s="6" t="s">
        <v>17419</v>
      </c>
      <c r="C7694" s="6" t="s">
        <v>25</v>
      </c>
      <c r="D7694" s="6" t="s">
        <v>26</v>
      </c>
      <c r="E7694" s="6" t="s">
        <v>8</v>
      </c>
      <c r="G7694" s="6" t="s">
        <v>27</v>
      </c>
      <c r="H7694" s="7">
        <v>113094.0</v>
      </c>
      <c r="I7694" s="8">
        <v>113435.0</v>
      </c>
      <c r="J7694" t="s">
        <v>37</v>
      </c>
      <c r="Q7694" t="s">
        <v>250</v>
      </c>
      <c r="R7694">
        <v>342.0</v>
      </c>
      <c r="T7694" t="s">
        <v>17500</v>
      </c>
    </row>
    <row r="7695" ht="15.75" customHeight="1">
      <c r="A7695" s="6" t="s">
        <v>17418</v>
      </c>
      <c r="B7695" s="6" t="s">
        <v>17419</v>
      </c>
      <c r="C7695" s="6" t="s">
        <v>25</v>
      </c>
      <c r="D7695" s="6" t="s">
        <v>26</v>
      </c>
      <c r="E7695" s="6" t="s">
        <v>8</v>
      </c>
      <c r="G7695" s="6" t="s">
        <v>27</v>
      </c>
      <c r="H7695" s="7">
        <v>113585.0</v>
      </c>
      <c r="I7695" s="8">
        <v>116080.0</v>
      </c>
      <c r="J7695" t="s">
        <v>37</v>
      </c>
      <c r="Q7695" t="s">
        <v>253</v>
      </c>
      <c r="R7695">
        <v>2496.0</v>
      </c>
      <c r="T7695" t="s">
        <v>17501</v>
      </c>
    </row>
    <row r="7696" ht="15.75" customHeight="1">
      <c r="A7696" s="6" t="s">
        <v>17418</v>
      </c>
      <c r="B7696" s="6" t="s">
        <v>17419</v>
      </c>
      <c r="C7696" s="6" t="s">
        <v>25</v>
      </c>
      <c r="D7696" s="6" t="s">
        <v>26</v>
      </c>
      <c r="E7696" s="6" t="s">
        <v>8</v>
      </c>
      <c r="G7696" s="6" t="s">
        <v>27</v>
      </c>
      <c r="H7696" s="7">
        <v>116396.0</v>
      </c>
      <c r="I7696" s="8">
        <v>116998.0</v>
      </c>
      <c r="J7696" t="s">
        <v>28</v>
      </c>
      <c r="Q7696" t="s">
        <v>256</v>
      </c>
      <c r="R7696">
        <v>603.0</v>
      </c>
      <c r="T7696" t="s">
        <v>17502</v>
      </c>
    </row>
    <row r="7697" ht="15.75" customHeight="1">
      <c r="A7697" s="6" t="s">
        <v>17418</v>
      </c>
      <c r="B7697" s="6" t="s">
        <v>17452</v>
      </c>
      <c r="C7697" s="6" t="s">
        <v>25</v>
      </c>
      <c r="D7697" s="6" t="s">
        <v>26</v>
      </c>
      <c r="E7697" s="6" t="s">
        <v>8</v>
      </c>
      <c r="G7697" s="6" t="s">
        <v>27</v>
      </c>
      <c r="H7697" s="7">
        <v>117136.0</v>
      </c>
      <c r="I7697" s="8">
        <v>118305.0</v>
      </c>
      <c r="J7697" t="s">
        <v>28</v>
      </c>
      <c r="Q7697" t="s">
        <v>257</v>
      </c>
      <c r="R7697">
        <v>1170.0</v>
      </c>
      <c r="T7697" t="s">
        <v>17503</v>
      </c>
    </row>
    <row r="7698" ht="15.75" customHeight="1">
      <c r="A7698" s="6" t="s">
        <v>17418</v>
      </c>
      <c r="B7698" s="6" t="s">
        <v>17419</v>
      </c>
      <c r="C7698" s="6" t="s">
        <v>25</v>
      </c>
      <c r="D7698" s="6" t="s">
        <v>26</v>
      </c>
      <c r="E7698" s="6" t="s">
        <v>8</v>
      </c>
      <c r="G7698" s="6" t="s">
        <v>27</v>
      </c>
      <c r="H7698" s="7">
        <v>118302.0</v>
      </c>
      <c r="I7698" s="8">
        <v>119741.0</v>
      </c>
      <c r="J7698" t="s">
        <v>28</v>
      </c>
      <c r="Q7698" t="s">
        <v>259</v>
      </c>
      <c r="R7698">
        <v>1440.0</v>
      </c>
      <c r="T7698" t="s">
        <v>17504</v>
      </c>
    </row>
    <row r="7699" ht="15.75" customHeight="1">
      <c r="A7699" s="6" t="s">
        <v>17418</v>
      </c>
      <c r="B7699" s="6" t="s">
        <v>17419</v>
      </c>
      <c r="C7699" s="6" t="s">
        <v>25</v>
      </c>
      <c r="D7699" s="6" t="s">
        <v>26</v>
      </c>
      <c r="E7699" s="6" t="s">
        <v>8</v>
      </c>
      <c r="G7699" s="6" t="s">
        <v>27</v>
      </c>
      <c r="H7699" s="7">
        <v>120128.0</v>
      </c>
      <c r="I7699" s="8">
        <v>120724.0</v>
      </c>
      <c r="J7699" t="s">
        <v>28</v>
      </c>
      <c r="Q7699" t="s">
        <v>262</v>
      </c>
      <c r="R7699">
        <v>597.0</v>
      </c>
      <c r="T7699" t="s">
        <v>17505</v>
      </c>
    </row>
    <row r="7700" ht="15.75" customHeight="1">
      <c r="A7700" s="6" t="s">
        <v>17418</v>
      </c>
      <c r="B7700" s="6" t="s">
        <v>17419</v>
      </c>
      <c r="C7700" s="6" t="s">
        <v>25</v>
      </c>
      <c r="D7700" s="6" t="s">
        <v>26</v>
      </c>
      <c r="E7700" s="6" t="s">
        <v>8</v>
      </c>
      <c r="G7700" s="6" t="s">
        <v>27</v>
      </c>
      <c r="H7700" s="7">
        <v>121243.0</v>
      </c>
      <c r="I7700" s="8">
        <v>122430.0</v>
      </c>
      <c r="J7700" t="s">
        <v>37</v>
      </c>
      <c r="Q7700" t="s">
        <v>264</v>
      </c>
      <c r="R7700">
        <v>1188.0</v>
      </c>
      <c r="T7700" t="s">
        <v>17506</v>
      </c>
    </row>
    <row r="7701" ht="15.75" customHeight="1">
      <c r="A7701" s="6" t="s">
        <v>17418</v>
      </c>
      <c r="B7701" s="6" t="s">
        <v>17419</v>
      </c>
      <c r="C7701" s="6" t="s">
        <v>25</v>
      </c>
      <c r="D7701" s="6" t="s">
        <v>26</v>
      </c>
      <c r="E7701" s="6" t="s">
        <v>8</v>
      </c>
      <c r="G7701" s="6" t="s">
        <v>27</v>
      </c>
      <c r="H7701" s="7">
        <v>123256.0</v>
      </c>
      <c r="I7701" s="8">
        <v>124215.0</v>
      </c>
      <c r="J7701" t="s">
        <v>28</v>
      </c>
      <c r="Q7701" t="s">
        <v>267</v>
      </c>
      <c r="R7701">
        <v>960.0</v>
      </c>
      <c r="T7701" t="s">
        <v>17507</v>
      </c>
    </row>
    <row r="7702" ht="15.75" customHeight="1">
      <c r="A7702" s="6" t="s">
        <v>17418</v>
      </c>
      <c r="B7702" s="6" t="s">
        <v>17419</v>
      </c>
      <c r="C7702" s="6" t="s">
        <v>25</v>
      </c>
      <c r="D7702" s="6" t="s">
        <v>26</v>
      </c>
      <c r="E7702" s="6" t="s">
        <v>8</v>
      </c>
      <c r="G7702" s="6" t="s">
        <v>27</v>
      </c>
      <c r="H7702" s="7">
        <v>124424.0</v>
      </c>
      <c r="I7702" s="8">
        <v>124675.0</v>
      </c>
      <c r="J7702" t="s">
        <v>28</v>
      </c>
      <c r="Q7702" t="s">
        <v>269</v>
      </c>
      <c r="R7702">
        <v>252.0</v>
      </c>
    </row>
    <row r="7703" ht="15.75" customHeight="1">
      <c r="A7703" s="6" t="s">
        <v>17418</v>
      </c>
      <c r="B7703" s="6" t="s">
        <v>17419</v>
      </c>
      <c r="C7703" s="6" t="s">
        <v>25</v>
      </c>
      <c r="D7703" s="6" t="s">
        <v>26</v>
      </c>
      <c r="E7703" s="6" t="s">
        <v>8</v>
      </c>
      <c r="G7703" s="6" t="s">
        <v>27</v>
      </c>
      <c r="H7703" s="7">
        <v>125292.0</v>
      </c>
      <c r="I7703" s="8">
        <v>125933.0</v>
      </c>
      <c r="J7703" t="s">
        <v>28</v>
      </c>
      <c r="Q7703" t="s">
        <v>271</v>
      </c>
      <c r="R7703">
        <v>642.0</v>
      </c>
      <c r="T7703" t="s">
        <v>17508</v>
      </c>
    </row>
    <row r="7704" ht="15.75" customHeight="1">
      <c r="A7704" s="6" t="s">
        <v>17418</v>
      </c>
      <c r="B7704" s="6" t="s">
        <v>17419</v>
      </c>
      <c r="C7704" s="6" t="s">
        <v>25</v>
      </c>
      <c r="D7704" s="6" t="s">
        <v>26</v>
      </c>
      <c r="E7704" s="6" t="s">
        <v>8</v>
      </c>
      <c r="G7704" s="6" t="s">
        <v>27</v>
      </c>
      <c r="H7704" s="7">
        <v>126020.0</v>
      </c>
      <c r="I7704" s="8">
        <v>127066.0</v>
      </c>
      <c r="J7704" t="s">
        <v>37</v>
      </c>
      <c r="Q7704" t="s">
        <v>274</v>
      </c>
      <c r="R7704">
        <v>1047.0</v>
      </c>
    </row>
    <row r="7705" ht="15.75" customHeight="1">
      <c r="A7705" s="6" t="s">
        <v>17418</v>
      </c>
      <c r="B7705" s="6" t="s">
        <v>17419</v>
      </c>
      <c r="C7705" s="6" t="s">
        <v>25</v>
      </c>
      <c r="D7705" s="6" t="s">
        <v>26</v>
      </c>
      <c r="E7705" s="6" t="s">
        <v>8</v>
      </c>
      <c r="G7705" s="6" t="s">
        <v>27</v>
      </c>
      <c r="H7705" s="7">
        <v>127029.0</v>
      </c>
      <c r="I7705" s="8">
        <v>127409.0</v>
      </c>
      <c r="J7705" t="s">
        <v>28</v>
      </c>
      <c r="Q7705" t="s">
        <v>276</v>
      </c>
      <c r="R7705">
        <v>381.0</v>
      </c>
    </row>
    <row r="7706" ht="15.75" customHeight="1">
      <c r="A7706" s="6" t="s">
        <v>17418</v>
      </c>
      <c r="B7706" s="6" t="s">
        <v>17452</v>
      </c>
      <c r="C7706" s="6" t="s">
        <v>25</v>
      </c>
      <c r="D7706" s="6" t="s">
        <v>26</v>
      </c>
      <c r="E7706" s="6" t="s">
        <v>8</v>
      </c>
      <c r="G7706" s="6" t="s">
        <v>27</v>
      </c>
      <c r="H7706" s="7">
        <v>127439.0</v>
      </c>
      <c r="I7706" s="8">
        <v>127675.0</v>
      </c>
      <c r="J7706" t="s">
        <v>28</v>
      </c>
      <c r="Q7706" t="s">
        <v>277</v>
      </c>
      <c r="R7706">
        <v>237.0</v>
      </c>
      <c r="T7706" t="s">
        <v>17509</v>
      </c>
    </row>
    <row r="7707" ht="15.75" customHeight="1">
      <c r="A7707" s="6" t="s">
        <v>17418</v>
      </c>
      <c r="B7707" s="6" t="s">
        <v>17419</v>
      </c>
      <c r="C7707" s="6" t="s">
        <v>25</v>
      </c>
      <c r="D7707" s="6" t="s">
        <v>26</v>
      </c>
      <c r="E7707" s="6" t="s">
        <v>8</v>
      </c>
      <c r="G7707" s="6" t="s">
        <v>27</v>
      </c>
      <c r="H7707" s="7">
        <v>127904.0</v>
      </c>
      <c r="I7707" s="8">
        <v>129214.0</v>
      </c>
      <c r="J7707" t="s">
        <v>37</v>
      </c>
      <c r="Q7707" t="s">
        <v>279</v>
      </c>
      <c r="R7707">
        <v>1311.0</v>
      </c>
      <c r="T7707" t="s">
        <v>17510</v>
      </c>
    </row>
    <row r="7708" ht="15.75" customHeight="1">
      <c r="A7708" s="6" t="s">
        <v>17418</v>
      </c>
      <c r="B7708" s="6" t="s">
        <v>17419</v>
      </c>
      <c r="C7708" s="6" t="s">
        <v>25</v>
      </c>
      <c r="D7708" s="6" t="s">
        <v>26</v>
      </c>
      <c r="E7708" s="6" t="s">
        <v>8</v>
      </c>
      <c r="G7708" s="6" t="s">
        <v>27</v>
      </c>
      <c r="H7708" s="7">
        <v>129338.0</v>
      </c>
      <c r="I7708" s="8">
        <v>129691.0</v>
      </c>
      <c r="J7708" t="s">
        <v>37</v>
      </c>
      <c r="Q7708" t="s">
        <v>282</v>
      </c>
      <c r="R7708">
        <v>354.0</v>
      </c>
      <c r="T7708" t="s">
        <v>17511</v>
      </c>
    </row>
    <row r="7709" ht="15.75" customHeight="1">
      <c r="A7709" s="6" t="s">
        <v>17418</v>
      </c>
      <c r="B7709" s="6" t="s">
        <v>17419</v>
      </c>
      <c r="C7709" s="6" t="s">
        <v>25</v>
      </c>
      <c r="D7709" s="6" t="s">
        <v>26</v>
      </c>
      <c r="E7709" s="6" t="s">
        <v>8</v>
      </c>
      <c r="G7709" s="6" t="s">
        <v>27</v>
      </c>
      <c r="H7709" s="7">
        <v>130087.0</v>
      </c>
      <c r="I7709" s="8">
        <v>130398.0</v>
      </c>
      <c r="J7709" t="s">
        <v>28</v>
      </c>
      <c r="Q7709" t="s">
        <v>284</v>
      </c>
      <c r="R7709">
        <v>312.0</v>
      </c>
      <c r="T7709" t="s">
        <v>17512</v>
      </c>
    </row>
    <row r="7710" ht="15.75" customHeight="1">
      <c r="A7710" s="6" t="s">
        <v>17418</v>
      </c>
      <c r="B7710" s="6" t="s">
        <v>17419</v>
      </c>
      <c r="C7710" s="6" t="s">
        <v>25</v>
      </c>
      <c r="D7710" s="6" t="s">
        <v>26</v>
      </c>
      <c r="E7710" s="6" t="s">
        <v>8</v>
      </c>
      <c r="G7710" s="6" t="s">
        <v>27</v>
      </c>
      <c r="H7710" s="7">
        <v>130726.0</v>
      </c>
      <c r="I7710" s="8">
        <v>131187.0</v>
      </c>
      <c r="J7710" t="s">
        <v>37</v>
      </c>
      <c r="Q7710" t="s">
        <v>286</v>
      </c>
      <c r="R7710">
        <v>462.0</v>
      </c>
      <c r="T7710" t="s">
        <v>17513</v>
      </c>
    </row>
    <row r="7711" ht="15.75" customHeight="1">
      <c r="A7711" s="6" t="s">
        <v>17418</v>
      </c>
      <c r="B7711" s="6" t="s">
        <v>17419</v>
      </c>
      <c r="C7711" s="6" t="s">
        <v>25</v>
      </c>
      <c r="D7711" s="6" t="s">
        <v>26</v>
      </c>
      <c r="E7711" s="6" t="s">
        <v>8</v>
      </c>
      <c r="G7711" s="6" t="s">
        <v>27</v>
      </c>
      <c r="H7711" s="7">
        <v>131671.0</v>
      </c>
      <c r="I7711" s="8">
        <v>133092.0</v>
      </c>
      <c r="J7711" t="s">
        <v>28</v>
      </c>
      <c r="Q7711" t="s">
        <v>288</v>
      </c>
      <c r="R7711">
        <v>1422.0</v>
      </c>
      <c r="T7711" t="s">
        <v>17514</v>
      </c>
    </row>
    <row r="7712" ht="15.75" customHeight="1">
      <c r="A7712" s="6" t="s">
        <v>17418</v>
      </c>
      <c r="B7712" s="6" t="s">
        <v>17419</v>
      </c>
      <c r="C7712" s="6" t="s">
        <v>25</v>
      </c>
      <c r="D7712" s="6" t="s">
        <v>26</v>
      </c>
      <c r="E7712" s="6" t="s">
        <v>8</v>
      </c>
      <c r="G7712" s="6" t="s">
        <v>27</v>
      </c>
      <c r="H7712" s="7">
        <v>133366.0</v>
      </c>
      <c r="I7712" s="8">
        <v>134433.0</v>
      </c>
      <c r="J7712" t="s">
        <v>37</v>
      </c>
      <c r="Q7712" t="s">
        <v>291</v>
      </c>
      <c r="R7712">
        <v>1068.0</v>
      </c>
      <c r="T7712" t="s">
        <v>17515</v>
      </c>
    </row>
    <row r="7713" ht="15.75" customHeight="1">
      <c r="A7713" s="6" t="s">
        <v>17418</v>
      </c>
      <c r="B7713" s="6" t="s">
        <v>17419</v>
      </c>
      <c r="C7713" s="6" t="s">
        <v>25</v>
      </c>
      <c r="D7713" s="6" t="s">
        <v>26</v>
      </c>
      <c r="E7713" s="6" t="s">
        <v>8</v>
      </c>
      <c r="G7713" s="6" t="s">
        <v>27</v>
      </c>
      <c r="H7713" s="7">
        <v>134493.0</v>
      </c>
      <c r="I7713" s="8">
        <v>135431.0</v>
      </c>
      <c r="J7713" t="s">
        <v>37</v>
      </c>
      <c r="Q7713" t="s">
        <v>294</v>
      </c>
      <c r="R7713">
        <v>939.0</v>
      </c>
      <c r="T7713" t="s">
        <v>17516</v>
      </c>
    </row>
    <row r="7714" ht="15.75" customHeight="1">
      <c r="A7714" s="6" t="s">
        <v>17418</v>
      </c>
      <c r="B7714" s="6" t="s">
        <v>17419</v>
      </c>
      <c r="C7714" s="6" t="s">
        <v>25</v>
      </c>
      <c r="D7714" s="6" t="s">
        <v>26</v>
      </c>
      <c r="E7714" s="6" t="s">
        <v>8</v>
      </c>
      <c r="G7714" s="6" t="s">
        <v>27</v>
      </c>
      <c r="H7714" s="7">
        <v>135595.0</v>
      </c>
      <c r="I7714" s="8">
        <v>136344.0</v>
      </c>
      <c r="J7714" t="s">
        <v>37</v>
      </c>
      <c r="Q7714" t="s">
        <v>297</v>
      </c>
      <c r="R7714">
        <v>750.0</v>
      </c>
      <c r="T7714" t="s">
        <v>17517</v>
      </c>
    </row>
    <row r="7715" ht="15.75" customHeight="1">
      <c r="A7715" s="6" t="s">
        <v>17418</v>
      </c>
      <c r="B7715" s="6" t="s">
        <v>17419</v>
      </c>
      <c r="C7715" s="6" t="s">
        <v>25</v>
      </c>
      <c r="D7715" s="6" t="s">
        <v>26</v>
      </c>
      <c r="E7715" s="6" t="s">
        <v>8</v>
      </c>
      <c r="G7715" s="6" t="s">
        <v>27</v>
      </c>
      <c r="H7715" s="7">
        <v>136301.0</v>
      </c>
      <c r="I7715" s="8">
        <v>137794.0</v>
      </c>
      <c r="J7715" t="s">
        <v>37</v>
      </c>
      <c r="Q7715" t="s">
        <v>300</v>
      </c>
      <c r="R7715">
        <v>1494.0</v>
      </c>
      <c r="T7715" t="s">
        <v>17518</v>
      </c>
    </row>
    <row r="7716" ht="15.75" customHeight="1">
      <c r="A7716" s="6" t="s">
        <v>17418</v>
      </c>
      <c r="B7716" s="6" t="s">
        <v>17419</v>
      </c>
      <c r="C7716" s="6" t="s">
        <v>25</v>
      </c>
      <c r="D7716" s="6" t="s">
        <v>26</v>
      </c>
      <c r="E7716" s="6" t="s">
        <v>8</v>
      </c>
      <c r="G7716" s="6" t="s">
        <v>27</v>
      </c>
      <c r="H7716" s="7">
        <v>137933.0</v>
      </c>
      <c r="I7716" s="8">
        <v>139495.0</v>
      </c>
      <c r="J7716" t="s">
        <v>37</v>
      </c>
      <c r="Q7716" t="s">
        <v>303</v>
      </c>
      <c r="R7716">
        <v>1563.0</v>
      </c>
      <c r="T7716" t="s">
        <v>17519</v>
      </c>
    </row>
    <row r="7717" ht="15.75" customHeight="1">
      <c r="A7717" s="6" t="s">
        <v>17418</v>
      </c>
      <c r="B7717" s="6" t="s">
        <v>17419</v>
      </c>
      <c r="C7717" s="6" t="s">
        <v>25</v>
      </c>
      <c r="D7717" s="6" t="s">
        <v>26</v>
      </c>
      <c r="E7717" s="6" t="s">
        <v>8</v>
      </c>
      <c r="G7717" s="6" t="s">
        <v>27</v>
      </c>
      <c r="H7717" s="7">
        <v>139639.0</v>
      </c>
      <c r="I7717" s="8">
        <v>140403.0</v>
      </c>
      <c r="J7717" t="s">
        <v>37</v>
      </c>
      <c r="Q7717" t="s">
        <v>306</v>
      </c>
      <c r="R7717">
        <v>765.0</v>
      </c>
      <c r="T7717" t="s">
        <v>17520</v>
      </c>
    </row>
    <row r="7718" ht="15.75" customHeight="1">
      <c r="A7718" s="6" t="s">
        <v>17418</v>
      </c>
      <c r="B7718" s="6" t="s">
        <v>17419</v>
      </c>
      <c r="C7718" s="6" t="s">
        <v>25</v>
      </c>
      <c r="D7718" s="6" t="s">
        <v>26</v>
      </c>
      <c r="E7718" s="6" t="s">
        <v>8</v>
      </c>
      <c r="G7718" s="6" t="s">
        <v>27</v>
      </c>
      <c r="H7718" s="7">
        <v>140507.0</v>
      </c>
      <c r="I7718" s="8">
        <v>141295.0</v>
      </c>
      <c r="J7718" t="s">
        <v>37</v>
      </c>
      <c r="Q7718" t="s">
        <v>309</v>
      </c>
      <c r="R7718">
        <v>789.0</v>
      </c>
      <c r="T7718" t="s">
        <v>17521</v>
      </c>
    </row>
    <row r="7719" ht="15.75" customHeight="1">
      <c r="A7719" s="6" t="s">
        <v>17418</v>
      </c>
      <c r="B7719" s="6" t="s">
        <v>17419</v>
      </c>
      <c r="C7719" s="6" t="s">
        <v>25</v>
      </c>
      <c r="D7719" s="6" t="s">
        <v>26</v>
      </c>
      <c r="E7719" s="6" t="s">
        <v>8</v>
      </c>
      <c r="G7719" s="6" t="s">
        <v>27</v>
      </c>
      <c r="H7719" s="7">
        <v>141435.0</v>
      </c>
      <c r="I7719" s="8">
        <v>142910.0</v>
      </c>
      <c r="J7719" t="s">
        <v>37</v>
      </c>
      <c r="Q7719" t="s">
        <v>312</v>
      </c>
      <c r="R7719">
        <v>1476.0</v>
      </c>
    </row>
    <row r="7720" ht="15.75" customHeight="1">
      <c r="A7720" s="6" t="s">
        <v>17418</v>
      </c>
      <c r="B7720" s="6" t="s">
        <v>17419</v>
      </c>
      <c r="C7720" s="6" t="s">
        <v>25</v>
      </c>
      <c r="D7720" s="6" t="s">
        <v>26</v>
      </c>
      <c r="E7720" s="6" t="s">
        <v>8</v>
      </c>
      <c r="G7720" s="6" t="s">
        <v>27</v>
      </c>
      <c r="H7720" s="7">
        <v>143044.0</v>
      </c>
      <c r="I7720" s="8">
        <v>143424.0</v>
      </c>
      <c r="J7720" t="s">
        <v>37</v>
      </c>
      <c r="Q7720" t="s">
        <v>315</v>
      </c>
      <c r="R7720">
        <v>381.0</v>
      </c>
      <c r="T7720" t="s">
        <v>17522</v>
      </c>
    </row>
    <row r="7721" ht="15.75" customHeight="1">
      <c r="A7721" s="6" t="s">
        <v>17418</v>
      </c>
      <c r="B7721" s="6" t="s">
        <v>17419</v>
      </c>
      <c r="C7721" s="6" t="s">
        <v>25</v>
      </c>
      <c r="D7721" s="6" t="s">
        <v>26</v>
      </c>
      <c r="E7721" s="6" t="s">
        <v>8</v>
      </c>
      <c r="G7721" s="6" t="s">
        <v>27</v>
      </c>
      <c r="H7721" s="7">
        <v>143421.0</v>
      </c>
      <c r="I7721" s="8">
        <v>144506.0</v>
      </c>
      <c r="J7721" t="s">
        <v>37</v>
      </c>
      <c r="Q7721" t="s">
        <v>318</v>
      </c>
      <c r="R7721">
        <v>1086.0</v>
      </c>
      <c r="T7721" t="s">
        <v>17523</v>
      </c>
    </row>
    <row r="7722" ht="15.75" customHeight="1">
      <c r="A7722" s="6" t="s">
        <v>17418</v>
      </c>
      <c r="B7722" s="6" t="s">
        <v>17419</v>
      </c>
      <c r="C7722" s="6" t="s">
        <v>25</v>
      </c>
      <c r="D7722" s="6" t="s">
        <v>26</v>
      </c>
      <c r="E7722" s="6" t="s">
        <v>8</v>
      </c>
      <c r="G7722" s="6" t="s">
        <v>27</v>
      </c>
      <c r="H7722" s="7">
        <v>144503.0</v>
      </c>
      <c r="I7722" s="8">
        <v>145507.0</v>
      </c>
      <c r="J7722" t="s">
        <v>37</v>
      </c>
      <c r="Q7722" t="s">
        <v>321</v>
      </c>
      <c r="R7722">
        <v>1005.0</v>
      </c>
      <c r="T7722" t="s">
        <v>17524</v>
      </c>
    </row>
    <row r="7723" ht="15.75" customHeight="1">
      <c r="A7723" s="6" t="s">
        <v>17418</v>
      </c>
      <c r="B7723" s="6" t="s">
        <v>17419</v>
      </c>
      <c r="C7723" s="6" t="s">
        <v>25</v>
      </c>
      <c r="D7723" s="6" t="s">
        <v>26</v>
      </c>
      <c r="E7723" s="6" t="s">
        <v>8</v>
      </c>
      <c r="G7723" s="6" t="s">
        <v>27</v>
      </c>
      <c r="H7723" s="7">
        <v>145626.0</v>
      </c>
      <c r="I7723" s="8">
        <v>147212.0</v>
      </c>
      <c r="J7723" t="s">
        <v>37</v>
      </c>
      <c r="Q7723" t="s">
        <v>323</v>
      </c>
      <c r="R7723">
        <v>1587.0</v>
      </c>
      <c r="T7723" t="s">
        <v>17525</v>
      </c>
    </row>
    <row r="7724" ht="15.75" customHeight="1">
      <c r="A7724" s="6" t="s">
        <v>17418</v>
      </c>
      <c r="B7724" s="6" t="s">
        <v>17419</v>
      </c>
      <c r="C7724" s="6" t="s">
        <v>25</v>
      </c>
      <c r="D7724" s="6" t="s">
        <v>26</v>
      </c>
      <c r="E7724" s="6" t="s">
        <v>8</v>
      </c>
      <c r="G7724" s="6" t="s">
        <v>27</v>
      </c>
      <c r="H7724" s="7">
        <v>147357.0</v>
      </c>
      <c r="I7724" s="8">
        <v>151010.0</v>
      </c>
      <c r="J7724" t="s">
        <v>37</v>
      </c>
      <c r="Q7724" t="s">
        <v>326</v>
      </c>
      <c r="R7724">
        <v>3654.0</v>
      </c>
      <c r="T7724" t="s">
        <v>17526</v>
      </c>
    </row>
    <row r="7725" ht="15.75" customHeight="1">
      <c r="A7725" s="6" t="s">
        <v>17418</v>
      </c>
      <c r="B7725" s="6" t="s">
        <v>17419</v>
      </c>
      <c r="C7725" s="6" t="s">
        <v>25</v>
      </c>
      <c r="D7725" s="6" t="s">
        <v>26</v>
      </c>
      <c r="E7725" s="6" t="s">
        <v>8</v>
      </c>
      <c r="G7725" s="6" t="s">
        <v>27</v>
      </c>
      <c r="H7725" s="7">
        <v>151111.0</v>
      </c>
      <c r="I7725" s="8">
        <v>151914.0</v>
      </c>
      <c r="J7725" t="s">
        <v>28</v>
      </c>
      <c r="Q7725" t="s">
        <v>329</v>
      </c>
      <c r="R7725">
        <v>804.0</v>
      </c>
      <c r="T7725" t="s">
        <v>17527</v>
      </c>
    </row>
    <row r="7726" ht="15.75" customHeight="1">
      <c r="A7726" s="6" t="s">
        <v>17418</v>
      </c>
      <c r="B7726" s="6" t="s">
        <v>17419</v>
      </c>
      <c r="C7726" s="6" t="s">
        <v>25</v>
      </c>
      <c r="D7726" s="6" t="s">
        <v>26</v>
      </c>
      <c r="E7726" s="6" t="s">
        <v>8</v>
      </c>
      <c r="G7726" s="6" t="s">
        <v>27</v>
      </c>
      <c r="H7726" s="7">
        <v>152226.0</v>
      </c>
      <c r="I7726" s="8">
        <v>152690.0</v>
      </c>
      <c r="J7726" t="s">
        <v>37</v>
      </c>
      <c r="Q7726" t="s">
        <v>331</v>
      </c>
      <c r="R7726">
        <v>465.0</v>
      </c>
      <c r="T7726" t="s">
        <v>17528</v>
      </c>
    </row>
    <row r="7727" ht="15.75" customHeight="1">
      <c r="A7727" s="6" t="s">
        <v>17418</v>
      </c>
      <c r="B7727" s="6" t="s">
        <v>17419</v>
      </c>
      <c r="C7727" s="6" t="s">
        <v>25</v>
      </c>
      <c r="D7727" s="6" t="s">
        <v>26</v>
      </c>
      <c r="E7727" s="6" t="s">
        <v>8</v>
      </c>
      <c r="G7727" s="6" t="s">
        <v>27</v>
      </c>
      <c r="H7727" s="7">
        <v>152883.0</v>
      </c>
      <c r="I7727" s="8">
        <v>153656.0</v>
      </c>
      <c r="J7727" t="s">
        <v>37</v>
      </c>
      <c r="Q7727" t="s">
        <v>333</v>
      </c>
      <c r="R7727">
        <v>774.0</v>
      </c>
      <c r="T7727" t="s">
        <v>17529</v>
      </c>
    </row>
    <row r="7728" ht="15.75" customHeight="1">
      <c r="A7728" s="6" t="s">
        <v>17418</v>
      </c>
      <c r="B7728" s="6" t="s">
        <v>17419</v>
      </c>
      <c r="C7728" s="6" t="s">
        <v>25</v>
      </c>
      <c r="D7728" s="6" t="s">
        <v>26</v>
      </c>
      <c r="E7728" s="6" t="s">
        <v>8</v>
      </c>
      <c r="G7728" s="6" t="s">
        <v>27</v>
      </c>
      <c r="H7728" s="7">
        <v>153723.0</v>
      </c>
      <c r="I7728" s="8">
        <v>154277.0</v>
      </c>
      <c r="J7728" t="s">
        <v>28</v>
      </c>
      <c r="Q7728" t="s">
        <v>336</v>
      </c>
      <c r="R7728">
        <v>555.0</v>
      </c>
      <c r="T7728" t="s">
        <v>17530</v>
      </c>
    </row>
    <row r="7729" ht="15.75" customHeight="1">
      <c r="A7729" s="6" t="s">
        <v>17418</v>
      </c>
      <c r="B7729" s="6" t="s">
        <v>17419</v>
      </c>
      <c r="C7729" s="6" t="s">
        <v>25</v>
      </c>
      <c r="D7729" s="6" t="s">
        <v>26</v>
      </c>
      <c r="E7729" s="6" t="s">
        <v>8</v>
      </c>
      <c r="G7729" s="6" t="s">
        <v>27</v>
      </c>
      <c r="H7729" s="7">
        <v>154411.0</v>
      </c>
      <c r="I7729" s="8">
        <v>154623.0</v>
      </c>
      <c r="J7729" t="s">
        <v>28</v>
      </c>
      <c r="Q7729" t="s">
        <v>339</v>
      </c>
      <c r="R7729">
        <v>213.0</v>
      </c>
      <c r="T7729" t="s">
        <v>17531</v>
      </c>
    </row>
    <row r="7730" ht="15.75" customHeight="1">
      <c r="A7730" s="6" t="s">
        <v>17418</v>
      </c>
      <c r="B7730" s="6" t="s">
        <v>17419</v>
      </c>
      <c r="C7730" s="6" t="s">
        <v>25</v>
      </c>
      <c r="D7730" s="6" t="s">
        <v>26</v>
      </c>
      <c r="E7730" s="6" t="s">
        <v>8</v>
      </c>
      <c r="G7730" s="6" t="s">
        <v>27</v>
      </c>
      <c r="H7730" s="7">
        <v>154754.0</v>
      </c>
      <c r="I7730" s="8">
        <v>155110.0</v>
      </c>
      <c r="J7730" t="s">
        <v>28</v>
      </c>
      <c r="Q7730" t="s">
        <v>341</v>
      </c>
      <c r="R7730">
        <v>357.0</v>
      </c>
      <c r="T7730" t="s">
        <v>17532</v>
      </c>
    </row>
    <row r="7731" ht="15.75" customHeight="1">
      <c r="A7731" s="6" t="s">
        <v>17418</v>
      </c>
      <c r="B7731" s="6" t="s">
        <v>17419</v>
      </c>
      <c r="C7731" s="6" t="s">
        <v>25</v>
      </c>
      <c r="D7731" s="6" t="s">
        <v>26</v>
      </c>
      <c r="E7731" s="6" t="s">
        <v>8</v>
      </c>
      <c r="G7731" s="6" t="s">
        <v>27</v>
      </c>
      <c r="H7731" s="7">
        <v>155406.0</v>
      </c>
      <c r="I7731" s="8">
        <v>155969.0</v>
      </c>
      <c r="J7731" t="s">
        <v>37</v>
      </c>
      <c r="Q7731" t="s">
        <v>343</v>
      </c>
      <c r="R7731">
        <v>564.0</v>
      </c>
      <c r="T7731" t="s">
        <v>17533</v>
      </c>
    </row>
    <row r="7732" ht="15.75" customHeight="1">
      <c r="A7732" s="6" t="s">
        <v>17418</v>
      </c>
      <c r="B7732" s="6" t="s">
        <v>17419</v>
      </c>
      <c r="C7732" s="6" t="s">
        <v>25</v>
      </c>
      <c r="D7732" s="6" t="s">
        <v>26</v>
      </c>
      <c r="E7732" s="6" t="s">
        <v>8</v>
      </c>
      <c r="G7732" s="6" t="s">
        <v>27</v>
      </c>
      <c r="H7732" s="7">
        <v>156009.0</v>
      </c>
      <c r="I7732" s="8">
        <v>156644.0</v>
      </c>
      <c r="J7732" t="s">
        <v>28</v>
      </c>
      <c r="Q7732" t="s">
        <v>346</v>
      </c>
      <c r="R7732">
        <v>636.0</v>
      </c>
    </row>
    <row r="7733" ht="15.75" customHeight="1">
      <c r="A7733" s="6" t="s">
        <v>17418</v>
      </c>
      <c r="B7733" s="6" t="s">
        <v>17419</v>
      </c>
      <c r="C7733" s="6" t="s">
        <v>25</v>
      </c>
      <c r="D7733" s="6" t="s">
        <v>26</v>
      </c>
      <c r="E7733" s="6" t="s">
        <v>8</v>
      </c>
      <c r="G7733" s="6" t="s">
        <v>27</v>
      </c>
      <c r="H7733" s="7">
        <v>156986.0</v>
      </c>
      <c r="I7733" s="8">
        <v>160168.0</v>
      </c>
      <c r="J7733" t="s">
        <v>37</v>
      </c>
      <c r="Q7733" t="s">
        <v>348</v>
      </c>
      <c r="R7733">
        <v>3183.0</v>
      </c>
      <c r="T7733" t="s">
        <v>17534</v>
      </c>
    </row>
    <row r="7734" ht="15.75" customHeight="1">
      <c r="A7734" s="6" t="s">
        <v>17418</v>
      </c>
      <c r="B7734" s="6" t="s">
        <v>17419</v>
      </c>
      <c r="C7734" s="6" t="s">
        <v>25</v>
      </c>
      <c r="D7734" s="6" t="s">
        <v>26</v>
      </c>
      <c r="E7734" s="6" t="s">
        <v>8</v>
      </c>
      <c r="G7734" s="6" t="s">
        <v>27</v>
      </c>
      <c r="H7734" s="7">
        <v>160308.0</v>
      </c>
      <c r="I7734" s="8">
        <v>163013.0</v>
      </c>
      <c r="J7734" t="s">
        <v>37</v>
      </c>
      <c r="Q7734" t="s">
        <v>350</v>
      </c>
      <c r="R7734">
        <v>2706.0</v>
      </c>
      <c r="T7734" t="s">
        <v>17535</v>
      </c>
    </row>
    <row r="7735" ht="15.75" customHeight="1">
      <c r="A7735" s="6" t="s">
        <v>17418</v>
      </c>
      <c r="B7735" s="6" t="s">
        <v>17419</v>
      </c>
      <c r="C7735" s="6" t="s">
        <v>25</v>
      </c>
      <c r="D7735" s="6" t="s">
        <v>26</v>
      </c>
      <c r="E7735" s="6" t="s">
        <v>8</v>
      </c>
      <c r="G7735" s="6" t="s">
        <v>27</v>
      </c>
      <c r="H7735" s="7">
        <v>163082.0</v>
      </c>
      <c r="I7735" s="8">
        <v>163459.0</v>
      </c>
      <c r="J7735" t="s">
        <v>28</v>
      </c>
      <c r="Q7735" t="s">
        <v>352</v>
      </c>
      <c r="R7735">
        <v>378.0</v>
      </c>
      <c r="T7735" t="s">
        <v>17536</v>
      </c>
    </row>
    <row r="7736" ht="15.75" customHeight="1">
      <c r="A7736" s="6" t="s">
        <v>17418</v>
      </c>
      <c r="B7736" s="6" t="s">
        <v>17419</v>
      </c>
      <c r="C7736" s="6" t="s">
        <v>25</v>
      </c>
      <c r="D7736" s="6" t="s">
        <v>26</v>
      </c>
      <c r="E7736" s="6" t="s">
        <v>8</v>
      </c>
      <c r="G7736" s="6" t="s">
        <v>27</v>
      </c>
      <c r="H7736" s="7">
        <v>163490.0</v>
      </c>
      <c r="I7736" s="8">
        <v>164053.0</v>
      </c>
      <c r="J7736" t="s">
        <v>28</v>
      </c>
      <c r="Q7736" t="s">
        <v>354</v>
      </c>
      <c r="R7736">
        <v>564.0</v>
      </c>
      <c r="T7736" t="s">
        <v>17537</v>
      </c>
    </row>
    <row r="7737" ht="15.75" customHeight="1">
      <c r="A7737" s="6" t="s">
        <v>17418</v>
      </c>
      <c r="B7737" s="6" t="s">
        <v>17419</v>
      </c>
      <c r="C7737" s="6" t="s">
        <v>25</v>
      </c>
      <c r="D7737" s="6" t="s">
        <v>26</v>
      </c>
      <c r="E7737" s="6" t="s">
        <v>8</v>
      </c>
      <c r="G7737" s="6" t="s">
        <v>27</v>
      </c>
      <c r="H7737" s="7">
        <v>164250.0</v>
      </c>
      <c r="I7737" s="8">
        <v>164540.0</v>
      </c>
      <c r="J7737" t="s">
        <v>28</v>
      </c>
      <c r="Q7737" t="s">
        <v>356</v>
      </c>
      <c r="R7737">
        <v>291.0</v>
      </c>
      <c r="T7737" t="s">
        <v>17538</v>
      </c>
    </row>
    <row r="7738" ht="15.75" customHeight="1">
      <c r="A7738" s="6" t="s">
        <v>17418</v>
      </c>
      <c r="B7738" s="6" t="s">
        <v>17419</v>
      </c>
      <c r="C7738" s="6" t="s">
        <v>25</v>
      </c>
      <c r="D7738" s="6" t="s">
        <v>26</v>
      </c>
      <c r="E7738" s="6" t="s">
        <v>8</v>
      </c>
      <c r="G7738" s="6" t="s">
        <v>27</v>
      </c>
      <c r="H7738" s="7">
        <v>164595.0</v>
      </c>
      <c r="I7738" s="8">
        <v>165086.0</v>
      </c>
      <c r="J7738" t="s">
        <v>28</v>
      </c>
      <c r="Q7738" t="s">
        <v>358</v>
      </c>
      <c r="R7738">
        <v>492.0</v>
      </c>
      <c r="T7738" t="s">
        <v>17539</v>
      </c>
    </row>
    <row r="7739" ht="15.75" customHeight="1">
      <c r="A7739" s="6" t="s">
        <v>17418</v>
      </c>
      <c r="B7739" s="6" t="s">
        <v>17419</v>
      </c>
      <c r="C7739" s="6" t="s">
        <v>25</v>
      </c>
      <c r="D7739" s="6" t="s">
        <v>26</v>
      </c>
      <c r="E7739" s="6" t="s">
        <v>8</v>
      </c>
      <c r="G7739" s="6" t="s">
        <v>27</v>
      </c>
      <c r="H7739" s="7">
        <v>165110.0</v>
      </c>
      <c r="I7739" s="8">
        <v>165544.0</v>
      </c>
      <c r="J7739" t="s">
        <v>28</v>
      </c>
      <c r="Q7739" t="s">
        <v>360</v>
      </c>
      <c r="R7739">
        <v>435.0</v>
      </c>
      <c r="T7739" t="s">
        <v>17540</v>
      </c>
    </row>
    <row r="7740" ht="15.75" customHeight="1">
      <c r="A7740" s="6" t="s">
        <v>17418</v>
      </c>
      <c r="B7740" s="6" t="s">
        <v>17452</v>
      </c>
      <c r="C7740" s="6" t="s">
        <v>25</v>
      </c>
      <c r="D7740" s="6" t="s">
        <v>26</v>
      </c>
      <c r="E7740" s="6" t="s">
        <v>8</v>
      </c>
      <c r="G7740" s="6" t="s">
        <v>27</v>
      </c>
      <c r="H7740" s="7">
        <v>165556.0</v>
      </c>
      <c r="I7740" s="8">
        <v>165741.0</v>
      </c>
      <c r="J7740" t="s">
        <v>28</v>
      </c>
      <c r="Q7740" t="s">
        <v>361</v>
      </c>
      <c r="R7740">
        <v>186.0</v>
      </c>
      <c r="T7740" t="s">
        <v>17541</v>
      </c>
    </row>
    <row r="7741" ht="15.75" customHeight="1">
      <c r="A7741" s="6" t="s">
        <v>17418</v>
      </c>
      <c r="B7741" s="6" t="s">
        <v>17419</v>
      </c>
      <c r="C7741" s="6" t="s">
        <v>25</v>
      </c>
      <c r="D7741" s="6" t="s">
        <v>26</v>
      </c>
      <c r="E7741" s="6" t="s">
        <v>8</v>
      </c>
      <c r="G7741" s="6" t="s">
        <v>27</v>
      </c>
      <c r="H7741" s="7">
        <v>165786.0</v>
      </c>
      <c r="I7741" s="8">
        <v>166220.0</v>
      </c>
      <c r="J7741" t="s">
        <v>28</v>
      </c>
      <c r="Q7741" t="s">
        <v>363</v>
      </c>
      <c r="R7741">
        <v>435.0</v>
      </c>
      <c r="T7741" t="s">
        <v>17542</v>
      </c>
    </row>
    <row r="7742" ht="15.75" customHeight="1">
      <c r="A7742" s="6" t="s">
        <v>17418</v>
      </c>
      <c r="B7742" s="6" t="s">
        <v>17419</v>
      </c>
      <c r="C7742" s="6" t="s">
        <v>25</v>
      </c>
      <c r="D7742" s="6" t="s">
        <v>26</v>
      </c>
      <c r="E7742" s="6" t="s">
        <v>8</v>
      </c>
      <c r="G7742" s="6" t="s">
        <v>27</v>
      </c>
      <c r="H7742" s="7">
        <v>166232.0</v>
      </c>
      <c r="I7742" s="8">
        <v>166891.0</v>
      </c>
      <c r="J7742" t="s">
        <v>28</v>
      </c>
      <c r="Q7742" t="s">
        <v>365</v>
      </c>
      <c r="R7742">
        <v>660.0</v>
      </c>
      <c r="T7742" t="s">
        <v>17543</v>
      </c>
    </row>
    <row r="7743" ht="15.75" customHeight="1">
      <c r="A7743" s="6" t="s">
        <v>17418</v>
      </c>
      <c r="B7743" s="6" t="s">
        <v>17419</v>
      </c>
      <c r="C7743" s="6" t="s">
        <v>25</v>
      </c>
      <c r="D7743" s="6" t="s">
        <v>26</v>
      </c>
      <c r="E7743" s="6" t="s">
        <v>8</v>
      </c>
      <c r="G7743" s="6" t="s">
        <v>27</v>
      </c>
      <c r="H7743" s="7">
        <v>166822.0</v>
      </c>
      <c r="I7743" s="8">
        <v>167310.0</v>
      </c>
      <c r="J7743" t="s">
        <v>28</v>
      </c>
      <c r="Q7743" t="s">
        <v>367</v>
      </c>
      <c r="R7743">
        <v>489.0</v>
      </c>
      <c r="T7743" t="s">
        <v>17544</v>
      </c>
    </row>
    <row r="7744" ht="15.75" customHeight="1">
      <c r="A7744" s="6" t="s">
        <v>17418</v>
      </c>
      <c r="B7744" s="6" t="s">
        <v>17419</v>
      </c>
      <c r="C7744" s="6" t="s">
        <v>25</v>
      </c>
      <c r="D7744" s="6" t="s">
        <v>26</v>
      </c>
      <c r="E7744" s="6" t="s">
        <v>8</v>
      </c>
      <c r="G7744" s="6" t="s">
        <v>27</v>
      </c>
      <c r="H7744" s="7">
        <v>167494.0</v>
      </c>
      <c r="I7744" s="8">
        <v>167949.0</v>
      </c>
      <c r="J7744" t="s">
        <v>28</v>
      </c>
      <c r="Q7744" t="s">
        <v>370</v>
      </c>
      <c r="R7744">
        <v>456.0</v>
      </c>
      <c r="T7744" t="s">
        <v>17545</v>
      </c>
    </row>
    <row r="7745" ht="15.75" customHeight="1">
      <c r="A7745" s="6" t="s">
        <v>17418</v>
      </c>
      <c r="B7745" s="6" t="s">
        <v>17419</v>
      </c>
      <c r="C7745" s="6" t="s">
        <v>25</v>
      </c>
      <c r="D7745" s="6" t="s">
        <v>26</v>
      </c>
      <c r="E7745" s="6" t="s">
        <v>8</v>
      </c>
      <c r="G7745" s="6" t="s">
        <v>27</v>
      </c>
      <c r="H7745" s="7">
        <v>168131.0</v>
      </c>
      <c r="I7745" s="8">
        <v>169027.0</v>
      </c>
      <c r="J7745" t="s">
        <v>37</v>
      </c>
      <c r="O7745" t="s">
        <v>373</v>
      </c>
      <c r="Q7745" t="s">
        <v>374</v>
      </c>
      <c r="R7745">
        <v>897.0</v>
      </c>
      <c r="T7745" t="s">
        <v>17546</v>
      </c>
    </row>
    <row r="7746" ht="15.75" customHeight="1">
      <c r="A7746" s="6" t="s">
        <v>17418</v>
      </c>
      <c r="B7746" s="6" t="s">
        <v>17419</v>
      </c>
      <c r="C7746" s="6" t="s">
        <v>25</v>
      </c>
      <c r="D7746" s="6" t="s">
        <v>26</v>
      </c>
      <c r="E7746" s="6" t="s">
        <v>8</v>
      </c>
      <c r="G7746" s="6" t="s">
        <v>27</v>
      </c>
      <c r="H7746" s="7">
        <v>169043.0</v>
      </c>
      <c r="I7746" s="8">
        <v>174970.0</v>
      </c>
      <c r="J7746" t="s">
        <v>28</v>
      </c>
      <c r="Q7746" t="s">
        <v>377</v>
      </c>
      <c r="R7746">
        <v>5928.0</v>
      </c>
      <c r="T7746" t="s">
        <v>17547</v>
      </c>
    </row>
    <row r="7747" ht="15.75" customHeight="1">
      <c r="A7747" s="6" t="s">
        <v>17418</v>
      </c>
      <c r="B7747" s="6" t="s">
        <v>17419</v>
      </c>
      <c r="C7747" s="6" t="s">
        <v>25</v>
      </c>
      <c r="D7747" s="6" t="s">
        <v>26</v>
      </c>
      <c r="E7747" s="6" t="s">
        <v>8</v>
      </c>
      <c r="G7747" s="6" t="s">
        <v>27</v>
      </c>
      <c r="H7747" s="7">
        <v>175432.0</v>
      </c>
      <c r="I7747" s="8">
        <v>176580.0</v>
      </c>
      <c r="J7747" t="s">
        <v>37</v>
      </c>
      <c r="Q7747" t="s">
        <v>380</v>
      </c>
      <c r="R7747">
        <v>1149.0</v>
      </c>
      <c r="T7747" t="s">
        <v>17548</v>
      </c>
    </row>
    <row r="7748" ht="15.75" customHeight="1">
      <c r="A7748" s="6" t="s">
        <v>17418</v>
      </c>
      <c r="B7748" s="6" t="s">
        <v>17419</v>
      </c>
      <c r="C7748" s="6" t="s">
        <v>25</v>
      </c>
      <c r="D7748" s="6" t="s">
        <v>26</v>
      </c>
      <c r="E7748" s="6" t="s">
        <v>8</v>
      </c>
      <c r="G7748" s="6" t="s">
        <v>27</v>
      </c>
      <c r="H7748" s="7">
        <v>176605.0</v>
      </c>
      <c r="I7748" s="8">
        <v>177540.0</v>
      </c>
      <c r="J7748" t="s">
        <v>28</v>
      </c>
      <c r="Q7748" t="s">
        <v>383</v>
      </c>
      <c r="R7748">
        <v>936.0</v>
      </c>
      <c r="T7748" t="s">
        <v>17549</v>
      </c>
    </row>
    <row r="7749" ht="15.75" customHeight="1">
      <c r="A7749" s="6" t="s">
        <v>17418</v>
      </c>
      <c r="B7749" s="6" t="s">
        <v>17419</v>
      </c>
      <c r="C7749" s="6" t="s">
        <v>25</v>
      </c>
      <c r="D7749" s="6" t="s">
        <v>26</v>
      </c>
      <c r="E7749" s="6" t="s">
        <v>8</v>
      </c>
      <c r="G7749" s="6" t="s">
        <v>27</v>
      </c>
      <c r="H7749" s="7">
        <v>177518.0</v>
      </c>
      <c r="I7749" s="8">
        <v>178177.0</v>
      </c>
      <c r="J7749" t="s">
        <v>28</v>
      </c>
      <c r="Q7749" t="s">
        <v>385</v>
      </c>
      <c r="R7749">
        <v>660.0</v>
      </c>
      <c r="T7749" t="s">
        <v>17550</v>
      </c>
    </row>
    <row r="7750" ht="15.75" customHeight="1">
      <c r="A7750" s="6" t="s">
        <v>17418</v>
      </c>
      <c r="B7750" s="6" t="s">
        <v>17419</v>
      </c>
      <c r="C7750" s="6" t="s">
        <v>25</v>
      </c>
      <c r="D7750" s="6" t="s">
        <v>26</v>
      </c>
      <c r="E7750" s="6" t="s">
        <v>8</v>
      </c>
      <c r="G7750" s="6" t="s">
        <v>27</v>
      </c>
      <c r="H7750" s="7">
        <v>178214.0</v>
      </c>
      <c r="I7750" s="8">
        <v>179185.0</v>
      </c>
      <c r="J7750" t="s">
        <v>28</v>
      </c>
      <c r="Q7750" t="s">
        <v>387</v>
      </c>
      <c r="R7750">
        <v>972.0</v>
      </c>
      <c r="T7750" t="s">
        <v>17551</v>
      </c>
    </row>
    <row r="7751" ht="15.75" customHeight="1">
      <c r="A7751" s="6" t="s">
        <v>17418</v>
      </c>
      <c r="B7751" s="6" t="s">
        <v>17419</v>
      </c>
      <c r="C7751" s="6" t="s">
        <v>25</v>
      </c>
      <c r="D7751" s="6" t="s">
        <v>26</v>
      </c>
      <c r="E7751" s="6" t="s">
        <v>8</v>
      </c>
      <c r="G7751" s="6" t="s">
        <v>27</v>
      </c>
      <c r="H7751" s="7">
        <v>179423.0</v>
      </c>
      <c r="I7751" s="8">
        <v>180511.0</v>
      </c>
      <c r="J7751" t="s">
        <v>28</v>
      </c>
      <c r="Q7751" t="s">
        <v>390</v>
      </c>
      <c r="R7751">
        <v>1089.0</v>
      </c>
      <c r="T7751" t="s">
        <v>17552</v>
      </c>
    </row>
    <row r="7752" ht="15.75" customHeight="1">
      <c r="A7752" s="6" t="s">
        <v>17418</v>
      </c>
      <c r="B7752" s="6" t="s">
        <v>17419</v>
      </c>
      <c r="C7752" s="6" t="s">
        <v>25</v>
      </c>
      <c r="D7752" s="6" t="s">
        <v>26</v>
      </c>
      <c r="E7752" s="6" t="s">
        <v>8</v>
      </c>
      <c r="G7752" s="6" t="s">
        <v>27</v>
      </c>
      <c r="H7752" s="7">
        <v>180693.0</v>
      </c>
      <c r="I7752" s="8">
        <v>181373.0</v>
      </c>
      <c r="J7752" t="s">
        <v>37</v>
      </c>
      <c r="Q7752" t="s">
        <v>392</v>
      </c>
      <c r="R7752">
        <v>681.0</v>
      </c>
      <c r="T7752" t="s">
        <v>17553</v>
      </c>
    </row>
    <row r="7753" ht="15.75" customHeight="1">
      <c r="A7753" s="6" t="s">
        <v>17418</v>
      </c>
      <c r="B7753" s="6" t="s">
        <v>17419</v>
      </c>
      <c r="C7753" s="6" t="s">
        <v>25</v>
      </c>
      <c r="D7753" s="6" t="s">
        <v>26</v>
      </c>
      <c r="E7753" s="6" t="s">
        <v>8</v>
      </c>
      <c r="G7753" s="6" t="s">
        <v>27</v>
      </c>
      <c r="H7753" s="7">
        <v>181517.0</v>
      </c>
      <c r="I7753" s="8">
        <v>183283.0</v>
      </c>
      <c r="J7753" t="s">
        <v>37</v>
      </c>
      <c r="Q7753" t="s">
        <v>395</v>
      </c>
      <c r="R7753">
        <v>1767.0</v>
      </c>
      <c r="T7753" t="s">
        <v>17554</v>
      </c>
    </row>
    <row r="7754" ht="15.75" customHeight="1">
      <c r="A7754" s="6" t="s">
        <v>17418</v>
      </c>
      <c r="B7754" s="6" t="s">
        <v>17419</v>
      </c>
      <c r="C7754" s="6" t="s">
        <v>25</v>
      </c>
      <c r="D7754" s="6" t="s">
        <v>26</v>
      </c>
      <c r="E7754" s="6" t="s">
        <v>8</v>
      </c>
      <c r="G7754" s="6" t="s">
        <v>27</v>
      </c>
      <c r="H7754" s="7">
        <v>183335.0</v>
      </c>
      <c r="I7754" s="8">
        <v>184894.0</v>
      </c>
      <c r="J7754" t="s">
        <v>28</v>
      </c>
      <c r="Q7754" t="s">
        <v>398</v>
      </c>
      <c r="R7754">
        <v>1560.0</v>
      </c>
      <c r="T7754" t="s">
        <v>17555</v>
      </c>
    </row>
    <row r="7755" ht="15.75" customHeight="1">
      <c r="A7755" s="6" t="s">
        <v>17418</v>
      </c>
      <c r="B7755" s="6" t="s">
        <v>17419</v>
      </c>
      <c r="C7755" s="6" t="s">
        <v>25</v>
      </c>
      <c r="D7755" s="6" t="s">
        <v>26</v>
      </c>
      <c r="E7755" s="6" t="s">
        <v>8</v>
      </c>
      <c r="G7755" s="6" t="s">
        <v>27</v>
      </c>
      <c r="H7755" s="7">
        <v>184903.0</v>
      </c>
      <c r="I7755" s="8">
        <v>185388.0</v>
      </c>
      <c r="J7755" t="s">
        <v>28</v>
      </c>
      <c r="Q7755" t="s">
        <v>400</v>
      </c>
      <c r="R7755">
        <v>486.0</v>
      </c>
      <c r="T7755" t="s">
        <v>17556</v>
      </c>
    </row>
    <row r="7756" ht="15.75" customHeight="1">
      <c r="A7756" s="6" t="s">
        <v>17418</v>
      </c>
      <c r="B7756" s="6" t="s">
        <v>17419</v>
      </c>
      <c r="C7756" s="6" t="s">
        <v>25</v>
      </c>
      <c r="D7756" s="6" t="s">
        <v>26</v>
      </c>
      <c r="E7756" s="6" t="s">
        <v>8</v>
      </c>
      <c r="G7756" s="6" t="s">
        <v>27</v>
      </c>
      <c r="H7756" s="7">
        <v>185529.0</v>
      </c>
      <c r="I7756" s="8">
        <v>186992.0</v>
      </c>
      <c r="J7756" t="s">
        <v>28</v>
      </c>
      <c r="Q7756" t="s">
        <v>403</v>
      </c>
      <c r="R7756">
        <v>1464.0</v>
      </c>
      <c r="T7756" t="s">
        <v>17557</v>
      </c>
    </row>
    <row r="7757" ht="15.75" customHeight="1">
      <c r="A7757" s="6" t="s">
        <v>17418</v>
      </c>
      <c r="B7757" s="6" t="s">
        <v>17419</v>
      </c>
      <c r="C7757" s="6" t="s">
        <v>25</v>
      </c>
      <c r="D7757" s="6" t="s">
        <v>26</v>
      </c>
      <c r="E7757" s="6" t="s">
        <v>8</v>
      </c>
      <c r="G7757" s="6" t="s">
        <v>27</v>
      </c>
      <c r="H7757" s="7">
        <v>186910.0</v>
      </c>
      <c r="I7757" s="8">
        <v>187173.0</v>
      </c>
      <c r="J7757" t="s">
        <v>37</v>
      </c>
      <c r="Q7757" t="s">
        <v>405</v>
      </c>
      <c r="R7757">
        <v>264.0</v>
      </c>
    </row>
    <row r="7758" ht="15.75" customHeight="1">
      <c r="A7758" s="6" t="s">
        <v>17418</v>
      </c>
      <c r="B7758" s="6" t="s">
        <v>17419</v>
      </c>
      <c r="C7758" s="6" t="s">
        <v>25</v>
      </c>
      <c r="D7758" s="6" t="s">
        <v>26</v>
      </c>
      <c r="E7758" s="6" t="s">
        <v>8</v>
      </c>
      <c r="G7758" s="6" t="s">
        <v>27</v>
      </c>
      <c r="H7758" s="7">
        <v>187166.0</v>
      </c>
      <c r="I7758" s="8">
        <v>188698.0</v>
      </c>
      <c r="J7758" t="s">
        <v>28</v>
      </c>
      <c r="Q7758" t="s">
        <v>408</v>
      </c>
      <c r="R7758">
        <v>1533.0</v>
      </c>
      <c r="T7758" t="s">
        <v>17558</v>
      </c>
    </row>
    <row r="7759" ht="15.75" customHeight="1">
      <c r="A7759" s="6" t="s">
        <v>17418</v>
      </c>
      <c r="B7759" s="6" t="s">
        <v>17419</v>
      </c>
      <c r="C7759" s="6" t="s">
        <v>25</v>
      </c>
      <c r="D7759" s="6" t="s">
        <v>26</v>
      </c>
      <c r="E7759" s="6" t="s">
        <v>8</v>
      </c>
      <c r="G7759" s="6" t="s">
        <v>27</v>
      </c>
      <c r="H7759" s="7">
        <v>188809.0</v>
      </c>
      <c r="I7759" s="8">
        <v>189720.0</v>
      </c>
      <c r="J7759" t="s">
        <v>28</v>
      </c>
      <c r="Q7759" t="s">
        <v>411</v>
      </c>
      <c r="R7759">
        <v>912.0</v>
      </c>
      <c r="T7759" t="s">
        <v>17559</v>
      </c>
    </row>
    <row r="7760" ht="15.75" customHeight="1">
      <c r="A7760" s="6" t="s">
        <v>17418</v>
      </c>
      <c r="B7760" s="6" t="s">
        <v>17419</v>
      </c>
      <c r="C7760" s="6" t="s">
        <v>25</v>
      </c>
      <c r="D7760" s="6" t="s">
        <v>26</v>
      </c>
      <c r="E7760" s="6" t="s">
        <v>8</v>
      </c>
      <c r="G7760" s="6" t="s">
        <v>27</v>
      </c>
      <c r="H7760" s="7">
        <v>189717.0</v>
      </c>
      <c r="I7760" s="8">
        <v>190565.0</v>
      </c>
      <c r="J7760" t="s">
        <v>28</v>
      </c>
      <c r="Q7760" t="s">
        <v>414</v>
      </c>
      <c r="R7760">
        <v>849.0</v>
      </c>
      <c r="T7760" t="s">
        <v>17560</v>
      </c>
    </row>
    <row r="7761" ht="15.75" customHeight="1">
      <c r="A7761" s="6" t="s">
        <v>17418</v>
      </c>
      <c r="B7761" s="6" t="s">
        <v>17419</v>
      </c>
      <c r="C7761" s="6" t="s">
        <v>25</v>
      </c>
      <c r="D7761" s="6" t="s">
        <v>26</v>
      </c>
      <c r="E7761" s="6" t="s">
        <v>8</v>
      </c>
      <c r="G7761" s="6" t="s">
        <v>27</v>
      </c>
      <c r="H7761" s="7">
        <v>190686.0</v>
      </c>
      <c r="I7761" s="8">
        <v>191960.0</v>
      </c>
      <c r="J7761" t="s">
        <v>28</v>
      </c>
      <c r="Q7761" t="s">
        <v>417</v>
      </c>
      <c r="R7761">
        <v>1275.0</v>
      </c>
      <c r="T7761" t="s">
        <v>17561</v>
      </c>
    </row>
    <row r="7762" ht="15.75" customHeight="1">
      <c r="A7762" s="6" t="s">
        <v>17418</v>
      </c>
      <c r="B7762" s="6" t="s">
        <v>17419</v>
      </c>
      <c r="C7762" s="6" t="s">
        <v>25</v>
      </c>
      <c r="D7762" s="6" t="s">
        <v>26</v>
      </c>
      <c r="E7762" s="6" t="s">
        <v>8</v>
      </c>
      <c r="G7762" s="6" t="s">
        <v>27</v>
      </c>
      <c r="H7762" s="7">
        <v>192285.0</v>
      </c>
      <c r="I7762" s="8">
        <v>193133.0</v>
      </c>
      <c r="J7762" t="s">
        <v>37</v>
      </c>
      <c r="Q7762" t="s">
        <v>419</v>
      </c>
      <c r="R7762">
        <v>849.0</v>
      </c>
      <c r="T7762" t="s">
        <v>17562</v>
      </c>
    </row>
    <row r="7763" ht="15.75" customHeight="1">
      <c r="A7763" s="6" t="s">
        <v>17418</v>
      </c>
      <c r="B7763" s="6" t="s">
        <v>17419</v>
      </c>
      <c r="C7763" s="6" t="s">
        <v>25</v>
      </c>
      <c r="D7763" s="6" t="s">
        <v>26</v>
      </c>
      <c r="E7763" s="6" t="s">
        <v>8</v>
      </c>
      <c r="G7763" s="6" t="s">
        <v>27</v>
      </c>
      <c r="H7763" s="7">
        <v>193184.0</v>
      </c>
      <c r="I7763" s="8">
        <v>193453.0</v>
      </c>
      <c r="J7763" t="s">
        <v>28</v>
      </c>
      <c r="Q7763" t="s">
        <v>421</v>
      </c>
      <c r="R7763">
        <v>270.0</v>
      </c>
      <c r="T7763" t="s">
        <v>17563</v>
      </c>
    </row>
    <row r="7764" ht="15.75" customHeight="1">
      <c r="A7764" s="6" t="s">
        <v>17418</v>
      </c>
      <c r="B7764" s="6" t="s">
        <v>17419</v>
      </c>
      <c r="C7764" s="6" t="s">
        <v>25</v>
      </c>
      <c r="D7764" s="6" t="s">
        <v>26</v>
      </c>
      <c r="E7764" s="6" t="s">
        <v>8</v>
      </c>
      <c r="G7764" s="6" t="s">
        <v>27</v>
      </c>
      <c r="H7764" s="7">
        <v>193453.0</v>
      </c>
      <c r="I7764" s="8">
        <v>193944.0</v>
      </c>
      <c r="J7764" t="s">
        <v>28</v>
      </c>
      <c r="Q7764" t="s">
        <v>424</v>
      </c>
      <c r="R7764">
        <v>492.0</v>
      </c>
      <c r="T7764" t="s">
        <v>17564</v>
      </c>
    </row>
    <row r="7765" ht="15.75" customHeight="1">
      <c r="A7765" s="6" t="s">
        <v>17418</v>
      </c>
      <c r="B7765" s="6" t="s">
        <v>17419</v>
      </c>
      <c r="C7765" s="6" t="s">
        <v>25</v>
      </c>
      <c r="D7765" s="6" t="s">
        <v>26</v>
      </c>
      <c r="E7765" s="6" t="s">
        <v>8</v>
      </c>
      <c r="G7765" s="6" t="s">
        <v>27</v>
      </c>
      <c r="H7765" s="7">
        <v>194050.0</v>
      </c>
      <c r="I7765" s="8">
        <v>194718.0</v>
      </c>
      <c r="J7765" t="s">
        <v>28</v>
      </c>
      <c r="Q7765" t="s">
        <v>426</v>
      </c>
      <c r="R7765">
        <v>669.0</v>
      </c>
      <c r="T7765" t="s">
        <v>17565</v>
      </c>
    </row>
    <row r="7766" ht="15.75" customHeight="1">
      <c r="A7766" s="6" t="s">
        <v>17418</v>
      </c>
      <c r="B7766" s="6" t="s">
        <v>17419</v>
      </c>
      <c r="C7766" s="6" t="s">
        <v>25</v>
      </c>
      <c r="D7766" s="6" t="s">
        <v>26</v>
      </c>
      <c r="E7766" s="6" t="s">
        <v>8</v>
      </c>
      <c r="G7766" s="6" t="s">
        <v>27</v>
      </c>
      <c r="H7766" s="7">
        <v>194761.0</v>
      </c>
      <c r="I7766" s="8">
        <v>195666.0</v>
      </c>
      <c r="J7766" t="s">
        <v>28</v>
      </c>
      <c r="Q7766" t="s">
        <v>428</v>
      </c>
      <c r="R7766">
        <v>906.0</v>
      </c>
      <c r="T7766" t="s">
        <v>17566</v>
      </c>
    </row>
    <row r="7767" ht="15.75" customHeight="1">
      <c r="A7767" s="6" t="s">
        <v>17418</v>
      </c>
      <c r="B7767" s="6" t="s">
        <v>17419</v>
      </c>
      <c r="C7767" s="6" t="s">
        <v>25</v>
      </c>
      <c r="D7767" s="6" t="s">
        <v>26</v>
      </c>
      <c r="E7767" s="6" t="s">
        <v>8</v>
      </c>
      <c r="G7767" s="6" t="s">
        <v>27</v>
      </c>
      <c r="H7767" s="7">
        <v>195857.0</v>
      </c>
      <c r="I7767" s="8">
        <v>197260.0</v>
      </c>
      <c r="J7767" t="s">
        <v>37</v>
      </c>
      <c r="Q7767" t="s">
        <v>430</v>
      </c>
      <c r="R7767">
        <v>1404.0</v>
      </c>
      <c r="T7767" t="s">
        <v>17567</v>
      </c>
    </row>
    <row r="7768" ht="15.75" customHeight="1">
      <c r="A7768" s="6" t="s">
        <v>17418</v>
      </c>
      <c r="B7768" s="6" t="s">
        <v>17419</v>
      </c>
      <c r="C7768" s="6" t="s">
        <v>25</v>
      </c>
      <c r="D7768" s="6" t="s">
        <v>26</v>
      </c>
      <c r="E7768" s="6" t="s">
        <v>8</v>
      </c>
      <c r="G7768" s="6" t="s">
        <v>27</v>
      </c>
      <c r="H7768" s="7">
        <v>197453.0</v>
      </c>
      <c r="I7768" s="8">
        <v>198625.0</v>
      </c>
      <c r="J7768" t="s">
        <v>37</v>
      </c>
      <c r="Q7768" t="s">
        <v>432</v>
      </c>
      <c r="R7768">
        <v>1173.0</v>
      </c>
      <c r="T7768" t="s">
        <v>17568</v>
      </c>
    </row>
    <row r="7769" ht="15.75" customHeight="1">
      <c r="A7769" s="6" t="s">
        <v>17418</v>
      </c>
      <c r="B7769" s="6" t="s">
        <v>17419</v>
      </c>
      <c r="C7769" s="6" t="s">
        <v>25</v>
      </c>
      <c r="D7769" s="6" t="s">
        <v>26</v>
      </c>
      <c r="E7769" s="6" t="s">
        <v>8</v>
      </c>
      <c r="G7769" s="6" t="s">
        <v>27</v>
      </c>
      <c r="H7769" s="7">
        <v>198816.0</v>
      </c>
      <c r="I7769" s="8">
        <v>199427.0</v>
      </c>
      <c r="J7769" t="s">
        <v>28</v>
      </c>
      <c r="Q7769" t="s">
        <v>435</v>
      </c>
      <c r="R7769">
        <v>612.0</v>
      </c>
      <c r="T7769" t="s">
        <v>17569</v>
      </c>
    </row>
    <row r="7770" ht="15.75" customHeight="1">
      <c r="A7770" s="6" t="s">
        <v>17418</v>
      </c>
      <c r="B7770" s="6" t="s">
        <v>17419</v>
      </c>
      <c r="C7770" s="6" t="s">
        <v>25</v>
      </c>
      <c r="D7770" s="6" t="s">
        <v>26</v>
      </c>
      <c r="E7770" s="6" t="s">
        <v>8</v>
      </c>
      <c r="G7770" s="6" t="s">
        <v>27</v>
      </c>
      <c r="H7770" s="7">
        <v>199515.0</v>
      </c>
      <c r="I7770" s="8">
        <v>200492.0</v>
      </c>
      <c r="J7770" t="s">
        <v>28</v>
      </c>
      <c r="Q7770" t="s">
        <v>438</v>
      </c>
      <c r="R7770">
        <v>978.0</v>
      </c>
      <c r="T7770" t="s">
        <v>17570</v>
      </c>
    </row>
    <row r="7771" ht="15.75" customHeight="1">
      <c r="A7771" s="6" t="s">
        <v>17418</v>
      </c>
      <c r="B7771" s="6" t="s">
        <v>17419</v>
      </c>
      <c r="C7771" s="6" t="s">
        <v>25</v>
      </c>
      <c r="D7771" s="6" t="s">
        <v>26</v>
      </c>
      <c r="E7771" s="6" t="s">
        <v>8</v>
      </c>
      <c r="G7771" s="6" t="s">
        <v>27</v>
      </c>
      <c r="H7771" s="7">
        <v>200666.0</v>
      </c>
      <c r="I7771" s="8">
        <v>201472.0</v>
      </c>
      <c r="J7771" t="s">
        <v>28</v>
      </c>
      <c r="Q7771" t="s">
        <v>440</v>
      </c>
      <c r="R7771">
        <v>807.0</v>
      </c>
      <c r="T7771" t="s">
        <v>17571</v>
      </c>
    </row>
    <row r="7772" ht="15.75" customHeight="1">
      <c r="A7772" s="6" t="s">
        <v>17418</v>
      </c>
      <c r="B7772" s="6" t="s">
        <v>17419</v>
      </c>
      <c r="C7772" s="6" t="s">
        <v>25</v>
      </c>
      <c r="D7772" s="6" t="s">
        <v>26</v>
      </c>
      <c r="E7772" s="6" t="s">
        <v>8</v>
      </c>
      <c r="G7772" s="6" t="s">
        <v>27</v>
      </c>
      <c r="H7772" s="7">
        <v>201697.0</v>
      </c>
      <c r="I7772" s="8">
        <v>202104.0</v>
      </c>
      <c r="J7772" t="s">
        <v>37</v>
      </c>
      <c r="Q7772" t="s">
        <v>442</v>
      </c>
      <c r="R7772">
        <v>408.0</v>
      </c>
      <c r="T7772" t="s">
        <v>17572</v>
      </c>
    </row>
    <row r="7773" ht="15.75" customHeight="1">
      <c r="A7773" s="6" t="s">
        <v>17418</v>
      </c>
      <c r="B7773" s="6" t="s">
        <v>17419</v>
      </c>
      <c r="C7773" s="6" t="s">
        <v>25</v>
      </c>
      <c r="D7773" s="6" t="s">
        <v>26</v>
      </c>
      <c r="E7773" s="6" t="s">
        <v>8</v>
      </c>
      <c r="G7773" s="6" t="s">
        <v>27</v>
      </c>
      <c r="H7773" s="7">
        <v>202261.0</v>
      </c>
      <c r="I7773" s="8">
        <v>206517.0</v>
      </c>
      <c r="J7773" t="s">
        <v>28</v>
      </c>
      <c r="Q7773" t="s">
        <v>444</v>
      </c>
      <c r="R7773">
        <v>4257.0</v>
      </c>
      <c r="T7773" t="s">
        <v>17573</v>
      </c>
    </row>
    <row r="7774" ht="15.75" customHeight="1">
      <c r="A7774" s="6" t="s">
        <v>17418</v>
      </c>
      <c r="B7774" s="6" t="s">
        <v>17419</v>
      </c>
      <c r="C7774" s="6" t="s">
        <v>25</v>
      </c>
      <c r="D7774" s="6" t="s">
        <v>26</v>
      </c>
      <c r="E7774" s="6" t="s">
        <v>8</v>
      </c>
      <c r="G7774" s="6" t="s">
        <v>27</v>
      </c>
      <c r="H7774" s="7">
        <v>206846.0</v>
      </c>
      <c r="I7774" s="8">
        <v>212956.0</v>
      </c>
      <c r="J7774" t="s">
        <v>37</v>
      </c>
      <c r="Q7774" t="s">
        <v>446</v>
      </c>
      <c r="R7774">
        <v>6111.0</v>
      </c>
    </row>
    <row r="7775" ht="15.75" customHeight="1">
      <c r="A7775" s="6" t="s">
        <v>17418</v>
      </c>
      <c r="B7775" s="6" t="s">
        <v>17419</v>
      </c>
      <c r="C7775" s="6" t="s">
        <v>25</v>
      </c>
      <c r="D7775" s="6" t="s">
        <v>26</v>
      </c>
      <c r="E7775" s="6" t="s">
        <v>8</v>
      </c>
      <c r="G7775" s="6" t="s">
        <v>27</v>
      </c>
      <c r="H7775" s="7">
        <v>213018.0</v>
      </c>
      <c r="I7775" s="8">
        <v>213365.0</v>
      </c>
      <c r="J7775" t="s">
        <v>37</v>
      </c>
      <c r="Q7775" t="s">
        <v>448</v>
      </c>
      <c r="R7775">
        <v>348.0</v>
      </c>
      <c r="T7775" t="s">
        <v>17574</v>
      </c>
    </row>
    <row r="7776" ht="15.75" customHeight="1">
      <c r="A7776" s="6" t="s">
        <v>17418</v>
      </c>
      <c r="B7776" s="6" t="s">
        <v>17419</v>
      </c>
      <c r="C7776" s="6" t="s">
        <v>25</v>
      </c>
      <c r="D7776" s="6" t="s">
        <v>26</v>
      </c>
      <c r="E7776" s="6" t="s">
        <v>8</v>
      </c>
      <c r="G7776" s="6" t="s">
        <v>27</v>
      </c>
      <c r="H7776" s="7">
        <v>213385.0</v>
      </c>
      <c r="I7776" s="8">
        <v>213705.0</v>
      </c>
      <c r="J7776" t="s">
        <v>28</v>
      </c>
      <c r="Q7776" t="s">
        <v>450</v>
      </c>
      <c r="R7776">
        <v>321.0</v>
      </c>
      <c r="T7776" t="s">
        <v>17575</v>
      </c>
    </row>
    <row r="7777" ht="15.75" customHeight="1">
      <c r="A7777" s="6" t="s">
        <v>17418</v>
      </c>
      <c r="B7777" s="6" t="s">
        <v>17419</v>
      </c>
      <c r="C7777" s="6" t="s">
        <v>25</v>
      </c>
      <c r="D7777" s="6" t="s">
        <v>26</v>
      </c>
      <c r="E7777" s="6" t="s">
        <v>8</v>
      </c>
      <c r="G7777" s="6" t="s">
        <v>27</v>
      </c>
      <c r="H7777" s="7">
        <v>214061.0</v>
      </c>
      <c r="I7777" s="8">
        <v>214744.0</v>
      </c>
      <c r="J7777" t="s">
        <v>37</v>
      </c>
      <c r="Q7777" t="s">
        <v>452</v>
      </c>
      <c r="R7777">
        <v>684.0</v>
      </c>
      <c r="T7777" t="s">
        <v>17576</v>
      </c>
    </row>
    <row r="7778" ht="15.75" customHeight="1">
      <c r="A7778" s="6" t="s">
        <v>17418</v>
      </c>
      <c r="B7778" s="6" t="s">
        <v>17419</v>
      </c>
      <c r="C7778" s="6" t="s">
        <v>25</v>
      </c>
      <c r="D7778" s="6" t="s">
        <v>26</v>
      </c>
      <c r="E7778" s="6" t="s">
        <v>8</v>
      </c>
      <c r="G7778" s="6" t="s">
        <v>27</v>
      </c>
      <c r="H7778" s="7">
        <v>214866.0</v>
      </c>
      <c r="I7778" s="8">
        <v>215186.0</v>
      </c>
      <c r="J7778" t="s">
        <v>28</v>
      </c>
      <c r="Q7778" t="s">
        <v>454</v>
      </c>
      <c r="R7778">
        <v>321.0</v>
      </c>
      <c r="T7778" t="s">
        <v>17577</v>
      </c>
    </row>
    <row r="7779" ht="15.75" customHeight="1">
      <c r="A7779" s="6" t="s">
        <v>17418</v>
      </c>
      <c r="B7779" s="6" t="s">
        <v>17419</v>
      </c>
      <c r="C7779" s="6" t="s">
        <v>25</v>
      </c>
      <c r="D7779" s="6" t="s">
        <v>26</v>
      </c>
      <c r="E7779" s="6" t="s">
        <v>8</v>
      </c>
      <c r="G7779" s="6" t="s">
        <v>27</v>
      </c>
      <c r="H7779" s="7">
        <v>215396.0</v>
      </c>
      <c r="I7779" s="8">
        <v>215833.0</v>
      </c>
      <c r="J7779" t="s">
        <v>37</v>
      </c>
      <c r="Q7779" t="s">
        <v>456</v>
      </c>
      <c r="R7779">
        <v>438.0</v>
      </c>
      <c r="T7779" t="s">
        <v>17578</v>
      </c>
    </row>
    <row r="7780" ht="15.75" customHeight="1">
      <c r="A7780" s="6" t="s">
        <v>17418</v>
      </c>
      <c r="B7780" s="6" t="s">
        <v>17419</v>
      </c>
      <c r="C7780" s="6" t="s">
        <v>25</v>
      </c>
      <c r="D7780" s="6" t="s">
        <v>26</v>
      </c>
      <c r="E7780" s="6" t="s">
        <v>8</v>
      </c>
      <c r="G7780" s="6" t="s">
        <v>27</v>
      </c>
      <c r="H7780" s="7">
        <v>215935.0</v>
      </c>
      <c r="I7780" s="8">
        <v>216495.0</v>
      </c>
      <c r="J7780" t="s">
        <v>37</v>
      </c>
      <c r="Q7780" t="s">
        <v>458</v>
      </c>
      <c r="R7780">
        <v>561.0</v>
      </c>
      <c r="T7780" t="s">
        <v>17579</v>
      </c>
    </row>
    <row r="7781" ht="15.75" customHeight="1">
      <c r="A7781" s="6" t="s">
        <v>17418</v>
      </c>
      <c r="B7781" s="6" t="s">
        <v>17419</v>
      </c>
      <c r="C7781" s="6" t="s">
        <v>25</v>
      </c>
      <c r="D7781" s="6" t="s">
        <v>26</v>
      </c>
      <c r="E7781" s="6" t="s">
        <v>8</v>
      </c>
      <c r="G7781" s="6" t="s">
        <v>27</v>
      </c>
      <c r="H7781" s="7">
        <v>216512.0</v>
      </c>
      <c r="I7781" s="8">
        <v>216850.0</v>
      </c>
      <c r="J7781" t="s">
        <v>28</v>
      </c>
      <c r="Q7781" t="s">
        <v>460</v>
      </c>
      <c r="R7781">
        <v>339.0</v>
      </c>
      <c r="T7781" t="s">
        <v>17580</v>
      </c>
    </row>
    <row r="7782" ht="15.75" customHeight="1">
      <c r="A7782" s="6" t="s">
        <v>17418</v>
      </c>
      <c r="B7782" s="6" t="s">
        <v>17419</v>
      </c>
      <c r="C7782" s="6" t="s">
        <v>25</v>
      </c>
      <c r="D7782" s="6" t="s">
        <v>26</v>
      </c>
      <c r="E7782" s="6" t="s">
        <v>8</v>
      </c>
      <c r="G7782" s="6" t="s">
        <v>27</v>
      </c>
      <c r="H7782" s="7">
        <v>217014.0</v>
      </c>
      <c r="I7782" s="8">
        <v>217562.0</v>
      </c>
      <c r="J7782" t="s">
        <v>28</v>
      </c>
      <c r="Q7782" t="s">
        <v>463</v>
      </c>
      <c r="R7782">
        <v>549.0</v>
      </c>
    </row>
    <row r="7783" ht="15.75" customHeight="1">
      <c r="A7783" s="6" t="s">
        <v>17418</v>
      </c>
      <c r="B7783" s="6" t="s">
        <v>17419</v>
      </c>
      <c r="C7783" s="6" t="s">
        <v>25</v>
      </c>
      <c r="D7783" s="6" t="s">
        <v>26</v>
      </c>
      <c r="E7783" s="6" t="s">
        <v>8</v>
      </c>
      <c r="G7783" s="6" t="s">
        <v>27</v>
      </c>
      <c r="H7783" s="7">
        <v>217717.0</v>
      </c>
      <c r="I7783" s="8">
        <v>217986.0</v>
      </c>
      <c r="J7783" t="s">
        <v>28</v>
      </c>
      <c r="Q7783" t="s">
        <v>465</v>
      </c>
      <c r="R7783">
        <v>270.0</v>
      </c>
      <c r="T7783" t="s">
        <v>17581</v>
      </c>
    </row>
    <row r="7784" ht="15.75" customHeight="1">
      <c r="A7784" s="6" t="s">
        <v>17418</v>
      </c>
      <c r="B7784" s="6" t="s">
        <v>17419</v>
      </c>
      <c r="C7784" s="6" t="s">
        <v>25</v>
      </c>
      <c r="D7784" s="6" t="s">
        <v>26</v>
      </c>
      <c r="E7784" s="6" t="s">
        <v>8</v>
      </c>
      <c r="G7784" s="6" t="s">
        <v>27</v>
      </c>
      <c r="H7784" s="7">
        <v>218198.0</v>
      </c>
      <c r="I7784" s="8">
        <v>218851.0</v>
      </c>
      <c r="J7784" t="s">
        <v>28</v>
      </c>
      <c r="Q7784" t="s">
        <v>468</v>
      </c>
      <c r="R7784">
        <v>654.0</v>
      </c>
    </row>
    <row r="7785" ht="15.75" customHeight="1">
      <c r="A7785" s="6" t="s">
        <v>17418</v>
      </c>
      <c r="B7785" s="6" t="s">
        <v>17419</v>
      </c>
      <c r="C7785" s="6" t="s">
        <v>25</v>
      </c>
      <c r="D7785" s="6" t="s">
        <v>26</v>
      </c>
      <c r="E7785" s="6" t="s">
        <v>8</v>
      </c>
      <c r="G7785" s="6" t="s">
        <v>27</v>
      </c>
      <c r="H7785" s="7">
        <v>219517.0</v>
      </c>
      <c r="I7785" s="8">
        <v>219966.0</v>
      </c>
      <c r="J7785" t="s">
        <v>37</v>
      </c>
      <c r="Q7785" t="s">
        <v>470</v>
      </c>
      <c r="R7785">
        <v>450.0</v>
      </c>
      <c r="T7785" t="s">
        <v>17582</v>
      </c>
    </row>
    <row r="7786" ht="15.75" customHeight="1">
      <c r="A7786" s="6" t="s">
        <v>17418</v>
      </c>
      <c r="B7786" s="6" t="s">
        <v>17419</v>
      </c>
      <c r="C7786" s="6" t="s">
        <v>25</v>
      </c>
      <c r="D7786" s="6" t="s">
        <v>26</v>
      </c>
      <c r="E7786" s="6" t="s">
        <v>8</v>
      </c>
      <c r="G7786" s="6" t="s">
        <v>27</v>
      </c>
      <c r="H7786" s="7">
        <v>219971.0</v>
      </c>
      <c r="I7786" s="8">
        <v>220903.0</v>
      </c>
      <c r="J7786" t="s">
        <v>37</v>
      </c>
      <c r="Q7786" t="s">
        <v>473</v>
      </c>
      <c r="R7786">
        <v>933.0</v>
      </c>
      <c r="T7786" t="s">
        <v>17583</v>
      </c>
    </row>
    <row r="7787" ht="15.75" customHeight="1">
      <c r="A7787" s="6" t="s">
        <v>17418</v>
      </c>
      <c r="B7787" s="6" t="s">
        <v>17419</v>
      </c>
      <c r="C7787" s="6" t="s">
        <v>25</v>
      </c>
      <c r="D7787" s="6" t="s">
        <v>26</v>
      </c>
      <c r="E7787" s="6" t="s">
        <v>8</v>
      </c>
      <c r="G7787" s="6" t="s">
        <v>27</v>
      </c>
      <c r="H7787" s="7">
        <v>220952.0</v>
      </c>
      <c r="I7787" s="8">
        <v>222346.0</v>
      </c>
      <c r="J7787" t="s">
        <v>28</v>
      </c>
      <c r="Q7787" t="s">
        <v>476</v>
      </c>
      <c r="R7787">
        <v>1395.0</v>
      </c>
      <c r="T7787" t="s">
        <v>17584</v>
      </c>
    </row>
    <row r="7788" ht="15.75" customHeight="1">
      <c r="A7788" s="6" t="s">
        <v>17418</v>
      </c>
      <c r="B7788" s="6" t="s">
        <v>17419</v>
      </c>
      <c r="C7788" s="6" t="s">
        <v>25</v>
      </c>
      <c r="D7788" s="6" t="s">
        <v>26</v>
      </c>
      <c r="E7788" s="6" t="s">
        <v>8</v>
      </c>
      <c r="G7788" s="6" t="s">
        <v>27</v>
      </c>
      <c r="H7788" s="7">
        <v>222573.0</v>
      </c>
      <c r="I7788" s="8">
        <v>223247.0</v>
      </c>
      <c r="J7788" t="s">
        <v>28</v>
      </c>
      <c r="Q7788" t="s">
        <v>478</v>
      </c>
      <c r="R7788">
        <v>675.0</v>
      </c>
      <c r="T7788" t="s">
        <v>17585</v>
      </c>
    </row>
    <row r="7789" ht="15.75" customHeight="1">
      <c r="A7789" s="6" t="s">
        <v>17418</v>
      </c>
      <c r="B7789" s="6" t="s">
        <v>17419</v>
      </c>
      <c r="C7789" s="6" t="s">
        <v>25</v>
      </c>
      <c r="D7789" s="6" t="s">
        <v>26</v>
      </c>
      <c r="E7789" s="6" t="s">
        <v>8</v>
      </c>
      <c r="G7789" s="6" t="s">
        <v>27</v>
      </c>
      <c r="H7789" s="7">
        <v>223538.0</v>
      </c>
      <c r="I7789" s="8">
        <v>224209.0</v>
      </c>
      <c r="J7789" t="s">
        <v>37</v>
      </c>
      <c r="Q7789" t="s">
        <v>481</v>
      </c>
      <c r="R7789">
        <v>672.0</v>
      </c>
      <c r="T7789" t="s">
        <v>17586</v>
      </c>
    </row>
    <row r="7790" ht="15.75" customHeight="1">
      <c r="A7790" s="6" t="s">
        <v>17418</v>
      </c>
      <c r="B7790" s="6" t="s">
        <v>17419</v>
      </c>
      <c r="C7790" s="6" t="s">
        <v>25</v>
      </c>
      <c r="D7790" s="6" t="s">
        <v>26</v>
      </c>
      <c r="E7790" s="6" t="s">
        <v>8</v>
      </c>
      <c r="G7790" s="6" t="s">
        <v>27</v>
      </c>
      <c r="H7790" s="7">
        <v>224328.0</v>
      </c>
      <c r="I7790" s="8">
        <v>224906.0</v>
      </c>
      <c r="J7790" t="s">
        <v>37</v>
      </c>
      <c r="Q7790" t="s">
        <v>483</v>
      </c>
      <c r="R7790">
        <v>579.0</v>
      </c>
      <c r="T7790" t="s">
        <v>17587</v>
      </c>
    </row>
    <row r="7791" ht="15.75" customHeight="1">
      <c r="A7791" s="6" t="s">
        <v>17418</v>
      </c>
      <c r="B7791" s="6" t="s">
        <v>17452</v>
      </c>
      <c r="C7791" s="6" t="s">
        <v>25</v>
      </c>
      <c r="D7791" s="6" t="s">
        <v>26</v>
      </c>
      <c r="E7791" s="6" t="s">
        <v>8</v>
      </c>
      <c r="G7791" s="6" t="s">
        <v>27</v>
      </c>
      <c r="H7791" s="7">
        <v>225016.0</v>
      </c>
      <c r="I7791" s="8">
        <v>225330.0</v>
      </c>
      <c r="J7791" t="s">
        <v>28</v>
      </c>
      <c r="Q7791" t="s">
        <v>484</v>
      </c>
      <c r="R7791">
        <v>315.0</v>
      </c>
      <c r="T7791" t="s">
        <v>129</v>
      </c>
    </row>
    <row r="7792" ht="15.75" customHeight="1">
      <c r="A7792" s="6" t="s">
        <v>17418</v>
      </c>
      <c r="B7792" s="6" t="s">
        <v>17452</v>
      </c>
      <c r="C7792" s="6" t="s">
        <v>25</v>
      </c>
      <c r="D7792" s="6" t="s">
        <v>26</v>
      </c>
      <c r="E7792" s="6" t="s">
        <v>8</v>
      </c>
      <c r="G7792" s="6" t="s">
        <v>27</v>
      </c>
      <c r="H7792" s="7">
        <v>225382.0</v>
      </c>
      <c r="I7792" s="8">
        <v>225632.0</v>
      </c>
      <c r="J7792" t="s">
        <v>28</v>
      </c>
      <c r="Q7792" t="s">
        <v>485</v>
      </c>
      <c r="R7792">
        <v>251.0</v>
      </c>
      <c r="T7792" t="s">
        <v>129</v>
      </c>
    </row>
    <row r="7793" ht="15.75" customHeight="1">
      <c r="A7793" s="6" t="s">
        <v>17418</v>
      </c>
      <c r="B7793" s="6" t="s">
        <v>17419</v>
      </c>
      <c r="C7793" s="6" t="s">
        <v>25</v>
      </c>
      <c r="D7793" s="6" t="s">
        <v>26</v>
      </c>
      <c r="E7793" s="6" t="s">
        <v>8</v>
      </c>
      <c r="G7793" s="6" t="s">
        <v>27</v>
      </c>
      <c r="H7793" s="7">
        <v>225791.0</v>
      </c>
      <c r="I7793" s="8">
        <v>226510.0</v>
      </c>
      <c r="J7793" t="s">
        <v>37</v>
      </c>
      <c r="Q7793" t="s">
        <v>487</v>
      </c>
      <c r="R7793">
        <v>720.0</v>
      </c>
      <c r="T7793" t="s">
        <v>17588</v>
      </c>
    </row>
    <row r="7794" ht="15.75" customHeight="1">
      <c r="A7794" s="6" t="s">
        <v>17418</v>
      </c>
      <c r="B7794" s="6" t="s">
        <v>17419</v>
      </c>
      <c r="C7794" s="6" t="s">
        <v>25</v>
      </c>
      <c r="D7794" s="6" t="s">
        <v>26</v>
      </c>
      <c r="E7794" s="6" t="s">
        <v>8</v>
      </c>
      <c r="G7794" s="6" t="s">
        <v>27</v>
      </c>
      <c r="H7794" s="7">
        <v>226626.0</v>
      </c>
      <c r="I7794" s="8">
        <v>227723.0</v>
      </c>
      <c r="J7794" t="s">
        <v>28</v>
      </c>
      <c r="Q7794" t="s">
        <v>489</v>
      </c>
      <c r="R7794">
        <v>1098.0</v>
      </c>
      <c r="T7794" t="s">
        <v>17589</v>
      </c>
    </row>
    <row r="7795" ht="15.75" customHeight="1">
      <c r="A7795" s="6" t="s">
        <v>17418</v>
      </c>
      <c r="B7795" s="6" t="s">
        <v>17419</v>
      </c>
      <c r="C7795" s="6" t="s">
        <v>25</v>
      </c>
      <c r="D7795" s="6" t="s">
        <v>26</v>
      </c>
      <c r="E7795" s="6" t="s">
        <v>8</v>
      </c>
      <c r="G7795" s="6" t="s">
        <v>27</v>
      </c>
      <c r="H7795" s="7">
        <v>227878.0</v>
      </c>
      <c r="I7795" s="8">
        <v>228495.0</v>
      </c>
      <c r="J7795" t="s">
        <v>28</v>
      </c>
      <c r="Q7795" t="s">
        <v>492</v>
      </c>
      <c r="R7795">
        <v>618.0</v>
      </c>
      <c r="T7795" t="s">
        <v>17590</v>
      </c>
    </row>
    <row r="7796" ht="15.75" customHeight="1">
      <c r="A7796" s="6" t="s">
        <v>17418</v>
      </c>
      <c r="B7796" s="6" t="s">
        <v>17419</v>
      </c>
      <c r="C7796" s="6" t="s">
        <v>25</v>
      </c>
      <c r="D7796" s="6" t="s">
        <v>26</v>
      </c>
      <c r="E7796" s="6" t="s">
        <v>8</v>
      </c>
      <c r="G7796" s="6" t="s">
        <v>27</v>
      </c>
      <c r="H7796" s="7">
        <v>228558.0</v>
      </c>
      <c r="I7796" s="8">
        <v>229082.0</v>
      </c>
      <c r="J7796" t="s">
        <v>37</v>
      </c>
      <c r="Q7796" t="s">
        <v>495</v>
      </c>
      <c r="R7796">
        <v>525.0</v>
      </c>
      <c r="T7796" t="s">
        <v>17591</v>
      </c>
    </row>
    <row r="7797" ht="15.75" customHeight="1">
      <c r="A7797" s="6" t="s">
        <v>17418</v>
      </c>
      <c r="B7797" s="6" t="s">
        <v>17419</v>
      </c>
      <c r="C7797" s="6" t="s">
        <v>25</v>
      </c>
      <c r="D7797" s="6" t="s">
        <v>26</v>
      </c>
      <c r="E7797" s="6" t="s">
        <v>8</v>
      </c>
      <c r="G7797" s="6" t="s">
        <v>27</v>
      </c>
      <c r="H7797" s="7">
        <v>229170.0</v>
      </c>
      <c r="I7797" s="8">
        <v>230675.0</v>
      </c>
      <c r="J7797" t="s">
        <v>37</v>
      </c>
      <c r="Q7797" t="s">
        <v>497</v>
      </c>
      <c r="R7797">
        <v>1506.0</v>
      </c>
      <c r="T7797" t="s">
        <v>17592</v>
      </c>
    </row>
    <row r="7798" ht="15.75" customHeight="1">
      <c r="A7798" s="6" t="s">
        <v>17418</v>
      </c>
      <c r="B7798" s="6" t="s">
        <v>17419</v>
      </c>
      <c r="C7798" s="6" t="s">
        <v>25</v>
      </c>
      <c r="D7798" s="6" t="s">
        <v>26</v>
      </c>
      <c r="E7798" s="6" t="s">
        <v>8</v>
      </c>
      <c r="G7798" s="6" t="s">
        <v>27</v>
      </c>
      <c r="H7798" s="7">
        <v>230846.0</v>
      </c>
      <c r="I7798" s="8">
        <v>232351.0</v>
      </c>
      <c r="J7798" t="s">
        <v>37</v>
      </c>
      <c r="Q7798" t="s">
        <v>499</v>
      </c>
      <c r="R7798">
        <v>1506.0</v>
      </c>
      <c r="T7798" t="s">
        <v>17593</v>
      </c>
    </row>
    <row r="7799" ht="15.75" customHeight="1">
      <c r="A7799" s="6" t="s">
        <v>17418</v>
      </c>
      <c r="B7799" s="6" t="s">
        <v>17419</v>
      </c>
      <c r="C7799" s="6" t="s">
        <v>25</v>
      </c>
      <c r="D7799" s="6" t="s">
        <v>26</v>
      </c>
      <c r="E7799" s="6" t="s">
        <v>8</v>
      </c>
      <c r="G7799" s="6" t="s">
        <v>27</v>
      </c>
      <c r="H7799" s="7">
        <v>232332.0</v>
      </c>
      <c r="I7799" s="8">
        <v>233453.0</v>
      </c>
      <c r="J7799" t="s">
        <v>28</v>
      </c>
      <c r="Q7799" t="s">
        <v>502</v>
      </c>
      <c r="R7799">
        <v>1122.0</v>
      </c>
      <c r="T7799" t="s">
        <v>17594</v>
      </c>
    </row>
    <row r="7800" ht="15.75" customHeight="1">
      <c r="A7800" s="6" t="s">
        <v>17418</v>
      </c>
      <c r="B7800" s="6" t="s">
        <v>17419</v>
      </c>
      <c r="C7800" s="6" t="s">
        <v>25</v>
      </c>
      <c r="D7800" s="6" t="s">
        <v>26</v>
      </c>
      <c r="E7800" s="6" t="s">
        <v>8</v>
      </c>
      <c r="G7800" s="6" t="s">
        <v>27</v>
      </c>
      <c r="H7800" s="7">
        <v>233577.0</v>
      </c>
      <c r="I7800" s="8">
        <v>234098.0</v>
      </c>
      <c r="J7800" t="s">
        <v>37</v>
      </c>
      <c r="Q7800" t="s">
        <v>504</v>
      </c>
      <c r="R7800">
        <v>522.0</v>
      </c>
      <c r="T7800" t="s">
        <v>17595</v>
      </c>
    </row>
    <row r="7801" ht="15.75" customHeight="1">
      <c r="A7801" s="6" t="s">
        <v>17418</v>
      </c>
      <c r="B7801" s="6" t="s">
        <v>17419</v>
      </c>
      <c r="C7801" s="6" t="s">
        <v>25</v>
      </c>
      <c r="D7801" s="6" t="s">
        <v>26</v>
      </c>
      <c r="E7801" s="6" t="s">
        <v>8</v>
      </c>
      <c r="G7801" s="6" t="s">
        <v>27</v>
      </c>
      <c r="H7801" s="7">
        <v>234110.0</v>
      </c>
      <c r="I7801" s="8">
        <v>234661.0</v>
      </c>
      <c r="J7801" t="s">
        <v>37</v>
      </c>
      <c r="Q7801" t="s">
        <v>507</v>
      </c>
      <c r="R7801">
        <v>552.0</v>
      </c>
      <c r="T7801" t="s">
        <v>17596</v>
      </c>
    </row>
    <row r="7802" ht="15.75" customHeight="1">
      <c r="A7802" s="6" t="s">
        <v>17418</v>
      </c>
      <c r="B7802" s="6" t="s">
        <v>17419</v>
      </c>
      <c r="C7802" s="6" t="s">
        <v>25</v>
      </c>
      <c r="D7802" s="6" t="s">
        <v>26</v>
      </c>
      <c r="E7802" s="6" t="s">
        <v>8</v>
      </c>
      <c r="G7802" s="6" t="s">
        <v>27</v>
      </c>
      <c r="H7802" s="7">
        <v>234696.0</v>
      </c>
      <c r="I7802" s="8">
        <v>235337.0</v>
      </c>
      <c r="J7802" t="s">
        <v>28</v>
      </c>
      <c r="Q7802" t="s">
        <v>509</v>
      </c>
      <c r="R7802">
        <v>642.0</v>
      </c>
      <c r="T7802" t="s">
        <v>17597</v>
      </c>
    </row>
    <row r="7803" ht="15.75" customHeight="1">
      <c r="A7803" s="6" t="s">
        <v>17418</v>
      </c>
      <c r="B7803" s="6" t="s">
        <v>17419</v>
      </c>
      <c r="C7803" s="6" t="s">
        <v>25</v>
      </c>
      <c r="D7803" s="6" t="s">
        <v>26</v>
      </c>
      <c r="E7803" s="6" t="s">
        <v>8</v>
      </c>
      <c r="G7803" s="6" t="s">
        <v>27</v>
      </c>
      <c r="H7803" s="7">
        <v>235431.0</v>
      </c>
      <c r="I7803" s="8">
        <v>236114.0</v>
      </c>
      <c r="J7803" t="s">
        <v>28</v>
      </c>
      <c r="Q7803" t="s">
        <v>512</v>
      </c>
      <c r="R7803">
        <v>684.0</v>
      </c>
      <c r="T7803" t="s">
        <v>17598</v>
      </c>
    </row>
    <row r="7804" ht="15.75" customHeight="1">
      <c r="A7804" s="6" t="s">
        <v>17418</v>
      </c>
      <c r="B7804" s="6" t="s">
        <v>17419</v>
      </c>
      <c r="C7804" s="6" t="s">
        <v>25</v>
      </c>
      <c r="D7804" s="6" t="s">
        <v>26</v>
      </c>
      <c r="E7804" s="6" t="s">
        <v>8</v>
      </c>
      <c r="G7804" s="6" t="s">
        <v>27</v>
      </c>
      <c r="H7804" s="7">
        <v>236255.0</v>
      </c>
      <c r="I7804" s="8">
        <v>237871.0</v>
      </c>
      <c r="J7804" t="s">
        <v>37</v>
      </c>
      <c r="Q7804" t="s">
        <v>515</v>
      </c>
      <c r="R7804">
        <v>1617.0</v>
      </c>
      <c r="T7804" t="s">
        <v>17599</v>
      </c>
    </row>
    <row r="7805" ht="15.75" customHeight="1">
      <c r="A7805" s="6" t="s">
        <v>17418</v>
      </c>
      <c r="B7805" s="6" t="s">
        <v>17419</v>
      </c>
      <c r="C7805" s="6" t="s">
        <v>25</v>
      </c>
      <c r="D7805" s="6" t="s">
        <v>26</v>
      </c>
      <c r="E7805" s="6" t="s">
        <v>8</v>
      </c>
      <c r="G7805" s="6" t="s">
        <v>27</v>
      </c>
      <c r="H7805" s="7">
        <v>238169.0</v>
      </c>
      <c r="I7805" s="8">
        <v>238945.0</v>
      </c>
      <c r="J7805" t="s">
        <v>37</v>
      </c>
      <c r="Q7805" t="s">
        <v>517</v>
      </c>
      <c r="R7805">
        <v>777.0</v>
      </c>
      <c r="T7805" t="s">
        <v>17600</v>
      </c>
    </row>
    <row r="7806" ht="15.75" customHeight="1">
      <c r="A7806" s="6" t="s">
        <v>17418</v>
      </c>
      <c r="B7806" s="6" t="s">
        <v>17419</v>
      </c>
      <c r="C7806" s="6" t="s">
        <v>25</v>
      </c>
      <c r="D7806" s="6" t="s">
        <v>26</v>
      </c>
      <c r="E7806" s="6" t="s">
        <v>8</v>
      </c>
      <c r="G7806" s="6" t="s">
        <v>27</v>
      </c>
      <c r="H7806" s="7">
        <v>239014.0</v>
      </c>
      <c r="I7806" s="8">
        <v>240174.0</v>
      </c>
      <c r="J7806" t="s">
        <v>28</v>
      </c>
      <c r="Q7806" t="s">
        <v>519</v>
      </c>
      <c r="R7806">
        <v>1161.0</v>
      </c>
      <c r="T7806" t="s">
        <v>17601</v>
      </c>
    </row>
    <row r="7807" ht="15.75" customHeight="1">
      <c r="A7807" s="6" t="s">
        <v>17418</v>
      </c>
      <c r="B7807" s="6" t="s">
        <v>17419</v>
      </c>
      <c r="C7807" s="6" t="s">
        <v>25</v>
      </c>
      <c r="D7807" s="6" t="s">
        <v>26</v>
      </c>
      <c r="E7807" s="6" t="s">
        <v>8</v>
      </c>
      <c r="G7807" s="6" t="s">
        <v>27</v>
      </c>
      <c r="H7807" s="7">
        <v>240171.0</v>
      </c>
      <c r="I7807" s="8">
        <v>240701.0</v>
      </c>
      <c r="J7807" t="s">
        <v>28</v>
      </c>
      <c r="Q7807" t="s">
        <v>522</v>
      </c>
      <c r="R7807">
        <v>531.0</v>
      </c>
      <c r="T7807" t="s">
        <v>17602</v>
      </c>
    </row>
    <row r="7808" ht="15.75" customHeight="1">
      <c r="A7808" s="6" t="s">
        <v>17418</v>
      </c>
      <c r="B7808" s="6" t="s">
        <v>17419</v>
      </c>
      <c r="C7808" s="6" t="s">
        <v>25</v>
      </c>
      <c r="D7808" s="6" t="s">
        <v>26</v>
      </c>
      <c r="E7808" s="6" t="s">
        <v>8</v>
      </c>
      <c r="G7808" s="6" t="s">
        <v>27</v>
      </c>
      <c r="H7808" s="7">
        <v>240698.0</v>
      </c>
      <c r="I7808" s="8">
        <v>240934.0</v>
      </c>
      <c r="J7808" t="s">
        <v>28</v>
      </c>
      <c r="Q7808" t="s">
        <v>524</v>
      </c>
      <c r="R7808">
        <v>237.0</v>
      </c>
      <c r="T7808" t="s">
        <v>17603</v>
      </c>
    </row>
    <row r="7809" ht="15.75" customHeight="1">
      <c r="A7809" s="6" t="s">
        <v>17418</v>
      </c>
      <c r="B7809" s="6" t="s">
        <v>17419</v>
      </c>
      <c r="C7809" s="6" t="s">
        <v>25</v>
      </c>
      <c r="D7809" s="6" t="s">
        <v>26</v>
      </c>
      <c r="E7809" s="6" t="s">
        <v>8</v>
      </c>
      <c r="G7809" s="6" t="s">
        <v>27</v>
      </c>
      <c r="H7809" s="7">
        <v>241105.0</v>
      </c>
      <c r="I7809" s="8">
        <v>241473.0</v>
      </c>
      <c r="J7809" t="s">
        <v>28</v>
      </c>
      <c r="Q7809" t="s">
        <v>526</v>
      </c>
      <c r="R7809">
        <v>369.0</v>
      </c>
      <c r="T7809" t="s">
        <v>17604</v>
      </c>
    </row>
    <row r="7810" ht="15.75" customHeight="1">
      <c r="A7810" s="6" t="s">
        <v>17418</v>
      </c>
      <c r="B7810" s="6" t="s">
        <v>17419</v>
      </c>
      <c r="C7810" s="6" t="s">
        <v>25</v>
      </c>
      <c r="D7810" s="6" t="s">
        <v>26</v>
      </c>
      <c r="E7810" s="6" t="s">
        <v>8</v>
      </c>
      <c r="G7810" s="6" t="s">
        <v>27</v>
      </c>
      <c r="H7810" s="7">
        <v>241470.0</v>
      </c>
      <c r="I7810" s="8">
        <v>242135.0</v>
      </c>
      <c r="J7810" t="s">
        <v>28</v>
      </c>
      <c r="Q7810" t="s">
        <v>528</v>
      </c>
      <c r="R7810">
        <v>666.0</v>
      </c>
      <c r="T7810" t="s">
        <v>17605</v>
      </c>
    </row>
    <row r="7811" ht="15.75" customHeight="1">
      <c r="A7811" s="6" t="s">
        <v>17418</v>
      </c>
      <c r="B7811" s="6" t="s">
        <v>17419</v>
      </c>
      <c r="C7811" s="6" t="s">
        <v>25</v>
      </c>
      <c r="D7811" s="6" t="s">
        <v>26</v>
      </c>
      <c r="E7811" s="6" t="s">
        <v>8</v>
      </c>
      <c r="G7811" s="6" t="s">
        <v>27</v>
      </c>
      <c r="H7811" s="7">
        <v>242338.0</v>
      </c>
      <c r="I7811" s="8">
        <v>242739.0</v>
      </c>
      <c r="J7811" t="s">
        <v>28</v>
      </c>
      <c r="Q7811" t="s">
        <v>531</v>
      </c>
      <c r="R7811">
        <v>402.0</v>
      </c>
      <c r="T7811" t="s">
        <v>17606</v>
      </c>
    </row>
    <row r="7812" ht="15.75" customHeight="1">
      <c r="A7812" s="6" t="s">
        <v>17418</v>
      </c>
      <c r="B7812" s="6" t="s">
        <v>17419</v>
      </c>
      <c r="C7812" s="6" t="s">
        <v>25</v>
      </c>
      <c r="D7812" s="6" t="s">
        <v>26</v>
      </c>
      <c r="E7812" s="6" t="s">
        <v>8</v>
      </c>
      <c r="G7812" s="6" t="s">
        <v>27</v>
      </c>
      <c r="H7812" s="7">
        <v>242842.0</v>
      </c>
      <c r="I7812" s="8">
        <v>243696.0</v>
      </c>
      <c r="J7812" t="s">
        <v>28</v>
      </c>
      <c r="Q7812" t="s">
        <v>534</v>
      </c>
      <c r="R7812">
        <v>855.0</v>
      </c>
      <c r="T7812" t="s">
        <v>17607</v>
      </c>
    </row>
    <row r="7813" ht="15.75" customHeight="1">
      <c r="A7813" s="6" t="s">
        <v>17418</v>
      </c>
      <c r="B7813" s="6" t="s">
        <v>17419</v>
      </c>
      <c r="C7813" s="6" t="s">
        <v>25</v>
      </c>
      <c r="D7813" s="6" t="s">
        <v>26</v>
      </c>
      <c r="E7813" s="6" t="s">
        <v>8</v>
      </c>
      <c r="G7813" s="6" t="s">
        <v>27</v>
      </c>
      <c r="H7813" s="7">
        <v>243814.0</v>
      </c>
      <c r="I7813" s="8">
        <v>245637.0</v>
      </c>
      <c r="J7813" t="s">
        <v>37</v>
      </c>
      <c r="Q7813" t="s">
        <v>537</v>
      </c>
      <c r="R7813">
        <v>1824.0</v>
      </c>
      <c r="T7813" t="s">
        <v>17608</v>
      </c>
    </row>
    <row r="7814" ht="15.75" customHeight="1">
      <c r="A7814" s="6" t="s">
        <v>17418</v>
      </c>
      <c r="B7814" s="6" t="s">
        <v>17419</v>
      </c>
      <c r="C7814" s="6" t="s">
        <v>25</v>
      </c>
      <c r="D7814" s="6" t="s">
        <v>26</v>
      </c>
      <c r="E7814" s="6" t="s">
        <v>8</v>
      </c>
      <c r="G7814" s="6" t="s">
        <v>27</v>
      </c>
      <c r="H7814" s="7">
        <v>245797.0</v>
      </c>
      <c r="I7814" s="8">
        <v>246867.0</v>
      </c>
      <c r="J7814" t="s">
        <v>37</v>
      </c>
      <c r="Q7814" t="s">
        <v>539</v>
      </c>
      <c r="R7814">
        <v>1071.0</v>
      </c>
      <c r="T7814" t="s">
        <v>17609</v>
      </c>
    </row>
    <row r="7815" ht="15.75" customHeight="1">
      <c r="A7815" s="6" t="s">
        <v>17418</v>
      </c>
      <c r="B7815" s="6" t="s">
        <v>17419</v>
      </c>
      <c r="C7815" s="6" t="s">
        <v>25</v>
      </c>
      <c r="D7815" s="6" t="s">
        <v>26</v>
      </c>
      <c r="E7815" s="6" t="s">
        <v>8</v>
      </c>
      <c r="G7815" s="6" t="s">
        <v>27</v>
      </c>
      <c r="H7815" s="7">
        <v>247044.0</v>
      </c>
      <c r="I7815" s="8">
        <v>247592.0</v>
      </c>
      <c r="J7815" t="s">
        <v>37</v>
      </c>
      <c r="Q7815" t="s">
        <v>541</v>
      </c>
      <c r="R7815">
        <v>549.0</v>
      </c>
      <c r="T7815" t="s">
        <v>17610</v>
      </c>
    </row>
    <row r="7816" ht="15.75" customHeight="1">
      <c r="A7816" s="6" t="s">
        <v>17418</v>
      </c>
      <c r="B7816" s="6" t="s">
        <v>17419</v>
      </c>
      <c r="C7816" s="6" t="s">
        <v>25</v>
      </c>
      <c r="D7816" s="6" t="s">
        <v>26</v>
      </c>
      <c r="E7816" s="6" t="s">
        <v>8</v>
      </c>
      <c r="G7816" s="6" t="s">
        <v>27</v>
      </c>
      <c r="H7816" s="7">
        <v>247735.0</v>
      </c>
      <c r="I7816" s="8">
        <v>248271.0</v>
      </c>
      <c r="J7816" t="s">
        <v>37</v>
      </c>
      <c r="Q7816" t="s">
        <v>543</v>
      </c>
      <c r="R7816">
        <v>537.0</v>
      </c>
      <c r="T7816" t="s">
        <v>17611</v>
      </c>
    </row>
    <row r="7817" ht="15.75" customHeight="1">
      <c r="A7817" s="6" t="s">
        <v>17418</v>
      </c>
      <c r="B7817" s="6" t="s">
        <v>17419</v>
      </c>
      <c r="C7817" s="6" t="s">
        <v>25</v>
      </c>
      <c r="D7817" s="6" t="s">
        <v>26</v>
      </c>
      <c r="E7817" s="6" t="s">
        <v>8</v>
      </c>
      <c r="G7817" s="6" t="s">
        <v>27</v>
      </c>
      <c r="H7817" s="7">
        <v>248487.0</v>
      </c>
      <c r="I7817" s="8">
        <v>249296.0</v>
      </c>
      <c r="J7817" t="s">
        <v>37</v>
      </c>
      <c r="Q7817" t="s">
        <v>546</v>
      </c>
      <c r="R7817">
        <v>810.0</v>
      </c>
      <c r="T7817" t="s">
        <v>17612</v>
      </c>
    </row>
    <row r="7818" ht="15.75" customHeight="1">
      <c r="A7818" s="6" t="s">
        <v>17418</v>
      </c>
      <c r="B7818" s="6" t="s">
        <v>17419</v>
      </c>
      <c r="C7818" s="6" t="s">
        <v>25</v>
      </c>
      <c r="D7818" s="6" t="s">
        <v>26</v>
      </c>
      <c r="E7818" s="6" t="s">
        <v>8</v>
      </c>
      <c r="G7818" s="6" t="s">
        <v>27</v>
      </c>
      <c r="H7818" s="7">
        <v>249414.0</v>
      </c>
      <c r="I7818" s="8">
        <v>249815.0</v>
      </c>
      <c r="J7818" t="s">
        <v>37</v>
      </c>
      <c r="Q7818" t="s">
        <v>549</v>
      </c>
      <c r="R7818">
        <v>402.0</v>
      </c>
      <c r="T7818" t="s">
        <v>17613</v>
      </c>
    </row>
    <row r="7819" ht="15.75" customHeight="1">
      <c r="A7819" s="6" t="s">
        <v>17418</v>
      </c>
      <c r="B7819" s="6" t="s">
        <v>17419</v>
      </c>
      <c r="C7819" s="6" t="s">
        <v>25</v>
      </c>
      <c r="D7819" s="6" t="s">
        <v>26</v>
      </c>
      <c r="E7819" s="6" t="s">
        <v>8</v>
      </c>
      <c r="G7819" s="6" t="s">
        <v>27</v>
      </c>
      <c r="H7819" s="7">
        <v>249996.0</v>
      </c>
      <c r="I7819" s="8">
        <v>251243.0</v>
      </c>
      <c r="J7819" t="s">
        <v>37</v>
      </c>
      <c r="Q7819" t="s">
        <v>551</v>
      </c>
      <c r="R7819">
        <v>1248.0</v>
      </c>
      <c r="T7819" t="s">
        <v>17614</v>
      </c>
    </row>
    <row r="7820" ht="15.75" customHeight="1">
      <c r="A7820" s="6" t="s">
        <v>17418</v>
      </c>
      <c r="B7820" s="6" t="s">
        <v>17419</v>
      </c>
      <c r="C7820" s="6" t="s">
        <v>25</v>
      </c>
      <c r="D7820" s="6" t="s">
        <v>26</v>
      </c>
      <c r="E7820" s="6" t="s">
        <v>8</v>
      </c>
      <c r="G7820" s="6" t="s">
        <v>27</v>
      </c>
      <c r="H7820" s="7">
        <v>251240.0</v>
      </c>
      <c r="I7820" s="8">
        <v>251476.0</v>
      </c>
      <c r="J7820" t="s">
        <v>37</v>
      </c>
      <c r="Q7820" t="s">
        <v>554</v>
      </c>
      <c r="R7820">
        <v>237.0</v>
      </c>
      <c r="T7820" t="s">
        <v>17615</v>
      </c>
    </row>
    <row r="7821" ht="15.75" customHeight="1">
      <c r="A7821" s="6" t="s">
        <v>17418</v>
      </c>
      <c r="B7821" s="6" t="s">
        <v>17419</v>
      </c>
      <c r="C7821" s="6" t="s">
        <v>25</v>
      </c>
      <c r="D7821" s="6" t="s">
        <v>26</v>
      </c>
      <c r="E7821" s="6" t="s">
        <v>8</v>
      </c>
      <c r="G7821" s="6" t="s">
        <v>27</v>
      </c>
      <c r="H7821" s="7">
        <v>251612.0</v>
      </c>
      <c r="I7821" s="8">
        <v>252061.0</v>
      </c>
      <c r="J7821" t="s">
        <v>37</v>
      </c>
      <c r="Q7821" t="s">
        <v>557</v>
      </c>
      <c r="R7821">
        <v>450.0</v>
      </c>
      <c r="T7821" t="s">
        <v>17616</v>
      </c>
    </row>
    <row r="7822" ht="15.75" customHeight="1">
      <c r="A7822" s="6" t="s">
        <v>17418</v>
      </c>
      <c r="B7822" s="6" t="s">
        <v>17419</v>
      </c>
      <c r="C7822" s="6" t="s">
        <v>25</v>
      </c>
      <c r="D7822" s="6" t="s">
        <v>26</v>
      </c>
      <c r="E7822" s="6" t="s">
        <v>8</v>
      </c>
      <c r="G7822" s="6" t="s">
        <v>27</v>
      </c>
      <c r="H7822" s="7">
        <v>252220.0</v>
      </c>
      <c r="I7822" s="8">
        <v>253485.0</v>
      </c>
      <c r="J7822" t="s">
        <v>37</v>
      </c>
      <c r="Q7822" t="s">
        <v>559</v>
      </c>
      <c r="R7822">
        <v>1266.0</v>
      </c>
      <c r="T7822" t="s">
        <v>17617</v>
      </c>
    </row>
    <row r="7823" ht="15.75" customHeight="1">
      <c r="A7823" s="6" t="s">
        <v>17418</v>
      </c>
      <c r="B7823" s="6" t="s">
        <v>17419</v>
      </c>
      <c r="C7823" s="6" t="s">
        <v>25</v>
      </c>
      <c r="D7823" s="6" t="s">
        <v>26</v>
      </c>
      <c r="E7823" s="6" t="s">
        <v>8</v>
      </c>
      <c r="G7823" s="6" t="s">
        <v>27</v>
      </c>
      <c r="H7823" s="7">
        <v>253493.0</v>
      </c>
      <c r="I7823" s="8">
        <v>254041.0</v>
      </c>
      <c r="J7823" t="s">
        <v>28</v>
      </c>
      <c r="Q7823" t="s">
        <v>561</v>
      </c>
      <c r="R7823">
        <v>549.0</v>
      </c>
      <c r="T7823" t="s">
        <v>17618</v>
      </c>
    </row>
    <row r="7824" ht="15.75" customHeight="1">
      <c r="A7824" s="6" t="s">
        <v>17418</v>
      </c>
      <c r="B7824" s="6" t="s">
        <v>17419</v>
      </c>
      <c r="C7824" s="6" t="s">
        <v>25</v>
      </c>
      <c r="D7824" s="6" t="s">
        <v>26</v>
      </c>
      <c r="E7824" s="6" t="s">
        <v>8</v>
      </c>
      <c r="G7824" s="6" t="s">
        <v>27</v>
      </c>
      <c r="H7824" s="7">
        <v>254197.0</v>
      </c>
      <c r="I7824" s="8">
        <v>254607.0</v>
      </c>
      <c r="J7824" t="s">
        <v>28</v>
      </c>
      <c r="Q7824" t="s">
        <v>563</v>
      </c>
      <c r="R7824">
        <v>411.0</v>
      </c>
      <c r="T7824" t="s">
        <v>17619</v>
      </c>
    </row>
    <row r="7825" ht="15.75" customHeight="1">
      <c r="A7825" s="6" t="s">
        <v>17418</v>
      </c>
      <c r="B7825" s="6" t="s">
        <v>17419</v>
      </c>
      <c r="C7825" s="6" t="s">
        <v>25</v>
      </c>
      <c r="D7825" s="6" t="s">
        <v>26</v>
      </c>
      <c r="E7825" s="6" t="s">
        <v>8</v>
      </c>
      <c r="G7825" s="6" t="s">
        <v>27</v>
      </c>
      <c r="H7825" s="7">
        <v>254682.0</v>
      </c>
      <c r="I7825" s="8">
        <v>254987.0</v>
      </c>
      <c r="J7825" t="s">
        <v>37</v>
      </c>
      <c r="Q7825" t="s">
        <v>565</v>
      </c>
      <c r="R7825">
        <v>306.0</v>
      </c>
      <c r="T7825" t="s">
        <v>17620</v>
      </c>
    </row>
    <row r="7826" ht="15.75" customHeight="1">
      <c r="A7826" s="6" t="s">
        <v>17418</v>
      </c>
      <c r="B7826" s="6" t="s">
        <v>17419</v>
      </c>
      <c r="C7826" s="6" t="s">
        <v>25</v>
      </c>
      <c r="D7826" s="6" t="s">
        <v>26</v>
      </c>
      <c r="E7826" s="6" t="s">
        <v>8</v>
      </c>
      <c r="G7826" s="6" t="s">
        <v>27</v>
      </c>
      <c r="H7826" s="7">
        <v>255115.0</v>
      </c>
      <c r="I7826" s="8">
        <v>256164.0</v>
      </c>
      <c r="J7826" t="s">
        <v>28</v>
      </c>
      <c r="Q7826" t="s">
        <v>568</v>
      </c>
      <c r="R7826">
        <v>1050.0</v>
      </c>
      <c r="T7826" t="s">
        <v>17621</v>
      </c>
    </row>
    <row r="7827" ht="15.75" customHeight="1">
      <c r="A7827" s="6" t="s">
        <v>17418</v>
      </c>
      <c r="B7827" s="6" t="s">
        <v>17419</v>
      </c>
      <c r="C7827" s="6" t="s">
        <v>25</v>
      </c>
      <c r="D7827" s="6" t="s">
        <v>26</v>
      </c>
      <c r="E7827" s="6" t="s">
        <v>8</v>
      </c>
      <c r="G7827" s="6" t="s">
        <v>27</v>
      </c>
      <c r="H7827" s="7">
        <v>256295.0</v>
      </c>
      <c r="I7827" s="8">
        <v>256897.0</v>
      </c>
      <c r="J7827" t="s">
        <v>28</v>
      </c>
      <c r="Q7827" t="s">
        <v>570</v>
      </c>
      <c r="R7827">
        <v>603.0</v>
      </c>
    </row>
    <row r="7828" ht="15.75" customHeight="1">
      <c r="A7828" s="6" t="s">
        <v>17418</v>
      </c>
      <c r="B7828" s="6" t="s">
        <v>17419</v>
      </c>
      <c r="C7828" s="6" t="s">
        <v>25</v>
      </c>
      <c r="D7828" s="6" t="s">
        <v>26</v>
      </c>
      <c r="E7828" s="6" t="s">
        <v>8</v>
      </c>
      <c r="G7828" s="6" t="s">
        <v>27</v>
      </c>
      <c r="H7828" s="7">
        <v>257031.0</v>
      </c>
      <c r="I7828" s="8">
        <v>258416.0</v>
      </c>
      <c r="J7828" t="s">
        <v>28</v>
      </c>
      <c r="Q7828" t="s">
        <v>573</v>
      </c>
      <c r="R7828">
        <v>1386.0</v>
      </c>
      <c r="T7828" t="s">
        <v>17622</v>
      </c>
    </row>
    <row r="7829" ht="15.75" customHeight="1">
      <c r="A7829" s="6" t="s">
        <v>17418</v>
      </c>
      <c r="B7829" s="6" t="s">
        <v>17419</v>
      </c>
      <c r="C7829" s="6" t="s">
        <v>25</v>
      </c>
      <c r="D7829" s="6" t="s">
        <v>26</v>
      </c>
      <c r="E7829" s="6" t="s">
        <v>8</v>
      </c>
      <c r="G7829" s="6" t="s">
        <v>27</v>
      </c>
      <c r="H7829" s="7">
        <v>258738.0</v>
      </c>
      <c r="I7829" s="8">
        <v>262262.0</v>
      </c>
      <c r="J7829" t="s">
        <v>28</v>
      </c>
      <c r="Q7829" t="s">
        <v>575</v>
      </c>
      <c r="R7829">
        <v>3525.0</v>
      </c>
      <c r="T7829" t="s">
        <v>17623</v>
      </c>
    </row>
    <row r="7830" ht="15.75" customHeight="1">
      <c r="A7830" s="6" t="s">
        <v>17418</v>
      </c>
      <c r="B7830" s="6" t="s">
        <v>17419</v>
      </c>
      <c r="C7830" s="6" t="s">
        <v>25</v>
      </c>
      <c r="D7830" s="6" t="s">
        <v>26</v>
      </c>
      <c r="E7830" s="6" t="s">
        <v>8</v>
      </c>
      <c r="G7830" s="6" t="s">
        <v>27</v>
      </c>
      <c r="H7830" s="7">
        <v>262566.0</v>
      </c>
      <c r="I7830" s="8">
        <v>263894.0</v>
      </c>
      <c r="J7830" t="s">
        <v>37</v>
      </c>
      <c r="Q7830" t="s">
        <v>578</v>
      </c>
      <c r="R7830">
        <v>1329.0</v>
      </c>
      <c r="T7830" t="s">
        <v>17624</v>
      </c>
    </row>
    <row r="7831" ht="15.75" customHeight="1">
      <c r="A7831" s="6" t="s">
        <v>17418</v>
      </c>
      <c r="B7831" s="6" t="s">
        <v>17419</v>
      </c>
      <c r="C7831" s="6" t="s">
        <v>25</v>
      </c>
      <c r="D7831" s="6" t="s">
        <v>26</v>
      </c>
      <c r="E7831" s="6" t="s">
        <v>8</v>
      </c>
      <c r="G7831" s="6" t="s">
        <v>27</v>
      </c>
      <c r="H7831" s="7">
        <v>264002.0</v>
      </c>
      <c r="I7831" s="8">
        <v>264988.0</v>
      </c>
      <c r="J7831" t="s">
        <v>37</v>
      </c>
      <c r="Q7831" t="s">
        <v>580</v>
      </c>
      <c r="R7831">
        <v>987.0</v>
      </c>
      <c r="T7831" t="s">
        <v>17625</v>
      </c>
    </row>
    <row r="7832" ht="15.75" customHeight="1">
      <c r="A7832" s="6" t="s">
        <v>17418</v>
      </c>
      <c r="B7832" s="6" t="s">
        <v>17419</v>
      </c>
      <c r="C7832" s="6" t="s">
        <v>25</v>
      </c>
      <c r="D7832" s="6" t="s">
        <v>26</v>
      </c>
      <c r="E7832" s="6" t="s">
        <v>8</v>
      </c>
      <c r="G7832" s="6" t="s">
        <v>27</v>
      </c>
      <c r="H7832" s="7">
        <v>264985.0</v>
      </c>
      <c r="I7832" s="8">
        <v>265833.0</v>
      </c>
      <c r="J7832" t="s">
        <v>37</v>
      </c>
      <c r="Q7832" t="s">
        <v>582</v>
      </c>
      <c r="R7832">
        <v>849.0</v>
      </c>
      <c r="T7832" t="s">
        <v>17626</v>
      </c>
    </row>
    <row r="7833" ht="15.75" customHeight="1">
      <c r="A7833" s="6" t="s">
        <v>17418</v>
      </c>
      <c r="B7833" s="6" t="s">
        <v>17419</v>
      </c>
      <c r="C7833" s="6" t="s">
        <v>25</v>
      </c>
      <c r="D7833" s="6" t="s">
        <v>26</v>
      </c>
      <c r="E7833" s="6" t="s">
        <v>8</v>
      </c>
      <c r="G7833" s="6" t="s">
        <v>27</v>
      </c>
      <c r="H7833" s="7">
        <v>265845.0</v>
      </c>
      <c r="I7833" s="8">
        <v>268298.0</v>
      </c>
      <c r="J7833" t="s">
        <v>37</v>
      </c>
      <c r="Q7833" t="s">
        <v>585</v>
      </c>
      <c r="R7833">
        <v>2454.0</v>
      </c>
      <c r="T7833" t="s">
        <v>17627</v>
      </c>
    </row>
    <row r="7834" ht="15.75" customHeight="1">
      <c r="A7834" s="6" t="s">
        <v>17418</v>
      </c>
      <c r="B7834" s="6" t="s">
        <v>17419</v>
      </c>
      <c r="C7834" s="6" t="s">
        <v>25</v>
      </c>
      <c r="D7834" s="6" t="s">
        <v>26</v>
      </c>
      <c r="E7834" s="6" t="s">
        <v>8</v>
      </c>
      <c r="G7834" s="6" t="s">
        <v>27</v>
      </c>
      <c r="H7834" s="7">
        <v>268357.0</v>
      </c>
      <c r="I7834" s="8">
        <v>268884.0</v>
      </c>
      <c r="J7834" t="s">
        <v>28</v>
      </c>
      <c r="Q7834" t="s">
        <v>587</v>
      </c>
      <c r="R7834">
        <v>528.0</v>
      </c>
      <c r="T7834" t="s">
        <v>17628</v>
      </c>
    </row>
    <row r="7835" ht="15.75" customHeight="1">
      <c r="A7835" s="6" t="s">
        <v>17418</v>
      </c>
      <c r="B7835" s="6" t="s">
        <v>17419</v>
      </c>
      <c r="C7835" s="6" t="s">
        <v>25</v>
      </c>
      <c r="D7835" s="6" t="s">
        <v>26</v>
      </c>
      <c r="E7835" s="6" t="s">
        <v>8</v>
      </c>
      <c r="G7835" s="6" t="s">
        <v>27</v>
      </c>
      <c r="H7835" s="7">
        <v>269015.0</v>
      </c>
      <c r="I7835" s="8">
        <v>269548.0</v>
      </c>
      <c r="J7835" t="s">
        <v>28</v>
      </c>
      <c r="Q7835" t="s">
        <v>589</v>
      </c>
      <c r="R7835">
        <v>534.0</v>
      </c>
      <c r="T7835" t="s">
        <v>17629</v>
      </c>
    </row>
    <row r="7836" ht="15.75" customHeight="1">
      <c r="A7836" s="6" t="s">
        <v>17418</v>
      </c>
      <c r="B7836" s="6" t="s">
        <v>17419</v>
      </c>
      <c r="C7836" s="6" t="s">
        <v>25</v>
      </c>
      <c r="D7836" s="6" t="s">
        <v>26</v>
      </c>
      <c r="E7836" s="6" t="s">
        <v>8</v>
      </c>
      <c r="G7836" s="6" t="s">
        <v>27</v>
      </c>
      <c r="H7836" s="7">
        <v>269712.0</v>
      </c>
      <c r="I7836" s="8">
        <v>270284.0</v>
      </c>
      <c r="J7836" t="s">
        <v>28</v>
      </c>
      <c r="Q7836" t="s">
        <v>591</v>
      </c>
      <c r="R7836">
        <v>573.0</v>
      </c>
      <c r="T7836" t="s">
        <v>17630</v>
      </c>
    </row>
    <row r="7837" ht="15.75" customHeight="1">
      <c r="A7837" s="6" t="s">
        <v>17418</v>
      </c>
      <c r="B7837" s="6" t="s">
        <v>17419</v>
      </c>
      <c r="C7837" s="6" t="s">
        <v>25</v>
      </c>
      <c r="D7837" s="6" t="s">
        <v>26</v>
      </c>
      <c r="E7837" s="6" t="s">
        <v>8</v>
      </c>
      <c r="G7837" s="6" t="s">
        <v>27</v>
      </c>
      <c r="H7837" s="7">
        <v>270552.0</v>
      </c>
      <c r="I7837" s="8">
        <v>272870.0</v>
      </c>
      <c r="J7837" t="s">
        <v>37</v>
      </c>
      <c r="Q7837" t="s">
        <v>594</v>
      </c>
      <c r="R7837">
        <v>2319.0</v>
      </c>
      <c r="T7837" t="s">
        <v>17631</v>
      </c>
    </row>
    <row r="7838" ht="15.75" customHeight="1">
      <c r="A7838" s="6" t="s">
        <v>17418</v>
      </c>
      <c r="B7838" s="6" t="s">
        <v>17419</v>
      </c>
      <c r="C7838" s="6" t="s">
        <v>25</v>
      </c>
      <c r="D7838" s="6" t="s">
        <v>26</v>
      </c>
      <c r="E7838" s="6" t="s">
        <v>8</v>
      </c>
      <c r="G7838" s="6" t="s">
        <v>27</v>
      </c>
      <c r="H7838" s="7">
        <v>272912.0</v>
      </c>
      <c r="I7838" s="8">
        <v>273553.0</v>
      </c>
      <c r="J7838" t="s">
        <v>28</v>
      </c>
      <c r="Q7838" t="s">
        <v>596</v>
      </c>
      <c r="R7838">
        <v>642.0</v>
      </c>
      <c r="T7838" t="s">
        <v>17632</v>
      </c>
    </row>
    <row r="7839" ht="15.75" customHeight="1">
      <c r="A7839" s="6" t="s">
        <v>17418</v>
      </c>
      <c r="B7839" s="6" t="s">
        <v>17419</v>
      </c>
      <c r="C7839" s="6" t="s">
        <v>25</v>
      </c>
      <c r="D7839" s="6" t="s">
        <v>26</v>
      </c>
      <c r="E7839" s="6" t="s">
        <v>8</v>
      </c>
      <c r="G7839" s="6" t="s">
        <v>27</v>
      </c>
      <c r="H7839" s="7">
        <v>273805.0</v>
      </c>
      <c r="I7839" s="8">
        <v>274917.0</v>
      </c>
      <c r="J7839" t="s">
        <v>37</v>
      </c>
      <c r="Q7839" t="s">
        <v>599</v>
      </c>
      <c r="R7839">
        <v>1113.0</v>
      </c>
      <c r="T7839" t="s">
        <v>17633</v>
      </c>
    </row>
    <row r="7840" ht="15.75" customHeight="1">
      <c r="A7840" s="6" t="s">
        <v>17418</v>
      </c>
      <c r="B7840" s="6" t="s">
        <v>17419</v>
      </c>
      <c r="C7840" s="6" t="s">
        <v>25</v>
      </c>
      <c r="D7840" s="6" t="s">
        <v>26</v>
      </c>
      <c r="E7840" s="6" t="s">
        <v>8</v>
      </c>
      <c r="G7840" s="6" t="s">
        <v>27</v>
      </c>
      <c r="H7840" s="7">
        <v>274949.0</v>
      </c>
      <c r="I7840" s="8">
        <v>275965.0</v>
      </c>
      <c r="J7840" t="s">
        <v>28</v>
      </c>
      <c r="Q7840" t="s">
        <v>601</v>
      </c>
      <c r="R7840">
        <v>1017.0</v>
      </c>
      <c r="T7840" t="s">
        <v>17634</v>
      </c>
    </row>
    <row r="7841" ht="15.75" customHeight="1">
      <c r="A7841" s="6" t="s">
        <v>17418</v>
      </c>
      <c r="B7841" s="6" t="s">
        <v>17419</v>
      </c>
      <c r="C7841" s="6" t="s">
        <v>25</v>
      </c>
      <c r="D7841" s="6" t="s">
        <v>26</v>
      </c>
      <c r="E7841" s="6" t="s">
        <v>8</v>
      </c>
      <c r="G7841" s="6" t="s">
        <v>27</v>
      </c>
      <c r="H7841" s="7">
        <v>276028.0</v>
      </c>
      <c r="I7841" s="8">
        <v>277227.0</v>
      </c>
      <c r="J7841" t="s">
        <v>28</v>
      </c>
      <c r="Q7841" t="s">
        <v>603</v>
      </c>
      <c r="R7841">
        <v>1200.0</v>
      </c>
      <c r="T7841" t="s">
        <v>17635</v>
      </c>
    </row>
    <row r="7842" ht="15.75" customHeight="1">
      <c r="A7842" s="6" t="s">
        <v>17418</v>
      </c>
      <c r="B7842" s="6" t="s">
        <v>17419</v>
      </c>
      <c r="C7842" s="6" t="s">
        <v>25</v>
      </c>
      <c r="D7842" s="6" t="s">
        <v>26</v>
      </c>
      <c r="E7842" s="6" t="s">
        <v>8</v>
      </c>
      <c r="G7842" s="6" t="s">
        <v>27</v>
      </c>
      <c r="H7842" s="7">
        <v>277416.0</v>
      </c>
      <c r="I7842" s="8">
        <v>278165.0</v>
      </c>
      <c r="J7842" t="s">
        <v>28</v>
      </c>
      <c r="Q7842" t="s">
        <v>605</v>
      </c>
      <c r="R7842">
        <v>750.0</v>
      </c>
      <c r="T7842" t="s">
        <v>17636</v>
      </c>
    </row>
    <row r="7843" ht="15.75" customHeight="1">
      <c r="A7843" s="6" t="s">
        <v>17418</v>
      </c>
      <c r="B7843" s="6" t="s">
        <v>17419</v>
      </c>
      <c r="C7843" s="6" t="s">
        <v>25</v>
      </c>
      <c r="D7843" s="6" t="s">
        <v>26</v>
      </c>
      <c r="E7843" s="6" t="s">
        <v>8</v>
      </c>
      <c r="G7843" s="6" t="s">
        <v>27</v>
      </c>
      <c r="H7843" s="7">
        <v>278170.0</v>
      </c>
      <c r="I7843" s="8">
        <v>279111.0</v>
      </c>
      <c r="J7843" t="s">
        <v>28</v>
      </c>
      <c r="Q7843" t="s">
        <v>607</v>
      </c>
      <c r="R7843">
        <v>942.0</v>
      </c>
    </row>
    <row r="7844" ht="15.75" customHeight="1">
      <c r="A7844" s="6" t="s">
        <v>17418</v>
      </c>
      <c r="B7844" s="6" t="s">
        <v>17419</v>
      </c>
      <c r="C7844" s="6" t="s">
        <v>25</v>
      </c>
      <c r="D7844" s="6" t="s">
        <v>26</v>
      </c>
      <c r="E7844" s="6" t="s">
        <v>8</v>
      </c>
      <c r="G7844" s="6" t="s">
        <v>27</v>
      </c>
      <c r="H7844" s="7">
        <v>279457.0</v>
      </c>
      <c r="I7844" s="8">
        <v>280482.0</v>
      </c>
      <c r="J7844" t="s">
        <v>28</v>
      </c>
      <c r="Q7844" t="s">
        <v>609</v>
      </c>
      <c r="R7844">
        <v>1026.0</v>
      </c>
      <c r="T7844" t="s">
        <v>17637</v>
      </c>
    </row>
    <row r="7845" ht="15.75" customHeight="1">
      <c r="A7845" s="6" t="s">
        <v>17418</v>
      </c>
      <c r="B7845" s="6" t="s">
        <v>17419</v>
      </c>
      <c r="C7845" s="6" t="s">
        <v>25</v>
      </c>
      <c r="D7845" s="6" t="s">
        <v>26</v>
      </c>
      <c r="E7845" s="6" t="s">
        <v>8</v>
      </c>
      <c r="G7845" s="6" t="s">
        <v>27</v>
      </c>
      <c r="H7845" s="7">
        <v>280802.0</v>
      </c>
      <c r="I7845" s="8">
        <v>281887.0</v>
      </c>
      <c r="J7845" t="s">
        <v>37</v>
      </c>
      <c r="Q7845" t="s">
        <v>612</v>
      </c>
      <c r="R7845">
        <v>1086.0</v>
      </c>
      <c r="T7845" t="s">
        <v>17638</v>
      </c>
    </row>
    <row r="7846" ht="15.75" customHeight="1">
      <c r="A7846" s="6" t="s">
        <v>17418</v>
      </c>
      <c r="B7846" s="6" t="s">
        <v>17419</v>
      </c>
      <c r="C7846" s="6" t="s">
        <v>25</v>
      </c>
      <c r="D7846" s="6" t="s">
        <v>26</v>
      </c>
      <c r="E7846" s="6" t="s">
        <v>8</v>
      </c>
      <c r="G7846" s="6" t="s">
        <v>27</v>
      </c>
      <c r="H7846" s="7">
        <v>281979.0</v>
      </c>
      <c r="I7846" s="8">
        <v>282794.0</v>
      </c>
      <c r="J7846" t="s">
        <v>37</v>
      </c>
      <c r="Q7846" t="s">
        <v>614</v>
      </c>
      <c r="R7846">
        <v>816.0</v>
      </c>
      <c r="T7846" t="s">
        <v>17639</v>
      </c>
    </row>
    <row r="7847" ht="15.75" customHeight="1">
      <c r="A7847" s="6" t="s">
        <v>17418</v>
      </c>
      <c r="B7847" s="6" t="s">
        <v>17419</v>
      </c>
      <c r="C7847" s="6" t="s">
        <v>25</v>
      </c>
      <c r="D7847" s="6" t="s">
        <v>26</v>
      </c>
      <c r="E7847" s="6" t="s">
        <v>8</v>
      </c>
      <c r="G7847" s="6" t="s">
        <v>27</v>
      </c>
      <c r="H7847" s="7">
        <v>283040.0</v>
      </c>
      <c r="I7847" s="8">
        <v>284875.0</v>
      </c>
      <c r="J7847" t="s">
        <v>28</v>
      </c>
      <c r="Q7847" t="s">
        <v>617</v>
      </c>
      <c r="R7847">
        <v>1836.0</v>
      </c>
      <c r="T7847" t="s">
        <v>17640</v>
      </c>
    </row>
    <row r="7848" ht="15.75" customHeight="1">
      <c r="A7848" s="6" t="s">
        <v>17418</v>
      </c>
      <c r="B7848" s="6" t="s">
        <v>17419</v>
      </c>
      <c r="C7848" s="6" t="s">
        <v>25</v>
      </c>
      <c r="D7848" s="6" t="s">
        <v>26</v>
      </c>
      <c r="E7848" s="6" t="s">
        <v>8</v>
      </c>
      <c r="G7848" s="6" t="s">
        <v>27</v>
      </c>
      <c r="H7848" s="7">
        <v>285162.0</v>
      </c>
      <c r="I7848" s="8">
        <v>285770.0</v>
      </c>
      <c r="J7848" t="s">
        <v>37</v>
      </c>
      <c r="Q7848" t="s">
        <v>619</v>
      </c>
      <c r="R7848">
        <v>609.0</v>
      </c>
      <c r="T7848" t="s">
        <v>17641</v>
      </c>
    </row>
    <row r="7849" ht="15.75" customHeight="1">
      <c r="A7849" s="6" t="s">
        <v>17418</v>
      </c>
      <c r="B7849" s="6" t="s">
        <v>17419</v>
      </c>
      <c r="C7849" s="6" t="s">
        <v>25</v>
      </c>
      <c r="D7849" s="6" t="s">
        <v>26</v>
      </c>
      <c r="E7849" s="6" t="s">
        <v>8</v>
      </c>
      <c r="G7849" s="6" t="s">
        <v>27</v>
      </c>
      <c r="H7849" s="7">
        <v>285985.0</v>
      </c>
      <c r="I7849" s="8">
        <v>286236.0</v>
      </c>
      <c r="J7849" t="s">
        <v>37</v>
      </c>
      <c r="Q7849" t="s">
        <v>622</v>
      </c>
      <c r="R7849">
        <v>252.0</v>
      </c>
      <c r="T7849" t="s">
        <v>17642</v>
      </c>
    </row>
    <row r="7850" ht="15.75" customHeight="1">
      <c r="A7850" s="6" t="s">
        <v>17418</v>
      </c>
      <c r="B7850" s="6" t="s">
        <v>17419</v>
      </c>
      <c r="C7850" s="6" t="s">
        <v>25</v>
      </c>
      <c r="D7850" s="6" t="s">
        <v>26</v>
      </c>
      <c r="E7850" s="6" t="s">
        <v>8</v>
      </c>
      <c r="G7850" s="6" t="s">
        <v>27</v>
      </c>
      <c r="H7850" s="7">
        <v>286280.0</v>
      </c>
      <c r="I7850" s="8">
        <v>286720.0</v>
      </c>
      <c r="J7850" t="s">
        <v>28</v>
      </c>
      <c r="Q7850" t="s">
        <v>625</v>
      </c>
      <c r="R7850">
        <v>441.0</v>
      </c>
      <c r="T7850" t="s">
        <v>17643</v>
      </c>
    </row>
    <row r="7851" ht="15.75" customHeight="1">
      <c r="A7851" s="6" t="s">
        <v>17418</v>
      </c>
      <c r="B7851" s="6" t="s">
        <v>17419</v>
      </c>
      <c r="C7851" s="6" t="s">
        <v>25</v>
      </c>
      <c r="D7851" s="6" t="s">
        <v>26</v>
      </c>
      <c r="E7851" s="6" t="s">
        <v>8</v>
      </c>
      <c r="G7851" s="6" t="s">
        <v>27</v>
      </c>
      <c r="H7851" s="7">
        <v>286798.0</v>
      </c>
      <c r="I7851" s="8">
        <v>287439.0</v>
      </c>
      <c r="J7851" t="s">
        <v>37</v>
      </c>
      <c r="Q7851" t="s">
        <v>628</v>
      </c>
      <c r="R7851">
        <v>642.0</v>
      </c>
      <c r="T7851" t="s">
        <v>17644</v>
      </c>
    </row>
    <row r="7852" ht="15.75" customHeight="1">
      <c r="A7852" s="6" t="s">
        <v>17418</v>
      </c>
      <c r="B7852" s="6" t="s">
        <v>17419</v>
      </c>
      <c r="C7852" s="6" t="s">
        <v>25</v>
      </c>
      <c r="D7852" s="6" t="s">
        <v>26</v>
      </c>
      <c r="E7852" s="6" t="s">
        <v>8</v>
      </c>
      <c r="G7852" s="6" t="s">
        <v>27</v>
      </c>
      <c r="H7852" s="7">
        <v>287496.0</v>
      </c>
      <c r="I7852" s="8">
        <v>288818.0</v>
      </c>
      <c r="J7852" t="s">
        <v>28</v>
      </c>
      <c r="Q7852" t="s">
        <v>630</v>
      </c>
      <c r="R7852">
        <v>1323.0</v>
      </c>
      <c r="T7852" t="s">
        <v>17645</v>
      </c>
    </row>
    <row r="7853" ht="15.75" customHeight="1">
      <c r="A7853" s="6" t="s">
        <v>17418</v>
      </c>
      <c r="B7853" s="6" t="s">
        <v>17419</v>
      </c>
      <c r="C7853" s="6" t="s">
        <v>25</v>
      </c>
      <c r="D7853" s="6" t="s">
        <v>26</v>
      </c>
      <c r="E7853" s="6" t="s">
        <v>8</v>
      </c>
      <c r="G7853" s="6" t="s">
        <v>27</v>
      </c>
      <c r="H7853" s="7">
        <v>288888.0</v>
      </c>
      <c r="I7853" s="8">
        <v>289604.0</v>
      </c>
      <c r="J7853" t="s">
        <v>28</v>
      </c>
      <c r="Q7853" t="s">
        <v>632</v>
      </c>
      <c r="R7853">
        <v>717.0</v>
      </c>
      <c r="T7853" t="s">
        <v>17646</v>
      </c>
    </row>
    <row r="7854" ht="15.75" customHeight="1">
      <c r="A7854" s="6" t="s">
        <v>17418</v>
      </c>
      <c r="B7854" s="6" t="s">
        <v>17419</v>
      </c>
      <c r="C7854" s="6" t="s">
        <v>25</v>
      </c>
      <c r="D7854" s="6" t="s">
        <v>26</v>
      </c>
      <c r="E7854" s="6" t="s">
        <v>8</v>
      </c>
      <c r="G7854" s="6" t="s">
        <v>27</v>
      </c>
      <c r="H7854" s="7">
        <v>289588.0</v>
      </c>
      <c r="I7854" s="8">
        <v>291483.0</v>
      </c>
      <c r="J7854" t="s">
        <v>28</v>
      </c>
      <c r="Q7854" t="s">
        <v>635</v>
      </c>
      <c r="R7854">
        <v>1896.0</v>
      </c>
      <c r="T7854" t="s">
        <v>17647</v>
      </c>
    </row>
    <row r="7855" ht="15.75" customHeight="1">
      <c r="A7855" s="6" t="s">
        <v>17418</v>
      </c>
      <c r="B7855" s="6" t="s">
        <v>17419</v>
      </c>
      <c r="C7855" s="6" t="s">
        <v>25</v>
      </c>
      <c r="D7855" s="6" t="s">
        <v>26</v>
      </c>
      <c r="E7855" s="6" t="s">
        <v>8</v>
      </c>
      <c r="G7855" s="6" t="s">
        <v>27</v>
      </c>
      <c r="H7855" s="7">
        <v>291993.0</v>
      </c>
      <c r="I7855" s="8">
        <v>293384.0</v>
      </c>
      <c r="J7855" t="s">
        <v>28</v>
      </c>
      <c r="Q7855" t="s">
        <v>637</v>
      </c>
      <c r="R7855">
        <v>1392.0</v>
      </c>
      <c r="T7855" t="s">
        <v>17648</v>
      </c>
    </row>
    <row r="7856" ht="15.75" customHeight="1">
      <c r="A7856" s="6" t="s">
        <v>17418</v>
      </c>
      <c r="B7856" s="6" t="s">
        <v>17419</v>
      </c>
      <c r="C7856" s="6" t="s">
        <v>25</v>
      </c>
      <c r="D7856" s="6" t="s">
        <v>26</v>
      </c>
      <c r="E7856" s="6" t="s">
        <v>8</v>
      </c>
      <c r="G7856" s="6" t="s">
        <v>27</v>
      </c>
      <c r="H7856" s="7">
        <v>293471.0</v>
      </c>
      <c r="I7856" s="8">
        <v>293845.0</v>
      </c>
      <c r="J7856" t="s">
        <v>28</v>
      </c>
      <c r="Q7856" t="s">
        <v>640</v>
      </c>
      <c r="R7856">
        <v>375.0</v>
      </c>
      <c r="T7856" t="s">
        <v>17649</v>
      </c>
    </row>
    <row r="7857" ht="15.75" customHeight="1">
      <c r="A7857" s="6" t="s">
        <v>17418</v>
      </c>
      <c r="B7857" s="6" t="s">
        <v>17419</v>
      </c>
      <c r="C7857" s="6" t="s">
        <v>25</v>
      </c>
      <c r="D7857" s="6" t="s">
        <v>26</v>
      </c>
      <c r="E7857" s="6" t="s">
        <v>8</v>
      </c>
      <c r="G7857" s="6" t="s">
        <v>27</v>
      </c>
      <c r="H7857" s="7">
        <v>293842.0</v>
      </c>
      <c r="I7857" s="8">
        <v>295467.0</v>
      </c>
      <c r="J7857" t="s">
        <v>28</v>
      </c>
      <c r="Q7857" t="s">
        <v>643</v>
      </c>
      <c r="R7857">
        <v>1626.0</v>
      </c>
      <c r="T7857" t="s">
        <v>17650</v>
      </c>
    </row>
    <row r="7858" ht="15.75" customHeight="1">
      <c r="A7858" s="6" t="s">
        <v>17418</v>
      </c>
      <c r="B7858" s="6" t="s">
        <v>17419</v>
      </c>
      <c r="C7858" s="6" t="s">
        <v>25</v>
      </c>
      <c r="D7858" s="6" t="s">
        <v>26</v>
      </c>
      <c r="E7858" s="6" t="s">
        <v>8</v>
      </c>
      <c r="G7858" s="6" t="s">
        <v>27</v>
      </c>
      <c r="H7858" s="7">
        <v>295699.0</v>
      </c>
      <c r="I7858" s="8">
        <v>296814.0</v>
      </c>
      <c r="J7858" t="s">
        <v>37</v>
      </c>
      <c r="Q7858" t="s">
        <v>646</v>
      </c>
      <c r="R7858">
        <v>1116.0</v>
      </c>
      <c r="T7858" t="s">
        <v>17651</v>
      </c>
    </row>
    <row r="7859" ht="15.75" customHeight="1">
      <c r="A7859" s="6" t="s">
        <v>17418</v>
      </c>
      <c r="B7859" s="6" t="s">
        <v>17419</v>
      </c>
      <c r="C7859" s="6" t="s">
        <v>25</v>
      </c>
      <c r="D7859" s="6" t="s">
        <v>26</v>
      </c>
      <c r="E7859" s="6" t="s">
        <v>8</v>
      </c>
      <c r="G7859" s="6" t="s">
        <v>27</v>
      </c>
      <c r="H7859" s="7">
        <v>297022.0</v>
      </c>
      <c r="I7859" s="8">
        <v>298920.0</v>
      </c>
      <c r="J7859" t="s">
        <v>28</v>
      </c>
      <c r="Q7859" t="s">
        <v>648</v>
      </c>
      <c r="R7859">
        <v>1899.0</v>
      </c>
      <c r="T7859" t="s">
        <v>17652</v>
      </c>
    </row>
    <row r="7860" ht="15.75" customHeight="1">
      <c r="A7860" s="6" t="s">
        <v>17418</v>
      </c>
      <c r="B7860" s="6" t="s">
        <v>17419</v>
      </c>
      <c r="C7860" s="6" t="s">
        <v>25</v>
      </c>
      <c r="D7860" s="6" t="s">
        <v>26</v>
      </c>
      <c r="E7860" s="6" t="s">
        <v>8</v>
      </c>
      <c r="G7860" s="6" t="s">
        <v>27</v>
      </c>
      <c r="H7860" s="7">
        <v>299166.0</v>
      </c>
      <c r="I7860" s="8">
        <v>299954.0</v>
      </c>
      <c r="J7860" t="s">
        <v>37</v>
      </c>
      <c r="Q7860" t="s">
        <v>650</v>
      </c>
      <c r="R7860">
        <v>789.0</v>
      </c>
      <c r="T7860" t="s">
        <v>17653</v>
      </c>
    </row>
    <row r="7861" ht="15.75" customHeight="1">
      <c r="A7861" s="6" t="s">
        <v>17418</v>
      </c>
      <c r="B7861" s="6" t="s">
        <v>17419</v>
      </c>
      <c r="C7861" s="6" t="s">
        <v>25</v>
      </c>
      <c r="D7861" s="6" t="s">
        <v>26</v>
      </c>
      <c r="E7861" s="6" t="s">
        <v>8</v>
      </c>
      <c r="G7861" s="6" t="s">
        <v>27</v>
      </c>
      <c r="H7861" s="7">
        <v>300372.0</v>
      </c>
      <c r="I7861" s="8">
        <v>301616.0</v>
      </c>
      <c r="J7861" t="s">
        <v>28</v>
      </c>
      <c r="Q7861" t="s">
        <v>652</v>
      </c>
      <c r="R7861">
        <v>1245.0</v>
      </c>
      <c r="T7861" t="s">
        <v>17654</v>
      </c>
    </row>
    <row r="7862" ht="15.75" customHeight="1">
      <c r="A7862" s="6" t="s">
        <v>17418</v>
      </c>
      <c r="B7862" s="6" t="s">
        <v>17452</v>
      </c>
      <c r="C7862" s="6" t="s">
        <v>25</v>
      </c>
      <c r="D7862" s="6" t="s">
        <v>26</v>
      </c>
      <c r="E7862" s="6" t="s">
        <v>8</v>
      </c>
      <c r="G7862" s="6" t="s">
        <v>27</v>
      </c>
      <c r="H7862" s="7">
        <v>302018.0</v>
      </c>
      <c r="I7862" s="8">
        <v>302449.0</v>
      </c>
      <c r="J7862" t="s">
        <v>37</v>
      </c>
      <c r="Q7862" t="s">
        <v>654</v>
      </c>
      <c r="R7862">
        <v>432.0</v>
      </c>
      <c r="T7862" t="s">
        <v>129</v>
      </c>
    </row>
    <row r="7863" ht="15.75" customHeight="1">
      <c r="A7863" s="6" t="s">
        <v>17418</v>
      </c>
      <c r="B7863" s="6" t="s">
        <v>17419</v>
      </c>
      <c r="C7863" s="6" t="s">
        <v>25</v>
      </c>
      <c r="D7863" s="6" t="s">
        <v>26</v>
      </c>
      <c r="E7863" s="6" t="s">
        <v>8</v>
      </c>
      <c r="G7863" s="6" t="s">
        <v>27</v>
      </c>
      <c r="H7863" s="7">
        <v>302486.0</v>
      </c>
      <c r="I7863" s="8">
        <v>303013.0</v>
      </c>
      <c r="J7863" t="s">
        <v>37</v>
      </c>
      <c r="Q7863" t="s">
        <v>657</v>
      </c>
      <c r="R7863">
        <v>528.0</v>
      </c>
    </row>
    <row r="7864" ht="15.75" customHeight="1">
      <c r="A7864" s="6" t="s">
        <v>17418</v>
      </c>
      <c r="B7864" s="6" t="s">
        <v>17419</v>
      </c>
      <c r="C7864" s="6" t="s">
        <v>25</v>
      </c>
      <c r="D7864" s="6" t="s">
        <v>26</v>
      </c>
      <c r="E7864" s="6" t="s">
        <v>8</v>
      </c>
      <c r="G7864" s="6" t="s">
        <v>27</v>
      </c>
      <c r="H7864" s="7">
        <v>303211.0</v>
      </c>
      <c r="I7864" s="8">
        <v>304452.0</v>
      </c>
      <c r="J7864" t="s">
        <v>28</v>
      </c>
      <c r="Q7864" t="s">
        <v>660</v>
      </c>
      <c r="R7864">
        <v>1242.0</v>
      </c>
      <c r="T7864" t="s">
        <v>17655</v>
      </c>
    </row>
    <row r="7865" ht="15.75" customHeight="1">
      <c r="A7865" s="6" t="s">
        <v>17418</v>
      </c>
      <c r="B7865" s="6" t="s">
        <v>17419</v>
      </c>
      <c r="C7865" s="6" t="s">
        <v>25</v>
      </c>
      <c r="D7865" s="6" t="s">
        <v>26</v>
      </c>
      <c r="E7865" s="6" t="s">
        <v>8</v>
      </c>
      <c r="G7865" s="6" t="s">
        <v>27</v>
      </c>
      <c r="H7865" s="7">
        <v>304773.0</v>
      </c>
      <c r="I7865" s="8">
        <v>305750.0</v>
      </c>
      <c r="J7865" t="s">
        <v>37</v>
      </c>
      <c r="Q7865" t="s">
        <v>663</v>
      </c>
      <c r="R7865">
        <v>978.0</v>
      </c>
      <c r="T7865" t="s">
        <v>17656</v>
      </c>
    </row>
    <row r="7866" ht="15.75" customHeight="1">
      <c r="A7866" s="6" t="s">
        <v>17418</v>
      </c>
      <c r="B7866" s="6" t="s">
        <v>17419</v>
      </c>
      <c r="C7866" s="6" t="s">
        <v>25</v>
      </c>
      <c r="D7866" s="6" t="s">
        <v>26</v>
      </c>
      <c r="E7866" s="6" t="s">
        <v>8</v>
      </c>
      <c r="G7866" s="6" t="s">
        <v>27</v>
      </c>
      <c r="H7866" s="7">
        <v>306010.0</v>
      </c>
      <c r="I7866" s="8">
        <v>306966.0</v>
      </c>
      <c r="J7866" t="s">
        <v>28</v>
      </c>
      <c r="Q7866" t="s">
        <v>665</v>
      </c>
      <c r="R7866">
        <v>957.0</v>
      </c>
      <c r="T7866" t="s">
        <v>17657</v>
      </c>
    </row>
    <row r="7867" ht="15.75" customHeight="1">
      <c r="A7867" s="6" t="s">
        <v>17418</v>
      </c>
      <c r="B7867" s="6" t="s">
        <v>17419</v>
      </c>
      <c r="C7867" s="6" t="s">
        <v>25</v>
      </c>
      <c r="D7867" s="6" t="s">
        <v>26</v>
      </c>
      <c r="E7867" s="6" t="s">
        <v>8</v>
      </c>
      <c r="G7867" s="6" t="s">
        <v>27</v>
      </c>
      <c r="H7867" s="7">
        <v>307065.0</v>
      </c>
      <c r="I7867" s="8">
        <v>307751.0</v>
      </c>
      <c r="J7867" t="s">
        <v>28</v>
      </c>
      <c r="Q7867" t="s">
        <v>668</v>
      </c>
      <c r="R7867">
        <v>687.0</v>
      </c>
      <c r="T7867" t="s">
        <v>17658</v>
      </c>
    </row>
    <row r="7868" ht="15.75" customHeight="1">
      <c r="A7868" s="6" t="s">
        <v>17418</v>
      </c>
      <c r="B7868" s="6" t="s">
        <v>17419</v>
      </c>
      <c r="C7868" s="6" t="s">
        <v>25</v>
      </c>
      <c r="D7868" s="6" t="s">
        <v>26</v>
      </c>
      <c r="E7868" s="6" t="s">
        <v>8</v>
      </c>
      <c r="G7868" s="6" t="s">
        <v>27</v>
      </c>
      <c r="H7868" s="7">
        <v>307900.0</v>
      </c>
      <c r="I7868" s="8">
        <v>308337.0</v>
      </c>
      <c r="J7868" t="s">
        <v>28</v>
      </c>
      <c r="Q7868" t="s">
        <v>670</v>
      </c>
      <c r="R7868">
        <v>438.0</v>
      </c>
      <c r="T7868" t="s">
        <v>17659</v>
      </c>
    </row>
    <row r="7869" ht="15.75" customHeight="1">
      <c r="A7869" s="6" t="s">
        <v>17418</v>
      </c>
      <c r="B7869" s="6" t="s">
        <v>17419</v>
      </c>
      <c r="C7869" s="6" t="s">
        <v>25</v>
      </c>
      <c r="D7869" s="6" t="s">
        <v>26</v>
      </c>
      <c r="E7869" s="6" t="s">
        <v>8</v>
      </c>
      <c r="G7869" s="6" t="s">
        <v>27</v>
      </c>
      <c r="H7869" s="7">
        <v>308417.0</v>
      </c>
      <c r="I7869" s="8">
        <v>309034.0</v>
      </c>
      <c r="J7869" t="s">
        <v>37</v>
      </c>
      <c r="Q7869" t="s">
        <v>672</v>
      </c>
      <c r="R7869">
        <v>618.0</v>
      </c>
      <c r="T7869" t="s">
        <v>17660</v>
      </c>
    </row>
    <row r="7870" ht="15.75" customHeight="1">
      <c r="A7870" s="6" t="s">
        <v>17418</v>
      </c>
      <c r="B7870" s="6" t="s">
        <v>17419</v>
      </c>
      <c r="C7870" s="6" t="s">
        <v>25</v>
      </c>
      <c r="D7870" s="6" t="s">
        <v>26</v>
      </c>
      <c r="E7870" s="6" t="s">
        <v>8</v>
      </c>
      <c r="G7870" s="6" t="s">
        <v>27</v>
      </c>
      <c r="H7870" s="7">
        <v>309118.0</v>
      </c>
      <c r="I7870" s="8">
        <v>309564.0</v>
      </c>
      <c r="J7870" t="s">
        <v>37</v>
      </c>
      <c r="Q7870" t="s">
        <v>675</v>
      </c>
      <c r="R7870">
        <v>447.0</v>
      </c>
    </row>
    <row r="7871" ht="15.75" customHeight="1">
      <c r="A7871" s="6" t="s">
        <v>17418</v>
      </c>
      <c r="B7871" s="6" t="s">
        <v>17419</v>
      </c>
      <c r="C7871" s="6" t="s">
        <v>25</v>
      </c>
      <c r="D7871" s="6" t="s">
        <v>26</v>
      </c>
      <c r="E7871" s="6" t="s">
        <v>8</v>
      </c>
      <c r="G7871" s="6" t="s">
        <v>27</v>
      </c>
      <c r="H7871" s="7">
        <v>309614.0</v>
      </c>
      <c r="I7871" s="8">
        <v>310333.0</v>
      </c>
      <c r="J7871" t="s">
        <v>37</v>
      </c>
      <c r="Q7871" t="s">
        <v>677</v>
      </c>
      <c r="R7871">
        <v>720.0</v>
      </c>
    </row>
    <row r="7872" ht="15.75" customHeight="1">
      <c r="A7872" s="6" t="s">
        <v>17418</v>
      </c>
      <c r="B7872" s="6" t="s">
        <v>17419</v>
      </c>
      <c r="C7872" s="6" t="s">
        <v>25</v>
      </c>
      <c r="D7872" s="6" t="s">
        <v>26</v>
      </c>
      <c r="E7872" s="6" t="s">
        <v>8</v>
      </c>
      <c r="G7872" s="6" t="s">
        <v>27</v>
      </c>
      <c r="H7872" s="7">
        <v>310316.0</v>
      </c>
      <c r="I7872" s="8">
        <v>310867.0</v>
      </c>
      <c r="J7872" t="s">
        <v>28</v>
      </c>
      <c r="Q7872" t="s">
        <v>679</v>
      </c>
      <c r="R7872">
        <v>552.0</v>
      </c>
      <c r="T7872" t="s">
        <v>17661</v>
      </c>
    </row>
    <row r="7873" ht="15.75" customHeight="1">
      <c r="A7873" s="6" t="s">
        <v>17418</v>
      </c>
      <c r="B7873" s="6" t="s">
        <v>17419</v>
      </c>
      <c r="C7873" s="6" t="s">
        <v>25</v>
      </c>
      <c r="D7873" s="6" t="s">
        <v>26</v>
      </c>
      <c r="E7873" s="6" t="s">
        <v>8</v>
      </c>
      <c r="G7873" s="6" t="s">
        <v>27</v>
      </c>
      <c r="H7873" s="7">
        <v>310926.0</v>
      </c>
      <c r="I7873" s="8">
        <v>312335.0</v>
      </c>
      <c r="J7873" t="s">
        <v>28</v>
      </c>
      <c r="Q7873" t="s">
        <v>681</v>
      </c>
      <c r="R7873">
        <v>1410.0</v>
      </c>
      <c r="T7873" t="s">
        <v>17662</v>
      </c>
    </row>
    <row r="7874" ht="15.75" customHeight="1">
      <c r="A7874" s="6" t="s">
        <v>17418</v>
      </c>
      <c r="B7874" s="6" t="s">
        <v>17419</v>
      </c>
      <c r="C7874" s="6" t="s">
        <v>25</v>
      </c>
      <c r="D7874" s="6" t="s">
        <v>26</v>
      </c>
      <c r="E7874" s="6" t="s">
        <v>8</v>
      </c>
      <c r="G7874" s="6" t="s">
        <v>27</v>
      </c>
      <c r="H7874" s="7">
        <v>312459.0</v>
      </c>
      <c r="I7874" s="8">
        <v>312911.0</v>
      </c>
      <c r="J7874" t="s">
        <v>28</v>
      </c>
      <c r="Q7874" t="s">
        <v>683</v>
      </c>
      <c r="R7874">
        <v>453.0</v>
      </c>
      <c r="T7874" t="s">
        <v>17663</v>
      </c>
    </row>
    <row r="7875" ht="15.75" customHeight="1">
      <c r="A7875" s="6" t="s">
        <v>17418</v>
      </c>
      <c r="B7875" s="6" t="s">
        <v>17419</v>
      </c>
      <c r="C7875" s="6" t="s">
        <v>25</v>
      </c>
      <c r="D7875" s="6" t="s">
        <v>26</v>
      </c>
      <c r="E7875" s="6" t="s">
        <v>8</v>
      </c>
      <c r="G7875" s="6" t="s">
        <v>27</v>
      </c>
      <c r="H7875" s="7">
        <v>313164.0</v>
      </c>
      <c r="I7875" s="8">
        <v>313925.0</v>
      </c>
      <c r="J7875" t="s">
        <v>37</v>
      </c>
      <c r="Q7875" t="s">
        <v>685</v>
      </c>
      <c r="R7875">
        <v>762.0</v>
      </c>
      <c r="T7875" t="s">
        <v>17664</v>
      </c>
    </row>
    <row r="7876" ht="15.75" customHeight="1">
      <c r="A7876" s="6" t="s">
        <v>17418</v>
      </c>
      <c r="B7876" s="6" t="s">
        <v>17419</v>
      </c>
      <c r="C7876" s="6" t="s">
        <v>25</v>
      </c>
      <c r="D7876" s="6" t="s">
        <v>26</v>
      </c>
      <c r="E7876" s="6" t="s">
        <v>8</v>
      </c>
      <c r="G7876" s="6" t="s">
        <v>27</v>
      </c>
      <c r="H7876" s="7">
        <v>313962.0</v>
      </c>
      <c r="I7876" s="8">
        <v>314546.0</v>
      </c>
      <c r="J7876" t="s">
        <v>28</v>
      </c>
      <c r="Q7876" t="s">
        <v>687</v>
      </c>
      <c r="R7876">
        <v>585.0</v>
      </c>
    </row>
    <row r="7877" ht="15.75" customHeight="1">
      <c r="A7877" s="6" t="s">
        <v>17418</v>
      </c>
      <c r="B7877" s="6" t="s">
        <v>17419</v>
      </c>
      <c r="C7877" s="6" t="s">
        <v>25</v>
      </c>
      <c r="D7877" s="6" t="s">
        <v>26</v>
      </c>
      <c r="E7877" s="6" t="s">
        <v>8</v>
      </c>
      <c r="G7877" s="6" t="s">
        <v>27</v>
      </c>
      <c r="H7877" s="7">
        <v>314796.0</v>
      </c>
      <c r="I7877" s="8">
        <v>315560.0</v>
      </c>
      <c r="J7877" t="s">
        <v>28</v>
      </c>
      <c r="Q7877" t="s">
        <v>689</v>
      </c>
      <c r="R7877">
        <v>765.0</v>
      </c>
      <c r="T7877" t="s">
        <v>17665</v>
      </c>
    </row>
    <row r="7878" ht="15.75" customHeight="1">
      <c r="A7878" s="6" t="s">
        <v>17418</v>
      </c>
      <c r="B7878" s="6" t="s">
        <v>17452</v>
      </c>
      <c r="C7878" s="6" t="s">
        <v>25</v>
      </c>
      <c r="D7878" s="6" t="s">
        <v>26</v>
      </c>
      <c r="E7878" s="6" t="s">
        <v>8</v>
      </c>
      <c r="G7878" s="6" t="s">
        <v>27</v>
      </c>
      <c r="H7878" s="7">
        <v>315826.0</v>
      </c>
      <c r="I7878" s="8">
        <v>316149.0</v>
      </c>
      <c r="J7878" t="s">
        <v>28</v>
      </c>
      <c r="Q7878" t="s">
        <v>690</v>
      </c>
      <c r="R7878">
        <v>324.0</v>
      </c>
      <c r="T7878" t="s">
        <v>129</v>
      </c>
    </row>
    <row r="7879" ht="15.75" customHeight="1">
      <c r="A7879" s="6" t="s">
        <v>17418</v>
      </c>
      <c r="B7879" s="6" t="s">
        <v>17419</v>
      </c>
      <c r="C7879" s="6" t="s">
        <v>25</v>
      </c>
      <c r="D7879" s="6" t="s">
        <v>26</v>
      </c>
      <c r="E7879" s="6" t="s">
        <v>8</v>
      </c>
      <c r="G7879" s="6" t="s">
        <v>27</v>
      </c>
      <c r="H7879" s="7">
        <v>316778.0</v>
      </c>
      <c r="I7879" s="8">
        <v>318184.0</v>
      </c>
      <c r="J7879" t="s">
        <v>28</v>
      </c>
      <c r="Q7879" t="s">
        <v>693</v>
      </c>
      <c r="R7879">
        <v>1407.0</v>
      </c>
      <c r="T7879" t="s">
        <v>17666</v>
      </c>
    </row>
    <row r="7880" ht="15.75" customHeight="1">
      <c r="A7880" s="6" t="s">
        <v>17418</v>
      </c>
      <c r="B7880" s="6" t="s">
        <v>17419</v>
      </c>
      <c r="C7880" s="6" t="s">
        <v>25</v>
      </c>
      <c r="D7880" s="6" t="s">
        <v>26</v>
      </c>
      <c r="E7880" s="6" t="s">
        <v>8</v>
      </c>
      <c r="G7880" s="6" t="s">
        <v>27</v>
      </c>
      <c r="H7880" s="7">
        <v>318628.0</v>
      </c>
      <c r="I7880" s="8">
        <v>319704.0</v>
      </c>
      <c r="J7880" t="s">
        <v>28</v>
      </c>
      <c r="Q7880" t="s">
        <v>696</v>
      </c>
      <c r="R7880">
        <v>1077.0</v>
      </c>
      <c r="T7880" t="s">
        <v>17667</v>
      </c>
    </row>
    <row r="7881" ht="15.75" customHeight="1">
      <c r="A7881" s="6" t="s">
        <v>17418</v>
      </c>
      <c r="B7881" s="6" t="s">
        <v>17419</v>
      </c>
      <c r="C7881" s="6" t="s">
        <v>25</v>
      </c>
      <c r="D7881" s="6" t="s">
        <v>26</v>
      </c>
      <c r="E7881" s="6" t="s">
        <v>8</v>
      </c>
      <c r="G7881" s="6" t="s">
        <v>27</v>
      </c>
      <c r="H7881" s="7">
        <v>319875.0</v>
      </c>
      <c r="I7881" s="8">
        <v>320945.0</v>
      </c>
      <c r="J7881" t="s">
        <v>37</v>
      </c>
      <c r="Q7881" t="s">
        <v>698</v>
      </c>
      <c r="R7881">
        <v>1071.0</v>
      </c>
      <c r="T7881" t="s">
        <v>17668</v>
      </c>
    </row>
    <row r="7882" ht="15.75" customHeight="1">
      <c r="A7882" s="6" t="s">
        <v>17418</v>
      </c>
      <c r="B7882" s="6" t="s">
        <v>17419</v>
      </c>
      <c r="C7882" s="6" t="s">
        <v>25</v>
      </c>
      <c r="D7882" s="6" t="s">
        <v>26</v>
      </c>
      <c r="E7882" s="6" t="s">
        <v>8</v>
      </c>
      <c r="G7882" s="6" t="s">
        <v>27</v>
      </c>
      <c r="H7882" s="7">
        <v>321280.0</v>
      </c>
      <c r="I7882" s="8">
        <v>322548.0</v>
      </c>
      <c r="J7882" t="s">
        <v>37</v>
      </c>
      <c r="Q7882" t="s">
        <v>701</v>
      </c>
      <c r="R7882">
        <v>1269.0</v>
      </c>
      <c r="T7882" t="s">
        <v>17669</v>
      </c>
    </row>
    <row r="7883" ht="15.75" customHeight="1">
      <c r="A7883" s="6" t="s">
        <v>17418</v>
      </c>
      <c r="B7883" s="6" t="s">
        <v>17419</v>
      </c>
      <c r="C7883" s="6" t="s">
        <v>25</v>
      </c>
      <c r="D7883" s="6" t="s">
        <v>26</v>
      </c>
      <c r="E7883" s="6" t="s">
        <v>8</v>
      </c>
      <c r="G7883" s="6" t="s">
        <v>27</v>
      </c>
      <c r="H7883" s="7">
        <v>322739.0</v>
      </c>
      <c r="I7883" s="8">
        <v>323884.0</v>
      </c>
      <c r="J7883" t="s">
        <v>37</v>
      </c>
      <c r="Q7883" t="s">
        <v>703</v>
      </c>
      <c r="R7883">
        <v>1146.0</v>
      </c>
      <c r="T7883" t="s">
        <v>17670</v>
      </c>
    </row>
    <row r="7884" ht="15.75" customHeight="1">
      <c r="A7884" s="6" t="s">
        <v>17418</v>
      </c>
      <c r="B7884" s="6" t="s">
        <v>17419</v>
      </c>
      <c r="C7884" s="6" t="s">
        <v>25</v>
      </c>
      <c r="D7884" s="6" t="s">
        <v>26</v>
      </c>
      <c r="E7884" s="6" t="s">
        <v>8</v>
      </c>
      <c r="G7884" s="6" t="s">
        <v>27</v>
      </c>
      <c r="H7884" s="7">
        <v>323919.0</v>
      </c>
      <c r="I7884" s="8">
        <v>327833.0</v>
      </c>
      <c r="J7884" t="s">
        <v>37</v>
      </c>
      <c r="Q7884" t="s">
        <v>706</v>
      </c>
      <c r="R7884">
        <v>3915.0</v>
      </c>
      <c r="T7884" t="s">
        <v>17671</v>
      </c>
    </row>
    <row r="7885" ht="15.75" customHeight="1">
      <c r="A7885" s="6" t="s">
        <v>17418</v>
      </c>
      <c r="B7885" s="6" t="s">
        <v>17419</v>
      </c>
      <c r="C7885" s="6" t="s">
        <v>25</v>
      </c>
      <c r="D7885" s="6" t="s">
        <v>26</v>
      </c>
      <c r="E7885" s="6" t="s">
        <v>8</v>
      </c>
      <c r="G7885" s="6" t="s">
        <v>27</v>
      </c>
      <c r="H7885" s="7">
        <v>327826.0</v>
      </c>
      <c r="I7885" s="8">
        <v>329262.0</v>
      </c>
      <c r="J7885" t="s">
        <v>37</v>
      </c>
      <c r="Q7885" t="s">
        <v>708</v>
      </c>
      <c r="R7885">
        <v>1437.0</v>
      </c>
      <c r="T7885" t="s">
        <v>17672</v>
      </c>
    </row>
    <row r="7886" ht="15.75" customHeight="1">
      <c r="A7886" s="6" t="s">
        <v>17418</v>
      </c>
      <c r="B7886" s="6" t="s">
        <v>17419</v>
      </c>
      <c r="C7886" s="6" t="s">
        <v>25</v>
      </c>
      <c r="D7886" s="6" t="s">
        <v>26</v>
      </c>
      <c r="E7886" s="6" t="s">
        <v>8</v>
      </c>
      <c r="G7886" s="6" t="s">
        <v>27</v>
      </c>
      <c r="H7886" s="7">
        <v>329356.0</v>
      </c>
      <c r="I7886" s="8">
        <v>330726.0</v>
      </c>
      <c r="J7886" t="s">
        <v>37</v>
      </c>
      <c r="Q7886" t="s">
        <v>711</v>
      </c>
      <c r="R7886">
        <v>1371.0</v>
      </c>
      <c r="T7886" t="s">
        <v>17673</v>
      </c>
    </row>
    <row r="7887" ht="15.75" customHeight="1">
      <c r="A7887" s="6" t="s">
        <v>17418</v>
      </c>
      <c r="B7887" s="6" t="s">
        <v>17419</v>
      </c>
      <c r="C7887" s="6" t="s">
        <v>25</v>
      </c>
      <c r="D7887" s="6" t="s">
        <v>26</v>
      </c>
      <c r="E7887" s="6" t="s">
        <v>8</v>
      </c>
      <c r="G7887" s="6" t="s">
        <v>27</v>
      </c>
      <c r="H7887" s="7">
        <v>330754.0</v>
      </c>
      <c r="I7887" s="8">
        <v>331986.0</v>
      </c>
      <c r="J7887" t="s">
        <v>28</v>
      </c>
      <c r="Q7887" t="s">
        <v>714</v>
      </c>
      <c r="R7887">
        <v>1233.0</v>
      </c>
      <c r="T7887" t="s">
        <v>17674</v>
      </c>
    </row>
    <row r="7888" ht="15.75" customHeight="1">
      <c r="A7888" s="6" t="s">
        <v>17418</v>
      </c>
      <c r="B7888" s="6" t="s">
        <v>17419</v>
      </c>
      <c r="C7888" s="6" t="s">
        <v>25</v>
      </c>
      <c r="D7888" s="6" t="s">
        <v>26</v>
      </c>
      <c r="E7888" s="6" t="s">
        <v>8</v>
      </c>
      <c r="G7888" s="6" t="s">
        <v>27</v>
      </c>
      <c r="H7888" s="7">
        <v>332145.0</v>
      </c>
      <c r="I7888" s="8">
        <v>332954.0</v>
      </c>
      <c r="J7888" t="s">
        <v>37</v>
      </c>
      <c r="Q7888" t="s">
        <v>716</v>
      </c>
      <c r="R7888">
        <v>810.0</v>
      </c>
      <c r="T7888" t="s">
        <v>17675</v>
      </c>
    </row>
    <row r="7889" ht="15.75" customHeight="1">
      <c r="A7889" s="6" t="s">
        <v>17418</v>
      </c>
      <c r="B7889" s="6" t="s">
        <v>17419</v>
      </c>
      <c r="C7889" s="6" t="s">
        <v>25</v>
      </c>
      <c r="D7889" s="6" t="s">
        <v>26</v>
      </c>
      <c r="E7889" s="6" t="s">
        <v>8</v>
      </c>
      <c r="G7889" s="6" t="s">
        <v>27</v>
      </c>
      <c r="H7889" s="7">
        <v>333249.0</v>
      </c>
      <c r="I7889" s="8">
        <v>335291.0</v>
      </c>
      <c r="J7889" t="s">
        <v>28</v>
      </c>
      <c r="Q7889" t="s">
        <v>719</v>
      </c>
      <c r="R7889">
        <v>2043.0</v>
      </c>
      <c r="T7889" t="s">
        <v>17676</v>
      </c>
    </row>
    <row r="7890" ht="15.75" customHeight="1">
      <c r="A7890" s="6" t="s">
        <v>17418</v>
      </c>
      <c r="B7890" s="6" t="s">
        <v>17419</v>
      </c>
      <c r="C7890" s="6" t="s">
        <v>25</v>
      </c>
      <c r="D7890" s="6" t="s">
        <v>26</v>
      </c>
      <c r="E7890" s="6" t="s">
        <v>8</v>
      </c>
      <c r="G7890" s="6" t="s">
        <v>27</v>
      </c>
      <c r="H7890" s="7">
        <v>335368.0</v>
      </c>
      <c r="I7890" s="8">
        <v>336795.0</v>
      </c>
      <c r="J7890" t="s">
        <v>28</v>
      </c>
      <c r="Q7890" t="s">
        <v>721</v>
      </c>
      <c r="R7890">
        <v>1428.0</v>
      </c>
      <c r="T7890" t="s">
        <v>17677</v>
      </c>
    </row>
    <row r="7891" ht="15.75" customHeight="1">
      <c r="A7891" s="6" t="s">
        <v>17418</v>
      </c>
      <c r="B7891" s="6" t="s">
        <v>17452</v>
      </c>
      <c r="C7891" s="6" t="s">
        <v>25</v>
      </c>
      <c r="D7891" s="6" t="s">
        <v>26</v>
      </c>
      <c r="E7891" s="6" t="s">
        <v>8</v>
      </c>
      <c r="G7891" s="6" t="s">
        <v>27</v>
      </c>
      <c r="H7891" s="7">
        <v>337228.0</v>
      </c>
      <c r="I7891" s="8">
        <v>338379.0</v>
      </c>
      <c r="J7891" t="s">
        <v>37</v>
      </c>
      <c r="Q7891" t="s">
        <v>722</v>
      </c>
      <c r="R7891">
        <v>1152.0</v>
      </c>
      <c r="T7891" t="s">
        <v>129</v>
      </c>
    </row>
    <row r="7892" ht="15.75" customHeight="1">
      <c r="A7892" s="6" t="s">
        <v>17418</v>
      </c>
      <c r="B7892" s="6" t="s">
        <v>17419</v>
      </c>
      <c r="C7892" s="6" t="s">
        <v>25</v>
      </c>
      <c r="D7892" s="6" t="s">
        <v>26</v>
      </c>
      <c r="E7892" s="6" t="s">
        <v>8</v>
      </c>
      <c r="G7892" s="6" t="s">
        <v>27</v>
      </c>
      <c r="H7892" s="7">
        <v>339191.0</v>
      </c>
      <c r="I7892" s="8">
        <v>340141.0</v>
      </c>
      <c r="J7892" t="s">
        <v>37</v>
      </c>
      <c r="Q7892" t="s">
        <v>724</v>
      </c>
      <c r="R7892">
        <v>951.0</v>
      </c>
      <c r="T7892" t="s">
        <v>17678</v>
      </c>
    </row>
    <row r="7893" ht="15.75" customHeight="1">
      <c r="A7893" s="6" t="s">
        <v>17418</v>
      </c>
      <c r="B7893" s="6" t="s">
        <v>17419</v>
      </c>
      <c r="C7893" s="6" t="s">
        <v>25</v>
      </c>
      <c r="D7893" s="6" t="s">
        <v>26</v>
      </c>
      <c r="E7893" s="6" t="s">
        <v>8</v>
      </c>
      <c r="G7893" s="6" t="s">
        <v>27</v>
      </c>
      <c r="H7893" s="7">
        <v>340121.0</v>
      </c>
      <c r="I7893" s="8">
        <v>340648.0</v>
      </c>
      <c r="J7893" t="s">
        <v>28</v>
      </c>
      <c r="Q7893" t="s">
        <v>727</v>
      </c>
      <c r="R7893">
        <v>528.0</v>
      </c>
      <c r="T7893" t="s">
        <v>17679</v>
      </c>
    </row>
    <row r="7894" ht="15.75" customHeight="1">
      <c r="A7894" s="6" t="s">
        <v>17418</v>
      </c>
      <c r="B7894" s="6" t="s">
        <v>17452</v>
      </c>
      <c r="C7894" s="6" t="s">
        <v>25</v>
      </c>
      <c r="D7894" s="6" t="s">
        <v>26</v>
      </c>
      <c r="E7894" s="6" t="s">
        <v>8</v>
      </c>
      <c r="G7894" s="6" t="s">
        <v>27</v>
      </c>
      <c r="H7894" s="7">
        <v>340775.0</v>
      </c>
      <c r="I7894" s="8">
        <v>341370.0</v>
      </c>
      <c r="J7894" t="s">
        <v>37</v>
      </c>
      <c r="Q7894" t="s">
        <v>729</v>
      </c>
      <c r="R7894">
        <v>596.0</v>
      </c>
      <c r="T7894" t="s">
        <v>116</v>
      </c>
    </row>
    <row r="7895" ht="15.75" customHeight="1">
      <c r="A7895" s="6" t="s">
        <v>17418</v>
      </c>
      <c r="B7895" s="6" t="s">
        <v>17419</v>
      </c>
      <c r="C7895" s="6" t="s">
        <v>25</v>
      </c>
      <c r="D7895" s="6" t="s">
        <v>26</v>
      </c>
      <c r="E7895" s="6" t="s">
        <v>8</v>
      </c>
      <c r="G7895" s="6" t="s">
        <v>27</v>
      </c>
      <c r="H7895" s="7">
        <v>342096.0</v>
      </c>
      <c r="I7895" s="8">
        <v>342698.0</v>
      </c>
      <c r="J7895" t="s">
        <v>37</v>
      </c>
      <c r="Q7895" t="s">
        <v>731</v>
      </c>
      <c r="R7895">
        <v>603.0</v>
      </c>
      <c r="T7895" t="s">
        <v>17680</v>
      </c>
    </row>
    <row r="7896" ht="15.75" customHeight="1">
      <c r="A7896" s="6" t="s">
        <v>17418</v>
      </c>
      <c r="B7896" s="6" t="s">
        <v>17419</v>
      </c>
      <c r="C7896" s="6" t="s">
        <v>25</v>
      </c>
      <c r="D7896" s="6" t="s">
        <v>26</v>
      </c>
      <c r="E7896" s="6" t="s">
        <v>8</v>
      </c>
      <c r="G7896" s="6" t="s">
        <v>27</v>
      </c>
      <c r="H7896" s="7">
        <v>342738.0</v>
      </c>
      <c r="I7896" s="8">
        <v>343100.0</v>
      </c>
      <c r="J7896" t="s">
        <v>28</v>
      </c>
      <c r="Q7896" t="s">
        <v>733</v>
      </c>
      <c r="R7896">
        <v>363.0</v>
      </c>
      <c r="T7896" t="s">
        <v>17681</v>
      </c>
    </row>
    <row r="7897" ht="15.75" customHeight="1">
      <c r="A7897" s="6" t="s">
        <v>17418</v>
      </c>
      <c r="B7897" s="6" t="s">
        <v>17419</v>
      </c>
      <c r="C7897" s="6" t="s">
        <v>25</v>
      </c>
      <c r="D7897" s="6" t="s">
        <v>26</v>
      </c>
      <c r="E7897" s="6" t="s">
        <v>8</v>
      </c>
      <c r="G7897" s="6" t="s">
        <v>27</v>
      </c>
      <c r="H7897" s="7">
        <v>343219.0</v>
      </c>
      <c r="I7897" s="8">
        <v>344979.0</v>
      </c>
      <c r="J7897" t="s">
        <v>28</v>
      </c>
      <c r="Q7897" t="s">
        <v>735</v>
      </c>
      <c r="R7897">
        <v>1761.0</v>
      </c>
      <c r="T7897" t="s">
        <v>17682</v>
      </c>
    </row>
    <row r="7898" ht="15.75" customHeight="1">
      <c r="A7898" s="6" t="s">
        <v>17418</v>
      </c>
      <c r="B7898" s="6" t="s">
        <v>17419</v>
      </c>
      <c r="C7898" s="6" t="s">
        <v>25</v>
      </c>
      <c r="D7898" s="6" t="s">
        <v>26</v>
      </c>
      <c r="E7898" s="6" t="s">
        <v>8</v>
      </c>
      <c r="G7898" s="6" t="s">
        <v>27</v>
      </c>
      <c r="H7898" s="7">
        <v>345187.0</v>
      </c>
      <c r="I7898" s="8">
        <v>345444.0</v>
      </c>
      <c r="J7898" t="s">
        <v>37</v>
      </c>
      <c r="Q7898" t="s">
        <v>738</v>
      </c>
      <c r="R7898">
        <v>258.0</v>
      </c>
      <c r="T7898" t="s">
        <v>17683</v>
      </c>
    </row>
    <row r="7899" ht="15.75" customHeight="1">
      <c r="A7899" s="6" t="s">
        <v>17418</v>
      </c>
      <c r="B7899" s="6" t="s">
        <v>17419</v>
      </c>
      <c r="C7899" s="6" t="s">
        <v>25</v>
      </c>
      <c r="D7899" s="6" t="s">
        <v>26</v>
      </c>
      <c r="E7899" s="6" t="s">
        <v>8</v>
      </c>
      <c r="G7899" s="6" t="s">
        <v>27</v>
      </c>
      <c r="H7899" s="7">
        <v>345579.0</v>
      </c>
      <c r="I7899" s="8">
        <v>346022.0</v>
      </c>
      <c r="J7899" t="s">
        <v>37</v>
      </c>
      <c r="Q7899" t="s">
        <v>740</v>
      </c>
      <c r="R7899">
        <v>444.0</v>
      </c>
      <c r="T7899" t="s">
        <v>17684</v>
      </c>
    </row>
    <row r="7900" ht="15.75" customHeight="1">
      <c r="A7900" s="6" t="s">
        <v>17418</v>
      </c>
      <c r="B7900" s="6" t="s">
        <v>17419</v>
      </c>
      <c r="C7900" s="6" t="s">
        <v>25</v>
      </c>
      <c r="D7900" s="6" t="s">
        <v>26</v>
      </c>
      <c r="E7900" s="6" t="s">
        <v>8</v>
      </c>
      <c r="G7900" s="6" t="s">
        <v>27</v>
      </c>
      <c r="H7900" s="7">
        <v>346053.0</v>
      </c>
      <c r="I7900" s="8">
        <v>347291.0</v>
      </c>
      <c r="J7900" t="s">
        <v>28</v>
      </c>
      <c r="Q7900" t="s">
        <v>742</v>
      </c>
      <c r="R7900">
        <v>1239.0</v>
      </c>
      <c r="T7900" t="s">
        <v>17685</v>
      </c>
    </row>
    <row r="7901" ht="15.75" customHeight="1">
      <c r="A7901" s="6" t="s">
        <v>17418</v>
      </c>
      <c r="B7901" s="6" t="s">
        <v>17419</v>
      </c>
      <c r="C7901" s="6" t="s">
        <v>25</v>
      </c>
      <c r="D7901" s="6" t="s">
        <v>26</v>
      </c>
      <c r="E7901" s="6" t="s">
        <v>8</v>
      </c>
      <c r="G7901" s="6" t="s">
        <v>27</v>
      </c>
      <c r="H7901" s="7">
        <v>347290.0</v>
      </c>
      <c r="I7901" s="8">
        <v>347778.0</v>
      </c>
      <c r="J7901" t="s">
        <v>37</v>
      </c>
      <c r="Q7901" t="s">
        <v>744</v>
      </c>
      <c r="R7901">
        <v>489.0</v>
      </c>
      <c r="T7901" t="s">
        <v>17686</v>
      </c>
    </row>
    <row r="7902" ht="15.75" customHeight="1">
      <c r="A7902" s="6" t="s">
        <v>17418</v>
      </c>
      <c r="B7902" s="6" t="s">
        <v>17419</v>
      </c>
      <c r="C7902" s="6" t="s">
        <v>25</v>
      </c>
      <c r="D7902" s="6" t="s">
        <v>26</v>
      </c>
      <c r="E7902" s="6" t="s">
        <v>8</v>
      </c>
      <c r="G7902" s="6" t="s">
        <v>27</v>
      </c>
      <c r="H7902" s="7">
        <v>347961.0</v>
      </c>
      <c r="I7902" s="8">
        <v>348593.0</v>
      </c>
      <c r="J7902" t="s">
        <v>37</v>
      </c>
      <c r="Q7902" t="s">
        <v>747</v>
      </c>
      <c r="R7902">
        <v>633.0</v>
      </c>
      <c r="T7902" t="s">
        <v>17687</v>
      </c>
    </row>
    <row r="7903" ht="15.75" customHeight="1">
      <c r="A7903" s="6" t="s">
        <v>17418</v>
      </c>
      <c r="B7903" s="6" t="s">
        <v>17419</v>
      </c>
      <c r="C7903" s="6" t="s">
        <v>25</v>
      </c>
      <c r="D7903" s="6" t="s">
        <v>26</v>
      </c>
      <c r="E7903" s="6" t="s">
        <v>8</v>
      </c>
      <c r="G7903" s="6" t="s">
        <v>27</v>
      </c>
      <c r="H7903" s="7">
        <v>348659.0</v>
      </c>
      <c r="I7903" s="8">
        <v>349582.0</v>
      </c>
      <c r="J7903" t="s">
        <v>28</v>
      </c>
      <c r="Q7903" t="s">
        <v>750</v>
      </c>
      <c r="R7903">
        <v>924.0</v>
      </c>
      <c r="T7903" t="s">
        <v>17688</v>
      </c>
    </row>
    <row r="7904" ht="15.75" customHeight="1">
      <c r="A7904" s="6" t="s">
        <v>17418</v>
      </c>
      <c r="B7904" s="6" t="s">
        <v>17419</v>
      </c>
      <c r="C7904" s="6" t="s">
        <v>25</v>
      </c>
      <c r="D7904" s="6" t="s">
        <v>26</v>
      </c>
      <c r="E7904" s="6" t="s">
        <v>8</v>
      </c>
      <c r="G7904" s="6" t="s">
        <v>27</v>
      </c>
      <c r="H7904" s="7">
        <v>349710.0</v>
      </c>
      <c r="I7904" s="8">
        <v>353024.0</v>
      </c>
      <c r="J7904" t="s">
        <v>37</v>
      </c>
      <c r="Q7904" t="s">
        <v>752</v>
      </c>
      <c r="R7904">
        <v>3315.0</v>
      </c>
      <c r="T7904" t="s">
        <v>17689</v>
      </c>
    </row>
    <row r="7905" ht="15.75" customHeight="1">
      <c r="A7905" s="6" t="s">
        <v>17418</v>
      </c>
      <c r="B7905" s="6" t="s">
        <v>17419</v>
      </c>
      <c r="C7905" s="6" t="s">
        <v>25</v>
      </c>
      <c r="D7905" s="6" t="s">
        <v>26</v>
      </c>
      <c r="E7905" s="6" t="s">
        <v>8</v>
      </c>
      <c r="G7905" s="6" t="s">
        <v>27</v>
      </c>
      <c r="H7905" s="7">
        <v>353114.0</v>
      </c>
      <c r="I7905" s="8">
        <v>355879.0</v>
      </c>
      <c r="J7905" t="s">
        <v>37</v>
      </c>
      <c r="Q7905" t="s">
        <v>754</v>
      </c>
      <c r="R7905">
        <v>2766.0</v>
      </c>
      <c r="T7905" t="s">
        <v>17690</v>
      </c>
    </row>
    <row r="7906" ht="15.75" customHeight="1">
      <c r="A7906" s="6" t="s">
        <v>17418</v>
      </c>
      <c r="B7906" s="6" t="s">
        <v>17419</v>
      </c>
      <c r="C7906" s="6" t="s">
        <v>25</v>
      </c>
      <c r="D7906" s="6" t="s">
        <v>26</v>
      </c>
      <c r="E7906" s="6" t="s">
        <v>8</v>
      </c>
      <c r="G7906" s="6" t="s">
        <v>27</v>
      </c>
      <c r="H7906" s="7">
        <v>355906.0</v>
      </c>
      <c r="I7906" s="8">
        <v>356907.0</v>
      </c>
      <c r="J7906" t="s">
        <v>37</v>
      </c>
      <c r="Q7906" t="s">
        <v>756</v>
      </c>
      <c r="R7906">
        <v>1002.0</v>
      </c>
      <c r="T7906" t="s">
        <v>17691</v>
      </c>
    </row>
    <row r="7907" ht="15.75" customHeight="1">
      <c r="A7907" s="6" t="s">
        <v>17418</v>
      </c>
      <c r="B7907" s="6" t="s">
        <v>17419</v>
      </c>
      <c r="C7907" s="6" t="s">
        <v>25</v>
      </c>
      <c r="D7907" s="6" t="s">
        <v>26</v>
      </c>
      <c r="E7907" s="6" t="s">
        <v>8</v>
      </c>
      <c r="G7907" s="6" t="s">
        <v>27</v>
      </c>
      <c r="H7907" s="7">
        <v>356953.0</v>
      </c>
      <c r="I7907" s="8">
        <v>357930.0</v>
      </c>
      <c r="J7907" t="s">
        <v>37</v>
      </c>
      <c r="Q7907" t="s">
        <v>759</v>
      </c>
      <c r="R7907">
        <v>978.0</v>
      </c>
      <c r="T7907" t="s">
        <v>17692</v>
      </c>
    </row>
    <row r="7908" ht="15.75" customHeight="1">
      <c r="A7908" s="6" t="s">
        <v>17418</v>
      </c>
      <c r="B7908" s="6" t="s">
        <v>17419</v>
      </c>
      <c r="C7908" s="6" t="s">
        <v>25</v>
      </c>
      <c r="D7908" s="6" t="s">
        <v>26</v>
      </c>
      <c r="E7908" s="6" t="s">
        <v>8</v>
      </c>
      <c r="G7908" s="6" t="s">
        <v>27</v>
      </c>
      <c r="H7908" s="7">
        <v>357952.0</v>
      </c>
      <c r="I7908" s="8">
        <v>358215.0</v>
      </c>
      <c r="J7908" t="s">
        <v>28</v>
      </c>
      <c r="Q7908" t="s">
        <v>761</v>
      </c>
      <c r="R7908">
        <v>264.0</v>
      </c>
      <c r="T7908" t="s">
        <v>17693</v>
      </c>
    </row>
    <row r="7909" ht="15.75" customHeight="1">
      <c r="A7909" s="6" t="s">
        <v>17418</v>
      </c>
      <c r="B7909" s="6" t="s">
        <v>17419</v>
      </c>
      <c r="C7909" s="6" t="s">
        <v>25</v>
      </c>
      <c r="D7909" s="6" t="s">
        <v>26</v>
      </c>
      <c r="E7909" s="6" t="s">
        <v>8</v>
      </c>
      <c r="G7909" s="6" t="s">
        <v>27</v>
      </c>
      <c r="H7909" s="7">
        <v>358479.0</v>
      </c>
      <c r="I7909" s="8">
        <v>359273.0</v>
      </c>
      <c r="J7909" t="s">
        <v>37</v>
      </c>
      <c r="Q7909" t="s">
        <v>763</v>
      </c>
      <c r="R7909">
        <v>795.0</v>
      </c>
      <c r="T7909" t="s">
        <v>17694</v>
      </c>
    </row>
    <row r="7910" ht="15.75" customHeight="1">
      <c r="A7910" s="6" t="s">
        <v>17418</v>
      </c>
      <c r="B7910" s="6" t="s">
        <v>17419</v>
      </c>
      <c r="C7910" s="6" t="s">
        <v>25</v>
      </c>
      <c r="D7910" s="6" t="s">
        <v>26</v>
      </c>
      <c r="E7910" s="6" t="s">
        <v>8</v>
      </c>
      <c r="G7910" s="6" t="s">
        <v>27</v>
      </c>
      <c r="H7910" s="7">
        <v>359416.0</v>
      </c>
      <c r="I7910" s="8">
        <v>360207.0</v>
      </c>
      <c r="J7910" t="s">
        <v>28</v>
      </c>
      <c r="Q7910" t="s">
        <v>765</v>
      </c>
      <c r="R7910">
        <v>792.0</v>
      </c>
      <c r="T7910" t="s">
        <v>17695</v>
      </c>
    </row>
    <row r="7911" ht="15.75" customHeight="1">
      <c r="A7911" s="6" t="s">
        <v>17418</v>
      </c>
      <c r="B7911" s="6" t="s">
        <v>17419</v>
      </c>
      <c r="C7911" s="6" t="s">
        <v>25</v>
      </c>
      <c r="D7911" s="6" t="s">
        <v>26</v>
      </c>
      <c r="E7911" s="6" t="s">
        <v>8</v>
      </c>
      <c r="G7911" s="6" t="s">
        <v>27</v>
      </c>
      <c r="H7911" s="7">
        <v>360330.0</v>
      </c>
      <c r="I7911" s="8">
        <v>360914.0</v>
      </c>
      <c r="J7911" t="s">
        <v>37</v>
      </c>
      <c r="Q7911" t="s">
        <v>767</v>
      </c>
      <c r="R7911">
        <v>585.0</v>
      </c>
      <c r="T7911" t="s">
        <v>17696</v>
      </c>
    </row>
    <row r="7912" ht="15.75" customHeight="1">
      <c r="A7912" s="6" t="s">
        <v>17418</v>
      </c>
      <c r="B7912" s="6" t="s">
        <v>17419</v>
      </c>
      <c r="C7912" s="6" t="s">
        <v>25</v>
      </c>
      <c r="D7912" s="6" t="s">
        <v>26</v>
      </c>
      <c r="E7912" s="6" t="s">
        <v>8</v>
      </c>
      <c r="G7912" s="6" t="s">
        <v>27</v>
      </c>
      <c r="H7912" s="7">
        <v>361069.0</v>
      </c>
      <c r="I7912" s="8">
        <v>361911.0</v>
      </c>
      <c r="J7912" t="s">
        <v>28</v>
      </c>
      <c r="Q7912" t="s">
        <v>770</v>
      </c>
      <c r="R7912">
        <v>843.0</v>
      </c>
      <c r="T7912" t="s">
        <v>17697</v>
      </c>
    </row>
    <row r="7913" ht="15.75" customHeight="1">
      <c r="A7913" s="6" t="s">
        <v>17418</v>
      </c>
      <c r="B7913" s="6" t="s">
        <v>17419</v>
      </c>
      <c r="C7913" s="6" t="s">
        <v>25</v>
      </c>
      <c r="D7913" s="6" t="s">
        <v>26</v>
      </c>
      <c r="E7913" s="6" t="s">
        <v>8</v>
      </c>
      <c r="G7913" s="6" t="s">
        <v>27</v>
      </c>
      <c r="H7913" s="7">
        <v>361956.0</v>
      </c>
      <c r="I7913" s="8">
        <v>363251.0</v>
      </c>
      <c r="J7913" t="s">
        <v>28</v>
      </c>
      <c r="Q7913" t="s">
        <v>773</v>
      </c>
      <c r="R7913">
        <v>1296.0</v>
      </c>
      <c r="T7913" t="s">
        <v>17698</v>
      </c>
    </row>
    <row r="7914" ht="15.75" customHeight="1">
      <c r="A7914" s="6" t="s">
        <v>17418</v>
      </c>
      <c r="B7914" s="6" t="s">
        <v>17419</v>
      </c>
      <c r="C7914" s="6" t="s">
        <v>25</v>
      </c>
      <c r="D7914" s="6" t="s">
        <v>26</v>
      </c>
      <c r="E7914" s="6" t="s">
        <v>8</v>
      </c>
      <c r="G7914" s="6" t="s">
        <v>27</v>
      </c>
      <c r="H7914" s="7">
        <v>363459.0</v>
      </c>
      <c r="I7914" s="8">
        <v>364616.0</v>
      </c>
      <c r="J7914" t="s">
        <v>28</v>
      </c>
      <c r="Q7914" t="s">
        <v>776</v>
      </c>
      <c r="R7914">
        <v>1158.0</v>
      </c>
      <c r="T7914" t="s">
        <v>17699</v>
      </c>
    </row>
    <row r="7915" ht="15.75" customHeight="1">
      <c r="A7915" s="6" t="s">
        <v>17418</v>
      </c>
      <c r="B7915" s="6" t="s">
        <v>17419</v>
      </c>
      <c r="C7915" s="6" t="s">
        <v>25</v>
      </c>
      <c r="D7915" s="6" t="s">
        <v>26</v>
      </c>
      <c r="E7915" s="6" t="s">
        <v>8</v>
      </c>
      <c r="G7915" s="6" t="s">
        <v>27</v>
      </c>
      <c r="H7915" s="7">
        <v>364959.0</v>
      </c>
      <c r="I7915" s="8">
        <v>366110.0</v>
      </c>
      <c r="J7915" t="s">
        <v>28</v>
      </c>
      <c r="Q7915" t="s">
        <v>779</v>
      </c>
      <c r="R7915">
        <v>1152.0</v>
      </c>
      <c r="T7915" t="s">
        <v>17700</v>
      </c>
    </row>
    <row r="7916" ht="15.75" customHeight="1">
      <c r="A7916" s="6" t="s">
        <v>17418</v>
      </c>
      <c r="B7916" s="6" t="s">
        <v>17419</v>
      </c>
      <c r="C7916" s="6" t="s">
        <v>25</v>
      </c>
      <c r="D7916" s="6" t="s">
        <v>26</v>
      </c>
      <c r="E7916" s="6" t="s">
        <v>8</v>
      </c>
      <c r="G7916" s="6" t="s">
        <v>27</v>
      </c>
      <c r="H7916" s="7">
        <v>366266.0</v>
      </c>
      <c r="I7916" s="8">
        <v>366937.0</v>
      </c>
      <c r="J7916" t="s">
        <v>37</v>
      </c>
      <c r="Q7916" t="s">
        <v>782</v>
      </c>
      <c r="R7916">
        <v>672.0</v>
      </c>
      <c r="T7916" t="s">
        <v>17701</v>
      </c>
    </row>
    <row r="7917" ht="15.75" customHeight="1">
      <c r="A7917" s="6" t="s">
        <v>17418</v>
      </c>
      <c r="B7917" s="6" t="s">
        <v>17419</v>
      </c>
      <c r="C7917" s="6" t="s">
        <v>25</v>
      </c>
      <c r="D7917" s="6" t="s">
        <v>26</v>
      </c>
      <c r="E7917" s="6" t="s">
        <v>8</v>
      </c>
      <c r="G7917" s="6" t="s">
        <v>27</v>
      </c>
      <c r="H7917" s="7">
        <v>367159.0</v>
      </c>
      <c r="I7917" s="8">
        <v>367656.0</v>
      </c>
      <c r="J7917" t="s">
        <v>37</v>
      </c>
      <c r="Q7917" t="s">
        <v>784</v>
      </c>
      <c r="R7917">
        <v>498.0</v>
      </c>
      <c r="T7917" t="s">
        <v>17702</v>
      </c>
    </row>
    <row r="7918" ht="15.75" customHeight="1">
      <c r="A7918" s="6" t="s">
        <v>17418</v>
      </c>
      <c r="B7918" s="6" t="s">
        <v>17419</v>
      </c>
      <c r="C7918" s="6" t="s">
        <v>25</v>
      </c>
      <c r="D7918" s="6" t="s">
        <v>26</v>
      </c>
      <c r="E7918" s="6" t="s">
        <v>8</v>
      </c>
      <c r="G7918" s="6" t="s">
        <v>27</v>
      </c>
      <c r="H7918" s="7">
        <v>368090.0</v>
      </c>
      <c r="I7918" s="8">
        <v>369400.0</v>
      </c>
      <c r="J7918" t="s">
        <v>37</v>
      </c>
      <c r="Q7918" t="s">
        <v>786</v>
      </c>
      <c r="R7918">
        <v>1311.0</v>
      </c>
      <c r="T7918" t="s">
        <v>17703</v>
      </c>
    </row>
    <row r="7919" ht="15.75" customHeight="1">
      <c r="A7919" s="6" t="s">
        <v>17418</v>
      </c>
      <c r="B7919" s="6" t="s">
        <v>17419</v>
      </c>
      <c r="C7919" s="6" t="s">
        <v>25</v>
      </c>
      <c r="D7919" s="6" t="s">
        <v>26</v>
      </c>
      <c r="E7919" s="6" t="s">
        <v>8</v>
      </c>
      <c r="G7919" s="6" t="s">
        <v>27</v>
      </c>
      <c r="H7919" s="7">
        <v>369552.0</v>
      </c>
      <c r="I7919" s="8">
        <v>369938.0</v>
      </c>
      <c r="J7919" t="s">
        <v>37</v>
      </c>
      <c r="Q7919" t="s">
        <v>788</v>
      </c>
      <c r="R7919">
        <v>387.0</v>
      </c>
      <c r="T7919" t="s">
        <v>17704</v>
      </c>
    </row>
    <row r="7920" ht="15.75" customHeight="1">
      <c r="A7920" s="6" t="s">
        <v>17418</v>
      </c>
      <c r="B7920" s="6" t="s">
        <v>17419</v>
      </c>
      <c r="C7920" s="6" t="s">
        <v>25</v>
      </c>
      <c r="D7920" s="6" t="s">
        <v>26</v>
      </c>
      <c r="E7920" s="6" t="s">
        <v>8</v>
      </c>
      <c r="G7920" s="6" t="s">
        <v>27</v>
      </c>
      <c r="H7920" s="7">
        <v>370035.0</v>
      </c>
      <c r="I7920" s="8">
        <v>372044.0</v>
      </c>
      <c r="J7920" t="s">
        <v>28</v>
      </c>
      <c r="Q7920" t="s">
        <v>791</v>
      </c>
      <c r="R7920">
        <v>2010.0</v>
      </c>
      <c r="T7920" t="s">
        <v>17705</v>
      </c>
    </row>
    <row r="7921" ht="15.75" customHeight="1">
      <c r="A7921" s="6" t="s">
        <v>17418</v>
      </c>
      <c r="B7921" s="6" t="s">
        <v>17419</v>
      </c>
      <c r="C7921" s="6" t="s">
        <v>25</v>
      </c>
      <c r="D7921" s="6" t="s">
        <v>26</v>
      </c>
      <c r="E7921" s="6" t="s">
        <v>8</v>
      </c>
      <c r="G7921" s="6" t="s">
        <v>27</v>
      </c>
      <c r="H7921" s="7">
        <v>372781.0</v>
      </c>
      <c r="I7921" s="8">
        <v>373140.0</v>
      </c>
      <c r="J7921" t="s">
        <v>37</v>
      </c>
      <c r="Q7921" t="s">
        <v>793</v>
      </c>
      <c r="R7921">
        <v>360.0</v>
      </c>
      <c r="T7921" t="s">
        <v>17706</v>
      </c>
    </row>
    <row r="7922" ht="15.75" customHeight="1">
      <c r="A7922" s="6" t="s">
        <v>17418</v>
      </c>
      <c r="B7922" s="6" t="s">
        <v>17419</v>
      </c>
      <c r="C7922" s="6" t="s">
        <v>25</v>
      </c>
      <c r="D7922" s="6" t="s">
        <v>26</v>
      </c>
      <c r="E7922" s="6" t="s">
        <v>8</v>
      </c>
      <c r="G7922" s="6" t="s">
        <v>27</v>
      </c>
      <c r="H7922" s="7">
        <v>373192.0</v>
      </c>
      <c r="I7922" s="8">
        <v>373542.0</v>
      </c>
      <c r="J7922" t="s">
        <v>28</v>
      </c>
      <c r="Q7922" t="s">
        <v>795</v>
      </c>
      <c r="R7922">
        <v>351.0</v>
      </c>
    </row>
    <row r="7923" ht="15.75" customHeight="1">
      <c r="A7923" s="6" t="s">
        <v>17418</v>
      </c>
      <c r="B7923" s="6" t="s">
        <v>17452</v>
      </c>
      <c r="C7923" s="6" t="s">
        <v>25</v>
      </c>
      <c r="D7923" s="6" t="s">
        <v>26</v>
      </c>
      <c r="E7923" s="6" t="s">
        <v>8</v>
      </c>
      <c r="G7923" s="6" t="s">
        <v>27</v>
      </c>
      <c r="H7923" s="7">
        <v>373606.0</v>
      </c>
      <c r="I7923" s="8">
        <v>374310.0</v>
      </c>
      <c r="J7923" t="s">
        <v>28</v>
      </c>
      <c r="Q7923" t="s">
        <v>796</v>
      </c>
      <c r="R7923">
        <v>705.0</v>
      </c>
      <c r="T7923" t="s">
        <v>129</v>
      </c>
    </row>
    <row r="7924" ht="15.75" customHeight="1">
      <c r="A7924" s="6" t="s">
        <v>17418</v>
      </c>
      <c r="B7924" s="6" t="s">
        <v>17419</v>
      </c>
      <c r="C7924" s="6" t="s">
        <v>25</v>
      </c>
      <c r="D7924" s="6" t="s">
        <v>26</v>
      </c>
      <c r="E7924" s="6" t="s">
        <v>8</v>
      </c>
      <c r="G7924" s="6" t="s">
        <v>27</v>
      </c>
      <c r="H7924" s="7">
        <v>374392.0</v>
      </c>
      <c r="I7924" s="8">
        <v>375402.0</v>
      </c>
      <c r="J7924" t="s">
        <v>37</v>
      </c>
      <c r="Q7924" t="s">
        <v>798</v>
      </c>
      <c r="R7924">
        <v>1011.0</v>
      </c>
      <c r="T7924" t="s">
        <v>17707</v>
      </c>
    </row>
    <row r="7925" ht="15.75" customHeight="1">
      <c r="A7925" s="6" t="s">
        <v>17418</v>
      </c>
      <c r="B7925" s="6" t="s">
        <v>17419</v>
      </c>
      <c r="C7925" s="6" t="s">
        <v>25</v>
      </c>
      <c r="D7925" s="6" t="s">
        <v>26</v>
      </c>
      <c r="E7925" s="6" t="s">
        <v>8</v>
      </c>
      <c r="G7925" s="6" t="s">
        <v>27</v>
      </c>
      <c r="H7925" s="7">
        <v>375475.0</v>
      </c>
      <c r="I7925" s="8">
        <v>377256.0</v>
      </c>
      <c r="J7925" t="s">
        <v>28</v>
      </c>
      <c r="Q7925" t="s">
        <v>800</v>
      </c>
      <c r="R7925">
        <v>1782.0</v>
      </c>
      <c r="T7925" t="s">
        <v>17708</v>
      </c>
    </row>
    <row r="7926" ht="15.75" customHeight="1">
      <c r="A7926" s="6" t="s">
        <v>17418</v>
      </c>
      <c r="B7926" s="6" t="s">
        <v>17419</v>
      </c>
      <c r="C7926" s="6" t="s">
        <v>25</v>
      </c>
      <c r="D7926" s="6" t="s">
        <v>26</v>
      </c>
      <c r="E7926" s="6" t="s">
        <v>8</v>
      </c>
      <c r="G7926" s="6" t="s">
        <v>27</v>
      </c>
      <c r="H7926" s="7">
        <v>377253.0</v>
      </c>
      <c r="I7926" s="8">
        <v>377981.0</v>
      </c>
      <c r="J7926" t="s">
        <v>28</v>
      </c>
      <c r="Q7926" t="s">
        <v>802</v>
      </c>
      <c r="R7926">
        <v>729.0</v>
      </c>
      <c r="T7926" t="s">
        <v>17709</v>
      </c>
    </row>
    <row r="7927" ht="15.75" customHeight="1">
      <c r="A7927" s="6" t="s">
        <v>17418</v>
      </c>
      <c r="B7927" s="6" t="s">
        <v>17419</v>
      </c>
      <c r="C7927" s="6" t="s">
        <v>25</v>
      </c>
      <c r="D7927" s="6" t="s">
        <v>26</v>
      </c>
      <c r="E7927" s="6" t="s">
        <v>8</v>
      </c>
      <c r="G7927" s="6" t="s">
        <v>27</v>
      </c>
      <c r="H7927" s="7">
        <v>378043.0</v>
      </c>
      <c r="I7927" s="8">
        <v>378927.0</v>
      </c>
      <c r="J7927" t="s">
        <v>28</v>
      </c>
      <c r="Q7927" t="s">
        <v>805</v>
      </c>
      <c r="R7927">
        <v>885.0</v>
      </c>
      <c r="T7927" t="s">
        <v>17710</v>
      </c>
    </row>
    <row r="7928" ht="15.75" customHeight="1">
      <c r="A7928" s="6" t="s">
        <v>17418</v>
      </c>
      <c r="B7928" s="6" t="s">
        <v>17419</v>
      </c>
      <c r="C7928" s="6" t="s">
        <v>25</v>
      </c>
      <c r="D7928" s="6" t="s">
        <v>26</v>
      </c>
      <c r="E7928" s="6" t="s">
        <v>8</v>
      </c>
      <c r="G7928" s="6" t="s">
        <v>27</v>
      </c>
      <c r="H7928" s="7">
        <v>379055.0</v>
      </c>
      <c r="I7928" s="8">
        <v>379522.0</v>
      </c>
      <c r="J7928" t="s">
        <v>37</v>
      </c>
      <c r="Q7928" t="s">
        <v>807</v>
      </c>
      <c r="R7928">
        <v>468.0</v>
      </c>
      <c r="T7928" t="s">
        <v>17711</v>
      </c>
    </row>
    <row r="7929" ht="15.75" customHeight="1">
      <c r="A7929" s="6" t="s">
        <v>17418</v>
      </c>
      <c r="B7929" s="6" t="s">
        <v>17419</v>
      </c>
      <c r="C7929" s="6" t="s">
        <v>25</v>
      </c>
      <c r="D7929" s="6" t="s">
        <v>26</v>
      </c>
      <c r="E7929" s="6" t="s">
        <v>8</v>
      </c>
      <c r="G7929" s="6" t="s">
        <v>27</v>
      </c>
      <c r="H7929" s="7">
        <v>379691.0</v>
      </c>
      <c r="I7929" s="8">
        <v>380935.0</v>
      </c>
      <c r="J7929" t="s">
        <v>28</v>
      </c>
      <c r="Q7929" t="s">
        <v>809</v>
      </c>
      <c r="R7929">
        <v>1245.0</v>
      </c>
      <c r="T7929" t="s">
        <v>17712</v>
      </c>
    </row>
    <row r="7930" ht="15.75" customHeight="1">
      <c r="A7930" s="6" t="s">
        <v>17418</v>
      </c>
      <c r="B7930" s="6" t="s">
        <v>17419</v>
      </c>
      <c r="C7930" s="6" t="s">
        <v>25</v>
      </c>
      <c r="D7930" s="6" t="s">
        <v>26</v>
      </c>
      <c r="E7930" s="6" t="s">
        <v>8</v>
      </c>
      <c r="G7930" s="6" t="s">
        <v>27</v>
      </c>
      <c r="H7930" s="7">
        <v>381246.0</v>
      </c>
      <c r="I7930" s="8">
        <v>382385.0</v>
      </c>
      <c r="J7930" t="s">
        <v>37</v>
      </c>
      <c r="Q7930" t="s">
        <v>812</v>
      </c>
      <c r="R7930">
        <v>1140.0</v>
      </c>
      <c r="T7930" t="s">
        <v>17713</v>
      </c>
    </row>
    <row r="7931" ht="15.75" customHeight="1">
      <c r="A7931" s="6" t="s">
        <v>17418</v>
      </c>
      <c r="B7931" s="6" t="s">
        <v>17419</v>
      </c>
      <c r="C7931" s="6" t="s">
        <v>25</v>
      </c>
      <c r="D7931" s="6" t="s">
        <v>26</v>
      </c>
      <c r="E7931" s="6" t="s">
        <v>8</v>
      </c>
      <c r="G7931" s="6" t="s">
        <v>27</v>
      </c>
      <c r="H7931" s="7">
        <v>382453.0</v>
      </c>
      <c r="I7931" s="8">
        <v>382854.0</v>
      </c>
      <c r="J7931" t="s">
        <v>37</v>
      </c>
      <c r="Q7931" t="s">
        <v>814</v>
      </c>
      <c r="R7931">
        <v>402.0</v>
      </c>
      <c r="T7931" t="s">
        <v>17714</v>
      </c>
    </row>
    <row r="7932" ht="15.75" customHeight="1">
      <c r="A7932" s="6" t="s">
        <v>17418</v>
      </c>
      <c r="B7932" s="6" t="s">
        <v>17419</v>
      </c>
      <c r="C7932" s="6" t="s">
        <v>25</v>
      </c>
      <c r="D7932" s="6" t="s">
        <v>26</v>
      </c>
      <c r="E7932" s="6" t="s">
        <v>8</v>
      </c>
      <c r="G7932" s="6" t="s">
        <v>27</v>
      </c>
      <c r="H7932" s="7">
        <v>382921.0</v>
      </c>
      <c r="I7932" s="8">
        <v>384204.0</v>
      </c>
      <c r="J7932" t="s">
        <v>28</v>
      </c>
      <c r="Q7932" t="s">
        <v>817</v>
      </c>
      <c r="R7932">
        <v>1284.0</v>
      </c>
      <c r="T7932" t="s">
        <v>17715</v>
      </c>
    </row>
    <row r="7933" ht="15.75" customHeight="1">
      <c r="A7933" s="6" t="s">
        <v>17418</v>
      </c>
      <c r="B7933" s="6" t="s">
        <v>17452</v>
      </c>
      <c r="C7933" s="6" t="s">
        <v>25</v>
      </c>
      <c r="D7933" s="6" t="s">
        <v>26</v>
      </c>
      <c r="E7933" s="6" t="s">
        <v>8</v>
      </c>
      <c r="G7933" s="6" t="s">
        <v>27</v>
      </c>
      <c r="H7933" s="7">
        <v>384912.0</v>
      </c>
      <c r="I7933" s="8">
        <v>385019.0</v>
      </c>
      <c r="J7933" t="s">
        <v>28</v>
      </c>
      <c r="Q7933" t="s">
        <v>819</v>
      </c>
      <c r="R7933">
        <v>108.0</v>
      </c>
      <c r="T7933" t="s">
        <v>129</v>
      </c>
    </row>
    <row r="7934" ht="15.75" customHeight="1">
      <c r="A7934" s="6" t="s">
        <v>17418</v>
      </c>
      <c r="B7934" s="6" t="s">
        <v>17419</v>
      </c>
      <c r="C7934" s="6" t="s">
        <v>25</v>
      </c>
      <c r="D7934" s="6" t="s">
        <v>26</v>
      </c>
      <c r="E7934" s="6" t="s">
        <v>8</v>
      </c>
      <c r="G7934" s="6" t="s">
        <v>27</v>
      </c>
      <c r="H7934" s="7">
        <v>385841.0</v>
      </c>
      <c r="I7934" s="8">
        <v>386836.0</v>
      </c>
      <c r="J7934" t="s">
        <v>37</v>
      </c>
      <c r="Q7934" t="s">
        <v>822</v>
      </c>
      <c r="R7934">
        <v>996.0</v>
      </c>
      <c r="T7934" t="s">
        <v>17716</v>
      </c>
    </row>
    <row r="7935" ht="15.75" customHeight="1">
      <c r="A7935" s="6" t="s">
        <v>17418</v>
      </c>
      <c r="B7935" s="6" t="s">
        <v>17452</v>
      </c>
      <c r="C7935" s="6" t="s">
        <v>25</v>
      </c>
      <c r="D7935" s="6" t="s">
        <v>26</v>
      </c>
      <c r="E7935" s="6" t="s">
        <v>8</v>
      </c>
      <c r="G7935" s="6" t="s">
        <v>27</v>
      </c>
      <c r="H7935" s="7">
        <v>387343.0</v>
      </c>
      <c r="I7935" s="8">
        <v>387726.0</v>
      </c>
      <c r="J7935" t="s">
        <v>37</v>
      </c>
      <c r="Q7935" t="s">
        <v>823</v>
      </c>
      <c r="R7935">
        <v>384.0</v>
      </c>
      <c r="T7935" t="s">
        <v>129</v>
      </c>
    </row>
    <row r="7936" ht="15.75" customHeight="1">
      <c r="A7936" s="6" t="s">
        <v>17418</v>
      </c>
      <c r="B7936" s="6" t="s">
        <v>17419</v>
      </c>
      <c r="C7936" s="6" t="s">
        <v>25</v>
      </c>
      <c r="D7936" s="6" t="s">
        <v>26</v>
      </c>
      <c r="E7936" s="6" t="s">
        <v>8</v>
      </c>
      <c r="G7936" s="6" t="s">
        <v>27</v>
      </c>
      <c r="H7936" s="7">
        <v>387879.0</v>
      </c>
      <c r="I7936" s="8">
        <v>388127.0</v>
      </c>
      <c r="J7936" t="s">
        <v>28</v>
      </c>
      <c r="Q7936" t="s">
        <v>825</v>
      </c>
      <c r="R7936">
        <v>249.0</v>
      </c>
      <c r="T7936" t="s">
        <v>17717</v>
      </c>
    </row>
    <row r="7937" ht="15.75" customHeight="1">
      <c r="A7937" s="6" t="s">
        <v>17418</v>
      </c>
      <c r="B7937" s="6" t="s">
        <v>17419</v>
      </c>
      <c r="C7937" s="6" t="s">
        <v>25</v>
      </c>
      <c r="D7937" s="6" t="s">
        <v>26</v>
      </c>
      <c r="E7937" s="6" t="s">
        <v>8</v>
      </c>
      <c r="G7937" s="6" t="s">
        <v>27</v>
      </c>
      <c r="H7937" s="7">
        <v>388205.0</v>
      </c>
      <c r="I7937" s="8">
        <v>388654.0</v>
      </c>
      <c r="J7937" t="s">
        <v>37</v>
      </c>
      <c r="Q7937" t="s">
        <v>827</v>
      </c>
      <c r="R7937">
        <v>450.0</v>
      </c>
      <c r="T7937" t="s">
        <v>17718</v>
      </c>
    </row>
    <row r="7938" ht="15.75" customHeight="1">
      <c r="A7938" s="6" t="s">
        <v>17418</v>
      </c>
      <c r="B7938" s="6" t="s">
        <v>17419</v>
      </c>
      <c r="C7938" s="6" t="s">
        <v>25</v>
      </c>
      <c r="D7938" s="6" t="s">
        <v>26</v>
      </c>
      <c r="E7938" s="6" t="s">
        <v>8</v>
      </c>
      <c r="G7938" s="6" t="s">
        <v>27</v>
      </c>
      <c r="H7938" s="7">
        <v>388824.0</v>
      </c>
      <c r="I7938" s="8">
        <v>389525.0</v>
      </c>
      <c r="J7938" t="s">
        <v>28</v>
      </c>
      <c r="Q7938" t="s">
        <v>830</v>
      </c>
      <c r="R7938">
        <v>702.0</v>
      </c>
      <c r="T7938" t="s">
        <v>17719</v>
      </c>
    </row>
    <row r="7939" ht="15.75" customHeight="1">
      <c r="A7939" s="6" t="s">
        <v>17418</v>
      </c>
      <c r="B7939" s="6" t="s">
        <v>17419</v>
      </c>
      <c r="C7939" s="6" t="s">
        <v>25</v>
      </c>
      <c r="D7939" s="6" t="s">
        <v>26</v>
      </c>
      <c r="E7939" s="6" t="s">
        <v>8</v>
      </c>
      <c r="G7939" s="6" t="s">
        <v>27</v>
      </c>
      <c r="H7939" s="7">
        <v>389743.0</v>
      </c>
      <c r="I7939" s="8">
        <v>390369.0</v>
      </c>
      <c r="J7939" t="s">
        <v>37</v>
      </c>
      <c r="Q7939" t="s">
        <v>832</v>
      </c>
      <c r="R7939">
        <v>627.0</v>
      </c>
      <c r="T7939" t="s">
        <v>17720</v>
      </c>
    </row>
    <row r="7940" ht="15.75" customHeight="1">
      <c r="A7940" s="6" t="s">
        <v>17418</v>
      </c>
      <c r="B7940" s="6" t="s">
        <v>17419</v>
      </c>
      <c r="C7940" s="6" t="s">
        <v>25</v>
      </c>
      <c r="D7940" s="6" t="s">
        <v>26</v>
      </c>
      <c r="E7940" s="6" t="s">
        <v>8</v>
      </c>
      <c r="G7940" s="6" t="s">
        <v>27</v>
      </c>
      <c r="H7940" s="7">
        <v>390581.0</v>
      </c>
      <c r="I7940" s="8">
        <v>391108.0</v>
      </c>
      <c r="J7940" t="s">
        <v>28</v>
      </c>
      <c r="Q7940" t="s">
        <v>834</v>
      </c>
      <c r="R7940">
        <v>528.0</v>
      </c>
      <c r="T7940" t="s">
        <v>17721</v>
      </c>
    </row>
    <row r="7941" ht="15.75" customHeight="1">
      <c r="A7941" s="6" t="s">
        <v>17418</v>
      </c>
      <c r="B7941" s="6" t="s">
        <v>17419</v>
      </c>
      <c r="C7941" s="6" t="s">
        <v>25</v>
      </c>
      <c r="D7941" s="6" t="s">
        <v>26</v>
      </c>
      <c r="E7941" s="6" t="s">
        <v>8</v>
      </c>
      <c r="G7941" s="6" t="s">
        <v>27</v>
      </c>
      <c r="H7941" s="7">
        <v>391285.0</v>
      </c>
      <c r="I7941" s="8">
        <v>394203.0</v>
      </c>
      <c r="J7941" t="s">
        <v>37</v>
      </c>
      <c r="Q7941" t="s">
        <v>837</v>
      </c>
      <c r="R7941">
        <v>2919.0</v>
      </c>
      <c r="T7941" t="s">
        <v>17722</v>
      </c>
    </row>
    <row r="7942" ht="15.75" customHeight="1">
      <c r="A7942" s="6" t="s">
        <v>17418</v>
      </c>
      <c r="B7942" s="6" t="s">
        <v>17419</v>
      </c>
      <c r="C7942" s="6" t="s">
        <v>25</v>
      </c>
      <c r="D7942" s="6" t="s">
        <v>26</v>
      </c>
      <c r="E7942" s="6" t="s">
        <v>8</v>
      </c>
      <c r="G7942" s="6" t="s">
        <v>27</v>
      </c>
      <c r="H7942" s="7">
        <v>394188.0</v>
      </c>
      <c r="I7942" s="8">
        <v>395162.0</v>
      </c>
      <c r="J7942" t="s">
        <v>28</v>
      </c>
      <c r="Q7942" t="s">
        <v>839</v>
      </c>
      <c r="R7942">
        <v>975.0</v>
      </c>
      <c r="T7942" t="s">
        <v>17723</v>
      </c>
    </row>
    <row r="7943" ht="15.75" customHeight="1">
      <c r="A7943" s="6" t="s">
        <v>17418</v>
      </c>
      <c r="B7943" s="6" t="s">
        <v>17419</v>
      </c>
      <c r="C7943" s="6" t="s">
        <v>25</v>
      </c>
      <c r="D7943" s="6" t="s">
        <v>26</v>
      </c>
      <c r="E7943" s="6" t="s">
        <v>8</v>
      </c>
      <c r="G7943" s="6" t="s">
        <v>27</v>
      </c>
      <c r="H7943" s="7">
        <v>395322.0</v>
      </c>
      <c r="I7943" s="8">
        <v>396491.0</v>
      </c>
      <c r="J7943" t="s">
        <v>28</v>
      </c>
      <c r="Q7943" t="s">
        <v>841</v>
      </c>
      <c r="R7943">
        <v>1170.0</v>
      </c>
      <c r="T7943" t="s">
        <v>17724</v>
      </c>
    </row>
    <row r="7944" ht="15.75" customHeight="1">
      <c r="A7944" s="6" t="s">
        <v>17418</v>
      </c>
      <c r="B7944" s="6" t="s">
        <v>17419</v>
      </c>
      <c r="C7944" s="6" t="s">
        <v>25</v>
      </c>
      <c r="D7944" s="6" t="s">
        <v>26</v>
      </c>
      <c r="E7944" s="6" t="s">
        <v>8</v>
      </c>
      <c r="G7944" s="6" t="s">
        <v>27</v>
      </c>
      <c r="H7944" s="7">
        <v>396528.0</v>
      </c>
      <c r="I7944" s="8">
        <v>397043.0</v>
      </c>
      <c r="J7944" t="s">
        <v>37</v>
      </c>
      <c r="Q7944" t="s">
        <v>844</v>
      </c>
      <c r="R7944">
        <v>516.0</v>
      </c>
      <c r="T7944" t="s">
        <v>17725</v>
      </c>
    </row>
    <row r="7945" ht="15.75" customHeight="1">
      <c r="A7945" s="6" t="s">
        <v>17418</v>
      </c>
      <c r="B7945" s="6" t="s">
        <v>17419</v>
      </c>
      <c r="C7945" s="6" t="s">
        <v>25</v>
      </c>
      <c r="D7945" s="6" t="s">
        <v>26</v>
      </c>
      <c r="E7945" s="6" t="s">
        <v>8</v>
      </c>
      <c r="G7945" s="6" t="s">
        <v>27</v>
      </c>
      <c r="H7945" s="7">
        <v>397076.0</v>
      </c>
      <c r="I7945" s="8">
        <v>397498.0</v>
      </c>
      <c r="J7945" t="s">
        <v>28</v>
      </c>
      <c r="Q7945" t="s">
        <v>847</v>
      </c>
      <c r="R7945">
        <v>423.0</v>
      </c>
      <c r="T7945" t="s">
        <v>17726</v>
      </c>
    </row>
    <row r="7946" ht="15.75" customHeight="1">
      <c r="A7946" s="6" t="s">
        <v>17418</v>
      </c>
      <c r="B7946" s="6" t="s">
        <v>17419</v>
      </c>
      <c r="C7946" s="6" t="s">
        <v>25</v>
      </c>
      <c r="D7946" s="6" t="s">
        <v>26</v>
      </c>
      <c r="E7946" s="6" t="s">
        <v>8</v>
      </c>
      <c r="G7946" s="6" t="s">
        <v>27</v>
      </c>
      <c r="H7946" s="7">
        <v>397610.0</v>
      </c>
      <c r="I7946" s="8">
        <v>398527.0</v>
      </c>
      <c r="J7946" t="s">
        <v>28</v>
      </c>
      <c r="Q7946" t="s">
        <v>850</v>
      </c>
      <c r="R7946">
        <v>918.0</v>
      </c>
      <c r="T7946" t="s">
        <v>17727</v>
      </c>
    </row>
    <row r="7947" ht="15.75" customHeight="1">
      <c r="A7947" s="6" t="s">
        <v>17418</v>
      </c>
      <c r="B7947" s="6" t="s">
        <v>17419</v>
      </c>
      <c r="C7947" s="6" t="s">
        <v>25</v>
      </c>
      <c r="D7947" s="6" t="s">
        <v>26</v>
      </c>
      <c r="E7947" s="6" t="s">
        <v>8</v>
      </c>
      <c r="G7947" s="6" t="s">
        <v>27</v>
      </c>
      <c r="H7947" s="7">
        <v>398663.0</v>
      </c>
      <c r="I7947" s="8">
        <v>399472.0</v>
      </c>
      <c r="J7947" t="s">
        <v>37</v>
      </c>
      <c r="Q7947" t="s">
        <v>852</v>
      </c>
      <c r="R7947">
        <v>810.0</v>
      </c>
      <c r="T7947" t="s">
        <v>17728</v>
      </c>
    </row>
    <row r="7948" ht="15.75" customHeight="1">
      <c r="A7948" s="6" t="s">
        <v>17418</v>
      </c>
      <c r="B7948" s="6" t="s">
        <v>17419</v>
      </c>
      <c r="C7948" s="6" t="s">
        <v>25</v>
      </c>
      <c r="D7948" s="6" t="s">
        <v>26</v>
      </c>
      <c r="E7948" s="6" t="s">
        <v>8</v>
      </c>
      <c r="G7948" s="6" t="s">
        <v>27</v>
      </c>
      <c r="H7948" s="7">
        <v>399478.0</v>
      </c>
      <c r="I7948" s="8">
        <v>400362.0</v>
      </c>
      <c r="J7948" t="s">
        <v>28</v>
      </c>
      <c r="Q7948" t="s">
        <v>855</v>
      </c>
      <c r="R7948">
        <v>885.0</v>
      </c>
      <c r="T7948" t="s">
        <v>17729</v>
      </c>
    </row>
    <row r="7949" ht="15.75" customHeight="1">
      <c r="A7949" s="6" t="s">
        <v>17418</v>
      </c>
      <c r="B7949" s="6" t="s">
        <v>17419</v>
      </c>
      <c r="C7949" s="6" t="s">
        <v>25</v>
      </c>
      <c r="D7949" s="6" t="s">
        <v>26</v>
      </c>
      <c r="E7949" s="6" t="s">
        <v>8</v>
      </c>
      <c r="G7949" s="6" t="s">
        <v>27</v>
      </c>
      <c r="H7949" s="7">
        <v>400466.0</v>
      </c>
      <c r="I7949" s="8">
        <v>401149.0</v>
      </c>
      <c r="J7949" t="s">
        <v>37</v>
      </c>
      <c r="Q7949" t="s">
        <v>858</v>
      </c>
      <c r="R7949">
        <v>684.0</v>
      </c>
      <c r="T7949" t="s">
        <v>17730</v>
      </c>
    </row>
    <row r="7950" ht="15.75" customHeight="1">
      <c r="A7950" s="6" t="s">
        <v>17418</v>
      </c>
      <c r="B7950" s="6" t="s">
        <v>17419</v>
      </c>
      <c r="C7950" s="6" t="s">
        <v>25</v>
      </c>
      <c r="D7950" s="6" t="s">
        <v>26</v>
      </c>
      <c r="E7950" s="6" t="s">
        <v>8</v>
      </c>
      <c r="G7950" s="6" t="s">
        <v>27</v>
      </c>
      <c r="H7950" s="7">
        <v>401438.0</v>
      </c>
      <c r="I7950" s="8">
        <v>401659.0</v>
      </c>
      <c r="J7950" t="s">
        <v>37</v>
      </c>
      <c r="Q7950" t="s">
        <v>860</v>
      </c>
      <c r="R7950">
        <v>222.0</v>
      </c>
      <c r="T7950" t="s">
        <v>17731</v>
      </c>
    </row>
    <row r="7951" ht="15.75" customHeight="1">
      <c r="A7951" s="6" t="s">
        <v>17418</v>
      </c>
      <c r="B7951" s="6" t="s">
        <v>17419</v>
      </c>
      <c r="C7951" s="6" t="s">
        <v>25</v>
      </c>
      <c r="D7951" s="6" t="s">
        <v>26</v>
      </c>
      <c r="E7951" s="6" t="s">
        <v>8</v>
      </c>
      <c r="G7951" s="6" t="s">
        <v>27</v>
      </c>
      <c r="H7951" s="7">
        <v>401805.0</v>
      </c>
      <c r="I7951" s="8">
        <v>403202.0</v>
      </c>
      <c r="J7951" t="s">
        <v>37</v>
      </c>
      <c r="Q7951" t="s">
        <v>862</v>
      </c>
      <c r="R7951">
        <v>1398.0</v>
      </c>
      <c r="T7951" t="s">
        <v>17732</v>
      </c>
    </row>
    <row r="7952" ht="15.75" customHeight="1">
      <c r="A7952" s="6" t="s">
        <v>17418</v>
      </c>
      <c r="B7952" s="6" t="s">
        <v>17419</v>
      </c>
      <c r="C7952" s="6" t="s">
        <v>25</v>
      </c>
      <c r="D7952" s="6" t="s">
        <v>26</v>
      </c>
      <c r="E7952" s="6" t="s">
        <v>8</v>
      </c>
      <c r="G7952" s="6" t="s">
        <v>27</v>
      </c>
      <c r="H7952" s="7">
        <v>403357.0</v>
      </c>
      <c r="I7952" s="8">
        <v>403860.0</v>
      </c>
      <c r="J7952" t="s">
        <v>37</v>
      </c>
      <c r="Q7952" t="s">
        <v>864</v>
      </c>
      <c r="R7952">
        <v>504.0</v>
      </c>
      <c r="T7952" t="s">
        <v>17733</v>
      </c>
    </row>
    <row r="7953" ht="15.75" customHeight="1">
      <c r="A7953" s="6" t="s">
        <v>17418</v>
      </c>
      <c r="B7953" s="6" t="s">
        <v>17419</v>
      </c>
      <c r="C7953" s="6" t="s">
        <v>25</v>
      </c>
      <c r="D7953" s="6" t="s">
        <v>26</v>
      </c>
      <c r="E7953" s="6" t="s">
        <v>8</v>
      </c>
      <c r="G7953" s="6" t="s">
        <v>27</v>
      </c>
      <c r="H7953" s="7">
        <v>404097.0</v>
      </c>
      <c r="I7953" s="8">
        <v>404753.0</v>
      </c>
      <c r="J7953" t="s">
        <v>28</v>
      </c>
      <c r="Q7953" t="s">
        <v>866</v>
      </c>
      <c r="R7953">
        <v>657.0</v>
      </c>
      <c r="T7953" t="s">
        <v>17734</v>
      </c>
    </row>
    <row r="7954" ht="15.75" customHeight="1">
      <c r="A7954" s="6" t="s">
        <v>17418</v>
      </c>
      <c r="B7954" s="6" t="s">
        <v>17419</v>
      </c>
      <c r="C7954" s="6" t="s">
        <v>25</v>
      </c>
      <c r="D7954" s="6" t="s">
        <v>26</v>
      </c>
      <c r="E7954" s="6" t="s">
        <v>8</v>
      </c>
      <c r="G7954" s="6" t="s">
        <v>27</v>
      </c>
      <c r="H7954" s="7">
        <v>404928.0</v>
      </c>
      <c r="I7954" s="8">
        <v>406406.0</v>
      </c>
      <c r="J7954" t="s">
        <v>37</v>
      </c>
      <c r="Q7954" t="s">
        <v>869</v>
      </c>
      <c r="R7954">
        <v>1479.0</v>
      </c>
      <c r="T7954" t="s">
        <v>17735</v>
      </c>
    </row>
    <row r="7955" ht="15.75" customHeight="1">
      <c r="A7955" s="6" t="s">
        <v>17418</v>
      </c>
      <c r="B7955" s="6" t="s">
        <v>17419</v>
      </c>
      <c r="C7955" s="6" t="s">
        <v>25</v>
      </c>
      <c r="D7955" s="6" t="s">
        <v>26</v>
      </c>
      <c r="E7955" s="6" t="s">
        <v>8</v>
      </c>
      <c r="G7955" s="6" t="s">
        <v>27</v>
      </c>
      <c r="H7955" s="7">
        <v>406500.0</v>
      </c>
      <c r="I7955" s="8">
        <v>406814.0</v>
      </c>
      <c r="J7955" t="s">
        <v>28</v>
      </c>
      <c r="Q7955" t="s">
        <v>871</v>
      </c>
      <c r="R7955">
        <v>315.0</v>
      </c>
      <c r="T7955" t="s">
        <v>17736</v>
      </c>
    </row>
    <row r="7956" ht="15.75" customHeight="1">
      <c r="A7956" s="6" t="s">
        <v>17418</v>
      </c>
      <c r="B7956" s="6" t="s">
        <v>17419</v>
      </c>
      <c r="C7956" s="6" t="s">
        <v>25</v>
      </c>
      <c r="D7956" s="6" t="s">
        <v>26</v>
      </c>
      <c r="E7956" s="6" t="s">
        <v>8</v>
      </c>
      <c r="G7956" s="6" t="s">
        <v>27</v>
      </c>
      <c r="H7956" s="7">
        <v>407095.0</v>
      </c>
      <c r="I7956" s="8">
        <v>415437.0</v>
      </c>
      <c r="J7956" t="s">
        <v>37</v>
      </c>
      <c r="Q7956" t="s">
        <v>873</v>
      </c>
      <c r="R7956">
        <v>8343.0</v>
      </c>
      <c r="T7956" t="s">
        <v>17737</v>
      </c>
    </row>
    <row r="7957" ht="15.75" customHeight="1">
      <c r="A7957" s="6" t="s">
        <v>17418</v>
      </c>
      <c r="B7957" s="6" t="s">
        <v>17419</v>
      </c>
      <c r="C7957" s="6" t="s">
        <v>25</v>
      </c>
      <c r="D7957" s="6" t="s">
        <v>26</v>
      </c>
      <c r="E7957" s="6" t="s">
        <v>8</v>
      </c>
      <c r="G7957" s="6" t="s">
        <v>27</v>
      </c>
      <c r="H7957" s="7">
        <v>415560.0</v>
      </c>
      <c r="I7957" s="8">
        <v>416405.0</v>
      </c>
      <c r="J7957" t="s">
        <v>37</v>
      </c>
      <c r="Q7957" t="s">
        <v>875</v>
      </c>
      <c r="R7957">
        <v>846.0</v>
      </c>
      <c r="T7957" t="s">
        <v>17738</v>
      </c>
    </row>
    <row r="7958" ht="15.75" customHeight="1">
      <c r="A7958" s="6" t="s">
        <v>17418</v>
      </c>
      <c r="B7958" s="6" t="s">
        <v>17419</v>
      </c>
      <c r="C7958" s="6" t="s">
        <v>25</v>
      </c>
      <c r="D7958" s="6" t="s">
        <v>26</v>
      </c>
      <c r="E7958" s="6" t="s">
        <v>8</v>
      </c>
      <c r="G7958" s="6" t="s">
        <v>27</v>
      </c>
      <c r="H7958" s="7">
        <v>416500.0</v>
      </c>
      <c r="I7958" s="8">
        <v>416913.0</v>
      </c>
      <c r="J7958" t="s">
        <v>37</v>
      </c>
      <c r="Q7958" t="s">
        <v>877</v>
      </c>
      <c r="R7958">
        <v>414.0</v>
      </c>
    </row>
    <row r="7959" ht="15.75" customHeight="1">
      <c r="A7959" s="6" t="s">
        <v>17418</v>
      </c>
      <c r="B7959" s="6" t="s">
        <v>17419</v>
      </c>
      <c r="C7959" s="6" t="s">
        <v>25</v>
      </c>
      <c r="D7959" s="6" t="s">
        <v>26</v>
      </c>
      <c r="E7959" s="6" t="s">
        <v>8</v>
      </c>
      <c r="G7959" s="6" t="s">
        <v>27</v>
      </c>
      <c r="H7959" s="7">
        <v>416931.0</v>
      </c>
      <c r="I7959" s="8">
        <v>418958.0</v>
      </c>
      <c r="J7959" t="s">
        <v>37</v>
      </c>
      <c r="Q7959" t="s">
        <v>879</v>
      </c>
      <c r="R7959">
        <v>2028.0</v>
      </c>
      <c r="T7959" t="s">
        <v>17739</v>
      </c>
    </row>
    <row r="7960" ht="15.75" customHeight="1">
      <c r="A7960" s="6" t="s">
        <v>17418</v>
      </c>
      <c r="B7960" s="6" t="s">
        <v>17419</v>
      </c>
      <c r="C7960" s="6" t="s">
        <v>25</v>
      </c>
      <c r="D7960" s="6" t="s">
        <v>26</v>
      </c>
      <c r="E7960" s="6" t="s">
        <v>8</v>
      </c>
      <c r="G7960" s="6" t="s">
        <v>27</v>
      </c>
      <c r="H7960" s="7">
        <v>418955.0</v>
      </c>
      <c r="I7960" s="8">
        <v>419983.0</v>
      </c>
      <c r="J7960" t="s">
        <v>37</v>
      </c>
      <c r="Q7960" t="s">
        <v>882</v>
      </c>
      <c r="R7960">
        <v>1029.0</v>
      </c>
      <c r="T7960" t="s">
        <v>17740</v>
      </c>
    </row>
    <row r="7961" ht="15.75" customHeight="1">
      <c r="A7961" s="6" t="s">
        <v>17418</v>
      </c>
      <c r="B7961" s="6" t="s">
        <v>17419</v>
      </c>
      <c r="C7961" s="6" t="s">
        <v>25</v>
      </c>
      <c r="D7961" s="6" t="s">
        <v>26</v>
      </c>
      <c r="E7961" s="6" t="s">
        <v>8</v>
      </c>
      <c r="G7961" s="6" t="s">
        <v>27</v>
      </c>
      <c r="H7961" s="7">
        <v>419980.0</v>
      </c>
      <c r="I7961" s="8">
        <v>423666.0</v>
      </c>
      <c r="J7961" t="s">
        <v>37</v>
      </c>
      <c r="Q7961" t="s">
        <v>884</v>
      </c>
      <c r="R7961">
        <v>3687.0</v>
      </c>
      <c r="T7961" t="s">
        <v>17741</v>
      </c>
    </row>
    <row r="7962" ht="15.75" customHeight="1">
      <c r="A7962" s="6" t="s">
        <v>17418</v>
      </c>
      <c r="B7962" s="6" t="s">
        <v>17419</v>
      </c>
      <c r="C7962" s="6" t="s">
        <v>25</v>
      </c>
      <c r="D7962" s="6" t="s">
        <v>26</v>
      </c>
      <c r="E7962" s="6" t="s">
        <v>8</v>
      </c>
      <c r="G7962" s="6" t="s">
        <v>27</v>
      </c>
      <c r="H7962" s="7">
        <v>423718.0</v>
      </c>
      <c r="I7962" s="8">
        <v>424152.0</v>
      </c>
      <c r="J7962" t="s">
        <v>37</v>
      </c>
      <c r="Q7962" t="s">
        <v>886</v>
      </c>
      <c r="R7962">
        <v>435.0</v>
      </c>
      <c r="T7962" t="s">
        <v>17742</v>
      </c>
    </row>
    <row r="7963" ht="15.75" customHeight="1">
      <c r="A7963" s="6" t="s">
        <v>17418</v>
      </c>
      <c r="B7963" s="6" t="s">
        <v>17419</v>
      </c>
      <c r="C7963" s="6" t="s">
        <v>25</v>
      </c>
      <c r="D7963" s="6" t="s">
        <v>26</v>
      </c>
      <c r="E7963" s="6" t="s">
        <v>8</v>
      </c>
      <c r="G7963" s="6" t="s">
        <v>27</v>
      </c>
      <c r="H7963" s="7">
        <v>424251.0</v>
      </c>
      <c r="I7963" s="8">
        <v>425519.0</v>
      </c>
      <c r="J7963" t="s">
        <v>37</v>
      </c>
      <c r="Q7963" t="s">
        <v>888</v>
      </c>
      <c r="R7963">
        <v>1269.0</v>
      </c>
      <c r="T7963" t="s">
        <v>17743</v>
      </c>
    </row>
    <row r="7964" ht="15.75" customHeight="1">
      <c r="A7964" s="6" t="s">
        <v>17418</v>
      </c>
      <c r="B7964" s="6" t="s">
        <v>17419</v>
      </c>
      <c r="C7964" s="6" t="s">
        <v>25</v>
      </c>
      <c r="D7964" s="6" t="s">
        <v>26</v>
      </c>
      <c r="E7964" s="6" t="s">
        <v>8</v>
      </c>
      <c r="G7964" s="6" t="s">
        <v>27</v>
      </c>
      <c r="H7964" s="7">
        <v>425575.0</v>
      </c>
      <c r="I7964" s="8">
        <v>426336.0</v>
      </c>
      <c r="J7964" t="s">
        <v>37</v>
      </c>
      <c r="Q7964" t="s">
        <v>891</v>
      </c>
      <c r="R7964">
        <v>762.0</v>
      </c>
      <c r="T7964" t="s">
        <v>17744</v>
      </c>
    </row>
    <row r="7965" ht="15.75" customHeight="1">
      <c r="A7965" s="6" t="s">
        <v>17418</v>
      </c>
      <c r="B7965" s="6" t="s">
        <v>17419</v>
      </c>
      <c r="C7965" s="6" t="s">
        <v>25</v>
      </c>
      <c r="D7965" s="6" t="s">
        <v>26</v>
      </c>
      <c r="E7965" s="6" t="s">
        <v>8</v>
      </c>
      <c r="G7965" s="6" t="s">
        <v>27</v>
      </c>
      <c r="H7965" s="7">
        <v>426428.0</v>
      </c>
      <c r="I7965" s="8">
        <v>426961.0</v>
      </c>
      <c r="J7965" t="s">
        <v>37</v>
      </c>
      <c r="Q7965" t="s">
        <v>893</v>
      </c>
      <c r="R7965">
        <v>534.0</v>
      </c>
      <c r="T7965" t="s">
        <v>17745</v>
      </c>
    </row>
    <row r="7966" ht="15.75" customHeight="1">
      <c r="A7966" s="6" t="s">
        <v>17418</v>
      </c>
      <c r="B7966" s="6" t="s">
        <v>17419</v>
      </c>
      <c r="C7966" s="6" t="s">
        <v>25</v>
      </c>
      <c r="D7966" s="6" t="s">
        <v>26</v>
      </c>
      <c r="E7966" s="6" t="s">
        <v>8</v>
      </c>
      <c r="G7966" s="6" t="s">
        <v>27</v>
      </c>
      <c r="H7966" s="7">
        <v>426952.0</v>
      </c>
      <c r="I7966" s="8">
        <v>428277.0</v>
      </c>
      <c r="J7966" t="s">
        <v>37</v>
      </c>
      <c r="Q7966" t="s">
        <v>895</v>
      </c>
      <c r="R7966">
        <v>1326.0</v>
      </c>
      <c r="T7966" t="s">
        <v>17746</v>
      </c>
    </row>
    <row r="7967" ht="15.75" customHeight="1">
      <c r="A7967" s="6" t="s">
        <v>17418</v>
      </c>
      <c r="B7967" s="6" t="s">
        <v>17419</v>
      </c>
      <c r="C7967" s="6" t="s">
        <v>25</v>
      </c>
      <c r="D7967" s="6" t="s">
        <v>26</v>
      </c>
      <c r="E7967" s="6" t="s">
        <v>8</v>
      </c>
      <c r="G7967" s="6" t="s">
        <v>27</v>
      </c>
      <c r="H7967" s="7">
        <v>428552.0</v>
      </c>
      <c r="I7967" s="8">
        <v>429847.0</v>
      </c>
      <c r="J7967" t="s">
        <v>37</v>
      </c>
      <c r="Q7967" t="s">
        <v>897</v>
      </c>
      <c r="R7967">
        <v>1296.0</v>
      </c>
      <c r="T7967" t="s">
        <v>17747</v>
      </c>
    </row>
    <row r="7968" ht="15.75" customHeight="1">
      <c r="A7968" s="6" t="s">
        <v>17418</v>
      </c>
      <c r="B7968" s="6" t="s">
        <v>17419</v>
      </c>
      <c r="C7968" s="6" t="s">
        <v>25</v>
      </c>
      <c r="D7968" s="6" t="s">
        <v>26</v>
      </c>
      <c r="E7968" s="6" t="s">
        <v>8</v>
      </c>
      <c r="G7968" s="6" t="s">
        <v>27</v>
      </c>
      <c r="H7968" s="7">
        <v>429844.0</v>
      </c>
      <c r="I7968" s="8">
        <v>435666.0</v>
      </c>
      <c r="J7968" t="s">
        <v>37</v>
      </c>
      <c r="Q7968" t="s">
        <v>899</v>
      </c>
      <c r="R7968">
        <v>5823.0</v>
      </c>
      <c r="T7968" t="s">
        <v>17748</v>
      </c>
    </row>
    <row r="7969" ht="15.75" customHeight="1">
      <c r="A7969" s="6" t="s">
        <v>17418</v>
      </c>
      <c r="B7969" s="6" t="s">
        <v>17419</v>
      </c>
      <c r="C7969" s="6" t="s">
        <v>25</v>
      </c>
      <c r="D7969" s="6" t="s">
        <v>26</v>
      </c>
      <c r="E7969" s="6" t="s">
        <v>8</v>
      </c>
      <c r="G7969" s="6" t="s">
        <v>27</v>
      </c>
      <c r="H7969" s="7">
        <v>435663.0</v>
      </c>
      <c r="I7969" s="8">
        <v>436361.0</v>
      </c>
      <c r="J7969" t="s">
        <v>37</v>
      </c>
      <c r="Q7969" t="s">
        <v>902</v>
      </c>
      <c r="R7969">
        <v>699.0</v>
      </c>
      <c r="T7969" t="s">
        <v>17749</v>
      </c>
    </row>
    <row r="7970" ht="15.75" customHeight="1">
      <c r="A7970" s="6" t="s">
        <v>17418</v>
      </c>
      <c r="B7970" s="6" t="s">
        <v>17419</v>
      </c>
      <c r="C7970" s="6" t="s">
        <v>25</v>
      </c>
      <c r="D7970" s="6" t="s">
        <v>26</v>
      </c>
      <c r="E7970" s="6" t="s">
        <v>8</v>
      </c>
      <c r="G7970" s="6" t="s">
        <v>27</v>
      </c>
      <c r="H7970" s="7">
        <v>436334.0</v>
      </c>
      <c r="I7970" s="8">
        <v>437107.0</v>
      </c>
      <c r="J7970" t="s">
        <v>37</v>
      </c>
      <c r="Q7970" t="s">
        <v>904</v>
      </c>
      <c r="R7970">
        <v>774.0</v>
      </c>
      <c r="T7970" t="s">
        <v>17750</v>
      </c>
    </row>
    <row r="7971" ht="15.75" customHeight="1">
      <c r="A7971" s="6" t="s">
        <v>17418</v>
      </c>
      <c r="B7971" s="6" t="s">
        <v>17419</v>
      </c>
      <c r="C7971" s="6" t="s">
        <v>25</v>
      </c>
      <c r="D7971" s="6" t="s">
        <v>26</v>
      </c>
      <c r="E7971" s="6" t="s">
        <v>8</v>
      </c>
      <c r="G7971" s="6" t="s">
        <v>27</v>
      </c>
      <c r="H7971" s="7">
        <v>437270.0</v>
      </c>
      <c r="I7971" s="8">
        <v>438832.0</v>
      </c>
      <c r="J7971" t="s">
        <v>37</v>
      </c>
      <c r="Q7971" t="s">
        <v>906</v>
      </c>
      <c r="R7971">
        <v>1563.0</v>
      </c>
      <c r="T7971" t="s">
        <v>17751</v>
      </c>
    </row>
    <row r="7972" ht="15.75" customHeight="1">
      <c r="A7972" s="6" t="s">
        <v>17418</v>
      </c>
      <c r="B7972" s="6" t="s">
        <v>17419</v>
      </c>
      <c r="C7972" s="6" t="s">
        <v>25</v>
      </c>
      <c r="D7972" s="6" t="s">
        <v>26</v>
      </c>
      <c r="E7972" s="6" t="s">
        <v>8</v>
      </c>
      <c r="G7972" s="6" t="s">
        <v>27</v>
      </c>
      <c r="H7972" s="7">
        <v>438916.0</v>
      </c>
      <c r="I7972" s="8">
        <v>439665.0</v>
      </c>
      <c r="J7972" t="s">
        <v>37</v>
      </c>
      <c r="Q7972" t="s">
        <v>908</v>
      </c>
      <c r="R7972">
        <v>750.0</v>
      </c>
      <c r="T7972" t="s">
        <v>17752</v>
      </c>
    </row>
    <row r="7973" ht="15.75" customHeight="1">
      <c r="A7973" s="6" t="s">
        <v>17418</v>
      </c>
      <c r="B7973" s="6" t="s">
        <v>17419</v>
      </c>
      <c r="C7973" s="6" t="s">
        <v>25</v>
      </c>
      <c r="D7973" s="6" t="s">
        <v>26</v>
      </c>
      <c r="E7973" s="6" t="s">
        <v>8</v>
      </c>
      <c r="G7973" s="6" t="s">
        <v>27</v>
      </c>
      <c r="H7973" s="7">
        <v>439719.0</v>
      </c>
      <c r="I7973" s="8">
        <v>440222.0</v>
      </c>
      <c r="J7973" t="s">
        <v>28</v>
      </c>
      <c r="Q7973" t="s">
        <v>911</v>
      </c>
      <c r="R7973">
        <v>504.0</v>
      </c>
      <c r="T7973" t="s">
        <v>17753</v>
      </c>
    </row>
    <row r="7974" ht="15.75" customHeight="1">
      <c r="A7974" s="6" t="s">
        <v>17418</v>
      </c>
      <c r="B7974" s="6" t="s">
        <v>17419</v>
      </c>
      <c r="C7974" s="6" t="s">
        <v>25</v>
      </c>
      <c r="D7974" s="6" t="s">
        <v>26</v>
      </c>
      <c r="E7974" s="6" t="s">
        <v>8</v>
      </c>
      <c r="G7974" s="6" t="s">
        <v>27</v>
      </c>
      <c r="H7974" s="7">
        <v>440526.0</v>
      </c>
      <c r="I7974" s="8">
        <v>442241.0</v>
      </c>
      <c r="J7974" t="s">
        <v>37</v>
      </c>
      <c r="Q7974" t="s">
        <v>914</v>
      </c>
      <c r="R7974">
        <v>1716.0</v>
      </c>
      <c r="T7974" t="s">
        <v>17754</v>
      </c>
    </row>
    <row r="7975" ht="15.75" customHeight="1">
      <c r="A7975" s="6" t="s">
        <v>17418</v>
      </c>
      <c r="B7975" s="6" t="s">
        <v>17419</v>
      </c>
      <c r="C7975" s="6" t="s">
        <v>25</v>
      </c>
      <c r="D7975" s="6" t="s">
        <v>26</v>
      </c>
      <c r="E7975" s="6" t="s">
        <v>8</v>
      </c>
      <c r="G7975" s="6" t="s">
        <v>27</v>
      </c>
      <c r="H7975" s="7">
        <v>442672.0</v>
      </c>
      <c r="I7975" s="8">
        <v>444051.0</v>
      </c>
      <c r="J7975" t="s">
        <v>37</v>
      </c>
      <c r="Q7975" t="s">
        <v>917</v>
      </c>
      <c r="R7975">
        <v>1380.0</v>
      </c>
      <c r="T7975" t="s">
        <v>17755</v>
      </c>
    </row>
    <row r="7976" ht="15.75" customHeight="1">
      <c r="A7976" s="6" t="s">
        <v>17418</v>
      </c>
      <c r="B7976" s="6" t="s">
        <v>17419</v>
      </c>
      <c r="C7976" s="6" t="s">
        <v>25</v>
      </c>
      <c r="D7976" s="6" t="s">
        <v>26</v>
      </c>
      <c r="E7976" s="6" t="s">
        <v>8</v>
      </c>
      <c r="G7976" s="6" t="s">
        <v>27</v>
      </c>
      <c r="H7976" s="7">
        <v>444456.0</v>
      </c>
      <c r="I7976" s="8">
        <v>444962.0</v>
      </c>
      <c r="J7976" t="s">
        <v>37</v>
      </c>
      <c r="Q7976" t="s">
        <v>919</v>
      </c>
      <c r="R7976">
        <v>507.0</v>
      </c>
      <c r="T7976" t="s">
        <v>17756</v>
      </c>
    </row>
    <row r="7977" ht="15.75" customHeight="1">
      <c r="A7977" s="6" t="s">
        <v>17418</v>
      </c>
      <c r="B7977" s="6" t="s">
        <v>17452</v>
      </c>
      <c r="C7977" s="6" t="s">
        <v>25</v>
      </c>
      <c r="D7977" s="6" t="s">
        <v>26</v>
      </c>
      <c r="E7977" s="6" t="s">
        <v>8</v>
      </c>
      <c r="G7977" s="6" t="s">
        <v>27</v>
      </c>
      <c r="H7977" s="7">
        <v>445148.0</v>
      </c>
      <c r="I7977" s="8">
        <v>445231.0</v>
      </c>
      <c r="J7977" t="s">
        <v>37</v>
      </c>
      <c r="Q7977" t="s">
        <v>921</v>
      </c>
      <c r="R7977">
        <v>84.0</v>
      </c>
      <c r="T7977" t="s">
        <v>129</v>
      </c>
    </row>
    <row r="7978" ht="15.75" customHeight="1">
      <c r="A7978" s="6" t="s">
        <v>17418</v>
      </c>
      <c r="B7978" s="6" t="s">
        <v>17419</v>
      </c>
      <c r="C7978" s="6" t="s">
        <v>25</v>
      </c>
      <c r="D7978" s="6" t="s">
        <v>26</v>
      </c>
      <c r="E7978" s="6" t="s">
        <v>8</v>
      </c>
      <c r="G7978" s="6" t="s">
        <v>27</v>
      </c>
      <c r="H7978" s="7">
        <v>445939.0</v>
      </c>
      <c r="I7978" s="8">
        <v>446910.0</v>
      </c>
      <c r="J7978" t="s">
        <v>28</v>
      </c>
      <c r="Q7978" t="s">
        <v>923</v>
      </c>
      <c r="R7978">
        <v>972.0</v>
      </c>
      <c r="T7978" t="s">
        <v>17757</v>
      </c>
    </row>
    <row r="7979" ht="15.75" customHeight="1">
      <c r="A7979" s="6" t="s">
        <v>17418</v>
      </c>
      <c r="B7979" s="6" t="s">
        <v>17452</v>
      </c>
      <c r="C7979" s="6" t="s">
        <v>25</v>
      </c>
      <c r="D7979" s="6" t="s">
        <v>26</v>
      </c>
      <c r="E7979" s="6" t="s">
        <v>8</v>
      </c>
      <c r="G7979" s="6" t="s">
        <v>27</v>
      </c>
      <c r="H7979" s="7">
        <v>447315.0</v>
      </c>
      <c r="I7979" s="8">
        <v>447431.0</v>
      </c>
      <c r="J7979" t="s">
        <v>37</v>
      </c>
      <c r="Q7979" t="s">
        <v>925</v>
      </c>
      <c r="R7979">
        <v>117.0</v>
      </c>
      <c r="T7979" t="s">
        <v>17758</v>
      </c>
    </row>
    <row r="7980" ht="15.75" customHeight="1">
      <c r="A7980" s="6" t="s">
        <v>17418</v>
      </c>
      <c r="B7980" s="6" t="s">
        <v>17419</v>
      </c>
      <c r="C7980" s="6" t="s">
        <v>25</v>
      </c>
      <c r="D7980" s="6" t="s">
        <v>26</v>
      </c>
      <c r="E7980" s="6" t="s">
        <v>8</v>
      </c>
      <c r="G7980" s="6" t="s">
        <v>27</v>
      </c>
      <c r="H7980" s="7">
        <v>448090.0</v>
      </c>
      <c r="I7980" s="8">
        <v>449019.0</v>
      </c>
      <c r="J7980" t="s">
        <v>37</v>
      </c>
      <c r="Q7980" t="s">
        <v>928</v>
      </c>
      <c r="R7980">
        <v>930.0</v>
      </c>
      <c r="T7980" t="s">
        <v>17759</v>
      </c>
    </row>
    <row r="7981" ht="15.75" customHeight="1">
      <c r="A7981" s="6" t="s">
        <v>17418</v>
      </c>
      <c r="B7981" s="6" t="s">
        <v>17419</v>
      </c>
      <c r="C7981" s="6" t="s">
        <v>25</v>
      </c>
      <c r="D7981" s="6" t="s">
        <v>26</v>
      </c>
      <c r="E7981" s="6" t="s">
        <v>8</v>
      </c>
      <c r="G7981" s="6" t="s">
        <v>27</v>
      </c>
      <c r="H7981" s="7">
        <v>449412.0</v>
      </c>
      <c r="I7981" s="8">
        <v>451031.0</v>
      </c>
      <c r="J7981" t="s">
        <v>37</v>
      </c>
      <c r="Q7981" t="s">
        <v>931</v>
      </c>
      <c r="R7981">
        <v>1620.0</v>
      </c>
      <c r="T7981" t="s">
        <v>17760</v>
      </c>
    </row>
    <row r="7982" ht="15.75" customHeight="1">
      <c r="A7982" s="6" t="s">
        <v>17418</v>
      </c>
      <c r="B7982" s="6" t="s">
        <v>17419</v>
      </c>
      <c r="C7982" s="6" t="s">
        <v>25</v>
      </c>
      <c r="D7982" s="6" t="s">
        <v>26</v>
      </c>
      <c r="E7982" s="6" t="s">
        <v>8</v>
      </c>
      <c r="G7982" s="6" t="s">
        <v>27</v>
      </c>
      <c r="H7982" s="7">
        <v>451125.0</v>
      </c>
      <c r="I7982" s="8">
        <v>452639.0</v>
      </c>
      <c r="J7982" t="s">
        <v>28</v>
      </c>
      <c r="Q7982" t="s">
        <v>933</v>
      </c>
      <c r="R7982">
        <v>1515.0</v>
      </c>
      <c r="T7982" t="s">
        <v>17761</v>
      </c>
    </row>
    <row r="7983" ht="15.75" customHeight="1">
      <c r="A7983" s="6" t="s">
        <v>17418</v>
      </c>
      <c r="B7983" s="6" t="s">
        <v>17419</v>
      </c>
      <c r="C7983" s="6" t="s">
        <v>25</v>
      </c>
      <c r="D7983" s="6" t="s">
        <v>26</v>
      </c>
      <c r="E7983" s="6" t="s">
        <v>8</v>
      </c>
      <c r="G7983" s="6" t="s">
        <v>27</v>
      </c>
      <c r="H7983" s="7">
        <v>452969.0</v>
      </c>
      <c r="I7983" s="8">
        <v>453679.0</v>
      </c>
      <c r="J7983" t="s">
        <v>37</v>
      </c>
      <c r="Q7983" t="s">
        <v>935</v>
      </c>
      <c r="R7983">
        <v>711.0</v>
      </c>
      <c r="T7983" t="s">
        <v>17762</v>
      </c>
    </row>
    <row r="7984" ht="15.75" customHeight="1">
      <c r="A7984" s="6" t="s">
        <v>17418</v>
      </c>
      <c r="B7984" s="6" t="s">
        <v>17419</v>
      </c>
      <c r="C7984" s="6" t="s">
        <v>25</v>
      </c>
      <c r="D7984" s="6" t="s">
        <v>26</v>
      </c>
      <c r="E7984" s="6" t="s">
        <v>8</v>
      </c>
      <c r="G7984" s="6" t="s">
        <v>27</v>
      </c>
      <c r="H7984" s="7">
        <v>453940.0</v>
      </c>
      <c r="I7984" s="8">
        <v>455223.0</v>
      </c>
      <c r="J7984" t="s">
        <v>37</v>
      </c>
      <c r="Q7984" t="s">
        <v>938</v>
      </c>
      <c r="R7984">
        <v>1284.0</v>
      </c>
      <c r="T7984" t="s">
        <v>17763</v>
      </c>
    </row>
    <row r="7985" ht="15.75" customHeight="1">
      <c r="A7985" s="6" t="s">
        <v>17418</v>
      </c>
      <c r="B7985" s="6" t="s">
        <v>17419</v>
      </c>
      <c r="C7985" s="6" t="s">
        <v>25</v>
      </c>
      <c r="D7985" s="6" t="s">
        <v>26</v>
      </c>
      <c r="E7985" s="6" t="s">
        <v>8</v>
      </c>
      <c r="G7985" s="6" t="s">
        <v>27</v>
      </c>
      <c r="H7985" s="7">
        <v>455358.0</v>
      </c>
      <c r="I7985" s="8">
        <v>455849.0</v>
      </c>
      <c r="J7985" t="s">
        <v>28</v>
      </c>
      <c r="Q7985" t="s">
        <v>941</v>
      </c>
      <c r="R7985">
        <v>492.0</v>
      </c>
      <c r="T7985" t="s">
        <v>17764</v>
      </c>
    </row>
    <row r="7986" ht="15.75" customHeight="1">
      <c r="A7986" s="6" t="s">
        <v>17418</v>
      </c>
      <c r="B7986" s="6" t="s">
        <v>17419</v>
      </c>
      <c r="C7986" s="6" t="s">
        <v>25</v>
      </c>
      <c r="D7986" s="6" t="s">
        <v>26</v>
      </c>
      <c r="E7986" s="6" t="s">
        <v>8</v>
      </c>
      <c r="G7986" s="6" t="s">
        <v>27</v>
      </c>
      <c r="H7986" s="7">
        <v>455961.0</v>
      </c>
      <c r="I7986" s="8">
        <v>456476.0</v>
      </c>
      <c r="J7986" t="s">
        <v>28</v>
      </c>
      <c r="Q7986" t="s">
        <v>943</v>
      </c>
      <c r="R7986">
        <v>516.0</v>
      </c>
      <c r="T7986" t="s">
        <v>17765</v>
      </c>
    </row>
    <row r="7987" ht="15.75" customHeight="1">
      <c r="A7987" s="6" t="s">
        <v>17418</v>
      </c>
      <c r="B7987" s="6" t="s">
        <v>17419</v>
      </c>
      <c r="C7987" s="6" t="s">
        <v>25</v>
      </c>
      <c r="D7987" s="6" t="s">
        <v>26</v>
      </c>
      <c r="E7987" s="6" t="s">
        <v>8</v>
      </c>
      <c r="G7987" s="6" t="s">
        <v>27</v>
      </c>
      <c r="H7987" s="7">
        <v>456745.0</v>
      </c>
      <c r="I7987" s="8">
        <v>458193.0</v>
      </c>
      <c r="J7987" t="s">
        <v>37</v>
      </c>
      <c r="Q7987" t="s">
        <v>946</v>
      </c>
      <c r="R7987">
        <v>1449.0</v>
      </c>
      <c r="T7987" t="s">
        <v>17766</v>
      </c>
    </row>
    <row r="7988" ht="15.75" customHeight="1">
      <c r="A7988" s="6" t="s">
        <v>17418</v>
      </c>
      <c r="B7988" s="6" t="s">
        <v>17419</v>
      </c>
      <c r="C7988" s="6" t="s">
        <v>25</v>
      </c>
      <c r="D7988" s="6" t="s">
        <v>26</v>
      </c>
      <c r="E7988" s="6" t="s">
        <v>8</v>
      </c>
      <c r="G7988" s="6" t="s">
        <v>27</v>
      </c>
      <c r="H7988" s="7">
        <v>458608.0</v>
      </c>
      <c r="I7988" s="8">
        <v>459114.0</v>
      </c>
      <c r="J7988" t="s">
        <v>37</v>
      </c>
      <c r="Q7988" t="s">
        <v>948</v>
      </c>
      <c r="R7988">
        <v>507.0</v>
      </c>
      <c r="T7988" t="s">
        <v>17767</v>
      </c>
    </row>
    <row r="7989" ht="15.75" customHeight="1">
      <c r="A7989" s="6" t="s">
        <v>17418</v>
      </c>
      <c r="B7989" s="6" t="s">
        <v>17419</v>
      </c>
      <c r="C7989" s="6" t="s">
        <v>25</v>
      </c>
      <c r="D7989" s="6" t="s">
        <v>26</v>
      </c>
      <c r="E7989" s="6" t="s">
        <v>8</v>
      </c>
      <c r="G7989" s="6" t="s">
        <v>27</v>
      </c>
      <c r="H7989" s="7">
        <v>459230.0</v>
      </c>
      <c r="I7989" s="8">
        <v>459958.0</v>
      </c>
      <c r="J7989" t="s">
        <v>37</v>
      </c>
      <c r="Q7989" t="s">
        <v>951</v>
      </c>
      <c r="R7989">
        <v>729.0</v>
      </c>
      <c r="T7989" t="s">
        <v>17768</v>
      </c>
    </row>
    <row r="7990" ht="15.75" customHeight="1">
      <c r="A7990" s="6" t="s">
        <v>17418</v>
      </c>
      <c r="B7990" s="6" t="s">
        <v>17419</v>
      </c>
      <c r="C7990" s="6" t="s">
        <v>25</v>
      </c>
      <c r="D7990" s="6" t="s">
        <v>26</v>
      </c>
      <c r="E7990" s="6" t="s">
        <v>8</v>
      </c>
      <c r="G7990" s="6" t="s">
        <v>27</v>
      </c>
      <c r="H7990" s="7">
        <v>460076.0</v>
      </c>
      <c r="I7990" s="8">
        <v>460357.0</v>
      </c>
      <c r="J7990" t="s">
        <v>37</v>
      </c>
      <c r="Q7990" t="s">
        <v>954</v>
      </c>
      <c r="R7990">
        <v>282.0</v>
      </c>
      <c r="T7990" t="s">
        <v>17769</v>
      </c>
    </row>
    <row r="7991" ht="15.75" customHeight="1">
      <c r="A7991" s="6" t="s">
        <v>17418</v>
      </c>
      <c r="B7991" s="6" t="s">
        <v>17419</v>
      </c>
      <c r="C7991" s="6" t="s">
        <v>25</v>
      </c>
      <c r="D7991" s="6" t="s">
        <v>26</v>
      </c>
      <c r="E7991" s="6" t="s">
        <v>8</v>
      </c>
      <c r="G7991" s="6" t="s">
        <v>27</v>
      </c>
      <c r="H7991" s="7">
        <v>460457.0</v>
      </c>
      <c r="I7991" s="8">
        <v>461812.0</v>
      </c>
      <c r="J7991" t="s">
        <v>28</v>
      </c>
      <c r="Q7991" t="s">
        <v>956</v>
      </c>
      <c r="R7991">
        <v>1356.0</v>
      </c>
      <c r="T7991" t="s">
        <v>17770</v>
      </c>
    </row>
    <row r="7992" ht="15.75" customHeight="1">
      <c r="A7992" s="6" t="s">
        <v>17418</v>
      </c>
      <c r="B7992" s="6" t="s">
        <v>17419</v>
      </c>
      <c r="C7992" s="6" t="s">
        <v>25</v>
      </c>
      <c r="D7992" s="6" t="s">
        <v>26</v>
      </c>
      <c r="E7992" s="6" t="s">
        <v>8</v>
      </c>
      <c r="G7992" s="6" t="s">
        <v>27</v>
      </c>
      <c r="H7992" s="7">
        <v>461935.0</v>
      </c>
      <c r="I7992" s="8">
        <v>463263.0</v>
      </c>
      <c r="J7992" t="s">
        <v>28</v>
      </c>
      <c r="Q7992" t="s">
        <v>958</v>
      </c>
      <c r="R7992">
        <v>1329.0</v>
      </c>
      <c r="T7992" t="s">
        <v>17771</v>
      </c>
    </row>
    <row r="7993" ht="15.75" customHeight="1">
      <c r="A7993" s="6" t="s">
        <v>17418</v>
      </c>
      <c r="B7993" s="6" t="s">
        <v>17452</v>
      </c>
      <c r="C7993" s="6" t="s">
        <v>25</v>
      </c>
      <c r="D7993" s="6" t="s">
        <v>26</v>
      </c>
      <c r="E7993" s="6" t="s">
        <v>8</v>
      </c>
      <c r="G7993" s="6" t="s">
        <v>27</v>
      </c>
      <c r="H7993" s="7">
        <v>463948.0</v>
      </c>
      <c r="I7993" s="8">
        <v>464328.0</v>
      </c>
      <c r="J7993" t="s">
        <v>37</v>
      </c>
      <c r="Q7993" t="s">
        <v>960</v>
      </c>
      <c r="R7993">
        <v>381.0</v>
      </c>
      <c r="T7993" t="s">
        <v>129</v>
      </c>
    </row>
    <row r="7994" ht="15.75" customHeight="1">
      <c r="A7994" s="6" t="s">
        <v>17418</v>
      </c>
      <c r="B7994" s="6" t="s">
        <v>17419</v>
      </c>
      <c r="C7994" s="6" t="s">
        <v>25</v>
      </c>
      <c r="D7994" s="6" t="s">
        <v>26</v>
      </c>
      <c r="E7994" s="6" t="s">
        <v>8</v>
      </c>
      <c r="G7994" s="6" t="s">
        <v>27</v>
      </c>
      <c r="H7994" s="7">
        <v>465188.0</v>
      </c>
      <c r="I7994" s="8">
        <v>466411.0</v>
      </c>
      <c r="J7994" t="s">
        <v>28</v>
      </c>
      <c r="Q7994" t="s">
        <v>963</v>
      </c>
      <c r="R7994">
        <v>1224.0</v>
      </c>
      <c r="T7994" t="s">
        <v>17772</v>
      </c>
    </row>
    <row r="7995" ht="15.75" customHeight="1">
      <c r="A7995" s="6" t="s">
        <v>17418</v>
      </c>
      <c r="B7995" s="6" t="s">
        <v>17419</v>
      </c>
      <c r="C7995" s="6" t="s">
        <v>25</v>
      </c>
      <c r="D7995" s="6" t="s">
        <v>26</v>
      </c>
      <c r="E7995" s="6" t="s">
        <v>8</v>
      </c>
      <c r="G7995" s="6" t="s">
        <v>27</v>
      </c>
      <c r="H7995" s="7">
        <v>466567.0</v>
      </c>
      <c r="I7995" s="8">
        <v>467466.0</v>
      </c>
      <c r="J7995" t="s">
        <v>28</v>
      </c>
      <c r="Q7995" t="s">
        <v>966</v>
      </c>
      <c r="R7995">
        <v>900.0</v>
      </c>
      <c r="T7995" t="s">
        <v>17773</v>
      </c>
    </row>
    <row r="7996" ht="15.75" customHeight="1">
      <c r="A7996" s="6" t="s">
        <v>17418</v>
      </c>
      <c r="B7996" s="6" t="s">
        <v>17419</v>
      </c>
      <c r="C7996" s="6" t="s">
        <v>25</v>
      </c>
      <c r="D7996" s="6" t="s">
        <v>26</v>
      </c>
      <c r="E7996" s="6" t="s">
        <v>8</v>
      </c>
      <c r="G7996" s="6" t="s">
        <v>27</v>
      </c>
      <c r="H7996" s="7">
        <v>467623.0</v>
      </c>
      <c r="I7996" s="8">
        <v>468579.0</v>
      </c>
      <c r="J7996" t="s">
        <v>28</v>
      </c>
      <c r="Q7996" t="s">
        <v>969</v>
      </c>
      <c r="R7996">
        <v>957.0</v>
      </c>
      <c r="T7996" t="s">
        <v>17774</v>
      </c>
    </row>
    <row r="7997" ht="15.75" customHeight="1">
      <c r="A7997" s="6" t="s">
        <v>17418</v>
      </c>
      <c r="B7997" s="6" t="s">
        <v>17419</v>
      </c>
      <c r="C7997" s="6" t="s">
        <v>25</v>
      </c>
      <c r="D7997" s="6" t="s">
        <v>26</v>
      </c>
      <c r="E7997" s="6" t="s">
        <v>8</v>
      </c>
      <c r="G7997" s="6" t="s">
        <v>27</v>
      </c>
      <c r="H7997" s="7">
        <v>468715.0</v>
      </c>
      <c r="I7997" s="8">
        <v>471813.0</v>
      </c>
      <c r="J7997" t="s">
        <v>37</v>
      </c>
      <c r="Q7997" t="s">
        <v>972</v>
      </c>
      <c r="R7997">
        <v>3099.0</v>
      </c>
      <c r="T7997" t="s">
        <v>17775</v>
      </c>
    </row>
    <row r="7998" ht="15.75" customHeight="1">
      <c r="A7998" s="6" t="s">
        <v>17418</v>
      </c>
      <c r="B7998" s="6" t="s">
        <v>17419</v>
      </c>
      <c r="C7998" s="6" t="s">
        <v>25</v>
      </c>
      <c r="D7998" s="6" t="s">
        <v>26</v>
      </c>
      <c r="E7998" s="6" t="s">
        <v>8</v>
      </c>
      <c r="G7998" s="6" t="s">
        <v>27</v>
      </c>
      <c r="H7998" s="7">
        <v>472038.0</v>
      </c>
      <c r="I7998" s="8">
        <v>472439.0</v>
      </c>
      <c r="J7998" t="s">
        <v>37</v>
      </c>
      <c r="Q7998" t="s">
        <v>974</v>
      </c>
      <c r="R7998">
        <v>402.0</v>
      </c>
    </row>
    <row r="7999" ht="15.75" customHeight="1">
      <c r="A7999" s="6" t="s">
        <v>17418</v>
      </c>
      <c r="B7999" s="6" t="s">
        <v>17419</v>
      </c>
      <c r="C7999" s="6" t="s">
        <v>25</v>
      </c>
      <c r="D7999" s="6" t="s">
        <v>26</v>
      </c>
      <c r="E7999" s="6" t="s">
        <v>8</v>
      </c>
      <c r="G7999" s="6" t="s">
        <v>27</v>
      </c>
      <c r="H7999" s="7">
        <v>472521.0</v>
      </c>
      <c r="I7999" s="8">
        <v>473300.0</v>
      </c>
      <c r="J7999" t="s">
        <v>28</v>
      </c>
      <c r="Q7999" t="s">
        <v>977</v>
      </c>
      <c r="R7999">
        <v>780.0</v>
      </c>
      <c r="T7999" t="s">
        <v>17776</v>
      </c>
    </row>
    <row r="8000" ht="15.75" customHeight="1">
      <c r="A8000" s="6" t="s">
        <v>17418</v>
      </c>
      <c r="B8000" s="6" t="s">
        <v>17419</v>
      </c>
      <c r="C8000" s="6" t="s">
        <v>25</v>
      </c>
      <c r="D8000" s="6" t="s">
        <v>26</v>
      </c>
      <c r="E8000" s="6" t="s">
        <v>8</v>
      </c>
      <c r="G8000" s="6" t="s">
        <v>27</v>
      </c>
      <c r="H8000" s="7">
        <v>473297.0</v>
      </c>
      <c r="I8000" s="8">
        <v>474673.0</v>
      </c>
      <c r="J8000" t="s">
        <v>28</v>
      </c>
      <c r="Q8000" t="s">
        <v>980</v>
      </c>
      <c r="R8000">
        <v>1377.0</v>
      </c>
      <c r="T8000" t="s">
        <v>17777</v>
      </c>
    </row>
    <row r="8001" ht="15.75" customHeight="1">
      <c r="A8001" s="6" t="s">
        <v>17418</v>
      </c>
      <c r="B8001" s="6" t="s">
        <v>17419</v>
      </c>
      <c r="C8001" s="6" t="s">
        <v>25</v>
      </c>
      <c r="D8001" s="6" t="s">
        <v>26</v>
      </c>
      <c r="E8001" s="6" t="s">
        <v>8</v>
      </c>
      <c r="G8001" s="6" t="s">
        <v>27</v>
      </c>
      <c r="H8001" s="7">
        <v>474712.0</v>
      </c>
      <c r="I8001" s="8">
        <v>476070.0</v>
      </c>
      <c r="J8001" t="s">
        <v>28</v>
      </c>
      <c r="Q8001" t="s">
        <v>983</v>
      </c>
      <c r="R8001">
        <v>1359.0</v>
      </c>
      <c r="T8001" t="s">
        <v>17778</v>
      </c>
    </row>
    <row r="8002" ht="15.75" customHeight="1">
      <c r="A8002" s="6" t="s">
        <v>17418</v>
      </c>
      <c r="B8002" s="6" t="s">
        <v>17419</v>
      </c>
      <c r="C8002" s="6" t="s">
        <v>25</v>
      </c>
      <c r="D8002" s="6" t="s">
        <v>26</v>
      </c>
      <c r="E8002" s="6" t="s">
        <v>8</v>
      </c>
      <c r="G8002" s="6" t="s">
        <v>27</v>
      </c>
      <c r="H8002" s="7">
        <v>476373.0</v>
      </c>
      <c r="I8002" s="8">
        <v>477281.0</v>
      </c>
      <c r="J8002" t="s">
        <v>37</v>
      </c>
      <c r="Q8002" t="s">
        <v>985</v>
      </c>
      <c r="R8002">
        <v>909.0</v>
      </c>
      <c r="T8002" t="s">
        <v>17779</v>
      </c>
    </row>
    <row r="8003" ht="15.75" customHeight="1">
      <c r="A8003" s="6" t="s">
        <v>17418</v>
      </c>
      <c r="B8003" s="6" t="s">
        <v>17419</v>
      </c>
      <c r="C8003" s="6" t="s">
        <v>25</v>
      </c>
      <c r="D8003" s="6" t="s">
        <v>26</v>
      </c>
      <c r="E8003" s="6" t="s">
        <v>8</v>
      </c>
      <c r="G8003" s="6" t="s">
        <v>27</v>
      </c>
      <c r="H8003" s="7">
        <v>477322.0</v>
      </c>
      <c r="I8003" s="8">
        <v>478008.0</v>
      </c>
      <c r="J8003" t="s">
        <v>28</v>
      </c>
      <c r="Q8003" t="s">
        <v>987</v>
      </c>
      <c r="R8003">
        <v>687.0</v>
      </c>
    </row>
    <row r="8004" ht="15.75" customHeight="1">
      <c r="A8004" s="6" t="s">
        <v>17418</v>
      </c>
      <c r="B8004" s="6" t="s">
        <v>17419</v>
      </c>
      <c r="C8004" s="6" t="s">
        <v>25</v>
      </c>
      <c r="D8004" s="6" t="s">
        <v>26</v>
      </c>
      <c r="E8004" s="6" t="s">
        <v>8</v>
      </c>
      <c r="G8004" s="6" t="s">
        <v>27</v>
      </c>
      <c r="H8004" s="7">
        <v>479076.0</v>
      </c>
      <c r="I8004" s="8">
        <v>480443.0</v>
      </c>
      <c r="J8004" t="s">
        <v>37</v>
      </c>
      <c r="Q8004" t="s">
        <v>990</v>
      </c>
      <c r="R8004">
        <v>1368.0</v>
      </c>
      <c r="T8004" t="s">
        <v>17780</v>
      </c>
    </row>
    <row r="8005" ht="15.75" customHeight="1">
      <c r="A8005" s="6" t="s">
        <v>17418</v>
      </c>
      <c r="B8005" s="6" t="s">
        <v>17419</v>
      </c>
      <c r="C8005" s="6" t="s">
        <v>25</v>
      </c>
      <c r="D8005" s="6" t="s">
        <v>26</v>
      </c>
      <c r="E8005" s="6" t="s">
        <v>8</v>
      </c>
      <c r="G8005" s="6" t="s">
        <v>27</v>
      </c>
      <c r="H8005" s="7">
        <v>480647.0</v>
      </c>
      <c r="I8005" s="8">
        <v>481849.0</v>
      </c>
      <c r="J8005" t="s">
        <v>37</v>
      </c>
      <c r="Q8005" t="s">
        <v>993</v>
      </c>
      <c r="R8005">
        <v>1203.0</v>
      </c>
      <c r="T8005" t="s">
        <v>17781</v>
      </c>
    </row>
    <row r="8006" ht="15.75" customHeight="1">
      <c r="A8006" s="6" t="s">
        <v>17418</v>
      </c>
      <c r="B8006" s="6" t="s">
        <v>17419</v>
      </c>
      <c r="C8006" s="6" t="s">
        <v>25</v>
      </c>
      <c r="D8006" s="6" t="s">
        <v>26</v>
      </c>
      <c r="E8006" s="6" t="s">
        <v>8</v>
      </c>
      <c r="G8006" s="6" t="s">
        <v>27</v>
      </c>
      <c r="H8006" s="7">
        <v>482039.0</v>
      </c>
      <c r="I8006" s="8">
        <v>482416.0</v>
      </c>
      <c r="J8006" t="s">
        <v>37</v>
      </c>
      <c r="Q8006" t="s">
        <v>996</v>
      </c>
      <c r="R8006">
        <v>378.0</v>
      </c>
    </row>
    <row r="8007" ht="15.75" customHeight="1">
      <c r="A8007" s="6" t="s">
        <v>17418</v>
      </c>
      <c r="B8007" s="6" t="s">
        <v>17419</v>
      </c>
      <c r="C8007" s="6" t="s">
        <v>25</v>
      </c>
      <c r="D8007" s="6" t="s">
        <v>26</v>
      </c>
      <c r="E8007" s="6" t="s">
        <v>8</v>
      </c>
      <c r="G8007" s="6" t="s">
        <v>27</v>
      </c>
      <c r="H8007" s="7">
        <v>482398.0</v>
      </c>
      <c r="I8007" s="8">
        <v>483498.0</v>
      </c>
      <c r="J8007" t="s">
        <v>28</v>
      </c>
      <c r="Q8007" t="s">
        <v>999</v>
      </c>
      <c r="R8007">
        <v>1101.0</v>
      </c>
      <c r="T8007" t="s">
        <v>17782</v>
      </c>
    </row>
    <row r="8008" ht="15.75" customHeight="1">
      <c r="A8008" s="6" t="s">
        <v>17418</v>
      </c>
      <c r="B8008" s="6" t="s">
        <v>17419</v>
      </c>
      <c r="C8008" s="6" t="s">
        <v>25</v>
      </c>
      <c r="D8008" s="6" t="s">
        <v>26</v>
      </c>
      <c r="E8008" s="6" t="s">
        <v>8</v>
      </c>
      <c r="G8008" s="6" t="s">
        <v>27</v>
      </c>
      <c r="H8008" s="7">
        <v>484132.0</v>
      </c>
      <c r="I8008" s="8">
        <v>485121.0</v>
      </c>
      <c r="J8008" t="s">
        <v>28</v>
      </c>
      <c r="Q8008" t="s">
        <v>1001</v>
      </c>
      <c r="R8008">
        <v>990.0</v>
      </c>
    </row>
    <row r="8009" ht="15.75" customHeight="1">
      <c r="A8009" s="6" t="s">
        <v>17418</v>
      </c>
      <c r="B8009" s="6" t="s">
        <v>17452</v>
      </c>
      <c r="C8009" s="6" t="s">
        <v>25</v>
      </c>
      <c r="D8009" s="6" t="s">
        <v>26</v>
      </c>
      <c r="E8009" s="6" t="s">
        <v>8</v>
      </c>
      <c r="G8009" s="6" t="s">
        <v>27</v>
      </c>
      <c r="H8009" s="7">
        <v>486057.0</v>
      </c>
      <c r="I8009" s="8">
        <v>487319.0</v>
      </c>
      <c r="J8009" t="s">
        <v>37</v>
      </c>
      <c r="Q8009" t="s">
        <v>1002</v>
      </c>
      <c r="R8009">
        <v>1263.0</v>
      </c>
      <c r="T8009" t="s">
        <v>17783</v>
      </c>
    </row>
    <row r="8010" ht="15.75" customHeight="1">
      <c r="A8010" s="6" t="s">
        <v>17418</v>
      </c>
      <c r="B8010" s="6" t="s">
        <v>17419</v>
      </c>
      <c r="C8010" s="6" t="s">
        <v>25</v>
      </c>
      <c r="D8010" s="6" t="s">
        <v>26</v>
      </c>
      <c r="E8010" s="6" t="s">
        <v>8</v>
      </c>
      <c r="G8010" s="6" t="s">
        <v>27</v>
      </c>
      <c r="H8010" s="7">
        <v>487510.0</v>
      </c>
      <c r="I8010" s="8">
        <v>489315.0</v>
      </c>
      <c r="J8010" t="s">
        <v>28</v>
      </c>
      <c r="Q8010" t="s">
        <v>1005</v>
      </c>
      <c r="R8010">
        <v>1806.0</v>
      </c>
    </row>
    <row r="8011" ht="15.75" customHeight="1">
      <c r="A8011" s="6" t="s">
        <v>17418</v>
      </c>
      <c r="B8011" s="6" t="s">
        <v>17419</v>
      </c>
      <c r="C8011" s="6" t="s">
        <v>25</v>
      </c>
      <c r="D8011" s="6" t="s">
        <v>26</v>
      </c>
      <c r="E8011" s="6" t="s">
        <v>8</v>
      </c>
      <c r="G8011" s="6" t="s">
        <v>27</v>
      </c>
      <c r="H8011" s="7">
        <v>489509.0</v>
      </c>
      <c r="I8011" s="8">
        <v>490405.0</v>
      </c>
      <c r="J8011" t="s">
        <v>28</v>
      </c>
      <c r="Q8011" t="s">
        <v>1008</v>
      </c>
      <c r="R8011">
        <v>897.0</v>
      </c>
      <c r="T8011" t="s">
        <v>17784</v>
      </c>
    </row>
    <row r="8012" ht="15.75" customHeight="1">
      <c r="A8012" s="6" t="s">
        <v>17418</v>
      </c>
      <c r="B8012" s="6" t="s">
        <v>17419</v>
      </c>
      <c r="C8012" s="6" t="s">
        <v>25</v>
      </c>
      <c r="D8012" s="6" t="s">
        <v>26</v>
      </c>
      <c r="E8012" s="6" t="s">
        <v>8</v>
      </c>
      <c r="G8012" s="6" t="s">
        <v>27</v>
      </c>
      <c r="H8012" s="7">
        <v>490520.0</v>
      </c>
      <c r="I8012" s="8">
        <v>491062.0</v>
      </c>
      <c r="J8012" t="s">
        <v>28</v>
      </c>
      <c r="Q8012" t="s">
        <v>1010</v>
      </c>
      <c r="R8012">
        <v>543.0</v>
      </c>
      <c r="T8012" t="s">
        <v>17785</v>
      </c>
    </row>
    <row r="8013" ht="15.75" customHeight="1">
      <c r="A8013" s="6" t="s">
        <v>17418</v>
      </c>
      <c r="B8013" s="6" t="s">
        <v>17419</v>
      </c>
      <c r="C8013" s="6" t="s">
        <v>25</v>
      </c>
      <c r="D8013" s="6" t="s">
        <v>26</v>
      </c>
      <c r="E8013" s="6" t="s">
        <v>8</v>
      </c>
      <c r="G8013" s="6" t="s">
        <v>27</v>
      </c>
      <c r="H8013" s="7">
        <v>491066.0</v>
      </c>
      <c r="I8013" s="8">
        <v>493447.0</v>
      </c>
      <c r="J8013" t="s">
        <v>28</v>
      </c>
      <c r="Q8013" t="s">
        <v>1012</v>
      </c>
      <c r="R8013">
        <v>2382.0</v>
      </c>
      <c r="T8013" t="s">
        <v>17786</v>
      </c>
    </row>
    <row r="8014" ht="15.75" customHeight="1">
      <c r="A8014" s="6" t="s">
        <v>17418</v>
      </c>
      <c r="B8014" s="6" t="s">
        <v>17419</v>
      </c>
      <c r="C8014" s="6" t="s">
        <v>25</v>
      </c>
      <c r="D8014" s="6" t="s">
        <v>26</v>
      </c>
      <c r="E8014" s="6" t="s">
        <v>8</v>
      </c>
      <c r="G8014" s="6" t="s">
        <v>27</v>
      </c>
      <c r="H8014" s="7">
        <v>493593.0</v>
      </c>
      <c r="I8014" s="8">
        <v>493871.0</v>
      </c>
      <c r="J8014" t="s">
        <v>37</v>
      </c>
      <c r="Q8014" t="s">
        <v>1014</v>
      </c>
      <c r="R8014">
        <v>279.0</v>
      </c>
      <c r="T8014" t="s">
        <v>17787</v>
      </c>
    </row>
    <row r="8015" ht="15.75" customHeight="1">
      <c r="A8015" s="6" t="s">
        <v>17418</v>
      </c>
      <c r="B8015" s="6" t="s">
        <v>17419</v>
      </c>
      <c r="C8015" s="6" t="s">
        <v>25</v>
      </c>
      <c r="D8015" s="6" t="s">
        <v>26</v>
      </c>
      <c r="E8015" s="6" t="s">
        <v>8</v>
      </c>
      <c r="G8015" s="6" t="s">
        <v>27</v>
      </c>
      <c r="H8015" s="7">
        <v>494027.0</v>
      </c>
      <c r="I8015" s="8">
        <v>494749.0</v>
      </c>
      <c r="J8015" t="s">
        <v>28</v>
      </c>
      <c r="Q8015" t="s">
        <v>1016</v>
      </c>
      <c r="R8015">
        <v>723.0</v>
      </c>
      <c r="T8015" t="s">
        <v>17788</v>
      </c>
    </row>
    <row r="8016" ht="15.75" customHeight="1">
      <c r="A8016" s="6" t="s">
        <v>17418</v>
      </c>
      <c r="B8016" s="6" t="s">
        <v>17419</v>
      </c>
      <c r="C8016" s="6" t="s">
        <v>25</v>
      </c>
      <c r="D8016" s="6" t="s">
        <v>26</v>
      </c>
      <c r="E8016" s="6" t="s">
        <v>8</v>
      </c>
      <c r="G8016" s="6" t="s">
        <v>27</v>
      </c>
      <c r="H8016" s="7">
        <v>494763.0</v>
      </c>
      <c r="I8016" s="8">
        <v>496442.0</v>
      </c>
      <c r="J8016" t="s">
        <v>28</v>
      </c>
      <c r="Q8016" t="s">
        <v>1018</v>
      </c>
      <c r="R8016">
        <v>1680.0</v>
      </c>
      <c r="T8016" t="s">
        <v>17789</v>
      </c>
    </row>
    <row r="8017" ht="15.75" customHeight="1">
      <c r="A8017" s="6" t="s">
        <v>17418</v>
      </c>
      <c r="B8017" s="6" t="s">
        <v>17419</v>
      </c>
      <c r="C8017" s="6" t="s">
        <v>25</v>
      </c>
      <c r="D8017" s="6" t="s">
        <v>26</v>
      </c>
      <c r="E8017" s="6" t="s">
        <v>8</v>
      </c>
      <c r="G8017" s="6" t="s">
        <v>27</v>
      </c>
      <c r="H8017" s="7">
        <v>496707.0</v>
      </c>
      <c r="I8017" s="8">
        <v>497015.0</v>
      </c>
      <c r="J8017" t="s">
        <v>28</v>
      </c>
      <c r="Q8017" t="s">
        <v>1021</v>
      </c>
      <c r="R8017">
        <v>309.0</v>
      </c>
    </row>
    <row r="8018" ht="15.75" customHeight="1">
      <c r="A8018" s="6" t="s">
        <v>17418</v>
      </c>
      <c r="B8018" s="6" t="s">
        <v>17419</v>
      </c>
      <c r="C8018" s="6" t="s">
        <v>25</v>
      </c>
      <c r="D8018" s="6" t="s">
        <v>26</v>
      </c>
      <c r="E8018" s="6" t="s">
        <v>8</v>
      </c>
      <c r="G8018" s="6" t="s">
        <v>27</v>
      </c>
      <c r="H8018" s="7">
        <v>497244.0</v>
      </c>
      <c r="I8018" s="8">
        <v>497756.0</v>
      </c>
      <c r="J8018" t="s">
        <v>28</v>
      </c>
      <c r="Q8018" t="s">
        <v>1024</v>
      </c>
      <c r="R8018">
        <v>513.0</v>
      </c>
      <c r="T8018" t="s">
        <v>17790</v>
      </c>
    </row>
    <row r="8019" ht="15.75" customHeight="1">
      <c r="A8019" s="6" t="s">
        <v>17418</v>
      </c>
      <c r="B8019" s="6" t="s">
        <v>17419</v>
      </c>
      <c r="C8019" s="6" t="s">
        <v>25</v>
      </c>
      <c r="D8019" s="6" t="s">
        <v>26</v>
      </c>
      <c r="E8019" s="6" t="s">
        <v>8</v>
      </c>
      <c r="G8019" s="6" t="s">
        <v>27</v>
      </c>
      <c r="H8019" s="7">
        <v>497937.0</v>
      </c>
      <c r="I8019" s="8">
        <v>498569.0</v>
      </c>
      <c r="J8019" t="s">
        <v>37</v>
      </c>
      <c r="Q8019" t="s">
        <v>1027</v>
      </c>
      <c r="R8019">
        <v>633.0</v>
      </c>
      <c r="T8019" t="s">
        <v>17791</v>
      </c>
    </row>
    <row r="8020" ht="15.75" customHeight="1">
      <c r="A8020" s="6" t="s">
        <v>17418</v>
      </c>
      <c r="B8020" s="6" t="s">
        <v>17419</v>
      </c>
      <c r="C8020" s="6" t="s">
        <v>25</v>
      </c>
      <c r="D8020" s="6" t="s">
        <v>26</v>
      </c>
      <c r="E8020" s="6" t="s">
        <v>8</v>
      </c>
      <c r="G8020" s="6" t="s">
        <v>27</v>
      </c>
      <c r="H8020" s="7">
        <v>498600.0</v>
      </c>
      <c r="I8020" s="8">
        <v>499391.0</v>
      </c>
      <c r="J8020" t="s">
        <v>28</v>
      </c>
      <c r="Q8020" t="s">
        <v>1030</v>
      </c>
      <c r="R8020">
        <v>792.0</v>
      </c>
      <c r="T8020" t="s">
        <v>17792</v>
      </c>
    </row>
    <row r="8021" ht="15.75" customHeight="1">
      <c r="A8021" s="6" t="s">
        <v>17418</v>
      </c>
      <c r="B8021" s="6" t="s">
        <v>17419</v>
      </c>
      <c r="C8021" s="6" t="s">
        <v>25</v>
      </c>
      <c r="D8021" s="6" t="s">
        <v>26</v>
      </c>
      <c r="E8021" s="6" t="s">
        <v>8</v>
      </c>
      <c r="G8021" s="6" t="s">
        <v>27</v>
      </c>
      <c r="H8021" s="7">
        <v>499567.0</v>
      </c>
      <c r="I8021" s="8">
        <v>500328.0</v>
      </c>
      <c r="J8021" t="s">
        <v>37</v>
      </c>
      <c r="Q8021" t="s">
        <v>1032</v>
      </c>
      <c r="R8021">
        <v>762.0</v>
      </c>
      <c r="T8021" t="s">
        <v>17793</v>
      </c>
    </row>
    <row r="8022" ht="15.75" customHeight="1">
      <c r="A8022" s="6" t="s">
        <v>17418</v>
      </c>
      <c r="B8022" s="6" t="s">
        <v>17419</v>
      </c>
      <c r="C8022" s="6" t="s">
        <v>25</v>
      </c>
      <c r="D8022" s="6" t="s">
        <v>26</v>
      </c>
      <c r="E8022" s="6" t="s">
        <v>8</v>
      </c>
      <c r="G8022" s="6" t="s">
        <v>27</v>
      </c>
      <c r="H8022" s="7">
        <v>500666.0</v>
      </c>
      <c r="I8022" s="8">
        <v>501550.0</v>
      </c>
      <c r="J8022" t="s">
        <v>37</v>
      </c>
      <c r="Q8022" t="s">
        <v>1034</v>
      </c>
      <c r="R8022">
        <v>885.0</v>
      </c>
      <c r="T8022" t="s">
        <v>17794</v>
      </c>
    </row>
    <row r="8023" ht="15.75" customHeight="1">
      <c r="A8023" s="6" t="s">
        <v>17418</v>
      </c>
      <c r="B8023" s="6" t="s">
        <v>17419</v>
      </c>
      <c r="C8023" s="6" t="s">
        <v>25</v>
      </c>
      <c r="D8023" s="6" t="s">
        <v>26</v>
      </c>
      <c r="E8023" s="6" t="s">
        <v>8</v>
      </c>
      <c r="G8023" s="6" t="s">
        <v>27</v>
      </c>
      <c r="H8023" s="7">
        <v>501887.0</v>
      </c>
      <c r="I8023" s="8">
        <v>502213.0</v>
      </c>
      <c r="J8023" t="s">
        <v>37</v>
      </c>
      <c r="Q8023" t="s">
        <v>1036</v>
      </c>
      <c r="R8023">
        <v>327.0</v>
      </c>
      <c r="T8023" t="s">
        <v>17795</v>
      </c>
    </row>
    <row r="8024" ht="15.75" customHeight="1">
      <c r="A8024" s="6" t="s">
        <v>17418</v>
      </c>
      <c r="B8024" s="6" t="s">
        <v>17419</v>
      </c>
      <c r="C8024" s="6" t="s">
        <v>25</v>
      </c>
      <c r="D8024" s="6" t="s">
        <v>26</v>
      </c>
      <c r="E8024" s="6" t="s">
        <v>8</v>
      </c>
      <c r="G8024" s="6" t="s">
        <v>27</v>
      </c>
      <c r="H8024" s="7">
        <v>502413.0</v>
      </c>
      <c r="I8024" s="8">
        <v>503273.0</v>
      </c>
      <c r="J8024" t="s">
        <v>28</v>
      </c>
      <c r="Q8024" t="s">
        <v>1039</v>
      </c>
      <c r="R8024">
        <v>861.0</v>
      </c>
      <c r="T8024" t="s">
        <v>17796</v>
      </c>
    </row>
    <row r="8025" ht="15.75" customHeight="1">
      <c r="A8025" s="6" t="s">
        <v>17418</v>
      </c>
      <c r="B8025" s="6" t="s">
        <v>17419</v>
      </c>
      <c r="C8025" s="6" t="s">
        <v>25</v>
      </c>
      <c r="D8025" s="6" t="s">
        <v>26</v>
      </c>
      <c r="E8025" s="6" t="s">
        <v>8</v>
      </c>
      <c r="G8025" s="6" t="s">
        <v>27</v>
      </c>
      <c r="H8025" s="7">
        <v>503700.0</v>
      </c>
      <c r="I8025" s="8">
        <v>504458.0</v>
      </c>
      <c r="J8025" t="s">
        <v>37</v>
      </c>
      <c r="Q8025" t="s">
        <v>1041</v>
      </c>
      <c r="R8025">
        <v>759.0</v>
      </c>
    </row>
    <row r="8026" ht="15.75" customHeight="1">
      <c r="A8026" s="6" t="s">
        <v>17418</v>
      </c>
      <c r="B8026" s="6" t="s">
        <v>17419</v>
      </c>
      <c r="C8026" s="6" t="s">
        <v>25</v>
      </c>
      <c r="D8026" s="6" t="s">
        <v>26</v>
      </c>
      <c r="E8026" s="6" t="s">
        <v>8</v>
      </c>
      <c r="G8026" s="6" t="s">
        <v>27</v>
      </c>
      <c r="H8026" s="7">
        <v>504701.0</v>
      </c>
      <c r="I8026" s="8">
        <v>505243.0</v>
      </c>
      <c r="J8026" t="s">
        <v>37</v>
      </c>
      <c r="Q8026" t="s">
        <v>1043</v>
      </c>
      <c r="R8026">
        <v>543.0</v>
      </c>
      <c r="T8026" t="s">
        <v>17797</v>
      </c>
    </row>
    <row r="8027" ht="15.75" customHeight="1">
      <c r="A8027" s="6" t="s">
        <v>17418</v>
      </c>
      <c r="B8027" s="6" t="s">
        <v>17419</v>
      </c>
      <c r="C8027" s="6" t="s">
        <v>25</v>
      </c>
      <c r="D8027" s="6" t="s">
        <v>26</v>
      </c>
      <c r="E8027" s="6" t="s">
        <v>8</v>
      </c>
      <c r="G8027" s="6" t="s">
        <v>27</v>
      </c>
      <c r="H8027" s="7">
        <v>505344.0</v>
      </c>
      <c r="I8027" s="8">
        <v>506564.0</v>
      </c>
      <c r="J8027" t="s">
        <v>28</v>
      </c>
      <c r="Q8027" t="s">
        <v>1045</v>
      </c>
      <c r="R8027">
        <v>1221.0</v>
      </c>
      <c r="T8027" t="s">
        <v>17798</v>
      </c>
    </row>
    <row r="8028" ht="15.75" customHeight="1">
      <c r="A8028" s="6" t="s">
        <v>17418</v>
      </c>
      <c r="B8028" s="6" t="s">
        <v>17419</v>
      </c>
      <c r="C8028" s="6" t="s">
        <v>25</v>
      </c>
      <c r="D8028" s="6" t="s">
        <v>26</v>
      </c>
      <c r="E8028" s="6" t="s">
        <v>8</v>
      </c>
      <c r="G8028" s="6" t="s">
        <v>27</v>
      </c>
      <c r="H8028" s="7">
        <v>506744.0</v>
      </c>
      <c r="I8028" s="8">
        <v>507211.0</v>
      </c>
      <c r="J8028" t="s">
        <v>28</v>
      </c>
      <c r="Q8028" t="s">
        <v>1048</v>
      </c>
      <c r="R8028">
        <v>468.0</v>
      </c>
      <c r="T8028" t="s">
        <v>17799</v>
      </c>
    </row>
    <row r="8029" ht="15.75" customHeight="1">
      <c r="A8029" s="6" t="s">
        <v>17418</v>
      </c>
      <c r="B8029" s="6" t="s">
        <v>17419</v>
      </c>
      <c r="C8029" s="6" t="s">
        <v>25</v>
      </c>
      <c r="D8029" s="6" t="s">
        <v>26</v>
      </c>
      <c r="E8029" s="6" t="s">
        <v>8</v>
      </c>
      <c r="G8029" s="6" t="s">
        <v>27</v>
      </c>
      <c r="H8029" s="7">
        <v>507357.0</v>
      </c>
      <c r="I8029" s="8">
        <v>508358.0</v>
      </c>
      <c r="J8029" t="s">
        <v>37</v>
      </c>
      <c r="Q8029" t="s">
        <v>1051</v>
      </c>
      <c r="R8029">
        <v>1002.0</v>
      </c>
      <c r="T8029" t="s">
        <v>17800</v>
      </c>
    </row>
    <row r="8030" ht="15.75" customHeight="1">
      <c r="A8030" s="6" t="s">
        <v>17418</v>
      </c>
      <c r="B8030" s="6" t="s">
        <v>17419</v>
      </c>
      <c r="C8030" s="6" t="s">
        <v>25</v>
      </c>
      <c r="D8030" s="6" t="s">
        <v>26</v>
      </c>
      <c r="E8030" s="6" t="s">
        <v>8</v>
      </c>
      <c r="G8030" s="6" t="s">
        <v>27</v>
      </c>
      <c r="H8030" s="7">
        <v>508449.0</v>
      </c>
      <c r="I8030" s="8">
        <v>508631.0</v>
      </c>
      <c r="J8030" t="s">
        <v>28</v>
      </c>
      <c r="Q8030" t="s">
        <v>1053</v>
      </c>
      <c r="R8030">
        <v>183.0</v>
      </c>
    </row>
    <row r="8031" ht="15.75" customHeight="1">
      <c r="A8031" s="6" t="s">
        <v>17418</v>
      </c>
      <c r="B8031" s="6" t="s">
        <v>17419</v>
      </c>
      <c r="C8031" s="6" t="s">
        <v>25</v>
      </c>
      <c r="D8031" s="6" t="s">
        <v>26</v>
      </c>
      <c r="E8031" s="6" t="s">
        <v>8</v>
      </c>
      <c r="G8031" s="6" t="s">
        <v>27</v>
      </c>
      <c r="H8031" s="7">
        <v>508595.0</v>
      </c>
      <c r="I8031" s="8">
        <v>509785.0</v>
      </c>
      <c r="J8031" t="s">
        <v>28</v>
      </c>
      <c r="Q8031" t="s">
        <v>1056</v>
      </c>
      <c r="R8031">
        <v>1191.0</v>
      </c>
      <c r="T8031" t="s">
        <v>17801</v>
      </c>
    </row>
    <row r="8032" ht="15.75" customHeight="1">
      <c r="A8032" s="6" t="s">
        <v>17418</v>
      </c>
      <c r="B8032" s="6" t="s">
        <v>17452</v>
      </c>
      <c r="C8032" s="6" t="s">
        <v>25</v>
      </c>
      <c r="D8032" s="6" t="s">
        <v>26</v>
      </c>
      <c r="E8032" s="6" t="s">
        <v>8</v>
      </c>
      <c r="G8032" s="6" t="s">
        <v>27</v>
      </c>
      <c r="H8032" s="7">
        <v>509888.0</v>
      </c>
      <c r="I8032" s="8">
        <v>510717.0</v>
      </c>
      <c r="J8032" t="s">
        <v>37</v>
      </c>
      <c r="Q8032" t="s">
        <v>1057</v>
      </c>
      <c r="R8032">
        <v>830.0</v>
      </c>
      <c r="T8032" t="s">
        <v>116</v>
      </c>
    </row>
    <row r="8033" ht="15.75" customHeight="1">
      <c r="A8033" s="6" t="s">
        <v>17418</v>
      </c>
      <c r="B8033" s="6" t="s">
        <v>17419</v>
      </c>
      <c r="C8033" s="6" t="s">
        <v>25</v>
      </c>
      <c r="D8033" s="6" t="s">
        <v>26</v>
      </c>
      <c r="E8033" s="6" t="s">
        <v>8</v>
      </c>
      <c r="G8033" s="6" t="s">
        <v>27</v>
      </c>
      <c r="H8033" s="7">
        <v>510792.0</v>
      </c>
      <c r="I8033" s="8">
        <v>511982.0</v>
      </c>
      <c r="J8033" t="s">
        <v>37</v>
      </c>
      <c r="Q8033" t="s">
        <v>1058</v>
      </c>
      <c r="R8033">
        <v>1191.0</v>
      </c>
      <c r="T8033" t="s">
        <v>17802</v>
      </c>
    </row>
    <row r="8034" ht="15.75" customHeight="1">
      <c r="A8034" s="6" t="s">
        <v>17418</v>
      </c>
      <c r="B8034" s="6" t="s">
        <v>17419</v>
      </c>
      <c r="C8034" s="6" t="s">
        <v>25</v>
      </c>
      <c r="D8034" s="6" t="s">
        <v>26</v>
      </c>
      <c r="E8034" s="6" t="s">
        <v>8</v>
      </c>
      <c r="G8034" s="6" t="s">
        <v>27</v>
      </c>
      <c r="H8034" s="7">
        <v>511946.0</v>
      </c>
      <c r="I8034" s="8">
        <v>512128.0</v>
      </c>
      <c r="J8034" t="s">
        <v>37</v>
      </c>
      <c r="Q8034" t="s">
        <v>1059</v>
      </c>
      <c r="R8034">
        <v>183.0</v>
      </c>
    </row>
    <row r="8035" ht="15.75" customHeight="1">
      <c r="A8035" s="6" t="s">
        <v>17418</v>
      </c>
      <c r="B8035" s="6" t="s">
        <v>17419</v>
      </c>
      <c r="C8035" s="6" t="s">
        <v>25</v>
      </c>
      <c r="D8035" s="6" t="s">
        <v>26</v>
      </c>
      <c r="E8035" s="6" t="s">
        <v>8</v>
      </c>
      <c r="G8035" s="6" t="s">
        <v>27</v>
      </c>
      <c r="H8035" s="7">
        <v>512143.0</v>
      </c>
      <c r="I8035" s="8">
        <v>513567.0</v>
      </c>
      <c r="J8035" t="s">
        <v>28</v>
      </c>
      <c r="Q8035" t="s">
        <v>1061</v>
      </c>
      <c r="R8035">
        <v>1425.0</v>
      </c>
      <c r="T8035" t="s">
        <v>17803</v>
      </c>
    </row>
    <row r="8036" ht="15.75" customHeight="1">
      <c r="A8036" s="6" t="s">
        <v>17418</v>
      </c>
      <c r="B8036" s="6" t="s">
        <v>17419</v>
      </c>
      <c r="C8036" s="6" t="s">
        <v>25</v>
      </c>
      <c r="D8036" s="6" t="s">
        <v>26</v>
      </c>
      <c r="E8036" s="6" t="s">
        <v>8</v>
      </c>
      <c r="G8036" s="6" t="s">
        <v>27</v>
      </c>
      <c r="H8036" s="7">
        <v>513775.0</v>
      </c>
      <c r="I8036" s="8">
        <v>514365.0</v>
      </c>
      <c r="J8036" t="s">
        <v>37</v>
      </c>
      <c r="Q8036" t="s">
        <v>1063</v>
      </c>
      <c r="R8036">
        <v>591.0</v>
      </c>
      <c r="T8036" t="s">
        <v>17804</v>
      </c>
    </row>
    <row r="8037" ht="15.75" customHeight="1">
      <c r="A8037" s="6" t="s">
        <v>17418</v>
      </c>
      <c r="B8037" s="6" t="s">
        <v>17419</v>
      </c>
      <c r="C8037" s="6" t="s">
        <v>25</v>
      </c>
      <c r="D8037" s="6" t="s">
        <v>26</v>
      </c>
      <c r="E8037" s="6" t="s">
        <v>8</v>
      </c>
      <c r="G8037" s="6" t="s">
        <v>27</v>
      </c>
      <c r="H8037" s="7">
        <v>514444.0</v>
      </c>
      <c r="I8037" s="8">
        <v>514833.0</v>
      </c>
      <c r="J8037" t="s">
        <v>37</v>
      </c>
      <c r="Q8037" t="s">
        <v>1066</v>
      </c>
      <c r="R8037">
        <v>390.0</v>
      </c>
      <c r="T8037" t="s">
        <v>17805</v>
      </c>
    </row>
    <row r="8038" ht="15.75" customHeight="1">
      <c r="A8038" s="6" t="s">
        <v>17418</v>
      </c>
      <c r="B8038" s="6" t="s">
        <v>17419</v>
      </c>
      <c r="C8038" s="6" t="s">
        <v>25</v>
      </c>
      <c r="D8038" s="6" t="s">
        <v>26</v>
      </c>
      <c r="E8038" s="6" t="s">
        <v>8</v>
      </c>
      <c r="G8038" s="6" t="s">
        <v>27</v>
      </c>
      <c r="H8038" s="7">
        <v>515449.0</v>
      </c>
      <c r="I8038" s="8">
        <v>516339.0</v>
      </c>
      <c r="J8038" t="s">
        <v>28</v>
      </c>
      <c r="Q8038" t="s">
        <v>1068</v>
      </c>
      <c r="R8038">
        <v>891.0</v>
      </c>
      <c r="T8038" t="s">
        <v>17806</v>
      </c>
    </row>
    <row r="8039" ht="15.75" customHeight="1">
      <c r="A8039" s="6" t="s">
        <v>17418</v>
      </c>
      <c r="B8039" s="6" t="s">
        <v>17419</v>
      </c>
      <c r="C8039" s="6" t="s">
        <v>25</v>
      </c>
      <c r="D8039" s="6" t="s">
        <v>26</v>
      </c>
      <c r="E8039" s="6" t="s">
        <v>8</v>
      </c>
      <c r="G8039" s="6" t="s">
        <v>27</v>
      </c>
      <c r="H8039" s="7">
        <v>516442.0</v>
      </c>
      <c r="I8039" s="8">
        <v>517932.0</v>
      </c>
      <c r="J8039" t="s">
        <v>37</v>
      </c>
      <c r="Q8039" t="s">
        <v>1070</v>
      </c>
      <c r="R8039">
        <v>1491.0</v>
      </c>
    </row>
    <row r="8040" ht="15.75" customHeight="1">
      <c r="A8040" s="6" t="s">
        <v>17418</v>
      </c>
      <c r="B8040" s="6" t="s">
        <v>17452</v>
      </c>
      <c r="C8040" s="6" t="s">
        <v>25</v>
      </c>
      <c r="D8040" s="6" t="s">
        <v>26</v>
      </c>
      <c r="E8040" s="6" t="s">
        <v>8</v>
      </c>
      <c r="G8040" s="6" t="s">
        <v>27</v>
      </c>
      <c r="H8040" s="7">
        <v>517931.0</v>
      </c>
      <c r="I8040" s="8">
        <v>518089.0</v>
      </c>
      <c r="J8040" t="s">
        <v>37</v>
      </c>
      <c r="Q8040" t="s">
        <v>1072</v>
      </c>
      <c r="R8040">
        <v>159.0</v>
      </c>
      <c r="T8040" t="s">
        <v>129</v>
      </c>
    </row>
    <row r="8041" ht="15.75" customHeight="1">
      <c r="A8041" s="6" t="s">
        <v>17418</v>
      </c>
      <c r="B8041" s="6" t="s">
        <v>17452</v>
      </c>
      <c r="C8041" s="6" t="s">
        <v>25</v>
      </c>
      <c r="D8041" s="6" t="s">
        <v>26</v>
      </c>
      <c r="E8041" s="6" t="s">
        <v>8</v>
      </c>
      <c r="G8041" s="6" t="s">
        <v>27</v>
      </c>
      <c r="H8041" s="7">
        <v>518322.0</v>
      </c>
      <c r="I8041" s="8">
        <v>518555.0</v>
      </c>
      <c r="J8041" t="s">
        <v>37</v>
      </c>
      <c r="Q8041" t="s">
        <v>1073</v>
      </c>
      <c r="R8041">
        <v>234.0</v>
      </c>
      <c r="T8041" t="s">
        <v>129</v>
      </c>
    </row>
    <row r="8042" ht="15.75" customHeight="1">
      <c r="A8042" s="6" t="s">
        <v>17418</v>
      </c>
      <c r="B8042" s="6" t="s">
        <v>17419</v>
      </c>
      <c r="C8042" s="6" t="s">
        <v>25</v>
      </c>
      <c r="D8042" s="6" t="s">
        <v>26</v>
      </c>
      <c r="E8042" s="6" t="s">
        <v>8</v>
      </c>
      <c r="G8042" s="6" t="s">
        <v>27</v>
      </c>
      <c r="H8042" s="7">
        <v>518710.0</v>
      </c>
      <c r="I8042" s="8">
        <v>519660.0</v>
      </c>
      <c r="J8042" t="s">
        <v>37</v>
      </c>
      <c r="Q8042" t="s">
        <v>1075</v>
      </c>
      <c r="R8042">
        <v>951.0</v>
      </c>
      <c r="T8042" t="s">
        <v>17807</v>
      </c>
    </row>
    <row r="8043" ht="15.75" customHeight="1">
      <c r="A8043" s="6" t="s">
        <v>17418</v>
      </c>
      <c r="B8043" s="6" t="s">
        <v>17419</v>
      </c>
      <c r="C8043" s="6" t="s">
        <v>25</v>
      </c>
      <c r="D8043" s="6" t="s">
        <v>26</v>
      </c>
      <c r="E8043" s="6" t="s">
        <v>8</v>
      </c>
      <c r="G8043" s="6" t="s">
        <v>27</v>
      </c>
      <c r="H8043" s="7">
        <v>519770.0</v>
      </c>
      <c r="I8043" s="8">
        <v>521128.0</v>
      </c>
      <c r="J8043" t="s">
        <v>37</v>
      </c>
      <c r="Q8043" t="s">
        <v>1078</v>
      </c>
      <c r="R8043">
        <v>1359.0</v>
      </c>
      <c r="T8043" t="s">
        <v>17808</v>
      </c>
    </row>
    <row r="8044" ht="15.75" customHeight="1">
      <c r="A8044" s="6" t="s">
        <v>17418</v>
      </c>
      <c r="B8044" s="6" t="s">
        <v>17419</v>
      </c>
      <c r="C8044" s="6" t="s">
        <v>25</v>
      </c>
      <c r="D8044" s="6" t="s">
        <v>26</v>
      </c>
      <c r="E8044" s="6" t="s">
        <v>8</v>
      </c>
      <c r="G8044" s="6" t="s">
        <v>27</v>
      </c>
      <c r="H8044" s="7">
        <v>521207.0</v>
      </c>
      <c r="I8044" s="8">
        <v>522769.0</v>
      </c>
      <c r="J8044" t="s">
        <v>28</v>
      </c>
      <c r="Q8044" t="s">
        <v>1080</v>
      </c>
      <c r="R8044">
        <v>1563.0</v>
      </c>
      <c r="T8044" t="s">
        <v>17809</v>
      </c>
    </row>
    <row r="8045" ht="15.75" customHeight="1">
      <c r="A8045" s="6" t="s">
        <v>17418</v>
      </c>
      <c r="B8045" s="6" t="s">
        <v>17419</v>
      </c>
      <c r="C8045" s="6" t="s">
        <v>25</v>
      </c>
      <c r="D8045" s="6" t="s">
        <v>26</v>
      </c>
      <c r="E8045" s="6" t="s">
        <v>8</v>
      </c>
      <c r="G8045" s="6" t="s">
        <v>27</v>
      </c>
      <c r="H8045" s="7">
        <v>523204.0</v>
      </c>
      <c r="I8045" s="8">
        <v>523446.0</v>
      </c>
      <c r="J8045" t="s">
        <v>37</v>
      </c>
      <c r="Q8045" t="s">
        <v>1083</v>
      </c>
      <c r="R8045">
        <v>243.0</v>
      </c>
      <c r="T8045" t="s">
        <v>17810</v>
      </c>
    </row>
    <row r="8046" ht="15.75" customHeight="1">
      <c r="A8046" s="6" t="s">
        <v>17418</v>
      </c>
      <c r="B8046" s="6" t="s">
        <v>17419</v>
      </c>
      <c r="C8046" s="6" t="s">
        <v>25</v>
      </c>
      <c r="D8046" s="6" t="s">
        <v>26</v>
      </c>
      <c r="E8046" s="6" t="s">
        <v>8</v>
      </c>
      <c r="G8046" s="6" t="s">
        <v>27</v>
      </c>
      <c r="H8046" s="7">
        <v>523561.0</v>
      </c>
      <c r="I8046" s="8">
        <v>524370.0</v>
      </c>
      <c r="J8046" t="s">
        <v>28</v>
      </c>
      <c r="Q8046" t="s">
        <v>1085</v>
      </c>
      <c r="R8046">
        <v>810.0</v>
      </c>
      <c r="T8046" t="s">
        <v>17811</v>
      </c>
    </row>
    <row r="8047" ht="15.75" customHeight="1">
      <c r="A8047" s="6" t="s">
        <v>17418</v>
      </c>
      <c r="B8047" s="6" t="s">
        <v>17419</v>
      </c>
      <c r="C8047" s="6" t="s">
        <v>25</v>
      </c>
      <c r="D8047" s="6" t="s">
        <v>26</v>
      </c>
      <c r="E8047" s="6" t="s">
        <v>8</v>
      </c>
      <c r="G8047" s="6" t="s">
        <v>27</v>
      </c>
      <c r="H8047" s="7">
        <v>524434.0</v>
      </c>
      <c r="I8047" s="8">
        <v>524862.0</v>
      </c>
      <c r="J8047" t="s">
        <v>37</v>
      </c>
      <c r="Q8047" t="s">
        <v>1087</v>
      </c>
      <c r="R8047">
        <v>429.0</v>
      </c>
      <c r="T8047" t="s">
        <v>17812</v>
      </c>
    </row>
    <row r="8048" ht="15.75" customHeight="1">
      <c r="A8048" s="6" t="s">
        <v>17418</v>
      </c>
      <c r="B8048" s="6" t="s">
        <v>17419</v>
      </c>
      <c r="C8048" s="6" t="s">
        <v>25</v>
      </c>
      <c r="D8048" s="6" t="s">
        <v>26</v>
      </c>
      <c r="E8048" s="6" t="s">
        <v>8</v>
      </c>
      <c r="G8048" s="6" t="s">
        <v>27</v>
      </c>
      <c r="H8048" s="7">
        <v>524846.0</v>
      </c>
      <c r="I8048" s="8">
        <v>525139.0</v>
      </c>
      <c r="J8048" t="s">
        <v>28</v>
      </c>
      <c r="Q8048" t="s">
        <v>1090</v>
      </c>
      <c r="R8048">
        <v>294.0</v>
      </c>
      <c r="T8048" t="s">
        <v>17813</v>
      </c>
    </row>
    <row r="8049" ht="15.75" customHeight="1">
      <c r="A8049" s="6" t="s">
        <v>17418</v>
      </c>
      <c r="B8049" s="6" t="s">
        <v>17452</v>
      </c>
      <c r="C8049" s="6" t="s">
        <v>25</v>
      </c>
      <c r="D8049" s="6" t="s">
        <v>26</v>
      </c>
      <c r="E8049" s="6" t="s">
        <v>8</v>
      </c>
      <c r="G8049" s="6" t="s">
        <v>27</v>
      </c>
      <c r="H8049" s="7">
        <v>525423.0</v>
      </c>
      <c r="I8049" s="8">
        <v>526559.0</v>
      </c>
      <c r="J8049" t="s">
        <v>37</v>
      </c>
      <c r="Q8049" t="s">
        <v>1091</v>
      </c>
      <c r="R8049">
        <v>1137.0</v>
      </c>
      <c r="T8049" t="s">
        <v>17814</v>
      </c>
    </row>
    <row r="8050" ht="15.75" customHeight="1">
      <c r="A8050" s="6" t="s">
        <v>17418</v>
      </c>
      <c r="B8050" s="6" t="s">
        <v>17419</v>
      </c>
      <c r="C8050" s="6" t="s">
        <v>25</v>
      </c>
      <c r="D8050" s="6" t="s">
        <v>26</v>
      </c>
      <c r="E8050" s="6" t="s">
        <v>8</v>
      </c>
      <c r="G8050" s="6" t="s">
        <v>27</v>
      </c>
      <c r="H8050" s="7">
        <v>527200.0</v>
      </c>
      <c r="I8050" s="8">
        <v>528612.0</v>
      </c>
      <c r="J8050" t="s">
        <v>28</v>
      </c>
      <c r="Q8050" t="s">
        <v>1094</v>
      </c>
      <c r="R8050">
        <v>1413.0</v>
      </c>
      <c r="T8050" t="s">
        <v>17815</v>
      </c>
    </row>
    <row r="8051" ht="15.75" customHeight="1">
      <c r="A8051" s="6" t="s">
        <v>17418</v>
      </c>
      <c r="B8051" s="6" t="s">
        <v>17419</v>
      </c>
      <c r="C8051" s="6" t="s">
        <v>25</v>
      </c>
      <c r="D8051" s="6" t="s">
        <v>26</v>
      </c>
      <c r="E8051" s="6" t="s">
        <v>8</v>
      </c>
      <c r="G8051" s="6" t="s">
        <v>27</v>
      </c>
      <c r="H8051" s="7">
        <v>528599.0</v>
      </c>
      <c r="I8051" s="8">
        <v>529822.0</v>
      </c>
      <c r="J8051" t="s">
        <v>28</v>
      </c>
      <c r="Q8051" t="s">
        <v>1096</v>
      </c>
      <c r="R8051">
        <v>1224.0</v>
      </c>
      <c r="T8051" t="s">
        <v>17816</v>
      </c>
    </row>
    <row r="8052" ht="15.75" customHeight="1">
      <c r="A8052" s="6" t="s">
        <v>17418</v>
      </c>
      <c r="B8052" s="6" t="s">
        <v>17419</v>
      </c>
      <c r="C8052" s="6" t="s">
        <v>25</v>
      </c>
      <c r="D8052" s="6" t="s">
        <v>26</v>
      </c>
      <c r="E8052" s="6" t="s">
        <v>8</v>
      </c>
      <c r="G8052" s="6" t="s">
        <v>27</v>
      </c>
      <c r="H8052" s="7">
        <v>530022.0</v>
      </c>
      <c r="I8052" s="8">
        <v>531392.0</v>
      </c>
      <c r="J8052" t="s">
        <v>28</v>
      </c>
      <c r="Q8052" t="s">
        <v>1099</v>
      </c>
      <c r="R8052">
        <v>1371.0</v>
      </c>
      <c r="T8052" t="s">
        <v>17817</v>
      </c>
    </row>
    <row r="8053" ht="15.75" customHeight="1">
      <c r="A8053" s="6" t="s">
        <v>17418</v>
      </c>
      <c r="B8053" s="6" t="s">
        <v>17419</v>
      </c>
      <c r="C8053" s="6" t="s">
        <v>25</v>
      </c>
      <c r="D8053" s="6" t="s">
        <v>26</v>
      </c>
      <c r="E8053" s="6" t="s">
        <v>8</v>
      </c>
      <c r="G8053" s="6" t="s">
        <v>27</v>
      </c>
      <c r="H8053" s="7">
        <v>531633.0</v>
      </c>
      <c r="I8053" s="8">
        <v>532664.0</v>
      </c>
      <c r="J8053" t="s">
        <v>37</v>
      </c>
      <c r="Q8053" t="s">
        <v>1102</v>
      </c>
      <c r="R8053">
        <v>1032.0</v>
      </c>
      <c r="T8053" t="s">
        <v>17818</v>
      </c>
    </row>
    <row r="8054" ht="15.75" customHeight="1">
      <c r="A8054" s="6" t="s">
        <v>17418</v>
      </c>
      <c r="B8054" s="6" t="s">
        <v>17419</v>
      </c>
      <c r="C8054" s="6" t="s">
        <v>25</v>
      </c>
      <c r="D8054" s="6" t="s">
        <v>26</v>
      </c>
      <c r="E8054" s="6" t="s">
        <v>8</v>
      </c>
      <c r="G8054" s="6" t="s">
        <v>27</v>
      </c>
      <c r="H8054" s="7">
        <v>532725.0</v>
      </c>
      <c r="I8054" s="8">
        <v>533273.0</v>
      </c>
      <c r="J8054" t="s">
        <v>28</v>
      </c>
      <c r="Q8054" t="s">
        <v>1104</v>
      </c>
      <c r="R8054">
        <v>549.0</v>
      </c>
      <c r="T8054" t="s">
        <v>17819</v>
      </c>
    </row>
    <row r="8055" ht="15.75" customHeight="1">
      <c r="A8055" s="6" t="s">
        <v>17418</v>
      </c>
      <c r="B8055" s="6" t="s">
        <v>17419</v>
      </c>
      <c r="C8055" s="6" t="s">
        <v>25</v>
      </c>
      <c r="D8055" s="6" t="s">
        <v>26</v>
      </c>
      <c r="E8055" s="6" t="s">
        <v>8</v>
      </c>
      <c r="G8055" s="6" t="s">
        <v>27</v>
      </c>
      <c r="H8055" s="7">
        <v>533560.0</v>
      </c>
      <c r="I8055" s="8">
        <v>533994.0</v>
      </c>
      <c r="J8055" t="s">
        <v>37</v>
      </c>
      <c r="Q8055" t="s">
        <v>1107</v>
      </c>
      <c r="R8055">
        <v>435.0</v>
      </c>
      <c r="T8055" t="s">
        <v>17820</v>
      </c>
    </row>
    <row r="8056" ht="15.75" customHeight="1">
      <c r="A8056" s="6" t="s">
        <v>17418</v>
      </c>
      <c r="B8056" s="6" t="s">
        <v>17419</v>
      </c>
      <c r="C8056" s="6" t="s">
        <v>25</v>
      </c>
      <c r="D8056" s="6" t="s">
        <v>26</v>
      </c>
      <c r="E8056" s="6" t="s">
        <v>8</v>
      </c>
      <c r="G8056" s="6" t="s">
        <v>27</v>
      </c>
      <c r="H8056" s="7">
        <v>534096.0</v>
      </c>
      <c r="I8056" s="8">
        <v>534884.0</v>
      </c>
      <c r="J8056" t="s">
        <v>28</v>
      </c>
      <c r="Q8056" t="s">
        <v>1110</v>
      </c>
      <c r="R8056">
        <v>789.0</v>
      </c>
      <c r="T8056" t="s">
        <v>17821</v>
      </c>
    </row>
    <row r="8057" ht="15.75" customHeight="1">
      <c r="A8057" s="6" t="s">
        <v>17418</v>
      </c>
      <c r="B8057" s="6" t="s">
        <v>17419</v>
      </c>
      <c r="C8057" s="6" t="s">
        <v>25</v>
      </c>
      <c r="D8057" s="6" t="s">
        <v>26</v>
      </c>
      <c r="E8057" s="6" t="s">
        <v>8</v>
      </c>
      <c r="G8057" s="6" t="s">
        <v>27</v>
      </c>
      <c r="H8057" s="7">
        <v>535036.0</v>
      </c>
      <c r="I8057" s="8">
        <v>535632.0</v>
      </c>
      <c r="J8057" t="s">
        <v>37</v>
      </c>
      <c r="Q8057" t="s">
        <v>1112</v>
      </c>
      <c r="R8057">
        <v>597.0</v>
      </c>
      <c r="T8057" t="s">
        <v>17822</v>
      </c>
    </row>
    <row r="8058" ht="15.75" customHeight="1">
      <c r="A8058" s="6" t="s">
        <v>17418</v>
      </c>
      <c r="B8058" s="6" t="s">
        <v>17419</v>
      </c>
      <c r="C8058" s="6" t="s">
        <v>25</v>
      </c>
      <c r="D8058" s="6" t="s">
        <v>26</v>
      </c>
      <c r="E8058" s="6" t="s">
        <v>8</v>
      </c>
      <c r="G8058" s="6" t="s">
        <v>27</v>
      </c>
      <c r="H8058" s="7">
        <v>535727.0</v>
      </c>
      <c r="I8058" s="8">
        <v>536548.0</v>
      </c>
      <c r="J8058" t="s">
        <v>28</v>
      </c>
      <c r="Q8058" t="s">
        <v>1115</v>
      </c>
      <c r="R8058">
        <v>822.0</v>
      </c>
      <c r="T8058" t="s">
        <v>17823</v>
      </c>
    </row>
    <row r="8059" ht="15.75" customHeight="1">
      <c r="A8059" s="6" t="s">
        <v>17418</v>
      </c>
      <c r="B8059" s="6" t="s">
        <v>17419</v>
      </c>
      <c r="C8059" s="6" t="s">
        <v>25</v>
      </c>
      <c r="D8059" s="6" t="s">
        <v>26</v>
      </c>
      <c r="E8059" s="6" t="s">
        <v>8</v>
      </c>
      <c r="G8059" s="6" t="s">
        <v>27</v>
      </c>
      <c r="H8059" s="7">
        <v>536664.0</v>
      </c>
      <c r="I8059" s="8">
        <v>537629.0</v>
      </c>
      <c r="J8059" t="s">
        <v>28</v>
      </c>
      <c r="Q8059" t="s">
        <v>1118</v>
      </c>
      <c r="R8059">
        <v>966.0</v>
      </c>
      <c r="T8059" t="s">
        <v>17824</v>
      </c>
    </row>
    <row r="8060" ht="15.75" customHeight="1">
      <c r="A8060" s="6" t="s">
        <v>17418</v>
      </c>
      <c r="B8060" s="6" t="s">
        <v>17419</v>
      </c>
      <c r="C8060" s="6" t="s">
        <v>25</v>
      </c>
      <c r="D8060" s="6" t="s">
        <v>26</v>
      </c>
      <c r="E8060" s="6" t="s">
        <v>8</v>
      </c>
      <c r="G8060" s="6" t="s">
        <v>27</v>
      </c>
      <c r="H8060" s="7">
        <v>537816.0</v>
      </c>
      <c r="I8060" s="8">
        <v>539027.0</v>
      </c>
      <c r="J8060" t="s">
        <v>28</v>
      </c>
      <c r="Q8060" t="s">
        <v>1120</v>
      </c>
      <c r="R8060">
        <v>1212.0</v>
      </c>
      <c r="T8060" t="s">
        <v>17825</v>
      </c>
    </row>
    <row r="8061" ht="15.75" customHeight="1">
      <c r="A8061" s="6" t="s">
        <v>17418</v>
      </c>
      <c r="B8061" s="6" t="s">
        <v>17419</v>
      </c>
      <c r="C8061" s="6" t="s">
        <v>25</v>
      </c>
      <c r="D8061" s="6" t="s">
        <v>26</v>
      </c>
      <c r="E8061" s="6" t="s">
        <v>8</v>
      </c>
      <c r="G8061" s="6" t="s">
        <v>27</v>
      </c>
      <c r="H8061" s="7">
        <v>539084.0</v>
      </c>
      <c r="I8061" s="8">
        <v>540184.0</v>
      </c>
      <c r="J8061" t="s">
        <v>28</v>
      </c>
      <c r="Q8061" t="s">
        <v>1122</v>
      </c>
      <c r="R8061">
        <v>1101.0</v>
      </c>
      <c r="T8061" t="s">
        <v>17826</v>
      </c>
    </row>
    <row r="8062" ht="15.75" customHeight="1">
      <c r="A8062" s="6" t="s">
        <v>17418</v>
      </c>
      <c r="B8062" s="6" t="s">
        <v>17419</v>
      </c>
      <c r="C8062" s="6" t="s">
        <v>25</v>
      </c>
      <c r="D8062" s="6" t="s">
        <v>26</v>
      </c>
      <c r="E8062" s="6" t="s">
        <v>8</v>
      </c>
      <c r="G8062" s="6" t="s">
        <v>27</v>
      </c>
      <c r="H8062" s="7">
        <v>540609.0</v>
      </c>
      <c r="I8062" s="8">
        <v>541949.0</v>
      </c>
      <c r="J8062" t="s">
        <v>37</v>
      </c>
      <c r="Q8062" t="s">
        <v>1124</v>
      </c>
      <c r="R8062">
        <v>1341.0</v>
      </c>
      <c r="T8062" t="s">
        <v>17827</v>
      </c>
    </row>
    <row r="8063" ht="15.75" customHeight="1">
      <c r="A8063" s="6" t="s">
        <v>17418</v>
      </c>
      <c r="B8063" s="6" t="s">
        <v>17419</v>
      </c>
      <c r="C8063" s="6" t="s">
        <v>25</v>
      </c>
      <c r="D8063" s="6" t="s">
        <v>26</v>
      </c>
      <c r="E8063" s="6" t="s">
        <v>8</v>
      </c>
      <c r="G8063" s="6" t="s">
        <v>27</v>
      </c>
      <c r="H8063" s="7">
        <v>542350.0</v>
      </c>
      <c r="I8063" s="8">
        <v>542805.0</v>
      </c>
      <c r="J8063" t="s">
        <v>28</v>
      </c>
      <c r="Q8063" t="s">
        <v>1126</v>
      </c>
      <c r="R8063">
        <v>456.0</v>
      </c>
      <c r="T8063" t="s">
        <v>17828</v>
      </c>
    </row>
    <row r="8064" ht="15.75" customHeight="1">
      <c r="A8064" s="6" t="s">
        <v>17418</v>
      </c>
      <c r="B8064" s="6" t="s">
        <v>17419</v>
      </c>
      <c r="C8064" s="6" t="s">
        <v>25</v>
      </c>
      <c r="D8064" s="6" t="s">
        <v>26</v>
      </c>
      <c r="E8064" s="6" t="s">
        <v>8</v>
      </c>
      <c r="G8064" s="6" t="s">
        <v>27</v>
      </c>
      <c r="H8064" s="7">
        <v>543117.0</v>
      </c>
      <c r="I8064" s="8">
        <v>543845.0</v>
      </c>
      <c r="J8064" t="s">
        <v>28</v>
      </c>
      <c r="Q8064" t="s">
        <v>1129</v>
      </c>
      <c r="R8064">
        <v>729.0</v>
      </c>
      <c r="T8064" t="s">
        <v>17829</v>
      </c>
    </row>
    <row r="8065" ht="15.75" customHeight="1">
      <c r="A8065" s="6" t="s">
        <v>17418</v>
      </c>
      <c r="B8065" s="6" t="s">
        <v>17419</v>
      </c>
      <c r="C8065" s="6" t="s">
        <v>25</v>
      </c>
      <c r="D8065" s="6" t="s">
        <v>26</v>
      </c>
      <c r="E8065" s="6" t="s">
        <v>8</v>
      </c>
      <c r="G8065" s="6" t="s">
        <v>27</v>
      </c>
      <c r="H8065" s="7">
        <v>544340.0</v>
      </c>
      <c r="I8065" s="8">
        <v>545290.0</v>
      </c>
      <c r="J8065" t="s">
        <v>37</v>
      </c>
      <c r="Q8065" t="s">
        <v>1131</v>
      </c>
      <c r="R8065">
        <v>951.0</v>
      </c>
      <c r="T8065" t="s">
        <v>17830</v>
      </c>
    </row>
    <row r="8066" ht="15.75" customHeight="1">
      <c r="A8066" s="6" t="s">
        <v>17418</v>
      </c>
      <c r="B8066" s="6" t="s">
        <v>17419</v>
      </c>
      <c r="C8066" s="6" t="s">
        <v>25</v>
      </c>
      <c r="D8066" s="6" t="s">
        <v>26</v>
      </c>
      <c r="E8066" s="6" t="s">
        <v>8</v>
      </c>
      <c r="G8066" s="6" t="s">
        <v>27</v>
      </c>
      <c r="H8066" s="7">
        <v>546145.0</v>
      </c>
      <c r="I8066" s="8">
        <v>549696.0</v>
      </c>
      <c r="J8066" t="s">
        <v>37</v>
      </c>
      <c r="Q8066" t="s">
        <v>1134</v>
      </c>
      <c r="R8066">
        <v>3552.0</v>
      </c>
      <c r="T8066" t="s">
        <v>17831</v>
      </c>
    </row>
    <row r="8067" ht="15.75" customHeight="1">
      <c r="A8067" s="6" t="s">
        <v>17418</v>
      </c>
      <c r="B8067" s="6" t="s">
        <v>17419</v>
      </c>
      <c r="C8067" s="6" t="s">
        <v>25</v>
      </c>
      <c r="D8067" s="6" t="s">
        <v>26</v>
      </c>
      <c r="E8067" s="6" t="s">
        <v>8</v>
      </c>
      <c r="G8067" s="6" t="s">
        <v>27</v>
      </c>
      <c r="H8067" s="7">
        <v>549693.0</v>
      </c>
      <c r="I8067" s="8">
        <v>550928.0</v>
      </c>
      <c r="J8067" t="s">
        <v>37</v>
      </c>
      <c r="Q8067" t="s">
        <v>1137</v>
      </c>
      <c r="R8067">
        <v>1236.0</v>
      </c>
    </row>
    <row r="8068" ht="15.75" customHeight="1">
      <c r="A8068" s="6" t="s">
        <v>17418</v>
      </c>
      <c r="B8068" s="6" t="s">
        <v>17419</v>
      </c>
      <c r="C8068" s="6" t="s">
        <v>25</v>
      </c>
      <c r="D8068" s="6" t="s">
        <v>26</v>
      </c>
      <c r="E8068" s="6" t="s">
        <v>8</v>
      </c>
      <c r="G8068" s="6" t="s">
        <v>27</v>
      </c>
      <c r="H8068" s="7">
        <v>551256.0</v>
      </c>
      <c r="I8068" s="8">
        <v>552044.0</v>
      </c>
      <c r="J8068" t="s">
        <v>28</v>
      </c>
      <c r="Q8068" t="s">
        <v>1139</v>
      </c>
      <c r="R8068">
        <v>789.0</v>
      </c>
      <c r="T8068" t="s">
        <v>17832</v>
      </c>
    </row>
    <row r="8069" ht="15.75" customHeight="1">
      <c r="A8069" s="6" t="s">
        <v>17418</v>
      </c>
      <c r="B8069" s="6" t="s">
        <v>17419</v>
      </c>
      <c r="C8069" s="6" t="s">
        <v>25</v>
      </c>
      <c r="D8069" s="6" t="s">
        <v>26</v>
      </c>
      <c r="E8069" s="6" t="s">
        <v>8</v>
      </c>
      <c r="G8069" s="6" t="s">
        <v>27</v>
      </c>
      <c r="H8069" s="7">
        <v>552165.0</v>
      </c>
      <c r="I8069" s="8">
        <v>552338.0</v>
      </c>
      <c r="J8069" t="s">
        <v>28</v>
      </c>
      <c r="Q8069" t="s">
        <v>1142</v>
      </c>
      <c r="R8069">
        <v>174.0</v>
      </c>
      <c r="T8069" t="s">
        <v>17833</v>
      </c>
    </row>
    <row r="8070" ht="15.75" customHeight="1">
      <c r="A8070" s="6" t="s">
        <v>17418</v>
      </c>
      <c r="B8070" s="6" t="s">
        <v>17419</v>
      </c>
      <c r="C8070" s="6" t="s">
        <v>25</v>
      </c>
      <c r="D8070" s="6" t="s">
        <v>26</v>
      </c>
      <c r="E8070" s="6" t="s">
        <v>8</v>
      </c>
      <c r="G8070" s="6" t="s">
        <v>27</v>
      </c>
      <c r="H8070" s="7">
        <v>552429.0</v>
      </c>
      <c r="I8070" s="8">
        <v>552857.0</v>
      </c>
      <c r="J8070" t="s">
        <v>28</v>
      </c>
      <c r="Q8070" t="s">
        <v>1145</v>
      </c>
      <c r="R8070">
        <v>429.0</v>
      </c>
    </row>
    <row r="8071" ht="15.75" customHeight="1">
      <c r="A8071" s="6" t="s">
        <v>17418</v>
      </c>
      <c r="B8071" s="6" t="s">
        <v>17419</v>
      </c>
      <c r="C8071" s="6" t="s">
        <v>25</v>
      </c>
      <c r="D8071" s="6" t="s">
        <v>26</v>
      </c>
      <c r="E8071" s="6" t="s">
        <v>8</v>
      </c>
      <c r="G8071" s="6" t="s">
        <v>27</v>
      </c>
      <c r="H8071" s="7">
        <v>553019.0</v>
      </c>
      <c r="I8071" s="8">
        <v>553390.0</v>
      </c>
      <c r="J8071" t="s">
        <v>28</v>
      </c>
      <c r="Q8071" t="s">
        <v>1147</v>
      </c>
      <c r="R8071">
        <v>372.0</v>
      </c>
      <c r="T8071" t="s">
        <v>17834</v>
      </c>
    </row>
    <row r="8072" ht="15.75" customHeight="1">
      <c r="A8072" s="6" t="s">
        <v>17418</v>
      </c>
      <c r="B8072" s="6" t="s">
        <v>17419</v>
      </c>
      <c r="C8072" s="6" t="s">
        <v>25</v>
      </c>
      <c r="D8072" s="6" t="s">
        <v>26</v>
      </c>
      <c r="E8072" s="6" t="s">
        <v>8</v>
      </c>
      <c r="G8072" s="6" t="s">
        <v>27</v>
      </c>
      <c r="H8072" s="7">
        <v>553677.0</v>
      </c>
      <c r="I8072" s="8">
        <v>557378.0</v>
      </c>
      <c r="J8072" t="s">
        <v>37</v>
      </c>
      <c r="Q8072" t="s">
        <v>1149</v>
      </c>
      <c r="R8072">
        <v>3702.0</v>
      </c>
      <c r="T8072" t="s">
        <v>17835</v>
      </c>
    </row>
    <row r="8073" ht="15.75" customHeight="1">
      <c r="A8073" s="6" t="s">
        <v>17418</v>
      </c>
      <c r="B8073" s="6" t="s">
        <v>17419</v>
      </c>
      <c r="C8073" s="6" t="s">
        <v>25</v>
      </c>
      <c r="D8073" s="6" t="s">
        <v>26</v>
      </c>
      <c r="E8073" s="6" t="s">
        <v>8</v>
      </c>
      <c r="G8073" s="6" t="s">
        <v>27</v>
      </c>
      <c r="H8073" s="7">
        <v>557556.0</v>
      </c>
      <c r="I8073" s="8">
        <v>561836.0</v>
      </c>
      <c r="J8073" t="s">
        <v>37</v>
      </c>
      <c r="Q8073" t="s">
        <v>1152</v>
      </c>
      <c r="R8073">
        <v>4281.0</v>
      </c>
      <c r="T8073" t="s">
        <v>17836</v>
      </c>
    </row>
    <row r="8074" ht="15.75" customHeight="1">
      <c r="A8074" s="6" t="s">
        <v>17418</v>
      </c>
      <c r="B8074" s="6" t="s">
        <v>17419</v>
      </c>
      <c r="C8074" s="6" t="s">
        <v>25</v>
      </c>
      <c r="D8074" s="6" t="s">
        <v>26</v>
      </c>
      <c r="E8074" s="6" t="s">
        <v>8</v>
      </c>
      <c r="G8074" s="6" t="s">
        <v>27</v>
      </c>
      <c r="H8074" s="7">
        <v>561878.0</v>
      </c>
      <c r="I8074" s="8">
        <v>564394.0</v>
      </c>
      <c r="J8074" t="s">
        <v>37</v>
      </c>
      <c r="Q8074" t="s">
        <v>1155</v>
      </c>
      <c r="R8074">
        <v>2517.0</v>
      </c>
      <c r="T8074" t="s">
        <v>17837</v>
      </c>
    </row>
    <row r="8075" ht="15.75" customHeight="1">
      <c r="A8075" s="6" t="s">
        <v>17418</v>
      </c>
      <c r="B8075" s="6" t="s">
        <v>17419</v>
      </c>
      <c r="C8075" s="6" t="s">
        <v>25</v>
      </c>
      <c r="D8075" s="6" t="s">
        <v>26</v>
      </c>
      <c r="E8075" s="6" t="s">
        <v>8</v>
      </c>
      <c r="G8075" s="6" t="s">
        <v>27</v>
      </c>
      <c r="H8075" s="7">
        <v>565202.0</v>
      </c>
      <c r="I8075" s="8">
        <v>565996.0</v>
      </c>
      <c r="J8075" t="s">
        <v>37</v>
      </c>
      <c r="Q8075" t="s">
        <v>1157</v>
      </c>
      <c r="R8075">
        <v>795.0</v>
      </c>
    </row>
    <row r="8076" ht="15.75" customHeight="1">
      <c r="A8076" s="6" t="s">
        <v>17418</v>
      </c>
      <c r="B8076" s="6" t="s">
        <v>17419</v>
      </c>
      <c r="C8076" s="6" t="s">
        <v>25</v>
      </c>
      <c r="D8076" s="6" t="s">
        <v>26</v>
      </c>
      <c r="E8076" s="6" t="s">
        <v>8</v>
      </c>
      <c r="G8076" s="6" t="s">
        <v>27</v>
      </c>
      <c r="H8076" s="7">
        <v>566056.0</v>
      </c>
      <c r="I8076" s="8">
        <v>566307.0</v>
      </c>
      <c r="J8076" t="s">
        <v>28</v>
      </c>
      <c r="Q8076" t="s">
        <v>1159</v>
      </c>
      <c r="R8076">
        <v>252.0</v>
      </c>
      <c r="T8076" t="s">
        <v>17838</v>
      </c>
    </row>
    <row r="8077" ht="15.75" customHeight="1">
      <c r="A8077" s="6" t="s">
        <v>17418</v>
      </c>
      <c r="B8077" s="6" t="s">
        <v>17419</v>
      </c>
      <c r="C8077" s="6" t="s">
        <v>25</v>
      </c>
      <c r="D8077" s="6" t="s">
        <v>26</v>
      </c>
      <c r="E8077" s="6" t="s">
        <v>8</v>
      </c>
      <c r="G8077" s="6" t="s">
        <v>27</v>
      </c>
      <c r="H8077" s="7">
        <v>566325.0</v>
      </c>
      <c r="I8077" s="8">
        <v>567047.0</v>
      </c>
      <c r="J8077" t="s">
        <v>28</v>
      </c>
      <c r="Q8077" t="s">
        <v>1161</v>
      </c>
      <c r="R8077">
        <v>723.0</v>
      </c>
      <c r="T8077" t="s">
        <v>17839</v>
      </c>
    </row>
    <row r="8078" ht="15.75" customHeight="1">
      <c r="A8078" s="6" t="s">
        <v>17418</v>
      </c>
      <c r="B8078" s="6" t="s">
        <v>17419</v>
      </c>
      <c r="C8078" s="6" t="s">
        <v>25</v>
      </c>
      <c r="D8078" s="6" t="s">
        <v>26</v>
      </c>
      <c r="E8078" s="6" t="s">
        <v>8</v>
      </c>
      <c r="G8078" s="6" t="s">
        <v>27</v>
      </c>
      <c r="H8078" s="7">
        <v>567063.0</v>
      </c>
      <c r="I8078" s="8">
        <v>567662.0</v>
      </c>
      <c r="J8078" t="s">
        <v>28</v>
      </c>
      <c r="Q8078" t="s">
        <v>1164</v>
      </c>
      <c r="R8078">
        <v>600.0</v>
      </c>
      <c r="T8078" t="s">
        <v>17840</v>
      </c>
    </row>
    <row r="8079" ht="15.75" customHeight="1">
      <c r="A8079" s="6" t="s">
        <v>17418</v>
      </c>
      <c r="B8079" s="6" t="s">
        <v>17419</v>
      </c>
      <c r="C8079" s="6" t="s">
        <v>25</v>
      </c>
      <c r="D8079" s="6" t="s">
        <v>26</v>
      </c>
      <c r="E8079" s="6" t="s">
        <v>8</v>
      </c>
      <c r="G8079" s="6" t="s">
        <v>27</v>
      </c>
      <c r="H8079" s="7">
        <v>567693.0</v>
      </c>
      <c r="I8079" s="8">
        <v>568289.0</v>
      </c>
      <c r="J8079" t="s">
        <v>28</v>
      </c>
      <c r="Q8079" t="s">
        <v>1166</v>
      </c>
      <c r="R8079">
        <v>597.0</v>
      </c>
      <c r="T8079" t="s">
        <v>17841</v>
      </c>
    </row>
    <row r="8080" ht="15.75" customHeight="1">
      <c r="A8080" s="6" t="s">
        <v>17418</v>
      </c>
      <c r="B8080" s="6" t="s">
        <v>17452</v>
      </c>
      <c r="C8080" s="6" t="s">
        <v>25</v>
      </c>
      <c r="D8080" s="6" t="s">
        <v>26</v>
      </c>
      <c r="E8080" s="6" t="s">
        <v>8</v>
      </c>
      <c r="G8080" s="6" t="s">
        <v>27</v>
      </c>
      <c r="H8080" s="7">
        <v>568475.0</v>
      </c>
      <c r="I8080" s="8">
        <v>568687.0</v>
      </c>
      <c r="J8080" t="s">
        <v>37</v>
      </c>
      <c r="Q8080" t="s">
        <v>1167</v>
      </c>
      <c r="R8080">
        <v>213.0</v>
      </c>
      <c r="T8080" t="s">
        <v>129</v>
      </c>
    </row>
    <row r="8081" ht="15.75" customHeight="1">
      <c r="A8081" s="6" t="s">
        <v>17418</v>
      </c>
      <c r="B8081" s="6" t="s">
        <v>17419</v>
      </c>
      <c r="C8081" s="6" t="s">
        <v>25</v>
      </c>
      <c r="D8081" s="6" t="s">
        <v>26</v>
      </c>
      <c r="E8081" s="6" t="s">
        <v>8</v>
      </c>
      <c r="G8081" s="6" t="s">
        <v>27</v>
      </c>
      <c r="H8081" s="7">
        <v>569652.0</v>
      </c>
      <c r="I8081" s="8">
        <v>571907.0</v>
      </c>
      <c r="J8081" t="s">
        <v>28</v>
      </c>
      <c r="O8081" t="s">
        <v>1170</v>
      </c>
      <c r="Q8081" t="s">
        <v>1171</v>
      </c>
      <c r="R8081">
        <v>2256.0</v>
      </c>
      <c r="T8081" t="s">
        <v>17842</v>
      </c>
    </row>
    <row r="8082" ht="15.75" customHeight="1">
      <c r="A8082" s="6" t="s">
        <v>17418</v>
      </c>
      <c r="B8082" s="6" t="s">
        <v>17419</v>
      </c>
      <c r="C8082" s="6" t="s">
        <v>25</v>
      </c>
      <c r="D8082" s="6" t="s">
        <v>26</v>
      </c>
      <c r="E8082" s="6" t="s">
        <v>8</v>
      </c>
      <c r="G8082" s="6" t="s">
        <v>27</v>
      </c>
      <c r="H8082" s="7">
        <v>572098.0</v>
      </c>
      <c r="I8082" s="8">
        <v>573066.0</v>
      </c>
      <c r="J8082" t="s">
        <v>28</v>
      </c>
      <c r="Q8082" t="s">
        <v>1173</v>
      </c>
      <c r="R8082">
        <v>969.0</v>
      </c>
      <c r="T8082" t="s">
        <v>17843</v>
      </c>
    </row>
    <row r="8083" ht="15.75" customHeight="1">
      <c r="A8083" s="6" t="s">
        <v>17418</v>
      </c>
      <c r="B8083" s="6" t="s">
        <v>17419</v>
      </c>
      <c r="C8083" s="6" t="s">
        <v>25</v>
      </c>
      <c r="D8083" s="6" t="s">
        <v>26</v>
      </c>
      <c r="E8083" s="6" t="s">
        <v>8</v>
      </c>
      <c r="G8083" s="6" t="s">
        <v>27</v>
      </c>
      <c r="H8083" s="7">
        <v>573479.0</v>
      </c>
      <c r="I8083" s="8">
        <v>574281.0</v>
      </c>
      <c r="J8083" t="s">
        <v>37</v>
      </c>
      <c r="Q8083" t="s">
        <v>1175</v>
      </c>
      <c r="R8083">
        <v>803.0</v>
      </c>
    </row>
    <row r="8084" ht="15.75" customHeight="1">
      <c r="A8084" s="6" t="s">
        <v>17418</v>
      </c>
      <c r="B8084" s="6" t="s">
        <v>17419</v>
      </c>
      <c r="C8084" s="6" t="s">
        <v>25</v>
      </c>
      <c r="D8084" s="6" t="s">
        <v>26</v>
      </c>
      <c r="E8084" s="6" t="s">
        <v>8</v>
      </c>
      <c r="G8084" s="6" t="s">
        <v>27</v>
      </c>
      <c r="H8084" s="7">
        <v>575125.0</v>
      </c>
      <c r="I8084" s="8">
        <v>577020.0</v>
      </c>
      <c r="J8084" t="s">
        <v>37</v>
      </c>
      <c r="Q8084" t="s">
        <v>1178</v>
      </c>
      <c r="R8084">
        <v>1896.0</v>
      </c>
      <c r="T8084" t="s">
        <v>17844</v>
      </c>
    </row>
    <row r="8085" ht="15.75" customHeight="1">
      <c r="A8085" s="6" t="s">
        <v>17418</v>
      </c>
      <c r="B8085" s="6" t="s">
        <v>17419</v>
      </c>
      <c r="C8085" s="6" t="s">
        <v>25</v>
      </c>
      <c r="D8085" s="6" t="s">
        <v>26</v>
      </c>
      <c r="E8085" s="6" t="s">
        <v>8</v>
      </c>
      <c r="G8085" s="6" t="s">
        <v>27</v>
      </c>
      <c r="H8085" s="7">
        <v>577376.0</v>
      </c>
      <c r="I8085" s="8">
        <v>577933.0</v>
      </c>
      <c r="J8085" t="s">
        <v>37</v>
      </c>
      <c r="Q8085" t="s">
        <v>1180</v>
      </c>
      <c r="R8085">
        <v>558.0</v>
      </c>
      <c r="T8085" t="s">
        <v>17845</v>
      </c>
    </row>
    <row r="8086" ht="15.75" customHeight="1">
      <c r="A8086" s="6" t="s">
        <v>17418</v>
      </c>
      <c r="B8086" s="6" t="s">
        <v>17452</v>
      </c>
      <c r="C8086" s="6" t="s">
        <v>25</v>
      </c>
      <c r="D8086" s="6" t="s">
        <v>26</v>
      </c>
      <c r="E8086" s="6" t="s">
        <v>8</v>
      </c>
      <c r="G8086" s="6" t="s">
        <v>27</v>
      </c>
      <c r="H8086" s="7">
        <v>578193.0</v>
      </c>
      <c r="I8086" s="8">
        <v>578294.0</v>
      </c>
      <c r="J8086" t="s">
        <v>37</v>
      </c>
      <c r="Q8086" t="s">
        <v>1182</v>
      </c>
      <c r="R8086">
        <v>102.0</v>
      </c>
      <c r="T8086" t="s">
        <v>129</v>
      </c>
    </row>
    <row r="8087" ht="15.75" customHeight="1">
      <c r="A8087" s="6" t="s">
        <v>17418</v>
      </c>
      <c r="B8087" s="6" t="s">
        <v>17452</v>
      </c>
      <c r="C8087" s="6" t="s">
        <v>25</v>
      </c>
      <c r="D8087" s="6" t="s">
        <v>26</v>
      </c>
      <c r="E8087" s="6" t="s">
        <v>8</v>
      </c>
      <c r="G8087" s="6" t="s">
        <v>27</v>
      </c>
      <c r="H8087" s="7">
        <v>578426.0</v>
      </c>
      <c r="I8087" s="8">
        <v>578628.0</v>
      </c>
      <c r="J8087" t="s">
        <v>37</v>
      </c>
      <c r="Q8087" t="s">
        <v>1184</v>
      </c>
      <c r="R8087">
        <v>203.0</v>
      </c>
      <c r="T8087" t="s">
        <v>129</v>
      </c>
    </row>
    <row r="8088" ht="15.75" customHeight="1">
      <c r="A8088" s="6" t="s">
        <v>17418</v>
      </c>
      <c r="B8088" s="6" t="s">
        <v>17419</v>
      </c>
      <c r="C8088" s="6" t="s">
        <v>25</v>
      </c>
      <c r="D8088" s="6" t="s">
        <v>26</v>
      </c>
      <c r="E8088" s="6" t="s">
        <v>8</v>
      </c>
      <c r="G8088" s="6" t="s">
        <v>27</v>
      </c>
      <c r="H8088" s="7">
        <v>578818.0</v>
      </c>
      <c r="I8088" s="8">
        <v>579003.0</v>
      </c>
      <c r="J8088" t="s">
        <v>37</v>
      </c>
      <c r="Q8088" t="s">
        <v>1186</v>
      </c>
      <c r="R8088">
        <v>186.0</v>
      </c>
      <c r="T8088" t="s">
        <v>17846</v>
      </c>
    </row>
    <row r="8089" ht="15.75" customHeight="1">
      <c r="A8089" s="6" t="s">
        <v>17418</v>
      </c>
      <c r="B8089" s="6" t="s">
        <v>17419</v>
      </c>
      <c r="C8089" s="6" t="s">
        <v>25</v>
      </c>
      <c r="D8089" s="6" t="s">
        <v>26</v>
      </c>
      <c r="E8089" s="6" t="s">
        <v>8</v>
      </c>
      <c r="G8089" s="6" t="s">
        <v>27</v>
      </c>
      <c r="H8089" s="7">
        <v>579081.0</v>
      </c>
      <c r="I8089" s="8">
        <v>579452.0</v>
      </c>
      <c r="J8089" t="s">
        <v>28</v>
      </c>
      <c r="Q8089" t="s">
        <v>1188</v>
      </c>
      <c r="R8089">
        <v>372.0</v>
      </c>
      <c r="T8089" t="s">
        <v>17847</v>
      </c>
    </row>
    <row r="8090" ht="15.75" customHeight="1">
      <c r="A8090" s="6" t="s">
        <v>17418</v>
      </c>
      <c r="B8090" s="6" t="s">
        <v>17419</v>
      </c>
      <c r="C8090" s="6" t="s">
        <v>25</v>
      </c>
      <c r="D8090" s="6" t="s">
        <v>26</v>
      </c>
      <c r="E8090" s="6" t="s">
        <v>8</v>
      </c>
      <c r="G8090" s="6" t="s">
        <v>27</v>
      </c>
      <c r="H8090" s="7">
        <v>579518.0</v>
      </c>
      <c r="I8090" s="8">
        <v>579766.0</v>
      </c>
      <c r="J8090" t="s">
        <v>37</v>
      </c>
      <c r="Q8090" t="s">
        <v>1190</v>
      </c>
      <c r="R8090">
        <v>249.0</v>
      </c>
      <c r="T8090" t="s">
        <v>17848</v>
      </c>
    </row>
    <row r="8091" ht="15.75" customHeight="1">
      <c r="A8091" s="6" t="s">
        <v>17418</v>
      </c>
      <c r="B8091" s="6" t="s">
        <v>17419</v>
      </c>
      <c r="C8091" s="6" t="s">
        <v>25</v>
      </c>
      <c r="D8091" s="6" t="s">
        <v>26</v>
      </c>
      <c r="E8091" s="6" t="s">
        <v>8</v>
      </c>
      <c r="G8091" s="6" t="s">
        <v>27</v>
      </c>
      <c r="H8091" s="7">
        <v>579841.0</v>
      </c>
      <c r="I8091" s="8">
        <v>580248.0</v>
      </c>
      <c r="J8091" t="s">
        <v>37</v>
      </c>
      <c r="Q8091" t="s">
        <v>1192</v>
      </c>
      <c r="R8091">
        <v>408.0</v>
      </c>
      <c r="T8091" t="s">
        <v>17849</v>
      </c>
    </row>
    <row r="8092" ht="15.75" customHeight="1">
      <c r="A8092" s="6" t="s">
        <v>17418</v>
      </c>
      <c r="B8092" s="6" t="s">
        <v>17419</v>
      </c>
      <c r="C8092" s="6" t="s">
        <v>25</v>
      </c>
      <c r="D8092" s="6" t="s">
        <v>26</v>
      </c>
      <c r="E8092" s="6" t="s">
        <v>8</v>
      </c>
      <c r="G8092" s="6" t="s">
        <v>27</v>
      </c>
      <c r="H8092" s="7">
        <v>580257.0</v>
      </c>
      <c r="I8092" s="8">
        <v>580565.0</v>
      </c>
      <c r="J8092" t="s">
        <v>28</v>
      </c>
      <c r="Q8092" t="s">
        <v>1195</v>
      </c>
      <c r="R8092">
        <v>309.0</v>
      </c>
      <c r="T8092" t="s">
        <v>17850</v>
      </c>
    </row>
    <row r="8093" ht="15.75" customHeight="1">
      <c r="A8093" s="6" t="s">
        <v>17418</v>
      </c>
      <c r="B8093" s="6" t="s">
        <v>17419</v>
      </c>
      <c r="C8093" s="6" t="s">
        <v>25</v>
      </c>
      <c r="D8093" s="6" t="s">
        <v>26</v>
      </c>
      <c r="E8093" s="6" t="s">
        <v>8</v>
      </c>
      <c r="G8093" s="6" t="s">
        <v>27</v>
      </c>
      <c r="H8093" s="7">
        <v>580789.0</v>
      </c>
      <c r="I8093" s="8">
        <v>581865.0</v>
      </c>
      <c r="J8093" t="s">
        <v>28</v>
      </c>
      <c r="Q8093" t="s">
        <v>1198</v>
      </c>
      <c r="R8093">
        <v>1077.0</v>
      </c>
      <c r="T8093" t="s">
        <v>17851</v>
      </c>
    </row>
    <row r="8094" ht="15.75" customHeight="1">
      <c r="A8094" s="6" t="s">
        <v>17418</v>
      </c>
      <c r="B8094" s="6" t="s">
        <v>17419</v>
      </c>
      <c r="C8094" s="6" t="s">
        <v>25</v>
      </c>
      <c r="D8094" s="6" t="s">
        <v>26</v>
      </c>
      <c r="E8094" s="6" t="s">
        <v>8</v>
      </c>
      <c r="G8094" s="6" t="s">
        <v>27</v>
      </c>
      <c r="H8094" s="7">
        <v>582093.0</v>
      </c>
      <c r="I8094" s="8">
        <v>582428.0</v>
      </c>
      <c r="J8094" t="s">
        <v>28</v>
      </c>
      <c r="Q8094" t="s">
        <v>1200</v>
      </c>
      <c r="R8094">
        <v>336.0</v>
      </c>
      <c r="T8094" t="s">
        <v>17852</v>
      </c>
    </row>
    <row r="8095" ht="15.75" customHeight="1">
      <c r="A8095" s="6" t="s">
        <v>17418</v>
      </c>
      <c r="B8095" s="6" t="s">
        <v>17419</v>
      </c>
      <c r="C8095" s="6" t="s">
        <v>25</v>
      </c>
      <c r="D8095" s="6" t="s">
        <v>26</v>
      </c>
      <c r="E8095" s="6" t="s">
        <v>8</v>
      </c>
      <c r="G8095" s="6" t="s">
        <v>27</v>
      </c>
      <c r="H8095" s="7">
        <v>582425.0</v>
      </c>
      <c r="I8095" s="8">
        <v>583627.0</v>
      </c>
      <c r="J8095" t="s">
        <v>28</v>
      </c>
      <c r="Q8095" t="s">
        <v>1203</v>
      </c>
      <c r="R8095">
        <v>1203.0</v>
      </c>
    </row>
    <row r="8096" ht="15.75" customHeight="1">
      <c r="A8096" s="6" t="s">
        <v>17418</v>
      </c>
      <c r="B8096" s="6" t="s">
        <v>17419</v>
      </c>
      <c r="C8096" s="6" t="s">
        <v>25</v>
      </c>
      <c r="D8096" s="6" t="s">
        <v>26</v>
      </c>
      <c r="E8096" s="6" t="s">
        <v>8</v>
      </c>
      <c r="G8096" s="6" t="s">
        <v>27</v>
      </c>
      <c r="H8096" s="7">
        <v>583624.0</v>
      </c>
      <c r="I8096" s="8">
        <v>585237.0</v>
      </c>
      <c r="J8096" t="s">
        <v>28</v>
      </c>
      <c r="Q8096" t="s">
        <v>1206</v>
      </c>
      <c r="R8096">
        <v>1614.0</v>
      </c>
      <c r="T8096" t="s">
        <v>17853</v>
      </c>
    </row>
    <row r="8097" ht="15.75" customHeight="1">
      <c r="A8097" s="6" t="s">
        <v>17418</v>
      </c>
      <c r="B8097" s="6" t="s">
        <v>17419</v>
      </c>
      <c r="C8097" s="6" t="s">
        <v>25</v>
      </c>
      <c r="D8097" s="6" t="s">
        <v>26</v>
      </c>
      <c r="E8097" s="6" t="s">
        <v>8</v>
      </c>
      <c r="G8097" s="6" t="s">
        <v>27</v>
      </c>
      <c r="H8097" s="7">
        <v>585495.0</v>
      </c>
      <c r="I8097" s="8">
        <v>585875.0</v>
      </c>
      <c r="J8097" t="s">
        <v>37</v>
      </c>
      <c r="Q8097" t="s">
        <v>1208</v>
      </c>
      <c r="R8097">
        <v>381.0</v>
      </c>
      <c r="T8097" t="s">
        <v>17854</v>
      </c>
    </row>
    <row r="8098" ht="15.75" customHeight="1">
      <c r="A8098" s="6" t="s">
        <v>17418</v>
      </c>
      <c r="B8098" s="6" t="s">
        <v>17419</v>
      </c>
      <c r="C8098" s="6" t="s">
        <v>25</v>
      </c>
      <c r="D8098" s="6" t="s">
        <v>26</v>
      </c>
      <c r="E8098" s="6" t="s">
        <v>8</v>
      </c>
      <c r="G8098" s="6" t="s">
        <v>27</v>
      </c>
      <c r="H8098" s="7">
        <v>585935.0</v>
      </c>
      <c r="I8098" s="8">
        <v>586363.0</v>
      </c>
      <c r="J8098" t="s">
        <v>37</v>
      </c>
      <c r="Q8098" t="s">
        <v>1210</v>
      </c>
      <c r="R8098">
        <v>429.0</v>
      </c>
      <c r="T8098" t="s">
        <v>17855</v>
      </c>
    </row>
    <row r="8099" ht="15.75" customHeight="1">
      <c r="A8099" s="6" t="s">
        <v>17418</v>
      </c>
      <c r="B8099" s="6" t="s">
        <v>17419</v>
      </c>
      <c r="C8099" s="6" t="s">
        <v>25</v>
      </c>
      <c r="D8099" s="6" t="s">
        <v>26</v>
      </c>
      <c r="E8099" s="6" t="s">
        <v>8</v>
      </c>
      <c r="G8099" s="6" t="s">
        <v>27</v>
      </c>
      <c r="H8099" s="7">
        <v>586611.0</v>
      </c>
      <c r="I8099" s="8">
        <v>587036.0</v>
      </c>
      <c r="J8099" t="s">
        <v>28</v>
      </c>
      <c r="Q8099" t="s">
        <v>1212</v>
      </c>
      <c r="R8099">
        <v>426.0</v>
      </c>
      <c r="T8099" t="s">
        <v>17856</v>
      </c>
    </row>
    <row r="8100" ht="15.75" customHeight="1">
      <c r="A8100" s="6" t="s">
        <v>17418</v>
      </c>
      <c r="B8100" s="6" t="s">
        <v>17419</v>
      </c>
      <c r="C8100" s="6" t="s">
        <v>25</v>
      </c>
      <c r="D8100" s="6" t="s">
        <v>26</v>
      </c>
      <c r="E8100" s="6" t="s">
        <v>8</v>
      </c>
      <c r="G8100" s="6" t="s">
        <v>27</v>
      </c>
      <c r="H8100" s="7">
        <v>587299.0</v>
      </c>
      <c r="I8100" s="8">
        <v>587772.0</v>
      </c>
      <c r="J8100" t="s">
        <v>37</v>
      </c>
      <c r="Q8100" t="s">
        <v>1215</v>
      </c>
      <c r="R8100">
        <v>474.0</v>
      </c>
      <c r="T8100" t="s">
        <v>17857</v>
      </c>
    </row>
    <row r="8101" ht="15.75" customHeight="1">
      <c r="A8101" s="6" t="s">
        <v>17418</v>
      </c>
      <c r="B8101" s="6" t="s">
        <v>17419</v>
      </c>
      <c r="C8101" s="6" t="s">
        <v>25</v>
      </c>
      <c r="D8101" s="6" t="s">
        <v>26</v>
      </c>
      <c r="E8101" s="6" t="s">
        <v>8</v>
      </c>
      <c r="G8101" s="6" t="s">
        <v>27</v>
      </c>
      <c r="H8101" s="7">
        <v>587975.0</v>
      </c>
      <c r="I8101" s="8">
        <v>588814.0</v>
      </c>
      <c r="J8101" t="s">
        <v>37</v>
      </c>
      <c r="Q8101" t="s">
        <v>1218</v>
      </c>
      <c r="R8101">
        <v>840.0</v>
      </c>
      <c r="T8101" t="s">
        <v>17858</v>
      </c>
    </row>
    <row r="8102" ht="15.75" customHeight="1">
      <c r="A8102" s="6" t="s">
        <v>17418</v>
      </c>
      <c r="B8102" s="6" t="s">
        <v>17419</v>
      </c>
      <c r="C8102" s="6" t="s">
        <v>25</v>
      </c>
      <c r="D8102" s="6" t="s">
        <v>26</v>
      </c>
      <c r="E8102" s="6" t="s">
        <v>8</v>
      </c>
      <c r="G8102" s="6" t="s">
        <v>27</v>
      </c>
      <c r="H8102" s="7">
        <v>588811.0</v>
      </c>
      <c r="I8102" s="8">
        <v>589188.0</v>
      </c>
      <c r="J8102" t="s">
        <v>37</v>
      </c>
      <c r="Q8102" t="s">
        <v>1220</v>
      </c>
      <c r="R8102">
        <v>378.0</v>
      </c>
      <c r="T8102" t="s">
        <v>17859</v>
      </c>
    </row>
    <row r="8103" ht="15.75" customHeight="1">
      <c r="A8103" s="6" t="s">
        <v>17418</v>
      </c>
      <c r="B8103" s="6" t="s">
        <v>17419</v>
      </c>
      <c r="C8103" s="6" t="s">
        <v>25</v>
      </c>
      <c r="D8103" s="6" t="s">
        <v>26</v>
      </c>
      <c r="E8103" s="6" t="s">
        <v>8</v>
      </c>
      <c r="G8103" s="6" t="s">
        <v>27</v>
      </c>
      <c r="H8103" s="7">
        <v>589185.0</v>
      </c>
      <c r="I8103" s="8">
        <v>589601.0</v>
      </c>
      <c r="J8103" t="s">
        <v>37</v>
      </c>
      <c r="Q8103" t="s">
        <v>1223</v>
      </c>
      <c r="R8103">
        <v>417.0</v>
      </c>
      <c r="T8103" t="s">
        <v>17860</v>
      </c>
    </row>
    <row r="8104" ht="15.75" customHeight="1">
      <c r="A8104" s="6" t="s">
        <v>17418</v>
      </c>
      <c r="B8104" s="6" t="s">
        <v>17419</v>
      </c>
      <c r="C8104" s="6" t="s">
        <v>25</v>
      </c>
      <c r="D8104" s="6" t="s">
        <v>26</v>
      </c>
      <c r="E8104" s="6" t="s">
        <v>8</v>
      </c>
      <c r="G8104" s="6" t="s">
        <v>27</v>
      </c>
      <c r="H8104" s="7">
        <v>589598.0</v>
      </c>
      <c r="I8104" s="8">
        <v>590842.0</v>
      </c>
      <c r="J8104" t="s">
        <v>37</v>
      </c>
      <c r="Q8104" t="s">
        <v>1226</v>
      </c>
      <c r="R8104">
        <v>1245.0</v>
      </c>
      <c r="T8104" t="s">
        <v>17861</v>
      </c>
    </row>
    <row r="8105" ht="15.75" customHeight="1">
      <c r="A8105" s="6" t="s">
        <v>17418</v>
      </c>
      <c r="B8105" s="6" t="s">
        <v>17419</v>
      </c>
      <c r="C8105" s="6" t="s">
        <v>25</v>
      </c>
      <c r="D8105" s="6" t="s">
        <v>26</v>
      </c>
      <c r="E8105" s="6" t="s">
        <v>8</v>
      </c>
      <c r="G8105" s="6" t="s">
        <v>27</v>
      </c>
      <c r="H8105" s="7">
        <v>590887.0</v>
      </c>
      <c r="I8105" s="8">
        <v>592650.0</v>
      </c>
      <c r="J8105" t="s">
        <v>37</v>
      </c>
      <c r="Q8105" t="s">
        <v>1228</v>
      </c>
      <c r="R8105">
        <v>1764.0</v>
      </c>
      <c r="T8105" t="s">
        <v>17862</v>
      </c>
    </row>
    <row r="8106" ht="15.75" customHeight="1">
      <c r="A8106" s="6" t="s">
        <v>17418</v>
      </c>
      <c r="B8106" s="6" t="s">
        <v>17419</v>
      </c>
      <c r="C8106" s="6" t="s">
        <v>25</v>
      </c>
      <c r="D8106" s="6" t="s">
        <v>26</v>
      </c>
      <c r="E8106" s="6" t="s">
        <v>8</v>
      </c>
      <c r="G8106" s="6" t="s">
        <v>27</v>
      </c>
      <c r="H8106" s="7">
        <v>592647.0</v>
      </c>
      <c r="I8106" s="8">
        <v>594284.0</v>
      </c>
      <c r="J8106" t="s">
        <v>37</v>
      </c>
      <c r="Q8106" t="s">
        <v>1230</v>
      </c>
      <c r="R8106">
        <v>1638.0</v>
      </c>
      <c r="T8106" t="s">
        <v>17863</v>
      </c>
    </row>
    <row r="8107" ht="15.75" customHeight="1">
      <c r="A8107" s="6" t="s">
        <v>17418</v>
      </c>
      <c r="B8107" s="6" t="s">
        <v>17419</v>
      </c>
      <c r="C8107" s="6" t="s">
        <v>25</v>
      </c>
      <c r="D8107" s="6" t="s">
        <v>26</v>
      </c>
      <c r="E8107" s="6" t="s">
        <v>8</v>
      </c>
      <c r="G8107" s="6" t="s">
        <v>27</v>
      </c>
      <c r="H8107" s="7">
        <v>594397.0</v>
      </c>
      <c r="I8107" s="8">
        <v>594753.0</v>
      </c>
      <c r="J8107" t="s">
        <v>37</v>
      </c>
      <c r="Q8107" t="s">
        <v>1232</v>
      </c>
      <c r="R8107">
        <v>357.0</v>
      </c>
      <c r="T8107" t="s">
        <v>17864</v>
      </c>
    </row>
    <row r="8108" ht="15.75" customHeight="1">
      <c r="A8108" s="6" t="s">
        <v>17418</v>
      </c>
      <c r="B8108" s="6" t="s">
        <v>17419</v>
      </c>
      <c r="C8108" s="6" t="s">
        <v>25</v>
      </c>
      <c r="D8108" s="6" t="s">
        <v>26</v>
      </c>
      <c r="E8108" s="6" t="s">
        <v>8</v>
      </c>
      <c r="G8108" s="6" t="s">
        <v>27</v>
      </c>
      <c r="H8108" s="7">
        <v>594760.0</v>
      </c>
      <c r="I8108" s="8">
        <v>595539.0</v>
      </c>
      <c r="J8108" t="s">
        <v>28</v>
      </c>
      <c r="Q8108" t="s">
        <v>1235</v>
      </c>
      <c r="R8108">
        <v>780.0</v>
      </c>
      <c r="T8108" t="s">
        <v>17865</v>
      </c>
    </row>
    <row r="8109" ht="15.75" customHeight="1">
      <c r="A8109" s="6" t="s">
        <v>17418</v>
      </c>
      <c r="B8109" s="6" t="s">
        <v>17419</v>
      </c>
      <c r="C8109" s="6" t="s">
        <v>25</v>
      </c>
      <c r="D8109" s="6" t="s">
        <v>26</v>
      </c>
      <c r="E8109" s="6" t="s">
        <v>8</v>
      </c>
      <c r="G8109" s="6" t="s">
        <v>27</v>
      </c>
      <c r="H8109" s="7">
        <v>595536.0</v>
      </c>
      <c r="I8109" s="8">
        <v>596546.0</v>
      </c>
      <c r="J8109" t="s">
        <v>28</v>
      </c>
      <c r="Q8109" t="s">
        <v>1237</v>
      </c>
      <c r="R8109">
        <v>1011.0</v>
      </c>
      <c r="T8109" t="s">
        <v>17866</v>
      </c>
    </row>
    <row r="8110" ht="15.75" customHeight="1">
      <c r="A8110" s="6" t="s">
        <v>17418</v>
      </c>
      <c r="B8110" s="6" t="s">
        <v>17419</v>
      </c>
      <c r="C8110" s="6" t="s">
        <v>25</v>
      </c>
      <c r="D8110" s="6" t="s">
        <v>26</v>
      </c>
      <c r="E8110" s="6" t="s">
        <v>8</v>
      </c>
      <c r="G8110" s="6" t="s">
        <v>27</v>
      </c>
      <c r="H8110" s="7">
        <v>596546.0</v>
      </c>
      <c r="I8110" s="8">
        <v>598222.0</v>
      </c>
      <c r="J8110" t="s">
        <v>28</v>
      </c>
      <c r="Q8110" t="s">
        <v>1239</v>
      </c>
      <c r="R8110">
        <v>1677.0</v>
      </c>
      <c r="T8110" t="s">
        <v>17867</v>
      </c>
    </row>
    <row r="8111" ht="15.75" customHeight="1">
      <c r="A8111" s="6" t="s">
        <v>17418</v>
      </c>
      <c r="B8111" s="6" t="s">
        <v>17419</v>
      </c>
      <c r="C8111" s="6" t="s">
        <v>25</v>
      </c>
      <c r="D8111" s="6" t="s">
        <v>26</v>
      </c>
      <c r="E8111" s="6" t="s">
        <v>8</v>
      </c>
      <c r="G8111" s="6" t="s">
        <v>27</v>
      </c>
      <c r="H8111" s="7">
        <v>598339.0</v>
      </c>
      <c r="I8111" s="8">
        <v>599556.0</v>
      </c>
      <c r="J8111" t="s">
        <v>37</v>
      </c>
      <c r="Q8111" t="s">
        <v>1242</v>
      </c>
      <c r="R8111">
        <v>1218.0</v>
      </c>
      <c r="T8111" t="s">
        <v>17868</v>
      </c>
    </row>
    <row r="8112" ht="15.75" customHeight="1">
      <c r="A8112" s="6" t="s">
        <v>17418</v>
      </c>
      <c r="B8112" s="6" t="s">
        <v>17419</v>
      </c>
      <c r="C8112" s="6" t="s">
        <v>25</v>
      </c>
      <c r="D8112" s="6" t="s">
        <v>26</v>
      </c>
      <c r="E8112" s="6" t="s">
        <v>8</v>
      </c>
      <c r="G8112" s="6" t="s">
        <v>27</v>
      </c>
      <c r="H8112" s="7">
        <v>599629.0</v>
      </c>
      <c r="I8112" s="8">
        <v>599898.0</v>
      </c>
      <c r="J8112" t="s">
        <v>37</v>
      </c>
      <c r="Q8112" t="s">
        <v>1244</v>
      </c>
      <c r="R8112">
        <v>270.0</v>
      </c>
      <c r="T8112" t="s">
        <v>17869</v>
      </c>
    </row>
    <row r="8113" ht="15.75" customHeight="1">
      <c r="A8113" s="6" t="s">
        <v>17418</v>
      </c>
      <c r="B8113" s="6" t="s">
        <v>17419</v>
      </c>
      <c r="C8113" s="6" t="s">
        <v>25</v>
      </c>
      <c r="D8113" s="6" t="s">
        <v>26</v>
      </c>
      <c r="E8113" s="6" t="s">
        <v>8</v>
      </c>
      <c r="G8113" s="6" t="s">
        <v>27</v>
      </c>
      <c r="H8113" s="7">
        <v>599938.0</v>
      </c>
      <c r="I8113" s="8">
        <v>600759.0</v>
      </c>
      <c r="J8113" t="s">
        <v>37</v>
      </c>
      <c r="Q8113" t="s">
        <v>1247</v>
      </c>
      <c r="R8113">
        <v>822.0</v>
      </c>
      <c r="T8113" t="s">
        <v>17870</v>
      </c>
    </row>
    <row r="8114" ht="15.75" customHeight="1">
      <c r="A8114" s="6" t="s">
        <v>17418</v>
      </c>
      <c r="B8114" s="6" t="s">
        <v>17419</v>
      </c>
      <c r="C8114" s="6" t="s">
        <v>25</v>
      </c>
      <c r="D8114" s="6" t="s">
        <v>26</v>
      </c>
      <c r="E8114" s="6" t="s">
        <v>8</v>
      </c>
      <c r="G8114" s="6" t="s">
        <v>27</v>
      </c>
      <c r="H8114" s="7">
        <v>600785.0</v>
      </c>
      <c r="I8114" s="8">
        <v>602260.0</v>
      </c>
      <c r="J8114" t="s">
        <v>28</v>
      </c>
      <c r="Q8114" t="s">
        <v>1250</v>
      </c>
      <c r="R8114">
        <v>1476.0</v>
      </c>
      <c r="T8114" t="s">
        <v>17871</v>
      </c>
    </row>
    <row r="8115" ht="15.75" customHeight="1">
      <c r="A8115" s="6" t="s">
        <v>17418</v>
      </c>
      <c r="B8115" s="6" t="s">
        <v>17419</v>
      </c>
      <c r="C8115" s="6" t="s">
        <v>25</v>
      </c>
      <c r="D8115" s="6" t="s">
        <v>26</v>
      </c>
      <c r="E8115" s="6" t="s">
        <v>8</v>
      </c>
      <c r="G8115" s="6" t="s">
        <v>27</v>
      </c>
      <c r="H8115" s="7">
        <v>602559.0</v>
      </c>
      <c r="I8115" s="8">
        <v>602921.0</v>
      </c>
      <c r="J8115" t="s">
        <v>28</v>
      </c>
      <c r="Q8115" t="s">
        <v>1252</v>
      </c>
      <c r="R8115">
        <v>363.0</v>
      </c>
      <c r="T8115" t="s">
        <v>17872</v>
      </c>
    </row>
    <row r="8116" ht="15.75" customHeight="1">
      <c r="A8116" s="6" t="s">
        <v>17418</v>
      </c>
      <c r="B8116" s="6" t="s">
        <v>17419</v>
      </c>
      <c r="C8116" s="6" t="s">
        <v>25</v>
      </c>
      <c r="D8116" s="6" t="s">
        <v>26</v>
      </c>
      <c r="E8116" s="6" t="s">
        <v>8</v>
      </c>
      <c r="G8116" s="6" t="s">
        <v>27</v>
      </c>
      <c r="H8116" s="7">
        <v>603338.0</v>
      </c>
      <c r="I8116" s="8">
        <v>603718.0</v>
      </c>
      <c r="J8116" t="s">
        <v>37</v>
      </c>
      <c r="Q8116" t="s">
        <v>1254</v>
      </c>
      <c r="R8116">
        <v>381.0</v>
      </c>
      <c r="T8116" t="s">
        <v>17873</v>
      </c>
    </row>
    <row r="8117" ht="15.75" customHeight="1">
      <c r="A8117" s="6" t="s">
        <v>17418</v>
      </c>
      <c r="B8117" s="6" t="s">
        <v>17419</v>
      </c>
      <c r="C8117" s="6" t="s">
        <v>25</v>
      </c>
      <c r="D8117" s="6" t="s">
        <v>26</v>
      </c>
      <c r="E8117" s="6" t="s">
        <v>8</v>
      </c>
      <c r="G8117" s="6" t="s">
        <v>27</v>
      </c>
      <c r="H8117" s="7">
        <v>603829.0</v>
      </c>
      <c r="I8117" s="8">
        <v>605022.0</v>
      </c>
      <c r="J8117" t="s">
        <v>37</v>
      </c>
      <c r="Q8117" t="s">
        <v>1257</v>
      </c>
      <c r="R8117">
        <v>1194.0</v>
      </c>
      <c r="T8117" t="s">
        <v>17874</v>
      </c>
    </row>
    <row r="8118" ht="15.75" customHeight="1">
      <c r="A8118" s="6" t="s">
        <v>17418</v>
      </c>
      <c r="B8118" s="6" t="s">
        <v>17419</v>
      </c>
      <c r="C8118" s="6" t="s">
        <v>25</v>
      </c>
      <c r="D8118" s="6" t="s">
        <v>26</v>
      </c>
      <c r="E8118" s="6" t="s">
        <v>8</v>
      </c>
      <c r="G8118" s="6" t="s">
        <v>27</v>
      </c>
      <c r="H8118" s="7">
        <v>605019.0</v>
      </c>
      <c r="I8118" s="8">
        <v>606293.0</v>
      </c>
      <c r="J8118" t="s">
        <v>37</v>
      </c>
      <c r="Q8118" t="s">
        <v>1259</v>
      </c>
      <c r="R8118">
        <v>1275.0</v>
      </c>
      <c r="T8118" t="s">
        <v>17875</v>
      </c>
    </row>
    <row r="8119" ht="15.75" customHeight="1">
      <c r="A8119" s="6" t="s">
        <v>17418</v>
      </c>
      <c r="B8119" s="6" t="s">
        <v>17452</v>
      </c>
      <c r="C8119" s="6" t="s">
        <v>25</v>
      </c>
      <c r="D8119" s="6" t="s">
        <v>26</v>
      </c>
      <c r="E8119" s="6" t="s">
        <v>8</v>
      </c>
      <c r="G8119" s="6" t="s">
        <v>27</v>
      </c>
      <c r="H8119" s="7">
        <v>606461.0</v>
      </c>
      <c r="I8119" s="8">
        <v>607383.0</v>
      </c>
      <c r="J8119" t="s">
        <v>28</v>
      </c>
      <c r="Q8119" t="s">
        <v>1261</v>
      </c>
      <c r="R8119">
        <v>923.0</v>
      </c>
      <c r="T8119" t="s">
        <v>116</v>
      </c>
    </row>
    <row r="8120" ht="15.75" customHeight="1">
      <c r="A8120" s="6" t="s">
        <v>17418</v>
      </c>
      <c r="B8120" s="6" t="s">
        <v>17419</v>
      </c>
      <c r="C8120" s="6" t="s">
        <v>25</v>
      </c>
      <c r="D8120" s="6" t="s">
        <v>26</v>
      </c>
      <c r="E8120" s="6" t="s">
        <v>8</v>
      </c>
      <c r="G8120" s="6" t="s">
        <v>27</v>
      </c>
      <c r="H8120" s="7">
        <v>607644.0</v>
      </c>
      <c r="I8120" s="8">
        <v>607898.0</v>
      </c>
      <c r="J8120" t="s">
        <v>37</v>
      </c>
      <c r="Q8120" t="s">
        <v>1263</v>
      </c>
      <c r="R8120">
        <v>255.0</v>
      </c>
      <c r="T8120" t="s">
        <v>17876</v>
      </c>
    </row>
    <row r="8121" ht="15.75" customHeight="1">
      <c r="A8121" s="6" t="s">
        <v>17418</v>
      </c>
      <c r="B8121" s="6" t="s">
        <v>17419</v>
      </c>
      <c r="C8121" s="6" t="s">
        <v>25</v>
      </c>
      <c r="D8121" s="6" t="s">
        <v>26</v>
      </c>
      <c r="E8121" s="6" t="s">
        <v>8</v>
      </c>
      <c r="G8121" s="6" t="s">
        <v>27</v>
      </c>
      <c r="H8121" s="7">
        <v>608041.0</v>
      </c>
      <c r="I8121" s="8">
        <v>608487.0</v>
      </c>
      <c r="J8121" t="s">
        <v>37</v>
      </c>
      <c r="Q8121" t="s">
        <v>1265</v>
      </c>
      <c r="R8121">
        <v>447.0</v>
      </c>
      <c r="T8121" t="s">
        <v>17877</v>
      </c>
    </row>
    <row r="8122" ht="15.75" customHeight="1">
      <c r="A8122" s="6" t="s">
        <v>17418</v>
      </c>
      <c r="B8122" s="6" t="s">
        <v>17419</v>
      </c>
      <c r="C8122" s="6" t="s">
        <v>25</v>
      </c>
      <c r="D8122" s="6" t="s">
        <v>26</v>
      </c>
      <c r="E8122" s="6" t="s">
        <v>8</v>
      </c>
      <c r="G8122" s="6" t="s">
        <v>27</v>
      </c>
      <c r="H8122" s="7">
        <v>608491.0</v>
      </c>
      <c r="I8122" s="8">
        <v>608847.0</v>
      </c>
      <c r="J8122" t="s">
        <v>37</v>
      </c>
      <c r="Q8122" t="s">
        <v>1267</v>
      </c>
      <c r="R8122">
        <v>357.0</v>
      </c>
      <c r="T8122" t="s">
        <v>17878</v>
      </c>
    </row>
    <row r="8123" ht="15.75" customHeight="1">
      <c r="A8123" s="6" t="s">
        <v>17418</v>
      </c>
      <c r="B8123" s="6" t="s">
        <v>17419</v>
      </c>
      <c r="C8123" s="6" t="s">
        <v>25</v>
      </c>
      <c r="D8123" s="6" t="s">
        <v>26</v>
      </c>
      <c r="E8123" s="6" t="s">
        <v>8</v>
      </c>
      <c r="G8123" s="6" t="s">
        <v>27</v>
      </c>
      <c r="H8123" s="7">
        <v>608812.0</v>
      </c>
      <c r="I8123" s="8">
        <v>609498.0</v>
      </c>
      <c r="J8123" t="s">
        <v>28</v>
      </c>
      <c r="Q8123" t="s">
        <v>1269</v>
      </c>
      <c r="R8123">
        <v>687.0</v>
      </c>
      <c r="T8123" t="s">
        <v>17879</v>
      </c>
    </row>
    <row r="8124" ht="15.75" customHeight="1">
      <c r="A8124" s="6" t="s">
        <v>17418</v>
      </c>
      <c r="B8124" s="6" t="s">
        <v>17419</v>
      </c>
      <c r="C8124" s="6" t="s">
        <v>25</v>
      </c>
      <c r="D8124" s="6" t="s">
        <v>26</v>
      </c>
      <c r="E8124" s="6" t="s">
        <v>8</v>
      </c>
      <c r="G8124" s="6" t="s">
        <v>27</v>
      </c>
      <c r="H8124" s="7">
        <v>609565.0</v>
      </c>
      <c r="I8124" s="8">
        <v>609765.0</v>
      </c>
      <c r="J8124" t="s">
        <v>28</v>
      </c>
      <c r="Q8124" t="s">
        <v>1271</v>
      </c>
      <c r="R8124">
        <v>201.0</v>
      </c>
      <c r="T8124" t="s">
        <v>17880</v>
      </c>
    </row>
    <row r="8125" ht="15.75" customHeight="1">
      <c r="A8125" s="6" t="s">
        <v>17418</v>
      </c>
      <c r="B8125" s="6" t="s">
        <v>17419</v>
      </c>
      <c r="C8125" s="6" t="s">
        <v>25</v>
      </c>
      <c r="D8125" s="6" t="s">
        <v>26</v>
      </c>
      <c r="E8125" s="6" t="s">
        <v>8</v>
      </c>
      <c r="G8125" s="6" t="s">
        <v>27</v>
      </c>
      <c r="H8125" s="7">
        <v>611817.0</v>
      </c>
      <c r="I8125" s="8">
        <v>612137.0</v>
      </c>
      <c r="J8125" t="s">
        <v>37</v>
      </c>
      <c r="Q8125" t="s">
        <v>1273</v>
      </c>
      <c r="R8125">
        <v>321.0</v>
      </c>
      <c r="T8125" t="s">
        <v>17881</v>
      </c>
    </row>
    <row r="8126" ht="15.75" customHeight="1">
      <c r="A8126" s="6" t="s">
        <v>17418</v>
      </c>
      <c r="B8126" s="6" t="s">
        <v>17419</v>
      </c>
      <c r="C8126" s="6" t="s">
        <v>25</v>
      </c>
      <c r="D8126" s="6" t="s">
        <v>26</v>
      </c>
      <c r="E8126" s="6" t="s">
        <v>8</v>
      </c>
      <c r="G8126" s="6" t="s">
        <v>27</v>
      </c>
      <c r="H8126" s="7">
        <v>611978.0</v>
      </c>
      <c r="I8126" s="8">
        <v>613006.0</v>
      </c>
      <c r="J8126" t="s">
        <v>37</v>
      </c>
      <c r="Q8126" t="s">
        <v>1276</v>
      </c>
      <c r="R8126">
        <v>1029.0</v>
      </c>
      <c r="T8126" t="s">
        <v>17882</v>
      </c>
    </row>
    <row r="8127" ht="15.75" customHeight="1">
      <c r="A8127" s="6" t="s">
        <v>17418</v>
      </c>
      <c r="B8127" s="6" t="s">
        <v>17419</v>
      </c>
      <c r="C8127" s="6" t="s">
        <v>25</v>
      </c>
      <c r="D8127" s="6" t="s">
        <v>26</v>
      </c>
      <c r="E8127" s="6" t="s">
        <v>8</v>
      </c>
      <c r="G8127" s="6" t="s">
        <v>27</v>
      </c>
      <c r="H8127" s="7">
        <v>613848.0</v>
      </c>
      <c r="I8127" s="8">
        <v>614126.0</v>
      </c>
      <c r="J8127" t="s">
        <v>28</v>
      </c>
      <c r="O8127" t="s">
        <v>1279</v>
      </c>
      <c r="Q8127" t="s">
        <v>1280</v>
      </c>
      <c r="R8127">
        <v>279.0</v>
      </c>
      <c r="T8127" t="s">
        <v>17883</v>
      </c>
    </row>
    <row r="8128" ht="15.75" customHeight="1">
      <c r="A8128" s="6" t="s">
        <v>17418</v>
      </c>
      <c r="B8128" s="6" t="s">
        <v>17419</v>
      </c>
      <c r="C8128" s="6" t="s">
        <v>25</v>
      </c>
      <c r="D8128" s="6" t="s">
        <v>26</v>
      </c>
      <c r="E8128" s="6" t="s">
        <v>8</v>
      </c>
      <c r="G8128" s="6" t="s">
        <v>27</v>
      </c>
      <c r="H8128" s="7">
        <v>614123.0</v>
      </c>
      <c r="I8128" s="8">
        <v>615157.0</v>
      </c>
      <c r="J8128" t="s">
        <v>28</v>
      </c>
      <c r="Q8128" t="s">
        <v>1283</v>
      </c>
      <c r="R8128">
        <v>1035.0</v>
      </c>
      <c r="T8128" t="s">
        <v>17884</v>
      </c>
    </row>
    <row r="8129" ht="15.75" customHeight="1">
      <c r="A8129" s="6" t="s">
        <v>17418</v>
      </c>
      <c r="B8129" s="6" t="s">
        <v>17419</v>
      </c>
      <c r="C8129" s="6" t="s">
        <v>25</v>
      </c>
      <c r="D8129" s="6" t="s">
        <v>26</v>
      </c>
      <c r="E8129" s="6" t="s">
        <v>8</v>
      </c>
      <c r="G8129" s="6" t="s">
        <v>27</v>
      </c>
      <c r="H8129" s="7">
        <v>615161.0</v>
      </c>
      <c r="I8129" s="8">
        <v>615928.0</v>
      </c>
      <c r="J8129" t="s">
        <v>28</v>
      </c>
      <c r="O8129" t="s">
        <v>1286</v>
      </c>
      <c r="Q8129" t="s">
        <v>1287</v>
      </c>
      <c r="R8129">
        <v>768.0</v>
      </c>
      <c r="T8129" t="s">
        <v>17885</v>
      </c>
    </row>
    <row r="8130" ht="15.75" customHeight="1">
      <c r="A8130" s="6" t="s">
        <v>17418</v>
      </c>
      <c r="B8130" s="6" t="s">
        <v>17419</v>
      </c>
      <c r="C8130" s="6" t="s">
        <v>25</v>
      </c>
      <c r="D8130" s="6" t="s">
        <v>26</v>
      </c>
      <c r="E8130" s="6" t="s">
        <v>8</v>
      </c>
      <c r="G8130" s="6" t="s">
        <v>27</v>
      </c>
      <c r="H8130" s="7">
        <v>615937.0</v>
      </c>
      <c r="I8130" s="8">
        <v>616770.0</v>
      </c>
      <c r="J8130" t="s">
        <v>28</v>
      </c>
      <c r="O8130" t="s">
        <v>1290</v>
      </c>
      <c r="Q8130" t="s">
        <v>1291</v>
      </c>
      <c r="R8130">
        <v>834.0</v>
      </c>
      <c r="T8130" t="s">
        <v>17886</v>
      </c>
    </row>
    <row r="8131" ht="15.75" customHeight="1">
      <c r="A8131" s="6" t="s">
        <v>17418</v>
      </c>
      <c r="B8131" s="6" t="s">
        <v>17419</v>
      </c>
      <c r="C8131" s="6" t="s">
        <v>25</v>
      </c>
      <c r="D8131" s="6" t="s">
        <v>26</v>
      </c>
      <c r="E8131" s="6" t="s">
        <v>8</v>
      </c>
      <c r="G8131" s="6" t="s">
        <v>27</v>
      </c>
      <c r="H8131" s="7">
        <v>616770.0</v>
      </c>
      <c r="I8131" s="8">
        <v>617918.0</v>
      </c>
      <c r="J8131" t="s">
        <v>28</v>
      </c>
      <c r="O8131" t="s">
        <v>1294</v>
      </c>
      <c r="Q8131" t="s">
        <v>1295</v>
      </c>
      <c r="R8131">
        <v>1149.0</v>
      </c>
      <c r="T8131" t="s">
        <v>17887</v>
      </c>
    </row>
    <row r="8132" ht="15.75" customHeight="1">
      <c r="A8132" s="6" t="s">
        <v>17418</v>
      </c>
      <c r="B8132" s="6" t="s">
        <v>17419</v>
      </c>
      <c r="C8132" s="6" t="s">
        <v>25</v>
      </c>
      <c r="D8132" s="6" t="s">
        <v>26</v>
      </c>
      <c r="E8132" s="6" t="s">
        <v>8</v>
      </c>
      <c r="G8132" s="6" t="s">
        <v>27</v>
      </c>
      <c r="H8132" s="7">
        <v>617984.0</v>
      </c>
      <c r="I8132" s="8">
        <v>618589.0</v>
      </c>
      <c r="J8132" t="s">
        <v>28</v>
      </c>
      <c r="O8132" t="s">
        <v>1298</v>
      </c>
      <c r="Q8132" t="s">
        <v>1299</v>
      </c>
      <c r="R8132">
        <v>606.0</v>
      </c>
      <c r="T8132" t="s">
        <v>17888</v>
      </c>
    </row>
    <row r="8133" ht="15.75" customHeight="1">
      <c r="A8133" s="6" t="s">
        <v>17418</v>
      </c>
      <c r="B8133" s="6" t="s">
        <v>17419</v>
      </c>
      <c r="C8133" s="6" t="s">
        <v>25</v>
      </c>
      <c r="D8133" s="6" t="s">
        <v>26</v>
      </c>
      <c r="E8133" s="6" t="s">
        <v>8</v>
      </c>
      <c r="G8133" s="6" t="s">
        <v>27</v>
      </c>
      <c r="H8133" s="7">
        <v>618576.0</v>
      </c>
      <c r="I8133" s="8">
        <v>620288.0</v>
      </c>
      <c r="J8133" t="s">
        <v>28</v>
      </c>
      <c r="O8133" t="s">
        <v>1302</v>
      </c>
      <c r="Q8133" t="s">
        <v>1303</v>
      </c>
      <c r="R8133">
        <v>1713.0</v>
      </c>
      <c r="T8133" t="s">
        <v>17889</v>
      </c>
    </row>
    <row r="8134" ht="15.75" customHeight="1">
      <c r="A8134" s="6" t="s">
        <v>17418</v>
      </c>
      <c r="B8134" s="6" t="s">
        <v>17419</v>
      </c>
      <c r="C8134" s="6" t="s">
        <v>25</v>
      </c>
      <c r="D8134" s="6" t="s">
        <v>26</v>
      </c>
      <c r="E8134" s="6" t="s">
        <v>8</v>
      </c>
      <c r="G8134" s="6" t="s">
        <v>27</v>
      </c>
      <c r="H8134" s="7">
        <v>620511.0</v>
      </c>
      <c r="I8134" s="8">
        <v>623267.0</v>
      </c>
      <c r="J8134" t="s">
        <v>28</v>
      </c>
      <c r="Q8134" t="s">
        <v>1306</v>
      </c>
      <c r="R8134">
        <v>2757.0</v>
      </c>
      <c r="T8134" t="s">
        <v>17890</v>
      </c>
    </row>
    <row r="8135" ht="15.75" customHeight="1">
      <c r="A8135" s="6" t="s">
        <v>17418</v>
      </c>
      <c r="B8135" s="6" t="s">
        <v>17452</v>
      </c>
      <c r="C8135" s="6" t="s">
        <v>25</v>
      </c>
      <c r="D8135" s="6" t="s">
        <v>26</v>
      </c>
      <c r="E8135" s="6" t="s">
        <v>8</v>
      </c>
      <c r="G8135" s="6" t="s">
        <v>27</v>
      </c>
      <c r="H8135" s="7">
        <v>626018.0</v>
      </c>
      <c r="I8135" s="8">
        <v>626323.0</v>
      </c>
      <c r="J8135" t="s">
        <v>37</v>
      </c>
      <c r="Q8135" t="s">
        <v>1307</v>
      </c>
      <c r="R8135">
        <v>306.0</v>
      </c>
      <c r="T8135" t="s">
        <v>17891</v>
      </c>
    </row>
    <row r="8136" ht="15.75" customHeight="1">
      <c r="A8136" s="6" t="s">
        <v>17418</v>
      </c>
      <c r="B8136" s="6" t="s">
        <v>17419</v>
      </c>
      <c r="C8136" s="6" t="s">
        <v>25</v>
      </c>
      <c r="D8136" s="6" t="s">
        <v>26</v>
      </c>
      <c r="E8136" s="6" t="s">
        <v>8</v>
      </c>
      <c r="G8136" s="6" t="s">
        <v>27</v>
      </c>
      <c r="H8136" s="7">
        <v>626394.0</v>
      </c>
      <c r="I8136" s="8">
        <v>627044.0</v>
      </c>
      <c r="J8136" t="s">
        <v>37</v>
      </c>
      <c r="Q8136" t="s">
        <v>1310</v>
      </c>
      <c r="R8136">
        <v>651.0</v>
      </c>
      <c r="T8136" t="s">
        <v>17892</v>
      </c>
    </row>
    <row r="8137" ht="15.75" customHeight="1">
      <c r="A8137" s="6" t="s">
        <v>17418</v>
      </c>
      <c r="B8137" s="6" t="s">
        <v>17452</v>
      </c>
      <c r="C8137" s="6" t="s">
        <v>25</v>
      </c>
      <c r="D8137" s="6" t="s">
        <v>26</v>
      </c>
      <c r="E8137" s="6" t="s">
        <v>8</v>
      </c>
      <c r="G8137" s="6" t="s">
        <v>27</v>
      </c>
      <c r="H8137" s="7">
        <v>627049.0</v>
      </c>
      <c r="I8137" s="8">
        <v>627878.0</v>
      </c>
      <c r="J8137" t="s">
        <v>37</v>
      </c>
      <c r="Q8137" t="s">
        <v>1311</v>
      </c>
      <c r="R8137">
        <v>830.0</v>
      </c>
      <c r="T8137" t="s">
        <v>116</v>
      </c>
    </row>
    <row r="8138" ht="15.75" customHeight="1">
      <c r="A8138" s="6" t="s">
        <v>17418</v>
      </c>
      <c r="B8138" s="6" t="s">
        <v>17419</v>
      </c>
      <c r="C8138" s="6" t="s">
        <v>25</v>
      </c>
      <c r="D8138" s="6" t="s">
        <v>26</v>
      </c>
      <c r="E8138" s="6" t="s">
        <v>8</v>
      </c>
      <c r="G8138" s="6" t="s">
        <v>27</v>
      </c>
      <c r="H8138" s="7">
        <v>627875.0</v>
      </c>
      <c r="I8138" s="8">
        <v>628255.0</v>
      </c>
      <c r="J8138" t="s">
        <v>28</v>
      </c>
      <c r="Q8138" t="s">
        <v>1313</v>
      </c>
      <c r="R8138">
        <v>381.0</v>
      </c>
    </row>
    <row r="8139" ht="15.75" customHeight="1">
      <c r="A8139" s="6" t="s">
        <v>17418</v>
      </c>
      <c r="B8139" s="6" t="s">
        <v>17452</v>
      </c>
      <c r="C8139" s="6" t="s">
        <v>25</v>
      </c>
      <c r="D8139" s="6" t="s">
        <v>26</v>
      </c>
      <c r="E8139" s="6" t="s">
        <v>8</v>
      </c>
      <c r="G8139" s="6" t="s">
        <v>27</v>
      </c>
      <c r="H8139" s="7">
        <v>628270.0</v>
      </c>
      <c r="I8139" s="8">
        <v>629124.0</v>
      </c>
      <c r="J8139" t="s">
        <v>28</v>
      </c>
      <c r="Q8139" t="s">
        <v>1314</v>
      </c>
      <c r="R8139">
        <v>855.0</v>
      </c>
      <c r="T8139" t="s">
        <v>116</v>
      </c>
    </row>
    <row r="8140" ht="15.75" customHeight="1">
      <c r="A8140" s="6" t="s">
        <v>17418</v>
      </c>
      <c r="B8140" s="6" t="s">
        <v>17419</v>
      </c>
      <c r="C8140" s="6" t="s">
        <v>25</v>
      </c>
      <c r="D8140" s="6" t="s">
        <v>26</v>
      </c>
      <c r="E8140" s="6" t="s">
        <v>8</v>
      </c>
      <c r="G8140" s="6" t="s">
        <v>27</v>
      </c>
      <c r="H8140" s="7">
        <v>629249.0</v>
      </c>
      <c r="I8140" s="8">
        <v>629728.0</v>
      </c>
      <c r="J8140" t="s">
        <v>37</v>
      </c>
      <c r="Q8140" t="s">
        <v>1317</v>
      </c>
      <c r="R8140">
        <v>480.0</v>
      </c>
      <c r="T8140" t="s">
        <v>17893</v>
      </c>
    </row>
    <row r="8141" ht="15.75" customHeight="1">
      <c r="A8141" s="6" t="s">
        <v>17418</v>
      </c>
      <c r="B8141" s="6" t="s">
        <v>17419</v>
      </c>
      <c r="C8141" s="6" t="s">
        <v>25</v>
      </c>
      <c r="D8141" s="6" t="s">
        <v>26</v>
      </c>
      <c r="E8141" s="6" t="s">
        <v>8</v>
      </c>
      <c r="G8141" s="6" t="s">
        <v>27</v>
      </c>
      <c r="H8141" s="7">
        <v>629741.0</v>
      </c>
      <c r="I8141" s="8">
        <v>630835.0</v>
      </c>
      <c r="J8141" t="s">
        <v>28</v>
      </c>
      <c r="Q8141" t="s">
        <v>1320</v>
      </c>
      <c r="R8141">
        <v>1095.0</v>
      </c>
      <c r="T8141" t="s">
        <v>17894</v>
      </c>
    </row>
    <row r="8142" ht="15.75" customHeight="1">
      <c r="A8142" s="6" t="s">
        <v>17418</v>
      </c>
      <c r="B8142" s="6" t="s">
        <v>17895</v>
      </c>
      <c r="C8142" s="6" t="s">
        <v>25</v>
      </c>
      <c r="D8142" s="6" t="s">
        <v>26</v>
      </c>
      <c r="E8142" s="6" t="s">
        <v>8</v>
      </c>
      <c r="G8142" s="6" t="s">
        <v>27</v>
      </c>
      <c r="H8142" s="7">
        <v>631024.0</v>
      </c>
      <c r="I8142" s="8">
        <v>631098.0</v>
      </c>
      <c r="J8142" t="s">
        <v>28</v>
      </c>
      <c r="Q8142" t="s">
        <v>17896</v>
      </c>
      <c r="R8142">
        <v>75.0</v>
      </c>
      <c r="T8142" t="s">
        <v>17897</v>
      </c>
    </row>
    <row r="8143" ht="15.75" customHeight="1">
      <c r="A8143" s="6" t="s">
        <v>17418</v>
      </c>
      <c r="B8143" s="6" t="s">
        <v>17419</v>
      </c>
      <c r="C8143" s="6" t="s">
        <v>25</v>
      </c>
      <c r="D8143" s="6" t="s">
        <v>26</v>
      </c>
      <c r="E8143" s="6" t="s">
        <v>8</v>
      </c>
      <c r="G8143" s="6" t="s">
        <v>27</v>
      </c>
      <c r="H8143" s="7">
        <v>631239.0</v>
      </c>
      <c r="I8143" s="8">
        <v>632888.0</v>
      </c>
      <c r="J8143" t="s">
        <v>28</v>
      </c>
      <c r="Q8143" t="s">
        <v>1323</v>
      </c>
      <c r="R8143">
        <v>1650.0</v>
      </c>
      <c r="T8143" t="s">
        <v>17898</v>
      </c>
    </row>
    <row r="8144" ht="15.75" customHeight="1">
      <c r="A8144" s="6" t="s">
        <v>17418</v>
      </c>
      <c r="B8144" s="6" t="s">
        <v>17419</v>
      </c>
      <c r="C8144" s="6" t="s">
        <v>25</v>
      </c>
      <c r="D8144" s="6" t="s">
        <v>26</v>
      </c>
      <c r="E8144" s="6" t="s">
        <v>8</v>
      </c>
      <c r="G8144" s="6" t="s">
        <v>27</v>
      </c>
      <c r="H8144" s="7">
        <v>632906.0</v>
      </c>
      <c r="I8144" s="8">
        <v>634033.0</v>
      </c>
      <c r="J8144" t="s">
        <v>28</v>
      </c>
      <c r="Q8144" t="s">
        <v>1326</v>
      </c>
      <c r="R8144">
        <v>1128.0</v>
      </c>
      <c r="T8144" t="s">
        <v>17899</v>
      </c>
    </row>
    <row r="8145" ht="15.75" customHeight="1">
      <c r="A8145" s="6" t="s">
        <v>17418</v>
      </c>
      <c r="B8145" s="6" t="s">
        <v>17419</v>
      </c>
      <c r="C8145" s="6" t="s">
        <v>25</v>
      </c>
      <c r="D8145" s="6" t="s">
        <v>26</v>
      </c>
      <c r="E8145" s="6" t="s">
        <v>8</v>
      </c>
      <c r="G8145" s="6" t="s">
        <v>27</v>
      </c>
      <c r="H8145" s="7">
        <v>634030.0</v>
      </c>
      <c r="I8145" s="8">
        <v>634776.0</v>
      </c>
      <c r="J8145" t="s">
        <v>28</v>
      </c>
      <c r="Q8145" t="s">
        <v>1328</v>
      </c>
      <c r="R8145">
        <v>747.0</v>
      </c>
      <c r="T8145" t="s">
        <v>17900</v>
      </c>
    </row>
    <row r="8146" ht="15.75" customHeight="1">
      <c r="A8146" s="6" t="s">
        <v>17418</v>
      </c>
      <c r="B8146" s="6" t="s">
        <v>17419</v>
      </c>
      <c r="C8146" s="6" t="s">
        <v>25</v>
      </c>
      <c r="D8146" s="6" t="s">
        <v>26</v>
      </c>
      <c r="E8146" s="6" t="s">
        <v>8</v>
      </c>
      <c r="G8146" s="6" t="s">
        <v>27</v>
      </c>
      <c r="H8146" s="7">
        <v>634773.0</v>
      </c>
      <c r="I8146" s="8">
        <v>635411.0</v>
      </c>
      <c r="J8146" t="s">
        <v>28</v>
      </c>
      <c r="Q8146" t="s">
        <v>1331</v>
      </c>
      <c r="R8146">
        <v>639.0</v>
      </c>
      <c r="T8146" t="s">
        <v>17901</v>
      </c>
    </row>
    <row r="8147" ht="15.75" customHeight="1">
      <c r="A8147" s="6" t="s">
        <v>17418</v>
      </c>
      <c r="B8147" s="6" t="s">
        <v>17419</v>
      </c>
      <c r="C8147" s="6" t="s">
        <v>25</v>
      </c>
      <c r="D8147" s="6" t="s">
        <v>26</v>
      </c>
      <c r="E8147" s="6" t="s">
        <v>8</v>
      </c>
      <c r="G8147" s="6" t="s">
        <v>27</v>
      </c>
      <c r="H8147" s="7">
        <v>635455.0</v>
      </c>
      <c r="I8147" s="8">
        <v>636015.0</v>
      </c>
      <c r="J8147" t="s">
        <v>28</v>
      </c>
      <c r="Q8147" t="s">
        <v>1334</v>
      </c>
      <c r="R8147">
        <v>561.0</v>
      </c>
      <c r="T8147" t="s">
        <v>17902</v>
      </c>
    </row>
    <row r="8148" ht="15.75" customHeight="1">
      <c r="A8148" s="6" t="s">
        <v>17418</v>
      </c>
      <c r="B8148" s="6" t="s">
        <v>17419</v>
      </c>
      <c r="C8148" s="6" t="s">
        <v>25</v>
      </c>
      <c r="D8148" s="6" t="s">
        <v>26</v>
      </c>
      <c r="E8148" s="6" t="s">
        <v>8</v>
      </c>
      <c r="G8148" s="6" t="s">
        <v>27</v>
      </c>
      <c r="H8148" s="7">
        <v>636012.0</v>
      </c>
      <c r="I8148" s="8">
        <v>636566.0</v>
      </c>
      <c r="J8148" t="s">
        <v>28</v>
      </c>
      <c r="Q8148" t="s">
        <v>1336</v>
      </c>
      <c r="R8148">
        <v>555.0</v>
      </c>
      <c r="T8148" t="s">
        <v>17903</v>
      </c>
    </row>
    <row r="8149" ht="15.75" customHeight="1">
      <c r="A8149" s="6" t="s">
        <v>17418</v>
      </c>
      <c r="B8149" s="6" t="s">
        <v>17419</v>
      </c>
      <c r="C8149" s="6" t="s">
        <v>25</v>
      </c>
      <c r="D8149" s="6" t="s">
        <v>26</v>
      </c>
      <c r="E8149" s="6" t="s">
        <v>8</v>
      </c>
      <c r="G8149" s="6" t="s">
        <v>27</v>
      </c>
      <c r="H8149" s="7">
        <v>636563.0</v>
      </c>
      <c r="I8149" s="8">
        <v>637369.0</v>
      </c>
      <c r="J8149" t="s">
        <v>28</v>
      </c>
      <c r="Q8149" t="s">
        <v>1338</v>
      </c>
      <c r="R8149">
        <v>807.0</v>
      </c>
      <c r="T8149" t="s">
        <v>17904</v>
      </c>
    </row>
    <row r="8150" ht="15.75" customHeight="1">
      <c r="A8150" s="6" t="s">
        <v>17418</v>
      </c>
      <c r="B8150" s="6" t="s">
        <v>17419</v>
      </c>
      <c r="C8150" s="6" t="s">
        <v>25</v>
      </c>
      <c r="D8150" s="6" t="s">
        <v>26</v>
      </c>
      <c r="E8150" s="6" t="s">
        <v>8</v>
      </c>
      <c r="G8150" s="6" t="s">
        <v>27</v>
      </c>
      <c r="H8150" s="7">
        <v>637366.0</v>
      </c>
      <c r="I8150" s="8">
        <v>638487.0</v>
      </c>
      <c r="J8150" t="s">
        <v>28</v>
      </c>
      <c r="Q8150" t="s">
        <v>1341</v>
      </c>
      <c r="R8150">
        <v>1122.0</v>
      </c>
      <c r="T8150" t="s">
        <v>17905</v>
      </c>
    </row>
    <row r="8151" ht="15.75" customHeight="1">
      <c r="A8151" s="6" t="s">
        <v>17418</v>
      </c>
      <c r="B8151" s="6" t="s">
        <v>17419</v>
      </c>
      <c r="C8151" s="6" t="s">
        <v>25</v>
      </c>
      <c r="D8151" s="6" t="s">
        <v>26</v>
      </c>
      <c r="E8151" s="6" t="s">
        <v>8</v>
      </c>
      <c r="G8151" s="6" t="s">
        <v>27</v>
      </c>
      <c r="H8151" s="7">
        <v>638571.0</v>
      </c>
      <c r="I8151" s="8">
        <v>639725.0</v>
      </c>
      <c r="J8151" t="s">
        <v>28</v>
      </c>
      <c r="Q8151" t="s">
        <v>1343</v>
      </c>
      <c r="R8151">
        <v>1155.0</v>
      </c>
    </row>
    <row r="8152" ht="15.75" customHeight="1">
      <c r="A8152" s="6" t="s">
        <v>17418</v>
      </c>
      <c r="B8152" s="6" t="s">
        <v>17419</v>
      </c>
      <c r="C8152" s="6" t="s">
        <v>25</v>
      </c>
      <c r="D8152" s="6" t="s">
        <v>26</v>
      </c>
      <c r="E8152" s="6" t="s">
        <v>8</v>
      </c>
      <c r="G8152" s="6" t="s">
        <v>27</v>
      </c>
      <c r="H8152" s="7">
        <v>639762.0</v>
      </c>
      <c r="I8152" s="8">
        <v>640982.0</v>
      </c>
      <c r="J8152" t="s">
        <v>37</v>
      </c>
      <c r="Q8152" t="s">
        <v>1345</v>
      </c>
      <c r="R8152">
        <v>1221.0</v>
      </c>
      <c r="T8152" t="s">
        <v>17906</v>
      </c>
    </row>
    <row r="8153" ht="15.75" customHeight="1">
      <c r="A8153" s="6" t="s">
        <v>17418</v>
      </c>
      <c r="B8153" s="6" t="s">
        <v>17419</v>
      </c>
      <c r="C8153" s="6" t="s">
        <v>25</v>
      </c>
      <c r="D8153" s="6" t="s">
        <v>26</v>
      </c>
      <c r="E8153" s="6" t="s">
        <v>8</v>
      </c>
      <c r="G8153" s="6" t="s">
        <v>27</v>
      </c>
      <c r="H8153" s="7">
        <v>640979.0</v>
      </c>
      <c r="I8153" s="8">
        <v>641482.0</v>
      </c>
      <c r="J8153" t="s">
        <v>37</v>
      </c>
      <c r="Q8153" t="s">
        <v>1347</v>
      </c>
      <c r="R8153">
        <v>504.0</v>
      </c>
      <c r="T8153" t="s">
        <v>17907</v>
      </c>
    </row>
    <row r="8154" ht="15.75" customHeight="1">
      <c r="A8154" s="6" t="s">
        <v>17418</v>
      </c>
      <c r="B8154" s="6" t="s">
        <v>17419</v>
      </c>
      <c r="C8154" s="6" t="s">
        <v>25</v>
      </c>
      <c r="D8154" s="6" t="s">
        <v>26</v>
      </c>
      <c r="E8154" s="6" t="s">
        <v>8</v>
      </c>
      <c r="G8154" s="6" t="s">
        <v>27</v>
      </c>
      <c r="H8154" s="7">
        <v>641499.0</v>
      </c>
      <c r="I8154" s="8">
        <v>642086.0</v>
      </c>
      <c r="J8154" t="s">
        <v>28</v>
      </c>
      <c r="Q8154" t="s">
        <v>1349</v>
      </c>
      <c r="R8154">
        <v>588.0</v>
      </c>
      <c r="T8154" t="s">
        <v>17908</v>
      </c>
    </row>
    <row r="8155" ht="15.75" customHeight="1">
      <c r="A8155" s="6" t="s">
        <v>17418</v>
      </c>
      <c r="B8155" s="6" t="s">
        <v>17419</v>
      </c>
      <c r="C8155" s="6" t="s">
        <v>25</v>
      </c>
      <c r="D8155" s="6" t="s">
        <v>26</v>
      </c>
      <c r="E8155" s="6" t="s">
        <v>8</v>
      </c>
      <c r="G8155" s="6" t="s">
        <v>27</v>
      </c>
      <c r="H8155" s="7">
        <v>642107.0</v>
      </c>
      <c r="I8155" s="8">
        <v>643162.0</v>
      </c>
      <c r="J8155" t="s">
        <v>28</v>
      </c>
      <c r="Q8155" t="s">
        <v>1351</v>
      </c>
      <c r="R8155">
        <v>1056.0</v>
      </c>
      <c r="T8155" t="s">
        <v>17909</v>
      </c>
    </row>
    <row r="8156" ht="15.75" customHeight="1">
      <c r="A8156" s="6" t="s">
        <v>17418</v>
      </c>
      <c r="B8156" s="6" t="s">
        <v>17452</v>
      </c>
      <c r="C8156" s="6" t="s">
        <v>25</v>
      </c>
      <c r="D8156" s="6" t="s">
        <v>26</v>
      </c>
      <c r="E8156" s="6" t="s">
        <v>8</v>
      </c>
      <c r="G8156" s="6" t="s">
        <v>27</v>
      </c>
      <c r="H8156" s="7">
        <v>643412.0</v>
      </c>
      <c r="I8156" s="8">
        <v>643797.0</v>
      </c>
      <c r="J8156" t="s">
        <v>28</v>
      </c>
      <c r="Q8156" t="s">
        <v>1352</v>
      </c>
      <c r="R8156">
        <v>386.0</v>
      </c>
      <c r="T8156" t="s">
        <v>17910</v>
      </c>
    </row>
    <row r="8157" ht="15.75" customHeight="1">
      <c r="A8157" s="6" t="s">
        <v>17418</v>
      </c>
      <c r="B8157" s="6" t="s">
        <v>17452</v>
      </c>
      <c r="C8157" s="6" t="s">
        <v>25</v>
      </c>
      <c r="D8157" s="6" t="s">
        <v>26</v>
      </c>
      <c r="E8157" s="6" t="s">
        <v>8</v>
      </c>
      <c r="G8157" s="6" t="s">
        <v>27</v>
      </c>
      <c r="H8157" s="7">
        <v>644059.0</v>
      </c>
      <c r="I8157" s="8">
        <v>644913.0</v>
      </c>
      <c r="J8157" t="s">
        <v>37</v>
      </c>
      <c r="Q8157" t="s">
        <v>1353</v>
      </c>
      <c r="R8157">
        <v>855.0</v>
      </c>
      <c r="T8157" t="s">
        <v>116</v>
      </c>
    </row>
    <row r="8158" ht="15.75" customHeight="1">
      <c r="A8158" s="6" t="s">
        <v>17418</v>
      </c>
      <c r="B8158" s="6" t="s">
        <v>17419</v>
      </c>
      <c r="C8158" s="6" t="s">
        <v>25</v>
      </c>
      <c r="D8158" s="6" t="s">
        <v>26</v>
      </c>
      <c r="E8158" s="6" t="s">
        <v>8</v>
      </c>
      <c r="G8158" s="6" t="s">
        <v>27</v>
      </c>
      <c r="H8158" s="7">
        <v>644928.0</v>
      </c>
      <c r="I8158" s="8">
        <v>645308.0</v>
      </c>
      <c r="J8158" t="s">
        <v>37</v>
      </c>
      <c r="Q8158" t="s">
        <v>1355</v>
      </c>
      <c r="R8158">
        <v>381.0</v>
      </c>
    </row>
    <row r="8159" ht="15.75" customHeight="1">
      <c r="A8159" s="6" t="s">
        <v>17418</v>
      </c>
      <c r="B8159" s="6" t="s">
        <v>17419</v>
      </c>
      <c r="C8159" s="6" t="s">
        <v>25</v>
      </c>
      <c r="D8159" s="6" t="s">
        <v>26</v>
      </c>
      <c r="E8159" s="6" t="s">
        <v>8</v>
      </c>
      <c r="G8159" s="6" t="s">
        <v>27</v>
      </c>
      <c r="H8159" s="7">
        <v>645226.0</v>
      </c>
      <c r="I8159" s="8">
        <v>646260.0</v>
      </c>
      <c r="J8159" t="s">
        <v>28</v>
      </c>
      <c r="Q8159" t="s">
        <v>1358</v>
      </c>
      <c r="R8159">
        <v>1035.0</v>
      </c>
      <c r="T8159" t="s">
        <v>17911</v>
      </c>
    </row>
    <row r="8160" ht="15.75" customHeight="1">
      <c r="A8160" s="6" t="s">
        <v>17418</v>
      </c>
      <c r="B8160" s="6" t="s">
        <v>17419</v>
      </c>
      <c r="C8160" s="6" t="s">
        <v>25</v>
      </c>
      <c r="D8160" s="6" t="s">
        <v>26</v>
      </c>
      <c r="E8160" s="6" t="s">
        <v>8</v>
      </c>
      <c r="G8160" s="6" t="s">
        <v>27</v>
      </c>
      <c r="H8160" s="7">
        <v>646382.0</v>
      </c>
      <c r="I8160" s="8">
        <v>647437.0</v>
      </c>
      <c r="J8160" t="s">
        <v>37</v>
      </c>
      <c r="Q8160" t="s">
        <v>1360</v>
      </c>
      <c r="R8160">
        <v>1056.0</v>
      </c>
      <c r="T8160" t="s">
        <v>17912</v>
      </c>
    </row>
    <row r="8161" ht="15.75" customHeight="1">
      <c r="A8161" s="6" t="s">
        <v>17418</v>
      </c>
      <c r="B8161" s="6" t="s">
        <v>17419</v>
      </c>
      <c r="C8161" s="6" t="s">
        <v>25</v>
      </c>
      <c r="D8161" s="6" t="s">
        <v>26</v>
      </c>
      <c r="E8161" s="6" t="s">
        <v>8</v>
      </c>
      <c r="G8161" s="6" t="s">
        <v>27</v>
      </c>
      <c r="H8161" s="7">
        <v>647560.0</v>
      </c>
      <c r="I8161" s="8">
        <v>647730.0</v>
      </c>
      <c r="J8161" t="s">
        <v>28</v>
      </c>
      <c r="Q8161" t="s">
        <v>1362</v>
      </c>
      <c r="R8161">
        <v>171.0</v>
      </c>
      <c r="T8161" t="s">
        <v>17913</v>
      </c>
    </row>
    <row r="8162" ht="15.75" customHeight="1">
      <c r="A8162" s="6" t="s">
        <v>17418</v>
      </c>
      <c r="B8162" s="6" t="s">
        <v>17419</v>
      </c>
      <c r="C8162" s="6" t="s">
        <v>25</v>
      </c>
      <c r="D8162" s="6" t="s">
        <v>26</v>
      </c>
      <c r="E8162" s="6" t="s">
        <v>8</v>
      </c>
      <c r="G8162" s="6" t="s">
        <v>27</v>
      </c>
      <c r="H8162" s="7">
        <v>647846.0</v>
      </c>
      <c r="I8162" s="8">
        <v>650047.0</v>
      </c>
      <c r="J8162" t="s">
        <v>28</v>
      </c>
      <c r="Q8162" t="s">
        <v>1365</v>
      </c>
      <c r="R8162">
        <v>2202.0</v>
      </c>
      <c r="T8162" t="s">
        <v>17914</v>
      </c>
    </row>
    <row r="8163" ht="15.75" customHeight="1">
      <c r="A8163" s="6" t="s">
        <v>17418</v>
      </c>
      <c r="B8163" s="6" t="s">
        <v>17419</v>
      </c>
      <c r="C8163" s="6" t="s">
        <v>25</v>
      </c>
      <c r="D8163" s="6" t="s">
        <v>26</v>
      </c>
      <c r="E8163" s="6" t="s">
        <v>8</v>
      </c>
      <c r="G8163" s="6" t="s">
        <v>27</v>
      </c>
      <c r="H8163" s="7">
        <v>650233.0</v>
      </c>
      <c r="I8163" s="8">
        <v>651195.0</v>
      </c>
      <c r="J8163" t="s">
        <v>28</v>
      </c>
      <c r="Q8163" t="s">
        <v>1368</v>
      </c>
      <c r="R8163">
        <v>963.0</v>
      </c>
      <c r="T8163" t="s">
        <v>17915</v>
      </c>
    </row>
    <row r="8164" ht="15.75" customHeight="1">
      <c r="A8164" s="6" t="s">
        <v>17418</v>
      </c>
      <c r="B8164" s="6" t="s">
        <v>17419</v>
      </c>
      <c r="C8164" s="6" t="s">
        <v>25</v>
      </c>
      <c r="D8164" s="6" t="s">
        <v>26</v>
      </c>
      <c r="E8164" s="6" t="s">
        <v>8</v>
      </c>
      <c r="G8164" s="6" t="s">
        <v>27</v>
      </c>
      <c r="H8164" s="7">
        <v>651302.0</v>
      </c>
      <c r="I8164" s="8">
        <v>652768.0</v>
      </c>
      <c r="J8164" t="s">
        <v>28</v>
      </c>
      <c r="Q8164" t="s">
        <v>1371</v>
      </c>
      <c r="R8164">
        <v>1467.0</v>
      </c>
      <c r="T8164" t="s">
        <v>17916</v>
      </c>
    </row>
    <row r="8165" ht="15.75" customHeight="1">
      <c r="A8165" s="6" t="s">
        <v>17418</v>
      </c>
      <c r="B8165" s="6" t="s">
        <v>17419</v>
      </c>
      <c r="C8165" s="6" t="s">
        <v>25</v>
      </c>
      <c r="D8165" s="6" t="s">
        <v>26</v>
      </c>
      <c r="E8165" s="6" t="s">
        <v>8</v>
      </c>
      <c r="G8165" s="6" t="s">
        <v>27</v>
      </c>
      <c r="H8165" s="7">
        <v>652957.0</v>
      </c>
      <c r="I8165" s="8">
        <v>653922.0</v>
      </c>
      <c r="J8165" t="s">
        <v>37</v>
      </c>
      <c r="Q8165" t="s">
        <v>1374</v>
      </c>
      <c r="R8165">
        <v>966.0</v>
      </c>
      <c r="T8165" t="s">
        <v>17917</v>
      </c>
    </row>
    <row r="8166" ht="15.75" customHeight="1">
      <c r="A8166" s="6" t="s">
        <v>17418</v>
      </c>
      <c r="B8166" s="6" t="s">
        <v>17419</v>
      </c>
      <c r="C8166" s="6" t="s">
        <v>25</v>
      </c>
      <c r="D8166" s="6" t="s">
        <v>26</v>
      </c>
      <c r="E8166" s="6" t="s">
        <v>8</v>
      </c>
      <c r="G8166" s="6" t="s">
        <v>27</v>
      </c>
      <c r="H8166" s="7">
        <v>653919.0</v>
      </c>
      <c r="I8166" s="8">
        <v>654767.0</v>
      </c>
      <c r="J8166" t="s">
        <v>37</v>
      </c>
      <c r="Q8166" t="s">
        <v>1376</v>
      </c>
      <c r="R8166">
        <v>849.0</v>
      </c>
      <c r="T8166" t="s">
        <v>17918</v>
      </c>
    </row>
    <row r="8167" ht="15.75" customHeight="1">
      <c r="A8167" s="6" t="s">
        <v>17418</v>
      </c>
      <c r="B8167" s="6" t="s">
        <v>17419</v>
      </c>
      <c r="C8167" s="6" t="s">
        <v>25</v>
      </c>
      <c r="D8167" s="6" t="s">
        <v>26</v>
      </c>
      <c r="E8167" s="6" t="s">
        <v>8</v>
      </c>
      <c r="G8167" s="6" t="s">
        <v>27</v>
      </c>
      <c r="H8167" s="7">
        <v>654832.0</v>
      </c>
      <c r="I8167" s="8">
        <v>656247.0</v>
      </c>
      <c r="J8167" t="s">
        <v>37</v>
      </c>
      <c r="Q8167" t="s">
        <v>1379</v>
      </c>
      <c r="R8167">
        <v>1416.0</v>
      </c>
      <c r="T8167" t="s">
        <v>17919</v>
      </c>
    </row>
    <row r="8168" ht="15.75" customHeight="1">
      <c r="A8168" s="6" t="s">
        <v>17418</v>
      </c>
      <c r="B8168" s="6" t="s">
        <v>17419</v>
      </c>
      <c r="C8168" s="6" t="s">
        <v>25</v>
      </c>
      <c r="D8168" s="6" t="s">
        <v>26</v>
      </c>
      <c r="E8168" s="6" t="s">
        <v>8</v>
      </c>
      <c r="G8168" s="6" t="s">
        <v>27</v>
      </c>
      <c r="H8168" s="7">
        <v>656244.0</v>
      </c>
      <c r="I8168" s="8">
        <v>656918.0</v>
      </c>
      <c r="J8168" t="s">
        <v>37</v>
      </c>
      <c r="Q8168" t="s">
        <v>1381</v>
      </c>
      <c r="R8168">
        <v>675.0</v>
      </c>
      <c r="T8168" t="s">
        <v>17920</v>
      </c>
    </row>
    <row r="8169" ht="15.75" customHeight="1">
      <c r="A8169" s="6" t="s">
        <v>17418</v>
      </c>
      <c r="B8169" s="6" t="s">
        <v>17419</v>
      </c>
      <c r="C8169" s="6" t="s">
        <v>25</v>
      </c>
      <c r="D8169" s="6" t="s">
        <v>26</v>
      </c>
      <c r="E8169" s="6" t="s">
        <v>8</v>
      </c>
      <c r="G8169" s="6" t="s">
        <v>27</v>
      </c>
      <c r="H8169" s="7">
        <v>656928.0</v>
      </c>
      <c r="I8169" s="8">
        <v>658277.0</v>
      </c>
      <c r="J8169" t="s">
        <v>28</v>
      </c>
      <c r="Q8169" t="s">
        <v>1384</v>
      </c>
      <c r="R8169">
        <v>1350.0</v>
      </c>
      <c r="T8169" t="s">
        <v>17921</v>
      </c>
    </row>
    <row r="8170" ht="15.75" customHeight="1">
      <c r="A8170" s="6" t="s">
        <v>17418</v>
      </c>
      <c r="B8170" s="6" t="s">
        <v>17419</v>
      </c>
      <c r="C8170" s="6" t="s">
        <v>25</v>
      </c>
      <c r="D8170" s="6" t="s">
        <v>26</v>
      </c>
      <c r="E8170" s="6" t="s">
        <v>8</v>
      </c>
      <c r="G8170" s="6" t="s">
        <v>27</v>
      </c>
      <c r="H8170" s="7">
        <v>658324.0</v>
      </c>
      <c r="I8170" s="8">
        <v>659001.0</v>
      </c>
      <c r="J8170" t="s">
        <v>28</v>
      </c>
      <c r="Q8170" t="s">
        <v>1386</v>
      </c>
      <c r="R8170">
        <v>678.0</v>
      </c>
      <c r="T8170" t="s">
        <v>17922</v>
      </c>
    </row>
    <row r="8171" ht="15.75" customHeight="1">
      <c r="A8171" s="6" t="s">
        <v>17418</v>
      </c>
      <c r="B8171" s="6" t="s">
        <v>17419</v>
      </c>
      <c r="C8171" s="6" t="s">
        <v>25</v>
      </c>
      <c r="D8171" s="6" t="s">
        <v>26</v>
      </c>
      <c r="E8171" s="6" t="s">
        <v>8</v>
      </c>
      <c r="G8171" s="6" t="s">
        <v>27</v>
      </c>
      <c r="H8171" s="7">
        <v>659222.0</v>
      </c>
      <c r="I8171" s="8">
        <v>659665.0</v>
      </c>
      <c r="J8171" t="s">
        <v>37</v>
      </c>
      <c r="Q8171" t="s">
        <v>1388</v>
      </c>
      <c r="R8171">
        <v>444.0</v>
      </c>
      <c r="T8171" t="s">
        <v>17923</v>
      </c>
    </row>
    <row r="8172" ht="15.75" customHeight="1">
      <c r="A8172" s="6" t="s">
        <v>17418</v>
      </c>
      <c r="B8172" s="6" t="s">
        <v>17419</v>
      </c>
      <c r="C8172" s="6" t="s">
        <v>25</v>
      </c>
      <c r="D8172" s="6" t="s">
        <v>26</v>
      </c>
      <c r="E8172" s="6" t="s">
        <v>8</v>
      </c>
      <c r="G8172" s="6" t="s">
        <v>27</v>
      </c>
      <c r="H8172" s="7">
        <v>659792.0</v>
      </c>
      <c r="I8172" s="8">
        <v>660583.0</v>
      </c>
      <c r="J8172" t="s">
        <v>37</v>
      </c>
      <c r="Q8172" t="s">
        <v>1390</v>
      </c>
      <c r="R8172">
        <v>792.0</v>
      </c>
      <c r="T8172" t="s">
        <v>17924</v>
      </c>
    </row>
    <row r="8173" ht="15.75" customHeight="1">
      <c r="A8173" s="6" t="s">
        <v>17418</v>
      </c>
      <c r="B8173" s="6" t="s">
        <v>17419</v>
      </c>
      <c r="C8173" s="6" t="s">
        <v>25</v>
      </c>
      <c r="D8173" s="6" t="s">
        <v>26</v>
      </c>
      <c r="E8173" s="6" t="s">
        <v>8</v>
      </c>
      <c r="G8173" s="6" t="s">
        <v>27</v>
      </c>
      <c r="H8173" s="7">
        <v>660687.0</v>
      </c>
      <c r="I8173" s="8">
        <v>661331.0</v>
      </c>
      <c r="J8173" t="s">
        <v>37</v>
      </c>
      <c r="Q8173" t="s">
        <v>1393</v>
      </c>
      <c r="R8173">
        <v>645.0</v>
      </c>
      <c r="T8173" t="s">
        <v>17925</v>
      </c>
    </row>
    <row r="8174" ht="15.75" customHeight="1">
      <c r="A8174" s="6" t="s">
        <v>17418</v>
      </c>
      <c r="B8174" s="6" t="s">
        <v>17419</v>
      </c>
      <c r="C8174" s="6" t="s">
        <v>25</v>
      </c>
      <c r="D8174" s="6" t="s">
        <v>26</v>
      </c>
      <c r="E8174" s="6" t="s">
        <v>8</v>
      </c>
      <c r="G8174" s="6" t="s">
        <v>27</v>
      </c>
      <c r="H8174" s="7">
        <v>661328.0</v>
      </c>
      <c r="I8174" s="8">
        <v>662011.0</v>
      </c>
      <c r="J8174" t="s">
        <v>37</v>
      </c>
      <c r="Q8174" t="s">
        <v>1395</v>
      </c>
      <c r="R8174">
        <v>684.0</v>
      </c>
      <c r="T8174" t="s">
        <v>17926</v>
      </c>
    </row>
    <row r="8175" ht="15.75" customHeight="1">
      <c r="A8175" s="6" t="s">
        <v>17418</v>
      </c>
      <c r="B8175" s="6" t="s">
        <v>17419</v>
      </c>
      <c r="C8175" s="6" t="s">
        <v>25</v>
      </c>
      <c r="D8175" s="6" t="s">
        <v>26</v>
      </c>
      <c r="E8175" s="6" t="s">
        <v>8</v>
      </c>
      <c r="G8175" s="6" t="s">
        <v>27</v>
      </c>
      <c r="H8175" s="7">
        <v>662855.0</v>
      </c>
      <c r="I8175" s="8">
        <v>663403.0</v>
      </c>
      <c r="J8175" t="s">
        <v>37</v>
      </c>
      <c r="Q8175" t="s">
        <v>1397</v>
      </c>
      <c r="R8175">
        <v>549.0</v>
      </c>
      <c r="T8175" t="s">
        <v>17927</v>
      </c>
    </row>
    <row r="8176" ht="15.75" customHeight="1">
      <c r="A8176" s="6" t="s">
        <v>17418</v>
      </c>
      <c r="B8176" s="6" t="s">
        <v>17419</v>
      </c>
      <c r="C8176" s="6" t="s">
        <v>25</v>
      </c>
      <c r="D8176" s="6" t="s">
        <v>26</v>
      </c>
      <c r="E8176" s="6" t="s">
        <v>8</v>
      </c>
      <c r="G8176" s="6" t="s">
        <v>27</v>
      </c>
      <c r="H8176" s="7">
        <v>663581.0</v>
      </c>
      <c r="I8176" s="8">
        <v>664132.0</v>
      </c>
      <c r="J8176" t="s">
        <v>37</v>
      </c>
      <c r="Q8176" t="s">
        <v>1399</v>
      </c>
      <c r="R8176">
        <v>552.0</v>
      </c>
      <c r="T8176" t="s">
        <v>17928</v>
      </c>
    </row>
    <row r="8177" ht="15.75" customHeight="1">
      <c r="A8177" s="6" t="s">
        <v>17418</v>
      </c>
      <c r="B8177" s="6" t="s">
        <v>17452</v>
      </c>
      <c r="C8177" s="6" t="s">
        <v>25</v>
      </c>
      <c r="D8177" s="6" t="s">
        <v>26</v>
      </c>
      <c r="E8177" s="6" t="s">
        <v>8</v>
      </c>
      <c r="G8177" s="6" t="s">
        <v>27</v>
      </c>
      <c r="H8177" s="7">
        <v>664435.0</v>
      </c>
      <c r="I8177" s="8">
        <v>664506.0</v>
      </c>
      <c r="J8177" t="s">
        <v>28</v>
      </c>
      <c r="Q8177" t="s">
        <v>1401</v>
      </c>
      <c r="R8177">
        <v>72.0</v>
      </c>
      <c r="T8177" t="s">
        <v>129</v>
      </c>
    </row>
    <row r="8178" ht="15.75" customHeight="1">
      <c r="A8178" s="6" t="s">
        <v>17418</v>
      </c>
      <c r="B8178" s="6" t="s">
        <v>17452</v>
      </c>
      <c r="C8178" s="6" t="s">
        <v>25</v>
      </c>
      <c r="D8178" s="6" t="s">
        <v>26</v>
      </c>
      <c r="E8178" s="6" t="s">
        <v>8</v>
      </c>
      <c r="G8178" s="6" t="s">
        <v>27</v>
      </c>
      <c r="H8178" s="7">
        <v>664606.0</v>
      </c>
      <c r="I8178" s="8">
        <v>664738.0</v>
      </c>
      <c r="J8178" t="s">
        <v>37</v>
      </c>
      <c r="Q8178" t="s">
        <v>1402</v>
      </c>
      <c r="R8178">
        <v>133.0</v>
      </c>
      <c r="T8178" t="s">
        <v>129</v>
      </c>
    </row>
    <row r="8179" ht="15.75" customHeight="1">
      <c r="A8179" s="6" t="s">
        <v>17418</v>
      </c>
      <c r="B8179" s="6" t="s">
        <v>17419</v>
      </c>
      <c r="C8179" s="6" t="s">
        <v>25</v>
      </c>
      <c r="D8179" s="6" t="s">
        <v>26</v>
      </c>
      <c r="E8179" s="6" t="s">
        <v>8</v>
      </c>
      <c r="G8179" s="6" t="s">
        <v>27</v>
      </c>
      <c r="H8179" s="7">
        <v>664822.0</v>
      </c>
      <c r="I8179" s="8">
        <v>665514.0</v>
      </c>
      <c r="J8179" t="s">
        <v>28</v>
      </c>
      <c r="Q8179" t="s">
        <v>1405</v>
      </c>
      <c r="R8179">
        <v>693.0</v>
      </c>
      <c r="T8179" t="s">
        <v>17929</v>
      </c>
    </row>
    <row r="8180" ht="15.75" customHeight="1">
      <c r="A8180" s="6" t="s">
        <v>17418</v>
      </c>
      <c r="B8180" s="6" t="s">
        <v>17419</v>
      </c>
      <c r="C8180" s="6" t="s">
        <v>25</v>
      </c>
      <c r="D8180" s="6" t="s">
        <v>26</v>
      </c>
      <c r="E8180" s="6" t="s">
        <v>8</v>
      </c>
      <c r="G8180" s="6" t="s">
        <v>27</v>
      </c>
      <c r="H8180" s="7">
        <v>665511.0</v>
      </c>
      <c r="I8180" s="8">
        <v>667109.0</v>
      </c>
      <c r="J8180" t="s">
        <v>28</v>
      </c>
      <c r="Q8180" t="s">
        <v>1407</v>
      </c>
      <c r="R8180">
        <v>1599.0</v>
      </c>
      <c r="T8180" t="s">
        <v>17930</v>
      </c>
    </row>
    <row r="8181" ht="15.75" customHeight="1">
      <c r="A8181" s="6" t="s">
        <v>17418</v>
      </c>
      <c r="B8181" s="6" t="s">
        <v>17419</v>
      </c>
      <c r="C8181" s="6" t="s">
        <v>25</v>
      </c>
      <c r="D8181" s="6" t="s">
        <v>26</v>
      </c>
      <c r="E8181" s="6" t="s">
        <v>8</v>
      </c>
      <c r="G8181" s="6" t="s">
        <v>27</v>
      </c>
      <c r="H8181" s="7">
        <v>667402.0</v>
      </c>
      <c r="I8181" s="8">
        <v>668226.0</v>
      </c>
      <c r="J8181" t="s">
        <v>37</v>
      </c>
      <c r="Q8181" t="s">
        <v>1409</v>
      </c>
      <c r="R8181">
        <v>825.0</v>
      </c>
      <c r="T8181" t="s">
        <v>17931</v>
      </c>
    </row>
    <row r="8182" ht="15.75" customHeight="1">
      <c r="A8182" s="6" t="s">
        <v>17418</v>
      </c>
      <c r="B8182" s="6" t="s">
        <v>17419</v>
      </c>
      <c r="C8182" s="6" t="s">
        <v>25</v>
      </c>
      <c r="D8182" s="6" t="s">
        <v>26</v>
      </c>
      <c r="E8182" s="6" t="s">
        <v>8</v>
      </c>
      <c r="G8182" s="6" t="s">
        <v>27</v>
      </c>
      <c r="H8182" s="7">
        <v>668216.0</v>
      </c>
      <c r="I8182" s="8">
        <v>669079.0</v>
      </c>
      <c r="J8182" t="s">
        <v>37</v>
      </c>
      <c r="Q8182" t="s">
        <v>1411</v>
      </c>
      <c r="R8182">
        <v>864.0</v>
      </c>
      <c r="T8182" t="s">
        <v>17932</v>
      </c>
    </row>
    <row r="8183" ht="15.75" customHeight="1">
      <c r="A8183" s="6" t="s">
        <v>17418</v>
      </c>
      <c r="B8183" s="6" t="s">
        <v>17419</v>
      </c>
      <c r="C8183" s="6" t="s">
        <v>25</v>
      </c>
      <c r="D8183" s="6" t="s">
        <v>26</v>
      </c>
      <c r="E8183" s="6" t="s">
        <v>8</v>
      </c>
      <c r="G8183" s="6" t="s">
        <v>27</v>
      </c>
      <c r="H8183" s="7">
        <v>669120.0</v>
      </c>
      <c r="I8183" s="8">
        <v>670178.0</v>
      </c>
      <c r="J8183" t="s">
        <v>37</v>
      </c>
      <c r="Q8183" t="s">
        <v>1414</v>
      </c>
      <c r="R8183">
        <v>1059.0</v>
      </c>
      <c r="T8183" t="s">
        <v>17933</v>
      </c>
    </row>
    <row r="8184" ht="15.75" customHeight="1">
      <c r="A8184" s="6" t="s">
        <v>17418</v>
      </c>
      <c r="B8184" s="6" t="s">
        <v>17419</v>
      </c>
      <c r="C8184" s="6" t="s">
        <v>25</v>
      </c>
      <c r="D8184" s="6" t="s">
        <v>26</v>
      </c>
      <c r="E8184" s="6" t="s">
        <v>8</v>
      </c>
      <c r="G8184" s="6" t="s">
        <v>27</v>
      </c>
      <c r="H8184" s="7">
        <v>670405.0</v>
      </c>
      <c r="I8184" s="8">
        <v>670830.0</v>
      </c>
      <c r="J8184" t="s">
        <v>37</v>
      </c>
      <c r="Q8184" t="s">
        <v>1417</v>
      </c>
      <c r="R8184">
        <v>426.0</v>
      </c>
      <c r="T8184" t="s">
        <v>17934</v>
      </c>
    </row>
    <row r="8185" ht="15.75" customHeight="1">
      <c r="A8185" s="6" t="s">
        <v>17418</v>
      </c>
      <c r="B8185" s="6" t="s">
        <v>17419</v>
      </c>
      <c r="C8185" s="6" t="s">
        <v>25</v>
      </c>
      <c r="D8185" s="6" t="s">
        <v>26</v>
      </c>
      <c r="E8185" s="6" t="s">
        <v>8</v>
      </c>
      <c r="G8185" s="6" t="s">
        <v>27</v>
      </c>
      <c r="H8185" s="7">
        <v>670814.0</v>
      </c>
      <c r="I8185" s="8">
        <v>672559.0</v>
      </c>
      <c r="J8185" t="s">
        <v>28</v>
      </c>
      <c r="Q8185" t="s">
        <v>1419</v>
      </c>
      <c r="R8185">
        <v>1746.0</v>
      </c>
      <c r="T8185" t="s">
        <v>17935</v>
      </c>
    </row>
    <row r="8186" ht="15.75" customHeight="1">
      <c r="A8186" s="6" t="s">
        <v>17418</v>
      </c>
      <c r="B8186" s="6" t="s">
        <v>17419</v>
      </c>
      <c r="C8186" s="6" t="s">
        <v>25</v>
      </c>
      <c r="D8186" s="6" t="s">
        <v>26</v>
      </c>
      <c r="E8186" s="6" t="s">
        <v>8</v>
      </c>
      <c r="G8186" s="6" t="s">
        <v>27</v>
      </c>
      <c r="H8186" s="7">
        <v>672643.0</v>
      </c>
      <c r="I8186" s="8">
        <v>673065.0</v>
      </c>
      <c r="J8186" t="s">
        <v>28</v>
      </c>
      <c r="Q8186" t="s">
        <v>1421</v>
      </c>
      <c r="R8186">
        <v>423.0</v>
      </c>
      <c r="T8186" t="s">
        <v>17936</v>
      </c>
    </row>
    <row r="8187" ht="15.75" customHeight="1">
      <c r="A8187" s="6" t="s">
        <v>17418</v>
      </c>
      <c r="B8187" s="6" t="s">
        <v>17419</v>
      </c>
      <c r="C8187" s="6" t="s">
        <v>25</v>
      </c>
      <c r="D8187" s="6" t="s">
        <v>26</v>
      </c>
      <c r="E8187" s="6" t="s">
        <v>8</v>
      </c>
      <c r="G8187" s="6" t="s">
        <v>27</v>
      </c>
      <c r="H8187" s="7">
        <v>673139.0</v>
      </c>
      <c r="I8187" s="8">
        <v>673411.0</v>
      </c>
      <c r="J8187" t="s">
        <v>28</v>
      </c>
      <c r="Q8187" t="s">
        <v>1423</v>
      </c>
      <c r="R8187">
        <v>273.0</v>
      </c>
      <c r="T8187" t="s">
        <v>17937</v>
      </c>
    </row>
    <row r="8188" ht="15.75" customHeight="1">
      <c r="A8188" s="6" t="s">
        <v>17418</v>
      </c>
      <c r="B8188" s="6" t="s">
        <v>17452</v>
      </c>
      <c r="C8188" s="6" t="s">
        <v>25</v>
      </c>
      <c r="D8188" s="6" t="s">
        <v>26</v>
      </c>
      <c r="E8188" s="6" t="s">
        <v>8</v>
      </c>
      <c r="G8188" s="6" t="s">
        <v>27</v>
      </c>
      <c r="H8188" s="7">
        <v>673801.0</v>
      </c>
      <c r="I8188" s="8">
        <v>673920.0</v>
      </c>
      <c r="J8188" t="s">
        <v>28</v>
      </c>
      <c r="Q8188" t="s">
        <v>1424</v>
      </c>
      <c r="R8188">
        <v>120.0</v>
      </c>
      <c r="T8188" t="s">
        <v>129</v>
      </c>
    </row>
    <row r="8189" ht="15.75" customHeight="1">
      <c r="A8189" s="6" t="s">
        <v>17418</v>
      </c>
      <c r="B8189" s="6" t="s">
        <v>17419</v>
      </c>
      <c r="C8189" s="6" t="s">
        <v>25</v>
      </c>
      <c r="D8189" s="6" t="s">
        <v>26</v>
      </c>
      <c r="E8189" s="6" t="s">
        <v>8</v>
      </c>
      <c r="G8189" s="6" t="s">
        <v>27</v>
      </c>
      <c r="H8189" s="7">
        <v>673970.0</v>
      </c>
      <c r="I8189" s="8">
        <v>674626.0</v>
      </c>
      <c r="J8189" t="s">
        <v>28</v>
      </c>
      <c r="Q8189" t="s">
        <v>1427</v>
      </c>
      <c r="R8189">
        <v>657.0</v>
      </c>
      <c r="T8189" t="s">
        <v>17938</v>
      </c>
    </row>
    <row r="8190" ht="15.75" customHeight="1">
      <c r="A8190" s="6" t="s">
        <v>17418</v>
      </c>
      <c r="B8190" s="6" t="s">
        <v>17419</v>
      </c>
      <c r="C8190" s="6" t="s">
        <v>25</v>
      </c>
      <c r="D8190" s="6" t="s">
        <v>26</v>
      </c>
      <c r="E8190" s="6" t="s">
        <v>8</v>
      </c>
      <c r="G8190" s="6" t="s">
        <v>27</v>
      </c>
      <c r="H8190" s="7">
        <v>674799.0</v>
      </c>
      <c r="I8190" s="8">
        <v>675293.0</v>
      </c>
      <c r="J8190" t="s">
        <v>28</v>
      </c>
      <c r="Q8190" t="s">
        <v>1430</v>
      </c>
      <c r="R8190">
        <v>495.0</v>
      </c>
    </row>
    <row r="8191" ht="15.75" customHeight="1">
      <c r="A8191" s="6" t="s">
        <v>17418</v>
      </c>
      <c r="B8191" s="6" t="s">
        <v>17419</v>
      </c>
      <c r="C8191" s="6" t="s">
        <v>25</v>
      </c>
      <c r="D8191" s="6" t="s">
        <v>26</v>
      </c>
      <c r="E8191" s="6" t="s">
        <v>8</v>
      </c>
      <c r="G8191" s="6" t="s">
        <v>27</v>
      </c>
      <c r="H8191" s="7">
        <v>675383.0</v>
      </c>
      <c r="I8191" s="8">
        <v>676447.0</v>
      </c>
      <c r="J8191" t="s">
        <v>37</v>
      </c>
      <c r="Q8191" t="s">
        <v>1433</v>
      </c>
      <c r="R8191">
        <v>1065.0</v>
      </c>
      <c r="T8191" t="s">
        <v>17939</v>
      </c>
    </row>
    <row r="8192" ht="15.75" customHeight="1">
      <c r="A8192" s="6" t="s">
        <v>17418</v>
      </c>
      <c r="B8192" s="6" t="s">
        <v>17419</v>
      </c>
      <c r="C8192" s="6" t="s">
        <v>25</v>
      </c>
      <c r="D8192" s="6" t="s">
        <v>26</v>
      </c>
      <c r="E8192" s="6" t="s">
        <v>8</v>
      </c>
      <c r="G8192" s="6" t="s">
        <v>27</v>
      </c>
      <c r="H8192" s="7">
        <v>676574.0</v>
      </c>
      <c r="I8192" s="8">
        <v>678061.0</v>
      </c>
      <c r="J8192" t="s">
        <v>37</v>
      </c>
      <c r="Q8192" t="s">
        <v>1435</v>
      </c>
      <c r="R8192">
        <v>1488.0</v>
      </c>
      <c r="T8192" t="s">
        <v>17940</v>
      </c>
    </row>
    <row r="8193" ht="15.75" customHeight="1">
      <c r="A8193" s="6" t="s">
        <v>17418</v>
      </c>
      <c r="B8193" s="6" t="s">
        <v>17419</v>
      </c>
      <c r="C8193" s="6" t="s">
        <v>25</v>
      </c>
      <c r="D8193" s="6" t="s">
        <v>26</v>
      </c>
      <c r="E8193" s="6" t="s">
        <v>8</v>
      </c>
      <c r="G8193" s="6" t="s">
        <v>27</v>
      </c>
      <c r="H8193" s="7">
        <v>678058.0</v>
      </c>
      <c r="I8193" s="8">
        <v>679080.0</v>
      </c>
      <c r="J8193" t="s">
        <v>37</v>
      </c>
      <c r="Q8193" t="s">
        <v>1438</v>
      </c>
      <c r="R8193">
        <v>1023.0</v>
      </c>
      <c r="T8193" t="s">
        <v>17941</v>
      </c>
    </row>
    <row r="8194" ht="15.75" customHeight="1">
      <c r="A8194" s="6" t="s">
        <v>17418</v>
      </c>
      <c r="B8194" s="6" t="s">
        <v>17419</v>
      </c>
      <c r="C8194" s="6" t="s">
        <v>25</v>
      </c>
      <c r="D8194" s="6" t="s">
        <v>26</v>
      </c>
      <c r="E8194" s="6" t="s">
        <v>8</v>
      </c>
      <c r="G8194" s="6" t="s">
        <v>27</v>
      </c>
      <c r="H8194" s="7">
        <v>679164.0</v>
      </c>
      <c r="I8194" s="8">
        <v>679490.0</v>
      </c>
      <c r="J8194" t="s">
        <v>37</v>
      </c>
      <c r="Q8194" t="s">
        <v>1440</v>
      </c>
      <c r="R8194">
        <v>327.0</v>
      </c>
      <c r="T8194" t="s">
        <v>17942</v>
      </c>
    </row>
    <row r="8195" ht="15.75" customHeight="1">
      <c r="A8195" s="6" t="s">
        <v>17418</v>
      </c>
      <c r="B8195" s="6" t="s">
        <v>17419</v>
      </c>
      <c r="C8195" s="6" t="s">
        <v>25</v>
      </c>
      <c r="D8195" s="6" t="s">
        <v>26</v>
      </c>
      <c r="E8195" s="6" t="s">
        <v>8</v>
      </c>
      <c r="G8195" s="6" t="s">
        <v>27</v>
      </c>
      <c r="H8195" s="7">
        <v>679519.0</v>
      </c>
      <c r="I8195" s="8">
        <v>680481.0</v>
      </c>
      <c r="J8195" t="s">
        <v>28</v>
      </c>
      <c r="Q8195" t="s">
        <v>1443</v>
      </c>
      <c r="R8195">
        <v>963.0</v>
      </c>
      <c r="T8195" t="s">
        <v>17943</v>
      </c>
    </row>
    <row r="8196" ht="15.75" customHeight="1">
      <c r="A8196" s="6" t="s">
        <v>17418</v>
      </c>
      <c r="B8196" s="6" t="s">
        <v>17419</v>
      </c>
      <c r="C8196" s="6" t="s">
        <v>25</v>
      </c>
      <c r="D8196" s="6" t="s">
        <v>26</v>
      </c>
      <c r="E8196" s="6" t="s">
        <v>8</v>
      </c>
      <c r="G8196" s="6" t="s">
        <v>27</v>
      </c>
      <c r="H8196" s="7">
        <v>680609.0</v>
      </c>
      <c r="I8196" s="8">
        <v>681037.0</v>
      </c>
      <c r="J8196" t="s">
        <v>37</v>
      </c>
      <c r="Q8196" t="s">
        <v>1445</v>
      </c>
      <c r="R8196">
        <v>429.0</v>
      </c>
      <c r="T8196" t="s">
        <v>17944</v>
      </c>
    </row>
    <row r="8197" ht="15.75" customHeight="1">
      <c r="A8197" s="6" t="s">
        <v>17418</v>
      </c>
      <c r="B8197" s="6" t="s">
        <v>17419</v>
      </c>
      <c r="C8197" s="6" t="s">
        <v>25</v>
      </c>
      <c r="D8197" s="6" t="s">
        <v>26</v>
      </c>
      <c r="E8197" s="6" t="s">
        <v>8</v>
      </c>
      <c r="G8197" s="6" t="s">
        <v>27</v>
      </c>
      <c r="H8197" s="7">
        <v>681121.0</v>
      </c>
      <c r="I8197" s="8">
        <v>682191.0</v>
      </c>
      <c r="J8197" t="s">
        <v>37</v>
      </c>
      <c r="Q8197" t="s">
        <v>1448</v>
      </c>
      <c r="R8197">
        <v>1071.0</v>
      </c>
      <c r="T8197" t="s">
        <v>17945</v>
      </c>
    </row>
    <row r="8198" ht="15.75" customHeight="1">
      <c r="A8198" s="6" t="s">
        <v>17418</v>
      </c>
      <c r="B8198" s="6" t="s">
        <v>17419</v>
      </c>
      <c r="C8198" s="6" t="s">
        <v>25</v>
      </c>
      <c r="D8198" s="6" t="s">
        <v>26</v>
      </c>
      <c r="E8198" s="6" t="s">
        <v>8</v>
      </c>
      <c r="G8198" s="6" t="s">
        <v>27</v>
      </c>
      <c r="H8198" s="7">
        <v>682231.0</v>
      </c>
      <c r="I8198" s="8">
        <v>683724.0</v>
      </c>
      <c r="J8198" t="s">
        <v>28</v>
      </c>
      <c r="Q8198" t="s">
        <v>1450</v>
      </c>
      <c r="R8198">
        <v>1494.0</v>
      </c>
      <c r="T8198" t="s">
        <v>17946</v>
      </c>
    </row>
    <row r="8199" ht="15.75" customHeight="1">
      <c r="A8199" s="6" t="s">
        <v>17418</v>
      </c>
      <c r="B8199" s="6" t="s">
        <v>17419</v>
      </c>
      <c r="C8199" s="6" t="s">
        <v>25</v>
      </c>
      <c r="D8199" s="6" t="s">
        <v>26</v>
      </c>
      <c r="E8199" s="6" t="s">
        <v>8</v>
      </c>
      <c r="G8199" s="6" t="s">
        <v>27</v>
      </c>
      <c r="H8199" s="7">
        <v>683932.0</v>
      </c>
      <c r="I8199" s="8">
        <v>684654.0</v>
      </c>
      <c r="J8199" t="s">
        <v>28</v>
      </c>
      <c r="Q8199" t="s">
        <v>1452</v>
      </c>
      <c r="R8199">
        <v>723.0</v>
      </c>
      <c r="T8199" t="s">
        <v>17947</v>
      </c>
    </row>
    <row r="8200" ht="15.75" customHeight="1">
      <c r="A8200" s="6" t="s">
        <v>17418</v>
      </c>
      <c r="B8200" s="6" t="s">
        <v>17419</v>
      </c>
      <c r="C8200" s="6" t="s">
        <v>25</v>
      </c>
      <c r="D8200" s="6" t="s">
        <v>26</v>
      </c>
      <c r="E8200" s="6" t="s">
        <v>8</v>
      </c>
      <c r="G8200" s="6" t="s">
        <v>27</v>
      </c>
      <c r="H8200" s="7">
        <v>684651.0</v>
      </c>
      <c r="I8200" s="8">
        <v>685826.0</v>
      </c>
      <c r="J8200" t="s">
        <v>28</v>
      </c>
      <c r="Q8200" t="s">
        <v>1454</v>
      </c>
      <c r="R8200">
        <v>1176.0</v>
      </c>
      <c r="T8200" t="s">
        <v>17948</v>
      </c>
    </row>
    <row r="8201" ht="15.75" customHeight="1">
      <c r="A8201" s="6" t="s">
        <v>17418</v>
      </c>
      <c r="B8201" s="6" t="s">
        <v>17419</v>
      </c>
      <c r="C8201" s="6" t="s">
        <v>25</v>
      </c>
      <c r="D8201" s="6" t="s">
        <v>26</v>
      </c>
      <c r="E8201" s="6" t="s">
        <v>8</v>
      </c>
      <c r="G8201" s="6" t="s">
        <v>27</v>
      </c>
      <c r="H8201" s="7">
        <v>685969.0</v>
      </c>
      <c r="I8201" s="8">
        <v>687963.0</v>
      </c>
      <c r="J8201" t="s">
        <v>28</v>
      </c>
      <c r="Q8201" t="s">
        <v>1456</v>
      </c>
      <c r="R8201">
        <v>1995.0</v>
      </c>
      <c r="T8201" t="s">
        <v>17949</v>
      </c>
    </row>
    <row r="8202" ht="15.75" customHeight="1">
      <c r="A8202" s="6" t="s">
        <v>17418</v>
      </c>
      <c r="B8202" s="6" t="s">
        <v>17419</v>
      </c>
      <c r="C8202" s="6" t="s">
        <v>25</v>
      </c>
      <c r="D8202" s="6" t="s">
        <v>26</v>
      </c>
      <c r="E8202" s="6" t="s">
        <v>8</v>
      </c>
      <c r="G8202" s="6" t="s">
        <v>27</v>
      </c>
      <c r="H8202" s="7">
        <v>688187.0</v>
      </c>
      <c r="I8202" s="8">
        <v>688441.0</v>
      </c>
      <c r="J8202" t="s">
        <v>28</v>
      </c>
      <c r="Q8202" t="s">
        <v>1458</v>
      </c>
      <c r="R8202">
        <v>255.0</v>
      </c>
    </row>
    <row r="8203" ht="15.75" customHeight="1">
      <c r="A8203" s="6" t="s">
        <v>17418</v>
      </c>
      <c r="B8203" s="6" t="s">
        <v>17419</v>
      </c>
      <c r="C8203" s="6" t="s">
        <v>25</v>
      </c>
      <c r="D8203" s="6" t="s">
        <v>26</v>
      </c>
      <c r="E8203" s="6" t="s">
        <v>8</v>
      </c>
      <c r="G8203" s="6" t="s">
        <v>27</v>
      </c>
      <c r="H8203" s="7">
        <v>688425.0</v>
      </c>
      <c r="I8203" s="8">
        <v>688793.0</v>
      </c>
      <c r="J8203" t="s">
        <v>37</v>
      </c>
      <c r="Q8203" t="s">
        <v>1460</v>
      </c>
      <c r="R8203">
        <v>369.0</v>
      </c>
    </row>
    <row r="8204" ht="15.75" customHeight="1">
      <c r="A8204" s="6" t="s">
        <v>17418</v>
      </c>
      <c r="B8204" s="6" t="s">
        <v>17419</v>
      </c>
      <c r="C8204" s="6" t="s">
        <v>25</v>
      </c>
      <c r="D8204" s="6" t="s">
        <v>26</v>
      </c>
      <c r="E8204" s="6" t="s">
        <v>8</v>
      </c>
      <c r="G8204" s="6" t="s">
        <v>27</v>
      </c>
      <c r="H8204" s="7">
        <v>688858.0</v>
      </c>
      <c r="I8204" s="8">
        <v>689856.0</v>
      </c>
      <c r="J8204" t="s">
        <v>28</v>
      </c>
      <c r="Q8204" t="s">
        <v>1463</v>
      </c>
      <c r="R8204">
        <v>999.0</v>
      </c>
      <c r="T8204" t="s">
        <v>17950</v>
      </c>
    </row>
    <row r="8205" ht="15.75" customHeight="1">
      <c r="A8205" s="6" t="s">
        <v>17418</v>
      </c>
      <c r="B8205" s="6" t="s">
        <v>17419</v>
      </c>
      <c r="C8205" s="6" t="s">
        <v>25</v>
      </c>
      <c r="D8205" s="6" t="s">
        <v>26</v>
      </c>
      <c r="E8205" s="6" t="s">
        <v>8</v>
      </c>
      <c r="G8205" s="6" t="s">
        <v>27</v>
      </c>
      <c r="H8205" s="7">
        <v>689906.0</v>
      </c>
      <c r="I8205" s="8">
        <v>691720.0</v>
      </c>
      <c r="J8205" t="s">
        <v>28</v>
      </c>
      <c r="Q8205" t="s">
        <v>1466</v>
      </c>
      <c r="R8205">
        <v>1815.0</v>
      </c>
      <c r="T8205" t="s">
        <v>17951</v>
      </c>
    </row>
    <row r="8206" ht="15.75" customHeight="1">
      <c r="A8206" s="6" t="s">
        <v>17418</v>
      </c>
      <c r="B8206" s="6" t="s">
        <v>17419</v>
      </c>
      <c r="C8206" s="6" t="s">
        <v>25</v>
      </c>
      <c r="D8206" s="6" t="s">
        <v>26</v>
      </c>
      <c r="E8206" s="6" t="s">
        <v>8</v>
      </c>
      <c r="G8206" s="6" t="s">
        <v>27</v>
      </c>
      <c r="H8206" s="7">
        <v>691726.0</v>
      </c>
      <c r="I8206" s="8">
        <v>692547.0</v>
      </c>
      <c r="J8206" t="s">
        <v>28</v>
      </c>
      <c r="Q8206" t="s">
        <v>1468</v>
      </c>
      <c r="R8206">
        <v>822.0</v>
      </c>
      <c r="T8206" t="s">
        <v>17952</v>
      </c>
    </row>
    <row r="8207" ht="15.75" customHeight="1">
      <c r="A8207" s="6" t="s">
        <v>17418</v>
      </c>
      <c r="B8207" s="6" t="s">
        <v>17419</v>
      </c>
      <c r="C8207" s="6" t="s">
        <v>25</v>
      </c>
      <c r="D8207" s="6" t="s">
        <v>26</v>
      </c>
      <c r="E8207" s="6" t="s">
        <v>8</v>
      </c>
      <c r="G8207" s="6" t="s">
        <v>27</v>
      </c>
      <c r="H8207" s="7">
        <v>692544.0</v>
      </c>
      <c r="I8207" s="8">
        <v>693515.0</v>
      </c>
      <c r="J8207" t="s">
        <v>28</v>
      </c>
      <c r="Q8207" t="s">
        <v>1470</v>
      </c>
      <c r="R8207">
        <v>972.0</v>
      </c>
    </row>
    <row r="8208" ht="15.75" customHeight="1">
      <c r="A8208" s="6" t="s">
        <v>17418</v>
      </c>
      <c r="B8208" s="6" t="s">
        <v>17419</v>
      </c>
      <c r="C8208" s="6" t="s">
        <v>25</v>
      </c>
      <c r="D8208" s="6" t="s">
        <v>26</v>
      </c>
      <c r="E8208" s="6" t="s">
        <v>8</v>
      </c>
      <c r="G8208" s="6" t="s">
        <v>27</v>
      </c>
      <c r="H8208" s="7">
        <v>693512.0</v>
      </c>
      <c r="I8208" s="8">
        <v>694858.0</v>
      </c>
      <c r="J8208" t="s">
        <v>28</v>
      </c>
      <c r="Q8208" t="s">
        <v>1473</v>
      </c>
      <c r="R8208">
        <v>1347.0</v>
      </c>
      <c r="T8208" t="s">
        <v>17953</v>
      </c>
    </row>
    <row r="8209" ht="15.75" customHeight="1">
      <c r="A8209" s="6" t="s">
        <v>17418</v>
      </c>
      <c r="B8209" s="6" t="s">
        <v>17419</v>
      </c>
      <c r="C8209" s="6" t="s">
        <v>25</v>
      </c>
      <c r="D8209" s="6" t="s">
        <v>26</v>
      </c>
      <c r="E8209" s="6" t="s">
        <v>8</v>
      </c>
      <c r="G8209" s="6" t="s">
        <v>27</v>
      </c>
      <c r="H8209" s="7">
        <v>695570.0</v>
      </c>
      <c r="I8209" s="8">
        <v>697459.0</v>
      </c>
      <c r="J8209" t="s">
        <v>37</v>
      </c>
      <c r="Q8209" t="s">
        <v>1475</v>
      </c>
      <c r="R8209">
        <v>1890.0</v>
      </c>
    </row>
    <row r="8210" ht="15.75" customHeight="1">
      <c r="A8210" s="6" t="s">
        <v>17418</v>
      </c>
      <c r="B8210" s="6" t="s">
        <v>17419</v>
      </c>
      <c r="C8210" s="6" t="s">
        <v>25</v>
      </c>
      <c r="D8210" s="6" t="s">
        <v>26</v>
      </c>
      <c r="E8210" s="6" t="s">
        <v>8</v>
      </c>
      <c r="G8210" s="6" t="s">
        <v>27</v>
      </c>
      <c r="H8210" s="7">
        <v>697538.0</v>
      </c>
      <c r="I8210" s="8">
        <v>697885.0</v>
      </c>
      <c r="J8210" t="s">
        <v>28</v>
      </c>
      <c r="Q8210" t="s">
        <v>1477</v>
      </c>
      <c r="R8210">
        <v>348.0</v>
      </c>
      <c r="T8210" t="s">
        <v>17954</v>
      </c>
    </row>
    <row r="8211" ht="15.75" customHeight="1">
      <c r="A8211" s="6" t="s">
        <v>17418</v>
      </c>
      <c r="B8211" s="6" t="s">
        <v>17419</v>
      </c>
      <c r="C8211" s="6" t="s">
        <v>25</v>
      </c>
      <c r="D8211" s="6" t="s">
        <v>26</v>
      </c>
      <c r="E8211" s="6" t="s">
        <v>8</v>
      </c>
      <c r="G8211" s="6" t="s">
        <v>27</v>
      </c>
      <c r="H8211" s="7">
        <v>698030.0</v>
      </c>
      <c r="I8211" s="8">
        <v>698545.0</v>
      </c>
      <c r="J8211" t="s">
        <v>28</v>
      </c>
      <c r="Q8211" t="s">
        <v>1479</v>
      </c>
      <c r="R8211">
        <v>516.0</v>
      </c>
      <c r="T8211" t="s">
        <v>17955</v>
      </c>
    </row>
    <row r="8212" ht="15.75" customHeight="1">
      <c r="A8212" s="6" t="s">
        <v>17418</v>
      </c>
      <c r="B8212" s="6" t="s">
        <v>17419</v>
      </c>
      <c r="C8212" s="6" t="s">
        <v>25</v>
      </c>
      <c r="D8212" s="6" t="s">
        <v>26</v>
      </c>
      <c r="E8212" s="6" t="s">
        <v>8</v>
      </c>
      <c r="G8212" s="6" t="s">
        <v>27</v>
      </c>
      <c r="H8212" s="7">
        <v>698594.0</v>
      </c>
      <c r="I8212" s="8">
        <v>699556.0</v>
      </c>
      <c r="J8212" t="s">
        <v>37</v>
      </c>
      <c r="Q8212" t="s">
        <v>1481</v>
      </c>
      <c r="R8212">
        <v>963.0</v>
      </c>
      <c r="T8212" t="s">
        <v>17956</v>
      </c>
    </row>
    <row r="8213" ht="15.75" customHeight="1">
      <c r="A8213" s="6" t="s">
        <v>17418</v>
      </c>
      <c r="B8213" s="6" t="s">
        <v>17419</v>
      </c>
      <c r="C8213" s="6" t="s">
        <v>25</v>
      </c>
      <c r="D8213" s="6" t="s">
        <v>26</v>
      </c>
      <c r="E8213" s="6" t="s">
        <v>8</v>
      </c>
      <c r="G8213" s="6" t="s">
        <v>27</v>
      </c>
      <c r="H8213" s="7">
        <v>699669.0</v>
      </c>
      <c r="I8213" s="8">
        <v>700058.0</v>
      </c>
      <c r="J8213" t="s">
        <v>28</v>
      </c>
      <c r="Q8213" t="s">
        <v>1483</v>
      </c>
      <c r="R8213">
        <v>390.0</v>
      </c>
      <c r="T8213" t="s">
        <v>17957</v>
      </c>
    </row>
    <row r="8214" ht="15.75" customHeight="1">
      <c r="A8214" s="6" t="s">
        <v>17418</v>
      </c>
      <c r="B8214" s="6" t="s">
        <v>17419</v>
      </c>
      <c r="C8214" s="6" t="s">
        <v>25</v>
      </c>
      <c r="D8214" s="6" t="s">
        <v>26</v>
      </c>
      <c r="E8214" s="6" t="s">
        <v>8</v>
      </c>
      <c r="G8214" s="6" t="s">
        <v>27</v>
      </c>
      <c r="H8214" s="7">
        <v>700364.0</v>
      </c>
      <c r="I8214" s="8">
        <v>703561.0</v>
      </c>
      <c r="J8214" t="s">
        <v>37</v>
      </c>
      <c r="Q8214" t="s">
        <v>1486</v>
      </c>
      <c r="R8214">
        <v>3198.0</v>
      </c>
      <c r="T8214" t="s">
        <v>17958</v>
      </c>
    </row>
    <row r="8215" ht="15.75" customHeight="1">
      <c r="A8215" s="6" t="s">
        <v>17418</v>
      </c>
      <c r="B8215" s="6" t="s">
        <v>17419</v>
      </c>
      <c r="C8215" s="6" t="s">
        <v>25</v>
      </c>
      <c r="D8215" s="6" t="s">
        <v>26</v>
      </c>
      <c r="E8215" s="6" t="s">
        <v>8</v>
      </c>
      <c r="G8215" s="6" t="s">
        <v>27</v>
      </c>
      <c r="H8215" s="7">
        <v>703580.0</v>
      </c>
      <c r="I8215" s="8">
        <v>704113.0</v>
      </c>
      <c r="J8215" t="s">
        <v>28</v>
      </c>
      <c r="Q8215" t="s">
        <v>1488</v>
      </c>
      <c r="R8215">
        <v>534.0</v>
      </c>
      <c r="T8215" t="s">
        <v>17959</v>
      </c>
    </row>
    <row r="8216" ht="15.75" customHeight="1">
      <c r="A8216" s="6" t="s">
        <v>17418</v>
      </c>
      <c r="B8216" s="6" t="s">
        <v>17419</v>
      </c>
      <c r="C8216" s="6" t="s">
        <v>25</v>
      </c>
      <c r="D8216" s="6" t="s">
        <v>26</v>
      </c>
      <c r="E8216" s="6" t="s">
        <v>8</v>
      </c>
      <c r="G8216" s="6" t="s">
        <v>27</v>
      </c>
      <c r="H8216" s="7">
        <v>704145.0</v>
      </c>
      <c r="I8216" s="8">
        <v>704684.0</v>
      </c>
      <c r="J8216" t="s">
        <v>28</v>
      </c>
      <c r="Q8216" t="s">
        <v>1490</v>
      </c>
      <c r="R8216">
        <v>540.0</v>
      </c>
      <c r="T8216" t="s">
        <v>17960</v>
      </c>
    </row>
    <row r="8217" ht="15.75" customHeight="1">
      <c r="A8217" s="6" t="s">
        <v>17418</v>
      </c>
      <c r="B8217" s="6" t="s">
        <v>17419</v>
      </c>
      <c r="C8217" s="6" t="s">
        <v>25</v>
      </c>
      <c r="D8217" s="6" t="s">
        <v>26</v>
      </c>
      <c r="E8217" s="6" t="s">
        <v>8</v>
      </c>
      <c r="G8217" s="6" t="s">
        <v>27</v>
      </c>
      <c r="H8217" s="7">
        <v>704806.0</v>
      </c>
      <c r="I8217" s="8">
        <v>706902.0</v>
      </c>
      <c r="J8217" t="s">
        <v>28</v>
      </c>
      <c r="Q8217" t="s">
        <v>1492</v>
      </c>
      <c r="R8217">
        <v>2097.0</v>
      </c>
      <c r="T8217" t="s">
        <v>17961</v>
      </c>
    </row>
    <row r="8218" ht="15.75" customHeight="1">
      <c r="A8218" s="6" t="s">
        <v>17418</v>
      </c>
      <c r="B8218" s="6" t="s">
        <v>17419</v>
      </c>
      <c r="C8218" s="6" t="s">
        <v>25</v>
      </c>
      <c r="D8218" s="6" t="s">
        <v>26</v>
      </c>
      <c r="E8218" s="6" t="s">
        <v>8</v>
      </c>
      <c r="G8218" s="6" t="s">
        <v>27</v>
      </c>
      <c r="H8218" s="7">
        <v>706899.0</v>
      </c>
      <c r="I8218" s="8">
        <v>707825.0</v>
      </c>
      <c r="J8218" t="s">
        <v>28</v>
      </c>
      <c r="Q8218" t="s">
        <v>1495</v>
      </c>
      <c r="R8218">
        <v>927.0</v>
      </c>
      <c r="T8218" t="s">
        <v>17962</v>
      </c>
    </row>
    <row r="8219" ht="15.75" customHeight="1">
      <c r="A8219" s="6" t="s">
        <v>17418</v>
      </c>
      <c r="B8219" s="6" t="s">
        <v>17419</v>
      </c>
      <c r="C8219" s="6" t="s">
        <v>25</v>
      </c>
      <c r="D8219" s="6" t="s">
        <v>26</v>
      </c>
      <c r="E8219" s="6" t="s">
        <v>8</v>
      </c>
      <c r="G8219" s="6" t="s">
        <v>27</v>
      </c>
      <c r="H8219" s="7">
        <v>707909.0</v>
      </c>
      <c r="I8219" s="8">
        <v>708892.0</v>
      </c>
      <c r="J8219" t="s">
        <v>28</v>
      </c>
      <c r="Q8219" t="s">
        <v>1497</v>
      </c>
      <c r="R8219">
        <v>984.0</v>
      </c>
      <c r="T8219" t="s">
        <v>17963</v>
      </c>
    </row>
    <row r="8220" ht="15.75" customHeight="1">
      <c r="A8220" s="6" t="s">
        <v>17418</v>
      </c>
      <c r="B8220" s="6" t="s">
        <v>17419</v>
      </c>
      <c r="C8220" s="6" t="s">
        <v>25</v>
      </c>
      <c r="D8220" s="6" t="s">
        <v>26</v>
      </c>
      <c r="E8220" s="6" t="s">
        <v>8</v>
      </c>
      <c r="G8220" s="6" t="s">
        <v>27</v>
      </c>
      <c r="H8220" s="7">
        <v>709253.0</v>
      </c>
      <c r="I8220" s="8">
        <v>710959.0</v>
      </c>
      <c r="J8220" t="s">
        <v>37</v>
      </c>
      <c r="Q8220" t="s">
        <v>1500</v>
      </c>
      <c r="R8220">
        <v>1707.0</v>
      </c>
      <c r="T8220" t="s">
        <v>17964</v>
      </c>
    </row>
    <row r="8221" ht="15.75" customHeight="1">
      <c r="A8221" s="6" t="s">
        <v>17418</v>
      </c>
      <c r="B8221" s="6" t="s">
        <v>17419</v>
      </c>
      <c r="C8221" s="6" t="s">
        <v>25</v>
      </c>
      <c r="D8221" s="6" t="s">
        <v>26</v>
      </c>
      <c r="E8221" s="6" t="s">
        <v>8</v>
      </c>
      <c r="G8221" s="6" t="s">
        <v>27</v>
      </c>
      <c r="H8221" s="7">
        <v>711005.0</v>
      </c>
      <c r="I8221" s="8">
        <v>711976.0</v>
      </c>
      <c r="J8221" t="s">
        <v>28</v>
      </c>
      <c r="O8221" t="s">
        <v>1503</v>
      </c>
      <c r="Q8221" t="s">
        <v>1504</v>
      </c>
      <c r="R8221">
        <v>972.0</v>
      </c>
      <c r="T8221" t="s">
        <v>17965</v>
      </c>
    </row>
    <row r="8222" ht="15.75" customHeight="1">
      <c r="A8222" s="6" t="s">
        <v>17418</v>
      </c>
      <c r="B8222" s="6" t="s">
        <v>17419</v>
      </c>
      <c r="C8222" s="6" t="s">
        <v>25</v>
      </c>
      <c r="D8222" s="6" t="s">
        <v>26</v>
      </c>
      <c r="E8222" s="6" t="s">
        <v>8</v>
      </c>
      <c r="G8222" s="6" t="s">
        <v>27</v>
      </c>
      <c r="H8222" s="7">
        <v>712103.0</v>
      </c>
      <c r="I8222" s="8">
        <v>713479.0</v>
      </c>
      <c r="J8222" t="s">
        <v>28</v>
      </c>
      <c r="Q8222" t="s">
        <v>1506</v>
      </c>
      <c r="R8222">
        <v>1377.0</v>
      </c>
      <c r="T8222" t="s">
        <v>17966</v>
      </c>
    </row>
    <row r="8223" ht="15.75" customHeight="1">
      <c r="A8223" s="6" t="s">
        <v>17418</v>
      </c>
      <c r="B8223" s="6" t="s">
        <v>17419</v>
      </c>
      <c r="C8223" s="6" t="s">
        <v>25</v>
      </c>
      <c r="D8223" s="6" t="s">
        <v>26</v>
      </c>
      <c r="E8223" s="6" t="s">
        <v>8</v>
      </c>
      <c r="G8223" s="6" t="s">
        <v>27</v>
      </c>
      <c r="H8223" s="7">
        <v>713838.0</v>
      </c>
      <c r="I8223" s="8">
        <v>714992.0</v>
      </c>
      <c r="J8223" t="s">
        <v>28</v>
      </c>
      <c r="Q8223" t="s">
        <v>1508</v>
      </c>
      <c r="R8223">
        <v>1155.0</v>
      </c>
      <c r="T8223" t="s">
        <v>17967</v>
      </c>
    </row>
    <row r="8224" ht="15.75" customHeight="1">
      <c r="A8224" s="6" t="s">
        <v>17418</v>
      </c>
      <c r="B8224" s="6" t="s">
        <v>17419</v>
      </c>
      <c r="C8224" s="6" t="s">
        <v>25</v>
      </c>
      <c r="D8224" s="6" t="s">
        <v>26</v>
      </c>
      <c r="E8224" s="6" t="s">
        <v>8</v>
      </c>
      <c r="G8224" s="6" t="s">
        <v>27</v>
      </c>
      <c r="H8224" s="7">
        <v>715208.0</v>
      </c>
      <c r="I8224" s="8">
        <v>716617.0</v>
      </c>
      <c r="J8224" t="s">
        <v>28</v>
      </c>
      <c r="Q8224" t="s">
        <v>1510</v>
      </c>
      <c r="R8224">
        <v>1410.0</v>
      </c>
      <c r="T8224" t="s">
        <v>17968</v>
      </c>
    </row>
    <row r="8225" ht="15.75" customHeight="1">
      <c r="A8225" s="6" t="s">
        <v>17418</v>
      </c>
      <c r="B8225" s="6" t="s">
        <v>17419</v>
      </c>
      <c r="C8225" s="6" t="s">
        <v>25</v>
      </c>
      <c r="D8225" s="6" t="s">
        <v>26</v>
      </c>
      <c r="E8225" s="6" t="s">
        <v>8</v>
      </c>
      <c r="G8225" s="6" t="s">
        <v>27</v>
      </c>
      <c r="H8225" s="7">
        <v>716798.0</v>
      </c>
      <c r="I8225" s="8">
        <v>717229.0</v>
      </c>
      <c r="J8225" t="s">
        <v>28</v>
      </c>
      <c r="Q8225" t="s">
        <v>1512</v>
      </c>
      <c r="R8225">
        <v>432.0</v>
      </c>
      <c r="T8225" t="s">
        <v>17969</v>
      </c>
    </row>
    <row r="8226" ht="15.75" customHeight="1">
      <c r="A8226" s="6" t="s">
        <v>17418</v>
      </c>
      <c r="B8226" s="6" t="s">
        <v>17419</v>
      </c>
      <c r="C8226" s="6" t="s">
        <v>25</v>
      </c>
      <c r="D8226" s="6" t="s">
        <v>26</v>
      </c>
      <c r="E8226" s="6" t="s">
        <v>8</v>
      </c>
      <c r="G8226" s="6" t="s">
        <v>27</v>
      </c>
      <c r="H8226" s="7">
        <v>717338.0</v>
      </c>
      <c r="I8226" s="8">
        <v>717634.0</v>
      </c>
      <c r="J8226" t="s">
        <v>28</v>
      </c>
      <c r="Q8226" t="s">
        <v>1514</v>
      </c>
      <c r="R8226">
        <v>297.0</v>
      </c>
      <c r="T8226" t="s">
        <v>17970</v>
      </c>
    </row>
    <row r="8227" ht="15.75" customHeight="1">
      <c r="A8227" s="6" t="s">
        <v>17418</v>
      </c>
      <c r="B8227" s="6" t="s">
        <v>17419</v>
      </c>
      <c r="C8227" s="6" t="s">
        <v>25</v>
      </c>
      <c r="D8227" s="6" t="s">
        <v>26</v>
      </c>
      <c r="E8227" s="6" t="s">
        <v>8</v>
      </c>
      <c r="G8227" s="6" t="s">
        <v>27</v>
      </c>
      <c r="H8227" s="7">
        <v>717732.0</v>
      </c>
      <c r="I8227" s="8">
        <v>718049.0</v>
      </c>
      <c r="J8227" t="s">
        <v>28</v>
      </c>
      <c r="Q8227" t="s">
        <v>1517</v>
      </c>
      <c r="R8227">
        <v>318.0</v>
      </c>
      <c r="T8227" t="s">
        <v>17971</v>
      </c>
    </row>
    <row r="8228" ht="15.75" customHeight="1">
      <c r="A8228" s="6" t="s">
        <v>17418</v>
      </c>
      <c r="B8228" s="6" t="s">
        <v>17419</v>
      </c>
      <c r="C8228" s="6" t="s">
        <v>25</v>
      </c>
      <c r="D8228" s="6" t="s">
        <v>26</v>
      </c>
      <c r="E8228" s="6" t="s">
        <v>8</v>
      </c>
      <c r="G8228" s="6" t="s">
        <v>27</v>
      </c>
      <c r="H8228" s="7">
        <v>718159.0</v>
      </c>
      <c r="I8228" s="8">
        <v>718704.0</v>
      </c>
      <c r="J8228" t="s">
        <v>28</v>
      </c>
      <c r="Q8228" t="s">
        <v>1520</v>
      </c>
      <c r="R8228">
        <v>546.0</v>
      </c>
      <c r="T8228" t="s">
        <v>17972</v>
      </c>
    </row>
    <row r="8229" ht="15.75" customHeight="1">
      <c r="A8229" s="6" t="s">
        <v>17418</v>
      </c>
      <c r="B8229" s="6" t="s">
        <v>17419</v>
      </c>
      <c r="C8229" s="6" t="s">
        <v>25</v>
      </c>
      <c r="D8229" s="6" t="s">
        <v>26</v>
      </c>
      <c r="E8229" s="6" t="s">
        <v>8</v>
      </c>
      <c r="G8229" s="6" t="s">
        <v>27</v>
      </c>
      <c r="H8229" s="7">
        <v>718906.0</v>
      </c>
      <c r="I8229" s="8">
        <v>720033.0</v>
      </c>
      <c r="J8229" t="s">
        <v>37</v>
      </c>
      <c r="Q8229" t="s">
        <v>1523</v>
      </c>
      <c r="R8229">
        <v>1128.0</v>
      </c>
      <c r="T8229" t="s">
        <v>17973</v>
      </c>
    </row>
    <row r="8230" ht="15.75" customHeight="1">
      <c r="A8230" s="6" t="s">
        <v>17418</v>
      </c>
      <c r="B8230" s="6" t="s">
        <v>17419</v>
      </c>
      <c r="C8230" s="6" t="s">
        <v>25</v>
      </c>
      <c r="D8230" s="6" t="s">
        <v>26</v>
      </c>
      <c r="E8230" s="6" t="s">
        <v>8</v>
      </c>
      <c r="G8230" s="6" t="s">
        <v>27</v>
      </c>
      <c r="H8230" s="7">
        <v>720172.0</v>
      </c>
      <c r="I8230" s="8">
        <v>720612.0</v>
      </c>
      <c r="J8230" t="s">
        <v>37</v>
      </c>
      <c r="Q8230" t="s">
        <v>1526</v>
      </c>
      <c r="R8230">
        <v>441.0</v>
      </c>
      <c r="T8230" t="s">
        <v>17974</v>
      </c>
    </row>
    <row r="8231" ht="15.75" customHeight="1">
      <c r="A8231" s="6" t="s">
        <v>17418</v>
      </c>
      <c r="B8231" s="6" t="s">
        <v>17419</v>
      </c>
      <c r="C8231" s="6" t="s">
        <v>25</v>
      </c>
      <c r="D8231" s="6" t="s">
        <v>26</v>
      </c>
      <c r="E8231" s="6" t="s">
        <v>8</v>
      </c>
      <c r="G8231" s="6" t="s">
        <v>27</v>
      </c>
      <c r="H8231" s="7">
        <v>720799.0</v>
      </c>
      <c r="I8231" s="8">
        <v>722073.0</v>
      </c>
      <c r="J8231" t="s">
        <v>37</v>
      </c>
      <c r="Q8231" t="s">
        <v>1528</v>
      </c>
      <c r="R8231">
        <v>1275.0</v>
      </c>
      <c r="T8231" t="s">
        <v>17975</v>
      </c>
    </row>
    <row r="8232" ht="15.75" customHeight="1">
      <c r="A8232" s="6" t="s">
        <v>17418</v>
      </c>
      <c r="B8232" s="6" t="s">
        <v>17419</v>
      </c>
      <c r="C8232" s="6" t="s">
        <v>25</v>
      </c>
      <c r="D8232" s="6" t="s">
        <v>26</v>
      </c>
      <c r="E8232" s="6" t="s">
        <v>8</v>
      </c>
      <c r="G8232" s="6" t="s">
        <v>27</v>
      </c>
      <c r="H8232" s="7">
        <v>722112.0</v>
      </c>
      <c r="I8232" s="8">
        <v>722870.0</v>
      </c>
      <c r="J8232" t="s">
        <v>37</v>
      </c>
      <c r="Q8232" t="s">
        <v>1531</v>
      </c>
      <c r="R8232">
        <v>759.0</v>
      </c>
      <c r="T8232" t="s">
        <v>17976</v>
      </c>
    </row>
    <row r="8233" ht="15.75" customHeight="1">
      <c r="A8233" s="6" t="s">
        <v>17418</v>
      </c>
      <c r="B8233" s="6" t="s">
        <v>17419</v>
      </c>
      <c r="C8233" s="6" t="s">
        <v>25</v>
      </c>
      <c r="D8233" s="6" t="s">
        <v>26</v>
      </c>
      <c r="E8233" s="6" t="s">
        <v>8</v>
      </c>
      <c r="G8233" s="6" t="s">
        <v>27</v>
      </c>
      <c r="H8233" s="7">
        <v>722936.0</v>
      </c>
      <c r="I8233" s="8">
        <v>724204.0</v>
      </c>
      <c r="J8233" t="s">
        <v>37</v>
      </c>
      <c r="Q8233" t="s">
        <v>1533</v>
      </c>
      <c r="R8233">
        <v>1269.0</v>
      </c>
      <c r="T8233" t="s">
        <v>17977</v>
      </c>
    </row>
    <row r="8234" ht="15.75" customHeight="1">
      <c r="A8234" s="6" t="s">
        <v>17418</v>
      </c>
      <c r="B8234" s="6" t="s">
        <v>17419</v>
      </c>
      <c r="C8234" s="6" t="s">
        <v>25</v>
      </c>
      <c r="D8234" s="6" t="s">
        <v>26</v>
      </c>
      <c r="E8234" s="6" t="s">
        <v>8</v>
      </c>
      <c r="G8234" s="6" t="s">
        <v>27</v>
      </c>
      <c r="H8234" s="7">
        <v>724261.0</v>
      </c>
      <c r="I8234" s="8">
        <v>725019.0</v>
      </c>
      <c r="J8234" t="s">
        <v>37</v>
      </c>
      <c r="Q8234" t="s">
        <v>1536</v>
      </c>
      <c r="R8234">
        <v>759.0</v>
      </c>
      <c r="T8234" t="s">
        <v>17978</v>
      </c>
    </row>
    <row r="8235" ht="15.75" customHeight="1">
      <c r="A8235" s="6" t="s">
        <v>17418</v>
      </c>
      <c r="B8235" s="6" t="s">
        <v>17419</v>
      </c>
      <c r="C8235" s="6" t="s">
        <v>25</v>
      </c>
      <c r="D8235" s="6" t="s">
        <v>26</v>
      </c>
      <c r="E8235" s="6" t="s">
        <v>8</v>
      </c>
      <c r="G8235" s="6" t="s">
        <v>27</v>
      </c>
      <c r="H8235" s="7">
        <v>725198.0</v>
      </c>
      <c r="I8235" s="8">
        <v>725782.0</v>
      </c>
      <c r="J8235" t="s">
        <v>37</v>
      </c>
      <c r="Q8235" t="s">
        <v>1538</v>
      </c>
      <c r="R8235">
        <v>585.0</v>
      </c>
      <c r="T8235" t="s">
        <v>17979</v>
      </c>
    </row>
    <row r="8236" ht="15.75" customHeight="1">
      <c r="A8236" s="6" t="s">
        <v>17418</v>
      </c>
      <c r="B8236" s="6" t="s">
        <v>17419</v>
      </c>
      <c r="C8236" s="6" t="s">
        <v>25</v>
      </c>
      <c r="D8236" s="6" t="s">
        <v>26</v>
      </c>
      <c r="E8236" s="6" t="s">
        <v>8</v>
      </c>
      <c r="G8236" s="6" t="s">
        <v>27</v>
      </c>
      <c r="H8236" s="7">
        <v>726052.0</v>
      </c>
      <c r="I8236" s="8">
        <v>726819.0</v>
      </c>
      <c r="J8236" t="s">
        <v>28</v>
      </c>
      <c r="Q8236" t="s">
        <v>1540</v>
      </c>
      <c r="R8236">
        <v>768.0</v>
      </c>
      <c r="T8236" t="s">
        <v>17980</v>
      </c>
    </row>
    <row r="8237" ht="15.75" customHeight="1">
      <c r="A8237" s="6" t="s">
        <v>17418</v>
      </c>
      <c r="B8237" s="6" t="s">
        <v>17419</v>
      </c>
      <c r="C8237" s="6" t="s">
        <v>25</v>
      </c>
      <c r="D8237" s="6" t="s">
        <v>26</v>
      </c>
      <c r="E8237" s="6" t="s">
        <v>8</v>
      </c>
      <c r="G8237" s="6" t="s">
        <v>27</v>
      </c>
      <c r="H8237" s="7">
        <v>726816.0</v>
      </c>
      <c r="I8237" s="8">
        <v>727403.0</v>
      </c>
      <c r="J8237" t="s">
        <v>28</v>
      </c>
      <c r="Q8237" t="s">
        <v>1543</v>
      </c>
      <c r="R8237">
        <v>588.0</v>
      </c>
      <c r="T8237" t="s">
        <v>17981</v>
      </c>
    </row>
    <row r="8238" ht="15.75" customHeight="1">
      <c r="A8238" s="6" t="s">
        <v>17418</v>
      </c>
      <c r="B8238" s="6" t="s">
        <v>17419</v>
      </c>
      <c r="C8238" s="6" t="s">
        <v>25</v>
      </c>
      <c r="D8238" s="6" t="s">
        <v>26</v>
      </c>
      <c r="E8238" s="6" t="s">
        <v>8</v>
      </c>
      <c r="G8238" s="6" t="s">
        <v>27</v>
      </c>
      <c r="H8238" s="7">
        <v>727603.0</v>
      </c>
      <c r="I8238" s="8">
        <v>728004.0</v>
      </c>
      <c r="J8238" t="s">
        <v>28</v>
      </c>
      <c r="Q8238" t="s">
        <v>1545</v>
      </c>
      <c r="R8238">
        <v>402.0</v>
      </c>
      <c r="T8238" t="s">
        <v>17982</v>
      </c>
    </row>
    <row r="8239" ht="15.75" customHeight="1">
      <c r="A8239" s="6" t="s">
        <v>17418</v>
      </c>
      <c r="B8239" s="6" t="s">
        <v>17419</v>
      </c>
      <c r="C8239" s="6" t="s">
        <v>25</v>
      </c>
      <c r="D8239" s="6" t="s">
        <v>26</v>
      </c>
      <c r="E8239" s="6" t="s">
        <v>8</v>
      </c>
      <c r="G8239" s="6" t="s">
        <v>27</v>
      </c>
      <c r="H8239" s="7">
        <v>728230.0</v>
      </c>
      <c r="I8239" s="8">
        <v>729594.0</v>
      </c>
      <c r="J8239" t="s">
        <v>37</v>
      </c>
      <c r="Q8239" t="s">
        <v>1547</v>
      </c>
      <c r="R8239">
        <v>1365.0</v>
      </c>
      <c r="T8239" t="s">
        <v>17983</v>
      </c>
    </row>
    <row r="8240" ht="15.75" customHeight="1">
      <c r="A8240" s="6" t="s">
        <v>17418</v>
      </c>
      <c r="B8240" s="6" t="s">
        <v>17419</v>
      </c>
      <c r="C8240" s="6" t="s">
        <v>25</v>
      </c>
      <c r="D8240" s="6" t="s">
        <v>26</v>
      </c>
      <c r="E8240" s="6" t="s">
        <v>8</v>
      </c>
      <c r="G8240" s="6" t="s">
        <v>27</v>
      </c>
      <c r="H8240" s="7">
        <v>729641.0</v>
      </c>
      <c r="I8240" s="8">
        <v>730459.0</v>
      </c>
      <c r="J8240" t="s">
        <v>28</v>
      </c>
      <c r="Q8240" t="s">
        <v>1549</v>
      </c>
      <c r="R8240">
        <v>819.0</v>
      </c>
    </row>
    <row r="8241" ht="15.75" customHeight="1">
      <c r="A8241" s="6" t="s">
        <v>17418</v>
      </c>
      <c r="B8241" s="6" t="s">
        <v>17419</v>
      </c>
      <c r="C8241" s="6" t="s">
        <v>25</v>
      </c>
      <c r="D8241" s="6" t="s">
        <v>26</v>
      </c>
      <c r="E8241" s="6" t="s">
        <v>8</v>
      </c>
      <c r="G8241" s="6" t="s">
        <v>27</v>
      </c>
      <c r="H8241" s="7">
        <v>730659.0</v>
      </c>
      <c r="I8241" s="8">
        <v>730886.0</v>
      </c>
      <c r="J8241" t="s">
        <v>37</v>
      </c>
      <c r="Q8241" t="s">
        <v>1551</v>
      </c>
      <c r="R8241">
        <v>228.0</v>
      </c>
      <c r="T8241" t="s">
        <v>17984</v>
      </c>
    </row>
    <row r="8242" ht="15.75" customHeight="1">
      <c r="A8242" s="6" t="s">
        <v>17418</v>
      </c>
      <c r="B8242" s="6" t="s">
        <v>17419</v>
      </c>
      <c r="C8242" s="6" t="s">
        <v>25</v>
      </c>
      <c r="D8242" s="6" t="s">
        <v>26</v>
      </c>
      <c r="E8242" s="6" t="s">
        <v>8</v>
      </c>
      <c r="G8242" s="6" t="s">
        <v>27</v>
      </c>
      <c r="H8242" s="7">
        <v>731082.0</v>
      </c>
      <c r="I8242" s="8">
        <v>732167.0</v>
      </c>
      <c r="J8242" t="s">
        <v>37</v>
      </c>
      <c r="Q8242" t="s">
        <v>1554</v>
      </c>
      <c r="R8242">
        <v>1086.0</v>
      </c>
      <c r="T8242" t="s">
        <v>17985</v>
      </c>
    </row>
    <row r="8243" ht="15.75" customHeight="1">
      <c r="A8243" s="6" t="s">
        <v>17418</v>
      </c>
      <c r="B8243" s="6" t="s">
        <v>17419</v>
      </c>
      <c r="C8243" s="6" t="s">
        <v>25</v>
      </c>
      <c r="D8243" s="6" t="s">
        <v>26</v>
      </c>
      <c r="E8243" s="6" t="s">
        <v>8</v>
      </c>
      <c r="G8243" s="6" t="s">
        <v>27</v>
      </c>
      <c r="H8243" s="7">
        <v>732167.0</v>
      </c>
      <c r="I8243" s="8">
        <v>732796.0</v>
      </c>
      <c r="J8243" t="s">
        <v>37</v>
      </c>
      <c r="Q8243" t="s">
        <v>1556</v>
      </c>
      <c r="R8243">
        <v>630.0</v>
      </c>
      <c r="T8243" t="s">
        <v>17986</v>
      </c>
    </row>
    <row r="8244" ht="15.75" customHeight="1">
      <c r="A8244" s="6" t="s">
        <v>17418</v>
      </c>
      <c r="B8244" s="6" t="s">
        <v>17419</v>
      </c>
      <c r="C8244" s="6" t="s">
        <v>25</v>
      </c>
      <c r="D8244" s="6" t="s">
        <v>26</v>
      </c>
      <c r="E8244" s="6" t="s">
        <v>8</v>
      </c>
      <c r="G8244" s="6" t="s">
        <v>27</v>
      </c>
      <c r="H8244" s="7">
        <v>732848.0</v>
      </c>
      <c r="I8244" s="8">
        <v>733417.0</v>
      </c>
      <c r="J8244" t="s">
        <v>28</v>
      </c>
      <c r="Q8244" t="s">
        <v>1559</v>
      </c>
      <c r="R8244">
        <v>570.0</v>
      </c>
      <c r="T8244" t="s">
        <v>17987</v>
      </c>
    </row>
    <row r="8245" ht="15.75" customHeight="1">
      <c r="A8245" s="6" t="s">
        <v>17418</v>
      </c>
      <c r="B8245" s="6" t="s">
        <v>17419</v>
      </c>
      <c r="C8245" s="6" t="s">
        <v>25</v>
      </c>
      <c r="D8245" s="6" t="s">
        <v>26</v>
      </c>
      <c r="E8245" s="6" t="s">
        <v>8</v>
      </c>
      <c r="G8245" s="6" t="s">
        <v>27</v>
      </c>
      <c r="H8245" s="7">
        <v>733498.0</v>
      </c>
      <c r="I8245" s="8">
        <v>733704.0</v>
      </c>
      <c r="J8245" t="s">
        <v>28</v>
      </c>
      <c r="Q8245" t="s">
        <v>1561</v>
      </c>
      <c r="R8245">
        <v>207.0</v>
      </c>
      <c r="T8245" t="s">
        <v>17988</v>
      </c>
    </row>
    <row r="8246" ht="15.75" customHeight="1">
      <c r="A8246" s="6" t="s">
        <v>17418</v>
      </c>
      <c r="B8246" s="6" t="s">
        <v>17419</v>
      </c>
      <c r="C8246" s="6" t="s">
        <v>25</v>
      </c>
      <c r="D8246" s="6" t="s">
        <v>26</v>
      </c>
      <c r="E8246" s="6" t="s">
        <v>8</v>
      </c>
      <c r="G8246" s="6" t="s">
        <v>27</v>
      </c>
      <c r="H8246" s="7">
        <v>733788.0</v>
      </c>
      <c r="I8246" s="8">
        <v>735011.0</v>
      </c>
      <c r="J8246" t="s">
        <v>28</v>
      </c>
      <c r="Q8246" t="s">
        <v>1563</v>
      </c>
      <c r="R8246">
        <v>1224.0</v>
      </c>
      <c r="T8246" t="s">
        <v>17989</v>
      </c>
    </row>
    <row r="8247" ht="15.75" customHeight="1">
      <c r="A8247" s="6" t="s">
        <v>17418</v>
      </c>
      <c r="B8247" s="6" t="s">
        <v>17419</v>
      </c>
      <c r="C8247" s="6" t="s">
        <v>25</v>
      </c>
      <c r="D8247" s="6" t="s">
        <v>26</v>
      </c>
      <c r="E8247" s="6" t="s">
        <v>8</v>
      </c>
      <c r="G8247" s="6" t="s">
        <v>27</v>
      </c>
      <c r="H8247" s="7">
        <v>735549.0</v>
      </c>
      <c r="I8247" s="8">
        <v>736133.0</v>
      </c>
      <c r="J8247" t="s">
        <v>37</v>
      </c>
      <c r="Q8247" t="s">
        <v>1566</v>
      </c>
      <c r="R8247">
        <v>585.0</v>
      </c>
      <c r="T8247" t="s">
        <v>17990</v>
      </c>
    </row>
    <row r="8248" ht="15.75" customHeight="1">
      <c r="A8248" s="6" t="s">
        <v>17418</v>
      </c>
      <c r="B8248" s="6" t="s">
        <v>17419</v>
      </c>
      <c r="C8248" s="6" t="s">
        <v>25</v>
      </c>
      <c r="D8248" s="6" t="s">
        <v>26</v>
      </c>
      <c r="E8248" s="6" t="s">
        <v>8</v>
      </c>
      <c r="G8248" s="6" t="s">
        <v>27</v>
      </c>
      <c r="H8248" s="7">
        <v>736272.0</v>
      </c>
      <c r="I8248" s="8">
        <v>737876.0</v>
      </c>
      <c r="J8248" t="s">
        <v>28</v>
      </c>
      <c r="Q8248" t="s">
        <v>1569</v>
      </c>
      <c r="R8248">
        <v>1605.0</v>
      </c>
      <c r="T8248" t="s">
        <v>17991</v>
      </c>
    </row>
    <row r="8249" ht="15.75" customHeight="1">
      <c r="A8249" s="6" t="s">
        <v>17418</v>
      </c>
      <c r="B8249" s="6" t="s">
        <v>17419</v>
      </c>
      <c r="C8249" s="6" t="s">
        <v>25</v>
      </c>
      <c r="D8249" s="6" t="s">
        <v>26</v>
      </c>
      <c r="E8249" s="6" t="s">
        <v>8</v>
      </c>
      <c r="G8249" s="6" t="s">
        <v>27</v>
      </c>
      <c r="H8249" s="7">
        <v>737969.0</v>
      </c>
      <c r="I8249" s="8">
        <v>739156.0</v>
      </c>
      <c r="J8249" t="s">
        <v>28</v>
      </c>
      <c r="Q8249" t="s">
        <v>1571</v>
      </c>
      <c r="R8249">
        <v>1188.0</v>
      </c>
      <c r="T8249" t="s">
        <v>17992</v>
      </c>
    </row>
    <row r="8250" ht="15.75" customHeight="1">
      <c r="A8250" s="6" t="s">
        <v>17418</v>
      </c>
      <c r="B8250" s="6" t="s">
        <v>17419</v>
      </c>
      <c r="C8250" s="6" t="s">
        <v>25</v>
      </c>
      <c r="D8250" s="6" t="s">
        <v>26</v>
      </c>
      <c r="E8250" s="6" t="s">
        <v>8</v>
      </c>
      <c r="G8250" s="6" t="s">
        <v>27</v>
      </c>
      <c r="H8250" s="7">
        <v>739209.0</v>
      </c>
      <c r="I8250" s="8">
        <v>740573.0</v>
      </c>
      <c r="J8250" t="s">
        <v>28</v>
      </c>
      <c r="Q8250" t="s">
        <v>1573</v>
      </c>
      <c r="R8250">
        <v>1365.0</v>
      </c>
      <c r="T8250" t="s">
        <v>17993</v>
      </c>
    </row>
    <row r="8251" ht="15.75" customHeight="1">
      <c r="A8251" s="6" t="s">
        <v>17418</v>
      </c>
      <c r="B8251" s="6" t="s">
        <v>17419</v>
      </c>
      <c r="C8251" s="6" t="s">
        <v>25</v>
      </c>
      <c r="D8251" s="6" t="s">
        <v>26</v>
      </c>
      <c r="E8251" s="6" t="s">
        <v>8</v>
      </c>
      <c r="G8251" s="6" t="s">
        <v>27</v>
      </c>
      <c r="H8251" s="7">
        <v>740748.0</v>
      </c>
      <c r="I8251" s="8">
        <v>741521.0</v>
      </c>
      <c r="J8251" t="s">
        <v>37</v>
      </c>
      <c r="Q8251" t="s">
        <v>1575</v>
      </c>
      <c r="R8251">
        <v>774.0</v>
      </c>
      <c r="T8251" t="s">
        <v>17994</v>
      </c>
    </row>
    <row r="8252" ht="15.75" customHeight="1">
      <c r="A8252" s="6" t="s">
        <v>17418</v>
      </c>
      <c r="B8252" s="6" t="s">
        <v>17419</v>
      </c>
      <c r="C8252" s="6" t="s">
        <v>25</v>
      </c>
      <c r="D8252" s="6" t="s">
        <v>26</v>
      </c>
      <c r="E8252" s="6" t="s">
        <v>8</v>
      </c>
      <c r="G8252" s="6" t="s">
        <v>27</v>
      </c>
      <c r="H8252" s="7">
        <v>741701.0</v>
      </c>
      <c r="I8252" s="8">
        <v>742600.0</v>
      </c>
      <c r="J8252" t="s">
        <v>28</v>
      </c>
      <c r="Q8252" t="s">
        <v>1578</v>
      </c>
      <c r="R8252">
        <v>900.0</v>
      </c>
      <c r="T8252" t="s">
        <v>17995</v>
      </c>
    </row>
    <row r="8253" ht="15.75" customHeight="1">
      <c r="A8253" s="6" t="s">
        <v>17418</v>
      </c>
      <c r="B8253" s="6" t="s">
        <v>17419</v>
      </c>
      <c r="C8253" s="6" t="s">
        <v>25</v>
      </c>
      <c r="D8253" s="6" t="s">
        <v>26</v>
      </c>
      <c r="E8253" s="6" t="s">
        <v>8</v>
      </c>
      <c r="G8253" s="6" t="s">
        <v>27</v>
      </c>
      <c r="H8253" s="7">
        <v>742865.0</v>
      </c>
      <c r="I8253" s="8">
        <v>743719.0</v>
      </c>
      <c r="J8253" t="s">
        <v>28</v>
      </c>
      <c r="Q8253" t="s">
        <v>1580</v>
      </c>
      <c r="R8253">
        <v>855.0</v>
      </c>
      <c r="T8253" t="s">
        <v>17996</v>
      </c>
    </row>
    <row r="8254" ht="15.75" customHeight="1">
      <c r="A8254" s="6" t="s">
        <v>17418</v>
      </c>
      <c r="B8254" s="6" t="s">
        <v>17419</v>
      </c>
      <c r="C8254" s="6" t="s">
        <v>25</v>
      </c>
      <c r="D8254" s="6" t="s">
        <v>26</v>
      </c>
      <c r="E8254" s="6" t="s">
        <v>8</v>
      </c>
      <c r="G8254" s="6" t="s">
        <v>27</v>
      </c>
      <c r="H8254" s="7">
        <v>743822.0</v>
      </c>
      <c r="I8254" s="8">
        <v>746578.0</v>
      </c>
      <c r="J8254" t="s">
        <v>28</v>
      </c>
      <c r="Q8254" t="s">
        <v>1583</v>
      </c>
      <c r="R8254">
        <v>2757.0</v>
      </c>
      <c r="T8254" t="s">
        <v>17997</v>
      </c>
    </row>
    <row r="8255" ht="15.75" customHeight="1">
      <c r="A8255" s="6" t="s">
        <v>17418</v>
      </c>
      <c r="B8255" s="6" t="s">
        <v>17419</v>
      </c>
      <c r="C8255" s="6" t="s">
        <v>25</v>
      </c>
      <c r="D8255" s="6" t="s">
        <v>26</v>
      </c>
      <c r="E8255" s="6" t="s">
        <v>8</v>
      </c>
      <c r="G8255" s="6" t="s">
        <v>27</v>
      </c>
      <c r="H8255" s="7">
        <v>746766.0</v>
      </c>
      <c r="I8255" s="8">
        <v>748970.0</v>
      </c>
      <c r="J8255" t="s">
        <v>37</v>
      </c>
      <c r="Q8255" t="s">
        <v>1586</v>
      </c>
      <c r="R8255">
        <v>2205.0</v>
      </c>
      <c r="T8255" t="s">
        <v>17998</v>
      </c>
    </row>
    <row r="8256" ht="15.75" customHeight="1">
      <c r="A8256" s="6" t="s">
        <v>17418</v>
      </c>
      <c r="B8256" s="6" t="s">
        <v>17419</v>
      </c>
      <c r="C8256" s="6" t="s">
        <v>25</v>
      </c>
      <c r="D8256" s="6" t="s">
        <v>26</v>
      </c>
      <c r="E8256" s="6" t="s">
        <v>8</v>
      </c>
      <c r="G8256" s="6" t="s">
        <v>27</v>
      </c>
      <c r="H8256" s="7">
        <v>749034.0</v>
      </c>
      <c r="I8256" s="8">
        <v>749573.0</v>
      </c>
      <c r="J8256" t="s">
        <v>28</v>
      </c>
      <c r="Q8256" t="s">
        <v>1589</v>
      </c>
      <c r="R8256">
        <v>540.0</v>
      </c>
      <c r="T8256" t="s">
        <v>17999</v>
      </c>
    </row>
    <row r="8257" ht="15.75" customHeight="1">
      <c r="A8257" s="6" t="s">
        <v>17418</v>
      </c>
      <c r="B8257" s="6" t="s">
        <v>17419</v>
      </c>
      <c r="C8257" s="6" t="s">
        <v>25</v>
      </c>
      <c r="D8257" s="6" t="s">
        <v>26</v>
      </c>
      <c r="E8257" s="6" t="s">
        <v>8</v>
      </c>
      <c r="G8257" s="6" t="s">
        <v>27</v>
      </c>
      <c r="H8257" s="7">
        <v>749787.0</v>
      </c>
      <c r="I8257" s="8">
        <v>750224.0</v>
      </c>
      <c r="J8257" t="s">
        <v>37</v>
      </c>
      <c r="Q8257" t="s">
        <v>1592</v>
      </c>
      <c r="R8257">
        <v>438.0</v>
      </c>
      <c r="T8257" t="s">
        <v>18000</v>
      </c>
    </row>
    <row r="8258" ht="15.75" customHeight="1">
      <c r="A8258" s="6" t="s">
        <v>17418</v>
      </c>
      <c r="B8258" s="6" t="s">
        <v>17419</v>
      </c>
      <c r="C8258" s="6" t="s">
        <v>25</v>
      </c>
      <c r="D8258" s="6" t="s">
        <v>26</v>
      </c>
      <c r="E8258" s="6" t="s">
        <v>8</v>
      </c>
      <c r="G8258" s="6" t="s">
        <v>27</v>
      </c>
      <c r="H8258" s="7">
        <v>750308.0</v>
      </c>
      <c r="I8258" s="8">
        <v>751168.0</v>
      </c>
      <c r="J8258" t="s">
        <v>37</v>
      </c>
      <c r="Q8258" t="s">
        <v>1594</v>
      </c>
      <c r="R8258">
        <v>861.0</v>
      </c>
      <c r="T8258" t="s">
        <v>18001</v>
      </c>
    </row>
    <row r="8259" ht="15.75" customHeight="1">
      <c r="A8259" s="6" t="s">
        <v>17418</v>
      </c>
      <c r="B8259" s="6" t="s">
        <v>17419</v>
      </c>
      <c r="C8259" s="6" t="s">
        <v>25</v>
      </c>
      <c r="D8259" s="6" t="s">
        <v>26</v>
      </c>
      <c r="E8259" s="6" t="s">
        <v>8</v>
      </c>
      <c r="G8259" s="6" t="s">
        <v>27</v>
      </c>
      <c r="H8259" s="7">
        <v>751689.0</v>
      </c>
      <c r="I8259" s="8">
        <v>753245.0</v>
      </c>
      <c r="J8259" t="s">
        <v>37</v>
      </c>
      <c r="Q8259" t="s">
        <v>1596</v>
      </c>
      <c r="R8259">
        <v>1557.0</v>
      </c>
      <c r="T8259" t="s">
        <v>18002</v>
      </c>
    </row>
    <row r="8260" ht="15.75" customHeight="1">
      <c r="A8260" s="6" t="s">
        <v>17418</v>
      </c>
      <c r="B8260" s="6" t="s">
        <v>17419</v>
      </c>
      <c r="C8260" s="6" t="s">
        <v>25</v>
      </c>
      <c r="D8260" s="6" t="s">
        <v>26</v>
      </c>
      <c r="E8260" s="6" t="s">
        <v>8</v>
      </c>
      <c r="G8260" s="6" t="s">
        <v>27</v>
      </c>
      <c r="H8260" s="7">
        <v>753317.0</v>
      </c>
      <c r="I8260" s="8">
        <v>754336.0</v>
      </c>
      <c r="J8260" t="s">
        <v>37</v>
      </c>
      <c r="Q8260" t="s">
        <v>1598</v>
      </c>
      <c r="R8260">
        <v>1020.0</v>
      </c>
      <c r="T8260" t="s">
        <v>18003</v>
      </c>
    </row>
    <row r="8261" ht="15.75" customHeight="1">
      <c r="A8261" s="6" t="s">
        <v>17418</v>
      </c>
      <c r="B8261" s="6" t="s">
        <v>17419</v>
      </c>
      <c r="C8261" s="6" t="s">
        <v>25</v>
      </c>
      <c r="D8261" s="6" t="s">
        <v>26</v>
      </c>
      <c r="E8261" s="6" t="s">
        <v>8</v>
      </c>
      <c r="G8261" s="6" t="s">
        <v>27</v>
      </c>
      <c r="H8261" s="7">
        <v>754333.0</v>
      </c>
      <c r="I8261" s="8">
        <v>755262.0</v>
      </c>
      <c r="J8261" t="s">
        <v>37</v>
      </c>
      <c r="Q8261" t="s">
        <v>1600</v>
      </c>
      <c r="R8261">
        <v>930.0</v>
      </c>
      <c r="T8261" t="s">
        <v>18004</v>
      </c>
    </row>
    <row r="8262" ht="15.75" customHeight="1">
      <c r="A8262" s="6" t="s">
        <v>17418</v>
      </c>
      <c r="B8262" s="6" t="s">
        <v>17419</v>
      </c>
      <c r="C8262" s="6" t="s">
        <v>25</v>
      </c>
      <c r="D8262" s="6" t="s">
        <v>26</v>
      </c>
      <c r="E8262" s="6" t="s">
        <v>8</v>
      </c>
      <c r="G8262" s="6" t="s">
        <v>27</v>
      </c>
      <c r="H8262" s="7">
        <v>755240.0</v>
      </c>
      <c r="I8262" s="8">
        <v>756301.0</v>
      </c>
      <c r="J8262" t="s">
        <v>37</v>
      </c>
      <c r="Q8262" t="s">
        <v>1603</v>
      </c>
      <c r="R8262">
        <v>1062.0</v>
      </c>
      <c r="T8262" t="s">
        <v>18005</v>
      </c>
    </row>
    <row r="8263" ht="15.75" customHeight="1">
      <c r="A8263" s="6" t="s">
        <v>17418</v>
      </c>
      <c r="B8263" s="6" t="s">
        <v>17419</v>
      </c>
      <c r="C8263" s="6" t="s">
        <v>25</v>
      </c>
      <c r="D8263" s="6" t="s">
        <v>26</v>
      </c>
      <c r="E8263" s="6" t="s">
        <v>8</v>
      </c>
      <c r="G8263" s="6" t="s">
        <v>27</v>
      </c>
      <c r="H8263" s="7">
        <v>756419.0</v>
      </c>
      <c r="I8263" s="8">
        <v>757375.0</v>
      </c>
      <c r="J8263" t="s">
        <v>37</v>
      </c>
      <c r="Q8263" t="s">
        <v>1605</v>
      </c>
      <c r="R8263">
        <v>957.0</v>
      </c>
    </row>
    <row r="8264" ht="15.75" customHeight="1">
      <c r="A8264" s="6" t="s">
        <v>17418</v>
      </c>
      <c r="B8264" s="6" t="s">
        <v>17419</v>
      </c>
      <c r="C8264" s="6" t="s">
        <v>25</v>
      </c>
      <c r="D8264" s="6" t="s">
        <v>26</v>
      </c>
      <c r="E8264" s="6" t="s">
        <v>8</v>
      </c>
      <c r="G8264" s="6" t="s">
        <v>27</v>
      </c>
      <c r="H8264" s="7">
        <v>757405.0</v>
      </c>
      <c r="I8264" s="8">
        <v>759831.0</v>
      </c>
      <c r="J8264" t="s">
        <v>37</v>
      </c>
      <c r="Q8264" t="s">
        <v>1608</v>
      </c>
      <c r="R8264">
        <v>2427.0</v>
      </c>
      <c r="T8264" t="s">
        <v>18006</v>
      </c>
    </row>
    <row r="8265" ht="15.75" customHeight="1">
      <c r="A8265" s="6" t="s">
        <v>17418</v>
      </c>
      <c r="B8265" s="6" t="s">
        <v>17419</v>
      </c>
      <c r="C8265" s="6" t="s">
        <v>25</v>
      </c>
      <c r="D8265" s="6" t="s">
        <v>26</v>
      </c>
      <c r="E8265" s="6" t="s">
        <v>8</v>
      </c>
      <c r="G8265" s="6" t="s">
        <v>27</v>
      </c>
      <c r="H8265" s="7">
        <v>759828.0</v>
      </c>
      <c r="I8265" s="8">
        <v>761006.0</v>
      </c>
      <c r="J8265" t="s">
        <v>37</v>
      </c>
      <c r="Q8265" t="s">
        <v>1610</v>
      </c>
      <c r="R8265">
        <v>1179.0</v>
      </c>
      <c r="T8265" t="s">
        <v>18007</v>
      </c>
    </row>
    <row r="8266" ht="15.75" customHeight="1">
      <c r="A8266" s="6" t="s">
        <v>17418</v>
      </c>
      <c r="B8266" s="6" t="s">
        <v>17419</v>
      </c>
      <c r="C8266" s="6" t="s">
        <v>25</v>
      </c>
      <c r="D8266" s="6" t="s">
        <v>26</v>
      </c>
      <c r="E8266" s="6" t="s">
        <v>8</v>
      </c>
      <c r="G8266" s="6" t="s">
        <v>27</v>
      </c>
      <c r="H8266" s="7">
        <v>761071.0</v>
      </c>
      <c r="I8266" s="8">
        <v>762207.0</v>
      </c>
      <c r="J8266" t="s">
        <v>37</v>
      </c>
      <c r="Q8266" t="s">
        <v>1612</v>
      </c>
      <c r="R8266">
        <v>1137.0</v>
      </c>
      <c r="T8266" t="s">
        <v>18008</v>
      </c>
    </row>
    <row r="8267" ht="15.75" customHeight="1">
      <c r="A8267" s="6" t="s">
        <v>17418</v>
      </c>
      <c r="B8267" s="6" t="s">
        <v>17452</v>
      </c>
      <c r="C8267" s="6" t="s">
        <v>25</v>
      </c>
      <c r="D8267" s="6" t="s">
        <v>26</v>
      </c>
      <c r="E8267" s="6" t="s">
        <v>8</v>
      </c>
      <c r="G8267" s="6" t="s">
        <v>27</v>
      </c>
      <c r="H8267" s="7">
        <v>762294.0</v>
      </c>
      <c r="I8267" s="8">
        <v>763013.0</v>
      </c>
      <c r="J8267" t="s">
        <v>37</v>
      </c>
      <c r="Q8267" t="s">
        <v>1614</v>
      </c>
      <c r="R8267">
        <v>720.0</v>
      </c>
      <c r="T8267" t="s">
        <v>18009</v>
      </c>
    </row>
    <row r="8268" ht="15.75" customHeight="1">
      <c r="A8268" s="6" t="s">
        <v>17418</v>
      </c>
      <c r="B8268" s="6" t="s">
        <v>17419</v>
      </c>
      <c r="C8268" s="6" t="s">
        <v>25</v>
      </c>
      <c r="D8268" s="6" t="s">
        <v>26</v>
      </c>
      <c r="E8268" s="6" t="s">
        <v>8</v>
      </c>
      <c r="G8268" s="6" t="s">
        <v>27</v>
      </c>
      <c r="H8268" s="7">
        <v>763158.0</v>
      </c>
      <c r="I8268" s="8">
        <v>763673.0</v>
      </c>
      <c r="J8268" t="s">
        <v>37</v>
      </c>
      <c r="Q8268" t="s">
        <v>1617</v>
      </c>
      <c r="R8268">
        <v>516.0</v>
      </c>
      <c r="T8268" t="s">
        <v>18010</v>
      </c>
    </row>
    <row r="8269" ht="15.75" customHeight="1">
      <c r="A8269" s="6" t="s">
        <v>17418</v>
      </c>
      <c r="B8269" s="6" t="s">
        <v>17419</v>
      </c>
      <c r="C8269" s="6" t="s">
        <v>25</v>
      </c>
      <c r="D8269" s="6" t="s">
        <v>26</v>
      </c>
      <c r="E8269" s="6" t="s">
        <v>8</v>
      </c>
      <c r="G8269" s="6" t="s">
        <v>27</v>
      </c>
      <c r="H8269" s="7">
        <v>763664.0</v>
      </c>
      <c r="I8269" s="8">
        <v>764764.0</v>
      </c>
      <c r="J8269" t="s">
        <v>37</v>
      </c>
      <c r="Q8269" t="s">
        <v>1619</v>
      </c>
      <c r="R8269">
        <v>1101.0</v>
      </c>
      <c r="T8269" t="s">
        <v>18011</v>
      </c>
    </row>
    <row r="8270" ht="15.75" customHeight="1">
      <c r="A8270" s="6" t="s">
        <v>17418</v>
      </c>
      <c r="B8270" s="6" t="s">
        <v>17419</v>
      </c>
      <c r="C8270" s="6" t="s">
        <v>25</v>
      </c>
      <c r="D8270" s="6" t="s">
        <v>26</v>
      </c>
      <c r="E8270" s="6" t="s">
        <v>8</v>
      </c>
      <c r="G8270" s="6" t="s">
        <v>27</v>
      </c>
      <c r="H8270" s="7">
        <v>764933.0</v>
      </c>
      <c r="I8270" s="8">
        <v>765802.0</v>
      </c>
      <c r="J8270" t="s">
        <v>37</v>
      </c>
      <c r="Q8270" t="s">
        <v>1621</v>
      </c>
      <c r="R8270">
        <v>870.0</v>
      </c>
      <c r="T8270" t="s">
        <v>18012</v>
      </c>
    </row>
    <row r="8271" ht="15.75" customHeight="1">
      <c r="A8271" s="6" t="s">
        <v>17418</v>
      </c>
      <c r="B8271" s="6" t="s">
        <v>17419</v>
      </c>
      <c r="C8271" s="6" t="s">
        <v>25</v>
      </c>
      <c r="D8271" s="6" t="s">
        <v>26</v>
      </c>
      <c r="E8271" s="6" t="s">
        <v>8</v>
      </c>
      <c r="G8271" s="6" t="s">
        <v>27</v>
      </c>
      <c r="H8271" s="7">
        <v>765866.0</v>
      </c>
      <c r="I8271" s="8">
        <v>767173.0</v>
      </c>
      <c r="J8271" t="s">
        <v>28</v>
      </c>
      <c r="Q8271" t="s">
        <v>1623</v>
      </c>
      <c r="R8271">
        <v>1308.0</v>
      </c>
      <c r="T8271" t="s">
        <v>18013</v>
      </c>
    </row>
    <row r="8272" ht="15.75" customHeight="1">
      <c r="A8272" s="6" t="s">
        <v>17418</v>
      </c>
      <c r="B8272" s="6" t="s">
        <v>17419</v>
      </c>
      <c r="C8272" s="6" t="s">
        <v>25</v>
      </c>
      <c r="D8272" s="6" t="s">
        <v>26</v>
      </c>
      <c r="E8272" s="6" t="s">
        <v>8</v>
      </c>
      <c r="G8272" s="6" t="s">
        <v>27</v>
      </c>
      <c r="H8272" s="7">
        <v>767324.0</v>
      </c>
      <c r="I8272" s="8">
        <v>769258.0</v>
      </c>
      <c r="J8272" t="s">
        <v>28</v>
      </c>
      <c r="Q8272" t="s">
        <v>1625</v>
      </c>
      <c r="R8272">
        <v>1935.0</v>
      </c>
      <c r="T8272" t="s">
        <v>18014</v>
      </c>
    </row>
    <row r="8273" ht="15.75" customHeight="1">
      <c r="A8273" s="6" t="s">
        <v>17418</v>
      </c>
      <c r="B8273" s="6" t="s">
        <v>17419</v>
      </c>
      <c r="C8273" s="6" t="s">
        <v>25</v>
      </c>
      <c r="D8273" s="6" t="s">
        <v>26</v>
      </c>
      <c r="E8273" s="6" t="s">
        <v>8</v>
      </c>
      <c r="G8273" s="6" t="s">
        <v>27</v>
      </c>
      <c r="H8273" s="7">
        <v>769622.0</v>
      </c>
      <c r="I8273" s="8">
        <v>771460.0</v>
      </c>
      <c r="J8273" t="s">
        <v>28</v>
      </c>
      <c r="Q8273" t="s">
        <v>1627</v>
      </c>
      <c r="R8273">
        <v>1839.0</v>
      </c>
      <c r="T8273" t="s">
        <v>18015</v>
      </c>
    </row>
    <row r="8274" ht="15.75" customHeight="1">
      <c r="A8274" s="6" t="s">
        <v>17418</v>
      </c>
      <c r="B8274" s="6" t="s">
        <v>17419</v>
      </c>
      <c r="C8274" s="6" t="s">
        <v>25</v>
      </c>
      <c r="D8274" s="6" t="s">
        <v>26</v>
      </c>
      <c r="E8274" s="6" t="s">
        <v>8</v>
      </c>
      <c r="G8274" s="6" t="s">
        <v>27</v>
      </c>
      <c r="H8274" s="7">
        <v>771697.0</v>
      </c>
      <c r="I8274" s="8">
        <v>773385.0</v>
      </c>
      <c r="J8274" t="s">
        <v>28</v>
      </c>
      <c r="Q8274" t="s">
        <v>1630</v>
      </c>
      <c r="R8274">
        <v>1689.0</v>
      </c>
      <c r="T8274" t="s">
        <v>18016</v>
      </c>
    </row>
    <row r="8275" ht="15.75" customHeight="1">
      <c r="A8275" s="6" t="s">
        <v>17418</v>
      </c>
      <c r="B8275" s="6" t="s">
        <v>17419</v>
      </c>
      <c r="C8275" s="6" t="s">
        <v>25</v>
      </c>
      <c r="D8275" s="6" t="s">
        <v>26</v>
      </c>
      <c r="E8275" s="6" t="s">
        <v>8</v>
      </c>
      <c r="G8275" s="6" t="s">
        <v>27</v>
      </c>
      <c r="H8275" s="7">
        <v>773538.0</v>
      </c>
      <c r="I8275" s="8">
        <v>773840.0</v>
      </c>
      <c r="J8275" t="s">
        <v>28</v>
      </c>
      <c r="Q8275" t="s">
        <v>1632</v>
      </c>
      <c r="R8275">
        <v>303.0</v>
      </c>
      <c r="T8275" t="s">
        <v>18017</v>
      </c>
    </row>
    <row r="8276" ht="15.75" customHeight="1">
      <c r="A8276" s="6" t="s">
        <v>17418</v>
      </c>
      <c r="B8276" s="6" t="s">
        <v>17419</v>
      </c>
      <c r="C8276" s="6" t="s">
        <v>25</v>
      </c>
      <c r="D8276" s="6" t="s">
        <v>26</v>
      </c>
      <c r="E8276" s="6" t="s">
        <v>8</v>
      </c>
      <c r="G8276" s="6" t="s">
        <v>27</v>
      </c>
      <c r="H8276" s="7">
        <v>774004.0</v>
      </c>
      <c r="I8276" s="8">
        <v>774621.0</v>
      </c>
      <c r="J8276" t="s">
        <v>37</v>
      </c>
      <c r="Q8276" t="s">
        <v>1634</v>
      </c>
      <c r="R8276">
        <v>618.0</v>
      </c>
      <c r="T8276" t="s">
        <v>18018</v>
      </c>
    </row>
    <row r="8277" ht="15.75" customHeight="1">
      <c r="A8277" s="6" t="s">
        <v>17418</v>
      </c>
      <c r="B8277" s="6" t="s">
        <v>17419</v>
      </c>
      <c r="C8277" s="6" t="s">
        <v>25</v>
      </c>
      <c r="D8277" s="6" t="s">
        <v>26</v>
      </c>
      <c r="E8277" s="6" t="s">
        <v>8</v>
      </c>
      <c r="G8277" s="6" t="s">
        <v>27</v>
      </c>
      <c r="H8277" s="7">
        <v>774682.0</v>
      </c>
      <c r="I8277" s="8">
        <v>775194.0</v>
      </c>
      <c r="J8277" t="s">
        <v>28</v>
      </c>
      <c r="Q8277" t="s">
        <v>1636</v>
      </c>
      <c r="R8277">
        <v>513.0</v>
      </c>
      <c r="T8277" t="s">
        <v>18019</v>
      </c>
    </row>
    <row r="8278" ht="15.75" customHeight="1">
      <c r="A8278" s="6" t="s">
        <v>17418</v>
      </c>
      <c r="B8278" s="6" t="s">
        <v>17419</v>
      </c>
      <c r="C8278" s="6" t="s">
        <v>25</v>
      </c>
      <c r="D8278" s="6" t="s">
        <v>26</v>
      </c>
      <c r="E8278" s="6" t="s">
        <v>8</v>
      </c>
      <c r="G8278" s="6" t="s">
        <v>27</v>
      </c>
      <c r="H8278" s="7">
        <v>775357.0</v>
      </c>
      <c r="I8278" s="8">
        <v>776271.0</v>
      </c>
      <c r="J8278" t="s">
        <v>37</v>
      </c>
      <c r="Q8278" t="s">
        <v>1639</v>
      </c>
      <c r="R8278">
        <v>915.0</v>
      </c>
      <c r="T8278" t="s">
        <v>18020</v>
      </c>
    </row>
    <row r="8279" ht="15.75" customHeight="1">
      <c r="A8279" s="6" t="s">
        <v>17418</v>
      </c>
      <c r="B8279" s="6" t="s">
        <v>17419</v>
      </c>
      <c r="C8279" s="6" t="s">
        <v>25</v>
      </c>
      <c r="D8279" s="6" t="s">
        <v>26</v>
      </c>
      <c r="E8279" s="6" t="s">
        <v>8</v>
      </c>
      <c r="G8279" s="6" t="s">
        <v>27</v>
      </c>
      <c r="H8279" s="7">
        <v>776527.0</v>
      </c>
      <c r="I8279" s="8">
        <v>777840.0</v>
      </c>
      <c r="J8279" t="s">
        <v>37</v>
      </c>
      <c r="Q8279" t="s">
        <v>1642</v>
      </c>
      <c r="R8279">
        <v>1314.0</v>
      </c>
      <c r="T8279" t="s">
        <v>18021</v>
      </c>
    </row>
    <row r="8280" ht="15.75" customHeight="1">
      <c r="A8280" s="6" t="s">
        <v>17418</v>
      </c>
      <c r="B8280" s="6" t="s">
        <v>17419</v>
      </c>
      <c r="C8280" s="6" t="s">
        <v>25</v>
      </c>
      <c r="D8280" s="6" t="s">
        <v>26</v>
      </c>
      <c r="E8280" s="6" t="s">
        <v>8</v>
      </c>
      <c r="G8280" s="6" t="s">
        <v>27</v>
      </c>
      <c r="H8280" s="7">
        <v>778255.0</v>
      </c>
      <c r="I8280" s="8">
        <v>780012.0</v>
      </c>
      <c r="J8280" t="s">
        <v>37</v>
      </c>
      <c r="Q8280" t="s">
        <v>1645</v>
      </c>
      <c r="R8280">
        <v>1758.0</v>
      </c>
      <c r="T8280" t="s">
        <v>18022</v>
      </c>
    </row>
    <row r="8281" ht="15.75" customHeight="1">
      <c r="A8281" s="6" t="s">
        <v>17418</v>
      </c>
      <c r="B8281" s="6" t="s">
        <v>17419</v>
      </c>
      <c r="C8281" s="6" t="s">
        <v>25</v>
      </c>
      <c r="D8281" s="6" t="s">
        <v>26</v>
      </c>
      <c r="E8281" s="6" t="s">
        <v>8</v>
      </c>
      <c r="G8281" s="6" t="s">
        <v>27</v>
      </c>
      <c r="H8281" s="7">
        <v>780467.0</v>
      </c>
      <c r="I8281" s="8">
        <v>781309.0</v>
      </c>
      <c r="J8281" t="s">
        <v>37</v>
      </c>
      <c r="Q8281" t="s">
        <v>1647</v>
      </c>
      <c r="R8281">
        <v>843.0</v>
      </c>
      <c r="T8281" t="s">
        <v>18023</v>
      </c>
    </row>
    <row r="8282" ht="15.75" customHeight="1">
      <c r="A8282" s="6" t="s">
        <v>17418</v>
      </c>
      <c r="B8282" s="6" t="s">
        <v>17419</v>
      </c>
      <c r="C8282" s="6" t="s">
        <v>25</v>
      </c>
      <c r="D8282" s="6" t="s">
        <v>26</v>
      </c>
      <c r="E8282" s="6" t="s">
        <v>8</v>
      </c>
      <c r="G8282" s="6" t="s">
        <v>27</v>
      </c>
      <c r="H8282" s="7">
        <v>781426.0</v>
      </c>
      <c r="I8282" s="8">
        <v>782949.0</v>
      </c>
      <c r="J8282" t="s">
        <v>28</v>
      </c>
      <c r="Q8282" t="s">
        <v>1649</v>
      </c>
      <c r="R8282">
        <v>1524.0</v>
      </c>
      <c r="T8282" t="s">
        <v>18024</v>
      </c>
    </row>
    <row r="8283" ht="15.75" customHeight="1">
      <c r="A8283" s="6" t="s">
        <v>17418</v>
      </c>
      <c r="B8283" s="6" t="s">
        <v>17419</v>
      </c>
      <c r="C8283" s="6" t="s">
        <v>25</v>
      </c>
      <c r="D8283" s="6" t="s">
        <v>26</v>
      </c>
      <c r="E8283" s="6" t="s">
        <v>8</v>
      </c>
      <c r="G8283" s="6" t="s">
        <v>27</v>
      </c>
      <c r="H8283" s="7">
        <v>783192.0</v>
      </c>
      <c r="I8283" s="8">
        <v>783371.0</v>
      </c>
      <c r="J8283" t="s">
        <v>28</v>
      </c>
      <c r="Q8283" t="s">
        <v>1651</v>
      </c>
      <c r="R8283">
        <v>180.0</v>
      </c>
      <c r="T8283" t="s">
        <v>18025</v>
      </c>
    </row>
    <row r="8284" ht="15.75" customHeight="1">
      <c r="A8284" s="6" t="s">
        <v>17418</v>
      </c>
      <c r="B8284" s="6" t="s">
        <v>17419</v>
      </c>
      <c r="C8284" s="6" t="s">
        <v>25</v>
      </c>
      <c r="D8284" s="6" t="s">
        <v>26</v>
      </c>
      <c r="E8284" s="6" t="s">
        <v>8</v>
      </c>
      <c r="G8284" s="6" t="s">
        <v>27</v>
      </c>
      <c r="H8284" s="7">
        <v>783460.0</v>
      </c>
      <c r="I8284" s="8">
        <v>785814.0</v>
      </c>
      <c r="J8284" t="s">
        <v>28</v>
      </c>
      <c r="Q8284" t="s">
        <v>1653</v>
      </c>
      <c r="R8284">
        <v>2355.0</v>
      </c>
      <c r="T8284" t="s">
        <v>18026</v>
      </c>
    </row>
    <row r="8285" ht="15.75" customHeight="1">
      <c r="A8285" s="6" t="s">
        <v>17418</v>
      </c>
      <c r="B8285" s="6" t="s">
        <v>17419</v>
      </c>
      <c r="C8285" s="6" t="s">
        <v>25</v>
      </c>
      <c r="D8285" s="6" t="s">
        <v>26</v>
      </c>
      <c r="E8285" s="6" t="s">
        <v>8</v>
      </c>
      <c r="G8285" s="6" t="s">
        <v>27</v>
      </c>
      <c r="H8285" s="7">
        <v>785819.0</v>
      </c>
      <c r="I8285" s="8">
        <v>789682.0</v>
      </c>
      <c r="J8285" t="s">
        <v>28</v>
      </c>
      <c r="Q8285" t="s">
        <v>1655</v>
      </c>
      <c r="R8285">
        <v>3864.0</v>
      </c>
      <c r="T8285" t="s">
        <v>18027</v>
      </c>
    </row>
    <row r="8286" ht="15.75" customHeight="1">
      <c r="A8286" s="6" t="s">
        <v>17418</v>
      </c>
      <c r="B8286" s="6" t="s">
        <v>17452</v>
      </c>
      <c r="C8286" s="6" t="s">
        <v>25</v>
      </c>
      <c r="D8286" s="6" t="s">
        <v>26</v>
      </c>
      <c r="E8286" s="6" t="s">
        <v>8</v>
      </c>
      <c r="G8286" s="6" t="s">
        <v>27</v>
      </c>
      <c r="H8286" s="7">
        <v>789997.0</v>
      </c>
      <c r="I8286" s="8">
        <v>790440.0</v>
      </c>
      <c r="J8286" t="s">
        <v>28</v>
      </c>
      <c r="Q8286" t="s">
        <v>1656</v>
      </c>
      <c r="R8286">
        <v>444.0</v>
      </c>
      <c r="T8286" t="s">
        <v>18028</v>
      </c>
    </row>
    <row r="8287" ht="15.75" customHeight="1">
      <c r="A8287" s="6" t="s">
        <v>17418</v>
      </c>
      <c r="B8287" s="6" t="s">
        <v>17419</v>
      </c>
      <c r="C8287" s="6" t="s">
        <v>25</v>
      </c>
      <c r="D8287" s="6" t="s">
        <v>26</v>
      </c>
      <c r="E8287" s="6" t="s">
        <v>8</v>
      </c>
      <c r="G8287" s="6" t="s">
        <v>27</v>
      </c>
      <c r="H8287" s="7">
        <v>790440.0</v>
      </c>
      <c r="I8287" s="8">
        <v>790835.0</v>
      </c>
      <c r="J8287" t="s">
        <v>28</v>
      </c>
      <c r="Q8287" t="s">
        <v>1658</v>
      </c>
      <c r="R8287">
        <v>396.0</v>
      </c>
      <c r="T8287" t="s">
        <v>18029</v>
      </c>
    </row>
    <row r="8288" ht="15.75" customHeight="1">
      <c r="A8288" s="6" t="s">
        <v>17418</v>
      </c>
      <c r="B8288" s="6" t="s">
        <v>17419</v>
      </c>
      <c r="C8288" s="6" t="s">
        <v>25</v>
      </c>
      <c r="D8288" s="6" t="s">
        <v>26</v>
      </c>
      <c r="E8288" s="6" t="s">
        <v>8</v>
      </c>
      <c r="G8288" s="6" t="s">
        <v>27</v>
      </c>
      <c r="H8288" s="7">
        <v>791016.0</v>
      </c>
      <c r="I8288" s="8">
        <v>791870.0</v>
      </c>
      <c r="J8288" t="s">
        <v>28</v>
      </c>
      <c r="Q8288" t="s">
        <v>1661</v>
      </c>
      <c r="R8288">
        <v>855.0</v>
      </c>
      <c r="T8288" t="s">
        <v>18030</v>
      </c>
    </row>
    <row r="8289" ht="15.75" customHeight="1">
      <c r="A8289" s="6" t="s">
        <v>17418</v>
      </c>
      <c r="B8289" s="6" t="s">
        <v>17419</v>
      </c>
      <c r="C8289" s="6" t="s">
        <v>25</v>
      </c>
      <c r="D8289" s="6" t="s">
        <v>26</v>
      </c>
      <c r="E8289" s="6" t="s">
        <v>8</v>
      </c>
      <c r="G8289" s="6" t="s">
        <v>27</v>
      </c>
      <c r="H8289" s="7">
        <v>792424.0</v>
      </c>
      <c r="I8289" s="8">
        <v>792747.0</v>
      </c>
      <c r="J8289" t="s">
        <v>37</v>
      </c>
      <c r="Q8289" t="s">
        <v>1663</v>
      </c>
      <c r="R8289">
        <v>324.0</v>
      </c>
      <c r="T8289" t="s">
        <v>18031</v>
      </c>
    </row>
    <row r="8290" ht="15.75" customHeight="1">
      <c r="A8290" s="6" t="s">
        <v>17418</v>
      </c>
      <c r="B8290" s="6" t="s">
        <v>17419</v>
      </c>
      <c r="C8290" s="6" t="s">
        <v>25</v>
      </c>
      <c r="D8290" s="6" t="s">
        <v>26</v>
      </c>
      <c r="E8290" s="6" t="s">
        <v>8</v>
      </c>
      <c r="G8290" s="6" t="s">
        <v>27</v>
      </c>
      <c r="H8290" s="7">
        <v>792753.0</v>
      </c>
      <c r="I8290" s="8">
        <v>793133.0</v>
      </c>
      <c r="J8290" t="s">
        <v>37</v>
      </c>
      <c r="Q8290" t="s">
        <v>1665</v>
      </c>
      <c r="R8290">
        <v>381.0</v>
      </c>
    </row>
    <row r="8291" ht="15.75" customHeight="1">
      <c r="A8291" s="6" t="s">
        <v>17418</v>
      </c>
      <c r="B8291" s="6" t="s">
        <v>17419</v>
      </c>
      <c r="C8291" s="6" t="s">
        <v>25</v>
      </c>
      <c r="D8291" s="6" t="s">
        <v>26</v>
      </c>
      <c r="E8291" s="6" t="s">
        <v>8</v>
      </c>
      <c r="G8291" s="6" t="s">
        <v>27</v>
      </c>
      <c r="H8291" s="7">
        <v>793269.0</v>
      </c>
      <c r="I8291" s="8">
        <v>793820.0</v>
      </c>
      <c r="J8291" t="s">
        <v>37</v>
      </c>
      <c r="Q8291" t="s">
        <v>1667</v>
      </c>
      <c r="R8291">
        <v>552.0</v>
      </c>
      <c r="T8291" t="s">
        <v>18032</v>
      </c>
    </row>
    <row r="8292" ht="15.75" customHeight="1">
      <c r="A8292" s="6" t="s">
        <v>17418</v>
      </c>
      <c r="B8292" s="6" t="s">
        <v>17419</v>
      </c>
      <c r="C8292" s="6" t="s">
        <v>25</v>
      </c>
      <c r="D8292" s="6" t="s">
        <v>26</v>
      </c>
      <c r="E8292" s="6" t="s">
        <v>8</v>
      </c>
      <c r="G8292" s="6" t="s">
        <v>27</v>
      </c>
      <c r="H8292" s="7">
        <v>793872.0</v>
      </c>
      <c r="I8292" s="8">
        <v>794393.0</v>
      </c>
      <c r="J8292" t="s">
        <v>28</v>
      </c>
      <c r="Q8292" t="s">
        <v>1669</v>
      </c>
      <c r="R8292">
        <v>522.0</v>
      </c>
      <c r="T8292" t="s">
        <v>18033</v>
      </c>
    </row>
    <row r="8293" ht="15.75" customHeight="1">
      <c r="A8293" s="6" t="s">
        <v>17418</v>
      </c>
      <c r="B8293" s="6" t="s">
        <v>17452</v>
      </c>
      <c r="C8293" s="6" t="s">
        <v>25</v>
      </c>
      <c r="D8293" s="6" t="s">
        <v>26</v>
      </c>
      <c r="E8293" s="6" t="s">
        <v>8</v>
      </c>
      <c r="G8293" s="6" t="s">
        <v>27</v>
      </c>
      <c r="H8293" s="7">
        <v>794716.0</v>
      </c>
      <c r="I8293" s="8">
        <v>795045.0</v>
      </c>
      <c r="J8293" t="s">
        <v>37</v>
      </c>
      <c r="Q8293" t="s">
        <v>1670</v>
      </c>
      <c r="R8293">
        <v>330.0</v>
      </c>
      <c r="T8293" t="s">
        <v>18034</v>
      </c>
    </row>
    <row r="8294" ht="15.75" customHeight="1">
      <c r="A8294" s="6" t="s">
        <v>17418</v>
      </c>
      <c r="B8294" s="6" t="s">
        <v>17419</v>
      </c>
      <c r="C8294" s="6" t="s">
        <v>25</v>
      </c>
      <c r="D8294" s="6" t="s">
        <v>26</v>
      </c>
      <c r="E8294" s="6" t="s">
        <v>8</v>
      </c>
      <c r="G8294" s="6" t="s">
        <v>27</v>
      </c>
      <c r="H8294" s="7">
        <v>795141.0</v>
      </c>
      <c r="I8294" s="8">
        <v>796865.0</v>
      </c>
      <c r="J8294" t="s">
        <v>37</v>
      </c>
      <c r="Q8294" t="s">
        <v>1673</v>
      </c>
      <c r="R8294">
        <v>1725.0</v>
      </c>
      <c r="T8294" t="s">
        <v>18035</v>
      </c>
    </row>
    <row r="8295" ht="15.75" customHeight="1">
      <c r="A8295" s="6" t="s">
        <v>17418</v>
      </c>
      <c r="B8295" s="6" t="s">
        <v>17419</v>
      </c>
      <c r="C8295" s="6" t="s">
        <v>25</v>
      </c>
      <c r="D8295" s="6" t="s">
        <v>26</v>
      </c>
      <c r="E8295" s="6" t="s">
        <v>8</v>
      </c>
      <c r="G8295" s="6" t="s">
        <v>27</v>
      </c>
      <c r="H8295" s="7">
        <v>797196.0</v>
      </c>
      <c r="I8295" s="8">
        <v>797444.0</v>
      </c>
      <c r="J8295" t="s">
        <v>37</v>
      </c>
      <c r="Q8295" t="s">
        <v>1675</v>
      </c>
      <c r="R8295">
        <v>249.0</v>
      </c>
      <c r="T8295" t="s">
        <v>18036</v>
      </c>
    </row>
    <row r="8296" ht="15.75" customHeight="1">
      <c r="A8296" s="6" t="s">
        <v>17418</v>
      </c>
      <c r="B8296" s="6" t="s">
        <v>17419</v>
      </c>
      <c r="C8296" s="6" t="s">
        <v>25</v>
      </c>
      <c r="D8296" s="6" t="s">
        <v>26</v>
      </c>
      <c r="E8296" s="6" t="s">
        <v>8</v>
      </c>
      <c r="G8296" s="6" t="s">
        <v>27</v>
      </c>
      <c r="H8296" s="7">
        <v>797447.0</v>
      </c>
      <c r="I8296" s="8">
        <v>797944.0</v>
      </c>
      <c r="J8296" t="s">
        <v>37</v>
      </c>
      <c r="Q8296" t="s">
        <v>1677</v>
      </c>
      <c r="R8296">
        <v>498.0</v>
      </c>
      <c r="T8296" t="s">
        <v>18037</v>
      </c>
    </row>
    <row r="8297" ht="15.75" customHeight="1">
      <c r="A8297" s="6" t="s">
        <v>17418</v>
      </c>
      <c r="B8297" s="6" t="s">
        <v>17419</v>
      </c>
      <c r="C8297" s="6" t="s">
        <v>25</v>
      </c>
      <c r="D8297" s="6" t="s">
        <v>26</v>
      </c>
      <c r="E8297" s="6" t="s">
        <v>8</v>
      </c>
      <c r="G8297" s="6" t="s">
        <v>27</v>
      </c>
      <c r="H8297" s="7">
        <v>798565.0</v>
      </c>
      <c r="I8297" s="8">
        <v>799788.0</v>
      </c>
      <c r="J8297" t="s">
        <v>37</v>
      </c>
      <c r="Q8297" t="s">
        <v>1679</v>
      </c>
      <c r="R8297">
        <v>1224.0</v>
      </c>
      <c r="T8297" t="s">
        <v>18038</v>
      </c>
    </row>
    <row r="8298" ht="15.75" customHeight="1">
      <c r="A8298" s="6" t="s">
        <v>17418</v>
      </c>
      <c r="B8298" s="6" t="s">
        <v>17419</v>
      </c>
      <c r="C8298" s="6" t="s">
        <v>25</v>
      </c>
      <c r="D8298" s="6" t="s">
        <v>26</v>
      </c>
      <c r="E8298" s="6" t="s">
        <v>8</v>
      </c>
      <c r="G8298" s="6" t="s">
        <v>27</v>
      </c>
      <c r="H8298" s="7">
        <v>800095.0</v>
      </c>
      <c r="I8298" s="8">
        <v>800355.0</v>
      </c>
      <c r="J8298" t="s">
        <v>37</v>
      </c>
      <c r="Q8298" t="s">
        <v>1681</v>
      </c>
      <c r="R8298">
        <v>261.0</v>
      </c>
      <c r="T8298" t="s">
        <v>18039</v>
      </c>
    </row>
    <row r="8299" ht="15.75" customHeight="1">
      <c r="A8299" s="6" t="s">
        <v>17418</v>
      </c>
      <c r="B8299" s="6" t="s">
        <v>17419</v>
      </c>
      <c r="C8299" s="6" t="s">
        <v>25</v>
      </c>
      <c r="D8299" s="6" t="s">
        <v>26</v>
      </c>
      <c r="E8299" s="6" t="s">
        <v>8</v>
      </c>
      <c r="G8299" s="6" t="s">
        <v>27</v>
      </c>
      <c r="H8299" s="7">
        <v>800895.0</v>
      </c>
      <c r="I8299" s="8">
        <v>801137.0</v>
      </c>
      <c r="J8299" t="s">
        <v>37</v>
      </c>
      <c r="Q8299" t="s">
        <v>1683</v>
      </c>
      <c r="R8299">
        <v>243.0</v>
      </c>
      <c r="T8299" t="s">
        <v>18040</v>
      </c>
    </row>
    <row r="8300" ht="15.75" customHeight="1">
      <c r="A8300" s="6" t="s">
        <v>17418</v>
      </c>
      <c r="B8300" s="6" t="s">
        <v>17419</v>
      </c>
      <c r="C8300" s="6" t="s">
        <v>25</v>
      </c>
      <c r="D8300" s="6" t="s">
        <v>26</v>
      </c>
      <c r="E8300" s="6" t="s">
        <v>8</v>
      </c>
      <c r="G8300" s="6" t="s">
        <v>27</v>
      </c>
      <c r="H8300" s="7">
        <v>801318.0</v>
      </c>
      <c r="I8300" s="8">
        <v>801596.0</v>
      </c>
      <c r="J8300" t="s">
        <v>37</v>
      </c>
      <c r="Q8300" t="s">
        <v>1686</v>
      </c>
      <c r="R8300">
        <v>279.0</v>
      </c>
      <c r="T8300" t="s">
        <v>18041</v>
      </c>
    </row>
    <row r="8301" ht="15.75" customHeight="1">
      <c r="A8301" s="6" t="s">
        <v>17418</v>
      </c>
      <c r="B8301" s="6" t="s">
        <v>17419</v>
      </c>
      <c r="C8301" s="6" t="s">
        <v>25</v>
      </c>
      <c r="D8301" s="6" t="s">
        <v>26</v>
      </c>
      <c r="E8301" s="6" t="s">
        <v>8</v>
      </c>
      <c r="G8301" s="6" t="s">
        <v>27</v>
      </c>
      <c r="H8301" s="7">
        <v>801596.0</v>
      </c>
      <c r="I8301" s="8">
        <v>802564.0</v>
      </c>
      <c r="J8301" t="s">
        <v>37</v>
      </c>
      <c r="Q8301" t="s">
        <v>1689</v>
      </c>
      <c r="R8301">
        <v>969.0</v>
      </c>
    </row>
    <row r="8302" ht="15.75" customHeight="1">
      <c r="A8302" s="6" t="s">
        <v>17418</v>
      </c>
      <c r="B8302" s="6" t="s">
        <v>17419</v>
      </c>
      <c r="C8302" s="6" t="s">
        <v>25</v>
      </c>
      <c r="D8302" s="6" t="s">
        <v>26</v>
      </c>
      <c r="E8302" s="6" t="s">
        <v>8</v>
      </c>
      <c r="G8302" s="6" t="s">
        <v>27</v>
      </c>
      <c r="H8302" s="7">
        <v>802561.0</v>
      </c>
      <c r="I8302" s="8">
        <v>803694.0</v>
      </c>
      <c r="J8302" t="s">
        <v>37</v>
      </c>
      <c r="Q8302" t="s">
        <v>1692</v>
      </c>
      <c r="R8302">
        <v>1134.0</v>
      </c>
      <c r="T8302" t="s">
        <v>18042</v>
      </c>
    </row>
    <row r="8303" ht="15.75" customHeight="1">
      <c r="A8303" s="6" t="s">
        <v>17418</v>
      </c>
      <c r="B8303" s="6" t="s">
        <v>17419</v>
      </c>
      <c r="C8303" s="6" t="s">
        <v>25</v>
      </c>
      <c r="D8303" s="6" t="s">
        <v>26</v>
      </c>
      <c r="E8303" s="6" t="s">
        <v>8</v>
      </c>
      <c r="G8303" s="6" t="s">
        <v>27</v>
      </c>
      <c r="H8303" s="7">
        <v>803804.0</v>
      </c>
      <c r="I8303" s="8">
        <v>804055.0</v>
      </c>
      <c r="J8303" t="s">
        <v>28</v>
      </c>
      <c r="Q8303" t="s">
        <v>1694</v>
      </c>
      <c r="R8303">
        <v>252.0</v>
      </c>
      <c r="T8303" t="s">
        <v>18043</v>
      </c>
    </row>
    <row r="8304" ht="15.75" customHeight="1">
      <c r="A8304" s="6" t="s">
        <v>17418</v>
      </c>
      <c r="B8304" s="6" t="s">
        <v>17419</v>
      </c>
      <c r="C8304" s="6" t="s">
        <v>25</v>
      </c>
      <c r="D8304" s="6" t="s">
        <v>26</v>
      </c>
      <c r="E8304" s="6" t="s">
        <v>8</v>
      </c>
      <c r="G8304" s="6" t="s">
        <v>27</v>
      </c>
      <c r="H8304" s="7">
        <v>804218.0</v>
      </c>
      <c r="I8304" s="8">
        <v>804580.0</v>
      </c>
      <c r="J8304" t="s">
        <v>37</v>
      </c>
      <c r="Q8304" t="s">
        <v>1696</v>
      </c>
      <c r="R8304">
        <v>363.0</v>
      </c>
      <c r="T8304" t="s">
        <v>18044</v>
      </c>
    </row>
    <row r="8305" ht="15.75" customHeight="1">
      <c r="A8305" s="6" t="s">
        <v>17418</v>
      </c>
      <c r="B8305" s="6" t="s">
        <v>17419</v>
      </c>
      <c r="C8305" s="6" t="s">
        <v>25</v>
      </c>
      <c r="D8305" s="6" t="s">
        <v>26</v>
      </c>
      <c r="E8305" s="6" t="s">
        <v>8</v>
      </c>
      <c r="G8305" s="6" t="s">
        <v>27</v>
      </c>
      <c r="H8305" s="7">
        <v>804580.0</v>
      </c>
      <c r="I8305" s="8">
        <v>804816.0</v>
      </c>
      <c r="J8305" t="s">
        <v>37</v>
      </c>
      <c r="Q8305" t="s">
        <v>1698</v>
      </c>
      <c r="R8305">
        <v>237.0</v>
      </c>
      <c r="T8305" t="s">
        <v>18045</v>
      </c>
    </row>
    <row r="8306" ht="15.75" customHeight="1">
      <c r="A8306" s="6" t="s">
        <v>17418</v>
      </c>
      <c r="B8306" s="6" t="s">
        <v>17419</v>
      </c>
      <c r="C8306" s="6" t="s">
        <v>25</v>
      </c>
      <c r="D8306" s="6" t="s">
        <v>26</v>
      </c>
      <c r="E8306" s="6" t="s">
        <v>8</v>
      </c>
      <c r="G8306" s="6" t="s">
        <v>27</v>
      </c>
      <c r="H8306" s="7">
        <v>805115.0</v>
      </c>
      <c r="I8306" s="8">
        <v>805525.0</v>
      </c>
      <c r="J8306" t="s">
        <v>37</v>
      </c>
      <c r="Q8306" t="s">
        <v>1701</v>
      </c>
      <c r="R8306">
        <v>411.0</v>
      </c>
      <c r="T8306" t="s">
        <v>18046</v>
      </c>
    </row>
    <row r="8307" ht="15.75" customHeight="1">
      <c r="A8307" s="6" t="s">
        <v>17418</v>
      </c>
      <c r="B8307" s="6" t="s">
        <v>17452</v>
      </c>
      <c r="C8307" s="6" t="s">
        <v>25</v>
      </c>
      <c r="D8307" s="6" t="s">
        <v>26</v>
      </c>
      <c r="E8307" s="6" t="s">
        <v>8</v>
      </c>
      <c r="G8307" s="6" t="s">
        <v>27</v>
      </c>
      <c r="H8307" s="7">
        <v>805566.0</v>
      </c>
      <c r="I8307" s="8">
        <v>806222.0</v>
      </c>
      <c r="J8307" t="s">
        <v>28</v>
      </c>
      <c r="Q8307" t="s">
        <v>1702</v>
      </c>
      <c r="R8307">
        <v>657.0</v>
      </c>
      <c r="T8307" t="s">
        <v>18047</v>
      </c>
    </row>
    <row r="8308" ht="15.75" customHeight="1">
      <c r="A8308" s="6" t="s">
        <v>17418</v>
      </c>
      <c r="B8308" s="6" t="s">
        <v>17419</v>
      </c>
      <c r="C8308" s="6" t="s">
        <v>25</v>
      </c>
      <c r="D8308" s="6" t="s">
        <v>26</v>
      </c>
      <c r="E8308" s="6" t="s">
        <v>8</v>
      </c>
      <c r="G8308" s="6" t="s">
        <v>27</v>
      </c>
      <c r="H8308" s="7">
        <v>806260.0</v>
      </c>
      <c r="I8308" s="8">
        <v>807564.0</v>
      </c>
      <c r="J8308" t="s">
        <v>28</v>
      </c>
      <c r="Q8308" t="s">
        <v>1705</v>
      </c>
      <c r="R8308">
        <v>1305.0</v>
      </c>
    </row>
    <row r="8309" ht="15.75" customHeight="1">
      <c r="A8309" s="6" t="s">
        <v>17418</v>
      </c>
      <c r="B8309" s="6" t="s">
        <v>17452</v>
      </c>
      <c r="C8309" s="6" t="s">
        <v>25</v>
      </c>
      <c r="D8309" s="6" t="s">
        <v>26</v>
      </c>
      <c r="E8309" s="6" t="s">
        <v>8</v>
      </c>
      <c r="G8309" s="6" t="s">
        <v>27</v>
      </c>
      <c r="H8309" s="7">
        <v>807774.0</v>
      </c>
      <c r="I8309" s="8">
        <v>808448.0</v>
      </c>
      <c r="J8309" t="s">
        <v>37</v>
      </c>
      <c r="Q8309" t="s">
        <v>1706</v>
      </c>
      <c r="R8309">
        <v>675.0</v>
      </c>
      <c r="T8309" t="s">
        <v>129</v>
      </c>
    </row>
    <row r="8310" ht="15.75" customHeight="1">
      <c r="A8310" s="6" t="s">
        <v>17418</v>
      </c>
      <c r="B8310" s="6" t="s">
        <v>17452</v>
      </c>
      <c r="C8310" s="6" t="s">
        <v>25</v>
      </c>
      <c r="D8310" s="6" t="s">
        <v>26</v>
      </c>
      <c r="E8310" s="6" t="s">
        <v>8</v>
      </c>
      <c r="G8310" s="6" t="s">
        <v>27</v>
      </c>
      <c r="H8310" s="7">
        <v>808410.0</v>
      </c>
      <c r="I8310" s="8">
        <v>808508.0</v>
      </c>
      <c r="J8310" t="s">
        <v>28</v>
      </c>
      <c r="Q8310" t="s">
        <v>1707</v>
      </c>
      <c r="R8310">
        <v>99.0</v>
      </c>
      <c r="T8310" t="s">
        <v>129</v>
      </c>
    </row>
    <row r="8311" ht="15.75" customHeight="1">
      <c r="A8311" s="6" t="s">
        <v>17418</v>
      </c>
      <c r="B8311" s="6" t="s">
        <v>17419</v>
      </c>
      <c r="C8311" s="6" t="s">
        <v>25</v>
      </c>
      <c r="D8311" s="6" t="s">
        <v>26</v>
      </c>
      <c r="E8311" s="6" t="s">
        <v>8</v>
      </c>
      <c r="G8311" s="6" t="s">
        <v>27</v>
      </c>
      <c r="H8311" s="7">
        <v>808787.0</v>
      </c>
      <c r="I8311" s="8">
        <v>811846.0</v>
      </c>
      <c r="J8311" t="s">
        <v>37</v>
      </c>
      <c r="Q8311" t="s">
        <v>1709</v>
      </c>
      <c r="R8311">
        <v>3060.0</v>
      </c>
      <c r="T8311" t="s">
        <v>18048</v>
      </c>
    </row>
    <row r="8312" ht="15.75" customHeight="1">
      <c r="A8312" s="6" t="s">
        <v>17418</v>
      </c>
      <c r="B8312" s="6" t="s">
        <v>17419</v>
      </c>
      <c r="C8312" s="6" t="s">
        <v>25</v>
      </c>
      <c r="D8312" s="6" t="s">
        <v>26</v>
      </c>
      <c r="E8312" s="6" t="s">
        <v>8</v>
      </c>
      <c r="G8312" s="6" t="s">
        <v>27</v>
      </c>
      <c r="H8312" s="7">
        <v>812344.0</v>
      </c>
      <c r="I8312" s="8">
        <v>812733.0</v>
      </c>
      <c r="J8312" t="s">
        <v>37</v>
      </c>
      <c r="Q8312" t="s">
        <v>1711</v>
      </c>
      <c r="R8312">
        <v>390.0</v>
      </c>
      <c r="T8312" t="s">
        <v>18049</v>
      </c>
    </row>
    <row r="8313" ht="15.75" customHeight="1">
      <c r="A8313" s="6" t="s">
        <v>17418</v>
      </c>
      <c r="B8313" s="6" t="s">
        <v>17452</v>
      </c>
      <c r="C8313" s="6" t="s">
        <v>25</v>
      </c>
      <c r="D8313" s="6" t="s">
        <v>26</v>
      </c>
      <c r="E8313" s="6" t="s">
        <v>8</v>
      </c>
      <c r="G8313" s="6" t="s">
        <v>27</v>
      </c>
      <c r="H8313" s="7">
        <v>812782.0</v>
      </c>
      <c r="I8313" s="8">
        <v>813116.0</v>
      </c>
      <c r="J8313" t="s">
        <v>28</v>
      </c>
      <c r="Q8313" t="s">
        <v>1713</v>
      </c>
      <c r="R8313">
        <v>335.0</v>
      </c>
      <c r="T8313" t="s">
        <v>129</v>
      </c>
    </row>
    <row r="8314" ht="15.75" customHeight="1">
      <c r="A8314" s="6" t="s">
        <v>17418</v>
      </c>
      <c r="B8314" s="6" t="s">
        <v>17419</v>
      </c>
      <c r="C8314" s="6" t="s">
        <v>25</v>
      </c>
      <c r="D8314" s="6" t="s">
        <v>26</v>
      </c>
      <c r="E8314" s="6" t="s">
        <v>8</v>
      </c>
      <c r="G8314" s="6" t="s">
        <v>27</v>
      </c>
      <c r="H8314" s="7">
        <v>813150.0</v>
      </c>
      <c r="I8314" s="8">
        <v>813719.0</v>
      </c>
      <c r="J8314" t="s">
        <v>28</v>
      </c>
      <c r="Q8314" t="s">
        <v>1715</v>
      </c>
      <c r="R8314">
        <v>570.0</v>
      </c>
    </row>
    <row r="8315" ht="15.75" customHeight="1">
      <c r="A8315" s="6" t="s">
        <v>17418</v>
      </c>
      <c r="B8315" s="6" t="s">
        <v>17419</v>
      </c>
      <c r="C8315" s="6" t="s">
        <v>25</v>
      </c>
      <c r="D8315" s="6" t="s">
        <v>26</v>
      </c>
      <c r="E8315" s="6" t="s">
        <v>8</v>
      </c>
      <c r="G8315" s="6" t="s">
        <v>27</v>
      </c>
      <c r="H8315" s="7">
        <v>813898.0</v>
      </c>
      <c r="I8315" s="8">
        <v>814584.0</v>
      </c>
      <c r="J8315" t="s">
        <v>37</v>
      </c>
      <c r="Q8315" t="s">
        <v>1718</v>
      </c>
      <c r="R8315">
        <v>687.0</v>
      </c>
      <c r="T8315" t="s">
        <v>18050</v>
      </c>
    </row>
    <row r="8316" ht="15.75" customHeight="1">
      <c r="A8316" s="6" t="s">
        <v>17418</v>
      </c>
      <c r="B8316" s="6" t="s">
        <v>17419</v>
      </c>
      <c r="C8316" s="6" t="s">
        <v>25</v>
      </c>
      <c r="D8316" s="6" t="s">
        <v>26</v>
      </c>
      <c r="E8316" s="6" t="s">
        <v>8</v>
      </c>
      <c r="G8316" s="6" t="s">
        <v>27</v>
      </c>
      <c r="H8316" s="7">
        <v>814617.0</v>
      </c>
      <c r="I8316" s="8">
        <v>814808.0</v>
      </c>
      <c r="J8316" t="s">
        <v>37</v>
      </c>
      <c r="Q8316" t="s">
        <v>1720</v>
      </c>
      <c r="R8316">
        <v>192.0</v>
      </c>
      <c r="T8316" t="s">
        <v>18051</v>
      </c>
    </row>
    <row r="8317" ht="15.75" customHeight="1">
      <c r="A8317" s="6" t="s">
        <v>17418</v>
      </c>
      <c r="B8317" s="6" t="s">
        <v>17419</v>
      </c>
      <c r="C8317" s="6" t="s">
        <v>25</v>
      </c>
      <c r="D8317" s="6" t="s">
        <v>26</v>
      </c>
      <c r="E8317" s="6" t="s">
        <v>8</v>
      </c>
      <c r="G8317" s="6" t="s">
        <v>27</v>
      </c>
      <c r="H8317" s="7">
        <v>814814.0</v>
      </c>
      <c r="I8317" s="8">
        <v>815158.0</v>
      </c>
      <c r="J8317" t="s">
        <v>37</v>
      </c>
      <c r="Q8317" t="s">
        <v>1722</v>
      </c>
      <c r="R8317">
        <v>345.0</v>
      </c>
      <c r="T8317" t="s">
        <v>18052</v>
      </c>
    </row>
    <row r="8318" ht="15.75" customHeight="1">
      <c r="A8318" s="6" t="s">
        <v>17418</v>
      </c>
      <c r="B8318" s="6" t="s">
        <v>17419</v>
      </c>
      <c r="C8318" s="6" t="s">
        <v>25</v>
      </c>
      <c r="D8318" s="6" t="s">
        <v>26</v>
      </c>
      <c r="E8318" s="6" t="s">
        <v>8</v>
      </c>
      <c r="G8318" s="6" t="s">
        <v>27</v>
      </c>
      <c r="H8318" s="7">
        <v>815229.0</v>
      </c>
      <c r="I8318" s="8">
        <v>816476.0</v>
      </c>
      <c r="J8318" t="s">
        <v>28</v>
      </c>
      <c r="Q8318" t="s">
        <v>1725</v>
      </c>
      <c r="R8318">
        <v>1248.0</v>
      </c>
      <c r="T8318" t="s">
        <v>18053</v>
      </c>
    </row>
    <row r="8319" ht="15.75" customHeight="1">
      <c r="A8319" s="6" t="s">
        <v>17418</v>
      </c>
      <c r="B8319" s="6" t="s">
        <v>17419</v>
      </c>
      <c r="C8319" s="6" t="s">
        <v>25</v>
      </c>
      <c r="D8319" s="6" t="s">
        <v>26</v>
      </c>
      <c r="E8319" s="6" t="s">
        <v>8</v>
      </c>
      <c r="G8319" s="6" t="s">
        <v>27</v>
      </c>
      <c r="H8319" s="7">
        <v>816590.0</v>
      </c>
      <c r="I8319" s="8">
        <v>817498.0</v>
      </c>
      <c r="J8319" t="s">
        <v>37</v>
      </c>
      <c r="Q8319" t="s">
        <v>1728</v>
      </c>
      <c r="R8319">
        <v>909.0</v>
      </c>
      <c r="T8319" t="s">
        <v>18054</v>
      </c>
    </row>
    <row r="8320" ht="15.75" customHeight="1">
      <c r="A8320" s="6" t="s">
        <v>17418</v>
      </c>
      <c r="B8320" s="6" t="s">
        <v>17419</v>
      </c>
      <c r="C8320" s="6" t="s">
        <v>25</v>
      </c>
      <c r="D8320" s="6" t="s">
        <v>26</v>
      </c>
      <c r="E8320" s="6" t="s">
        <v>8</v>
      </c>
      <c r="G8320" s="6" t="s">
        <v>27</v>
      </c>
      <c r="H8320" s="7">
        <v>817488.0</v>
      </c>
      <c r="I8320" s="8">
        <v>818600.0</v>
      </c>
      <c r="J8320" t="s">
        <v>37</v>
      </c>
      <c r="Q8320" t="s">
        <v>1731</v>
      </c>
      <c r="R8320">
        <v>1113.0</v>
      </c>
      <c r="T8320" t="s">
        <v>18055</v>
      </c>
    </row>
    <row r="8321" ht="15.75" customHeight="1">
      <c r="A8321" s="6" t="s">
        <v>17418</v>
      </c>
      <c r="B8321" s="6" t="s">
        <v>17419</v>
      </c>
      <c r="C8321" s="6" t="s">
        <v>25</v>
      </c>
      <c r="D8321" s="6" t="s">
        <v>26</v>
      </c>
      <c r="E8321" s="6" t="s">
        <v>8</v>
      </c>
      <c r="G8321" s="6" t="s">
        <v>27</v>
      </c>
      <c r="H8321" s="7">
        <v>818597.0</v>
      </c>
      <c r="I8321" s="8">
        <v>819193.0</v>
      </c>
      <c r="J8321" t="s">
        <v>37</v>
      </c>
      <c r="Q8321" t="s">
        <v>1733</v>
      </c>
      <c r="R8321">
        <v>597.0</v>
      </c>
      <c r="T8321" t="s">
        <v>18056</v>
      </c>
    </row>
    <row r="8322" ht="15.75" customHeight="1">
      <c r="A8322" s="6" t="s">
        <v>17418</v>
      </c>
      <c r="B8322" s="6" t="s">
        <v>17419</v>
      </c>
      <c r="C8322" s="6" t="s">
        <v>25</v>
      </c>
      <c r="D8322" s="6" t="s">
        <v>26</v>
      </c>
      <c r="E8322" s="6" t="s">
        <v>8</v>
      </c>
      <c r="G8322" s="6" t="s">
        <v>27</v>
      </c>
      <c r="H8322" s="7">
        <v>819190.0</v>
      </c>
      <c r="I8322" s="8">
        <v>820383.0</v>
      </c>
      <c r="J8322" t="s">
        <v>37</v>
      </c>
      <c r="Q8322" t="s">
        <v>1736</v>
      </c>
      <c r="R8322">
        <v>1194.0</v>
      </c>
      <c r="T8322" t="s">
        <v>18057</v>
      </c>
    </row>
    <row r="8323" ht="15.75" customHeight="1">
      <c r="A8323" s="6" t="s">
        <v>17418</v>
      </c>
      <c r="B8323" s="6" t="s">
        <v>17419</v>
      </c>
      <c r="C8323" s="6" t="s">
        <v>25</v>
      </c>
      <c r="D8323" s="6" t="s">
        <v>26</v>
      </c>
      <c r="E8323" s="6" t="s">
        <v>8</v>
      </c>
      <c r="G8323" s="6" t="s">
        <v>27</v>
      </c>
      <c r="H8323" s="7">
        <v>820511.0</v>
      </c>
      <c r="I8323" s="8">
        <v>821176.0</v>
      </c>
      <c r="J8323" t="s">
        <v>37</v>
      </c>
      <c r="Q8323" t="s">
        <v>1738</v>
      </c>
      <c r="R8323">
        <v>666.0</v>
      </c>
      <c r="T8323" t="s">
        <v>18058</v>
      </c>
    </row>
    <row r="8324" ht="15.75" customHeight="1">
      <c r="A8324" s="6" t="s">
        <v>17418</v>
      </c>
      <c r="B8324" s="6" t="s">
        <v>17419</v>
      </c>
      <c r="C8324" s="6" t="s">
        <v>25</v>
      </c>
      <c r="D8324" s="6" t="s">
        <v>26</v>
      </c>
      <c r="E8324" s="6" t="s">
        <v>8</v>
      </c>
      <c r="G8324" s="6" t="s">
        <v>27</v>
      </c>
      <c r="H8324" s="7">
        <v>821229.0</v>
      </c>
      <c r="I8324" s="8">
        <v>821480.0</v>
      </c>
      <c r="J8324" t="s">
        <v>37</v>
      </c>
      <c r="Q8324" t="s">
        <v>1741</v>
      </c>
      <c r="R8324">
        <v>252.0</v>
      </c>
      <c r="T8324" t="s">
        <v>18059</v>
      </c>
    </row>
    <row r="8325" ht="15.75" customHeight="1">
      <c r="A8325" s="6" t="s">
        <v>17418</v>
      </c>
      <c r="B8325" s="6" t="s">
        <v>17419</v>
      </c>
      <c r="C8325" s="6" t="s">
        <v>25</v>
      </c>
      <c r="D8325" s="6" t="s">
        <v>26</v>
      </c>
      <c r="E8325" s="6" t="s">
        <v>8</v>
      </c>
      <c r="G8325" s="6" t="s">
        <v>27</v>
      </c>
      <c r="H8325" s="7">
        <v>821527.0</v>
      </c>
      <c r="I8325" s="8">
        <v>821757.0</v>
      </c>
      <c r="J8325" t="s">
        <v>37</v>
      </c>
      <c r="Q8325" t="s">
        <v>1743</v>
      </c>
      <c r="R8325">
        <v>231.0</v>
      </c>
      <c r="T8325" t="s">
        <v>18060</v>
      </c>
    </row>
    <row r="8326" ht="15.75" customHeight="1">
      <c r="A8326" s="6" t="s">
        <v>17418</v>
      </c>
      <c r="B8326" s="6" t="s">
        <v>17419</v>
      </c>
      <c r="C8326" s="6" t="s">
        <v>25</v>
      </c>
      <c r="D8326" s="6" t="s">
        <v>26</v>
      </c>
      <c r="E8326" s="6" t="s">
        <v>8</v>
      </c>
      <c r="G8326" s="6" t="s">
        <v>27</v>
      </c>
      <c r="H8326" s="7">
        <v>821905.0</v>
      </c>
      <c r="I8326" s="8">
        <v>824436.0</v>
      </c>
      <c r="J8326" t="s">
        <v>28</v>
      </c>
      <c r="Q8326" t="s">
        <v>1745</v>
      </c>
      <c r="R8326">
        <v>2532.0</v>
      </c>
      <c r="T8326" t="s">
        <v>18061</v>
      </c>
    </row>
    <row r="8327" ht="15.75" customHeight="1">
      <c r="A8327" s="6" t="s">
        <v>17418</v>
      </c>
      <c r="B8327" s="6" t="s">
        <v>17419</v>
      </c>
      <c r="C8327" s="6" t="s">
        <v>25</v>
      </c>
      <c r="D8327" s="6" t="s">
        <v>26</v>
      </c>
      <c r="E8327" s="6" t="s">
        <v>8</v>
      </c>
      <c r="G8327" s="6" t="s">
        <v>27</v>
      </c>
      <c r="H8327" s="7">
        <v>824556.0</v>
      </c>
      <c r="I8327" s="8">
        <v>825161.0</v>
      </c>
      <c r="J8327" t="s">
        <v>37</v>
      </c>
      <c r="Q8327" t="s">
        <v>1748</v>
      </c>
      <c r="R8327">
        <v>606.0</v>
      </c>
      <c r="T8327" t="s">
        <v>18062</v>
      </c>
    </row>
    <row r="8328" ht="15.75" customHeight="1">
      <c r="A8328" s="6" t="s">
        <v>17418</v>
      </c>
      <c r="B8328" s="6" t="s">
        <v>17419</v>
      </c>
      <c r="C8328" s="6" t="s">
        <v>25</v>
      </c>
      <c r="D8328" s="6" t="s">
        <v>26</v>
      </c>
      <c r="E8328" s="6" t="s">
        <v>8</v>
      </c>
      <c r="G8328" s="6" t="s">
        <v>27</v>
      </c>
      <c r="H8328" s="7">
        <v>825207.0</v>
      </c>
      <c r="I8328" s="8">
        <v>825443.0</v>
      </c>
      <c r="J8328" t="s">
        <v>28</v>
      </c>
      <c r="Q8328" t="s">
        <v>1750</v>
      </c>
      <c r="R8328">
        <v>237.0</v>
      </c>
      <c r="T8328" t="s">
        <v>18063</v>
      </c>
    </row>
    <row r="8329" ht="15.75" customHeight="1">
      <c r="A8329" s="6" t="s">
        <v>17418</v>
      </c>
      <c r="B8329" s="6" t="s">
        <v>17419</v>
      </c>
      <c r="C8329" s="6" t="s">
        <v>25</v>
      </c>
      <c r="D8329" s="6" t="s">
        <v>26</v>
      </c>
      <c r="E8329" s="6" t="s">
        <v>8</v>
      </c>
      <c r="G8329" s="6" t="s">
        <v>27</v>
      </c>
      <c r="H8329" s="7">
        <v>825551.0</v>
      </c>
      <c r="I8329" s="8">
        <v>825841.0</v>
      </c>
      <c r="J8329" t="s">
        <v>28</v>
      </c>
      <c r="Q8329" t="s">
        <v>1753</v>
      </c>
      <c r="R8329">
        <v>291.0</v>
      </c>
      <c r="T8329" t="s">
        <v>18064</v>
      </c>
    </row>
    <row r="8330" ht="15.75" customHeight="1">
      <c r="A8330" s="6" t="s">
        <v>17418</v>
      </c>
      <c r="B8330" s="6" t="s">
        <v>17419</v>
      </c>
      <c r="C8330" s="6" t="s">
        <v>25</v>
      </c>
      <c r="D8330" s="6" t="s">
        <v>26</v>
      </c>
      <c r="E8330" s="6" t="s">
        <v>8</v>
      </c>
      <c r="G8330" s="6" t="s">
        <v>27</v>
      </c>
      <c r="H8330" s="7">
        <v>825935.0</v>
      </c>
      <c r="I8330" s="8">
        <v>826312.0</v>
      </c>
      <c r="J8330" t="s">
        <v>28</v>
      </c>
      <c r="Q8330" t="s">
        <v>1756</v>
      </c>
      <c r="R8330">
        <v>378.0</v>
      </c>
      <c r="T8330" t="s">
        <v>18065</v>
      </c>
    </row>
    <row r="8331" ht="15.75" customHeight="1">
      <c r="A8331" s="6" t="s">
        <v>17418</v>
      </c>
      <c r="B8331" s="6" t="s">
        <v>17419</v>
      </c>
      <c r="C8331" s="6" t="s">
        <v>25</v>
      </c>
      <c r="D8331" s="6" t="s">
        <v>26</v>
      </c>
      <c r="E8331" s="6" t="s">
        <v>8</v>
      </c>
      <c r="G8331" s="6" t="s">
        <v>27</v>
      </c>
      <c r="H8331" s="7">
        <v>826388.0</v>
      </c>
      <c r="I8331" s="8">
        <v>827605.0</v>
      </c>
      <c r="J8331" t="s">
        <v>37</v>
      </c>
      <c r="Q8331" t="s">
        <v>1758</v>
      </c>
      <c r="R8331">
        <v>1218.0</v>
      </c>
      <c r="T8331" t="s">
        <v>18066</v>
      </c>
    </row>
    <row r="8332" ht="15.75" customHeight="1">
      <c r="A8332" s="6" t="s">
        <v>17418</v>
      </c>
      <c r="B8332" s="6" t="s">
        <v>17419</v>
      </c>
      <c r="C8332" s="6" t="s">
        <v>25</v>
      </c>
      <c r="D8332" s="6" t="s">
        <v>26</v>
      </c>
      <c r="E8332" s="6" t="s">
        <v>8</v>
      </c>
      <c r="G8332" s="6" t="s">
        <v>27</v>
      </c>
      <c r="H8332" s="7">
        <v>827635.0</v>
      </c>
      <c r="I8332" s="8">
        <v>829065.0</v>
      </c>
      <c r="J8332" t="s">
        <v>37</v>
      </c>
      <c r="Q8332" t="s">
        <v>1760</v>
      </c>
      <c r="R8332">
        <v>1431.0</v>
      </c>
      <c r="T8332" t="s">
        <v>18067</v>
      </c>
    </row>
    <row r="8333" ht="15.75" customHeight="1">
      <c r="A8333" s="6" t="s">
        <v>17418</v>
      </c>
      <c r="B8333" s="6" t="s">
        <v>17419</v>
      </c>
      <c r="C8333" s="6" t="s">
        <v>25</v>
      </c>
      <c r="D8333" s="6" t="s">
        <v>26</v>
      </c>
      <c r="E8333" s="6" t="s">
        <v>8</v>
      </c>
      <c r="G8333" s="6" t="s">
        <v>27</v>
      </c>
      <c r="H8333" s="7">
        <v>829062.0</v>
      </c>
      <c r="I8333" s="8">
        <v>830270.0</v>
      </c>
      <c r="J8333" t="s">
        <v>37</v>
      </c>
      <c r="Q8333" t="s">
        <v>1762</v>
      </c>
      <c r="R8333">
        <v>1209.0</v>
      </c>
      <c r="T8333" t="s">
        <v>18068</v>
      </c>
    </row>
    <row r="8334" ht="15.75" customHeight="1">
      <c r="A8334" s="6" t="s">
        <v>17418</v>
      </c>
      <c r="B8334" s="6" t="s">
        <v>17419</v>
      </c>
      <c r="C8334" s="6" t="s">
        <v>25</v>
      </c>
      <c r="D8334" s="6" t="s">
        <v>26</v>
      </c>
      <c r="E8334" s="6" t="s">
        <v>8</v>
      </c>
      <c r="G8334" s="6" t="s">
        <v>27</v>
      </c>
      <c r="H8334" s="7">
        <v>830684.0</v>
      </c>
      <c r="I8334" s="8">
        <v>831001.0</v>
      </c>
      <c r="J8334" t="s">
        <v>37</v>
      </c>
      <c r="Q8334" t="s">
        <v>1764</v>
      </c>
      <c r="R8334">
        <v>318.0</v>
      </c>
      <c r="T8334" t="s">
        <v>18069</v>
      </c>
    </row>
    <row r="8335" ht="15.75" customHeight="1">
      <c r="A8335" s="6" t="s">
        <v>17418</v>
      </c>
      <c r="B8335" s="6" t="s">
        <v>17419</v>
      </c>
      <c r="C8335" s="6" t="s">
        <v>25</v>
      </c>
      <c r="D8335" s="6" t="s">
        <v>26</v>
      </c>
      <c r="E8335" s="6" t="s">
        <v>8</v>
      </c>
      <c r="G8335" s="6" t="s">
        <v>27</v>
      </c>
      <c r="H8335" s="7">
        <v>831128.0</v>
      </c>
      <c r="I8335" s="8">
        <v>832147.0</v>
      </c>
      <c r="J8335" t="s">
        <v>28</v>
      </c>
      <c r="Q8335" t="s">
        <v>1767</v>
      </c>
      <c r="R8335">
        <v>1020.0</v>
      </c>
      <c r="T8335" t="s">
        <v>18070</v>
      </c>
    </row>
    <row r="8336" ht="15.75" customHeight="1">
      <c r="A8336" s="6" t="s">
        <v>17418</v>
      </c>
      <c r="B8336" s="6" t="s">
        <v>17419</v>
      </c>
      <c r="C8336" s="6" t="s">
        <v>25</v>
      </c>
      <c r="D8336" s="6" t="s">
        <v>26</v>
      </c>
      <c r="E8336" s="6" t="s">
        <v>8</v>
      </c>
      <c r="G8336" s="6" t="s">
        <v>27</v>
      </c>
      <c r="H8336" s="7">
        <v>832198.0</v>
      </c>
      <c r="I8336" s="8">
        <v>832938.0</v>
      </c>
      <c r="J8336" t="s">
        <v>37</v>
      </c>
      <c r="Q8336" t="s">
        <v>1770</v>
      </c>
      <c r="R8336">
        <v>741.0</v>
      </c>
      <c r="T8336" t="s">
        <v>18071</v>
      </c>
    </row>
    <row r="8337" ht="15.75" customHeight="1">
      <c r="A8337" s="6" t="s">
        <v>17418</v>
      </c>
      <c r="B8337" s="6" t="s">
        <v>17419</v>
      </c>
      <c r="C8337" s="6" t="s">
        <v>25</v>
      </c>
      <c r="D8337" s="6" t="s">
        <v>26</v>
      </c>
      <c r="E8337" s="6" t="s">
        <v>8</v>
      </c>
      <c r="G8337" s="6" t="s">
        <v>27</v>
      </c>
      <c r="H8337" s="7">
        <v>832943.0</v>
      </c>
      <c r="I8337" s="8">
        <v>833716.0</v>
      </c>
      <c r="J8337" t="s">
        <v>37</v>
      </c>
      <c r="Q8337" t="s">
        <v>1773</v>
      </c>
      <c r="R8337">
        <v>774.0</v>
      </c>
      <c r="T8337" t="s">
        <v>18072</v>
      </c>
    </row>
    <row r="8338" ht="15.75" customHeight="1">
      <c r="A8338" s="6" t="s">
        <v>17418</v>
      </c>
      <c r="B8338" s="6" t="s">
        <v>17419</v>
      </c>
      <c r="C8338" s="6" t="s">
        <v>25</v>
      </c>
      <c r="D8338" s="6" t="s">
        <v>26</v>
      </c>
      <c r="E8338" s="6" t="s">
        <v>8</v>
      </c>
      <c r="G8338" s="6" t="s">
        <v>27</v>
      </c>
      <c r="H8338" s="7">
        <v>833805.0</v>
      </c>
      <c r="I8338" s="8">
        <v>834377.0</v>
      </c>
      <c r="J8338" t="s">
        <v>37</v>
      </c>
      <c r="Q8338" t="s">
        <v>1776</v>
      </c>
      <c r="R8338">
        <v>573.0</v>
      </c>
      <c r="T8338" t="s">
        <v>18073</v>
      </c>
    </row>
    <row r="8339" ht="15.75" customHeight="1">
      <c r="A8339" s="6" t="s">
        <v>17418</v>
      </c>
      <c r="B8339" s="6" t="s">
        <v>17419</v>
      </c>
      <c r="C8339" s="6" t="s">
        <v>25</v>
      </c>
      <c r="D8339" s="6" t="s">
        <v>26</v>
      </c>
      <c r="E8339" s="6" t="s">
        <v>8</v>
      </c>
      <c r="G8339" s="6" t="s">
        <v>27</v>
      </c>
      <c r="H8339" s="7">
        <v>834450.0</v>
      </c>
      <c r="I8339" s="8">
        <v>835943.0</v>
      </c>
      <c r="J8339" t="s">
        <v>28</v>
      </c>
      <c r="Q8339" t="s">
        <v>1778</v>
      </c>
      <c r="R8339">
        <v>1494.0</v>
      </c>
      <c r="T8339" t="s">
        <v>18074</v>
      </c>
    </row>
    <row r="8340" ht="15.75" customHeight="1">
      <c r="A8340" s="6" t="s">
        <v>17418</v>
      </c>
      <c r="B8340" s="6" t="s">
        <v>17419</v>
      </c>
      <c r="C8340" s="6" t="s">
        <v>25</v>
      </c>
      <c r="D8340" s="6" t="s">
        <v>26</v>
      </c>
      <c r="E8340" s="6" t="s">
        <v>8</v>
      </c>
      <c r="G8340" s="6" t="s">
        <v>27</v>
      </c>
      <c r="H8340" s="7">
        <v>836496.0</v>
      </c>
      <c r="I8340" s="8">
        <v>837944.0</v>
      </c>
      <c r="J8340" t="s">
        <v>37</v>
      </c>
      <c r="Q8340" t="s">
        <v>1780</v>
      </c>
      <c r="R8340">
        <v>1449.0</v>
      </c>
      <c r="T8340" t="s">
        <v>18075</v>
      </c>
    </row>
    <row r="8341" ht="15.75" customHeight="1">
      <c r="A8341" s="6" t="s">
        <v>17418</v>
      </c>
      <c r="B8341" s="6" t="s">
        <v>17419</v>
      </c>
      <c r="C8341" s="6" t="s">
        <v>25</v>
      </c>
      <c r="D8341" s="6" t="s">
        <v>26</v>
      </c>
      <c r="E8341" s="6" t="s">
        <v>8</v>
      </c>
      <c r="G8341" s="6" t="s">
        <v>27</v>
      </c>
      <c r="H8341" s="7">
        <v>838086.0</v>
      </c>
      <c r="I8341" s="8">
        <v>840359.0</v>
      </c>
      <c r="J8341" t="s">
        <v>37</v>
      </c>
      <c r="Q8341" t="s">
        <v>1782</v>
      </c>
      <c r="R8341">
        <v>2274.0</v>
      </c>
      <c r="T8341" t="s">
        <v>18076</v>
      </c>
    </row>
    <row r="8342" ht="15.75" customHeight="1">
      <c r="A8342" s="6" t="s">
        <v>17418</v>
      </c>
      <c r="B8342" s="6" t="s">
        <v>17419</v>
      </c>
      <c r="C8342" s="6" t="s">
        <v>25</v>
      </c>
      <c r="D8342" s="6" t="s">
        <v>26</v>
      </c>
      <c r="E8342" s="6" t="s">
        <v>8</v>
      </c>
      <c r="G8342" s="6" t="s">
        <v>27</v>
      </c>
      <c r="H8342" s="7">
        <v>840565.0</v>
      </c>
      <c r="I8342" s="8">
        <v>840996.0</v>
      </c>
      <c r="J8342" t="s">
        <v>37</v>
      </c>
      <c r="Q8342" t="s">
        <v>1784</v>
      </c>
      <c r="R8342">
        <v>432.0</v>
      </c>
      <c r="T8342" t="s">
        <v>18077</v>
      </c>
    </row>
    <row r="8343" ht="15.75" customHeight="1">
      <c r="A8343" s="6" t="s">
        <v>17418</v>
      </c>
      <c r="B8343" s="6" t="s">
        <v>17419</v>
      </c>
      <c r="C8343" s="6" t="s">
        <v>25</v>
      </c>
      <c r="D8343" s="6" t="s">
        <v>26</v>
      </c>
      <c r="E8343" s="6" t="s">
        <v>8</v>
      </c>
      <c r="G8343" s="6" t="s">
        <v>27</v>
      </c>
      <c r="H8343" s="7">
        <v>841157.0</v>
      </c>
      <c r="I8343" s="8">
        <v>841810.0</v>
      </c>
      <c r="J8343" t="s">
        <v>37</v>
      </c>
      <c r="Q8343" t="s">
        <v>1786</v>
      </c>
      <c r="R8343">
        <v>654.0</v>
      </c>
      <c r="T8343" t="s">
        <v>18078</v>
      </c>
    </row>
    <row r="8344" ht="15.75" customHeight="1">
      <c r="A8344" s="6" t="s">
        <v>17418</v>
      </c>
      <c r="B8344" s="6" t="s">
        <v>17419</v>
      </c>
      <c r="C8344" s="6" t="s">
        <v>25</v>
      </c>
      <c r="D8344" s="6" t="s">
        <v>26</v>
      </c>
      <c r="E8344" s="6" t="s">
        <v>8</v>
      </c>
      <c r="G8344" s="6" t="s">
        <v>27</v>
      </c>
      <c r="H8344" s="7">
        <v>841807.0</v>
      </c>
      <c r="I8344" s="8">
        <v>844308.0</v>
      </c>
      <c r="J8344" t="s">
        <v>37</v>
      </c>
      <c r="Q8344" t="s">
        <v>1788</v>
      </c>
      <c r="R8344">
        <v>2502.0</v>
      </c>
    </row>
    <row r="8345" ht="15.75" customHeight="1">
      <c r="A8345" s="6" t="s">
        <v>17418</v>
      </c>
      <c r="B8345" s="6" t="s">
        <v>17419</v>
      </c>
      <c r="C8345" s="6" t="s">
        <v>25</v>
      </c>
      <c r="D8345" s="6" t="s">
        <v>26</v>
      </c>
      <c r="E8345" s="6" t="s">
        <v>8</v>
      </c>
      <c r="G8345" s="6" t="s">
        <v>27</v>
      </c>
      <c r="H8345" s="7">
        <v>844408.0</v>
      </c>
      <c r="I8345" s="8">
        <v>845046.0</v>
      </c>
      <c r="J8345" t="s">
        <v>37</v>
      </c>
      <c r="Q8345" t="s">
        <v>1791</v>
      </c>
      <c r="R8345">
        <v>639.0</v>
      </c>
      <c r="T8345" t="s">
        <v>18079</v>
      </c>
    </row>
    <row r="8346" ht="15.75" customHeight="1">
      <c r="A8346" s="6" t="s">
        <v>17418</v>
      </c>
      <c r="B8346" s="6" t="s">
        <v>17419</v>
      </c>
      <c r="C8346" s="6" t="s">
        <v>25</v>
      </c>
      <c r="D8346" s="6" t="s">
        <v>26</v>
      </c>
      <c r="E8346" s="6" t="s">
        <v>8</v>
      </c>
      <c r="G8346" s="6" t="s">
        <v>27</v>
      </c>
      <c r="H8346" s="7">
        <v>845801.0</v>
      </c>
      <c r="I8346" s="8">
        <v>846091.0</v>
      </c>
      <c r="J8346" t="s">
        <v>37</v>
      </c>
      <c r="Q8346" t="s">
        <v>1793</v>
      </c>
      <c r="R8346">
        <v>291.0</v>
      </c>
      <c r="T8346" t="s">
        <v>18080</v>
      </c>
    </row>
    <row r="8347" ht="15.75" customHeight="1">
      <c r="A8347" s="6" t="s">
        <v>17418</v>
      </c>
      <c r="B8347" s="6" t="s">
        <v>17419</v>
      </c>
      <c r="C8347" s="6" t="s">
        <v>25</v>
      </c>
      <c r="D8347" s="6" t="s">
        <v>26</v>
      </c>
      <c r="E8347" s="6" t="s">
        <v>8</v>
      </c>
      <c r="G8347" s="6" t="s">
        <v>27</v>
      </c>
      <c r="H8347" s="7">
        <v>846196.0</v>
      </c>
      <c r="I8347" s="8">
        <v>846477.0</v>
      </c>
      <c r="J8347" t="s">
        <v>37</v>
      </c>
      <c r="Q8347" t="s">
        <v>1795</v>
      </c>
      <c r="R8347">
        <v>282.0</v>
      </c>
      <c r="T8347" t="s">
        <v>18081</v>
      </c>
    </row>
    <row r="8348" ht="15.75" customHeight="1">
      <c r="A8348" s="6" t="s">
        <v>17418</v>
      </c>
      <c r="B8348" s="6" t="s">
        <v>17419</v>
      </c>
      <c r="C8348" s="6" t="s">
        <v>25</v>
      </c>
      <c r="D8348" s="6" t="s">
        <v>26</v>
      </c>
      <c r="E8348" s="6" t="s">
        <v>8</v>
      </c>
      <c r="G8348" s="6" t="s">
        <v>27</v>
      </c>
      <c r="H8348" s="7">
        <v>846563.0</v>
      </c>
      <c r="I8348" s="8">
        <v>846844.0</v>
      </c>
      <c r="J8348" t="s">
        <v>37</v>
      </c>
      <c r="Q8348" t="s">
        <v>1797</v>
      </c>
      <c r="R8348">
        <v>282.0</v>
      </c>
      <c r="T8348" t="s">
        <v>18082</v>
      </c>
    </row>
    <row r="8349" ht="15.75" customHeight="1">
      <c r="A8349" s="6" t="s">
        <v>17418</v>
      </c>
      <c r="B8349" s="6" t="s">
        <v>17419</v>
      </c>
      <c r="C8349" s="6" t="s">
        <v>25</v>
      </c>
      <c r="D8349" s="6" t="s">
        <v>26</v>
      </c>
      <c r="E8349" s="6" t="s">
        <v>8</v>
      </c>
      <c r="G8349" s="6" t="s">
        <v>27</v>
      </c>
      <c r="H8349" s="7">
        <v>846838.0</v>
      </c>
      <c r="I8349" s="8">
        <v>847293.0</v>
      </c>
      <c r="J8349" t="s">
        <v>28</v>
      </c>
      <c r="Q8349" t="s">
        <v>1799</v>
      </c>
      <c r="R8349">
        <v>456.0</v>
      </c>
    </row>
    <row r="8350" ht="15.75" customHeight="1">
      <c r="A8350" s="6" t="s">
        <v>17418</v>
      </c>
      <c r="B8350" s="6" t="s">
        <v>17419</v>
      </c>
      <c r="C8350" s="6" t="s">
        <v>25</v>
      </c>
      <c r="D8350" s="6" t="s">
        <v>26</v>
      </c>
      <c r="E8350" s="6" t="s">
        <v>8</v>
      </c>
      <c r="G8350" s="6" t="s">
        <v>27</v>
      </c>
      <c r="H8350" s="7">
        <v>847516.0</v>
      </c>
      <c r="I8350" s="8">
        <v>848607.0</v>
      </c>
      <c r="J8350" t="s">
        <v>37</v>
      </c>
      <c r="Q8350" t="s">
        <v>1801</v>
      </c>
      <c r="R8350">
        <v>1092.0</v>
      </c>
      <c r="T8350" t="s">
        <v>18083</v>
      </c>
    </row>
    <row r="8351" ht="15.75" customHeight="1">
      <c r="A8351" s="6" t="s">
        <v>17418</v>
      </c>
      <c r="B8351" s="6" t="s">
        <v>17419</v>
      </c>
      <c r="C8351" s="6" t="s">
        <v>25</v>
      </c>
      <c r="D8351" s="6" t="s">
        <v>26</v>
      </c>
      <c r="E8351" s="6" t="s">
        <v>8</v>
      </c>
      <c r="G8351" s="6" t="s">
        <v>27</v>
      </c>
      <c r="H8351" s="7">
        <v>848647.0</v>
      </c>
      <c r="I8351" s="8">
        <v>849321.0</v>
      </c>
      <c r="J8351" t="s">
        <v>28</v>
      </c>
      <c r="Q8351" t="s">
        <v>1804</v>
      </c>
      <c r="R8351">
        <v>675.0</v>
      </c>
      <c r="T8351" t="s">
        <v>18084</v>
      </c>
    </row>
    <row r="8352" ht="15.75" customHeight="1">
      <c r="A8352" s="6" t="s">
        <v>17418</v>
      </c>
      <c r="B8352" s="6" t="s">
        <v>17419</v>
      </c>
      <c r="C8352" s="6" t="s">
        <v>25</v>
      </c>
      <c r="D8352" s="6" t="s">
        <v>26</v>
      </c>
      <c r="E8352" s="6" t="s">
        <v>8</v>
      </c>
      <c r="G8352" s="6" t="s">
        <v>27</v>
      </c>
      <c r="H8352" s="7">
        <v>849546.0</v>
      </c>
      <c r="I8352" s="8">
        <v>850187.0</v>
      </c>
      <c r="J8352" t="s">
        <v>37</v>
      </c>
      <c r="Q8352" t="s">
        <v>1807</v>
      </c>
      <c r="R8352">
        <v>642.0</v>
      </c>
      <c r="T8352" t="s">
        <v>18085</v>
      </c>
    </row>
    <row r="8353" ht="15.75" customHeight="1">
      <c r="A8353" s="6" t="s">
        <v>17418</v>
      </c>
      <c r="B8353" s="6" t="s">
        <v>17419</v>
      </c>
      <c r="C8353" s="6" t="s">
        <v>25</v>
      </c>
      <c r="D8353" s="6" t="s">
        <v>26</v>
      </c>
      <c r="E8353" s="6" t="s">
        <v>8</v>
      </c>
      <c r="G8353" s="6" t="s">
        <v>27</v>
      </c>
      <c r="H8353" s="7">
        <v>850420.0</v>
      </c>
      <c r="I8353" s="8">
        <v>851583.0</v>
      </c>
      <c r="J8353" t="s">
        <v>37</v>
      </c>
      <c r="Q8353" t="s">
        <v>1810</v>
      </c>
      <c r="R8353">
        <v>1164.0</v>
      </c>
      <c r="T8353" t="s">
        <v>18086</v>
      </c>
    </row>
    <row r="8354" ht="15.75" customHeight="1">
      <c r="A8354" s="6" t="s">
        <v>17418</v>
      </c>
      <c r="B8354" s="6" t="s">
        <v>17419</v>
      </c>
      <c r="C8354" s="6" t="s">
        <v>25</v>
      </c>
      <c r="D8354" s="6" t="s">
        <v>26</v>
      </c>
      <c r="E8354" s="6" t="s">
        <v>8</v>
      </c>
      <c r="G8354" s="6" t="s">
        <v>27</v>
      </c>
      <c r="H8354" s="7">
        <v>851726.0</v>
      </c>
      <c r="I8354" s="8">
        <v>852178.0</v>
      </c>
      <c r="J8354" t="s">
        <v>37</v>
      </c>
      <c r="Q8354" t="s">
        <v>1812</v>
      </c>
      <c r="R8354">
        <v>453.0</v>
      </c>
      <c r="T8354" t="s">
        <v>18087</v>
      </c>
    </row>
    <row r="8355" ht="15.75" customHeight="1">
      <c r="A8355" s="6" t="s">
        <v>17418</v>
      </c>
      <c r="B8355" s="6" t="s">
        <v>17419</v>
      </c>
      <c r="C8355" s="6" t="s">
        <v>25</v>
      </c>
      <c r="D8355" s="6" t="s">
        <v>26</v>
      </c>
      <c r="E8355" s="6" t="s">
        <v>8</v>
      </c>
      <c r="G8355" s="6" t="s">
        <v>27</v>
      </c>
      <c r="H8355" s="7">
        <v>852218.0</v>
      </c>
      <c r="I8355" s="8">
        <v>853402.0</v>
      </c>
      <c r="J8355" t="s">
        <v>28</v>
      </c>
      <c r="Q8355" t="s">
        <v>1815</v>
      </c>
      <c r="R8355">
        <v>1185.0</v>
      </c>
      <c r="T8355" t="s">
        <v>18088</v>
      </c>
    </row>
    <row r="8356" ht="15.75" customHeight="1">
      <c r="A8356" s="6" t="s">
        <v>17418</v>
      </c>
      <c r="B8356" s="6" t="s">
        <v>17419</v>
      </c>
      <c r="C8356" s="6" t="s">
        <v>25</v>
      </c>
      <c r="D8356" s="6" t="s">
        <v>26</v>
      </c>
      <c r="E8356" s="6" t="s">
        <v>8</v>
      </c>
      <c r="G8356" s="6" t="s">
        <v>27</v>
      </c>
      <c r="H8356" s="7">
        <v>853635.0</v>
      </c>
      <c r="I8356" s="8">
        <v>854243.0</v>
      </c>
      <c r="J8356" t="s">
        <v>37</v>
      </c>
      <c r="Q8356" t="s">
        <v>1817</v>
      </c>
      <c r="R8356">
        <v>609.0</v>
      </c>
      <c r="T8356" t="s">
        <v>18089</v>
      </c>
    </row>
    <row r="8357" ht="15.75" customHeight="1">
      <c r="A8357" s="6" t="s">
        <v>17418</v>
      </c>
      <c r="B8357" s="6" t="s">
        <v>17419</v>
      </c>
      <c r="C8357" s="6" t="s">
        <v>25</v>
      </c>
      <c r="D8357" s="6" t="s">
        <v>26</v>
      </c>
      <c r="E8357" s="6" t="s">
        <v>8</v>
      </c>
      <c r="G8357" s="6" t="s">
        <v>27</v>
      </c>
      <c r="H8357" s="7">
        <v>854315.0</v>
      </c>
      <c r="I8357" s="8">
        <v>855778.0</v>
      </c>
      <c r="J8357" t="s">
        <v>28</v>
      </c>
      <c r="Q8357" t="s">
        <v>1819</v>
      </c>
      <c r="R8357">
        <v>1464.0</v>
      </c>
      <c r="T8357" t="s">
        <v>18090</v>
      </c>
    </row>
    <row r="8358" ht="15.75" customHeight="1">
      <c r="A8358" s="6" t="s">
        <v>17418</v>
      </c>
      <c r="B8358" s="6" t="s">
        <v>17419</v>
      </c>
      <c r="C8358" s="6" t="s">
        <v>25</v>
      </c>
      <c r="D8358" s="6" t="s">
        <v>26</v>
      </c>
      <c r="E8358" s="6" t="s">
        <v>8</v>
      </c>
      <c r="G8358" s="6" t="s">
        <v>27</v>
      </c>
      <c r="H8358" s="7">
        <v>856111.0</v>
      </c>
      <c r="I8358" s="8">
        <v>857352.0</v>
      </c>
      <c r="J8358" t="s">
        <v>37</v>
      </c>
      <c r="Q8358" t="s">
        <v>1821</v>
      </c>
      <c r="R8358">
        <v>1242.0</v>
      </c>
      <c r="T8358" t="s">
        <v>18091</v>
      </c>
    </row>
    <row r="8359" ht="15.75" customHeight="1">
      <c r="A8359" s="6" t="s">
        <v>17418</v>
      </c>
      <c r="B8359" s="6" t="s">
        <v>17419</v>
      </c>
      <c r="C8359" s="6" t="s">
        <v>25</v>
      </c>
      <c r="D8359" s="6" t="s">
        <v>26</v>
      </c>
      <c r="E8359" s="6" t="s">
        <v>8</v>
      </c>
      <c r="G8359" s="6" t="s">
        <v>27</v>
      </c>
      <c r="H8359" s="7">
        <v>857613.0</v>
      </c>
      <c r="I8359" s="8">
        <v>859616.0</v>
      </c>
      <c r="J8359" t="s">
        <v>37</v>
      </c>
      <c r="Q8359" t="s">
        <v>1823</v>
      </c>
      <c r="R8359">
        <v>2004.0</v>
      </c>
      <c r="T8359" t="s">
        <v>18092</v>
      </c>
    </row>
    <row r="8360" ht="15.75" customHeight="1">
      <c r="A8360" s="6" t="s">
        <v>17418</v>
      </c>
      <c r="B8360" s="6" t="s">
        <v>17419</v>
      </c>
      <c r="C8360" s="6" t="s">
        <v>25</v>
      </c>
      <c r="D8360" s="6" t="s">
        <v>26</v>
      </c>
      <c r="E8360" s="6" t="s">
        <v>8</v>
      </c>
      <c r="G8360" s="6" t="s">
        <v>27</v>
      </c>
      <c r="H8360" s="7">
        <v>859628.0</v>
      </c>
      <c r="I8360" s="8">
        <v>861067.0</v>
      </c>
      <c r="J8360" t="s">
        <v>37</v>
      </c>
      <c r="O8360" t="s">
        <v>1826</v>
      </c>
      <c r="Q8360" t="s">
        <v>1827</v>
      </c>
      <c r="R8360">
        <v>1440.0</v>
      </c>
      <c r="T8360" t="s">
        <v>18093</v>
      </c>
    </row>
    <row r="8361" ht="15.75" customHeight="1">
      <c r="A8361" s="6" t="s">
        <v>17418</v>
      </c>
      <c r="B8361" s="6" t="s">
        <v>17419</v>
      </c>
      <c r="C8361" s="6" t="s">
        <v>25</v>
      </c>
      <c r="D8361" s="6" t="s">
        <v>26</v>
      </c>
      <c r="E8361" s="6" t="s">
        <v>8</v>
      </c>
      <c r="G8361" s="6" t="s">
        <v>27</v>
      </c>
      <c r="H8361" s="7">
        <v>861173.0</v>
      </c>
      <c r="I8361" s="8">
        <v>862420.0</v>
      </c>
      <c r="J8361" t="s">
        <v>28</v>
      </c>
      <c r="Q8361" t="s">
        <v>1829</v>
      </c>
      <c r="R8361">
        <v>1248.0</v>
      </c>
      <c r="T8361" t="s">
        <v>18094</v>
      </c>
    </row>
    <row r="8362" ht="15.75" customHeight="1">
      <c r="A8362" s="6" t="s">
        <v>17418</v>
      </c>
      <c r="B8362" s="6" t="s">
        <v>17419</v>
      </c>
      <c r="C8362" s="6" t="s">
        <v>25</v>
      </c>
      <c r="D8362" s="6" t="s">
        <v>26</v>
      </c>
      <c r="E8362" s="6" t="s">
        <v>8</v>
      </c>
      <c r="G8362" s="6" t="s">
        <v>27</v>
      </c>
      <c r="H8362" s="7">
        <v>862768.0</v>
      </c>
      <c r="I8362" s="8">
        <v>863979.0</v>
      </c>
      <c r="J8362" t="s">
        <v>28</v>
      </c>
      <c r="Q8362" t="s">
        <v>1832</v>
      </c>
      <c r="R8362">
        <v>1212.0</v>
      </c>
      <c r="T8362" t="s">
        <v>18095</v>
      </c>
    </row>
    <row r="8363" ht="15.75" customHeight="1">
      <c r="A8363" s="6" t="s">
        <v>17418</v>
      </c>
      <c r="B8363" s="6" t="s">
        <v>17419</v>
      </c>
      <c r="C8363" s="6" t="s">
        <v>25</v>
      </c>
      <c r="D8363" s="6" t="s">
        <v>26</v>
      </c>
      <c r="E8363" s="6" t="s">
        <v>8</v>
      </c>
      <c r="G8363" s="6" t="s">
        <v>27</v>
      </c>
      <c r="H8363" s="7">
        <v>863976.0</v>
      </c>
      <c r="I8363" s="8">
        <v>865613.0</v>
      </c>
      <c r="J8363" t="s">
        <v>28</v>
      </c>
      <c r="Q8363" t="s">
        <v>1834</v>
      </c>
      <c r="R8363">
        <v>1638.0</v>
      </c>
      <c r="T8363" t="s">
        <v>18096</v>
      </c>
    </row>
    <row r="8364" ht="15.75" customHeight="1">
      <c r="A8364" s="6" t="s">
        <v>17418</v>
      </c>
      <c r="B8364" s="6" t="s">
        <v>17419</v>
      </c>
      <c r="C8364" s="6" t="s">
        <v>25</v>
      </c>
      <c r="D8364" s="6" t="s">
        <v>26</v>
      </c>
      <c r="E8364" s="6" t="s">
        <v>8</v>
      </c>
      <c r="G8364" s="6" t="s">
        <v>27</v>
      </c>
      <c r="H8364" s="7">
        <v>865917.0</v>
      </c>
      <c r="I8364" s="8">
        <v>866516.0</v>
      </c>
      <c r="J8364" t="s">
        <v>37</v>
      </c>
      <c r="Q8364" t="s">
        <v>1837</v>
      </c>
      <c r="R8364">
        <v>600.0</v>
      </c>
    </row>
    <row r="8365" ht="15.75" customHeight="1">
      <c r="A8365" s="6" t="s">
        <v>17418</v>
      </c>
      <c r="B8365" s="6" t="s">
        <v>17419</v>
      </c>
      <c r="C8365" s="6" t="s">
        <v>25</v>
      </c>
      <c r="D8365" s="6" t="s">
        <v>26</v>
      </c>
      <c r="E8365" s="6" t="s">
        <v>8</v>
      </c>
      <c r="G8365" s="6" t="s">
        <v>27</v>
      </c>
      <c r="H8365" s="7">
        <v>866713.0</v>
      </c>
      <c r="I8365" s="8">
        <v>868053.0</v>
      </c>
      <c r="J8365" t="s">
        <v>28</v>
      </c>
      <c r="Q8365" t="s">
        <v>1840</v>
      </c>
      <c r="R8365">
        <v>1341.0</v>
      </c>
      <c r="T8365" t="s">
        <v>18097</v>
      </c>
    </row>
    <row r="8366" ht="15.75" customHeight="1">
      <c r="A8366" s="6" t="s">
        <v>17418</v>
      </c>
      <c r="B8366" s="6" t="s">
        <v>17419</v>
      </c>
      <c r="C8366" s="6" t="s">
        <v>25</v>
      </c>
      <c r="D8366" s="6" t="s">
        <v>26</v>
      </c>
      <c r="E8366" s="6" t="s">
        <v>8</v>
      </c>
      <c r="G8366" s="6" t="s">
        <v>27</v>
      </c>
      <c r="H8366" s="7">
        <v>868363.0</v>
      </c>
      <c r="I8366" s="8">
        <v>868851.0</v>
      </c>
      <c r="J8366" t="s">
        <v>37</v>
      </c>
      <c r="Q8366" t="s">
        <v>1842</v>
      </c>
      <c r="R8366">
        <v>489.0</v>
      </c>
      <c r="T8366" t="s">
        <v>18098</v>
      </c>
    </row>
    <row r="8367" ht="15.75" customHeight="1">
      <c r="A8367" s="6" t="s">
        <v>17418</v>
      </c>
      <c r="B8367" s="6" t="s">
        <v>17452</v>
      </c>
      <c r="C8367" s="6" t="s">
        <v>25</v>
      </c>
      <c r="D8367" s="6" t="s">
        <v>26</v>
      </c>
      <c r="E8367" s="6" t="s">
        <v>8</v>
      </c>
      <c r="G8367" s="6" t="s">
        <v>27</v>
      </c>
      <c r="H8367" s="7">
        <v>869236.0</v>
      </c>
      <c r="I8367" s="8">
        <v>869544.0</v>
      </c>
      <c r="J8367" t="s">
        <v>37</v>
      </c>
      <c r="Q8367" t="s">
        <v>1843</v>
      </c>
      <c r="R8367">
        <v>309.0</v>
      </c>
      <c r="T8367" t="s">
        <v>129</v>
      </c>
    </row>
    <row r="8368" ht="15.75" customHeight="1">
      <c r="A8368" s="6" t="s">
        <v>17418</v>
      </c>
      <c r="B8368" s="6" t="s">
        <v>17419</v>
      </c>
      <c r="C8368" s="6" t="s">
        <v>25</v>
      </c>
      <c r="D8368" s="6" t="s">
        <v>26</v>
      </c>
      <c r="E8368" s="6" t="s">
        <v>8</v>
      </c>
      <c r="G8368" s="6" t="s">
        <v>27</v>
      </c>
      <c r="H8368" s="7">
        <v>869836.0</v>
      </c>
      <c r="I8368" s="8">
        <v>870579.0</v>
      </c>
      <c r="J8368" t="s">
        <v>37</v>
      </c>
      <c r="Q8368" t="s">
        <v>1845</v>
      </c>
      <c r="R8368">
        <v>744.0</v>
      </c>
      <c r="T8368" t="s">
        <v>18099</v>
      </c>
    </row>
    <row r="8369" ht="15.75" customHeight="1">
      <c r="A8369" s="6" t="s">
        <v>17418</v>
      </c>
      <c r="B8369" s="6" t="s">
        <v>17419</v>
      </c>
      <c r="C8369" s="6" t="s">
        <v>25</v>
      </c>
      <c r="D8369" s="6" t="s">
        <v>26</v>
      </c>
      <c r="E8369" s="6" t="s">
        <v>8</v>
      </c>
      <c r="G8369" s="6" t="s">
        <v>27</v>
      </c>
      <c r="H8369" s="7">
        <v>870651.0</v>
      </c>
      <c r="I8369" s="8">
        <v>871364.0</v>
      </c>
      <c r="J8369" t="s">
        <v>37</v>
      </c>
      <c r="Q8369" t="s">
        <v>1847</v>
      </c>
      <c r="R8369">
        <v>714.0</v>
      </c>
      <c r="T8369" t="s">
        <v>18100</v>
      </c>
    </row>
    <row r="8370" ht="15.75" customHeight="1">
      <c r="A8370" s="6" t="s">
        <v>17418</v>
      </c>
      <c r="B8370" s="6" t="s">
        <v>17419</v>
      </c>
      <c r="C8370" s="6" t="s">
        <v>25</v>
      </c>
      <c r="D8370" s="6" t="s">
        <v>26</v>
      </c>
      <c r="E8370" s="6" t="s">
        <v>8</v>
      </c>
      <c r="G8370" s="6" t="s">
        <v>27</v>
      </c>
      <c r="H8370" s="7">
        <v>871507.0</v>
      </c>
      <c r="I8370" s="8">
        <v>875952.0</v>
      </c>
      <c r="J8370" t="s">
        <v>37</v>
      </c>
      <c r="Q8370" t="s">
        <v>1849</v>
      </c>
      <c r="R8370">
        <v>4446.0</v>
      </c>
      <c r="T8370" t="s">
        <v>18101</v>
      </c>
    </row>
    <row r="8371" ht="15.75" customHeight="1">
      <c r="A8371" s="6" t="s">
        <v>17418</v>
      </c>
      <c r="B8371" s="6" t="s">
        <v>17419</v>
      </c>
      <c r="C8371" s="6" t="s">
        <v>25</v>
      </c>
      <c r="D8371" s="6" t="s">
        <v>26</v>
      </c>
      <c r="E8371" s="6" t="s">
        <v>8</v>
      </c>
      <c r="G8371" s="6" t="s">
        <v>27</v>
      </c>
      <c r="H8371" s="7">
        <v>875975.0</v>
      </c>
      <c r="I8371" s="8">
        <v>876799.0</v>
      </c>
      <c r="J8371" t="s">
        <v>37</v>
      </c>
      <c r="Q8371" t="s">
        <v>1852</v>
      </c>
      <c r="R8371">
        <v>825.0</v>
      </c>
    </row>
    <row r="8372" ht="15.75" customHeight="1">
      <c r="A8372" s="6" t="s">
        <v>17418</v>
      </c>
      <c r="B8372" s="6" t="s">
        <v>17419</v>
      </c>
      <c r="C8372" s="6" t="s">
        <v>25</v>
      </c>
      <c r="D8372" s="6" t="s">
        <v>26</v>
      </c>
      <c r="E8372" s="6" t="s">
        <v>8</v>
      </c>
      <c r="G8372" s="6" t="s">
        <v>27</v>
      </c>
      <c r="H8372" s="7">
        <v>876885.0</v>
      </c>
      <c r="I8372" s="8">
        <v>877676.0</v>
      </c>
      <c r="J8372" t="s">
        <v>37</v>
      </c>
      <c r="Q8372" t="s">
        <v>1854</v>
      </c>
      <c r="R8372">
        <v>792.0</v>
      </c>
      <c r="T8372" t="s">
        <v>18102</v>
      </c>
    </row>
    <row r="8373" ht="15.75" customHeight="1">
      <c r="A8373" s="6" t="s">
        <v>17418</v>
      </c>
      <c r="B8373" s="6" t="s">
        <v>17419</v>
      </c>
      <c r="C8373" s="6" t="s">
        <v>25</v>
      </c>
      <c r="D8373" s="6" t="s">
        <v>26</v>
      </c>
      <c r="E8373" s="6" t="s">
        <v>8</v>
      </c>
      <c r="G8373" s="6" t="s">
        <v>27</v>
      </c>
      <c r="H8373" s="7">
        <v>877673.0</v>
      </c>
      <c r="I8373" s="8">
        <v>877966.0</v>
      </c>
      <c r="J8373" t="s">
        <v>37</v>
      </c>
      <c r="Q8373" t="s">
        <v>1856</v>
      </c>
      <c r="R8373">
        <v>294.0</v>
      </c>
      <c r="T8373" t="s">
        <v>18103</v>
      </c>
    </row>
    <row r="8374" ht="15.75" customHeight="1">
      <c r="A8374" s="6" t="s">
        <v>17418</v>
      </c>
      <c r="B8374" s="6" t="s">
        <v>17419</v>
      </c>
      <c r="C8374" s="6" t="s">
        <v>25</v>
      </c>
      <c r="D8374" s="6" t="s">
        <v>26</v>
      </c>
      <c r="E8374" s="6" t="s">
        <v>8</v>
      </c>
      <c r="G8374" s="6" t="s">
        <v>27</v>
      </c>
      <c r="H8374" s="7">
        <v>877972.0</v>
      </c>
      <c r="I8374" s="8">
        <v>879171.0</v>
      </c>
      <c r="J8374" t="s">
        <v>28</v>
      </c>
      <c r="Q8374" t="s">
        <v>1859</v>
      </c>
      <c r="R8374">
        <v>1200.0</v>
      </c>
      <c r="T8374" t="s">
        <v>18104</v>
      </c>
    </row>
    <row r="8375" ht="15.75" customHeight="1">
      <c r="A8375" s="6" t="s">
        <v>17418</v>
      </c>
      <c r="B8375" s="6" t="s">
        <v>17452</v>
      </c>
      <c r="C8375" s="6" t="s">
        <v>25</v>
      </c>
      <c r="D8375" s="6" t="s">
        <v>26</v>
      </c>
      <c r="E8375" s="6" t="s">
        <v>8</v>
      </c>
      <c r="G8375" s="6" t="s">
        <v>27</v>
      </c>
      <c r="H8375" s="7">
        <v>879268.0</v>
      </c>
      <c r="I8375" s="8">
        <v>879390.0</v>
      </c>
      <c r="J8375" t="s">
        <v>28</v>
      </c>
      <c r="Q8375" t="s">
        <v>1861</v>
      </c>
      <c r="R8375">
        <v>123.0</v>
      </c>
      <c r="T8375" t="s">
        <v>129</v>
      </c>
    </row>
    <row r="8376" ht="15.75" customHeight="1">
      <c r="A8376" s="6" t="s">
        <v>17418</v>
      </c>
      <c r="B8376" s="6" t="s">
        <v>17419</v>
      </c>
      <c r="C8376" s="6" t="s">
        <v>25</v>
      </c>
      <c r="D8376" s="6" t="s">
        <v>26</v>
      </c>
      <c r="E8376" s="6" t="s">
        <v>8</v>
      </c>
      <c r="G8376" s="6" t="s">
        <v>27</v>
      </c>
      <c r="H8376" s="7">
        <v>879384.0</v>
      </c>
      <c r="I8376" s="8">
        <v>880136.0</v>
      </c>
      <c r="J8376" t="s">
        <v>37</v>
      </c>
      <c r="Q8376" t="s">
        <v>1863</v>
      </c>
      <c r="R8376">
        <v>753.0</v>
      </c>
      <c r="T8376" t="s">
        <v>18105</v>
      </c>
    </row>
    <row r="8377" ht="15.75" customHeight="1">
      <c r="A8377" s="6" t="s">
        <v>17418</v>
      </c>
      <c r="B8377" s="6" t="s">
        <v>17419</v>
      </c>
      <c r="C8377" s="6" t="s">
        <v>25</v>
      </c>
      <c r="D8377" s="6" t="s">
        <v>26</v>
      </c>
      <c r="E8377" s="6" t="s">
        <v>8</v>
      </c>
      <c r="G8377" s="6" t="s">
        <v>27</v>
      </c>
      <c r="H8377" s="7">
        <v>880133.0</v>
      </c>
      <c r="I8377" s="8">
        <v>880432.0</v>
      </c>
      <c r="J8377" t="s">
        <v>37</v>
      </c>
      <c r="Q8377" t="s">
        <v>1866</v>
      </c>
      <c r="R8377">
        <v>300.0</v>
      </c>
      <c r="T8377" t="s">
        <v>18106</v>
      </c>
    </row>
    <row r="8378" ht="15.75" customHeight="1">
      <c r="A8378" s="6" t="s">
        <v>17418</v>
      </c>
      <c r="B8378" s="6" t="s">
        <v>17419</v>
      </c>
      <c r="C8378" s="6" t="s">
        <v>25</v>
      </c>
      <c r="D8378" s="6" t="s">
        <v>26</v>
      </c>
      <c r="E8378" s="6" t="s">
        <v>8</v>
      </c>
      <c r="G8378" s="6" t="s">
        <v>27</v>
      </c>
      <c r="H8378" s="7">
        <v>880429.0</v>
      </c>
      <c r="I8378" s="8">
        <v>881559.0</v>
      </c>
      <c r="J8378" t="s">
        <v>37</v>
      </c>
      <c r="Q8378" t="s">
        <v>1868</v>
      </c>
      <c r="R8378">
        <v>1131.0</v>
      </c>
      <c r="T8378" t="s">
        <v>18107</v>
      </c>
    </row>
    <row r="8379" ht="15.75" customHeight="1">
      <c r="A8379" s="6" t="s">
        <v>17418</v>
      </c>
      <c r="B8379" s="6" t="s">
        <v>17419</v>
      </c>
      <c r="C8379" s="6" t="s">
        <v>25</v>
      </c>
      <c r="D8379" s="6" t="s">
        <v>26</v>
      </c>
      <c r="E8379" s="6" t="s">
        <v>8</v>
      </c>
      <c r="G8379" s="6" t="s">
        <v>27</v>
      </c>
      <c r="H8379" s="7">
        <v>881612.0</v>
      </c>
      <c r="I8379" s="8">
        <v>882784.0</v>
      </c>
      <c r="J8379" t="s">
        <v>28</v>
      </c>
      <c r="Q8379" t="s">
        <v>1871</v>
      </c>
      <c r="R8379">
        <v>1173.0</v>
      </c>
      <c r="T8379" t="s">
        <v>18108</v>
      </c>
    </row>
    <row r="8380" ht="15.75" customHeight="1">
      <c r="A8380" s="6" t="s">
        <v>17418</v>
      </c>
      <c r="B8380" s="6" t="s">
        <v>17419</v>
      </c>
      <c r="C8380" s="6" t="s">
        <v>25</v>
      </c>
      <c r="D8380" s="6" t="s">
        <v>26</v>
      </c>
      <c r="E8380" s="6" t="s">
        <v>8</v>
      </c>
      <c r="G8380" s="6" t="s">
        <v>27</v>
      </c>
      <c r="H8380" s="7">
        <v>883182.0</v>
      </c>
      <c r="I8380" s="8">
        <v>884141.0</v>
      </c>
      <c r="J8380" t="s">
        <v>37</v>
      </c>
      <c r="Q8380" t="s">
        <v>1873</v>
      </c>
      <c r="R8380">
        <v>960.0</v>
      </c>
      <c r="T8380" t="s">
        <v>18109</v>
      </c>
    </row>
    <row r="8381" ht="15.75" customHeight="1">
      <c r="A8381" s="6" t="s">
        <v>17418</v>
      </c>
      <c r="B8381" s="6" t="s">
        <v>17419</v>
      </c>
      <c r="C8381" s="6" t="s">
        <v>25</v>
      </c>
      <c r="D8381" s="6" t="s">
        <v>26</v>
      </c>
      <c r="E8381" s="6" t="s">
        <v>8</v>
      </c>
      <c r="G8381" s="6" t="s">
        <v>27</v>
      </c>
      <c r="H8381" s="7">
        <v>884132.0</v>
      </c>
      <c r="I8381" s="8">
        <v>885193.0</v>
      </c>
      <c r="J8381" t="s">
        <v>28</v>
      </c>
      <c r="Q8381" t="s">
        <v>1875</v>
      </c>
      <c r="R8381">
        <v>1062.0</v>
      </c>
      <c r="T8381" t="s">
        <v>18110</v>
      </c>
    </row>
    <row r="8382" ht="15.75" customHeight="1">
      <c r="A8382" s="6" t="s">
        <v>17418</v>
      </c>
      <c r="B8382" s="6" t="s">
        <v>17419</v>
      </c>
      <c r="C8382" s="6" t="s">
        <v>25</v>
      </c>
      <c r="D8382" s="6" t="s">
        <v>26</v>
      </c>
      <c r="E8382" s="6" t="s">
        <v>8</v>
      </c>
      <c r="G8382" s="6" t="s">
        <v>27</v>
      </c>
      <c r="H8382" s="7">
        <v>885087.0</v>
      </c>
      <c r="I8382" s="8">
        <v>886298.0</v>
      </c>
      <c r="J8382" t="s">
        <v>37</v>
      </c>
      <c r="Q8382" t="s">
        <v>1877</v>
      </c>
      <c r="R8382">
        <v>1212.0</v>
      </c>
      <c r="T8382" t="s">
        <v>18111</v>
      </c>
    </row>
    <row r="8383" ht="15.75" customHeight="1">
      <c r="A8383" s="6" t="s">
        <v>17418</v>
      </c>
      <c r="B8383" s="6" t="s">
        <v>17452</v>
      </c>
      <c r="C8383" s="6" t="s">
        <v>25</v>
      </c>
      <c r="D8383" s="6" t="s">
        <v>26</v>
      </c>
      <c r="E8383" s="6" t="s">
        <v>8</v>
      </c>
      <c r="G8383" s="6" t="s">
        <v>27</v>
      </c>
      <c r="H8383" s="7">
        <v>886431.0</v>
      </c>
      <c r="I8383" s="8">
        <v>887066.0</v>
      </c>
      <c r="J8383" t="s">
        <v>37</v>
      </c>
      <c r="Q8383" t="s">
        <v>1879</v>
      </c>
      <c r="R8383">
        <v>636.0</v>
      </c>
      <c r="T8383" t="s">
        <v>18112</v>
      </c>
    </row>
    <row r="8384" ht="15.75" customHeight="1">
      <c r="A8384" s="6" t="s">
        <v>17418</v>
      </c>
      <c r="B8384" s="6" t="s">
        <v>17419</v>
      </c>
      <c r="C8384" s="6" t="s">
        <v>25</v>
      </c>
      <c r="D8384" s="6" t="s">
        <v>26</v>
      </c>
      <c r="E8384" s="6" t="s">
        <v>8</v>
      </c>
      <c r="G8384" s="6" t="s">
        <v>27</v>
      </c>
      <c r="H8384" s="7">
        <v>887191.0</v>
      </c>
      <c r="I8384" s="8">
        <v>888456.0</v>
      </c>
      <c r="J8384" t="s">
        <v>28</v>
      </c>
      <c r="Q8384" t="s">
        <v>1881</v>
      </c>
      <c r="R8384">
        <v>1266.0</v>
      </c>
      <c r="T8384" t="s">
        <v>18113</v>
      </c>
    </row>
    <row r="8385" ht="15.75" customHeight="1">
      <c r="A8385" s="6" t="s">
        <v>17418</v>
      </c>
      <c r="B8385" s="6" t="s">
        <v>17419</v>
      </c>
      <c r="C8385" s="6" t="s">
        <v>25</v>
      </c>
      <c r="D8385" s="6" t="s">
        <v>26</v>
      </c>
      <c r="E8385" s="6" t="s">
        <v>8</v>
      </c>
      <c r="G8385" s="6" t="s">
        <v>27</v>
      </c>
      <c r="H8385" s="7">
        <v>888449.0</v>
      </c>
      <c r="I8385" s="8">
        <v>889987.0</v>
      </c>
      <c r="J8385" t="s">
        <v>28</v>
      </c>
      <c r="Q8385" t="s">
        <v>1884</v>
      </c>
      <c r="R8385">
        <v>1539.0</v>
      </c>
      <c r="T8385" t="s">
        <v>18114</v>
      </c>
    </row>
    <row r="8386" ht="15.75" customHeight="1">
      <c r="A8386" s="6" t="s">
        <v>17418</v>
      </c>
      <c r="B8386" s="6" t="s">
        <v>17419</v>
      </c>
      <c r="C8386" s="6" t="s">
        <v>25</v>
      </c>
      <c r="D8386" s="6" t="s">
        <v>26</v>
      </c>
      <c r="E8386" s="6" t="s">
        <v>8</v>
      </c>
      <c r="G8386" s="6" t="s">
        <v>27</v>
      </c>
      <c r="H8386" s="7">
        <v>890135.0</v>
      </c>
      <c r="I8386" s="8">
        <v>892087.0</v>
      </c>
      <c r="J8386" t="s">
        <v>28</v>
      </c>
      <c r="Q8386" t="s">
        <v>1886</v>
      </c>
      <c r="R8386">
        <v>1953.0</v>
      </c>
      <c r="T8386" t="s">
        <v>18115</v>
      </c>
    </row>
    <row r="8387" ht="15.75" customHeight="1">
      <c r="A8387" s="6" t="s">
        <v>17418</v>
      </c>
      <c r="B8387" s="6" t="s">
        <v>17419</v>
      </c>
      <c r="C8387" s="6" t="s">
        <v>25</v>
      </c>
      <c r="D8387" s="6" t="s">
        <v>26</v>
      </c>
      <c r="E8387" s="6" t="s">
        <v>8</v>
      </c>
      <c r="G8387" s="6" t="s">
        <v>27</v>
      </c>
      <c r="H8387" s="7">
        <v>892247.0</v>
      </c>
      <c r="I8387" s="8">
        <v>894010.0</v>
      </c>
      <c r="J8387" t="s">
        <v>37</v>
      </c>
      <c r="Q8387" t="s">
        <v>1889</v>
      </c>
      <c r="R8387">
        <v>1764.0</v>
      </c>
      <c r="T8387" t="s">
        <v>18116</v>
      </c>
    </row>
    <row r="8388" ht="15.75" customHeight="1">
      <c r="A8388" s="6" t="s">
        <v>17418</v>
      </c>
      <c r="B8388" s="6" t="s">
        <v>17419</v>
      </c>
      <c r="C8388" s="6" t="s">
        <v>25</v>
      </c>
      <c r="D8388" s="6" t="s">
        <v>26</v>
      </c>
      <c r="E8388" s="6" t="s">
        <v>8</v>
      </c>
      <c r="G8388" s="6" t="s">
        <v>27</v>
      </c>
      <c r="H8388" s="7">
        <v>894018.0</v>
      </c>
      <c r="I8388" s="8">
        <v>894638.0</v>
      </c>
      <c r="J8388" t="s">
        <v>28</v>
      </c>
      <c r="Q8388" t="s">
        <v>1891</v>
      </c>
      <c r="R8388">
        <v>621.0</v>
      </c>
      <c r="T8388" t="s">
        <v>18117</v>
      </c>
    </row>
    <row r="8389" ht="15.75" customHeight="1">
      <c r="A8389" s="6" t="s">
        <v>17418</v>
      </c>
      <c r="B8389" s="6" t="s">
        <v>17419</v>
      </c>
      <c r="C8389" s="6" t="s">
        <v>25</v>
      </c>
      <c r="D8389" s="6" t="s">
        <v>26</v>
      </c>
      <c r="E8389" s="6" t="s">
        <v>8</v>
      </c>
      <c r="G8389" s="6" t="s">
        <v>27</v>
      </c>
      <c r="H8389" s="7">
        <v>894742.0</v>
      </c>
      <c r="I8389" s="8">
        <v>896805.0</v>
      </c>
      <c r="J8389" t="s">
        <v>28</v>
      </c>
      <c r="Q8389" t="s">
        <v>1893</v>
      </c>
      <c r="R8389">
        <v>2064.0</v>
      </c>
      <c r="T8389" t="s">
        <v>18118</v>
      </c>
    </row>
    <row r="8390" ht="15.75" customHeight="1">
      <c r="A8390" s="6" t="s">
        <v>17418</v>
      </c>
      <c r="B8390" s="6" t="s">
        <v>17419</v>
      </c>
      <c r="C8390" s="6" t="s">
        <v>25</v>
      </c>
      <c r="D8390" s="6" t="s">
        <v>26</v>
      </c>
      <c r="E8390" s="6" t="s">
        <v>8</v>
      </c>
      <c r="G8390" s="6" t="s">
        <v>27</v>
      </c>
      <c r="H8390" s="7">
        <v>897057.0</v>
      </c>
      <c r="I8390" s="8">
        <v>897647.0</v>
      </c>
      <c r="J8390" t="s">
        <v>28</v>
      </c>
      <c r="Q8390" t="s">
        <v>1895</v>
      </c>
      <c r="R8390">
        <v>591.0</v>
      </c>
      <c r="T8390" t="s">
        <v>18119</v>
      </c>
    </row>
    <row r="8391" ht="15.75" customHeight="1">
      <c r="A8391" s="6" t="s">
        <v>17418</v>
      </c>
      <c r="B8391" s="6" t="s">
        <v>17419</v>
      </c>
      <c r="C8391" s="6" t="s">
        <v>25</v>
      </c>
      <c r="D8391" s="6" t="s">
        <v>26</v>
      </c>
      <c r="E8391" s="6" t="s">
        <v>8</v>
      </c>
      <c r="G8391" s="6" t="s">
        <v>27</v>
      </c>
      <c r="H8391" s="7">
        <v>897701.0</v>
      </c>
      <c r="I8391" s="8">
        <v>898516.0</v>
      </c>
      <c r="J8391" t="s">
        <v>28</v>
      </c>
      <c r="Q8391" t="s">
        <v>1898</v>
      </c>
      <c r="R8391">
        <v>816.0</v>
      </c>
    </row>
    <row r="8392" ht="15.75" customHeight="1">
      <c r="A8392" s="6" t="s">
        <v>17418</v>
      </c>
      <c r="B8392" s="6" t="s">
        <v>17419</v>
      </c>
      <c r="C8392" s="6" t="s">
        <v>25</v>
      </c>
      <c r="D8392" s="6" t="s">
        <v>26</v>
      </c>
      <c r="E8392" s="6" t="s">
        <v>8</v>
      </c>
      <c r="G8392" s="6" t="s">
        <v>27</v>
      </c>
      <c r="H8392" s="7">
        <v>898731.0</v>
      </c>
      <c r="I8392" s="8">
        <v>902732.0</v>
      </c>
      <c r="J8392" t="s">
        <v>37</v>
      </c>
      <c r="Q8392" t="s">
        <v>1901</v>
      </c>
      <c r="R8392">
        <v>4002.0</v>
      </c>
      <c r="T8392" t="s">
        <v>18120</v>
      </c>
    </row>
    <row r="8393" ht="15.75" customHeight="1">
      <c r="A8393" s="6" t="s">
        <v>17418</v>
      </c>
      <c r="B8393" s="6" t="s">
        <v>17419</v>
      </c>
      <c r="C8393" s="6" t="s">
        <v>25</v>
      </c>
      <c r="D8393" s="6" t="s">
        <v>26</v>
      </c>
      <c r="E8393" s="6" t="s">
        <v>8</v>
      </c>
      <c r="G8393" s="6" t="s">
        <v>27</v>
      </c>
      <c r="H8393" s="7">
        <v>902774.0</v>
      </c>
      <c r="I8393" s="8">
        <v>904627.0</v>
      </c>
      <c r="J8393" t="s">
        <v>28</v>
      </c>
      <c r="O8393" t="s">
        <v>1904</v>
      </c>
      <c r="Q8393" t="s">
        <v>1905</v>
      </c>
      <c r="R8393">
        <v>1854.0</v>
      </c>
      <c r="T8393" t="s">
        <v>18121</v>
      </c>
    </row>
    <row r="8394" ht="15.75" customHeight="1">
      <c r="A8394" s="6" t="s">
        <v>17418</v>
      </c>
      <c r="B8394" s="6" t="s">
        <v>17419</v>
      </c>
      <c r="C8394" s="6" t="s">
        <v>25</v>
      </c>
      <c r="D8394" s="6" t="s">
        <v>26</v>
      </c>
      <c r="E8394" s="6" t="s">
        <v>8</v>
      </c>
      <c r="G8394" s="6" t="s">
        <v>27</v>
      </c>
      <c r="H8394" s="7">
        <v>904934.0</v>
      </c>
      <c r="I8394" s="8">
        <v>905869.0</v>
      </c>
      <c r="J8394" t="s">
        <v>28</v>
      </c>
      <c r="Q8394" t="s">
        <v>1907</v>
      </c>
      <c r="R8394">
        <v>936.0</v>
      </c>
      <c r="T8394" t="s">
        <v>18122</v>
      </c>
    </row>
    <row r="8395" ht="15.75" customHeight="1">
      <c r="A8395" s="6" t="s">
        <v>17418</v>
      </c>
      <c r="B8395" s="6" t="s">
        <v>17419</v>
      </c>
      <c r="C8395" s="6" t="s">
        <v>25</v>
      </c>
      <c r="D8395" s="6" t="s">
        <v>26</v>
      </c>
      <c r="E8395" s="6" t="s">
        <v>8</v>
      </c>
      <c r="G8395" s="6" t="s">
        <v>27</v>
      </c>
      <c r="H8395" s="7">
        <v>905905.0</v>
      </c>
      <c r="I8395" s="8">
        <v>906501.0</v>
      </c>
      <c r="J8395" t="s">
        <v>28</v>
      </c>
      <c r="Q8395" t="s">
        <v>1910</v>
      </c>
      <c r="R8395">
        <v>597.0</v>
      </c>
      <c r="T8395" t="s">
        <v>18123</v>
      </c>
    </row>
    <row r="8396" ht="15.75" customHeight="1">
      <c r="A8396" s="6" t="s">
        <v>17418</v>
      </c>
      <c r="B8396" s="6" t="s">
        <v>17419</v>
      </c>
      <c r="C8396" s="6" t="s">
        <v>25</v>
      </c>
      <c r="D8396" s="6" t="s">
        <v>26</v>
      </c>
      <c r="E8396" s="6" t="s">
        <v>8</v>
      </c>
      <c r="G8396" s="6" t="s">
        <v>27</v>
      </c>
      <c r="H8396" s="7">
        <v>906498.0</v>
      </c>
      <c r="I8396" s="8">
        <v>907838.0</v>
      </c>
      <c r="J8396" t="s">
        <v>28</v>
      </c>
      <c r="Q8396" t="s">
        <v>1913</v>
      </c>
      <c r="R8396">
        <v>1341.0</v>
      </c>
      <c r="T8396" t="s">
        <v>18124</v>
      </c>
    </row>
    <row r="8397" ht="15.75" customHeight="1">
      <c r="A8397" s="6" t="s">
        <v>17418</v>
      </c>
      <c r="B8397" s="6" t="s">
        <v>17419</v>
      </c>
      <c r="C8397" s="6" t="s">
        <v>25</v>
      </c>
      <c r="D8397" s="6" t="s">
        <v>26</v>
      </c>
      <c r="E8397" s="6" t="s">
        <v>8</v>
      </c>
      <c r="G8397" s="6" t="s">
        <v>27</v>
      </c>
      <c r="H8397" s="7">
        <v>907835.0</v>
      </c>
      <c r="I8397" s="8">
        <v>908539.0</v>
      </c>
      <c r="J8397" t="s">
        <v>28</v>
      </c>
      <c r="Q8397" t="s">
        <v>1915</v>
      </c>
      <c r="R8397">
        <v>705.0</v>
      </c>
      <c r="T8397" t="s">
        <v>18125</v>
      </c>
    </row>
    <row r="8398" ht="15.75" customHeight="1">
      <c r="A8398" s="6" t="s">
        <v>17418</v>
      </c>
      <c r="B8398" s="6" t="s">
        <v>17419</v>
      </c>
      <c r="C8398" s="6" t="s">
        <v>25</v>
      </c>
      <c r="D8398" s="6" t="s">
        <v>26</v>
      </c>
      <c r="E8398" s="6" t="s">
        <v>8</v>
      </c>
      <c r="G8398" s="6" t="s">
        <v>27</v>
      </c>
      <c r="H8398" s="7">
        <v>908536.0</v>
      </c>
      <c r="I8398" s="8">
        <v>909180.0</v>
      </c>
      <c r="J8398" t="s">
        <v>28</v>
      </c>
      <c r="Q8398" t="s">
        <v>1917</v>
      </c>
      <c r="R8398">
        <v>645.0</v>
      </c>
    </row>
    <row r="8399" ht="15.75" customHeight="1">
      <c r="A8399" s="6" t="s">
        <v>17418</v>
      </c>
      <c r="B8399" s="6" t="s">
        <v>17419</v>
      </c>
      <c r="C8399" s="6" t="s">
        <v>25</v>
      </c>
      <c r="D8399" s="6" t="s">
        <v>26</v>
      </c>
      <c r="E8399" s="6" t="s">
        <v>8</v>
      </c>
      <c r="G8399" s="6" t="s">
        <v>27</v>
      </c>
      <c r="H8399" s="7">
        <v>909180.0</v>
      </c>
      <c r="I8399" s="8">
        <v>910343.0</v>
      </c>
      <c r="J8399" t="s">
        <v>28</v>
      </c>
      <c r="Q8399" t="s">
        <v>1919</v>
      </c>
      <c r="R8399">
        <v>1164.0</v>
      </c>
      <c r="T8399" t="s">
        <v>18126</v>
      </c>
    </row>
    <row r="8400" ht="15.75" customHeight="1">
      <c r="A8400" s="6" t="s">
        <v>17418</v>
      </c>
      <c r="B8400" s="6" t="s">
        <v>17419</v>
      </c>
      <c r="C8400" s="6" t="s">
        <v>25</v>
      </c>
      <c r="D8400" s="6" t="s">
        <v>26</v>
      </c>
      <c r="E8400" s="6" t="s">
        <v>8</v>
      </c>
      <c r="G8400" s="6" t="s">
        <v>27</v>
      </c>
      <c r="H8400" s="7">
        <v>910462.0</v>
      </c>
      <c r="I8400" s="8">
        <v>912099.0</v>
      </c>
      <c r="J8400" t="s">
        <v>28</v>
      </c>
      <c r="Q8400" t="s">
        <v>1922</v>
      </c>
      <c r="R8400">
        <v>1638.0</v>
      </c>
      <c r="T8400" t="s">
        <v>18127</v>
      </c>
    </row>
    <row r="8401" ht="15.75" customHeight="1">
      <c r="A8401" s="6" t="s">
        <v>17418</v>
      </c>
      <c r="B8401" s="6" t="s">
        <v>17419</v>
      </c>
      <c r="C8401" s="6" t="s">
        <v>25</v>
      </c>
      <c r="D8401" s="6" t="s">
        <v>26</v>
      </c>
      <c r="E8401" s="6" t="s">
        <v>8</v>
      </c>
      <c r="G8401" s="6" t="s">
        <v>27</v>
      </c>
      <c r="H8401" s="7">
        <v>912384.0</v>
      </c>
      <c r="I8401" s="8">
        <v>912590.0</v>
      </c>
      <c r="J8401" t="s">
        <v>37</v>
      </c>
      <c r="Q8401" t="s">
        <v>1924</v>
      </c>
      <c r="R8401">
        <v>207.0</v>
      </c>
      <c r="T8401" t="s">
        <v>18128</v>
      </c>
    </row>
    <row r="8402" ht="15.75" customHeight="1">
      <c r="A8402" s="6" t="s">
        <v>17418</v>
      </c>
      <c r="B8402" s="6" t="s">
        <v>17419</v>
      </c>
      <c r="C8402" s="6" t="s">
        <v>25</v>
      </c>
      <c r="D8402" s="6" t="s">
        <v>26</v>
      </c>
      <c r="E8402" s="6" t="s">
        <v>8</v>
      </c>
      <c r="G8402" s="6" t="s">
        <v>27</v>
      </c>
      <c r="H8402" s="7">
        <v>912632.0</v>
      </c>
      <c r="I8402" s="8">
        <v>913432.0</v>
      </c>
      <c r="J8402" t="s">
        <v>28</v>
      </c>
      <c r="Q8402" t="s">
        <v>1926</v>
      </c>
      <c r="R8402">
        <v>801.0</v>
      </c>
      <c r="T8402" t="s">
        <v>18129</v>
      </c>
    </row>
    <row r="8403" ht="15.75" customHeight="1">
      <c r="A8403" s="6" t="s">
        <v>17418</v>
      </c>
      <c r="B8403" s="6" t="s">
        <v>17419</v>
      </c>
      <c r="C8403" s="6" t="s">
        <v>25</v>
      </c>
      <c r="D8403" s="6" t="s">
        <v>26</v>
      </c>
      <c r="E8403" s="6" t="s">
        <v>8</v>
      </c>
      <c r="G8403" s="6" t="s">
        <v>27</v>
      </c>
      <c r="H8403" s="7">
        <v>913504.0</v>
      </c>
      <c r="I8403" s="8">
        <v>914178.0</v>
      </c>
      <c r="J8403" t="s">
        <v>37</v>
      </c>
      <c r="Q8403" t="s">
        <v>1928</v>
      </c>
      <c r="R8403">
        <v>675.0</v>
      </c>
      <c r="T8403" t="s">
        <v>18130</v>
      </c>
    </row>
    <row r="8404" ht="15.75" customHeight="1">
      <c r="A8404" s="6" t="s">
        <v>17418</v>
      </c>
      <c r="B8404" s="6" t="s">
        <v>17419</v>
      </c>
      <c r="C8404" s="6" t="s">
        <v>25</v>
      </c>
      <c r="D8404" s="6" t="s">
        <v>26</v>
      </c>
      <c r="E8404" s="6" t="s">
        <v>8</v>
      </c>
      <c r="G8404" s="6" t="s">
        <v>27</v>
      </c>
      <c r="H8404" s="7">
        <v>914280.0</v>
      </c>
      <c r="I8404" s="8">
        <v>914480.0</v>
      </c>
      <c r="J8404" t="s">
        <v>37</v>
      </c>
      <c r="Q8404" t="s">
        <v>1931</v>
      </c>
      <c r="R8404">
        <v>201.0</v>
      </c>
      <c r="T8404" t="s">
        <v>18131</v>
      </c>
    </row>
    <row r="8405" ht="15.75" customHeight="1">
      <c r="A8405" s="6" t="s">
        <v>17418</v>
      </c>
      <c r="B8405" s="6" t="s">
        <v>17419</v>
      </c>
      <c r="C8405" s="6" t="s">
        <v>25</v>
      </c>
      <c r="D8405" s="6" t="s">
        <v>26</v>
      </c>
      <c r="E8405" s="6" t="s">
        <v>8</v>
      </c>
      <c r="G8405" s="6" t="s">
        <v>27</v>
      </c>
      <c r="H8405" s="7">
        <v>914535.0</v>
      </c>
      <c r="I8405" s="8">
        <v>915257.0</v>
      </c>
      <c r="J8405" t="s">
        <v>37</v>
      </c>
      <c r="Q8405" t="s">
        <v>1933</v>
      </c>
      <c r="R8405">
        <v>723.0</v>
      </c>
      <c r="T8405" t="s">
        <v>18132</v>
      </c>
    </row>
    <row r="8406" ht="15.75" customHeight="1">
      <c r="A8406" s="6" t="s">
        <v>17418</v>
      </c>
      <c r="B8406" s="6" t="s">
        <v>17419</v>
      </c>
      <c r="C8406" s="6" t="s">
        <v>25</v>
      </c>
      <c r="D8406" s="6" t="s">
        <v>26</v>
      </c>
      <c r="E8406" s="6" t="s">
        <v>8</v>
      </c>
      <c r="G8406" s="6" t="s">
        <v>27</v>
      </c>
      <c r="H8406" s="7">
        <v>915288.0</v>
      </c>
      <c r="I8406" s="8">
        <v>915752.0</v>
      </c>
      <c r="J8406" t="s">
        <v>28</v>
      </c>
      <c r="Q8406" t="s">
        <v>1935</v>
      </c>
      <c r="R8406">
        <v>465.0</v>
      </c>
      <c r="T8406" t="s">
        <v>18133</v>
      </c>
    </row>
    <row r="8407" ht="15.75" customHeight="1">
      <c r="A8407" s="6" t="s">
        <v>17418</v>
      </c>
      <c r="B8407" s="6" t="s">
        <v>17419</v>
      </c>
      <c r="C8407" s="6" t="s">
        <v>25</v>
      </c>
      <c r="D8407" s="6" t="s">
        <v>26</v>
      </c>
      <c r="E8407" s="6" t="s">
        <v>8</v>
      </c>
      <c r="G8407" s="6" t="s">
        <v>27</v>
      </c>
      <c r="H8407" s="7">
        <v>915834.0</v>
      </c>
      <c r="I8407" s="8">
        <v>916424.0</v>
      </c>
      <c r="J8407" t="s">
        <v>28</v>
      </c>
      <c r="Q8407" t="s">
        <v>1937</v>
      </c>
      <c r="R8407">
        <v>591.0</v>
      </c>
      <c r="T8407" t="s">
        <v>18134</v>
      </c>
    </row>
    <row r="8408" ht="15.75" customHeight="1">
      <c r="A8408" s="6" t="s">
        <v>17418</v>
      </c>
      <c r="B8408" s="6" t="s">
        <v>17419</v>
      </c>
      <c r="C8408" s="6" t="s">
        <v>25</v>
      </c>
      <c r="D8408" s="6" t="s">
        <v>26</v>
      </c>
      <c r="E8408" s="6" t="s">
        <v>8</v>
      </c>
      <c r="G8408" s="6" t="s">
        <v>27</v>
      </c>
      <c r="H8408" s="7">
        <v>916537.0</v>
      </c>
      <c r="I8408" s="8">
        <v>917298.0</v>
      </c>
      <c r="J8408" t="s">
        <v>28</v>
      </c>
      <c r="Q8408" t="s">
        <v>1940</v>
      </c>
      <c r="R8408">
        <v>762.0</v>
      </c>
      <c r="T8408" t="s">
        <v>18135</v>
      </c>
    </row>
    <row r="8409" ht="15.75" customHeight="1">
      <c r="A8409" s="6" t="s">
        <v>17418</v>
      </c>
      <c r="B8409" s="6" t="s">
        <v>17419</v>
      </c>
      <c r="C8409" s="6" t="s">
        <v>25</v>
      </c>
      <c r="D8409" s="6" t="s">
        <v>26</v>
      </c>
      <c r="E8409" s="6" t="s">
        <v>8</v>
      </c>
      <c r="G8409" s="6" t="s">
        <v>27</v>
      </c>
      <c r="H8409" s="7">
        <v>917369.0</v>
      </c>
      <c r="I8409" s="8">
        <v>918025.0</v>
      </c>
      <c r="J8409" t="s">
        <v>28</v>
      </c>
      <c r="Q8409" t="s">
        <v>1943</v>
      </c>
      <c r="R8409">
        <v>657.0</v>
      </c>
      <c r="T8409" t="s">
        <v>18136</v>
      </c>
    </row>
    <row r="8410" ht="15.75" customHeight="1">
      <c r="A8410" s="6" t="s">
        <v>17418</v>
      </c>
      <c r="B8410" s="6" t="s">
        <v>17419</v>
      </c>
      <c r="C8410" s="6" t="s">
        <v>25</v>
      </c>
      <c r="D8410" s="6" t="s">
        <v>26</v>
      </c>
      <c r="E8410" s="6" t="s">
        <v>8</v>
      </c>
      <c r="G8410" s="6" t="s">
        <v>27</v>
      </c>
      <c r="H8410" s="7">
        <v>918193.0</v>
      </c>
      <c r="I8410" s="8">
        <v>918648.0</v>
      </c>
      <c r="J8410" t="s">
        <v>28</v>
      </c>
      <c r="Q8410" t="s">
        <v>1945</v>
      </c>
      <c r="R8410">
        <v>456.0</v>
      </c>
      <c r="T8410" t="s">
        <v>18137</v>
      </c>
    </row>
    <row r="8411" ht="15.75" customHeight="1">
      <c r="A8411" s="6" t="s">
        <v>17418</v>
      </c>
      <c r="B8411" s="6" t="s">
        <v>17419</v>
      </c>
      <c r="C8411" s="6" t="s">
        <v>25</v>
      </c>
      <c r="D8411" s="6" t="s">
        <v>26</v>
      </c>
      <c r="E8411" s="6" t="s">
        <v>8</v>
      </c>
      <c r="G8411" s="6" t="s">
        <v>27</v>
      </c>
      <c r="H8411" s="7">
        <v>918709.0</v>
      </c>
      <c r="I8411" s="8">
        <v>919098.0</v>
      </c>
      <c r="J8411" t="s">
        <v>37</v>
      </c>
      <c r="Q8411" t="s">
        <v>1948</v>
      </c>
      <c r="R8411">
        <v>390.0</v>
      </c>
      <c r="T8411" t="s">
        <v>18138</v>
      </c>
    </row>
    <row r="8412" ht="15.75" customHeight="1">
      <c r="A8412" s="6" t="s">
        <v>17418</v>
      </c>
      <c r="B8412" s="6" t="s">
        <v>17452</v>
      </c>
      <c r="C8412" s="6" t="s">
        <v>25</v>
      </c>
      <c r="D8412" s="6" t="s">
        <v>26</v>
      </c>
      <c r="E8412" s="6" t="s">
        <v>8</v>
      </c>
      <c r="G8412" s="6" t="s">
        <v>27</v>
      </c>
      <c r="H8412" s="7">
        <v>919160.0</v>
      </c>
      <c r="I8412" s="8">
        <v>919732.0</v>
      </c>
      <c r="J8412" t="s">
        <v>37</v>
      </c>
      <c r="Q8412" t="s">
        <v>1949</v>
      </c>
      <c r="R8412">
        <v>573.0</v>
      </c>
      <c r="T8412" t="s">
        <v>18139</v>
      </c>
    </row>
    <row r="8413" ht="15.75" customHeight="1">
      <c r="A8413" s="6" t="s">
        <v>17418</v>
      </c>
      <c r="B8413" s="6" t="s">
        <v>17419</v>
      </c>
      <c r="C8413" s="6" t="s">
        <v>25</v>
      </c>
      <c r="D8413" s="6" t="s">
        <v>26</v>
      </c>
      <c r="E8413" s="6" t="s">
        <v>8</v>
      </c>
      <c r="G8413" s="6" t="s">
        <v>27</v>
      </c>
      <c r="H8413" s="7">
        <v>919723.0</v>
      </c>
      <c r="I8413" s="8">
        <v>920622.0</v>
      </c>
      <c r="J8413" t="s">
        <v>28</v>
      </c>
      <c r="Q8413" t="s">
        <v>1952</v>
      </c>
      <c r="R8413">
        <v>900.0</v>
      </c>
      <c r="T8413" t="s">
        <v>18140</v>
      </c>
    </row>
    <row r="8414" ht="15.75" customHeight="1">
      <c r="A8414" s="6" t="s">
        <v>17418</v>
      </c>
      <c r="B8414" s="6" t="s">
        <v>17419</v>
      </c>
      <c r="C8414" s="6" t="s">
        <v>25</v>
      </c>
      <c r="D8414" s="6" t="s">
        <v>26</v>
      </c>
      <c r="E8414" s="6" t="s">
        <v>8</v>
      </c>
      <c r="G8414" s="6" t="s">
        <v>27</v>
      </c>
      <c r="H8414" s="7">
        <v>920729.0</v>
      </c>
      <c r="I8414" s="8">
        <v>921997.0</v>
      </c>
      <c r="J8414" t="s">
        <v>37</v>
      </c>
      <c r="Q8414" t="s">
        <v>1954</v>
      </c>
      <c r="R8414">
        <v>1269.0</v>
      </c>
      <c r="T8414" t="s">
        <v>18141</v>
      </c>
    </row>
    <row r="8415" ht="15.75" customHeight="1">
      <c r="A8415" s="6" t="s">
        <v>17418</v>
      </c>
      <c r="B8415" s="6" t="s">
        <v>17419</v>
      </c>
      <c r="C8415" s="6" t="s">
        <v>25</v>
      </c>
      <c r="D8415" s="6" t="s">
        <v>26</v>
      </c>
      <c r="E8415" s="6" t="s">
        <v>8</v>
      </c>
      <c r="G8415" s="6" t="s">
        <v>27</v>
      </c>
      <c r="H8415" s="7">
        <v>922151.0</v>
      </c>
      <c r="I8415" s="8">
        <v>922360.0</v>
      </c>
      <c r="J8415" t="s">
        <v>37</v>
      </c>
      <c r="Q8415" t="s">
        <v>1956</v>
      </c>
      <c r="R8415">
        <v>210.0</v>
      </c>
      <c r="T8415" t="s">
        <v>18142</v>
      </c>
    </row>
    <row r="8416" ht="15.75" customHeight="1">
      <c r="A8416" s="6" t="s">
        <v>17418</v>
      </c>
      <c r="B8416" s="6" t="s">
        <v>17419</v>
      </c>
      <c r="C8416" s="6" t="s">
        <v>25</v>
      </c>
      <c r="D8416" s="6" t="s">
        <v>26</v>
      </c>
      <c r="E8416" s="6" t="s">
        <v>8</v>
      </c>
      <c r="G8416" s="6" t="s">
        <v>27</v>
      </c>
      <c r="H8416" s="7">
        <v>922432.0</v>
      </c>
      <c r="I8416" s="8">
        <v>923187.0</v>
      </c>
      <c r="J8416" t="s">
        <v>37</v>
      </c>
      <c r="Q8416" t="s">
        <v>1958</v>
      </c>
      <c r="R8416">
        <v>756.0</v>
      </c>
      <c r="T8416" t="s">
        <v>18143</v>
      </c>
    </row>
    <row r="8417" ht="15.75" customHeight="1">
      <c r="A8417" s="6" t="s">
        <v>17418</v>
      </c>
      <c r="B8417" s="6" t="s">
        <v>17419</v>
      </c>
      <c r="C8417" s="6" t="s">
        <v>25</v>
      </c>
      <c r="D8417" s="6" t="s">
        <v>26</v>
      </c>
      <c r="E8417" s="6" t="s">
        <v>8</v>
      </c>
      <c r="G8417" s="6" t="s">
        <v>27</v>
      </c>
      <c r="H8417" s="7">
        <v>923184.0</v>
      </c>
      <c r="I8417" s="8">
        <v>924116.0</v>
      </c>
      <c r="J8417" t="s">
        <v>37</v>
      </c>
      <c r="Q8417" t="s">
        <v>1960</v>
      </c>
      <c r="R8417">
        <v>933.0</v>
      </c>
      <c r="T8417" t="s">
        <v>18144</v>
      </c>
    </row>
    <row r="8418" ht="15.75" customHeight="1">
      <c r="A8418" s="6" t="s">
        <v>17418</v>
      </c>
      <c r="B8418" s="6" t="s">
        <v>17419</v>
      </c>
      <c r="C8418" s="6" t="s">
        <v>25</v>
      </c>
      <c r="D8418" s="6" t="s">
        <v>26</v>
      </c>
      <c r="E8418" s="6" t="s">
        <v>8</v>
      </c>
      <c r="G8418" s="6" t="s">
        <v>27</v>
      </c>
      <c r="H8418" s="7">
        <v>924113.0</v>
      </c>
      <c r="I8418" s="8">
        <v>925225.0</v>
      </c>
      <c r="J8418" t="s">
        <v>37</v>
      </c>
      <c r="Q8418" t="s">
        <v>1963</v>
      </c>
      <c r="R8418">
        <v>1113.0</v>
      </c>
    </row>
    <row r="8419" ht="15.75" customHeight="1">
      <c r="A8419" s="6" t="s">
        <v>17418</v>
      </c>
      <c r="B8419" s="6" t="s">
        <v>17419</v>
      </c>
      <c r="C8419" s="6" t="s">
        <v>25</v>
      </c>
      <c r="D8419" s="6" t="s">
        <v>26</v>
      </c>
      <c r="E8419" s="6" t="s">
        <v>8</v>
      </c>
      <c r="G8419" s="6" t="s">
        <v>27</v>
      </c>
      <c r="H8419" s="7">
        <v>925305.0</v>
      </c>
      <c r="I8419" s="8">
        <v>926141.0</v>
      </c>
      <c r="J8419" t="s">
        <v>28</v>
      </c>
      <c r="Q8419" t="s">
        <v>1966</v>
      </c>
      <c r="R8419">
        <v>837.0</v>
      </c>
      <c r="T8419" t="s">
        <v>18145</v>
      </c>
    </row>
    <row r="8420" ht="15.75" customHeight="1">
      <c r="A8420" s="6" t="s">
        <v>17418</v>
      </c>
      <c r="B8420" s="6" t="s">
        <v>17419</v>
      </c>
      <c r="C8420" s="6" t="s">
        <v>25</v>
      </c>
      <c r="D8420" s="6" t="s">
        <v>26</v>
      </c>
      <c r="E8420" s="6" t="s">
        <v>8</v>
      </c>
      <c r="G8420" s="6" t="s">
        <v>27</v>
      </c>
      <c r="H8420" s="7">
        <v>926238.0</v>
      </c>
      <c r="I8420" s="8">
        <v>927341.0</v>
      </c>
      <c r="J8420" t="s">
        <v>37</v>
      </c>
      <c r="Q8420" t="s">
        <v>1969</v>
      </c>
      <c r="R8420">
        <v>1104.0</v>
      </c>
      <c r="T8420" t="s">
        <v>18146</v>
      </c>
    </row>
    <row r="8421" ht="15.75" customHeight="1">
      <c r="A8421" s="6" t="s">
        <v>17418</v>
      </c>
      <c r="B8421" s="6" t="s">
        <v>17419</v>
      </c>
      <c r="C8421" s="6" t="s">
        <v>25</v>
      </c>
      <c r="D8421" s="6" t="s">
        <v>26</v>
      </c>
      <c r="E8421" s="6" t="s">
        <v>8</v>
      </c>
      <c r="G8421" s="6" t="s">
        <v>27</v>
      </c>
      <c r="H8421" s="7">
        <v>927522.0</v>
      </c>
      <c r="I8421" s="8">
        <v>927854.0</v>
      </c>
      <c r="J8421" t="s">
        <v>37</v>
      </c>
      <c r="Q8421" t="s">
        <v>1971</v>
      </c>
      <c r="R8421">
        <v>333.0</v>
      </c>
      <c r="T8421" t="s">
        <v>18147</v>
      </c>
    </row>
    <row r="8422" ht="15.75" customHeight="1">
      <c r="A8422" s="6" t="s">
        <v>17418</v>
      </c>
      <c r="B8422" s="6" t="s">
        <v>17419</v>
      </c>
      <c r="C8422" s="6" t="s">
        <v>25</v>
      </c>
      <c r="D8422" s="6" t="s">
        <v>26</v>
      </c>
      <c r="E8422" s="6" t="s">
        <v>8</v>
      </c>
      <c r="G8422" s="6" t="s">
        <v>27</v>
      </c>
      <c r="H8422" s="7">
        <v>927851.0</v>
      </c>
      <c r="I8422" s="8">
        <v>929452.0</v>
      </c>
      <c r="J8422" t="s">
        <v>37</v>
      </c>
      <c r="Q8422" t="s">
        <v>1973</v>
      </c>
      <c r="R8422">
        <v>1602.0</v>
      </c>
      <c r="T8422" t="s">
        <v>18148</v>
      </c>
    </row>
    <row r="8423" ht="15.75" customHeight="1">
      <c r="A8423" s="6" t="s">
        <v>17418</v>
      </c>
      <c r="B8423" s="6" t="s">
        <v>17419</v>
      </c>
      <c r="C8423" s="6" t="s">
        <v>25</v>
      </c>
      <c r="D8423" s="6" t="s">
        <v>26</v>
      </c>
      <c r="E8423" s="6" t="s">
        <v>8</v>
      </c>
      <c r="G8423" s="6" t="s">
        <v>27</v>
      </c>
      <c r="H8423" s="7">
        <v>929449.0</v>
      </c>
      <c r="I8423" s="8">
        <v>929901.0</v>
      </c>
      <c r="J8423" t="s">
        <v>37</v>
      </c>
      <c r="Q8423" t="s">
        <v>1975</v>
      </c>
      <c r="R8423">
        <v>453.0</v>
      </c>
      <c r="T8423" t="s">
        <v>18149</v>
      </c>
    </row>
    <row r="8424" ht="15.75" customHeight="1">
      <c r="A8424" s="6" t="s">
        <v>17418</v>
      </c>
      <c r="B8424" s="6" t="s">
        <v>17419</v>
      </c>
      <c r="C8424" s="6" t="s">
        <v>25</v>
      </c>
      <c r="D8424" s="6" t="s">
        <v>26</v>
      </c>
      <c r="E8424" s="6" t="s">
        <v>8</v>
      </c>
      <c r="G8424" s="6" t="s">
        <v>27</v>
      </c>
      <c r="H8424" s="7">
        <v>929922.0</v>
      </c>
      <c r="I8424" s="8">
        <v>931763.0</v>
      </c>
      <c r="J8424" t="s">
        <v>28</v>
      </c>
      <c r="O8424" t="s">
        <v>1978</v>
      </c>
      <c r="Q8424" t="s">
        <v>1979</v>
      </c>
      <c r="R8424">
        <v>1842.0</v>
      </c>
      <c r="T8424" t="s">
        <v>18150</v>
      </c>
    </row>
    <row r="8425" ht="15.75" customHeight="1">
      <c r="A8425" s="6" t="s">
        <v>17418</v>
      </c>
      <c r="B8425" s="6" t="s">
        <v>17419</v>
      </c>
      <c r="C8425" s="6" t="s">
        <v>25</v>
      </c>
      <c r="D8425" s="6" t="s">
        <v>26</v>
      </c>
      <c r="E8425" s="6" t="s">
        <v>8</v>
      </c>
      <c r="G8425" s="6" t="s">
        <v>27</v>
      </c>
      <c r="H8425" s="7">
        <v>931819.0</v>
      </c>
      <c r="I8425" s="8">
        <v>932124.0</v>
      </c>
      <c r="J8425" t="s">
        <v>28</v>
      </c>
      <c r="Q8425" t="s">
        <v>1981</v>
      </c>
      <c r="R8425">
        <v>306.0</v>
      </c>
      <c r="T8425" t="s">
        <v>18151</v>
      </c>
    </row>
    <row r="8426" ht="15.75" customHeight="1">
      <c r="A8426" s="6" t="s">
        <v>17418</v>
      </c>
      <c r="B8426" s="6" t="s">
        <v>17419</v>
      </c>
      <c r="C8426" s="6" t="s">
        <v>25</v>
      </c>
      <c r="D8426" s="6" t="s">
        <v>26</v>
      </c>
      <c r="E8426" s="6" t="s">
        <v>8</v>
      </c>
      <c r="G8426" s="6" t="s">
        <v>27</v>
      </c>
      <c r="H8426" s="7">
        <v>932416.0</v>
      </c>
      <c r="I8426" s="8">
        <v>933537.0</v>
      </c>
      <c r="J8426" t="s">
        <v>37</v>
      </c>
      <c r="Q8426" t="s">
        <v>1983</v>
      </c>
      <c r="R8426">
        <v>1122.0</v>
      </c>
      <c r="T8426" t="s">
        <v>18152</v>
      </c>
    </row>
    <row r="8427" ht="15.75" customHeight="1">
      <c r="A8427" s="6" t="s">
        <v>17418</v>
      </c>
      <c r="B8427" s="6" t="s">
        <v>17419</v>
      </c>
      <c r="C8427" s="6" t="s">
        <v>25</v>
      </c>
      <c r="D8427" s="6" t="s">
        <v>26</v>
      </c>
      <c r="E8427" s="6" t="s">
        <v>8</v>
      </c>
      <c r="G8427" s="6" t="s">
        <v>27</v>
      </c>
      <c r="H8427" s="7">
        <v>933586.0</v>
      </c>
      <c r="I8427" s="8">
        <v>935034.0</v>
      </c>
      <c r="J8427" t="s">
        <v>37</v>
      </c>
      <c r="Q8427" t="s">
        <v>1986</v>
      </c>
      <c r="R8427">
        <v>1449.0</v>
      </c>
      <c r="T8427" t="s">
        <v>18153</v>
      </c>
    </row>
    <row r="8428" ht="15.75" customHeight="1">
      <c r="A8428" s="6" t="s">
        <v>17418</v>
      </c>
      <c r="B8428" s="6" t="s">
        <v>17419</v>
      </c>
      <c r="C8428" s="6" t="s">
        <v>25</v>
      </c>
      <c r="D8428" s="6" t="s">
        <v>26</v>
      </c>
      <c r="E8428" s="6" t="s">
        <v>8</v>
      </c>
      <c r="G8428" s="6" t="s">
        <v>27</v>
      </c>
      <c r="H8428" s="7">
        <v>935150.0</v>
      </c>
      <c r="I8428" s="8">
        <v>936511.0</v>
      </c>
      <c r="J8428" t="s">
        <v>37</v>
      </c>
      <c r="Q8428" t="s">
        <v>1989</v>
      </c>
      <c r="R8428">
        <v>1362.0</v>
      </c>
      <c r="T8428" t="s">
        <v>18154</v>
      </c>
    </row>
    <row r="8429" ht="15.75" customHeight="1">
      <c r="A8429" s="6" t="s">
        <v>17418</v>
      </c>
      <c r="B8429" s="6" t="s">
        <v>17419</v>
      </c>
      <c r="C8429" s="6" t="s">
        <v>25</v>
      </c>
      <c r="D8429" s="6" t="s">
        <v>26</v>
      </c>
      <c r="E8429" s="6" t="s">
        <v>8</v>
      </c>
      <c r="G8429" s="6" t="s">
        <v>27</v>
      </c>
      <c r="H8429" s="7">
        <v>936749.0</v>
      </c>
      <c r="I8429" s="8">
        <v>938005.0</v>
      </c>
      <c r="J8429" t="s">
        <v>37</v>
      </c>
      <c r="Q8429" t="s">
        <v>1992</v>
      </c>
      <c r="R8429">
        <v>1257.0</v>
      </c>
      <c r="T8429" t="s">
        <v>18155</v>
      </c>
    </row>
    <row r="8430" ht="15.75" customHeight="1">
      <c r="A8430" s="6" t="s">
        <v>17418</v>
      </c>
      <c r="B8430" s="6" t="s">
        <v>17419</v>
      </c>
      <c r="C8430" s="6" t="s">
        <v>25</v>
      </c>
      <c r="D8430" s="6" t="s">
        <v>26</v>
      </c>
      <c r="E8430" s="6" t="s">
        <v>8</v>
      </c>
      <c r="G8430" s="6" t="s">
        <v>27</v>
      </c>
      <c r="H8430" s="7">
        <v>937963.0</v>
      </c>
      <c r="I8430" s="8">
        <v>938220.0</v>
      </c>
      <c r="J8430" t="s">
        <v>28</v>
      </c>
      <c r="Q8430" t="s">
        <v>1994</v>
      </c>
      <c r="R8430">
        <v>258.0</v>
      </c>
    </row>
    <row r="8431" ht="15.75" customHeight="1">
      <c r="A8431" s="6" t="s">
        <v>17418</v>
      </c>
      <c r="B8431" s="6" t="s">
        <v>17419</v>
      </c>
      <c r="C8431" s="6" t="s">
        <v>25</v>
      </c>
      <c r="D8431" s="6" t="s">
        <v>26</v>
      </c>
      <c r="E8431" s="6" t="s">
        <v>8</v>
      </c>
      <c r="G8431" s="6" t="s">
        <v>27</v>
      </c>
      <c r="H8431" s="7">
        <v>938290.0</v>
      </c>
      <c r="I8431" s="8">
        <v>939015.0</v>
      </c>
      <c r="J8431" t="s">
        <v>37</v>
      </c>
      <c r="Q8431" t="s">
        <v>1997</v>
      </c>
      <c r="R8431">
        <v>726.0</v>
      </c>
    </row>
    <row r="8432" ht="15.75" customHeight="1">
      <c r="A8432" s="6" t="s">
        <v>17418</v>
      </c>
      <c r="B8432" s="6" t="s">
        <v>17419</v>
      </c>
      <c r="C8432" s="6" t="s">
        <v>25</v>
      </c>
      <c r="D8432" s="6" t="s">
        <v>26</v>
      </c>
      <c r="E8432" s="6" t="s">
        <v>8</v>
      </c>
      <c r="G8432" s="6" t="s">
        <v>27</v>
      </c>
      <c r="H8432" s="7">
        <v>939351.0</v>
      </c>
      <c r="I8432" s="8">
        <v>940376.0</v>
      </c>
      <c r="J8432" t="s">
        <v>37</v>
      </c>
      <c r="Q8432" t="s">
        <v>2000</v>
      </c>
      <c r="R8432">
        <v>1026.0</v>
      </c>
      <c r="T8432" t="s">
        <v>18156</v>
      </c>
    </row>
    <row r="8433" ht="15.75" customHeight="1">
      <c r="A8433" s="6" t="s">
        <v>17418</v>
      </c>
      <c r="B8433" s="6" t="s">
        <v>17419</v>
      </c>
      <c r="C8433" s="6" t="s">
        <v>25</v>
      </c>
      <c r="D8433" s="6" t="s">
        <v>26</v>
      </c>
      <c r="E8433" s="6" t="s">
        <v>8</v>
      </c>
      <c r="G8433" s="6" t="s">
        <v>27</v>
      </c>
      <c r="H8433" s="7">
        <v>940604.0</v>
      </c>
      <c r="I8433" s="8">
        <v>941596.0</v>
      </c>
      <c r="J8433" t="s">
        <v>37</v>
      </c>
      <c r="Q8433" t="s">
        <v>2003</v>
      </c>
      <c r="R8433">
        <v>993.0</v>
      </c>
      <c r="T8433" t="s">
        <v>18157</v>
      </c>
    </row>
    <row r="8434" ht="15.75" customHeight="1">
      <c r="A8434" s="6" t="s">
        <v>17418</v>
      </c>
      <c r="B8434" s="6" t="s">
        <v>17452</v>
      </c>
      <c r="C8434" s="6" t="s">
        <v>25</v>
      </c>
      <c r="D8434" s="6" t="s">
        <v>26</v>
      </c>
      <c r="E8434" s="6" t="s">
        <v>8</v>
      </c>
      <c r="G8434" s="6" t="s">
        <v>27</v>
      </c>
      <c r="H8434" s="7">
        <v>941694.0</v>
      </c>
      <c r="I8434" s="8">
        <v>941871.0</v>
      </c>
      <c r="J8434" t="s">
        <v>37</v>
      </c>
      <c r="Q8434" t="s">
        <v>2004</v>
      </c>
      <c r="R8434">
        <v>178.0</v>
      </c>
      <c r="T8434" t="s">
        <v>129</v>
      </c>
    </row>
    <row r="8435" ht="15.75" customHeight="1">
      <c r="A8435" s="6" t="s">
        <v>17418</v>
      </c>
      <c r="B8435" s="6" t="s">
        <v>17452</v>
      </c>
      <c r="C8435" s="6" t="s">
        <v>25</v>
      </c>
      <c r="D8435" s="6" t="s">
        <v>26</v>
      </c>
      <c r="E8435" s="6" t="s">
        <v>8</v>
      </c>
      <c r="G8435" s="6" t="s">
        <v>27</v>
      </c>
      <c r="H8435" s="7">
        <v>942064.0</v>
      </c>
      <c r="I8435" s="8">
        <v>942323.0</v>
      </c>
      <c r="J8435" t="s">
        <v>37</v>
      </c>
      <c r="Q8435" t="s">
        <v>2005</v>
      </c>
      <c r="R8435">
        <v>260.0</v>
      </c>
      <c r="T8435" t="s">
        <v>116</v>
      </c>
    </row>
    <row r="8436" ht="15.75" customHeight="1">
      <c r="A8436" s="6" t="s">
        <v>17418</v>
      </c>
      <c r="B8436" s="6" t="s">
        <v>17419</v>
      </c>
      <c r="C8436" s="6" t="s">
        <v>25</v>
      </c>
      <c r="D8436" s="6" t="s">
        <v>26</v>
      </c>
      <c r="E8436" s="6" t="s">
        <v>8</v>
      </c>
      <c r="G8436" s="6" t="s">
        <v>27</v>
      </c>
      <c r="H8436" s="7">
        <v>942533.0</v>
      </c>
      <c r="I8436" s="8">
        <v>943723.0</v>
      </c>
      <c r="J8436" t="s">
        <v>37</v>
      </c>
      <c r="Q8436" t="s">
        <v>2007</v>
      </c>
      <c r="R8436">
        <v>1191.0</v>
      </c>
      <c r="T8436" t="s">
        <v>18158</v>
      </c>
    </row>
    <row r="8437" ht="15.75" customHeight="1">
      <c r="A8437" s="6" t="s">
        <v>17418</v>
      </c>
      <c r="B8437" s="6" t="s">
        <v>17419</v>
      </c>
      <c r="C8437" s="6" t="s">
        <v>25</v>
      </c>
      <c r="D8437" s="6" t="s">
        <v>26</v>
      </c>
      <c r="E8437" s="6" t="s">
        <v>8</v>
      </c>
      <c r="G8437" s="6" t="s">
        <v>27</v>
      </c>
      <c r="H8437" s="7">
        <v>943898.0</v>
      </c>
      <c r="I8437" s="8">
        <v>944434.0</v>
      </c>
      <c r="J8437" t="s">
        <v>37</v>
      </c>
      <c r="Q8437" t="s">
        <v>2009</v>
      </c>
      <c r="R8437">
        <v>537.0</v>
      </c>
      <c r="T8437" t="s">
        <v>18159</v>
      </c>
    </row>
    <row r="8438" ht="15.75" customHeight="1">
      <c r="A8438" s="6" t="s">
        <v>17418</v>
      </c>
      <c r="B8438" s="6" t="s">
        <v>17419</v>
      </c>
      <c r="C8438" s="6" t="s">
        <v>25</v>
      </c>
      <c r="D8438" s="6" t="s">
        <v>26</v>
      </c>
      <c r="E8438" s="6" t="s">
        <v>8</v>
      </c>
      <c r="G8438" s="6" t="s">
        <v>27</v>
      </c>
      <c r="H8438" s="7">
        <v>944328.0</v>
      </c>
      <c r="I8438" s="8">
        <v>945077.0</v>
      </c>
      <c r="J8438" t="s">
        <v>37</v>
      </c>
      <c r="Q8438" t="s">
        <v>2011</v>
      </c>
      <c r="R8438">
        <v>750.0</v>
      </c>
      <c r="T8438" t="s">
        <v>18160</v>
      </c>
    </row>
    <row r="8439" ht="15.75" customHeight="1">
      <c r="A8439" s="6" t="s">
        <v>17418</v>
      </c>
      <c r="B8439" s="6" t="s">
        <v>17419</v>
      </c>
      <c r="C8439" s="6" t="s">
        <v>25</v>
      </c>
      <c r="D8439" s="6" t="s">
        <v>26</v>
      </c>
      <c r="E8439" s="6" t="s">
        <v>8</v>
      </c>
      <c r="G8439" s="6" t="s">
        <v>27</v>
      </c>
      <c r="H8439" s="7">
        <v>945818.0</v>
      </c>
      <c r="I8439" s="8">
        <v>946645.0</v>
      </c>
      <c r="J8439" t="s">
        <v>37</v>
      </c>
      <c r="Q8439" t="s">
        <v>2013</v>
      </c>
      <c r="R8439">
        <v>828.0</v>
      </c>
      <c r="T8439" t="s">
        <v>18161</v>
      </c>
    </row>
    <row r="8440" ht="15.75" customHeight="1">
      <c r="A8440" s="6" t="s">
        <v>17418</v>
      </c>
      <c r="B8440" s="6" t="s">
        <v>17452</v>
      </c>
      <c r="C8440" s="6" t="s">
        <v>25</v>
      </c>
      <c r="D8440" s="6" t="s">
        <v>26</v>
      </c>
      <c r="E8440" s="6" t="s">
        <v>8</v>
      </c>
      <c r="G8440" s="6" t="s">
        <v>27</v>
      </c>
      <c r="H8440" s="7">
        <v>946649.0</v>
      </c>
      <c r="I8440" s="8">
        <v>947767.0</v>
      </c>
      <c r="J8440" t="s">
        <v>37</v>
      </c>
      <c r="Q8440" t="s">
        <v>2015</v>
      </c>
      <c r="R8440">
        <v>1119.0</v>
      </c>
      <c r="T8440" t="s">
        <v>18162</v>
      </c>
    </row>
    <row r="8441" ht="15.75" customHeight="1">
      <c r="A8441" s="6" t="s">
        <v>17418</v>
      </c>
      <c r="B8441" s="6" t="s">
        <v>17419</v>
      </c>
      <c r="C8441" s="6" t="s">
        <v>25</v>
      </c>
      <c r="D8441" s="6" t="s">
        <v>26</v>
      </c>
      <c r="E8441" s="6" t="s">
        <v>8</v>
      </c>
      <c r="G8441" s="6" t="s">
        <v>27</v>
      </c>
      <c r="H8441" s="7">
        <v>947822.0</v>
      </c>
      <c r="I8441" s="8">
        <v>948322.0</v>
      </c>
      <c r="J8441" t="s">
        <v>37</v>
      </c>
      <c r="Q8441" t="s">
        <v>2017</v>
      </c>
      <c r="R8441">
        <v>501.0</v>
      </c>
      <c r="T8441" t="s">
        <v>18163</v>
      </c>
    </row>
    <row r="8442" ht="15.75" customHeight="1">
      <c r="A8442" s="6" t="s">
        <v>17418</v>
      </c>
      <c r="B8442" s="6" t="s">
        <v>17419</v>
      </c>
      <c r="C8442" s="6" t="s">
        <v>25</v>
      </c>
      <c r="D8442" s="6" t="s">
        <v>26</v>
      </c>
      <c r="E8442" s="6" t="s">
        <v>8</v>
      </c>
      <c r="G8442" s="6" t="s">
        <v>27</v>
      </c>
      <c r="H8442" s="7">
        <v>948819.0</v>
      </c>
      <c r="I8442" s="8">
        <v>949784.0</v>
      </c>
      <c r="J8442" t="s">
        <v>37</v>
      </c>
      <c r="Q8442" t="s">
        <v>2019</v>
      </c>
      <c r="R8442">
        <v>966.0</v>
      </c>
      <c r="T8442" t="s">
        <v>18164</v>
      </c>
    </row>
    <row r="8443" ht="15.75" customHeight="1">
      <c r="A8443" s="6" t="s">
        <v>17418</v>
      </c>
      <c r="B8443" s="6" t="s">
        <v>17419</v>
      </c>
      <c r="C8443" s="6" t="s">
        <v>25</v>
      </c>
      <c r="D8443" s="6" t="s">
        <v>26</v>
      </c>
      <c r="E8443" s="6" t="s">
        <v>8</v>
      </c>
      <c r="G8443" s="6" t="s">
        <v>27</v>
      </c>
      <c r="H8443" s="7">
        <v>949881.0</v>
      </c>
      <c r="I8443" s="8">
        <v>951317.0</v>
      </c>
      <c r="J8443" t="s">
        <v>28</v>
      </c>
      <c r="Q8443" t="s">
        <v>2022</v>
      </c>
      <c r="R8443">
        <v>1437.0</v>
      </c>
      <c r="T8443" t="s">
        <v>18165</v>
      </c>
    </row>
    <row r="8444" ht="15.75" customHeight="1">
      <c r="A8444" s="6" t="s">
        <v>17418</v>
      </c>
      <c r="B8444" s="6" t="s">
        <v>17419</v>
      </c>
      <c r="C8444" s="6" t="s">
        <v>25</v>
      </c>
      <c r="D8444" s="6" t="s">
        <v>26</v>
      </c>
      <c r="E8444" s="6" t="s">
        <v>8</v>
      </c>
      <c r="G8444" s="6" t="s">
        <v>27</v>
      </c>
      <c r="H8444" s="7">
        <v>951457.0</v>
      </c>
      <c r="I8444" s="8">
        <v>951753.0</v>
      </c>
      <c r="J8444" t="s">
        <v>37</v>
      </c>
      <c r="Q8444" t="s">
        <v>2024</v>
      </c>
      <c r="R8444">
        <v>297.0</v>
      </c>
      <c r="T8444" t="s">
        <v>18166</v>
      </c>
    </row>
    <row r="8445" ht="15.75" customHeight="1">
      <c r="A8445" s="6" t="s">
        <v>17418</v>
      </c>
      <c r="B8445" s="6" t="s">
        <v>17452</v>
      </c>
      <c r="C8445" s="6" t="s">
        <v>25</v>
      </c>
      <c r="D8445" s="6" t="s">
        <v>26</v>
      </c>
      <c r="E8445" s="6" t="s">
        <v>8</v>
      </c>
      <c r="G8445" s="6" t="s">
        <v>27</v>
      </c>
      <c r="H8445" s="7">
        <v>951771.0</v>
      </c>
      <c r="I8445" s="8">
        <v>952390.0</v>
      </c>
      <c r="J8445" t="s">
        <v>28</v>
      </c>
      <c r="Q8445" t="s">
        <v>2025</v>
      </c>
      <c r="R8445">
        <v>620.0</v>
      </c>
      <c r="T8445" t="s">
        <v>116</v>
      </c>
    </row>
    <row r="8446" ht="15.75" customHeight="1">
      <c r="A8446" s="6" t="s">
        <v>17418</v>
      </c>
      <c r="B8446" s="6" t="s">
        <v>17419</v>
      </c>
      <c r="C8446" s="6" t="s">
        <v>25</v>
      </c>
      <c r="D8446" s="6" t="s">
        <v>26</v>
      </c>
      <c r="E8446" s="6" t="s">
        <v>8</v>
      </c>
      <c r="G8446" s="6" t="s">
        <v>27</v>
      </c>
      <c r="H8446" s="7">
        <v>952459.0</v>
      </c>
      <c r="I8446" s="8">
        <v>953085.0</v>
      </c>
      <c r="J8446" t="s">
        <v>37</v>
      </c>
      <c r="Q8446" t="s">
        <v>2028</v>
      </c>
      <c r="R8446">
        <v>627.0</v>
      </c>
    </row>
    <row r="8447" ht="15.75" customHeight="1">
      <c r="A8447" s="6" t="s">
        <v>17418</v>
      </c>
      <c r="B8447" s="6" t="s">
        <v>17419</v>
      </c>
      <c r="C8447" s="6" t="s">
        <v>25</v>
      </c>
      <c r="D8447" s="6" t="s">
        <v>26</v>
      </c>
      <c r="E8447" s="6" t="s">
        <v>8</v>
      </c>
      <c r="G8447" s="6" t="s">
        <v>27</v>
      </c>
      <c r="H8447" s="7">
        <v>953183.0</v>
      </c>
      <c r="I8447" s="8">
        <v>953671.0</v>
      </c>
      <c r="J8447" t="s">
        <v>28</v>
      </c>
      <c r="Q8447" t="s">
        <v>2031</v>
      </c>
      <c r="R8447">
        <v>489.0</v>
      </c>
      <c r="T8447" t="s">
        <v>18167</v>
      </c>
    </row>
    <row r="8448" ht="15.75" customHeight="1">
      <c r="A8448" s="6" t="s">
        <v>17418</v>
      </c>
      <c r="B8448" s="6" t="s">
        <v>17419</v>
      </c>
      <c r="C8448" s="6" t="s">
        <v>25</v>
      </c>
      <c r="D8448" s="6" t="s">
        <v>26</v>
      </c>
      <c r="E8448" s="6" t="s">
        <v>8</v>
      </c>
      <c r="G8448" s="6" t="s">
        <v>27</v>
      </c>
      <c r="H8448" s="7">
        <v>953737.0</v>
      </c>
      <c r="I8448" s="8">
        <v>954465.0</v>
      </c>
      <c r="J8448" t="s">
        <v>37</v>
      </c>
      <c r="Q8448" t="s">
        <v>2033</v>
      </c>
      <c r="R8448">
        <v>729.0</v>
      </c>
      <c r="T8448" t="s">
        <v>18168</v>
      </c>
    </row>
    <row r="8449" ht="15.75" customHeight="1">
      <c r="A8449" s="6" t="s">
        <v>17418</v>
      </c>
      <c r="B8449" s="6" t="s">
        <v>17419</v>
      </c>
      <c r="C8449" s="6" t="s">
        <v>25</v>
      </c>
      <c r="D8449" s="6" t="s">
        <v>26</v>
      </c>
      <c r="E8449" s="6" t="s">
        <v>8</v>
      </c>
      <c r="G8449" s="6" t="s">
        <v>27</v>
      </c>
      <c r="H8449" s="7">
        <v>954538.0</v>
      </c>
      <c r="I8449" s="8">
        <v>955119.0</v>
      </c>
      <c r="J8449" t="s">
        <v>28</v>
      </c>
      <c r="Q8449" t="s">
        <v>2035</v>
      </c>
      <c r="R8449">
        <v>582.0</v>
      </c>
      <c r="T8449" t="s">
        <v>18169</v>
      </c>
    </row>
    <row r="8450" ht="15.75" customHeight="1">
      <c r="A8450" s="6" t="s">
        <v>17418</v>
      </c>
      <c r="B8450" s="6" t="s">
        <v>17419</v>
      </c>
      <c r="C8450" s="6" t="s">
        <v>25</v>
      </c>
      <c r="D8450" s="6" t="s">
        <v>26</v>
      </c>
      <c r="E8450" s="6" t="s">
        <v>8</v>
      </c>
      <c r="G8450" s="6" t="s">
        <v>27</v>
      </c>
      <c r="H8450" s="7">
        <v>955275.0</v>
      </c>
      <c r="I8450" s="8">
        <v>956087.0</v>
      </c>
      <c r="J8450" t="s">
        <v>37</v>
      </c>
      <c r="Q8450" t="s">
        <v>2037</v>
      </c>
      <c r="R8450">
        <v>813.0</v>
      </c>
      <c r="T8450" t="s">
        <v>18170</v>
      </c>
    </row>
    <row r="8451" ht="15.75" customHeight="1">
      <c r="A8451" s="6" t="s">
        <v>17418</v>
      </c>
      <c r="B8451" s="6" t="s">
        <v>17419</v>
      </c>
      <c r="C8451" s="6" t="s">
        <v>25</v>
      </c>
      <c r="D8451" s="6" t="s">
        <v>26</v>
      </c>
      <c r="E8451" s="6" t="s">
        <v>8</v>
      </c>
      <c r="G8451" s="6" t="s">
        <v>27</v>
      </c>
      <c r="H8451" s="7">
        <v>956236.0</v>
      </c>
      <c r="I8451" s="8">
        <v>956889.0</v>
      </c>
      <c r="J8451" t="s">
        <v>37</v>
      </c>
      <c r="Q8451" t="s">
        <v>2039</v>
      </c>
      <c r="R8451">
        <v>654.0</v>
      </c>
      <c r="T8451" t="s">
        <v>18171</v>
      </c>
    </row>
    <row r="8452" ht="15.75" customHeight="1">
      <c r="A8452" s="6" t="s">
        <v>17418</v>
      </c>
      <c r="B8452" s="6" t="s">
        <v>17419</v>
      </c>
      <c r="C8452" s="6" t="s">
        <v>25</v>
      </c>
      <c r="D8452" s="6" t="s">
        <v>26</v>
      </c>
      <c r="E8452" s="6" t="s">
        <v>8</v>
      </c>
      <c r="G8452" s="6" t="s">
        <v>27</v>
      </c>
      <c r="H8452" s="7">
        <v>957009.0</v>
      </c>
      <c r="I8452" s="8">
        <v>957674.0</v>
      </c>
      <c r="J8452" t="s">
        <v>28</v>
      </c>
      <c r="Q8452" t="s">
        <v>2042</v>
      </c>
      <c r="R8452">
        <v>666.0</v>
      </c>
      <c r="T8452" t="s">
        <v>18172</v>
      </c>
    </row>
    <row r="8453" ht="15.75" customHeight="1">
      <c r="A8453" s="6" t="s">
        <v>17418</v>
      </c>
      <c r="B8453" s="6" t="s">
        <v>17419</v>
      </c>
      <c r="C8453" s="6" t="s">
        <v>25</v>
      </c>
      <c r="D8453" s="6" t="s">
        <v>26</v>
      </c>
      <c r="E8453" s="6" t="s">
        <v>8</v>
      </c>
      <c r="G8453" s="6" t="s">
        <v>27</v>
      </c>
      <c r="H8453" s="7">
        <v>958048.0</v>
      </c>
      <c r="I8453" s="8">
        <v>959232.0</v>
      </c>
      <c r="J8453" t="s">
        <v>37</v>
      </c>
      <c r="Q8453" t="s">
        <v>2044</v>
      </c>
      <c r="R8453">
        <v>1185.0</v>
      </c>
      <c r="T8453" t="s">
        <v>18173</v>
      </c>
    </row>
    <row r="8454" ht="15.75" customHeight="1">
      <c r="A8454" s="6" t="s">
        <v>17418</v>
      </c>
      <c r="B8454" s="6" t="s">
        <v>17452</v>
      </c>
      <c r="C8454" s="6" t="s">
        <v>25</v>
      </c>
      <c r="D8454" s="6" t="s">
        <v>26</v>
      </c>
      <c r="E8454" s="6" t="s">
        <v>8</v>
      </c>
      <c r="G8454" s="6" t="s">
        <v>27</v>
      </c>
      <c r="H8454" s="7">
        <v>959728.0</v>
      </c>
      <c r="I8454" s="8">
        <v>961098.0</v>
      </c>
      <c r="J8454" t="s">
        <v>37</v>
      </c>
      <c r="Q8454" t="s">
        <v>2045</v>
      </c>
      <c r="R8454">
        <v>1371.0</v>
      </c>
      <c r="T8454" t="s">
        <v>18174</v>
      </c>
    </row>
    <row r="8455" ht="15.75" customHeight="1">
      <c r="A8455" s="6" t="s">
        <v>17418</v>
      </c>
      <c r="B8455" s="6" t="s">
        <v>17419</v>
      </c>
      <c r="C8455" s="6" t="s">
        <v>25</v>
      </c>
      <c r="D8455" s="6" t="s">
        <v>26</v>
      </c>
      <c r="E8455" s="6" t="s">
        <v>8</v>
      </c>
      <c r="G8455" s="6" t="s">
        <v>27</v>
      </c>
      <c r="H8455" s="7">
        <v>961176.0</v>
      </c>
      <c r="I8455" s="8">
        <v>962012.0</v>
      </c>
      <c r="J8455" t="s">
        <v>37</v>
      </c>
      <c r="Q8455" t="s">
        <v>2047</v>
      </c>
      <c r="R8455">
        <v>837.0</v>
      </c>
      <c r="T8455" t="s">
        <v>18175</v>
      </c>
    </row>
    <row r="8456" ht="15.75" customHeight="1">
      <c r="A8456" s="6" t="s">
        <v>17418</v>
      </c>
      <c r="B8456" s="6" t="s">
        <v>17419</v>
      </c>
      <c r="C8456" s="6" t="s">
        <v>25</v>
      </c>
      <c r="D8456" s="6" t="s">
        <v>26</v>
      </c>
      <c r="E8456" s="6" t="s">
        <v>8</v>
      </c>
      <c r="G8456" s="6" t="s">
        <v>27</v>
      </c>
      <c r="H8456" s="7">
        <v>966281.0</v>
      </c>
      <c r="I8456" s="8">
        <v>967630.0</v>
      </c>
      <c r="J8456" t="s">
        <v>37</v>
      </c>
      <c r="Q8456" t="s">
        <v>2049</v>
      </c>
      <c r="R8456">
        <v>1350.0</v>
      </c>
    </row>
    <row r="8457" ht="15.75" customHeight="1">
      <c r="A8457" s="6" t="s">
        <v>17418</v>
      </c>
      <c r="B8457" s="6" t="s">
        <v>17419</v>
      </c>
      <c r="C8457" s="6" t="s">
        <v>25</v>
      </c>
      <c r="D8457" s="6" t="s">
        <v>26</v>
      </c>
      <c r="E8457" s="6" t="s">
        <v>8</v>
      </c>
      <c r="G8457" s="6" t="s">
        <v>27</v>
      </c>
      <c r="H8457" s="7">
        <v>967725.0</v>
      </c>
      <c r="I8457" s="8">
        <v>969542.0</v>
      </c>
      <c r="J8457" t="s">
        <v>37</v>
      </c>
      <c r="Q8457" t="s">
        <v>2052</v>
      </c>
      <c r="R8457">
        <v>1818.0</v>
      </c>
      <c r="T8457" t="s">
        <v>18176</v>
      </c>
    </row>
    <row r="8458" ht="15.75" customHeight="1">
      <c r="A8458" s="6" t="s">
        <v>17418</v>
      </c>
      <c r="B8458" s="6" t="s">
        <v>17452</v>
      </c>
      <c r="C8458" s="6" t="s">
        <v>25</v>
      </c>
      <c r="D8458" s="6" t="s">
        <v>26</v>
      </c>
      <c r="E8458" s="6" t="s">
        <v>8</v>
      </c>
      <c r="G8458" s="6" t="s">
        <v>27</v>
      </c>
      <c r="H8458" s="7">
        <v>969530.0</v>
      </c>
      <c r="I8458" s="8">
        <v>970152.0</v>
      </c>
      <c r="J8458" t="s">
        <v>28</v>
      </c>
      <c r="Q8458" t="s">
        <v>2053</v>
      </c>
      <c r="R8458">
        <v>623.0</v>
      </c>
      <c r="T8458" t="s">
        <v>18177</v>
      </c>
    </row>
    <row r="8459" ht="15.75" customHeight="1">
      <c r="A8459" s="6" t="s">
        <v>17418</v>
      </c>
      <c r="B8459" s="6" t="s">
        <v>17419</v>
      </c>
      <c r="C8459" s="6" t="s">
        <v>25</v>
      </c>
      <c r="D8459" s="6" t="s">
        <v>26</v>
      </c>
      <c r="E8459" s="6" t="s">
        <v>8</v>
      </c>
      <c r="G8459" s="6" t="s">
        <v>27</v>
      </c>
      <c r="H8459" s="7">
        <v>970248.0</v>
      </c>
      <c r="I8459" s="8">
        <v>970856.0</v>
      </c>
      <c r="J8459" t="s">
        <v>28</v>
      </c>
      <c r="Q8459" t="s">
        <v>2055</v>
      </c>
      <c r="R8459">
        <v>609.0</v>
      </c>
      <c r="T8459" t="s">
        <v>18178</v>
      </c>
    </row>
    <row r="8460" ht="15.75" customHeight="1">
      <c r="A8460" s="6" t="s">
        <v>17418</v>
      </c>
      <c r="B8460" s="6" t="s">
        <v>17419</v>
      </c>
      <c r="C8460" s="6" t="s">
        <v>25</v>
      </c>
      <c r="D8460" s="6" t="s">
        <v>26</v>
      </c>
      <c r="E8460" s="6" t="s">
        <v>8</v>
      </c>
      <c r="G8460" s="6" t="s">
        <v>27</v>
      </c>
      <c r="H8460" s="7">
        <v>970948.0</v>
      </c>
      <c r="I8460" s="8">
        <v>972189.0</v>
      </c>
      <c r="J8460" t="s">
        <v>37</v>
      </c>
      <c r="Q8460" t="s">
        <v>2058</v>
      </c>
      <c r="R8460">
        <v>1242.0</v>
      </c>
      <c r="T8460" t="s">
        <v>18179</v>
      </c>
    </row>
    <row r="8461" ht="15.75" customHeight="1">
      <c r="A8461" s="6" t="s">
        <v>17418</v>
      </c>
      <c r="B8461" s="6" t="s">
        <v>17419</v>
      </c>
      <c r="C8461" s="6" t="s">
        <v>25</v>
      </c>
      <c r="D8461" s="6" t="s">
        <v>26</v>
      </c>
      <c r="E8461" s="6" t="s">
        <v>8</v>
      </c>
      <c r="G8461" s="6" t="s">
        <v>27</v>
      </c>
      <c r="H8461" s="7">
        <v>972342.0</v>
      </c>
      <c r="I8461" s="8">
        <v>973052.0</v>
      </c>
      <c r="J8461" t="s">
        <v>37</v>
      </c>
      <c r="Q8461" t="s">
        <v>2060</v>
      </c>
      <c r="R8461">
        <v>711.0</v>
      </c>
      <c r="T8461" t="s">
        <v>18180</v>
      </c>
    </row>
    <row r="8462" ht="15.75" customHeight="1">
      <c r="A8462" s="6" t="s">
        <v>17418</v>
      </c>
      <c r="B8462" s="6" t="s">
        <v>17419</v>
      </c>
      <c r="C8462" s="6" t="s">
        <v>25</v>
      </c>
      <c r="D8462" s="6" t="s">
        <v>26</v>
      </c>
      <c r="E8462" s="6" t="s">
        <v>8</v>
      </c>
      <c r="G8462" s="6" t="s">
        <v>27</v>
      </c>
      <c r="H8462" s="7">
        <v>973131.0</v>
      </c>
      <c r="I8462" s="8">
        <v>973865.0</v>
      </c>
      <c r="J8462" t="s">
        <v>28</v>
      </c>
      <c r="Q8462" t="s">
        <v>2062</v>
      </c>
      <c r="R8462">
        <v>735.0</v>
      </c>
      <c r="T8462" t="s">
        <v>18181</v>
      </c>
    </row>
    <row r="8463" ht="15.75" customHeight="1">
      <c r="A8463" s="6" t="s">
        <v>17418</v>
      </c>
      <c r="B8463" s="6" t="s">
        <v>17419</v>
      </c>
      <c r="C8463" s="6" t="s">
        <v>25</v>
      </c>
      <c r="D8463" s="6" t="s">
        <v>26</v>
      </c>
      <c r="E8463" s="6" t="s">
        <v>8</v>
      </c>
      <c r="G8463" s="6" t="s">
        <v>27</v>
      </c>
      <c r="H8463" s="7">
        <v>974054.0</v>
      </c>
      <c r="I8463" s="8">
        <v>975031.0</v>
      </c>
      <c r="J8463" t="s">
        <v>37</v>
      </c>
      <c r="O8463" t="s">
        <v>2065</v>
      </c>
      <c r="Q8463" t="s">
        <v>2066</v>
      </c>
      <c r="R8463">
        <v>978.0</v>
      </c>
      <c r="T8463" t="s">
        <v>18182</v>
      </c>
    </row>
    <row r="8464" ht="15.75" customHeight="1">
      <c r="A8464" s="6" t="s">
        <v>17418</v>
      </c>
      <c r="B8464" s="6" t="s">
        <v>17419</v>
      </c>
      <c r="C8464" s="6" t="s">
        <v>25</v>
      </c>
      <c r="D8464" s="6" t="s">
        <v>26</v>
      </c>
      <c r="E8464" s="6" t="s">
        <v>8</v>
      </c>
      <c r="G8464" s="6" t="s">
        <v>27</v>
      </c>
      <c r="H8464" s="7">
        <v>975084.0</v>
      </c>
      <c r="I8464" s="8">
        <v>975497.0</v>
      </c>
      <c r="J8464" t="s">
        <v>28</v>
      </c>
      <c r="Q8464" t="s">
        <v>2068</v>
      </c>
      <c r="R8464">
        <v>414.0</v>
      </c>
      <c r="T8464" t="s">
        <v>18183</v>
      </c>
    </row>
    <row r="8465" ht="15.75" customHeight="1">
      <c r="A8465" s="6" t="s">
        <v>17418</v>
      </c>
      <c r="B8465" s="6" t="s">
        <v>17419</v>
      </c>
      <c r="C8465" s="6" t="s">
        <v>25</v>
      </c>
      <c r="D8465" s="6" t="s">
        <v>26</v>
      </c>
      <c r="E8465" s="6" t="s">
        <v>8</v>
      </c>
      <c r="G8465" s="6" t="s">
        <v>27</v>
      </c>
      <c r="H8465" s="7">
        <v>975508.0</v>
      </c>
      <c r="I8465" s="8">
        <v>975957.0</v>
      </c>
      <c r="J8465" t="s">
        <v>28</v>
      </c>
      <c r="Q8465" t="s">
        <v>2070</v>
      </c>
      <c r="R8465">
        <v>450.0</v>
      </c>
      <c r="T8465" t="s">
        <v>18184</v>
      </c>
    </row>
    <row r="8466" ht="15.75" customHeight="1">
      <c r="A8466" s="6" t="s">
        <v>17418</v>
      </c>
      <c r="B8466" s="6" t="s">
        <v>17895</v>
      </c>
      <c r="C8466" s="6" t="s">
        <v>25</v>
      </c>
      <c r="D8466" s="6" t="s">
        <v>26</v>
      </c>
      <c r="E8466" s="6" t="s">
        <v>8</v>
      </c>
      <c r="G8466" s="6" t="s">
        <v>27</v>
      </c>
      <c r="H8466" s="7">
        <v>976172.0</v>
      </c>
      <c r="I8466" s="8">
        <v>976245.0</v>
      </c>
      <c r="J8466" t="s">
        <v>37</v>
      </c>
      <c r="Q8466" t="s">
        <v>18185</v>
      </c>
      <c r="R8466">
        <v>74.0</v>
      </c>
      <c r="T8466" t="s">
        <v>18186</v>
      </c>
    </row>
    <row r="8467" ht="15.75" customHeight="1">
      <c r="A8467" s="6" t="s">
        <v>17418</v>
      </c>
      <c r="B8467" s="6" t="s">
        <v>17419</v>
      </c>
      <c r="C8467" s="6" t="s">
        <v>25</v>
      </c>
      <c r="D8467" s="6" t="s">
        <v>26</v>
      </c>
      <c r="E8467" s="6" t="s">
        <v>8</v>
      </c>
      <c r="G8467" s="6" t="s">
        <v>27</v>
      </c>
      <c r="H8467" s="7">
        <v>976309.0</v>
      </c>
      <c r="I8467" s="8">
        <v>977706.0</v>
      </c>
      <c r="J8467" t="s">
        <v>37</v>
      </c>
      <c r="Q8467" t="s">
        <v>2073</v>
      </c>
      <c r="R8467">
        <v>1398.0</v>
      </c>
      <c r="T8467" t="s">
        <v>18187</v>
      </c>
    </row>
    <row r="8468" ht="15.75" customHeight="1">
      <c r="A8468" s="6" t="s">
        <v>17418</v>
      </c>
      <c r="B8468" s="6" t="s">
        <v>17419</v>
      </c>
      <c r="C8468" s="6" t="s">
        <v>25</v>
      </c>
      <c r="D8468" s="6" t="s">
        <v>26</v>
      </c>
      <c r="E8468" s="6" t="s">
        <v>8</v>
      </c>
      <c r="G8468" s="6" t="s">
        <v>27</v>
      </c>
      <c r="H8468" s="7">
        <v>977898.0</v>
      </c>
      <c r="I8468" s="8">
        <v>978167.0</v>
      </c>
      <c r="J8468" t="s">
        <v>28</v>
      </c>
      <c r="Q8468" t="s">
        <v>2075</v>
      </c>
      <c r="R8468">
        <v>270.0</v>
      </c>
      <c r="T8468" t="s">
        <v>18188</v>
      </c>
    </row>
    <row r="8469" ht="15.75" customHeight="1">
      <c r="A8469" s="6" t="s">
        <v>17418</v>
      </c>
      <c r="B8469" s="6" t="s">
        <v>17419</v>
      </c>
      <c r="C8469" s="6" t="s">
        <v>25</v>
      </c>
      <c r="D8469" s="6" t="s">
        <v>26</v>
      </c>
      <c r="E8469" s="6" t="s">
        <v>8</v>
      </c>
      <c r="G8469" s="6" t="s">
        <v>27</v>
      </c>
      <c r="H8469" s="7">
        <v>978273.0</v>
      </c>
      <c r="I8469" s="8">
        <v>978929.0</v>
      </c>
      <c r="J8469" t="s">
        <v>37</v>
      </c>
      <c r="Q8469" t="s">
        <v>2077</v>
      </c>
      <c r="R8469">
        <v>657.0</v>
      </c>
      <c r="T8469" t="s">
        <v>18189</v>
      </c>
    </row>
    <row r="8470" ht="15.75" customHeight="1">
      <c r="A8470" s="6" t="s">
        <v>17418</v>
      </c>
      <c r="B8470" s="6" t="s">
        <v>17419</v>
      </c>
      <c r="C8470" s="6" t="s">
        <v>25</v>
      </c>
      <c r="D8470" s="6" t="s">
        <v>26</v>
      </c>
      <c r="E8470" s="6" t="s">
        <v>8</v>
      </c>
      <c r="G8470" s="6" t="s">
        <v>27</v>
      </c>
      <c r="H8470" s="7">
        <v>979066.0</v>
      </c>
      <c r="I8470" s="8">
        <v>980259.0</v>
      </c>
      <c r="J8470" t="s">
        <v>37</v>
      </c>
      <c r="Q8470" t="s">
        <v>2079</v>
      </c>
      <c r="R8470">
        <v>1194.0</v>
      </c>
      <c r="T8470" t="s">
        <v>18190</v>
      </c>
    </row>
    <row r="8471" ht="15.75" customHeight="1">
      <c r="A8471" s="6" t="s">
        <v>17418</v>
      </c>
      <c r="B8471" s="6" t="s">
        <v>17419</v>
      </c>
      <c r="C8471" s="6" t="s">
        <v>25</v>
      </c>
      <c r="D8471" s="6" t="s">
        <v>26</v>
      </c>
      <c r="E8471" s="6" t="s">
        <v>8</v>
      </c>
      <c r="G8471" s="6" t="s">
        <v>27</v>
      </c>
      <c r="H8471" s="7">
        <v>980265.0</v>
      </c>
      <c r="I8471" s="8">
        <v>981071.0</v>
      </c>
      <c r="J8471" t="s">
        <v>37</v>
      </c>
      <c r="Q8471" t="s">
        <v>2081</v>
      </c>
      <c r="R8471">
        <v>807.0</v>
      </c>
      <c r="T8471" t="s">
        <v>18191</v>
      </c>
    </row>
    <row r="8472" ht="15.75" customHeight="1">
      <c r="A8472" s="6" t="s">
        <v>17418</v>
      </c>
      <c r="B8472" s="6" t="s">
        <v>17419</v>
      </c>
      <c r="C8472" s="6" t="s">
        <v>25</v>
      </c>
      <c r="D8472" s="6" t="s">
        <v>26</v>
      </c>
      <c r="E8472" s="6" t="s">
        <v>8</v>
      </c>
      <c r="G8472" s="6" t="s">
        <v>27</v>
      </c>
      <c r="H8472" s="7">
        <v>981091.0</v>
      </c>
      <c r="I8472" s="8">
        <v>981723.0</v>
      </c>
      <c r="J8472" t="s">
        <v>37</v>
      </c>
      <c r="Q8472" t="s">
        <v>2083</v>
      </c>
      <c r="R8472">
        <v>633.0</v>
      </c>
    </row>
    <row r="8473" ht="15.75" customHeight="1">
      <c r="A8473" s="6" t="s">
        <v>17418</v>
      </c>
      <c r="B8473" s="6" t="s">
        <v>17419</v>
      </c>
      <c r="C8473" s="6" t="s">
        <v>25</v>
      </c>
      <c r="D8473" s="6" t="s">
        <v>26</v>
      </c>
      <c r="E8473" s="6" t="s">
        <v>8</v>
      </c>
      <c r="G8473" s="6" t="s">
        <v>27</v>
      </c>
      <c r="H8473" s="7">
        <v>981803.0</v>
      </c>
      <c r="I8473" s="8">
        <v>983518.0</v>
      </c>
      <c r="J8473" t="s">
        <v>37</v>
      </c>
      <c r="Q8473" t="s">
        <v>2086</v>
      </c>
      <c r="R8473">
        <v>1716.0</v>
      </c>
      <c r="T8473" t="s">
        <v>18192</v>
      </c>
    </row>
    <row r="8474" ht="15.75" customHeight="1">
      <c r="A8474" s="6" t="s">
        <v>17418</v>
      </c>
      <c r="B8474" s="6" t="s">
        <v>17419</v>
      </c>
      <c r="C8474" s="6" t="s">
        <v>25</v>
      </c>
      <c r="D8474" s="6" t="s">
        <v>26</v>
      </c>
      <c r="E8474" s="6" t="s">
        <v>8</v>
      </c>
      <c r="G8474" s="6" t="s">
        <v>27</v>
      </c>
      <c r="H8474" s="7">
        <v>983530.0</v>
      </c>
      <c r="I8474" s="8">
        <v>984876.0</v>
      </c>
      <c r="J8474" t="s">
        <v>37</v>
      </c>
      <c r="Q8474" t="s">
        <v>2088</v>
      </c>
      <c r="R8474">
        <v>1347.0</v>
      </c>
      <c r="T8474" t="s">
        <v>18193</v>
      </c>
    </row>
    <row r="8475" ht="15.75" customHeight="1">
      <c r="A8475" s="6" t="s">
        <v>17418</v>
      </c>
      <c r="B8475" s="6" t="s">
        <v>17419</v>
      </c>
      <c r="C8475" s="6" t="s">
        <v>25</v>
      </c>
      <c r="D8475" s="6" t="s">
        <v>26</v>
      </c>
      <c r="E8475" s="6" t="s">
        <v>8</v>
      </c>
      <c r="G8475" s="6" t="s">
        <v>27</v>
      </c>
      <c r="H8475" s="7">
        <v>984930.0</v>
      </c>
      <c r="I8475" s="8">
        <v>985760.0</v>
      </c>
      <c r="J8475" t="s">
        <v>37</v>
      </c>
      <c r="Q8475" t="s">
        <v>2091</v>
      </c>
      <c r="R8475">
        <v>831.0</v>
      </c>
      <c r="T8475" t="s">
        <v>18194</v>
      </c>
    </row>
    <row r="8476" ht="15.75" customHeight="1">
      <c r="A8476" s="6" t="s">
        <v>17418</v>
      </c>
      <c r="B8476" s="6" t="s">
        <v>17419</v>
      </c>
      <c r="C8476" s="6" t="s">
        <v>25</v>
      </c>
      <c r="D8476" s="6" t="s">
        <v>26</v>
      </c>
      <c r="E8476" s="6" t="s">
        <v>8</v>
      </c>
      <c r="G8476" s="6" t="s">
        <v>27</v>
      </c>
      <c r="H8476" s="7">
        <v>985676.0</v>
      </c>
      <c r="I8476" s="8">
        <v>986779.0</v>
      </c>
      <c r="J8476" t="s">
        <v>28</v>
      </c>
      <c r="Q8476" t="s">
        <v>2093</v>
      </c>
      <c r="R8476">
        <v>1104.0</v>
      </c>
    </row>
    <row r="8477" ht="15.75" customHeight="1">
      <c r="A8477" s="6" t="s">
        <v>17418</v>
      </c>
      <c r="B8477" s="6" t="s">
        <v>17419</v>
      </c>
      <c r="C8477" s="6" t="s">
        <v>25</v>
      </c>
      <c r="D8477" s="6" t="s">
        <v>26</v>
      </c>
      <c r="E8477" s="6" t="s">
        <v>8</v>
      </c>
      <c r="G8477" s="6" t="s">
        <v>27</v>
      </c>
      <c r="H8477" s="7">
        <v>987196.0</v>
      </c>
      <c r="I8477" s="8">
        <v>991923.0</v>
      </c>
      <c r="J8477" t="s">
        <v>28</v>
      </c>
      <c r="Q8477" t="s">
        <v>2095</v>
      </c>
      <c r="R8477">
        <v>4728.0</v>
      </c>
      <c r="T8477" t="s">
        <v>18195</v>
      </c>
    </row>
    <row r="8478" ht="15.75" customHeight="1">
      <c r="A8478" s="6" t="s">
        <v>17418</v>
      </c>
      <c r="B8478" s="6" t="s">
        <v>17419</v>
      </c>
      <c r="C8478" s="6" t="s">
        <v>25</v>
      </c>
      <c r="D8478" s="6" t="s">
        <v>26</v>
      </c>
      <c r="E8478" s="6" t="s">
        <v>8</v>
      </c>
      <c r="G8478" s="6" t="s">
        <v>27</v>
      </c>
      <c r="H8478" s="7">
        <v>991928.0</v>
      </c>
      <c r="I8478" s="8">
        <v>992260.0</v>
      </c>
      <c r="J8478" t="s">
        <v>28</v>
      </c>
      <c r="Q8478" t="s">
        <v>2097</v>
      </c>
      <c r="R8478">
        <v>333.0</v>
      </c>
      <c r="T8478" t="s">
        <v>18196</v>
      </c>
    </row>
    <row r="8479" ht="15.75" customHeight="1">
      <c r="A8479" s="6" t="s">
        <v>17418</v>
      </c>
      <c r="B8479" s="6" t="s">
        <v>17419</v>
      </c>
      <c r="C8479" s="6" t="s">
        <v>25</v>
      </c>
      <c r="D8479" s="6" t="s">
        <v>26</v>
      </c>
      <c r="E8479" s="6" t="s">
        <v>8</v>
      </c>
      <c r="G8479" s="6" t="s">
        <v>27</v>
      </c>
      <c r="H8479" s="7">
        <v>992436.0</v>
      </c>
      <c r="I8479" s="8">
        <v>993017.0</v>
      </c>
      <c r="J8479" t="s">
        <v>28</v>
      </c>
      <c r="Q8479" t="s">
        <v>2100</v>
      </c>
      <c r="R8479">
        <v>582.0</v>
      </c>
      <c r="T8479" t="s">
        <v>18197</v>
      </c>
    </row>
    <row r="8480" ht="15.75" customHeight="1">
      <c r="A8480" s="6" t="s">
        <v>17418</v>
      </c>
      <c r="B8480" s="6" t="s">
        <v>17419</v>
      </c>
      <c r="C8480" s="6" t="s">
        <v>25</v>
      </c>
      <c r="D8480" s="6" t="s">
        <v>26</v>
      </c>
      <c r="E8480" s="6" t="s">
        <v>8</v>
      </c>
      <c r="G8480" s="6" t="s">
        <v>27</v>
      </c>
      <c r="H8480" s="7">
        <v>993233.0</v>
      </c>
      <c r="I8480" s="8">
        <v>993784.0</v>
      </c>
      <c r="J8480" t="s">
        <v>28</v>
      </c>
      <c r="Q8480" t="s">
        <v>2103</v>
      </c>
      <c r="R8480">
        <v>552.0</v>
      </c>
      <c r="T8480" t="s">
        <v>18198</v>
      </c>
    </row>
    <row r="8481" ht="15.75" customHeight="1">
      <c r="A8481" s="6" t="s">
        <v>17418</v>
      </c>
      <c r="B8481" s="6" t="s">
        <v>17419</v>
      </c>
      <c r="C8481" s="6" t="s">
        <v>25</v>
      </c>
      <c r="D8481" s="6" t="s">
        <v>26</v>
      </c>
      <c r="E8481" s="6" t="s">
        <v>8</v>
      </c>
      <c r="G8481" s="6" t="s">
        <v>27</v>
      </c>
      <c r="H8481" s="7">
        <v>993854.0</v>
      </c>
      <c r="I8481" s="8">
        <v>996151.0</v>
      </c>
      <c r="J8481" t="s">
        <v>28</v>
      </c>
      <c r="Q8481" t="s">
        <v>2105</v>
      </c>
      <c r="R8481">
        <v>2298.0</v>
      </c>
      <c r="T8481" t="s">
        <v>18199</v>
      </c>
    </row>
    <row r="8482" ht="15.75" customHeight="1">
      <c r="A8482" s="6" t="s">
        <v>17418</v>
      </c>
      <c r="B8482" s="6" t="s">
        <v>17419</v>
      </c>
      <c r="C8482" s="6" t="s">
        <v>25</v>
      </c>
      <c r="D8482" s="6" t="s">
        <v>26</v>
      </c>
      <c r="E8482" s="6" t="s">
        <v>8</v>
      </c>
      <c r="G8482" s="6" t="s">
        <v>27</v>
      </c>
      <c r="H8482" s="7">
        <v>996553.0</v>
      </c>
      <c r="I8482" s="8">
        <v>996933.0</v>
      </c>
      <c r="J8482" t="s">
        <v>37</v>
      </c>
      <c r="Q8482" t="s">
        <v>2107</v>
      </c>
      <c r="R8482">
        <v>381.0</v>
      </c>
      <c r="T8482" t="s">
        <v>18200</v>
      </c>
    </row>
    <row r="8483" ht="15.75" customHeight="1">
      <c r="A8483" s="6" t="s">
        <v>17418</v>
      </c>
      <c r="B8483" s="6" t="s">
        <v>17419</v>
      </c>
      <c r="C8483" s="6" t="s">
        <v>25</v>
      </c>
      <c r="D8483" s="6" t="s">
        <v>26</v>
      </c>
      <c r="E8483" s="6" t="s">
        <v>8</v>
      </c>
      <c r="G8483" s="6" t="s">
        <v>27</v>
      </c>
      <c r="H8483" s="7">
        <v>997214.0</v>
      </c>
      <c r="I8483" s="8">
        <v>998209.0</v>
      </c>
      <c r="J8483" t="s">
        <v>28</v>
      </c>
      <c r="Q8483" t="s">
        <v>2110</v>
      </c>
      <c r="R8483">
        <v>996.0</v>
      </c>
      <c r="T8483" t="s">
        <v>18201</v>
      </c>
    </row>
    <row r="8484" ht="15.75" customHeight="1">
      <c r="A8484" s="6" t="s">
        <v>17418</v>
      </c>
      <c r="B8484" s="6" t="s">
        <v>17419</v>
      </c>
      <c r="C8484" s="6" t="s">
        <v>25</v>
      </c>
      <c r="D8484" s="6" t="s">
        <v>26</v>
      </c>
      <c r="E8484" s="6" t="s">
        <v>8</v>
      </c>
      <c r="G8484" s="6" t="s">
        <v>27</v>
      </c>
      <c r="H8484" s="7">
        <v>998367.0</v>
      </c>
      <c r="I8484" s="8">
        <v>999503.0</v>
      </c>
      <c r="J8484" t="s">
        <v>37</v>
      </c>
      <c r="Q8484" t="s">
        <v>2112</v>
      </c>
      <c r="R8484">
        <v>1137.0</v>
      </c>
      <c r="T8484" t="s">
        <v>18202</v>
      </c>
    </row>
    <row r="8485" ht="15.75" customHeight="1">
      <c r="A8485" s="6" t="s">
        <v>17418</v>
      </c>
      <c r="B8485" s="6" t="s">
        <v>17419</v>
      </c>
      <c r="C8485" s="6" t="s">
        <v>25</v>
      </c>
      <c r="D8485" s="6" t="s">
        <v>26</v>
      </c>
      <c r="E8485" s="6" t="s">
        <v>8</v>
      </c>
      <c r="G8485" s="6" t="s">
        <v>27</v>
      </c>
      <c r="H8485" s="7">
        <v>999542.0</v>
      </c>
      <c r="I8485" s="8">
        <v>1000030.0</v>
      </c>
      <c r="J8485" t="s">
        <v>37</v>
      </c>
      <c r="Q8485" t="s">
        <v>2114</v>
      </c>
      <c r="R8485">
        <v>489.0</v>
      </c>
      <c r="T8485" t="s">
        <v>18203</v>
      </c>
    </row>
    <row r="8486" ht="15.75" customHeight="1">
      <c r="A8486" s="6" t="s">
        <v>17418</v>
      </c>
      <c r="B8486" s="6" t="s">
        <v>17419</v>
      </c>
      <c r="C8486" s="6" t="s">
        <v>25</v>
      </c>
      <c r="D8486" s="6" t="s">
        <v>26</v>
      </c>
      <c r="E8486" s="6" t="s">
        <v>8</v>
      </c>
      <c r="G8486" s="6" t="s">
        <v>27</v>
      </c>
      <c r="H8486" s="7">
        <v>1000027.0</v>
      </c>
      <c r="I8486" s="8">
        <v>1000590.0</v>
      </c>
      <c r="J8486" t="s">
        <v>37</v>
      </c>
      <c r="Q8486" t="s">
        <v>2116</v>
      </c>
      <c r="R8486">
        <v>564.0</v>
      </c>
      <c r="T8486" t="s">
        <v>18204</v>
      </c>
    </row>
    <row r="8487" ht="15.75" customHeight="1">
      <c r="A8487" s="6" t="s">
        <v>17418</v>
      </c>
      <c r="B8487" s="6" t="s">
        <v>17419</v>
      </c>
      <c r="C8487" s="6" t="s">
        <v>25</v>
      </c>
      <c r="D8487" s="6" t="s">
        <v>26</v>
      </c>
      <c r="E8487" s="6" t="s">
        <v>8</v>
      </c>
      <c r="G8487" s="6" t="s">
        <v>27</v>
      </c>
      <c r="H8487" s="7">
        <v>1000601.0</v>
      </c>
      <c r="I8487" s="8">
        <v>1001581.0</v>
      </c>
      <c r="J8487" t="s">
        <v>37</v>
      </c>
      <c r="Q8487" t="s">
        <v>2119</v>
      </c>
      <c r="R8487">
        <v>981.0</v>
      </c>
      <c r="T8487" t="s">
        <v>18205</v>
      </c>
    </row>
    <row r="8488" ht="15.75" customHeight="1">
      <c r="A8488" s="6" t="s">
        <v>17418</v>
      </c>
      <c r="B8488" s="6" t="s">
        <v>17419</v>
      </c>
      <c r="C8488" s="6" t="s">
        <v>25</v>
      </c>
      <c r="D8488" s="6" t="s">
        <v>26</v>
      </c>
      <c r="E8488" s="6" t="s">
        <v>8</v>
      </c>
      <c r="G8488" s="6" t="s">
        <v>27</v>
      </c>
      <c r="H8488" s="7">
        <v>1001628.0</v>
      </c>
      <c r="I8488" s="8">
        <v>1003256.0</v>
      </c>
      <c r="J8488" t="s">
        <v>37</v>
      </c>
      <c r="Q8488" t="s">
        <v>2122</v>
      </c>
      <c r="R8488">
        <v>1629.0</v>
      </c>
      <c r="T8488" t="s">
        <v>18206</v>
      </c>
    </row>
    <row r="8489" ht="15.75" customHeight="1">
      <c r="A8489" s="6" t="s">
        <v>17418</v>
      </c>
      <c r="B8489" s="6" t="s">
        <v>17419</v>
      </c>
      <c r="C8489" s="6" t="s">
        <v>25</v>
      </c>
      <c r="D8489" s="6" t="s">
        <v>26</v>
      </c>
      <c r="E8489" s="6" t="s">
        <v>8</v>
      </c>
      <c r="G8489" s="6" t="s">
        <v>27</v>
      </c>
      <c r="H8489" s="7">
        <v>1003253.0</v>
      </c>
      <c r="I8489" s="8">
        <v>1004212.0</v>
      </c>
      <c r="J8489" t="s">
        <v>37</v>
      </c>
      <c r="Q8489" t="s">
        <v>2124</v>
      </c>
      <c r="R8489">
        <v>960.0</v>
      </c>
      <c r="T8489" t="s">
        <v>18207</v>
      </c>
    </row>
    <row r="8490" ht="15.75" customHeight="1">
      <c r="A8490" s="6" t="s">
        <v>17418</v>
      </c>
      <c r="B8490" s="6" t="s">
        <v>17419</v>
      </c>
      <c r="C8490" s="6" t="s">
        <v>25</v>
      </c>
      <c r="D8490" s="6" t="s">
        <v>26</v>
      </c>
      <c r="E8490" s="6" t="s">
        <v>8</v>
      </c>
      <c r="G8490" s="6" t="s">
        <v>27</v>
      </c>
      <c r="H8490" s="7">
        <v>1004209.0</v>
      </c>
      <c r="I8490" s="8">
        <v>1004673.0</v>
      </c>
      <c r="J8490" t="s">
        <v>37</v>
      </c>
      <c r="Q8490" t="s">
        <v>2126</v>
      </c>
      <c r="R8490">
        <v>465.0</v>
      </c>
      <c r="T8490" t="s">
        <v>18208</v>
      </c>
    </row>
    <row r="8491" ht="15.75" customHeight="1">
      <c r="A8491" s="6" t="s">
        <v>17418</v>
      </c>
      <c r="B8491" s="6" t="s">
        <v>17419</v>
      </c>
      <c r="C8491" s="6" t="s">
        <v>25</v>
      </c>
      <c r="D8491" s="6" t="s">
        <v>26</v>
      </c>
      <c r="E8491" s="6" t="s">
        <v>8</v>
      </c>
      <c r="G8491" s="6" t="s">
        <v>27</v>
      </c>
      <c r="H8491" s="7">
        <v>1004702.0</v>
      </c>
      <c r="I8491" s="8">
        <v>1005919.0</v>
      </c>
      <c r="J8491" t="s">
        <v>37</v>
      </c>
      <c r="Q8491" t="s">
        <v>2129</v>
      </c>
      <c r="R8491">
        <v>1218.0</v>
      </c>
      <c r="T8491" t="s">
        <v>18209</v>
      </c>
    </row>
    <row r="8492" ht="15.75" customHeight="1">
      <c r="A8492" s="6" t="s">
        <v>17418</v>
      </c>
      <c r="B8492" s="6" t="s">
        <v>17419</v>
      </c>
      <c r="C8492" s="6" t="s">
        <v>25</v>
      </c>
      <c r="D8492" s="6" t="s">
        <v>26</v>
      </c>
      <c r="E8492" s="6" t="s">
        <v>8</v>
      </c>
      <c r="G8492" s="6" t="s">
        <v>27</v>
      </c>
      <c r="H8492" s="7">
        <v>1005954.0</v>
      </c>
      <c r="I8492" s="8">
        <v>1006955.0</v>
      </c>
      <c r="J8492" t="s">
        <v>37</v>
      </c>
      <c r="Q8492" t="s">
        <v>2132</v>
      </c>
      <c r="R8492">
        <v>1002.0</v>
      </c>
      <c r="T8492" t="s">
        <v>18210</v>
      </c>
    </row>
    <row r="8493" ht="15.75" customHeight="1">
      <c r="A8493" s="6" t="s">
        <v>17418</v>
      </c>
      <c r="B8493" s="6" t="s">
        <v>17419</v>
      </c>
      <c r="C8493" s="6" t="s">
        <v>25</v>
      </c>
      <c r="D8493" s="6" t="s">
        <v>26</v>
      </c>
      <c r="E8493" s="6" t="s">
        <v>8</v>
      </c>
      <c r="G8493" s="6" t="s">
        <v>27</v>
      </c>
      <c r="H8493" s="7">
        <v>1007085.0</v>
      </c>
      <c r="I8493" s="8">
        <v>1008554.0</v>
      </c>
      <c r="J8493" t="s">
        <v>37</v>
      </c>
      <c r="Q8493" t="s">
        <v>2134</v>
      </c>
      <c r="R8493">
        <v>1470.0</v>
      </c>
    </row>
    <row r="8494" ht="15.75" customHeight="1">
      <c r="A8494" s="6" t="s">
        <v>17418</v>
      </c>
      <c r="B8494" s="6" t="s">
        <v>17419</v>
      </c>
      <c r="C8494" s="6" t="s">
        <v>25</v>
      </c>
      <c r="D8494" s="6" t="s">
        <v>26</v>
      </c>
      <c r="E8494" s="6" t="s">
        <v>8</v>
      </c>
      <c r="G8494" s="6" t="s">
        <v>27</v>
      </c>
      <c r="H8494" s="7">
        <v>1008617.0</v>
      </c>
      <c r="I8494" s="8">
        <v>1009879.0</v>
      </c>
      <c r="J8494" t="s">
        <v>28</v>
      </c>
      <c r="Q8494" t="s">
        <v>2137</v>
      </c>
      <c r="R8494">
        <v>1263.0</v>
      </c>
      <c r="T8494" t="s">
        <v>18211</v>
      </c>
    </row>
    <row r="8495" ht="15.75" customHeight="1">
      <c r="A8495" s="6" t="s">
        <v>17418</v>
      </c>
      <c r="B8495" s="6" t="s">
        <v>17419</v>
      </c>
      <c r="C8495" s="6" t="s">
        <v>25</v>
      </c>
      <c r="D8495" s="6" t="s">
        <v>26</v>
      </c>
      <c r="E8495" s="6" t="s">
        <v>8</v>
      </c>
      <c r="G8495" s="6" t="s">
        <v>27</v>
      </c>
      <c r="H8495" s="7">
        <v>1010406.0</v>
      </c>
      <c r="I8495" s="8">
        <v>1011611.0</v>
      </c>
      <c r="J8495" t="s">
        <v>37</v>
      </c>
      <c r="Q8495" t="s">
        <v>2139</v>
      </c>
      <c r="R8495">
        <v>1206.0</v>
      </c>
    </row>
    <row r="8496" ht="15.75" customHeight="1">
      <c r="A8496" s="6" t="s">
        <v>17418</v>
      </c>
      <c r="B8496" s="6" t="s">
        <v>17419</v>
      </c>
      <c r="C8496" s="6" t="s">
        <v>25</v>
      </c>
      <c r="D8496" s="6" t="s">
        <v>26</v>
      </c>
      <c r="E8496" s="6" t="s">
        <v>8</v>
      </c>
      <c r="G8496" s="6" t="s">
        <v>27</v>
      </c>
      <c r="H8496" s="7">
        <v>1011633.0</v>
      </c>
      <c r="I8496" s="8">
        <v>1013153.0</v>
      </c>
      <c r="J8496" t="s">
        <v>28</v>
      </c>
      <c r="Q8496" t="s">
        <v>2142</v>
      </c>
      <c r="R8496">
        <v>1521.0</v>
      </c>
      <c r="T8496" t="s">
        <v>18212</v>
      </c>
    </row>
    <row r="8497" ht="15.75" customHeight="1">
      <c r="A8497" s="6" t="s">
        <v>17418</v>
      </c>
      <c r="B8497" s="6" t="s">
        <v>17419</v>
      </c>
      <c r="C8497" s="6" t="s">
        <v>25</v>
      </c>
      <c r="D8497" s="6" t="s">
        <v>26</v>
      </c>
      <c r="E8497" s="6" t="s">
        <v>8</v>
      </c>
      <c r="G8497" s="6" t="s">
        <v>27</v>
      </c>
      <c r="H8497" s="7">
        <v>1013242.0</v>
      </c>
      <c r="I8497" s="8">
        <v>1014306.0</v>
      </c>
      <c r="J8497" t="s">
        <v>28</v>
      </c>
      <c r="Q8497" t="s">
        <v>2145</v>
      </c>
      <c r="R8497">
        <v>1065.0</v>
      </c>
      <c r="T8497" t="s">
        <v>18213</v>
      </c>
    </row>
    <row r="8498" ht="15.75" customHeight="1">
      <c r="A8498" s="6" t="s">
        <v>17418</v>
      </c>
      <c r="B8498" s="6" t="s">
        <v>17895</v>
      </c>
      <c r="C8498" s="6" t="s">
        <v>25</v>
      </c>
      <c r="D8498" s="6" t="s">
        <v>26</v>
      </c>
      <c r="E8498" s="6" t="s">
        <v>8</v>
      </c>
      <c r="G8498" s="6" t="s">
        <v>27</v>
      </c>
      <c r="H8498" s="7">
        <v>1014267.0</v>
      </c>
      <c r="I8498" s="8">
        <v>1014354.0</v>
      </c>
      <c r="J8498" t="s">
        <v>28</v>
      </c>
      <c r="Q8498" t="s">
        <v>18214</v>
      </c>
      <c r="R8498">
        <v>88.0</v>
      </c>
      <c r="T8498" t="s">
        <v>18215</v>
      </c>
    </row>
    <row r="8499" ht="15.75" customHeight="1">
      <c r="A8499" s="6" t="s">
        <v>17418</v>
      </c>
      <c r="B8499" s="6" t="s">
        <v>17895</v>
      </c>
      <c r="C8499" s="6" t="s">
        <v>25</v>
      </c>
      <c r="D8499" s="6" t="s">
        <v>26</v>
      </c>
      <c r="E8499" s="6" t="s">
        <v>8</v>
      </c>
      <c r="G8499" s="6" t="s">
        <v>27</v>
      </c>
      <c r="H8499" s="7">
        <v>1014387.0</v>
      </c>
      <c r="I8499" s="8">
        <v>1014474.0</v>
      </c>
      <c r="J8499" t="s">
        <v>28</v>
      </c>
      <c r="Q8499" t="s">
        <v>18216</v>
      </c>
      <c r="R8499">
        <v>88.0</v>
      </c>
      <c r="T8499" t="s">
        <v>18217</v>
      </c>
    </row>
    <row r="8500" ht="15.75" customHeight="1">
      <c r="A8500" s="6" t="s">
        <v>17418</v>
      </c>
      <c r="B8500" s="6" t="s">
        <v>17419</v>
      </c>
      <c r="C8500" s="6" t="s">
        <v>25</v>
      </c>
      <c r="D8500" s="6" t="s">
        <v>26</v>
      </c>
      <c r="E8500" s="6" t="s">
        <v>8</v>
      </c>
      <c r="G8500" s="6" t="s">
        <v>27</v>
      </c>
      <c r="H8500" s="7">
        <v>1014839.0</v>
      </c>
      <c r="I8500" s="8">
        <v>1015951.0</v>
      </c>
      <c r="J8500" t="s">
        <v>37</v>
      </c>
      <c r="Q8500" t="s">
        <v>2147</v>
      </c>
      <c r="R8500">
        <v>1113.0</v>
      </c>
      <c r="T8500" t="s">
        <v>18218</v>
      </c>
    </row>
    <row r="8501" ht="15.75" customHeight="1">
      <c r="A8501" s="6" t="s">
        <v>17418</v>
      </c>
      <c r="B8501" s="6" t="s">
        <v>17419</v>
      </c>
      <c r="C8501" s="6" t="s">
        <v>25</v>
      </c>
      <c r="D8501" s="6" t="s">
        <v>26</v>
      </c>
      <c r="E8501" s="6" t="s">
        <v>8</v>
      </c>
      <c r="G8501" s="6" t="s">
        <v>27</v>
      </c>
      <c r="H8501" s="7">
        <v>1016331.0</v>
      </c>
      <c r="I8501" s="8">
        <v>1017437.0</v>
      </c>
      <c r="J8501" t="s">
        <v>37</v>
      </c>
      <c r="Q8501" t="s">
        <v>2149</v>
      </c>
      <c r="R8501">
        <v>1107.0</v>
      </c>
      <c r="T8501" t="s">
        <v>18219</v>
      </c>
    </row>
    <row r="8502" ht="15.75" customHeight="1">
      <c r="A8502" s="6" t="s">
        <v>17418</v>
      </c>
      <c r="B8502" s="6" t="s">
        <v>17419</v>
      </c>
      <c r="C8502" s="6" t="s">
        <v>25</v>
      </c>
      <c r="D8502" s="6" t="s">
        <v>26</v>
      </c>
      <c r="E8502" s="6" t="s">
        <v>8</v>
      </c>
      <c r="G8502" s="6" t="s">
        <v>27</v>
      </c>
      <c r="H8502" s="7">
        <v>1017566.0</v>
      </c>
      <c r="I8502" s="8">
        <v>1017754.0</v>
      </c>
      <c r="J8502" t="s">
        <v>37</v>
      </c>
      <c r="Q8502" t="s">
        <v>2152</v>
      </c>
      <c r="R8502">
        <v>189.0</v>
      </c>
      <c r="T8502" t="s">
        <v>18220</v>
      </c>
    </row>
    <row r="8503" ht="15.75" customHeight="1">
      <c r="A8503" s="6" t="s">
        <v>17418</v>
      </c>
      <c r="B8503" s="6" t="s">
        <v>17452</v>
      </c>
      <c r="C8503" s="6" t="s">
        <v>25</v>
      </c>
      <c r="D8503" s="6" t="s">
        <v>26</v>
      </c>
      <c r="E8503" s="6" t="s">
        <v>8</v>
      </c>
      <c r="G8503" s="6" t="s">
        <v>27</v>
      </c>
      <c r="H8503" s="7">
        <v>1017847.0</v>
      </c>
      <c r="I8503" s="8">
        <v>1017939.0</v>
      </c>
      <c r="J8503" t="s">
        <v>37</v>
      </c>
      <c r="Q8503" t="s">
        <v>2153</v>
      </c>
      <c r="R8503">
        <v>93.0</v>
      </c>
      <c r="T8503" t="s">
        <v>129</v>
      </c>
    </row>
    <row r="8504" ht="15.75" customHeight="1">
      <c r="A8504" s="6" t="s">
        <v>17418</v>
      </c>
      <c r="B8504" s="6" t="s">
        <v>17419</v>
      </c>
      <c r="C8504" s="6" t="s">
        <v>25</v>
      </c>
      <c r="D8504" s="6" t="s">
        <v>26</v>
      </c>
      <c r="E8504" s="6" t="s">
        <v>8</v>
      </c>
      <c r="G8504" s="6" t="s">
        <v>27</v>
      </c>
      <c r="H8504" s="7">
        <v>1017902.0</v>
      </c>
      <c r="I8504" s="8">
        <v>1018975.0</v>
      </c>
      <c r="J8504" t="s">
        <v>37</v>
      </c>
      <c r="Q8504" t="s">
        <v>2155</v>
      </c>
      <c r="R8504">
        <v>1074.0</v>
      </c>
      <c r="T8504" t="s">
        <v>18221</v>
      </c>
    </row>
    <row r="8505" ht="15.75" customHeight="1">
      <c r="A8505" s="6" t="s">
        <v>17418</v>
      </c>
      <c r="B8505" s="6" t="s">
        <v>17419</v>
      </c>
      <c r="C8505" s="6" t="s">
        <v>25</v>
      </c>
      <c r="D8505" s="6" t="s">
        <v>26</v>
      </c>
      <c r="E8505" s="6" t="s">
        <v>8</v>
      </c>
      <c r="G8505" s="6" t="s">
        <v>27</v>
      </c>
      <c r="H8505" s="7">
        <v>1019135.0</v>
      </c>
      <c r="I8505" s="8">
        <v>1019533.0</v>
      </c>
      <c r="J8505" t="s">
        <v>37</v>
      </c>
      <c r="Q8505" t="s">
        <v>2157</v>
      </c>
      <c r="R8505">
        <v>399.0</v>
      </c>
      <c r="T8505" t="s">
        <v>18222</v>
      </c>
    </row>
    <row r="8506" ht="15.75" customHeight="1">
      <c r="A8506" s="6" t="s">
        <v>17418</v>
      </c>
      <c r="B8506" s="6" t="s">
        <v>17419</v>
      </c>
      <c r="C8506" s="6" t="s">
        <v>25</v>
      </c>
      <c r="D8506" s="6" t="s">
        <v>26</v>
      </c>
      <c r="E8506" s="6" t="s">
        <v>8</v>
      </c>
      <c r="G8506" s="6" t="s">
        <v>27</v>
      </c>
      <c r="H8506" s="7">
        <v>1019650.0</v>
      </c>
      <c r="I8506" s="8">
        <v>1021026.0</v>
      </c>
      <c r="J8506" t="s">
        <v>37</v>
      </c>
      <c r="Q8506" t="s">
        <v>2159</v>
      </c>
      <c r="R8506">
        <v>1377.0</v>
      </c>
      <c r="T8506" t="s">
        <v>18223</v>
      </c>
    </row>
    <row r="8507" ht="15.75" customHeight="1">
      <c r="A8507" s="6" t="s">
        <v>17418</v>
      </c>
      <c r="B8507" s="6" t="s">
        <v>17419</v>
      </c>
      <c r="C8507" s="6" t="s">
        <v>25</v>
      </c>
      <c r="D8507" s="6" t="s">
        <v>26</v>
      </c>
      <c r="E8507" s="6" t="s">
        <v>8</v>
      </c>
      <c r="G8507" s="6" t="s">
        <v>27</v>
      </c>
      <c r="H8507" s="7">
        <v>1021148.0</v>
      </c>
      <c r="I8507" s="8">
        <v>1021684.0</v>
      </c>
      <c r="J8507" t="s">
        <v>37</v>
      </c>
      <c r="Q8507" t="s">
        <v>2161</v>
      </c>
      <c r="R8507">
        <v>537.0</v>
      </c>
      <c r="T8507" t="s">
        <v>18224</v>
      </c>
    </row>
    <row r="8508" ht="15.75" customHeight="1">
      <c r="A8508" s="6" t="s">
        <v>17418</v>
      </c>
      <c r="B8508" s="6" t="s">
        <v>17419</v>
      </c>
      <c r="C8508" s="6" t="s">
        <v>25</v>
      </c>
      <c r="D8508" s="6" t="s">
        <v>26</v>
      </c>
      <c r="E8508" s="6" t="s">
        <v>8</v>
      </c>
      <c r="G8508" s="6" t="s">
        <v>27</v>
      </c>
      <c r="H8508" s="7">
        <v>1021681.0</v>
      </c>
      <c r="I8508" s="8">
        <v>1022757.0</v>
      </c>
      <c r="J8508" t="s">
        <v>37</v>
      </c>
      <c r="Q8508" t="s">
        <v>2163</v>
      </c>
      <c r="R8508">
        <v>1077.0</v>
      </c>
      <c r="T8508" t="s">
        <v>18225</v>
      </c>
    </row>
    <row r="8509" ht="15.75" customHeight="1">
      <c r="A8509" s="6" t="s">
        <v>17418</v>
      </c>
      <c r="B8509" s="6" t="s">
        <v>17419</v>
      </c>
      <c r="C8509" s="6" t="s">
        <v>25</v>
      </c>
      <c r="D8509" s="6" t="s">
        <v>26</v>
      </c>
      <c r="E8509" s="6" t="s">
        <v>8</v>
      </c>
      <c r="G8509" s="6" t="s">
        <v>27</v>
      </c>
      <c r="H8509" s="7">
        <v>1022858.0</v>
      </c>
      <c r="I8509" s="8">
        <v>1023889.0</v>
      </c>
      <c r="J8509" t="s">
        <v>37</v>
      </c>
      <c r="Q8509" t="s">
        <v>2165</v>
      </c>
      <c r="R8509">
        <v>1032.0</v>
      </c>
      <c r="T8509" t="s">
        <v>18226</v>
      </c>
    </row>
    <row r="8510" ht="15.75" customHeight="1">
      <c r="A8510" s="6" t="s">
        <v>17418</v>
      </c>
      <c r="B8510" s="6" t="s">
        <v>17419</v>
      </c>
      <c r="C8510" s="6" t="s">
        <v>25</v>
      </c>
      <c r="D8510" s="6" t="s">
        <v>26</v>
      </c>
      <c r="E8510" s="6" t="s">
        <v>8</v>
      </c>
      <c r="G8510" s="6" t="s">
        <v>27</v>
      </c>
      <c r="H8510" s="7">
        <v>1023914.0</v>
      </c>
      <c r="I8510" s="8">
        <v>1025875.0</v>
      </c>
      <c r="J8510" t="s">
        <v>28</v>
      </c>
      <c r="Q8510" t="s">
        <v>2167</v>
      </c>
      <c r="R8510">
        <v>1962.0</v>
      </c>
      <c r="T8510" t="s">
        <v>18227</v>
      </c>
    </row>
    <row r="8511" ht="15.75" customHeight="1">
      <c r="A8511" s="6" t="s">
        <v>17418</v>
      </c>
      <c r="B8511" s="6" t="s">
        <v>17419</v>
      </c>
      <c r="C8511" s="6" t="s">
        <v>25</v>
      </c>
      <c r="D8511" s="6" t="s">
        <v>26</v>
      </c>
      <c r="E8511" s="6" t="s">
        <v>8</v>
      </c>
      <c r="G8511" s="6" t="s">
        <v>27</v>
      </c>
      <c r="H8511" s="7">
        <v>1026233.0</v>
      </c>
      <c r="I8511" s="8">
        <v>1026769.0</v>
      </c>
      <c r="J8511" t="s">
        <v>37</v>
      </c>
      <c r="Q8511" t="s">
        <v>2169</v>
      </c>
      <c r="R8511">
        <v>537.0</v>
      </c>
      <c r="T8511" t="s">
        <v>18228</v>
      </c>
    </row>
    <row r="8512" ht="15.75" customHeight="1">
      <c r="A8512" s="6" t="s">
        <v>17418</v>
      </c>
      <c r="B8512" s="6" t="s">
        <v>17419</v>
      </c>
      <c r="C8512" s="6" t="s">
        <v>25</v>
      </c>
      <c r="D8512" s="6" t="s">
        <v>26</v>
      </c>
      <c r="E8512" s="6" t="s">
        <v>8</v>
      </c>
      <c r="G8512" s="6" t="s">
        <v>27</v>
      </c>
      <c r="H8512" s="7">
        <v>1026955.0</v>
      </c>
      <c r="I8512" s="8">
        <v>1027635.0</v>
      </c>
      <c r="J8512" t="s">
        <v>37</v>
      </c>
      <c r="Q8512" t="s">
        <v>2171</v>
      </c>
      <c r="R8512">
        <v>681.0</v>
      </c>
      <c r="T8512" t="s">
        <v>18229</v>
      </c>
    </row>
    <row r="8513" ht="15.75" customHeight="1">
      <c r="A8513" s="6" t="s">
        <v>17418</v>
      </c>
      <c r="B8513" s="6" t="s">
        <v>17419</v>
      </c>
      <c r="C8513" s="6" t="s">
        <v>25</v>
      </c>
      <c r="D8513" s="6" t="s">
        <v>26</v>
      </c>
      <c r="E8513" s="6" t="s">
        <v>8</v>
      </c>
      <c r="G8513" s="6" t="s">
        <v>27</v>
      </c>
      <c r="H8513" s="7">
        <v>1027740.0</v>
      </c>
      <c r="I8513" s="8">
        <v>1031417.0</v>
      </c>
      <c r="J8513" t="s">
        <v>37</v>
      </c>
      <c r="Q8513" t="s">
        <v>2173</v>
      </c>
      <c r="R8513">
        <v>3678.0</v>
      </c>
      <c r="T8513" t="s">
        <v>18230</v>
      </c>
    </row>
    <row r="8514" ht="15.75" customHeight="1">
      <c r="A8514" s="6" t="s">
        <v>17418</v>
      </c>
      <c r="B8514" s="6" t="s">
        <v>17419</v>
      </c>
      <c r="C8514" s="6" t="s">
        <v>25</v>
      </c>
      <c r="D8514" s="6" t="s">
        <v>26</v>
      </c>
      <c r="E8514" s="6" t="s">
        <v>8</v>
      </c>
      <c r="G8514" s="6" t="s">
        <v>27</v>
      </c>
      <c r="H8514" s="7">
        <v>1031433.0</v>
      </c>
      <c r="I8514" s="8">
        <v>1032119.0</v>
      </c>
      <c r="J8514" t="s">
        <v>28</v>
      </c>
      <c r="Q8514" t="s">
        <v>2176</v>
      </c>
      <c r="R8514">
        <v>687.0</v>
      </c>
      <c r="T8514" t="s">
        <v>18231</v>
      </c>
    </row>
    <row r="8515" ht="15.75" customHeight="1">
      <c r="A8515" s="6" t="s">
        <v>17418</v>
      </c>
      <c r="B8515" s="6" t="s">
        <v>17419</v>
      </c>
      <c r="C8515" s="6" t="s">
        <v>25</v>
      </c>
      <c r="D8515" s="6" t="s">
        <v>26</v>
      </c>
      <c r="E8515" s="6" t="s">
        <v>8</v>
      </c>
      <c r="G8515" s="6" t="s">
        <v>27</v>
      </c>
      <c r="H8515" s="7">
        <v>1032827.0</v>
      </c>
      <c r="I8515" s="8">
        <v>1033930.0</v>
      </c>
      <c r="J8515" t="s">
        <v>37</v>
      </c>
      <c r="Q8515" t="s">
        <v>2178</v>
      </c>
      <c r="R8515">
        <v>1104.0</v>
      </c>
      <c r="T8515" t="s">
        <v>18232</v>
      </c>
    </row>
    <row r="8516" ht="15.75" customHeight="1">
      <c r="A8516" s="6" t="s">
        <v>17418</v>
      </c>
      <c r="B8516" s="6" t="s">
        <v>17419</v>
      </c>
      <c r="C8516" s="6" t="s">
        <v>25</v>
      </c>
      <c r="D8516" s="6" t="s">
        <v>26</v>
      </c>
      <c r="E8516" s="6" t="s">
        <v>8</v>
      </c>
      <c r="G8516" s="6" t="s">
        <v>27</v>
      </c>
      <c r="H8516" s="7">
        <v>1034296.0</v>
      </c>
      <c r="I8516" s="8">
        <v>1037772.0</v>
      </c>
      <c r="J8516" t="s">
        <v>37</v>
      </c>
      <c r="Q8516" t="s">
        <v>2180</v>
      </c>
      <c r="R8516">
        <v>3477.0</v>
      </c>
      <c r="T8516" t="s">
        <v>18233</v>
      </c>
    </row>
    <row r="8517" ht="15.75" customHeight="1">
      <c r="A8517" s="6" t="s">
        <v>17418</v>
      </c>
      <c r="B8517" s="6" t="s">
        <v>17419</v>
      </c>
      <c r="C8517" s="6" t="s">
        <v>25</v>
      </c>
      <c r="D8517" s="6" t="s">
        <v>26</v>
      </c>
      <c r="E8517" s="6" t="s">
        <v>8</v>
      </c>
      <c r="G8517" s="6" t="s">
        <v>27</v>
      </c>
      <c r="H8517" s="7">
        <v>1037813.0</v>
      </c>
      <c r="I8517" s="8">
        <v>1038349.0</v>
      </c>
      <c r="J8517" t="s">
        <v>28</v>
      </c>
      <c r="Q8517" t="s">
        <v>2182</v>
      </c>
      <c r="R8517">
        <v>537.0</v>
      </c>
      <c r="T8517" t="s">
        <v>18234</v>
      </c>
    </row>
    <row r="8518" ht="15.75" customHeight="1">
      <c r="A8518" s="6" t="s">
        <v>17418</v>
      </c>
      <c r="B8518" s="6" t="s">
        <v>17452</v>
      </c>
      <c r="C8518" s="6" t="s">
        <v>25</v>
      </c>
      <c r="D8518" s="6" t="s">
        <v>26</v>
      </c>
      <c r="E8518" s="6" t="s">
        <v>8</v>
      </c>
      <c r="G8518" s="6" t="s">
        <v>27</v>
      </c>
      <c r="H8518" s="7">
        <v>1038737.0</v>
      </c>
      <c r="I8518" s="8">
        <v>1038817.0</v>
      </c>
      <c r="J8518" t="s">
        <v>28</v>
      </c>
      <c r="Q8518" t="s">
        <v>2183</v>
      </c>
      <c r="R8518">
        <v>81.0</v>
      </c>
      <c r="T8518" t="s">
        <v>129</v>
      </c>
    </row>
    <row r="8519" ht="15.75" customHeight="1">
      <c r="A8519" s="6" t="s">
        <v>17418</v>
      </c>
      <c r="B8519" s="6" t="s">
        <v>17419</v>
      </c>
      <c r="C8519" s="6" t="s">
        <v>25</v>
      </c>
      <c r="D8519" s="6" t="s">
        <v>26</v>
      </c>
      <c r="E8519" s="6" t="s">
        <v>8</v>
      </c>
      <c r="G8519" s="6" t="s">
        <v>27</v>
      </c>
      <c r="H8519" s="7">
        <v>1039235.0</v>
      </c>
      <c r="I8519" s="8">
        <v>1039420.0</v>
      </c>
      <c r="J8519" t="s">
        <v>37</v>
      </c>
      <c r="Q8519" t="s">
        <v>2185</v>
      </c>
      <c r="R8519">
        <v>186.0</v>
      </c>
    </row>
    <row r="8520" ht="15.75" customHeight="1">
      <c r="A8520" s="6" t="s">
        <v>17418</v>
      </c>
      <c r="B8520" s="6" t="s">
        <v>17419</v>
      </c>
      <c r="C8520" s="6" t="s">
        <v>25</v>
      </c>
      <c r="D8520" s="6" t="s">
        <v>26</v>
      </c>
      <c r="E8520" s="6" t="s">
        <v>8</v>
      </c>
      <c r="G8520" s="6" t="s">
        <v>27</v>
      </c>
      <c r="H8520" s="7">
        <v>1039440.0</v>
      </c>
      <c r="I8520" s="8">
        <v>1040237.0</v>
      </c>
      <c r="J8520" t="s">
        <v>28</v>
      </c>
      <c r="Q8520" t="s">
        <v>2187</v>
      </c>
      <c r="R8520">
        <v>798.0</v>
      </c>
      <c r="T8520" t="s">
        <v>18235</v>
      </c>
    </row>
    <row r="8521" ht="15.75" customHeight="1">
      <c r="A8521" s="6" t="s">
        <v>17418</v>
      </c>
      <c r="B8521" s="6" t="s">
        <v>17419</v>
      </c>
      <c r="C8521" s="6" t="s">
        <v>25</v>
      </c>
      <c r="D8521" s="6" t="s">
        <v>26</v>
      </c>
      <c r="E8521" s="6" t="s">
        <v>8</v>
      </c>
      <c r="G8521" s="6" t="s">
        <v>27</v>
      </c>
      <c r="H8521" s="7">
        <v>1040364.0</v>
      </c>
      <c r="I8521" s="8">
        <v>1040699.0</v>
      </c>
      <c r="J8521" t="s">
        <v>28</v>
      </c>
      <c r="Q8521" t="s">
        <v>2189</v>
      </c>
      <c r="R8521">
        <v>336.0</v>
      </c>
    </row>
    <row r="8522" ht="15.75" customHeight="1">
      <c r="A8522" s="6" t="s">
        <v>17418</v>
      </c>
      <c r="B8522" s="6" t="s">
        <v>17452</v>
      </c>
      <c r="C8522" s="6" t="s">
        <v>25</v>
      </c>
      <c r="D8522" s="6" t="s">
        <v>26</v>
      </c>
      <c r="E8522" s="6" t="s">
        <v>8</v>
      </c>
      <c r="G8522" s="6" t="s">
        <v>27</v>
      </c>
      <c r="H8522" s="7">
        <v>1040780.0</v>
      </c>
      <c r="I8522" s="8">
        <v>1041338.0</v>
      </c>
      <c r="J8522" t="s">
        <v>28</v>
      </c>
      <c r="Q8522" t="s">
        <v>2190</v>
      </c>
      <c r="R8522">
        <v>559.0</v>
      </c>
      <c r="T8522" t="s">
        <v>116</v>
      </c>
    </row>
    <row r="8523" ht="15.75" customHeight="1">
      <c r="A8523" s="6" t="s">
        <v>17418</v>
      </c>
      <c r="B8523" s="6" t="s">
        <v>17419</v>
      </c>
      <c r="C8523" s="6" t="s">
        <v>25</v>
      </c>
      <c r="D8523" s="6" t="s">
        <v>26</v>
      </c>
      <c r="E8523" s="6" t="s">
        <v>8</v>
      </c>
      <c r="G8523" s="6" t="s">
        <v>27</v>
      </c>
      <c r="H8523" s="7">
        <v>1041604.0</v>
      </c>
      <c r="I8523" s="8">
        <v>1042710.0</v>
      </c>
      <c r="J8523" t="s">
        <v>37</v>
      </c>
      <c r="Q8523" t="s">
        <v>2192</v>
      </c>
      <c r="R8523">
        <v>1107.0</v>
      </c>
      <c r="T8523" t="s">
        <v>18236</v>
      </c>
    </row>
    <row r="8524" ht="15.75" customHeight="1">
      <c r="A8524" s="6" t="s">
        <v>17418</v>
      </c>
      <c r="B8524" s="6" t="s">
        <v>17452</v>
      </c>
      <c r="C8524" s="6" t="s">
        <v>25</v>
      </c>
      <c r="D8524" s="6" t="s">
        <v>26</v>
      </c>
      <c r="E8524" s="6" t="s">
        <v>8</v>
      </c>
      <c r="G8524" s="6" t="s">
        <v>27</v>
      </c>
      <c r="H8524" s="7">
        <v>1042710.0</v>
      </c>
      <c r="I8524" s="8">
        <v>1045082.0</v>
      </c>
      <c r="J8524" t="s">
        <v>37</v>
      </c>
      <c r="Q8524" t="s">
        <v>2193</v>
      </c>
      <c r="R8524">
        <v>2373.0</v>
      </c>
      <c r="T8524" t="s">
        <v>129</v>
      </c>
    </row>
    <row r="8525" ht="15.75" customHeight="1">
      <c r="A8525" s="6" t="s">
        <v>17418</v>
      </c>
      <c r="B8525" s="6" t="s">
        <v>17419</v>
      </c>
      <c r="C8525" s="6" t="s">
        <v>25</v>
      </c>
      <c r="D8525" s="6" t="s">
        <v>26</v>
      </c>
      <c r="E8525" s="6" t="s">
        <v>8</v>
      </c>
      <c r="G8525" s="6" t="s">
        <v>27</v>
      </c>
      <c r="H8525" s="7">
        <v>1045206.0</v>
      </c>
      <c r="I8525" s="8">
        <v>1046321.0</v>
      </c>
      <c r="J8525" t="s">
        <v>37</v>
      </c>
      <c r="Q8525" t="s">
        <v>2196</v>
      </c>
      <c r="R8525">
        <v>1116.0</v>
      </c>
    </row>
    <row r="8526" ht="15.75" customHeight="1">
      <c r="A8526" s="6" t="s">
        <v>17418</v>
      </c>
      <c r="B8526" s="6" t="s">
        <v>17419</v>
      </c>
      <c r="C8526" s="6" t="s">
        <v>25</v>
      </c>
      <c r="D8526" s="6" t="s">
        <v>26</v>
      </c>
      <c r="E8526" s="6" t="s">
        <v>8</v>
      </c>
      <c r="G8526" s="6" t="s">
        <v>27</v>
      </c>
      <c r="H8526" s="7">
        <v>1046318.0</v>
      </c>
      <c r="I8526" s="8">
        <v>1048432.0</v>
      </c>
      <c r="J8526" t="s">
        <v>37</v>
      </c>
      <c r="Q8526" t="s">
        <v>2198</v>
      </c>
      <c r="R8526">
        <v>2115.0</v>
      </c>
      <c r="T8526" t="s">
        <v>18237</v>
      </c>
    </row>
    <row r="8527" ht="15.75" customHeight="1">
      <c r="A8527" s="6" t="s">
        <v>17418</v>
      </c>
      <c r="B8527" s="6" t="s">
        <v>17419</v>
      </c>
      <c r="C8527" s="6" t="s">
        <v>25</v>
      </c>
      <c r="D8527" s="6" t="s">
        <v>26</v>
      </c>
      <c r="E8527" s="6" t="s">
        <v>8</v>
      </c>
      <c r="G8527" s="6" t="s">
        <v>27</v>
      </c>
      <c r="H8527" s="7">
        <v>1048512.0</v>
      </c>
      <c r="I8527" s="8">
        <v>1049063.0</v>
      </c>
      <c r="J8527" t="s">
        <v>37</v>
      </c>
      <c r="Q8527" t="s">
        <v>2200</v>
      </c>
      <c r="R8527">
        <v>552.0</v>
      </c>
      <c r="T8527" t="s">
        <v>18238</v>
      </c>
    </row>
    <row r="8528" ht="15.75" customHeight="1">
      <c r="A8528" s="6" t="s">
        <v>17418</v>
      </c>
      <c r="B8528" s="6" t="s">
        <v>17419</v>
      </c>
      <c r="C8528" s="6" t="s">
        <v>25</v>
      </c>
      <c r="D8528" s="6" t="s">
        <v>26</v>
      </c>
      <c r="E8528" s="6" t="s">
        <v>8</v>
      </c>
      <c r="G8528" s="6" t="s">
        <v>27</v>
      </c>
      <c r="H8528" s="7">
        <v>1049087.0</v>
      </c>
      <c r="I8528" s="8">
        <v>1049641.0</v>
      </c>
      <c r="J8528" t="s">
        <v>28</v>
      </c>
      <c r="Q8528" t="s">
        <v>2202</v>
      </c>
      <c r="R8528">
        <v>555.0</v>
      </c>
      <c r="T8528" t="s">
        <v>18239</v>
      </c>
    </row>
    <row r="8529" ht="15.75" customHeight="1">
      <c r="A8529" s="6" t="s">
        <v>17418</v>
      </c>
      <c r="B8529" s="6" t="s">
        <v>17419</v>
      </c>
      <c r="C8529" s="6" t="s">
        <v>25</v>
      </c>
      <c r="D8529" s="6" t="s">
        <v>26</v>
      </c>
      <c r="E8529" s="6" t="s">
        <v>8</v>
      </c>
      <c r="G8529" s="6" t="s">
        <v>27</v>
      </c>
      <c r="H8529" s="7">
        <v>1049676.0</v>
      </c>
      <c r="I8529" s="8">
        <v>1050251.0</v>
      </c>
      <c r="J8529" t="s">
        <v>28</v>
      </c>
      <c r="Q8529" t="s">
        <v>2204</v>
      </c>
      <c r="R8529">
        <v>576.0</v>
      </c>
      <c r="T8529" t="s">
        <v>18240</v>
      </c>
    </row>
    <row r="8530" ht="15.75" customHeight="1">
      <c r="A8530" s="6" t="s">
        <v>17418</v>
      </c>
      <c r="B8530" s="6" t="s">
        <v>17419</v>
      </c>
      <c r="C8530" s="6" t="s">
        <v>25</v>
      </c>
      <c r="D8530" s="6" t="s">
        <v>26</v>
      </c>
      <c r="E8530" s="6" t="s">
        <v>8</v>
      </c>
      <c r="G8530" s="6" t="s">
        <v>27</v>
      </c>
      <c r="H8530" s="7">
        <v>1050512.0</v>
      </c>
      <c r="I8530" s="8">
        <v>1050931.0</v>
      </c>
      <c r="J8530" t="s">
        <v>37</v>
      </c>
      <c r="Q8530" t="s">
        <v>2207</v>
      </c>
      <c r="R8530">
        <v>420.0</v>
      </c>
      <c r="T8530" t="s">
        <v>18241</v>
      </c>
    </row>
    <row r="8531" ht="15.75" customHeight="1">
      <c r="A8531" s="6" t="s">
        <v>17418</v>
      </c>
      <c r="B8531" s="6" t="s">
        <v>17419</v>
      </c>
      <c r="C8531" s="6" t="s">
        <v>25</v>
      </c>
      <c r="D8531" s="6" t="s">
        <v>26</v>
      </c>
      <c r="E8531" s="6" t="s">
        <v>8</v>
      </c>
      <c r="G8531" s="6" t="s">
        <v>27</v>
      </c>
      <c r="H8531" s="7">
        <v>1050931.0</v>
      </c>
      <c r="I8531" s="8">
        <v>1052313.0</v>
      </c>
      <c r="J8531" t="s">
        <v>37</v>
      </c>
      <c r="Q8531" t="s">
        <v>2210</v>
      </c>
      <c r="R8531">
        <v>1383.0</v>
      </c>
      <c r="T8531" t="s">
        <v>18242</v>
      </c>
    </row>
    <row r="8532" ht="15.75" customHeight="1">
      <c r="A8532" s="6" t="s">
        <v>17418</v>
      </c>
      <c r="B8532" s="6" t="s">
        <v>17419</v>
      </c>
      <c r="C8532" s="6" t="s">
        <v>25</v>
      </c>
      <c r="D8532" s="6" t="s">
        <v>26</v>
      </c>
      <c r="E8532" s="6" t="s">
        <v>8</v>
      </c>
      <c r="G8532" s="6" t="s">
        <v>27</v>
      </c>
      <c r="H8532" s="7">
        <v>1052457.0</v>
      </c>
      <c r="I8532" s="8">
        <v>1054133.0</v>
      </c>
      <c r="J8532" t="s">
        <v>28</v>
      </c>
      <c r="Q8532" t="s">
        <v>2212</v>
      </c>
      <c r="R8532">
        <v>1677.0</v>
      </c>
      <c r="T8532" t="s">
        <v>18243</v>
      </c>
    </row>
    <row r="8533" ht="15.75" customHeight="1">
      <c r="A8533" s="6" t="s">
        <v>17418</v>
      </c>
      <c r="B8533" s="6" t="s">
        <v>17419</v>
      </c>
      <c r="C8533" s="6" t="s">
        <v>25</v>
      </c>
      <c r="D8533" s="6" t="s">
        <v>26</v>
      </c>
      <c r="E8533" s="6" t="s">
        <v>8</v>
      </c>
      <c r="G8533" s="6" t="s">
        <v>27</v>
      </c>
      <c r="H8533" s="7">
        <v>1054326.0</v>
      </c>
      <c r="I8533" s="8">
        <v>1055069.0</v>
      </c>
      <c r="J8533" t="s">
        <v>28</v>
      </c>
      <c r="Q8533" t="s">
        <v>2214</v>
      </c>
      <c r="R8533">
        <v>744.0</v>
      </c>
      <c r="T8533" t="s">
        <v>18244</v>
      </c>
    </row>
    <row r="8534" ht="15.75" customHeight="1">
      <c r="A8534" s="6" t="s">
        <v>17418</v>
      </c>
      <c r="B8534" s="6" t="s">
        <v>17452</v>
      </c>
      <c r="C8534" s="6" t="s">
        <v>25</v>
      </c>
      <c r="D8534" s="6" t="s">
        <v>26</v>
      </c>
      <c r="E8534" s="6" t="s">
        <v>8</v>
      </c>
      <c r="G8534" s="6" t="s">
        <v>27</v>
      </c>
      <c r="H8534" s="7">
        <v>1055030.0</v>
      </c>
      <c r="I8534" s="8">
        <v>1055128.0</v>
      </c>
      <c r="J8534" t="s">
        <v>37</v>
      </c>
      <c r="Q8534" t="s">
        <v>2216</v>
      </c>
      <c r="R8534">
        <v>99.0</v>
      </c>
      <c r="T8534" t="s">
        <v>129</v>
      </c>
    </row>
    <row r="8535" ht="15.75" customHeight="1">
      <c r="A8535" s="6" t="s">
        <v>17418</v>
      </c>
      <c r="B8535" s="6" t="s">
        <v>17419</v>
      </c>
      <c r="C8535" s="6" t="s">
        <v>25</v>
      </c>
      <c r="D8535" s="6" t="s">
        <v>26</v>
      </c>
      <c r="E8535" s="6" t="s">
        <v>8</v>
      </c>
      <c r="G8535" s="6" t="s">
        <v>27</v>
      </c>
      <c r="H8535" s="7">
        <v>1055159.0</v>
      </c>
      <c r="I8535" s="8">
        <v>1056025.0</v>
      </c>
      <c r="J8535" t="s">
        <v>28</v>
      </c>
      <c r="Q8535" t="s">
        <v>2219</v>
      </c>
      <c r="R8535">
        <v>867.0</v>
      </c>
      <c r="T8535" t="s">
        <v>18245</v>
      </c>
    </row>
    <row r="8536" ht="15.75" customHeight="1">
      <c r="A8536" s="6" t="s">
        <v>17418</v>
      </c>
      <c r="B8536" s="6" t="s">
        <v>17419</v>
      </c>
      <c r="C8536" s="6" t="s">
        <v>25</v>
      </c>
      <c r="D8536" s="6" t="s">
        <v>26</v>
      </c>
      <c r="E8536" s="6" t="s">
        <v>8</v>
      </c>
      <c r="G8536" s="6" t="s">
        <v>27</v>
      </c>
      <c r="H8536" s="7">
        <v>1056258.0</v>
      </c>
      <c r="I8536" s="8">
        <v>1056932.0</v>
      </c>
      <c r="J8536" t="s">
        <v>37</v>
      </c>
      <c r="Q8536" t="s">
        <v>2221</v>
      </c>
      <c r="R8536">
        <v>675.0</v>
      </c>
      <c r="T8536" t="s">
        <v>18246</v>
      </c>
    </row>
    <row r="8537" ht="15.75" customHeight="1">
      <c r="A8537" s="6" t="s">
        <v>17418</v>
      </c>
      <c r="B8537" s="6" t="s">
        <v>17419</v>
      </c>
      <c r="C8537" s="6" t="s">
        <v>25</v>
      </c>
      <c r="D8537" s="6" t="s">
        <v>26</v>
      </c>
      <c r="E8537" s="6" t="s">
        <v>8</v>
      </c>
      <c r="G8537" s="6" t="s">
        <v>27</v>
      </c>
      <c r="H8537" s="7">
        <v>1057111.0</v>
      </c>
      <c r="I8537" s="8">
        <v>1057836.0</v>
      </c>
      <c r="J8537" t="s">
        <v>37</v>
      </c>
      <c r="Q8537" t="s">
        <v>2223</v>
      </c>
      <c r="R8537">
        <v>726.0</v>
      </c>
      <c r="T8537" t="s">
        <v>18247</v>
      </c>
    </row>
    <row r="8538" ht="15.75" customHeight="1">
      <c r="A8538" s="6" t="s">
        <v>17418</v>
      </c>
      <c r="B8538" s="6" t="s">
        <v>17419</v>
      </c>
      <c r="C8538" s="6" t="s">
        <v>25</v>
      </c>
      <c r="D8538" s="6" t="s">
        <v>26</v>
      </c>
      <c r="E8538" s="6" t="s">
        <v>8</v>
      </c>
      <c r="G8538" s="6" t="s">
        <v>27</v>
      </c>
      <c r="H8538" s="7">
        <v>1057939.0</v>
      </c>
      <c r="I8538" s="8">
        <v>1058586.0</v>
      </c>
      <c r="J8538" t="s">
        <v>28</v>
      </c>
      <c r="Q8538" t="s">
        <v>2225</v>
      </c>
      <c r="R8538">
        <v>648.0</v>
      </c>
      <c r="T8538" t="s">
        <v>18248</v>
      </c>
    </row>
    <row r="8539" ht="15.75" customHeight="1">
      <c r="A8539" s="6" t="s">
        <v>17418</v>
      </c>
      <c r="B8539" s="6" t="s">
        <v>17419</v>
      </c>
      <c r="C8539" s="6" t="s">
        <v>25</v>
      </c>
      <c r="D8539" s="6" t="s">
        <v>26</v>
      </c>
      <c r="E8539" s="6" t="s">
        <v>8</v>
      </c>
      <c r="G8539" s="6" t="s">
        <v>27</v>
      </c>
      <c r="H8539" s="7">
        <v>1058614.0</v>
      </c>
      <c r="I8539" s="8">
        <v>1060200.0</v>
      </c>
      <c r="J8539" t="s">
        <v>28</v>
      </c>
      <c r="Q8539" t="s">
        <v>2227</v>
      </c>
      <c r="R8539">
        <v>1587.0</v>
      </c>
      <c r="T8539" t="s">
        <v>18249</v>
      </c>
    </row>
    <row r="8540" ht="15.75" customHeight="1">
      <c r="A8540" s="6" t="s">
        <v>17418</v>
      </c>
      <c r="B8540" s="6" t="s">
        <v>17419</v>
      </c>
      <c r="C8540" s="6" t="s">
        <v>25</v>
      </c>
      <c r="D8540" s="6" t="s">
        <v>26</v>
      </c>
      <c r="E8540" s="6" t="s">
        <v>8</v>
      </c>
      <c r="G8540" s="6" t="s">
        <v>27</v>
      </c>
      <c r="H8540" s="7">
        <v>1060331.0</v>
      </c>
      <c r="I8540" s="8">
        <v>1060828.0</v>
      </c>
      <c r="J8540" t="s">
        <v>28</v>
      </c>
      <c r="Q8540" t="s">
        <v>2229</v>
      </c>
      <c r="R8540">
        <v>498.0</v>
      </c>
      <c r="T8540" t="s">
        <v>18250</v>
      </c>
    </row>
    <row r="8541" ht="15.75" customHeight="1">
      <c r="A8541" s="6" t="s">
        <v>17418</v>
      </c>
      <c r="B8541" s="6" t="s">
        <v>17419</v>
      </c>
      <c r="C8541" s="6" t="s">
        <v>25</v>
      </c>
      <c r="D8541" s="6" t="s">
        <v>26</v>
      </c>
      <c r="E8541" s="6" t="s">
        <v>8</v>
      </c>
      <c r="G8541" s="6" t="s">
        <v>27</v>
      </c>
      <c r="H8541" s="7">
        <v>1061146.0</v>
      </c>
      <c r="I8541" s="8">
        <v>1062657.0</v>
      </c>
      <c r="J8541" t="s">
        <v>28</v>
      </c>
      <c r="Q8541" t="s">
        <v>2231</v>
      </c>
      <c r="R8541">
        <v>1512.0</v>
      </c>
      <c r="T8541" t="s">
        <v>18251</v>
      </c>
    </row>
    <row r="8542" ht="15.75" customHeight="1">
      <c r="A8542" s="6" t="s">
        <v>17418</v>
      </c>
      <c r="B8542" s="6" t="s">
        <v>17419</v>
      </c>
      <c r="C8542" s="6" t="s">
        <v>25</v>
      </c>
      <c r="D8542" s="6" t="s">
        <v>26</v>
      </c>
      <c r="E8542" s="6" t="s">
        <v>8</v>
      </c>
      <c r="G8542" s="6" t="s">
        <v>27</v>
      </c>
      <c r="H8542" s="7">
        <v>1063011.0</v>
      </c>
      <c r="I8542" s="8">
        <v>1064231.0</v>
      </c>
      <c r="J8542" t="s">
        <v>37</v>
      </c>
      <c r="Q8542" t="s">
        <v>2233</v>
      </c>
      <c r="R8542">
        <v>1221.0</v>
      </c>
      <c r="T8542" t="s">
        <v>18252</v>
      </c>
    </row>
    <row r="8543" ht="15.75" customHeight="1">
      <c r="A8543" s="6" t="s">
        <v>17418</v>
      </c>
      <c r="B8543" s="6" t="s">
        <v>17419</v>
      </c>
      <c r="C8543" s="6" t="s">
        <v>25</v>
      </c>
      <c r="D8543" s="6" t="s">
        <v>26</v>
      </c>
      <c r="E8543" s="6" t="s">
        <v>8</v>
      </c>
      <c r="G8543" s="6" t="s">
        <v>27</v>
      </c>
      <c r="H8543" s="7">
        <v>1064228.0</v>
      </c>
      <c r="I8543" s="8">
        <v>1064905.0</v>
      </c>
      <c r="J8543" t="s">
        <v>37</v>
      </c>
      <c r="Q8543" t="s">
        <v>2235</v>
      </c>
      <c r="R8543">
        <v>678.0</v>
      </c>
      <c r="T8543" t="s">
        <v>18253</v>
      </c>
    </row>
    <row r="8544" ht="15.75" customHeight="1">
      <c r="A8544" s="6" t="s">
        <v>17418</v>
      </c>
      <c r="B8544" s="6" t="s">
        <v>17419</v>
      </c>
      <c r="C8544" s="6" t="s">
        <v>25</v>
      </c>
      <c r="D8544" s="6" t="s">
        <v>26</v>
      </c>
      <c r="E8544" s="6" t="s">
        <v>8</v>
      </c>
      <c r="G8544" s="6" t="s">
        <v>27</v>
      </c>
      <c r="H8544" s="7">
        <v>1065071.0</v>
      </c>
      <c r="I8544" s="8">
        <v>1066165.0</v>
      </c>
      <c r="J8544" t="s">
        <v>37</v>
      </c>
      <c r="Q8544" t="s">
        <v>2238</v>
      </c>
      <c r="R8544">
        <v>1095.0</v>
      </c>
      <c r="T8544" t="s">
        <v>18254</v>
      </c>
    </row>
    <row r="8545" ht="15.75" customHeight="1">
      <c r="A8545" s="6" t="s">
        <v>17418</v>
      </c>
      <c r="B8545" s="6" t="s">
        <v>17419</v>
      </c>
      <c r="C8545" s="6" t="s">
        <v>25</v>
      </c>
      <c r="D8545" s="6" t="s">
        <v>26</v>
      </c>
      <c r="E8545" s="6" t="s">
        <v>8</v>
      </c>
      <c r="G8545" s="6" t="s">
        <v>27</v>
      </c>
      <c r="H8545" s="7">
        <v>1066376.0</v>
      </c>
      <c r="I8545" s="8">
        <v>1066876.0</v>
      </c>
      <c r="J8545" t="s">
        <v>37</v>
      </c>
      <c r="Q8545" t="s">
        <v>2240</v>
      </c>
      <c r="R8545">
        <v>501.0</v>
      </c>
      <c r="T8545" t="s">
        <v>18255</v>
      </c>
    </row>
    <row r="8546" ht="15.75" customHeight="1">
      <c r="A8546" s="6" t="s">
        <v>17418</v>
      </c>
      <c r="B8546" s="6" t="s">
        <v>17419</v>
      </c>
      <c r="C8546" s="6" t="s">
        <v>25</v>
      </c>
      <c r="D8546" s="6" t="s">
        <v>26</v>
      </c>
      <c r="E8546" s="6" t="s">
        <v>8</v>
      </c>
      <c r="G8546" s="6" t="s">
        <v>27</v>
      </c>
      <c r="H8546" s="7">
        <v>1066901.0</v>
      </c>
      <c r="I8546" s="8">
        <v>1067671.0</v>
      </c>
      <c r="J8546" t="s">
        <v>37</v>
      </c>
      <c r="Q8546" t="s">
        <v>2242</v>
      </c>
      <c r="R8546">
        <v>771.0</v>
      </c>
      <c r="T8546" t="s">
        <v>18256</v>
      </c>
    </row>
    <row r="8547" ht="15.75" customHeight="1">
      <c r="A8547" s="6" t="s">
        <v>17418</v>
      </c>
      <c r="B8547" s="6" t="s">
        <v>17419</v>
      </c>
      <c r="C8547" s="6" t="s">
        <v>25</v>
      </c>
      <c r="D8547" s="6" t="s">
        <v>26</v>
      </c>
      <c r="E8547" s="6" t="s">
        <v>8</v>
      </c>
      <c r="G8547" s="6" t="s">
        <v>27</v>
      </c>
      <c r="H8547" s="7">
        <v>1067917.0</v>
      </c>
      <c r="I8547" s="8">
        <v>1069542.0</v>
      </c>
      <c r="J8547" t="s">
        <v>37</v>
      </c>
      <c r="Q8547" t="s">
        <v>2244</v>
      </c>
      <c r="R8547">
        <v>1626.0</v>
      </c>
      <c r="T8547" t="s">
        <v>18257</v>
      </c>
    </row>
    <row r="8548" ht="15.75" customHeight="1">
      <c r="A8548" s="6" t="s">
        <v>17418</v>
      </c>
      <c r="B8548" s="6" t="s">
        <v>17419</v>
      </c>
      <c r="C8548" s="6" t="s">
        <v>25</v>
      </c>
      <c r="D8548" s="6" t="s">
        <v>26</v>
      </c>
      <c r="E8548" s="6" t="s">
        <v>8</v>
      </c>
      <c r="G8548" s="6" t="s">
        <v>27</v>
      </c>
      <c r="H8548" s="7">
        <v>1069563.0</v>
      </c>
      <c r="I8548" s="8">
        <v>1070678.0</v>
      </c>
      <c r="J8548" t="s">
        <v>28</v>
      </c>
      <c r="Q8548" t="s">
        <v>2246</v>
      </c>
      <c r="R8548">
        <v>1116.0</v>
      </c>
      <c r="T8548" t="s">
        <v>18258</v>
      </c>
    </row>
    <row r="8549" ht="15.75" customHeight="1">
      <c r="A8549" s="6" t="s">
        <v>17418</v>
      </c>
      <c r="B8549" s="6" t="s">
        <v>17419</v>
      </c>
      <c r="C8549" s="6" t="s">
        <v>25</v>
      </c>
      <c r="D8549" s="6" t="s">
        <v>26</v>
      </c>
      <c r="E8549" s="6" t="s">
        <v>8</v>
      </c>
      <c r="G8549" s="6" t="s">
        <v>27</v>
      </c>
      <c r="H8549" s="7">
        <v>1070904.0</v>
      </c>
      <c r="I8549" s="8">
        <v>1071929.0</v>
      </c>
      <c r="J8549" t="s">
        <v>37</v>
      </c>
      <c r="Q8549" t="s">
        <v>2248</v>
      </c>
      <c r="R8549">
        <v>1026.0</v>
      </c>
      <c r="T8549" t="s">
        <v>18259</v>
      </c>
    </row>
    <row r="8550" ht="15.75" customHeight="1">
      <c r="A8550" s="6" t="s">
        <v>17418</v>
      </c>
      <c r="B8550" s="6" t="s">
        <v>17419</v>
      </c>
      <c r="C8550" s="6" t="s">
        <v>25</v>
      </c>
      <c r="D8550" s="6" t="s">
        <v>26</v>
      </c>
      <c r="E8550" s="6" t="s">
        <v>8</v>
      </c>
      <c r="G8550" s="6" t="s">
        <v>27</v>
      </c>
      <c r="H8550" s="7">
        <v>1071982.0</v>
      </c>
      <c r="I8550" s="8">
        <v>1072737.0</v>
      </c>
      <c r="J8550" t="s">
        <v>28</v>
      </c>
      <c r="Q8550" t="s">
        <v>2250</v>
      </c>
      <c r="R8550">
        <v>756.0</v>
      </c>
      <c r="T8550" t="s">
        <v>18260</v>
      </c>
    </row>
    <row r="8551" ht="15.75" customHeight="1">
      <c r="A8551" s="6" t="s">
        <v>17418</v>
      </c>
      <c r="B8551" s="6" t="s">
        <v>17419</v>
      </c>
      <c r="C8551" s="6" t="s">
        <v>25</v>
      </c>
      <c r="D8551" s="6" t="s">
        <v>26</v>
      </c>
      <c r="E8551" s="6" t="s">
        <v>8</v>
      </c>
      <c r="G8551" s="6" t="s">
        <v>27</v>
      </c>
      <c r="H8551" s="7">
        <v>1073020.0</v>
      </c>
      <c r="I8551" s="8">
        <v>1073373.0</v>
      </c>
      <c r="J8551" t="s">
        <v>37</v>
      </c>
      <c r="Q8551" t="s">
        <v>2252</v>
      </c>
      <c r="R8551">
        <v>354.0</v>
      </c>
      <c r="T8551" t="s">
        <v>18261</v>
      </c>
    </row>
    <row r="8552" ht="15.75" customHeight="1">
      <c r="A8552" s="6" t="s">
        <v>17418</v>
      </c>
      <c r="B8552" s="6" t="s">
        <v>17419</v>
      </c>
      <c r="C8552" s="6" t="s">
        <v>25</v>
      </c>
      <c r="D8552" s="6" t="s">
        <v>26</v>
      </c>
      <c r="E8552" s="6" t="s">
        <v>8</v>
      </c>
      <c r="G8552" s="6" t="s">
        <v>27</v>
      </c>
      <c r="H8552" s="7">
        <v>1073433.0</v>
      </c>
      <c r="I8552" s="8">
        <v>1073792.0</v>
      </c>
      <c r="J8552" t="s">
        <v>37</v>
      </c>
      <c r="Q8552" t="s">
        <v>2254</v>
      </c>
      <c r="R8552">
        <v>360.0</v>
      </c>
      <c r="T8552" t="s">
        <v>18262</v>
      </c>
    </row>
    <row r="8553" ht="15.75" customHeight="1">
      <c r="A8553" s="6" t="s">
        <v>17418</v>
      </c>
      <c r="B8553" s="6" t="s">
        <v>17419</v>
      </c>
      <c r="C8553" s="6" t="s">
        <v>25</v>
      </c>
      <c r="D8553" s="6" t="s">
        <v>26</v>
      </c>
      <c r="E8553" s="6" t="s">
        <v>8</v>
      </c>
      <c r="G8553" s="6" t="s">
        <v>27</v>
      </c>
      <c r="H8553" s="7">
        <v>1073933.0</v>
      </c>
      <c r="I8553" s="8">
        <v>1074712.0</v>
      </c>
      <c r="J8553" t="s">
        <v>28</v>
      </c>
      <c r="Q8553" t="s">
        <v>2257</v>
      </c>
      <c r="R8553">
        <v>780.0</v>
      </c>
      <c r="T8553" t="s">
        <v>18263</v>
      </c>
    </row>
    <row r="8554" ht="15.75" customHeight="1">
      <c r="A8554" s="6" t="s">
        <v>17418</v>
      </c>
      <c r="B8554" s="6" t="s">
        <v>17419</v>
      </c>
      <c r="C8554" s="6" t="s">
        <v>25</v>
      </c>
      <c r="D8554" s="6" t="s">
        <v>26</v>
      </c>
      <c r="E8554" s="6" t="s">
        <v>8</v>
      </c>
      <c r="G8554" s="6" t="s">
        <v>27</v>
      </c>
      <c r="H8554" s="7">
        <v>1075227.0</v>
      </c>
      <c r="I8554" s="8">
        <v>1075994.0</v>
      </c>
      <c r="J8554" t="s">
        <v>28</v>
      </c>
      <c r="O8554" t="s">
        <v>2260</v>
      </c>
      <c r="Q8554" t="s">
        <v>2261</v>
      </c>
      <c r="R8554">
        <v>768.0</v>
      </c>
      <c r="T8554" t="s">
        <v>18264</v>
      </c>
    </row>
    <row r="8555" ht="15.75" customHeight="1">
      <c r="A8555" s="6" t="s">
        <v>17418</v>
      </c>
      <c r="B8555" s="6" t="s">
        <v>17419</v>
      </c>
      <c r="C8555" s="6" t="s">
        <v>25</v>
      </c>
      <c r="D8555" s="6" t="s">
        <v>26</v>
      </c>
      <c r="E8555" s="6" t="s">
        <v>8</v>
      </c>
      <c r="G8555" s="6" t="s">
        <v>27</v>
      </c>
      <c r="H8555" s="7">
        <v>1076206.0</v>
      </c>
      <c r="I8555" s="8">
        <v>1076775.0</v>
      </c>
      <c r="J8555" t="s">
        <v>28</v>
      </c>
      <c r="Q8555" t="s">
        <v>2263</v>
      </c>
      <c r="R8555">
        <v>570.0</v>
      </c>
      <c r="T8555" t="s">
        <v>18265</v>
      </c>
    </row>
    <row r="8556" ht="15.75" customHeight="1">
      <c r="A8556" s="6" t="s">
        <v>17418</v>
      </c>
      <c r="B8556" s="6" t="s">
        <v>17419</v>
      </c>
      <c r="C8556" s="6" t="s">
        <v>25</v>
      </c>
      <c r="D8556" s="6" t="s">
        <v>26</v>
      </c>
      <c r="E8556" s="6" t="s">
        <v>8</v>
      </c>
      <c r="G8556" s="6" t="s">
        <v>27</v>
      </c>
      <c r="H8556" s="7">
        <v>1076891.0</v>
      </c>
      <c r="I8556" s="8">
        <v>1077355.0</v>
      </c>
      <c r="J8556" t="s">
        <v>37</v>
      </c>
      <c r="Q8556" t="s">
        <v>2266</v>
      </c>
      <c r="R8556">
        <v>465.0</v>
      </c>
      <c r="T8556" t="s">
        <v>18266</v>
      </c>
    </row>
    <row r="8557" ht="15.75" customHeight="1">
      <c r="A8557" s="6" t="s">
        <v>17418</v>
      </c>
      <c r="B8557" s="6" t="s">
        <v>17419</v>
      </c>
      <c r="C8557" s="6" t="s">
        <v>25</v>
      </c>
      <c r="D8557" s="6" t="s">
        <v>26</v>
      </c>
      <c r="E8557" s="6" t="s">
        <v>8</v>
      </c>
      <c r="G8557" s="6" t="s">
        <v>27</v>
      </c>
      <c r="H8557" s="7">
        <v>1077475.0</v>
      </c>
      <c r="I8557" s="8">
        <v>1077738.0</v>
      </c>
      <c r="J8557" t="s">
        <v>37</v>
      </c>
      <c r="Q8557" t="s">
        <v>2268</v>
      </c>
      <c r="R8557">
        <v>264.0</v>
      </c>
      <c r="T8557" t="s">
        <v>18267</v>
      </c>
    </row>
    <row r="8558" ht="15.75" customHeight="1">
      <c r="A8558" s="6" t="s">
        <v>17418</v>
      </c>
      <c r="B8558" s="6" t="s">
        <v>17419</v>
      </c>
      <c r="C8558" s="6" t="s">
        <v>25</v>
      </c>
      <c r="D8558" s="6" t="s">
        <v>26</v>
      </c>
      <c r="E8558" s="6" t="s">
        <v>8</v>
      </c>
      <c r="G8558" s="6" t="s">
        <v>27</v>
      </c>
      <c r="H8558" s="7">
        <v>1077779.0</v>
      </c>
      <c r="I8558" s="8">
        <v>1077979.0</v>
      </c>
      <c r="J8558" t="s">
        <v>28</v>
      </c>
      <c r="Q8558" t="s">
        <v>2270</v>
      </c>
      <c r="R8558">
        <v>201.0</v>
      </c>
    </row>
    <row r="8559" ht="15.75" customHeight="1">
      <c r="A8559" s="6" t="s">
        <v>17418</v>
      </c>
      <c r="B8559" s="6" t="s">
        <v>17419</v>
      </c>
      <c r="C8559" s="6" t="s">
        <v>25</v>
      </c>
      <c r="D8559" s="6" t="s">
        <v>26</v>
      </c>
      <c r="E8559" s="6" t="s">
        <v>8</v>
      </c>
      <c r="G8559" s="6" t="s">
        <v>27</v>
      </c>
      <c r="H8559" s="7">
        <v>1078317.0</v>
      </c>
      <c r="I8559" s="8">
        <v>1078658.0</v>
      </c>
      <c r="J8559" t="s">
        <v>37</v>
      </c>
      <c r="Q8559" t="s">
        <v>2272</v>
      </c>
      <c r="R8559">
        <v>342.0</v>
      </c>
      <c r="T8559" t="s">
        <v>18268</v>
      </c>
    </row>
    <row r="8560" ht="15.75" customHeight="1">
      <c r="A8560" s="6" t="s">
        <v>17418</v>
      </c>
      <c r="B8560" s="6" t="s">
        <v>17419</v>
      </c>
      <c r="C8560" s="6" t="s">
        <v>25</v>
      </c>
      <c r="D8560" s="6" t="s">
        <v>26</v>
      </c>
      <c r="E8560" s="6" t="s">
        <v>8</v>
      </c>
      <c r="G8560" s="6" t="s">
        <v>27</v>
      </c>
      <c r="H8560" s="7">
        <v>1078679.0</v>
      </c>
      <c r="I8560" s="8">
        <v>1079389.0</v>
      </c>
      <c r="J8560" t="s">
        <v>28</v>
      </c>
      <c r="Q8560" t="s">
        <v>2274</v>
      </c>
      <c r="R8560">
        <v>711.0</v>
      </c>
      <c r="T8560" t="s">
        <v>18269</v>
      </c>
    </row>
    <row r="8561" ht="15.75" customHeight="1">
      <c r="A8561" s="6" t="s">
        <v>17418</v>
      </c>
      <c r="B8561" s="6" t="s">
        <v>17452</v>
      </c>
      <c r="C8561" s="6" t="s">
        <v>25</v>
      </c>
      <c r="D8561" s="6" t="s">
        <v>26</v>
      </c>
      <c r="E8561" s="6" t="s">
        <v>8</v>
      </c>
      <c r="G8561" s="6" t="s">
        <v>27</v>
      </c>
      <c r="H8561" s="7">
        <v>1079458.0</v>
      </c>
      <c r="I8561" s="8">
        <v>1079703.0</v>
      </c>
      <c r="J8561" t="s">
        <v>28</v>
      </c>
      <c r="Q8561" t="s">
        <v>2275</v>
      </c>
      <c r="R8561">
        <v>246.0</v>
      </c>
      <c r="T8561" t="s">
        <v>18270</v>
      </c>
    </row>
    <row r="8562" ht="15.75" customHeight="1">
      <c r="A8562" s="6" t="s">
        <v>17418</v>
      </c>
      <c r="B8562" s="6" t="s">
        <v>17419</v>
      </c>
      <c r="C8562" s="6" t="s">
        <v>25</v>
      </c>
      <c r="D8562" s="6" t="s">
        <v>26</v>
      </c>
      <c r="E8562" s="6" t="s">
        <v>8</v>
      </c>
      <c r="G8562" s="6" t="s">
        <v>27</v>
      </c>
      <c r="H8562" s="7">
        <v>1080203.0</v>
      </c>
      <c r="I8562" s="8">
        <v>1080964.0</v>
      </c>
      <c r="J8562" t="s">
        <v>37</v>
      </c>
      <c r="Q8562" t="s">
        <v>2277</v>
      </c>
      <c r="R8562">
        <v>762.0</v>
      </c>
      <c r="T8562" t="s">
        <v>18271</v>
      </c>
    </row>
    <row r="8563" ht="15.75" customHeight="1">
      <c r="A8563" s="6" t="s">
        <v>17418</v>
      </c>
      <c r="B8563" s="6" t="s">
        <v>17419</v>
      </c>
      <c r="C8563" s="6" t="s">
        <v>25</v>
      </c>
      <c r="D8563" s="6" t="s">
        <v>26</v>
      </c>
      <c r="E8563" s="6" t="s">
        <v>8</v>
      </c>
      <c r="G8563" s="6" t="s">
        <v>27</v>
      </c>
      <c r="H8563" s="7">
        <v>1081183.0</v>
      </c>
      <c r="I8563" s="8">
        <v>1082835.0</v>
      </c>
      <c r="J8563" t="s">
        <v>37</v>
      </c>
      <c r="Q8563" t="s">
        <v>2279</v>
      </c>
      <c r="R8563">
        <v>1653.0</v>
      </c>
      <c r="T8563" t="s">
        <v>18272</v>
      </c>
    </row>
    <row r="8564" ht="15.75" customHeight="1">
      <c r="A8564" s="6" t="s">
        <v>17418</v>
      </c>
      <c r="B8564" s="6" t="s">
        <v>17419</v>
      </c>
      <c r="C8564" s="6" t="s">
        <v>25</v>
      </c>
      <c r="D8564" s="6" t="s">
        <v>26</v>
      </c>
      <c r="E8564" s="6" t="s">
        <v>8</v>
      </c>
      <c r="G8564" s="6" t="s">
        <v>27</v>
      </c>
      <c r="H8564" s="7">
        <v>1082895.0</v>
      </c>
      <c r="I8564" s="8">
        <v>1083509.0</v>
      </c>
      <c r="J8564" t="s">
        <v>28</v>
      </c>
      <c r="Q8564" t="s">
        <v>2281</v>
      </c>
      <c r="R8564">
        <v>615.0</v>
      </c>
      <c r="T8564" t="s">
        <v>18273</v>
      </c>
    </row>
    <row r="8565" ht="15.75" customHeight="1">
      <c r="A8565" s="6" t="s">
        <v>17418</v>
      </c>
      <c r="B8565" s="6" t="s">
        <v>17419</v>
      </c>
      <c r="C8565" s="6" t="s">
        <v>25</v>
      </c>
      <c r="D8565" s="6" t="s">
        <v>26</v>
      </c>
      <c r="E8565" s="6" t="s">
        <v>8</v>
      </c>
      <c r="G8565" s="6" t="s">
        <v>27</v>
      </c>
      <c r="H8565" s="7">
        <v>1083708.0</v>
      </c>
      <c r="I8565" s="8">
        <v>1084532.0</v>
      </c>
      <c r="J8565" t="s">
        <v>37</v>
      </c>
      <c r="Q8565" t="s">
        <v>2283</v>
      </c>
      <c r="R8565">
        <v>825.0</v>
      </c>
      <c r="T8565" t="s">
        <v>18274</v>
      </c>
    </row>
    <row r="8566" ht="15.75" customHeight="1">
      <c r="A8566" s="6" t="s">
        <v>17418</v>
      </c>
      <c r="B8566" s="6" t="s">
        <v>17419</v>
      </c>
      <c r="C8566" s="6" t="s">
        <v>25</v>
      </c>
      <c r="D8566" s="6" t="s">
        <v>26</v>
      </c>
      <c r="E8566" s="6" t="s">
        <v>8</v>
      </c>
      <c r="G8566" s="6" t="s">
        <v>27</v>
      </c>
      <c r="H8566" s="7">
        <v>1084614.0</v>
      </c>
      <c r="I8566" s="8">
        <v>1085939.0</v>
      </c>
      <c r="J8566" t="s">
        <v>28</v>
      </c>
      <c r="Q8566" t="s">
        <v>2286</v>
      </c>
      <c r="R8566">
        <v>1326.0</v>
      </c>
      <c r="T8566" t="s">
        <v>18275</v>
      </c>
    </row>
    <row r="8567" ht="15.75" customHeight="1">
      <c r="A8567" s="6" t="s">
        <v>17418</v>
      </c>
      <c r="B8567" s="6" t="s">
        <v>17419</v>
      </c>
      <c r="C8567" s="6" t="s">
        <v>25</v>
      </c>
      <c r="D8567" s="6" t="s">
        <v>26</v>
      </c>
      <c r="E8567" s="6" t="s">
        <v>8</v>
      </c>
      <c r="G8567" s="6" t="s">
        <v>27</v>
      </c>
      <c r="H8567" s="7">
        <v>1086195.0</v>
      </c>
      <c r="I8567" s="8">
        <v>1087133.0</v>
      </c>
      <c r="J8567" t="s">
        <v>37</v>
      </c>
      <c r="Q8567" t="s">
        <v>2288</v>
      </c>
      <c r="R8567">
        <v>939.0</v>
      </c>
      <c r="T8567" t="s">
        <v>18276</v>
      </c>
    </row>
    <row r="8568" ht="15.75" customHeight="1">
      <c r="A8568" s="6" t="s">
        <v>17418</v>
      </c>
      <c r="B8568" s="6" t="s">
        <v>17419</v>
      </c>
      <c r="C8568" s="6" t="s">
        <v>25</v>
      </c>
      <c r="D8568" s="6" t="s">
        <v>26</v>
      </c>
      <c r="E8568" s="6" t="s">
        <v>8</v>
      </c>
      <c r="G8568" s="6" t="s">
        <v>27</v>
      </c>
      <c r="H8568" s="7">
        <v>1087421.0</v>
      </c>
      <c r="I8568" s="8">
        <v>1089778.0</v>
      </c>
      <c r="J8568" t="s">
        <v>37</v>
      </c>
      <c r="Q8568" t="s">
        <v>2291</v>
      </c>
      <c r="R8568">
        <v>2358.0</v>
      </c>
      <c r="T8568" t="s">
        <v>18277</v>
      </c>
    </row>
    <row r="8569" ht="15.75" customHeight="1">
      <c r="A8569" s="6" t="s">
        <v>17418</v>
      </c>
      <c r="B8569" s="6" t="s">
        <v>17419</v>
      </c>
      <c r="C8569" s="6" t="s">
        <v>25</v>
      </c>
      <c r="D8569" s="6" t="s">
        <v>26</v>
      </c>
      <c r="E8569" s="6" t="s">
        <v>8</v>
      </c>
      <c r="G8569" s="6" t="s">
        <v>27</v>
      </c>
      <c r="H8569" s="7">
        <v>1089854.0</v>
      </c>
      <c r="I8569" s="8">
        <v>1090321.0</v>
      </c>
      <c r="J8569" t="s">
        <v>28</v>
      </c>
      <c r="Q8569" t="s">
        <v>2293</v>
      </c>
      <c r="R8569">
        <v>468.0</v>
      </c>
      <c r="T8569" t="s">
        <v>18278</v>
      </c>
    </row>
    <row r="8570" ht="15.75" customHeight="1">
      <c r="A8570" s="6" t="s">
        <v>17418</v>
      </c>
      <c r="B8570" s="6" t="s">
        <v>17452</v>
      </c>
      <c r="C8570" s="6" t="s">
        <v>25</v>
      </c>
      <c r="D8570" s="6" t="s">
        <v>26</v>
      </c>
      <c r="E8570" s="6" t="s">
        <v>8</v>
      </c>
      <c r="G8570" s="6" t="s">
        <v>27</v>
      </c>
      <c r="H8570" s="7">
        <v>1090632.0</v>
      </c>
      <c r="I8570" s="8">
        <v>1090949.0</v>
      </c>
      <c r="J8570" t="s">
        <v>37</v>
      </c>
      <c r="Q8570" t="s">
        <v>2294</v>
      </c>
      <c r="R8570">
        <v>318.0</v>
      </c>
      <c r="T8570" t="s">
        <v>129</v>
      </c>
    </row>
    <row r="8571" ht="15.75" customHeight="1">
      <c r="A8571" s="6" t="s">
        <v>17418</v>
      </c>
      <c r="B8571" s="6" t="s">
        <v>17419</v>
      </c>
      <c r="C8571" s="6" t="s">
        <v>25</v>
      </c>
      <c r="D8571" s="6" t="s">
        <v>26</v>
      </c>
      <c r="E8571" s="6" t="s">
        <v>8</v>
      </c>
      <c r="G8571" s="6" t="s">
        <v>27</v>
      </c>
      <c r="H8571" s="7">
        <v>1091158.0</v>
      </c>
      <c r="I8571" s="8">
        <v>1093059.0</v>
      </c>
      <c r="J8571" t="s">
        <v>37</v>
      </c>
      <c r="Q8571" t="s">
        <v>2296</v>
      </c>
      <c r="R8571">
        <v>1902.0</v>
      </c>
      <c r="T8571" t="s">
        <v>18279</v>
      </c>
    </row>
    <row r="8572" ht="15.75" customHeight="1">
      <c r="A8572" s="6" t="s">
        <v>17418</v>
      </c>
      <c r="B8572" s="6" t="s">
        <v>17419</v>
      </c>
      <c r="C8572" s="6" t="s">
        <v>25</v>
      </c>
      <c r="D8572" s="6" t="s">
        <v>26</v>
      </c>
      <c r="E8572" s="6" t="s">
        <v>8</v>
      </c>
      <c r="G8572" s="6" t="s">
        <v>27</v>
      </c>
      <c r="H8572" s="7">
        <v>1093081.0</v>
      </c>
      <c r="I8572" s="8">
        <v>1093593.0</v>
      </c>
      <c r="J8572" t="s">
        <v>28</v>
      </c>
      <c r="Q8572" t="s">
        <v>2299</v>
      </c>
      <c r="R8572">
        <v>513.0</v>
      </c>
      <c r="T8572" t="s">
        <v>18280</v>
      </c>
    </row>
    <row r="8573" ht="15.75" customHeight="1">
      <c r="A8573" s="6" t="s">
        <v>17418</v>
      </c>
      <c r="B8573" s="6" t="s">
        <v>17419</v>
      </c>
      <c r="C8573" s="6" t="s">
        <v>25</v>
      </c>
      <c r="D8573" s="6" t="s">
        <v>26</v>
      </c>
      <c r="E8573" s="6" t="s">
        <v>8</v>
      </c>
      <c r="G8573" s="6" t="s">
        <v>27</v>
      </c>
      <c r="H8573" s="7">
        <v>1093626.0</v>
      </c>
      <c r="I8573" s="8">
        <v>1094306.0</v>
      </c>
      <c r="J8573" t="s">
        <v>28</v>
      </c>
      <c r="Q8573" t="s">
        <v>2301</v>
      </c>
      <c r="R8573">
        <v>681.0</v>
      </c>
      <c r="T8573" t="s">
        <v>18281</v>
      </c>
    </row>
    <row r="8574" ht="15.75" customHeight="1">
      <c r="A8574" s="6" t="s">
        <v>17418</v>
      </c>
      <c r="B8574" s="6" t="s">
        <v>17419</v>
      </c>
      <c r="C8574" s="6" t="s">
        <v>25</v>
      </c>
      <c r="D8574" s="6" t="s">
        <v>26</v>
      </c>
      <c r="E8574" s="6" t="s">
        <v>8</v>
      </c>
      <c r="G8574" s="6" t="s">
        <v>27</v>
      </c>
      <c r="H8574" s="7">
        <v>1094563.0</v>
      </c>
      <c r="I8574" s="8">
        <v>1094814.0</v>
      </c>
      <c r="J8574" t="s">
        <v>37</v>
      </c>
      <c r="Q8574" t="s">
        <v>2303</v>
      </c>
      <c r="R8574">
        <v>252.0</v>
      </c>
      <c r="T8574" t="s">
        <v>18282</v>
      </c>
    </row>
    <row r="8575" ht="15.75" customHeight="1">
      <c r="A8575" s="6" t="s">
        <v>17418</v>
      </c>
      <c r="B8575" s="6" t="s">
        <v>17419</v>
      </c>
      <c r="C8575" s="6" t="s">
        <v>25</v>
      </c>
      <c r="D8575" s="6" t="s">
        <v>26</v>
      </c>
      <c r="E8575" s="6" t="s">
        <v>8</v>
      </c>
      <c r="G8575" s="6" t="s">
        <v>27</v>
      </c>
      <c r="H8575" s="7">
        <v>1095003.0</v>
      </c>
      <c r="I8575" s="8">
        <v>1096169.0</v>
      </c>
      <c r="J8575" t="s">
        <v>37</v>
      </c>
      <c r="Q8575" t="s">
        <v>2305</v>
      </c>
      <c r="R8575">
        <v>1167.0</v>
      </c>
      <c r="T8575" t="s">
        <v>18283</v>
      </c>
    </row>
    <row r="8576" ht="15.75" customHeight="1">
      <c r="A8576" s="6" t="s">
        <v>17418</v>
      </c>
      <c r="B8576" s="6" t="s">
        <v>17419</v>
      </c>
      <c r="C8576" s="6" t="s">
        <v>25</v>
      </c>
      <c r="D8576" s="6" t="s">
        <v>26</v>
      </c>
      <c r="E8576" s="6" t="s">
        <v>8</v>
      </c>
      <c r="G8576" s="6" t="s">
        <v>27</v>
      </c>
      <c r="H8576" s="7">
        <v>1096344.0</v>
      </c>
      <c r="I8576" s="8">
        <v>1097003.0</v>
      </c>
      <c r="J8576" t="s">
        <v>28</v>
      </c>
      <c r="Q8576" t="s">
        <v>2307</v>
      </c>
      <c r="R8576">
        <v>660.0</v>
      </c>
      <c r="T8576" t="s">
        <v>18284</v>
      </c>
    </row>
    <row r="8577" ht="15.75" customHeight="1">
      <c r="A8577" s="6" t="s">
        <v>17418</v>
      </c>
      <c r="B8577" s="6" t="s">
        <v>17419</v>
      </c>
      <c r="C8577" s="6" t="s">
        <v>25</v>
      </c>
      <c r="D8577" s="6" t="s">
        <v>26</v>
      </c>
      <c r="E8577" s="6" t="s">
        <v>8</v>
      </c>
      <c r="G8577" s="6" t="s">
        <v>27</v>
      </c>
      <c r="H8577" s="7">
        <v>1097122.0</v>
      </c>
      <c r="I8577" s="8">
        <v>1098456.0</v>
      </c>
      <c r="J8577" t="s">
        <v>28</v>
      </c>
      <c r="Q8577" t="s">
        <v>2309</v>
      </c>
      <c r="R8577">
        <v>1335.0</v>
      </c>
      <c r="T8577" t="s">
        <v>18285</v>
      </c>
    </row>
    <row r="8578" ht="15.75" customHeight="1">
      <c r="A8578" s="6" t="s">
        <v>17418</v>
      </c>
      <c r="B8578" s="6" t="s">
        <v>17419</v>
      </c>
      <c r="C8578" s="6" t="s">
        <v>25</v>
      </c>
      <c r="D8578" s="6" t="s">
        <v>26</v>
      </c>
      <c r="E8578" s="6" t="s">
        <v>8</v>
      </c>
      <c r="G8578" s="6" t="s">
        <v>27</v>
      </c>
      <c r="H8578" s="7">
        <v>1098724.0</v>
      </c>
      <c r="I8578" s="8">
        <v>1100091.0</v>
      </c>
      <c r="J8578" t="s">
        <v>28</v>
      </c>
      <c r="Q8578" t="s">
        <v>2312</v>
      </c>
      <c r="R8578">
        <v>1368.0</v>
      </c>
      <c r="T8578" t="s">
        <v>18286</v>
      </c>
    </row>
    <row r="8579" ht="15.75" customHeight="1">
      <c r="A8579" s="6" t="s">
        <v>17418</v>
      </c>
      <c r="B8579" s="6" t="s">
        <v>17419</v>
      </c>
      <c r="C8579" s="6" t="s">
        <v>25</v>
      </c>
      <c r="D8579" s="6" t="s">
        <v>26</v>
      </c>
      <c r="E8579" s="6" t="s">
        <v>8</v>
      </c>
      <c r="G8579" s="6" t="s">
        <v>27</v>
      </c>
      <c r="H8579" s="7">
        <v>1100375.0</v>
      </c>
      <c r="I8579" s="8">
        <v>1102126.0</v>
      </c>
      <c r="J8579" t="s">
        <v>37</v>
      </c>
      <c r="Q8579" t="s">
        <v>2315</v>
      </c>
      <c r="R8579">
        <v>1752.0</v>
      </c>
      <c r="T8579" t="s">
        <v>18287</v>
      </c>
    </row>
    <row r="8580" ht="15.75" customHeight="1">
      <c r="A8580" s="6" t="s">
        <v>17418</v>
      </c>
      <c r="B8580" s="6" t="s">
        <v>17419</v>
      </c>
      <c r="C8580" s="6" t="s">
        <v>25</v>
      </c>
      <c r="D8580" s="6" t="s">
        <v>26</v>
      </c>
      <c r="E8580" s="6" t="s">
        <v>8</v>
      </c>
      <c r="G8580" s="6" t="s">
        <v>27</v>
      </c>
      <c r="H8580" s="7">
        <v>1102250.0</v>
      </c>
      <c r="I8580" s="8">
        <v>1102522.0</v>
      </c>
      <c r="J8580" t="s">
        <v>37</v>
      </c>
      <c r="Q8580" t="s">
        <v>2317</v>
      </c>
      <c r="R8580">
        <v>273.0</v>
      </c>
      <c r="T8580" t="s">
        <v>18288</v>
      </c>
    </row>
    <row r="8581" ht="15.75" customHeight="1">
      <c r="A8581" s="6" t="s">
        <v>17418</v>
      </c>
      <c r="B8581" s="6" t="s">
        <v>17419</v>
      </c>
      <c r="C8581" s="6" t="s">
        <v>25</v>
      </c>
      <c r="D8581" s="6" t="s">
        <v>26</v>
      </c>
      <c r="E8581" s="6" t="s">
        <v>8</v>
      </c>
      <c r="G8581" s="6" t="s">
        <v>27</v>
      </c>
      <c r="H8581" s="7">
        <v>1102692.0</v>
      </c>
      <c r="I8581" s="8">
        <v>1103123.0</v>
      </c>
      <c r="J8581" t="s">
        <v>37</v>
      </c>
      <c r="Q8581" t="s">
        <v>2319</v>
      </c>
      <c r="R8581">
        <v>432.0</v>
      </c>
      <c r="T8581" t="s">
        <v>18289</v>
      </c>
    </row>
    <row r="8582" ht="15.75" customHeight="1">
      <c r="A8582" s="6" t="s">
        <v>17418</v>
      </c>
      <c r="B8582" s="6" t="s">
        <v>17419</v>
      </c>
      <c r="C8582" s="6" t="s">
        <v>25</v>
      </c>
      <c r="D8582" s="6" t="s">
        <v>26</v>
      </c>
      <c r="E8582" s="6" t="s">
        <v>8</v>
      </c>
      <c r="G8582" s="6" t="s">
        <v>27</v>
      </c>
      <c r="H8582" s="7">
        <v>1103185.0</v>
      </c>
      <c r="I8582" s="8">
        <v>1103745.0</v>
      </c>
      <c r="J8582" t="s">
        <v>37</v>
      </c>
      <c r="Q8582" t="s">
        <v>2321</v>
      </c>
      <c r="R8582">
        <v>561.0</v>
      </c>
      <c r="T8582" t="s">
        <v>18290</v>
      </c>
    </row>
    <row r="8583" ht="15.75" customHeight="1">
      <c r="A8583" s="6" t="s">
        <v>17418</v>
      </c>
      <c r="B8583" s="6" t="s">
        <v>17419</v>
      </c>
      <c r="C8583" s="6" t="s">
        <v>25</v>
      </c>
      <c r="D8583" s="6" t="s">
        <v>26</v>
      </c>
      <c r="E8583" s="6" t="s">
        <v>8</v>
      </c>
      <c r="G8583" s="6" t="s">
        <v>27</v>
      </c>
      <c r="H8583" s="7">
        <v>1103754.0</v>
      </c>
      <c r="I8583" s="8">
        <v>1104668.0</v>
      </c>
      <c r="J8583" t="s">
        <v>28</v>
      </c>
      <c r="Q8583" t="s">
        <v>2324</v>
      </c>
      <c r="R8583">
        <v>915.0</v>
      </c>
      <c r="T8583" t="s">
        <v>18291</v>
      </c>
    </row>
    <row r="8584" ht="15.75" customHeight="1">
      <c r="A8584" s="6" t="s">
        <v>17418</v>
      </c>
      <c r="B8584" s="6" t="s">
        <v>17419</v>
      </c>
      <c r="C8584" s="6" t="s">
        <v>25</v>
      </c>
      <c r="D8584" s="6" t="s">
        <v>26</v>
      </c>
      <c r="E8584" s="6" t="s">
        <v>8</v>
      </c>
      <c r="G8584" s="6" t="s">
        <v>27</v>
      </c>
      <c r="H8584" s="7">
        <v>1104806.0</v>
      </c>
      <c r="I8584" s="8">
        <v>1105276.0</v>
      </c>
      <c r="J8584" t="s">
        <v>28</v>
      </c>
      <c r="Q8584" t="s">
        <v>2326</v>
      </c>
      <c r="R8584">
        <v>471.0</v>
      </c>
      <c r="T8584" t="s">
        <v>18292</v>
      </c>
    </row>
    <row r="8585" ht="15.75" customHeight="1">
      <c r="A8585" s="6" t="s">
        <v>17418</v>
      </c>
      <c r="B8585" s="6" t="s">
        <v>17419</v>
      </c>
      <c r="C8585" s="6" t="s">
        <v>25</v>
      </c>
      <c r="D8585" s="6" t="s">
        <v>26</v>
      </c>
      <c r="E8585" s="6" t="s">
        <v>8</v>
      </c>
      <c r="G8585" s="6" t="s">
        <v>27</v>
      </c>
      <c r="H8585" s="7">
        <v>1105417.0</v>
      </c>
      <c r="I8585" s="8">
        <v>1107636.0</v>
      </c>
      <c r="J8585" t="s">
        <v>28</v>
      </c>
      <c r="Q8585" t="s">
        <v>2329</v>
      </c>
      <c r="R8585">
        <v>2220.0</v>
      </c>
      <c r="T8585" t="s">
        <v>18293</v>
      </c>
    </row>
    <row r="8586" ht="15.75" customHeight="1">
      <c r="A8586" s="6" t="s">
        <v>17418</v>
      </c>
      <c r="B8586" s="6" t="s">
        <v>17419</v>
      </c>
      <c r="C8586" s="6" t="s">
        <v>25</v>
      </c>
      <c r="D8586" s="6" t="s">
        <v>26</v>
      </c>
      <c r="E8586" s="6" t="s">
        <v>8</v>
      </c>
      <c r="G8586" s="6" t="s">
        <v>27</v>
      </c>
      <c r="H8586" s="7">
        <v>1107738.0</v>
      </c>
      <c r="I8586" s="8">
        <v>1109231.0</v>
      </c>
      <c r="J8586" t="s">
        <v>28</v>
      </c>
      <c r="Q8586" t="s">
        <v>2332</v>
      </c>
      <c r="R8586">
        <v>1494.0</v>
      </c>
      <c r="T8586" t="s">
        <v>18294</v>
      </c>
    </row>
    <row r="8587" ht="15.75" customHeight="1">
      <c r="A8587" s="6" t="s">
        <v>17418</v>
      </c>
      <c r="B8587" s="6" t="s">
        <v>17419</v>
      </c>
      <c r="C8587" s="6" t="s">
        <v>25</v>
      </c>
      <c r="D8587" s="6" t="s">
        <v>26</v>
      </c>
      <c r="E8587" s="6" t="s">
        <v>8</v>
      </c>
      <c r="G8587" s="6" t="s">
        <v>27</v>
      </c>
      <c r="H8587" s="7">
        <v>1109442.0</v>
      </c>
      <c r="I8587" s="8">
        <v>1110440.0</v>
      </c>
      <c r="J8587" t="s">
        <v>28</v>
      </c>
      <c r="Q8587" t="s">
        <v>2334</v>
      </c>
      <c r="R8587">
        <v>999.0</v>
      </c>
      <c r="T8587" t="s">
        <v>18295</v>
      </c>
    </row>
    <row r="8588" ht="15.75" customHeight="1">
      <c r="A8588" s="6" t="s">
        <v>17418</v>
      </c>
      <c r="B8588" s="6" t="s">
        <v>17419</v>
      </c>
      <c r="C8588" s="6" t="s">
        <v>25</v>
      </c>
      <c r="D8588" s="6" t="s">
        <v>26</v>
      </c>
      <c r="E8588" s="6" t="s">
        <v>8</v>
      </c>
      <c r="G8588" s="6" t="s">
        <v>27</v>
      </c>
      <c r="H8588" s="7">
        <v>1109995.0</v>
      </c>
      <c r="I8588" s="8">
        <v>1111302.0</v>
      </c>
      <c r="J8588" t="s">
        <v>37</v>
      </c>
      <c r="Q8588" t="s">
        <v>2336</v>
      </c>
      <c r="R8588">
        <v>1308.0</v>
      </c>
      <c r="T8588" t="s">
        <v>18296</v>
      </c>
    </row>
    <row r="8589" ht="15.75" customHeight="1">
      <c r="A8589" s="6" t="s">
        <v>17418</v>
      </c>
      <c r="B8589" s="6" t="s">
        <v>17419</v>
      </c>
      <c r="C8589" s="6" t="s">
        <v>25</v>
      </c>
      <c r="D8589" s="6" t="s">
        <v>26</v>
      </c>
      <c r="E8589" s="6" t="s">
        <v>8</v>
      </c>
      <c r="G8589" s="6" t="s">
        <v>27</v>
      </c>
      <c r="H8589" s="7">
        <v>1111385.0</v>
      </c>
      <c r="I8589" s="8">
        <v>1113073.0</v>
      </c>
      <c r="J8589" t="s">
        <v>28</v>
      </c>
      <c r="Q8589" t="s">
        <v>2339</v>
      </c>
      <c r="R8589">
        <v>1689.0</v>
      </c>
      <c r="T8589" t="s">
        <v>18297</v>
      </c>
    </row>
    <row r="8590" ht="15.75" customHeight="1">
      <c r="A8590" s="6" t="s">
        <v>17418</v>
      </c>
      <c r="B8590" s="6" t="s">
        <v>17419</v>
      </c>
      <c r="C8590" s="6" t="s">
        <v>25</v>
      </c>
      <c r="D8590" s="6" t="s">
        <v>26</v>
      </c>
      <c r="E8590" s="6" t="s">
        <v>8</v>
      </c>
      <c r="G8590" s="6" t="s">
        <v>27</v>
      </c>
      <c r="H8590" s="7">
        <v>1113445.0</v>
      </c>
      <c r="I8590" s="8">
        <v>1114011.0</v>
      </c>
      <c r="J8590" t="s">
        <v>28</v>
      </c>
      <c r="Q8590" t="s">
        <v>2342</v>
      </c>
      <c r="R8590">
        <v>567.0</v>
      </c>
      <c r="T8590" t="s">
        <v>18298</v>
      </c>
    </row>
    <row r="8591" ht="15.75" customHeight="1">
      <c r="A8591" s="6" t="s">
        <v>17418</v>
      </c>
      <c r="B8591" s="6" t="s">
        <v>17419</v>
      </c>
      <c r="C8591" s="6" t="s">
        <v>25</v>
      </c>
      <c r="D8591" s="6" t="s">
        <v>26</v>
      </c>
      <c r="E8591" s="6" t="s">
        <v>8</v>
      </c>
      <c r="G8591" s="6" t="s">
        <v>27</v>
      </c>
      <c r="H8591" s="7">
        <v>1114041.0</v>
      </c>
      <c r="I8591" s="8">
        <v>1114412.0</v>
      </c>
      <c r="J8591" t="s">
        <v>37</v>
      </c>
      <c r="Q8591" t="s">
        <v>2344</v>
      </c>
      <c r="R8591">
        <v>372.0</v>
      </c>
      <c r="T8591" t="s">
        <v>18299</v>
      </c>
    </row>
    <row r="8592" ht="15.75" customHeight="1">
      <c r="A8592" s="6" t="s">
        <v>17418</v>
      </c>
      <c r="B8592" s="6" t="s">
        <v>17419</v>
      </c>
      <c r="C8592" s="6" t="s">
        <v>25</v>
      </c>
      <c r="D8592" s="6" t="s">
        <v>26</v>
      </c>
      <c r="E8592" s="6" t="s">
        <v>8</v>
      </c>
      <c r="G8592" s="6" t="s">
        <v>27</v>
      </c>
      <c r="H8592" s="7">
        <v>1114559.0</v>
      </c>
      <c r="I8592" s="8">
        <v>1115251.0</v>
      </c>
      <c r="J8592" t="s">
        <v>37</v>
      </c>
      <c r="Q8592" t="s">
        <v>2346</v>
      </c>
      <c r="R8592">
        <v>693.0</v>
      </c>
      <c r="T8592" t="s">
        <v>18300</v>
      </c>
    </row>
    <row r="8593" ht="15.75" customHeight="1">
      <c r="A8593" s="6" t="s">
        <v>17418</v>
      </c>
      <c r="B8593" s="6" t="s">
        <v>17419</v>
      </c>
      <c r="C8593" s="6" t="s">
        <v>25</v>
      </c>
      <c r="D8593" s="6" t="s">
        <v>26</v>
      </c>
      <c r="E8593" s="6" t="s">
        <v>8</v>
      </c>
      <c r="G8593" s="6" t="s">
        <v>27</v>
      </c>
      <c r="H8593" s="7">
        <v>1115431.0</v>
      </c>
      <c r="I8593" s="8">
        <v>1116090.0</v>
      </c>
      <c r="J8593" t="s">
        <v>37</v>
      </c>
      <c r="Q8593" t="s">
        <v>2348</v>
      </c>
      <c r="R8593">
        <v>660.0</v>
      </c>
      <c r="T8593" t="s">
        <v>18301</v>
      </c>
    </row>
    <row r="8594" ht="15.75" customHeight="1">
      <c r="A8594" s="6" t="s">
        <v>17418</v>
      </c>
      <c r="B8594" s="6" t="s">
        <v>17419</v>
      </c>
      <c r="C8594" s="6" t="s">
        <v>25</v>
      </c>
      <c r="D8594" s="6" t="s">
        <v>26</v>
      </c>
      <c r="E8594" s="6" t="s">
        <v>8</v>
      </c>
      <c r="G8594" s="6" t="s">
        <v>27</v>
      </c>
      <c r="H8594" s="7">
        <v>1116401.0</v>
      </c>
      <c r="I8594" s="8">
        <v>1117366.0</v>
      </c>
      <c r="J8594" t="s">
        <v>37</v>
      </c>
      <c r="Q8594" t="s">
        <v>2350</v>
      </c>
      <c r="R8594">
        <v>966.0</v>
      </c>
      <c r="T8594" t="s">
        <v>18302</v>
      </c>
    </row>
    <row r="8595" ht="15.75" customHeight="1">
      <c r="A8595" s="6" t="s">
        <v>17418</v>
      </c>
      <c r="B8595" s="6" t="s">
        <v>17419</v>
      </c>
      <c r="C8595" s="6" t="s">
        <v>25</v>
      </c>
      <c r="D8595" s="6" t="s">
        <v>26</v>
      </c>
      <c r="E8595" s="6" t="s">
        <v>8</v>
      </c>
      <c r="G8595" s="6" t="s">
        <v>27</v>
      </c>
      <c r="H8595" s="7">
        <v>1117515.0</v>
      </c>
      <c r="I8595" s="8">
        <v>1119341.0</v>
      </c>
      <c r="J8595" t="s">
        <v>37</v>
      </c>
      <c r="Q8595" t="s">
        <v>2352</v>
      </c>
      <c r="R8595">
        <v>1827.0</v>
      </c>
      <c r="T8595" t="s">
        <v>18303</v>
      </c>
    </row>
    <row r="8596" ht="15.75" customHeight="1">
      <c r="A8596" s="6" t="s">
        <v>17418</v>
      </c>
      <c r="B8596" s="6" t="s">
        <v>17419</v>
      </c>
      <c r="C8596" s="6" t="s">
        <v>25</v>
      </c>
      <c r="D8596" s="6" t="s">
        <v>26</v>
      </c>
      <c r="E8596" s="6" t="s">
        <v>8</v>
      </c>
      <c r="G8596" s="6" t="s">
        <v>27</v>
      </c>
      <c r="H8596" s="7">
        <v>1119563.0</v>
      </c>
      <c r="I8596" s="8">
        <v>1120144.0</v>
      </c>
      <c r="J8596" t="s">
        <v>37</v>
      </c>
      <c r="Q8596" t="s">
        <v>2354</v>
      </c>
      <c r="R8596">
        <v>582.0</v>
      </c>
      <c r="T8596" t="s">
        <v>18304</v>
      </c>
    </row>
    <row r="8597" ht="15.75" customHeight="1">
      <c r="A8597" s="6" t="s">
        <v>17418</v>
      </c>
      <c r="B8597" s="6" t="s">
        <v>17419</v>
      </c>
      <c r="C8597" s="6" t="s">
        <v>25</v>
      </c>
      <c r="D8597" s="6" t="s">
        <v>26</v>
      </c>
      <c r="E8597" s="6" t="s">
        <v>8</v>
      </c>
      <c r="G8597" s="6" t="s">
        <v>27</v>
      </c>
      <c r="H8597" s="7">
        <v>1120359.0</v>
      </c>
      <c r="I8597" s="8">
        <v>1121330.0</v>
      </c>
      <c r="J8597" t="s">
        <v>28</v>
      </c>
      <c r="Q8597" t="s">
        <v>2356</v>
      </c>
      <c r="R8597">
        <v>972.0</v>
      </c>
      <c r="T8597" t="s">
        <v>18305</v>
      </c>
    </row>
    <row r="8598" ht="15.75" customHeight="1">
      <c r="A8598" s="6" t="s">
        <v>17418</v>
      </c>
      <c r="B8598" s="6" t="s">
        <v>17419</v>
      </c>
      <c r="C8598" s="6" t="s">
        <v>25</v>
      </c>
      <c r="D8598" s="6" t="s">
        <v>26</v>
      </c>
      <c r="E8598" s="6" t="s">
        <v>8</v>
      </c>
      <c r="G8598" s="6" t="s">
        <v>27</v>
      </c>
      <c r="H8598" s="7">
        <v>1121413.0</v>
      </c>
      <c r="I8598" s="8">
        <v>1122204.0</v>
      </c>
      <c r="J8598" t="s">
        <v>28</v>
      </c>
      <c r="Q8598" t="s">
        <v>2359</v>
      </c>
      <c r="R8598">
        <v>792.0</v>
      </c>
      <c r="T8598" t="s">
        <v>18306</v>
      </c>
    </row>
    <row r="8599" ht="15.75" customHeight="1">
      <c r="A8599" s="6" t="s">
        <v>17418</v>
      </c>
      <c r="B8599" s="6" t="s">
        <v>17419</v>
      </c>
      <c r="C8599" s="6" t="s">
        <v>25</v>
      </c>
      <c r="D8599" s="6" t="s">
        <v>26</v>
      </c>
      <c r="E8599" s="6" t="s">
        <v>8</v>
      </c>
      <c r="G8599" s="6" t="s">
        <v>27</v>
      </c>
      <c r="H8599" s="7">
        <v>1122270.0</v>
      </c>
      <c r="I8599" s="8">
        <v>1124048.0</v>
      </c>
      <c r="J8599" t="s">
        <v>37</v>
      </c>
      <c r="Q8599" t="s">
        <v>2361</v>
      </c>
      <c r="R8599">
        <v>1779.0</v>
      </c>
      <c r="T8599" t="s">
        <v>18307</v>
      </c>
    </row>
    <row r="8600" ht="15.75" customHeight="1">
      <c r="A8600" s="6" t="s">
        <v>17418</v>
      </c>
      <c r="B8600" s="6" t="s">
        <v>17419</v>
      </c>
      <c r="C8600" s="6" t="s">
        <v>25</v>
      </c>
      <c r="D8600" s="6" t="s">
        <v>26</v>
      </c>
      <c r="E8600" s="6" t="s">
        <v>8</v>
      </c>
      <c r="G8600" s="6" t="s">
        <v>27</v>
      </c>
      <c r="H8600" s="7">
        <v>1124136.0</v>
      </c>
      <c r="I8600" s="8">
        <v>1125086.0</v>
      </c>
      <c r="J8600" t="s">
        <v>37</v>
      </c>
      <c r="Q8600" t="s">
        <v>2363</v>
      </c>
      <c r="R8600">
        <v>951.0</v>
      </c>
      <c r="T8600" t="s">
        <v>18308</v>
      </c>
    </row>
    <row r="8601" ht="15.75" customHeight="1">
      <c r="A8601" s="6" t="s">
        <v>17418</v>
      </c>
      <c r="B8601" s="6" t="s">
        <v>17419</v>
      </c>
      <c r="C8601" s="6" t="s">
        <v>25</v>
      </c>
      <c r="D8601" s="6" t="s">
        <v>26</v>
      </c>
      <c r="E8601" s="6" t="s">
        <v>8</v>
      </c>
      <c r="G8601" s="6" t="s">
        <v>27</v>
      </c>
      <c r="H8601" s="7">
        <v>1125090.0</v>
      </c>
      <c r="I8601" s="8">
        <v>1127036.0</v>
      </c>
      <c r="J8601" t="s">
        <v>37</v>
      </c>
      <c r="Q8601" t="s">
        <v>2366</v>
      </c>
      <c r="R8601">
        <v>1947.0</v>
      </c>
      <c r="T8601" t="s">
        <v>18309</v>
      </c>
    </row>
    <row r="8602" ht="15.75" customHeight="1">
      <c r="A8602" s="6" t="s">
        <v>17418</v>
      </c>
      <c r="B8602" s="6" t="s">
        <v>17419</v>
      </c>
      <c r="C8602" s="6" t="s">
        <v>25</v>
      </c>
      <c r="D8602" s="6" t="s">
        <v>26</v>
      </c>
      <c r="E8602" s="6" t="s">
        <v>8</v>
      </c>
      <c r="G8602" s="6" t="s">
        <v>27</v>
      </c>
      <c r="H8602" s="7">
        <v>1127033.0</v>
      </c>
      <c r="I8602" s="8">
        <v>1128016.0</v>
      </c>
      <c r="J8602" t="s">
        <v>37</v>
      </c>
      <c r="Q8602" t="s">
        <v>2368</v>
      </c>
      <c r="R8602">
        <v>984.0</v>
      </c>
      <c r="T8602" t="s">
        <v>18310</v>
      </c>
    </row>
    <row r="8603" ht="15.75" customHeight="1">
      <c r="A8603" s="6" t="s">
        <v>17418</v>
      </c>
      <c r="B8603" s="6" t="s">
        <v>17419</v>
      </c>
      <c r="C8603" s="6" t="s">
        <v>25</v>
      </c>
      <c r="D8603" s="6" t="s">
        <v>26</v>
      </c>
      <c r="E8603" s="6" t="s">
        <v>8</v>
      </c>
      <c r="G8603" s="6" t="s">
        <v>27</v>
      </c>
      <c r="H8603" s="7">
        <v>1128013.0</v>
      </c>
      <c r="I8603" s="8">
        <v>1128936.0</v>
      </c>
      <c r="J8603" t="s">
        <v>37</v>
      </c>
      <c r="Q8603" t="s">
        <v>2371</v>
      </c>
      <c r="R8603">
        <v>924.0</v>
      </c>
      <c r="T8603" t="s">
        <v>18311</v>
      </c>
    </row>
    <row r="8604" ht="15.75" customHeight="1">
      <c r="A8604" s="6" t="s">
        <v>17418</v>
      </c>
      <c r="B8604" s="6" t="s">
        <v>17419</v>
      </c>
      <c r="C8604" s="6" t="s">
        <v>25</v>
      </c>
      <c r="D8604" s="6" t="s">
        <v>26</v>
      </c>
      <c r="E8604" s="6" t="s">
        <v>8</v>
      </c>
      <c r="G8604" s="6" t="s">
        <v>27</v>
      </c>
      <c r="H8604" s="7">
        <v>1129062.0</v>
      </c>
      <c r="I8604" s="8">
        <v>1130063.0</v>
      </c>
      <c r="J8604" t="s">
        <v>37</v>
      </c>
      <c r="Q8604" t="s">
        <v>2374</v>
      </c>
      <c r="R8604">
        <v>1002.0</v>
      </c>
      <c r="T8604" t="s">
        <v>18312</v>
      </c>
    </row>
    <row r="8605" ht="15.75" customHeight="1">
      <c r="A8605" s="6" t="s">
        <v>17418</v>
      </c>
      <c r="B8605" s="6" t="s">
        <v>17419</v>
      </c>
      <c r="C8605" s="6" t="s">
        <v>25</v>
      </c>
      <c r="D8605" s="6" t="s">
        <v>26</v>
      </c>
      <c r="E8605" s="6" t="s">
        <v>8</v>
      </c>
      <c r="G8605" s="6" t="s">
        <v>27</v>
      </c>
      <c r="H8605" s="7">
        <v>1130135.0</v>
      </c>
      <c r="I8605" s="8">
        <v>1130860.0</v>
      </c>
      <c r="J8605" t="s">
        <v>37</v>
      </c>
      <c r="Q8605" t="s">
        <v>2377</v>
      </c>
      <c r="R8605">
        <v>726.0</v>
      </c>
      <c r="T8605" t="s">
        <v>18313</v>
      </c>
    </row>
    <row r="8606" ht="15.75" customHeight="1">
      <c r="A8606" s="6" t="s">
        <v>17418</v>
      </c>
      <c r="B8606" s="6" t="s">
        <v>17419</v>
      </c>
      <c r="C8606" s="6" t="s">
        <v>25</v>
      </c>
      <c r="D8606" s="6" t="s">
        <v>26</v>
      </c>
      <c r="E8606" s="6" t="s">
        <v>8</v>
      </c>
      <c r="G8606" s="6" t="s">
        <v>27</v>
      </c>
      <c r="H8606" s="7">
        <v>1130918.0</v>
      </c>
      <c r="I8606" s="8">
        <v>1131307.0</v>
      </c>
      <c r="J8606" t="s">
        <v>28</v>
      </c>
      <c r="Q8606" t="s">
        <v>2379</v>
      </c>
      <c r="R8606">
        <v>390.0</v>
      </c>
      <c r="T8606" t="s">
        <v>18314</v>
      </c>
    </row>
    <row r="8607" ht="15.75" customHeight="1">
      <c r="A8607" s="6" t="s">
        <v>17418</v>
      </c>
      <c r="B8607" s="6" t="s">
        <v>17419</v>
      </c>
      <c r="C8607" s="6" t="s">
        <v>25</v>
      </c>
      <c r="D8607" s="6" t="s">
        <v>26</v>
      </c>
      <c r="E8607" s="6" t="s">
        <v>8</v>
      </c>
      <c r="G8607" s="6" t="s">
        <v>27</v>
      </c>
      <c r="H8607" s="7">
        <v>1131650.0</v>
      </c>
      <c r="I8607" s="8">
        <v>1133461.0</v>
      </c>
      <c r="J8607" t="s">
        <v>37</v>
      </c>
      <c r="Q8607" t="s">
        <v>2382</v>
      </c>
      <c r="R8607">
        <v>1812.0</v>
      </c>
      <c r="T8607" t="s">
        <v>18315</v>
      </c>
    </row>
    <row r="8608" ht="15.75" customHeight="1">
      <c r="A8608" s="6" t="s">
        <v>17418</v>
      </c>
      <c r="B8608" s="6" t="s">
        <v>17419</v>
      </c>
      <c r="C8608" s="6" t="s">
        <v>25</v>
      </c>
      <c r="D8608" s="6" t="s">
        <v>26</v>
      </c>
      <c r="E8608" s="6" t="s">
        <v>8</v>
      </c>
      <c r="G8608" s="6" t="s">
        <v>27</v>
      </c>
      <c r="H8608" s="7">
        <v>1133469.0</v>
      </c>
      <c r="I8608" s="8">
        <v>1134338.0</v>
      </c>
      <c r="J8608" t="s">
        <v>28</v>
      </c>
      <c r="Q8608" t="s">
        <v>2384</v>
      </c>
      <c r="R8608">
        <v>870.0</v>
      </c>
      <c r="T8608" t="s">
        <v>18316</v>
      </c>
    </row>
    <row r="8609" ht="15.75" customHeight="1">
      <c r="A8609" s="6" t="s">
        <v>17418</v>
      </c>
      <c r="B8609" s="6" t="s">
        <v>17419</v>
      </c>
      <c r="C8609" s="6" t="s">
        <v>25</v>
      </c>
      <c r="D8609" s="6" t="s">
        <v>26</v>
      </c>
      <c r="E8609" s="6" t="s">
        <v>8</v>
      </c>
      <c r="G8609" s="6" t="s">
        <v>27</v>
      </c>
      <c r="H8609" s="7">
        <v>1134435.0</v>
      </c>
      <c r="I8609" s="8">
        <v>1135976.0</v>
      </c>
      <c r="J8609" t="s">
        <v>28</v>
      </c>
      <c r="Q8609" t="s">
        <v>2386</v>
      </c>
      <c r="R8609">
        <v>1542.0</v>
      </c>
      <c r="T8609" t="s">
        <v>18317</v>
      </c>
    </row>
    <row r="8610" ht="15.75" customHeight="1">
      <c r="A8610" s="6" t="s">
        <v>17418</v>
      </c>
      <c r="B8610" s="6" t="s">
        <v>17419</v>
      </c>
      <c r="C8610" s="6" t="s">
        <v>25</v>
      </c>
      <c r="D8610" s="6" t="s">
        <v>26</v>
      </c>
      <c r="E8610" s="6" t="s">
        <v>8</v>
      </c>
      <c r="G8610" s="6" t="s">
        <v>27</v>
      </c>
      <c r="H8610" s="7">
        <v>1136285.0</v>
      </c>
      <c r="I8610" s="8">
        <v>1136845.0</v>
      </c>
      <c r="J8610" t="s">
        <v>37</v>
      </c>
      <c r="Q8610" t="s">
        <v>2388</v>
      </c>
      <c r="R8610">
        <v>561.0</v>
      </c>
      <c r="T8610" t="s">
        <v>18318</v>
      </c>
    </row>
    <row r="8611" ht="15.75" customHeight="1">
      <c r="A8611" s="6" t="s">
        <v>17418</v>
      </c>
      <c r="B8611" s="6" t="s">
        <v>17419</v>
      </c>
      <c r="C8611" s="6" t="s">
        <v>25</v>
      </c>
      <c r="D8611" s="6" t="s">
        <v>26</v>
      </c>
      <c r="E8611" s="6" t="s">
        <v>8</v>
      </c>
      <c r="G8611" s="6" t="s">
        <v>27</v>
      </c>
      <c r="H8611" s="7">
        <v>1136925.0</v>
      </c>
      <c r="I8611" s="8">
        <v>1137764.0</v>
      </c>
      <c r="J8611" t="s">
        <v>28</v>
      </c>
      <c r="Q8611" t="s">
        <v>2390</v>
      </c>
      <c r="R8611">
        <v>840.0</v>
      </c>
      <c r="T8611" t="s">
        <v>18319</v>
      </c>
    </row>
    <row r="8612" ht="15.75" customHeight="1">
      <c r="A8612" s="6" t="s">
        <v>17418</v>
      </c>
      <c r="B8612" s="6" t="s">
        <v>17419</v>
      </c>
      <c r="C8612" s="6" t="s">
        <v>25</v>
      </c>
      <c r="D8612" s="6" t="s">
        <v>26</v>
      </c>
      <c r="E8612" s="6" t="s">
        <v>8</v>
      </c>
      <c r="G8612" s="6" t="s">
        <v>27</v>
      </c>
      <c r="H8612" s="7">
        <v>1138033.0</v>
      </c>
      <c r="I8612" s="8">
        <v>1138389.0</v>
      </c>
      <c r="J8612" t="s">
        <v>37</v>
      </c>
      <c r="Q8612" t="s">
        <v>2392</v>
      </c>
      <c r="R8612">
        <v>357.0</v>
      </c>
      <c r="T8612" t="s">
        <v>18320</v>
      </c>
    </row>
    <row r="8613" ht="15.75" customHeight="1">
      <c r="A8613" s="6" t="s">
        <v>17418</v>
      </c>
      <c r="B8613" s="6" t="s">
        <v>17419</v>
      </c>
      <c r="C8613" s="6" t="s">
        <v>25</v>
      </c>
      <c r="D8613" s="6" t="s">
        <v>26</v>
      </c>
      <c r="E8613" s="6" t="s">
        <v>8</v>
      </c>
      <c r="G8613" s="6" t="s">
        <v>27</v>
      </c>
      <c r="H8613" s="7">
        <v>1138459.0</v>
      </c>
      <c r="I8613" s="8">
        <v>1138836.0</v>
      </c>
      <c r="J8613" t="s">
        <v>37</v>
      </c>
      <c r="Q8613" t="s">
        <v>2395</v>
      </c>
      <c r="R8613">
        <v>378.0</v>
      </c>
      <c r="T8613" t="s">
        <v>18321</v>
      </c>
    </row>
    <row r="8614" ht="15.75" customHeight="1">
      <c r="A8614" s="6" t="s">
        <v>17418</v>
      </c>
      <c r="B8614" s="6" t="s">
        <v>17419</v>
      </c>
      <c r="C8614" s="6" t="s">
        <v>25</v>
      </c>
      <c r="D8614" s="6" t="s">
        <v>26</v>
      </c>
      <c r="E8614" s="6" t="s">
        <v>8</v>
      </c>
      <c r="G8614" s="6" t="s">
        <v>27</v>
      </c>
      <c r="H8614" s="7">
        <v>1138919.0</v>
      </c>
      <c r="I8614" s="8">
        <v>1139938.0</v>
      </c>
      <c r="J8614" t="s">
        <v>28</v>
      </c>
      <c r="Q8614" t="s">
        <v>2397</v>
      </c>
      <c r="R8614">
        <v>1020.0</v>
      </c>
      <c r="T8614" t="s">
        <v>18322</v>
      </c>
    </row>
    <row r="8615" ht="15.75" customHeight="1">
      <c r="A8615" s="6" t="s">
        <v>17418</v>
      </c>
      <c r="B8615" s="6" t="s">
        <v>17419</v>
      </c>
      <c r="C8615" s="6" t="s">
        <v>25</v>
      </c>
      <c r="D8615" s="6" t="s">
        <v>26</v>
      </c>
      <c r="E8615" s="6" t="s">
        <v>8</v>
      </c>
      <c r="G8615" s="6" t="s">
        <v>27</v>
      </c>
      <c r="H8615" s="7">
        <v>1140174.0</v>
      </c>
      <c r="I8615" s="8">
        <v>1141193.0</v>
      </c>
      <c r="J8615" t="s">
        <v>28</v>
      </c>
      <c r="Q8615" t="s">
        <v>2399</v>
      </c>
      <c r="R8615">
        <v>1020.0</v>
      </c>
      <c r="T8615" t="s">
        <v>18323</v>
      </c>
    </row>
    <row r="8616" ht="15.75" customHeight="1">
      <c r="A8616" s="6" t="s">
        <v>17418</v>
      </c>
      <c r="B8616" s="6" t="s">
        <v>17419</v>
      </c>
      <c r="C8616" s="6" t="s">
        <v>25</v>
      </c>
      <c r="D8616" s="6" t="s">
        <v>26</v>
      </c>
      <c r="E8616" s="6" t="s">
        <v>8</v>
      </c>
      <c r="G8616" s="6" t="s">
        <v>27</v>
      </c>
      <c r="H8616" s="7">
        <v>1141516.0</v>
      </c>
      <c r="I8616" s="8">
        <v>1142952.0</v>
      </c>
      <c r="J8616" t="s">
        <v>28</v>
      </c>
      <c r="Q8616" t="s">
        <v>2402</v>
      </c>
      <c r="R8616">
        <v>1437.0</v>
      </c>
      <c r="T8616" t="s">
        <v>18324</v>
      </c>
    </row>
    <row r="8617" ht="15.75" customHeight="1">
      <c r="A8617" s="6" t="s">
        <v>17418</v>
      </c>
      <c r="B8617" s="6" t="s">
        <v>17419</v>
      </c>
      <c r="C8617" s="6" t="s">
        <v>25</v>
      </c>
      <c r="D8617" s="6" t="s">
        <v>26</v>
      </c>
      <c r="E8617" s="6" t="s">
        <v>8</v>
      </c>
      <c r="G8617" s="6" t="s">
        <v>27</v>
      </c>
      <c r="H8617" s="7">
        <v>1143110.0</v>
      </c>
      <c r="I8617" s="8">
        <v>1143967.0</v>
      </c>
      <c r="J8617" t="s">
        <v>28</v>
      </c>
      <c r="Q8617" t="s">
        <v>2404</v>
      </c>
      <c r="R8617">
        <v>858.0</v>
      </c>
      <c r="T8617" t="s">
        <v>18325</v>
      </c>
    </row>
    <row r="8618" ht="15.75" customHeight="1">
      <c r="A8618" s="6" t="s">
        <v>17418</v>
      </c>
      <c r="B8618" s="6" t="s">
        <v>17419</v>
      </c>
      <c r="C8618" s="6" t="s">
        <v>25</v>
      </c>
      <c r="D8618" s="6" t="s">
        <v>26</v>
      </c>
      <c r="E8618" s="6" t="s">
        <v>8</v>
      </c>
      <c r="G8618" s="6" t="s">
        <v>27</v>
      </c>
      <c r="H8618" s="7">
        <v>1143964.0</v>
      </c>
      <c r="I8618" s="8">
        <v>1148583.0</v>
      </c>
      <c r="J8618" t="s">
        <v>28</v>
      </c>
      <c r="Q8618" t="s">
        <v>2407</v>
      </c>
      <c r="R8618">
        <v>4620.0</v>
      </c>
      <c r="T8618" t="s">
        <v>18326</v>
      </c>
    </row>
    <row r="8619" ht="15.75" customHeight="1">
      <c r="A8619" s="6" t="s">
        <v>17418</v>
      </c>
      <c r="B8619" s="6" t="s">
        <v>17419</v>
      </c>
      <c r="C8619" s="6" t="s">
        <v>25</v>
      </c>
      <c r="D8619" s="6" t="s">
        <v>26</v>
      </c>
      <c r="E8619" s="6" t="s">
        <v>8</v>
      </c>
      <c r="G8619" s="6" t="s">
        <v>27</v>
      </c>
      <c r="H8619" s="7">
        <v>1148756.0</v>
      </c>
      <c r="I8619" s="8">
        <v>1149367.0</v>
      </c>
      <c r="J8619" t="s">
        <v>37</v>
      </c>
      <c r="Q8619" t="s">
        <v>2410</v>
      </c>
      <c r="R8619">
        <v>612.0</v>
      </c>
    </row>
    <row r="8620" ht="15.75" customHeight="1">
      <c r="A8620" s="6" t="s">
        <v>17418</v>
      </c>
      <c r="B8620" s="6" t="s">
        <v>17419</v>
      </c>
      <c r="C8620" s="6" t="s">
        <v>25</v>
      </c>
      <c r="D8620" s="6" t="s">
        <v>26</v>
      </c>
      <c r="E8620" s="6" t="s">
        <v>8</v>
      </c>
      <c r="G8620" s="6" t="s">
        <v>27</v>
      </c>
      <c r="H8620" s="7">
        <v>1149384.0</v>
      </c>
      <c r="I8620" s="8">
        <v>1150580.0</v>
      </c>
      <c r="J8620" t="s">
        <v>37</v>
      </c>
      <c r="Q8620" t="s">
        <v>2412</v>
      </c>
      <c r="R8620">
        <v>1197.0</v>
      </c>
      <c r="T8620" t="s">
        <v>18327</v>
      </c>
    </row>
    <row r="8621" ht="15.75" customHeight="1">
      <c r="A8621" s="6" t="s">
        <v>17418</v>
      </c>
      <c r="B8621" s="6" t="s">
        <v>17419</v>
      </c>
      <c r="C8621" s="6" t="s">
        <v>25</v>
      </c>
      <c r="D8621" s="6" t="s">
        <v>26</v>
      </c>
      <c r="E8621" s="6" t="s">
        <v>8</v>
      </c>
      <c r="G8621" s="6" t="s">
        <v>27</v>
      </c>
      <c r="H8621" s="7">
        <v>1150743.0</v>
      </c>
      <c r="I8621" s="8">
        <v>1151294.0</v>
      </c>
      <c r="J8621" t="s">
        <v>28</v>
      </c>
      <c r="Q8621" t="s">
        <v>2415</v>
      </c>
      <c r="R8621">
        <v>552.0</v>
      </c>
      <c r="T8621" t="s">
        <v>18328</v>
      </c>
    </row>
    <row r="8622" ht="15.75" customHeight="1">
      <c r="A8622" s="6" t="s">
        <v>17418</v>
      </c>
      <c r="B8622" s="6" t="s">
        <v>17419</v>
      </c>
      <c r="C8622" s="6" t="s">
        <v>25</v>
      </c>
      <c r="D8622" s="6" t="s">
        <v>26</v>
      </c>
      <c r="E8622" s="6" t="s">
        <v>8</v>
      </c>
      <c r="G8622" s="6" t="s">
        <v>27</v>
      </c>
      <c r="H8622" s="7">
        <v>1151452.0</v>
      </c>
      <c r="I8622" s="8">
        <v>1152339.0</v>
      </c>
      <c r="J8622" t="s">
        <v>28</v>
      </c>
      <c r="Q8622" t="s">
        <v>2418</v>
      </c>
      <c r="R8622">
        <v>888.0</v>
      </c>
      <c r="T8622" t="s">
        <v>18329</v>
      </c>
    </row>
    <row r="8623" ht="15.75" customHeight="1">
      <c r="A8623" s="6" t="s">
        <v>17418</v>
      </c>
      <c r="B8623" s="6" t="s">
        <v>17419</v>
      </c>
      <c r="C8623" s="6" t="s">
        <v>25</v>
      </c>
      <c r="D8623" s="6" t="s">
        <v>26</v>
      </c>
      <c r="E8623" s="6" t="s">
        <v>8</v>
      </c>
      <c r="G8623" s="6" t="s">
        <v>27</v>
      </c>
      <c r="H8623" s="7">
        <v>1152375.0</v>
      </c>
      <c r="I8623" s="8">
        <v>1153169.0</v>
      </c>
      <c r="J8623" t="s">
        <v>28</v>
      </c>
      <c r="Q8623" t="s">
        <v>2421</v>
      </c>
      <c r="R8623">
        <v>795.0</v>
      </c>
      <c r="T8623" t="s">
        <v>18330</v>
      </c>
    </row>
    <row r="8624" ht="15.75" customHeight="1">
      <c r="A8624" s="6" t="s">
        <v>17418</v>
      </c>
      <c r="B8624" s="6" t="s">
        <v>17419</v>
      </c>
      <c r="C8624" s="6" t="s">
        <v>25</v>
      </c>
      <c r="D8624" s="6" t="s">
        <v>26</v>
      </c>
      <c r="E8624" s="6" t="s">
        <v>8</v>
      </c>
      <c r="G8624" s="6" t="s">
        <v>27</v>
      </c>
      <c r="H8624" s="7">
        <v>1153375.0</v>
      </c>
      <c r="I8624" s="8">
        <v>1155177.0</v>
      </c>
      <c r="J8624" t="s">
        <v>28</v>
      </c>
      <c r="Q8624" t="s">
        <v>2424</v>
      </c>
      <c r="R8624">
        <v>1803.0</v>
      </c>
      <c r="T8624" t="s">
        <v>18331</v>
      </c>
    </row>
    <row r="8625" ht="15.75" customHeight="1">
      <c r="A8625" s="6" t="s">
        <v>17418</v>
      </c>
      <c r="B8625" s="6" t="s">
        <v>17419</v>
      </c>
      <c r="C8625" s="6" t="s">
        <v>25</v>
      </c>
      <c r="D8625" s="6" t="s">
        <v>26</v>
      </c>
      <c r="E8625" s="6" t="s">
        <v>8</v>
      </c>
      <c r="G8625" s="6" t="s">
        <v>27</v>
      </c>
      <c r="H8625" s="7">
        <v>1155174.0</v>
      </c>
      <c r="I8625" s="8">
        <v>1156427.0</v>
      </c>
      <c r="J8625" t="s">
        <v>28</v>
      </c>
      <c r="O8625" t="s">
        <v>2427</v>
      </c>
      <c r="Q8625" t="s">
        <v>2428</v>
      </c>
      <c r="R8625">
        <v>1254.0</v>
      </c>
    </row>
    <row r="8626" ht="15.75" customHeight="1">
      <c r="A8626" s="6" t="s">
        <v>17418</v>
      </c>
      <c r="B8626" s="6" t="s">
        <v>17419</v>
      </c>
      <c r="C8626" s="6" t="s">
        <v>25</v>
      </c>
      <c r="D8626" s="6" t="s">
        <v>26</v>
      </c>
      <c r="E8626" s="6" t="s">
        <v>8</v>
      </c>
      <c r="G8626" s="6" t="s">
        <v>27</v>
      </c>
      <c r="H8626" s="7">
        <v>1156441.0</v>
      </c>
      <c r="I8626" s="8">
        <v>1157457.0</v>
      </c>
      <c r="J8626" t="s">
        <v>28</v>
      </c>
      <c r="O8626" t="s">
        <v>2431</v>
      </c>
      <c r="Q8626" t="s">
        <v>2432</v>
      </c>
      <c r="R8626">
        <v>1017.0</v>
      </c>
      <c r="T8626" t="s">
        <v>18332</v>
      </c>
    </row>
    <row r="8627" ht="15.75" customHeight="1">
      <c r="A8627" s="6" t="s">
        <v>17418</v>
      </c>
      <c r="B8627" s="6" t="s">
        <v>17452</v>
      </c>
      <c r="C8627" s="6" t="s">
        <v>25</v>
      </c>
      <c r="D8627" s="6" t="s">
        <v>26</v>
      </c>
      <c r="E8627" s="6" t="s">
        <v>8</v>
      </c>
      <c r="G8627" s="6" t="s">
        <v>27</v>
      </c>
      <c r="H8627" s="7">
        <v>1157864.0</v>
      </c>
      <c r="I8627" s="8">
        <v>1157959.0</v>
      </c>
      <c r="J8627" t="s">
        <v>28</v>
      </c>
      <c r="Q8627" t="s">
        <v>2434</v>
      </c>
      <c r="R8627">
        <v>96.0</v>
      </c>
      <c r="T8627" t="s">
        <v>129</v>
      </c>
    </row>
    <row r="8628" ht="15.75" customHeight="1">
      <c r="A8628" s="6" t="s">
        <v>17418</v>
      </c>
      <c r="B8628" s="6" t="s">
        <v>17419</v>
      </c>
      <c r="C8628" s="6" t="s">
        <v>25</v>
      </c>
      <c r="D8628" s="6" t="s">
        <v>26</v>
      </c>
      <c r="E8628" s="6" t="s">
        <v>8</v>
      </c>
      <c r="G8628" s="6" t="s">
        <v>27</v>
      </c>
      <c r="H8628" s="7">
        <v>1160232.0</v>
      </c>
      <c r="I8628" s="8">
        <v>1160414.0</v>
      </c>
      <c r="J8628" t="s">
        <v>28</v>
      </c>
      <c r="Q8628" t="s">
        <v>2436</v>
      </c>
      <c r="R8628">
        <v>183.0</v>
      </c>
    </row>
    <row r="8629" ht="15.75" customHeight="1">
      <c r="A8629" s="6" t="s">
        <v>17418</v>
      </c>
      <c r="B8629" s="6" t="s">
        <v>17419</v>
      </c>
      <c r="C8629" s="6" t="s">
        <v>25</v>
      </c>
      <c r="D8629" s="6" t="s">
        <v>26</v>
      </c>
      <c r="E8629" s="6" t="s">
        <v>8</v>
      </c>
      <c r="G8629" s="6" t="s">
        <v>27</v>
      </c>
      <c r="H8629" s="7">
        <v>1160482.0</v>
      </c>
      <c r="I8629" s="8">
        <v>1161066.0</v>
      </c>
      <c r="J8629" t="s">
        <v>28</v>
      </c>
      <c r="Q8629" t="s">
        <v>2438</v>
      </c>
      <c r="R8629">
        <v>585.0</v>
      </c>
      <c r="T8629" t="s">
        <v>18333</v>
      </c>
    </row>
    <row r="8630" ht="15.75" customHeight="1">
      <c r="A8630" s="6" t="s">
        <v>17418</v>
      </c>
      <c r="B8630" s="6" t="s">
        <v>17419</v>
      </c>
      <c r="C8630" s="6" t="s">
        <v>25</v>
      </c>
      <c r="D8630" s="6" t="s">
        <v>26</v>
      </c>
      <c r="E8630" s="6" t="s">
        <v>8</v>
      </c>
      <c r="G8630" s="6" t="s">
        <v>27</v>
      </c>
      <c r="H8630" s="7">
        <v>1161391.0</v>
      </c>
      <c r="I8630" s="8">
        <v>1162413.0</v>
      </c>
      <c r="J8630" t="s">
        <v>28</v>
      </c>
      <c r="Q8630" t="s">
        <v>2440</v>
      </c>
      <c r="R8630">
        <v>1023.0</v>
      </c>
      <c r="T8630" t="s">
        <v>18334</v>
      </c>
    </row>
    <row r="8631" ht="15.75" customHeight="1">
      <c r="A8631" s="6" t="s">
        <v>17418</v>
      </c>
      <c r="B8631" s="6" t="s">
        <v>17419</v>
      </c>
      <c r="C8631" s="6" t="s">
        <v>25</v>
      </c>
      <c r="D8631" s="6" t="s">
        <v>26</v>
      </c>
      <c r="E8631" s="6" t="s">
        <v>8</v>
      </c>
      <c r="G8631" s="6" t="s">
        <v>27</v>
      </c>
      <c r="H8631" s="7">
        <v>1163009.0</v>
      </c>
      <c r="I8631" s="8">
        <v>1163422.0</v>
      </c>
      <c r="J8631" t="s">
        <v>28</v>
      </c>
      <c r="Q8631" t="s">
        <v>2442</v>
      </c>
      <c r="R8631">
        <v>414.0</v>
      </c>
      <c r="T8631" t="s">
        <v>18335</v>
      </c>
    </row>
    <row r="8632" ht="15.75" customHeight="1">
      <c r="A8632" s="6" t="s">
        <v>17418</v>
      </c>
      <c r="B8632" s="6" t="s">
        <v>17419</v>
      </c>
      <c r="C8632" s="6" t="s">
        <v>25</v>
      </c>
      <c r="D8632" s="6" t="s">
        <v>26</v>
      </c>
      <c r="E8632" s="6" t="s">
        <v>8</v>
      </c>
      <c r="G8632" s="6" t="s">
        <v>27</v>
      </c>
      <c r="H8632" s="7">
        <v>1163419.0</v>
      </c>
      <c r="I8632" s="8">
        <v>1163877.0</v>
      </c>
      <c r="J8632" t="s">
        <v>28</v>
      </c>
      <c r="Q8632" t="s">
        <v>2444</v>
      </c>
      <c r="R8632">
        <v>459.0</v>
      </c>
      <c r="T8632" t="s">
        <v>18336</v>
      </c>
    </row>
    <row r="8633" ht="15.75" customHeight="1">
      <c r="A8633" s="6" t="s">
        <v>17418</v>
      </c>
      <c r="B8633" s="6" t="s">
        <v>17419</v>
      </c>
      <c r="C8633" s="6" t="s">
        <v>25</v>
      </c>
      <c r="D8633" s="6" t="s">
        <v>26</v>
      </c>
      <c r="E8633" s="6" t="s">
        <v>8</v>
      </c>
      <c r="G8633" s="6" t="s">
        <v>27</v>
      </c>
      <c r="H8633" s="7">
        <v>1164251.0</v>
      </c>
      <c r="I8633" s="8">
        <v>1165051.0</v>
      </c>
      <c r="J8633" t="s">
        <v>37</v>
      </c>
      <c r="Q8633" t="s">
        <v>2446</v>
      </c>
      <c r="R8633">
        <v>801.0</v>
      </c>
      <c r="T8633" t="s">
        <v>18337</v>
      </c>
    </row>
    <row r="8634" ht="15.75" customHeight="1">
      <c r="A8634" s="6" t="s">
        <v>17418</v>
      </c>
      <c r="B8634" s="6" t="s">
        <v>17419</v>
      </c>
      <c r="C8634" s="6" t="s">
        <v>25</v>
      </c>
      <c r="D8634" s="6" t="s">
        <v>26</v>
      </c>
      <c r="E8634" s="6" t="s">
        <v>8</v>
      </c>
      <c r="G8634" s="6" t="s">
        <v>27</v>
      </c>
      <c r="H8634" s="7">
        <v>1164958.0</v>
      </c>
      <c r="I8634" s="8">
        <v>1165764.0</v>
      </c>
      <c r="J8634" t="s">
        <v>28</v>
      </c>
      <c r="Q8634" t="s">
        <v>2449</v>
      </c>
      <c r="R8634">
        <v>807.0</v>
      </c>
    </row>
    <row r="8635" ht="15.75" customHeight="1">
      <c r="A8635" s="6" t="s">
        <v>17418</v>
      </c>
      <c r="B8635" s="6" t="s">
        <v>17419</v>
      </c>
      <c r="C8635" s="6" t="s">
        <v>25</v>
      </c>
      <c r="D8635" s="6" t="s">
        <v>26</v>
      </c>
      <c r="E8635" s="6" t="s">
        <v>8</v>
      </c>
      <c r="G8635" s="6" t="s">
        <v>27</v>
      </c>
      <c r="H8635" s="7">
        <v>1165831.0</v>
      </c>
      <c r="I8635" s="8">
        <v>1166787.0</v>
      </c>
      <c r="J8635" t="s">
        <v>28</v>
      </c>
      <c r="Q8635" t="s">
        <v>2451</v>
      </c>
      <c r="R8635">
        <v>957.0</v>
      </c>
      <c r="T8635" t="s">
        <v>18338</v>
      </c>
    </row>
    <row r="8636" ht="15.75" customHeight="1">
      <c r="A8636" s="6" t="s">
        <v>17418</v>
      </c>
      <c r="B8636" s="6" t="s">
        <v>17419</v>
      </c>
      <c r="C8636" s="6" t="s">
        <v>25</v>
      </c>
      <c r="D8636" s="6" t="s">
        <v>26</v>
      </c>
      <c r="E8636" s="6" t="s">
        <v>8</v>
      </c>
      <c r="G8636" s="6" t="s">
        <v>27</v>
      </c>
      <c r="H8636" s="7">
        <v>1166919.0</v>
      </c>
      <c r="I8636" s="8">
        <v>1167506.0</v>
      </c>
      <c r="J8636" t="s">
        <v>37</v>
      </c>
      <c r="Q8636" t="s">
        <v>2454</v>
      </c>
      <c r="R8636">
        <v>588.0</v>
      </c>
      <c r="T8636" t="s">
        <v>18339</v>
      </c>
    </row>
    <row r="8637" ht="15.75" customHeight="1">
      <c r="A8637" s="6" t="s">
        <v>17418</v>
      </c>
      <c r="B8637" s="6" t="s">
        <v>17419</v>
      </c>
      <c r="C8637" s="6" t="s">
        <v>25</v>
      </c>
      <c r="D8637" s="6" t="s">
        <v>26</v>
      </c>
      <c r="E8637" s="6" t="s">
        <v>8</v>
      </c>
      <c r="G8637" s="6" t="s">
        <v>27</v>
      </c>
      <c r="H8637" s="7">
        <v>1167584.0</v>
      </c>
      <c r="I8637" s="8">
        <v>1169107.0</v>
      </c>
      <c r="J8637" t="s">
        <v>37</v>
      </c>
      <c r="Q8637" t="s">
        <v>2457</v>
      </c>
      <c r="R8637">
        <v>1524.0</v>
      </c>
      <c r="T8637" t="s">
        <v>18340</v>
      </c>
    </row>
    <row r="8638" ht="15.75" customHeight="1">
      <c r="A8638" s="6" t="s">
        <v>17418</v>
      </c>
      <c r="B8638" s="6" t="s">
        <v>17419</v>
      </c>
      <c r="C8638" s="6" t="s">
        <v>25</v>
      </c>
      <c r="D8638" s="6" t="s">
        <v>26</v>
      </c>
      <c r="E8638" s="6" t="s">
        <v>8</v>
      </c>
      <c r="G8638" s="6" t="s">
        <v>27</v>
      </c>
      <c r="H8638" s="7">
        <v>1169295.0</v>
      </c>
      <c r="I8638" s="8">
        <v>1170326.0</v>
      </c>
      <c r="J8638" t="s">
        <v>37</v>
      </c>
      <c r="Q8638" t="s">
        <v>2459</v>
      </c>
      <c r="R8638">
        <v>1032.0</v>
      </c>
      <c r="T8638" t="s">
        <v>18341</v>
      </c>
    </row>
    <row r="8639" ht="15.75" customHeight="1">
      <c r="A8639" s="6" t="s">
        <v>17418</v>
      </c>
      <c r="B8639" s="6" t="s">
        <v>17452</v>
      </c>
      <c r="C8639" s="6" t="s">
        <v>25</v>
      </c>
      <c r="D8639" s="6" t="s">
        <v>26</v>
      </c>
      <c r="E8639" s="6" t="s">
        <v>8</v>
      </c>
      <c r="G8639" s="6" t="s">
        <v>27</v>
      </c>
      <c r="H8639" s="7">
        <v>1170578.0</v>
      </c>
      <c r="I8639" s="8">
        <v>1171399.0</v>
      </c>
      <c r="J8639" t="s">
        <v>37</v>
      </c>
      <c r="Q8639" t="s">
        <v>2460</v>
      </c>
      <c r="R8639">
        <v>822.0</v>
      </c>
      <c r="T8639" t="s">
        <v>18342</v>
      </c>
    </row>
    <row r="8640" ht="15.75" customHeight="1">
      <c r="A8640" s="6" t="s">
        <v>17418</v>
      </c>
      <c r="B8640" s="6" t="s">
        <v>17419</v>
      </c>
      <c r="C8640" s="6" t="s">
        <v>25</v>
      </c>
      <c r="D8640" s="6" t="s">
        <v>26</v>
      </c>
      <c r="E8640" s="6" t="s">
        <v>8</v>
      </c>
      <c r="G8640" s="6" t="s">
        <v>27</v>
      </c>
      <c r="H8640" s="7">
        <v>1171817.0</v>
      </c>
      <c r="I8640" s="8">
        <v>1172617.0</v>
      </c>
      <c r="J8640" t="s">
        <v>37</v>
      </c>
      <c r="Q8640" t="s">
        <v>2462</v>
      </c>
      <c r="R8640">
        <v>801.0</v>
      </c>
      <c r="T8640" t="s">
        <v>18343</v>
      </c>
    </row>
    <row r="8641" ht="15.75" customHeight="1">
      <c r="A8641" s="6" t="s">
        <v>17418</v>
      </c>
      <c r="B8641" s="6" t="s">
        <v>17419</v>
      </c>
      <c r="C8641" s="6" t="s">
        <v>25</v>
      </c>
      <c r="D8641" s="6" t="s">
        <v>26</v>
      </c>
      <c r="E8641" s="6" t="s">
        <v>8</v>
      </c>
      <c r="G8641" s="6" t="s">
        <v>27</v>
      </c>
      <c r="H8641" s="7">
        <v>1172744.0</v>
      </c>
      <c r="I8641" s="8">
        <v>1173952.0</v>
      </c>
      <c r="J8641" t="s">
        <v>28</v>
      </c>
      <c r="Q8641" t="s">
        <v>2465</v>
      </c>
      <c r="R8641">
        <v>1209.0</v>
      </c>
      <c r="T8641" t="s">
        <v>18344</v>
      </c>
    </row>
    <row r="8642" ht="15.75" customHeight="1">
      <c r="A8642" s="6" t="s">
        <v>17418</v>
      </c>
      <c r="B8642" s="6" t="s">
        <v>17419</v>
      </c>
      <c r="C8642" s="6" t="s">
        <v>25</v>
      </c>
      <c r="D8642" s="6" t="s">
        <v>26</v>
      </c>
      <c r="E8642" s="6" t="s">
        <v>8</v>
      </c>
      <c r="G8642" s="6" t="s">
        <v>27</v>
      </c>
      <c r="H8642" s="7">
        <v>1174138.0</v>
      </c>
      <c r="I8642" s="8">
        <v>1175568.0</v>
      </c>
      <c r="J8642" t="s">
        <v>28</v>
      </c>
      <c r="O8642" t="s">
        <v>2468</v>
      </c>
      <c r="Q8642" t="s">
        <v>2469</v>
      </c>
      <c r="R8642">
        <v>1431.0</v>
      </c>
      <c r="T8642" t="s">
        <v>18345</v>
      </c>
    </row>
    <row r="8643" ht="15.75" customHeight="1">
      <c r="A8643" s="6" t="s">
        <v>17418</v>
      </c>
      <c r="B8643" s="6" t="s">
        <v>17419</v>
      </c>
      <c r="C8643" s="6" t="s">
        <v>25</v>
      </c>
      <c r="D8643" s="6" t="s">
        <v>26</v>
      </c>
      <c r="E8643" s="6" t="s">
        <v>8</v>
      </c>
      <c r="G8643" s="6" t="s">
        <v>27</v>
      </c>
      <c r="H8643" s="7">
        <v>1175779.0</v>
      </c>
      <c r="I8643" s="8">
        <v>1176945.0</v>
      </c>
      <c r="J8643" t="s">
        <v>37</v>
      </c>
      <c r="O8643" t="s">
        <v>2472</v>
      </c>
      <c r="Q8643" t="s">
        <v>2473</v>
      </c>
      <c r="R8643">
        <v>1167.0</v>
      </c>
      <c r="T8643" t="s">
        <v>18346</v>
      </c>
    </row>
    <row r="8644" ht="15.75" customHeight="1">
      <c r="A8644" s="6" t="s">
        <v>17418</v>
      </c>
      <c r="B8644" s="6" t="s">
        <v>17452</v>
      </c>
      <c r="C8644" s="6" t="s">
        <v>25</v>
      </c>
      <c r="D8644" s="6" t="s">
        <v>26</v>
      </c>
      <c r="E8644" s="6" t="s">
        <v>8</v>
      </c>
      <c r="G8644" s="6" t="s">
        <v>27</v>
      </c>
      <c r="H8644" s="7">
        <v>1177568.0</v>
      </c>
      <c r="I8644" s="8">
        <v>1177660.0</v>
      </c>
      <c r="J8644" t="s">
        <v>28</v>
      </c>
      <c r="Q8644" t="s">
        <v>2475</v>
      </c>
      <c r="R8644">
        <v>93.0</v>
      </c>
      <c r="T8644" t="s">
        <v>129</v>
      </c>
    </row>
    <row r="8645" ht="15.75" customHeight="1">
      <c r="A8645" s="6" t="s">
        <v>17418</v>
      </c>
      <c r="B8645" s="6" t="s">
        <v>17419</v>
      </c>
      <c r="C8645" s="6" t="s">
        <v>25</v>
      </c>
      <c r="D8645" s="6" t="s">
        <v>26</v>
      </c>
      <c r="E8645" s="6" t="s">
        <v>8</v>
      </c>
      <c r="G8645" s="6" t="s">
        <v>27</v>
      </c>
      <c r="H8645" s="7">
        <v>1178245.0</v>
      </c>
      <c r="I8645" s="8">
        <v>1179249.0</v>
      </c>
      <c r="J8645" t="s">
        <v>28</v>
      </c>
      <c r="Q8645" t="s">
        <v>2477</v>
      </c>
      <c r="R8645">
        <v>1005.0</v>
      </c>
      <c r="T8645" t="s">
        <v>18347</v>
      </c>
    </row>
    <row r="8646" ht="15.75" customHeight="1">
      <c r="A8646" s="6" t="s">
        <v>17418</v>
      </c>
      <c r="B8646" s="6" t="s">
        <v>17419</v>
      </c>
      <c r="C8646" s="6" t="s">
        <v>25</v>
      </c>
      <c r="D8646" s="6" t="s">
        <v>26</v>
      </c>
      <c r="E8646" s="6" t="s">
        <v>8</v>
      </c>
      <c r="G8646" s="6" t="s">
        <v>27</v>
      </c>
      <c r="H8646" s="7">
        <v>1179284.0</v>
      </c>
      <c r="I8646" s="8">
        <v>1180186.0</v>
      </c>
      <c r="J8646" t="s">
        <v>28</v>
      </c>
      <c r="Q8646" t="s">
        <v>2479</v>
      </c>
      <c r="R8646">
        <v>903.0</v>
      </c>
      <c r="T8646" t="s">
        <v>18348</v>
      </c>
    </row>
    <row r="8647" ht="15.75" customHeight="1">
      <c r="A8647" s="6" t="s">
        <v>17418</v>
      </c>
      <c r="B8647" s="6" t="s">
        <v>17419</v>
      </c>
      <c r="C8647" s="6" t="s">
        <v>25</v>
      </c>
      <c r="D8647" s="6" t="s">
        <v>26</v>
      </c>
      <c r="E8647" s="6" t="s">
        <v>8</v>
      </c>
      <c r="G8647" s="6" t="s">
        <v>27</v>
      </c>
      <c r="H8647" s="7">
        <v>1180261.0</v>
      </c>
      <c r="I8647" s="8">
        <v>1180956.0</v>
      </c>
      <c r="J8647" t="s">
        <v>28</v>
      </c>
      <c r="Q8647" t="s">
        <v>2481</v>
      </c>
      <c r="R8647">
        <v>696.0</v>
      </c>
      <c r="T8647" t="s">
        <v>18349</v>
      </c>
    </row>
    <row r="8648" ht="15.75" customHeight="1">
      <c r="A8648" s="6" t="s">
        <v>17418</v>
      </c>
      <c r="B8648" s="6" t="s">
        <v>17419</v>
      </c>
      <c r="C8648" s="6" t="s">
        <v>25</v>
      </c>
      <c r="D8648" s="6" t="s">
        <v>26</v>
      </c>
      <c r="E8648" s="6" t="s">
        <v>8</v>
      </c>
      <c r="G8648" s="6" t="s">
        <v>27</v>
      </c>
      <c r="H8648" s="7">
        <v>1181074.0</v>
      </c>
      <c r="I8648" s="8">
        <v>1181826.0</v>
      </c>
      <c r="J8648" t="s">
        <v>37</v>
      </c>
      <c r="Q8648" t="s">
        <v>2483</v>
      </c>
      <c r="R8648">
        <v>753.0</v>
      </c>
      <c r="T8648" t="s">
        <v>18350</v>
      </c>
    </row>
    <row r="8649" ht="15.75" customHeight="1">
      <c r="A8649" s="6" t="s">
        <v>17418</v>
      </c>
      <c r="B8649" s="6" t="s">
        <v>17419</v>
      </c>
      <c r="C8649" s="6" t="s">
        <v>25</v>
      </c>
      <c r="D8649" s="6" t="s">
        <v>26</v>
      </c>
      <c r="E8649" s="6" t="s">
        <v>8</v>
      </c>
      <c r="G8649" s="6" t="s">
        <v>27</v>
      </c>
      <c r="H8649" s="7">
        <v>1181813.0</v>
      </c>
      <c r="I8649" s="8">
        <v>1182280.0</v>
      </c>
      <c r="J8649" t="s">
        <v>37</v>
      </c>
      <c r="Q8649" t="s">
        <v>2485</v>
      </c>
      <c r="R8649">
        <v>468.0</v>
      </c>
      <c r="T8649" t="s">
        <v>18351</v>
      </c>
    </row>
    <row r="8650" ht="15.75" customHeight="1">
      <c r="A8650" s="6" t="s">
        <v>17418</v>
      </c>
      <c r="B8650" s="6" t="s">
        <v>17419</v>
      </c>
      <c r="C8650" s="6" t="s">
        <v>25</v>
      </c>
      <c r="D8650" s="6" t="s">
        <v>26</v>
      </c>
      <c r="E8650" s="6" t="s">
        <v>8</v>
      </c>
      <c r="G8650" s="6" t="s">
        <v>27</v>
      </c>
      <c r="H8650" s="7">
        <v>1182268.0</v>
      </c>
      <c r="I8650" s="8">
        <v>1182831.0</v>
      </c>
      <c r="J8650" t="s">
        <v>28</v>
      </c>
      <c r="Q8650" t="s">
        <v>2487</v>
      </c>
      <c r="R8650">
        <v>564.0</v>
      </c>
      <c r="T8650" t="s">
        <v>18352</v>
      </c>
    </row>
    <row r="8651" ht="15.75" customHeight="1">
      <c r="A8651" s="6" t="s">
        <v>17418</v>
      </c>
      <c r="B8651" s="6" t="s">
        <v>17419</v>
      </c>
      <c r="C8651" s="6" t="s">
        <v>25</v>
      </c>
      <c r="D8651" s="6" t="s">
        <v>26</v>
      </c>
      <c r="E8651" s="6" t="s">
        <v>8</v>
      </c>
      <c r="G8651" s="6" t="s">
        <v>27</v>
      </c>
      <c r="H8651" s="7">
        <v>1183013.0</v>
      </c>
      <c r="I8651" s="8">
        <v>1184287.0</v>
      </c>
      <c r="J8651" t="s">
        <v>37</v>
      </c>
      <c r="Q8651" t="s">
        <v>2489</v>
      </c>
      <c r="R8651">
        <v>1275.0</v>
      </c>
      <c r="T8651" t="s">
        <v>18353</v>
      </c>
    </row>
    <row r="8652" ht="15.75" customHeight="1">
      <c r="A8652" s="6" t="s">
        <v>17418</v>
      </c>
      <c r="B8652" s="6" t="s">
        <v>17419</v>
      </c>
      <c r="C8652" s="6" t="s">
        <v>25</v>
      </c>
      <c r="D8652" s="6" t="s">
        <v>26</v>
      </c>
      <c r="E8652" s="6" t="s">
        <v>8</v>
      </c>
      <c r="G8652" s="6" t="s">
        <v>27</v>
      </c>
      <c r="H8652" s="7">
        <v>1184284.0</v>
      </c>
      <c r="I8652" s="8">
        <v>1184925.0</v>
      </c>
      <c r="J8652" t="s">
        <v>37</v>
      </c>
      <c r="Q8652" t="s">
        <v>2491</v>
      </c>
      <c r="R8652">
        <v>642.0</v>
      </c>
      <c r="T8652" t="s">
        <v>18354</v>
      </c>
    </row>
    <row r="8653" ht="15.75" customHeight="1">
      <c r="A8653" s="6" t="s">
        <v>17418</v>
      </c>
      <c r="B8653" s="6" t="s">
        <v>17419</v>
      </c>
      <c r="C8653" s="6" t="s">
        <v>25</v>
      </c>
      <c r="D8653" s="6" t="s">
        <v>26</v>
      </c>
      <c r="E8653" s="6" t="s">
        <v>8</v>
      </c>
      <c r="G8653" s="6" t="s">
        <v>27</v>
      </c>
      <c r="H8653" s="7">
        <v>1185204.0</v>
      </c>
      <c r="I8653" s="8">
        <v>1185698.0</v>
      </c>
      <c r="J8653" t="s">
        <v>37</v>
      </c>
      <c r="Q8653" t="s">
        <v>2494</v>
      </c>
      <c r="R8653">
        <v>495.0</v>
      </c>
      <c r="T8653" t="s">
        <v>18355</v>
      </c>
    </row>
    <row r="8654" ht="15.75" customHeight="1">
      <c r="A8654" s="6" t="s">
        <v>17418</v>
      </c>
      <c r="B8654" s="6" t="s">
        <v>17419</v>
      </c>
      <c r="C8654" s="6" t="s">
        <v>25</v>
      </c>
      <c r="D8654" s="6" t="s">
        <v>26</v>
      </c>
      <c r="E8654" s="6" t="s">
        <v>8</v>
      </c>
      <c r="G8654" s="6" t="s">
        <v>27</v>
      </c>
      <c r="H8654" s="7">
        <v>1187749.0</v>
      </c>
      <c r="I8654" s="8">
        <v>1189137.0</v>
      </c>
      <c r="J8654" t="s">
        <v>37</v>
      </c>
      <c r="Q8654" t="s">
        <v>2496</v>
      </c>
      <c r="R8654">
        <v>1389.0</v>
      </c>
    </row>
    <row r="8655" ht="15.75" customHeight="1">
      <c r="A8655" s="6" t="s">
        <v>17418</v>
      </c>
      <c r="B8655" s="6" t="s">
        <v>17419</v>
      </c>
      <c r="C8655" s="6" t="s">
        <v>25</v>
      </c>
      <c r="D8655" s="6" t="s">
        <v>26</v>
      </c>
      <c r="E8655" s="6" t="s">
        <v>8</v>
      </c>
      <c r="G8655" s="6" t="s">
        <v>27</v>
      </c>
      <c r="H8655" s="7">
        <v>1189245.0</v>
      </c>
      <c r="I8655" s="8">
        <v>1189706.0</v>
      </c>
      <c r="J8655" t="s">
        <v>37</v>
      </c>
      <c r="Q8655" t="s">
        <v>2498</v>
      </c>
      <c r="R8655">
        <v>462.0</v>
      </c>
      <c r="T8655" t="s">
        <v>18356</v>
      </c>
    </row>
    <row r="8656" ht="15.75" customHeight="1">
      <c r="A8656" s="6" t="s">
        <v>17418</v>
      </c>
      <c r="B8656" s="6" t="s">
        <v>17419</v>
      </c>
      <c r="C8656" s="6" t="s">
        <v>25</v>
      </c>
      <c r="D8656" s="6" t="s">
        <v>26</v>
      </c>
      <c r="E8656" s="6" t="s">
        <v>8</v>
      </c>
      <c r="G8656" s="6" t="s">
        <v>27</v>
      </c>
      <c r="H8656" s="7">
        <v>1189805.0</v>
      </c>
      <c r="I8656" s="8">
        <v>1190479.0</v>
      </c>
      <c r="J8656" t="s">
        <v>28</v>
      </c>
      <c r="Q8656" t="s">
        <v>2501</v>
      </c>
      <c r="R8656">
        <v>675.0</v>
      </c>
    </row>
    <row r="8657" ht="15.75" customHeight="1">
      <c r="A8657" s="6" t="s">
        <v>17418</v>
      </c>
      <c r="B8657" s="6" t="s">
        <v>17419</v>
      </c>
      <c r="C8657" s="6" t="s">
        <v>25</v>
      </c>
      <c r="D8657" s="6" t="s">
        <v>26</v>
      </c>
      <c r="E8657" s="6" t="s">
        <v>8</v>
      </c>
      <c r="G8657" s="6" t="s">
        <v>27</v>
      </c>
      <c r="H8657" s="7">
        <v>1190440.0</v>
      </c>
      <c r="I8657" s="8">
        <v>1191957.0</v>
      </c>
      <c r="J8657" t="s">
        <v>37</v>
      </c>
      <c r="Q8657" t="s">
        <v>2504</v>
      </c>
      <c r="R8657">
        <v>1518.0</v>
      </c>
      <c r="T8657" t="s">
        <v>18357</v>
      </c>
    </row>
    <row r="8658" ht="15.75" customHeight="1">
      <c r="A8658" s="6" t="s">
        <v>17418</v>
      </c>
      <c r="B8658" s="6" t="s">
        <v>17419</v>
      </c>
      <c r="C8658" s="6" t="s">
        <v>25</v>
      </c>
      <c r="D8658" s="6" t="s">
        <v>26</v>
      </c>
      <c r="E8658" s="6" t="s">
        <v>8</v>
      </c>
      <c r="G8658" s="6" t="s">
        <v>27</v>
      </c>
      <c r="H8658" s="7">
        <v>1191964.0</v>
      </c>
      <c r="I8658" s="8">
        <v>1192497.0</v>
      </c>
      <c r="J8658" t="s">
        <v>28</v>
      </c>
      <c r="Q8658" t="s">
        <v>2506</v>
      </c>
      <c r="R8658">
        <v>534.0</v>
      </c>
      <c r="T8658" t="s">
        <v>18358</v>
      </c>
    </row>
    <row r="8659" ht="15.75" customHeight="1">
      <c r="A8659" s="6" t="s">
        <v>17418</v>
      </c>
      <c r="B8659" s="6" t="s">
        <v>17419</v>
      </c>
      <c r="C8659" s="6" t="s">
        <v>25</v>
      </c>
      <c r="D8659" s="6" t="s">
        <v>26</v>
      </c>
      <c r="E8659" s="6" t="s">
        <v>8</v>
      </c>
      <c r="G8659" s="6" t="s">
        <v>27</v>
      </c>
      <c r="H8659" s="7">
        <v>1192595.0</v>
      </c>
      <c r="I8659" s="8">
        <v>1194502.0</v>
      </c>
      <c r="J8659" t="s">
        <v>28</v>
      </c>
      <c r="Q8659" t="s">
        <v>2508</v>
      </c>
      <c r="R8659">
        <v>1908.0</v>
      </c>
      <c r="T8659" t="s">
        <v>18359</v>
      </c>
    </row>
    <row r="8660" ht="15.75" customHeight="1">
      <c r="A8660" s="6" t="s">
        <v>17418</v>
      </c>
      <c r="B8660" s="6" t="s">
        <v>17419</v>
      </c>
      <c r="C8660" s="6" t="s">
        <v>25</v>
      </c>
      <c r="D8660" s="6" t="s">
        <v>26</v>
      </c>
      <c r="E8660" s="6" t="s">
        <v>8</v>
      </c>
      <c r="G8660" s="6" t="s">
        <v>27</v>
      </c>
      <c r="H8660" s="7">
        <v>1194955.0</v>
      </c>
      <c r="I8660" s="8">
        <v>1195944.0</v>
      </c>
      <c r="J8660" t="s">
        <v>37</v>
      </c>
      <c r="Q8660" t="s">
        <v>2510</v>
      </c>
      <c r="R8660">
        <v>990.0</v>
      </c>
      <c r="T8660" t="s">
        <v>18360</v>
      </c>
    </row>
    <row r="8661" ht="15.75" customHeight="1">
      <c r="A8661" s="6" t="s">
        <v>17418</v>
      </c>
      <c r="B8661" s="6" t="s">
        <v>17419</v>
      </c>
      <c r="C8661" s="6" t="s">
        <v>25</v>
      </c>
      <c r="D8661" s="6" t="s">
        <v>26</v>
      </c>
      <c r="E8661" s="6" t="s">
        <v>8</v>
      </c>
      <c r="G8661" s="6" t="s">
        <v>27</v>
      </c>
      <c r="H8661" s="7">
        <v>1196258.0</v>
      </c>
      <c r="I8661" s="8">
        <v>1197883.0</v>
      </c>
      <c r="J8661" t="s">
        <v>37</v>
      </c>
      <c r="Q8661" t="s">
        <v>2512</v>
      </c>
      <c r="R8661">
        <v>1626.0</v>
      </c>
      <c r="T8661" t="s">
        <v>18361</v>
      </c>
    </row>
    <row r="8662" ht="15.75" customHeight="1">
      <c r="A8662" s="6" t="s">
        <v>17418</v>
      </c>
      <c r="B8662" s="6" t="s">
        <v>17419</v>
      </c>
      <c r="C8662" s="6" t="s">
        <v>25</v>
      </c>
      <c r="D8662" s="6" t="s">
        <v>26</v>
      </c>
      <c r="E8662" s="6" t="s">
        <v>8</v>
      </c>
      <c r="G8662" s="6" t="s">
        <v>27</v>
      </c>
      <c r="H8662" s="7">
        <v>1197880.0</v>
      </c>
      <c r="I8662" s="8">
        <v>1199553.0</v>
      </c>
      <c r="J8662" t="s">
        <v>37</v>
      </c>
      <c r="Q8662" t="s">
        <v>2514</v>
      </c>
      <c r="R8662">
        <v>1674.0</v>
      </c>
      <c r="T8662" t="s">
        <v>18362</v>
      </c>
    </row>
    <row r="8663" ht="15.75" customHeight="1">
      <c r="A8663" s="6" t="s">
        <v>17418</v>
      </c>
      <c r="B8663" s="6" t="s">
        <v>17419</v>
      </c>
      <c r="C8663" s="6" t="s">
        <v>25</v>
      </c>
      <c r="D8663" s="6" t="s">
        <v>26</v>
      </c>
      <c r="E8663" s="6" t="s">
        <v>8</v>
      </c>
      <c r="G8663" s="6" t="s">
        <v>27</v>
      </c>
      <c r="H8663" s="7">
        <v>1199640.0</v>
      </c>
      <c r="I8663" s="8">
        <v>1202189.0</v>
      </c>
      <c r="J8663" t="s">
        <v>28</v>
      </c>
      <c r="Q8663" t="s">
        <v>2517</v>
      </c>
      <c r="R8663">
        <v>2550.0</v>
      </c>
      <c r="T8663" t="s">
        <v>18363</v>
      </c>
    </row>
    <row r="8664" ht="15.75" customHeight="1">
      <c r="A8664" s="6" t="s">
        <v>17418</v>
      </c>
      <c r="B8664" s="6" t="s">
        <v>17419</v>
      </c>
      <c r="C8664" s="6" t="s">
        <v>25</v>
      </c>
      <c r="D8664" s="6" t="s">
        <v>26</v>
      </c>
      <c r="E8664" s="6" t="s">
        <v>8</v>
      </c>
      <c r="G8664" s="6" t="s">
        <v>27</v>
      </c>
      <c r="H8664" s="7">
        <v>1202580.0</v>
      </c>
      <c r="I8664" s="8">
        <v>1202831.0</v>
      </c>
      <c r="J8664" t="s">
        <v>28</v>
      </c>
      <c r="Q8664" t="s">
        <v>2519</v>
      </c>
      <c r="R8664">
        <v>252.0</v>
      </c>
      <c r="T8664" t="s">
        <v>18364</v>
      </c>
    </row>
    <row r="8665" ht="15.75" customHeight="1">
      <c r="A8665" s="6" t="s">
        <v>17418</v>
      </c>
      <c r="B8665" s="6" t="s">
        <v>17419</v>
      </c>
      <c r="C8665" s="6" t="s">
        <v>25</v>
      </c>
      <c r="D8665" s="6" t="s">
        <v>26</v>
      </c>
      <c r="E8665" s="6" t="s">
        <v>8</v>
      </c>
      <c r="G8665" s="6" t="s">
        <v>27</v>
      </c>
      <c r="H8665" s="7">
        <v>1202922.0</v>
      </c>
      <c r="I8665" s="8">
        <v>1203419.0</v>
      </c>
      <c r="J8665" t="s">
        <v>28</v>
      </c>
      <c r="Q8665" t="s">
        <v>2521</v>
      </c>
      <c r="R8665">
        <v>498.0</v>
      </c>
      <c r="T8665" t="s">
        <v>18365</v>
      </c>
    </row>
    <row r="8666" ht="15.75" customHeight="1">
      <c r="A8666" s="6" t="s">
        <v>17418</v>
      </c>
      <c r="B8666" s="6" t="s">
        <v>17419</v>
      </c>
      <c r="C8666" s="6" t="s">
        <v>25</v>
      </c>
      <c r="D8666" s="6" t="s">
        <v>26</v>
      </c>
      <c r="E8666" s="6" t="s">
        <v>8</v>
      </c>
      <c r="G8666" s="6" t="s">
        <v>27</v>
      </c>
      <c r="H8666" s="7">
        <v>1203537.0</v>
      </c>
      <c r="I8666" s="8">
        <v>1204007.0</v>
      </c>
      <c r="J8666" t="s">
        <v>37</v>
      </c>
      <c r="Q8666" t="s">
        <v>2524</v>
      </c>
      <c r="R8666">
        <v>471.0</v>
      </c>
      <c r="T8666" t="s">
        <v>18366</v>
      </c>
    </row>
    <row r="8667" ht="15.75" customHeight="1">
      <c r="A8667" s="6" t="s">
        <v>17418</v>
      </c>
      <c r="B8667" s="6" t="s">
        <v>17419</v>
      </c>
      <c r="C8667" s="6" t="s">
        <v>25</v>
      </c>
      <c r="D8667" s="6" t="s">
        <v>26</v>
      </c>
      <c r="E8667" s="6" t="s">
        <v>8</v>
      </c>
      <c r="G8667" s="6" t="s">
        <v>27</v>
      </c>
      <c r="H8667" s="7">
        <v>1204012.0</v>
      </c>
      <c r="I8667" s="8">
        <v>1205223.0</v>
      </c>
      <c r="J8667" t="s">
        <v>37</v>
      </c>
      <c r="Q8667" t="s">
        <v>2527</v>
      </c>
      <c r="R8667">
        <v>1212.0</v>
      </c>
      <c r="T8667" t="s">
        <v>18367</v>
      </c>
    </row>
    <row r="8668" ht="15.75" customHeight="1">
      <c r="A8668" s="6" t="s">
        <v>17418</v>
      </c>
      <c r="B8668" s="6" t="s">
        <v>17419</v>
      </c>
      <c r="C8668" s="6" t="s">
        <v>25</v>
      </c>
      <c r="D8668" s="6" t="s">
        <v>26</v>
      </c>
      <c r="E8668" s="6" t="s">
        <v>8</v>
      </c>
      <c r="G8668" s="6" t="s">
        <v>27</v>
      </c>
      <c r="H8668" s="7">
        <v>1205335.0</v>
      </c>
      <c r="I8668" s="8">
        <v>1206225.0</v>
      </c>
      <c r="J8668" t="s">
        <v>28</v>
      </c>
      <c r="Q8668" t="s">
        <v>2529</v>
      </c>
      <c r="R8668">
        <v>891.0</v>
      </c>
      <c r="T8668" t="s">
        <v>18368</v>
      </c>
    </row>
    <row r="8669" ht="15.75" customHeight="1">
      <c r="A8669" s="6" t="s">
        <v>17418</v>
      </c>
      <c r="B8669" s="6" t="s">
        <v>17419</v>
      </c>
      <c r="C8669" s="6" t="s">
        <v>25</v>
      </c>
      <c r="D8669" s="6" t="s">
        <v>26</v>
      </c>
      <c r="E8669" s="6" t="s">
        <v>8</v>
      </c>
      <c r="G8669" s="6" t="s">
        <v>27</v>
      </c>
      <c r="H8669" s="7">
        <v>1206332.0</v>
      </c>
      <c r="I8669" s="8">
        <v>1206709.0</v>
      </c>
      <c r="J8669" t="s">
        <v>28</v>
      </c>
      <c r="Q8669" t="s">
        <v>2531</v>
      </c>
      <c r="R8669">
        <v>378.0</v>
      </c>
      <c r="T8669" t="s">
        <v>18369</v>
      </c>
    </row>
    <row r="8670" ht="15.75" customHeight="1">
      <c r="A8670" s="6" t="s">
        <v>17418</v>
      </c>
      <c r="B8670" s="6" t="s">
        <v>17419</v>
      </c>
      <c r="C8670" s="6" t="s">
        <v>25</v>
      </c>
      <c r="D8670" s="6" t="s">
        <v>26</v>
      </c>
      <c r="E8670" s="6" t="s">
        <v>8</v>
      </c>
      <c r="G8670" s="6" t="s">
        <v>27</v>
      </c>
      <c r="H8670" s="7">
        <v>1206814.0</v>
      </c>
      <c r="I8670" s="8">
        <v>1207803.0</v>
      </c>
      <c r="J8670" t="s">
        <v>28</v>
      </c>
      <c r="Q8670" t="s">
        <v>2533</v>
      </c>
      <c r="R8670">
        <v>990.0</v>
      </c>
      <c r="T8670" t="s">
        <v>18370</v>
      </c>
    </row>
    <row r="8671" ht="15.75" customHeight="1">
      <c r="A8671" s="6" t="s">
        <v>17418</v>
      </c>
      <c r="B8671" s="6" t="s">
        <v>17419</v>
      </c>
      <c r="C8671" s="6" t="s">
        <v>25</v>
      </c>
      <c r="D8671" s="6" t="s">
        <v>26</v>
      </c>
      <c r="E8671" s="6" t="s">
        <v>8</v>
      </c>
      <c r="G8671" s="6" t="s">
        <v>27</v>
      </c>
      <c r="H8671" s="7">
        <v>1208107.0</v>
      </c>
      <c r="I8671" s="8">
        <v>1210191.0</v>
      </c>
      <c r="J8671" t="s">
        <v>37</v>
      </c>
      <c r="Q8671" t="s">
        <v>2536</v>
      </c>
      <c r="R8671">
        <v>2085.0</v>
      </c>
      <c r="T8671" t="s">
        <v>18371</v>
      </c>
    </row>
    <row r="8672" ht="15.75" customHeight="1">
      <c r="A8672" s="6" t="s">
        <v>17418</v>
      </c>
      <c r="B8672" s="6" t="s">
        <v>17452</v>
      </c>
      <c r="C8672" s="6" t="s">
        <v>25</v>
      </c>
      <c r="D8672" s="6" t="s">
        <v>26</v>
      </c>
      <c r="E8672" s="6" t="s">
        <v>8</v>
      </c>
      <c r="G8672" s="6" t="s">
        <v>27</v>
      </c>
      <c r="H8672" s="7">
        <v>1210584.0</v>
      </c>
      <c r="I8672" s="8">
        <v>1210720.0</v>
      </c>
      <c r="J8672" t="s">
        <v>28</v>
      </c>
      <c r="Q8672" t="s">
        <v>2538</v>
      </c>
      <c r="R8672">
        <v>137.0</v>
      </c>
      <c r="T8672" t="s">
        <v>129</v>
      </c>
    </row>
    <row r="8673" ht="15.75" customHeight="1">
      <c r="A8673" s="6" t="s">
        <v>17418</v>
      </c>
      <c r="B8673" s="6" t="s">
        <v>17419</v>
      </c>
      <c r="C8673" s="6" t="s">
        <v>25</v>
      </c>
      <c r="D8673" s="6" t="s">
        <v>26</v>
      </c>
      <c r="E8673" s="6" t="s">
        <v>8</v>
      </c>
      <c r="G8673" s="6" t="s">
        <v>27</v>
      </c>
      <c r="H8673" s="7">
        <v>1210944.0</v>
      </c>
      <c r="I8673" s="8">
        <v>1211198.0</v>
      </c>
      <c r="J8673" t="s">
        <v>37</v>
      </c>
      <c r="Q8673" t="s">
        <v>2541</v>
      </c>
      <c r="R8673">
        <v>255.0</v>
      </c>
      <c r="T8673" t="s">
        <v>18372</v>
      </c>
    </row>
    <row r="8674" ht="15.75" customHeight="1">
      <c r="A8674" s="6" t="s">
        <v>17418</v>
      </c>
      <c r="B8674" s="6" t="s">
        <v>17419</v>
      </c>
      <c r="C8674" s="6" t="s">
        <v>25</v>
      </c>
      <c r="D8674" s="6" t="s">
        <v>26</v>
      </c>
      <c r="E8674" s="6" t="s">
        <v>8</v>
      </c>
      <c r="G8674" s="6" t="s">
        <v>27</v>
      </c>
      <c r="H8674" s="7">
        <v>1211195.0</v>
      </c>
      <c r="I8674" s="8">
        <v>1211443.0</v>
      </c>
      <c r="J8674" t="s">
        <v>37</v>
      </c>
      <c r="Q8674" t="s">
        <v>2544</v>
      </c>
      <c r="R8674">
        <v>249.0</v>
      </c>
      <c r="T8674" t="s">
        <v>18373</v>
      </c>
    </row>
    <row r="8675" ht="15.75" customHeight="1">
      <c r="A8675" s="6" t="s">
        <v>17418</v>
      </c>
      <c r="B8675" s="6" t="s">
        <v>17419</v>
      </c>
      <c r="C8675" s="6" t="s">
        <v>25</v>
      </c>
      <c r="D8675" s="6" t="s">
        <v>26</v>
      </c>
      <c r="E8675" s="6" t="s">
        <v>8</v>
      </c>
      <c r="G8675" s="6" t="s">
        <v>27</v>
      </c>
      <c r="H8675" s="7">
        <v>1211953.0</v>
      </c>
      <c r="I8675" s="8">
        <v>1212447.0</v>
      </c>
      <c r="J8675" t="s">
        <v>37</v>
      </c>
      <c r="Q8675" t="s">
        <v>2547</v>
      </c>
      <c r="R8675">
        <v>495.0</v>
      </c>
      <c r="T8675" t="s">
        <v>18374</v>
      </c>
    </row>
    <row r="8676" ht="15.75" customHeight="1">
      <c r="A8676" s="6" t="s">
        <v>17418</v>
      </c>
      <c r="B8676" s="6" t="s">
        <v>17419</v>
      </c>
      <c r="C8676" s="6" t="s">
        <v>25</v>
      </c>
      <c r="D8676" s="6" t="s">
        <v>26</v>
      </c>
      <c r="E8676" s="6" t="s">
        <v>8</v>
      </c>
      <c r="G8676" s="6" t="s">
        <v>27</v>
      </c>
      <c r="H8676" s="7">
        <v>1212572.0</v>
      </c>
      <c r="I8676" s="8">
        <v>1213156.0</v>
      </c>
      <c r="J8676" t="s">
        <v>37</v>
      </c>
      <c r="Q8676" t="s">
        <v>2549</v>
      </c>
      <c r="R8676">
        <v>585.0</v>
      </c>
      <c r="T8676" t="s">
        <v>18375</v>
      </c>
    </row>
    <row r="8677" ht="15.75" customHeight="1">
      <c r="A8677" s="6" t="s">
        <v>17418</v>
      </c>
      <c r="B8677" s="6" t="s">
        <v>17419</v>
      </c>
      <c r="C8677" s="6" t="s">
        <v>25</v>
      </c>
      <c r="D8677" s="6" t="s">
        <v>26</v>
      </c>
      <c r="E8677" s="6" t="s">
        <v>8</v>
      </c>
      <c r="G8677" s="6" t="s">
        <v>27</v>
      </c>
      <c r="H8677" s="7">
        <v>1213192.0</v>
      </c>
      <c r="I8677" s="8">
        <v>1213386.0</v>
      </c>
      <c r="J8677" t="s">
        <v>28</v>
      </c>
      <c r="Q8677" t="s">
        <v>2551</v>
      </c>
      <c r="R8677">
        <v>195.0</v>
      </c>
    </row>
    <row r="8678" ht="15.75" customHeight="1">
      <c r="A8678" s="6" t="s">
        <v>17418</v>
      </c>
      <c r="B8678" s="6" t="s">
        <v>17419</v>
      </c>
      <c r="C8678" s="6" t="s">
        <v>25</v>
      </c>
      <c r="D8678" s="6" t="s">
        <v>26</v>
      </c>
      <c r="E8678" s="6" t="s">
        <v>8</v>
      </c>
      <c r="G8678" s="6" t="s">
        <v>27</v>
      </c>
      <c r="H8678" s="7">
        <v>1213630.0</v>
      </c>
      <c r="I8678" s="8">
        <v>1214052.0</v>
      </c>
      <c r="J8678" t="s">
        <v>37</v>
      </c>
      <c r="Q8678" t="s">
        <v>2554</v>
      </c>
      <c r="R8678">
        <v>423.0</v>
      </c>
      <c r="T8678" t="s">
        <v>18376</v>
      </c>
    </row>
    <row r="8679" ht="15.75" customHeight="1">
      <c r="A8679" s="6" t="s">
        <v>17418</v>
      </c>
      <c r="B8679" s="6" t="s">
        <v>17419</v>
      </c>
      <c r="C8679" s="6" t="s">
        <v>25</v>
      </c>
      <c r="D8679" s="6" t="s">
        <v>26</v>
      </c>
      <c r="E8679" s="6" t="s">
        <v>8</v>
      </c>
      <c r="G8679" s="6" t="s">
        <v>27</v>
      </c>
      <c r="H8679" s="7">
        <v>1214192.0</v>
      </c>
      <c r="I8679" s="8">
        <v>1216270.0</v>
      </c>
      <c r="J8679" t="s">
        <v>37</v>
      </c>
      <c r="Q8679" t="s">
        <v>2557</v>
      </c>
      <c r="R8679">
        <v>2079.0</v>
      </c>
      <c r="T8679" t="s">
        <v>18377</v>
      </c>
    </row>
    <row r="8680" ht="15.75" customHeight="1">
      <c r="A8680" s="6" t="s">
        <v>17418</v>
      </c>
      <c r="B8680" s="6" t="s">
        <v>17419</v>
      </c>
      <c r="C8680" s="6" t="s">
        <v>25</v>
      </c>
      <c r="D8680" s="6" t="s">
        <v>26</v>
      </c>
      <c r="E8680" s="6" t="s">
        <v>8</v>
      </c>
      <c r="G8680" s="6" t="s">
        <v>27</v>
      </c>
      <c r="H8680" s="7">
        <v>1216300.0</v>
      </c>
      <c r="I8680" s="8">
        <v>1216881.0</v>
      </c>
      <c r="J8680" t="s">
        <v>28</v>
      </c>
      <c r="Q8680" t="s">
        <v>2559</v>
      </c>
      <c r="R8680">
        <v>582.0</v>
      </c>
      <c r="T8680" t="s">
        <v>18378</v>
      </c>
    </row>
    <row r="8681" ht="15.75" customHeight="1">
      <c r="A8681" s="6" t="s">
        <v>17418</v>
      </c>
      <c r="B8681" s="6" t="s">
        <v>17419</v>
      </c>
      <c r="C8681" s="6" t="s">
        <v>25</v>
      </c>
      <c r="D8681" s="6" t="s">
        <v>26</v>
      </c>
      <c r="E8681" s="6" t="s">
        <v>8</v>
      </c>
      <c r="G8681" s="6" t="s">
        <v>27</v>
      </c>
      <c r="H8681" s="7">
        <v>1217011.0</v>
      </c>
      <c r="I8681" s="8">
        <v>1218123.0</v>
      </c>
      <c r="J8681" t="s">
        <v>28</v>
      </c>
      <c r="Q8681" t="s">
        <v>2561</v>
      </c>
      <c r="R8681">
        <v>1113.0</v>
      </c>
      <c r="T8681" t="s">
        <v>18379</v>
      </c>
    </row>
    <row r="8682" ht="15.75" customHeight="1">
      <c r="A8682" s="6" t="s">
        <v>17418</v>
      </c>
      <c r="B8682" s="6" t="s">
        <v>17419</v>
      </c>
      <c r="C8682" s="6" t="s">
        <v>25</v>
      </c>
      <c r="D8682" s="6" t="s">
        <v>26</v>
      </c>
      <c r="E8682" s="6" t="s">
        <v>8</v>
      </c>
      <c r="G8682" s="6" t="s">
        <v>27</v>
      </c>
      <c r="H8682" s="7">
        <v>1218204.0</v>
      </c>
      <c r="I8682" s="8">
        <v>1219076.0</v>
      </c>
      <c r="J8682" t="s">
        <v>28</v>
      </c>
      <c r="Q8682" t="s">
        <v>2563</v>
      </c>
      <c r="R8682">
        <v>873.0</v>
      </c>
      <c r="T8682" t="s">
        <v>18380</v>
      </c>
    </row>
    <row r="8683" ht="15.75" customHeight="1">
      <c r="A8683" s="6" t="s">
        <v>17418</v>
      </c>
      <c r="B8683" s="6" t="s">
        <v>17419</v>
      </c>
      <c r="C8683" s="6" t="s">
        <v>25</v>
      </c>
      <c r="D8683" s="6" t="s">
        <v>26</v>
      </c>
      <c r="E8683" s="6" t="s">
        <v>8</v>
      </c>
      <c r="G8683" s="6" t="s">
        <v>27</v>
      </c>
      <c r="H8683" s="7">
        <v>1219360.0</v>
      </c>
      <c r="I8683" s="8">
        <v>1220259.0</v>
      </c>
      <c r="J8683" t="s">
        <v>37</v>
      </c>
      <c r="Q8683" t="s">
        <v>2566</v>
      </c>
      <c r="R8683">
        <v>900.0</v>
      </c>
      <c r="T8683" t="s">
        <v>18381</v>
      </c>
    </row>
    <row r="8684" ht="15.75" customHeight="1">
      <c r="A8684" s="6" t="s">
        <v>17418</v>
      </c>
      <c r="B8684" s="6" t="s">
        <v>17419</v>
      </c>
      <c r="C8684" s="6" t="s">
        <v>25</v>
      </c>
      <c r="D8684" s="6" t="s">
        <v>26</v>
      </c>
      <c r="E8684" s="6" t="s">
        <v>8</v>
      </c>
      <c r="G8684" s="6" t="s">
        <v>27</v>
      </c>
      <c r="H8684" s="7">
        <v>1220416.0</v>
      </c>
      <c r="I8684" s="8">
        <v>1221000.0</v>
      </c>
      <c r="J8684" t="s">
        <v>28</v>
      </c>
      <c r="O8684" t="s">
        <v>2569</v>
      </c>
      <c r="Q8684" t="s">
        <v>2570</v>
      </c>
      <c r="R8684">
        <v>585.0</v>
      </c>
      <c r="T8684" t="s">
        <v>18382</v>
      </c>
    </row>
    <row r="8685" ht="15.75" customHeight="1">
      <c r="A8685" s="6" t="s">
        <v>17418</v>
      </c>
      <c r="B8685" s="6" t="s">
        <v>17419</v>
      </c>
      <c r="C8685" s="6" t="s">
        <v>25</v>
      </c>
      <c r="D8685" s="6" t="s">
        <v>26</v>
      </c>
      <c r="E8685" s="6" t="s">
        <v>8</v>
      </c>
      <c r="G8685" s="6" t="s">
        <v>27</v>
      </c>
      <c r="H8685" s="7">
        <v>1221175.0</v>
      </c>
      <c r="I8685" s="8">
        <v>1222137.0</v>
      </c>
      <c r="J8685" t="s">
        <v>28</v>
      </c>
      <c r="Q8685" t="s">
        <v>2572</v>
      </c>
      <c r="R8685">
        <v>963.0</v>
      </c>
      <c r="T8685" t="s">
        <v>18383</v>
      </c>
    </row>
    <row r="8686" ht="15.75" customHeight="1">
      <c r="A8686" s="6" t="s">
        <v>17418</v>
      </c>
      <c r="B8686" s="6" t="s">
        <v>17419</v>
      </c>
      <c r="C8686" s="6" t="s">
        <v>25</v>
      </c>
      <c r="D8686" s="6" t="s">
        <v>26</v>
      </c>
      <c r="E8686" s="6" t="s">
        <v>8</v>
      </c>
      <c r="G8686" s="6" t="s">
        <v>27</v>
      </c>
      <c r="H8686" s="7">
        <v>1222233.0</v>
      </c>
      <c r="I8686" s="8">
        <v>1223147.0</v>
      </c>
      <c r="J8686" t="s">
        <v>28</v>
      </c>
      <c r="Q8686" t="s">
        <v>2574</v>
      </c>
      <c r="R8686">
        <v>915.0</v>
      </c>
      <c r="T8686" t="s">
        <v>18384</v>
      </c>
    </row>
    <row r="8687" ht="15.75" customHeight="1">
      <c r="A8687" s="6" t="s">
        <v>17418</v>
      </c>
      <c r="B8687" s="6" t="s">
        <v>17419</v>
      </c>
      <c r="C8687" s="6" t="s">
        <v>25</v>
      </c>
      <c r="D8687" s="6" t="s">
        <v>26</v>
      </c>
      <c r="E8687" s="6" t="s">
        <v>8</v>
      </c>
      <c r="G8687" s="6" t="s">
        <v>27</v>
      </c>
      <c r="H8687" s="7">
        <v>1223307.0</v>
      </c>
      <c r="I8687" s="8">
        <v>1223771.0</v>
      </c>
      <c r="J8687" t="s">
        <v>37</v>
      </c>
      <c r="Q8687" t="s">
        <v>2576</v>
      </c>
      <c r="R8687">
        <v>465.0</v>
      </c>
      <c r="T8687" t="s">
        <v>18385</v>
      </c>
    </row>
    <row r="8688" ht="15.75" customHeight="1">
      <c r="A8688" s="6" t="s">
        <v>17418</v>
      </c>
      <c r="B8688" s="6" t="s">
        <v>17419</v>
      </c>
      <c r="C8688" s="6" t="s">
        <v>25</v>
      </c>
      <c r="D8688" s="6" t="s">
        <v>26</v>
      </c>
      <c r="E8688" s="6" t="s">
        <v>8</v>
      </c>
      <c r="G8688" s="6" t="s">
        <v>27</v>
      </c>
      <c r="H8688" s="7">
        <v>1224003.0</v>
      </c>
      <c r="I8688" s="8">
        <v>1224638.0</v>
      </c>
      <c r="J8688" t="s">
        <v>37</v>
      </c>
      <c r="Q8688" t="s">
        <v>2579</v>
      </c>
      <c r="R8688">
        <v>636.0</v>
      </c>
      <c r="T8688" t="s">
        <v>18386</v>
      </c>
    </row>
    <row r="8689" ht="15.75" customHeight="1">
      <c r="A8689" s="6" t="s">
        <v>17418</v>
      </c>
      <c r="B8689" s="6" t="s">
        <v>17419</v>
      </c>
      <c r="C8689" s="6" t="s">
        <v>25</v>
      </c>
      <c r="D8689" s="6" t="s">
        <v>26</v>
      </c>
      <c r="E8689" s="6" t="s">
        <v>8</v>
      </c>
      <c r="G8689" s="6" t="s">
        <v>27</v>
      </c>
      <c r="H8689" s="7">
        <v>1224733.0</v>
      </c>
      <c r="I8689" s="8">
        <v>1225248.0</v>
      </c>
      <c r="J8689" t="s">
        <v>37</v>
      </c>
      <c r="Q8689" t="s">
        <v>2581</v>
      </c>
      <c r="R8689">
        <v>516.0</v>
      </c>
      <c r="T8689" t="s">
        <v>18387</v>
      </c>
    </row>
    <row r="8690" ht="15.75" customHeight="1">
      <c r="A8690" s="6" t="s">
        <v>17418</v>
      </c>
      <c r="B8690" s="6" t="s">
        <v>17419</v>
      </c>
      <c r="C8690" s="6" t="s">
        <v>25</v>
      </c>
      <c r="D8690" s="6" t="s">
        <v>26</v>
      </c>
      <c r="E8690" s="6" t="s">
        <v>8</v>
      </c>
      <c r="G8690" s="6" t="s">
        <v>27</v>
      </c>
      <c r="H8690" s="7">
        <v>1225401.0</v>
      </c>
      <c r="I8690" s="8">
        <v>1226585.0</v>
      </c>
      <c r="J8690" t="s">
        <v>28</v>
      </c>
      <c r="Q8690" t="s">
        <v>2584</v>
      </c>
      <c r="R8690">
        <v>1185.0</v>
      </c>
      <c r="T8690" t="s">
        <v>18388</v>
      </c>
    </row>
    <row r="8691" ht="15.75" customHeight="1">
      <c r="A8691" s="6" t="s">
        <v>17418</v>
      </c>
      <c r="B8691" s="6" t="s">
        <v>17419</v>
      </c>
      <c r="C8691" s="6" t="s">
        <v>25</v>
      </c>
      <c r="D8691" s="6" t="s">
        <v>26</v>
      </c>
      <c r="E8691" s="6" t="s">
        <v>8</v>
      </c>
      <c r="G8691" s="6" t="s">
        <v>27</v>
      </c>
      <c r="H8691" s="7">
        <v>1226703.0</v>
      </c>
      <c r="I8691" s="8">
        <v>1228058.0</v>
      </c>
      <c r="J8691" t="s">
        <v>28</v>
      </c>
      <c r="Q8691" t="s">
        <v>2587</v>
      </c>
      <c r="R8691">
        <v>1356.0</v>
      </c>
      <c r="T8691" t="s">
        <v>18389</v>
      </c>
    </row>
    <row r="8692" ht="15.75" customHeight="1">
      <c r="A8692" s="6" t="s">
        <v>17418</v>
      </c>
      <c r="B8692" s="6" t="s">
        <v>17419</v>
      </c>
      <c r="C8692" s="6" t="s">
        <v>25</v>
      </c>
      <c r="D8692" s="6" t="s">
        <v>26</v>
      </c>
      <c r="E8692" s="6" t="s">
        <v>8</v>
      </c>
      <c r="G8692" s="6" t="s">
        <v>27</v>
      </c>
      <c r="H8692" s="7">
        <v>1228220.0</v>
      </c>
      <c r="I8692" s="8">
        <v>1229308.0</v>
      </c>
      <c r="J8692" t="s">
        <v>37</v>
      </c>
      <c r="Q8692" t="s">
        <v>2589</v>
      </c>
      <c r="R8692">
        <v>1089.0</v>
      </c>
      <c r="T8692" t="s">
        <v>18390</v>
      </c>
    </row>
    <row r="8693" ht="15.75" customHeight="1">
      <c r="A8693" s="6" t="s">
        <v>17418</v>
      </c>
      <c r="B8693" s="6" t="s">
        <v>17452</v>
      </c>
      <c r="C8693" s="6" t="s">
        <v>25</v>
      </c>
      <c r="D8693" s="6" t="s">
        <v>26</v>
      </c>
      <c r="E8693" s="6" t="s">
        <v>8</v>
      </c>
      <c r="G8693" s="6" t="s">
        <v>27</v>
      </c>
      <c r="H8693" s="7">
        <v>1229387.0</v>
      </c>
      <c r="I8693" s="8">
        <v>1230121.0</v>
      </c>
      <c r="J8693" t="s">
        <v>37</v>
      </c>
      <c r="Q8693" t="s">
        <v>2590</v>
      </c>
      <c r="R8693">
        <v>735.0</v>
      </c>
      <c r="T8693" t="s">
        <v>129</v>
      </c>
    </row>
    <row r="8694" ht="15.75" customHeight="1">
      <c r="A8694" s="6" t="s">
        <v>17418</v>
      </c>
      <c r="B8694" s="6" t="s">
        <v>17419</v>
      </c>
      <c r="C8694" s="6" t="s">
        <v>25</v>
      </c>
      <c r="D8694" s="6" t="s">
        <v>26</v>
      </c>
      <c r="E8694" s="6" t="s">
        <v>8</v>
      </c>
      <c r="G8694" s="6" t="s">
        <v>27</v>
      </c>
      <c r="H8694" s="7">
        <v>1230411.0</v>
      </c>
      <c r="I8694" s="8">
        <v>1231301.0</v>
      </c>
      <c r="J8694" t="s">
        <v>28</v>
      </c>
      <c r="Q8694" t="s">
        <v>2593</v>
      </c>
      <c r="R8694">
        <v>891.0</v>
      </c>
      <c r="T8694" t="s">
        <v>18391</v>
      </c>
    </row>
    <row r="8695" ht="15.75" customHeight="1">
      <c r="A8695" s="6" t="s">
        <v>17418</v>
      </c>
      <c r="B8695" s="6" t="s">
        <v>17419</v>
      </c>
      <c r="C8695" s="6" t="s">
        <v>25</v>
      </c>
      <c r="D8695" s="6" t="s">
        <v>26</v>
      </c>
      <c r="E8695" s="6" t="s">
        <v>8</v>
      </c>
      <c r="G8695" s="6" t="s">
        <v>27</v>
      </c>
      <c r="H8695" s="7">
        <v>1231340.0</v>
      </c>
      <c r="I8695" s="8">
        <v>1232101.0</v>
      </c>
      <c r="J8695" t="s">
        <v>28</v>
      </c>
      <c r="Q8695" t="s">
        <v>2595</v>
      </c>
      <c r="R8695">
        <v>762.0</v>
      </c>
      <c r="T8695" t="s">
        <v>18392</v>
      </c>
    </row>
    <row r="8696" ht="15.75" customHeight="1">
      <c r="A8696" s="6" t="s">
        <v>17418</v>
      </c>
      <c r="B8696" s="6" t="s">
        <v>17419</v>
      </c>
      <c r="C8696" s="6" t="s">
        <v>25</v>
      </c>
      <c r="D8696" s="6" t="s">
        <v>26</v>
      </c>
      <c r="E8696" s="6" t="s">
        <v>8</v>
      </c>
      <c r="G8696" s="6" t="s">
        <v>27</v>
      </c>
      <c r="H8696" s="7">
        <v>1232182.0</v>
      </c>
      <c r="I8696" s="8">
        <v>1232856.0</v>
      </c>
      <c r="J8696" t="s">
        <v>28</v>
      </c>
      <c r="Q8696" t="s">
        <v>2597</v>
      </c>
      <c r="R8696">
        <v>675.0</v>
      </c>
      <c r="T8696" t="s">
        <v>18393</v>
      </c>
    </row>
    <row r="8697" ht="15.75" customHeight="1">
      <c r="A8697" s="6" t="s">
        <v>17418</v>
      </c>
      <c r="B8697" s="6" t="s">
        <v>17419</v>
      </c>
      <c r="C8697" s="6" t="s">
        <v>25</v>
      </c>
      <c r="D8697" s="6" t="s">
        <v>26</v>
      </c>
      <c r="E8697" s="6" t="s">
        <v>8</v>
      </c>
      <c r="G8697" s="6" t="s">
        <v>27</v>
      </c>
      <c r="H8697" s="7">
        <v>1233177.0</v>
      </c>
      <c r="I8697" s="8">
        <v>1234082.0</v>
      </c>
      <c r="J8697" t="s">
        <v>37</v>
      </c>
      <c r="Q8697" t="s">
        <v>2600</v>
      </c>
      <c r="R8697">
        <v>906.0</v>
      </c>
      <c r="T8697" t="s">
        <v>18394</v>
      </c>
    </row>
    <row r="8698" ht="15.75" customHeight="1">
      <c r="A8698" s="6" t="s">
        <v>17418</v>
      </c>
      <c r="B8698" s="6" t="s">
        <v>17419</v>
      </c>
      <c r="C8698" s="6" t="s">
        <v>25</v>
      </c>
      <c r="D8698" s="6" t="s">
        <v>26</v>
      </c>
      <c r="E8698" s="6" t="s">
        <v>8</v>
      </c>
      <c r="G8698" s="6" t="s">
        <v>27</v>
      </c>
      <c r="H8698" s="7">
        <v>1234178.0</v>
      </c>
      <c r="I8698" s="8">
        <v>1234759.0</v>
      </c>
      <c r="J8698" t="s">
        <v>37</v>
      </c>
      <c r="Q8698" t="s">
        <v>2602</v>
      </c>
      <c r="R8698">
        <v>582.0</v>
      </c>
      <c r="T8698" t="s">
        <v>18395</v>
      </c>
    </row>
    <row r="8699" ht="15.75" customHeight="1">
      <c r="A8699" s="6" t="s">
        <v>17418</v>
      </c>
      <c r="B8699" s="6" t="s">
        <v>17419</v>
      </c>
      <c r="C8699" s="6" t="s">
        <v>25</v>
      </c>
      <c r="D8699" s="6" t="s">
        <v>26</v>
      </c>
      <c r="E8699" s="6" t="s">
        <v>8</v>
      </c>
      <c r="G8699" s="6" t="s">
        <v>27</v>
      </c>
      <c r="H8699" s="7">
        <v>1234800.0</v>
      </c>
      <c r="I8699" s="8">
        <v>1235627.0</v>
      </c>
      <c r="J8699" t="s">
        <v>28</v>
      </c>
      <c r="Q8699" t="s">
        <v>2603</v>
      </c>
      <c r="R8699">
        <v>828.0</v>
      </c>
      <c r="T8699" t="s">
        <v>18396</v>
      </c>
    </row>
    <row r="8700" ht="15.75" customHeight="1">
      <c r="A8700" s="6" t="s">
        <v>17418</v>
      </c>
      <c r="B8700" s="6" t="s">
        <v>17452</v>
      </c>
      <c r="C8700" s="6" t="s">
        <v>25</v>
      </c>
      <c r="D8700" s="6" t="s">
        <v>26</v>
      </c>
      <c r="E8700" s="6" t="s">
        <v>8</v>
      </c>
      <c r="G8700" s="6" t="s">
        <v>27</v>
      </c>
      <c r="H8700" s="7">
        <v>1235850.0</v>
      </c>
      <c r="I8700" s="8">
        <v>1236050.0</v>
      </c>
      <c r="J8700" t="s">
        <v>28</v>
      </c>
      <c r="Q8700" t="s">
        <v>2604</v>
      </c>
      <c r="R8700">
        <v>201.0</v>
      </c>
      <c r="T8700" t="s">
        <v>18397</v>
      </c>
    </row>
    <row r="8701" ht="15.75" customHeight="1">
      <c r="A8701" s="6" t="s">
        <v>17418</v>
      </c>
      <c r="B8701" s="6" t="s">
        <v>17419</v>
      </c>
      <c r="C8701" s="6" t="s">
        <v>25</v>
      </c>
      <c r="D8701" s="6" t="s">
        <v>26</v>
      </c>
      <c r="E8701" s="6" t="s">
        <v>8</v>
      </c>
      <c r="G8701" s="6" t="s">
        <v>27</v>
      </c>
      <c r="H8701" s="7">
        <v>1236119.0</v>
      </c>
      <c r="I8701" s="8">
        <v>1237024.0</v>
      </c>
      <c r="J8701" t="s">
        <v>28</v>
      </c>
      <c r="Q8701" t="s">
        <v>2606</v>
      </c>
      <c r="R8701">
        <v>906.0</v>
      </c>
    </row>
    <row r="8702" ht="15.75" customHeight="1">
      <c r="A8702" s="6" t="s">
        <v>17418</v>
      </c>
      <c r="B8702" s="6" t="s">
        <v>17419</v>
      </c>
      <c r="C8702" s="6" t="s">
        <v>25</v>
      </c>
      <c r="D8702" s="6" t="s">
        <v>26</v>
      </c>
      <c r="E8702" s="6" t="s">
        <v>8</v>
      </c>
      <c r="G8702" s="6" t="s">
        <v>27</v>
      </c>
      <c r="H8702" s="7">
        <v>1237465.0</v>
      </c>
      <c r="I8702" s="8">
        <v>1238472.0</v>
      </c>
      <c r="J8702" t="s">
        <v>28</v>
      </c>
      <c r="Q8702" t="s">
        <v>2608</v>
      </c>
      <c r="R8702">
        <v>1008.0</v>
      </c>
      <c r="T8702" t="s">
        <v>18398</v>
      </c>
    </row>
    <row r="8703" ht="15.75" customHeight="1">
      <c r="A8703" s="6" t="s">
        <v>17418</v>
      </c>
      <c r="B8703" s="6" t="s">
        <v>17419</v>
      </c>
      <c r="C8703" s="6" t="s">
        <v>25</v>
      </c>
      <c r="D8703" s="6" t="s">
        <v>26</v>
      </c>
      <c r="E8703" s="6" t="s">
        <v>8</v>
      </c>
      <c r="G8703" s="6" t="s">
        <v>27</v>
      </c>
      <c r="H8703" s="7">
        <v>1238759.0</v>
      </c>
      <c r="I8703" s="8">
        <v>1239427.0</v>
      </c>
      <c r="J8703" t="s">
        <v>37</v>
      </c>
      <c r="Q8703" t="s">
        <v>2610</v>
      </c>
      <c r="R8703">
        <v>669.0</v>
      </c>
      <c r="T8703" t="s">
        <v>18399</v>
      </c>
    </row>
    <row r="8704" ht="15.75" customHeight="1">
      <c r="A8704" s="6" t="s">
        <v>17418</v>
      </c>
      <c r="B8704" s="6" t="s">
        <v>17419</v>
      </c>
      <c r="C8704" s="6" t="s">
        <v>25</v>
      </c>
      <c r="D8704" s="6" t="s">
        <v>26</v>
      </c>
      <c r="E8704" s="6" t="s">
        <v>8</v>
      </c>
      <c r="G8704" s="6" t="s">
        <v>27</v>
      </c>
      <c r="H8704" s="7">
        <v>1239602.0</v>
      </c>
      <c r="I8704" s="8">
        <v>1240648.0</v>
      </c>
      <c r="J8704" t="s">
        <v>28</v>
      </c>
      <c r="Q8704" t="s">
        <v>2612</v>
      </c>
      <c r="R8704">
        <v>1047.0</v>
      </c>
      <c r="T8704" t="s">
        <v>18400</v>
      </c>
    </row>
    <row r="8705" ht="15.75" customHeight="1">
      <c r="A8705" s="6" t="s">
        <v>17418</v>
      </c>
      <c r="B8705" s="6" t="s">
        <v>17419</v>
      </c>
      <c r="C8705" s="6" t="s">
        <v>25</v>
      </c>
      <c r="D8705" s="6" t="s">
        <v>26</v>
      </c>
      <c r="E8705" s="6" t="s">
        <v>8</v>
      </c>
      <c r="G8705" s="6" t="s">
        <v>27</v>
      </c>
      <c r="H8705" s="7">
        <v>1240888.0</v>
      </c>
      <c r="I8705" s="8">
        <v>1241898.0</v>
      </c>
      <c r="J8705" t="s">
        <v>37</v>
      </c>
      <c r="Q8705" t="s">
        <v>2614</v>
      </c>
      <c r="R8705">
        <v>1011.0</v>
      </c>
      <c r="T8705" t="s">
        <v>18401</v>
      </c>
    </row>
    <row r="8706" ht="15.75" customHeight="1">
      <c r="A8706" s="6" t="s">
        <v>17418</v>
      </c>
      <c r="B8706" s="6" t="s">
        <v>17419</v>
      </c>
      <c r="C8706" s="6" t="s">
        <v>25</v>
      </c>
      <c r="D8706" s="6" t="s">
        <v>26</v>
      </c>
      <c r="E8706" s="6" t="s">
        <v>8</v>
      </c>
      <c r="G8706" s="6" t="s">
        <v>27</v>
      </c>
      <c r="H8706" s="7">
        <v>1242241.0</v>
      </c>
      <c r="I8706" s="8">
        <v>1242639.0</v>
      </c>
      <c r="J8706" t="s">
        <v>37</v>
      </c>
      <c r="Q8706" t="s">
        <v>2617</v>
      </c>
      <c r="R8706">
        <v>399.0</v>
      </c>
      <c r="T8706" t="s">
        <v>18402</v>
      </c>
    </row>
    <row r="8707" ht="15.75" customHeight="1">
      <c r="A8707" s="6" t="s">
        <v>17418</v>
      </c>
      <c r="B8707" s="6" t="s">
        <v>17419</v>
      </c>
      <c r="C8707" s="6" t="s">
        <v>25</v>
      </c>
      <c r="D8707" s="6" t="s">
        <v>26</v>
      </c>
      <c r="E8707" s="6" t="s">
        <v>8</v>
      </c>
      <c r="G8707" s="6" t="s">
        <v>27</v>
      </c>
      <c r="H8707" s="7">
        <v>1242992.0</v>
      </c>
      <c r="I8707" s="8">
        <v>1244452.0</v>
      </c>
      <c r="J8707" t="s">
        <v>37</v>
      </c>
      <c r="Q8707" t="s">
        <v>2619</v>
      </c>
      <c r="R8707">
        <v>1461.0</v>
      </c>
    </row>
    <row r="8708" ht="15.75" customHeight="1">
      <c r="A8708" s="6" t="s">
        <v>17418</v>
      </c>
      <c r="B8708" s="6" t="s">
        <v>17419</v>
      </c>
      <c r="C8708" s="6" t="s">
        <v>25</v>
      </c>
      <c r="D8708" s="6" t="s">
        <v>26</v>
      </c>
      <c r="E8708" s="6" t="s">
        <v>8</v>
      </c>
      <c r="G8708" s="6" t="s">
        <v>27</v>
      </c>
      <c r="H8708" s="7">
        <v>1244385.0</v>
      </c>
      <c r="I8708" s="8">
        <v>1244591.0</v>
      </c>
      <c r="J8708" t="s">
        <v>37</v>
      </c>
      <c r="Q8708" t="s">
        <v>2621</v>
      </c>
      <c r="R8708">
        <v>207.0</v>
      </c>
    </row>
    <row r="8709" ht="15.75" customHeight="1">
      <c r="A8709" s="6" t="s">
        <v>17418</v>
      </c>
      <c r="B8709" s="6" t="s">
        <v>17419</v>
      </c>
      <c r="C8709" s="6" t="s">
        <v>25</v>
      </c>
      <c r="D8709" s="6" t="s">
        <v>26</v>
      </c>
      <c r="E8709" s="6" t="s">
        <v>8</v>
      </c>
      <c r="G8709" s="6" t="s">
        <v>27</v>
      </c>
      <c r="H8709" s="7">
        <v>1244907.0</v>
      </c>
      <c r="I8709" s="8">
        <v>1246049.0</v>
      </c>
      <c r="J8709" t="s">
        <v>37</v>
      </c>
      <c r="Q8709" t="s">
        <v>2623</v>
      </c>
      <c r="R8709">
        <v>1143.0</v>
      </c>
      <c r="T8709" t="s">
        <v>18403</v>
      </c>
    </row>
    <row r="8710" ht="15.75" customHeight="1">
      <c r="A8710" s="6" t="s">
        <v>17418</v>
      </c>
      <c r="B8710" s="6" t="s">
        <v>17419</v>
      </c>
      <c r="C8710" s="6" t="s">
        <v>25</v>
      </c>
      <c r="D8710" s="6" t="s">
        <v>26</v>
      </c>
      <c r="E8710" s="6" t="s">
        <v>8</v>
      </c>
      <c r="G8710" s="6" t="s">
        <v>27</v>
      </c>
      <c r="H8710" s="7">
        <v>1246213.0</v>
      </c>
      <c r="I8710" s="8">
        <v>1246908.0</v>
      </c>
      <c r="J8710" t="s">
        <v>37</v>
      </c>
      <c r="Q8710" t="s">
        <v>2625</v>
      </c>
      <c r="R8710">
        <v>696.0</v>
      </c>
      <c r="T8710" t="s">
        <v>18404</v>
      </c>
    </row>
    <row r="8711" ht="15.75" customHeight="1">
      <c r="A8711" s="6" t="s">
        <v>17418</v>
      </c>
      <c r="B8711" s="6" t="s">
        <v>17419</v>
      </c>
      <c r="C8711" s="6" t="s">
        <v>25</v>
      </c>
      <c r="D8711" s="6" t="s">
        <v>26</v>
      </c>
      <c r="E8711" s="6" t="s">
        <v>8</v>
      </c>
      <c r="G8711" s="6" t="s">
        <v>27</v>
      </c>
      <c r="H8711" s="7">
        <v>1246943.0</v>
      </c>
      <c r="I8711" s="8">
        <v>1247719.0</v>
      </c>
      <c r="J8711" t="s">
        <v>28</v>
      </c>
      <c r="Q8711" t="s">
        <v>2627</v>
      </c>
      <c r="R8711">
        <v>777.0</v>
      </c>
      <c r="T8711" t="s">
        <v>18405</v>
      </c>
    </row>
    <row r="8712" ht="15.75" customHeight="1">
      <c r="A8712" s="6" t="s">
        <v>17418</v>
      </c>
      <c r="B8712" s="6" t="s">
        <v>17419</v>
      </c>
      <c r="C8712" s="6" t="s">
        <v>25</v>
      </c>
      <c r="D8712" s="6" t="s">
        <v>26</v>
      </c>
      <c r="E8712" s="6" t="s">
        <v>8</v>
      </c>
      <c r="G8712" s="6" t="s">
        <v>27</v>
      </c>
      <c r="H8712" s="7">
        <v>1247795.0</v>
      </c>
      <c r="I8712" s="8">
        <v>1249078.0</v>
      </c>
      <c r="J8712" t="s">
        <v>28</v>
      </c>
      <c r="Q8712" t="s">
        <v>2629</v>
      </c>
      <c r="R8712">
        <v>1284.0</v>
      </c>
      <c r="T8712" t="s">
        <v>18406</v>
      </c>
    </row>
    <row r="8713" ht="15.75" customHeight="1">
      <c r="A8713" s="6" t="s">
        <v>17418</v>
      </c>
      <c r="B8713" s="6" t="s">
        <v>17419</v>
      </c>
      <c r="C8713" s="6" t="s">
        <v>25</v>
      </c>
      <c r="D8713" s="6" t="s">
        <v>26</v>
      </c>
      <c r="E8713" s="6" t="s">
        <v>8</v>
      </c>
      <c r="G8713" s="6" t="s">
        <v>27</v>
      </c>
      <c r="H8713" s="7">
        <v>1249551.0</v>
      </c>
      <c r="I8713" s="8">
        <v>1250189.0</v>
      </c>
      <c r="J8713" t="s">
        <v>37</v>
      </c>
      <c r="Q8713" t="s">
        <v>2631</v>
      </c>
      <c r="R8713">
        <v>639.0</v>
      </c>
      <c r="T8713" t="s">
        <v>18407</v>
      </c>
    </row>
    <row r="8714" ht="15.75" customHeight="1">
      <c r="A8714" s="6" t="s">
        <v>17418</v>
      </c>
      <c r="B8714" s="6" t="s">
        <v>17419</v>
      </c>
      <c r="C8714" s="6" t="s">
        <v>25</v>
      </c>
      <c r="D8714" s="6" t="s">
        <v>26</v>
      </c>
      <c r="E8714" s="6" t="s">
        <v>8</v>
      </c>
      <c r="G8714" s="6" t="s">
        <v>27</v>
      </c>
      <c r="H8714" s="7">
        <v>1250379.0</v>
      </c>
      <c r="I8714" s="8">
        <v>1251182.0</v>
      </c>
      <c r="J8714" t="s">
        <v>37</v>
      </c>
      <c r="Q8714" t="s">
        <v>2633</v>
      </c>
      <c r="R8714">
        <v>804.0</v>
      </c>
      <c r="T8714" t="s">
        <v>18408</v>
      </c>
    </row>
    <row r="8715" ht="15.75" customHeight="1">
      <c r="A8715" s="6" t="s">
        <v>17418</v>
      </c>
      <c r="B8715" s="6" t="s">
        <v>17419</v>
      </c>
      <c r="C8715" s="6" t="s">
        <v>25</v>
      </c>
      <c r="D8715" s="6" t="s">
        <v>26</v>
      </c>
      <c r="E8715" s="6" t="s">
        <v>8</v>
      </c>
      <c r="G8715" s="6" t="s">
        <v>27</v>
      </c>
      <c r="H8715" s="7">
        <v>1251187.0</v>
      </c>
      <c r="I8715" s="8">
        <v>1251792.0</v>
      </c>
      <c r="J8715" t="s">
        <v>37</v>
      </c>
      <c r="Q8715" t="s">
        <v>2636</v>
      </c>
      <c r="R8715">
        <v>606.0</v>
      </c>
      <c r="T8715" t="s">
        <v>18409</v>
      </c>
    </row>
    <row r="8716" ht="15.75" customHeight="1">
      <c r="A8716" s="6" t="s">
        <v>17418</v>
      </c>
      <c r="B8716" s="6" t="s">
        <v>17419</v>
      </c>
      <c r="C8716" s="6" t="s">
        <v>25</v>
      </c>
      <c r="D8716" s="6" t="s">
        <v>26</v>
      </c>
      <c r="E8716" s="6" t="s">
        <v>8</v>
      </c>
      <c r="G8716" s="6" t="s">
        <v>27</v>
      </c>
      <c r="H8716" s="7">
        <v>1251959.0</v>
      </c>
      <c r="I8716" s="8">
        <v>1252711.0</v>
      </c>
      <c r="J8716" t="s">
        <v>37</v>
      </c>
      <c r="Q8716" t="s">
        <v>2638</v>
      </c>
      <c r="R8716">
        <v>753.0</v>
      </c>
      <c r="T8716" t="s">
        <v>18410</v>
      </c>
    </row>
    <row r="8717" ht="15.75" customHeight="1">
      <c r="A8717" s="6" t="s">
        <v>17418</v>
      </c>
      <c r="B8717" s="6" t="s">
        <v>17419</v>
      </c>
      <c r="C8717" s="6" t="s">
        <v>25</v>
      </c>
      <c r="D8717" s="6" t="s">
        <v>26</v>
      </c>
      <c r="E8717" s="6" t="s">
        <v>8</v>
      </c>
      <c r="G8717" s="6" t="s">
        <v>27</v>
      </c>
      <c r="H8717" s="7">
        <v>1252830.0</v>
      </c>
      <c r="I8717" s="8">
        <v>1253204.0</v>
      </c>
      <c r="J8717" t="s">
        <v>28</v>
      </c>
      <c r="Q8717" t="s">
        <v>2640</v>
      </c>
      <c r="R8717">
        <v>375.0</v>
      </c>
      <c r="T8717" t="s">
        <v>18411</v>
      </c>
    </row>
    <row r="8718" ht="15.75" customHeight="1">
      <c r="A8718" s="6" t="s">
        <v>17418</v>
      </c>
      <c r="B8718" s="6" t="s">
        <v>17419</v>
      </c>
      <c r="C8718" s="6" t="s">
        <v>25</v>
      </c>
      <c r="D8718" s="6" t="s">
        <v>26</v>
      </c>
      <c r="E8718" s="6" t="s">
        <v>8</v>
      </c>
      <c r="G8718" s="6" t="s">
        <v>27</v>
      </c>
      <c r="H8718" s="7">
        <v>1253293.0</v>
      </c>
      <c r="I8718" s="8">
        <v>1254108.0</v>
      </c>
      <c r="J8718" t="s">
        <v>28</v>
      </c>
      <c r="Q8718" t="s">
        <v>2642</v>
      </c>
      <c r="R8718">
        <v>816.0</v>
      </c>
      <c r="T8718" t="s">
        <v>18412</v>
      </c>
    </row>
    <row r="8719" ht="15.75" customHeight="1">
      <c r="A8719" s="6" t="s">
        <v>17418</v>
      </c>
      <c r="B8719" s="6" t="s">
        <v>17419</v>
      </c>
      <c r="C8719" s="6" t="s">
        <v>25</v>
      </c>
      <c r="D8719" s="6" t="s">
        <v>26</v>
      </c>
      <c r="E8719" s="6" t="s">
        <v>8</v>
      </c>
      <c r="G8719" s="6" t="s">
        <v>27</v>
      </c>
      <c r="H8719" s="7">
        <v>1254230.0</v>
      </c>
      <c r="I8719" s="8">
        <v>1254718.0</v>
      </c>
      <c r="J8719" t="s">
        <v>37</v>
      </c>
      <c r="Q8719" t="s">
        <v>2644</v>
      </c>
      <c r="R8719">
        <v>489.0</v>
      </c>
      <c r="T8719" t="s">
        <v>18413</v>
      </c>
    </row>
    <row r="8720" ht="15.75" customHeight="1">
      <c r="A8720" s="6" t="s">
        <v>17418</v>
      </c>
      <c r="B8720" s="6" t="s">
        <v>17419</v>
      </c>
      <c r="C8720" s="6" t="s">
        <v>25</v>
      </c>
      <c r="D8720" s="6" t="s">
        <v>26</v>
      </c>
      <c r="E8720" s="6" t="s">
        <v>8</v>
      </c>
      <c r="G8720" s="6" t="s">
        <v>27</v>
      </c>
      <c r="H8720" s="7">
        <v>1254775.0</v>
      </c>
      <c r="I8720" s="8">
        <v>1255503.0</v>
      </c>
      <c r="J8720" t="s">
        <v>37</v>
      </c>
      <c r="Q8720" t="s">
        <v>2647</v>
      </c>
      <c r="R8720">
        <v>729.0</v>
      </c>
      <c r="T8720" t="s">
        <v>18414</v>
      </c>
    </row>
    <row r="8721" ht="15.75" customHeight="1">
      <c r="A8721" s="6" t="s">
        <v>17418</v>
      </c>
      <c r="B8721" s="6" t="s">
        <v>17419</v>
      </c>
      <c r="C8721" s="6" t="s">
        <v>25</v>
      </c>
      <c r="D8721" s="6" t="s">
        <v>26</v>
      </c>
      <c r="E8721" s="6" t="s">
        <v>8</v>
      </c>
      <c r="G8721" s="6" t="s">
        <v>27</v>
      </c>
      <c r="H8721" s="7">
        <v>1255529.0</v>
      </c>
      <c r="I8721" s="8">
        <v>1256059.0</v>
      </c>
      <c r="J8721" t="s">
        <v>28</v>
      </c>
      <c r="Q8721" t="s">
        <v>2649</v>
      </c>
      <c r="R8721">
        <v>531.0</v>
      </c>
      <c r="T8721" t="s">
        <v>18415</v>
      </c>
    </row>
    <row r="8722" ht="15.75" customHeight="1">
      <c r="A8722" s="6" t="s">
        <v>17418</v>
      </c>
      <c r="B8722" s="6" t="s">
        <v>17419</v>
      </c>
      <c r="C8722" s="6" t="s">
        <v>25</v>
      </c>
      <c r="D8722" s="6" t="s">
        <v>26</v>
      </c>
      <c r="E8722" s="6" t="s">
        <v>8</v>
      </c>
      <c r="G8722" s="6" t="s">
        <v>27</v>
      </c>
      <c r="H8722" s="7">
        <v>1256103.0</v>
      </c>
      <c r="I8722" s="8">
        <v>1256420.0</v>
      </c>
      <c r="J8722" t="s">
        <v>28</v>
      </c>
      <c r="Q8722" t="s">
        <v>2651</v>
      </c>
      <c r="R8722">
        <v>318.0</v>
      </c>
      <c r="T8722" t="s">
        <v>18416</v>
      </c>
    </row>
    <row r="8723" ht="15.75" customHeight="1">
      <c r="A8723" s="6" t="s">
        <v>17418</v>
      </c>
      <c r="B8723" s="6" t="s">
        <v>17419</v>
      </c>
      <c r="C8723" s="6" t="s">
        <v>25</v>
      </c>
      <c r="D8723" s="6" t="s">
        <v>26</v>
      </c>
      <c r="E8723" s="6" t="s">
        <v>8</v>
      </c>
      <c r="G8723" s="6" t="s">
        <v>27</v>
      </c>
      <c r="H8723" s="7">
        <v>1256410.0</v>
      </c>
      <c r="I8723" s="8">
        <v>1257363.0</v>
      </c>
      <c r="J8723" t="s">
        <v>28</v>
      </c>
      <c r="Q8723" t="s">
        <v>2653</v>
      </c>
      <c r="R8723">
        <v>954.0</v>
      </c>
    </row>
    <row r="8724" ht="15.75" customHeight="1">
      <c r="A8724" s="6" t="s">
        <v>17418</v>
      </c>
      <c r="B8724" s="6" t="s">
        <v>17419</v>
      </c>
      <c r="C8724" s="6" t="s">
        <v>25</v>
      </c>
      <c r="D8724" s="6" t="s">
        <v>26</v>
      </c>
      <c r="E8724" s="6" t="s">
        <v>8</v>
      </c>
      <c r="G8724" s="6" t="s">
        <v>27</v>
      </c>
      <c r="H8724" s="7">
        <v>1257634.0</v>
      </c>
      <c r="I8724" s="8">
        <v>1259100.0</v>
      </c>
      <c r="J8724" t="s">
        <v>28</v>
      </c>
      <c r="Q8724" t="s">
        <v>2655</v>
      </c>
      <c r="R8724">
        <v>1467.0</v>
      </c>
      <c r="T8724" t="s">
        <v>18417</v>
      </c>
    </row>
    <row r="8725" ht="15.75" customHeight="1">
      <c r="A8725" s="6" t="s">
        <v>17418</v>
      </c>
      <c r="B8725" s="6" t="s">
        <v>17419</v>
      </c>
      <c r="C8725" s="6" t="s">
        <v>25</v>
      </c>
      <c r="D8725" s="6" t="s">
        <v>26</v>
      </c>
      <c r="E8725" s="6" t="s">
        <v>8</v>
      </c>
      <c r="G8725" s="6" t="s">
        <v>27</v>
      </c>
      <c r="H8725" s="7">
        <v>1259351.0</v>
      </c>
      <c r="I8725" s="8">
        <v>1259842.0</v>
      </c>
      <c r="J8725" t="s">
        <v>28</v>
      </c>
      <c r="Q8725" t="s">
        <v>2657</v>
      </c>
      <c r="R8725">
        <v>492.0</v>
      </c>
      <c r="T8725" t="s">
        <v>18418</v>
      </c>
    </row>
    <row r="8726" ht="15.75" customHeight="1">
      <c r="A8726" s="6" t="s">
        <v>17418</v>
      </c>
      <c r="B8726" s="6" t="s">
        <v>17419</v>
      </c>
      <c r="C8726" s="6" t="s">
        <v>25</v>
      </c>
      <c r="D8726" s="6" t="s">
        <v>26</v>
      </c>
      <c r="E8726" s="6" t="s">
        <v>8</v>
      </c>
      <c r="G8726" s="6" t="s">
        <v>27</v>
      </c>
      <c r="H8726" s="7">
        <v>1259936.0</v>
      </c>
      <c r="I8726" s="8">
        <v>1260364.0</v>
      </c>
      <c r="J8726" t="s">
        <v>28</v>
      </c>
      <c r="Q8726" t="s">
        <v>2660</v>
      </c>
      <c r="R8726">
        <v>429.0</v>
      </c>
      <c r="T8726" t="s">
        <v>18419</v>
      </c>
    </row>
    <row r="8727" ht="15.75" customHeight="1">
      <c r="A8727" s="6" t="s">
        <v>17418</v>
      </c>
      <c r="B8727" s="6" t="s">
        <v>17419</v>
      </c>
      <c r="C8727" s="6" t="s">
        <v>25</v>
      </c>
      <c r="D8727" s="6" t="s">
        <v>26</v>
      </c>
      <c r="E8727" s="6" t="s">
        <v>8</v>
      </c>
      <c r="G8727" s="6" t="s">
        <v>27</v>
      </c>
      <c r="H8727" s="7">
        <v>1260734.0</v>
      </c>
      <c r="I8727" s="8">
        <v>1260928.0</v>
      </c>
      <c r="J8727" t="s">
        <v>37</v>
      </c>
      <c r="Q8727" t="s">
        <v>2662</v>
      </c>
      <c r="R8727">
        <v>195.0</v>
      </c>
      <c r="T8727" t="s">
        <v>18420</v>
      </c>
    </row>
    <row r="8728" ht="15.75" customHeight="1">
      <c r="A8728" s="6" t="s">
        <v>17418</v>
      </c>
      <c r="B8728" s="6" t="s">
        <v>17452</v>
      </c>
      <c r="C8728" s="6" t="s">
        <v>25</v>
      </c>
      <c r="D8728" s="6" t="s">
        <v>26</v>
      </c>
      <c r="E8728" s="6" t="s">
        <v>8</v>
      </c>
      <c r="G8728" s="6" t="s">
        <v>27</v>
      </c>
      <c r="H8728" s="7">
        <v>1261042.0</v>
      </c>
      <c r="I8728" s="8">
        <v>1262601.0</v>
      </c>
      <c r="J8728" t="s">
        <v>37</v>
      </c>
      <c r="Q8728" t="s">
        <v>2663</v>
      </c>
      <c r="R8728">
        <v>1560.0</v>
      </c>
      <c r="T8728" t="s">
        <v>18421</v>
      </c>
    </row>
    <row r="8729" ht="15.75" customHeight="1">
      <c r="A8729" s="6" t="s">
        <v>17418</v>
      </c>
      <c r="B8729" s="6" t="s">
        <v>17419</v>
      </c>
      <c r="C8729" s="6" t="s">
        <v>25</v>
      </c>
      <c r="D8729" s="6" t="s">
        <v>26</v>
      </c>
      <c r="E8729" s="6" t="s">
        <v>8</v>
      </c>
      <c r="G8729" s="6" t="s">
        <v>27</v>
      </c>
      <c r="H8729" s="7">
        <v>1262979.0</v>
      </c>
      <c r="I8729" s="8">
        <v>1263353.0</v>
      </c>
      <c r="J8729" t="s">
        <v>37</v>
      </c>
      <c r="Q8729" t="s">
        <v>2666</v>
      </c>
      <c r="R8729">
        <v>375.0</v>
      </c>
      <c r="T8729" t="s">
        <v>18422</v>
      </c>
    </row>
    <row r="8730" ht="15.75" customHeight="1">
      <c r="A8730" s="6" t="s">
        <v>17418</v>
      </c>
      <c r="B8730" s="6" t="s">
        <v>17419</v>
      </c>
      <c r="C8730" s="6" t="s">
        <v>25</v>
      </c>
      <c r="D8730" s="6" t="s">
        <v>26</v>
      </c>
      <c r="E8730" s="6" t="s">
        <v>8</v>
      </c>
      <c r="G8730" s="6" t="s">
        <v>27</v>
      </c>
      <c r="H8730" s="7">
        <v>1263476.0</v>
      </c>
      <c r="I8730" s="8">
        <v>1264072.0</v>
      </c>
      <c r="J8730" t="s">
        <v>28</v>
      </c>
      <c r="Q8730" t="s">
        <v>2668</v>
      </c>
      <c r="R8730">
        <v>597.0</v>
      </c>
      <c r="T8730" t="s">
        <v>18423</v>
      </c>
    </row>
    <row r="8731" ht="15.75" customHeight="1">
      <c r="A8731" s="6" t="s">
        <v>17418</v>
      </c>
      <c r="B8731" s="6" t="s">
        <v>17419</v>
      </c>
      <c r="C8731" s="6" t="s">
        <v>25</v>
      </c>
      <c r="D8731" s="6" t="s">
        <v>26</v>
      </c>
      <c r="E8731" s="6" t="s">
        <v>8</v>
      </c>
      <c r="G8731" s="6" t="s">
        <v>27</v>
      </c>
      <c r="H8731" s="7">
        <v>1264191.0</v>
      </c>
      <c r="I8731" s="8">
        <v>1265870.0</v>
      </c>
      <c r="J8731" t="s">
        <v>28</v>
      </c>
      <c r="O8731" t="s">
        <v>2671</v>
      </c>
      <c r="Q8731" t="s">
        <v>2672</v>
      </c>
      <c r="R8731">
        <v>1680.0</v>
      </c>
      <c r="T8731" t="s">
        <v>18424</v>
      </c>
    </row>
    <row r="8732" ht="15.75" customHeight="1">
      <c r="A8732" s="6" t="s">
        <v>17418</v>
      </c>
      <c r="B8732" s="6" t="s">
        <v>17419</v>
      </c>
      <c r="C8732" s="6" t="s">
        <v>25</v>
      </c>
      <c r="D8732" s="6" t="s">
        <v>26</v>
      </c>
      <c r="E8732" s="6" t="s">
        <v>8</v>
      </c>
      <c r="G8732" s="6" t="s">
        <v>27</v>
      </c>
      <c r="H8732" s="7">
        <v>1266031.0</v>
      </c>
      <c r="I8732" s="8">
        <v>1266771.0</v>
      </c>
      <c r="J8732" t="s">
        <v>28</v>
      </c>
      <c r="Q8732" t="s">
        <v>2675</v>
      </c>
      <c r="R8732">
        <v>741.0</v>
      </c>
      <c r="T8732" t="s">
        <v>18425</v>
      </c>
    </row>
    <row r="8733" ht="15.75" customHeight="1">
      <c r="A8733" s="6" t="s">
        <v>17418</v>
      </c>
      <c r="B8733" s="6" t="s">
        <v>17419</v>
      </c>
      <c r="C8733" s="6" t="s">
        <v>25</v>
      </c>
      <c r="D8733" s="6" t="s">
        <v>26</v>
      </c>
      <c r="E8733" s="6" t="s">
        <v>8</v>
      </c>
      <c r="G8733" s="6" t="s">
        <v>27</v>
      </c>
      <c r="H8733" s="7">
        <v>1267007.0</v>
      </c>
      <c r="I8733" s="8">
        <v>1268614.0</v>
      </c>
      <c r="J8733" t="s">
        <v>28</v>
      </c>
      <c r="Q8733" t="s">
        <v>2677</v>
      </c>
      <c r="R8733">
        <v>1608.0</v>
      </c>
      <c r="T8733" t="s">
        <v>18426</v>
      </c>
    </row>
    <row r="8734" ht="15.75" customHeight="1">
      <c r="A8734" s="6" t="s">
        <v>17418</v>
      </c>
      <c r="B8734" s="6" t="s">
        <v>17419</v>
      </c>
      <c r="C8734" s="6" t="s">
        <v>25</v>
      </c>
      <c r="D8734" s="6" t="s">
        <v>26</v>
      </c>
      <c r="E8734" s="6" t="s">
        <v>8</v>
      </c>
      <c r="G8734" s="6" t="s">
        <v>27</v>
      </c>
      <c r="H8734" s="7">
        <v>1268670.0</v>
      </c>
      <c r="I8734" s="8">
        <v>1269110.0</v>
      </c>
      <c r="J8734" t="s">
        <v>28</v>
      </c>
      <c r="Q8734" t="s">
        <v>2680</v>
      </c>
      <c r="R8734">
        <v>441.0</v>
      </c>
      <c r="T8734" t="s">
        <v>18427</v>
      </c>
    </row>
    <row r="8735" ht="15.75" customHeight="1">
      <c r="A8735" s="6" t="s">
        <v>17418</v>
      </c>
      <c r="B8735" s="6" t="s">
        <v>17419</v>
      </c>
      <c r="C8735" s="6" t="s">
        <v>25</v>
      </c>
      <c r="D8735" s="6" t="s">
        <v>26</v>
      </c>
      <c r="E8735" s="6" t="s">
        <v>8</v>
      </c>
      <c r="G8735" s="6" t="s">
        <v>27</v>
      </c>
      <c r="H8735" s="7">
        <v>1269317.0</v>
      </c>
      <c r="I8735" s="8">
        <v>1269718.0</v>
      </c>
      <c r="J8735" t="s">
        <v>37</v>
      </c>
      <c r="Q8735" t="s">
        <v>2682</v>
      </c>
      <c r="R8735">
        <v>402.0</v>
      </c>
      <c r="T8735" t="s">
        <v>18428</v>
      </c>
    </row>
    <row r="8736" ht="15.75" customHeight="1">
      <c r="A8736" s="6" t="s">
        <v>17418</v>
      </c>
      <c r="B8736" s="6" t="s">
        <v>17452</v>
      </c>
      <c r="C8736" s="6" t="s">
        <v>25</v>
      </c>
      <c r="D8736" s="6" t="s">
        <v>26</v>
      </c>
      <c r="E8736" s="6" t="s">
        <v>8</v>
      </c>
      <c r="G8736" s="6" t="s">
        <v>27</v>
      </c>
      <c r="H8736" s="7">
        <v>1269927.0</v>
      </c>
      <c r="I8736" s="8">
        <v>1270466.0</v>
      </c>
      <c r="J8736" t="s">
        <v>37</v>
      </c>
      <c r="Q8736" t="s">
        <v>2683</v>
      </c>
      <c r="R8736">
        <v>540.0</v>
      </c>
      <c r="T8736" t="s">
        <v>18429</v>
      </c>
    </row>
    <row r="8737" ht="15.75" customHeight="1">
      <c r="A8737" s="6" t="s">
        <v>17418</v>
      </c>
      <c r="B8737" s="6" t="s">
        <v>17419</v>
      </c>
      <c r="C8737" s="6" t="s">
        <v>25</v>
      </c>
      <c r="D8737" s="6" t="s">
        <v>26</v>
      </c>
      <c r="E8737" s="6" t="s">
        <v>8</v>
      </c>
      <c r="G8737" s="6" t="s">
        <v>27</v>
      </c>
      <c r="H8737" s="7">
        <v>1270735.0</v>
      </c>
      <c r="I8737" s="8">
        <v>1272792.0</v>
      </c>
      <c r="J8737" t="s">
        <v>37</v>
      </c>
      <c r="Q8737" t="s">
        <v>2686</v>
      </c>
      <c r="R8737">
        <v>2058.0</v>
      </c>
      <c r="T8737" t="s">
        <v>18430</v>
      </c>
    </row>
    <row r="8738" ht="15.75" customHeight="1">
      <c r="A8738" s="6" t="s">
        <v>17418</v>
      </c>
      <c r="B8738" s="6" t="s">
        <v>17419</v>
      </c>
      <c r="C8738" s="6" t="s">
        <v>25</v>
      </c>
      <c r="D8738" s="6" t="s">
        <v>26</v>
      </c>
      <c r="E8738" s="6" t="s">
        <v>8</v>
      </c>
      <c r="G8738" s="6" t="s">
        <v>27</v>
      </c>
      <c r="H8738" s="7">
        <v>1273065.0</v>
      </c>
      <c r="I8738" s="8">
        <v>1273634.0</v>
      </c>
      <c r="J8738" t="s">
        <v>37</v>
      </c>
      <c r="Q8738" t="s">
        <v>2689</v>
      </c>
      <c r="R8738">
        <v>570.0</v>
      </c>
    </row>
    <row r="8739" ht="15.75" customHeight="1">
      <c r="A8739" s="6" t="s">
        <v>17418</v>
      </c>
      <c r="B8739" s="6" t="s">
        <v>17419</v>
      </c>
      <c r="C8739" s="6" t="s">
        <v>25</v>
      </c>
      <c r="D8739" s="6" t="s">
        <v>26</v>
      </c>
      <c r="E8739" s="6" t="s">
        <v>8</v>
      </c>
      <c r="G8739" s="6" t="s">
        <v>27</v>
      </c>
      <c r="H8739" s="7">
        <v>1273724.0</v>
      </c>
      <c r="I8739" s="8">
        <v>1274773.0</v>
      </c>
      <c r="J8739" t="s">
        <v>28</v>
      </c>
      <c r="Q8739" t="s">
        <v>2692</v>
      </c>
      <c r="R8739">
        <v>1050.0</v>
      </c>
      <c r="T8739" t="s">
        <v>18431</v>
      </c>
    </row>
    <row r="8740" ht="15.75" customHeight="1">
      <c r="A8740" s="6" t="s">
        <v>17418</v>
      </c>
      <c r="B8740" s="6" t="s">
        <v>17419</v>
      </c>
      <c r="C8740" s="6" t="s">
        <v>25</v>
      </c>
      <c r="D8740" s="6" t="s">
        <v>26</v>
      </c>
      <c r="E8740" s="6" t="s">
        <v>8</v>
      </c>
      <c r="G8740" s="6" t="s">
        <v>27</v>
      </c>
      <c r="H8740" s="7">
        <v>1274770.0</v>
      </c>
      <c r="I8740" s="8">
        <v>1276113.0</v>
      </c>
      <c r="J8740" t="s">
        <v>28</v>
      </c>
      <c r="Q8740" t="s">
        <v>2694</v>
      </c>
      <c r="R8740">
        <v>1344.0</v>
      </c>
      <c r="T8740" t="s">
        <v>18432</v>
      </c>
    </row>
    <row r="8741" ht="15.75" customHeight="1">
      <c r="A8741" s="6" t="s">
        <v>17418</v>
      </c>
      <c r="B8741" s="6" t="s">
        <v>17419</v>
      </c>
      <c r="C8741" s="6" t="s">
        <v>25</v>
      </c>
      <c r="D8741" s="6" t="s">
        <v>26</v>
      </c>
      <c r="E8741" s="6" t="s">
        <v>8</v>
      </c>
      <c r="G8741" s="6" t="s">
        <v>27</v>
      </c>
      <c r="H8741" s="7">
        <v>1276321.0</v>
      </c>
      <c r="I8741" s="8">
        <v>1276788.0</v>
      </c>
      <c r="J8741" t="s">
        <v>28</v>
      </c>
      <c r="Q8741" t="s">
        <v>2696</v>
      </c>
      <c r="R8741">
        <v>468.0</v>
      </c>
      <c r="T8741" t="s">
        <v>18433</v>
      </c>
    </row>
    <row r="8742" ht="15.75" customHeight="1">
      <c r="A8742" s="6" t="s">
        <v>17418</v>
      </c>
      <c r="B8742" s="6" t="s">
        <v>17419</v>
      </c>
      <c r="C8742" s="6" t="s">
        <v>25</v>
      </c>
      <c r="D8742" s="6" t="s">
        <v>26</v>
      </c>
      <c r="E8742" s="6" t="s">
        <v>8</v>
      </c>
      <c r="G8742" s="6" t="s">
        <v>27</v>
      </c>
      <c r="H8742" s="7">
        <v>1276852.0</v>
      </c>
      <c r="I8742" s="8">
        <v>1277703.0</v>
      </c>
      <c r="J8742" t="s">
        <v>28</v>
      </c>
      <c r="Q8742" t="s">
        <v>2699</v>
      </c>
      <c r="R8742">
        <v>852.0</v>
      </c>
      <c r="T8742" t="s">
        <v>18434</v>
      </c>
    </row>
    <row r="8743" ht="15.75" customHeight="1">
      <c r="A8743" s="6" t="s">
        <v>17418</v>
      </c>
      <c r="B8743" s="6" t="s">
        <v>17419</v>
      </c>
      <c r="C8743" s="6" t="s">
        <v>25</v>
      </c>
      <c r="D8743" s="6" t="s">
        <v>26</v>
      </c>
      <c r="E8743" s="6" t="s">
        <v>8</v>
      </c>
      <c r="G8743" s="6" t="s">
        <v>27</v>
      </c>
      <c r="H8743" s="7">
        <v>1277745.0</v>
      </c>
      <c r="I8743" s="8">
        <v>1278017.0</v>
      </c>
      <c r="J8743" t="s">
        <v>28</v>
      </c>
      <c r="Q8743" t="s">
        <v>2702</v>
      </c>
      <c r="R8743">
        <v>273.0</v>
      </c>
      <c r="T8743" t="s">
        <v>18435</v>
      </c>
    </row>
    <row r="8744" ht="15.75" customHeight="1">
      <c r="A8744" s="6" t="s">
        <v>17418</v>
      </c>
      <c r="B8744" s="6" t="s">
        <v>17419</v>
      </c>
      <c r="C8744" s="6" t="s">
        <v>25</v>
      </c>
      <c r="D8744" s="6" t="s">
        <v>26</v>
      </c>
      <c r="E8744" s="6" t="s">
        <v>8</v>
      </c>
      <c r="G8744" s="6" t="s">
        <v>27</v>
      </c>
      <c r="H8744" s="7">
        <v>1278115.0</v>
      </c>
      <c r="I8744" s="8">
        <v>1278609.0</v>
      </c>
      <c r="J8744" t="s">
        <v>28</v>
      </c>
      <c r="Q8744" t="s">
        <v>2705</v>
      </c>
      <c r="R8744">
        <v>495.0</v>
      </c>
      <c r="T8744" t="s">
        <v>18436</v>
      </c>
    </row>
    <row r="8745" ht="15.75" customHeight="1">
      <c r="A8745" s="6" t="s">
        <v>17418</v>
      </c>
      <c r="B8745" s="6" t="s">
        <v>17419</v>
      </c>
      <c r="C8745" s="6" t="s">
        <v>25</v>
      </c>
      <c r="D8745" s="6" t="s">
        <v>26</v>
      </c>
      <c r="E8745" s="6" t="s">
        <v>8</v>
      </c>
      <c r="G8745" s="6" t="s">
        <v>27</v>
      </c>
      <c r="H8745" s="7">
        <v>1278732.0</v>
      </c>
      <c r="I8745" s="8">
        <v>1279997.0</v>
      </c>
      <c r="J8745" t="s">
        <v>28</v>
      </c>
      <c r="Q8745" t="s">
        <v>2708</v>
      </c>
      <c r="R8745">
        <v>1266.0</v>
      </c>
      <c r="T8745" t="s">
        <v>18437</v>
      </c>
    </row>
    <row r="8746" ht="15.75" customHeight="1">
      <c r="A8746" s="6" t="s">
        <v>17418</v>
      </c>
      <c r="B8746" s="6" t="s">
        <v>17419</v>
      </c>
      <c r="C8746" s="6" t="s">
        <v>25</v>
      </c>
      <c r="D8746" s="6" t="s">
        <v>26</v>
      </c>
      <c r="E8746" s="6" t="s">
        <v>8</v>
      </c>
      <c r="G8746" s="6" t="s">
        <v>27</v>
      </c>
      <c r="H8746" s="7">
        <v>1279994.0</v>
      </c>
      <c r="I8746" s="8">
        <v>1280575.0</v>
      </c>
      <c r="J8746" t="s">
        <v>28</v>
      </c>
      <c r="Q8746" t="s">
        <v>2710</v>
      </c>
      <c r="R8746">
        <v>582.0</v>
      </c>
      <c r="T8746" t="s">
        <v>18438</v>
      </c>
    </row>
    <row r="8747" ht="15.75" customHeight="1">
      <c r="A8747" s="6" t="s">
        <v>17418</v>
      </c>
      <c r="B8747" s="6" t="s">
        <v>17419</v>
      </c>
      <c r="C8747" s="6" t="s">
        <v>25</v>
      </c>
      <c r="D8747" s="6" t="s">
        <v>26</v>
      </c>
      <c r="E8747" s="6" t="s">
        <v>8</v>
      </c>
      <c r="G8747" s="6" t="s">
        <v>27</v>
      </c>
      <c r="H8747" s="7">
        <v>1280632.0</v>
      </c>
      <c r="I8747" s="8">
        <v>1281291.0</v>
      </c>
      <c r="J8747" t="s">
        <v>28</v>
      </c>
      <c r="Q8747" t="s">
        <v>2713</v>
      </c>
      <c r="R8747">
        <v>660.0</v>
      </c>
      <c r="T8747" t="s">
        <v>18439</v>
      </c>
    </row>
    <row r="8748" ht="15.75" customHeight="1">
      <c r="A8748" s="6" t="s">
        <v>17418</v>
      </c>
      <c r="B8748" s="6" t="s">
        <v>17419</v>
      </c>
      <c r="C8748" s="6" t="s">
        <v>25</v>
      </c>
      <c r="D8748" s="6" t="s">
        <v>26</v>
      </c>
      <c r="E8748" s="6" t="s">
        <v>8</v>
      </c>
      <c r="G8748" s="6" t="s">
        <v>27</v>
      </c>
      <c r="H8748" s="7">
        <v>1281757.0</v>
      </c>
      <c r="I8748" s="8">
        <v>1282005.0</v>
      </c>
      <c r="J8748" t="s">
        <v>37</v>
      </c>
      <c r="Q8748" t="s">
        <v>2716</v>
      </c>
      <c r="R8748">
        <v>249.0</v>
      </c>
      <c r="T8748" t="s">
        <v>18440</v>
      </c>
    </row>
    <row r="8749" ht="15.75" customHeight="1">
      <c r="A8749" s="6" t="s">
        <v>17418</v>
      </c>
      <c r="B8749" s="6" t="s">
        <v>17419</v>
      </c>
      <c r="C8749" s="6" t="s">
        <v>25</v>
      </c>
      <c r="D8749" s="6" t="s">
        <v>26</v>
      </c>
      <c r="E8749" s="6" t="s">
        <v>8</v>
      </c>
      <c r="G8749" s="6" t="s">
        <v>27</v>
      </c>
      <c r="H8749" s="7">
        <v>1282220.0</v>
      </c>
      <c r="I8749" s="8">
        <v>1283611.0</v>
      </c>
      <c r="J8749" t="s">
        <v>37</v>
      </c>
      <c r="Q8749" t="s">
        <v>2719</v>
      </c>
      <c r="R8749">
        <v>1392.0</v>
      </c>
      <c r="T8749" t="s">
        <v>18441</v>
      </c>
    </row>
    <row r="8750" ht="15.75" customHeight="1">
      <c r="A8750" s="6" t="s">
        <v>17418</v>
      </c>
      <c r="B8750" s="6" t="s">
        <v>17419</v>
      </c>
      <c r="C8750" s="6" t="s">
        <v>25</v>
      </c>
      <c r="D8750" s="6" t="s">
        <v>26</v>
      </c>
      <c r="E8750" s="6" t="s">
        <v>8</v>
      </c>
      <c r="G8750" s="6" t="s">
        <v>27</v>
      </c>
      <c r="H8750" s="7">
        <v>1283684.0</v>
      </c>
      <c r="I8750" s="8">
        <v>1284334.0</v>
      </c>
      <c r="J8750" t="s">
        <v>28</v>
      </c>
      <c r="Q8750" t="s">
        <v>2721</v>
      </c>
      <c r="R8750">
        <v>651.0</v>
      </c>
      <c r="T8750" t="s">
        <v>18442</v>
      </c>
    </row>
    <row r="8751" ht="15.75" customHeight="1">
      <c r="A8751" s="6" t="s">
        <v>17418</v>
      </c>
      <c r="B8751" s="6" t="s">
        <v>17419</v>
      </c>
      <c r="C8751" s="6" t="s">
        <v>25</v>
      </c>
      <c r="D8751" s="6" t="s">
        <v>26</v>
      </c>
      <c r="E8751" s="6" t="s">
        <v>8</v>
      </c>
      <c r="G8751" s="6" t="s">
        <v>27</v>
      </c>
      <c r="H8751" s="7">
        <v>1284331.0</v>
      </c>
      <c r="I8751" s="8">
        <v>1285443.0</v>
      </c>
      <c r="J8751" t="s">
        <v>28</v>
      </c>
      <c r="Q8751" t="s">
        <v>2723</v>
      </c>
      <c r="R8751">
        <v>1113.0</v>
      </c>
      <c r="T8751" t="s">
        <v>18443</v>
      </c>
    </row>
    <row r="8752" ht="15.75" customHeight="1">
      <c r="A8752" s="6" t="s">
        <v>17418</v>
      </c>
      <c r="B8752" s="6" t="s">
        <v>17419</v>
      </c>
      <c r="C8752" s="6" t="s">
        <v>25</v>
      </c>
      <c r="D8752" s="6" t="s">
        <v>26</v>
      </c>
      <c r="E8752" s="6" t="s">
        <v>8</v>
      </c>
      <c r="G8752" s="6" t="s">
        <v>27</v>
      </c>
      <c r="H8752" s="7">
        <v>1285552.0</v>
      </c>
      <c r="I8752" s="8">
        <v>1286145.0</v>
      </c>
      <c r="J8752" t="s">
        <v>37</v>
      </c>
      <c r="Q8752" t="s">
        <v>2725</v>
      </c>
      <c r="R8752">
        <v>594.0</v>
      </c>
      <c r="T8752" t="s">
        <v>18444</v>
      </c>
    </row>
    <row r="8753" ht="15.75" customHeight="1">
      <c r="A8753" s="6" t="s">
        <v>17418</v>
      </c>
      <c r="B8753" s="6" t="s">
        <v>17419</v>
      </c>
      <c r="C8753" s="6" t="s">
        <v>25</v>
      </c>
      <c r="D8753" s="6" t="s">
        <v>26</v>
      </c>
      <c r="E8753" s="6" t="s">
        <v>8</v>
      </c>
      <c r="G8753" s="6" t="s">
        <v>27</v>
      </c>
      <c r="H8753" s="7">
        <v>1286462.0</v>
      </c>
      <c r="I8753" s="8">
        <v>1291363.0</v>
      </c>
      <c r="J8753" t="s">
        <v>37</v>
      </c>
      <c r="Q8753" t="s">
        <v>2727</v>
      </c>
      <c r="R8753">
        <v>4902.0</v>
      </c>
      <c r="T8753" t="s">
        <v>18445</v>
      </c>
    </row>
    <row r="8754" ht="15.75" customHeight="1">
      <c r="A8754" s="6" t="s">
        <v>17418</v>
      </c>
      <c r="B8754" s="6" t="s">
        <v>17419</v>
      </c>
      <c r="C8754" s="6" t="s">
        <v>25</v>
      </c>
      <c r="D8754" s="6" t="s">
        <v>26</v>
      </c>
      <c r="E8754" s="6" t="s">
        <v>8</v>
      </c>
      <c r="G8754" s="6" t="s">
        <v>27</v>
      </c>
      <c r="H8754" s="7">
        <v>1291540.0</v>
      </c>
      <c r="I8754" s="8">
        <v>1292049.0</v>
      </c>
      <c r="J8754" t="s">
        <v>37</v>
      </c>
      <c r="Q8754" t="s">
        <v>2729</v>
      </c>
      <c r="R8754">
        <v>510.0</v>
      </c>
      <c r="T8754" t="s">
        <v>18446</v>
      </c>
    </row>
    <row r="8755" ht="15.75" customHeight="1">
      <c r="A8755" s="6" t="s">
        <v>17418</v>
      </c>
      <c r="B8755" s="6" t="s">
        <v>17419</v>
      </c>
      <c r="C8755" s="6" t="s">
        <v>25</v>
      </c>
      <c r="D8755" s="6" t="s">
        <v>26</v>
      </c>
      <c r="E8755" s="6" t="s">
        <v>8</v>
      </c>
      <c r="G8755" s="6" t="s">
        <v>27</v>
      </c>
      <c r="H8755" s="7">
        <v>1292200.0</v>
      </c>
      <c r="I8755" s="8">
        <v>1294602.0</v>
      </c>
      <c r="J8755" t="s">
        <v>37</v>
      </c>
      <c r="Q8755" t="s">
        <v>2731</v>
      </c>
      <c r="R8755">
        <v>2403.0</v>
      </c>
      <c r="T8755" t="s">
        <v>18447</v>
      </c>
    </row>
    <row r="8756" ht="15.75" customHeight="1">
      <c r="A8756" s="6" t="s">
        <v>17418</v>
      </c>
      <c r="B8756" s="6" t="s">
        <v>17452</v>
      </c>
      <c r="C8756" s="6" t="s">
        <v>25</v>
      </c>
      <c r="D8756" s="6" t="s">
        <v>26</v>
      </c>
      <c r="E8756" s="6" t="s">
        <v>8</v>
      </c>
      <c r="G8756" s="6" t="s">
        <v>27</v>
      </c>
      <c r="H8756" s="7">
        <v>1294550.0</v>
      </c>
      <c r="I8756" s="8">
        <v>1295424.0</v>
      </c>
      <c r="J8756" t="s">
        <v>28</v>
      </c>
      <c r="Q8756" t="s">
        <v>2732</v>
      </c>
      <c r="R8756">
        <v>875.0</v>
      </c>
      <c r="T8756" t="s">
        <v>18448</v>
      </c>
    </row>
    <row r="8757" ht="15.75" customHeight="1">
      <c r="A8757" s="6" t="s">
        <v>17418</v>
      </c>
      <c r="B8757" s="6" t="s">
        <v>17419</v>
      </c>
      <c r="C8757" s="6" t="s">
        <v>25</v>
      </c>
      <c r="D8757" s="6" t="s">
        <v>26</v>
      </c>
      <c r="E8757" s="6" t="s">
        <v>8</v>
      </c>
      <c r="G8757" s="6" t="s">
        <v>27</v>
      </c>
      <c r="H8757" s="7">
        <v>1295596.0</v>
      </c>
      <c r="I8757" s="8">
        <v>1296585.0</v>
      </c>
      <c r="J8757" t="s">
        <v>37</v>
      </c>
      <c r="Q8757" t="s">
        <v>2735</v>
      </c>
      <c r="R8757">
        <v>990.0</v>
      </c>
      <c r="T8757" t="s">
        <v>18449</v>
      </c>
    </row>
    <row r="8758" ht="15.75" customHeight="1">
      <c r="A8758" s="6" t="s">
        <v>17418</v>
      </c>
      <c r="B8758" s="6" t="s">
        <v>17419</v>
      </c>
      <c r="C8758" s="6" t="s">
        <v>25</v>
      </c>
      <c r="D8758" s="6" t="s">
        <v>26</v>
      </c>
      <c r="E8758" s="6" t="s">
        <v>8</v>
      </c>
      <c r="G8758" s="6" t="s">
        <v>27</v>
      </c>
      <c r="H8758" s="7">
        <v>1296714.0</v>
      </c>
      <c r="I8758" s="8">
        <v>1297106.0</v>
      </c>
      <c r="J8758" t="s">
        <v>37</v>
      </c>
      <c r="Q8758" t="s">
        <v>2738</v>
      </c>
      <c r="R8758">
        <v>393.0</v>
      </c>
      <c r="T8758" t="s">
        <v>18450</v>
      </c>
    </row>
    <row r="8759" ht="15.75" customHeight="1">
      <c r="A8759" s="6" t="s">
        <v>17418</v>
      </c>
      <c r="B8759" s="6" t="s">
        <v>17419</v>
      </c>
      <c r="C8759" s="6" t="s">
        <v>25</v>
      </c>
      <c r="D8759" s="6" t="s">
        <v>26</v>
      </c>
      <c r="E8759" s="6" t="s">
        <v>8</v>
      </c>
      <c r="G8759" s="6" t="s">
        <v>27</v>
      </c>
      <c r="H8759" s="7">
        <v>1297208.0</v>
      </c>
      <c r="I8759" s="8">
        <v>1299370.0</v>
      </c>
      <c r="J8759" t="s">
        <v>37</v>
      </c>
      <c r="Q8759" t="s">
        <v>2741</v>
      </c>
      <c r="R8759">
        <v>2163.0</v>
      </c>
      <c r="T8759" t="s">
        <v>18451</v>
      </c>
    </row>
    <row r="8760" ht="15.75" customHeight="1">
      <c r="A8760" s="6" t="s">
        <v>17418</v>
      </c>
      <c r="B8760" s="6" t="s">
        <v>17419</v>
      </c>
      <c r="C8760" s="6" t="s">
        <v>25</v>
      </c>
      <c r="D8760" s="6" t="s">
        <v>26</v>
      </c>
      <c r="E8760" s="6" t="s">
        <v>8</v>
      </c>
      <c r="G8760" s="6" t="s">
        <v>27</v>
      </c>
      <c r="H8760" s="7">
        <v>1299741.0</v>
      </c>
      <c r="I8760" s="8">
        <v>1300418.0</v>
      </c>
      <c r="J8760" t="s">
        <v>28</v>
      </c>
      <c r="Q8760" t="s">
        <v>2743</v>
      </c>
      <c r="R8760">
        <v>678.0</v>
      </c>
      <c r="T8760" t="s">
        <v>18452</v>
      </c>
    </row>
    <row r="8761" ht="15.75" customHeight="1">
      <c r="A8761" s="6" t="s">
        <v>17418</v>
      </c>
      <c r="B8761" s="6" t="s">
        <v>17419</v>
      </c>
      <c r="C8761" s="6" t="s">
        <v>25</v>
      </c>
      <c r="D8761" s="6" t="s">
        <v>26</v>
      </c>
      <c r="E8761" s="6" t="s">
        <v>8</v>
      </c>
      <c r="G8761" s="6" t="s">
        <v>27</v>
      </c>
      <c r="H8761" s="7">
        <v>1300534.0</v>
      </c>
      <c r="I8761" s="8">
        <v>1301745.0</v>
      </c>
      <c r="J8761" t="s">
        <v>28</v>
      </c>
      <c r="Q8761" t="s">
        <v>2745</v>
      </c>
      <c r="R8761">
        <v>1212.0</v>
      </c>
    </row>
    <row r="8762" ht="15.75" customHeight="1">
      <c r="A8762" s="6" t="s">
        <v>17418</v>
      </c>
      <c r="B8762" s="6" t="s">
        <v>17419</v>
      </c>
      <c r="C8762" s="6" t="s">
        <v>25</v>
      </c>
      <c r="D8762" s="6" t="s">
        <v>26</v>
      </c>
      <c r="E8762" s="6" t="s">
        <v>8</v>
      </c>
      <c r="G8762" s="6" t="s">
        <v>27</v>
      </c>
      <c r="H8762" s="7">
        <v>1301867.0</v>
      </c>
      <c r="I8762" s="8">
        <v>1302100.0</v>
      </c>
      <c r="J8762" t="s">
        <v>37</v>
      </c>
      <c r="Q8762" t="s">
        <v>2747</v>
      </c>
      <c r="R8762">
        <v>234.0</v>
      </c>
      <c r="T8762" t="s">
        <v>18453</v>
      </c>
    </row>
    <row r="8763" ht="15.75" customHeight="1">
      <c r="A8763" s="6" t="s">
        <v>17418</v>
      </c>
      <c r="B8763" s="6" t="s">
        <v>17419</v>
      </c>
      <c r="C8763" s="6" t="s">
        <v>25</v>
      </c>
      <c r="D8763" s="6" t="s">
        <v>26</v>
      </c>
      <c r="E8763" s="6" t="s">
        <v>8</v>
      </c>
      <c r="G8763" s="6" t="s">
        <v>27</v>
      </c>
      <c r="H8763" s="7">
        <v>1302282.0</v>
      </c>
      <c r="I8763" s="8">
        <v>1302731.0</v>
      </c>
      <c r="J8763" t="s">
        <v>28</v>
      </c>
      <c r="Q8763" t="s">
        <v>2749</v>
      </c>
      <c r="R8763">
        <v>450.0</v>
      </c>
      <c r="T8763" t="s">
        <v>18454</v>
      </c>
    </row>
    <row r="8764" ht="15.75" customHeight="1">
      <c r="A8764" s="6" t="s">
        <v>17418</v>
      </c>
      <c r="B8764" s="6" t="s">
        <v>17419</v>
      </c>
      <c r="C8764" s="6" t="s">
        <v>25</v>
      </c>
      <c r="D8764" s="6" t="s">
        <v>26</v>
      </c>
      <c r="E8764" s="6" t="s">
        <v>8</v>
      </c>
      <c r="G8764" s="6" t="s">
        <v>27</v>
      </c>
      <c r="H8764" s="7">
        <v>1303079.0</v>
      </c>
      <c r="I8764" s="8">
        <v>1303828.0</v>
      </c>
      <c r="J8764" t="s">
        <v>28</v>
      </c>
      <c r="Q8764" t="s">
        <v>2752</v>
      </c>
      <c r="R8764">
        <v>750.0</v>
      </c>
      <c r="T8764" t="s">
        <v>18455</v>
      </c>
    </row>
    <row r="8765" ht="15.75" customHeight="1">
      <c r="A8765" s="6" t="s">
        <v>17418</v>
      </c>
      <c r="B8765" s="6" t="s">
        <v>17419</v>
      </c>
      <c r="C8765" s="6" t="s">
        <v>25</v>
      </c>
      <c r="D8765" s="6" t="s">
        <v>26</v>
      </c>
      <c r="E8765" s="6" t="s">
        <v>8</v>
      </c>
      <c r="G8765" s="6" t="s">
        <v>27</v>
      </c>
      <c r="H8765" s="7">
        <v>1304146.0</v>
      </c>
      <c r="I8765" s="8">
        <v>1304820.0</v>
      </c>
      <c r="J8765" t="s">
        <v>37</v>
      </c>
      <c r="Q8765" t="s">
        <v>2754</v>
      </c>
      <c r="R8765">
        <v>675.0</v>
      </c>
      <c r="T8765" t="s">
        <v>18456</v>
      </c>
    </row>
    <row r="8766" ht="15.75" customHeight="1">
      <c r="A8766" s="6" t="s">
        <v>17418</v>
      </c>
      <c r="B8766" s="6" t="s">
        <v>17419</v>
      </c>
      <c r="C8766" s="6" t="s">
        <v>25</v>
      </c>
      <c r="D8766" s="6" t="s">
        <v>26</v>
      </c>
      <c r="E8766" s="6" t="s">
        <v>8</v>
      </c>
      <c r="G8766" s="6" t="s">
        <v>27</v>
      </c>
      <c r="H8766" s="7">
        <v>1305443.0</v>
      </c>
      <c r="I8766" s="8">
        <v>1309741.0</v>
      </c>
      <c r="J8766" t="s">
        <v>37</v>
      </c>
      <c r="Q8766" t="s">
        <v>2756</v>
      </c>
      <c r="R8766">
        <v>4299.0</v>
      </c>
      <c r="T8766" t="s">
        <v>18457</v>
      </c>
    </row>
    <row r="8767" ht="15.75" customHeight="1">
      <c r="A8767" s="6" t="s">
        <v>17418</v>
      </c>
      <c r="B8767" s="6" t="s">
        <v>17419</v>
      </c>
      <c r="C8767" s="6" t="s">
        <v>25</v>
      </c>
      <c r="D8767" s="6" t="s">
        <v>26</v>
      </c>
      <c r="E8767" s="6" t="s">
        <v>8</v>
      </c>
      <c r="G8767" s="6" t="s">
        <v>27</v>
      </c>
      <c r="H8767" s="7">
        <v>1309853.0</v>
      </c>
      <c r="I8767" s="8">
        <v>1316869.0</v>
      </c>
      <c r="J8767" t="s">
        <v>37</v>
      </c>
      <c r="Q8767" t="s">
        <v>2758</v>
      </c>
      <c r="R8767">
        <v>7017.0</v>
      </c>
      <c r="T8767" t="s">
        <v>18458</v>
      </c>
    </row>
    <row r="8768" ht="15.75" customHeight="1">
      <c r="A8768" s="6" t="s">
        <v>17418</v>
      </c>
      <c r="B8768" s="6" t="s">
        <v>17419</v>
      </c>
      <c r="C8768" s="6" t="s">
        <v>25</v>
      </c>
      <c r="D8768" s="6" t="s">
        <v>26</v>
      </c>
      <c r="E8768" s="6" t="s">
        <v>8</v>
      </c>
      <c r="G8768" s="6" t="s">
        <v>27</v>
      </c>
      <c r="H8768" s="7">
        <v>1316866.0</v>
      </c>
      <c r="I8768" s="8">
        <v>1317111.0</v>
      </c>
      <c r="J8768" t="s">
        <v>37</v>
      </c>
      <c r="Q8768" t="s">
        <v>2761</v>
      </c>
      <c r="R8768">
        <v>246.0</v>
      </c>
      <c r="T8768" t="s">
        <v>18459</v>
      </c>
    </row>
    <row r="8769" ht="15.75" customHeight="1">
      <c r="A8769" s="6" t="s">
        <v>17418</v>
      </c>
      <c r="B8769" s="6" t="s">
        <v>17419</v>
      </c>
      <c r="C8769" s="6" t="s">
        <v>25</v>
      </c>
      <c r="D8769" s="6" t="s">
        <v>26</v>
      </c>
      <c r="E8769" s="6" t="s">
        <v>8</v>
      </c>
      <c r="G8769" s="6" t="s">
        <v>27</v>
      </c>
      <c r="H8769" s="7">
        <v>1317375.0</v>
      </c>
      <c r="I8769" s="8">
        <v>1318097.0</v>
      </c>
      <c r="J8769" t="s">
        <v>28</v>
      </c>
      <c r="Q8769" t="s">
        <v>2763</v>
      </c>
      <c r="R8769">
        <v>723.0</v>
      </c>
      <c r="T8769" t="s">
        <v>18460</v>
      </c>
    </row>
    <row r="8770" ht="15.75" customHeight="1">
      <c r="A8770" s="6" t="s">
        <v>17418</v>
      </c>
      <c r="B8770" s="6" t="s">
        <v>17419</v>
      </c>
      <c r="C8770" s="6" t="s">
        <v>25</v>
      </c>
      <c r="D8770" s="6" t="s">
        <v>26</v>
      </c>
      <c r="E8770" s="6" t="s">
        <v>8</v>
      </c>
      <c r="G8770" s="6" t="s">
        <v>27</v>
      </c>
      <c r="H8770" s="7">
        <v>1318467.0</v>
      </c>
      <c r="I8770" s="8">
        <v>1318664.0</v>
      </c>
      <c r="J8770" t="s">
        <v>37</v>
      </c>
      <c r="Q8770" t="s">
        <v>2765</v>
      </c>
      <c r="R8770">
        <v>198.0</v>
      </c>
    </row>
    <row r="8771" ht="15.75" customHeight="1">
      <c r="A8771" s="6" t="s">
        <v>17418</v>
      </c>
      <c r="B8771" s="6" t="s">
        <v>17419</v>
      </c>
      <c r="C8771" s="6" t="s">
        <v>25</v>
      </c>
      <c r="D8771" s="6" t="s">
        <v>26</v>
      </c>
      <c r="E8771" s="6" t="s">
        <v>8</v>
      </c>
      <c r="G8771" s="6" t="s">
        <v>27</v>
      </c>
      <c r="H8771" s="7">
        <v>1319160.0</v>
      </c>
      <c r="I8771" s="8">
        <v>1319381.0</v>
      </c>
      <c r="J8771" t="s">
        <v>37</v>
      </c>
      <c r="Q8771" t="s">
        <v>2767</v>
      </c>
      <c r="R8771">
        <v>222.0</v>
      </c>
    </row>
    <row r="8772" ht="15.75" customHeight="1">
      <c r="A8772" s="6" t="s">
        <v>17418</v>
      </c>
      <c r="B8772" s="6" t="s">
        <v>17452</v>
      </c>
      <c r="C8772" s="6" t="s">
        <v>25</v>
      </c>
      <c r="D8772" s="6" t="s">
        <v>26</v>
      </c>
      <c r="E8772" s="6" t="s">
        <v>8</v>
      </c>
      <c r="G8772" s="6" t="s">
        <v>27</v>
      </c>
      <c r="H8772" s="7">
        <v>1321244.0</v>
      </c>
      <c r="I8772" s="8">
        <v>1321999.0</v>
      </c>
      <c r="J8772" t="s">
        <v>28</v>
      </c>
      <c r="Q8772" t="s">
        <v>2768</v>
      </c>
      <c r="R8772">
        <v>756.0</v>
      </c>
      <c r="T8772" t="s">
        <v>129</v>
      </c>
    </row>
    <row r="8773" ht="15.75" customHeight="1">
      <c r="A8773" s="6" t="s">
        <v>17418</v>
      </c>
      <c r="B8773" s="6" t="s">
        <v>17419</v>
      </c>
      <c r="C8773" s="6" t="s">
        <v>25</v>
      </c>
      <c r="D8773" s="6" t="s">
        <v>26</v>
      </c>
      <c r="E8773" s="6" t="s">
        <v>8</v>
      </c>
      <c r="G8773" s="6" t="s">
        <v>27</v>
      </c>
      <c r="H8773" s="7">
        <v>1321888.0</v>
      </c>
      <c r="I8773" s="8">
        <v>1323225.0</v>
      </c>
      <c r="J8773" t="s">
        <v>28</v>
      </c>
      <c r="Q8773" t="s">
        <v>2770</v>
      </c>
      <c r="R8773">
        <v>1338.0</v>
      </c>
      <c r="T8773" t="s">
        <v>18461</v>
      </c>
    </row>
    <row r="8774" ht="15.75" customHeight="1">
      <c r="A8774" s="6" t="s">
        <v>17418</v>
      </c>
      <c r="B8774" s="6" t="s">
        <v>17419</v>
      </c>
      <c r="C8774" s="6" t="s">
        <v>25</v>
      </c>
      <c r="D8774" s="6" t="s">
        <v>26</v>
      </c>
      <c r="E8774" s="6" t="s">
        <v>8</v>
      </c>
      <c r="G8774" s="6" t="s">
        <v>27</v>
      </c>
      <c r="H8774" s="7">
        <v>1323345.0</v>
      </c>
      <c r="I8774" s="8">
        <v>1323764.0</v>
      </c>
      <c r="J8774" t="s">
        <v>28</v>
      </c>
      <c r="Q8774" t="s">
        <v>2772</v>
      </c>
      <c r="R8774">
        <v>420.0</v>
      </c>
      <c r="T8774" t="s">
        <v>18462</v>
      </c>
    </row>
    <row r="8775" ht="15.75" customHeight="1">
      <c r="A8775" s="6" t="s">
        <v>17418</v>
      </c>
      <c r="B8775" s="6" t="s">
        <v>17419</v>
      </c>
      <c r="C8775" s="6" t="s">
        <v>25</v>
      </c>
      <c r="D8775" s="6" t="s">
        <v>26</v>
      </c>
      <c r="E8775" s="6" t="s">
        <v>8</v>
      </c>
      <c r="G8775" s="6" t="s">
        <v>27</v>
      </c>
      <c r="H8775" s="7">
        <v>1323864.0</v>
      </c>
      <c r="I8775" s="8">
        <v>1324733.0</v>
      </c>
      <c r="J8775" t="s">
        <v>37</v>
      </c>
      <c r="Q8775" t="s">
        <v>2775</v>
      </c>
      <c r="R8775">
        <v>870.0</v>
      </c>
      <c r="T8775" t="s">
        <v>18463</v>
      </c>
    </row>
    <row r="8776" ht="15.75" customHeight="1">
      <c r="A8776" s="6" t="s">
        <v>17418</v>
      </c>
      <c r="B8776" s="6" t="s">
        <v>17419</v>
      </c>
      <c r="C8776" s="6" t="s">
        <v>25</v>
      </c>
      <c r="D8776" s="6" t="s">
        <v>26</v>
      </c>
      <c r="E8776" s="6" t="s">
        <v>8</v>
      </c>
      <c r="G8776" s="6" t="s">
        <v>27</v>
      </c>
      <c r="H8776" s="7">
        <v>1324721.0</v>
      </c>
      <c r="I8776" s="8">
        <v>1325383.0</v>
      </c>
      <c r="J8776" t="s">
        <v>28</v>
      </c>
      <c r="Q8776" t="s">
        <v>2777</v>
      </c>
      <c r="R8776">
        <v>663.0</v>
      </c>
      <c r="T8776" t="s">
        <v>18464</v>
      </c>
    </row>
    <row r="8777" ht="15.75" customHeight="1">
      <c r="A8777" s="6" t="s">
        <v>17418</v>
      </c>
      <c r="B8777" s="6" t="s">
        <v>17419</v>
      </c>
      <c r="C8777" s="6" t="s">
        <v>25</v>
      </c>
      <c r="D8777" s="6" t="s">
        <v>26</v>
      </c>
      <c r="E8777" s="6" t="s">
        <v>8</v>
      </c>
      <c r="G8777" s="6" t="s">
        <v>27</v>
      </c>
      <c r="H8777" s="7">
        <v>1325412.0</v>
      </c>
      <c r="I8777" s="8">
        <v>1326632.0</v>
      </c>
      <c r="J8777" t="s">
        <v>28</v>
      </c>
      <c r="Q8777" t="s">
        <v>2780</v>
      </c>
      <c r="R8777">
        <v>1221.0</v>
      </c>
      <c r="T8777" t="s">
        <v>18465</v>
      </c>
    </row>
    <row r="8778" ht="15.75" customHeight="1">
      <c r="A8778" s="6" t="s">
        <v>17418</v>
      </c>
      <c r="B8778" s="6" t="s">
        <v>17419</v>
      </c>
      <c r="C8778" s="6" t="s">
        <v>25</v>
      </c>
      <c r="D8778" s="6" t="s">
        <v>26</v>
      </c>
      <c r="E8778" s="6" t="s">
        <v>8</v>
      </c>
      <c r="G8778" s="6" t="s">
        <v>27</v>
      </c>
      <c r="H8778" s="7">
        <v>1326950.0</v>
      </c>
      <c r="I8778" s="8">
        <v>1327414.0</v>
      </c>
      <c r="J8778" t="s">
        <v>37</v>
      </c>
      <c r="Q8778" t="s">
        <v>2782</v>
      </c>
      <c r="R8778">
        <v>465.0</v>
      </c>
      <c r="T8778" t="s">
        <v>18466</v>
      </c>
    </row>
    <row r="8779" ht="15.75" customHeight="1">
      <c r="A8779" s="6" t="s">
        <v>17418</v>
      </c>
      <c r="B8779" s="6" t="s">
        <v>17419</v>
      </c>
      <c r="C8779" s="6" t="s">
        <v>25</v>
      </c>
      <c r="D8779" s="6" t="s">
        <v>26</v>
      </c>
      <c r="E8779" s="6" t="s">
        <v>8</v>
      </c>
      <c r="G8779" s="6" t="s">
        <v>27</v>
      </c>
      <c r="H8779" s="7">
        <v>1327522.0</v>
      </c>
      <c r="I8779" s="8">
        <v>1328046.0</v>
      </c>
      <c r="J8779" t="s">
        <v>37</v>
      </c>
      <c r="Q8779" t="s">
        <v>2784</v>
      </c>
      <c r="R8779">
        <v>525.0</v>
      </c>
      <c r="T8779" t="s">
        <v>18467</v>
      </c>
    </row>
    <row r="8780" ht="15.75" customHeight="1">
      <c r="A8780" s="6" t="s">
        <v>17418</v>
      </c>
      <c r="B8780" s="6" t="s">
        <v>17419</v>
      </c>
      <c r="C8780" s="6" t="s">
        <v>25</v>
      </c>
      <c r="D8780" s="6" t="s">
        <v>26</v>
      </c>
      <c r="E8780" s="6" t="s">
        <v>8</v>
      </c>
      <c r="G8780" s="6" t="s">
        <v>27</v>
      </c>
      <c r="H8780" s="7">
        <v>1328104.0</v>
      </c>
      <c r="I8780" s="8">
        <v>1328601.0</v>
      </c>
      <c r="J8780" t="s">
        <v>28</v>
      </c>
      <c r="Q8780" t="s">
        <v>2786</v>
      </c>
      <c r="R8780">
        <v>498.0</v>
      </c>
      <c r="T8780" t="s">
        <v>18468</v>
      </c>
    </row>
    <row r="8781" ht="15.75" customHeight="1">
      <c r="A8781" s="6" t="s">
        <v>17418</v>
      </c>
      <c r="B8781" s="6" t="s">
        <v>17419</v>
      </c>
      <c r="C8781" s="6" t="s">
        <v>25</v>
      </c>
      <c r="D8781" s="6" t="s">
        <v>26</v>
      </c>
      <c r="E8781" s="6" t="s">
        <v>8</v>
      </c>
      <c r="G8781" s="6" t="s">
        <v>27</v>
      </c>
      <c r="H8781" s="7">
        <v>1328758.0</v>
      </c>
      <c r="I8781" s="8">
        <v>1329546.0</v>
      </c>
      <c r="J8781" t="s">
        <v>28</v>
      </c>
      <c r="Q8781" t="s">
        <v>2788</v>
      </c>
      <c r="R8781">
        <v>789.0</v>
      </c>
      <c r="T8781" t="s">
        <v>18469</v>
      </c>
    </row>
    <row r="8782" ht="15.75" customHeight="1">
      <c r="A8782" s="6" t="s">
        <v>17418</v>
      </c>
      <c r="B8782" s="6" t="s">
        <v>17419</v>
      </c>
      <c r="C8782" s="6" t="s">
        <v>25</v>
      </c>
      <c r="D8782" s="6" t="s">
        <v>26</v>
      </c>
      <c r="E8782" s="6" t="s">
        <v>8</v>
      </c>
      <c r="G8782" s="6" t="s">
        <v>27</v>
      </c>
      <c r="H8782" s="7">
        <v>1329660.0</v>
      </c>
      <c r="I8782" s="8">
        <v>1330652.0</v>
      </c>
      <c r="J8782" t="s">
        <v>28</v>
      </c>
      <c r="Q8782" t="s">
        <v>2790</v>
      </c>
      <c r="R8782">
        <v>993.0</v>
      </c>
      <c r="T8782" t="s">
        <v>18470</v>
      </c>
    </row>
    <row r="8783" ht="15.75" customHeight="1">
      <c r="A8783" s="6" t="s">
        <v>17418</v>
      </c>
      <c r="B8783" s="6" t="s">
        <v>17419</v>
      </c>
      <c r="C8783" s="6" t="s">
        <v>25</v>
      </c>
      <c r="D8783" s="6" t="s">
        <v>26</v>
      </c>
      <c r="E8783" s="6" t="s">
        <v>8</v>
      </c>
      <c r="G8783" s="6" t="s">
        <v>27</v>
      </c>
      <c r="H8783" s="7">
        <v>1330948.0</v>
      </c>
      <c r="I8783" s="8">
        <v>1331217.0</v>
      </c>
      <c r="J8783" t="s">
        <v>37</v>
      </c>
      <c r="Q8783" t="s">
        <v>2792</v>
      </c>
      <c r="R8783">
        <v>270.0</v>
      </c>
      <c r="T8783" t="s">
        <v>18471</v>
      </c>
    </row>
    <row r="8784" ht="15.75" customHeight="1">
      <c r="A8784" s="6" t="s">
        <v>17418</v>
      </c>
      <c r="B8784" s="6" t="s">
        <v>17419</v>
      </c>
      <c r="C8784" s="6" t="s">
        <v>25</v>
      </c>
      <c r="D8784" s="6" t="s">
        <v>26</v>
      </c>
      <c r="E8784" s="6" t="s">
        <v>8</v>
      </c>
      <c r="G8784" s="6" t="s">
        <v>27</v>
      </c>
      <c r="H8784" s="7">
        <v>1331303.0</v>
      </c>
      <c r="I8784" s="8">
        <v>1332706.0</v>
      </c>
      <c r="J8784" t="s">
        <v>28</v>
      </c>
      <c r="Q8784" t="s">
        <v>2794</v>
      </c>
      <c r="R8784">
        <v>1404.0</v>
      </c>
      <c r="T8784" t="s">
        <v>18472</v>
      </c>
    </row>
    <row r="8785" ht="15.75" customHeight="1">
      <c r="A8785" s="6" t="s">
        <v>17418</v>
      </c>
      <c r="B8785" s="6" t="s">
        <v>17419</v>
      </c>
      <c r="C8785" s="6" t="s">
        <v>25</v>
      </c>
      <c r="D8785" s="6" t="s">
        <v>26</v>
      </c>
      <c r="E8785" s="6" t="s">
        <v>8</v>
      </c>
      <c r="G8785" s="6" t="s">
        <v>27</v>
      </c>
      <c r="H8785" s="7">
        <v>1333050.0</v>
      </c>
      <c r="I8785" s="8">
        <v>1333748.0</v>
      </c>
      <c r="J8785" t="s">
        <v>37</v>
      </c>
      <c r="Q8785" t="s">
        <v>2796</v>
      </c>
      <c r="R8785">
        <v>699.0</v>
      </c>
      <c r="T8785" t="s">
        <v>18473</v>
      </c>
    </row>
    <row r="8786" ht="15.75" customHeight="1">
      <c r="A8786" s="6" t="s">
        <v>17418</v>
      </c>
      <c r="B8786" s="6" t="s">
        <v>17419</v>
      </c>
      <c r="C8786" s="6" t="s">
        <v>25</v>
      </c>
      <c r="D8786" s="6" t="s">
        <v>26</v>
      </c>
      <c r="E8786" s="6" t="s">
        <v>8</v>
      </c>
      <c r="G8786" s="6" t="s">
        <v>27</v>
      </c>
      <c r="H8786" s="7">
        <v>1333890.0</v>
      </c>
      <c r="I8786" s="8">
        <v>1334960.0</v>
      </c>
      <c r="J8786" t="s">
        <v>37</v>
      </c>
      <c r="Q8786" t="s">
        <v>2798</v>
      </c>
      <c r="R8786">
        <v>1071.0</v>
      </c>
      <c r="T8786" t="s">
        <v>18474</v>
      </c>
    </row>
    <row r="8787" ht="15.75" customHeight="1">
      <c r="A8787" s="6" t="s">
        <v>17418</v>
      </c>
      <c r="B8787" s="6" t="s">
        <v>17419</v>
      </c>
      <c r="C8787" s="6" t="s">
        <v>25</v>
      </c>
      <c r="D8787" s="6" t="s">
        <v>26</v>
      </c>
      <c r="E8787" s="6" t="s">
        <v>8</v>
      </c>
      <c r="G8787" s="6" t="s">
        <v>27</v>
      </c>
      <c r="H8787" s="7">
        <v>1335156.0</v>
      </c>
      <c r="I8787" s="8">
        <v>1336076.0</v>
      </c>
      <c r="J8787" t="s">
        <v>28</v>
      </c>
      <c r="Q8787" t="s">
        <v>2800</v>
      </c>
      <c r="R8787">
        <v>921.0</v>
      </c>
      <c r="T8787" t="s">
        <v>18475</v>
      </c>
    </row>
    <row r="8788" ht="15.75" customHeight="1">
      <c r="A8788" s="6" t="s">
        <v>17418</v>
      </c>
      <c r="B8788" s="6" t="s">
        <v>17419</v>
      </c>
      <c r="C8788" s="6" t="s">
        <v>25</v>
      </c>
      <c r="D8788" s="6" t="s">
        <v>26</v>
      </c>
      <c r="E8788" s="6" t="s">
        <v>8</v>
      </c>
      <c r="G8788" s="6" t="s">
        <v>27</v>
      </c>
      <c r="H8788" s="7">
        <v>1336310.0</v>
      </c>
      <c r="I8788" s="8">
        <v>1337236.0</v>
      </c>
      <c r="J8788" t="s">
        <v>28</v>
      </c>
      <c r="Q8788" t="s">
        <v>2802</v>
      </c>
      <c r="R8788">
        <v>927.0</v>
      </c>
      <c r="T8788" t="s">
        <v>18476</v>
      </c>
    </row>
    <row r="8789" ht="15.75" customHeight="1">
      <c r="A8789" s="6" t="s">
        <v>17418</v>
      </c>
      <c r="B8789" s="6" t="s">
        <v>17419</v>
      </c>
      <c r="C8789" s="6" t="s">
        <v>25</v>
      </c>
      <c r="D8789" s="6" t="s">
        <v>26</v>
      </c>
      <c r="E8789" s="6" t="s">
        <v>8</v>
      </c>
      <c r="G8789" s="6" t="s">
        <v>27</v>
      </c>
      <c r="H8789" s="7">
        <v>1337415.0</v>
      </c>
      <c r="I8789" s="8">
        <v>1337996.0</v>
      </c>
      <c r="J8789" t="s">
        <v>37</v>
      </c>
      <c r="O8789" t="s">
        <v>2805</v>
      </c>
      <c r="Q8789" t="s">
        <v>2806</v>
      </c>
      <c r="R8789">
        <v>582.0</v>
      </c>
      <c r="T8789" t="s">
        <v>18477</v>
      </c>
    </row>
    <row r="8790" ht="15.75" customHeight="1">
      <c r="A8790" s="6" t="s">
        <v>17418</v>
      </c>
      <c r="B8790" s="6" t="s">
        <v>17419</v>
      </c>
      <c r="C8790" s="6" t="s">
        <v>25</v>
      </c>
      <c r="D8790" s="6" t="s">
        <v>26</v>
      </c>
      <c r="E8790" s="6" t="s">
        <v>8</v>
      </c>
      <c r="G8790" s="6" t="s">
        <v>27</v>
      </c>
      <c r="H8790" s="7">
        <v>1338009.0</v>
      </c>
      <c r="I8790" s="8">
        <v>1338434.0</v>
      </c>
      <c r="J8790" t="s">
        <v>28</v>
      </c>
      <c r="Q8790" t="s">
        <v>2809</v>
      </c>
      <c r="R8790">
        <v>426.0</v>
      </c>
      <c r="T8790" t="s">
        <v>18478</v>
      </c>
    </row>
    <row r="8791" ht="15.75" customHeight="1">
      <c r="A8791" s="6" t="s">
        <v>17418</v>
      </c>
      <c r="B8791" s="6" t="s">
        <v>17419</v>
      </c>
      <c r="C8791" s="6" t="s">
        <v>25</v>
      </c>
      <c r="D8791" s="6" t="s">
        <v>26</v>
      </c>
      <c r="E8791" s="6" t="s">
        <v>8</v>
      </c>
      <c r="G8791" s="6" t="s">
        <v>27</v>
      </c>
      <c r="H8791" s="7">
        <v>1338594.0</v>
      </c>
      <c r="I8791" s="8">
        <v>1338899.0</v>
      </c>
      <c r="J8791" t="s">
        <v>37</v>
      </c>
      <c r="Q8791" t="s">
        <v>2811</v>
      </c>
      <c r="R8791">
        <v>306.0</v>
      </c>
      <c r="T8791" t="s">
        <v>18479</v>
      </c>
    </row>
    <row r="8792" ht="15.75" customHeight="1">
      <c r="A8792" s="6" t="s">
        <v>17418</v>
      </c>
      <c r="B8792" s="6" t="s">
        <v>17419</v>
      </c>
      <c r="C8792" s="6" t="s">
        <v>25</v>
      </c>
      <c r="D8792" s="6" t="s">
        <v>26</v>
      </c>
      <c r="E8792" s="6" t="s">
        <v>8</v>
      </c>
      <c r="G8792" s="6" t="s">
        <v>27</v>
      </c>
      <c r="H8792" s="7">
        <v>1338899.0</v>
      </c>
      <c r="I8792" s="8">
        <v>1340002.0</v>
      </c>
      <c r="J8792" t="s">
        <v>37</v>
      </c>
      <c r="O8792" t="s">
        <v>2814</v>
      </c>
      <c r="Q8792" t="s">
        <v>2815</v>
      </c>
      <c r="R8792">
        <v>1104.0</v>
      </c>
      <c r="T8792" t="s">
        <v>18480</v>
      </c>
    </row>
    <row r="8793" ht="15.75" customHeight="1">
      <c r="A8793" s="6" t="s">
        <v>17418</v>
      </c>
      <c r="B8793" s="6" t="s">
        <v>17419</v>
      </c>
      <c r="C8793" s="6" t="s">
        <v>25</v>
      </c>
      <c r="D8793" s="6" t="s">
        <v>26</v>
      </c>
      <c r="E8793" s="6" t="s">
        <v>8</v>
      </c>
      <c r="G8793" s="6" t="s">
        <v>27</v>
      </c>
      <c r="H8793" s="7">
        <v>1340020.0</v>
      </c>
      <c r="I8793" s="8">
        <v>1341072.0</v>
      </c>
      <c r="J8793" t="s">
        <v>37</v>
      </c>
      <c r="Q8793" t="s">
        <v>2817</v>
      </c>
      <c r="R8793">
        <v>1053.0</v>
      </c>
      <c r="T8793" t="s">
        <v>18481</v>
      </c>
    </row>
    <row r="8794" ht="15.75" customHeight="1">
      <c r="A8794" s="6" t="s">
        <v>17418</v>
      </c>
      <c r="B8794" s="6" t="s">
        <v>17419</v>
      </c>
      <c r="C8794" s="6" t="s">
        <v>25</v>
      </c>
      <c r="D8794" s="6" t="s">
        <v>26</v>
      </c>
      <c r="E8794" s="6" t="s">
        <v>8</v>
      </c>
      <c r="G8794" s="6" t="s">
        <v>27</v>
      </c>
      <c r="H8794" s="7">
        <v>1341080.0</v>
      </c>
      <c r="I8794" s="8">
        <v>1341553.0</v>
      </c>
      <c r="J8794" t="s">
        <v>28</v>
      </c>
      <c r="Q8794" t="s">
        <v>2819</v>
      </c>
      <c r="R8794">
        <v>474.0</v>
      </c>
      <c r="T8794" t="s">
        <v>18482</v>
      </c>
    </row>
    <row r="8795" ht="15.75" customHeight="1">
      <c r="A8795" s="6" t="s">
        <v>17418</v>
      </c>
      <c r="B8795" s="6" t="s">
        <v>17419</v>
      </c>
      <c r="C8795" s="6" t="s">
        <v>25</v>
      </c>
      <c r="D8795" s="6" t="s">
        <v>26</v>
      </c>
      <c r="E8795" s="6" t="s">
        <v>8</v>
      </c>
      <c r="G8795" s="6" t="s">
        <v>27</v>
      </c>
      <c r="H8795" s="7">
        <v>1342324.0</v>
      </c>
      <c r="I8795" s="8">
        <v>1342536.0</v>
      </c>
      <c r="J8795" t="s">
        <v>37</v>
      </c>
      <c r="Q8795" t="s">
        <v>2822</v>
      </c>
      <c r="R8795">
        <v>213.0</v>
      </c>
      <c r="T8795" t="s">
        <v>18483</v>
      </c>
    </row>
    <row r="8796" ht="15.75" customHeight="1">
      <c r="A8796" s="6" t="s">
        <v>17418</v>
      </c>
      <c r="B8796" s="6" t="s">
        <v>17419</v>
      </c>
      <c r="C8796" s="6" t="s">
        <v>25</v>
      </c>
      <c r="D8796" s="6" t="s">
        <v>26</v>
      </c>
      <c r="E8796" s="6" t="s">
        <v>8</v>
      </c>
      <c r="G8796" s="6" t="s">
        <v>27</v>
      </c>
      <c r="H8796" s="7">
        <v>1342724.0</v>
      </c>
      <c r="I8796" s="8">
        <v>1343083.0</v>
      </c>
      <c r="J8796" t="s">
        <v>28</v>
      </c>
      <c r="Q8796" t="s">
        <v>2824</v>
      </c>
      <c r="R8796">
        <v>360.0</v>
      </c>
      <c r="T8796" t="s">
        <v>18484</v>
      </c>
    </row>
    <row r="8797" ht="15.75" customHeight="1">
      <c r="A8797" s="6" t="s">
        <v>17418</v>
      </c>
      <c r="B8797" s="6" t="s">
        <v>17419</v>
      </c>
      <c r="C8797" s="6" t="s">
        <v>25</v>
      </c>
      <c r="D8797" s="6" t="s">
        <v>26</v>
      </c>
      <c r="E8797" s="6" t="s">
        <v>8</v>
      </c>
      <c r="G8797" s="6" t="s">
        <v>27</v>
      </c>
      <c r="H8797" s="7">
        <v>1343206.0</v>
      </c>
      <c r="I8797" s="8">
        <v>1344582.0</v>
      </c>
      <c r="J8797" t="s">
        <v>37</v>
      </c>
      <c r="Q8797" t="s">
        <v>2827</v>
      </c>
      <c r="R8797">
        <v>1377.0</v>
      </c>
      <c r="T8797" t="s">
        <v>18485</v>
      </c>
    </row>
    <row r="8798" ht="15.75" customHeight="1">
      <c r="A8798" s="6" t="s">
        <v>17418</v>
      </c>
      <c r="B8798" s="6" t="s">
        <v>17419</v>
      </c>
      <c r="C8798" s="6" t="s">
        <v>25</v>
      </c>
      <c r="D8798" s="6" t="s">
        <v>26</v>
      </c>
      <c r="E8798" s="6" t="s">
        <v>8</v>
      </c>
      <c r="G8798" s="6" t="s">
        <v>27</v>
      </c>
      <c r="H8798" s="7">
        <v>1344597.0</v>
      </c>
      <c r="I8798" s="8">
        <v>1344797.0</v>
      </c>
      <c r="J8798" t="s">
        <v>28</v>
      </c>
      <c r="Q8798" t="s">
        <v>2829</v>
      </c>
      <c r="R8798">
        <v>201.0</v>
      </c>
      <c r="T8798" t="s">
        <v>18486</v>
      </c>
    </row>
    <row r="8799" ht="15.75" customHeight="1">
      <c r="A8799" s="6" t="s">
        <v>17418</v>
      </c>
      <c r="B8799" s="6" t="s">
        <v>17419</v>
      </c>
      <c r="C8799" s="6" t="s">
        <v>25</v>
      </c>
      <c r="D8799" s="6" t="s">
        <v>26</v>
      </c>
      <c r="E8799" s="6" t="s">
        <v>8</v>
      </c>
      <c r="G8799" s="6" t="s">
        <v>27</v>
      </c>
      <c r="H8799" s="7">
        <v>1345122.0</v>
      </c>
      <c r="I8799" s="8">
        <v>1347233.0</v>
      </c>
      <c r="J8799" t="s">
        <v>37</v>
      </c>
      <c r="Q8799" t="s">
        <v>2832</v>
      </c>
      <c r="R8799">
        <v>2112.0</v>
      </c>
      <c r="T8799" t="s">
        <v>18487</v>
      </c>
    </row>
    <row r="8800" ht="15.75" customHeight="1">
      <c r="A8800" s="6" t="s">
        <v>17418</v>
      </c>
      <c r="B8800" s="6" t="s">
        <v>17419</v>
      </c>
      <c r="C8800" s="6" t="s">
        <v>25</v>
      </c>
      <c r="D8800" s="6" t="s">
        <v>26</v>
      </c>
      <c r="E8800" s="6" t="s">
        <v>8</v>
      </c>
      <c r="G8800" s="6" t="s">
        <v>27</v>
      </c>
      <c r="H8800" s="7">
        <v>1347401.0</v>
      </c>
      <c r="I8800" s="8">
        <v>1347895.0</v>
      </c>
      <c r="J8800" t="s">
        <v>37</v>
      </c>
      <c r="Q8800" t="s">
        <v>2834</v>
      </c>
      <c r="R8800">
        <v>495.0</v>
      </c>
      <c r="T8800" t="s">
        <v>18488</v>
      </c>
    </row>
    <row r="8801" ht="15.75" customHeight="1">
      <c r="A8801" s="6" t="s">
        <v>17418</v>
      </c>
      <c r="B8801" s="6" t="s">
        <v>17419</v>
      </c>
      <c r="C8801" s="6" t="s">
        <v>25</v>
      </c>
      <c r="D8801" s="6" t="s">
        <v>26</v>
      </c>
      <c r="E8801" s="6" t="s">
        <v>8</v>
      </c>
      <c r="G8801" s="6" t="s">
        <v>27</v>
      </c>
      <c r="H8801" s="7">
        <v>1348088.0</v>
      </c>
      <c r="I8801" s="8">
        <v>1349734.0</v>
      </c>
      <c r="J8801" t="s">
        <v>28</v>
      </c>
      <c r="Q8801" t="s">
        <v>2836</v>
      </c>
      <c r="R8801">
        <v>1647.0</v>
      </c>
      <c r="T8801" t="s">
        <v>18489</v>
      </c>
    </row>
    <row r="8802" ht="15.75" customHeight="1">
      <c r="A8802" s="6" t="s">
        <v>17418</v>
      </c>
      <c r="B8802" s="6" t="s">
        <v>17419</v>
      </c>
      <c r="C8802" s="6" t="s">
        <v>25</v>
      </c>
      <c r="D8802" s="6" t="s">
        <v>26</v>
      </c>
      <c r="E8802" s="6" t="s">
        <v>8</v>
      </c>
      <c r="G8802" s="6" t="s">
        <v>27</v>
      </c>
      <c r="H8802" s="7">
        <v>1349786.0</v>
      </c>
      <c r="I8802" s="8">
        <v>1350394.0</v>
      </c>
      <c r="J8802" t="s">
        <v>28</v>
      </c>
      <c r="Q8802" t="s">
        <v>2838</v>
      </c>
      <c r="R8802">
        <v>609.0</v>
      </c>
      <c r="T8802" t="s">
        <v>18490</v>
      </c>
    </row>
    <row r="8803" ht="15.75" customHeight="1">
      <c r="A8803" s="6" t="s">
        <v>17418</v>
      </c>
      <c r="B8803" s="6" t="s">
        <v>17419</v>
      </c>
      <c r="C8803" s="6" t="s">
        <v>25</v>
      </c>
      <c r="D8803" s="6" t="s">
        <v>26</v>
      </c>
      <c r="E8803" s="6" t="s">
        <v>8</v>
      </c>
      <c r="G8803" s="6" t="s">
        <v>27</v>
      </c>
      <c r="H8803" s="7">
        <v>1350756.0</v>
      </c>
      <c r="I8803" s="8">
        <v>1352132.0</v>
      </c>
      <c r="J8803" t="s">
        <v>37</v>
      </c>
      <c r="Q8803" t="s">
        <v>2841</v>
      </c>
      <c r="R8803">
        <v>1377.0</v>
      </c>
      <c r="T8803" t="s">
        <v>18491</v>
      </c>
    </row>
    <row r="8804" ht="15.75" customHeight="1">
      <c r="A8804" s="6" t="s">
        <v>17418</v>
      </c>
      <c r="B8804" s="6" t="s">
        <v>17419</v>
      </c>
      <c r="C8804" s="6" t="s">
        <v>25</v>
      </c>
      <c r="D8804" s="6" t="s">
        <v>26</v>
      </c>
      <c r="E8804" s="6" t="s">
        <v>8</v>
      </c>
      <c r="G8804" s="6" t="s">
        <v>27</v>
      </c>
      <c r="H8804" s="7">
        <v>1352222.0</v>
      </c>
      <c r="I8804" s="8">
        <v>1355725.0</v>
      </c>
      <c r="J8804" t="s">
        <v>37</v>
      </c>
      <c r="Q8804" t="s">
        <v>2843</v>
      </c>
      <c r="R8804">
        <v>3504.0</v>
      </c>
      <c r="T8804" t="s">
        <v>18492</v>
      </c>
    </row>
    <row r="8805" ht="15.75" customHeight="1">
      <c r="A8805" s="6" t="s">
        <v>17418</v>
      </c>
      <c r="B8805" s="6" t="s">
        <v>17419</v>
      </c>
      <c r="C8805" s="6" t="s">
        <v>25</v>
      </c>
      <c r="D8805" s="6" t="s">
        <v>26</v>
      </c>
      <c r="E8805" s="6" t="s">
        <v>8</v>
      </c>
      <c r="G8805" s="6" t="s">
        <v>27</v>
      </c>
      <c r="H8805" s="7">
        <v>1356217.0</v>
      </c>
      <c r="I8805" s="8">
        <v>1357866.0</v>
      </c>
      <c r="J8805" t="s">
        <v>28</v>
      </c>
      <c r="Q8805" t="s">
        <v>2845</v>
      </c>
      <c r="R8805">
        <v>1650.0</v>
      </c>
      <c r="T8805" t="s">
        <v>18493</v>
      </c>
    </row>
    <row r="8806" ht="15.75" customHeight="1">
      <c r="A8806" s="6" t="s">
        <v>17418</v>
      </c>
      <c r="B8806" s="6" t="s">
        <v>17419</v>
      </c>
      <c r="C8806" s="6" t="s">
        <v>25</v>
      </c>
      <c r="D8806" s="6" t="s">
        <v>26</v>
      </c>
      <c r="E8806" s="6" t="s">
        <v>8</v>
      </c>
      <c r="G8806" s="6" t="s">
        <v>27</v>
      </c>
      <c r="H8806" s="7">
        <v>1357952.0</v>
      </c>
      <c r="I8806" s="8">
        <v>1359235.0</v>
      </c>
      <c r="J8806" t="s">
        <v>37</v>
      </c>
      <c r="Q8806" t="s">
        <v>2847</v>
      </c>
      <c r="R8806">
        <v>1284.0</v>
      </c>
      <c r="T8806" t="s">
        <v>18494</v>
      </c>
    </row>
    <row r="8807" ht="15.75" customHeight="1">
      <c r="A8807" s="6" t="s">
        <v>17418</v>
      </c>
      <c r="B8807" s="6" t="s">
        <v>17419</v>
      </c>
      <c r="C8807" s="6" t="s">
        <v>25</v>
      </c>
      <c r="D8807" s="6" t="s">
        <v>26</v>
      </c>
      <c r="E8807" s="6" t="s">
        <v>8</v>
      </c>
      <c r="G8807" s="6" t="s">
        <v>27</v>
      </c>
      <c r="H8807" s="7">
        <v>1359263.0</v>
      </c>
      <c r="I8807" s="8">
        <v>1359676.0</v>
      </c>
      <c r="J8807" t="s">
        <v>28</v>
      </c>
      <c r="Q8807" t="s">
        <v>2849</v>
      </c>
      <c r="R8807">
        <v>414.0</v>
      </c>
      <c r="T8807" t="s">
        <v>18495</v>
      </c>
    </row>
    <row r="8808" ht="15.75" customHeight="1">
      <c r="A8808" s="6" t="s">
        <v>17418</v>
      </c>
      <c r="B8808" s="6" t="s">
        <v>17419</v>
      </c>
      <c r="C8808" s="6" t="s">
        <v>25</v>
      </c>
      <c r="D8808" s="6" t="s">
        <v>26</v>
      </c>
      <c r="E8808" s="6" t="s">
        <v>8</v>
      </c>
      <c r="G8808" s="6" t="s">
        <v>27</v>
      </c>
      <c r="H8808" s="7">
        <v>1359977.0</v>
      </c>
      <c r="I8808" s="8">
        <v>1361206.0</v>
      </c>
      <c r="J8808" t="s">
        <v>28</v>
      </c>
      <c r="Q8808" t="s">
        <v>2851</v>
      </c>
      <c r="R8808">
        <v>1230.0</v>
      </c>
      <c r="T8808" t="s">
        <v>18496</v>
      </c>
    </row>
    <row r="8809" ht="15.75" customHeight="1">
      <c r="A8809" s="6" t="s">
        <v>17418</v>
      </c>
      <c r="B8809" s="6" t="s">
        <v>17419</v>
      </c>
      <c r="C8809" s="6" t="s">
        <v>25</v>
      </c>
      <c r="D8809" s="6" t="s">
        <v>26</v>
      </c>
      <c r="E8809" s="6" t="s">
        <v>8</v>
      </c>
      <c r="G8809" s="6" t="s">
        <v>27</v>
      </c>
      <c r="H8809" s="7">
        <v>1361449.0</v>
      </c>
      <c r="I8809" s="8">
        <v>1361688.0</v>
      </c>
      <c r="J8809" t="s">
        <v>28</v>
      </c>
      <c r="Q8809" t="s">
        <v>2853</v>
      </c>
      <c r="R8809">
        <v>240.0</v>
      </c>
    </row>
    <row r="8810" ht="15.75" customHeight="1">
      <c r="A8810" s="6" t="s">
        <v>17418</v>
      </c>
      <c r="B8810" s="6" t="s">
        <v>17419</v>
      </c>
      <c r="C8810" s="6" t="s">
        <v>25</v>
      </c>
      <c r="D8810" s="6" t="s">
        <v>26</v>
      </c>
      <c r="E8810" s="6" t="s">
        <v>8</v>
      </c>
      <c r="G8810" s="6" t="s">
        <v>27</v>
      </c>
      <c r="H8810" s="7">
        <v>1361787.0</v>
      </c>
      <c r="I8810" s="8">
        <v>1363166.0</v>
      </c>
      <c r="J8810" t="s">
        <v>28</v>
      </c>
      <c r="O8810" t="s">
        <v>2856</v>
      </c>
      <c r="Q8810" t="s">
        <v>2857</v>
      </c>
      <c r="R8810">
        <v>1380.0</v>
      </c>
      <c r="T8810" t="s">
        <v>18497</v>
      </c>
    </row>
    <row r="8811" ht="15.75" customHeight="1">
      <c r="A8811" s="6" t="s">
        <v>17418</v>
      </c>
      <c r="B8811" s="6" t="s">
        <v>17419</v>
      </c>
      <c r="C8811" s="6" t="s">
        <v>25</v>
      </c>
      <c r="D8811" s="6" t="s">
        <v>26</v>
      </c>
      <c r="E8811" s="6" t="s">
        <v>8</v>
      </c>
      <c r="G8811" s="6" t="s">
        <v>27</v>
      </c>
      <c r="H8811" s="7">
        <v>1363231.0</v>
      </c>
      <c r="I8811" s="8">
        <v>1363425.0</v>
      </c>
      <c r="J8811" t="s">
        <v>28</v>
      </c>
      <c r="Q8811" t="s">
        <v>2859</v>
      </c>
      <c r="R8811">
        <v>195.0</v>
      </c>
    </row>
    <row r="8812" ht="15.75" customHeight="1">
      <c r="A8812" s="6" t="s">
        <v>17418</v>
      </c>
      <c r="B8812" s="6" t="s">
        <v>17419</v>
      </c>
      <c r="C8812" s="6" t="s">
        <v>25</v>
      </c>
      <c r="D8812" s="6" t="s">
        <v>26</v>
      </c>
      <c r="E8812" s="6" t="s">
        <v>8</v>
      </c>
      <c r="G8812" s="6" t="s">
        <v>27</v>
      </c>
      <c r="H8812" s="7">
        <v>1363663.0</v>
      </c>
      <c r="I8812" s="8">
        <v>1364709.0</v>
      </c>
      <c r="J8812" t="s">
        <v>37</v>
      </c>
      <c r="Q8812" t="s">
        <v>2861</v>
      </c>
      <c r="R8812">
        <v>1047.0</v>
      </c>
      <c r="T8812" t="s">
        <v>18498</v>
      </c>
    </row>
    <row r="8813" ht="15.75" customHeight="1">
      <c r="A8813" s="6" t="s">
        <v>17418</v>
      </c>
      <c r="B8813" s="6" t="s">
        <v>17419</v>
      </c>
      <c r="C8813" s="6" t="s">
        <v>25</v>
      </c>
      <c r="D8813" s="6" t="s">
        <v>26</v>
      </c>
      <c r="E8813" s="6" t="s">
        <v>8</v>
      </c>
      <c r="G8813" s="6" t="s">
        <v>27</v>
      </c>
      <c r="H8813" s="7">
        <v>1364723.0</v>
      </c>
      <c r="I8813" s="8">
        <v>1365175.0</v>
      </c>
      <c r="J8813" t="s">
        <v>28</v>
      </c>
      <c r="Q8813" t="s">
        <v>2863</v>
      </c>
      <c r="R8813">
        <v>453.0</v>
      </c>
      <c r="T8813" t="s">
        <v>18499</v>
      </c>
    </row>
    <row r="8814" ht="15.75" customHeight="1">
      <c r="A8814" s="6" t="s">
        <v>17418</v>
      </c>
      <c r="B8814" s="6" t="s">
        <v>17419</v>
      </c>
      <c r="C8814" s="6" t="s">
        <v>25</v>
      </c>
      <c r="D8814" s="6" t="s">
        <v>26</v>
      </c>
      <c r="E8814" s="6" t="s">
        <v>8</v>
      </c>
      <c r="G8814" s="6" t="s">
        <v>27</v>
      </c>
      <c r="H8814" s="7">
        <v>1365502.0</v>
      </c>
      <c r="I8814" s="8">
        <v>1365996.0</v>
      </c>
      <c r="J8814" t="s">
        <v>28</v>
      </c>
      <c r="Q8814" t="s">
        <v>2865</v>
      </c>
      <c r="R8814">
        <v>495.0</v>
      </c>
      <c r="T8814" t="s">
        <v>18500</v>
      </c>
    </row>
    <row r="8815" ht="15.75" customHeight="1">
      <c r="A8815" s="6" t="s">
        <v>17418</v>
      </c>
      <c r="B8815" s="6" t="s">
        <v>17419</v>
      </c>
      <c r="C8815" s="6" t="s">
        <v>25</v>
      </c>
      <c r="D8815" s="6" t="s">
        <v>26</v>
      </c>
      <c r="E8815" s="6" t="s">
        <v>8</v>
      </c>
      <c r="G8815" s="6" t="s">
        <v>27</v>
      </c>
      <c r="H8815" s="7">
        <v>1366118.0</v>
      </c>
      <c r="I8815" s="8">
        <v>1366354.0</v>
      </c>
      <c r="J8815" t="s">
        <v>28</v>
      </c>
      <c r="Q8815" t="s">
        <v>2867</v>
      </c>
      <c r="R8815">
        <v>237.0</v>
      </c>
      <c r="T8815" t="s">
        <v>18501</v>
      </c>
    </row>
    <row r="8816" ht="15.75" customHeight="1">
      <c r="A8816" s="6" t="s">
        <v>17418</v>
      </c>
      <c r="B8816" s="6" t="s">
        <v>17419</v>
      </c>
      <c r="C8816" s="6" t="s">
        <v>25</v>
      </c>
      <c r="D8816" s="6" t="s">
        <v>26</v>
      </c>
      <c r="E8816" s="6" t="s">
        <v>8</v>
      </c>
      <c r="G8816" s="6" t="s">
        <v>27</v>
      </c>
      <c r="H8816" s="7">
        <v>1366687.0</v>
      </c>
      <c r="I8816" s="8">
        <v>1368855.0</v>
      </c>
      <c r="J8816" t="s">
        <v>28</v>
      </c>
      <c r="Q8816" t="s">
        <v>2869</v>
      </c>
      <c r="R8816">
        <v>2169.0</v>
      </c>
      <c r="T8816" t="s">
        <v>18502</v>
      </c>
    </row>
    <row r="8817" ht="15.75" customHeight="1">
      <c r="A8817" s="6" t="s">
        <v>17418</v>
      </c>
      <c r="B8817" s="6" t="s">
        <v>17419</v>
      </c>
      <c r="C8817" s="6" t="s">
        <v>25</v>
      </c>
      <c r="D8817" s="6" t="s">
        <v>26</v>
      </c>
      <c r="E8817" s="6" t="s">
        <v>8</v>
      </c>
      <c r="G8817" s="6" t="s">
        <v>27</v>
      </c>
      <c r="H8817" s="7">
        <v>1369043.0</v>
      </c>
      <c r="I8817" s="8">
        <v>1371853.0</v>
      </c>
      <c r="J8817" t="s">
        <v>37</v>
      </c>
      <c r="Q8817" t="s">
        <v>2871</v>
      </c>
      <c r="R8817">
        <v>2811.0</v>
      </c>
      <c r="T8817" t="s">
        <v>18503</v>
      </c>
    </row>
    <row r="8818" ht="15.75" customHeight="1">
      <c r="A8818" s="6" t="s">
        <v>17418</v>
      </c>
      <c r="B8818" s="6" t="s">
        <v>17419</v>
      </c>
      <c r="C8818" s="6" t="s">
        <v>25</v>
      </c>
      <c r="D8818" s="6" t="s">
        <v>26</v>
      </c>
      <c r="E8818" s="6" t="s">
        <v>8</v>
      </c>
      <c r="G8818" s="6" t="s">
        <v>27</v>
      </c>
      <c r="H8818" s="7">
        <v>1371798.0</v>
      </c>
      <c r="I8818" s="8">
        <v>1372586.0</v>
      </c>
      <c r="J8818" t="s">
        <v>28</v>
      </c>
      <c r="Q8818" t="s">
        <v>2873</v>
      </c>
      <c r="R8818">
        <v>789.0</v>
      </c>
      <c r="T8818" t="s">
        <v>18504</v>
      </c>
    </row>
    <row r="8819" ht="15.75" customHeight="1">
      <c r="A8819" s="6" t="s">
        <v>17418</v>
      </c>
      <c r="B8819" s="6" t="s">
        <v>17419</v>
      </c>
      <c r="C8819" s="6" t="s">
        <v>25</v>
      </c>
      <c r="D8819" s="6" t="s">
        <v>26</v>
      </c>
      <c r="E8819" s="6" t="s">
        <v>8</v>
      </c>
      <c r="G8819" s="6" t="s">
        <v>27</v>
      </c>
      <c r="H8819" s="7">
        <v>1372583.0</v>
      </c>
      <c r="I8819" s="8">
        <v>1373548.0</v>
      </c>
      <c r="J8819" t="s">
        <v>28</v>
      </c>
      <c r="Q8819" t="s">
        <v>2876</v>
      </c>
      <c r="R8819">
        <v>966.0</v>
      </c>
      <c r="T8819" t="s">
        <v>18505</v>
      </c>
    </row>
    <row r="8820" ht="15.75" customHeight="1">
      <c r="A8820" s="6" t="s">
        <v>17418</v>
      </c>
      <c r="B8820" s="6" t="s">
        <v>17419</v>
      </c>
      <c r="C8820" s="6" t="s">
        <v>25</v>
      </c>
      <c r="D8820" s="6" t="s">
        <v>26</v>
      </c>
      <c r="E8820" s="6" t="s">
        <v>8</v>
      </c>
      <c r="G8820" s="6" t="s">
        <v>27</v>
      </c>
      <c r="H8820" s="7">
        <v>1373780.0</v>
      </c>
      <c r="I8820" s="8">
        <v>1374148.0</v>
      </c>
      <c r="J8820" t="s">
        <v>28</v>
      </c>
      <c r="Q8820" t="s">
        <v>2879</v>
      </c>
      <c r="R8820">
        <v>369.0</v>
      </c>
      <c r="T8820" t="s">
        <v>18506</v>
      </c>
    </row>
    <row r="8821" ht="15.75" customHeight="1">
      <c r="A8821" s="6" t="s">
        <v>17418</v>
      </c>
      <c r="B8821" s="6" t="s">
        <v>17419</v>
      </c>
      <c r="C8821" s="6" t="s">
        <v>25</v>
      </c>
      <c r="D8821" s="6" t="s">
        <v>26</v>
      </c>
      <c r="E8821" s="6" t="s">
        <v>8</v>
      </c>
      <c r="G8821" s="6" t="s">
        <v>27</v>
      </c>
      <c r="H8821" s="7">
        <v>1374151.0</v>
      </c>
      <c r="I8821" s="8">
        <v>1374519.0</v>
      </c>
      <c r="J8821" t="s">
        <v>28</v>
      </c>
      <c r="Q8821" t="s">
        <v>2881</v>
      </c>
      <c r="R8821">
        <v>369.0</v>
      </c>
      <c r="T8821" t="s">
        <v>18507</v>
      </c>
    </row>
    <row r="8822" ht="15.75" customHeight="1">
      <c r="A8822" s="6" t="s">
        <v>17418</v>
      </c>
      <c r="B8822" s="6" t="s">
        <v>17419</v>
      </c>
      <c r="C8822" s="6" t="s">
        <v>25</v>
      </c>
      <c r="D8822" s="6" t="s">
        <v>26</v>
      </c>
      <c r="E8822" s="6" t="s">
        <v>8</v>
      </c>
      <c r="G8822" s="6" t="s">
        <v>27</v>
      </c>
      <c r="H8822" s="7">
        <v>1374700.0</v>
      </c>
      <c r="I8822" s="8">
        <v>1375122.0</v>
      </c>
      <c r="J8822" t="s">
        <v>28</v>
      </c>
      <c r="Q8822" t="s">
        <v>2883</v>
      </c>
      <c r="R8822">
        <v>423.0</v>
      </c>
      <c r="T8822" t="s">
        <v>18508</v>
      </c>
    </row>
    <row r="8823" ht="15.75" customHeight="1">
      <c r="A8823" s="6" t="s">
        <v>17418</v>
      </c>
      <c r="B8823" s="6" t="s">
        <v>17419</v>
      </c>
      <c r="C8823" s="6" t="s">
        <v>25</v>
      </c>
      <c r="D8823" s="6" t="s">
        <v>26</v>
      </c>
      <c r="E8823" s="6" t="s">
        <v>8</v>
      </c>
      <c r="G8823" s="6" t="s">
        <v>27</v>
      </c>
      <c r="H8823" s="7">
        <v>1375119.0</v>
      </c>
      <c r="I8823" s="8">
        <v>1375388.0</v>
      </c>
      <c r="J8823" t="s">
        <v>28</v>
      </c>
      <c r="Q8823" t="s">
        <v>2885</v>
      </c>
      <c r="R8823">
        <v>270.0</v>
      </c>
      <c r="T8823" t="s">
        <v>18509</v>
      </c>
    </row>
    <row r="8824" ht="15.75" customHeight="1">
      <c r="A8824" s="6" t="s">
        <v>17418</v>
      </c>
      <c r="B8824" s="6" t="s">
        <v>17419</v>
      </c>
      <c r="C8824" s="6" t="s">
        <v>25</v>
      </c>
      <c r="D8824" s="6" t="s">
        <v>26</v>
      </c>
      <c r="E8824" s="6" t="s">
        <v>8</v>
      </c>
      <c r="G8824" s="6" t="s">
        <v>27</v>
      </c>
      <c r="H8824" s="7">
        <v>1375385.0</v>
      </c>
      <c r="I8824" s="8">
        <v>1375570.0</v>
      </c>
      <c r="J8824" t="s">
        <v>28</v>
      </c>
      <c r="Q8824" t="s">
        <v>2887</v>
      </c>
      <c r="R8824">
        <v>186.0</v>
      </c>
      <c r="T8824" t="s">
        <v>18510</v>
      </c>
    </row>
    <row r="8825" ht="15.75" customHeight="1">
      <c r="A8825" s="6" t="s">
        <v>17418</v>
      </c>
      <c r="B8825" s="6" t="s">
        <v>17419</v>
      </c>
      <c r="C8825" s="6" t="s">
        <v>25</v>
      </c>
      <c r="D8825" s="6" t="s">
        <v>26</v>
      </c>
      <c r="E8825" s="6" t="s">
        <v>8</v>
      </c>
      <c r="G8825" s="6" t="s">
        <v>27</v>
      </c>
      <c r="H8825" s="7">
        <v>1375644.0</v>
      </c>
      <c r="I8825" s="8">
        <v>1376558.0</v>
      </c>
      <c r="J8825" t="s">
        <v>37</v>
      </c>
      <c r="Q8825" t="s">
        <v>2889</v>
      </c>
      <c r="R8825">
        <v>915.0</v>
      </c>
      <c r="T8825" t="s">
        <v>18511</v>
      </c>
    </row>
    <row r="8826" ht="15.75" customHeight="1">
      <c r="A8826" s="6" t="s">
        <v>17418</v>
      </c>
      <c r="B8826" s="6" t="s">
        <v>17419</v>
      </c>
      <c r="C8826" s="6" t="s">
        <v>25</v>
      </c>
      <c r="D8826" s="6" t="s">
        <v>26</v>
      </c>
      <c r="E8826" s="6" t="s">
        <v>8</v>
      </c>
      <c r="G8826" s="6" t="s">
        <v>27</v>
      </c>
      <c r="H8826" s="7">
        <v>1376551.0</v>
      </c>
      <c r="I8826" s="8">
        <v>1376757.0</v>
      </c>
      <c r="J8826" t="s">
        <v>37</v>
      </c>
      <c r="Q8826" t="s">
        <v>2891</v>
      </c>
      <c r="R8826">
        <v>207.0</v>
      </c>
      <c r="T8826" t="s">
        <v>18512</v>
      </c>
    </row>
    <row r="8827" ht="15.75" customHeight="1">
      <c r="A8827" s="6" t="s">
        <v>17418</v>
      </c>
      <c r="B8827" s="6" t="s">
        <v>17419</v>
      </c>
      <c r="C8827" s="6" t="s">
        <v>25</v>
      </c>
      <c r="D8827" s="6" t="s">
        <v>26</v>
      </c>
      <c r="E8827" s="6" t="s">
        <v>8</v>
      </c>
      <c r="G8827" s="6" t="s">
        <v>27</v>
      </c>
      <c r="H8827" s="7">
        <v>1376790.0</v>
      </c>
      <c r="I8827" s="8">
        <v>1377401.0</v>
      </c>
      <c r="J8827" t="s">
        <v>28</v>
      </c>
      <c r="Q8827" t="s">
        <v>2893</v>
      </c>
      <c r="R8827">
        <v>612.0</v>
      </c>
      <c r="T8827" t="s">
        <v>18513</v>
      </c>
    </row>
    <row r="8828" ht="15.75" customHeight="1">
      <c r="A8828" s="6" t="s">
        <v>17418</v>
      </c>
      <c r="B8828" s="6" t="s">
        <v>17419</v>
      </c>
      <c r="C8828" s="6" t="s">
        <v>25</v>
      </c>
      <c r="D8828" s="6" t="s">
        <v>26</v>
      </c>
      <c r="E8828" s="6" t="s">
        <v>8</v>
      </c>
      <c r="G8828" s="6" t="s">
        <v>27</v>
      </c>
      <c r="H8828" s="7">
        <v>1377688.0</v>
      </c>
      <c r="I8828" s="8">
        <v>1378875.0</v>
      </c>
      <c r="J8828" t="s">
        <v>37</v>
      </c>
      <c r="Q8828" t="s">
        <v>2895</v>
      </c>
      <c r="R8828">
        <v>1188.0</v>
      </c>
      <c r="T8828" t="s">
        <v>18514</v>
      </c>
    </row>
    <row r="8829" ht="15.75" customHeight="1">
      <c r="A8829" s="6" t="s">
        <v>17418</v>
      </c>
      <c r="B8829" s="6" t="s">
        <v>17419</v>
      </c>
      <c r="C8829" s="6" t="s">
        <v>25</v>
      </c>
      <c r="D8829" s="6" t="s">
        <v>26</v>
      </c>
      <c r="E8829" s="6" t="s">
        <v>8</v>
      </c>
      <c r="G8829" s="6" t="s">
        <v>27</v>
      </c>
      <c r="H8829" s="7">
        <v>1379052.0</v>
      </c>
      <c r="I8829" s="8">
        <v>1379723.0</v>
      </c>
      <c r="J8829" t="s">
        <v>28</v>
      </c>
      <c r="Q8829" t="s">
        <v>2898</v>
      </c>
      <c r="R8829">
        <v>672.0</v>
      </c>
      <c r="T8829" t="s">
        <v>18515</v>
      </c>
    </row>
    <row r="8830" ht="15.75" customHeight="1">
      <c r="A8830" s="6" t="s">
        <v>17418</v>
      </c>
      <c r="B8830" s="6" t="s">
        <v>17419</v>
      </c>
      <c r="C8830" s="6" t="s">
        <v>25</v>
      </c>
      <c r="D8830" s="6" t="s">
        <v>26</v>
      </c>
      <c r="E8830" s="6" t="s">
        <v>8</v>
      </c>
      <c r="G8830" s="6" t="s">
        <v>27</v>
      </c>
      <c r="H8830" s="7">
        <v>1379728.0</v>
      </c>
      <c r="I8830" s="8">
        <v>1380453.0</v>
      </c>
      <c r="J8830" t="s">
        <v>28</v>
      </c>
      <c r="Q8830" t="s">
        <v>2900</v>
      </c>
      <c r="R8830">
        <v>726.0</v>
      </c>
      <c r="T8830" t="s">
        <v>18516</v>
      </c>
    </row>
    <row r="8831" ht="15.75" customHeight="1">
      <c r="A8831" s="6" t="s">
        <v>17418</v>
      </c>
      <c r="B8831" s="6" t="s">
        <v>17419</v>
      </c>
      <c r="C8831" s="6" t="s">
        <v>25</v>
      </c>
      <c r="D8831" s="6" t="s">
        <v>26</v>
      </c>
      <c r="E8831" s="6" t="s">
        <v>8</v>
      </c>
      <c r="G8831" s="6" t="s">
        <v>27</v>
      </c>
      <c r="H8831" s="7">
        <v>1380623.0</v>
      </c>
      <c r="I8831" s="8">
        <v>1382017.0</v>
      </c>
      <c r="J8831" t="s">
        <v>37</v>
      </c>
      <c r="Q8831" t="s">
        <v>2902</v>
      </c>
      <c r="R8831">
        <v>1395.0</v>
      </c>
      <c r="T8831" t="s">
        <v>18517</v>
      </c>
    </row>
    <row r="8832" ht="15.75" customHeight="1">
      <c r="A8832" s="6" t="s">
        <v>17418</v>
      </c>
      <c r="B8832" s="6" t="s">
        <v>17419</v>
      </c>
      <c r="C8832" s="6" t="s">
        <v>25</v>
      </c>
      <c r="D8832" s="6" t="s">
        <v>26</v>
      </c>
      <c r="E8832" s="6" t="s">
        <v>8</v>
      </c>
      <c r="G8832" s="6" t="s">
        <v>27</v>
      </c>
      <c r="H8832" s="7">
        <v>1382007.0</v>
      </c>
      <c r="I8832" s="8">
        <v>1384109.0</v>
      </c>
      <c r="J8832" t="s">
        <v>37</v>
      </c>
      <c r="Q8832" t="s">
        <v>2905</v>
      </c>
      <c r="R8832">
        <v>2103.0</v>
      </c>
      <c r="T8832" t="s">
        <v>18518</v>
      </c>
    </row>
    <row r="8833" ht="15.75" customHeight="1">
      <c r="A8833" s="6" t="s">
        <v>17418</v>
      </c>
      <c r="B8833" s="6" t="s">
        <v>17419</v>
      </c>
      <c r="C8833" s="6" t="s">
        <v>25</v>
      </c>
      <c r="D8833" s="6" t="s">
        <v>26</v>
      </c>
      <c r="E8833" s="6" t="s">
        <v>8</v>
      </c>
      <c r="G8833" s="6" t="s">
        <v>27</v>
      </c>
      <c r="H8833" s="7">
        <v>1384097.0</v>
      </c>
      <c r="I8833" s="8">
        <v>1384783.0</v>
      </c>
      <c r="J8833" t="s">
        <v>37</v>
      </c>
      <c r="Q8833" t="s">
        <v>2908</v>
      </c>
      <c r="R8833">
        <v>687.0</v>
      </c>
      <c r="T8833" t="s">
        <v>18519</v>
      </c>
    </row>
    <row r="8834" ht="15.75" customHeight="1">
      <c r="A8834" s="6" t="s">
        <v>17418</v>
      </c>
      <c r="B8834" s="6" t="s">
        <v>17419</v>
      </c>
      <c r="C8834" s="6" t="s">
        <v>25</v>
      </c>
      <c r="D8834" s="6" t="s">
        <v>26</v>
      </c>
      <c r="E8834" s="6" t="s">
        <v>8</v>
      </c>
      <c r="G8834" s="6" t="s">
        <v>27</v>
      </c>
      <c r="H8834" s="7">
        <v>1384771.0</v>
      </c>
      <c r="I8834" s="8">
        <v>1385343.0</v>
      </c>
      <c r="J8834" t="s">
        <v>37</v>
      </c>
      <c r="Q8834" t="s">
        <v>2910</v>
      </c>
      <c r="R8834">
        <v>573.0</v>
      </c>
      <c r="T8834" t="s">
        <v>18520</v>
      </c>
    </row>
    <row r="8835" ht="15.75" customHeight="1">
      <c r="A8835" s="6" t="s">
        <v>17418</v>
      </c>
      <c r="B8835" s="6" t="s">
        <v>17419</v>
      </c>
      <c r="C8835" s="6" t="s">
        <v>25</v>
      </c>
      <c r="D8835" s="6" t="s">
        <v>26</v>
      </c>
      <c r="E8835" s="6" t="s">
        <v>8</v>
      </c>
      <c r="G8835" s="6" t="s">
        <v>27</v>
      </c>
      <c r="H8835" s="7">
        <v>1385373.0</v>
      </c>
      <c r="I8835" s="8">
        <v>1388372.0</v>
      </c>
      <c r="J8835" t="s">
        <v>37</v>
      </c>
      <c r="Q8835" t="s">
        <v>2912</v>
      </c>
      <c r="R8835">
        <v>3000.0</v>
      </c>
      <c r="T8835" t="s">
        <v>18521</v>
      </c>
    </row>
    <row r="8836" ht="15.75" customHeight="1">
      <c r="A8836" s="6" t="s">
        <v>17418</v>
      </c>
      <c r="B8836" s="6" t="s">
        <v>17419</v>
      </c>
      <c r="C8836" s="6" t="s">
        <v>25</v>
      </c>
      <c r="D8836" s="6" t="s">
        <v>26</v>
      </c>
      <c r="E8836" s="6" t="s">
        <v>8</v>
      </c>
      <c r="G8836" s="6" t="s">
        <v>27</v>
      </c>
      <c r="H8836" s="7">
        <v>1388413.0</v>
      </c>
      <c r="I8836" s="8">
        <v>1392600.0</v>
      </c>
      <c r="J8836" t="s">
        <v>37</v>
      </c>
      <c r="Q8836" t="s">
        <v>2915</v>
      </c>
      <c r="R8836">
        <v>4188.0</v>
      </c>
      <c r="T8836" t="s">
        <v>18522</v>
      </c>
    </row>
    <row r="8837" ht="15.75" customHeight="1">
      <c r="A8837" s="6" t="s">
        <v>17418</v>
      </c>
      <c r="B8837" s="6" t="s">
        <v>17419</v>
      </c>
      <c r="C8837" s="6" t="s">
        <v>25</v>
      </c>
      <c r="D8837" s="6" t="s">
        <v>26</v>
      </c>
      <c r="E8837" s="6" t="s">
        <v>8</v>
      </c>
      <c r="G8837" s="6" t="s">
        <v>27</v>
      </c>
      <c r="H8837" s="7">
        <v>1392632.0</v>
      </c>
      <c r="I8837" s="8">
        <v>1393249.0</v>
      </c>
      <c r="J8837" t="s">
        <v>37</v>
      </c>
      <c r="Q8837" t="s">
        <v>2917</v>
      </c>
      <c r="R8837">
        <v>618.0</v>
      </c>
      <c r="T8837" t="s">
        <v>18523</v>
      </c>
    </row>
    <row r="8838" ht="15.75" customHeight="1">
      <c r="A8838" s="6" t="s">
        <v>17418</v>
      </c>
      <c r="B8838" s="6" t="s">
        <v>17419</v>
      </c>
      <c r="C8838" s="6" t="s">
        <v>25</v>
      </c>
      <c r="D8838" s="6" t="s">
        <v>26</v>
      </c>
      <c r="E8838" s="6" t="s">
        <v>8</v>
      </c>
      <c r="G8838" s="6" t="s">
        <v>27</v>
      </c>
      <c r="H8838" s="7">
        <v>1393260.0</v>
      </c>
      <c r="I8838" s="8">
        <v>1394108.0</v>
      </c>
      <c r="J8838" t="s">
        <v>37</v>
      </c>
      <c r="Q8838" t="s">
        <v>2919</v>
      </c>
      <c r="R8838">
        <v>849.0</v>
      </c>
    </row>
    <row r="8839" ht="15.75" customHeight="1">
      <c r="A8839" s="6" t="s">
        <v>17418</v>
      </c>
      <c r="B8839" s="6" t="s">
        <v>17419</v>
      </c>
      <c r="C8839" s="6" t="s">
        <v>25</v>
      </c>
      <c r="D8839" s="6" t="s">
        <v>26</v>
      </c>
      <c r="E8839" s="6" t="s">
        <v>8</v>
      </c>
      <c r="G8839" s="6" t="s">
        <v>27</v>
      </c>
      <c r="H8839" s="7">
        <v>1394116.0</v>
      </c>
      <c r="I8839" s="8">
        <v>1395078.0</v>
      </c>
      <c r="J8839" t="s">
        <v>28</v>
      </c>
      <c r="Q8839" t="s">
        <v>2922</v>
      </c>
      <c r="R8839">
        <v>963.0</v>
      </c>
      <c r="T8839" t="s">
        <v>18524</v>
      </c>
    </row>
    <row r="8840" ht="15.75" customHeight="1">
      <c r="A8840" s="6" t="s">
        <v>17418</v>
      </c>
      <c r="B8840" s="6" t="s">
        <v>17419</v>
      </c>
      <c r="C8840" s="6" t="s">
        <v>25</v>
      </c>
      <c r="D8840" s="6" t="s">
        <v>26</v>
      </c>
      <c r="E8840" s="6" t="s">
        <v>8</v>
      </c>
      <c r="G8840" s="6" t="s">
        <v>27</v>
      </c>
      <c r="H8840" s="7">
        <v>1395117.0</v>
      </c>
      <c r="I8840" s="8">
        <v>1396937.0</v>
      </c>
      <c r="J8840" t="s">
        <v>28</v>
      </c>
      <c r="Q8840" t="s">
        <v>2925</v>
      </c>
      <c r="R8840">
        <v>1821.0</v>
      </c>
      <c r="T8840" t="s">
        <v>18525</v>
      </c>
    </row>
    <row r="8841" ht="15.75" customHeight="1">
      <c r="A8841" s="6" t="s">
        <v>17418</v>
      </c>
      <c r="B8841" s="6" t="s">
        <v>17419</v>
      </c>
      <c r="C8841" s="6" t="s">
        <v>25</v>
      </c>
      <c r="D8841" s="6" t="s">
        <v>26</v>
      </c>
      <c r="E8841" s="6" t="s">
        <v>8</v>
      </c>
      <c r="G8841" s="6" t="s">
        <v>27</v>
      </c>
      <c r="H8841" s="7">
        <v>1397050.0</v>
      </c>
      <c r="I8841" s="8">
        <v>1398105.0</v>
      </c>
      <c r="J8841" t="s">
        <v>28</v>
      </c>
      <c r="Q8841" t="s">
        <v>2928</v>
      </c>
      <c r="R8841">
        <v>1056.0</v>
      </c>
      <c r="T8841" t="s">
        <v>18526</v>
      </c>
    </row>
    <row r="8842" ht="15.75" customHeight="1">
      <c r="A8842" s="6" t="s">
        <v>17418</v>
      </c>
      <c r="B8842" s="6" t="s">
        <v>17419</v>
      </c>
      <c r="C8842" s="6" t="s">
        <v>25</v>
      </c>
      <c r="D8842" s="6" t="s">
        <v>26</v>
      </c>
      <c r="E8842" s="6" t="s">
        <v>8</v>
      </c>
      <c r="G8842" s="6" t="s">
        <v>27</v>
      </c>
      <c r="H8842" s="7">
        <v>1398516.0</v>
      </c>
      <c r="I8842" s="8">
        <v>1399022.0</v>
      </c>
      <c r="J8842" t="s">
        <v>37</v>
      </c>
      <c r="Q8842" t="s">
        <v>2930</v>
      </c>
      <c r="R8842">
        <v>507.0</v>
      </c>
      <c r="T8842" t="s">
        <v>18527</v>
      </c>
    </row>
    <row r="8843" ht="15.75" customHeight="1">
      <c r="A8843" s="6" t="s">
        <v>17418</v>
      </c>
      <c r="B8843" s="6" t="s">
        <v>17419</v>
      </c>
      <c r="C8843" s="6" t="s">
        <v>25</v>
      </c>
      <c r="D8843" s="6" t="s">
        <v>26</v>
      </c>
      <c r="E8843" s="6" t="s">
        <v>8</v>
      </c>
      <c r="G8843" s="6" t="s">
        <v>27</v>
      </c>
      <c r="H8843" s="7">
        <v>1399019.0</v>
      </c>
      <c r="I8843" s="8">
        <v>1399699.0</v>
      </c>
      <c r="J8843" t="s">
        <v>37</v>
      </c>
      <c r="Q8843" t="s">
        <v>2933</v>
      </c>
      <c r="R8843">
        <v>681.0</v>
      </c>
      <c r="T8843" t="s">
        <v>18528</v>
      </c>
    </row>
    <row r="8844" ht="15.75" customHeight="1">
      <c r="A8844" s="6" t="s">
        <v>17418</v>
      </c>
      <c r="B8844" s="6" t="s">
        <v>17419</v>
      </c>
      <c r="C8844" s="6" t="s">
        <v>25</v>
      </c>
      <c r="D8844" s="6" t="s">
        <v>26</v>
      </c>
      <c r="E8844" s="6" t="s">
        <v>8</v>
      </c>
      <c r="G8844" s="6" t="s">
        <v>27</v>
      </c>
      <c r="H8844" s="7">
        <v>1399773.0</v>
      </c>
      <c r="I8844" s="8">
        <v>1400570.0</v>
      </c>
      <c r="J8844" t="s">
        <v>28</v>
      </c>
      <c r="Q8844" t="s">
        <v>2935</v>
      </c>
      <c r="R8844">
        <v>798.0</v>
      </c>
      <c r="T8844" t="s">
        <v>18529</v>
      </c>
    </row>
    <row r="8845" ht="15.75" customHeight="1">
      <c r="A8845" s="6" t="s">
        <v>17418</v>
      </c>
      <c r="B8845" s="6" t="s">
        <v>17419</v>
      </c>
      <c r="C8845" s="6" t="s">
        <v>25</v>
      </c>
      <c r="D8845" s="6" t="s">
        <v>26</v>
      </c>
      <c r="E8845" s="6" t="s">
        <v>8</v>
      </c>
      <c r="G8845" s="6" t="s">
        <v>27</v>
      </c>
      <c r="H8845" s="7">
        <v>1400733.0</v>
      </c>
      <c r="I8845" s="8">
        <v>1401701.0</v>
      </c>
      <c r="J8845" t="s">
        <v>37</v>
      </c>
      <c r="Q8845" t="s">
        <v>2938</v>
      </c>
      <c r="R8845">
        <v>969.0</v>
      </c>
      <c r="T8845" t="s">
        <v>18530</v>
      </c>
    </row>
    <row r="8846" ht="15.75" customHeight="1">
      <c r="A8846" s="6" t="s">
        <v>17418</v>
      </c>
      <c r="B8846" s="6" t="s">
        <v>17419</v>
      </c>
      <c r="C8846" s="6" t="s">
        <v>25</v>
      </c>
      <c r="D8846" s="6" t="s">
        <v>26</v>
      </c>
      <c r="E8846" s="6" t="s">
        <v>8</v>
      </c>
      <c r="G8846" s="6" t="s">
        <v>27</v>
      </c>
      <c r="H8846" s="7">
        <v>1401698.0</v>
      </c>
      <c r="I8846" s="8">
        <v>1402795.0</v>
      </c>
      <c r="J8846" t="s">
        <v>37</v>
      </c>
      <c r="Q8846" t="s">
        <v>2940</v>
      </c>
      <c r="R8846">
        <v>1098.0</v>
      </c>
      <c r="T8846" t="s">
        <v>18531</v>
      </c>
    </row>
    <row r="8847" ht="15.75" customHeight="1">
      <c r="A8847" s="6" t="s">
        <v>17418</v>
      </c>
      <c r="B8847" s="6" t="s">
        <v>17419</v>
      </c>
      <c r="C8847" s="6" t="s">
        <v>25</v>
      </c>
      <c r="D8847" s="6" t="s">
        <v>26</v>
      </c>
      <c r="E8847" s="6" t="s">
        <v>8</v>
      </c>
      <c r="G8847" s="6" t="s">
        <v>27</v>
      </c>
      <c r="H8847" s="7">
        <v>1402792.0</v>
      </c>
      <c r="I8847" s="8">
        <v>1403619.0</v>
      </c>
      <c r="J8847" t="s">
        <v>37</v>
      </c>
      <c r="O8847" t="s">
        <v>2942</v>
      </c>
      <c r="Q8847" t="s">
        <v>2943</v>
      </c>
      <c r="R8847">
        <v>828.0</v>
      </c>
      <c r="T8847" t="s">
        <v>18532</v>
      </c>
    </row>
    <row r="8848" ht="15.75" customHeight="1">
      <c r="A8848" s="6" t="s">
        <v>17418</v>
      </c>
      <c r="B8848" s="6" t="s">
        <v>17419</v>
      </c>
      <c r="C8848" s="6" t="s">
        <v>25</v>
      </c>
      <c r="D8848" s="6" t="s">
        <v>26</v>
      </c>
      <c r="E8848" s="6" t="s">
        <v>8</v>
      </c>
      <c r="G8848" s="6" t="s">
        <v>27</v>
      </c>
      <c r="H8848" s="7">
        <v>1403745.0</v>
      </c>
      <c r="I8848" s="8">
        <v>1404761.0</v>
      </c>
      <c r="J8848" t="s">
        <v>37</v>
      </c>
      <c r="Q8848" t="s">
        <v>2946</v>
      </c>
      <c r="R8848">
        <v>1017.0</v>
      </c>
      <c r="T8848" t="s">
        <v>18533</v>
      </c>
    </row>
    <row r="8849" ht="15.75" customHeight="1">
      <c r="A8849" s="6" t="s">
        <v>17418</v>
      </c>
      <c r="B8849" s="6" t="s">
        <v>17419</v>
      </c>
      <c r="C8849" s="6" t="s">
        <v>25</v>
      </c>
      <c r="D8849" s="6" t="s">
        <v>26</v>
      </c>
      <c r="E8849" s="6" t="s">
        <v>8</v>
      </c>
      <c r="G8849" s="6" t="s">
        <v>27</v>
      </c>
      <c r="H8849" s="7">
        <v>1404864.0</v>
      </c>
      <c r="I8849" s="8">
        <v>1406060.0</v>
      </c>
      <c r="J8849" t="s">
        <v>37</v>
      </c>
      <c r="Q8849" t="s">
        <v>2949</v>
      </c>
      <c r="R8849">
        <v>1197.0</v>
      </c>
      <c r="T8849" t="s">
        <v>18534</v>
      </c>
    </row>
    <row r="8850" ht="15.75" customHeight="1">
      <c r="A8850" s="6" t="s">
        <v>17418</v>
      </c>
      <c r="B8850" s="6" t="s">
        <v>17419</v>
      </c>
      <c r="C8850" s="6" t="s">
        <v>25</v>
      </c>
      <c r="D8850" s="6" t="s">
        <v>26</v>
      </c>
      <c r="E8850" s="6" t="s">
        <v>8</v>
      </c>
      <c r="G8850" s="6" t="s">
        <v>27</v>
      </c>
      <c r="H8850" s="7">
        <v>1406057.0</v>
      </c>
      <c r="I8850" s="8">
        <v>1407766.0</v>
      </c>
      <c r="J8850" t="s">
        <v>37</v>
      </c>
      <c r="Q8850" t="s">
        <v>2952</v>
      </c>
      <c r="R8850">
        <v>1710.0</v>
      </c>
      <c r="T8850" t="s">
        <v>18535</v>
      </c>
    </row>
    <row r="8851" ht="15.75" customHeight="1">
      <c r="A8851" s="6" t="s">
        <v>17418</v>
      </c>
      <c r="B8851" s="6" t="s">
        <v>17419</v>
      </c>
      <c r="C8851" s="6" t="s">
        <v>25</v>
      </c>
      <c r="D8851" s="6" t="s">
        <v>26</v>
      </c>
      <c r="E8851" s="6" t="s">
        <v>8</v>
      </c>
      <c r="G8851" s="6" t="s">
        <v>27</v>
      </c>
      <c r="H8851" s="7">
        <v>1407778.0</v>
      </c>
      <c r="I8851" s="8">
        <v>1408986.0</v>
      </c>
      <c r="J8851" t="s">
        <v>37</v>
      </c>
      <c r="Q8851" t="s">
        <v>2954</v>
      </c>
      <c r="R8851">
        <v>1209.0</v>
      </c>
      <c r="T8851" t="s">
        <v>18536</v>
      </c>
    </row>
    <row r="8852" ht="15.75" customHeight="1">
      <c r="A8852" s="6" t="s">
        <v>17418</v>
      </c>
      <c r="B8852" s="6" t="s">
        <v>17419</v>
      </c>
      <c r="C8852" s="6" t="s">
        <v>25</v>
      </c>
      <c r="D8852" s="6" t="s">
        <v>26</v>
      </c>
      <c r="E8852" s="6" t="s">
        <v>8</v>
      </c>
      <c r="G8852" s="6" t="s">
        <v>27</v>
      </c>
      <c r="H8852" s="7">
        <v>1408983.0</v>
      </c>
      <c r="I8852" s="8">
        <v>1410707.0</v>
      </c>
      <c r="J8852" t="s">
        <v>37</v>
      </c>
      <c r="Q8852" t="s">
        <v>2956</v>
      </c>
      <c r="R8852">
        <v>1725.0</v>
      </c>
      <c r="T8852" t="s">
        <v>18537</v>
      </c>
    </row>
    <row r="8853" ht="15.75" customHeight="1">
      <c r="A8853" s="6" t="s">
        <v>17418</v>
      </c>
      <c r="B8853" s="6" t="s">
        <v>17419</v>
      </c>
      <c r="C8853" s="6" t="s">
        <v>25</v>
      </c>
      <c r="D8853" s="6" t="s">
        <v>26</v>
      </c>
      <c r="E8853" s="6" t="s">
        <v>8</v>
      </c>
      <c r="G8853" s="6" t="s">
        <v>27</v>
      </c>
      <c r="H8853" s="7">
        <v>1410846.0</v>
      </c>
      <c r="I8853" s="8">
        <v>1412042.0</v>
      </c>
      <c r="J8853" t="s">
        <v>37</v>
      </c>
      <c r="Q8853" t="s">
        <v>2959</v>
      </c>
      <c r="R8853">
        <v>1197.0</v>
      </c>
      <c r="T8853" t="s">
        <v>18538</v>
      </c>
    </row>
    <row r="8854" ht="15.75" customHeight="1">
      <c r="A8854" s="6" t="s">
        <v>17418</v>
      </c>
      <c r="B8854" s="6" t="s">
        <v>17419</v>
      </c>
      <c r="C8854" s="6" t="s">
        <v>25</v>
      </c>
      <c r="D8854" s="6" t="s">
        <v>26</v>
      </c>
      <c r="E8854" s="6" t="s">
        <v>8</v>
      </c>
      <c r="G8854" s="6" t="s">
        <v>27</v>
      </c>
      <c r="H8854" s="7">
        <v>1412774.0</v>
      </c>
      <c r="I8854" s="8">
        <v>1413379.0</v>
      </c>
      <c r="J8854" t="s">
        <v>37</v>
      </c>
      <c r="Q8854" t="s">
        <v>2961</v>
      </c>
      <c r="R8854">
        <v>606.0</v>
      </c>
      <c r="T8854" t="s">
        <v>18539</v>
      </c>
    </row>
    <row r="8855" ht="15.75" customHeight="1">
      <c r="A8855" s="6" t="s">
        <v>17418</v>
      </c>
      <c r="B8855" s="6" t="s">
        <v>17419</v>
      </c>
      <c r="C8855" s="6" t="s">
        <v>25</v>
      </c>
      <c r="D8855" s="6" t="s">
        <v>26</v>
      </c>
      <c r="E8855" s="6" t="s">
        <v>8</v>
      </c>
      <c r="G8855" s="6" t="s">
        <v>27</v>
      </c>
      <c r="H8855" s="7">
        <v>1413849.0</v>
      </c>
      <c r="I8855" s="8">
        <v>1415135.0</v>
      </c>
      <c r="J8855" t="s">
        <v>37</v>
      </c>
      <c r="Q8855" t="s">
        <v>2964</v>
      </c>
      <c r="R8855">
        <v>1287.0</v>
      </c>
      <c r="T8855" t="s">
        <v>18540</v>
      </c>
    </row>
    <row r="8856" ht="15.75" customHeight="1">
      <c r="A8856" s="6" t="s">
        <v>17418</v>
      </c>
      <c r="B8856" s="6" t="s">
        <v>17419</v>
      </c>
      <c r="C8856" s="6" t="s">
        <v>25</v>
      </c>
      <c r="D8856" s="6" t="s">
        <v>26</v>
      </c>
      <c r="E8856" s="6" t="s">
        <v>8</v>
      </c>
      <c r="G8856" s="6" t="s">
        <v>27</v>
      </c>
      <c r="H8856" s="7">
        <v>1415264.0</v>
      </c>
      <c r="I8856" s="8">
        <v>1416649.0</v>
      </c>
      <c r="J8856" t="s">
        <v>37</v>
      </c>
      <c r="Q8856" t="s">
        <v>2966</v>
      </c>
      <c r="R8856">
        <v>1386.0</v>
      </c>
      <c r="T8856" t="s">
        <v>18541</v>
      </c>
    </row>
    <row r="8857" ht="15.75" customHeight="1">
      <c r="A8857" s="6" t="s">
        <v>17418</v>
      </c>
      <c r="B8857" s="6" t="s">
        <v>17452</v>
      </c>
      <c r="C8857" s="6" t="s">
        <v>25</v>
      </c>
      <c r="D8857" s="6" t="s">
        <v>26</v>
      </c>
      <c r="E8857" s="6" t="s">
        <v>8</v>
      </c>
      <c r="G8857" s="6" t="s">
        <v>27</v>
      </c>
      <c r="H8857" s="7">
        <v>1416981.0</v>
      </c>
      <c r="I8857" s="8">
        <v>1418306.0</v>
      </c>
      <c r="J8857" t="s">
        <v>37</v>
      </c>
      <c r="Q8857" t="s">
        <v>2967</v>
      </c>
      <c r="R8857">
        <v>1326.0</v>
      </c>
      <c r="T8857" t="s">
        <v>129</v>
      </c>
    </row>
    <row r="8858" ht="15.75" customHeight="1">
      <c r="A8858" s="6" t="s">
        <v>17418</v>
      </c>
      <c r="B8858" s="6" t="s">
        <v>17419</v>
      </c>
      <c r="C8858" s="6" t="s">
        <v>25</v>
      </c>
      <c r="D8858" s="6" t="s">
        <v>26</v>
      </c>
      <c r="E8858" s="6" t="s">
        <v>8</v>
      </c>
      <c r="G8858" s="6" t="s">
        <v>27</v>
      </c>
      <c r="H8858" s="7">
        <v>1418873.0</v>
      </c>
      <c r="I8858" s="8">
        <v>1419679.0</v>
      </c>
      <c r="J8858" t="s">
        <v>37</v>
      </c>
      <c r="Q8858" t="s">
        <v>2969</v>
      </c>
      <c r="R8858">
        <v>807.0</v>
      </c>
      <c r="T8858" t="s">
        <v>18542</v>
      </c>
    </row>
    <row r="8859" ht="15.75" customHeight="1">
      <c r="A8859" s="6" t="s">
        <v>17418</v>
      </c>
      <c r="B8859" s="6" t="s">
        <v>17419</v>
      </c>
      <c r="C8859" s="6" t="s">
        <v>25</v>
      </c>
      <c r="D8859" s="6" t="s">
        <v>26</v>
      </c>
      <c r="E8859" s="6" t="s">
        <v>8</v>
      </c>
      <c r="G8859" s="6" t="s">
        <v>27</v>
      </c>
      <c r="H8859" s="7">
        <v>1419701.0</v>
      </c>
      <c r="I8859" s="8">
        <v>1421098.0</v>
      </c>
      <c r="J8859" t="s">
        <v>37</v>
      </c>
      <c r="Q8859" t="s">
        <v>2971</v>
      </c>
      <c r="R8859">
        <v>1398.0</v>
      </c>
      <c r="T8859" t="s">
        <v>18543</v>
      </c>
    </row>
    <row r="8860" ht="15.75" customHeight="1">
      <c r="A8860" s="6" t="s">
        <v>17418</v>
      </c>
      <c r="B8860" s="6" t="s">
        <v>17419</v>
      </c>
      <c r="C8860" s="6" t="s">
        <v>25</v>
      </c>
      <c r="D8860" s="6" t="s">
        <v>26</v>
      </c>
      <c r="E8860" s="6" t="s">
        <v>8</v>
      </c>
      <c r="G8860" s="6" t="s">
        <v>27</v>
      </c>
      <c r="H8860" s="7">
        <v>1421293.0</v>
      </c>
      <c r="I8860" s="8">
        <v>1422231.0</v>
      </c>
      <c r="J8860" t="s">
        <v>37</v>
      </c>
      <c r="Q8860" t="s">
        <v>2974</v>
      </c>
      <c r="R8860">
        <v>939.0</v>
      </c>
      <c r="T8860" t="s">
        <v>18544</v>
      </c>
    </row>
    <row r="8861" ht="15.75" customHeight="1">
      <c r="A8861" s="6" t="s">
        <v>17418</v>
      </c>
      <c r="B8861" s="6" t="s">
        <v>17419</v>
      </c>
      <c r="C8861" s="6" t="s">
        <v>25</v>
      </c>
      <c r="D8861" s="6" t="s">
        <v>26</v>
      </c>
      <c r="E8861" s="6" t="s">
        <v>8</v>
      </c>
      <c r="G8861" s="6" t="s">
        <v>27</v>
      </c>
      <c r="H8861" s="7">
        <v>1422897.0</v>
      </c>
      <c r="I8861" s="8">
        <v>1423325.0</v>
      </c>
      <c r="J8861" t="s">
        <v>37</v>
      </c>
      <c r="Q8861" t="s">
        <v>2976</v>
      </c>
      <c r="R8861">
        <v>429.0</v>
      </c>
      <c r="T8861" t="s">
        <v>18545</v>
      </c>
    </row>
    <row r="8862" ht="15.75" customHeight="1">
      <c r="A8862" s="6" t="s">
        <v>17418</v>
      </c>
      <c r="B8862" s="6" t="s">
        <v>17419</v>
      </c>
      <c r="C8862" s="6" t="s">
        <v>25</v>
      </c>
      <c r="D8862" s="6" t="s">
        <v>26</v>
      </c>
      <c r="E8862" s="6" t="s">
        <v>8</v>
      </c>
      <c r="G8862" s="6" t="s">
        <v>27</v>
      </c>
      <c r="H8862" s="7">
        <v>1423594.0</v>
      </c>
      <c r="I8862" s="8">
        <v>1424352.0</v>
      </c>
      <c r="J8862" t="s">
        <v>37</v>
      </c>
      <c r="Q8862" t="s">
        <v>2978</v>
      </c>
      <c r="R8862">
        <v>759.0</v>
      </c>
      <c r="T8862" t="s">
        <v>18546</v>
      </c>
    </row>
    <row r="8863" ht="15.75" customHeight="1">
      <c r="A8863" s="6" t="s">
        <v>17418</v>
      </c>
      <c r="B8863" s="6" t="s">
        <v>17419</v>
      </c>
      <c r="C8863" s="6" t="s">
        <v>25</v>
      </c>
      <c r="D8863" s="6" t="s">
        <v>26</v>
      </c>
      <c r="E8863" s="6" t="s">
        <v>8</v>
      </c>
      <c r="G8863" s="6" t="s">
        <v>27</v>
      </c>
      <c r="H8863" s="7">
        <v>1424387.0</v>
      </c>
      <c r="I8863" s="8">
        <v>1425442.0</v>
      </c>
      <c r="J8863" t="s">
        <v>28</v>
      </c>
      <c r="Q8863" t="s">
        <v>2980</v>
      </c>
      <c r="R8863">
        <v>1056.0</v>
      </c>
      <c r="T8863" t="s">
        <v>18547</v>
      </c>
    </row>
    <row r="8864" ht="15.75" customHeight="1">
      <c r="A8864" s="6" t="s">
        <v>17418</v>
      </c>
      <c r="B8864" s="6" t="s">
        <v>17419</v>
      </c>
      <c r="C8864" s="6" t="s">
        <v>25</v>
      </c>
      <c r="D8864" s="6" t="s">
        <v>26</v>
      </c>
      <c r="E8864" s="6" t="s">
        <v>8</v>
      </c>
      <c r="G8864" s="6" t="s">
        <v>27</v>
      </c>
      <c r="H8864" s="7">
        <v>1425482.0</v>
      </c>
      <c r="I8864" s="8">
        <v>1425730.0</v>
      </c>
      <c r="J8864" t="s">
        <v>28</v>
      </c>
      <c r="Q8864" t="s">
        <v>2982</v>
      </c>
      <c r="R8864">
        <v>249.0</v>
      </c>
      <c r="T8864" t="s">
        <v>18548</v>
      </c>
    </row>
    <row r="8865" ht="15.75" customHeight="1">
      <c r="A8865" s="6" t="s">
        <v>17418</v>
      </c>
      <c r="B8865" s="6" t="s">
        <v>17419</v>
      </c>
      <c r="C8865" s="6" t="s">
        <v>25</v>
      </c>
      <c r="D8865" s="6" t="s">
        <v>26</v>
      </c>
      <c r="E8865" s="6" t="s">
        <v>8</v>
      </c>
      <c r="G8865" s="6" t="s">
        <v>27</v>
      </c>
      <c r="H8865" s="7">
        <v>1425949.0</v>
      </c>
      <c r="I8865" s="8">
        <v>1427160.0</v>
      </c>
      <c r="J8865" t="s">
        <v>37</v>
      </c>
      <c r="Q8865" t="s">
        <v>2984</v>
      </c>
      <c r="R8865">
        <v>1212.0</v>
      </c>
      <c r="T8865" t="s">
        <v>18549</v>
      </c>
    </row>
    <row r="8866" ht="15.75" customHeight="1">
      <c r="A8866" s="6" t="s">
        <v>17418</v>
      </c>
      <c r="B8866" s="6" t="s">
        <v>17419</v>
      </c>
      <c r="C8866" s="6" t="s">
        <v>25</v>
      </c>
      <c r="D8866" s="6" t="s">
        <v>26</v>
      </c>
      <c r="E8866" s="6" t="s">
        <v>8</v>
      </c>
      <c r="G8866" s="6" t="s">
        <v>27</v>
      </c>
      <c r="H8866" s="7">
        <v>1427262.0</v>
      </c>
      <c r="I8866" s="8">
        <v>1428149.0</v>
      </c>
      <c r="J8866" t="s">
        <v>37</v>
      </c>
      <c r="Q8866" t="s">
        <v>2987</v>
      </c>
      <c r="R8866">
        <v>888.0</v>
      </c>
      <c r="T8866" t="s">
        <v>18550</v>
      </c>
    </row>
    <row r="8867" ht="15.75" customHeight="1">
      <c r="A8867" s="6" t="s">
        <v>17418</v>
      </c>
      <c r="B8867" s="6" t="s">
        <v>17419</v>
      </c>
      <c r="C8867" s="6" t="s">
        <v>25</v>
      </c>
      <c r="D8867" s="6" t="s">
        <v>26</v>
      </c>
      <c r="E8867" s="6" t="s">
        <v>8</v>
      </c>
      <c r="G8867" s="6" t="s">
        <v>27</v>
      </c>
      <c r="H8867" s="7">
        <v>1428191.0</v>
      </c>
      <c r="I8867" s="8">
        <v>1429072.0</v>
      </c>
      <c r="J8867" t="s">
        <v>37</v>
      </c>
      <c r="Q8867" t="s">
        <v>2990</v>
      </c>
      <c r="R8867">
        <v>882.0</v>
      </c>
      <c r="T8867" t="s">
        <v>18551</v>
      </c>
    </row>
    <row r="8868" ht="15.75" customHeight="1">
      <c r="A8868" s="6" t="s">
        <v>17418</v>
      </c>
      <c r="B8868" s="6" t="s">
        <v>17419</v>
      </c>
      <c r="C8868" s="6" t="s">
        <v>25</v>
      </c>
      <c r="D8868" s="6" t="s">
        <v>26</v>
      </c>
      <c r="E8868" s="6" t="s">
        <v>8</v>
      </c>
      <c r="G8868" s="6" t="s">
        <v>27</v>
      </c>
      <c r="H8868" s="7">
        <v>1429069.0</v>
      </c>
      <c r="I8868" s="8">
        <v>1429827.0</v>
      </c>
      <c r="J8868" t="s">
        <v>37</v>
      </c>
      <c r="Q8868" t="s">
        <v>2993</v>
      </c>
      <c r="R8868">
        <v>759.0</v>
      </c>
      <c r="T8868" t="s">
        <v>18552</v>
      </c>
    </row>
    <row r="8869" ht="15.75" customHeight="1">
      <c r="A8869" s="6" t="s">
        <v>17418</v>
      </c>
      <c r="B8869" s="6" t="s">
        <v>17419</v>
      </c>
      <c r="C8869" s="6" t="s">
        <v>25</v>
      </c>
      <c r="D8869" s="6" t="s">
        <v>26</v>
      </c>
      <c r="E8869" s="6" t="s">
        <v>8</v>
      </c>
      <c r="G8869" s="6" t="s">
        <v>27</v>
      </c>
      <c r="H8869" s="7">
        <v>1429980.0</v>
      </c>
      <c r="I8869" s="8">
        <v>1430390.0</v>
      </c>
      <c r="J8869" t="s">
        <v>28</v>
      </c>
      <c r="Q8869" t="s">
        <v>2995</v>
      </c>
      <c r="R8869">
        <v>411.0</v>
      </c>
      <c r="T8869" t="s">
        <v>18553</v>
      </c>
    </row>
    <row r="8870" ht="15.75" customHeight="1">
      <c r="A8870" s="6" t="s">
        <v>17418</v>
      </c>
      <c r="B8870" s="6" t="s">
        <v>17419</v>
      </c>
      <c r="C8870" s="6" t="s">
        <v>25</v>
      </c>
      <c r="D8870" s="6" t="s">
        <v>26</v>
      </c>
      <c r="E8870" s="6" t="s">
        <v>8</v>
      </c>
      <c r="G8870" s="6" t="s">
        <v>27</v>
      </c>
      <c r="H8870" s="7">
        <v>1430692.0</v>
      </c>
      <c r="I8870" s="8">
        <v>1431912.0</v>
      </c>
      <c r="J8870" t="s">
        <v>28</v>
      </c>
      <c r="Q8870" t="s">
        <v>2998</v>
      </c>
      <c r="R8870">
        <v>1221.0</v>
      </c>
      <c r="T8870" t="s">
        <v>18554</v>
      </c>
    </row>
    <row r="8871" ht="15.75" customHeight="1">
      <c r="A8871" s="6" t="s">
        <v>17418</v>
      </c>
      <c r="B8871" s="6" t="s">
        <v>17419</v>
      </c>
      <c r="C8871" s="6" t="s">
        <v>25</v>
      </c>
      <c r="D8871" s="6" t="s">
        <v>26</v>
      </c>
      <c r="E8871" s="6" t="s">
        <v>8</v>
      </c>
      <c r="G8871" s="6" t="s">
        <v>27</v>
      </c>
      <c r="H8871" s="7">
        <v>1432558.0</v>
      </c>
      <c r="I8871" s="8">
        <v>1434192.0</v>
      </c>
      <c r="J8871" t="s">
        <v>37</v>
      </c>
      <c r="Q8871" t="s">
        <v>3000</v>
      </c>
      <c r="R8871">
        <v>1635.0</v>
      </c>
      <c r="T8871" t="s">
        <v>18555</v>
      </c>
    </row>
    <row r="8872" ht="15.75" customHeight="1">
      <c r="A8872" s="6" t="s">
        <v>17418</v>
      </c>
      <c r="B8872" s="6" t="s">
        <v>17419</v>
      </c>
      <c r="C8872" s="6" t="s">
        <v>25</v>
      </c>
      <c r="D8872" s="6" t="s">
        <v>26</v>
      </c>
      <c r="E8872" s="6" t="s">
        <v>8</v>
      </c>
      <c r="G8872" s="6" t="s">
        <v>27</v>
      </c>
      <c r="H8872" s="7">
        <v>1434505.0</v>
      </c>
      <c r="I8872" s="8">
        <v>1435545.0</v>
      </c>
      <c r="J8872" t="s">
        <v>28</v>
      </c>
      <c r="Q8872" t="s">
        <v>3002</v>
      </c>
      <c r="R8872">
        <v>1041.0</v>
      </c>
      <c r="T8872" t="s">
        <v>18556</v>
      </c>
    </row>
    <row r="8873" ht="15.75" customHeight="1">
      <c r="A8873" s="6" t="s">
        <v>17418</v>
      </c>
      <c r="B8873" s="6" t="s">
        <v>17452</v>
      </c>
      <c r="C8873" s="6" t="s">
        <v>25</v>
      </c>
      <c r="D8873" s="6" t="s">
        <v>26</v>
      </c>
      <c r="E8873" s="6" t="s">
        <v>8</v>
      </c>
      <c r="G8873" s="6" t="s">
        <v>27</v>
      </c>
      <c r="H8873" s="7">
        <v>1435659.0</v>
      </c>
      <c r="I8873" s="8">
        <v>1436221.0</v>
      </c>
      <c r="J8873" t="s">
        <v>28</v>
      </c>
      <c r="Q8873" t="s">
        <v>3004</v>
      </c>
      <c r="R8873">
        <v>563.0</v>
      </c>
      <c r="T8873" t="s">
        <v>18557</v>
      </c>
    </row>
    <row r="8874" ht="15.75" customHeight="1">
      <c r="A8874" s="6" t="s">
        <v>17418</v>
      </c>
      <c r="B8874" s="6" t="s">
        <v>17419</v>
      </c>
      <c r="C8874" s="6" t="s">
        <v>25</v>
      </c>
      <c r="D8874" s="6" t="s">
        <v>26</v>
      </c>
      <c r="E8874" s="6" t="s">
        <v>8</v>
      </c>
      <c r="G8874" s="6" t="s">
        <v>27</v>
      </c>
      <c r="H8874" s="7">
        <v>1436303.0</v>
      </c>
      <c r="I8874" s="8">
        <v>1436536.0</v>
      </c>
      <c r="J8874" t="s">
        <v>28</v>
      </c>
      <c r="Q8874" t="s">
        <v>3006</v>
      </c>
      <c r="R8874">
        <v>234.0</v>
      </c>
      <c r="T8874" t="s">
        <v>18558</v>
      </c>
    </row>
    <row r="8875" ht="15.75" customHeight="1">
      <c r="A8875" s="6" t="s">
        <v>17418</v>
      </c>
      <c r="B8875" s="6" t="s">
        <v>17419</v>
      </c>
      <c r="C8875" s="6" t="s">
        <v>25</v>
      </c>
      <c r="D8875" s="6" t="s">
        <v>26</v>
      </c>
      <c r="E8875" s="6" t="s">
        <v>8</v>
      </c>
      <c r="G8875" s="6" t="s">
        <v>27</v>
      </c>
      <c r="H8875" s="7">
        <v>1436609.0</v>
      </c>
      <c r="I8875" s="8">
        <v>1437574.0</v>
      </c>
      <c r="J8875" t="s">
        <v>28</v>
      </c>
      <c r="Q8875" t="s">
        <v>3008</v>
      </c>
      <c r="R8875">
        <v>966.0</v>
      </c>
      <c r="T8875" t="s">
        <v>18559</v>
      </c>
    </row>
    <row r="8876" ht="15.75" customHeight="1">
      <c r="A8876" s="6" t="s">
        <v>17418</v>
      </c>
      <c r="B8876" s="6" t="s">
        <v>17419</v>
      </c>
      <c r="C8876" s="6" t="s">
        <v>25</v>
      </c>
      <c r="D8876" s="6" t="s">
        <v>26</v>
      </c>
      <c r="E8876" s="6" t="s">
        <v>8</v>
      </c>
      <c r="G8876" s="6" t="s">
        <v>27</v>
      </c>
      <c r="H8876" s="7">
        <v>1437954.0</v>
      </c>
      <c r="I8876" s="8">
        <v>1438484.0</v>
      </c>
      <c r="J8876" t="s">
        <v>28</v>
      </c>
      <c r="Q8876" t="s">
        <v>3010</v>
      </c>
      <c r="R8876">
        <v>531.0</v>
      </c>
      <c r="T8876" t="s">
        <v>18560</v>
      </c>
    </row>
    <row r="8877" ht="15.75" customHeight="1">
      <c r="A8877" s="6" t="s">
        <v>17418</v>
      </c>
      <c r="B8877" s="6" t="s">
        <v>17419</v>
      </c>
      <c r="C8877" s="6" t="s">
        <v>25</v>
      </c>
      <c r="D8877" s="6" t="s">
        <v>26</v>
      </c>
      <c r="E8877" s="6" t="s">
        <v>8</v>
      </c>
      <c r="G8877" s="6" t="s">
        <v>27</v>
      </c>
      <c r="H8877" s="7">
        <v>1438651.0</v>
      </c>
      <c r="I8877" s="8">
        <v>1439457.0</v>
      </c>
      <c r="J8877" t="s">
        <v>28</v>
      </c>
      <c r="Q8877" t="s">
        <v>3012</v>
      </c>
      <c r="R8877">
        <v>807.0</v>
      </c>
      <c r="T8877" t="s">
        <v>18561</v>
      </c>
    </row>
    <row r="8878" ht="15.75" customHeight="1">
      <c r="A8878" s="6" t="s">
        <v>17418</v>
      </c>
      <c r="B8878" s="6" t="s">
        <v>17419</v>
      </c>
      <c r="C8878" s="6" t="s">
        <v>25</v>
      </c>
      <c r="D8878" s="6" t="s">
        <v>26</v>
      </c>
      <c r="E8878" s="6" t="s">
        <v>8</v>
      </c>
      <c r="G8878" s="6" t="s">
        <v>27</v>
      </c>
      <c r="H8878" s="7">
        <v>1440683.0</v>
      </c>
      <c r="I8878" s="8">
        <v>1442341.0</v>
      </c>
      <c r="J8878" t="s">
        <v>37</v>
      </c>
      <c r="Q8878" t="s">
        <v>3014</v>
      </c>
      <c r="R8878">
        <v>1659.0</v>
      </c>
      <c r="T8878" t="s">
        <v>18562</v>
      </c>
    </row>
    <row r="8879" ht="15.75" customHeight="1">
      <c r="A8879" s="6" t="s">
        <v>17418</v>
      </c>
      <c r="B8879" s="6" t="s">
        <v>17419</v>
      </c>
      <c r="C8879" s="6" t="s">
        <v>25</v>
      </c>
      <c r="D8879" s="6" t="s">
        <v>26</v>
      </c>
      <c r="E8879" s="6" t="s">
        <v>8</v>
      </c>
      <c r="G8879" s="6" t="s">
        <v>27</v>
      </c>
      <c r="H8879" s="7">
        <v>1442616.0</v>
      </c>
      <c r="I8879" s="8">
        <v>1443923.0</v>
      </c>
      <c r="J8879" t="s">
        <v>28</v>
      </c>
      <c r="Q8879" t="s">
        <v>3017</v>
      </c>
      <c r="R8879">
        <v>1308.0</v>
      </c>
      <c r="T8879" t="s">
        <v>18563</v>
      </c>
    </row>
    <row r="8880" ht="15.75" customHeight="1">
      <c r="A8880" s="6" t="s">
        <v>17418</v>
      </c>
      <c r="B8880" s="6" t="s">
        <v>17419</v>
      </c>
      <c r="C8880" s="6" t="s">
        <v>25</v>
      </c>
      <c r="D8880" s="6" t="s">
        <v>26</v>
      </c>
      <c r="E8880" s="6" t="s">
        <v>8</v>
      </c>
      <c r="G8880" s="6" t="s">
        <v>27</v>
      </c>
      <c r="H8880" s="7">
        <v>1445055.0</v>
      </c>
      <c r="I8880" s="8">
        <v>1445375.0</v>
      </c>
      <c r="J8880" t="s">
        <v>37</v>
      </c>
      <c r="Q8880" t="s">
        <v>3019</v>
      </c>
      <c r="R8880">
        <v>321.0</v>
      </c>
      <c r="T8880" t="s">
        <v>18564</v>
      </c>
    </row>
    <row r="8881" ht="15.75" customHeight="1">
      <c r="A8881" s="6" t="s">
        <v>17418</v>
      </c>
      <c r="B8881" s="6" t="s">
        <v>17419</v>
      </c>
      <c r="C8881" s="6" t="s">
        <v>25</v>
      </c>
      <c r="D8881" s="6" t="s">
        <v>26</v>
      </c>
      <c r="E8881" s="6" t="s">
        <v>8</v>
      </c>
      <c r="G8881" s="6" t="s">
        <v>27</v>
      </c>
      <c r="H8881" s="7">
        <v>1445369.0</v>
      </c>
      <c r="I8881" s="8">
        <v>1446532.0</v>
      </c>
      <c r="J8881" t="s">
        <v>28</v>
      </c>
      <c r="Q8881" t="s">
        <v>3021</v>
      </c>
      <c r="R8881">
        <v>1164.0</v>
      </c>
      <c r="T8881" t="s">
        <v>18565</v>
      </c>
    </row>
    <row r="8882" ht="15.75" customHeight="1">
      <c r="A8882" s="6" t="s">
        <v>17418</v>
      </c>
      <c r="B8882" s="6" t="s">
        <v>17419</v>
      </c>
      <c r="C8882" s="6" t="s">
        <v>25</v>
      </c>
      <c r="D8882" s="6" t="s">
        <v>26</v>
      </c>
      <c r="E8882" s="6" t="s">
        <v>8</v>
      </c>
      <c r="G8882" s="6" t="s">
        <v>27</v>
      </c>
      <c r="H8882" s="7">
        <v>1446728.0</v>
      </c>
      <c r="I8882" s="8">
        <v>1447486.0</v>
      </c>
      <c r="J8882" t="s">
        <v>37</v>
      </c>
      <c r="Q8882" t="s">
        <v>3023</v>
      </c>
      <c r="R8882">
        <v>759.0</v>
      </c>
    </row>
    <row r="8883" ht="15.75" customHeight="1">
      <c r="A8883" s="6" t="s">
        <v>17418</v>
      </c>
      <c r="B8883" s="6" t="s">
        <v>17419</v>
      </c>
      <c r="C8883" s="6" t="s">
        <v>25</v>
      </c>
      <c r="D8883" s="6" t="s">
        <v>26</v>
      </c>
      <c r="E8883" s="6" t="s">
        <v>8</v>
      </c>
      <c r="G8883" s="6" t="s">
        <v>27</v>
      </c>
      <c r="H8883" s="7">
        <v>1447679.0</v>
      </c>
      <c r="I8883" s="8">
        <v>1449973.0</v>
      </c>
      <c r="J8883" t="s">
        <v>37</v>
      </c>
      <c r="Q8883" t="s">
        <v>3025</v>
      </c>
      <c r="R8883">
        <v>2295.0</v>
      </c>
      <c r="T8883" t="s">
        <v>18566</v>
      </c>
    </row>
    <row r="8884" ht="15.75" customHeight="1">
      <c r="A8884" s="6" t="s">
        <v>17418</v>
      </c>
      <c r="B8884" s="6" t="s">
        <v>17419</v>
      </c>
      <c r="C8884" s="6" t="s">
        <v>25</v>
      </c>
      <c r="D8884" s="6" t="s">
        <v>26</v>
      </c>
      <c r="E8884" s="6" t="s">
        <v>8</v>
      </c>
      <c r="G8884" s="6" t="s">
        <v>27</v>
      </c>
      <c r="H8884" s="7">
        <v>1450176.0</v>
      </c>
      <c r="I8884" s="8">
        <v>1450832.0</v>
      </c>
      <c r="J8884" t="s">
        <v>37</v>
      </c>
      <c r="Q8884" t="s">
        <v>3027</v>
      </c>
      <c r="R8884">
        <v>657.0</v>
      </c>
      <c r="T8884" t="s">
        <v>18567</v>
      </c>
    </row>
    <row r="8885" ht="15.75" customHeight="1">
      <c r="A8885" s="6" t="s">
        <v>17418</v>
      </c>
      <c r="B8885" s="6" t="s">
        <v>17419</v>
      </c>
      <c r="C8885" s="6" t="s">
        <v>25</v>
      </c>
      <c r="D8885" s="6" t="s">
        <v>26</v>
      </c>
      <c r="E8885" s="6" t="s">
        <v>8</v>
      </c>
      <c r="G8885" s="6" t="s">
        <v>27</v>
      </c>
      <c r="H8885" s="7">
        <v>1451035.0</v>
      </c>
      <c r="I8885" s="8">
        <v>1451604.0</v>
      </c>
      <c r="J8885" t="s">
        <v>28</v>
      </c>
      <c r="Q8885" t="s">
        <v>3029</v>
      </c>
      <c r="R8885">
        <v>570.0</v>
      </c>
    </row>
    <row r="8886" ht="15.75" customHeight="1">
      <c r="A8886" s="6" t="s">
        <v>17418</v>
      </c>
      <c r="B8886" s="6" t="s">
        <v>17419</v>
      </c>
      <c r="C8886" s="6" t="s">
        <v>25</v>
      </c>
      <c r="D8886" s="6" t="s">
        <v>26</v>
      </c>
      <c r="E8886" s="6" t="s">
        <v>8</v>
      </c>
      <c r="G8886" s="6" t="s">
        <v>27</v>
      </c>
      <c r="H8886" s="7">
        <v>1451556.0</v>
      </c>
      <c r="I8886" s="8">
        <v>1458839.0</v>
      </c>
      <c r="J8886" t="s">
        <v>28</v>
      </c>
      <c r="Q8886" t="s">
        <v>3031</v>
      </c>
      <c r="R8886">
        <v>7284.0</v>
      </c>
      <c r="T8886" t="s">
        <v>18568</v>
      </c>
    </row>
    <row r="8887" ht="15.75" customHeight="1">
      <c r="A8887" s="6" t="s">
        <v>17418</v>
      </c>
      <c r="B8887" s="6" t="s">
        <v>17419</v>
      </c>
      <c r="C8887" s="6" t="s">
        <v>25</v>
      </c>
      <c r="D8887" s="6" t="s">
        <v>26</v>
      </c>
      <c r="E8887" s="6" t="s">
        <v>8</v>
      </c>
      <c r="G8887" s="6" t="s">
        <v>27</v>
      </c>
      <c r="H8887" s="7">
        <v>1459329.0</v>
      </c>
      <c r="I8887" s="8">
        <v>1460198.0</v>
      </c>
      <c r="J8887" t="s">
        <v>37</v>
      </c>
      <c r="Q8887" t="s">
        <v>3033</v>
      </c>
      <c r="R8887">
        <v>870.0</v>
      </c>
      <c r="T8887" t="s">
        <v>18569</v>
      </c>
    </row>
    <row r="8888" ht="15.75" customHeight="1">
      <c r="A8888" s="6" t="s">
        <v>17418</v>
      </c>
      <c r="B8888" s="6" t="s">
        <v>17419</v>
      </c>
      <c r="C8888" s="6" t="s">
        <v>25</v>
      </c>
      <c r="D8888" s="6" t="s">
        <v>26</v>
      </c>
      <c r="E8888" s="6" t="s">
        <v>8</v>
      </c>
      <c r="G8888" s="6" t="s">
        <v>27</v>
      </c>
      <c r="H8888" s="7">
        <v>1460201.0</v>
      </c>
      <c r="I8888" s="8">
        <v>1463629.0</v>
      </c>
      <c r="J8888" t="s">
        <v>37</v>
      </c>
      <c r="Q8888" t="s">
        <v>3035</v>
      </c>
      <c r="R8888">
        <v>3429.0</v>
      </c>
      <c r="T8888" t="s">
        <v>18570</v>
      </c>
    </row>
    <row r="8889" ht="15.75" customHeight="1">
      <c r="A8889" s="6" t="s">
        <v>17418</v>
      </c>
      <c r="B8889" s="6" t="s">
        <v>17419</v>
      </c>
      <c r="C8889" s="6" t="s">
        <v>25</v>
      </c>
      <c r="D8889" s="6" t="s">
        <v>26</v>
      </c>
      <c r="E8889" s="6" t="s">
        <v>8</v>
      </c>
      <c r="G8889" s="6" t="s">
        <v>27</v>
      </c>
      <c r="H8889" s="7">
        <v>1463698.0</v>
      </c>
      <c r="I8889" s="8">
        <v>1463973.0</v>
      </c>
      <c r="J8889" t="s">
        <v>37</v>
      </c>
      <c r="Q8889" t="s">
        <v>3037</v>
      </c>
      <c r="R8889">
        <v>276.0</v>
      </c>
      <c r="T8889" t="s">
        <v>18571</v>
      </c>
    </row>
    <row r="8890" ht="15.75" customHeight="1">
      <c r="A8890" s="6" t="s">
        <v>17418</v>
      </c>
      <c r="B8890" s="6" t="s">
        <v>17419</v>
      </c>
      <c r="C8890" s="6" t="s">
        <v>25</v>
      </c>
      <c r="D8890" s="6" t="s">
        <v>26</v>
      </c>
      <c r="E8890" s="6" t="s">
        <v>8</v>
      </c>
      <c r="G8890" s="6" t="s">
        <v>27</v>
      </c>
      <c r="H8890" s="7">
        <v>1464300.0</v>
      </c>
      <c r="I8890" s="8">
        <v>1465685.0</v>
      </c>
      <c r="J8890" t="s">
        <v>37</v>
      </c>
      <c r="Q8890" t="s">
        <v>3040</v>
      </c>
      <c r="R8890">
        <v>1386.0</v>
      </c>
      <c r="T8890" t="s">
        <v>18572</v>
      </c>
    </row>
    <row r="8891" ht="15.75" customHeight="1">
      <c r="A8891" s="6" t="s">
        <v>17418</v>
      </c>
      <c r="B8891" s="6" t="s">
        <v>17419</v>
      </c>
      <c r="C8891" s="6" t="s">
        <v>25</v>
      </c>
      <c r="D8891" s="6" t="s">
        <v>26</v>
      </c>
      <c r="E8891" s="6" t="s">
        <v>8</v>
      </c>
      <c r="G8891" s="6" t="s">
        <v>27</v>
      </c>
      <c r="H8891" s="7">
        <v>1465693.0</v>
      </c>
      <c r="I8891" s="8">
        <v>1466124.0</v>
      </c>
      <c r="J8891" t="s">
        <v>28</v>
      </c>
      <c r="Q8891" t="s">
        <v>3042</v>
      </c>
      <c r="R8891">
        <v>432.0</v>
      </c>
      <c r="T8891" t="s">
        <v>18573</v>
      </c>
    </row>
    <row r="8892" ht="15.75" customHeight="1">
      <c r="A8892" s="6" t="s">
        <v>17418</v>
      </c>
      <c r="B8892" s="6" t="s">
        <v>17419</v>
      </c>
      <c r="C8892" s="6" t="s">
        <v>25</v>
      </c>
      <c r="D8892" s="6" t="s">
        <v>26</v>
      </c>
      <c r="E8892" s="6" t="s">
        <v>8</v>
      </c>
      <c r="G8892" s="6" t="s">
        <v>27</v>
      </c>
      <c r="H8892" s="7">
        <v>1466254.0</v>
      </c>
      <c r="I8892" s="8">
        <v>1467333.0</v>
      </c>
      <c r="J8892" t="s">
        <v>37</v>
      </c>
      <c r="Q8892" t="s">
        <v>3044</v>
      </c>
      <c r="R8892">
        <v>1080.0</v>
      </c>
      <c r="T8892" t="s">
        <v>18574</v>
      </c>
    </row>
    <row r="8893" ht="15.75" customHeight="1">
      <c r="A8893" s="6" t="s">
        <v>17418</v>
      </c>
      <c r="B8893" s="6" t="s">
        <v>17419</v>
      </c>
      <c r="C8893" s="6" t="s">
        <v>25</v>
      </c>
      <c r="D8893" s="6" t="s">
        <v>26</v>
      </c>
      <c r="E8893" s="6" t="s">
        <v>8</v>
      </c>
      <c r="G8893" s="6" t="s">
        <v>27</v>
      </c>
      <c r="H8893" s="7">
        <v>1467409.0</v>
      </c>
      <c r="I8893" s="8">
        <v>1468233.0</v>
      </c>
      <c r="J8893" t="s">
        <v>28</v>
      </c>
      <c r="Q8893" t="s">
        <v>3046</v>
      </c>
      <c r="R8893">
        <v>825.0</v>
      </c>
      <c r="T8893" t="s">
        <v>18575</v>
      </c>
    </row>
    <row r="8894" ht="15.75" customHeight="1">
      <c r="A8894" s="6" t="s">
        <v>17418</v>
      </c>
      <c r="B8894" s="6" t="s">
        <v>17419</v>
      </c>
      <c r="C8894" s="6" t="s">
        <v>25</v>
      </c>
      <c r="D8894" s="6" t="s">
        <v>26</v>
      </c>
      <c r="E8894" s="6" t="s">
        <v>8</v>
      </c>
      <c r="G8894" s="6" t="s">
        <v>27</v>
      </c>
      <c r="H8894" s="7">
        <v>1468220.0</v>
      </c>
      <c r="I8894" s="8">
        <v>1469263.0</v>
      </c>
      <c r="J8894" t="s">
        <v>28</v>
      </c>
      <c r="Q8894" t="s">
        <v>3049</v>
      </c>
      <c r="R8894">
        <v>1044.0</v>
      </c>
      <c r="T8894" t="s">
        <v>18576</v>
      </c>
    </row>
    <row r="8895" ht="15.75" customHeight="1">
      <c r="A8895" s="6" t="s">
        <v>17418</v>
      </c>
      <c r="B8895" s="6" t="s">
        <v>17419</v>
      </c>
      <c r="C8895" s="6" t="s">
        <v>25</v>
      </c>
      <c r="D8895" s="6" t="s">
        <v>26</v>
      </c>
      <c r="E8895" s="6" t="s">
        <v>8</v>
      </c>
      <c r="G8895" s="6" t="s">
        <v>27</v>
      </c>
      <c r="H8895" s="7">
        <v>1469324.0</v>
      </c>
      <c r="I8895" s="8">
        <v>1470166.0</v>
      </c>
      <c r="J8895" t="s">
        <v>28</v>
      </c>
      <c r="Q8895" t="s">
        <v>3051</v>
      </c>
      <c r="R8895">
        <v>843.0</v>
      </c>
      <c r="T8895" t="s">
        <v>18577</v>
      </c>
    </row>
    <row r="8896" ht="15.75" customHeight="1">
      <c r="A8896" s="6" t="s">
        <v>17418</v>
      </c>
      <c r="B8896" s="6" t="s">
        <v>17419</v>
      </c>
      <c r="C8896" s="6" t="s">
        <v>25</v>
      </c>
      <c r="D8896" s="6" t="s">
        <v>26</v>
      </c>
      <c r="E8896" s="6" t="s">
        <v>8</v>
      </c>
      <c r="G8896" s="6" t="s">
        <v>27</v>
      </c>
      <c r="H8896" s="7">
        <v>1470178.0</v>
      </c>
      <c r="I8896" s="8">
        <v>1471350.0</v>
      </c>
      <c r="J8896" t="s">
        <v>28</v>
      </c>
      <c r="Q8896" t="s">
        <v>3053</v>
      </c>
      <c r="R8896">
        <v>1173.0</v>
      </c>
      <c r="T8896" t="s">
        <v>18578</v>
      </c>
    </row>
    <row r="8897" ht="15.75" customHeight="1">
      <c r="A8897" s="6" t="s">
        <v>17418</v>
      </c>
      <c r="B8897" s="6" t="s">
        <v>17419</v>
      </c>
      <c r="C8897" s="6" t="s">
        <v>25</v>
      </c>
      <c r="D8897" s="6" t="s">
        <v>26</v>
      </c>
      <c r="E8897" s="6" t="s">
        <v>8</v>
      </c>
      <c r="G8897" s="6" t="s">
        <v>27</v>
      </c>
      <c r="H8897" s="7">
        <v>1472173.0</v>
      </c>
      <c r="I8897" s="8">
        <v>1473003.0</v>
      </c>
      <c r="J8897" t="s">
        <v>37</v>
      </c>
      <c r="Q8897" t="s">
        <v>3055</v>
      </c>
      <c r="R8897">
        <v>831.0</v>
      </c>
      <c r="T8897" t="s">
        <v>18579</v>
      </c>
    </row>
    <row r="8898" ht="15.75" customHeight="1">
      <c r="A8898" s="6" t="s">
        <v>17418</v>
      </c>
      <c r="B8898" s="6" t="s">
        <v>17419</v>
      </c>
      <c r="C8898" s="6" t="s">
        <v>25</v>
      </c>
      <c r="D8898" s="6" t="s">
        <v>26</v>
      </c>
      <c r="E8898" s="6" t="s">
        <v>8</v>
      </c>
      <c r="G8898" s="6" t="s">
        <v>27</v>
      </c>
      <c r="H8898" s="7">
        <v>1473490.0</v>
      </c>
      <c r="I8898" s="8">
        <v>1473981.0</v>
      </c>
      <c r="J8898" t="s">
        <v>37</v>
      </c>
      <c r="Q8898" t="s">
        <v>3057</v>
      </c>
      <c r="R8898">
        <v>492.0</v>
      </c>
      <c r="T8898" t="s">
        <v>18580</v>
      </c>
    </row>
    <row r="8899" ht="15.75" customHeight="1">
      <c r="A8899" s="6" t="s">
        <v>17418</v>
      </c>
      <c r="B8899" s="6" t="s">
        <v>17419</v>
      </c>
      <c r="C8899" s="6" t="s">
        <v>25</v>
      </c>
      <c r="D8899" s="6" t="s">
        <v>26</v>
      </c>
      <c r="E8899" s="6" t="s">
        <v>8</v>
      </c>
      <c r="G8899" s="6" t="s">
        <v>27</v>
      </c>
      <c r="H8899" s="7">
        <v>1474004.0</v>
      </c>
      <c r="I8899" s="8">
        <v>1474888.0</v>
      </c>
      <c r="J8899" t="s">
        <v>28</v>
      </c>
      <c r="Q8899" t="s">
        <v>3059</v>
      </c>
      <c r="R8899">
        <v>885.0</v>
      </c>
      <c r="T8899" t="s">
        <v>18581</v>
      </c>
    </row>
    <row r="8900" ht="15.75" customHeight="1">
      <c r="A8900" s="6" t="s">
        <v>17418</v>
      </c>
      <c r="B8900" s="6" t="s">
        <v>17419</v>
      </c>
      <c r="C8900" s="6" t="s">
        <v>25</v>
      </c>
      <c r="D8900" s="6" t="s">
        <v>26</v>
      </c>
      <c r="E8900" s="6" t="s">
        <v>8</v>
      </c>
      <c r="G8900" s="6" t="s">
        <v>27</v>
      </c>
      <c r="H8900" s="7">
        <v>1474996.0</v>
      </c>
      <c r="I8900" s="8">
        <v>1475721.0</v>
      </c>
      <c r="J8900" t="s">
        <v>37</v>
      </c>
      <c r="Q8900" t="s">
        <v>3062</v>
      </c>
      <c r="R8900">
        <v>726.0</v>
      </c>
      <c r="T8900" t="s">
        <v>18582</v>
      </c>
    </row>
    <row r="8901" ht="15.75" customHeight="1">
      <c r="A8901" s="6" t="s">
        <v>17418</v>
      </c>
      <c r="B8901" s="6" t="s">
        <v>17452</v>
      </c>
      <c r="C8901" s="6" t="s">
        <v>25</v>
      </c>
      <c r="D8901" s="6" t="s">
        <v>26</v>
      </c>
      <c r="E8901" s="6" t="s">
        <v>8</v>
      </c>
      <c r="G8901" s="6" t="s">
        <v>27</v>
      </c>
      <c r="H8901" s="7">
        <v>1475990.0</v>
      </c>
      <c r="I8901" s="8">
        <v>1477174.0</v>
      </c>
      <c r="J8901" t="s">
        <v>28</v>
      </c>
      <c r="Q8901" t="s">
        <v>3064</v>
      </c>
      <c r="R8901">
        <v>1185.0</v>
      </c>
      <c r="T8901" t="s">
        <v>18583</v>
      </c>
    </row>
    <row r="8902" ht="15.75" customHeight="1">
      <c r="A8902" s="6" t="s">
        <v>17418</v>
      </c>
      <c r="B8902" s="6" t="s">
        <v>17419</v>
      </c>
      <c r="C8902" s="6" t="s">
        <v>25</v>
      </c>
      <c r="D8902" s="6" t="s">
        <v>26</v>
      </c>
      <c r="E8902" s="6" t="s">
        <v>8</v>
      </c>
      <c r="G8902" s="6" t="s">
        <v>27</v>
      </c>
      <c r="H8902" s="7">
        <v>1477313.0</v>
      </c>
      <c r="I8902" s="8">
        <v>1477882.0</v>
      </c>
      <c r="J8902" t="s">
        <v>28</v>
      </c>
      <c r="Q8902" t="s">
        <v>3066</v>
      </c>
      <c r="R8902">
        <v>570.0</v>
      </c>
      <c r="T8902" t="s">
        <v>18584</v>
      </c>
    </row>
    <row r="8903" ht="15.75" customHeight="1">
      <c r="A8903" s="6" t="s">
        <v>17418</v>
      </c>
      <c r="B8903" s="6" t="s">
        <v>17419</v>
      </c>
      <c r="C8903" s="6" t="s">
        <v>25</v>
      </c>
      <c r="D8903" s="6" t="s">
        <v>26</v>
      </c>
      <c r="E8903" s="6" t="s">
        <v>8</v>
      </c>
      <c r="G8903" s="6" t="s">
        <v>27</v>
      </c>
      <c r="H8903" s="7">
        <v>1478013.0</v>
      </c>
      <c r="I8903" s="8">
        <v>1478366.0</v>
      </c>
      <c r="J8903" t="s">
        <v>28</v>
      </c>
      <c r="Q8903" t="s">
        <v>3069</v>
      </c>
      <c r="R8903">
        <v>354.0</v>
      </c>
      <c r="T8903" t="s">
        <v>18585</v>
      </c>
    </row>
    <row r="8904" ht="15.75" customHeight="1">
      <c r="A8904" s="6" t="s">
        <v>17418</v>
      </c>
      <c r="B8904" s="6" t="s">
        <v>17419</v>
      </c>
      <c r="C8904" s="6" t="s">
        <v>25</v>
      </c>
      <c r="D8904" s="6" t="s">
        <v>26</v>
      </c>
      <c r="E8904" s="6" t="s">
        <v>8</v>
      </c>
      <c r="G8904" s="6" t="s">
        <v>27</v>
      </c>
      <c r="H8904" s="7">
        <v>1478479.0</v>
      </c>
      <c r="I8904" s="8">
        <v>1478886.0</v>
      </c>
      <c r="J8904" t="s">
        <v>28</v>
      </c>
      <c r="Q8904" t="s">
        <v>3072</v>
      </c>
      <c r="R8904">
        <v>408.0</v>
      </c>
      <c r="T8904" t="s">
        <v>18586</v>
      </c>
    </row>
    <row r="8905" ht="15.75" customHeight="1">
      <c r="A8905" s="6" t="s">
        <v>17418</v>
      </c>
      <c r="B8905" s="6" t="s">
        <v>17452</v>
      </c>
      <c r="C8905" s="6" t="s">
        <v>25</v>
      </c>
      <c r="D8905" s="6" t="s">
        <v>26</v>
      </c>
      <c r="E8905" s="6" t="s">
        <v>8</v>
      </c>
      <c r="G8905" s="6" t="s">
        <v>27</v>
      </c>
      <c r="H8905" s="7">
        <v>1478958.0</v>
      </c>
      <c r="I8905" s="8">
        <v>1480634.0</v>
      </c>
      <c r="J8905" t="s">
        <v>28</v>
      </c>
      <c r="Q8905" t="s">
        <v>3073</v>
      </c>
      <c r="R8905">
        <v>1677.0</v>
      </c>
      <c r="T8905" t="s">
        <v>18587</v>
      </c>
    </row>
    <row r="8906" ht="15.75" customHeight="1">
      <c r="A8906" s="6" t="s">
        <v>17418</v>
      </c>
      <c r="B8906" s="6" t="s">
        <v>17419</v>
      </c>
      <c r="C8906" s="6" t="s">
        <v>25</v>
      </c>
      <c r="D8906" s="6" t="s">
        <v>26</v>
      </c>
      <c r="E8906" s="6" t="s">
        <v>8</v>
      </c>
      <c r="G8906" s="6" t="s">
        <v>27</v>
      </c>
      <c r="H8906" s="7">
        <v>1481021.0</v>
      </c>
      <c r="I8906" s="8">
        <v>1481374.0</v>
      </c>
      <c r="J8906" t="s">
        <v>28</v>
      </c>
      <c r="Q8906" t="s">
        <v>3075</v>
      </c>
      <c r="R8906">
        <v>354.0</v>
      </c>
      <c r="T8906" t="s">
        <v>18588</v>
      </c>
    </row>
    <row r="8907" ht="15.75" customHeight="1">
      <c r="A8907" s="6" t="s">
        <v>17418</v>
      </c>
      <c r="B8907" s="6" t="s">
        <v>17419</v>
      </c>
      <c r="C8907" s="6" t="s">
        <v>25</v>
      </c>
      <c r="D8907" s="6" t="s">
        <v>26</v>
      </c>
      <c r="E8907" s="6" t="s">
        <v>8</v>
      </c>
      <c r="G8907" s="6" t="s">
        <v>27</v>
      </c>
      <c r="H8907" s="7">
        <v>1481680.0</v>
      </c>
      <c r="I8907" s="8">
        <v>1482258.0</v>
      </c>
      <c r="J8907" t="s">
        <v>28</v>
      </c>
      <c r="Q8907" t="s">
        <v>3078</v>
      </c>
      <c r="R8907">
        <v>579.0</v>
      </c>
      <c r="T8907" t="s">
        <v>18589</v>
      </c>
    </row>
    <row r="8908" ht="15.75" customHeight="1">
      <c r="A8908" s="6" t="s">
        <v>17418</v>
      </c>
      <c r="B8908" s="6" t="s">
        <v>17419</v>
      </c>
      <c r="C8908" s="6" t="s">
        <v>25</v>
      </c>
      <c r="D8908" s="6" t="s">
        <v>26</v>
      </c>
      <c r="E8908" s="6" t="s">
        <v>8</v>
      </c>
      <c r="G8908" s="6" t="s">
        <v>27</v>
      </c>
      <c r="H8908" s="7">
        <v>1482255.0</v>
      </c>
      <c r="I8908" s="8">
        <v>1482803.0</v>
      </c>
      <c r="J8908" t="s">
        <v>28</v>
      </c>
      <c r="Q8908" t="s">
        <v>3080</v>
      </c>
      <c r="R8908">
        <v>549.0</v>
      </c>
      <c r="T8908" t="s">
        <v>18590</v>
      </c>
    </row>
    <row r="8909" ht="15.75" customHeight="1">
      <c r="A8909" s="6" t="s">
        <v>17418</v>
      </c>
      <c r="B8909" s="6" t="s">
        <v>17419</v>
      </c>
      <c r="C8909" s="6" t="s">
        <v>25</v>
      </c>
      <c r="D8909" s="6" t="s">
        <v>26</v>
      </c>
      <c r="E8909" s="6" t="s">
        <v>8</v>
      </c>
      <c r="G8909" s="6" t="s">
        <v>27</v>
      </c>
      <c r="H8909" s="7">
        <v>1483207.0</v>
      </c>
      <c r="I8909" s="8">
        <v>1483872.0</v>
      </c>
      <c r="J8909" t="s">
        <v>37</v>
      </c>
      <c r="Q8909" t="s">
        <v>3082</v>
      </c>
      <c r="R8909">
        <v>666.0</v>
      </c>
    </row>
    <row r="8910" ht="15.75" customHeight="1">
      <c r="A8910" s="6" t="s">
        <v>17418</v>
      </c>
      <c r="B8910" s="6" t="s">
        <v>17452</v>
      </c>
      <c r="C8910" s="6" t="s">
        <v>25</v>
      </c>
      <c r="D8910" s="6" t="s">
        <v>26</v>
      </c>
      <c r="E8910" s="6" t="s">
        <v>8</v>
      </c>
      <c r="G8910" s="6" t="s">
        <v>27</v>
      </c>
      <c r="H8910" s="7">
        <v>1483928.0</v>
      </c>
      <c r="I8910" s="8">
        <v>1484038.0</v>
      </c>
      <c r="J8910" t="s">
        <v>37</v>
      </c>
      <c r="Q8910" t="s">
        <v>3083</v>
      </c>
      <c r="R8910">
        <v>111.0</v>
      </c>
      <c r="T8910" t="s">
        <v>129</v>
      </c>
    </row>
    <row r="8911" ht="15.75" customHeight="1">
      <c r="A8911" s="6" t="s">
        <v>17418</v>
      </c>
      <c r="B8911" s="6" t="s">
        <v>17419</v>
      </c>
      <c r="C8911" s="6" t="s">
        <v>25</v>
      </c>
      <c r="D8911" s="6" t="s">
        <v>26</v>
      </c>
      <c r="E8911" s="6" t="s">
        <v>8</v>
      </c>
      <c r="G8911" s="6" t="s">
        <v>27</v>
      </c>
      <c r="H8911" s="7">
        <v>1484215.0</v>
      </c>
      <c r="I8911" s="8">
        <v>1485243.0</v>
      </c>
      <c r="J8911" t="s">
        <v>37</v>
      </c>
      <c r="Q8911" t="s">
        <v>3085</v>
      </c>
      <c r="R8911">
        <v>1029.0</v>
      </c>
      <c r="T8911" t="s">
        <v>18591</v>
      </c>
    </row>
    <row r="8912" ht="15.75" customHeight="1">
      <c r="A8912" s="6" t="s">
        <v>17418</v>
      </c>
      <c r="B8912" s="6" t="s">
        <v>17419</v>
      </c>
      <c r="C8912" s="6" t="s">
        <v>25</v>
      </c>
      <c r="D8912" s="6" t="s">
        <v>26</v>
      </c>
      <c r="E8912" s="6" t="s">
        <v>8</v>
      </c>
      <c r="G8912" s="6" t="s">
        <v>27</v>
      </c>
      <c r="H8912" s="7">
        <v>1485378.0</v>
      </c>
      <c r="I8912" s="8">
        <v>1486703.0</v>
      </c>
      <c r="J8912" t="s">
        <v>28</v>
      </c>
      <c r="O8912" t="s">
        <v>3088</v>
      </c>
      <c r="Q8912" t="s">
        <v>3089</v>
      </c>
      <c r="R8912">
        <v>1326.0</v>
      </c>
      <c r="T8912" t="s">
        <v>18592</v>
      </c>
    </row>
    <row r="8913" ht="15.75" customHeight="1">
      <c r="A8913" s="6" t="s">
        <v>17418</v>
      </c>
      <c r="B8913" s="6" t="s">
        <v>17419</v>
      </c>
      <c r="C8913" s="6" t="s">
        <v>25</v>
      </c>
      <c r="D8913" s="6" t="s">
        <v>26</v>
      </c>
      <c r="E8913" s="6" t="s">
        <v>8</v>
      </c>
      <c r="G8913" s="6" t="s">
        <v>27</v>
      </c>
      <c r="H8913" s="7">
        <v>1487320.0</v>
      </c>
      <c r="I8913" s="8">
        <v>1487949.0</v>
      </c>
      <c r="J8913" t="s">
        <v>28</v>
      </c>
      <c r="Q8913" t="s">
        <v>3091</v>
      </c>
      <c r="R8913">
        <v>630.0</v>
      </c>
      <c r="T8913" t="s">
        <v>18593</v>
      </c>
    </row>
    <row r="8914" ht="15.75" customHeight="1">
      <c r="A8914" s="6" t="s">
        <v>17418</v>
      </c>
      <c r="B8914" s="6" t="s">
        <v>17419</v>
      </c>
      <c r="C8914" s="6" t="s">
        <v>25</v>
      </c>
      <c r="D8914" s="6" t="s">
        <v>26</v>
      </c>
      <c r="E8914" s="6" t="s">
        <v>8</v>
      </c>
      <c r="G8914" s="6" t="s">
        <v>27</v>
      </c>
      <c r="H8914" s="7">
        <v>1487946.0</v>
      </c>
      <c r="I8914" s="8">
        <v>1488761.0</v>
      </c>
      <c r="J8914" t="s">
        <v>28</v>
      </c>
      <c r="Q8914" t="s">
        <v>3093</v>
      </c>
      <c r="R8914">
        <v>816.0</v>
      </c>
      <c r="T8914" t="s">
        <v>18594</v>
      </c>
    </row>
    <row r="8915" ht="15.75" customHeight="1">
      <c r="A8915" s="6" t="s">
        <v>17418</v>
      </c>
      <c r="B8915" s="6" t="s">
        <v>17419</v>
      </c>
      <c r="C8915" s="6" t="s">
        <v>25</v>
      </c>
      <c r="D8915" s="6" t="s">
        <v>26</v>
      </c>
      <c r="E8915" s="6" t="s">
        <v>8</v>
      </c>
      <c r="G8915" s="6" t="s">
        <v>27</v>
      </c>
      <c r="H8915" s="7">
        <v>1488784.0</v>
      </c>
      <c r="I8915" s="8">
        <v>1489443.0</v>
      </c>
      <c r="J8915" t="s">
        <v>28</v>
      </c>
      <c r="Q8915" t="s">
        <v>3095</v>
      </c>
      <c r="R8915">
        <v>660.0</v>
      </c>
      <c r="T8915" t="s">
        <v>18595</v>
      </c>
    </row>
    <row r="8916" ht="15.75" customHeight="1">
      <c r="A8916" s="6" t="s">
        <v>17418</v>
      </c>
      <c r="B8916" s="6" t="s">
        <v>17419</v>
      </c>
      <c r="C8916" s="6" t="s">
        <v>25</v>
      </c>
      <c r="D8916" s="6" t="s">
        <v>26</v>
      </c>
      <c r="E8916" s="6" t="s">
        <v>8</v>
      </c>
      <c r="G8916" s="6" t="s">
        <v>27</v>
      </c>
      <c r="H8916" s="7">
        <v>1489440.0</v>
      </c>
      <c r="I8916" s="8">
        <v>1490180.0</v>
      </c>
      <c r="J8916" t="s">
        <v>28</v>
      </c>
      <c r="Q8916" t="s">
        <v>3097</v>
      </c>
      <c r="R8916">
        <v>741.0</v>
      </c>
      <c r="T8916" t="s">
        <v>18596</v>
      </c>
    </row>
    <row r="8917" ht="15.75" customHeight="1">
      <c r="A8917" s="6" t="s">
        <v>17418</v>
      </c>
      <c r="B8917" s="6" t="s">
        <v>17419</v>
      </c>
      <c r="C8917" s="6" t="s">
        <v>25</v>
      </c>
      <c r="D8917" s="6" t="s">
        <v>26</v>
      </c>
      <c r="E8917" s="6" t="s">
        <v>8</v>
      </c>
      <c r="G8917" s="6" t="s">
        <v>27</v>
      </c>
      <c r="H8917" s="7">
        <v>1490386.0</v>
      </c>
      <c r="I8917" s="8">
        <v>1491069.0</v>
      </c>
      <c r="J8917" t="s">
        <v>37</v>
      </c>
      <c r="Q8917" t="s">
        <v>3099</v>
      </c>
      <c r="R8917">
        <v>684.0</v>
      </c>
      <c r="T8917" t="s">
        <v>18597</v>
      </c>
    </row>
    <row r="8918" ht="15.75" customHeight="1">
      <c r="A8918" s="6" t="s">
        <v>17418</v>
      </c>
      <c r="B8918" s="6" t="s">
        <v>17419</v>
      </c>
      <c r="C8918" s="6" t="s">
        <v>25</v>
      </c>
      <c r="D8918" s="6" t="s">
        <v>26</v>
      </c>
      <c r="E8918" s="6" t="s">
        <v>8</v>
      </c>
      <c r="G8918" s="6" t="s">
        <v>27</v>
      </c>
      <c r="H8918" s="7">
        <v>1491132.0</v>
      </c>
      <c r="I8918" s="8">
        <v>1492505.0</v>
      </c>
      <c r="J8918" t="s">
        <v>37</v>
      </c>
      <c r="Q8918" t="s">
        <v>3101</v>
      </c>
      <c r="R8918">
        <v>1374.0</v>
      </c>
      <c r="T8918" t="s">
        <v>18598</v>
      </c>
    </row>
    <row r="8919" ht="15.75" customHeight="1">
      <c r="A8919" s="6" t="s">
        <v>17418</v>
      </c>
      <c r="B8919" s="6" t="s">
        <v>17419</v>
      </c>
      <c r="C8919" s="6" t="s">
        <v>25</v>
      </c>
      <c r="D8919" s="6" t="s">
        <v>26</v>
      </c>
      <c r="E8919" s="6" t="s">
        <v>8</v>
      </c>
      <c r="G8919" s="6" t="s">
        <v>27</v>
      </c>
      <c r="H8919" s="7">
        <v>1492544.0</v>
      </c>
      <c r="I8919" s="8">
        <v>1492885.0</v>
      </c>
      <c r="J8919" t="s">
        <v>37</v>
      </c>
      <c r="Q8919" t="s">
        <v>3103</v>
      </c>
      <c r="R8919">
        <v>342.0</v>
      </c>
      <c r="T8919" t="s">
        <v>18599</v>
      </c>
    </row>
    <row r="8920" ht="15.75" customHeight="1">
      <c r="A8920" s="6" t="s">
        <v>17418</v>
      </c>
      <c r="B8920" s="6" t="s">
        <v>17419</v>
      </c>
      <c r="C8920" s="6" t="s">
        <v>25</v>
      </c>
      <c r="D8920" s="6" t="s">
        <v>26</v>
      </c>
      <c r="E8920" s="6" t="s">
        <v>8</v>
      </c>
      <c r="G8920" s="6" t="s">
        <v>27</v>
      </c>
      <c r="H8920" s="7">
        <v>1492963.0</v>
      </c>
      <c r="I8920" s="8">
        <v>1494402.0</v>
      </c>
      <c r="J8920" t="s">
        <v>28</v>
      </c>
      <c r="Q8920" t="s">
        <v>3106</v>
      </c>
      <c r="R8920">
        <v>1440.0</v>
      </c>
      <c r="T8920" t="s">
        <v>18600</v>
      </c>
    </row>
    <row r="8921" ht="15.75" customHeight="1">
      <c r="A8921" s="6" t="s">
        <v>17418</v>
      </c>
      <c r="B8921" s="6" t="s">
        <v>17419</v>
      </c>
      <c r="C8921" s="6" t="s">
        <v>25</v>
      </c>
      <c r="D8921" s="6" t="s">
        <v>26</v>
      </c>
      <c r="E8921" s="6" t="s">
        <v>8</v>
      </c>
      <c r="G8921" s="6" t="s">
        <v>27</v>
      </c>
      <c r="H8921" s="7">
        <v>1494607.0</v>
      </c>
      <c r="I8921" s="8">
        <v>1495269.0</v>
      </c>
      <c r="J8921" t="s">
        <v>28</v>
      </c>
      <c r="Q8921" t="s">
        <v>3108</v>
      </c>
      <c r="R8921">
        <v>663.0</v>
      </c>
      <c r="T8921" t="s">
        <v>18601</v>
      </c>
    </row>
    <row r="8922" ht="15.75" customHeight="1">
      <c r="A8922" s="6" t="s">
        <v>17418</v>
      </c>
      <c r="B8922" s="6" t="s">
        <v>17419</v>
      </c>
      <c r="C8922" s="6" t="s">
        <v>25</v>
      </c>
      <c r="D8922" s="6" t="s">
        <v>26</v>
      </c>
      <c r="E8922" s="6" t="s">
        <v>8</v>
      </c>
      <c r="G8922" s="6" t="s">
        <v>27</v>
      </c>
      <c r="H8922" s="7">
        <v>1495398.0</v>
      </c>
      <c r="I8922" s="8">
        <v>1496480.0</v>
      </c>
      <c r="J8922" t="s">
        <v>37</v>
      </c>
      <c r="Q8922" t="s">
        <v>3110</v>
      </c>
      <c r="R8922">
        <v>1083.0</v>
      </c>
      <c r="T8922" t="s">
        <v>18602</v>
      </c>
    </row>
    <row r="8923" ht="15.75" customHeight="1">
      <c r="A8923" s="6" t="s">
        <v>17418</v>
      </c>
      <c r="B8923" s="6" t="s">
        <v>17419</v>
      </c>
      <c r="C8923" s="6" t="s">
        <v>25</v>
      </c>
      <c r="D8923" s="6" t="s">
        <v>26</v>
      </c>
      <c r="E8923" s="6" t="s">
        <v>8</v>
      </c>
      <c r="G8923" s="6" t="s">
        <v>27</v>
      </c>
      <c r="H8923" s="7">
        <v>1496603.0</v>
      </c>
      <c r="I8923" s="8">
        <v>1497421.0</v>
      </c>
      <c r="J8923" t="s">
        <v>37</v>
      </c>
      <c r="Q8923" t="s">
        <v>3112</v>
      </c>
      <c r="R8923">
        <v>819.0</v>
      </c>
      <c r="T8923" t="s">
        <v>18603</v>
      </c>
    </row>
    <row r="8924" ht="15.75" customHeight="1">
      <c r="A8924" s="6" t="s">
        <v>17418</v>
      </c>
      <c r="B8924" s="6" t="s">
        <v>17419</v>
      </c>
      <c r="C8924" s="6" t="s">
        <v>25</v>
      </c>
      <c r="D8924" s="6" t="s">
        <v>26</v>
      </c>
      <c r="E8924" s="6" t="s">
        <v>8</v>
      </c>
      <c r="G8924" s="6" t="s">
        <v>27</v>
      </c>
      <c r="H8924" s="7">
        <v>1497500.0</v>
      </c>
      <c r="I8924" s="8">
        <v>1498279.0</v>
      </c>
      <c r="J8924" t="s">
        <v>28</v>
      </c>
      <c r="Q8924" t="s">
        <v>3114</v>
      </c>
      <c r="R8924">
        <v>780.0</v>
      </c>
    </row>
    <row r="8925" ht="15.75" customHeight="1">
      <c r="A8925" s="6" t="s">
        <v>17418</v>
      </c>
      <c r="B8925" s="6" t="s">
        <v>17452</v>
      </c>
      <c r="C8925" s="6" t="s">
        <v>25</v>
      </c>
      <c r="D8925" s="6" t="s">
        <v>26</v>
      </c>
      <c r="E8925" s="6" t="s">
        <v>8</v>
      </c>
      <c r="G8925" s="6" t="s">
        <v>27</v>
      </c>
      <c r="H8925" s="7">
        <v>1498953.0</v>
      </c>
      <c r="I8925" s="8">
        <v>1499680.0</v>
      </c>
      <c r="J8925" t="s">
        <v>37</v>
      </c>
      <c r="Q8925" t="s">
        <v>3116</v>
      </c>
      <c r="R8925">
        <v>728.0</v>
      </c>
      <c r="T8925" t="s">
        <v>18604</v>
      </c>
    </row>
    <row r="8926" ht="15.75" customHeight="1">
      <c r="A8926" s="6" t="s">
        <v>17418</v>
      </c>
      <c r="B8926" s="6" t="s">
        <v>17419</v>
      </c>
      <c r="C8926" s="6" t="s">
        <v>25</v>
      </c>
      <c r="D8926" s="6" t="s">
        <v>26</v>
      </c>
      <c r="E8926" s="6" t="s">
        <v>8</v>
      </c>
      <c r="G8926" s="6" t="s">
        <v>27</v>
      </c>
      <c r="H8926" s="7">
        <v>1499784.0</v>
      </c>
      <c r="I8926" s="8">
        <v>1501283.0</v>
      </c>
      <c r="J8926" t="s">
        <v>37</v>
      </c>
      <c r="Q8926" t="s">
        <v>3118</v>
      </c>
      <c r="R8926">
        <v>1500.0</v>
      </c>
      <c r="T8926" t="s">
        <v>18605</v>
      </c>
    </row>
    <row r="8927" ht="15.75" customHeight="1">
      <c r="A8927" s="6" t="s">
        <v>17418</v>
      </c>
      <c r="B8927" s="6" t="s">
        <v>17419</v>
      </c>
      <c r="C8927" s="6" t="s">
        <v>25</v>
      </c>
      <c r="D8927" s="6" t="s">
        <v>26</v>
      </c>
      <c r="E8927" s="6" t="s">
        <v>8</v>
      </c>
      <c r="G8927" s="6" t="s">
        <v>27</v>
      </c>
      <c r="H8927" s="7">
        <v>1501277.0</v>
      </c>
      <c r="I8927" s="8">
        <v>1501768.0</v>
      </c>
      <c r="J8927" t="s">
        <v>37</v>
      </c>
      <c r="Q8927" t="s">
        <v>3120</v>
      </c>
      <c r="R8927">
        <v>492.0</v>
      </c>
    </row>
    <row r="8928" ht="15.75" customHeight="1">
      <c r="A8928" s="6" t="s">
        <v>17418</v>
      </c>
      <c r="B8928" s="6" t="s">
        <v>17419</v>
      </c>
      <c r="C8928" s="6" t="s">
        <v>25</v>
      </c>
      <c r="D8928" s="6" t="s">
        <v>26</v>
      </c>
      <c r="E8928" s="6" t="s">
        <v>8</v>
      </c>
      <c r="G8928" s="6" t="s">
        <v>27</v>
      </c>
      <c r="H8928" s="7">
        <v>1501854.0</v>
      </c>
      <c r="I8928" s="8">
        <v>1502585.0</v>
      </c>
      <c r="J8928" t="s">
        <v>28</v>
      </c>
      <c r="Q8928" t="s">
        <v>3122</v>
      </c>
      <c r="R8928">
        <v>732.0</v>
      </c>
      <c r="T8928" t="s">
        <v>18606</v>
      </c>
    </row>
    <row r="8929" ht="15.75" customHeight="1">
      <c r="A8929" s="6" t="s">
        <v>17418</v>
      </c>
      <c r="B8929" s="6" t="s">
        <v>17419</v>
      </c>
      <c r="C8929" s="6" t="s">
        <v>25</v>
      </c>
      <c r="D8929" s="6" t="s">
        <v>26</v>
      </c>
      <c r="E8929" s="6" t="s">
        <v>8</v>
      </c>
      <c r="G8929" s="6" t="s">
        <v>27</v>
      </c>
      <c r="H8929" s="7">
        <v>1502886.0</v>
      </c>
      <c r="I8929" s="8">
        <v>1504523.0</v>
      </c>
      <c r="J8929" t="s">
        <v>37</v>
      </c>
      <c r="Q8929" t="s">
        <v>3124</v>
      </c>
      <c r="R8929">
        <v>1638.0</v>
      </c>
      <c r="T8929" t="s">
        <v>18607</v>
      </c>
    </row>
    <row r="8930" ht="15.75" customHeight="1">
      <c r="A8930" s="6" t="s">
        <v>17418</v>
      </c>
      <c r="B8930" s="6" t="s">
        <v>17419</v>
      </c>
      <c r="C8930" s="6" t="s">
        <v>25</v>
      </c>
      <c r="D8930" s="6" t="s">
        <v>26</v>
      </c>
      <c r="E8930" s="6" t="s">
        <v>8</v>
      </c>
      <c r="G8930" s="6" t="s">
        <v>27</v>
      </c>
      <c r="H8930" s="7">
        <v>1504822.0</v>
      </c>
      <c r="I8930" s="8">
        <v>1505352.0</v>
      </c>
      <c r="J8930" t="s">
        <v>37</v>
      </c>
      <c r="Q8930" t="s">
        <v>3126</v>
      </c>
      <c r="R8930">
        <v>531.0</v>
      </c>
      <c r="T8930" t="s">
        <v>18608</v>
      </c>
    </row>
    <row r="8931" ht="15.75" customHeight="1">
      <c r="A8931" s="6" t="s">
        <v>17418</v>
      </c>
      <c r="B8931" s="6" t="s">
        <v>17419</v>
      </c>
      <c r="C8931" s="6" t="s">
        <v>25</v>
      </c>
      <c r="D8931" s="6" t="s">
        <v>26</v>
      </c>
      <c r="E8931" s="6" t="s">
        <v>8</v>
      </c>
      <c r="G8931" s="6" t="s">
        <v>27</v>
      </c>
      <c r="H8931" s="7">
        <v>1505431.0</v>
      </c>
      <c r="I8931" s="8">
        <v>1506456.0</v>
      </c>
      <c r="J8931" t="s">
        <v>28</v>
      </c>
      <c r="Q8931" t="s">
        <v>3128</v>
      </c>
      <c r="R8931">
        <v>1026.0</v>
      </c>
      <c r="T8931" t="s">
        <v>18609</v>
      </c>
    </row>
    <row r="8932" ht="15.75" customHeight="1">
      <c r="A8932" s="6" t="s">
        <v>17418</v>
      </c>
      <c r="B8932" s="6" t="s">
        <v>17452</v>
      </c>
      <c r="C8932" s="6" t="s">
        <v>25</v>
      </c>
      <c r="D8932" s="6" t="s">
        <v>26</v>
      </c>
      <c r="E8932" s="6" t="s">
        <v>8</v>
      </c>
      <c r="G8932" s="6" t="s">
        <v>27</v>
      </c>
      <c r="H8932" s="7">
        <v>1507454.0</v>
      </c>
      <c r="I8932" s="8">
        <v>1507618.0</v>
      </c>
      <c r="J8932" t="s">
        <v>37</v>
      </c>
      <c r="Q8932" t="s">
        <v>3130</v>
      </c>
      <c r="R8932">
        <v>165.0</v>
      </c>
      <c r="T8932" t="s">
        <v>129</v>
      </c>
    </row>
    <row r="8933" ht="15.75" customHeight="1">
      <c r="A8933" s="6" t="s">
        <v>17418</v>
      </c>
      <c r="B8933" s="6" t="s">
        <v>17419</v>
      </c>
      <c r="C8933" s="6" t="s">
        <v>25</v>
      </c>
      <c r="D8933" s="6" t="s">
        <v>26</v>
      </c>
      <c r="E8933" s="6" t="s">
        <v>8</v>
      </c>
      <c r="G8933" s="6" t="s">
        <v>27</v>
      </c>
      <c r="H8933" s="7">
        <v>1507843.0</v>
      </c>
      <c r="I8933" s="8">
        <v>1508451.0</v>
      </c>
      <c r="J8933" t="s">
        <v>37</v>
      </c>
      <c r="Q8933" t="s">
        <v>3133</v>
      </c>
      <c r="R8933">
        <v>609.0</v>
      </c>
      <c r="T8933" t="s">
        <v>18610</v>
      </c>
    </row>
    <row r="8934" ht="15.75" customHeight="1">
      <c r="A8934" s="6" t="s">
        <v>17418</v>
      </c>
      <c r="B8934" s="6" t="s">
        <v>17419</v>
      </c>
      <c r="C8934" s="6" t="s">
        <v>25</v>
      </c>
      <c r="D8934" s="6" t="s">
        <v>26</v>
      </c>
      <c r="E8934" s="6" t="s">
        <v>8</v>
      </c>
      <c r="G8934" s="6" t="s">
        <v>27</v>
      </c>
      <c r="H8934" s="7">
        <v>1508844.0</v>
      </c>
      <c r="I8934" s="8">
        <v>1510244.0</v>
      </c>
      <c r="J8934" t="s">
        <v>37</v>
      </c>
      <c r="Q8934" t="s">
        <v>3135</v>
      </c>
      <c r="R8934">
        <v>1401.0</v>
      </c>
      <c r="T8934" t="s">
        <v>18611</v>
      </c>
    </row>
    <row r="8935" ht="15.75" customHeight="1">
      <c r="A8935" s="6" t="s">
        <v>17418</v>
      </c>
      <c r="B8935" s="6" t="s">
        <v>17419</v>
      </c>
      <c r="C8935" s="6" t="s">
        <v>25</v>
      </c>
      <c r="D8935" s="6" t="s">
        <v>26</v>
      </c>
      <c r="E8935" s="6" t="s">
        <v>8</v>
      </c>
      <c r="G8935" s="6" t="s">
        <v>27</v>
      </c>
      <c r="H8935" s="7">
        <v>1510379.0</v>
      </c>
      <c r="I8935" s="8">
        <v>1510693.0</v>
      </c>
      <c r="J8935" t="s">
        <v>28</v>
      </c>
      <c r="Q8935" t="s">
        <v>3137</v>
      </c>
      <c r="R8935">
        <v>315.0</v>
      </c>
      <c r="T8935" t="s">
        <v>18612</v>
      </c>
    </row>
    <row r="8936" ht="15.75" customHeight="1">
      <c r="A8936" s="6" t="s">
        <v>17418</v>
      </c>
      <c r="B8936" s="6" t="s">
        <v>17419</v>
      </c>
      <c r="C8936" s="6" t="s">
        <v>25</v>
      </c>
      <c r="D8936" s="6" t="s">
        <v>26</v>
      </c>
      <c r="E8936" s="6" t="s">
        <v>8</v>
      </c>
      <c r="G8936" s="6" t="s">
        <v>27</v>
      </c>
      <c r="H8936" s="7">
        <v>1511167.0</v>
      </c>
      <c r="I8936" s="8">
        <v>1512636.0</v>
      </c>
      <c r="J8936" t="s">
        <v>37</v>
      </c>
      <c r="Q8936" t="s">
        <v>3139</v>
      </c>
      <c r="R8936">
        <v>1470.0</v>
      </c>
      <c r="T8936" t="s">
        <v>18613</v>
      </c>
    </row>
    <row r="8937" ht="15.75" customHeight="1">
      <c r="A8937" s="6" t="s">
        <v>17418</v>
      </c>
      <c r="B8937" s="6" t="s">
        <v>17419</v>
      </c>
      <c r="C8937" s="6" t="s">
        <v>25</v>
      </c>
      <c r="D8937" s="6" t="s">
        <v>26</v>
      </c>
      <c r="E8937" s="6" t="s">
        <v>8</v>
      </c>
      <c r="G8937" s="6" t="s">
        <v>27</v>
      </c>
      <c r="H8937" s="7">
        <v>1512684.0</v>
      </c>
      <c r="I8937" s="8">
        <v>1514351.0</v>
      </c>
      <c r="J8937" t="s">
        <v>37</v>
      </c>
      <c r="Q8937" t="s">
        <v>3142</v>
      </c>
      <c r="R8937">
        <v>1668.0</v>
      </c>
      <c r="T8937" t="s">
        <v>18614</v>
      </c>
    </row>
    <row r="8938" ht="15.75" customHeight="1">
      <c r="A8938" s="6" t="s">
        <v>17418</v>
      </c>
      <c r="B8938" s="6" t="s">
        <v>17419</v>
      </c>
      <c r="C8938" s="6" t="s">
        <v>25</v>
      </c>
      <c r="D8938" s="6" t="s">
        <v>26</v>
      </c>
      <c r="E8938" s="6" t="s">
        <v>8</v>
      </c>
      <c r="G8938" s="6" t="s">
        <v>27</v>
      </c>
      <c r="H8938" s="7">
        <v>1514348.0</v>
      </c>
      <c r="I8938" s="8">
        <v>1515493.0</v>
      </c>
      <c r="J8938" t="s">
        <v>37</v>
      </c>
      <c r="Q8938" t="s">
        <v>3144</v>
      </c>
      <c r="R8938">
        <v>1146.0</v>
      </c>
      <c r="T8938" t="s">
        <v>18615</v>
      </c>
    </row>
    <row r="8939" ht="15.75" customHeight="1">
      <c r="A8939" s="6" t="s">
        <v>17418</v>
      </c>
      <c r="B8939" s="6" t="s">
        <v>17419</v>
      </c>
      <c r="C8939" s="6" t="s">
        <v>25</v>
      </c>
      <c r="D8939" s="6" t="s">
        <v>26</v>
      </c>
      <c r="E8939" s="6" t="s">
        <v>8</v>
      </c>
      <c r="G8939" s="6" t="s">
        <v>27</v>
      </c>
      <c r="H8939" s="7">
        <v>1515640.0</v>
      </c>
      <c r="I8939" s="8">
        <v>1516782.0</v>
      </c>
      <c r="J8939" t="s">
        <v>37</v>
      </c>
      <c r="Q8939" t="s">
        <v>3147</v>
      </c>
      <c r="R8939">
        <v>1143.0</v>
      </c>
      <c r="T8939" t="s">
        <v>18616</v>
      </c>
    </row>
    <row r="8940" ht="15.75" customHeight="1">
      <c r="A8940" s="6" t="s">
        <v>17418</v>
      </c>
      <c r="B8940" s="6" t="s">
        <v>17419</v>
      </c>
      <c r="C8940" s="6" t="s">
        <v>25</v>
      </c>
      <c r="D8940" s="6" t="s">
        <v>26</v>
      </c>
      <c r="E8940" s="6" t="s">
        <v>8</v>
      </c>
      <c r="G8940" s="6" t="s">
        <v>27</v>
      </c>
      <c r="H8940" s="7">
        <v>1516767.0</v>
      </c>
      <c r="I8940" s="8">
        <v>1518356.0</v>
      </c>
      <c r="J8940" t="s">
        <v>37</v>
      </c>
      <c r="Q8940" t="s">
        <v>3150</v>
      </c>
      <c r="R8940">
        <v>1590.0</v>
      </c>
      <c r="T8940" t="s">
        <v>18617</v>
      </c>
    </row>
    <row r="8941" ht="15.75" customHeight="1">
      <c r="A8941" s="6" t="s">
        <v>17418</v>
      </c>
      <c r="B8941" s="6" t="s">
        <v>17419</v>
      </c>
      <c r="C8941" s="6" t="s">
        <v>25</v>
      </c>
      <c r="D8941" s="6" t="s">
        <v>26</v>
      </c>
      <c r="E8941" s="6" t="s">
        <v>8</v>
      </c>
      <c r="G8941" s="6" t="s">
        <v>27</v>
      </c>
      <c r="H8941" s="7">
        <v>1518353.0</v>
      </c>
      <c r="I8941" s="8">
        <v>1519363.0</v>
      </c>
      <c r="J8941" t="s">
        <v>37</v>
      </c>
      <c r="Q8941" t="s">
        <v>3152</v>
      </c>
      <c r="R8941">
        <v>1011.0</v>
      </c>
      <c r="T8941" t="s">
        <v>18618</v>
      </c>
    </row>
    <row r="8942" ht="15.75" customHeight="1">
      <c r="A8942" s="6" t="s">
        <v>17418</v>
      </c>
      <c r="B8942" s="6" t="s">
        <v>17419</v>
      </c>
      <c r="C8942" s="6" t="s">
        <v>25</v>
      </c>
      <c r="D8942" s="6" t="s">
        <v>26</v>
      </c>
      <c r="E8942" s="6" t="s">
        <v>8</v>
      </c>
      <c r="G8942" s="6" t="s">
        <v>27</v>
      </c>
      <c r="H8942" s="7">
        <v>1519396.0</v>
      </c>
      <c r="I8942" s="8">
        <v>1520355.0</v>
      </c>
      <c r="J8942" t="s">
        <v>28</v>
      </c>
      <c r="Q8942" t="s">
        <v>3154</v>
      </c>
      <c r="R8942">
        <v>960.0</v>
      </c>
      <c r="T8942" t="s">
        <v>18619</v>
      </c>
    </row>
    <row r="8943" ht="15.75" customHeight="1">
      <c r="A8943" s="6" t="s">
        <v>17418</v>
      </c>
      <c r="B8943" s="6" t="s">
        <v>17419</v>
      </c>
      <c r="C8943" s="6" t="s">
        <v>25</v>
      </c>
      <c r="D8943" s="6" t="s">
        <v>26</v>
      </c>
      <c r="E8943" s="6" t="s">
        <v>8</v>
      </c>
      <c r="G8943" s="6" t="s">
        <v>27</v>
      </c>
      <c r="H8943" s="7">
        <v>1520496.0</v>
      </c>
      <c r="I8943" s="8">
        <v>1521179.0</v>
      </c>
      <c r="J8943" t="s">
        <v>28</v>
      </c>
      <c r="O8943" t="s">
        <v>3157</v>
      </c>
      <c r="Q8943" t="s">
        <v>3158</v>
      </c>
      <c r="R8943">
        <v>684.0</v>
      </c>
      <c r="T8943" t="s">
        <v>18620</v>
      </c>
    </row>
    <row r="8944" ht="15.75" customHeight="1">
      <c r="A8944" s="6" t="s">
        <v>17418</v>
      </c>
      <c r="B8944" s="6" t="s">
        <v>17419</v>
      </c>
      <c r="C8944" s="6" t="s">
        <v>25</v>
      </c>
      <c r="D8944" s="6" t="s">
        <v>26</v>
      </c>
      <c r="E8944" s="6" t="s">
        <v>8</v>
      </c>
      <c r="G8944" s="6" t="s">
        <v>27</v>
      </c>
      <c r="H8944" s="7">
        <v>1521478.0</v>
      </c>
      <c r="I8944" s="8">
        <v>1522335.0</v>
      </c>
      <c r="J8944" t="s">
        <v>37</v>
      </c>
      <c r="Q8944" t="s">
        <v>3160</v>
      </c>
      <c r="R8944">
        <v>858.0</v>
      </c>
      <c r="T8944" t="s">
        <v>18621</v>
      </c>
    </row>
    <row r="8945" ht="15.75" customHeight="1">
      <c r="A8945" s="6" t="s">
        <v>17418</v>
      </c>
      <c r="B8945" s="6" t="s">
        <v>17419</v>
      </c>
      <c r="C8945" s="6" t="s">
        <v>25</v>
      </c>
      <c r="D8945" s="6" t="s">
        <v>26</v>
      </c>
      <c r="E8945" s="6" t="s">
        <v>8</v>
      </c>
      <c r="G8945" s="6" t="s">
        <v>27</v>
      </c>
      <c r="H8945" s="7">
        <v>1522487.0</v>
      </c>
      <c r="I8945" s="8">
        <v>1523092.0</v>
      </c>
      <c r="J8945" t="s">
        <v>28</v>
      </c>
      <c r="Q8945" t="s">
        <v>3162</v>
      </c>
      <c r="R8945">
        <v>606.0</v>
      </c>
      <c r="T8945" t="s">
        <v>18622</v>
      </c>
    </row>
    <row r="8946" ht="15.75" customHeight="1">
      <c r="A8946" s="6" t="s">
        <v>17418</v>
      </c>
      <c r="B8946" s="6" t="s">
        <v>17419</v>
      </c>
      <c r="C8946" s="6" t="s">
        <v>25</v>
      </c>
      <c r="D8946" s="6" t="s">
        <v>26</v>
      </c>
      <c r="E8946" s="6" t="s">
        <v>8</v>
      </c>
      <c r="G8946" s="6" t="s">
        <v>27</v>
      </c>
      <c r="H8946" s="7">
        <v>1523476.0</v>
      </c>
      <c r="I8946" s="8">
        <v>1524684.0</v>
      </c>
      <c r="J8946" t="s">
        <v>37</v>
      </c>
      <c r="Q8946" t="s">
        <v>3164</v>
      </c>
      <c r="R8946">
        <v>1209.0</v>
      </c>
      <c r="T8946" t="s">
        <v>18623</v>
      </c>
    </row>
    <row r="8947" ht="15.75" customHeight="1">
      <c r="A8947" s="6" t="s">
        <v>17418</v>
      </c>
      <c r="B8947" s="6" t="s">
        <v>17419</v>
      </c>
      <c r="C8947" s="6" t="s">
        <v>25</v>
      </c>
      <c r="D8947" s="6" t="s">
        <v>26</v>
      </c>
      <c r="E8947" s="6" t="s">
        <v>8</v>
      </c>
      <c r="G8947" s="6" t="s">
        <v>27</v>
      </c>
      <c r="H8947" s="7">
        <v>1524869.0</v>
      </c>
      <c r="I8947" s="8">
        <v>1525576.0</v>
      </c>
      <c r="J8947" t="s">
        <v>37</v>
      </c>
      <c r="Q8947" t="s">
        <v>3167</v>
      </c>
      <c r="R8947">
        <v>708.0</v>
      </c>
      <c r="T8947" t="s">
        <v>18624</v>
      </c>
    </row>
    <row r="8948" ht="15.75" customHeight="1">
      <c r="A8948" s="6" t="s">
        <v>17418</v>
      </c>
      <c r="B8948" s="6" t="s">
        <v>17419</v>
      </c>
      <c r="C8948" s="6" t="s">
        <v>25</v>
      </c>
      <c r="D8948" s="6" t="s">
        <v>26</v>
      </c>
      <c r="E8948" s="6" t="s">
        <v>8</v>
      </c>
      <c r="G8948" s="6" t="s">
        <v>27</v>
      </c>
      <c r="H8948" s="7">
        <v>1525712.0</v>
      </c>
      <c r="I8948" s="8">
        <v>1526683.0</v>
      </c>
      <c r="J8948" t="s">
        <v>28</v>
      </c>
      <c r="Q8948" t="s">
        <v>3169</v>
      </c>
      <c r="R8948">
        <v>972.0</v>
      </c>
      <c r="T8948" t="s">
        <v>18625</v>
      </c>
    </row>
    <row r="8949" ht="15.75" customHeight="1">
      <c r="A8949" s="6" t="s">
        <v>17418</v>
      </c>
      <c r="B8949" s="6" t="s">
        <v>17419</v>
      </c>
      <c r="C8949" s="6" t="s">
        <v>25</v>
      </c>
      <c r="D8949" s="6" t="s">
        <v>26</v>
      </c>
      <c r="E8949" s="6" t="s">
        <v>8</v>
      </c>
      <c r="G8949" s="6" t="s">
        <v>27</v>
      </c>
      <c r="H8949" s="7">
        <v>1526901.0</v>
      </c>
      <c r="I8949" s="8">
        <v>1527674.0</v>
      </c>
      <c r="J8949" t="s">
        <v>28</v>
      </c>
      <c r="Q8949" t="s">
        <v>3171</v>
      </c>
      <c r="R8949">
        <v>774.0</v>
      </c>
      <c r="T8949" t="s">
        <v>18626</v>
      </c>
    </row>
    <row r="8950" ht="15.75" customHeight="1">
      <c r="A8950" s="6" t="s">
        <v>17418</v>
      </c>
      <c r="B8950" s="6" t="s">
        <v>17419</v>
      </c>
      <c r="C8950" s="6" t="s">
        <v>25</v>
      </c>
      <c r="D8950" s="6" t="s">
        <v>26</v>
      </c>
      <c r="E8950" s="6" t="s">
        <v>8</v>
      </c>
      <c r="G8950" s="6" t="s">
        <v>27</v>
      </c>
      <c r="H8950" s="7">
        <v>1527686.0</v>
      </c>
      <c r="I8950" s="8">
        <v>1528657.0</v>
      </c>
      <c r="J8950" t="s">
        <v>28</v>
      </c>
      <c r="Q8950" t="s">
        <v>3173</v>
      </c>
      <c r="R8950">
        <v>972.0</v>
      </c>
      <c r="T8950" t="s">
        <v>18627</v>
      </c>
    </row>
    <row r="8951" ht="15.75" customHeight="1">
      <c r="A8951" s="6" t="s">
        <v>17418</v>
      </c>
      <c r="B8951" s="6" t="s">
        <v>17419</v>
      </c>
      <c r="C8951" s="6" t="s">
        <v>25</v>
      </c>
      <c r="D8951" s="6" t="s">
        <v>26</v>
      </c>
      <c r="E8951" s="6" t="s">
        <v>8</v>
      </c>
      <c r="G8951" s="6" t="s">
        <v>27</v>
      </c>
      <c r="H8951" s="7">
        <v>1528858.0</v>
      </c>
      <c r="I8951" s="8">
        <v>1529550.0</v>
      </c>
      <c r="J8951" t="s">
        <v>37</v>
      </c>
      <c r="Q8951" t="s">
        <v>3175</v>
      </c>
      <c r="R8951">
        <v>693.0</v>
      </c>
      <c r="T8951" t="s">
        <v>18628</v>
      </c>
    </row>
    <row r="8952" ht="15.75" customHeight="1">
      <c r="A8952" s="6" t="s">
        <v>17418</v>
      </c>
      <c r="B8952" s="6" t="s">
        <v>17419</v>
      </c>
      <c r="C8952" s="6" t="s">
        <v>25</v>
      </c>
      <c r="D8952" s="6" t="s">
        <v>26</v>
      </c>
      <c r="E8952" s="6" t="s">
        <v>8</v>
      </c>
      <c r="G8952" s="6" t="s">
        <v>27</v>
      </c>
      <c r="H8952" s="7">
        <v>1529558.0</v>
      </c>
      <c r="I8952" s="8">
        <v>1529881.0</v>
      </c>
      <c r="J8952" t="s">
        <v>28</v>
      </c>
      <c r="Q8952" t="s">
        <v>3177</v>
      </c>
      <c r="R8952">
        <v>324.0</v>
      </c>
      <c r="T8952" t="s">
        <v>18629</v>
      </c>
    </row>
    <row r="8953" ht="15.75" customHeight="1">
      <c r="A8953" s="6" t="s">
        <v>17418</v>
      </c>
      <c r="B8953" s="6" t="s">
        <v>17419</v>
      </c>
      <c r="C8953" s="6" t="s">
        <v>25</v>
      </c>
      <c r="D8953" s="6" t="s">
        <v>26</v>
      </c>
      <c r="E8953" s="6" t="s">
        <v>8</v>
      </c>
      <c r="G8953" s="6" t="s">
        <v>27</v>
      </c>
      <c r="H8953" s="7">
        <v>1529921.0</v>
      </c>
      <c r="I8953" s="8">
        <v>1531354.0</v>
      </c>
      <c r="J8953" t="s">
        <v>28</v>
      </c>
      <c r="Q8953" t="s">
        <v>3180</v>
      </c>
      <c r="R8953">
        <v>1434.0</v>
      </c>
      <c r="T8953" t="s">
        <v>18630</v>
      </c>
    </row>
    <row r="8954" ht="15.75" customHeight="1">
      <c r="A8954" s="6" t="s">
        <v>17418</v>
      </c>
      <c r="B8954" s="6" t="s">
        <v>17419</v>
      </c>
      <c r="C8954" s="6" t="s">
        <v>25</v>
      </c>
      <c r="D8954" s="6" t="s">
        <v>26</v>
      </c>
      <c r="E8954" s="6" t="s">
        <v>8</v>
      </c>
      <c r="G8954" s="6" t="s">
        <v>27</v>
      </c>
      <c r="H8954" s="7">
        <v>1531482.0</v>
      </c>
      <c r="I8954" s="8">
        <v>1532414.0</v>
      </c>
      <c r="J8954" t="s">
        <v>28</v>
      </c>
      <c r="Q8954" t="s">
        <v>3183</v>
      </c>
      <c r="R8954">
        <v>933.0</v>
      </c>
      <c r="T8954" t="s">
        <v>18631</v>
      </c>
    </row>
    <row r="8955" ht="15.75" customHeight="1">
      <c r="A8955" s="6" t="s">
        <v>17418</v>
      </c>
      <c r="B8955" s="6" t="s">
        <v>17419</v>
      </c>
      <c r="C8955" s="6" t="s">
        <v>25</v>
      </c>
      <c r="D8955" s="6" t="s">
        <v>26</v>
      </c>
      <c r="E8955" s="6" t="s">
        <v>8</v>
      </c>
      <c r="G8955" s="6" t="s">
        <v>27</v>
      </c>
      <c r="H8955" s="7">
        <v>1532611.0</v>
      </c>
      <c r="I8955" s="8">
        <v>1533156.0</v>
      </c>
      <c r="J8955" t="s">
        <v>28</v>
      </c>
      <c r="O8955" t="s">
        <v>3186</v>
      </c>
      <c r="Q8955" t="s">
        <v>3187</v>
      </c>
      <c r="R8955">
        <v>546.0</v>
      </c>
      <c r="T8955" t="s">
        <v>18632</v>
      </c>
    </row>
    <row r="8956" ht="15.75" customHeight="1">
      <c r="A8956" s="6" t="s">
        <v>17418</v>
      </c>
      <c r="B8956" s="6" t="s">
        <v>17419</v>
      </c>
      <c r="C8956" s="6" t="s">
        <v>25</v>
      </c>
      <c r="D8956" s="6" t="s">
        <v>26</v>
      </c>
      <c r="E8956" s="6" t="s">
        <v>8</v>
      </c>
      <c r="G8956" s="6" t="s">
        <v>27</v>
      </c>
      <c r="H8956" s="7">
        <v>1533441.0</v>
      </c>
      <c r="I8956" s="8">
        <v>1533941.0</v>
      </c>
      <c r="J8956" t="s">
        <v>37</v>
      </c>
      <c r="Q8956" t="s">
        <v>3189</v>
      </c>
      <c r="R8956">
        <v>501.0</v>
      </c>
      <c r="T8956" t="s">
        <v>18633</v>
      </c>
    </row>
    <row r="8957" ht="15.75" customHeight="1">
      <c r="A8957" s="6" t="s">
        <v>17418</v>
      </c>
      <c r="B8957" s="6" t="s">
        <v>17419</v>
      </c>
      <c r="C8957" s="6" t="s">
        <v>25</v>
      </c>
      <c r="D8957" s="6" t="s">
        <v>26</v>
      </c>
      <c r="E8957" s="6" t="s">
        <v>8</v>
      </c>
      <c r="G8957" s="6" t="s">
        <v>27</v>
      </c>
      <c r="H8957" s="7">
        <v>1534093.0</v>
      </c>
      <c r="I8957" s="8">
        <v>1534338.0</v>
      </c>
      <c r="J8957" t="s">
        <v>37</v>
      </c>
      <c r="Q8957" t="s">
        <v>3191</v>
      </c>
      <c r="R8957">
        <v>246.0</v>
      </c>
      <c r="T8957" t="s">
        <v>18634</v>
      </c>
    </row>
    <row r="8958" ht="15.75" customHeight="1">
      <c r="A8958" s="6" t="s">
        <v>17418</v>
      </c>
      <c r="B8958" s="6" t="s">
        <v>17419</v>
      </c>
      <c r="C8958" s="6" t="s">
        <v>25</v>
      </c>
      <c r="D8958" s="6" t="s">
        <v>26</v>
      </c>
      <c r="E8958" s="6" t="s">
        <v>8</v>
      </c>
      <c r="G8958" s="6" t="s">
        <v>27</v>
      </c>
      <c r="H8958" s="7">
        <v>1534375.0</v>
      </c>
      <c r="I8958" s="8">
        <v>1536531.0</v>
      </c>
      <c r="J8958" t="s">
        <v>28</v>
      </c>
      <c r="Q8958" t="s">
        <v>3194</v>
      </c>
      <c r="R8958">
        <v>2157.0</v>
      </c>
      <c r="T8958" t="s">
        <v>18635</v>
      </c>
    </row>
    <row r="8959" ht="15.75" customHeight="1">
      <c r="A8959" s="6" t="s">
        <v>17418</v>
      </c>
      <c r="B8959" s="6" t="s">
        <v>17419</v>
      </c>
      <c r="C8959" s="6" t="s">
        <v>25</v>
      </c>
      <c r="D8959" s="6" t="s">
        <v>26</v>
      </c>
      <c r="E8959" s="6" t="s">
        <v>8</v>
      </c>
      <c r="G8959" s="6" t="s">
        <v>27</v>
      </c>
      <c r="H8959" s="7">
        <v>1536614.0</v>
      </c>
      <c r="I8959" s="8">
        <v>1537822.0</v>
      </c>
      <c r="J8959" t="s">
        <v>28</v>
      </c>
      <c r="Q8959" t="s">
        <v>3197</v>
      </c>
      <c r="R8959">
        <v>1209.0</v>
      </c>
      <c r="T8959" t="s">
        <v>18636</v>
      </c>
    </row>
    <row r="8960" ht="15.75" customHeight="1">
      <c r="A8960" s="6" t="s">
        <v>17418</v>
      </c>
      <c r="B8960" s="6" t="s">
        <v>17419</v>
      </c>
      <c r="C8960" s="6" t="s">
        <v>25</v>
      </c>
      <c r="D8960" s="6" t="s">
        <v>26</v>
      </c>
      <c r="E8960" s="6" t="s">
        <v>8</v>
      </c>
      <c r="G8960" s="6" t="s">
        <v>27</v>
      </c>
      <c r="H8960" s="7">
        <v>1538070.0</v>
      </c>
      <c r="I8960" s="8">
        <v>1539296.0</v>
      </c>
      <c r="J8960" t="s">
        <v>28</v>
      </c>
      <c r="O8960" t="s">
        <v>3200</v>
      </c>
      <c r="Q8960" t="s">
        <v>3201</v>
      </c>
      <c r="R8960">
        <v>1227.0</v>
      </c>
      <c r="T8960" t="s">
        <v>18637</v>
      </c>
    </row>
    <row r="8961" ht="15.75" customHeight="1">
      <c r="A8961" s="6" t="s">
        <v>17418</v>
      </c>
      <c r="B8961" s="6" t="s">
        <v>17419</v>
      </c>
      <c r="C8961" s="6" t="s">
        <v>25</v>
      </c>
      <c r="D8961" s="6" t="s">
        <v>26</v>
      </c>
      <c r="E8961" s="6" t="s">
        <v>8</v>
      </c>
      <c r="G8961" s="6" t="s">
        <v>27</v>
      </c>
      <c r="H8961" s="7">
        <v>1539488.0</v>
      </c>
      <c r="I8961" s="8">
        <v>1539754.0</v>
      </c>
      <c r="J8961" t="s">
        <v>28</v>
      </c>
      <c r="Q8961" t="s">
        <v>3204</v>
      </c>
      <c r="R8961">
        <v>267.0</v>
      </c>
      <c r="T8961" t="s">
        <v>18638</v>
      </c>
    </row>
    <row r="8962" ht="15.75" customHeight="1">
      <c r="A8962" s="6" t="s">
        <v>17418</v>
      </c>
      <c r="B8962" s="6" t="s">
        <v>17419</v>
      </c>
      <c r="C8962" s="6" t="s">
        <v>25</v>
      </c>
      <c r="D8962" s="6" t="s">
        <v>26</v>
      </c>
      <c r="E8962" s="6" t="s">
        <v>8</v>
      </c>
      <c r="G8962" s="6" t="s">
        <v>27</v>
      </c>
      <c r="H8962" s="7">
        <v>1539835.0</v>
      </c>
      <c r="I8962" s="8">
        <v>1540392.0</v>
      </c>
      <c r="J8962" t="s">
        <v>28</v>
      </c>
      <c r="Q8962" t="s">
        <v>3207</v>
      </c>
      <c r="R8962">
        <v>558.0</v>
      </c>
      <c r="T8962" t="s">
        <v>18639</v>
      </c>
    </row>
    <row r="8963" ht="15.75" customHeight="1">
      <c r="A8963" s="6" t="s">
        <v>17418</v>
      </c>
      <c r="B8963" s="6" t="s">
        <v>17419</v>
      </c>
      <c r="C8963" s="6" t="s">
        <v>25</v>
      </c>
      <c r="D8963" s="6" t="s">
        <v>26</v>
      </c>
      <c r="E8963" s="6" t="s">
        <v>8</v>
      </c>
      <c r="G8963" s="6" t="s">
        <v>27</v>
      </c>
      <c r="H8963" s="7">
        <v>1540441.0</v>
      </c>
      <c r="I8963" s="8">
        <v>1540767.0</v>
      </c>
      <c r="J8963" t="s">
        <v>28</v>
      </c>
      <c r="Q8963" t="s">
        <v>3210</v>
      </c>
      <c r="R8963">
        <v>327.0</v>
      </c>
      <c r="T8963" t="s">
        <v>18640</v>
      </c>
    </row>
    <row r="8964" ht="15.75" customHeight="1">
      <c r="A8964" s="6" t="s">
        <v>17418</v>
      </c>
      <c r="B8964" s="6" t="s">
        <v>17419</v>
      </c>
      <c r="C8964" s="6" t="s">
        <v>25</v>
      </c>
      <c r="D8964" s="6" t="s">
        <v>26</v>
      </c>
      <c r="E8964" s="6" t="s">
        <v>8</v>
      </c>
      <c r="G8964" s="6" t="s">
        <v>27</v>
      </c>
      <c r="H8964" s="7">
        <v>1541000.0</v>
      </c>
      <c r="I8964" s="8">
        <v>1541836.0</v>
      </c>
      <c r="J8964" t="s">
        <v>28</v>
      </c>
      <c r="O8964" t="s">
        <v>3213</v>
      </c>
      <c r="Q8964" t="s">
        <v>3214</v>
      </c>
      <c r="R8964">
        <v>837.0</v>
      </c>
      <c r="T8964" t="s">
        <v>18641</v>
      </c>
    </row>
    <row r="8965" ht="15.75" customHeight="1">
      <c r="A8965" s="6" t="s">
        <v>17418</v>
      </c>
      <c r="B8965" s="6" t="s">
        <v>17419</v>
      </c>
      <c r="C8965" s="6" t="s">
        <v>25</v>
      </c>
      <c r="D8965" s="6" t="s">
        <v>26</v>
      </c>
      <c r="E8965" s="6" t="s">
        <v>8</v>
      </c>
      <c r="G8965" s="6" t="s">
        <v>27</v>
      </c>
      <c r="H8965" s="7">
        <v>1541902.0</v>
      </c>
      <c r="I8965" s="8">
        <v>1542999.0</v>
      </c>
      <c r="J8965" t="s">
        <v>28</v>
      </c>
      <c r="Q8965" t="s">
        <v>3217</v>
      </c>
      <c r="R8965">
        <v>1098.0</v>
      </c>
      <c r="T8965" t="s">
        <v>18642</v>
      </c>
    </row>
    <row r="8966" ht="15.75" customHeight="1">
      <c r="A8966" s="6" t="s">
        <v>17418</v>
      </c>
      <c r="B8966" s="6" t="s">
        <v>17419</v>
      </c>
      <c r="C8966" s="6" t="s">
        <v>25</v>
      </c>
      <c r="D8966" s="6" t="s">
        <v>26</v>
      </c>
      <c r="E8966" s="6" t="s">
        <v>8</v>
      </c>
      <c r="G8966" s="6" t="s">
        <v>27</v>
      </c>
      <c r="H8966" s="7">
        <v>1543256.0</v>
      </c>
      <c r="I8966" s="8">
        <v>1546564.0</v>
      </c>
      <c r="J8966" t="s">
        <v>28</v>
      </c>
      <c r="O8966" t="s">
        <v>3220</v>
      </c>
      <c r="Q8966" t="s">
        <v>3221</v>
      </c>
      <c r="R8966">
        <v>3309.0</v>
      </c>
      <c r="T8966" t="s">
        <v>18643</v>
      </c>
    </row>
    <row r="8967" ht="15.75" customHeight="1">
      <c r="A8967" s="6" t="s">
        <v>17418</v>
      </c>
      <c r="B8967" s="6" t="s">
        <v>17419</v>
      </c>
      <c r="C8967" s="6" t="s">
        <v>25</v>
      </c>
      <c r="D8967" s="6" t="s">
        <v>26</v>
      </c>
      <c r="E8967" s="6" t="s">
        <v>8</v>
      </c>
      <c r="G8967" s="6" t="s">
        <v>27</v>
      </c>
      <c r="H8967" s="7">
        <v>1546557.0</v>
      </c>
      <c r="I8967" s="8">
        <v>1547708.0</v>
      </c>
      <c r="J8967" t="s">
        <v>28</v>
      </c>
      <c r="Q8967" t="s">
        <v>3224</v>
      </c>
      <c r="R8967">
        <v>1152.0</v>
      </c>
      <c r="T8967" t="s">
        <v>18644</v>
      </c>
    </row>
    <row r="8968" ht="15.75" customHeight="1">
      <c r="A8968" s="6" t="s">
        <v>17418</v>
      </c>
      <c r="B8968" s="6" t="s">
        <v>17419</v>
      </c>
      <c r="C8968" s="6" t="s">
        <v>25</v>
      </c>
      <c r="D8968" s="6" t="s">
        <v>26</v>
      </c>
      <c r="E8968" s="6" t="s">
        <v>8</v>
      </c>
      <c r="G8968" s="6" t="s">
        <v>27</v>
      </c>
      <c r="H8968" s="7">
        <v>1547705.0</v>
      </c>
      <c r="I8968" s="8">
        <v>1548265.0</v>
      </c>
      <c r="J8968" t="s">
        <v>28</v>
      </c>
      <c r="Q8968" t="s">
        <v>3226</v>
      </c>
      <c r="R8968">
        <v>561.0</v>
      </c>
      <c r="T8968" t="s">
        <v>18645</v>
      </c>
    </row>
    <row r="8969" ht="15.75" customHeight="1">
      <c r="A8969" s="6" t="s">
        <v>17418</v>
      </c>
      <c r="B8969" s="6" t="s">
        <v>17419</v>
      </c>
      <c r="C8969" s="6" t="s">
        <v>25</v>
      </c>
      <c r="D8969" s="6" t="s">
        <v>26</v>
      </c>
      <c r="E8969" s="6" t="s">
        <v>8</v>
      </c>
      <c r="G8969" s="6" t="s">
        <v>27</v>
      </c>
      <c r="H8969" s="7">
        <v>1548265.0</v>
      </c>
      <c r="I8969" s="8">
        <v>1549557.0</v>
      </c>
      <c r="J8969" t="s">
        <v>28</v>
      </c>
      <c r="Q8969" t="s">
        <v>3229</v>
      </c>
      <c r="R8969">
        <v>1293.0</v>
      </c>
      <c r="T8969" t="s">
        <v>18646</v>
      </c>
    </row>
    <row r="8970" ht="15.75" customHeight="1">
      <c r="A8970" s="6" t="s">
        <v>17418</v>
      </c>
      <c r="B8970" s="6" t="s">
        <v>17419</v>
      </c>
      <c r="C8970" s="6" t="s">
        <v>25</v>
      </c>
      <c r="D8970" s="6" t="s">
        <v>26</v>
      </c>
      <c r="E8970" s="6" t="s">
        <v>8</v>
      </c>
      <c r="G8970" s="6" t="s">
        <v>27</v>
      </c>
      <c r="H8970" s="7">
        <v>1549608.0</v>
      </c>
      <c r="I8970" s="8">
        <v>1550219.0</v>
      </c>
      <c r="J8970" t="s">
        <v>28</v>
      </c>
      <c r="Q8970" t="s">
        <v>3232</v>
      </c>
      <c r="R8970">
        <v>612.0</v>
      </c>
      <c r="T8970" t="s">
        <v>18647</v>
      </c>
    </row>
    <row r="8971" ht="15.75" customHeight="1">
      <c r="A8971" s="6" t="s">
        <v>17418</v>
      </c>
      <c r="B8971" s="6" t="s">
        <v>17419</v>
      </c>
      <c r="C8971" s="6" t="s">
        <v>25</v>
      </c>
      <c r="D8971" s="6" t="s">
        <v>26</v>
      </c>
      <c r="E8971" s="6" t="s">
        <v>8</v>
      </c>
      <c r="G8971" s="6" t="s">
        <v>27</v>
      </c>
      <c r="H8971" s="7">
        <v>1550515.0</v>
      </c>
      <c r="I8971" s="8">
        <v>1551018.0</v>
      </c>
      <c r="J8971" t="s">
        <v>37</v>
      </c>
      <c r="Q8971" t="s">
        <v>3234</v>
      </c>
      <c r="R8971">
        <v>504.0</v>
      </c>
      <c r="T8971" t="s">
        <v>18648</v>
      </c>
    </row>
    <row r="8972" ht="15.75" customHeight="1">
      <c r="A8972" s="6" t="s">
        <v>17418</v>
      </c>
      <c r="B8972" s="6" t="s">
        <v>17419</v>
      </c>
      <c r="C8972" s="6" t="s">
        <v>25</v>
      </c>
      <c r="D8972" s="6" t="s">
        <v>26</v>
      </c>
      <c r="E8972" s="6" t="s">
        <v>8</v>
      </c>
      <c r="G8972" s="6" t="s">
        <v>27</v>
      </c>
      <c r="H8972" s="7">
        <v>1551128.0</v>
      </c>
      <c r="I8972" s="8">
        <v>1551913.0</v>
      </c>
      <c r="J8972" t="s">
        <v>28</v>
      </c>
      <c r="Q8972" t="s">
        <v>3236</v>
      </c>
      <c r="R8972">
        <v>786.0</v>
      </c>
      <c r="T8972" t="s">
        <v>18649</v>
      </c>
    </row>
    <row r="8973" ht="15.75" customHeight="1">
      <c r="A8973" s="6" t="s">
        <v>17418</v>
      </c>
      <c r="B8973" s="6" t="s">
        <v>17419</v>
      </c>
      <c r="C8973" s="6" t="s">
        <v>25</v>
      </c>
      <c r="D8973" s="6" t="s">
        <v>26</v>
      </c>
      <c r="E8973" s="6" t="s">
        <v>8</v>
      </c>
      <c r="G8973" s="6" t="s">
        <v>27</v>
      </c>
      <c r="H8973" s="7">
        <v>1552098.0</v>
      </c>
      <c r="I8973" s="8">
        <v>1552937.0</v>
      </c>
      <c r="J8973" t="s">
        <v>28</v>
      </c>
      <c r="Q8973" t="s">
        <v>3239</v>
      </c>
      <c r="R8973">
        <v>840.0</v>
      </c>
      <c r="T8973" t="s">
        <v>18650</v>
      </c>
    </row>
    <row r="8974" ht="15.75" customHeight="1">
      <c r="A8974" s="6" t="s">
        <v>17418</v>
      </c>
      <c r="B8974" s="6" t="s">
        <v>17419</v>
      </c>
      <c r="C8974" s="6" t="s">
        <v>25</v>
      </c>
      <c r="D8974" s="6" t="s">
        <v>26</v>
      </c>
      <c r="E8974" s="6" t="s">
        <v>8</v>
      </c>
      <c r="G8974" s="6" t="s">
        <v>27</v>
      </c>
      <c r="H8974" s="7">
        <v>1553065.0</v>
      </c>
      <c r="I8974" s="8">
        <v>1553502.0</v>
      </c>
      <c r="J8974" t="s">
        <v>28</v>
      </c>
      <c r="Q8974" t="s">
        <v>3242</v>
      </c>
      <c r="R8974">
        <v>438.0</v>
      </c>
      <c r="T8974" t="s">
        <v>18651</v>
      </c>
    </row>
    <row r="8975" ht="15.75" customHeight="1">
      <c r="A8975" s="6" t="s">
        <v>17418</v>
      </c>
      <c r="B8975" s="6" t="s">
        <v>17419</v>
      </c>
      <c r="C8975" s="6" t="s">
        <v>25</v>
      </c>
      <c r="D8975" s="6" t="s">
        <v>26</v>
      </c>
      <c r="E8975" s="6" t="s">
        <v>8</v>
      </c>
      <c r="G8975" s="6" t="s">
        <v>27</v>
      </c>
      <c r="H8975" s="7">
        <v>1553505.0</v>
      </c>
      <c r="I8975" s="8">
        <v>1554068.0</v>
      </c>
      <c r="J8975" t="s">
        <v>28</v>
      </c>
      <c r="O8975" t="s">
        <v>3245</v>
      </c>
      <c r="Q8975" t="s">
        <v>3246</v>
      </c>
      <c r="R8975">
        <v>564.0</v>
      </c>
      <c r="T8975" t="s">
        <v>18652</v>
      </c>
    </row>
    <row r="8976" ht="15.75" customHeight="1">
      <c r="A8976" s="6" t="s">
        <v>17418</v>
      </c>
      <c r="B8976" s="6" t="s">
        <v>17419</v>
      </c>
      <c r="C8976" s="6" t="s">
        <v>25</v>
      </c>
      <c r="D8976" s="6" t="s">
        <v>26</v>
      </c>
      <c r="E8976" s="6" t="s">
        <v>8</v>
      </c>
      <c r="G8976" s="6" t="s">
        <v>27</v>
      </c>
      <c r="H8976" s="7">
        <v>1554139.0</v>
      </c>
      <c r="I8976" s="8">
        <v>1555245.0</v>
      </c>
      <c r="J8976" t="s">
        <v>28</v>
      </c>
      <c r="Q8976" t="s">
        <v>3249</v>
      </c>
      <c r="R8976">
        <v>1107.0</v>
      </c>
      <c r="T8976" t="s">
        <v>18653</v>
      </c>
    </row>
    <row r="8977" ht="15.75" customHeight="1">
      <c r="A8977" s="6" t="s">
        <v>17418</v>
      </c>
      <c r="B8977" s="6" t="s">
        <v>17419</v>
      </c>
      <c r="C8977" s="6" t="s">
        <v>25</v>
      </c>
      <c r="D8977" s="6" t="s">
        <v>26</v>
      </c>
      <c r="E8977" s="6" t="s">
        <v>8</v>
      </c>
      <c r="G8977" s="6" t="s">
        <v>27</v>
      </c>
      <c r="H8977" s="7">
        <v>1555430.0</v>
      </c>
      <c r="I8977" s="8">
        <v>1555594.0</v>
      </c>
      <c r="J8977" t="s">
        <v>37</v>
      </c>
      <c r="O8977" t="s">
        <v>3252</v>
      </c>
      <c r="Q8977" t="s">
        <v>3253</v>
      </c>
      <c r="R8977">
        <v>165.0</v>
      </c>
      <c r="T8977" t="s">
        <v>18654</v>
      </c>
    </row>
    <row r="8978" ht="15.75" customHeight="1">
      <c r="A8978" s="6" t="s">
        <v>17418</v>
      </c>
      <c r="B8978" s="6" t="s">
        <v>17419</v>
      </c>
      <c r="C8978" s="6" t="s">
        <v>25</v>
      </c>
      <c r="D8978" s="6" t="s">
        <v>26</v>
      </c>
      <c r="E8978" s="6" t="s">
        <v>8</v>
      </c>
      <c r="G8978" s="6" t="s">
        <v>27</v>
      </c>
      <c r="H8978" s="7">
        <v>1555678.0</v>
      </c>
      <c r="I8978" s="8">
        <v>1555920.0</v>
      </c>
      <c r="J8978" t="s">
        <v>37</v>
      </c>
      <c r="Q8978" t="s">
        <v>3256</v>
      </c>
      <c r="R8978">
        <v>243.0</v>
      </c>
      <c r="T8978" t="s">
        <v>18655</v>
      </c>
    </row>
    <row r="8979" ht="15.75" customHeight="1">
      <c r="A8979" s="6" t="s">
        <v>17418</v>
      </c>
      <c r="B8979" s="6" t="s">
        <v>17419</v>
      </c>
      <c r="C8979" s="6" t="s">
        <v>25</v>
      </c>
      <c r="D8979" s="6" t="s">
        <v>26</v>
      </c>
      <c r="E8979" s="6" t="s">
        <v>8</v>
      </c>
      <c r="G8979" s="6" t="s">
        <v>27</v>
      </c>
      <c r="H8979" s="7">
        <v>1555970.0</v>
      </c>
      <c r="I8979" s="8">
        <v>1556545.0</v>
      </c>
      <c r="J8979" t="s">
        <v>28</v>
      </c>
      <c r="Q8979" t="s">
        <v>3258</v>
      </c>
      <c r="R8979">
        <v>576.0</v>
      </c>
      <c r="T8979" t="s">
        <v>18656</v>
      </c>
    </row>
    <row r="8980" ht="15.75" customHeight="1">
      <c r="A8980" s="6" t="s">
        <v>17418</v>
      </c>
      <c r="B8980" s="6" t="s">
        <v>17419</v>
      </c>
      <c r="C8980" s="6" t="s">
        <v>25</v>
      </c>
      <c r="D8980" s="6" t="s">
        <v>26</v>
      </c>
      <c r="E8980" s="6" t="s">
        <v>8</v>
      </c>
      <c r="G8980" s="6" t="s">
        <v>27</v>
      </c>
      <c r="H8980" s="7">
        <v>1556690.0</v>
      </c>
      <c r="I8980" s="8">
        <v>1557535.0</v>
      </c>
      <c r="J8980" t="s">
        <v>37</v>
      </c>
      <c r="Q8980" t="s">
        <v>3261</v>
      </c>
      <c r="R8980">
        <v>846.0</v>
      </c>
      <c r="T8980" t="s">
        <v>18657</v>
      </c>
    </row>
    <row r="8981" ht="15.75" customHeight="1">
      <c r="A8981" s="6" t="s">
        <v>17418</v>
      </c>
      <c r="B8981" s="6" t="s">
        <v>17419</v>
      </c>
      <c r="C8981" s="6" t="s">
        <v>25</v>
      </c>
      <c r="D8981" s="6" t="s">
        <v>26</v>
      </c>
      <c r="E8981" s="6" t="s">
        <v>8</v>
      </c>
      <c r="G8981" s="6" t="s">
        <v>27</v>
      </c>
      <c r="H8981" s="7">
        <v>1557556.0</v>
      </c>
      <c r="I8981" s="8">
        <v>1558677.0</v>
      </c>
      <c r="J8981" t="s">
        <v>28</v>
      </c>
      <c r="Q8981" t="s">
        <v>3264</v>
      </c>
      <c r="R8981">
        <v>1122.0</v>
      </c>
      <c r="T8981" t="s">
        <v>18658</v>
      </c>
    </row>
    <row r="8982" ht="15.75" customHeight="1">
      <c r="A8982" s="6" t="s">
        <v>17418</v>
      </c>
      <c r="B8982" s="6" t="s">
        <v>17419</v>
      </c>
      <c r="C8982" s="6" t="s">
        <v>25</v>
      </c>
      <c r="D8982" s="6" t="s">
        <v>26</v>
      </c>
      <c r="E8982" s="6" t="s">
        <v>8</v>
      </c>
      <c r="G8982" s="6" t="s">
        <v>27</v>
      </c>
      <c r="H8982" s="7">
        <v>1559002.0</v>
      </c>
      <c r="I8982" s="8">
        <v>1559694.0</v>
      </c>
      <c r="J8982" t="s">
        <v>28</v>
      </c>
      <c r="Q8982" t="s">
        <v>3266</v>
      </c>
      <c r="R8982">
        <v>693.0</v>
      </c>
      <c r="T8982" t="s">
        <v>18659</v>
      </c>
    </row>
    <row r="8983" ht="15.75" customHeight="1">
      <c r="A8983" s="6" t="s">
        <v>17418</v>
      </c>
      <c r="B8983" s="6" t="s">
        <v>17419</v>
      </c>
      <c r="C8983" s="6" t="s">
        <v>25</v>
      </c>
      <c r="D8983" s="6" t="s">
        <v>26</v>
      </c>
      <c r="E8983" s="6" t="s">
        <v>8</v>
      </c>
      <c r="G8983" s="6" t="s">
        <v>27</v>
      </c>
      <c r="H8983" s="7">
        <v>1559780.0</v>
      </c>
      <c r="I8983" s="8">
        <v>1560586.0</v>
      </c>
      <c r="J8983" t="s">
        <v>28</v>
      </c>
      <c r="Q8983" t="s">
        <v>3268</v>
      </c>
      <c r="R8983">
        <v>807.0</v>
      </c>
      <c r="T8983" t="s">
        <v>18660</v>
      </c>
    </row>
    <row r="8984" ht="15.75" customHeight="1">
      <c r="A8984" s="6" t="s">
        <v>17418</v>
      </c>
      <c r="B8984" s="6" t="s">
        <v>17419</v>
      </c>
      <c r="C8984" s="6" t="s">
        <v>25</v>
      </c>
      <c r="D8984" s="6" t="s">
        <v>26</v>
      </c>
      <c r="E8984" s="6" t="s">
        <v>8</v>
      </c>
      <c r="G8984" s="6" t="s">
        <v>27</v>
      </c>
      <c r="H8984" s="7">
        <v>1560658.0</v>
      </c>
      <c r="I8984" s="8">
        <v>1560942.0</v>
      </c>
      <c r="J8984" t="s">
        <v>28</v>
      </c>
      <c r="Q8984" t="s">
        <v>3270</v>
      </c>
      <c r="R8984">
        <v>285.0</v>
      </c>
      <c r="T8984" t="s">
        <v>18661</v>
      </c>
    </row>
    <row r="8985" ht="15.75" customHeight="1">
      <c r="A8985" s="6" t="s">
        <v>17418</v>
      </c>
      <c r="B8985" s="6" t="s">
        <v>17419</v>
      </c>
      <c r="C8985" s="6" t="s">
        <v>25</v>
      </c>
      <c r="D8985" s="6" t="s">
        <v>26</v>
      </c>
      <c r="E8985" s="6" t="s">
        <v>8</v>
      </c>
      <c r="G8985" s="6" t="s">
        <v>27</v>
      </c>
      <c r="H8985" s="7">
        <v>1560952.0</v>
      </c>
      <c r="I8985" s="8">
        <v>1561518.0</v>
      </c>
      <c r="J8985" t="s">
        <v>28</v>
      </c>
      <c r="Q8985" t="s">
        <v>3272</v>
      </c>
      <c r="R8985">
        <v>567.0</v>
      </c>
      <c r="T8985" t="s">
        <v>18662</v>
      </c>
    </row>
    <row r="8986" ht="15.75" customHeight="1">
      <c r="A8986" s="6" t="s">
        <v>17418</v>
      </c>
      <c r="B8986" s="6" t="s">
        <v>17419</v>
      </c>
      <c r="C8986" s="6" t="s">
        <v>25</v>
      </c>
      <c r="D8986" s="6" t="s">
        <v>26</v>
      </c>
      <c r="E8986" s="6" t="s">
        <v>8</v>
      </c>
      <c r="G8986" s="6" t="s">
        <v>27</v>
      </c>
      <c r="H8986" s="7">
        <v>1561611.0</v>
      </c>
      <c r="I8986" s="8">
        <v>1562513.0</v>
      </c>
      <c r="J8986" t="s">
        <v>37</v>
      </c>
      <c r="Q8986" t="s">
        <v>3275</v>
      </c>
      <c r="R8986">
        <v>903.0</v>
      </c>
      <c r="T8986" t="s">
        <v>18663</v>
      </c>
    </row>
    <row r="8987" ht="15.75" customHeight="1">
      <c r="A8987" s="6" t="s">
        <v>17418</v>
      </c>
      <c r="B8987" s="6" t="s">
        <v>17419</v>
      </c>
      <c r="C8987" s="6" t="s">
        <v>25</v>
      </c>
      <c r="D8987" s="6" t="s">
        <v>26</v>
      </c>
      <c r="E8987" s="6" t="s">
        <v>8</v>
      </c>
      <c r="G8987" s="6" t="s">
        <v>27</v>
      </c>
      <c r="H8987" s="7">
        <v>1562566.0</v>
      </c>
      <c r="I8987" s="8">
        <v>1563393.0</v>
      </c>
      <c r="J8987" t="s">
        <v>28</v>
      </c>
      <c r="Q8987" t="s">
        <v>3277</v>
      </c>
      <c r="R8987">
        <v>828.0</v>
      </c>
      <c r="T8987" t="s">
        <v>18664</v>
      </c>
    </row>
    <row r="8988" ht="15.75" customHeight="1">
      <c r="A8988" s="6" t="s">
        <v>17418</v>
      </c>
      <c r="B8988" s="6" t="s">
        <v>17419</v>
      </c>
      <c r="C8988" s="6" t="s">
        <v>25</v>
      </c>
      <c r="D8988" s="6" t="s">
        <v>26</v>
      </c>
      <c r="E8988" s="6" t="s">
        <v>8</v>
      </c>
      <c r="G8988" s="6" t="s">
        <v>27</v>
      </c>
      <c r="H8988" s="7">
        <v>1563507.0</v>
      </c>
      <c r="I8988" s="8">
        <v>1563950.0</v>
      </c>
      <c r="J8988" t="s">
        <v>28</v>
      </c>
      <c r="O8988" t="s">
        <v>3280</v>
      </c>
      <c r="Q8988" t="s">
        <v>3281</v>
      </c>
      <c r="R8988">
        <v>444.0</v>
      </c>
      <c r="T8988" t="s">
        <v>18665</v>
      </c>
    </row>
    <row r="8989" ht="15.75" customHeight="1">
      <c r="A8989" s="6" t="s">
        <v>17418</v>
      </c>
      <c r="B8989" s="6" t="s">
        <v>17419</v>
      </c>
      <c r="C8989" s="6" t="s">
        <v>25</v>
      </c>
      <c r="D8989" s="6" t="s">
        <v>26</v>
      </c>
      <c r="E8989" s="6" t="s">
        <v>8</v>
      </c>
      <c r="G8989" s="6" t="s">
        <v>27</v>
      </c>
      <c r="H8989" s="7">
        <v>1563947.0</v>
      </c>
      <c r="I8989" s="8">
        <v>1565041.0</v>
      </c>
      <c r="J8989" t="s">
        <v>28</v>
      </c>
      <c r="Q8989" t="s">
        <v>3284</v>
      </c>
      <c r="R8989">
        <v>1095.0</v>
      </c>
      <c r="T8989" t="s">
        <v>18666</v>
      </c>
    </row>
    <row r="8990" ht="15.75" customHeight="1">
      <c r="A8990" s="6" t="s">
        <v>17418</v>
      </c>
      <c r="B8990" s="6" t="s">
        <v>17419</v>
      </c>
      <c r="C8990" s="6" t="s">
        <v>25</v>
      </c>
      <c r="D8990" s="6" t="s">
        <v>26</v>
      </c>
      <c r="E8990" s="6" t="s">
        <v>8</v>
      </c>
      <c r="G8990" s="6" t="s">
        <v>27</v>
      </c>
      <c r="H8990" s="7">
        <v>1565034.0</v>
      </c>
      <c r="I8990" s="8">
        <v>1565564.0</v>
      </c>
      <c r="J8990" t="s">
        <v>28</v>
      </c>
      <c r="Q8990" t="s">
        <v>3287</v>
      </c>
      <c r="R8990">
        <v>531.0</v>
      </c>
      <c r="T8990" t="s">
        <v>18667</v>
      </c>
    </row>
    <row r="8991" ht="15.75" customHeight="1">
      <c r="A8991" s="6" t="s">
        <v>17418</v>
      </c>
      <c r="B8991" s="6" t="s">
        <v>17419</v>
      </c>
      <c r="C8991" s="6" t="s">
        <v>25</v>
      </c>
      <c r="D8991" s="6" t="s">
        <v>26</v>
      </c>
      <c r="E8991" s="6" t="s">
        <v>8</v>
      </c>
      <c r="G8991" s="6" t="s">
        <v>27</v>
      </c>
      <c r="H8991" s="7">
        <v>1565561.0</v>
      </c>
      <c r="I8991" s="8">
        <v>1566745.0</v>
      </c>
      <c r="J8991" t="s">
        <v>28</v>
      </c>
      <c r="O8991" t="s">
        <v>3290</v>
      </c>
      <c r="Q8991" t="s">
        <v>3291</v>
      </c>
      <c r="R8991">
        <v>1185.0</v>
      </c>
      <c r="T8991" t="s">
        <v>18668</v>
      </c>
    </row>
    <row r="8992" ht="15.75" customHeight="1">
      <c r="A8992" s="6" t="s">
        <v>17418</v>
      </c>
      <c r="B8992" s="6" t="s">
        <v>17419</v>
      </c>
      <c r="C8992" s="6" t="s">
        <v>25</v>
      </c>
      <c r="D8992" s="6" t="s">
        <v>26</v>
      </c>
      <c r="E8992" s="6" t="s">
        <v>8</v>
      </c>
      <c r="G8992" s="6" t="s">
        <v>27</v>
      </c>
      <c r="H8992" s="7">
        <v>1566929.0</v>
      </c>
      <c r="I8992" s="8">
        <v>1567756.0</v>
      </c>
      <c r="J8992" t="s">
        <v>28</v>
      </c>
      <c r="Q8992" t="s">
        <v>3294</v>
      </c>
      <c r="R8992">
        <v>828.0</v>
      </c>
      <c r="T8992" t="s">
        <v>18669</v>
      </c>
    </row>
    <row r="8993" ht="15.75" customHeight="1">
      <c r="A8993" s="6" t="s">
        <v>17418</v>
      </c>
      <c r="B8993" s="6" t="s">
        <v>17419</v>
      </c>
      <c r="C8993" s="6" t="s">
        <v>25</v>
      </c>
      <c r="D8993" s="6" t="s">
        <v>26</v>
      </c>
      <c r="E8993" s="6" t="s">
        <v>8</v>
      </c>
      <c r="G8993" s="6" t="s">
        <v>27</v>
      </c>
      <c r="H8993" s="7">
        <v>1567753.0</v>
      </c>
      <c r="I8993" s="8">
        <v>1568208.0</v>
      </c>
      <c r="J8993" t="s">
        <v>28</v>
      </c>
      <c r="Q8993" t="s">
        <v>3296</v>
      </c>
      <c r="R8993">
        <v>456.0</v>
      </c>
      <c r="T8993" t="s">
        <v>18670</v>
      </c>
    </row>
    <row r="8994" ht="15.75" customHeight="1">
      <c r="A8994" s="6" t="s">
        <v>17418</v>
      </c>
      <c r="B8994" s="6" t="s">
        <v>17419</v>
      </c>
      <c r="C8994" s="6" t="s">
        <v>25</v>
      </c>
      <c r="D8994" s="6" t="s">
        <v>26</v>
      </c>
      <c r="E8994" s="6" t="s">
        <v>8</v>
      </c>
      <c r="G8994" s="6" t="s">
        <v>27</v>
      </c>
      <c r="H8994" s="7">
        <v>1568256.0</v>
      </c>
      <c r="I8994" s="8">
        <v>1569110.0</v>
      </c>
      <c r="J8994" t="s">
        <v>28</v>
      </c>
      <c r="Q8994" t="s">
        <v>3299</v>
      </c>
      <c r="R8994">
        <v>855.0</v>
      </c>
      <c r="T8994" t="s">
        <v>18671</v>
      </c>
    </row>
    <row r="8995" ht="15.75" customHeight="1">
      <c r="A8995" s="6" t="s">
        <v>17418</v>
      </c>
      <c r="B8995" s="6" t="s">
        <v>17419</v>
      </c>
      <c r="C8995" s="6" t="s">
        <v>25</v>
      </c>
      <c r="D8995" s="6" t="s">
        <v>26</v>
      </c>
      <c r="E8995" s="6" t="s">
        <v>8</v>
      </c>
      <c r="G8995" s="6" t="s">
        <v>27</v>
      </c>
      <c r="H8995" s="7">
        <v>1569189.0</v>
      </c>
      <c r="I8995" s="8">
        <v>1571018.0</v>
      </c>
      <c r="J8995" t="s">
        <v>28</v>
      </c>
      <c r="O8995" t="s">
        <v>3302</v>
      </c>
      <c r="Q8995" t="s">
        <v>3303</v>
      </c>
      <c r="R8995">
        <v>1830.0</v>
      </c>
      <c r="T8995" t="s">
        <v>18672</v>
      </c>
    </row>
    <row r="8996" ht="15.75" customHeight="1">
      <c r="A8996" s="6" t="s">
        <v>17418</v>
      </c>
      <c r="B8996" s="6" t="s">
        <v>17419</v>
      </c>
      <c r="C8996" s="6" t="s">
        <v>25</v>
      </c>
      <c r="D8996" s="6" t="s">
        <v>26</v>
      </c>
      <c r="E8996" s="6" t="s">
        <v>8</v>
      </c>
      <c r="G8996" s="6" t="s">
        <v>27</v>
      </c>
      <c r="H8996" s="7">
        <v>1571136.0</v>
      </c>
      <c r="I8996" s="8">
        <v>1572071.0</v>
      </c>
      <c r="J8996" t="s">
        <v>28</v>
      </c>
      <c r="O8996" t="s">
        <v>3302</v>
      </c>
      <c r="Q8996" t="s">
        <v>3305</v>
      </c>
      <c r="R8996">
        <v>936.0</v>
      </c>
    </row>
    <row r="8997" ht="15.75" customHeight="1">
      <c r="A8997" s="6" t="s">
        <v>17418</v>
      </c>
      <c r="B8997" s="6" t="s">
        <v>17419</v>
      </c>
      <c r="C8997" s="6" t="s">
        <v>25</v>
      </c>
      <c r="D8997" s="6" t="s">
        <v>26</v>
      </c>
      <c r="E8997" s="6" t="s">
        <v>8</v>
      </c>
      <c r="G8997" s="6" t="s">
        <v>27</v>
      </c>
      <c r="H8997" s="7">
        <v>1572421.0</v>
      </c>
      <c r="I8997" s="8">
        <v>1572894.0</v>
      </c>
      <c r="J8997" t="s">
        <v>28</v>
      </c>
      <c r="Q8997" t="s">
        <v>3308</v>
      </c>
      <c r="R8997">
        <v>474.0</v>
      </c>
      <c r="T8997" t="s">
        <v>18673</v>
      </c>
    </row>
    <row r="8998" ht="15.75" customHeight="1">
      <c r="A8998" s="6" t="s">
        <v>17418</v>
      </c>
      <c r="B8998" s="6" t="s">
        <v>17419</v>
      </c>
      <c r="C8998" s="6" t="s">
        <v>25</v>
      </c>
      <c r="D8998" s="6" t="s">
        <v>26</v>
      </c>
      <c r="E8998" s="6" t="s">
        <v>8</v>
      </c>
      <c r="G8998" s="6" t="s">
        <v>27</v>
      </c>
      <c r="H8998" s="7">
        <v>1572906.0</v>
      </c>
      <c r="I8998" s="8">
        <v>1575572.0</v>
      </c>
      <c r="J8998" t="s">
        <v>28</v>
      </c>
      <c r="Q8998" t="s">
        <v>3311</v>
      </c>
      <c r="R8998">
        <v>2667.0</v>
      </c>
      <c r="T8998" t="s">
        <v>18674</v>
      </c>
    </row>
    <row r="8999" ht="15.75" customHeight="1">
      <c r="A8999" s="6" t="s">
        <v>17418</v>
      </c>
      <c r="B8999" s="6" t="s">
        <v>17452</v>
      </c>
      <c r="C8999" s="6" t="s">
        <v>25</v>
      </c>
      <c r="D8999" s="6" t="s">
        <v>26</v>
      </c>
      <c r="E8999" s="6" t="s">
        <v>8</v>
      </c>
      <c r="G8999" s="6" t="s">
        <v>27</v>
      </c>
      <c r="H8999" s="7">
        <v>1575749.0</v>
      </c>
      <c r="I8999" s="8">
        <v>1576012.0</v>
      </c>
      <c r="J8999" t="s">
        <v>28</v>
      </c>
      <c r="Q8999" t="s">
        <v>3312</v>
      </c>
      <c r="R8999">
        <v>264.0</v>
      </c>
      <c r="T8999" t="s">
        <v>129</v>
      </c>
    </row>
    <row r="9000" ht="15.75" customHeight="1">
      <c r="A9000" s="6" t="s">
        <v>17418</v>
      </c>
      <c r="B9000" s="6" t="s">
        <v>17419</v>
      </c>
      <c r="C9000" s="6" t="s">
        <v>25</v>
      </c>
      <c r="D9000" s="6" t="s">
        <v>26</v>
      </c>
      <c r="E9000" s="6" t="s">
        <v>8</v>
      </c>
      <c r="G9000" s="6" t="s">
        <v>27</v>
      </c>
      <c r="H9000" s="7">
        <v>1576018.0</v>
      </c>
      <c r="I9000" s="8">
        <v>1576497.0</v>
      </c>
      <c r="J9000" t="s">
        <v>28</v>
      </c>
      <c r="Q9000" t="s">
        <v>3315</v>
      </c>
      <c r="R9000">
        <v>480.0</v>
      </c>
      <c r="T9000" t="s">
        <v>18675</v>
      </c>
    </row>
    <row r="9001" ht="15.75" customHeight="1">
      <c r="A9001" s="6" t="s">
        <v>17418</v>
      </c>
      <c r="B9001" s="6" t="s">
        <v>17419</v>
      </c>
      <c r="C9001" s="6" t="s">
        <v>25</v>
      </c>
      <c r="D9001" s="6" t="s">
        <v>26</v>
      </c>
      <c r="E9001" s="6" t="s">
        <v>8</v>
      </c>
      <c r="G9001" s="6" t="s">
        <v>27</v>
      </c>
      <c r="H9001" s="7">
        <v>1576848.0</v>
      </c>
      <c r="I9001" s="8">
        <v>1578962.0</v>
      </c>
      <c r="J9001" t="s">
        <v>37</v>
      </c>
      <c r="Q9001" t="s">
        <v>3318</v>
      </c>
      <c r="R9001">
        <v>2115.0</v>
      </c>
      <c r="T9001" t="s">
        <v>18676</v>
      </c>
    </row>
    <row r="9002" ht="15.75" customHeight="1">
      <c r="A9002" s="6" t="s">
        <v>17418</v>
      </c>
      <c r="B9002" s="6" t="s">
        <v>17419</v>
      </c>
      <c r="C9002" s="6" t="s">
        <v>25</v>
      </c>
      <c r="D9002" s="6" t="s">
        <v>26</v>
      </c>
      <c r="E9002" s="6" t="s">
        <v>8</v>
      </c>
      <c r="G9002" s="6" t="s">
        <v>27</v>
      </c>
      <c r="H9002" s="7">
        <v>1578950.0</v>
      </c>
      <c r="I9002" s="8">
        <v>1579564.0</v>
      </c>
      <c r="J9002" t="s">
        <v>28</v>
      </c>
      <c r="Q9002" t="s">
        <v>3321</v>
      </c>
      <c r="R9002">
        <v>615.0</v>
      </c>
      <c r="T9002" t="s">
        <v>18677</v>
      </c>
    </row>
    <row r="9003" ht="15.75" customHeight="1">
      <c r="A9003" s="6" t="s">
        <v>17418</v>
      </c>
      <c r="B9003" s="6" t="s">
        <v>17419</v>
      </c>
      <c r="C9003" s="6" t="s">
        <v>25</v>
      </c>
      <c r="D9003" s="6" t="s">
        <v>26</v>
      </c>
      <c r="E9003" s="6" t="s">
        <v>8</v>
      </c>
      <c r="G9003" s="6" t="s">
        <v>27</v>
      </c>
      <c r="H9003" s="7">
        <v>1579884.0</v>
      </c>
      <c r="I9003" s="8">
        <v>1581233.0</v>
      </c>
      <c r="J9003" t="s">
        <v>28</v>
      </c>
      <c r="Q9003" t="s">
        <v>3324</v>
      </c>
      <c r="R9003">
        <v>1350.0</v>
      </c>
      <c r="T9003" t="s">
        <v>18678</v>
      </c>
    </row>
    <row r="9004" ht="15.75" customHeight="1">
      <c r="A9004" s="6" t="s">
        <v>17418</v>
      </c>
      <c r="B9004" s="6" t="s">
        <v>17419</v>
      </c>
      <c r="C9004" s="6" t="s">
        <v>25</v>
      </c>
      <c r="D9004" s="6" t="s">
        <v>26</v>
      </c>
      <c r="E9004" s="6" t="s">
        <v>8</v>
      </c>
      <c r="G9004" s="6" t="s">
        <v>27</v>
      </c>
      <c r="H9004" s="7">
        <v>1581278.0</v>
      </c>
      <c r="I9004" s="8">
        <v>1581898.0</v>
      </c>
      <c r="J9004" t="s">
        <v>28</v>
      </c>
      <c r="Q9004" t="s">
        <v>3327</v>
      </c>
      <c r="R9004">
        <v>621.0</v>
      </c>
      <c r="T9004" t="s">
        <v>18679</v>
      </c>
    </row>
    <row r="9005" ht="15.75" customHeight="1">
      <c r="A9005" s="6" t="s">
        <v>17418</v>
      </c>
      <c r="B9005" s="6" t="s">
        <v>17419</v>
      </c>
      <c r="C9005" s="6" t="s">
        <v>25</v>
      </c>
      <c r="D9005" s="6" t="s">
        <v>26</v>
      </c>
      <c r="E9005" s="6" t="s">
        <v>8</v>
      </c>
      <c r="G9005" s="6" t="s">
        <v>27</v>
      </c>
      <c r="H9005" s="7">
        <v>1581908.0</v>
      </c>
      <c r="I9005" s="8">
        <v>1582705.0</v>
      </c>
      <c r="J9005" t="s">
        <v>28</v>
      </c>
      <c r="O9005" t="s">
        <v>3330</v>
      </c>
      <c r="Q9005" t="s">
        <v>3331</v>
      </c>
      <c r="R9005">
        <v>798.0</v>
      </c>
      <c r="T9005" t="s">
        <v>18680</v>
      </c>
    </row>
    <row r="9006" ht="15.75" customHeight="1">
      <c r="A9006" s="6" t="s">
        <v>17418</v>
      </c>
      <c r="B9006" s="6" t="s">
        <v>17419</v>
      </c>
      <c r="C9006" s="6" t="s">
        <v>25</v>
      </c>
      <c r="D9006" s="6" t="s">
        <v>26</v>
      </c>
      <c r="E9006" s="6" t="s">
        <v>8</v>
      </c>
      <c r="G9006" s="6" t="s">
        <v>27</v>
      </c>
      <c r="H9006" s="7">
        <v>1582958.0</v>
      </c>
      <c r="I9006" s="8">
        <v>1583923.0</v>
      </c>
      <c r="J9006" t="s">
        <v>37</v>
      </c>
      <c r="Q9006" t="s">
        <v>3333</v>
      </c>
      <c r="R9006">
        <v>966.0</v>
      </c>
    </row>
    <row r="9007" ht="15.75" customHeight="1">
      <c r="A9007" s="6" t="s">
        <v>17418</v>
      </c>
      <c r="B9007" s="6" t="s">
        <v>17419</v>
      </c>
      <c r="C9007" s="6" t="s">
        <v>25</v>
      </c>
      <c r="D9007" s="6" t="s">
        <v>26</v>
      </c>
      <c r="E9007" s="6" t="s">
        <v>8</v>
      </c>
      <c r="G9007" s="6" t="s">
        <v>27</v>
      </c>
      <c r="H9007" s="7">
        <v>1583896.0</v>
      </c>
      <c r="I9007" s="8">
        <v>1584402.0</v>
      </c>
      <c r="J9007" t="s">
        <v>28</v>
      </c>
      <c r="Q9007" t="s">
        <v>3335</v>
      </c>
      <c r="R9007">
        <v>507.0</v>
      </c>
      <c r="T9007" t="s">
        <v>18681</v>
      </c>
    </row>
    <row r="9008" ht="15.75" customHeight="1">
      <c r="A9008" s="6" t="s">
        <v>17418</v>
      </c>
      <c r="B9008" s="6" t="s">
        <v>17419</v>
      </c>
      <c r="C9008" s="6" t="s">
        <v>25</v>
      </c>
      <c r="D9008" s="6" t="s">
        <v>26</v>
      </c>
      <c r="E9008" s="6" t="s">
        <v>8</v>
      </c>
      <c r="G9008" s="6" t="s">
        <v>27</v>
      </c>
      <c r="H9008" s="7">
        <v>1584573.0</v>
      </c>
      <c r="I9008" s="8">
        <v>1586375.0</v>
      </c>
      <c r="J9008" t="s">
        <v>28</v>
      </c>
      <c r="Q9008" t="s">
        <v>3338</v>
      </c>
      <c r="R9008">
        <v>1803.0</v>
      </c>
      <c r="T9008" t="s">
        <v>18682</v>
      </c>
    </row>
    <row r="9009" ht="15.75" customHeight="1">
      <c r="A9009" s="6" t="s">
        <v>17418</v>
      </c>
      <c r="B9009" s="6" t="s">
        <v>17419</v>
      </c>
      <c r="C9009" s="6" t="s">
        <v>25</v>
      </c>
      <c r="D9009" s="6" t="s">
        <v>26</v>
      </c>
      <c r="E9009" s="6" t="s">
        <v>8</v>
      </c>
      <c r="G9009" s="6" t="s">
        <v>27</v>
      </c>
      <c r="H9009" s="7">
        <v>1586372.0</v>
      </c>
      <c r="I9009" s="8">
        <v>1587634.0</v>
      </c>
      <c r="J9009" t="s">
        <v>28</v>
      </c>
      <c r="Q9009" t="s">
        <v>3341</v>
      </c>
      <c r="R9009">
        <v>1263.0</v>
      </c>
      <c r="T9009" t="s">
        <v>18683</v>
      </c>
    </row>
    <row r="9010" ht="15.75" customHeight="1">
      <c r="A9010" s="6" t="s">
        <v>17418</v>
      </c>
      <c r="B9010" s="6" t="s">
        <v>17419</v>
      </c>
      <c r="C9010" s="6" t="s">
        <v>25</v>
      </c>
      <c r="D9010" s="6" t="s">
        <v>26</v>
      </c>
      <c r="E9010" s="6" t="s">
        <v>8</v>
      </c>
      <c r="G9010" s="6" t="s">
        <v>27</v>
      </c>
      <c r="H9010" s="7">
        <v>1587646.0</v>
      </c>
      <c r="I9010" s="8">
        <v>1588353.0</v>
      </c>
      <c r="J9010" t="s">
        <v>28</v>
      </c>
      <c r="Q9010" t="s">
        <v>3343</v>
      </c>
      <c r="R9010">
        <v>708.0</v>
      </c>
      <c r="T9010" t="s">
        <v>18684</v>
      </c>
    </row>
    <row r="9011" ht="15.75" customHeight="1">
      <c r="A9011" s="6" t="s">
        <v>17418</v>
      </c>
      <c r="B9011" s="6" t="s">
        <v>17419</v>
      </c>
      <c r="C9011" s="6" t="s">
        <v>25</v>
      </c>
      <c r="D9011" s="6" t="s">
        <v>26</v>
      </c>
      <c r="E9011" s="6" t="s">
        <v>8</v>
      </c>
      <c r="G9011" s="6" t="s">
        <v>27</v>
      </c>
      <c r="H9011" s="7">
        <v>1588581.0</v>
      </c>
      <c r="I9011" s="8">
        <v>1589333.0</v>
      </c>
      <c r="J9011" t="s">
        <v>37</v>
      </c>
      <c r="Q9011" t="s">
        <v>3345</v>
      </c>
      <c r="R9011">
        <v>753.0</v>
      </c>
      <c r="T9011" t="s">
        <v>18685</v>
      </c>
    </row>
    <row r="9012" ht="15.75" customHeight="1">
      <c r="A9012" s="6" t="s">
        <v>17418</v>
      </c>
      <c r="B9012" s="6" t="s">
        <v>17419</v>
      </c>
      <c r="C9012" s="6" t="s">
        <v>25</v>
      </c>
      <c r="D9012" s="6" t="s">
        <v>26</v>
      </c>
      <c r="E9012" s="6" t="s">
        <v>8</v>
      </c>
      <c r="G9012" s="6" t="s">
        <v>27</v>
      </c>
      <c r="H9012" s="7">
        <v>1589541.0</v>
      </c>
      <c r="I9012" s="8">
        <v>1590770.0</v>
      </c>
      <c r="J9012" t="s">
        <v>37</v>
      </c>
      <c r="Q9012" t="s">
        <v>3348</v>
      </c>
      <c r="R9012">
        <v>1230.0</v>
      </c>
      <c r="T9012" t="s">
        <v>18686</v>
      </c>
    </row>
    <row r="9013" ht="15.75" customHeight="1">
      <c r="A9013" s="6" t="s">
        <v>17418</v>
      </c>
      <c r="B9013" s="6" t="s">
        <v>17419</v>
      </c>
      <c r="C9013" s="6" t="s">
        <v>25</v>
      </c>
      <c r="D9013" s="6" t="s">
        <v>26</v>
      </c>
      <c r="E9013" s="6" t="s">
        <v>8</v>
      </c>
      <c r="G9013" s="6" t="s">
        <v>27</v>
      </c>
      <c r="H9013" s="7">
        <v>1590831.0</v>
      </c>
      <c r="I9013" s="8">
        <v>1591619.0</v>
      </c>
      <c r="J9013" t="s">
        <v>28</v>
      </c>
      <c r="Q9013" t="s">
        <v>3350</v>
      </c>
      <c r="R9013">
        <v>789.0</v>
      </c>
      <c r="T9013" t="s">
        <v>18687</v>
      </c>
    </row>
    <row r="9014" ht="15.75" customHeight="1">
      <c r="A9014" s="6" t="s">
        <v>17418</v>
      </c>
      <c r="B9014" s="6" t="s">
        <v>17419</v>
      </c>
      <c r="C9014" s="6" t="s">
        <v>25</v>
      </c>
      <c r="D9014" s="6" t="s">
        <v>26</v>
      </c>
      <c r="E9014" s="6" t="s">
        <v>8</v>
      </c>
      <c r="G9014" s="6" t="s">
        <v>27</v>
      </c>
      <c r="H9014" s="7">
        <v>1591742.0</v>
      </c>
      <c r="I9014" s="8">
        <v>1594099.0</v>
      </c>
      <c r="J9014" t="s">
        <v>28</v>
      </c>
      <c r="Q9014" t="s">
        <v>3353</v>
      </c>
      <c r="R9014">
        <v>2358.0</v>
      </c>
      <c r="T9014" t="s">
        <v>18688</v>
      </c>
    </row>
    <row r="9015" ht="15.75" customHeight="1">
      <c r="A9015" s="6" t="s">
        <v>17418</v>
      </c>
      <c r="B9015" s="6" t="s">
        <v>17419</v>
      </c>
      <c r="C9015" s="6" t="s">
        <v>25</v>
      </c>
      <c r="D9015" s="6" t="s">
        <v>26</v>
      </c>
      <c r="E9015" s="6" t="s">
        <v>8</v>
      </c>
      <c r="G9015" s="6" t="s">
        <v>27</v>
      </c>
      <c r="H9015" s="7">
        <v>1594222.0</v>
      </c>
      <c r="I9015" s="8">
        <v>1594776.0</v>
      </c>
      <c r="J9015" t="s">
        <v>28</v>
      </c>
      <c r="Q9015" t="s">
        <v>3356</v>
      </c>
      <c r="R9015">
        <v>555.0</v>
      </c>
      <c r="T9015" t="s">
        <v>18689</v>
      </c>
    </row>
    <row r="9016" ht="15.75" customHeight="1">
      <c r="A9016" s="6" t="s">
        <v>17418</v>
      </c>
      <c r="B9016" s="6" t="s">
        <v>17419</v>
      </c>
      <c r="C9016" s="6" t="s">
        <v>25</v>
      </c>
      <c r="D9016" s="6" t="s">
        <v>26</v>
      </c>
      <c r="E9016" s="6" t="s">
        <v>8</v>
      </c>
      <c r="G9016" s="6" t="s">
        <v>27</v>
      </c>
      <c r="H9016" s="7">
        <v>1594797.0</v>
      </c>
      <c r="I9016" s="8">
        <v>1595918.0</v>
      </c>
      <c r="J9016" t="s">
        <v>28</v>
      </c>
      <c r="Q9016" t="s">
        <v>3359</v>
      </c>
      <c r="R9016">
        <v>1122.0</v>
      </c>
      <c r="T9016" t="s">
        <v>18690</v>
      </c>
    </row>
    <row r="9017" ht="15.75" customHeight="1">
      <c r="A9017" s="6" t="s">
        <v>17418</v>
      </c>
      <c r="B9017" s="6" t="s">
        <v>17419</v>
      </c>
      <c r="C9017" s="6" t="s">
        <v>25</v>
      </c>
      <c r="D9017" s="6" t="s">
        <v>26</v>
      </c>
      <c r="E9017" s="6" t="s">
        <v>8</v>
      </c>
      <c r="G9017" s="6" t="s">
        <v>27</v>
      </c>
      <c r="H9017" s="7">
        <v>1595922.0</v>
      </c>
      <c r="I9017" s="8">
        <v>1597616.0</v>
      </c>
      <c r="J9017" t="s">
        <v>28</v>
      </c>
      <c r="O9017" t="s">
        <v>3362</v>
      </c>
      <c r="Q9017" t="s">
        <v>3363</v>
      </c>
      <c r="R9017">
        <v>1695.0</v>
      </c>
      <c r="T9017" t="s">
        <v>18691</v>
      </c>
    </row>
    <row r="9018" ht="15.75" customHeight="1">
      <c r="A9018" s="6" t="s">
        <v>17418</v>
      </c>
      <c r="B9018" s="6" t="s">
        <v>17419</v>
      </c>
      <c r="C9018" s="6" t="s">
        <v>25</v>
      </c>
      <c r="D9018" s="6" t="s">
        <v>26</v>
      </c>
      <c r="E9018" s="6" t="s">
        <v>8</v>
      </c>
      <c r="G9018" s="6" t="s">
        <v>27</v>
      </c>
      <c r="H9018" s="7">
        <v>1597854.0</v>
      </c>
      <c r="I9018" s="8">
        <v>1598204.0</v>
      </c>
      <c r="J9018" t="s">
        <v>28</v>
      </c>
      <c r="O9018" t="s">
        <v>3366</v>
      </c>
      <c r="Q9018" t="s">
        <v>3367</v>
      </c>
      <c r="R9018">
        <v>351.0</v>
      </c>
      <c r="T9018" t="s">
        <v>18692</v>
      </c>
    </row>
    <row r="9019" ht="15.75" customHeight="1">
      <c r="A9019" s="6" t="s">
        <v>17418</v>
      </c>
      <c r="B9019" s="6" t="s">
        <v>17419</v>
      </c>
      <c r="C9019" s="6" t="s">
        <v>25</v>
      </c>
      <c r="D9019" s="6" t="s">
        <v>26</v>
      </c>
      <c r="E9019" s="6" t="s">
        <v>8</v>
      </c>
      <c r="G9019" s="6" t="s">
        <v>27</v>
      </c>
      <c r="H9019" s="7">
        <v>1598431.0</v>
      </c>
      <c r="I9019" s="8">
        <v>1599516.0</v>
      </c>
      <c r="J9019" t="s">
        <v>28</v>
      </c>
      <c r="Q9019" t="s">
        <v>3370</v>
      </c>
      <c r="R9019">
        <v>1086.0</v>
      </c>
      <c r="T9019" t="s">
        <v>18693</v>
      </c>
    </row>
    <row r="9020" ht="15.75" customHeight="1">
      <c r="A9020" s="6" t="s">
        <v>17418</v>
      </c>
      <c r="B9020" s="6" t="s">
        <v>17419</v>
      </c>
      <c r="C9020" s="6" t="s">
        <v>25</v>
      </c>
      <c r="D9020" s="6" t="s">
        <v>26</v>
      </c>
      <c r="E9020" s="6" t="s">
        <v>8</v>
      </c>
      <c r="G9020" s="6" t="s">
        <v>27</v>
      </c>
      <c r="H9020" s="7">
        <v>1599575.0</v>
      </c>
      <c r="I9020" s="8">
        <v>1600186.0</v>
      </c>
      <c r="J9020" t="s">
        <v>28</v>
      </c>
      <c r="Q9020" t="s">
        <v>3373</v>
      </c>
      <c r="R9020">
        <v>612.0</v>
      </c>
      <c r="T9020" t="s">
        <v>18694</v>
      </c>
    </row>
    <row r="9021" ht="15.75" customHeight="1">
      <c r="A9021" s="6" t="s">
        <v>17418</v>
      </c>
      <c r="B9021" s="6" t="s">
        <v>17419</v>
      </c>
      <c r="C9021" s="6" t="s">
        <v>25</v>
      </c>
      <c r="D9021" s="6" t="s">
        <v>26</v>
      </c>
      <c r="E9021" s="6" t="s">
        <v>8</v>
      </c>
      <c r="G9021" s="6" t="s">
        <v>27</v>
      </c>
      <c r="H9021" s="7">
        <v>1600243.0</v>
      </c>
      <c r="I9021" s="8">
        <v>1600878.0</v>
      </c>
      <c r="J9021" t="s">
        <v>28</v>
      </c>
      <c r="Q9021" t="s">
        <v>3376</v>
      </c>
      <c r="R9021">
        <v>636.0</v>
      </c>
      <c r="T9021" t="s">
        <v>18695</v>
      </c>
    </row>
    <row r="9022" ht="15.75" customHeight="1">
      <c r="A9022" s="6" t="s">
        <v>17418</v>
      </c>
      <c r="B9022" s="6" t="s">
        <v>17419</v>
      </c>
      <c r="C9022" s="6" t="s">
        <v>25</v>
      </c>
      <c r="D9022" s="6" t="s">
        <v>26</v>
      </c>
      <c r="E9022" s="6" t="s">
        <v>8</v>
      </c>
      <c r="G9022" s="6" t="s">
        <v>27</v>
      </c>
      <c r="H9022" s="7">
        <v>1601013.0</v>
      </c>
      <c r="I9022" s="8">
        <v>1601768.0</v>
      </c>
      <c r="J9022" t="s">
        <v>28</v>
      </c>
      <c r="Q9022" t="s">
        <v>3379</v>
      </c>
      <c r="R9022">
        <v>756.0</v>
      </c>
      <c r="T9022" t="s">
        <v>18696</v>
      </c>
    </row>
    <row r="9023" ht="15.75" customHeight="1">
      <c r="A9023" s="6" t="s">
        <v>17418</v>
      </c>
      <c r="B9023" s="6" t="s">
        <v>17419</v>
      </c>
      <c r="C9023" s="6" t="s">
        <v>25</v>
      </c>
      <c r="D9023" s="6" t="s">
        <v>26</v>
      </c>
      <c r="E9023" s="6" t="s">
        <v>8</v>
      </c>
      <c r="G9023" s="6" t="s">
        <v>27</v>
      </c>
      <c r="H9023" s="7">
        <v>1601866.0</v>
      </c>
      <c r="I9023" s="8">
        <v>1602477.0</v>
      </c>
      <c r="J9023" t="s">
        <v>28</v>
      </c>
      <c r="Q9023" t="s">
        <v>3382</v>
      </c>
      <c r="R9023">
        <v>612.0</v>
      </c>
      <c r="T9023" t="s">
        <v>18697</v>
      </c>
    </row>
    <row r="9024" ht="15.75" customHeight="1">
      <c r="A9024" s="6" t="s">
        <v>17418</v>
      </c>
      <c r="B9024" s="6" t="s">
        <v>17419</v>
      </c>
      <c r="C9024" s="6" t="s">
        <v>25</v>
      </c>
      <c r="D9024" s="6" t="s">
        <v>26</v>
      </c>
      <c r="E9024" s="6" t="s">
        <v>8</v>
      </c>
      <c r="G9024" s="6" t="s">
        <v>27</v>
      </c>
      <c r="H9024" s="7">
        <v>1602576.0</v>
      </c>
      <c r="I9024" s="8">
        <v>1603487.0</v>
      </c>
      <c r="J9024" t="s">
        <v>28</v>
      </c>
      <c r="Q9024" t="s">
        <v>3385</v>
      </c>
      <c r="R9024">
        <v>912.0</v>
      </c>
      <c r="T9024" t="s">
        <v>18698</v>
      </c>
    </row>
    <row r="9025" ht="15.75" customHeight="1">
      <c r="A9025" s="6" t="s">
        <v>17418</v>
      </c>
      <c r="B9025" s="6" t="s">
        <v>17419</v>
      </c>
      <c r="C9025" s="6" t="s">
        <v>25</v>
      </c>
      <c r="D9025" s="6" t="s">
        <v>26</v>
      </c>
      <c r="E9025" s="6" t="s">
        <v>8</v>
      </c>
      <c r="G9025" s="6" t="s">
        <v>27</v>
      </c>
      <c r="H9025" s="7">
        <v>1603636.0</v>
      </c>
      <c r="I9025" s="8">
        <v>1604181.0</v>
      </c>
      <c r="J9025" t="s">
        <v>28</v>
      </c>
      <c r="Q9025" t="s">
        <v>3387</v>
      </c>
      <c r="R9025">
        <v>546.0</v>
      </c>
      <c r="T9025" t="s">
        <v>18699</v>
      </c>
    </row>
    <row r="9026" ht="15.75" customHeight="1">
      <c r="A9026" s="6" t="s">
        <v>17418</v>
      </c>
      <c r="B9026" s="6" t="s">
        <v>17419</v>
      </c>
      <c r="C9026" s="6" t="s">
        <v>25</v>
      </c>
      <c r="D9026" s="6" t="s">
        <v>26</v>
      </c>
      <c r="E9026" s="6" t="s">
        <v>8</v>
      </c>
      <c r="G9026" s="6" t="s">
        <v>27</v>
      </c>
      <c r="H9026" s="7">
        <v>1604201.0</v>
      </c>
      <c r="I9026" s="8">
        <v>1604563.0</v>
      </c>
      <c r="J9026" t="s">
        <v>28</v>
      </c>
      <c r="Q9026" t="s">
        <v>3389</v>
      </c>
      <c r="R9026">
        <v>363.0</v>
      </c>
      <c r="T9026" t="s">
        <v>18700</v>
      </c>
    </row>
    <row r="9027" ht="15.75" customHeight="1">
      <c r="A9027" s="6" t="s">
        <v>17418</v>
      </c>
      <c r="B9027" s="6" t="s">
        <v>17419</v>
      </c>
      <c r="C9027" s="6" t="s">
        <v>25</v>
      </c>
      <c r="D9027" s="6" t="s">
        <v>26</v>
      </c>
      <c r="E9027" s="6" t="s">
        <v>8</v>
      </c>
      <c r="G9027" s="6" t="s">
        <v>27</v>
      </c>
      <c r="H9027" s="7">
        <v>1604613.0</v>
      </c>
      <c r="I9027" s="8">
        <v>1605785.0</v>
      </c>
      <c r="J9027" t="s">
        <v>28</v>
      </c>
      <c r="Q9027" t="s">
        <v>3392</v>
      </c>
      <c r="R9027">
        <v>1173.0</v>
      </c>
      <c r="T9027" t="s">
        <v>18701</v>
      </c>
    </row>
    <row r="9028" ht="15.75" customHeight="1">
      <c r="A9028" s="6" t="s">
        <v>17418</v>
      </c>
      <c r="B9028" s="6" t="s">
        <v>17419</v>
      </c>
      <c r="C9028" s="6" t="s">
        <v>25</v>
      </c>
      <c r="D9028" s="6" t="s">
        <v>26</v>
      </c>
      <c r="E9028" s="6" t="s">
        <v>8</v>
      </c>
      <c r="G9028" s="6" t="s">
        <v>27</v>
      </c>
      <c r="H9028" s="7">
        <v>1605782.0</v>
      </c>
      <c r="I9028" s="8">
        <v>1606687.0</v>
      </c>
      <c r="J9028" t="s">
        <v>28</v>
      </c>
      <c r="Q9028" t="s">
        <v>3395</v>
      </c>
      <c r="R9028">
        <v>906.0</v>
      </c>
      <c r="T9028" t="s">
        <v>18702</v>
      </c>
    </row>
    <row r="9029" ht="15.75" customHeight="1">
      <c r="A9029" s="6" t="s">
        <v>17418</v>
      </c>
      <c r="B9029" s="6" t="s">
        <v>17419</v>
      </c>
      <c r="C9029" s="6" t="s">
        <v>25</v>
      </c>
      <c r="D9029" s="6" t="s">
        <v>26</v>
      </c>
      <c r="E9029" s="6" t="s">
        <v>8</v>
      </c>
      <c r="G9029" s="6" t="s">
        <v>27</v>
      </c>
      <c r="H9029" s="7">
        <v>1606684.0</v>
      </c>
      <c r="I9029" s="8">
        <v>1607340.0</v>
      </c>
      <c r="J9029" t="s">
        <v>28</v>
      </c>
      <c r="Q9029" t="s">
        <v>3398</v>
      </c>
      <c r="R9029">
        <v>657.0</v>
      </c>
      <c r="T9029" t="s">
        <v>18703</v>
      </c>
    </row>
    <row r="9030" ht="15.75" customHeight="1">
      <c r="A9030" s="6" t="s">
        <v>17418</v>
      </c>
      <c r="B9030" s="6" t="s">
        <v>17419</v>
      </c>
      <c r="C9030" s="6" t="s">
        <v>25</v>
      </c>
      <c r="D9030" s="6" t="s">
        <v>26</v>
      </c>
      <c r="E9030" s="6" t="s">
        <v>8</v>
      </c>
      <c r="G9030" s="6" t="s">
        <v>27</v>
      </c>
      <c r="H9030" s="7">
        <v>1607543.0</v>
      </c>
      <c r="I9030" s="8">
        <v>1609576.0</v>
      </c>
      <c r="J9030" t="s">
        <v>37</v>
      </c>
      <c r="Q9030" t="s">
        <v>3401</v>
      </c>
      <c r="R9030">
        <v>2034.0</v>
      </c>
      <c r="T9030" t="s">
        <v>18704</v>
      </c>
    </row>
    <row r="9031" ht="15.75" customHeight="1">
      <c r="A9031" s="6" t="s">
        <v>17418</v>
      </c>
      <c r="B9031" s="6" t="s">
        <v>17419</v>
      </c>
      <c r="C9031" s="6" t="s">
        <v>25</v>
      </c>
      <c r="D9031" s="6" t="s">
        <v>26</v>
      </c>
      <c r="E9031" s="6" t="s">
        <v>8</v>
      </c>
      <c r="G9031" s="6" t="s">
        <v>27</v>
      </c>
      <c r="H9031" s="7">
        <v>1609583.0</v>
      </c>
      <c r="I9031" s="8">
        <v>1610005.0</v>
      </c>
      <c r="J9031" t="s">
        <v>28</v>
      </c>
      <c r="Q9031" t="s">
        <v>3404</v>
      </c>
      <c r="R9031">
        <v>423.0</v>
      </c>
      <c r="T9031" t="s">
        <v>18705</v>
      </c>
    </row>
    <row r="9032" ht="15.75" customHeight="1">
      <c r="A9032" s="6" t="s">
        <v>17418</v>
      </c>
      <c r="B9032" s="6" t="s">
        <v>17419</v>
      </c>
      <c r="C9032" s="6" t="s">
        <v>25</v>
      </c>
      <c r="D9032" s="6" t="s">
        <v>26</v>
      </c>
      <c r="E9032" s="6" t="s">
        <v>8</v>
      </c>
      <c r="G9032" s="6" t="s">
        <v>27</v>
      </c>
      <c r="H9032" s="7">
        <v>1610212.0</v>
      </c>
      <c r="I9032" s="8">
        <v>1611840.0</v>
      </c>
      <c r="J9032" t="s">
        <v>37</v>
      </c>
      <c r="Q9032" t="s">
        <v>3406</v>
      </c>
      <c r="R9032">
        <v>1629.0</v>
      </c>
      <c r="T9032" t="s">
        <v>18706</v>
      </c>
    </row>
    <row r="9033" ht="15.75" customHeight="1">
      <c r="A9033" s="6" t="s">
        <v>17418</v>
      </c>
      <c r="B9033" s="6" t="s">
        <v>17419</v>
      </c>
      <c r="C9033" s="6" t="s">
        <v>25</v>
      </c>
      <c r="D9033" s="6" t="s">
        <v>26</v>
      </c>
      <c r="E9033" s="6" t="s">
        <v>8</v>
      </c>
      <c r="G9033" s="6" t="s">
        <v>27</v>
      </c>
      <c r="H9033" s="7">
        <v>1611931.0</v>
      </c>
      <c r="I9033" s="8">
        <v>1612488.0</v>
      </c>
      <c r="J9033" t="s">
        <v>28</v>
      </c>
      <c r="Q9033" t="s">
        <v>3408</v>
      </c>
      <c r="R9033">
        <v>558.0</v>
      </c>
      <c r="T9033" t="s">
        <v>18707</v>
      </c>
    </row>
    <row r="9034" ht="15.75" customHeight="1">
      <c r="A9034" s="6" t="s">
        <v>17418</v>
      </c>
      <c r="B9034" s="6" t="s">
        <v>17419</v>
      </c>
      <c r="C9034" s="6" t="s">
        <v>25</v>
      </c>
      <c r="D9034" s="6" t="s">
        <v>26</v>
      </c>
      <c r="E9034" s="6" t="s">
        <v>8</v>
      </c>
      <c r="G9034" s="6" t="s">
        <v>27</v>
      </c>
      <c r="H9034" s="7">
        <v>1612573.0</v>
      </c>
      <c r="I9034" s="8">
        <v>1614552.0</v>
      </c>
      <c r="J9034" t="s">
        <v>28</v>
      </c>
      <c r="Q9034" t="s">
        <v>3411</v>
      </c>
      <c r="R9034">
        <v>1980.0</v>
      </c>
      <c r="T9034" t="s">
        <v>18708</v>
      </c>
    </row>
    <row r="9035" ht="15.75" customHeight="1">
      <c r="A9035" s="6" t="s">
        <v>17418</v>
      </c>
      <c r="B9035" s="6" t="s">
        <v>17419</v>
      </c>
      <c r="C9035" s="6" t="s">
        <v>25</v>
      </c>
      <c r="D9035" s="6" t="s">
        <v>26</v>
      </c>
      <c r="E9035" s="6" t="s">
        <v>8</v>
      </c>
      <c r="G9035" s="6" t="s">
        <v>27</v>
      </c>
      <c r="H9035" s="7">
        <v>1614812.0</v>
      </c>
      <c r="I9035" s="8">
        <v>1615585.0</v>
      </c>
      <c r="J9035" t="s">
        <v>37</v>
      </c>
      <c r="Q9035" t="s">
        <v>3413</v>
      </c>
      <c r="R9035">
        <v>774.0</v>
      </c>
      <c r="T9035" t="s">
        <v>18709</v>
      </c>
    </row>
    <row r="9036" ht="15.75" customHeight="1">
      <c r="A9036" s="6" t="s">
        <v>17418</v>
      </c>
      <c r="B9036" s="6" t="s">
        <v>17895</v>
      </c>
      <c r="C9036" s="6" t="s">
        <v>25</v>
      </c>
      <c r="D9036" s="6" t="s">
        <v>26</v>
      </c>
      <c r="E9036" s="6" t="s">
        <v>8</v>
      </c>
      <c r="G9036" s="6" t="s">
        <v>27</v>
      </c>
      <c r="H9036" s="7">
        <v>1615691.0</v>
      </c>
      <c r="I9036" s="8">
        <v>1615765.0</v>
      </c>
      <c r="J9036" t="s">
        <v>28</v>
      </c>
      <c r="Q9036" t="s">
        <v>18710</v>
      </c>
      <c r="R9036">
        <v>75.0</v>
      </c>
      <c r="T9036" t="s">
        <v>18711</v>
      </c>
    </row>
    <row r="9037" ht="15.75" customHeight="1">
      <c r="A9037" s="6" t="s">
        <v>17418</v>
      </c>
      <c r="B9037" s="6" t="s">
        <v>17895</v>
      </c>
      <c r="C9037" s="6" t="s">
        <v>25</v>
      </c>
      <c r="D9037" s="6" t="s">
        <v>26</v>
      </c>
      <c r="E9037" s="6" t="s">
        <v>8</v>
      </c>
      <c r="G9037" s="6" t="s">
        <v>27</v>
      </c>
      <c r="H9037" s="7">
        <v>1615972.0</v>
      </c>
      <c r="I9037" s="8">
        <v>1616046.0</v>
      </c>
      <c r="J9037" t="s">
        <v>28</v>
      </c>
      <c r="Q9037" t="s">
        <v>18712</v>
      </c>
      <c r="R9037">
        <v>75.0</v>
      </c>
      <c r="T9037" t="s">
        <v>18713</v>
      </c>
    </row>
    <row r="9038" ht="15.75" customHeight="1">
      <c r="A9038" s="6" t="s">
        <v>17418</v>
      </c>
      <c r="B9038" s="6" t="s">
        <v>17419</v>
      </c>
      <c r="C9038" s="6" t="s">
        <v>25</v>
      </c>
      <c r="D9038" s="6" t="s">
        <v>26</v>
      </c>
      <c r="E9038" s="6" t="s">
        <v>8</v>
      </c>
      <c r="G9038" s="6" t="s">
        <v>27</v>
      </c>
      <c r="H9038" s="7">
        <v>1616509.0</v>
      </c>
      <c r="I9038" s="8">
        <v>1616922.0</v>
      </c>
      <c r="J9038" t="s">
        <v>37</v>
      </c>
      <c r="Q9038" t="s">
        <v>3415</v>
      </c>
      <c r="R9038">
        <v>414.0</v>
      </c>
      <c r="T9038" t="s">
        <v>18714</v>
      </c>
    </row>
    <row r="9039" ht="15.75" customHeight="1">
      <c r="A9039" s="6" t="s">
        <v>17418</v>
      </c>
      <c r="B9039" s="6" t="s">
        <v>17419</v>
      </c>
      <c r="C9039" s="6" t="s">
        <v>25</v>
      </c>
      <c r="D9039" s="6" t="s">
        <v>26</v>
      </c>
      <c r="E9039" s="6" t="s">
        <v>8</v>
      </c>
      <c r="G9039" s="6" t="s">
        <v>27</v>
      </c>
      <c r="H9039" s="7">
        <v>1617211.0</v>
      </c>
      <c r="I9039" s="8">
        <v>1617786.0</v>
      </c>
      <c r="J9039" t="s">
        <v>37</v>
      </c>
      <c r="Q9039" t="s">
        <v>3417</v>
      </c>
      <c r="R9039">
        <v>576.0</v>
      </c>
      <c r="T9039" t="s">
        <v>18715</v>
      </c>
    </row>
    <row r="9040" ht="15.75" customHeight="1">
      <c r="A9040" s="6" t="s">
        <v>17418</v>
      </c>
      <c r="B9040" s="6" t="s">
        <v>17419</v>
      </c>
      <c r="C9040" s="6" t="s">
        <v>25</v>
      </c>
      <c r="D9040" s="6" t="s">
        <v>26</v>
      </c>
      <c r="E9040" s="6" t="s">
        <v>8</v>
      </c>
      <c r="G9040" s="6" t="s">
        <v>27</v>
      </c>
      <c r="H9040" s="7">
        <v>1617872.0</v>
      </c>
      <c r="I9040" s="8">
        <v>1618387.0</v>
      </c>
      <c r="J9040" t="s">
        <v>37</v>
      </c>
      <c r="Q9040" t="s">
        <v>3419</v>
      </c>
      <c r="R9040">
        <v>516.0</v>
      </c>
      <c r="T9040" t="s">
        <v>18716</v>
      </c>
    </row>
    <row r="9041" ht="15.75" customHeight="1">
      <c r="A9041" s="6" t="s">
        <v>17418</v>
      </c>
      <c r="B9041" s="6" t="s">
        <v>17419</v>
      </c>
      <c r="C9041" s="6" t="s">
        <v>25</v>
      </c>
      <c r="D9041" s="6" t="s">
        <v>26</v>
      </c>
      <c r="E9041" s="6" t="s">
        <v>8</v>
      </c>
      <c r="G9041" s="6" t="s">
        <v>27</v>
      </c>
      <c r="H9041" s="7">
        <v>1618428.0</v>
      </c>
      <c r="I9041" s="8">
        <v>1619273.0</v>
      </c>
      <c r="J9041" t="s">
        <v>28</v>
      </c>
      <c r="Q9041" t="s">
        <v>3421</v>
      </c>
      <c r="R9041">
        <v>846.0</v>
      </c>
      <c r="T9041" t="s">
        <v>18717</v>
      </c>
    </row>
    <row r="9042" ht="15.75" customHeight="1">
      <c r="A9042" s="6" t="s">
        <v>17418</v>
      </c>
      <c r="B9042" s="6" t="s">
        <v>17419</v>
      </c>
      <c r="C9042" s="6" t="s">
        <v>25</v>
      </c>
      <c r="D9042" s="6" t="s">
        <v>26</v>
      </c>
      <c r="E9042" s="6" t="s">
        <v>8</v>
      </c>
      <c r="G9042" s="6" t="s">
        <v>27</v>
      </c>
      <c r="H9042" s="7">
        <v>1619339.0</v>
      </c>
      <c r="I9042" s="8">
        <v>1620157.0</v>
      </c>
      <c r="J9042" t="s">
        <v>28</v>
      </c>
      <c r="Q9042" t="s">
        <v>3424</v>
      </c>
      <c r="R9042">
        <v>819.0</v>
      </c>
      <c r="T9042" t="s">
        <v>18718</v>
      </c>
    </row>
    <row r="9043" ht="15.75" customHeight="1">
      <c r="A9043" s="6" t="s">
        <v>17418</v>
      </c>
      <c r="B9043" s="6" t="s">
        <v>17419</v>
      </c>
      <c r="C9043" s="6" t="s">
        <v>25</v>
      </c>
      <c r="D9043" s="6" t="s">
        <v>26</v>
      </c>
      <c r="E9043" s="6" t="s">
        <v>8</v>
      </c>
      <c r="G9043" s="6" t="s">
        <v>27</v>
      </c>
      <c r="H9043" s="7">
        <v>1620154.0</v>
      </c>
      <c r="I9043" s="8">
        <v>1621197.0</v>
      </c>
      <c r="J9043" t="s">
        <v>28</v>
      </c>
      <c r="Q9043" t="s">
        <v>3427</v>
      </c>
      <c r="R9043">
        <v>1044.0</v>
      </c>
      <c r="T9043" t="s">
        <v>18719</v>
      </c>
    </row>
    <row r="9044" ht="15.75" customHeight="1">
      <c r="A9044" s="6" t="s">
        <v>17418</v>
      </c>
      <c r="B9044" s="6" t="s">
        <v>17895</v>
      </c>
      <c r="C9044" s="6" t="s">
        <v>25</v>
      </c>
      <c r="D9044" s="6" t="s">
        <v>26</v>
      </c>
      <c r="E9044" s="6" t="s">
        <v>8</v>
      </c>
      <c r="G9044" s="6" t="s">
        <v>27</v>
      </c>
      <c r="H9044" s="7">
        <v>1621501.0</v>
      </c>
      <c r="I9044" s="8">
        <v>1621576.0</v>
      </c>
      <c r="J9044" t="s">
        <v>37</v>
      </c>
      <c r="Q9044" t="s">
        <v>18720</v>
      </c>
      <c r="R9044">
        <v>76.0</v>
      </c>
      <c r="T9044" t="s">
        <v>18721</v>
      </c>
    </row>
    <row r="9045" ht="15.75" customHeight="1">
      <c r="A9045" s="6" t="s">
        <v>17418</v>
      </c>
      <c r="B9045" s="6" t="s">
        <v>17895</v>
      </c>
      <c r="C9045" s="6" t="s">
        <v>25</v>
      </c>
      <c r="D9045" s="6" t="s">
        <v>26</v>
      </c>
      <c r="E9045" s="6" t="s">
        <v>8</v>
      </c>
      <c r="G9045" s="6" t="s">
        <v>27</v>
      </c>
      <c r="H9045" s="7">
        <v>1621653.0</v>
      </c>
      <c r="I9045" s="8">
        <v>1621726.0</v>
      </c>
      <c r="J9045" t="s">
        <v>37</v>
      </c>
      <c r="Q9045" t="s">
        <v>18722</v>
      </c>
      <c r="R9045">
        <v>74.0</v>
      </c>
      <c r="T9045" t="s">
        <v>18723</v>
      </c>
    </row>
    <row r="9046" ht="15.75" customHeight="1">
      <c r="A9046" s="6" t="s">
        <v>17418</v>
      </c>
      <c r="B9046" s="6" t="s">
        <v>17895</v>
      </c>
      <c r="C9046" s="6" t="s">
        <v>25</v>
      </c>
      <c r="D9046" s="6" t="s">
        <v>26</v>
      </c>
      <c r="E9046" s="6" t="s">
        <v>8</v>
      </c>
      <c r="G9046" s="6" t="s">
        <v>27</v>
      </c>
      <c r="H9046" s="7">
        <v>1621763.0</v>
      </c>
      <c r="I9046" s="8">
        <v>1621834.0</v>
      </c>
      <c r="J9046" t="s">
        <v>37</v>
      </c>
      <c r="Q9046" t="s">
        <v>18724</v>
      </c>
      <c r="R9046">
        <v>72.0</v>
      </c>
      <c r="T9046" t="s">
        <v>18725</v>
      </c>
    </row>
    <row r="9047" ht="15.75" customHeight="1">
      <c r="A9047" s="6" t="s">
        <v>17418</v>
      </c>
      <c r="B9047" s="6" t="s">
        <v>17895</v>
      </c>
      <c r="C9047" s="6" t="s">
        <v>25</v>
      </c>
      <c r="D9047" s="6" t="s">
        <v>26</v>
      </c>
      <c r="E9047" s="6" t="s">
        <v>8</v>
      </c>
      <c r="G9047" s="6" t="s">
        <v>27</v>
      </c>
      <c r="H9047" s="7">
        <v>1621869.0</v>
      </c>
      <c r="I9047" s="8">
        <v>1621940.0</v>
      </c>
      <c r="J9047" t="s">
        <v>37</v>
      </c>
      <c r="Q9047" t="s">
        <v>18726</v>
      </c>
      <c r="R9047">
        <v>72.0</v>
      </c>
      <c r="T9047" t="s">
        <v>18727</v>
      </c>
    </row>
    <row r="9048" ht="15.75" customHeight="1">
      <c r="A9048" s="6" t="s">
        <v>17418</v>
      </c>
      <c r="B9048" s="6" t="s">
        <v>17895</v>
      </c>
      <c r="C9048" s="6" t="s">
        <v>25</v>
      </c>
      <c r="D9048" s="6" t="s">
        <v>26</v>
      </c>
      <c r="E9048" s="6" t="s">
        <v>8</v>
      </c>
      <c r="G9048" s="6" t="s">
        <v>27</v>
      </c>
      <c r="H9048" s="7">
        <v>1621978.0</v>
      </c>
      <c r="I9048" s="8">
        <v>1622052.0</v>
      </c>
      <c r="J9048" t="s">
        <v>37</v>
      </c>
      <c r="Q9048" t="s">
        <v>18728</v>
      </c>
      <c r="R9048">
        <v>75.0</v>
      </c>
      <c r="T9048" t="s">
        <v>18729</v>
      </c>
    </row>
    <row r="9049" ht="15.75" customHeight="1">
      <c r="A9049" s="6" t="s">
        <v>17418</v>
      </c>
      <c r="B9049" s="6" t="s">
        <v>17452</v>
      </c>
      <c r="C9049" s="6" t="s">
        <v>25</v>
      </c>
      <c r="D9049" s="6" t="s">
        <v>26</v>
      </c>
      <c r="E9049" s="6" t="s">
        <v>8</v>
      </c>
      <c r="G9049" s="6" t="s">
        <v>27</v>
      </c>
      <c r="H9049" s="7">
        <v>1623096.0</v>
      </c>
      <c r="I9049" s="8">
        <v>1624505.0</v>
      </c>
      <c r="J9049" t="s">
        <v>37</v>
      </c>
      <c r="Q9049" t="s">
        <v>3428</v>
      </c>
      <c r="R9049">
        <v>1410.0</v>
      </c>
      <c r="T9049" t="s">
        <v>18730</v>
      </c>
    </row>
    <row r="9050" ht="15.75" customHeight="1">
      <c r="A9050" s="6" t="s">
        <v>17418</v>
      </c>
      <c r="B9050" s="6" t="s">
        <v>17452</v>
      </c>
      <c r="C9050" s="6" t="s">
        <v>25</v>
      </c>
      <c r="D9050" s="6" t="s">
        <v>26</v>
      </c>
      <c r="E9050" s="6" t="s">
        <v>8</v>
      </c>
      <c r="G9050" s="6" t="s">
        <v>27</v>
      </c>
      <c r="H9050" s="7">
        <v>1625120.0</v>
      </c>
      <c r="I9050" s="8">
        <v>1626546.0</v>
      </c>
      <c r="J9050" t="s">
        <v>28</v>
      </c>
      <c r="Q9050" t="s">
        <v>3429</v>
      </c>
      <c r="R9050">
        <v>1427.0</v>
      </c>
      <c r="T9050" t="s">
        <v>116</v>
      </c>
    </row>
    <row r="9051" ht="15.75" customHeight="1">
      <c r="A9051" s="6" t="s">
        <v>17418</v>
      </c>
      <c r="B9051" s="6" t="s">
        <v>17419</v>
      </c>
      <c r="C9051" s="6" t="s">
        <v>25</v>
      </c>
      <c r="D9051" s="6" t="s">
        <v>26</v>
      </c>
      <c r="E9051" s="6" t="s">
        <v>8</v>
      </c>
      <c r="G9051" s="6" t="s">
        <v>27</v>
      </c>
      <c r="H9051" s="7">
        <v>1626563.0</v>
      </c>
      <c r="I9051" s="8">
        <v>1627138.0</v>
      </c>
      <c r="J9051" t="s">
        <v>28</v>
      </c>
      <c r="Q9051" t="s">
        <v>3431</v>
      </c>
      <c r="R9051">
        <v>576.0</v>
      </c>
      <c r="T9051" t="s">
        <v>18731</v>
      </c>
    </row>
    <row r="9052" ht="15.75" customHeight="1">
      <c r="A9052" s="6" t="s">
        <v>17418</v>
      </c>
      <c r="B9052" s="6" t="s">
        <v>17419</v>
      </c>
      <c r="C9052" s="6" t="s">
        <v>25</v>
      </c>
      <c r="D9052" s="6" t="s">
        <v>26</v>
      </c>
      <c r="E9052" s="6" t="s">
        <v>8</v>
      </c>
      <c r="G9052" s="6" t="s">
        <v>27</v>
      </c>
      <c r="H9052" s="7">
        <v>1627210.0</v>
      </c>
      <c r="I9052" s="8">
        <v>1627767.0</v>
      </c>
      <c r="J9052" t="s">
        <v>37</v>
      </c>
      <c r="Q9052" t="s">
        <v>3433</v>
      </c>
      <c r="R9052">
        <v>558.0</v>
      </c>
      <c r="T9052" t="s">
        <v>18732</v>
      </c>
    </row>
    <row r="9053" ht="15.75" customHeight="1">
      <c r="A9053" s="6" t="s">
        <v>17418</v>
      </c>
      <c r="B9053" s="6" t="s">
        <v>17419</v>
      </c>
      <c r="C9053" s="6" t="s">
        <v>25</v>
      </c>
      <c r="D9053" s="6" t="s">
        <v>26</v>
      </c>
      <c r="E9053" s="6" t="s">
        <v>8</v>
      </c>
      <c r="G9053" s="6" t="s">
        <v>27</v>
      </c>
      <c r="H9053" s="7">
        <v>1627794.0</v>
      </c>
      <c r="I9053" s="8">
        <v>1628609.0</v>
      </c>
      <c r="J9053" t="s">
        <v>28</v>
      </c>
      <c r="Q9053" t="s">
        <v>3435</v>
      </c>
      <c r="R9053">
        <v>816.0</v>
      </c>
      <c r="T9053" t="s">
        <v>18733</v>
      </c>
    </row>
    <row r="9054" ht="15.75" customHeight="1">
      <c r="A9054" s="6" t="s">
        <v>17418</v>
      </c>
      <c r="B9054" s="6" t="s">
        <v>17419</v>
      </c>
      <c r="C9054" s="6" t="s">
        <v>25</v>
      </c>
      <c r="D9054" s="6" t="s">
        <v>26</v>
      </c>
      <c r="E9054" s="6" t="s">
        <v>8</v>
      </c>
      <c r="G9054" s="6" t="s">
        <v>27</v>
      </c>
      <c r="H9054" s="7">
        <v>1628762.0</v>
      </c>
      <c r="I9054" s="8">
        <v>1629160.0</v>
      </c>
      <c r="J9054" t="s">
        <v>37</v>
      </c>
      <c r="Q9054" t="s">
        <v>3437</v>
      </c>
      <c r="R9054">
        <v>399.0</v>
      </c>
      <c r="T9054" t="s">
        <v>18734</v>
      </c>
    </row>
    <row r="9055" ht="15.75" customHeight="1">
      <c r="A9055" s="6" t="s">
        <v>17418</v>
      </c>
      <c r="B9055" s="6" t="s">
        <v>17419</v>
      </c>
      <c r="C9055" s="6" t="s">
        <v>25</v>
      </c>
      <c r="D9055" s="6" t="s">
        <v>26</v>
      </c>
      <c r="E9055" s="6" t="s">
        <v>8</v>
      </c>
      <c r="G9055" s="6" t="s">
        <v>27</v>
      </c>
      <c r="H9055" s="7">
        <v>1629216.0</v>
      </c>
      <c r="I9055" s="8">
        <v>1630019.0</v>
      </c>
      <c r="J9055" t="s">
        <v>28</v>
      </c>
      <c r="Q9055" t="s">
        <v>3440</v>
      </c>
      <c r="R9055">
        <v>804.0</v>
      </c>
      <c r="T9055" t="s">
        <v>18735</v>
      </c>
    </row>
    <row r="9056" ht="15.75" customHeight="1">
      <c r="A9056" s="6" t="s">
        <v>17418</v>
      </c>
      <c r="B9056" s="6" t="s">
        <v>17452</v>
      </c>
      <c r="C9056" s="6" t="s">
        <v>25</v>
      </c>
      <c r="D9056" s="6" t="s">
        <v>26</v>
      </c>
      <c r="E9056" s="6" t="s">
        <v>8</v>
      </c>
      <c r="G9056" s="6" t="s">
        <v>27</v>
      </c>
      <c r="H9056" s="7">
        <v>1630141.0</v>
      </c>
      <c r="I9056" s="8">
        <v>1630353.0</v>
      </c>
      <c r="J9056" t="s">
        <v>28</v>
      </c>
      <c r="Q9056" t="s">
        <v>3441</v>
      </c>
      <c r="R9056">
        <v>213.0</v>
      </c>
      <c r="T9056" t="s">
        <v>129</v>
      </c>
    </row>
    <row r="9057" ht="15.75" customHeight="1">
      <c r="A9057" s="6" t="s">
        <v>17418</v>
      </c>
      <c r="B9057" s="6" t="s">
        <v>17419</v>
      </c>
      <c r="C9057" s="6" t="s">
        <v>25</v>
      </c>
      <c r="D9057" s="6" t="s">
        <v>26</v>
      </c>
      <c r="E9057" s="6" t="s">
        <v>8</v>
      </c>
      <c r="G9057" s="6" t="s">
        <v>27</v>
      </c>
      <c r="H9057" s="7">
        <v>1630294.0</v>
      </c>
      <c r="I9057" s="8">
        <v>1630560.0</v>
      </c>
      <c r="J9057" t="s">
        <v>37</v>
      </c>
      <c r="Q9057" t="s">
        <v>3443</v>
      </c>
      <c r="R9057">
        <v>267.0</v>
      </c>
    </row>
    <row r="9058" ht="15.75" customHeight="1">
      <c r="A9058" s="6" t="s">
        <v>17418</v>
      </c>
      <c r="B9058" s="6" t="s">
        <v>17452</v>
      </c>
      <c r="C9058" s="6" t="s">
        <v>25</v>
      </c>
      <c r="D9058" s="6" t="s">
        <v>26</v>
      </c>
      <c r="E9058" s="6" t="s">
        <v>8</v>
      </c>
      <c r="G9058" s="6" t="s">
        <v>27</v>
      </c>
      <c r="H9058" s="7">
        <v>1630561.0</v>
      </c>
      <c r="I9058" s="8">
        <v>1630728.0</v>
      </c>
      <c r="J9058" t="s">
        <v>37</v>
      </c>
      <c r="Q9058" t="s">
        <v>3445</v>
      </c>
      <c r="R9058">
        <v>168.0</v>
      </c>
      <c r="T9058" t="s">
        <v>129</v>
      </c>
    </row>
    <row r="9059" ht="15.75" customHeight="1">
      <c r="A9059" s="6" t="s">
        <v>17418</v>
      </c>
      <c r="B9059" s="6" t="s">
        <v>17419</v>
      </c>
      <c r="C9059" s="6" t="s">
        <v>25</v>
      </c>
      <c r="D9059" s="6" t="s">
        <v>26</v>
      </c>
      <c r="E9059" s="6" t="s">
        <v>8</v>
      </c>
      <c r="G9059" s="6" t="s">
        <v>27</v>
      </c>
      <c r="H9059" s="7">
        <v>1630688.0</v>
      </c>
      <c r="I9059" s="8">
        <v>1631920.0</v>
      </c>
      <c r="J9059" t="s">
        <v>28</v>
      </c>
      <c r="O9059" t="s">
        <v>3448</v>
      </c>
      <c r="Q9059" t="s">
        <v>3449</v>
      </c>
      <c r="R9059">
        <v>1233.0</v>
      </c>
      <c r="T9059" t="s">
        <v>18736</v>
      </c>
    </row>
    <row r="9060" ht="15.75" customHeight="1">
      <c r="A9060" s="6" t="s">
        <v>17418</v>
      </c>
      <c r="B9060" s="6" t="s">
        <v>17419</v>
      </c>
      <c r="C9060" s="6" t="s">
        <v>25</v>
      </c>
      <c r="D9060" s="6" t="s">
        <v>26</v>
      </c>
      <c r="E9060" s="6" t="s">
        <v>8</v>
      </c>
      <c r="G9060" s="6" t="s">
        <v>27</v>
      </c>
      <c r="H9060" s="7">
        <v>1632087.0</v>
      </c>
      <c r="I9060" s="8">
        <v>1635386.0</v>
      </c>
      <c r="J9060" t="s">
        <v>28</v>
      </c>
      <c r="Q9060" t="s">
        <v>3452</v>
      </c>
      <c r="R9060">
        <v>3300.0</v>
      </c>
      <c r="T9060" t="s">
        <v>18737</v>
      </c>
    </row>
    <row r="9061" ht="15.75" customHeight="1">
      <c r="A9061" s="6" t="s">
        <v>17418</v>
      </c>
      <c r="B9061" s="6" t="s">
        <v>17419</v>
      </c>
      <c r="C9061" s="6" t="s">
        <v>25</v>
      </c>
      <c r="D9061" s="6" t="s">
        <v>26</v>
      </c>
      <c r="E9061" s="6" t="s">
        <v>8</v>
      </c>
      <c r="G9061" s="6" t="s">
        <v>27</v>
      </c>
      <c r="H9061" s="7">
        <v>1636094.0</v>
      </c>
      <c r="I9061" s="8">
        <v>1637332.0</v>
      </c>
      <c r="J9061" t="s">
        <v>28</v>
      </c>
      <c r="O9061" t="s">
        <v>3455</v>
      </c>
      <c r="Q9061" t="s">
        <v>3456</v>
      </c>
      <c r="R9061">
        <v>1239.0</v>
      </c>
      <c r="T9061" t="s">
        <v>18738</v>
      </c>
    </row>
    <row r="9062" ht="15.75" customHeight="1">
      <c r="A9062" s="6" t="s">
        <v>17418</v>
      </c>
      <c r="B9062" s="6" t="s">
        <v>17419</v>
      </c>
      <c r="C9062" s="6" t="s">
        <v>25</v>
      </c>
      <c r="D9062" s="6" t="s">
        <v>26</v>
      </c>
      <c r="E9062" s="6" t="s">
        <v>8</v>
      </c>
      <c r="G9062" s="6" t="s">
        <v>27</v>
      </c>
      <c r="H9062" s="7">
        <v>1637589.0</v>
      </c>
      <c r="I9062" s="8">
        <v>1638215.0</v>
      </c>
      <c r="J9062" t="s">
        <v>28</v>
      </c>
      <c r="Q9062" t="s">
        <v>3458</v>
      </c>
      <c r="R9062">
        <v>627.0</v>
      </c>
      <c r="T9062" t="s">
        <v>18739</v>
      </c>
    </row>
    <row r="9063" ht="15.75" customHeight="1">
      <c r="A9063" s="6" t="s">
        <v>17418</v>
      </c>
      <c r="B9063" s="6" t="s">
        <v>17419</v>
      </c>
      <c r="C9063" s="6" t="s">
        <v>25</v>
      </c>
      <c r="D9063" s="6" t="s">
        <v>26</v>
      </c>
      <c r="E9063" s="6" t="s">
        <v>8</v>
      </c>
      <c r="G9063" s="6" t="s">
        <v>27</v>
      </c>
      <c r="H9063" s="7">
        <v>1638372.0</v>
      </c>
      <c r="I9063" s="8">
        <v>1639211.0</v>
      </c>
      <c r="J9063" t="s">
        <v>28</v>
      </c>
      <c r="Q9063" t="s">
        <v>3460</v>
      </c>
      <c r="R9063">
        <v>840.0</v>
      </c>
      <c r="T9063" t="s">
        <v>18740</v>
      </c>
    </row>
    <row r="9064" ht="15.75" customHeight="1">
      <c r="A9064" s="6" t="s">
        <v>17418</v>
      </c>
      <c r="B9064" s="6" t="s">
        <v>17419</v>
      </c>
      <c r="C9064" s="6" t="s">
        <v>25</v>
      </c>
      <c r="D9064" s="6" t="s">
        <v>26</v>
      </c>
      <c r="E9064" s="6" t="s">
        <v>8</v>
      </c>
      <c r="G9064" s="6" t="s">
        <v>27</v>
      </c>
      <c r="H9064" s="7">
        <v>1639334.0</v>
      </c>
      <c r="I9064" s="8">
        <v>1640074.0</v>
      </c>
      <c r="J9064" t="s">
        <v>28</v>
      </c>
      <c r="Q9064" t="s">
        <v>3462</v>
      </c>
      <c r="R9064">
        <v>741.0</v>
      </c>
      <c r="T9064" t="s">
        <v>18741</v>
      </c>
    </row>
    <row r="9065" ht="15.75" customHeight="1">
      <c r="A9065" s="6" t="s">
        <v>17418</v>
      </c>
      <c r="B9065" s="6" t="s">
        <v>17419</v>
      </c>
      <c r="C9065" s="6" t="s">
        <v>25</v>
      </c>
      <c r="D9065" s="6" t="s">
        <v>26</v>
      </c>
      <c r="E9065" s="6" t="s">
        <v>8</v>
      </c>
      <c r="G9065" s="6" t="s">
        <v>27</v>
      </c>
      <c r="H9065" s="7">
        <v>1640071.0</v>
      </c>
      <c r="I9065" s="8">
        <v>1641099.0</v>
      </c>
      <c r="J9065" t="s">
        <v>28</v>
      </c>
      <c r="Q9065" t="s">
        <v>3465</v>
      </c>
      <c r="R9065">
        <v>1029.0</v>
      </c>
      <c r="T9065" t="s">
        <v>18742</v>
      </c>
    </row>
    <row r="9066" ht="15.75" customHeight="1">
      <c r="A9066" s="6" t="s">
        <v>17418</v>
      </c>
      <c r="B9066" s="6" t="s">
        <v>17419</v>
      </c>
      <c r="C9066" s="6" t="s">
        <v>25</v>
      </c>
      <c r="D9066" s="6" t="s">
        <v>26</v>
      </c>
      <c r="E9066" s="6" t="s">
        <v>8</v>
      </c>
      <c r="G9066" s="6" t="s">
        <v>27</v>
      </c>
      <c r="H9066" s="7">
        <v>1641524.0</v>
      </c>
      <c r="I9066" s="8">
        <v>1642018.0</v>
      </c>
      <c r="J9066" t="s">
        <v>28</v>
      </c>
      <c r="Q9066" t="s">
        <v>3467</v>
      </c>
      <c r="R9066">
        <v>495.0</v>
      </c>
      <c r="T9066" t="s">
        <v>18743</v>
      </c>
    </row>
    <row r="9067" ht="15.75" customHeight="1">
      <c r="A9067" s="6" t="s">
        <v>17418</v>
      </c>
      <c r="B9067" s="6" t="s">
        <v>17419</v>
      </c>
      <c r="C9067" s="6" t="s">
        <v>25</v>
      </c>
      <c r="D9067" s="6" t="s">
        <v>26</v>
      </c>
      <c r="E9067" s="6" t="s">
        <v>8</v>
      </c>
      <c r="G9067" s="6" t="s">
        <v>27</v>
      </c>
      <c r="H9067" s="7">
        <v>1642306.0</v>
      </c>
      <c r="I9067" s="8">
        <v>1643670.0</v>
      </c>
      <c r="J9067" t="s">
        <v>28</v>
      </c>
      <c r="Q9067" t="s">
        <v>3469</v>
      </c>
      <c r="R9067">
        <v>1365.0</v>
      </c>
      <c r="T9067" t="s">
        <v>18744</v>
      </c>
    </row>
    <row r="9068" ht="15.75" customHeight="1">
      <c r="A9068" s="6" t="s">
        <v>17418</v>
      </c>
      <c r="B9068" s="6" t="s">
        <v>17419</v>
      </c>
      <c r="C9068" s="6" t="s">
        <v>25</v>
      </c>
      <c r="D9068" s="6" t="s">
        <v>26</v>
      </c>
      <c r="E9068" s="6" t="s">
        <v>8</v>
      </c>
      <c r="G9068" s="6" t="s">
        <v>27</v>
      </c>
      <c r="H9068" s="7">
        <v>1643725.0</v>
      </c>
      <c r="I9068" s="8">
        <v>1645146.0</v>
      </c>
      <c r="J9068" t="s">
        <v>28</v>
      </c>
      <c r="O9068" t="s">
        <v>3472</v>
      </c>
      <c r="Q9068" t="s">
        <v>3473</v>
      </c>
      <c r="R9068">
        <v>1422.0</v>
      </c>
      <c r="T9068" t="s">
        <v>18745</v>
      </c>
    </row>
    <row r="9069" ht="15.75" customHeight="1">
      <c r="A9069" s="6" t="s">
        <v>17418</v>
      </c>
      <c r="B9069" s="6" t="s">
        <v>17419</v>
      </c>
      <c r="C9069" s="6" t="s">
        <v>25</v>
      </c>
      <c r="D9069" s="6" t="s">
        <v>26</v>
      </c>
      <c r="E9069" s="6" t="s">
        <v>8</v>
      </c>
      <c r="G9069" s="6" t="s">
        <v>27</v>
      </c>
      <c r="H9069" s="7">
        <v>1645231.0</v>
      </c>
      <c r="I9069" s="8">
        <v>1646424.0</v>
      </c>
      <c r="J9069" t="s">
        <v>28</v>
      </c>
      <c r="Q9069" t="s">
        <v>3476</v>
      </c>
      <c r="R9069">
        <v>1194.0</v>
      </c>
      <c r="T9069" t="s">
        <v>18746</v>
      </c>
    </row>
    <row r="9070" ht="15.75" customHeight="1">
      <c r="A9070" s="6" t="s">
        <v>17418</v>
      </c>
      <c r="B9070" s="6" t="s">
        <v>17419</v>
      </c>
      <c r="C9070" s="6" t="s">
        <v>25</v>
      </c>
      <c r="D9070" s="6" t="s">
        <v>26</v>
      </c>
      <c r="E9070" s="6" t="s">
        <v>8</v>
      </c>
      <c r="G9070" s="6" t="s">
        <v>27</v>
      </c>
      <c r="H9070" s="7">
        <v>1646535.0</v>
      </c>
      <c r="I9070" s="8">
        <v>1647089.0</v>
      </c>
      <c r="J9070" t="s">
        <v>28</v>
      </c>
      <c r="Q9070" t="s">
        <v>3479</v>
      </c>
      <c r="R9070">
        <v>555.0</v>
      </c>
      <c r="T9070" t="s">
        <v>18747</v>
      </c>
    </row>
    <row r="9071" ht="15.75" customHeight="1">
      <c r="A9071" s="6" t="s">
        <v>17418</v>
      </c>
      <c r="B9071" s="6" t="s">
        <v>17419</v>
      </c>
      <c r="C9071" s="6" t="s">
        <v>25</v>
      </c>
      <c r="D9071" s="6" t="s">
        <v>26</v>
      </c>
      <c r="E9071" s="6" t="s">
        <v>8</v>
      </c>
      <c r="G9071" s="6" t="s">
        <v>27</v>
      </c>
      <c r="H9071" s="7">
        <v>1647115.0</v>
      </c>
      <c r="I9071" s="8">
        <v>1648317.0</v>
      </c>
      <c r="J9071" t="s">
        <v>28</v>
      </c>
      <c r="Q9071" t="s">
        <v>3482</v>
      </c>
      <c r="R9071">
        <v>1203.0</v>
      </c>
      <c r="T9071" t="s">
        <v>18748</v>
      </c>
    </row>
    <row r="9072" ht="15.75" customHeight="1">
      <c r="A9072" s="6" t="s">
        <v>17418</v>
      </c>
      <c r="B9072" s="6" t="s">
        <v>17419</v>
      </c>
      <c r="C9072" s="6" t="s">
        <v>25</v>
      </c>
      <c r="D9072" s="6" t="s">
        <v>26</v>
      </c>
      <c r="E9072" s="6" t="s">
        <v>8</v>
      </c>
      <c r="G9072" s="6" t="s">
        <v>27</v>
      </c>
      <c r="H9072" s="7">
        <v>1648314.0</v>
      </c>
      <c r="I9072" s="8">
        <v>1649246.0</v>
      </c>
      <c r="J9072" t="s">
        <v>28</v>
      </c>
      <c r="O9072" t="s">
        <v>3485</v>
      </c>
      <c r="Q9072" t="s">
        <v>3486</v>
      </c>
      <c r="R9072">
        <v>933.0</v>
      </c>
      <c r="T9072" t="s">
        <v>18749</v>
      </c>
    </row>
    <row r="9073" ht="15.75" customHeight="1">
      <c r="A9073" s="6" t="s">
        <v>17418</v>
      </c>
      <c r="B9073" s="6" t="s">
        <v>17419</v>
      </c>
      <c r="C9073" s="6" t="s">
        <v>25</v>
      </c>
      <c r="D9073" s="6" t="s">
        <v>26</v>
      </c>
      <c r="E9073" s="6" t="s">
        <v>8</v>
      </c>
      <c r="G9073" s="6" t="s">
        <v>27</v>
      </c>
      <c r="H9073" s="7">
        <v>1649270.0</v>
      </c>
      <c r="I9073" s="8">
        <v>1650448.0</v>
      </c>
      <c r="J9073" t="s">
        <v>28</v>
      </c>
      <c r="Q9073" t="s">
        <v>3489</v>
      </c>
      <c r="R9073">
        <v>1179.0</v>
      </c>
      <c r="T9073" t="s">
        <v>18750</v>
      </c>
    </row>
    <row r="9074" ht="15.75" customHeight="1">
      <c r="A9074" s="6" t="s">
        <v>17418</v>
      </c>
      <c r="B9074" s="6" t="s">
        <v>17419</v>
      </c>
      <c r="C9074" s="6" t="s">
        <v>25</v>
      </c>
      <c r="D9074" s="6" t="s">
        <v>26</v>
      </c>
      <c r="E9074" s="6" t="s">
        <v>8</v>
      </c>
      <c r="G9074" s="6" t="s">
        <v>27</v>
      </c>
      <c r="H9074" s="7">
        <v>1650445.0</v>
      </c>
      <c r="I9074" s="8">
        <v>1651473.0</v>
      </c>
      <c r="J9074" t="s">
        <v>28</v>
      </c>
      <c r="Q9074" t="s">
        <v>3492</v>
      </c>
      <c r="R9074">
        <v>1029.0</v>
      </c>
      <c r="T9074" t="s">
        <v>18751</v>
      </c>
    </row>
    <row r="9075" ht="15.75" customHeight="1">
      <c r="A9075" s="6" t="s">
        <v>17418</v>
      </c>
      <c r="B9075" s="6" t="s">
        <v>17419</v>
      </c>
      <c r="C9075" s="6" t="s">
        <v>25</v>
      </c>
      <c r="D9075" s="6" t="s">
        <v>26</v>
      </c>
      <c r="E9075" s="6" t="s">
        <v>8</v>
      </c>
      <c r="G9075" s="6" t="s">
        <v>27</v>
      </c>
      <c r="H9075" s="7">
        <v>1651578.0</v>
      </c>
      <c r="I9075" s="8">
        <v>1652780.0</v>
      </c>
      <c r="J9075" t="s">
        <v>37</v>
      </c>
      <c r="Q9075" t="s">
        <v>3494</v>
      </c>
      <c r="R9075">
        <v>1203.0</v>
      </c>
      <c r="T9075" t="s">
        <v>18752</v>
      </c>
    </row>
    <row r="9076" ht="15.75" customHeight="1">
      <c r="A9076" s="6" t="s">
        <v>17418</v>
      </c>
      <c r="B9076" s="6" t="s">
        <v>17419</v>
      </c>
      <c r="C9076" s="6" t="s">
        <v>25</v>
      </c>
      <c r="D9076" s="6" t="s">
        <v>26</v>
      </c>
      <c r="E9076" s="6" t="s">
        <v>8</v>
      </c>
      <c r="G9076" s="6" t="s">
        <v>27</v>
      </c>
      <c r="H9076" s="7">
        <v>1653000.0</v>
      </c>
      <c r="I9076" s="8">
        <v>1653998.0</v>
      </c>
      <c r="J9076" t="s">
        <v>28</v>
      </c>
      <c r="Q9076" t="s">
        <v>3496</v>
      </c>
      <c r="R9076">
        <v>999.0</v>
      </c>
      <c r="T9076" t="s">
        <v>18753</v>
      </c>
    </row>
    <row r="9077" ht="15.75" customHeight="1">
      <c r="A9077" s="6" t="s">
        <v>17418</v>
      </c>
      <c r="B9077" s="6" t="s">
        <v>17419</v>
      </c>
      <c r="C9077" s="6" t="s">
        <v>25</v>
      </c>
      <c r="D9077" s="6" t="s">
        <v>26</v>
      </c>
      <c r="E9077" s="6" t="s">
        <v>8</v>
      </c>
      <c r="G9077" s="6" t="s">
        <v>27</v>
      </c>
      <c r="H9077" s="7">
        <v>1654353.0</v>
      </c>
      <c r="I9077" s="8">
        <v>1655261.0</v>
      </c>
      <c r="J9077" t="s">
        <v>37</v>
      </c>
      <c r="Q9077" t="s">
        <v>3499</v>
      </c>
      <c r="R9077">
        <v>909.0</v>
      </c>
      <c r="T9077" t="s">
        <v>18754</v>
      </c>
    </row>
    <row r="9078" ht="15.75" customHeight="1">
      <c r="A9078" s="6" t="s">
        <v>17418</v>
      </c>
      <c r="B9078" s="6" t="s">
        <v>17419</v>
      </c>
      <c r="C9078" s="6" t="s">
        <v>25</v>
      </c>
      <c r="D9078" s="6" t="s">
        <v>26</v>
      </c>
      <c r="E9078" s="6" t="s">
        <v>8</v>
      </c>
      <c r="G9078" s="6" t="s">
        <v>27</v>
      </c>
      <c r="H9078" s="7">
        <v>1655321.0</v>
      </c>
      <c r="I9078" s="8">
        <v>1656667.0</v>
      </c>
      <c r="J9078" t="s">
        <v>37</v>
      </c>
      <c r="Q9078" t="s">
        <v>3501</v>
      </c>
      <c r="R9078">
        <v>1347.0</v>
      </c>
      <c r="T9078" t="s">
        <v>18755</v>
      </c>
    </row>
    <row r="9079" ht="15.75" customHeight="1">
      <c r="A9079" s="6" t="s">
        <v>17418</v>
      </c>
      <c r="B9079" s="6" t="s">
        <v>17419</v>
      </c>
      <c r="C9079" s="6" t="s">
        <v>25</v>
      </c>
      <c r="D9079" s="6" t="s">
        <v>26</v>
      </c>
      <c r="E9079" s="6" t="s">
        <v>8</v>
      </c>
      <c r="G9079" s="6" t="s">
        <v>27</v>
      </c>
      <c r="H9079" s="7">
        <v>1656739.0</v>
      </c>
      <c r="I9079" s="8">
        <v>1657299.0</v>
      </c>
      <c r="J9079" t="s">
        <v>37</v>
      </c>
      <c r="Q9079" t="s">
        <v>3503</v>
      </c>
      <c r="R9079">
        <v>561.0</v>
      </c>
      <c r="T9079" t="s">
        <v>18756</v>
      </c>
    </row>
    <row r="9080" ht="15.75" customHeight="1">
      <c r="A9080" s="6" t="s">
        <v>17418</v>
      </c>
      <c r="B9080" s="6" t="s">
        <v>17419</v>
      </c>
      <c r="C9080" s="6" t="s">
        <v>25</v>
      </c>
      <c r="D9080" s="6" t="s">
        <v>26</v>
      </c>
      <c r="E9080" s="6" t="s">
        <v>8</v>
      </c>
      <c r="G9080" s="6" t="s">
        <v>27</v>
      </c>
      <c r="H9080" s="7">
        <v>1657292.0</v>
      </c>
      <c r="I9080" s="8">
        <v>1657732.0</v>
      </c>
      <c r="J9080" t="s">
        <v>37</v>
      </c>
      <c r="Q9080" t="s">
        <v>3505</v>
      </c>
      <c r="R9080">
        <v>441.0</v>
      </c>
      <c r="T9080" t="s">
        <v>18757</v>
      </c>
    </row>
    <row r="9081" ht="15.75" customHeight="1">
      <c r="A9081" s="6" t="s">
        <v>17418</v>
      </c>
      <c r="B9081" s="6" t="s">
        <v>17419</v>
      </c>
      <c r="C9081" s="6" t="s">
        <v>25</v>
      </c>
      <c r="D9081" s="6" t="s">
        <v>26</v>
      </c>
      <c r="E9081" s="6" t="s">
        <v>8</v>
      </c>
      <c r="G9081" s="6" t="s">
        <v>27</v>
      </c>
      <c r="H9081" s="7">
        <v>1657949.0</v>
      </c>
      <c r="I9081" s="8">
        <v>1658647.0</v>
      </c>
      <c r="J9081" t="s">
        <v>37</v>
      </c>
      <c r="Q9081" t="s">
        <v>3508</v>
      </c>
      <c r="R9081">
        <v>699.0</v>
      </c>
      <c r="T9081" t="s">
        <v>18758</v>
      </c>
    </row>
    <row r="9082" ht="15.75" customHeight="1">
      <c r="A9082" s="6" t="s">
        <v>17418</v>
      </c>
      <c r="B9082" s="6" t="s">
        <v>17419</v>
      </c>
      <c r="C9082" s="6" t="s">
        <v>25</v>
      </c>
      <c r="D9082" s="6" t="s">
        <v>26</v>
      </c>
      <c r="E9082" s="6" t="s">
        <v>8</v>
      </c>
      <c r="G9082" s="6" t="s">
        <v>27</v>
      </c>
      <c r="H9082" s="7">
        <v>1659243.0</v>
      </c>
      <c r="I9082" s="8">
        <v>1660757.0</v>
      </c>
      <c r="J9082" t="s">
        <v>28</v>
      </c>
      <c r="Q9082" t="s">
        <v>3510</v>
      </c>
      <c r="R9082">
        <v>1515.0</v>
      </c>
      <c r="T9082" t="s">
        <v>18759</v>
      </c>
    </row>
    <row r="9083" ht="15.75" customHeight="1">
      <c r="A9083" s="6" t="s">
        <v>17418</v>
      </c>
      <c r="B9083" s="6" t="s">
        <v>17419</v>
      </c>
      <c r="C9083" s="6" t="s">
        <v>25</v>
      </c>
      <c r="D9083" s="6" t="s">
        <v>26</v>
      </c>
      <c r="E9083" s="6" t="s">
        <v>8</v>
      </c>
      <c r="G9083" s="6" t="s">
        <v>27</v>
      </c>
      <c r="H9083" s="7">
        <v>1660883.0</v>
      </c>
      <c r="I9083" s="8">
        <v>1662148.0</v>
      </c>
      <c r="J9083" t="s">
        <v>28</v>
      </c>
      <c r="Q9083" t="s">
        <v>3513</v>
      </c>
      <c r="R9083">
        <v>1266.0</v>
      </c>
      <c r="T9083" t="s">
        <v>18760</v>
      </c>
    </row>
    <row r="9084" ht="15.75" customHeight="1">
      <c r="A9084" s="6" t="s">
        <v>17418</v>
      </c>
      <c r="B9084" s="6" t="s">
        <v>17419</v>
      </c>
      <c r="C9084" s="6" t="s">
        <v>25</v>
      </c>
      <c r="D9084" s="6" t="s">
        <v>26</v>
      </c>
      <c r="E9084" s="6" t="s">
        <v>8</v>
      </c>
      <c r="G9084" s="6" t="s">
        <v>27</v>
      </c>
      <c r="H9084" s="7">
        <v>1662230.0</v>
      </c>
      <c r="I9084" s="8">
        <v>1662997.0</v>
      </c>
      <c r="J9084" t="s">
        <v>37</v>
      </c>
      <c r="Q9084" t="s">
        <v>3515</v>
      </c>
      <c r="R9084">
        <v>768.0</v>
      </c>
      <c r="T9084" t="s">
        <v>18761</v>
      </c>
    </row>
    <row r="9085" ht="15.75" customHeight="1">
      <c r="A9085" s="6" t="s">
        <v>17418</v>
      </c>
      <c r="B9085" s="6" t="s">
        <v>17419</v>
      </c>
      <c r="C9085" s="6" t="s">
        <v>25</v>
      </c>
      <c r="D9085" s="6" t="s">
        <v>26</v>
      </c>
      <c r="E9085" s="6" t="s">
        <v>8</v>
      </c>
      <c r="G9085" s="6" t="s">
        <v>27</v>
      </c>
      <c r="H9085" s="7">
        <v>1663004.0</v>
      </c>
      <c r="I9085" s="8">
        <v>1664599.0</v>
      </c>
      <c r="J9085" t="s">
        <v>28</v>
      </c>
      <c r="Q9085" t="s">
        <v>3517</v>
      </c>
      <c r="R9085">
        <v>1596.0</v>
      </c>
      <c r="T9085" t="s">
        <v>18762</v>
      </c>
    </row>
    <row r="9086" ht="15.75" customHeight="1">
      <c r="A9086" s="6" t="s">
        <v>17418</v>
      </c>
      <c r="B9086" s="6" t="s">
        <v>17419</v>
      </c>
      <c r="C9086" s="6" t="s">
        <v>25</v>
      </c>
      <c r="D9086" s="6" t="s">
        <v>26</v>
      </c>
      <c r="E9086" s="6" t="s">
        <v>8</v>
      </c>
      <c r="G9086" s="6" t="s">
        <v>27</v>
      </c>
      <c r="H9086" s="7">
        <v>1664647.0</v>
      </c>
      <c r="I9086" s="8">
        <v>1666140.0</v>
      </c>
      <c r="J9086" t="s">
        <v>28</v>
      </c>
      <c r="Q9086" t="s">
        <v>3519</v>
      </c>
      <c r="R9086">
        <v>1494.0</v>
      </c>
      <c r="T9086" t="s">
        <v>18763</v>
      </c>
    </row>
    <row r="9087" ht="15.75" customHeight="1">
      <c r="A9087" s="6" t="s">
        <v>17418</v>
      </c>
      <c r="B9087" s="6" t="s">
        <v>17419</v>
      </c>
      <c r="C9087" s="6" t="s">
        <v>25</v>
      </c>
      <c r="D9087" s="6" t="s">
        <v>26</v>
      </c>
      <c r="E9087" s="6" t="s">
        <v>8</v>
      </c>
      <c r="G9087" s="6" t="s">
        <v>27</v>
      </c>
      <c r="H9087" s="7">
        <v>1666316.0</v>
      </c>
      <c r="I9087" s="8">
        <v>1666912.0</v>
      </c>
      <c r="J9087" t="s">
        <v>37</v>
      </c>
      <c r="Q9087" t="s">
        <v>3521</v>
      </c>
      <c r="R9087">
        <v>597.0</v>
      </c>
      <c r="T9087" t="s">
        <v>18764</v>
      </c>
    </row>
    <row r="9088" ht="15.75" customHeight="1">
      <c r="A9088" s="6" t="s">
        <v>17418</v>
      </c>
      <c r="B9088" s="6" t="s">
        <v>17419</v>
      </c>
      <c r="C9088" s="6" t="s">
        <v>25</v>
      </c>
      <c r="D9088" s="6" t="s">
        <v>26</v>
      </c>
      <c r="E9088" s="6" t="s">
        <v>8</v>
      </c>
      <c r="G9088" s="6" t="s">
        <v>27</v>
      </c>
      <c r="H9088" s="7">
        <v>1667122.0</v>
      </c>
      <c r="I9088" s="8">
        <v>1668336.0</v>
      </c>
      <c r="J9088" t="s">
        <v>37</v>
      </c>
      <c r="Q9088" t="s">
        <v>3524</v>
      </c>
      <c r="R9088">
        <v>1215.0</v>
      </c>
      <c r="T9088" t="s">
        <v>18765</v>
      </c>
    </row>
    <row r="9089" ht="15.75" customHeight="1">
      <c r="A9089" s="6" t="s">
        <v>17418</v>
      </c>
      <c r="B9089" s="6" t="s">
        <v>17452</v>
      </c>
      <c r="C9089" s="6" t="s">
        <v>25</v>
      </c>
      <c r="D9089" s="6" t="s">
        <v>26</v>
      </c>
      <c r="E9089" s="6" t="s">
        <v>8</v>
      </c>
      <c r="G9089" s="6" t="s">
        <v>27</v>
      </c>
      <c r="H9089" s="7">
        <v>1668375.0</v>
      </c>
      <c r="I9089" s="8">
        <v>1668521.0</v>
      </c>
      <c r="J9089" t="s">
        <v>28</v>
      </c>
      <c r="Q9089" t="s">
        <v>3526</v>
      </c>
      <c r="R9089">
        <v>147.0</v>
      </c>
      <c r="T9089" t="s">
        <v>129</v>
      </c>
    </row>
    <row r="9090" ht="15.75" customHeight="1">
      <c r="A9090" s="6" t="s">
        <v>17418</v>
      </c>
      <c r="B9090" s="6" t="s">
        <v>17419</v>
      </c>
      <c r="C9090" s="6" t="s">
        <v>25</v>
      </c>
      <c r="D9090" s="6" t="s">
        <v>26</v>
      </c>
      <c r="E9090" s="6" t="s">
        <v>8</v>
      </c>
      <c r="G9090" s="6" t="s">
        <v>27</v>
      </c>
      <c r="H9090" s="7">
        <v>1668581.0</v>
      </c>
      <c r="I9090" s="8">
        <v>1669747.0</v>
      </c>
      <c r="J9090" t="s">
        <v>37</v>
      </c>
      <c r="Q9090" t="s">
        <v>3528</v>
      </c>
      <c r="R9090">
        <v>1167.0</v>
      </c>
      <c r="T9090" t="s">
        <v>18766</v>
      </c>
    </row>
    <row r="9091" ht="15.75" customHeight="1">
      <c r="A9091" s="6" t="s">
        <v>17418</v>
      </c>
      <c r="B9091" s="6" t="s">
        <v>17419</v>
      </c>
      <c r="C9091" s="6" t="s">
        <v>25</v>
      </c>
      <c r="D9091" s="6" t="s">
        <v>26</v>
      </c>
      <c r="E9091" s="6" t="s">
        <v>8</v>
      </c>
      <c r="G9091" s="6" t="s">
        <v>27</v>
      </c>
      <c r="H9091" s="7">
        <v>1669899.0</v>
      </c>
      <c r="I9091" s="8">
        <v>1670831.0</v>
      </c>
      <c r="J9091" t="s">
        <v>37</v>
      </c>
      <c r="Q9091" t="s">
        <v>3531</v>
      </c>
      <c r="R9091">
        <v>933.0</v>
      </c>
      <c r="T9091" t="s">
        <v>18767</v>
      </c>
    </row>
    <row r="9092" ht="15.75" customHeight="1">
      <c r="A9092" s="6" t="s">
        <v>17418</v>
      </c>
      <c r="B9092" s="6" t="s">
        <v>17419</v>
      </c>
      <c r="C9092" s="6" t="s">
        <v>25</v>
      </c>
      <c r="D9092" s="6" t="s">
        <v>26</v>
      </c>
      <c r="E9092" s="6" t="s">
        <v>8</v>
      </c>
      <c r="G9092" s="6" t="s">
        <v>27</v>
      </c>
      <c r="H9092" s="7">
        <v>1670852.0</v>
      </c>
      <c r="I9092" s="8">
        <v>1672450.0</v>
      </c>
      <c r="J9092" t="s">
        <v>28</v>
      </c>
      <c r="Q9092" t="s">
        <v>3533</v>
      </c>
      <c r="R9092">
        <v>1599.0</v>
      </c>
      <c r="T9092" t="s">
        <v>18768</v>
      </c>
    </row>
    <row r="9093" ht="15.75" customHeight="1">
      <c r="A9093" s="6" t="s">
        <v>17418</v>
      </c>
      <c r="B9093" s="6" t="s">
        <v>17419</v>
      </c>
      <c r="C9093" s="6" t="s">
        <v>25</v>
      </c>
      <c r="D9093" s="6" t="s">
        <v>26</v>
      </c>
      <c r="E9093" s="6" t="s">
        <v>8</v>
      </c>
      <c r="G9093" s="6" t="s">
        <v>27</v>
      </c>
      <c r="H9093" s="7">
        <v>1672449.0</v>
      </c>
      <c r="I9093" s="8">
        <v>1673453.0</v>
      </c>
      <c r="J9093" t="s">
        <v>37</v>
      </c>
      <c r="Q9093" t="s">
        <v>3536</v>
      </c>
      <c r="R9093">
        <v>1005.0</v>
      </c>
    </row>
    <row r="9094" ht="15.75" customHeight="1">
      <c r="A9094" s="6" t="s">
        <v>17418</v>
      </c>
      <c r="B9094" s="6" t="s">
        <v>17419</v>
      </c>
      <c r="C9094" s="6" t="s">
        <v>25</v>
      </c>
      <c r="D9094" s="6" t="s">
        <v>26</v>
      </c>
      <c r="E9094" s="6" t="s">
        <v>8</v>
      </c>
      <c r="G9094" s="6" t="s">
        <v>27</v>
      </c>
      <c r="H9094" s="7">
        <v>1673496.0</v>
      </c>
      <c r="I9094" s="8">
        <v>1674347.0</v>
      </c>
      <c r="J9094" t="s">
        <v>37</v>
      </c>
      <c r="Q9094" t="s">
        <v>3538</v>
      </c>
      <c r="R9094">
        <v>852.0</v>
      </c>
      <c r="T9094" t="s">
        <v>18769</v>
      </c>
    </row>
    <row r="9095" ht="15.75" customHeight="1">
      <c r="A9095" s="6" t="s">
        <v>17418</v>
      </c>
      <c r="B9095" s="6" t="s">
        <v>17419</v>
      </c>
      <c r="C9095" s="6" t="s">
        <v>25</v>
      </c>
      <c r="D9095" s="6" t="s">
        <v>26</v>
      </c>
      <c r="E9095" s="6" t="s">
        <v>8</v>
      </c>
      <c r="G9095" s="6" t="s">
        <v>27</v>
      </c>
      <c r="H9095" s="7">
        <v>1674399.0</v>
      </c>
      <c r="I9095" s="8">
        <v>1675436.0</v>
      </c>
      <c r="J9095" t="s">
        <v>37</v>
      </c>
      <c r="Q9095" t="s">
        <v>3541</v>
      </c>
      <c r="R9095">
        <v>1038.0</v>
      </c>
      <c r="T9095" t="s">
        <v>18770</v>
      </c>
    </row>
    <row r="9096" ht="15.75" customHeight="1">
      <c r="A9096" s="6" t="s">
        <v>17418</v>
      </c>
      <c r="B9096" s="6" t="s">
        <v>17419</v>
      </c>
      <c r="C9096" s="6" t="s">
        <v>25</v>
      </c>
      <c r="D9096" s="6" t="s">
        <v>26</v>
      </c>
      <c r="E9096" s="6" t="s">
        <v>8</v>
      </c>
      <c r="G9096" s="6" t="s">
        <v>27</v>
      </c>
      <c r="H9096" s="7">
        <v>1675502.0</v>
      </c>
      <c r="I9096" s="8">
        <v>1676320.0</v>
      </c>
      <c r="J9096" t="s">
        <v>28</v>
      </c>
      <c r="Q9096" t="s">
        <v>3543</v>
      </c>
      <c r="R9096">
        <v>819.0</v>
      </c>
      <c r="T9096" t="s">
        <v>18771</v>
      </c>
    </row>
    <row r="9097" ht="15.75" customHeight="1">
      <c r="A9097" s="6" t="s">
        <v>17418</v>
      </c>
      <c r="B9097" s="6" t="s">
        <v>17419</v>
      </c>
      <c r="C9097" s="6" t="s">
        <v>25</v>
      </c>
      <c r="D9097" s="6" t="s">
        <v>26</v>
      </c>
      <c r="E9097" s="6" t="s">
        <v>8</v>
      </c>
      <c r="G9097" s="6" t="s">
        <v>27</v>
      </c>
      <c r="H9097" s="7">
        <v>1676600.0</v>
      </c>
      <c r="I9097" s="8">
        <v>1677466.0</v>
      </c>
      <c r="J9097" t="s">
        <v>37</v>
      </c>
      <c r="Q9097" t="s">
        <v>3546</v>
      </c>
      <c r="R9097">
        <v>867.0</v>
      </c>
      <c r="T9097" t="s">
        <v>18772</v>
      </c>
    </row>
    <row r="9098" ht="15.75" customHeight="1">
      <c r="A9098" s="6" t="s">
        <v>17418</v>
      </c>
      <c r="B9098" s="6" t="s">
        <v>17419</v>
      </c>
      <c r="C9098" s="6" t="s">
        <v>25</v>
      </c>
      <c r="D9098" s="6" t="s">
        <v>26</v>
      </c>
      <c r="E9098" s="6" t="s">
        <v>8</v>
      </c>
      <c r="G9098" s="6" t="s">
        <v>27</v>
      </c>
      <c r="H9098" s="7">
        <v>1677528.0</v>
      </c>
      <c r="I9098" s="8">
        <v>1677941.0</v>
      </c>
      <c r="J9098" t="s">
        <v>28</v>
      </c>
      <c r="Q9098" t="s">
        <v>3548</v>
      </c>
      <c r="R9098">
        <v>414.0</v>
      </c>
      <c r="T9098" t="s">
        <v>18773</v>
      </c>
    </row>
    <row r="9099" ht="15.75" customHeight="1">
      <c r="A9099" s="6" t="s">
        <v>17418</v>
      </c>
      <c r="B9099" s="6" t="s">
        <v>17419</v>
      </c>
      <c r="C9099" s="6" t="s">
        <v>25</v>
      </c>
      <c r="D9099" s="6" t="s">
        <v>26</v>
      </c>
      <c r="E9099" s="6" t="s">
        <v>8</v>
      </c>
      <c r="G9099" s="6" t="s">
        <v>27</v>
      </c>
      <c r="H9099" s="7">
        <v>1678148.0</v>
      </c>
      <c r="I9099" s="8">
        <v>1678822.0</v>
      </c>
      <c r="J9099" t="s">
        <v>28</v>
      </c>
      <c r="Q9099" t="s">
        <v>3551</v>
      </c>
      <c r="R9099">
        <v>675.0</v>
      </c>
      <c r="T9099" t="s">
        <v>18774</v>
      </c>
    </row>
    <row r="9100" ht="15.75" customHeight="1">
      <c r="A9100" s="6" t="s">
        <v>17418</v>
      </c>
      <c r="B9100" s="6" t="s">
        <v>17419</v>
      </c>
      <c r="C9100" s="6" t="s">
        <v>25</v>
      </c>
      <c r="D9100" s="6" t="s">
        <v>26</v>
      </c>
      <c r="E9100" s="6" t="s">
        <v>8</v>
      </c>
      <c r="G9100" s="6" t="s">
        <v>27</v>
      </c>
      <c r="H9100" s="7">
        <v>1679281.0</v>
      </c>
      <c r="I9100" s="8">
        <v>1679772.0</v>
      </c>
      <c r="J9100" t="s">
        <v>37</v>
      </c>
      <c r="Q9100" t="s">
        <v>3553</v>
      </c>
      <c r="R9100">
        <v>492.0</v>
      </c>
      <c r="T9100" t="s">
        <v>18775</v>
      </c>
    </row>
    <row r="9101" ht="15.75" customHeight="1">
      <c r="A9101" s="6" t="s">
        <v>17418</v>
      </c>
      <c r="B9101" s="6" t="s">
        <v>17452</v>
      </c>
      <c r="C9101" s="6" t="s">
        <v>25</v>
      </c>
      <c r="D9101" s="6" t="s">
        <v>26</v>
      </c>
      <c r="E9101" s="6" t="s">
        <v>8</v>
      </c>
      <c r="G9101" s="6" t="s">
        <v>27</v>
      </c>
      <c r="H9101" s="7">
        <v>1679846.0</v>
      </c>
      <c r="I9101" s="8">
        <v>1681003.0</v>
      </c>
      <c r="J9101" t="s">
        <v>28</v>
      </c>
      <c r="Q9101" t="s">
        <v>3554</v>
      </c>
      <c r="R9101">
        <v>1158.0</v>
      </c>
      <c r="T9101" t="s">
        <v>18776</v>
      </c>
    </row>
    <row r="9102" ht="15.75" customHeight="1">
      <c r="A9102" s="6" t="s">
        <v>17418</v>
      </c>
      <c r="B9102" s="6" t="s">
        <v>17419</v>
      </c>
      <c r="C9102" s="6" t="s">
        <v>25</v>
      </c>
      <c r="D9102" s="6" t="s">
        <v>26</v>
      </c>
      <c r="E9102" s="6" t="s">
        <v>8</v>
      </c>
      <c r="G9102" s="6" t="s">
        <v>27</v>
      </c>
      <c r="H9102" s="7">
        <v>1681196.0</v>
      </c>
      <c r="I9102" s="8">
        <v>1683706.0</v>
      </c>
      <c r="J9102" t="s">
        <v>28</v>
      </c>
      <c r="Q9102" t="s">
        <v>3557</v>
      </c>
      <c r="R9102">
        <v>2511.0</v>
      </c>
      <c r="T9102" t="s">
        <v>18777</v>
      </c>
    </row>
    <row r="9103" ht="15.75" customHeight="1">
      <c r="A9103" s="6" t="s">
        <v>17418</v>
      </c>
      <c r="B9103" s="6" t="s">
        <v>17419</v>
      </c>
      <c r="C9103" s="6" t="s">
        <v>25</v>
      </c>
      <c r="D9103" s="6" t="s">
        <v>26</v>
      </c>
      <c r="E9103" s="6" t="s">
        <v>8</v>
      </c>
      <c r="G9103" s="6" t="s">
        <v>27</v>
      </c>
      <c r="H9103" s="7">
        <v>1683706.0</v>
      </c>
      <c r="I9103" s="8">
        <v>1684827.0</v>
      </c>
      <c r="J9103" t="s">
        <v>28</v>
      </c>
      <c r="Q9103" t="s">
        <v>3560</v>
      </c>
      <c r="R9103">
        <v>1122.0</v>
      </c>
      <c r="T9103" t="s">
        <v>18778</v>
      </c>
    </row>
    <row r="9104" ht="15.75" customHeight="1">
      <c r="A9104" s="6" t="s">
        <v>17418</v>
      </c>
      <c r="B9104" s="6" t="s">
        <v>17419</v>
      </c>
      <c r="C9104" s="6" t="s">
        <v>25</v>
      </c>
      <c r="D9104" s="6" t="s">
        <v>26</v>
      </c>
      <c r="E9104" s="6" t="s">
        <v>8</v>
      </c>
      <c r="G9104" s="6" t="s">
        <v>27</v>
      </c>
      <c r="H9104" s="7">
        <v>1684955.0</v>
      </c>
      <c r="I9104" s="8">
        <v>1686043.0</v>
      </c>
      <c r="J9104" t="s">
        <v>28</v>
      </c>
      <c r="Q9104" t="s">
        <v>3563</v>
      </c>
      <c r="R9104">
        <v>1089.0</v>
      </c>
      <c r="T9104" t="s">
        <v>18779</v>
      </c>
    </row>
    <row r="9105" ht="15.75" customHeight="1">
      <c r="A9105" s="6" t="s">
        <v>17418</v>
      </c>
      <c r="B9105" s="6" t="s">
        <v>17419</v>
      </c>
      <c r="C9105" s="6" t="s">
        <v>25</v>
      </c>
      <c r="D9105" s="6" t="s">
        <v>26</v>
      </c>
      <c r="E9105" s="6" t="s">
        <v>8</v>
      </c>
      <c r="G9105" s="6" t="s">
        <v>27</v>
      </c>
      <c r="H9105" s="7">
        <v>1686099.0</v>
      </c>
      <c r="I9105" s="8">
        <v>1686959.0</v>
      </c>
      <c r="J9105" t="s">
        <v>28</v>
      </c>
      <c r="Q9105" t="s">
        <v>3565</v>
      </c>
      <c r="R9105">
        <v>861.0</v>
      </c>
      <c r="T9105" t="s">
        <v>18780</v>
      </c>
    </row>
    <row r="9106" ht="15.75" customHeight="1">
      <c r="A9106" s="6" t="s">
        <v>17418</v>
      </c>
      <c r="B9106" s="6" t="s">
        <v>17419</v>
      </c>
      <c r="C9106" s="6" t="s">
        <v>25</v>
      </c>
      <c r="D9106" s="6" t="s">
        <v>26</v>
      </c>
      <c r="E9106" s="6" t="s">
        <v>8</v>
      </c>
      <c r="G9106" s="6" t="s">
        <v>27</v>
      </c>
      <c r="H9106" s="7">
        <v>1687081.0</v>
      </c>
      <c r="I9106" s="8">
        <v>1687467.0</v>
      </c>
      <c r="J9106" t="s">
        <v>28</v>
      </c>
      <c r="Q9106" t="s">
        <v>3568</v>
      </c>
      <c r="R9106">
        <v>387.0</v>
      </c>
      <c r="T9106" t="s">
        <v>18781</v>
      </c>
    </row>
    <row r="9107" ht="15.75" customHeight="1">
      <c r="A9107" s="6" t="s">
        <v>17418</v>
      </c>
      <c r="B9107" s="6" t="s">
        <v>17419</v>
      </c>
      <c r="C9107" s="6" t="s">
        <v>25</v>
      </c>
      <c r="D9107" s="6" t="s">
        <v>26</v>
      </c>
      <c r="E9107" s="6" t="s">
        <v>8</v>
      </c>
      <c r="G9107" s="6" t="s">
        <v>27</v>
      </c>
      <c r="H9107" s="7">
        <v>1687572.0</v>
      </c>
      <c r="I9107" s="8">
        <v>1687766.0</v>
      </c>
      <c r="J9107" t="s">
        <v>28</v>
      </c>
      <c r="Q9107" t="s">
        <v>3571</v>
      </c>
      <c r="R9107">
        <v>195.0</v>
      </c>
      <c r="T9107" t="s">
        <v>18782</v>
      </c>
    </row>
    <row r="9108" ht="15.75" customHeight="1">
      <c r="A9108" s="6" t="s">
        <v>17418</v>
      </c>
      <c r="B9108" s="6" t="s">
        <v>17419</v>
      </c>
      <c r="C9108" s="6" t="s">
        <v>25</v>
      </c>
      <c r="D9108" s="6" t="s">
        <v>26</v>
      </c>
      <c r="E9108" s="6" t="s">
        <v>8</v>
      </c>
      <c r="G9108" s="6" t="s">
        <v>27</v>
      </c>
      <c r="H9108" s="7">
        <v>1687898.0</v>
      </c>
      <c r="I9108" s="8">
        <v>1688632.0</v>
      </c>
      <c r="J9108" t="s">
        <v>28</v>
      </c>
      <c r="Q9108" t="s">
        <v>3574</v>
      </c>
      <c r="R9108">
        <v>735.0</v>
      </c>
      <c r="T9108" t="s">
        <v>18783</v>
      </c>
    </row>
    <row r="9109" ht="15.75" customHeight="1">
      <c r="A9109" s="6" t="s">
        <v>17418</v>
      </c>
      <c r="B9109" s="6" t="s">
        <v>17419</v>
      </c>
      <c r="C9109" s="6" t="s">
        <v>25</v>
      </c>
      <c r="D9109" s="6" t="s">
        <v>26</v>
      </c>
      <c r="E9109" s="6" t="s">
        <v>8</v>
      </c>
      <c r="G9109" s="6" t="s">
        <v>27</v>
      </c>
      <c r="H9109" s="7">
        <v>1689090.0</v>
      </c>
      <c r="I9109" s="8">
        <v>1689464.0</v>
      </c>
      <c r="J9109" t="s">
        <v>37</v>
      </c>
      <c r="Q9109" t="s">
        <v>3576</v>
      </c>
      <c r="R9109">
        <v>375.0</v>
      </c>
      <c r="T9109" t="s">
        <v>18784</v>
      </c>
    </row>
    <row r="9110" ht="15.75" customHeight="1">
      <c r="A9110" s="6" t="s">
        <v>17418</v>
      </c>
      <c r="B9110" s="6" t="s">
        <v>17419</v>
      </c>
      <c r="C9110" s="6" t="s">
        <v>25</v>
      </c>
      <c r="D9110" s="6" t="s">
        <v>26</v>
      </c>
      <c r="E9110" s="6" t="s">
        <v>8</v>
      </c>
      <c r="G9110" s="6" t="s">
        <v>27</v>
      </c>
      <c r="H9110" s="7">
        <v>1689642.0</v>
      </c>
      <c r="I9110" s="8">
        <v>1692512.0</v>
      </c>
      <c r="J9110" t="s">
        <v>28</v>
      </c>
      <c r="Q9110" t="s">
        <v>3579</v>
      </c>
      <c r="R9110">
        <v>2871.0</v>
      </c>
      <c r="T9110" t="s">
        <v>18785</v>
      </c>
    </row>
    <row r="9111" ht="15.75" customHeight="1">
      <c r="A9111" s="6" t="s">
        <v>17418</v>
      </c>
      <c r="B9111" s="6" t="s">
        <v>17452</v>
      </c>
      <c r="C9111" s="6" t="s">
        <v>25</v>
      </c>
      <c r="D9111" s="6" t="s">
        <v>26</v>
      </c>
      <c r="E9111" s="6" t="s">
        <v>8</v>
      </c>
      <c r="G9111" s="6" t="s">
        <v>27</v>
      </c>
      <c r="H9111" s="7">
        <v>1693009.0</v>
      </c>
      <c r="I9111" s="8">
        <v>1693326.0</v>
      </c>
      <c r="J9111" t="s">
        <v>37</v>
      </c>
      <c r="Q9111" t="s">
        <v>3581</v>
      </c>
      <c r="R9111">
        <v>318.0</v>
      </c>
      <c r="T9111" t="s">
        <v>129</v>
      </c>
    </row>
    <row r="9112" ht="15.75" customHeight="1">
      <c r="A9112" s="6" t="s">
        <v>17418</v>
      </c>
      <c r="B9112" s="6" t="s">
        <v>17452</v>
      </c>
      <c r="C9112" s="6" t="s">
        <v>25</v>
      </c>
      <c r="D9112" s="6" t="s">
        <v>26</v>
      </c>
      <c r="E9112" s="6" t="s">
        <v>8</v>
      </c>
      <c r="G9112" s="6" t="s">
        <v>27</v>
      </c>
      <c r="H9112" s="7">
        <v>1693453.0</v>
      </c>
      <c r="I9112" s="8">
        <v>1693551.0</v>
      </c>
      <c r="J9112" t="s">
        <v>28</v>
      </c>
      <c r="Q9112" t="s">
        <v>3583</v>
      </c>
      <c r="R9112">
        <v>99.0</v>
      </c>
      <c r="T9112" t="s">
        <v>129</v>
      </c>
    </row>
    <row r="9113" ht="15.75" customHeight="1">
      <c r="A9113" s="6" t="s">
        <v>17418</v>
      </c>
      <c r="B9113" s="6" t="s">
        <v>17419</v>
      </c>
      <c r="C9113" s="6" t="s">
        <v>25</v>
      </c>
      <c r="D9113" s="6" t="s">
        <v>26</v>
      </c>
      <c r="E9113" s="6" t="s">
        <v>8</v>
      </c>
      <c r="G9113" s="6" t="s">
        <v>27</v>
      </c>
      <c r="H9113" s="7">
        <v>1693507.0</v>
      </c>
      <c r="I9113" s="8">
        <v>1694145.0</v>
      </c>
      <c r="J9113" t="s">
        <v>37</v>
      </c>
      <c r="Q9113" t="s">
        <v>3586</v>
      </c>
      <c r="R9113">
        <v>639.0</v>
      </c>
    </row>
    <row r="9114" ht="15.75" customHeight="1">
      <c r="A9114" s="6" t="s">
        <v>17418</v>
      </c>
      <c r="B9114" s="6" t="s">
        <v>17419</v>
      </c>
      <c r="C9114" s="6" t="s">
        <v>25</v>
      </c>
      <c r="D9114" s="6" t="s">
        <v>26</v>
      </c>
      <c r="E9114" s="6" t="s">
        <v>8</v>
      </c>
      <c r="G9114" s="6" t="s">
        <v>27</v>
      </c>
      <c r="H9114" s="7">
        <v>1694427.0</v>
      </c>
      <c r="I9114" s="8">
        <v>1695818.0</v>
      </c>
      <c r="J9114" t="s">
        <v>37</v>
      </c>
      <c r="Q9114" t="s">
        <v>3588</v>
      </c>
      <c r="R9114">
        <v>1392.0</v>
      </c>
      <c r="T9114" t="s">
        <v>18786</v>
      </c>
    </row>
    <row r="9115" ht="15.75" customHeight="1">
      <c r="A9115" s="6" t="s">
        <v>17418</v>
      </c>
      <c r="B9115" s="6" t="s">
        <v>17419</v>
      </c>
      <c r="C9115" s="6" t="s">
        <v>25</v>
      </c>
      <c r="D9115" s="6" t="s">
        <v>26</v>
      </c>
      <c r="E9115" s="6" t="s">
        <v>8</v>
      </c>
      <c r="G9115" s="6" t="s">
        <v>27</v>
      </c>
      <c r="H9115" s="7">
        <v>1695923.0</v>
      </c>
      <c r="I9115" s="8">
        <v>1697311.0</v>
      </c>
      <c r="J9115" t="s">
        <v>28</v>
      </c>
      <c r="Q9115" t="s">
        <v>3591</v>
      </c>
      <c r="R9115">
        <v>1389.0</v>
      </c>
      <c r="T9115" t="s">
        <v>18787</v>
      </c>
    </row>
    <row r="9116" ht="15.75" customHeight="1">
      <c r="A9116" s="6" t="s">
        <v>17418</v>
      </c>
      <c r="B9116" s="6" t="s">
        <v>17419</v>
      </c>
      <c r="C9116" s="6" t="s">
        <v>25</v>
      </c>
      <c r="D9116" s="6" t="s">
        <v>26</v>
      </c>
      <c r="E9116" s="6" t="s">
        <v>8</v>
      </c>
      <c r="G9116" s="6" t="s">
        <v>27</v>
      </c>
      <c r="H9116" s="7">
        <v>1697347.0</v>
      </c>
      <c r="I9116" s="8">
        <v>1698078.0</v>
      </c>
      <c r="J9116" t="s">
        <v>28</v>
      </c>
      <c r="Q9116" t="s">
        <v>3593</v>
      </c>
      <c r="R9116">
        <v>732.0</v>
      </c>
      <c r="T9116" t="s">
        <v>18788</v>
      </c>
    </row>
    <row r="9117" ht="15.75" customHeight="1">
      <c r="A9117" s="6" t="s">
        <v>17418</v>
      </c>
      <c r="B9117" s="6" t="s">
        <v>17419</v>
      </c>
      <c r="C9117" s="6" t="s">
        <v>25</v>
      </c>
      <c r="D9117" s="6" t="s">
        <v>26</v>
      </c>
      <c r="E9117" s="6" t="s">
        <v>8</v>
      </c>
      <c r="G9117" s="6" t="s">
        <v>27</v>
      </c>
      <c r="H9117" s="7">
        <v>1698139.0</v>
      </c>
      <c r="I9117" s="8">
        <v>1698816.0</v>
      </c>
      <c r="J9117" t="s">
        <v>28</v>
      </c>
      <c r="Q9117" t="s">
        <v>3595</v>
      </c>
      <c r="R9117">
        <v>678.0</v>
      </c>
      <c r="T9117" t="s">
        <v>18789</v>
      </c>
    </row>
    <row r="9118" ht="15.75" customHeight="1">
      <c r="A9118" s="6" t="s">
        <v>17418</v>
      </c>
      <c r="B9118" s="6" t="s">
        <v>17419</v>
      </c>
      <c r="C9118" s="6" t="s">
        <v>25</v>
      </c>
      <c r="D9118" s="6" t="s">
        <v>26</v>
      </c>
      <c r="E9118" s="6" t="s">
        <v>8</v>
      </c>
      <c r="G9118" s="6" t="s">
        <v>27</v>
      </c>
      <c r="H9118" s="7">
        <v>1699110.0</v>
      </c>
      <c r="I9118" s="8">
        <v>1699583.0</v>
      </c>
      <c r="J9118" t="s">
        <v>28</v>
      </c>
      <c r="Q9118" t="s">
        <v>3598</v>
      </c>
      <c r="R9118">
        <v>474.0</v>
      </c>
      <c r="T9118" t="s">
        <v>18790</v>
      </c>
    </row>
    <row r="9119" ht="15.75" customHeight="1">
      <c r="A9119" s="6" t="s">
        <v>17418</v>
      </c>
      <c r="B9119" s="6" t="s">
        <v>17419</v>
      </c>
      <c r="C9119" s="6" t="s">
        <v>25</v>
      </c>
      <c r="D9119" s="6" t="s">
        <v>26</v>
      </c>
      <c r="E9119" s="6" t="s">
        <v>8</v>
      </c>
      <c r="G9119" s="6" t="s">
        <v>27</v>
      </c>
      <c r="H9119" s="7">
        <v>1699679.0</v>
      </c>
      <c r="I9119" s="8">
        <v>1700374.0</v>
      </c>
      <c r="J9119" t="s">
        <v>28</v>
      </c>
      <c r="Q9119" t="s">
        <v>3600</v>
      </c>
      <c r="R9119">
        <v>696.0</v>
      </c>
      <c r="T9119" t="s">
        <v>18791</v>
      </c>
    </row>
    <row r="9120" ht="15.75" customHeight="1">
      <c r="A9120" s="6" t="s">
        <v>17418</v>
      </c>
      <c r="B9120" s="6" t="s">
        <v>17419</v>
      </c>
      <c r="C9120" s="6" t="s">
        <v>25</v>
      </c>
      <c r="D9120" s="6" t="s">
        <v>26</v>
      </c>
      <c r="E9120" s="6" t="s">
        <v>8</v>
      </c>
      <c r="G9120" s="6" t="s">
        <v>27</v>
      </c>
      <c r="H9120" s="7">
        <v>1700491.0</v>
      </c>
      <c r="I9120" s="8">
        <v>1701354.0</v>
      </c>
      <c r="J9120" t="s">
        <v>28</v>
      </c>
      <c r="Q9120" t="s">
        <v>3603</v>
      </c>
      <c r="R9120">
        <v>864.0</v>
      </c>
      <c r="T9120" t="s">
        <v>18792</v>
      </c>
    </row>
    <row r="9121" ht="15.75" customHeight="1">
      <c r="A9121" s="6" t="s">
        <v>17418</v>
      </c>
      <c r="B9121" s="6" t="s">
        <v>17419</v>
      </c>
      <c r="C9121" s="6" t="s">
        <v>25</v>
      </c>
      <c r="D9121" s="6" t="s">
        <v>26</v>
      </c>
      <c r="E9121" s="6" t="s">
        <v>8</v>
      </c>
      <c r="G9121" s="6" t="s">
        <v>27</v>
      </c>
      <c r="H9121" s="7">
        <v>1701536.0</v>
      </c>
      <c r="I9121" s="8">
        <v>1702477.0</v>
      </c>
      <c r="J9121" t="s">
        <v>28</v>
      </c>
      <c r="Q9121" t="s">
        <v>3606</v>
      </c>
      <c r="R9121">
        <v>942.0</v>
      </c>
    </row>
    <row r="9122" ht="15.75" customHeight="1">
      <c r="A9122" s="6" t="s">
        <v>17418</v>
      </c>
      <c r="B9122" s="6" t="s">
        <v>17419</v>
      </c>
      <c r="C9122" s="6" t="s">
        <v>25</v>
      </c>
      <c r="D9122" s="6" t="s">
        <v>26</v>
      </c>
      <c r="E9122" s="6" t="s">
        <v>8</v>
      </c>
      <c r="G9122" s="6" t="s">
        <v>27</v>
      </c>
      <c r="H9122" s="7">
        <v>1702487.0</v>
      </c>
      <c r="I9122" s="8">
        <v>1702819.0</v>
      </c>
      <c r="J9122" t="s">
        <v>28</v>
      </c>
      <c r="Q9122" t="s">
        <v>3609</v>
      </c>
      <c r="R9122">
        <v>333.0</v>
      </c>
      <c r="T9122" t="s">
        <v>18793</v>
      </c>
    </row>
    <row r="9123" ht="15.75" customHeight="1">
      <c r="A9123" s="6" t="s">
        <v>17418</v>
      </c>
      <c r="B9123" s="6" t="s">
        <v>17419</v>
      </c>
      <c r="C9123" s="6" t="s">
        <v>25</v>
      </c>
      <c r="D9123" s="6" t="s">
        <v>26</v>
      </c>
      <c r="E9123" s="6" t="s">
        <v>8</v>
      </c>
      <c r="G9123" s="6" t="s">
        <v>27</v>
      </c>
      <c r="H9123" s="7">
        <v>1702816.0</v>
      </c>
      <c r="I9123" s="8">
        <v>1703814.0</v>
      </c>
      <c r="J9123" t="s">
        <v>28</v>
      </c>
      <c r="Q9123" t="s">
        <v>3611</v>
      </c>
      <c r="R9123">
        <v>999.0</v>
      </c>
    </row>
    <row r="9124" ht="15.75" customHeight="1">
      <c r="A9124" s="6" t="s">
        <v>17418</v>
      </c>
      <c r="B9124" s="6" t="s">
        <v>17419</v>
      </c>
      <c r="C9124" s="6" t="s">
        <v>25</v>
      </c>
      <c r="D9124" s="6" t="s">
        <v>26</v>
      </c>
      <c r="E9124" s="6" t="s">
        <v>8</v>
      </c>
      <c r="G9124" s="6" t="s">
        <v>27</v>
      </c>
      <c r="H9124" s="7">
        <v>1704010.0</v>
      </c>
      <c r="I9124" s="8">
        <v>1706505.0</v>
      </c>
      <c r="J9124" t="s">
        <v>28</v>
      </c>
      <c r="Q9124" t="s">
        <v>3613</v>
      </c>
      <c r="R9124">
        <v>2496.0</v>
      </c>
      <c r="T9124" t="s">
        <v>18794</v>
      </c>
    </row>
    <row r="9125" ht="15.75" customHeight="1">
      <c r="A9125" s="6" t="s">
        <v>17418</v>
      </c>
      <c r="B9125" s="6" t="s">
        <v>17419</v>
      </c>
      <c r="C9125" s="6" t="s">
        <v>25</v>
      </c>
      <c r="D9125" s="6" t="s">
        <v>26</v>
      </c>
      <c r="E9125" s="6" t="s">
        <v>8</v>
      </c>
      <c r="G9125" s="6" t="s">
        <v>27</v>
      </c>
      <c r="H9125" s="7">
        <v>1706631.0</v>
      </c>
      <c r="I9125" s="8">
        <v>1707242.0</v>
      </c>
      <c r="J9125" t="s">
        <v>28</v>
      </c>
      <c r="Q9125" t="s">
        <v>3615</v>
      </c>
      <c r="R9125">
        <v>612.0</v>
      </c>
      <c r="T9125" t="s">
        <v>18795</v>
      </c>
    </row>
    <row r="9126" ht="15.75" customHeight="1">
      <c r="A9126" s="6" t="s">
        <v>17418</v>
      </c>
      <c r="B9126" s="6" t="s">
        <v>18796</v>
      </c>
      <c r="C9126" s="6" t="s">
        <v>25</v>
      </c>
      <c r="D9126" s="6" t="s">
        <v>26</v>
      </c>
      <c r="E9126" s="6" t="s">
        <v>8</v>
      </c>
      <c r="G9126" s="6" t="s">
        <v>27</v>
      </c>
      <c r="H9126" s="7">
        <v>1707344.0</v>
      </c>
      <c r="I9126" s="8">
        <v>1707460.0</v>
      </c>
      <c r="J9126" t="s">
        <v>28</v>
      </c>
      <c r="O9126" t="s">
        <v>18797</v>
      </c>
      <c r="Q9126" t="s">
        <v>18798</v>
      </c>
      <c r="R9126">
        <v>117.0</v>
      </c>
      <c r="T9126" t="s">
        <v>18799</v>
      </c>
    </row>
    <row r="9127" ht="15.75" customHeight="1">
      <c r="A9127" s="6" t="s">
        <v>17418</v>
      </c>
      <c r="B9127" s="6" t="s">
        <v>18796</v>
      </c>
      <c r="C9127" s="6" t="s">
        <v>25</v>
      </c>
      <c r="D9127" s="6" t="s">
        <v>26</v>
      </c>
      <c r="E9127" s="6" t="s">
        <v>8</v>
      </c>
      <c r="G9127" s="6" t="s">
        <v>27</v>
      </c>
      <c r="H9127" s="7">
        <v>1707534.0</v>
      </c>
      <c r="I9127" s="8">
        <v>1710667.0</v>
      </c>
      <c r="J9127" t="s">
        <v>28</v>
      </c>
      <c r="Q9127" t="s">
        <v>18800</v>
      </c>
      <c r="R9127">
        <v>3134.0</v>
      </c>
      <c r="T9127" t="s">
        <v>18801</v>
      </c>
    </row>
    <row r="9128" ht="15.75" customHeight="1">
      <c r="A9128" s="6" t="s">
        <v>17418</v>
      </c>
      <c r="B9128" s="6" t="s">
        <v>18796</v>
      </c>
      <c r="C9128" s="6" t="s">
        <v>25</v>
      </c>
      <c r="D9128" s="6" t="s">
        <v>26</v>
      </c>
      <c r="E9128" s="6" t="s">
        <v>8</v>
      </c>
      <c r="G9128" s="6" t="s">
        <v>27</v>
      </c>
      <c r="H9128" s="7">
        <v>1710935.0</v>
      </c>
      <c r="I9128" s="8">
        <v>1712463.0</v>
      </c>
      <c r="J9128" t="s">
        <v>28</v>
      </c>
      <c r="Q9128" t="s">
        <v>18802</v>
      </c>
      <c r="R9128">
        <v>1529.0</v>
      </c>
      <c r="T9128" t="s">
        <v>18803</v>
      </c>
    </row>
    <row r="9129" ht="15.75" customHeight="1">
      <c r="A9129" s="6" t="s">
        <v>17418</v>
      </c>
      <c r="B9129" s="6" t="s">
        <v>17419</v>
      </c>
      <c r="C9129" s="6" t="s">
        <v>25</v>
      </c>
      <c r="D9129" s="6" t="s">
        <v>26</v>
      </c>
      <c r="E9129" s="6" t="s">
        <v>8</v>
      </c>
      <c r="G9129" s="6" t="s">
        <v>27</v>
      </c>
      <c r="H9129" s="7">
        <v>1713134.0</v>
      </c>
      <c r="I9129" s="8">
        <v>1713583.0</v>
      </c>
      <c r="J9129" t="s">
        <v>37</v>
      </c>
      <c r="Q9129" t="s">
        <v>3618</v>
      </c>
      <c r="R9129">
        <v>450.0</v>
      </c>
      <c r="T9129" t="s">
        <v>18804</v>
      </c>
    </row>
    <row r="9130" ht="15.75" customHeight="1">
      <c r="A9130" s="6" t="s">
        <v>17418</v>
      </c>
      <c r="B9130" s="6" t="s">
        <v>17419</v>
      </c>
      <c r="C9130" s="6" t="s">
        <v>25</v>
      </c>
      <c r="D9130" s="6" t="s">
        <v>26</v>
      </c>
      <c r="E9130" s="6" t="s">
        <v>8</v>
      </c>
      <c r="G9130" s="6" t="s">
        <v>27</v>
      </c>
      <c r="H9130" s="7">
        <v>1713624.0</v>
      </c>
      <c r="I9130" s="8">
        <v>1715294.0</v>
      </c>
      <c r="J9130" t="s">
        <v>37</v>
      </c>
      <c r="O9130" t="s">
        <v>3621</v>
      </c>
      <c r="Q9130" t="s">
        <v>3622</v>
      </c>
      <c r="R9130">
        <v>1671.0</v>
      </c>
      <c r="T9130" t="s">
        <v>18805</v>
      </c>
    </row>
    <row r="9131" ht="15.75" customHeight="1">
      <c r="A9131" s="6" t="s">
        <v>17418</v>
      </c>
      <c r="B9131" s="6" t="s">
        <v>17419</v>
      </c>
      <c r="C9131" s="6" t="s">
        <v>25</v>
      </c>
      <c r="D9131" s="6" t="s">
        <v>26</v>
      </c>
      <c r="E9131" s="6" t="s">
        <v>8</v>
      </c>
      <c r="G9131" s="6" t="s">
        <v>27</v>
      </c>
      <c r="H9131" s="7">
        <v>1715416.0</v>
      </c>
      <c r="I9131" s="8">
        <v>1717542.0</v>
      </c>
      <c r="J9131" t="s">
        <v>28</v>
      </c>
      <c r="Q9131" t="s">
        <v>3625</v>
      </c>
      <c r="R9131">
        <v>2127.0</v>
      </c>
      <c r="T9131" t="s">
        <v>18806</v>
      </c>
    </row>
    <row r="9132" ht="15.75" customHeight="1">
      <c r="A9132" s="6" t="s">
        <v>17418</v>
      </c>
      <c r="B9132" s="6" t="s">
        <v>17419</v>
      </c>
      <c r="C9132" s="6" t="s">
        <v>25</v>
      </c>
      <c r="D9132" s="6" t="s">
        <v>26</v>
      </c>
      <c r="E9132" s="6" t="s">
        <v>8</v>
      </c>
      <c r="G9132" s="6" t="s">
        <v>27</v>
      </c>
      <c r="H9132" s="7">
        <v>1717622.0</v>
      </c>
      <c r="I9132" s="8">
        <v>1719199.0</v>
      </c>
      <c r="J9132" t="s">
        <v>37</v>
      </c>
      <c r="Q9132" t="s">
        <v>3627</v>
      </c>
      <c r="R9132">
        <v>1578.0</v>
      </c>
      <c r="T9132" t="s">
        <v>18807</v>
      </c>
    </row>
    <row r="9133" ht="15.75" customHeight="1">
      <c r="A9133" s="6" t="s">
        <v>17418</v>
      </c>
      <c r="B9133" s="6" t="s">
        <v>17419</v>
      </c>
      <c r="C9133" s="6" t="s">
        <v>25</v>
      </c>
      <c r="D9133" s="6" t="s">
        <v>26</v>
      </c>
      <c r="E9133" s="6" t="s">
        <v>8</v>
      </c>
      <c r="G9133" s="6" t="s">
        <v>27</v>
      </c>
      <c r="H9133" s="7">
        <v>1719290.0</v>
      </c>
      <c r="I9133" s="8">
        <v>1719841.0</v>
      </c>
      <c r="J9133" t="s">
        <v>28</v>
      </c>
      <c r="Q9133" t="s">
        <v>3629</v>
      </c>
      <c r="R9133">
        <v>552.0</v>
      </c>
      <c r="T9133" t="s">
        <v>18808</v>
      </c>
    </row>
    <row r="9134" ht="15.75" customHeight="1">
      <c r="A9134" s="6" t="s">
        <v>17418</v>
      </c>
      <c r="B9134" s="6" t="s">
        <v>17419</v>
      </c>
      <c r="C9134" s="6" t="s">
        <v>25</v>
      </c>
      <c r="D9134" s="6" t="s">
        <v>26</v>
      </c>
      <c r="E9134" s="6" t="s">
        <v>8</v>
      </c>
      <c r="G9134" s="6" t="s">
        <v>27</v>
      </c>
      <c r="H9134" s="7">
        <v>1720066.0</v>
      </c>
      <c r="I9134" s="8">
        <v>1720377.0</v>
      </c>
      <c r="J9134" t="s">
        <v>37</v>
      </c>
      <c r="Q9134" t="s">
        <v>3631</v>
      </c>
      <c r="R9134">
        <v>312.0</v>
      </c>
      <c r="T9134" t="s">
        <v>18809</v>
      </c>
    </row>
    <row r="9135" ht="15.75" customHeight="1">
      <c r="A9135" s="6" t="s">
        <v>17418</v>
      </c>
      <c r="B9135" s="6" t="s">
        <v>17419</v>
      </c>
      <c r="C9135" s="6" t="s">
        <v>25</v>
      </c>
      <c r="D9135" s="6" t="s">
        <v>26</v>
      </c>
      <c r="E9135" s="6" t="s">
        <v>8</v>
      </c>
      <c r="G9135" s="6" t="s">
        <v>27</v>
      </c>
      <c r="H9135" s="7">
        <v>1720526.0</v>
      </c>
      <c r="I9135" s="8">
        <v>1720726.0</v>
      </c>
      <c r="J9135" t="s">
        <v>37</v>
      </c>
      <c r="Q9135" t="s">
        <v>3633</v>
      </c>
      <c r="R9135">
        <v>201.0</v>
      </c>
    </row>
    <row r="9136" ht="15.75" customHeight="1">
      <c r="A9136" s="6" t="s">
        <v>17418</v>
      </c>
      <c r="B9136" s="6" t="s">
        <v>17419</v>
      </c>
      <c r="C9136" s="6" t="s">
        <v>25</v>
      </c>
      <c r="D9136" s="6" t="s">
        <v>26</v>
      </c>
      <c r="E9136" s="6" t="s">
        <v>8</v>
      </c>
      <c r="G9136" s="6" t="s">
        <v>27</v>
      </c>
      <c r="H9136" s="7">
        <v>1720627.0</v>
      </c>
      <c r="I9136" s="8">
        <v>1721598.0</v>
      </c>
      <c r="J9136" t="s">
        <v>37</v>
      </c>
      <c r="Q9136" t="s">
        <v>3636</v>
      </c>
      <c r="R9136">
        <v>972.0</v>
      </c>
      <c r="T9136" t="s">
        <v>18810</v>
      </c>
    </row>
    <row r="9137" ht="15.75" customHeight="1">
      <c r="A9137" s="6" t="s">
        <v>17418</v>
      </c>
      <c r="B9137" s="6" t="s">
        <v>17419</v>
      </c>
      <c r="C9137" s="6" t="s">
        <v>25</v>
      </c>
      <c r="D9137" s="6" t="s">
        <v>26</v>
      </c>
      <c r="E9137" s="6" t="s">
        <v>8</v>
      </c>
      <c r="G9137" s="6" t="s">
        <v>27</v>
      </c>
      <c r="H9137" s="7">
        <v>1721640.0</v>
      </c>
      <c r="I9137" s="8">
        <v>1723268.0</v>
      </c>
      <c r="J9137" t="s">
        <v>37</v>
      </c>
      <c r="Q9137" t="s">
        <v>3639</v>
      </c>
      <c r="R9137">
        <v>1629.0</v>
      </c>
      <c r="T9137" t="s">
        <v>18811</v>
      </c>
    </row>
    <row r="9138" ht="15.75" customHeight="1">
      <c r="A9138" s="6" t="s">
        <v>17418</v>
      </c>
      <c r="B9138" s="6" t="s">
        <v>17419</v>
      </c>
      <c r="C9138" s="6" t="s">
        <v>25</v>
      </c>
      <c r="D9138" s="6" t="s">
        <v>26</v>
      </c>
      <c r="E9138" s="6" t="s">
        <v>8</v>
      </c>
      <c r="G9138" s="6" t="s">
        <v>27</v>
      </c>
      <c r="H9138" s="7">
        <v>1723296.0</v>
      </c>
      <c r="I9138" s="8">
        <v>1724786.0</v>
      </c>
      <c r="J9138" t="s">
        <v>37</v>
      </c>
      <c r="Q9138" t="s">
        <v>3641</v>
      </c>
      <c r="R9138">
        <v>1491.0</v>
      </c>
      <c r="T9138" t="s">
        <v>18812</v>
      </c>
    </row>
    <row r="9139" ht="15.75" customHeight="1">
      <c r="A9139" s="6" t="s">
        <v>17418</v>
      </c>
      <c r="B9139" s="6" t="s">
        <v>17419</v>
      </c>
      <c r="C9139" s="6" t="s">
        <v>25</v>
      </c>
      <c r="D9139" s="6" t="s">
        <v>26</v>
      </c>
      <c r="E9139" s="6" t="s">
        <v>8</v>
      </c>
      <c r="G9139" s="6" t="s">
        <v>27</v>
      </c>
      <c r="H9139" s="7">
        <v>1724783.0</v>
      </c>
      <c r="I9139" s="8">
        <v>1725574.0</v>
      </c>
      <c r="J9139" t="s">
        <v>37</v>
      </c>
      <c r="Q9139" t="s">
        <v>3643</v>
      </c>
      <c r="R9139">
        <v>792.0</v>
      </c>
      <c r="T9139" t="s">
        <v>18813</v>
      </c>
    </row>
    <row r="9140" ht="15.75" customHeight="1">
      <c r="A9140" s="6" t="s">
        <v>17418</v>
      </c>
      <c r="B9140" s="6" t="s">
        <v>17419</v>
      </c>
      <c r="C9140" s="6" t="s">
        <v>25</v>
      </c>
      <c r="D9140" s="6" t="s">
        <v>26</v>
      </c>
      <c r="E9140" s="6" t="s">
        <v>8</v>
      </c>
      <c r="G9140" s="6" t="s">
        <v>27</v>
      </c>
      <c r="H9140" s="7">
        <v>1725613.0</v>
      </c>
      <c r="I9140" s="8">
        <v>1727133.0</v>
      </c>
      <c r="J9140" t="s">
        <v>37</v>
      </c>
      <c r="Q9140" t="s">
        <v>3645</v>
      </c>
      <c r="R9140">
        <v>1521.0</v>
      </c>
      <c r="T9140" t="s">
        <v>18814</v>
      </c>
    </row>
    <row r="9141" ht="15.75" customHeight="1">
      <c r="A9141" s="6" t="s">
        <v>17418</v>
      </c>
      <c r="B9141" s="6" t="s">
        <v>17419</v>
      </c>
      <c r="C9141" s="6" t="s">
        <v>25</v>
      </c>
      <c r="D9141" s="6" t="s">
        <v>26</v>
      </c>
      <c r="E9141" s="6" t="s">
        <v>8</v>
      </c>
      <c r="G9141" s="6" t="s">
        <v>27</v>
      </c>
      <c r="H9141" s="7">
        <v>1727174.0</v>
      </c>
      <c r="I9141" s="8">
        <v>1728847.0</v>
      </c>
      <c r="J9141" t="s">
        <v>37</v>
      </c>
      <c r="Q9141" t="s">
        <v>3647</v>
      </c>
      <c r="R9141">
        <v>1674.0</v>
      </c>
      <c r="T9141" t="s">
        <v>18815</v>
      </c>
    </row>
    <row r="9142" ht="15.75" customHeight="1">
      <c r="A9142" s="6" t="s">
        <v>17418</v>
      </c>
      <c r="B9142" s="6" t="s">
        <v>17419</v>
      </c>
      <c r="C9142" s="6" t="s">
        <v>25</v>
      </c>
      <c r="D9142" s="6" t="s">
        <v>26</v>
      </c>
      <c r="E9142" s="6" t="s">
        <v>8</v>
      </c>
      <c r="G9142" s="6" t="s">
        <v>27</v>
      </c>
      <c r="H9142" s="7">
        <v>1728896.0</v>
      </c>
      <c r="I9142" s="8">
        <v>1730059.0</v>
      </c>
      <c r="J9142" t="s">
        <v>28</v>
      </c>
      <c r="Q9142" t="s">
        <v>3650</v>
      </c>
      <c r="R9142">
        <v>1164.0</v>
      </c>
      <c r="T9142" t="s">
        <v>18816</v>
      </c>
    </row>
    <row r="9143" ht="15.75" customHeight="1">
      <c r="A9143" s="6" t="s">
        <v>17418</v>
      </c>
      <c r="B9143" s="6" t="s">
        <v>17419</v>
      </c>
      <c r="C9143" s="6" t="s">
        <v>25</v>
      </c>
      <c r="D9143" s="6" t="s">
        <v>26</v>
      </c>
      <c r="E9143" s="6" t="s">
        <v>8</v>
      </c>
      <c r="G9143" s="6" t="s">
        <v>27</v>
      </c>
      <c r="H9143" s="7">
        <v>1730067.0</v>
      </c>
      <c r="I9143" s="8">
        <v>1731248.0</v>
      </c>
      <c r="J9143" t="s">
        <v>28</v>
      </c>
      <c r="Q9143" t="s">
        <v>3652</v>
      </c>
      <c r="R9143">
        <v>1182.0</v>
      </c>
      <c r="T9143" t="s">
        <v>18817</v>
      </c>
    </row>
    <row r="9144" ht="15.75" customHeight="1">
      <c r="A9144" s="6" t="s">
        <v>17418</v>
      </c>
      <c r="B9144" s="6" t="s">
        <v>17419</v>
      </c>
      <c r="C9144" s="6" t="s">
        <v>25</v>
      </c>
      <c r="D9144" s="6" t="s">
        <v>26</v>
      </c>
      <c r="E9144" s="6" t="s">
        <v>8</v>
      </c>
      <c r="G9144" s="6" t="s">
        <v>27</v>
      </c>
      <c r="H9144" s="7">
        <v>1731485.0</v>
      </c>
      <c r="I9144" s="8">
        <v>1732141.0</v>
      </c>
      <c r="J9144" t="s">
        <v>28</v>
      </c>
      <c r="Q9144" t="s">
        <v>3654</v>
      </c>
      <c r="R9144">
        <v>657.0</v>
      </c>
    </row>
    <row r="9145" ht="15.75" customHeight="1">
      <c r="A9145" s="6" t="s">
        <v>17418</v>
      </c>
      <c r="B9145" s="6" t="s">
        <v>17419</v>
      </c>
      <c r="C9145" s="6" t="s">
        <v>25</v>
      </c>
      <c r="D9145" s="6" t="s">
        <v>26</v>
      </c>
      <c r="E9145" s="6" t="s">
        <v>8</v>
      </c>
      <c r="G9145" s="6" t="s">
        <v>27</v>
      </c>
      <c r="H9145" s="7">
        <v>1732627.0</v>
      </c>
      <c r="I9145" s="8">
        <v>1733595.0</v>
      </c>
      <c r="J9145" t="s">
        <v>37</v>
      </c>
      <c r="Q9145" t="s">
        <v>3657</v>
      </c>
      <c r="R9145">
        <v>969.0</v>
      </c>
    </row>
    <row r="9146" ht="15.75" customHeight="1">
      <c r="A9146" s="6" t="s">
        <v>17418</v>
      </c>
      <c r="B9146" s="6" t="s">
        <v>17419</v>
      </c>
      <c r="C9146" s="6" t="s">
        <v>25</v>
      </c>
      <c r="D9146" s="6" t="s">
        <v>26</v>
      </c>
      <c r="E9146" s="6" t="s">
        <v>8</v>
      </c>
      <c r="G9146" s="6" t="s">
        <v>27</v>
      </c>
      <c r="H9146" s="7">
        <v>1733606.0</v>
      </c>
      <c r="I9146" s="8">
        <v>1734901.0</v>
      </c>
      <c r="J9146" t="s">
        <v>37</v>
      </c>
      <c r="Q9146" t="s">
        <v>3660</v>
      </c>
      <c r="R9146">
        <v>1296.0</v>
      </c>
      <c r="T9146" t="s">
        <v>18818</v>
      </c>
    </row>
    <row r="9147" ht="15.75" customHeight="1">
      <c r="A9147" s="6" t="s">
        <v>17418</v>
      </c>
      <c r="B9147" s="6" t="s">
        <v>17419</v>
      </c>
      <c r="C9147" s="6" t="s">
        <v>25</v>
      </c>
      <c r="D9147" s="6" t="s">
        <v>26</v>
      </c>
      <c r="E9147" s="6" t="s">
        <v>8</v>
      </c>
      <c r="G9147" s="6" t="s">
        <v>27</v>
      </c>
      <c r="H9147" s="7">
        <v>1735069.0</v>
      </c>
      <c r="I9147" s="8">
        <v>1736217.0</v>
      </c>
      <c r="J9147" t="s">
        <v>37</v>
      </c>
      <c r="Q9147" t="s">
        <v>3663</v>
      </c>
      <c r="R9147">
        <v>1149.0</v>
      </c>
      <c r="T9147" t="s">
        <v>18819</v>
      </c>
    </row>
    <row r="9148" ht="15.75" customHeight="1">
      <c r="A9148" s="6" t="s">
        <v>17418</v>
      </c>
      <c r="B9148" s="6" t="s">
        <v>17419</v>
      </c>
      <c r="C9148" s="6" t="s">
        <v>25</v>
      </c>
      <c r="D9148" s="6" t="s">
        <v>26</v>
      </c>
      <c r="E9148" s="6" t="s">
        <v>8</v>
      </c>
      <c r="G9148" s="6" t="s">
        <v>27</v>
      </c>
      <c r="H9148" s="7">
        <v>1736223.0</v>
      </c>
      <c r="I9148" s="8">
        <v>1737191.0</v>
      </c>
      <c r="J9148" t="s">
        <v>37</v>
      </c>
      <c r="Q9148" t="s">
        <v>3665</v>
      </c>
      <c r="R9148">
        <v>969.0</v>
      </c>
      <c r="T9148" t="s">
        <v>18820</v>
      </c>
    </row>
    <row r="9149" ht="15.75" customHeight="1">
      <c r="A9149" s="6" t="s">
        <v>17418</v>
      </c>
      <c r="B9149" s="6" t="s">
        <v>17419</v>
      </c>
      <c r="C9149" s="6" t="s">
        <v>25</v>
      </c>
      <c r="D9149" s="6" t="s">
        <v>26</v>
      </c>
      <c r="E9149" s="6" t="s">
        <v>8</v>
      </c>
      <c r="G9149" s="6" t="s">
        <v>27</v>
      </c>
      <c r="H9149" s="7">
        <v>1737188.0</v>
      </c>
      <c r="I9149" s="8">
        <v>1737649.0</v>
      </c>
      <c r="J9149" t="s">
        <v>37</v>
      </c>
      <c r="Q9149" t="s">
        <v>3667</v>
      </c>
      <c r="R9149">
        <v>462.0</v>
      </c>
      <c r="T9149" t="s">
        <v>18821</v>
      </c>
    </row>
    <row r="9150" ht="15.75" customHeight="1">
      <c r="A9150" s="6" t="s">
        <v>17418</v>
      </c>
      <c r="B9150" s="6" t="s">
        <v>17419</v>
      </c>
      <c r="C9150" s="6" t="s">
        <v>25</v>
      </c>
      <c r="D9150" s="6" t="s">
        <v>26</v>
      </c>
      <c r="E9150" s="6" t="s">
        <v>8</v>
      </c>
      <c r="G9150" s="6" t="s">
        <v>27</v>
      </c>
      <c r="H9150" s="7">
        <v>1737808.0</v>
      </c>
      <c r="I9150" s="8">
        <v>1738347.0</v>
      </c>
      <c r="J9150" t="s">
        <v>28</v>
      </c>
      <c r="Q9150" t="s">
        <v>3669</v>
      </c>
      <c r="R9150">
        <v>540.0</v>
      </c>
      <c r="T9150" t="s">
        <v>18822</v>
      </c>
    </row>
    <row r="9151" ht="15.75" customHeight="1">
      <c r="A9151" s="6" t="s">
        <v>17418</v>
      </c>
      <c r="B9151" s="6" t="s">
        <v>17419</v>
      </c>
      <c r="C9151" s="6" t="s">
        <v>25</v>
      </c>
      <c r="D9151" s="6" t="s">
        <v>26</v>
      </c>
      <c r="E9151" s="6" t="s">
        <v>8</v>
      </c>
      <c r="G9151" s="6" t="s">
        <v>27</v>
      </c>
      <c r="H9151" s="7">
        <v>1738807.0</v>
      </c>
      <c r="I9151" s="8">
        <v>1739748.0</v>
      </c>
      <c r="J9151" t="s">
        <v>37</v>
      </c>
      <c r="Q9151" t="s">
        <v>3672</v>
      </c>
      <c r="R9151">
        <v>942.0</v>
      </c>
      <c r="T9151" t="s">
        <v>18823</v>
      </c>
    </row>
    <row r="9152" ht="15.75" customHeight="1">
      <c r="A9152" s="6" t="s">
        <v>17418</v>
      </c>
      <c r="B9152" s="6" t="s">
        <v>17419</v>
      </c>
      <c r="C9152" s="6" t="s">
        <v>25</v>
      </c>
      <c r="D9152" s="6" t="s">
        <v>26</v>
      </c>
      <c r="E9152" s="6" t="s">
        <v>8</v>
      </c>
      <c r="G9152" s="6" t="s">
        <v>27</v>
      </c>
      <c r="H9152" s="7">
        <v>1739924.0</v>
      </c>
      <c r="I9152" s="8">
        <v>1741426.0</v>
      </c>
      <c r="J9152" t="s">
        <v>37</v>
      </c>
      <c r="Q9152" t="s">
        <v>3674</v>
      </c>
      <c r="R9152">
        <v>1503.0</v>
      </c>
      <c r="T9152" t="s">
        <v>18824</v>
      </c>
    </row>
    <row r="9153" ht="15.75" customHeight="1">
      <c r="A9153" s="6" t="s">
        <v>17418</v>
      </c>
      <c r="B9153" s="6" t="s">
        <v>17419</v>
      </c>
      <c r="C9153" s="6" t="s">
        <v>25</v>
      </c>
      <c r="D9153" s="6" t="s">
        <v>26</v>
      </c>
      <c r="E9153" s="6" t="s">
        <v>8</v>
      </c>
      <c r="G9153" s="6" t="s">
        <v>27</v>
      </c>
      <c r="H9153" s="7">
        <v>1741455.0</v>
      </c>
      <c r="I9153" s="8">
        <v>1742645.0</v>
      </c>
      <c r="J9153" t="s">
        <v>37</v>
      </c>
      <c r="Q9153" t="s">
        <v>3676</v>
      </c>
      <c r="R9153">
        <v>1191.0</v>
      </c>
      <c r="T9153" t="s">
        <v>18825</v>
      </c>
    </row>
    <row r="9154" ht="15.75" customHeight="1">
      <c r="A9154" s="6" t="s">
        <v>17418</v>
      </c>
      <c r="B9154" s="6" t="s">
        <v>17419</v>
      </c>
      <c r="C9154" s="6" t="s">
        <v>25</v>
      </c>
      <c r="D9154" s="6" t="s">
        <v>26</v>
      </c>
      <c r="E9154" s="6" t="s">
        <v>8</v>
      </c>
      <c r="G9154" s="6" t="s">
        <v>27</v>
      </c>
      <c r="H9154" s="7">
        <v>1742796.0</v>
      </c>
      <c r="I9154" s="8">
        <v>1743563.0</v>
      </c>
      <c r="J9154" t="s">
        <v>37</v>
      </c>
      <c r="Q9154" t="s">
        <v>3679</v>
      </c>
      <c r="R9154">
        <v>768.0</v>
      </c>
      <c r="T9154" t="s">
        <v>18826</v>
      </c>
    </row>
    <row r="9155" ht="15.75" customHeight="1">
      <c r="A9155" s="6" t="s">
        <v>17418</v>
      </c>
      <c r="B9155" s="6" t="s">
        <v>17419</v>
      </c>
      <c r="C9155" s="6" t="s">
        <v>25</v>
      </c>
      <c r="D9155" s="6" t="s">
        <v>26</v>
      </c>
      <c r="E9155" s="6" t="s">
        <v>8</v>
      </c>
      <c r="G9155" s="6" t="s">
        <v>27</v>
      </c>
      <c r="H9155" s="7">
        <v>1743837.0</v>
      </c>
      <c r="I9155" s="8">
        <v>1745381.0</v>
      </c>
      <c r="J9155" t="s">
        <v>37</v>
      </c>
      <c r="O9155" t="s">
        <v>3682</v>
      </c>
      <c r="Q9155" t="s">
        <v>3683</v>
      </c>
      <c r="R9155">
        <v>1545.0</v>
      </c>
      <c r="T9155" t="s">
        <v>18827</v>
      </c>
    </row>
    <row r="9156" ht="15.75" customHeight="1">
      <c r="A9156" s="6" t="s">
        <v>17418</v>
      </c>
      <c r="B9156" s="6" t="s">
        <v>17419</v>
      </c>
      <c r="C9156" s="6" t="s">
        <v>25</v>
      </c>
      <c r="D9156" s="6" t="s">
        <v>26</v>
      </c>
      <c r="E9156" s="6" t="s">
        <v>8</v>
      </c>
      <c r="G9156" s="6" t="s">
        <v>27</v>
      </c>
      <c r="H9156" s="7">
        <v>1745481.0</v>
      </c>
      <c r="I9156" s="8">
        <v>1747085.0</v>
      </c>
      <c r="J9156" t="s">
        <v>37</v>
      </c>
      <c r="Q9156" t="s">
        <v>3686</v>
      </c>
      <c r="R9156">
        <v>1605.0</v>
      </c>
      <c r="T9156" t="s">
        <v>18828</v>
      </c>
    </row>
    <row r="9157" ht="15.75" customHeight="1">
      <c r="A9157" s="6" t="s">
        <v>17418</v>
      </c>
      <c r="B9157" s="6" t="s">
        <v>17419</v>
      </c>
      <c r="C9157" s="6" t="s">
        <v>25</v>
      </c>
      <c r="D9157" s="6" t="s">
        <v>26</v>
      </c>
      <c r="E9157" s="6" t="s">
        <v>8</v>
      </c>
      <c r="G9157" s="6" t="s">
        <v>27</v>
      </c>
      <c r="H9157" s="7">
        <v>1747161.0</v>
      </c>
      <c r="I9157" s="8">
        <v>1748561.0</v>
      </c>
      <c r="J9157" t="s">
        <v>28</v>
      </c>
      <c r="Q9157" t="s">
        <v>3689</v>
      </c>
      <c r="R9157">
        <v>1401.0</v>
      </c>
      <c r="T9157" t="s">
        <v>18829</v>
      </c>
    </row>
    <row r="9158" ht="15.75" customHeight="1">
      <c r="A9158" s="6" t="s">
        <v>17418</v>
      </c>
      <c r="B9158" s="6" t="s">
        <v>17419</v>
      </c>
      <c r="C9158" s="6" t="s">
        <v>25</v>
      </c>
      <c r="D9158" s="6" t="s">
        <v>26</v>
      </c>
      <c r="E9158" s="6" t="s">
        <v>8</v>
      </c>
      <c r="G9158" s="6" t="s">
        <v>27</v>
      </c>
      <c r="H9158" s="7">
        <v>1748634.0</v>
      </c>
      <c r="I9158" s="8">
        <v>1749167.0</v>
      </c>
      <c r="J9158" t="s">
        <v>28</v>
      </c>
      <c r="Q9158" t="s">
        <v>3692</v>
      </c>
      <c r="R9158">
        <v>534.0</v>
      </c>
      <c r="T9158" t="s">
        <v>18830</v>
      </c>
    </row>
    <row r="9159" ht="15.75" customHeight="1">
      <c r="A9159" s="6" t="s">
        <v>17418</v>
      </c>
      <c r="B9159" s="6" t="s">
        <v>17419</v>
      </c>
      <c r="C9159" s="6" t="s">
        <v>25</v>
      </c>
      <c r="D9159" s="6" t="s">
        <v>26</v>
      </c>
      <c r="E9159" s="6" t="s">
        <v>8</v>
      </c>
      <c r="G9159" s="6" t="s">
        <v>27</v>
      </c>
      <c r="H9159" s="7">
        <v>1749343.0</v>
      </c>
      <c r="I9159" s="8">
        <v>1750041.0</v>
      </c>
      <c r="J9159" t="s">
        <v>37</v>
      </c>
      <c r="Q9159" t="s">
        <v>3694</v>
      </c>
      <c r="R9159">
        <v>699.0</v>
      </c>
      <c r="T9159" t="s">
        <v>18831</v>
      </c>
    </row>
    <row r="9160" ht="15.75" customHeight="1">
      <c r="A9160" s="6" t="s">
        <v>17418</v>
      </c>
      <c r="B9160" s="6" t="s">
        <v>17419</v>
      </c>
      <c r="C9160" s="6" t="s">
        <v>25</v>
      </c>
      <c r="D9160" s="6" t="s">
        <v>26</v>
      </c>
      <c r="E9160" s="6" t="s">
        <v>8</v>
      </c>
      <c r="G9160" s="6" t="s">
        <v>27</v>
      </c>
      <c r="H9160" s="7">
        <v>1750301.0</v>
      </c>
      <c r="I9160" s="8">
        <v>1750612.0</v>
      </c>
      <c r="J9160" t="s">
        <v>37</v>
      </c>
      <c r="Q9160" t="s">
        <v>3696</v>
      </c>
      <c r="R9160">
        <v>312.0</v>
      </c>
      <c r="T9160" t="s">
        <v>18832</v>
      </c>
    </row>
    <row r="9161" ht="15.75" customHeight="1">
      <c r="A9161" s="6" t="s">
        <v>17418</v>
      </c>
      <c r="B9161" s="6" t="s">
        <v>17419</v>
      </c>
      <c r="C9161" s="6" t="s">
        <v>25</v>
      </c>
      <c r="D9161" s="6" t="s">
        <v>26</v>
      </c>
      <c r="E9161" s="6" t="s">
        <v>8</v>
      </c>
      <c r="G9161" s="6" t="s">
        <v>27</v>
      </c>
      <c r="H9161" s="7">
        <v>1750634.0</v>
      </c>
      <c r="I9161" s="8">
        <v>1751470.0</v>
      </c>
      <c r="J9161" t="s">
        <v>28</v>
      </c>
      <c r="Q9161" t="s">
        <v>3698</v>
      </c>
      <c r="R9161">
        <v>837.0</v>
      </c>
      <c r="T9161" t="s">
        <v>18833</v>
      </c>
    </row>
    <row r="9162" ht="15.75" customHeight="1">
      <c r="A9162" s="6" t="s">
        <v>17418</v>
      </c>
      <c r="B9162" s="6" t="s">
        <v>17419</v>
      </c>
      <c r="C9162" s="6" t="s">
        <v>25</v>
      </c>
      <c r="D9162" s="6" t="s">
        <v>26</v>
      </c>
      <c r="E9162" s="6" t="s">
        <v>8</v>
      </c>
      <c r="G9162" s="6" t="s">
        <v>27</v>
      </c>
      <c r="H9162" s="7">
        <v>1751532.0</v>
      </c>
      <c r="I9162" s="8">
        <v>1752722.0</v>
      </c>
      <c r="J9162" t="s">
        <v>37</v>
      </c>
      <c r="Q9162" t="s">
        <v>3700</v>
      </c>
      <c r="R9162">
        <v>1191.0</v>
      </c>
      <c r="T9162" t="s">
        <v>18834</v>
      </c>
    </row>
    <row r="9163" ht="15.75" customHeight="1">
      <c r="A9163" s="6" t="s">
        <v>17418</v>
      </c>
      <c r="B9163" s="6" t="s">
        <v>17419</v>
      </c>
      <c r="C9163" s="6" t="s">
        <v>25</v>
      </c>
      <c r="D9163" s="6" t="s">
        <v>26</v>
      </c>
      <c r="E9163" s="6" t="s">
        <v>8</v>
      </c>
      <c r="G9163" s="6" t="s">
        <v>27</v>
      </c>
      <c r="H9163" s="7">
        <v>1752984.0</v>
      </c>
      <c r="I9163" s="8">
        <v>1754636.0</v>
      </c>
      <c r="J9163" t="s">
        <v>37</v>
      </c>
      <c r="Q9163" t="s">
        <v>3703</v>
      </c>
      <c r="R9163">
        <v>1653.0</v>
      </c>
      <c r="T9163" t="s">
        <v>18835</v>
      </c>
    </row>
    <row r="9164" ht="15.75" customHeight="1">
      <c r="A9164" s="6" t="s">
        <v>17418</v>
      </c>
      <c r="B9164" s="6" t="s">
        <v>17419</v>
      </c>
      <c r="C9164" s="6" t="s">
        <v>25</v>
      </c>
      <c r="D9164" s="6" t="s">
        <v>26</v>
      </c>
      <c r="E9164" s="6" t="s">
        <v>8</v>
      </c>
      <c r="G9164" s="6" t="s">
        <v>27</v>
      </c>
      <c r="H9164" s="7">
        <v>1754623.0</v>
      </c>
      <c r="I9164" s="8">
        <v>1755681.0</v>
      </c>
      <c r="J9164" t="s">
        <v>37</v>
      </c>
      <c r="Q9164" t="s">
        <v>3705</v>
      </c>
      <c r="R9164">
        <v>1059.0</v>
      </c>
      <c r="T9164" t="s">
        <v>18836</v>
      </c>
    </row>
    <row r="9165" ht="15.75" customHeight="1">
      <c r="A9165" s="6" t="s">
        <v>17418</v>
      </c>
      <c r="B9165" s="6" t="s">
        <v>17419</v>
      </c>
      <c r="C9165" s="6" t="s">
        <v>25</v>
      </c>
      <c r="D9165" s="6" t="s">
        <v>26</v>
      </c>
      <c r="E9165" s="6" t="s">
        <v>8</v>
      </c>
      <c r="G9165" s="6" t="s">
        <v>27</v>
      </c>
      <c r="H9165" s="7">
        <v>1755678.0</v>
      </c>
      <c r="I9165" s="8">
        <v>1756559.0</v>
      </c>
      <c r="J9165" t="s">
        <v>37</v>
      </c>
      <c r="Q9165" t="s">
        <v>3707</v>
      </c>
      <c r="R9165">
        <v>882.0</v>
      </c>
      <c r="T9165" t="s">
        <v>18837</v>
      </c>
    </row>
    <row r="9166" ht="15.75" customHeight="1">
      <c r="A9166" s="6" t="s">
        <v>17418</v>
      </c>
      <c r="B9166" s="6" t="s">
        <v>17419</v>
      </c>
      <c r="C9166" s="6" t="s">
        <v>25</v>
      </c>
      <c r="D9166" s="6" t="s">
        <v>26</v>
      </c>
      <c r="E9166" s="6" t="s">
        <v>8</v>
      </c>
      <c r="G9166" s="6" t="s">
        <v>27</v>
      </c>
      <c r="H9166" s="7">
        <v>1756556.0</v>
      </c>
      <c r="I9166" s="8">
        <v>1758412.0</v>
      </c>
      <c r="J9166" t="s">
        <v>37</v>
      </c>
      <c r="Q9166" t="s">
        <v>3709</v>
      </c>
      <c r="R9166">
        <v>1857.0</v>
      </c>
      <c r="T9166" t="s">
        <v>18838</v>
      </c>
    </row>
    <row r="9167" ht="15.75" customHeight="1">
      <c r="A9167" s="6" t="s">
        <v>17418</v>
      </c>
      <c r="B9167" s="6" t="s">
        <v>17419</v>
      </c>
      <c r="C9167" s="6" t="s">
        <v>25</v>
      </c>
      <c r="D9167" s="6" t="s">
        <v>26</v>
      </c>
      <c r="E9167" s="6" t="s">
        <v>8</v>
      </c>
      <c r="G9167" s="6" t="s">
        <v>27</v>
      </c>
      <c r="H9167" s="7">
        <v>1758445.0</v>
      </c>
      <c r="I9167" s="8">
        <v>1759560.0</v>
      </c>
      <c r="J9167" t="s">
        <v>37</v>
      </c>
      <c r="Q9167" t="s">
        <v>3711</v>
      </c>
      <c r="R9167">
        <v>1116.0</v>
      </c>
      <c r="T9167" t="s">
        <v>18839</v>
      </c>
    </row>
    <row r="9168" ht="15.75" customHeight="1">
      <c r="A9168" s="6" t="s">
        <v>17418</v>
      </c>
      <c r="B9168" s="6" t="s">
        <v>17419</v>
      </c>
      <c r="C9168" s="6" t="s">
        <v>25</v>
      </c>
      <c r="D9168" s="6" t="s">
        <v>26</v>
      </c>
      <c r="E9168" s="6" t="s">
        <v>8</v>
      </c>
      <c r="G9168" s="6" t="s">
        <v>27</v>
      </c>
      <c r="H9168" s="7">
        <v>1759610.0</v>
      </c>
      <c r="I9168" s="8">
        <v>1760155.0</v>
      </c>
      <c r="J9168" t="s">
        <v>28</v>
      </c>
      <c r="Q9168" t="s">
        <v>3713</v>
      </c>
      <c r="R9168">
        <v>546.0</v>
      </c>
      <c r="T9168" t="s">
        <v>18840</v>
      </c>
    </row>
    <row r="9169" ht="15.75" customHeight="1">
      <c r="A9169" s="6" t="s">
        <v>17418</v>
      </c>
      <c r="B9169" s="6" t="s">
        <v>17419</v>
      </c>
      <c r="C9169" s="6" t="s">
        <v>25</v>
      </c>
      <c r="D9169" s="6" t="s">
        <v>26</v>
      </c>
      <c r="E9169" s="6" t="s">
        <v>8</v>
      </c>
      <c r="G9169" s="6" t="s">
        <v>27</v>
      </c>
      <c r="H9169" s="7">
        <v>1760269.0</v>
      </c>
      <c r="I9169" s="8">
        <v>1761363.0</v>
      </c>
      <c r="J9169" t="s">
        <v>28</v>
      </c>
      <c r="Q9169" t="s">
        <v>3716</v>
      </c>
      <c r="R9169">
        <v>1095.0</v>
      </c>
      <c r="T9169" t="s">
        <v>18841</v>
      </c>
    </row>
    <row r="9170" ht="15.75" customHeight="1">
      <c r="A9170" s="6" t="s">
        <v>17418</v>
      </c>
      <c r="B9170" s="6" t="s">
        <v>17419</v>
      </c>
      <c r="C9170" s="6" t="s">
        <v>25</v>
      </c>
      <c r="D9170" s="6" t="s">
        <v>26</v>
      </c>
      <c r="E9170" s="6" t="s">
        <v>8</v>
      </c>
      <c r="G9170" s="6" t="s">
        <v>27</v>
      </c>
      <c r="H9170" s="7">
        <v>1761490.0</v>
      </c>
      <c r="I9170" s="8">
        <v>1761897.0</v>
      </c>
      <c r="J9170" t="s">
        <v>37</v>
      </c>
      <c r="Q9170" t="s">
        <v>3718</v>
      </c>
      <c r="R9170">
        <v>408.0</v>
      </c>
    </row>
    <row r="9171" ht="15.75" customHeight="1">
      <c r="A9171" s="6" t="s">
        <v>17418</v>
      </c>
      <c r="B9171" s="6" t="s">
        <v>17419</v>
      </c>
      <c r="C9171" s="6" t="s">
        <v>25</v>
      </c>
      <c r="D9171" s="6" t="s">
        <v>26</v>
      </c>
      <c r="E9171" s="6" t="s">
        <v>8</v>
      </c>
      <c r="G9171" s="6" t="s">
        <v>27</v>
      </c>
      <c r="H9171" s="7">
        <v>1762272.0</v>
      </c>
      <c r="I9171" s="8">
        <v>1763936.0</v>
      </c>
      <c r="J9171" t="s">
        <v>37</v>
      </c>
      <c r="Q9171" t="s">
        <v>3720</v>
      </c>
      <c r="R9171">
        <v>1665.0</v>
      </c>
      <c r="T9171" t="s">
        <v>18842</v>
      </c>
    </row>
    <row r="9172" ht="15.75" customHeight="1">
      <c r="A9172" s="6" t="s">
        <v>17418</v>
      </c>
      <c r="B9172" s="6" t="s">
        <v>17419</v>
      </c>
      <c r="C9172" s="6" t="s">
        <v>25</v>
      </c>
      <c r="D9172" s="6" t="s">
        <v>26</v>
      </c>
      <c r="E9172" s="6" t="s">
        <v>8</v>
      </c>
      <c r="G9172" s="6" t="s">
        <v>27</v>
      </c>
      <c r="H9172" s="7">
        <v>1763952.0</v>
      </c>
      <c r="I9172" s="8">
        <v>1766798.0</v>
      </c>
      <c r="J9172" t="s">
        <v>37</v>
      </c>
      <c r="Q9172" t="s">
        <v>3722</v>
      </c>
      <c r="R9172">
        <v>2847.0</v>
      </c>
      <c r="T9172" t="s">
        <v>18843</v>
      </c>
    </row>
    <row r="9173" ht="15.75" customHeight="1">
      <c r="A9173" s="6" t="s">
        <v>17418</v>
      </c>
      <c r="B9173" s="6" t="s">
        <v>17419</v>
      </c>
      <c r="C9173" s="6" t="s">
        <v>25</v>
      </c>
      <c r="D9173" s="6" t="s">
        <v>26</v>
      </c>
      <c r="E9173" s="6" t="s">
        <v>8</v>
      </c>
      <c r="G9173" s="6" t="s">
        <v>27</v>
      </c>
      <c r="H9173" s="7">
        <v>1766884.0</v>
      </c>
      <c r="I9173" s="8">
        <v>1771431.0</v>
      </c>
      <c r="J9173" t="s">
        <v>28</v>
      </c>
      <c r="Q9173" t="s">
        <v>3724</v>
      </c>
      <c r="R9173">
        <v>4548.0</v>
      </c>
      <c r="T9173" t="s">
        <v>18844</v>
      </c>
    </row>
    <row r="9174" ht="15.75" customHeight="1">
      <c r="A9174" s="6" t="s">
        <v>17418</v>
      </c>
      <c r="B9174" s="6" t="s">
        <v>17419</v>
      </c>
      <c r="C9174" s="6" t="s">
        <v>25</v>
      </c>
      <c r="D9174" s="6" t="s">
        <v>26</v>
      </c>
      <c r="E9174" s="6" t="s">
        <v>8</v>
      </c>
      <c r="G9174" s="6" t="s">
        <v>27</v>
      </c>
      <c r="H9174" s="7">
        <v>1771477.0</v>
      </c>
      <c r="I9174" s="8">
        <v>1772358.0</v>
      </c>
      <c r="J9174" t="s">
        <v>28</v>
      </c>
      <c r="Q9174" t="s">
        <v>3726</v>
      </c>
      <c r="R9174">
        <v>882.0</v>
      </c>
      <c r="T9174" t="s">
        <v>18845</v>
      </c>
    </row>
    <row r="9175" ht="15.75" customHeight="1">
      <c r="A9175" s="6" t="s">
        <v>17418</v>
      </c>
      <c r="B9175" s="6" t="s">
        <v>17419</v>
      </c>
      <c r="C9175" s="6" t="s">
        <v>25</v>
      </c>
      <c r="D9175" s="6" t="s">
        <v>26</v>
      </c>
      <c r="E9175" s="6" t="s">
        <v>8</v>
      </c>
      <c r="G9175" s="6" t="s">
        <v>27</v>
      </c>
      <c r="H9175" s="7">
        <v>1772474.0</v>
      </c>
      <c r="I9175" s="8">
        <v>1774030.0</v>
      </c>
      <c r="J9175" t="s">
        <v>28</v>
      </c>
      <c r="Q9175" t="s">
        <v>3728</v>
      </c>
      <c r="R9175">
        <v>1557.0</v>
      </c>
      <c r="T9175" t="s">
        <v>18846</v>
      </c>
    </row>
    <row r="9176" ht="15.75" customHeight="1">
      <c r="A9176" s="6" t="s">
        <v>17418</v>
      </c>
      <c r="B9176" s="6" t="s">
        <v>17452</v>
      </c>
      <c r="C9176" s="6" t="s">
        <v>25</v>
      </c>
      <c r="D9176" s="6" t="s">
        <v>26</v>
      </c>
      <c r="E9176" s="6" t="s">
        <v>8</v>
      </c>
      <c r="G9176" s="6" t="s">
        <v>27</v>
      </c>
      <c r="H9176" s="7">
        <v>1774303.0</v>
      </c>
      <c r="I9176" s="8">
        <v>1774428.0</v>
      </c>
      <c r="J9176" t="s">
        <v>28</v>
      </c>
      <c r="Q9176" t="s">
        <v>3730</v>
      </c>
      <c r="R9176">
        <v>126.0</v>
      </c>
      <c r="T9176" t="s">
        <v>129</v>
      </c>
    </row>
    <row r="9177" ht="15.75" customHeight="1">
      <c r="A9177" s="6" t="s">
        <v>17418</v>
      </c>
      <c r="B9177" s="6" t="s">
        <v>17419</v>
      </c>
      <c r="C9177" s="6" t="s">
        <v>25</v>
      </c>
      <c r="D9177" s="6" t="s">
        <v>26</v>
      </c>
      <c r="E9177" s="6" t="s">
        <v>8</v>
      </c>
      <c r="G9177" s="6" t="s">
        <v>27</v>
      </c>
      <c r="H9177" s="7">
        <v>1774798.0</v>
      </c>
      <c r="I9177" s="8">
        <v>1775247.0</v>
      </c>
      <c r="J9177" t="s">
        <v>28</v>
      </c>
      <c r="Q9177" t="s">
        <v>3732</v>
      </c>
      <c r="R9177">
        <v>450.0</v>
      </c>
      <c r="T9177" t="s">
        <v>18847</v>
      </c>
    </row>
    <row r="9178" ht="15.75" customHeight="1">
      <c r="A9178" s="6" t="s">
        <v>17418</v>
      </c>
      <c r="B9178" s="6" t="s">
        <v>17419</v>
      </c>
      <c r="C9178" s="6" t="s">
        <v>25</v>
      </c>
      <c r="D9178" s="6" t="s">
        <v>26</v>
      </c>
      <c r="E9178" s="6" t="s">
        <v>8</v>
      </c>
      <c r="G9178" s="6" t="s">
        <v>27</v>
      </c>
      <c r="H9178" s="7">
        <v>1775259.0</v>
      </c>
      <c r="I9178" s="8">
        <v>1776329.0</v>
      </c>
      <c r="J9178" t="s">
        <v>28</v>
      </c>
      <c r="Q9178" t="s">
        <v>3735</v>
      </c>
      <c r="R9178">
        <v>1071.0</v>
      </c>
      <c r="T9178" t="s">
        <v>18848</v>
      </c>
    </row>
    <row r="9179" ht="15.75" customHeight="1">
      <c r="A9179" s="6" t="s">
        <v>17418</v>
      </c>
      <c r="B9179" s="6" t="s">
        <v>17419</v>
      </c>
      <c r="C9179" s="6" t="s">
        <v>25</v>
      </c>
      <c r="D9179" s="6" t="s">
        <v>26</v>
      </c>
      <c r="E9179" s="6" t="s">
        <v>8</v>
      </c>
      <c r="G9179" s="6" t="s">
        <v>27</v>
      </c>
      <c r="H9179" s="7">
        <v>1776495.0</v>
      </c>
      <c r="I9179" s="8">
        <v>1778015.0</v>
      </c>
      <c r="J9179" t="s">
        <v>28</v>
      </c>
      <c r="Q9179" t="s">
        <v>3737</v>
      </c>
      <c r="R9179">
        <v>1521.0</v>
      </c>
      <c r="T9179" t="s">
        <v>18849</v>
      </c>
    </row>
    <row r="9180" ht="15.75" customHeight="1">
      <c r="A9180" s="6" t="s">
        <v>17418</v>
      </c>
      <c r="B9180" s="6" t="s">
        <v>17419</v>
      </c>
      <c r="C9180" s="6" t="s">
        <v>25</v>
      </c>
      <c r="D9180" s="6" t="s">
        <v>26</v>
      </c>
      <c r="E9180" s="6" t="s">
        <v>8</v>
      </c>
      <c r="G9180" s="6" t="s">
        <v>27</v>
      </c>
      <c r="H9180" s="7">
        <v>1778096.0</v>
      </c>
      <c r="I9180" s="8">
        <v>1778557.0</v>
      </c>
      <c r="J9180" t="s">
        <v>37</v>
      </c>
      <c r="Q9180" t="s">
        <v>3739</v>
      </c>
      <c r="R9180">
        <v>462.0</v>
      </c>
      <c r="T9180" t="s">
        <v>18850</v>
      </c>
    </row>
    <row r="9181" ht="15.75" customHeight="1">
      <c r="A9181" s="6" t="s">
        <v>17418</v>
      </c>
      <c r="B9181" s="6" t="s">
        <v>17419</v>
      </c>
      <c r="C9181" s="6" t="s">
        <v>25</v>
      </c>
      <c r="D9181" s="6" t="s">
        <v>26</v>
      </c>
      <c r="E9181" s="6" t="s">
        <v>8</v>
      </c>
      <c r="G9181" s="6" t="s">
        <v>27</v>
      </c>
      <c r="H9181" s="7">
        <v>1778758.0</v>
      </c>
      <c r="I9181" s="8">
        <v>1779600.0</v>
      </c>
      <c r="J9181" t="s">
        <v>37</v>
      </c>
      <c r="Q9181" t="s">
        <v>3742</v>
      </c>
      <c r="R9181">
        <v>843.0</v>
      </c>
      <c r="T9181" t="s">
        <v>18851</v>
      </c>
    </row>
    <row r="9182" ht="15.75" customHeight="1">
      <c r="A9182" s="6" t="s">
        <v>17418</v>
      </c>
      <c r="B9182" s="6" t="s">
        <v>17419</v>
      </c>
      <c r="C9182" s="6" t="s">
        <v>25</v>
      </c>
      <c r="D9182" s="6" t="s">
        <v>26</v>
      </c>
      <c r="E9182" s="6" t="s">
        <v>8</v>
      </c>
      <c r="G9182" s="6" t="s">
        <v>27</v>
      </c>
      <c r="H9182" s="7">
        <v>1779780.0</v>
      </c>
      <c r="I9182" s="8">
        <v>1780091.0</v>
      </c>
      <c r="J9182" t="s">
        <v>37</v>
      </c>
      <c r="Q9182" t="s">
        <v>3744</v>
      </c>
      <c r="R9182">
        <v>312.0</v>
      </c>
      <c r="T9182" t="s">
        <v>18852</v>
      </c>
    </row>
    <row r="9183" ht="15.75" customHeight="1">
      <c r="A9183" s="6" t="s">
        <v>17418</v>
      </c>
      <c r="B9183" s="6" t="s">
        <v>17419</v>
      </c>
      <c r="C9183" s="6" t="s">
        <v>25</v>
      </c>
      <c r="D9183" s="6" t="s">
        <v>26</v>
      </c>
      <c r="E9183" s="6" t="s">
        <v>8</v>
      </c>
      <c r="G9183" s="6" t="s">
        <v>27</v>
      </c>
      <c r="H9183" s="7">
        <v>1780122.0</v>
      </c>
      <c r="I9183" s="8">
        <v>1780958.0</v>
      </c>
      <c r="J9183" t="s">
        <v>28</v>
      </c>
      <c r="Q9183" t="s">
        <v>3746</v>
      </c>
      <c r="R9183">
        <v>837.0</v>
      </c>
      <c r="T9183" t="s">
        <v>18853</v>
      </c>
    </row>
    <row r="9184" ht="15.75" customHeight="1">
      <c r="A9184" s="6" t="s">
        <v>17418</v>
      </c>
      <c r="B9184" s="6" t="s">
        <v>17419</v>
      </c>
      <c r="C9184" s="6" t="s">
        <v>25</v>
      </c>
      <c r="D9184" s="6" t="s">
        <v>26</v>
      </c>
      <c r="E9184" s="6" t="s">
        <v>8</v>
      </c>
      <c r="G9184" s="6" t="s">
        <v>27</v>
      </c>
      <c r="H9184" s="7">
        <v>1781119.0</v>
      </c>
      <c r="I9184" s="8">
        <v>1781727.0</v>
      </c>
      <c r="J9184" t="s">
        <v>37</v>
      </c>
      <c r="Q9184" t="s">
        <v>3748</v>
      </c>
      <c r="R9184">
        <v>609.0</v>
      </c>
      <c r="T9184" t="s">
        <v>18854</v>
      </c>
    </row>
    <row r="9185" ht="15.75" customHeight="1">
      <c r="A9185" s="6" t="s">
        <v>17418</v>
      </c>
      <c r="B9185" s="6" t="s">
        <v>17419</v>
      </c>
      <c r="C9185" s="6" t="s">
        <v>25</v>
      </c>
      <c r="D9185" s="6" t="s">
        <v>26</v>
      </c>
      <c r="E9185" s="6" t="s">
        <v>8</v>
      </c>
      <c r="G9185" s="6" t="s">
        <v>27</v>
      </c>
      <c r="H9185" s="7">
        <v>1781897.0</v>
      </c>
      <c r="I9185" s="8">
        <v>1782739.0</v>
      </c>
      <c r="J9185" t="s">
        <v>37</v>
      </c>
      <c r="Q9185" t="s">
        <v>3751</v>
      </c>
      <c r="R9185">
        <v>843.0</v>
      </c>
      <c r="T9185" t="s">
        <v>18855</v>
      </c>
    </row>
    <row r="9186" ht="15.75" customHeight="1">
      <c r="A9186" s="6" t="s">
        <v>17418</v>
      </c>
      <c r="B9186" s="6" t="s">
        <v>17419</v>
      </c>
      <c r="C9186" s="6" t="s">
        <v>25</v>
      </c>
      <c r="D9186" s="6" t="s">
        <v>26</v>
      </c>
      <c r="E9186" s="6" t="s">
        <v>8</v>
      </c>
      <c r="G9186" s="6" t="s">
        <v>27</v>
      </c>
      <c r="H9186" s="7">
        <v>1782867.0</v>
      </c>
      <c r="I9186" s="8">
        <v>1783253.0</v>
      </c>
      <c r="J9186" t="s">
        <v>37</v>
      </c>
      <c r="Q9186" t="s">
        <v>3753</v>
      </c>
      <c r="R9186">
        <v>387.0</v>
      </c>
      <c r="T9186" t="s">
        <v>18856</v>
      </c>
    </row>
    <row r="9187" ht="15.75" customHeight="1">
      <c r="A9187" s="6" t="s">
        <v>17418</v>
      </c>
      <c r="B9187" s="6" t="s">
        <v>17419</v>
      </c>
      <c r="C9187" s="6" t="s">
        <v>25</v>
      </c>
      <c r="D9187" s="6" t="s">
        <v>26</v>
      </c>
      <c r="E9187" s="6" t="s">
        <v>8</v>
      </c>
      <c r="G9187" s="6" t="s">
        <v>27</v>
      </c>
      <c r="H9187" s="7">
        <v>1783375.0</v>
      </c>
      <c r="I9187" s="8">
        <v>1784517.0</v>
      </c>
      <c r="J9187" t="s">
        <v>28</v>
      </c>
      <c r="Q9187" t="s">
        <v>3756</v>
      </c>
      <c r="R9187">
        <v>1143.0</v>
      </c>
      <c r="T9187" t="s">
        <v>18857</v>
      </c>
    </row>
    <row r="9188" ht="15.75" customHeight="1">
      <c r="A9188" s="6" t="s">
        <v>17418</v>
      </c>
      <c r="B9188" s="6" t="s">
        <v>17419</v>
      </c>
      <c r="C9188" s="6" t="s">
        <v>25</v>
      </c>
      <c r="D9188" s="6" t="s">
        <v>26</v>
      </c>
      <c r="E9188" s="6" t="s">
        <v>8</v>
      </c>
      <c r="G9188" s="6" t="s">
        <v>27</v>
      </c>
      <c r="H9188" s="7">
        <v>1784514.0</v>
      </c>
      <c r="I9188" s="8">
        <v>1785476.0</v>
      </c>
      <c r="J9188" t="s">
        <v>28</v>
      </c>
      <c r="Q9188" t="s">
        <v>3758</v>
      </c>
      <c r="R9188">
        <v>963.0</v>
      </c>
      <c r="T9188" t="s">
        <v>18858</v>
      </c>
    </row>
    <row r="9189" ht="15.75" customHeight="1">
      <c r="A9189" s="6" t="s">
        <v>17418</v>
      </c>
      <c r="B9189" s="6" t="s">
        <v>17419</v>
      </c>
      <c r="C9189" s="6" t="s">
        <v>25</v>
      </c>
      <c r="D9189" s="6" t="s">
        <v>26</v>
      </c>
      <c r="E9189" s="6" t="s">
        <v>8</v>
      </c>
      <c r="G9189" s="6" t="s">
        <v>27</v>
      </c>
      <c r="H9189" s="7">
        <v>1785476.0</v>
      </c>
      <c r="I9189" s="8">
        <v>1785748.0</v>
      </c>
      <c r="J9189" t="s">
        <v>28</v>
      </c>
      <c r="Q9189" t="s">
        <v>3760</v>
      </c>
      <c r="R9189">
        <v>273.0</v>
      </c>
      <c r="T9189" t="s">
        <v>18859</v>
      </c>
    </row>
    <row r="9190" ht="15.75" customHeight="1">
      <c r="A9190" s="6" t="s">
        <v>17418</v>
      </c>
      <c r="B9190" s="6" t="s">
        <v>17419</v>
      </c>
      <c r="C9190" s="6" t="s">
        <v>25</v>
      </c>
      <c r="D9190" s="6" t="s">
        <v>26</v>
      </c>
      <c r="E9190" s="6" t="s">
        <v>8</v>
      </c>
      <c r="G9190" s="6" t="s">
        <v>27</v>
      </c>
      <c r="H9190" s="7">
        <v>1785979.0</v>
      </c>
      <c r="I9190" s="8">
        <v>1786206.0</v>
      </c>
      <c r="J9190" t="s">
        <v>28</v>
      </c>
      <c r="Q9190" t="s">
        <v>3762</v>
      </c>
      <c r="R9190">
        <v>228.0</v>
      </c>
      <c r="T9190" t="s">
        <v>18860</v>
      </c>
    </row>
    <row r="9191" ht="15.75" customHeight="1">
      <c r="A9191" s="6" t="s">
        <v>17418</v>
      </c>
      <c r="B9191" s="6" t="s">
        <v>17419</v>
      </c>
      <c r="C9191" s="6" t="s">
        <v>25</v>
      </c>
      <c r="D9191" s="6" t="s">
        <v>26</v>
      </c>
      <c r="E9191" s="6" t="s">
        <v>8</v>
      </c>
      <c r="G9191" s="6" t="s">
        <v>27</v>
      </c>
      <c r="H9191" s="7">
        <v>1786769.0</v>
      </c>
      <c r="I9191" s="8">
        <v>1787002.0</v>
      </c>
      <c r="J9191" t="s">
        <v>28</v>
      </c>
      <c r="Q9191" t="s">
        <v>3764</v>
      </c>
      <c r="R9191">
        <v>234.0</v>
      </c>
      <c r="T9191" t="s">
        <v>18861</v>
      </c>
    </row>
    <row r="9192" ht="15.75" customHeight="1">
      <c r="A9192" s="6" t="s">
        <v>17418</v>
      </c>
      <c r="B9192" s="6" t="s">
        <v>17419</v>
      </c>
      <c r="C9192" s="6" t="s">
        <v>25</v>
      </c>
      <c r="D9192" s="6" t="s">
        <v>26</v>
      </c>
      <c r="E9192" s="6" t="s">
        <v>8</v>
      </c>
      <c r="G9192" s="6" t="s">
        <v>27</v>
      </c>
      <c r="H9192" s="7">
        <v>1787186.0</v>
      </c>
      <c r="I9192" s="8">
        <v>1788409.0</v>
      </c>
      <c r="J9192" t="s">
        <v>37</v>
      </c>
      <c r="Q9192" t="s">
        <v>3766</v>
      </c>
      <c r="R9192">
        <v>1224.0</v>
      </c>
      <c r="T9192" t="s">
        <v>18862</v>
      </c>
    </row>
    <row r="9193" ht="15.75" customHeight="1">
      <c r="A9193" s="6" t="s">
        <v>17418</v>
      </c>
      <c r="B9193" s="6" t="s">
        <v>17452</v>
      </c>
      <c r="C9193" s="6" t="s">
        <v>25</v>
      </c>
      <c r="D9193" s="6" t="s">
        <v>26</v>
      </c>
      <c r="E9193" s="6" t="s">
        <v>8</v>
      </c>
      <c r="G9193" s="6" t="s">
        <v>27</v>
      </c>
      <c r="H9193" s="7">
        <v>1788437.0</v>
      </c>
      <c r="I9193" s="8">
        <v>1788773.0</v>
      </c>
      <c r="J9193" t="s">
        <v>37</v>
      </c>
      <c r="Q9193" t="s">
        <v>3767</v>
      </c>
      <c r="R9193">
        <v>337.0</v>
      </c>
      <c r="T9193" t="s">
        <v>116</v>
      </c>
    </row>
    <row r="9194" ht="15.75" customHeight="1">
      <c r="A9194" s="6" t="s">
        <v>17418</v>
      </c>
      <c r="B9194" s="6" t="s">
        <v>17419</v>
      </c>
      <c r="C9194" s="6" t="s">
        <v>25</v>
      </c>
      <c r="D9194" s="6" t="s">
        <v>26</v>
      </c>
      <c r="E9194" s="6" t="s">
        <v>8</v>
      </c>
      <c r="G9194" s="6" t="s">
        <v>27</v>
      </c>
      <c r="H9194" s="7">
        <v>1788999.0</v>
      </c>
      <c r="I9194" s="8">
        <v>1790183.0</v>
      </c>
      <c r="J9194" t="s">
        <v>28</v>
      </c>
      <c r="Q9194" t="s">
        <v>3769</v>
      </c>
      <c r="R9194">
        <v>1185.0</v>
      </c>
      <c r="T9194" t="s">
        <v>18863</v>
      </c>
    </row>
    <row r="9195" ht="15.75" customHeight="1">
      <c r="A9195" s="6" t="s">
        <v>17418</v>
      </c>
      <c r="B9195" s="6" t="s">
        <v>17419</v>
      </c>
      <c r="C9195" s="6" t="s">
        <v>25</v>
      </c>
      <c r="D9195" s="6" t="s">
        <v>26</v>
      </c>
      <c r="E9195" s="6" t="s">
        <v>8</v>
      </c>
      <c r="G9195" s="6" t="s">
        <v>27</v>
      </c>
      <c r="H9195" s="7">
        <v>1790611.0</v>
      </c>
      <c r="I9195" s="8">
        <v>1791120.0</v>
      </c>
      <c r="J9195" t="s">
        <v>28</v>
      </c>
      <c r="Q9195" t="s">
        <v>3771</v>
      </c>
      <c r="R9195">
        <v>510.0</v>
      </c>
      <c r="T9195" t="s">
        <v>18864</v>
      </c>
    </row>
    <row r="9196" ht="15.75" customHeight="1">
      <c r="A9196" s="6" t="s">
        <v>17418</v>
      </c>
      <c r="B9196" s="6" t="s">
        <v>17419</v>
      </c>
      <c r="C9196" s="6" t="s">
        <v>25</v>
      </c>
      <c r="D9196" s="6" t="s">
        <v>26</v>
      </c>
      <c r="E9196" s="6" t="s">
        <v>8</v>
      </c>
      <c r="G9196" s="6" t="s">
        <v>27</v>
      </c>
      <c r="H9196" s="7">
        <v>1791208.0</v>
      </c>
      <c r="I9196" s="8">
        <v>1791597.0</v>
      </c>
      <c r="J9196" t="s">
        <v>28</v>
      </c>
      <c r="Q9196" t="s">
        <v>3773</v>
      </c>
      <c r="R9196">
        <v>390.0</v>
      </c>
    </row>
    <row r="9197" ht="15.75" customHeight="1">
      <c r="A9197" s="6" t="s">
        <v>17418</v>
      </c>
      <c r="B9197" s="6" t="s">
        <v>17419</v>
      </c>
      <c r="C9197" s="6" t="s">
        <v>25</v>
      </c>
      <c r="D9197" s="6" t="s">
        <v>26</v>
      </c>
      <c r="E9197" s="6" t="s">
        <v>8</v>
      </c>
      <c r="G9197" s="6" t="s">
        <v>27</v>
      </c>
      <c r="H9197" s="7">
        <v>1792356.0</v>
      </c>
      <c r="I9197" s="8">
        <v>1792592.0</v>
      </c>
      <c r="J9197" t="s">
        <v>28</v>
      </c>
      <c r="Q9197" t="s">
        <v>3775</v>
      </c>
      <c r="R9197">
        <v>237.0</v>
      </c>
    </row>
    <row r="9198" ht="15.75" customHeight="1">
      <c r="A9198" s="6" t="s">
        <v>17418</v>
      </c>
      <c r="B9198" s="6" t="s">
        <v>17419</v>
      </c>
      <c r="C9198" s="6" t="s">
        <v>25</v>
      </c>
      <c r="D9198" s="6" t="s">
        <v>26</v>
      </c>
      <c r="E9198" s="6" t="s">
        <v>8</v>
      </c>
      <c r="G9198" s="6" t="s">
        <v>27</v>
      </c>
      <c r="H9198" s="7">
        <v>1792589.0</v>
      </c>
      <c r="I9198" s="8">
        <v>1792771.0</v>
      </c>
      <c r="J9198" t="s">
        <v>28</v>
      </c>
      <c r="Q9198" t="s">
        <v>3777</v>
      </c>
      <c r="R9198">
        <v>183.0</v>
      </c>
    </row>
    <row r="9199" ht="15.75" customHeight="1">
      <c r="A9199" s="6" t="s">
        <v>17418</v>
      </c>
      <c r="B9199" s="6" t="s">
        <v>17419</v>
      </c>
      <c r="C9199" s="6" t="s">
        <v>25</v>
      </c>
      <c r="D9199" s="6" t="s">
        <v>26</v>
      </c>
      <c r="E9199" s="6" t="s">
        <v>8</v>
      </c>
      <c r="G9199" s="6" t="s">
        <v>27</v>
      </c>
      <c r="H9199" s="7">
        <v>1792867.0</v>
      </c>
      <c r="I9199" s="8">
        <v>1793994.0</v>
      </c>
      <c r="J9199" t="s">
        <v>28</v>
      </c>
      <c r="Q9199" t="s">
        <v>3779</v>
      </c>
      <c r="R9199">
        <v>1128.0</v>
      </c>
      <c r="T9199" t="s">
        <v>18865</v>
      </c>
    </row>
    <row r="9200" ht="15.75" customHeight="1">
      <c r="A9200" s="6" t="s">
        <v>17418</v>
      </c>
      <c r="B9200" s="6" t="s">
        <v>17452</v>
      </c>
      <c r="C9200" s="6" t="s">
        <v>25</v>
      </c>
      <c r="D9200" s="6" t="s">
        <v>26</v>
      </c>
      <c r="E9200" s="6" t="s">
        <v>8</v>
      </c>
      <c r="G9200" s="6" t="s">
        <v>27</v>
      </c>
      <c r="H9200" s="7">
        <v>1794220.0</v>
      </c>
      <c r="I9200" s="8">
        <v>1794717.0</v>
      </c>
      <c r="J9200" t="s">
        <v>28</v>
      </c>
      <c r="Q9200" t="s">
        <v>3781</v>
      </c>
      <c r="R9200">
        <v>498.0</v>
      </c>
      <c r="T9200" t="s">
        <v>116</v>
      </c>
    </row>
    <row r="9201" ht="15.75" customHeight="1">
      <c r="A9201" s="6" t="s">
        <v>17418</v>
      </c>
      <c r="B9201" s="6" t="s">
        <v>17419</v>
      </c>
      <c r="C9201" s="6" t="s">
        <v>25</v>
      </c>
      <c r="D9201" s="6" t="s">
        <v>26</v>
      </c>
      <c r="E9201" s="6" t="s">
        <v>8</v>
      </c>
      <c r="G9201" s="6" t="s">
        <v>27</v>
      </c>
      <c r="H9201" s="7">
        <v>1795078.0</v>
      </c>
      <c r="I9201" s="8">
        <v>1795485.0</v>
      </c>
      <c r="J9201" t="s">
        <v>28</v>
      </c>
      <c r="Q9201" t="s">
        <v>3783</v>
      </c>
      <c r="R9201">
        <v>408.0</v>
      </c>
    </row>
    <row r="9202" ht="15.75" customHeight="1">
      <c r="A9202" s="6" t="s">
        <v>17418</v>
      </c>
      <c r="B9202" s="6" t="s">
        <v>17419</v>
      </c>
      <c r="C9202" s="6" t="s">
        <v>25</v>
      </c>
      <c r="D9202" s="6" t="s">
        <v>26</v>
      </c>
      <c r="E9202" s="6" t="s">
        <v>8</v>
      </c>
      <c r="G9202" s="6" t="s">
        <v>27</v>
      </c>
      <c r="H9202" s="7">
        <v>1795702.0</v>
      </c>
      <c r="I9202" s="8">
        <v>1796685.0</v>
      </c>
      <c r="J9202" t="s">
        <v>28</v>
      </c>
      <c r="Q9202" t="s">
        <v>3785</v>
      </c>
      <c r="R9202">
        <v>984.0</v>
      </c>
      <c r="T9202" t="s">
        <v>18866</v>
      </c>
    </row>
    <row r="9203" ht="15.75" customHeight="1">
      <c r="A9203" s="6" t="s">
        <v>17418</v>
      </c>
      <c r="B9203" s="6" t="s">
        <v>17419</v>
      </c>
      <c r="C9203" s="6" t="s">
        <v>25</v>
      </c>
      <c r="D9203" s="6" t="s">
        <v>26</v>
      </c>
      <c r="E9203" s="6" t="s">
        <v>8</v>
      </c>
      <c r="G9203" s="6" t="s">
        <v>27</v>
      </c>
      <c r="H9203" s="7">
        <v>1796847.0</v>
      </c>
      <c r="I9203" s="8">
        <v>1798073.0</v>
      </c>
      <c r="J9203" t="s">
        <v>37</v>
      </c>
      <c r="Q9203" t="s">
        <v>3787</v>
      </c>
      <c r="R9203">
        <v>1227.0</v>
      </c>
      <c r="T9203" t="s">
        <v>18867</v>
      </c>
    </row>
    <row r="9204" ht="15.75" customHeight="1">
      <c r="A9204" s="6" t="s">
        <v>17418</v>
      </c>
      <c r="B9204" s="6" t="s">
        <v>17419</v>
      </c>
      <c r="C9204" s="6" t="s">
        <v>25</v>
      </c>
      <c r="D9204" s="6" t="s">
        <v>26</v>
      </c>
      <c r="E9204" s="6" t="s">
        <v>8</v>
      </c>
      <c r="G9204" s="6" t="s">
        <v>27</v>
      </c>
      <c r="H9204" s="7">
        <v>1798078.0</v>
      </c>
      <c r="I9204" s="8">
        <v>1798575.0</v>
      </c>
      <c r="J9204" t="s">
        <v>28</v>
      </c>
      <c r="Q9204" t="s">
        <v>3790</v>
      </c>
      <c r="R9204">
        <v>498.0</v>
      </c>
      <c r="T9204" t="s">
        <v>18868</v>
      </c>
    </row>
    <row r="9205" ht="15.75" customHeight="1">
      <c r="A9205" s="6" t="s">
        <v>17418</v>
      </c>
      <c r="B9205" s="6" t="s">
        <v>17419</v>
      </c>
      <c r="C9205" s="6" t="s">
        <v>25</v>
      </c>
      <c r="D9205" s="6" t="s">
        <v>26</v>
      </c>
      <c r="E9205" s="6" t="s">
        <v>8</v>
      </c>
      <c r="G9205" s="6" t="s">
        <v>27</v>
      </c>
      <c r="H9205" s="7">
        <v>1798612.0</v>
      </c>
      <c r="I9205" s="8">
        <v>1799379.0</v>
      </c>
      <c r="J9205" t="s">
        <v>28</v>
      </c>
      <c r="Q9205" t="s">
        <v>3793</v>
      </c>
      <c r="R9205">
        <v>768.0</v>
      </c>
      <c r="T9205" t="s">
        <v>18869</v>
      </c>
    </row>
    <row r="9206" ht="15.75" customHeight="1">
      <c r="A9206" s="6" t="s">
        <v>17418</v>
      </c>
      <c r="B9206" s="6" t="s">
        <v>17419</v>
      </c>
      <c r="C9206" s="6" t="s">
        <v>25</v>
      </c>
      <c r="D9206" s="6" t="s">
        <v>26</v>
      </c>
      <c r="E9206" s="6" t="s">
        <v>8</v>
      </c>
      <c r="G9206" s="6" t="s">
        <v>27</v>
      </c>
      <c r="H9206" s="7">
        <v>1799445.0</v>
      </c>
      <c r="I9206" s="8">
        <v>1800872.0</v>
      </c>
      <c r="J9206" t="s">
        <v>28</v>
      </c>
      <c r="Q9206" t="s">
        <v>3795</v>
      </c>
      <c r="R9206">
        <v>1428.0</v>
      </c>
      <c r="T9206" t="s">
        <v>18870</v>
      </c>
    </row>
    <row r="9207" ht="15.75" customHeight="1">
      <c r="A9207" s="6" t="s">
        <v>17418</v>
      </c>
      <c r="B9207" s="6" t="s">
        <v>17419</v>
      </c>
      <c r="C9207" s="6" t="s">
        <v>25</v>
      </c>
      <c r="D9207" s="6" t="s">
        <v>26</v>
      </c>
      <c r="E9207" s="6" t="s">
        <v>8</v>
      </c>
      <c r="G9207" s="6" t="s">
        <v>27</v>
      </c>
      <c r="H9207" s="7">
        <v>1801139.0</v>
      </c>
      <c r="I9207" s="8">
        <v>1802623.0</v>
      </c>
      <c r="J9207" t="s">
        <v>28</v>
      </c>
      <c r="Q9207" t="s">
        <v>3797</v>
      </c>
      <c r="R9207">
        <v>1485.0</v>
      </c>
      <c r="T9207" t="s">
        <v>18871</v>
      </c>
    </row>
    <row r="9208" ht="15.75" customHeight="1">
      <c r="A9208" s="6" t="s">
        <v>17418</v>
      </c>
      <c r="B9208" s="6" t="s">
        <v>17419</v>
      </c>
      <c r="C9208" s="6" t="s">
        <v>25</v>
      </c>
      <c r="D9208" s="6" t="s">
        <v>26</v>
      </c>
      <c r="E9208" s="6" t="s">
        <v>8</v>
      </c>
      <c r="G9208" s="6" t="s">
        <v>27</v>
      </c>
      <c r="H9208" s="7">
        <v>1803043.0</v>
      </c>
      <c r="I9208" s="8">
        <v>1804203.0</v>
      </c>
      <c r="J9208" t="s">
        <v>37</v>
      </c>
      <c r="Q9208" t="s">
        <v>3800</v>
      </c>
      <c r="R9208">
        <v>1161.0</v>
      </c>
      <c r="T9208" t="s">
        <v>18872</v>
      </c>
    </row>
    <row r="9209" ht="15.75" customHeight="1">
      <c r="A9209" s="6" t="s">
        <v>17418</v>
      </c>
      <c r="B9209" s="6" t="s">
        <v>17419</v>
      </c>
      <c r="C9209" s="6" t="s">
        <v>25</v>
      </c>
      <c r="D9209" s="6" t="s">
        <v>26</v>
      </c>
      <c r="E9209" s="6" t="s">
        <v>8</v>
      </c>
      <c r="G9209" s="6" t="s">
        <v>27</v>
      </c>
      <c r="H9209" s="7">
        <v>1804207.0</v>
      </c>
      <c r="I9209" s="8">
        <v>1805343.0</v>
      </c>
      <c r="J9209" t="s">
        <v>28</v>
      </c>
      <c r="Q9209" t="s">
        <v>3802</v>
      </c>
      <c r="R9209">
        <v>1137.0</v>
      </c>
      <c r="T9209" t="s">
        <v>18873</v>
      </c>
    </row>
    <row r="9210" ht="15.75" customHeight="1">
      <c r="A9210" s="6" t="s">
        <v>17418</v>
      </c>
      <c r="B9210" s="6" t="s">
        <v>17419</v>
      </c>
      <c r="C9210" s="6" t="s">
        <v>25</v>
      </c>
      <c r="D9210" s="6" t="s">
        <v>26</v>
      </c>
      <c r="E9210" s="6" t="s">
        <v>8</v>
      </c>
      <c r="G9210" s="6" t="s">
        <v>27</v>
      </c>
      <c r="H9210" s="7">
        <v>1805499.0</v>
      </c>
      <c r="I9210" s="8">
        <v>1805987.0</v>
      </c>
      <c r="J9210" t="s">
        <v>28</v>
      </c>
      <c r="Q9210" t="s">
        <v>3804</v>
      </c>
      <c r="R9210">
        <v>489.0</v>
      </c>
      <c r="T9210" t="s">
        <v>18874</v>
      </c>
    </row>
    <row r="9211" ht="15.75" customHeight="1">
      <c r="A9211" s="6" t="s">
        <v>17418</v>
      </c>
      <c r="B9211" s="6" t="s">
        <v>17419</v>
      </c>
      <c r="C9211" s="6" t="s">
        <v>25</v>
      </c>
      <c r="D9211" s="6" t="s">
        <v>26</v>
      </c>
      <c r="E9211" s="6" t="s">
        <v>8</v>
      </c>
      <c r="G9211" s="6" t="s">
        <v>27</v>
      </c>
      <c r="H9211" s="7">
        <v>1806803.0</v>
      </c>
      <c r="I9211" s="8">
        <v>1807078.0</v>
      </c>
      <c r="J9211" t="s">
        <v>28</v>
      </c>
      <c r="Q9211" t="s">
        <v>3806</v>
      </c>
      <c r="R9211">
        <v>276.0</v>
      </c>
      <c r="T9211" t="s">
        <v>18875</v>
      </c>
    </row>
    <row r="9212" ht="15.75" customHeight="1">
      <c r="A9212" s="6" t="s">
        <v>17418</v>
      </c>
      <c r="B9212" s="6" t="s">
        <v>17419</v>
      </c>
      <c r="C9212" s="6" t="s">
        <v>25</v>
      </c>
      <c r="D9212" s="6" t="s">
        <v>26</v>
      </c>
      <c r="E9212" s="6" t="s">
        <v>8</v>
      </c>
      <c r="G9212" s="6" t="s">
        <v>27</v>
      </c>
      <c r="H9212" s="7">
        <v>1807323.0</v>
      </c>
      <c r="I9212" s="8">
        <v>1807880.0</v>
      </c>
      <c r="J9212" t="s">
        <v>37</v>
      </c>
      <c r="Q9212" t="s">
        <v>3808</v>
      </c>
      <c r="R9212">
        <v>558.0</v>
      </c>
    </row>
    <row r="9213" ht="15.75" customHeight="1">
      <c r="A9213" s="6" t="s">
        <v>17418</v>
      </c>
      <c r="B9213" s="6" t="s">
        <v>17419</v>
      </c>
      <c r="C9213" s="6" t="s">
        <v>25</v>
      </c>
      <c r="D9213" s="6" t="s">
        <v>26</v>
      </c>
      <c r="E9213" s="6" t="s">
        <v>8</v>
      </c>
      <c r="G9213" s="6" t="s">
        <v>27</v>
      </c>
      <c r="H9213" s="7">
        <v>1808039.0</v>
      </c>
      <c r="I9213" s="8">
        <v>1808968.0</v>
      </c>
      <c r="J9213" t="s">
        <v>37</v>
      </c>
      <c r="Q9213" t="s">
        <v>3811</v>
      </c>
      <c r="R9213">
        <v>930.0</v>
      </c>
      <c r="T9213" t="s">
        <v>18876</v>
      </c>
    </row>
    <row r="9214" ht="15.75" customHeight="1">
      <c r="A9214" s="6" t="s">
        <v>17418</v>
      </c>
      <c r="B9214" s="6" t="s">
        <v>17419</v>
      </c>
      <c r="C9214" s="6" t="s">
        <v>25</v>
      </c>
      <c r="D9214" s="6" t="s">
        <v>26</v>
      </c>
      <c r="E9214" s="6" t="s">
        <v>8</v>
      </c>
      <c r="G9214" s="6" t="s">
        <v>27</v>
      </c>
      <c r="H9214" s="7">
        <v>1809033.0</v>
      </c>
      <c r="I9214" s="8">
        <v>1809521.0</v>
      </c>
      <c r="J9214" t="s">
        <v>28</v>
      </c>
      <c r="Q9214" t="s">
        <v>3813</v>
      </c>
      <c r="R9214">
        <v>489.0</v>
      </c>
      <c r="T9214" t="s">
        <v>18877</v>
      </c>
    </row>
    <row r="9215" ht="15.75" customHeight="1">
      <c r="A9215" s="6" t="s">
        <v>17418</v>
      </c>
      <c r="B9215" s="6" t="s">
        <v>17419</v>
      </c>
      <c r="C9215" s="6" t="s">
        <v>25</v>
      </c>
      <c r="D9215" s="6" t="s">
        <v>26</v>
      </c>
      <c r="E9215" s="6" t="s">
        <v>8</v>
      </c>
      <c r="G9215" s="6" t="s">
        <v>27</v>
      </c>
      <c r="H9215" s="7">
        <v>1809531.0</v>
      </c>
      <c r="I9215" s="8">
        <v>1810151.0</v>
      </c>
      <c r="J9215" t="s">
        <v>28</v>
      </c>
      <c r="Q9215" t="s">
        <v>3815</v>
      </c>
      <c r="R9215">
        <v>621.0</v>
      </c>
      <c r="T9215" t="s">
        <v>18878</v>
      </c>
    </row>
    <row r="9216" ht="15.75" customHeight="1">
      <c r="A9216" s="6" t="s">
        <v>17418</v>
      </c>
      <c r="B9216" s="6" t="s">
        <v>17419</v>
      </c>
      <c r="C9216" s="6" t="s">
        <v>25</v>
      </c>
      <c r="D9216" s="6" t="s">
        <v>26</v>
      </c>
      <c r="E9216" s="6" t="s">
        <v>8</v>
      </c>
      <c r="G9216" s="6" t="s">
        <v>27</v>
      </c>
      <c r="H9216" s="7">
        <v>1810296.0</v>
      </c>
      <c r="I9216" s="8">
        <v>1810961.0</v>
      </c>
      <c r="J9216" t="s">
        <v>28</v>
      </c>
      <c r="Q9216" t="s">
        <v>3818</v>
      </c>
      <c r="R9216">
        <v>666.0</v>
      </c>
      <c r="T9216" t="s">
        <v>18879</v>
      </c>
    </row>
    <row r="9217" ht="15.75" customHeight="1">
      <c r="A9217" s="6" t="s">
        <v>17418</v>
      </c>
      <c r="B9217" s="6" t="s">
        <v>17419</v>
      </c>
      <c r="C9217" s="6" t="s">
        <v>25</v>
      </c>
      <c r="D9217" s="6" t="s">
        <v>26</v>
      </c>
      <c r="E9217" s="6" t="s">
        <v>8</v>
      </c>
      <c r="G9217" s="6" t="s">
        <v>27</v>
      </c>
      <c r="H9217" s="7">
        <v>1811099.0</v>
      </c>
      <c r="I9217" s="8">
        <v>1812208.0</v>
      </c>
      <c r="J9217" t="s">
        <v>28</v>
      </c>
      <c r="Q9217" t="s">
        <v>3820</v>
      </c>
      <c r="R9217">
        <v>1110.0</v>
      </c>
      <c r="T9217" t="s">
        <v>18880</v>
      </c>
    </row>
    <row r="9218" ht="15.75" customHeight="1">
      <c r="A9218" s="6" t="s">
        <v>17418</v>
      </c>
      <c r="B9218" s="6" t="s">
        <v>17419</v>
      </c>
      <c r="C9218" s="6" t="s">
        <v>25</v>
      </c>
      <c r="D9218" s="6" t="s">
        <v>26</v>
      </c>
      <c r="E9218" s="6" t="s">
        <v>8</v>
      </c>
      <c r="G9218" s="6" t="s">
        <v>27</v>
      </c>
      <c r="H9218" s="7">
        <v>1812279.0</v>
      </c>
      <c r="I9218" s="8">
        <v>1813106.0</v>
      </c>
      <c r="J9218" t="s">
        <v>28</v>
      </c>
      <c r="Q9218" t="s">
        <v>3822</v>
      </c>
      <c r="R9218">
        <v>828.0</v>
      </c>
      <c r="T9218" t="s">
        <v>18881</v>
      </c>
    </row>
    <row r="9219" ht="15.75" customHeight="1">
      <c r="A9219" s="6" t="s">
        <v>17418</v>
      </c>
      <c r="B9219" s="6" t="s">
        <v>17419</v>
      </c>
      <c r="C9219" s="6" t="s">
        <v>25</v>
      </c>
      <c r="D9219" s="6" t="s">
        <v>26</v>
      </c>
      <c r="E9219" s="6" t="s">
        <v>8</v>
      </c>
      <c r="G9219" s="6" t="s">
        <v>27</v>
      </c>
      <c r="H9219" s="7">
        <v>1813377.0</v>
      </c>
      <c r="I9219" s="8">
        <v>1813646.0</v>
      </c>
      <c r="J9219" t="s">
        <v>28</v>
      </c>
      <c r="Q9219" t="s">
        <v>3824</v>
      </c>
      <c r="R9219">
        <v>270.0</v>
      </c>
      <c r="T9219" t="s">
        <v>18882</v>
      </c>
    </row>
    <row r="9220" ht="15.75" customHeight="1">
      <c r="A9220" s="6" t="s">
        <v>17418</v>
      </c>
      <c r="B9220" s="6" t="s">
        <v>17419</v>
      </c>
      <c r="C9220" s="6" t="s">
        <v>25</v>
      </c>
      <c r="D9220" s="6" t="s">
        <v>26</v>
      </c>
      <c r="E9220" s="6" t="s">
        <v>8</v>
      </c>
      <c r="G9220" s="6" t="s">
        <v>27</v>
      </c>
      <c r="H9220" s="7">
        <v>1813636.0</v>
      </c>
      <c r="I9220" s="8">
        <v>1814991.0</v>
      </c>
      <c r="J9220" t="s">
        <v>37</v>
      </c>
      <c r="Q9220" t="s">
        <v>3826</v>
      </c>
      <c r="R9220">
        <v>1356.0</v>
      </c>
      <c r="T9220" t="s">
        <v>18883</v>
      </c>
    </row>
    <row r="9221" ht="15.75" customHeight="1">
      <c r="A9221" s="6" t="s">
        <v>17418</v>
      </c>
      <c r="B9221" s="6" t="s">
        <v>17419</v>
      </c>
      <c r="C9221" s="6" t="s">
        <v>25</v>
      </c>
      <c r="D9221" s="6" t="s">
        <v>26</v>
      </c>
      <c r="E9221" s="6" t="s">
        <v>8</v>
      </c>
      <c r="G9221" s="6" t="s">
        <v>27</v>
      </c>
      <c r="H9221" s="7">
        <v>1815070.0</v>
      </c>
      <c r="I9221" s="8">
        <v>1816293.0</v>
      </c>
      <c r="J9221" t="s">
        <v>28</v>
      </c>
      <c r="Q9221" t="s">
        <v>3829</v>
      </c>
      <c r="R9221">
        <v>1224.0</v>
      </c>
      <c r="T9221" t="s">
        <v>18884</v>
      </c>
    </row>
    <row r="9222" ht="15.75" customHeight="1">
      <c r="A9222" s="6" t="s">
        <v>17418</v>
      </c>
      <c r="B9222" s="6" t="s">
        <v>17419</v>
      </c>
      <c r="C9222" s="6" t="s">
        <v>25</v>
      </c>
      <c r="D9222" s="6" t="s">
        <v>26</v>
      </c>
      <c r="E9222" s="6" t="s">
        <v>8</v>
      </c>
      <c r="G9222" s="6" t="s">
        <v>27</v>
      </c>
      <c r="H9222" s="7">
        <v>1816503.0</v>
      </c>
      <c r="I9222" s="8">
        <v>1817246.0</v>
      </c>
      <c r="J9222" t="s">
        <v>37</v>
      </c>
      <c r="Q9222" t="s">
        <v>3832</v>
      </c>
      <c r="R9222">
        <v>744.0</v>
      </c>
      <c r="T9222" t="s">
        <v>18885</v>
      </c>
    </row>
    <row r="9223" ht="15.75" customHeight="1">
      <c r="A9223" s="6" t="s">
        <v>17418</v>
      </c>
      <c r="B9223" s="6" t="s">
        <v>17419</v>
      </c>
      <c r="C9223" s="6" t="s">
        <v>25</v>
      </c>
      <c r="D9223" s="6" t="s">
        <v>26</v>
      </c>
      <c r="E9223" s="6" t="s">
        <v>8</v>
      </c>
      <c r="G9223" s="6" t="s">
        <v>27</v>
      </c>
      <c r="H9223" s="7">
        <v>1817368.0</v>
      </c>
      <c r="I9223" s="8">
        <v>1818594.0</v>
      </c>
      <c r="J9223" t="s">
        <v>37</v>
      </c>
      <c r="Q9223" t="s">
        <v>3835</v>
      </c>
      <c r="R9223">
        <v>1227.0</v>
      </c>
      <c r="T9223" t="s">
        <v>18886</v>
      </c>
    </row>
    <row r="9224" ht="15.75" customHeight="1">
      <c r="A9224" s="6" t="s">
        <v>17418</v>
      </c>
      <c r="B9224" s="6" t="s">
        <v>17419</v>
      </c>
      <c r="C9224" s="6" t="s">
        <v>25</v>
      </c>
      <c r="D9224" s="6" t="s">
        <v>26</v>
      </c>
      <c r="E9224" s="6" t="s">
        <v>8</v>
      </c>
      <c r="G9224" s="6" t="s">
        <v>27</v>
      </c>
      <c r="H9224" s="7">
        <v>1818624.0</v>
      </c>
      <c r="I9224" s="8">
        <v>1819355.0</v>
      </c>
      <c r="J9224" t="s">
        <v>37</v>
      </c>
      <c r="Q9224" t="s">
        <v>3837</v>
      </c>
      <c r="R9224">
        <v>732.0</v>
      </c>
      <c r="T9224" t="s">
        <v>18887</v>
      </c>
    </row>
    <row r="9225" ht="15.75" customHeight="1">
      <c r="A9225" s="6" t="s">
        <v>17418</v>
      </c>
      <c r="B9225" s="6" t="s">
        <v>17419</v>
      </c>
      <c r="C9225" s="6" t="s">
        <v>25</v>
      </c>
      <c r="D9225" s="6" t="s">
        <v>26</v>
      </c>
      <c r="E9225" s="6" t="s">
        <v>8</v>
      </c>
      <c r="G9225" s="6" t="s">
        <v>27</v>
      </c>
      <c r="H9225" s="7">
        <v>1819376.0</v>
      </c>
      <c r="I9225" s="8">
        <v>1820581.0</v>
      </c>
      <c r="J9225" t="s">
        <v>28</v>
      </c>
      <c r="Q9225" t="s">
        <v>3839</v>
      </c>
      <c r="R9225">
        <v>1206.0</v>
      </c>
      <c r="T9225" t="s">
        <v>18888</v>
      </c>
    </row>
    <row r="9226" ht="15.75" customHeight="1">
      <c r="A9226" s="6" t="s">
        <v>17418</v>
      </c>
      <c r="B9226" s="6" t="s">
        <v>17419</v>
      </c>
      <c r="C9226" s="6" t="s">
        <v>25</v>
      </c>
      <c r="D9226" s="6" t="s">
        <v>26</v>
      </c>
      <c r="E9226" s="6" t="s">
        <v>8</v>
      </c>
      <c r="G9226" s="6" t="s">
        <v>27</v>
      </c>
      <c r="H9226" s="7">
        <v>1820584.0</v>
      </c>
      <c r="I9226" s="8">
        <v>1821783.0</v>
      </c>
      <c r="J9226" t="s">
        <v>28</v>
      </c>
      <c r="Q9226" t="s">
        <v>3841</v>
      </c>
      <c r="R9226">
        <v>1200.0</v>
      </c>
      <c r="T9226" t="s">
        <v>18889</v>
      </c>
    </row>
    <row r="9227" ht="15.75" customHeight="1">
      <c r="A9227" s="6" t="s">
        <v>17418</v>
      </c>
      <c r="B9227" s="6" t="s">
        <v>17419</v>
      </c>
      <c r="C9227" s="6" t="s">
        <v>25</v>
      </c>
      <c r="D9227" s="6" t="s">
        <v>26</v>
      </c>
      <c r="E9227" s="6" t="s">
        <v>8</v>
      </c>
      <c r="G9227" s="6" t="s">
        <v>27</v>
      </c>
      <c r="H9227" s="7">
        <v>1821773.0</v>
      </c>
      <c r="I9227" s="8">
        <v>1822927.0</v>
      </c>
      <c r="J9227" t="s">
        <v>28</v>
      </c>
      <c r="Q9227" t="s">
        <v>3843</v>
      </c>
      <c r="R9227">
        <v>1155.0</v>
      </c>
      <c r="T9227" t="s">
        <v>18890</v>
      </c>
    </row>
    <row r="9228" ht="15.75" customHeight="1">
      <c r="A9228" s="6" t="s">
        <v>17418</v>
      </c>
      <c r="B9228" s="6" t="s">
        <v>17419</v>
      </c>
      <c r="C9228" s="6" t="s">
        <v>25</v>
      </c>
      <c r="D9228" s="6" t="s">
        <v>26</v>
      </c>
      <c r="E9228" s="6" t="s">
        <v>8</v>
      </c>
      <c r="G9228" s="6" t="s">
        <v>27</v>
      </c>
      <c r="H9228" s="7">
        <v>1823038.0</v>
      </c>
      <c r="I9228" s="8">
        <v>1823826.0</v>
      </c>
      <c r="J9228" t="s">
        <v>28</v>
      </c>
      <c r="Q9228" t="s">
        <v>3846</v>
      </c>
      <c r="R9228">
        <v>789.0</v>
      </c>
      <c r="T9228" t="s">
        <v>18891</v>
      </c>
    </row>
    <row r="9229" ht="15.75" customHeight="1">
      <c r="A9229" s="6" t="s">
        <v>17418</v>
      </c>
      <c r="B9229" s="6" t="s">
        <v>17419</v>
      </c>
      <c r="C9229" s="6" t="s">
        <v>25</v>
      </c>
      <c r="D9229" s="6" t="s">
        <v>26</v>
      </c>
      <c r="E9229" s="6" t="s">
        <v>8</v>
      </c>
      <c r="G9229" s="6" t="s">
        <v>27</v>
      </c>
      <c r="H9229" s="7">
        <v>1824092.0</v>
      </c>
      <c r="I9229" s="8">
        <v>1824802.0</v>
      </c>
      <c r="J9229" t="s">
        <v>28</v>
      </c>
      <c r="Q9229" t="s">
        <v>3848</v>
      </c>
      <c r="R9229">
        <v>711.0</v>
      </c>
      <c r="T9229" t="s">
        <v>18892</v>
      </c>
    </row>
    <row r="9230" ht="15.75" customHeight="1">
      <c r="A9230" s="6" t="s">
        <v>17418</v>
      </c>
      <c r="B9230" s="6" t="s">
        <v>17419</v>
      </c>
      <c r="C9230" s="6" t="s">
        <v>25</v>
      </c>
      <c r="D9230" s="6" t="s">
        <v>26</v>
      </c>
      <c r="E9230" s="6" t="s">
        <v>8</v>
      </c>
      <c r="G9230" s="6" t="s">
        <v>27</v>
      </c>
      <c r="H9230" s="7">
        <v>1825013.0</v>
      </c>
      <c r="I9230" s="8">
        <v>1826083.0</v>
      </c>
      <c r="J9230" t="s">
        <v>28</v>
      </c>
      <c r="Q9230" t="s">
        <v>3850</v>
      </c>
      <c r="R9230">
        <v>1071.0</v>
      </c>
      <c r="T9230" t="s">
        <v>18893</v>
      </c>
    </row>
    <row r="9231" ht="15.75" customHeight="1">
      <c r="A9231" s="6" t="s">
        <v>17418</v>
      </c>
      <c r="B9231" s="6" t="s">
        <v>17419</v>
      </c>
      <c r="C9231" s="6" t="s">
        <v>25</v>
      </c>
      <c r="D9231" s="6" t="s">
        <v>26</v>
      </c>
      <c r="E9231" s="6" t="s">
        <v>8</v>
      </c>
      <c r="G9231" s="6" t="s">
        <v>27</v>
      </c>
      <c r="H9231" s="7">
        <v>1826243.0</v>
      </c>
      <c r="I9231" s="8">
        <v>1827379.0</v>
      </c>
      <c r="J9231" t="s">
        <v>37</v>
      </c>
      <c r="Q9231" t="s">
        <v>3852</v>
      </c>
      <c r="R9231">
        <v>1137.0</v>
      </c>
      <c r="T9231" t="s">
        <v>18894</v>
      </c>
    </row>
    <row r="9232" ht="15.75" customHeight="1">
      <c r="A9232" s="6" t="s">
        <v>17418</v>
      </c>
      <c r="B9232" s="6" t="s">
        <v>17419</v>
      </c>
      <c r="C9232" s="6" t="s">
        <v>25</v>
      </c>
      <c r="D9232" s="6" t="s">
        <v>26</v>
      </c>
      <c r="E9232" s="6" t="s">
        <v>8</v>
      </c>
      <c r="G9232" s="6" t="s">
        <v>27</v>
      </c>
      <c r="H9232" s="7">
        <v>1827787.0</v>
      </c>
      <c r="I9232" s="8">
        <v>1829721.0</v>
      </c>
      <c r="J9232" t="s">
        <v>37</v>
      </c>
      <c r="Q9232" t="s">
        <v>3854</v>
      </c>
      <c r="R9232">
        <v>1935.0</v>
      </c>
      <c r="T9232" t="s">
        <v>18895</v>
      </c>
    </row>
    <row r="9233" ht="15.75" customHeight="1">
      <c r="A9233" s="6" t="s">
        <v>17418</v>
      </c>
      <c r="B9233" s="6" t="s">
        <v>17419</v>
      </c>
      <c r="C9233" s="6" t="s">
        <v>25</v>
      </c>
      <c r="D9233" s="6" t="s">
        <v>26</v>
      </c>
      <c r="E9233" s="6" t="s">
        <v>8</v>
      </c>
      <c r="G9233" s="6" t="s">
        <v>27</v>
      </c>
      <c r="H9233" s="7">
        <v>1829718.0</v>
      </c>
      <c r="I9233" s="8">
        <v>1830827.0</v>
      </c>
      <c r="J9233" t="s">
        <v>37</v>
      </c>
      <c r="Q9233" t="s">
        <v>3856</v>
      </c>
      <c r="R9233">
        <v>1110.0</v>
      </c>
      <c r="T9233" t="s">
        <v>18896</v>
      </c>
    </row>
    <row r="9234" ht="15.75" customHeight="1">
      <c r="A9234" s="6" t="s">
        <v>17418</v>
      </c>
      <c r="B9234" s="6" t="s">
        <v>17419</v>
      </c>
      <c r="C9234" s="6" t="s">
        <v>25</v>
      </c>
      <c r="D9234" s="6" t="s">
        <v>26</v>
      </c>
      <c r="E9234" s="6" t="s">
        <v>8</v>
      </c>
      <c r="G9234" s="6" t="s">
        <v>27</v>
      </c>
      <c r="H9234" s="7">
        <v>1830873.0</v>
      </c>
      <c r="I9234" s="8">
        <v>1831907.0</v>
      </c>
      <c r="J9234" t="s">
        <v>37</v>
      </c>
      <c r="Q9234" t="s">
        <v>3858</v>
      </c>
      <c r="R9234">
        <v>1035.0</v>
      </c>
      <c r="T9234" t="s">
        <v>18897</v>
      </c>
    </row>
    <row r="9235" ht="15.75" customHeight="1">
      <c r="A9235" s="6" t="s">
        <v>17418</v>
      </c>
      <c r="B9235" s="6" t="s">
        <v>17419</v>
      </c>
      <c r="C9235" s="6" t="s">
        <v>25</v>
      </c>
      <c r="D9235" s="6" t="s">
        <v>26</v>
      </c>
      <c r="E9235" s="6" t="s">
        <v>8</v>
      </c>
      <c r="G9235" s="6" t="s">
        <v>27</v>
      </c>
      <c r="H9235" s="7">
        <v>1831907.0</v>
      </c>
      <c r="I9235" s="8">
        <v>1833427.0</v>
      </c>
      <c r="J9235" t="s">
        <v>37</v>
      </c>
      <c r="Q9235" t="s">
        <v>3860</v>
      </c>
      <c r="R9235">
        <v>1521.0</v>
      </c>
      <c r="T9235" t="s">
        <v>18898</v>
      </c>
    </row>
    <row r="9236" ht="15.75" customHeight="1">
      <c r="A9236" s="6" t="s">
        <v>17418</v>
      </c>
      <c r="B9236" s="6" t="s">
        <v>17419</v>
      </c>
      <c r="C9236" s="6" t="s">
        <v>25</v>
      </c>
      <c r="D9236" s="6" t="s">
        <v>26</v>
      </c>
      <c r="E9236" s="6" t="s">
        <v>8</v>
      </c>
      <c r="G9236" s="6" t="s">
        <v>27</v>
      </c>
      <c r="H9236" s="7">
        <v>1833424.0</v>
      </c>
      <c r="I9236" s="8">
        <v>1834641.0</v>
      </c>
      <c r="J9236" t="s">
        <v>37</v>
      </c>
      <c r="Q9236" t="s">
        <v>3862</v>
      </c>
      <c r="R9236">
        <v>1218.0</v>
      </c>
      <c r="T9236" t="s">
        <v>18899</v>
      </c>
    </row>
    <row r="9237" ht="15.75" customHeight="1">
      <c r="A9237" s="6" t="s">
        <v>17418</v>
      </c>
      <c r="B9237" s="6" t="s">
        <v>17419</v>
      </c>
      <c r="C9237" s="6" t="s">
        <v>25</v>
      </c>
      <c r="D9237" s="6" t="s">
        <v>26</v>
      </c>
      <c r="E9237" s="6" t="s">
        <v>8</v>
      </c>
      <c r="G9237" s="6" t="s">
        <v>27</v>
      </c>
      <c r="H9237" s="7">
        <v>1834729.0</v>
      </c>
      <c r="I9237" s="8">
        <v>1835181.0</v>
      </c>
      <c r="J9237" t="s">
        <v>37</v>
      </c>
      <c r="O9237" t="s">
        <v>3865</v>
      </c>
      <c r="Q9237" t="s">
        <v>3866</v>
      </c>
      <c r="R9237">
        <v>453.0</v>
      </c>
      <c r="T9237" t="s">
        <v>18900</v>
      </c>
    </row>
    <row r="9238" ht="15.75" customHeight="1">
      <c r="A9238" s="6" t="s">
        <v>17418</v>
      </c>
      <c r="B9238" s="6" t="s">
        <v>17452</v>
      </c>
      <c r="C9238" s="6" t="s">
        <v>25</v>
      </c>
      <c r="D9238" s="6" t="s">
        <v>26</v>
      </c>
      <c r="E9238" s="6" t="s">
        <v>8</v>
      </c>
      <c r="G9238" s="6" t="s">
        <v>27</v>
      </c>
      <c r="H9238" s="7">
        <v>1835126.0</v>
      </c>
      <c r="I9238" s="8">
        <v>1835224.0</v>
      </c>
      <c r="J9238" t="s">
        <v>37</v>
      </c>
      <c r="Q9238" t="s">
        <v>3868</v>
      </c>
      <c r="R9238">
        <v>99.0</v>
      </c>
      <c r="T9238" t="s">
        <v>129</v>
      </c>
    </row>
    <row r="9239" ht="15.75" customHeight="1">
      <c r="A9239" s="6" t="s">
        <v>17418</v>
      </c>
      <c r="B9239" s="6" t="s">
        <v>17419</v>
      </c>
      <c r="C9239" s="6" t="s">
        <v>25</v>
      </c>
      <c r="D9239" s="6" t="s">
        <v>26</v>
      </c>
      <c r="E9239" s="6" t="s">
        <v>8</v>
      </c>
      <c r="G9239" s="6" t="s">
        <v>27</v>
      </c>
      <c r="H9239" s="7">
        <v>1835547.0</v>
      </c>
      <c r="I9239" s="8">
        <v>1836167.0</v>
      </c>
      <c r="J9239" t="s">
        <v>37</v>
      </c>
      <c r="Q9239" t="s">
        <v>3870</v>
      </c>
      <c r="R9239">
        <v>621.0</v>
      </c>
    </row>
    <row r="9240" ht="15.75" customHeight="1">
      <c r="A9240" s="6" t="s">
        <v>17418</v>
      </c>
      <c r="B9240" s="6" t="s">
        <v>17419</v>
      </c>
      <c r="C9240" s="6" t="s">
        <v>25</v>
      </c>
      <c r="D9240" s="6" t="s">
        <v>26</v>
      </c>
      <c r="E9240" s="6" t="s">
        <v>8</v>
      </c>
      <c r="G9240" s="6" t="s">
        <v>27</v>
      </c>
      <c r="H9240" s="7">
        <v>1836343.0</v>
      </c>
      <c r="I9240" s="8">
        <v>1837245.0</v>
      </c>
      <c r="J9240" t="s">
        <v>37</v>
      </c>
      <c r="Q9240" t="s">
        <v>3873</v>
      </c>
      <c r="R9240">
        <v>903.0</v>
      </c>
      <c r="T9240" t="s">
        <v>18901</v>
      </c>
    </row>
    <row r="9241" ht="15.75" customHeight="1">
      <c r="A9241" s="6" t="s">
        <v>17418</v>
      </c>
      <c r="B9241" s="6" t="s">
        <v>17419</v>
      </c>
      <c r="C9241" s="6" t="s">
        <v>25</v>
      </c>
      <c r="D9241" s="6" t="s">
        <v>26</v>
      </c>
      <c r="E9241" s="6" t="s">
        <v>8</v>
      </c>
      <c r="G9241" s="6" t="s">
        <v>27</v>
      </c>
      <c r="H9241" s="7">
        <v>1837527.0</v>
      </c>
      <c r="I9241" s="8">
        <v>1839950.0</v>
      </c>
      <c r="J9241" t="s">
        <v>37</v>
      </c>
      <c r="Q9241" t="s">
        <v>3875</v>
      </c>
      <c r="R9241">
        <v>2424.0</v>
      </c>
      <c r="T9241" t="s">
        <v>18902</v>
      </c>
    </row>
    <row r="9242" ht="15.75" customHeight="1">
      <c r="A9242" s="6" t="s">
        <v>17418</v>
      </c>
      <c r="B9242" s="6" t="s">
        <v>17419</v>
      </c>
      <c r="C9242" s="6" t="s">
        <v>25</v>
      </c>
      <c r="D9242" s="6" t="s">
        <v>26</v>
      </c>
      <c r="E9242" s="6" t="s">
        <v>8</v>
      </c>
      <c r="G9242" s="6" t="s">
        <v>27</v>
      </c>
      <c r="H9242" s="7">
        <v>1839997.0</v>
      </c>
      <c r="I9242" s="8">
        <v>1840311.0</v>
      </c>
      <c r="J9242" t="s">
        <v>37</v>
      </c>
      <c r="Q9242" t="s">
        <v>3877</v>
      </c>
      <c r="R9242">
        <v>315.0</v>
      </c>
      <c r="T9242" t="s">
        <v>18903</v>
      </c>
    </row>
    <row r="9243" ht="15.75" customHeight="1">
      <c r="A9243" s="6" t="s">
        <v>17418</v>
      </c>
      <c r="B9243" s="6" t="s">
        <v>17419</v>
      </c>
      <c r="C9243" s="6" t="s">
        <v>25</v>
      </c>
      <c r="D9243" s="6" t="s">
        <v>26</v>
      </c>
      <c r="E9243" s="6" t="s">
        <v>8</v>
      </c>
      <c r="G9243" s="6" t="s">
        <v>27</v>
      </c>
      <c r="H9243" s="7">
        <v>1840335.0</v>
      </c>
      <c r="I9243" s="8">
        <v>1840724.0</v>
      </c>
      <c r="J9243" t="s">
        <v>28</v>
      </c>
      <c r="Q9243" t="s">
        <v>3879</v>
      </c>
      <c r="R9243">
        <v>390.0</v>
      </c>
      <c r="T9243" t="s">
        <v>18904</v>
      </c>
    </row>
    <row r="9244" ht="15.75" customHeight="1">
      <c r="A9244" s="6" t="s">
        <v>17418</v>
      </c>
      <c r="B9244" s="6" t="s">
        <v>17419</v>
      </c>
      <c r="C9244" s="6" t="s">
        <v>25</v>
      </c>
      <c r="D9244" s="6" t="s">
        <v>26</v>
      </c>
      <c r="E9244" s="6" t="s">
        <v>8</v>
      </c>
      <c r="G9244" s="6" t="s">
        <v>27</v>
      </c>
      <c r="H9244" s="7">
        <v>1840818.0</v>
      </c>
      <c r="I9244" s="8">
        <v>1841537.0</v>
      </c>
      <c r="J9244" t="s">
        <v>28</v>
      </c>
      <c r="Q9244" t="s">
        <v>3881</v>
      </c>
      <c r="R9244">
        <v>720.0</v>
      </c>
      <c r="T9244" t="s">
        <v>18905</v>
      </c>
    </row>
    <row r="9245" ht="15.75" customHeight="1">
      <c r="A9245" s="6" t="s">
        <v>17418</v>
      </c>
      <c r="B9245" s="6" t="s">
        <v>17419</v>
      </c>
      <c r="C9245" s="6" t="s">
        <v>25</v>
      </c>
      <c r="D9245" s="6" t="s">
        <v>26</v>
      </c>
      <c r="E9245" s="6" t="s">
        <v>8</v>
      </c>
      <c r="G9245" s="6" t="s">
        <v>27</v>
      </c>
      <c r="H9245" s="7">
        <v>1841667.0</v>
      </c>
      <c r="I9245" s="8">
        <v>1842545.0</v>
      </c>
      <c r="J9245" t="s">
        <v>37</v>
      </c>
      <c r="Q9245" t="s">
        <v>3883</v>
      </c>
      <c r="R9245">
        <v>879.0</v>
      </c>
      <c r="T9245" t="s">
        <v>18906</v>
      </c>
    </row>
    <row r="9246" ht="15.75" customHeight="1">
      <c r="A9246" s="6" t="s">
        <v>17418</v>
      </c>
      <c r="B9246" s="6" t="s">
        <v>17419</v>
      </c>
      <c r="C9246" s="6" t="s">
        <v>25</v>
      </c>
      <c r="D9246" s="6" t="s">
        <v>26</v>
      </c>
      <c r="E9246" s="6" t="s">
        <v>8</v>
      </c>
      <c r="G9246" s="6" t="s">
        <v>27</v>
      </c>
      <c r="H9246" s="7">
        <v>1842622.0</v>
      </c>
      <c r="I9246" s="8">
        <v>1843194.0</v>
      </c>
      <c r="J9246" t="s">
        <v>28</v>
      </c>
      <c r="Q9246" t="s">
        <v>3885</v>
      </c>
      <c r="R9246">
        <v>573.0</v>
      </c>
      <c r="T9246" t="s">
        <v>18907</v>
      </c>
    </row>
    <row r="9247" ht="15.75" customHeight="1">
      <c r="A9247" s="6" t="s">
        <v>17418</v>
      </c>
      <c r="B9247" s="6" t="s">
        <v>17419</v>
      </c>
      <c r="C9247" s="6" t="s">
        <v>25</v>
      </c>
      <c r="D9247" s="6" t="s">
        <v>26</v>
      </c>
      <c r="E9247" s="6" t="s">
        <v>8</v>
      </c>
      <c r="G9247" s="6" t="s">
        <v>27</v>
      </c>
      <c r="H9247" s="7">
        <v>1843323.0</v>
      </c>
      <c r="I9247" s="8">
        <v>1843784.0</v>
      </c>
      <c r="J9247" t="s">
        <v>37</v>
      </c>
      <c r="Q9247" t="s">
        <v>3888</v>
      </c>
      <c r="R9247">
        <v>462.0</v>
      </c>
      <c r="T9247" t="s">
        <v>18908</v>
      </c>
    </row>
    <row r="9248" ht="15.75" customHeight="1">
      <c r="A9248" s="6" t="s">
        <v>17418</v>
      </c>
      <c r="B9248" s="6" t="s">
        <v>17419</v>
      </c>
      <c r="C9248" s="6" t="s">
        <v>25</v>
      </c>
      <c r="D9248" s="6" t="s">
        <v>26</v>
      </c>
      <c r="E9248" s="6" t="s">
        <v>8</v>
      </c>
      <c r="G9248" s="6" t="s">
        <v>27</v>
      </c>
      <c r="H9248" s="7">
        <v>1843824.0</v>
      </c>
      <c r="I9248" s="8">
        <v>1844930.0</v>
      </c>
      <c r="J9248" t="s">
        <v>28</v>
      </c>
      <c r="Q9248" t="s">
        <v>3890</v>
      </c>
      <c r="R9248">
        <v>1107.0</v>
      </c>
      <c r="T9248" t="s">
        <v>18909</v>
      </c>
    </row>
    <row r="9249" ht="15.75" customHeight="1">
      <c r="A9249" s="6" t="s">
        <v>17418</v>
      </c>
      <c r="B9249" s="6" t="s">
        <v>17419</v>
      </c>
      <c r="C9249" s="6" t="s">
        <v>25</v>
      </c>
      <c r="D9249" s="6" t="s">
        <v>26</v>
      </c>
      <c r="E9249" s="6" t="s">
        <v>8</v>
      </c>
      <c r="G9249" s="6" t="s">
        <v>27</v>
      </c>
      <c r="H9249" s="7">
        <v>1845062.0</v>
      </c>
      <c r="I9249" s="8">
        <v>1846018.0</v>
      </c>
      <c r="J9249" t="s">
        <v>28</v>
      </c>
      <c r="Q9249" t="s">
        <v>3893</v>
      </c>
      <c r="R9249">
        <v>957.0</v>
      </c>
      <c r="T9249" t="s">
        <v>18910</v>
      </c>
    </row>
    <row r="9250" ht="15.75" customHeight="1">
      <c r="A9250" s="6" t="s">
        <v>17418</v>
      </c>
      <c r="B9250" s="6" t="s">
        <v>17419</v>
      </c>
      <c r="C9250" s="6" t="s">
        <v>25</v>
      </c>
      <c r="D9250" s="6" t="s">
        <v>26</v>
      </c>
      <c r="E9250" s="6" t="s">
        <v>8</v>
      </c>
      <c r="G9250" s="6" t="s">
        <v>27</v>
      </c>
      <c r="H9250" s="7">
        <v>1846137.0</v>
      </c>
      <c r="I9250" s="8">
        <v>1846877.0</v>
      </c>
      <c r="J9250" t="s">
        <v>37</v>
      </c>
      <c r="Q9250" t="s">
        <v>3896</v>
      </c>
      <c r="R9250">
        <v>741.0</v>
      </c>
      <c r="T9250" t="s">
        <v>18911</v>
      </c>
    </row>
    <row r="9251" ht="15.75" customHeight="1">
      <c r="A9251" s="6" t="s">
        <v>17418</v>
      </c>
      <c r="B9251" s="6" t="s">
        <v>17419</v>
      </c>
      <c r="C9251" s="6" t="s">
        <v>25</v>
      </c>
      <c r="D9251" s="6" t="s">
        <v>26</v>
      </c>
      <c r="E9251" s="6" t="s">
        <v>8</v>
      </c>
      <c r="G9251" s="6" t="s">
        <v>27</v>
      </c>
      <c r="H9251" s="7">
        <v>1846926.0</v>
      </c>
      <c r="I9251" s="8">
        <v>1848233.0</v>
      </c>
      <c r="J9251" t="s">
        <v>28</v>
      </c>
      <c r="Q9251" t="s">
        <v>3898</v>
      </c>
      <c r="R9251">
        <v>1308.0</v>
      </c>
      <c r="T9251" t="s">
        <v>18912</v>
      </c>
    </row>
    <row r="9252" ht="15.75" customHeight="1">
      <c r="A9252" s="6" t="s">
        <v>17418</v>
      </c>
      <c r="B9252" s="6" t="s">
        <v>17419</v>
      </c>
      <c r="C9252" s="6" t="s">
        <v>25</v>
      </c>
      <c r="D9252" s="6" t="s">
        <v>26</v>
      </c>
      <c r="E9252" s="6" t="s">
        <v>8</v>
      </c>
      <c r="G9252" s="6" t="s">
        <v>27</v>
      </c>
      <c r="H9252" s="7">
        <v>1848275.0</v>
      </c>
      <c r="I9252" s="8">
        <v>1849516.0</v>
      </c>
      <c r="J9252" t="s">
        <v>37</v>
      </c>
      <c r="Q9252" t="s">
        <v>3900</v>
      </c>
      <c r="R9252">
        <v>1242.0</v>
      </c>
      <c r="T9252" t="s">
        <v>18913</v>
      </c>
    </row>
    <row r="9253" ht="15.75" customHeight="1">
      <c r="A9253" s="6" t="s">
        <v>17418</v>
      </c>
      <c r="B9253" s="6" t="s">
        <v>17419</v>
      </c>
      <c r="C9253" s="6" t="s">
        <v>25</v>
      </c>
      <c r="D9253" s="6" t="s">
        <v>26</v>
      </c>
      <c r="E9253" s="6" t="s">
        <v>8</v>
      </c>
      <c r="G9253" s="6" t="s">
        <v>27</v>
      </c>
      <c r="H9253" s="7">
        <v>1849560.0</v>
      </c>
      <c r="I9253" s="8">
        <v>1850126.0</v>
      </c>
      <c r="J9253" t="s">
        <v>28</v>
      </c>
      <c r="Q9253" t="s">
        <v>3902</v>
      </c>
      <c r="R9253">
        <v>567.0</v>
      </c>
      <c r="T9253" t="s">
        <v>18914</v>
      </c>
    </row>
    <row r="9254" ht="15.75" customHeight="1">
      <c r="A9254" s="6" t="s">
        <v>17418</v>
      </c>
      <c r="B9254" s="6" t="s">
        <v>17419</v>
      </c>
      <c r="C9254" s="6" t="s">
        <v>25</v>
      </c>
      <c r="D9254" s="6" t="s">
        <v>26</v>
      </c>
      <c r="E9254" s="6" t="s">
        <v>8</v>
      </c>
      <c r="G9254" s="6" t="s">
        <v>27</v>
      </c>
      <c r="H9254" s="7">
        <v>1850712.0</v>
      </c>
      <c r="I9254" s="8">
        <v>1851212.0</v>
      </c>
      <c r="J9254" t="s">
        <v>37</v>
      </c>
      <c r="Q9254" t="s">
        <v>3904</v>
      </c>
      <c r="R9254">
        <v>501.0</v>
      </c>
    </row>
    <row r="9255" ht="15.75" customHeight="1">
      <c r="A9255" s="6" t="s">
        <v>17418</v>
      </c>
      <c r="B9255" s="6" t="s">
        <v>17419</v>
      </c>
      <c r="C9255" s="6" t="s">
        <v>25</v>
      </c>
      <c r="D9255" s="6" t="s">
        <v>26</v>
      </c>
      <c r="E9255" s="6" t="s">
        <v>8</v>
      </c>
      <c r="G9255" s="6" t="s">
        <v>27</v>
      </c>
      <c r="H9255" s="7">
        <v>1852121.0</v>
      </c>
      <c r="I9255" s="8">
        <v>1853194.0</v>
      </c>
      <c r="J9255" t="s">
        <v>28</v>
      </c>
      <c r="Q9255" t="s">
        <v>3906</v>
      </c>
      <c r="R9255">
        <v>1074.0</v>
      </c>
      <c r="T9255" t="s">
        <v>18915</v>
      </c>
    </row>
    <row r="9256" ht="15.75" customHeight="1">
      <c r="A9256" s="6" t="s">
        <v>17418</v>
      </c>
      <c r="B9256" s="6" t="s">
        <v>17419</v>
      </c>
      <c r="C9256" s="6" t="s">
        <v>25</v>
      </c>
      <c r="D9256" s="6" t="s">
        <v>26</v>
      </c>
      <c r="E9256" s="6" t="s">
        <v>8</v>
      </c>
      <c r="G9256" s="6" t="s">
        <v>27</v>
      </c>
      <c r="H9256" s="7">
        <v>1853191.0</v>
      </c>
      <c r="I9256" s="8">
        <v>1853658.0</v>
      </c>
      <c r="J9256" t="s">
        <v>28</v>
      </c>
      <c r="Q9256" t="s">
        <v>3908</v>
      </c>
      <c r="R9256">
        <v>468.0</v>
      </c>
      <c r="T9256" t="s">
        <v>18916</v>
      </c>
    </row>
    <row r="9257" ht="15.75" customHeight="1">
      <c r="A9257" s="6" t="s">
        <v>17418</v>
      </c>
      <c r="B9257" s="6" t="s">
        <v>17419</v>
      </c>
      <c r="C9257" s="6" t="s">
        <v>25</v>
      </c>
      <c r="D9257" s="6" t="s">
        <v>26</v>
      </c>
      <c r="E9257" s="6" t="s">
        <v>8</v>
      </c>
      <c r="G9257" s="6" t="s">
        <v>27</v>
      </c>
      <c r="H9257" s="7">
        <v>1853655.0</v>
      </c>
      <c r="I9257" s="8">
        <v>1854290.0</v>
      </c>
      <c r="J9257" t="s">
        <v>28</v>
      </c>
      <c r="Q9257" t="s">
        <v>3910</v>
      </c>
      <c r="R9257">
        <v>636.0</v>
      </c>
      <c r="T9257" t="s">
        <v>18917</v>
      </c>
    </row>
    <row r="9258" ht="15.75" customHeight="1">
      <c r="A9258" s="6" t="s">
        <v>17418</v>
      </c>
      <c r="B9258" s="6" t="s">
        <v>17419</v>
      </c>
      <c r="C9258" s="6" t="s">
        <v>25</v>
      </c>
      <c r="D9258" s="6" t="s">
        <v>26</v>
      </c>
      <c r="E9258" s="6" t="s">
        <v>8</v>
      </c>
      <c r="G9258" s="6" t="s">
        <v>27</v>
      </c>
      <c r="H9258" s="7">
        <v>1854287.0</v>
      </c>
      <c r="I9258" s="8">
        <v>1855048.0</v>
      </c>
      <c r="J9258" t="s">
        <v>28</v>
      </c>
      <c r="Q9258" t="s">
        <v>3912</v>
      </c>
      <c r="R9258">
        <v>762.0</v>
      </c>
      <c r="T9258" t="s">
        <v>18918</v>
      </c>
    </row>
    <row r="9259" ht="15.75" customHeight="1">
      <c r="A9259" s="6" t="s">
        <v>17418</v>
      </c>
      <c r="B9259" s="6" t="s">
        <v>17419</v>
      </c>
      <c r="C9259" s="6" t="s">
        <v>25</v>
      </c>
      <c r="D9259" s="6" t="s">
        <v>26</v>
      </c>
      <c r="E9259" s="6" t="s">
        <v>8</v>
      </c>
      <c r="G9259" s="6" t="s">
        <v>27</v>
      </c>
      <c r="H9259" s="7">
        <v>1855170.0</v>
      </c>
      <c r="I9259" s="8">
        <v>1856387.0</v>
      </c>
      <c r="J9259" t="s">
        <v>28</v>
      </c>
      <c r="Q9259" t="s">
        <v>3914</v>
      </c>
      <c r="R9259">
        <v>1218.0</v>
      </c>
      <c r="T9259" t="s">
        <v>18919</v>
      </c>
    </row>
    <row r="9260" ht="15.75" customHeight="1">
      <c r="A9260" s="6" t="s">
        <v>17418</v>
      </c>
      <c r="B9260" s="6" t="s">
        <v>17419</v>
      </c>
      <c r="C9260" s="6" t="s">
        <v>25</v>
      </c>
      <c r="D9260" s="6" t="s">
        <v>26</v>
      </c>
      <c r="E9260" s="6" t="s">
        <v>8</v>
      </c>
      <c r="G9260" s="6" t="s">
        <v>27</v>
      </c>
      <c r="H9260" s="7">
        <v>1856405.0</v>
      </c>
      <c r="I9260" s="8">
        <v>1857118.0</v>
      </c>
      <c r="J9260" t="s">
        <v>28</v>
      </c>
      <c r="Q9260" t="s">
        <v>3916</v>
      </c>
      <c r="R9260">
        <v>714.0</v>
      </c>
      <c r="T9260" t="s">
        <v>18920</v>
      </c>
    </row>
    <row r="9261" ht="15.75" customHeight="1">
      <c r="A9261" s="6" t="s">
        <v>17418</v>
      </c>
      <c r="B9261" s="6" t="s">
        <v>17419</v>
      </c>
      <c r="C9261" s="6" t="s">
        <v>25</v>
      </c>
      <c r="D9261" s="6" t="s">
        <v>26</v>
      </c>
      <c r="E9261" s="6" t="s">
        <v>8</v>
      </c>
      <c r="G9261" s="6" t="s">
        <v>27</v>
      </c>
      <c r="H9261" s="7">
        <v>1857311.0</v>
      </c>
      <c r="I9261" s="8">
        <v>1857724.0</v>
      </c>
      <c r="J9261" t="s">
        <v>37</v>
      </c>
      <c r="Q9261" t="s">
        <v>3918</v>
      </c>
      <c r="R9261">
        <v>414.0</v>
      </c>
      <c r="T9261" t="s">
        <v>18921</v>
      </c>
    </row>
    <row r="9262" ht="15.75" customHeight="1">
      <c r="A9262" s="6" t="s">
        <v>17418</v>
      </c>
      <c r="B9262" s="6" t="s">
        <v>17419</v>
      </c>
      <c r="C9262" s="6" t="s">
        <v>25</v>
      </c>
      <c r="D9262" s="6" t="s">
        <v>26</v>
      </c>
      <c r="E9262" s="6" t="s">
        <v>8</v>
      </c>
      <c r="G9262" s="6" t="s">
        <v>27</v>
      </c>
      <c r="H9262" s="7">
        <v>1857721.0</v>
      </c>
      <c r="I9262" s="8">
        <v>1857975.0</v>
      </c>
      <c r="J9262" t="s">
        <v>37</v>
      </c>
      <c r="Q9262" t="s">
        <v>3920</v>
      </c>
      <c r="R9262">
        <v>255.0</v>
      </c>
      <c r="T9262" t="s">
        <v>18922</v>
      </c>
    </row>
    <row r="9263" ht="15.75" customHeight="1">
      <c r="A9263" s="6" t="s">
        <v>17418</v>
      </c>
      <c r="B9263" s="6" t="s">
        <v>17419</v>
      </c>
      <c r="C9263" s="6" t="s">
        <v>25</v>
      </c>
      <c r="D9263" s="6" t="s">
        <v>26</v>
      </c>
      <c r="E9263" s="6" t="s">
        <v>8</v>
      </c>
      <c r="G9263" s="6" t="s">
        <v>27</v>
      </c>
      <c r="H9263" s="7">
        <v>1858042.0</v>
      </c>
      <c r="I9263" s="8">
        <v>1858827.0</v>
      </c>
      <c r="J9263" t="s">
        <v>28</v>
      </c>
      <c r="Q9263" t="s">
        <v>3923</v>
      </c>
      <c r="R9263">
        <v>786.0</v>
      </c>
      <c r="T9263" t="s">
        <v>18923</v>
      </c>
    </row>
    <row r="9264" ht="15.75" customHeight="1">
      <c r="A9264" s="6" t="s">
        <v>17418</v>
      </c>
      <c r="B9264" s="6" t="s">
        <v>17419</v>
      </c>
      <c r="C9264" s="6" t="s">
        <v>25</v>
      </c>
      <c r="D9264" s="6" t="s">
        <v>26</v>
      </c>
      <c r="E9264" s="6" t="s">
        <v>8</v>
      </c>
      <c r="G9264" s="6" t="s">
        <v>27</v>
      </c>
      <c r="H9264" s="7">
        <v>1858926.0</v>
      </c>
      <c r="I9264" s="8">
        <v>1859690.0</v>
      </c>
      <c r="J9264" t="s">
        <v>28</v>
      </c>
      <c r="Q9264" t="s">
        <v>3926</v>
      </c>
      <c r="R9264">
        <v>765.0</v>
      </c>
      <c r="T9264" t="s">
        <v>18924</v>
      </c>
    </row>
    <row r="9265" ht="15.75" customHeight="1">
      <c r="A9265" s="6" t="s">
        <v>17418</v>
      </c>
      <c r="B9265" s="6" t="s">
        <v>17419</v>
      </c>
      <c r="C9265" s="6" t="s">
        <v>25</v>
      </c>
      <c r="D9265" s="6" t="s">
        <v>26</v>
      </c>
      <c r="E9265" s="6" t="s">
        <v>8</v>
      </c>
      <c r="G9265" s="6" t="s">
        <v>27</v>
      </c>
      <c r="H9265" s="7">
        <v>1859933.0</v>
      </c>
      <c r="I9265" s="8">
        <v>1861126.0</v>
      </c>
      <c r="J9265" t="s">
        <v>37</v>
      </c>
      <c r="Q9265" t="s">
        <v>3928</v>
      </c>
      <c r="R9265">
        <v>1194.0</v>
      </c>
      <c r="T9265" t="s">
        <v>18925</v>
      </c>
    </row>
    <row r="9266" ht="15.75" customHeight="1">
      <c r="A9266" s="6" t="s">
        <v>17418</v>
      </c>
      <c r="B9266" s="6" t="s">
        <v>17419</v>
      </c>
      <c r="C9266" s="6" t="s">
        <v>25</v>
      </c>
      <c r="D9266" s="6" t="s">
        <v>26</v>
      </c>
      <c r="E9266" s="6" t="s">
        <v>8</v>
      </c>
      <c r="G9266" s="6" t="s">
        <v>27</v>
      </c>
      <c r="H9266" s="7">
        <v>1861219.0</v>
      </c>
      <c r="I9266" s="8">
        <v>1862115.0</v>
      </c>
      <c r="J9266" t="s">
        <v>28</v>
      </c>
      <c r="Q9266" t="s">
        <v>3931</v>
      </c>
      <c r="R9266">
        <v>897.0</v>
      </c>
      <c r="T9266" t="s">
        <v>18926</v>
      </c>
    </row>
    <row r="9267" ht="15.75" customHeight="1">
      <c r="A9267" s="6" t="s">
        <v>17418</v>
      </c>
      <c r="B9267" s="6" t="s">
        <v>17419</v>
      </c>
      <c r="C9267" s="6" t="s">
        <v>25</v>
      </c>
      <c r="D9267" s="6" t="s">
        <v>26</v>
      </c>
      <c r="E9267" s="6" t="s">
        <v>8</v>
      </c>
      <c r="G9267" s="6" t="s">
        <v>27</v>
      </c>
      <c r="H9267" s="7">
        <v>1862112.0</v>
      </c>
      <c r="I9267" s="8">
        <v>1863089.0</v>
      </c>
      <c r="J9267" t="s">
        <v>28</v>
      </c>
      <c r="Q9267" t="s">
        <v>3933</v>
      </c>
      <c r="R9267">
        <v>978.0</v>
      </c>
      <c r="T9267" t="s">
        <v>18927</v>
      </c>
    </row>
    <row r="9268" ht="15.75" customHeight="1">
      <c r="A9268" s="6" t="s">
        <v>17418</v>
      </c>
      <c r="B9268" s="6" t="s">
        <v>17419</v>
      </c>
      <c r="C9268" s="6" t="s">
        <v>25</v>
      </c>
      <c r="D9268" s="6" t="s">
        <v>26</v>
      </c>
      <c r="E9268" s="6" t="s">
        <v>8</v>
      </c>
      <c r="G9268" s="6" t="s">
        <v>27</v>
      </c>
      <c r="H9268" s="7">
        <v>1863079.0</v>
      </c>
      <c r="I9268" s="8">
        <v>1864419.0</v>
      </c>
      <c r="J9268" t="s">
        <v>28</v>
      </c>
      <c r="Q9268" t="s">
        <v>3936</v>
      </c>
      <c r="R9268">
        <v>1341.0</v>
      </c>
      <c r="T9268" t="s">
        <v>18928</v>
      </c>
    </row>
    <row r="9269" ht="15.75" customHeight="1">
      <c r="A9269" s="6" t="s">
        <v>17418</v>
      </c>
      <c r="B9269" s="6" t="s">
        <v>17419</v>
      </c>
      <c r="C9269" s="6" t="s">
        <v>25</v>
      </c>
      <c r="D9269" s="6" t="s">
        <v>26</v>
      </c>
      <c r="E9269" s="6" t="s">
        <v>8</v>
      </c>
      <c r="G9269" s="6" t="s">
        <v>27</v>
      </c>
      <c r="H9269" s="7">
        <v>1864422.0</v>
      </c>
      <c r="I9269" s="8">
        <v>1864703.0</v>
      </c>
      <c r="J9269" t="s">
        <v>28</v>
      </c>
      <c r="Q9269" t="s">
        <v>3938</v>
      </c>
      <c r="R9269">
        <v>282.0</v>
      </c>
      <c r="T9269" t="s">
        <v>18929</v>
      </c>
    </row>
    <row r="9270" ht="15.75" customHeight="1">
      <c r="A9270" s="6" t="s">
        <v>17418</v>
      </c>
      <c r="B9270" s="6" t="s">
        <v>17419</v>
      </c>
      <c r="C9270" s="6" t="s">
        <v>25</v>
      </c>
      <c r="D9270" s="6" t="s">
        <v>26</v>
      </c>
      <c r="E9270" s="6" t="s">
        <v>8</v>
      </c>
      <c r="G9270" s="6" t="s">
        <v>27</v>
      </c>
      <c r="H9270" s="7">
        <v>1864764.0</v>
      </c>
      <c r="I9270" s="8">
        <v>1865753.0</v>
      </c>
      <c r="J9270" t="s">
        <v>28</v>
      </c>
      <c r="Q9270" t="s">
        <v>3940</v>
      </c>
      <c r="R9270">
        <v>990.0</v>
      </c>
      <c r="T9270" t="s">
        <v>18930</v>
      </c>
    </row>
    <row r="9271" ht="15.75" customHeight="1">
      <c r="A9271" s="6" t="s">
        <v>17418</v>
      </c>
      <c r="B9271" s="6" t="s">
        <v>17419</v>
      </c>
      <c r="C9271" s="6" t="s">
        <v>25</v>
      </c>
      <c r="D9271" s="6" t="s">
        <v>26</v>
      </c>
      <c r="E9271" s="6" t="s">
        <v>8</v>
      </c>
      <c r="G9271" s="6" t="s">
        <v>27</v>
      </c>
      <c r="H9271" s="7">
        <v>1865747.0</v>
      </c>
      <c r="I9271" s="8">
        <v>1866466.0</v>
      </c>
      <c r="J9271" t="s">
        <v>28</v>
      </c>
      <c r="Q9271" t="s">
        <v>3942</v>
      </c>
      <c r="R9271">
        <v>720.0</v>
      </c>
    </row>
    <row r="9272" ht="15.75" customHeight="1">
      <c r="A9272" s="6" t="s">
        <v>17418</v>
      </c>
      <c r="B9272" s="6" t="s">
        <v>17419</v>
      </c>
      <c r="C9272" s="6" t="s">
        <v>25</v>
      </c>
      <c r="D9272" s="6" t="s">
        <v>26</v>
      </c>
      <c r="E9272" s="6" t="s">
        <v>8</v>
      </c>
      <c r="G9272" s="6" t="s">
        <v>27</v>
      </c>
      <c r="H9272" s="7">
        <v>1866459.0</v>
      </c>
      <c r="I9272" s="8">
        <v>1867691.0</v>
      </c>
      <c r="J9272" t="s">
        <v>28</v>
      </c>
      <c r="Q9272" t="s">
        <v>3944</v>
      </c>
      <c r="R9272">
        <v>1233.0</v>
      </c>
      <c r="T9272" t="s">
        <v>18931</v>
      </c>
    </row>
    <row r="9273" ht="15.75" customHeight="1">
      <c r="A9273" s="6" t="s">
        <v>17418</v>
      </c>
      <c r="B9273" s="6" t="s">
        <v>17419</v>
      </c>
      <c r="C9273" s="6" t="s">
        <v>25</v>
      </c>
      <c r="D9273" s="6" t="s">
        <v>26</v>
      </c>
      <c r="E9273" s="6" t="s">
        <v>8</v>
      </c>
      <c r="G9273" s="6" t="s">
        <v>27</v>
      </c>
      <c r="H9273" s="7">
        <v>1867688.0</v>
      </c>
      <c r="I9273" s="8">
        <v>1867945.0</v>
      </c>
      <c r="J9273" t="s">
        <v>28</v>
      </c>
      <c r="Q9273" t="s">
        <v>3946</v>
      </c>
      <c r="R9273">
        <v>258.0</v>
      </c>
      <c r="T9273" t="s">
        <v>18932</v>
      </c>
    </row>
    <row r="9274" ht="15.75" customHeight="1">
      <c r="A9274" s="6" t="s">
        <v>17418</v>
      </c>
      <c r="B9274" s="6" t="s">
        <v>17419</v>
      </c>
      <c r="C9274" s="6" t="s">
        <v>25</v>
      </c>
      <c r="D9274" s="6" t="s">
        <v>26</v>
      </c>
      <c r="E9274" s="6" t="s">
        <v>8</v>
      </c>
      <c r="G9274" s="6" t="s">
        <v>27</v>
      </c>
      <c r="H9274" s="7">
        <v>1867932.0</v>
      </c>
      <c r="I9274" s="8">
        <v>1869314.0</v>
      </c>
      <c r="J9274" t="s">
        <v>28</v>
      </c>
      <c r="Q9274" t="s">
        <v>3949</v>
      </c>
      <c r="R9274">
        <v>1383.0</v>
      </c>
      <c r="T9274" t="s">
        <v>18933</v>
      </c>
    </row>
    <row r="9275" ht="15.75" customHeight="1">
      <c r="A9275" s="6" t="s">
        <v>17418</v>
      </c>
      <c r="B9275" s="6" t="s">
        <v>17419</v>
      </c>
      <c r="C9275" s="6" t="s">
        <v>25</v>
      </c>
      <c r="D9275" s="6" t="s">
        <v>26</v>
      </c>
      <c r="E9275" s="6" t="s">
        <v>8</v>
      </c>
      <c r="G9275" s="6" t="s">
        <v>27</v>
      </c>
      <c r="H9275" s="7">
        <v>1869311.0</v>
      </c>
      <c r="I9275" s="8">
        <v>1870816.0</v>
      </c>
      <c r="J9275" t="s">
        <v>28</v>
      </c>
      <c r="Q9275" t="s">
        <v>3951</v>
      </c>
      <c r="R9275">
        <v>1506.0</v>
      </c>
      <c r="T9275" t="s">
        <v>18934</v>
      </c>
    </row>
    <row r="9276" ht="15.75" customHeight="1">
      <c r="A9276" s="6" t="s">
        <v>17418</v>
      </c>
      <c r="B9276" s="6" t="s">
        <v>17419</v>
      </c>
      <c r="C9276" s="6" t="s">
        <v>25</v>
      </c>
      <c r="D9276" s="6" t="s">
        <v>26</v>
      </c>
      <c r="E9276" s="6" t="s">
        <v>8</v>
      </c>
      <c r="G9276" s="6" t="s">
        <v>27</v>
      </c>
      <c r="H9276" s="7">
        <v>1871586.0</v>
      </c>
      <c r="I9276" s="8">
        <v>1873874.0</v>
      </c>
      <c r="J9276" t="s">
        <v>37</v>
      </c>
      <c r="Q9276" t="s">
        <v>3953</v>
      </c>
      <c r="R9276">
        <v>2289.0</v>
      </c>
      <c r="T9276" t="s">
        <v>18935</v>
      </c>
    </row>
    <row r="9277" ht="15.75" customHeight="1">
      <c r="A9277" s="6" t="s">
        <v>17418</v>
      </c>
      <c r="B9277" s="6" t="s">
        <v>17419</v>
      </c>
      <c r="C9277" s="6" t="s">
        <v>25</v>
      </c>
      <c r="D9277" s="6" t="s">
        <v>26</v>
      </c>
      <c r="E9277" s="6" t="s">
        <v>8</v>
      </c>
      <c r="G9277" s="6" t="s">
        <v>27</v>
      </c>
      <c r="H9277" s="7">
        <v>1874079.0</v>
      </c>
      <c r="I9277" s="8">
        <v>1875254.0</v>
      </c>
      <c r="J9277" t="s">
        <v>28</v>
      </c>
      <c r="Q9277" t="s">
        <v>3956</v>
      </c>
      <c r="R9277">
        <v>1176.0</v>
      </c>
      <c r="T9277" t="s">
        <v>18936</v>
      </c>
    </row>
    <row r="9278" ht="15.75" customHeight="1">
      <c r="A9278" s="6" t="s">
        <v>17418</v>
      </c>
      <c r="B9278" s="6" t="s">
        <v>17419</v>
      </c>
      <c r="C9278" s="6" t="s">
        <v>25</v>
      </c>
      <c r="D9278" s="6" t="s">
        <v>26</v>
      </c>
      <c r="E9278" s="6" t="s">
        <v>8</v>
      </c>
      <c r="G9278" s="6" t="s">
        <v>27</v>
      </c>
      <c r="H9278" s="7">
        <v>1875506.0</v>
      </c>
      <c r="I9278" s="8">
        <v>1876036.0</v>
      </c>
      <c r="J9278" t="s">
        <v>37</v>
      </c>
      <c r="Q9278" t="s">
        <v>3959</v>
      </c>
      <c r="R9278">
        <v>531.0</v>
      </c>
      <c r="T9278" t="s">
        <v>18937</v>
      </c>
    </row>
    <row r="9279" ht="15.75" customHeight="1">
      <c r="A9279" s="6" t="s">
        <v>17418</v>
      </c>
      <c r="B9279" s="6" t="s">
        <v>17419</v>
      </c>
      <c r="C9279" s="6" t="s">
        <v>25</v>
      </c>
      <c r="D9279" s="6" t="s">
        <v>26</v>
      </c>
      <c r="E9279" s="6" t="s">
        <v>8</v>
      </c>
      <c r="G9279" s="6" t="s">
        <v>27</v>
      </c>
      <c r="H9279" s="7">
        <v>1876027.0</v>
      </c>
      <c r="I9279" s="8">
        <v>1876236.0</v>
      </c>
      <c r="J9279" t="s">
        <v>28</v>
      </c>
      <c r="Q9279" t="s">
        <v>3961</v>
      </c>
      <c r="R9279">
        <v>210.0</v>
      </c>
    </row>
    <row r="9280" ht="15.75" customHeight="1">
      <c r="A9280" s="6" t="s">
        <v>17418</v>
      </c>
      <c r="B9280" s="6" t="s">
        <v>17419</v>
      </c>
      <c r="C9280" s="6" t="s">
        <v>25</v>
      </c>
      <c r="D9280" s="6" t="s">
        <v>26</v>
      </c>
      <c r="E9280" s="6" t="s">
        <v>8</v>
      </c>
      <c r="G9280" s="6" t="s">
        <v>27</v>
      </c>
      <c r="H9280" s="7">
        <v>1876343.0</v>
      </c>
      <c r="I9280" s="8">
        <v>1877044.0</v>
      </c>
      <c r="J9280" t="s">
        <v>28</v>
      </c>
      <c r="Q9280" t="s">
        <v>3964</v>
      </c>
      <c r="R9280">
        <v>702.0</v>
      </c>
      <c r="T9280" t="s">
        <v>18938</v>
      </c>
    </row>
    <row r="9281" ht="15.75" customHeight="1">
      <c r="A9281" s="6" t="s">
        <v>17418</v>
      </c>
      <c r="B9281" s="6" t="s">
        <v>17419</v>
      </c>
      <c r="C9281" s="6" t="s">
        <v>25</v>
      </c>
      <c r="D9281" s="6" t="s">
        <v>26</v>
      </c>
      <c r="E9281" s="6" t="s">
        <v>8</v>
      </c>
      <c r="G9281" s="6" t="s">
        <v>27</v>
      </c>
      <c r="H9281" s="7">
        <v>1877288.0</v>
      </c>
      <c r="I9281" s="8">
        <v>1878337.0</v>
      </c>
      <c r="J9281" t="s">
        <v>28</v>
      </c>
      <c r="Q9281" t="s">
        <v>3966</v>
      </c>
      <c r="R9281">
        <v>1050.0</v>
      </c>
      <c r="T9281" t="s">
        <v>18939</v>
      </c>
    </row>
    <row r="9282" ht="15.75" customHeight="1">
      <c r="A9282" s="6" t="s">
        <v>17418</v>
      </c>
      <c r="B9282" s="6" t="s">
        <v>17419</v>
      </c>
      <c r="C9282" s="6" t="s">
        <v>25</v>
      </c>
      <c r="D9282" s="6" t="s">
        <v>26</v>
      </c>
      <c r="E9282" s="6" t="s">
        <v>8</v>
      </c>
      <c r="G9282" s="6" t="s">
        <v>27</v>
      </c>
      <c r="H9282" s="7">
        <v>1878464.0</v>
      </c>
      <c r="I9282" s="8">
        <v>1879885.0</v>
      </c>
      <c r="J9282" t="s">
        <v>28</v>
      </c>
      <c r="Q9282" t="s">
        <v>3969</v>
      </c>
      <c r="R9282">
        <v>1422.0</v>
      </c>
      <c r="T9282" t="s">
        <v>18940</v>
      </c>
    </row>
    <row r="9283" ht="15.75" customHeight="1">
      <c r="A9283" s="6" t="s">
        <v>17418</v>
      </c>
      <c r="B9283" s="6" t="s">
        <v>17419</v>
      </c>
      <c r="C9283" s="6" t="s">
        <v>25</v>
      </c>
      <c r="D9283" s="6" t="s">
        <v>26</v>
      </c>
      <c r="E9283" s="6" t="s">
        <v>8</v>
      </c>
      <c r="G9283" s="6" t="s">
        <v>27</v>
      </c>
      <c r="H9283" s="7">
        <v>1880277.0</v>
      </c>
      <c r="I9283" s="8">
        <v>1881485.0</v>
      </c>
      <c r="J9283" t="s">
        <v>37</v>
      </c>
      <c r="Q9283" t="s">
        <v>3972</v>
      </c>
      <c r="R9283">
        <v>1209.0</v>
      </c>
      <c r="T9283" t="s">
        <v>18941</v>
      </c>
    </row>
    <row r="9284" ht="15.75" customHeight="1">
      <c r="A9284" s="6" t="s">
        <v>17418</v>
      </c>
      <c r="B9284" s="6" t="s">
        <v>17419</v>
      </c>
      <c r="C9284" s="6" t="s">
        <v>25</v>
      </c>
      <c r="D9284" s="6" t="s">
        <v>26</v>
      </c>
      <c r="E9284" s="6" t="s">
        <v>8</v>
      </c>
      <c r="G9284" s="6" t="s">
        <v>27</v>
      </c>
      <c r="H9284" s="7">
        <v>1881586.0</v>
      </c>
      <c r="I9284" s="8">
        <v>1882548.0</v>
      </c>
      <c r="J9284" t="s">
        <v>28</v>
      </c>
      <c r="Q9284" t="s">
        <v>3975</v>
      </c>
      <c r="R9284">
        <v>963.0</v>
      </c>
      <c r="T9284" t="s">
        <v>18942</v>
      </c>
    </row>
    <row r="9285" ht="15.75" customHeight="1">
      <c r="A9285" s="6" t="s">
        <v>17418</v>
      </c>
      <c r="B9285" s="6" t="s">
        <v>17419</v>
      </c>
      <c r="C9285" s="6" t="s">
        <v>25</v>
      </c>
      <c r="D9285" s="6" t="s">
        <v>26</v>
      </c>
      <c r="E9285" s="6" t="s">
        <v>8</v>
      </c>
      <c r="G9285" s="6" t="s">
        <v>27</v>
      </c>
      <c r="H9285" s="7">
        <v>1882587.0</v>
      </c>
      <c r="I9285" s="8">
        <v>1883348.0</v>
      </c>
      <c r="J9285" t="s">
        <v>28</v>
      </c>
      <c r="Q9285" t="s">
        <v>3978</v>
      </c>
      <c r="R9285">
        <v>762.0</v>
      </c>
      <c r="T9285" t="s">
        <v>18943</v>
      </c>
    </row>
    <row r="9286" ht="15.75" customHeight="1">
      <c r="A9286" s="6" t="s">
        <v>17418</v>
      </c>
      <c r="B9286" s="6" t="s">
        <v>17419</v>
      </c>
      <c r="C9286" s="6" t="s">
        <v>25</v>
      </c>
      <c r="D9286" s="6" t="s">
        <v>26</v>
      </c>
      <c r="E9286" s="6" t="s">
        <v>8</v>
      </c>
      <c r="G9286" s="6" t="s">
        <v>27</v>
      </c>
      <c r="H9286" s="7">
        <v>1883729.0</v>
      </c>
      <c r="I9286" s="8">
        <v>1884151.0</v>
      </c>
      <c r="J9286" t="s">
        <v>28</v>
      </c>
      <c r="Q9286" t="s">
        <v>3981</v>
      </c>
      <c r="R9286">
        <v>423.0</v>
      </c>
      <c r="T9286" t="s">
        <v>18944</v>
      </c>
    </row>
    <row r="9287" ht="15.75" customHeight="1">
      <c r="A9287" s="6" t="s">
        <v>17418</v>
      </c>
      <c r="B9287" s="6" t="s">
        <v>17419</v>
      </c>
      <c r="C9287" s="6" t="s">
        <v>25</v>
      </c>
      <c r="D9287" s="6" t="s">
        <v>26</v>
      </c>
      <c r="E9287" s="6" t="s">
        <v>8</v>
      </c>
      <c r="G9287" s="6" t="s">
        <v>27</v>
      </c>
      <c r="H9287" s="7">
        <v>1884423.0</v>
      </c>
      <c r="I9287" s="8">
        <v>1884818.0</v>
      </c>
      <c r="J9287" t="s">
        <v>37</v>
      </c>
      <c r="Q9287" t="s">
        <v>3984</v>
      </c>
      <c r="R9287">
        <v>396.0</v>
      </c>
      <c r="T9287" t="s">
        <v>18945</v>
      </c>
    </row>
    <row r="9288" ht="15.75" customHeight="1">
      <c r="A9288" s="6" t="s">
        <v>17418</v>
      </c>
      <c r="B9288" s="6" t="s">
        <v>17419</v>
      </c>
      <c r="C9288" s="6" t="s">
        <v>25</v>
      </c>
      <c r="D9288" s="6" t="s">
        <v>26</v>
      </c>
      <c r="E9288" s="6" t="s">
        <v>8</v>
      </c>
      <c r="G9288" s="6" t="s">
        <v>27</v>
      </c>
      <c r="H9288" s="7">
        <v>1884993.0</v>
      </c>
      <c r="I9288" s="8">
        <v>1885748.0</v>
      </c>
      <c r="J9288" t="s">
        <v>37</v>
      </c>
      <c r="Q9288" t="s">
        <v>3987</v>
      </c>
      <c r="R9288">
        <v>756.0</v>
      </c>
      <c r="T9288" t="s">
        <v>18946</v>
      </c>
    </row>
    <row r="9289" ht="15.75" customHeight="1">
      <c r="A9289" s="6" t="s">
        <v>17418</v>
      </c>
      <c r="B9289" s="6" t="s">
        <v>17419</v>
      </c>
      <c r="C9289" s="6" t="s">
        <v>25</v>
      </c>
      <c r="D9289" s="6" t="s">
        <v>26</v>
      </c>
      <c r="E9289" s="6" t="s">
        <v>8</v>
      </c>
      <c r="G9289" s="6" t="s">
        <v>27</v>
      </c>
      <c r="H9289" s="7">
        <v>1886166.0</v>
      </c>
      <c r="I9289" s="8">
        <v>1886495.0</v>
      </c>
      <c r="J9289" t="s">
        <v>28</v>
      </c>
      <c r="Q9289" t="s">
        <v>3989</v>
      </c>
      <c r="R9289">
        <v>330.0</v>
      </c>
    </row>
    <row r="9290" ht="15.75" customHeight="1">
      <c r="A9290" s="6" t="s">
        <v>17418</v>
      </c>
      <c r="B9290" s="6" t="s">
        <v>17419</v>
      </c>
      <c r="C9290" s="6" t="s">
        <v>25</v>
      </c>
      <c r="D9290" s="6" t="s">
        <v>26</v>
      </c>
      <c r="E9290" s="6" t="s">
        <v>8</v>
      </c>
      <c r="G9290" s="6" t="s">
        <v>27</v>
      </c>
      <c r="H9290" s="7">
        <v>1886494.0</v>
      </c>
      <c r="I9290" s="8">
        <v>1886856.0</v>
      </c>
      <c r="J9290" t="s">
        <v>37</v>
      </c>
      <c r="Q9290" t="s">
        <v>3991</v>
      </c>
      <c r="R9290">
        <v>363.0</v>
      </c>
    </row>
    <row r="9291" ht="15.75" customHeight="1">
      <c r="A9291" s="6" t="s">
        <v>17418</v>
      </c>
      <c r="B9291" s="6" t="s">
        <v>17419</v>
      </c>
      <c r="C9291" s="6" t="s">
        <v>25</v>
      </c>
      <c r="D9291" s="6" t="s">
        <v>26</v>
      </c>
      <c r="E9291" s="6" t="s">
        <v>8</v>
      </c>
      <c r="G9291" s="6" t="s">
        <v>27</v>
      </c>
      <c r="H9291" s="7">
        <v>1886943.0</v>
      </c>
      <c r="I9291" s="8">
        <v>1887488.0</v>
      </c>
      <c r="J9291" t="s">
        <v>28</v>
      </c>
      <c r="Q9291" t="s">
        <v>3993</v>
      </c>
      <c r="R9291">
        <v>546.0</v>
      </c>
      <c r="T9291" t="s">
        <v>18947</v>
      </c>
    </row>
    <row r="9292" ht="15.75" customHeight="1">
      <c r="A9292" s="6" t="s">
        <v>17418</v>
      </c>
      <c r="B9292" s="6" t="s">
        <v>17419</v>
      </c>
      <c r="C9292" s="6" t="s">
        <v>25</v>
      </c>
      <c r="D9292" s="6" t="s">
        <v>26</v>
      </c>
      <c r="E9292" s="6" t="s">
        <v>8</v>
      </c>
      <c r="G9292" s="6" t="s">
        <v>27</v>
      </c>
      <c r="H9292" s="7">
        <v>1887567.0</v>
      </c>
      <c r="I9292" s="8">
        <v>1888139.0</v>
      </c>
      <c r="J9292" t="s">
        <v>37</v>
      </c>
      <c r="Q9292" t="s">
        <v>3995</v>
      </c>
      <c r="R9292">
        <v>573.0</v>
      </c>
      <c r="T9292" t="s">
        <v>18948</v>
      </c>
    </row>
    <row r="9293" ht="15.75" customHeight="1">
      <c r="A9293" s="6" t="s">
        <v>17418</v>
      </c>
      <c r="B9293" s="6" t="s">
        <v>17419</v>
      </c>
      <c r="C9293" s="6" t="s">
        <v>25</v>
      </c>
      <c r="D9293" s="6" t="s">
        <v>26</v>
      </c>
      <c r="E9293" s="6" t="s">
        <v>8</v>
      </c>
      <c r="G9293" s="6" t="s">
        <v>27</v>
      </c>
      <c r="H9293" s="7">
        <v>1888172.0</v>
      </c>
      <c r="I9293" s="8">
        <v>1888537.0</v>
      </c>
      <c r="J9293" t="s">
        <v>37</v>
      </c>
      <c r="Q9293" t="s">
        <v>3997</v>
      </c>
      <c r="R9293">
        <v>366.0</v>
      </c>
      <c r="T9293" t="s">
        <v>18949</v>
      </c>
    </row>
    <row r="9294" ht="15.75" customHeight="1">
      <c r="A9294" s="6" t="s">
        <v>17418</v>
      </c>
      <c r="B9294" s="6" t="s">
        <v>18796</v>
      </c>
      <c r="C9294" s="6" t="s">
        <v>25</v>
      </c>
      <c r="D9294" s="6" t="s">
        <v>26</v>
      </c>
      <c r="E9294" s="6" t="s">
        <v>8</v>
      </c>
      <c r="G9294" s="6" t="s">
        <v>27</v>
      </c>
      <c r="H9294" s="7">
        <v>1888620.0</v>
      </c>
      <c r="I9294" s="8">
        <v>1888736.0</v>
      </c>
      <c r="J9294" t="s">
        <v>28</v>
      </c>
      <c r="O9294" t="s">
        <v>18797</v>
      </c>
      <c r="Q9294" t="s">
        <v>18950</v>
      </c>
      <c r="R9294">
        <v>117.0</v>
      </c>
      <c r="T9294" t="s">
        <v>18951</v>
      </c>
    </row>
    <row r="9295" ht="15.75" customHeight="1">
      <c r="A9295" s="6" t="s">
        <v>17418</v>
      </c>
      <c r="B9295" s="6" t="s">
        <v>18796</v>
      </c>
      <c r="C9295" s="6" t="s">
        <v>25</v>
      </c>
      <c r="D9295" s="6" t="s">
        <v>26</v>
      </c>
      <c r="E9295" s="6" t="s">
        <v>8</v>
      </c>
      <c r="G9295" s="6" t="s">
        <v>27</v>
      </c>
      <c r="H9295" s="7">
        <v>1888810.0</v>
      </c>
      <c r="I9295" s="8">
        <v>1891942.0</v>
      </c>
      <c r="J9295" t="s">
        <v>28</v>
      </c>
      <c r="Q9295" t="s">
        <v>18952</v>
      </c>
      <c r="R9295">
        <v>3133.0</v>
      </c>
      <c r="T9295" t="s">
        <v>18953</v>
      </c>
    </row>
    <row r="9296" ht="15.75" customHeight="1">
      <c r="A9296" s="6" t="s">
        <v>17418</v>
      </c>
      <c r="B9296" s="6" t="s">
        <v>18796</v>
      </c>
      <c r="C9296" s="6" t="s">
        <v>25</v>
      </c>
      <c r="D9296" s="6" t="s">
        <v>26</v>
      </c>
      <c r="E9296" s="6" t="s">
        <v>8</v>
      </c>
      <c r="G9296" s="6" t="s">
        <v>27</v>
      </c>
      <c r="H9296" s="7">
        <v>1892210.0</v>
      </c>
      <c r="I9296" s="8">
        <v>1893738.0</v>
      </c>
      <c r="J9296" t="s">
        <v>28</v>
      </c>
      <c r="Q9296" t="s">
        <v>18954</v>
      </c>
      <c r="R9296">
        <v>1529.0</v>
      </c>
      <c r="T9296" t="s">
        <v>18955</v>
      </c>
    </row>
    <row r="9297" ht="15.75" customHeight="1">
      <c r="A9297" s="6" t="s">
        <v>17418</v>
      </c>
      <c r="B9297" s="6" t="s">
        <v>17419</v>
      </c>
      <c r="C9297" s="6" t="s">
        <v>25</v>
      </c>
      <c r="D9297" s="6" t="s">
        <v>26</v>
      </c>
      <c r="E9297" s="6" t="s">
        <v>8</v>
      </c>
      <c r="G9297" s="6" t="s">
        <v>27</v>
      </c>
      <c r="H9297" s="7">
        <v>1893858.0</v>
      </c>
      <c r="I9297" s="8">
        <v>1894259.0</v>
      </c>
      <c r="J9297" t="s">
        <v>37</v>
      </c>
      <c r="Q9297" t="s">
        <v>3999</v>
      </c>
      <c r="R9297">
        <v>402.0</v>
      </c>
    </row>
    <row r="9298" ht="15.75" customHeight="1">
      <c r="A9298" s="6" t="s">
        <v>17418</v>
      </c>
      <c r="B9298" s="6" t="s">
        <v>17419</v>
      </c>
      <c r="C9298" s="6" t="s">
        <v>25</v>
      </c>
      <c r="D9298" s="6" t="s">
        <v>26</v>
      </c>
      <c r="E9298" s="6" t="s">
        <v>8</v>
      </c>
      <c r="G9298" s="6" t="s">
        <v>27</v>
      </c>
      <c r="H9298" s="7">
        <v>1894356.0</v>
      </c>
      <c r="I9298" s="8">
        <v>1895465.0</v>
      </c>
      <c r="J9298" t="s">
        <v>28</v>
      </c>
      <c r="Q9298" t="s">
        <v>4002</v>
      </c>
      <c r="R9298">
        <v>1110.0</v>
      </c>
      <c r="T9298" t="s">
        <v>18956</v>
      </c>
    </row>
    <row r="9299" ht="15.75" customHeight="1">
      <c r="A9299" s="6" t="s">
        <v>17418</v>
      </c>
      <c r="B9299" s="6" t="s">
        <v>17419</v>
      </c>
      <c r="C9299" s="6" t="s">
        <v>25</v>
      </c>
      <c r="D9299" s="6" t="s">
        <v>26</v>
      </c>
      <c r="E9299" s="6" t="s">
        <v>8</v>
      </c>
      <c r="G9299" s="6" t="s">
        <v>27</v>
      </c>
      <c r="H9299" s="7">
        <v>1895447.0</v>
      </c>
      <c r="I9299" s="8">
        <v>1896217.0</v>
      </c>
      <c r="J9299" t="s">
        <v>28</v>
      </c>
      <c r="Q9299" t="s">
        <v>4004</v>
      </c>
      <c r="R9299">
        <v>771.0</v>
      </c>
      <c r="T9299" t="s">
        <v>18957</v>
      </c>
    </row>
    <row r="9300" ht="15.75" customHeight="1">
      <c r="A9300" s="6" t="s">
        <v>17418</v>
      </c>
      <c r="B9300" s="6" t="s">
        <v>17419</v>
      </c>
      <c r="C9300" s="6" t="s">
        <v>25</v>
      </c>
      <c r="D9300" s="6" t="s">
        <v>26</v>
      </c>
      <c r="E9300" s="6" t="s">
        <v>8</v>
      </c>
      <c r="G9300" s="6" t="s">
        <v>27</v>
      </c>
      <c r="H9300" s="7">
        <v>1896214.0</v>
      </c>
      <c r="I9300" s="8">
        <v>1897620.0</v>
      </c>
      <c r="J9300" t="s">
        <v>28</v>
      </c>
      <c r="Q9300" t="s">
        <v>4006</v>
      </c>
      <c r="R9300">
        <v>1407.0</v>
      </c>
      <c r="T9300" t="s">
        <v>18958</v>
      </c>
    </row>
    <row r="9301" ht="15.75" customHeight="1">
      <c r="A9301" s="6" t="s">
        <v>17418</v>
      </c>
      <c r="B9301" s="6" t="s">
        <v>17419</v>
      </c>
      <c r="C9301" s="6" t="s">
        <v>25</v>
      </c>
      <c r="D9301" s="6" t="s">
        <v>26</v>
      </c>
      <c r="E9301" s="6" t="s">
        <v>8</v>
      </c>
      <c r="G9301" s="6" t="s">
        <v>27</v>
      </c>
      <c r="H9301" s="7">
        <v>1898008.0</v>
      </c>
      <c r="I9301" s="8">
        <v>1898568.0</v>
      </c>
      <c r="J9301" t="s">
        <v>37</v>
      </c>
      <c r="Q9301" t="s">
        <v>4009</v>
      </c>
      <c r="R9301">
        <v>561.0</v>
      </c>
      <c r="T9301" t="s">
        <v>18959</v>
      </c>
    </row>
    <row r="9302" ht="15.75" customHeight="1">
      <c r="A9302" s="6" t="s">
        <v>17418</v>
      </c>
      <c r="B9302" s="6" t="s">
        <v>17419</v>
      </c>
      <c r="C9302" s="6" t="s">
        <v>25</v>
      </c>
      <c r="D9302" s="6" t="s">
        <v>26</v>
      </c>
      <c r="E9302" s="6" t="s">
        <v>8</v>
      </c>
      <c r="G9302" s="6" t="s">
        <v>27</v>
      </c>
      <c r="H9302" s="7">
        <v>1898761.0</v>
      </c>
      <c r="I9302" s="8">
        <v>1899708.0</v>
      </c>
      <c r="J9302" t="s">
        <v>37</v>
      </c>
      <c r="Q9302" t="s">
        <v>4011</v>
      </c>
      <c r="R9302">
        <v>948.0</v>
      </c>
      <c r="T9302" t="s">
        <v>18960</v>
      </c>
    </row>
    <row r="9303" ht="15.75" customHeight="1">
      <c r="A9303" s="6" t="s">
        <v>17418</v>
      </c>
      <c r="B9303" s="6" t="s">
        <v>17419</v>
      </c>
      <c r="C9303" s="6" t="s">
        <v>25</v>
      </c>
      <c r="D9303" s="6" t="s">
        <v>26</v>
      </c>
      <c r="E9303" s="6" t="s">
        <v>8</v>
      </c>
      <c r="G9303" s="6" t="s">
        <v>27</v>
      </c>
      <c r="H9303" s="7">
        <v>1899776.0</v>
      </c>
      <c r="I9303" s="8">
        <v>1900213.0</v>
      </c>
      <c r="J9303" t="s">
        <v>28</v>
      </c>
      <c r="Q9303" t="s">
        <v>4013</v>
      </c>
      <c r="R9303">
        <v>438.0</v>
      </c>
      <c r="T9303" t="s">
        <v>18961</v>
      </c>
    </row>
    <row r="9304" ht="15.75" customHeight="1">
      <c r="A9304" s="6" t="s">
        <v>17418</v>
      </c>
      <c r="B9304" s="6" t="s">
        <v>17419</v>
      </c>
      <c r="C9304" s="6" t="s">
        <v>25</v>
      </c>
      <c r="D9304" s="6" t="s">
        <v>26</v>
      </c>
      <c r="E9304" s="6" t="s">
        <v>8</v>
      </c>
      <c r="G9304" s="6" t="s">
        <v>27</v>
      </c>
      <c r="H9304" s="7">
        <v>1900257.0</v>
      </c>
      <c r="I9304" s="8">
        <v>1901852.0</v>
      </c>
      <c r="J9304" t="s">
        <v>37</v>
      </c>
      <c r="Q9304" t="s">
        <v>4015</v>
      </c>
      <c r="R9304">
        <v>1596.0</v>
      </c>
      <c r="T9304" t="s">
        <v>18962</v>
      </c>
    </row>
    <row r="9305" ht="15.75" customHeight="1">
      <c r="A9305" s="6" t="s">
        <v>17418</v>
      </c>
      <c r="B9305" s="6" t="s">
        <v>17419</v>
      </c>
      <c r="C9305" s="6" t="s">
        <v>25</v>
      </c>
      <c r="D9305" s="6" t="s">
        <v>26</v>
      </c>
      <c r="E9305" s="6" t="s">
        <v>8</v>
      </c>
      <c r="G9305" s="6" t="s">
        <v>27</v>
      </c>
      <c r="H9305" s="7">
        <v>1902322.0</v>
      </c>
      <c r="I9305" s="8">
        <v>1903188.0</v>
      </c>
      <c r="J9305" t="s">
        <v>28</v>
      </c>
      <c r="Q9305" t="s">
        <v>4017</v>
      </c>
      <c r="R9305">
        <v>867.0</v>
      </c>
      <c r="T9305" t="s">
        <v>18963</v>
      </c>
    </row>
    <row r="9306" ht="15.75" customHeight="1">
      <c r="A9306" s="6" t="s">
        <v>17418</v>
      </c>
      <c r="B9306" s="6" t="s">
        <v>17419</v>
      </c>
      <c r="C9306" s="6" t="s">
        <v>25</v>
      </c>
      <c r="D9306" s="6" t="s">
        <v>26</v>
      </c>
      <c r="E9306" s="6" t="s">
        <v>8</v>
      </c>
      <c r="G9306" s="6" t="s">
        <v>27</v>
      </c>
      <c r="H9306" s="7">
        <v>1903601.0</v>
      </c>
      <c r="I9306" s="8">
        <v>1904122.0</v>
      </c>
      <c r="J9306" t="s">
        <v>37</v>
      </c>
      <c r="Q9306" t="s">
        <v>4019</v>
      </c>
      <c r="R9306">
        <v>522.0</v>
      </c>
      <c r="T9306" t="s">
        <v>18964</v>
      </c>
    </row>
    <row r="9307" ht="15.75" customHeight="1">
      <c r="A9307" s="6" t="s">
        <v>17418</v>
      </c>
      <c r="B9307" s="6" t="s">
        <v>17419</v>
      </c>
      <c r="C9307" s="6" t="s">
        <v>25</v>
      </c>
      <c r="D9307" s="6" t="s">
        <v>26</v>
      </c>
      <c r="E9307" s="6" t="s">
        <v>8</v>
      </c>
      <c r="G9307" s="6" t="s">
        <v>27</v>
      </c>
      <c r="H9307" s="7">
        <v>1904334.0</v>
      </c>
      <c r="I9307" s="8">
        <v>1904576.0</v>
      </c>
      <c r="J9307" t="s">
        <v>28</v>
      </c>
      <c r="Q9307" t="s">
        <v>4021</v>
      </c>
      <c r="R9307">
        <v>243.0</v>
      </c>
      <c r="T9307" t="s">
        <v>18965</v>
      </c>
    </row>
    <row r="9308" ht="15.75" customHeight="1">
      <c r="A9308" s="6" t="s">
        <v>17418</v>
      </c>
      <c r="B9308" s="6" t="s">
        <v>17452</v>
      </c>
      <c r="C9308" s="6" t="s">
        <v>25</v>
      </c>
      <c r="D9308" s="6" t="s">
        <v>26</v>
      </c>
      <c r="E9308" s="6" t="s">
        <v>8</v>
      </c>
      <c r="G9308" s="6" t="s">
        <v>27</v>
      </c>
      <c r="H9308" s="7">
        <v>1904955.0</v>
      </c>
      <c r="I9308" s="8">
        <v>1905725.0</v>
      </c>
      <c r="J9308" t="s">
        <v>37</v>
      </c>
      <c r="Q9308" t="s">
        <v>4022</v>
      </c>
      <c r="R9308">
        <v>771.0</v>
      </c>
      <c r="T9308" t="s">
        <v>129</v>
      </c>
    </row>
    <row r="9309" ht="15.75" customHeight="1">
      <c r="A9309" s="6" t="s">
        <v>17418</v>
      </c>
      <c r="B9309" s="6" t="s">
        <v>17419</v>
      </c>
      <c r="C9309" s="6" t="s">
        <v>25</v>
      </c>
      <c r="D9309" s="6" t="s">
        <v>26</v>
      </c>
      <c r="E9309" s="6" t="s">
        <v>8</v>
      </c>
      <c r="G9309" s="6" t="s">
        <v>27</v>
      </c>
      <c r="H9309" s="7">
        <v>1905958.0</v>
      </c>
      <c r="I9309" s="8">
        <v>1908177.0</v>
      </c>
      <c r="J9309" t="s">
        <v>28</v>
      </c>
      <c r="Q9309" t="s">
        <v>4024</v>
      </c>
      <c r="R9309">
        <v>2220.0</v>
      </c>
      <c r="T9309" t="s">
        <v>18966</v>
      </c>
    </row>
    <row r="9310" ht="15.75" customHeight="1">
      <c r="A9310" s="6" t="s">
        <v>17418</v>
      </c>
      <c r="B9310" s="6" t="s">
        <v>17419</v>
      </c>
      <c r="C9310" s="6" t="s">
        <v>25</v>
      </c>
      <c r="D9310" s="6" t="s">
        <v>26</v>
      </c>
      <c r="E9310" s="6" t="s">
        <v>8</v>
      </c>
      <c r="G9310" s="6" t="s">
        <v>27</v>
      </c>
      <c r="H9310" s="7">
        <v>1908381.0</v>
      </c>
      <c r="I9310" s="8">
        <v>1909157.0</v>
      </c>
      <c r="J9310" t="s">
        <v>37</v>
      </c>
      <c r="Q9310" t="s">
        <v>4026</v>
      </c>
      <c r="R9310">
        <v>777.0</v>
      </c>
      <c r="T9310" t="s">
        <v>18967</v>
      </c>
    </row>
    <row r="9311" ht="15.75" customHeight="1">
      <c r="A9311" s="6" t="s">
        <v>17418</v>
      </c>
      <c r="B9311" s="6" t="s">
        <v>17419</v>
      </c>
      <c r="C9311" s="6" t="s">
        <v>25</v>
      </c>
      <c r="D9311" s="6" t="s">
        <v>26</v>
      </c>
      <c r="E9311" s="6" t="s">
        <v>8</v>
      </c>
      <c r="G9311" s="6" t="s">
        <v>27</v>
      </c>
      <c r="H9311" s="7">
        <v>1909729.0</v>
      </c>
      <c r="I9311" s="8">
        <v>1911063.0</v>
      </c>
      <c r="J9311" t="s">
        <v>37</v>
      </c>
      <c r="Q9311" t="s">
        <v>4028</v>
      </c>
      <c r="R9311">
        <v>1335.0</v>
      </c>
      <c r="T9311" t="s">
        <v>18968</v>
      </c>
    </row>
    <row r="9312" ht="15.75" customHeight="1">
      <c r="A9312" s="6" t="s">
        <v>17418</v>
      </c>
      <c r="B9312" s="6" t="s">
        <v>17419</v>
      </c>
      <c r="C9312" s="6" t="s">
        <v>25</v>
      </c>
      <c r="D9312" s="6" t="s">
        <v>26</v>
      </c>
      <c r="E9312" s="6" t="s">
        <v>8</v>
      </c>
      <c r="G9312" s="6" t="s">
        <v>27</v>
      </c>
      <c r="H9312" s="7">
        <v>1911173.0</v>
      </c>
      <c r="I9312" s="8">
        <v>1911373.0</v>
      </c>
      <c r="J9312" t="s">
        <v>37</v>
      </c>
      <c r="Q9312" t="s">
        <v>4030</v>
      </c>
      <c r="R9312">
        <v>201.0</v>
      </c>
      <c r="T9312" t="s">
        <v>18969</v>
      </c>
    </row>
    <row r="9313" ht="15.75" customHeight="1">
      <c r="A9313" s="6" t="s">
        <v>17418</v>
      </c>
      <c r="B9313" s="6" t="s">
        <v>17419</v>
      </c>
      <c r="C9313" s="6" t="s">
        <v>25</v>
      </c>
      <c r="D9313" s="6" t="s">
        <v>26</v>
      </c>
      <c r="E9313" s="6" t="s">
        <v>8</v>
      </c>
      <c r="G9313" s="6" t="s">
        <v>27</v>
      </c>
      <c r="H9313" s="7">
        <v>1911476.0</v>
      </c>
      <c r="I9313" s="8">
        <v>1913410.0</v>
      </c>
      <c r="J9313" t="s">
        <v>37</v>
      </c>
      <c r="Q9313" t="s">
        <v>4032</v>
      </c>
      <c r="R9313">
        <v>1935.0</v>
      </c>
      <c r="T9313" t="s">
        <v>18970</v>
      </c>
    </row>
    <row r="9314" ht="15.75" customHeight="1">
      <c r="A9314" s="6" t="s">
        <v>17418</v>
      </c>
      <c r="B9314" s="6" t="s">
        <v>17419</v>
      </c>
      <c r="C9314" s="6" t="s">
        <v>25</v>
      </c>
      <c r="D9314" s="6" t="s">
        <v>26</v>
      </c>
      <c r="E9314" s="6" t="s">
        <v>8</v>
      </c>
      <c r="G9314" s="6" t="s">
        <v>27</v>
      </c>
      <c r="H9314" s="7">
        <v>1913483.0</v>
      </c>
      <c r="I9314" s="8">
        <v>1914511.0</v>
      </c>
      <c r="J9314" t="s">
        <v>28</v>
      </c>
      <c r="Q9314" t="s">
        <v>4034</v>
      </c>
      <c r="R9314">
        <v>1029.0</v>
      </c>
      <c r="T9314" t="s">
        <v>18971</v>
      </c>
    </row>
    <row r="9315" ht="15.75" customHeight="1">
      <c r="A9315" s="6" t="s">
        <v>17418</v>
      </c>
      <c r="B9315" s="6" t="s">
        <v>17419</v>
      </c>
      <c r="C9315" s="6" t="s">
        <v>25</v>
      </c>
      <c r="D9315" s="6" t="s">
        <v>26</v>
      </c>
      <c r="E9315" s="6" t="s">
        <v>8</v>
      </c>
      <c r="G9315" s="6" t="s">
        <v>27</v>
      </c>
      <c r="H9315" s="7">
        <v>1914534.0</v>
      </c>
      <c r="I9315" s="8">
        <v>1916252.0</v>
      </c>
      <c r="J9315" t="s">
        <v>28</v>
      </c>
      <c r="Q9315" t="s">
        <v>4036</v>
      </c>
      <c r="R9315">
        <v>1719.0</v>
      </c>
      <c r="T9315" t="s">
        <v>18972</v>
      </c>
    </row>
    <row r="9316" ht="15.75" customHeight="1">
      <c r="A9316" s="6" t="s">
        <v>17418</v>
      </c>
      <c r="B9316" s="6" t="s">
        <v>17419</v>
      </c>
      <c r="C9316" s="6" t="s">
        <v>25</v>
      </c>
      <c r="D9316" s="6" t="s">
        <v>26</v>
      </c>
      <c r="E9316" s="6" t="s">
        <v>8</v>
      </c>
      <c r="G9316" s="6" t="s">
        <v>27</v>
      </c>
      <c r="H9316" s="7">
        <v>1916316.0</v>
      </c>
      <c r="I9316" s="8">
        <v>1917293.0</v>
      </c>
      <c r="J9316" t="s">
        <v>28</v>
      </c>
      <c r="Q9316" t="s">
        <v>4038</v>
      </c>
      <c r="R9316">
        <v>978.0</v>
      </c>
      <c r="T9316" t="s">
        <v>18973</v>
      </c>
    </row>
    <row r="9317" ht="15.75" customHeight="1">
      <c r="A9317" s="6" t="s">
        <v>17418</v>
      </c>
      <c r="B9317" s="6" t="s">
        <v>17419</v>
      </c>
      <c r="C9317" s="6" t="s">
        <v>25</v>
      </c>
      <c r="D9317" s="6" t="s">
        <v>26</v>
      </c>
      <c r="E9317" s="6" t="s">
        <v>8</v>
      </c>
      <c r="G9317" s="6" t="s">
        <v>27</v>
      </c>
      <c r="H9317" s="7">
        <v>1917290.0</v>
      </c>
      <c r="I9317" s="8">
        <v>1918240.0</v>
      </c>
      <c r="J9317" t="s">
        <v>28</v>
      </c>
      <c r="Q9317" t="s">
        <v>4040</v>
      </c>
      <c r="R9317">
        <v>951.0</v>
      </c>
      <c r="T9317" t="s">
        <v>18974</v>
      </c>
    </row>
    <row r="9318" ht="15.75" customHeight="1">
      <c r="A9318" s="6" t="s">
        <v>17418</v>
      </c>
      <c r="B9318" s="6" t="s">
        <v>17419</v>
      </c>
      <c r="C9318" s="6" t="s">
        <v>25</v>
      </c>
      <c r="D9318" s="6" t="s">
        <v>26</v>
      </c>
      <c r="E9318" s="6" t="s">
        <v>8</v>
      </c>
      <c r="G9318" s="6" t="s">
        <v>27</v>
      </c>
      <c r="H9318" s="7">
        <v>1918347.0</v>
      </c>
      <c r="I9318" s="8">
        <v>1919630.0</v>
      </c>
      <c r="J9318" t="s">
        <v>28</v>
      </c>
      <c r="Q9318" t="s">
        <v>4042</v>
      </c>
      <c r="R9318">
        <v>1284.0</v>
      </c>
      <c r="T9318" t="s">
        <v>18975</v>
      </c>
    </row>
    <row r="9319" ht="15.75" customHeight="1">
      <c r="A9319" s="6" t="s">
        <v>17418</v>
      </c>
      <c r="B9319" s="6" t="s">
        <v>17419</v>
      </c>
      <c r="C9319" s="6" t="s">
        <v>25</v>
      </c>
      <c r="D9319" s="6" t="s">
        <v>26</v>
      </c>
      <c r="E9319" s="6" t="s">
        <v>8</v>
      </c>
      <c r="G9319" s="6" t="s">
        <v>27</v>
      </c>
      <c r="H9319" s="7">
        <v>1919937.0</v>
      </c>
      <c r="I9319" s="8">
        <v>1920944.0</v>
      </c>
      <c r="J9319" t="s">
        <v>28</v>
      </c>
      <c r="Q9319" t="s">
        <v>4045</v>
      </c>
      <c r="R9319">
        <v>1008.0</v>
      </c>
      <c r="T9319" t="s">
        <v>18976</v>
      </c>
    </row>
    <row r="9320" ht="15.75" customHeight="1">
      <c r="A9320" s="6" t="s">
        <v>17418</v>
      </c>
      <c r="B9320" s="6" t="s">
        <v>17419</v>
      </c>
      <c r="C9320" s="6" t="s">
        <v>25</v>
      </c>
      <c r="D9320" s="6" t="s">
        <v>26</v>
      </c>
      <c r="E9320" s="6" t="s">
        <v>8</v>
      </c>
      <c r="G9320" s="6" t="s">
        <v>27</v>
      </c>
      <c r="H9320" s="7">
        <v>1921147.0</v>
      </c>
      <c r="I9320" s="8">
        <v>1924104.0</v>
      </c>
      <c r="J9320" t="s">
        <v>28</v>
      </c>
      <c r="Q9320" t="s">
        <v>4048</v>
      </c>
      <c r="R9320">
        <v>2958.0</v>
      </c>
      <c r="T9320" t="s">
        <v>18977</v>
      </c>
    </row>
    <row r="9321" ht="15.75" customHeight="1">
      <c r="A9321" s="6" t="s">
        <v>17418</v>
      </c>
      <c r="B9321" s="6" t="s">
        <v>17419</v>
      </c>
      <c r="C9321" s="6" t="s">
        <v>25</v>
      </c>
      <c r="D9321" s="6" t="s">
        <v>26</v>
      </c>
      <c r="E9321" s="6" t="s">
        <v>8</v>
      </c>
      <c r="G9321" s="6" t="s">
        <v>27</v>
      </c>
      <c r="H9321" s="7">
        <v>1924475.0</v>
      </c>
      <c r="I9321" s="8">
        <v>1925422.0</v>
      </c>
      <c r="J9321" t="s">
        <v>37</v>
      </c>
      <c r="Q9321" t="s">
        <v>4050</v>
      </c>
      <c r="R9321">
        <v>948.0</v>
      </c>
      <c r="T9321" t="s">
        <v>18978</v>
      </c>
    </row>
    <row r="9322" ht="15.75" customHeight="1">
      <c r="A9322" s="6" t="s">
        <v>17418</v>
      </c>
      <c r="B9322" s="6" t="s">
        <v>17419</v>
      </c>
      <c r="C9322" s="6" t="s">
        <v>25</v>
      </c>
      <c r="D9322" s="6" t="s">
        <v>26</v>
      </c>
      <c r="E9322" s="6" t="s">
        <v>8</v>
      </c>
      <c r="G9322" s="6" t="s">
        <v>27</v>
      </c>
      <c r="H9322" s="7">
        <v>1925453.0</v>
      </c>
      <c r="I9322" s="8">
        <v>1925818.0</v>
      </c>
      <c r="J9322" t="s">
        <v>28</v>
      </c>
      <c r="Q9322" t="s">
        <v>4053</v>
      </c>
      <c r="R9322">
        <v>366.0</v>
      </c>
      <c r="T9322" t="s">
        <v>18979</v>
      </c>
    </row>
    <row r="9323" ht="15.75" customHeight="1">
      <c r="A9323" s="6" t="s">
        <v>17418</v>
      </c>
      <c r="B9323" s="6" t="s">
        <v>17419</v>
      </c>
      <c r="C9323" s="6" t="s">
        <v>25</v>
      </c>
      <c r="D9323" s="6" t="s">
        <v>26</v>
      </c>
      <c r="E9323" s="6" t="s">
        <v>8</v>
      </c>
      <c r="G9323" s="6" t="s">
        <v>27</v>
      </c>
      <c r="H9323" s="7">
        <v>1925838.0</v>
      </c>
      <c r="I9323" s="8">
        <v>1926266.0</v>
      </c>
      <c r="J9323" t="s">
        <v>28</v>
      </c>
      <c r="Q9323" t="s">
        <v>4055</v>
      </c>
      <c r="R9323">
        <v>429.0</v>
      </c>
      <c r="T9323" t="s">
        <v>18980</v>
      </c>
    </row>
    <row r="9324" ht="15.75" customHeight="1">
      <c r="A9324" s="6" t="s">
        <v>17418</v>
      </c>
      <c r="B9324" s="6" t="s">
        <v>17419</v>
      </c>
      <c r="C9324" s="6" t="s">
        <v>25</v>
      </c>
      <c r="D9324" s="6" t="s">
        <v>26</v>
      </c>
      <c r="E9324" s="6" t="s">
        <v>8</v>
      </c>
      <c r="G9324" s="6" t="s">
        <v>27</v>
      </c>
      <c r="H9324" s="7">
        <v>1926428.0</v>
      </c>
      <c r="I9324" s="8">
        <v>1926754.0</v>
      </c>
      <c r="J9324" t="s">
        <v>37</v>
      </c>
      <c r="Q9324" t="s">
        <v>4057</v>
      </c>
      <c r="R9324">
        <v>327.0</v>
      </c>
      <c r="T9324" t="s">
        <v>18981</v>
      </c>
    </row>
    <row r="9325" ht="15.75" customHeight="1">
      <c r="A9325" s="6" t="s">
        <v>17418</v>
      </c>
      <c r="B9325" s="6" t="s">
        <v>17419</v>
      </c>
      <c r="C9325" s="6" t="s">
        <v>25</v>
      </c>
      <c r="D9325" s="6" t="s">
        <v>26</v>
      </c>
      <c r="E9325" s="6" t="s">
        <v>8</v>
      </c>
      <c r="G9325" s="6" t="s">
        <v>27</v>
      </c>
      <c r="H9325" s="7">
        <v>1926800.0</v>
      </c>
      <c r="I9325" s="8">
        <v>1928002.0</v>
      </c>
      <c r="J9325" t="s">
        <v>28</v>
      </c>
      <c r="Q9325" t="s">
        <v>4060</v>
      </c>
      <c r="R9325">
        <v>1203.0</v>
      </c>
      <c r="T9325" t="s">
        <v>18982</v>
      </c>
    </row>
    <row r="9326" ht="15.75" customHeight="1">
      <c r="A9326" s="6" t="s">
        <v>17418</v>
      </c>
      <c r="B9326" s="6" t="s">
        <v>17419</v>
      </c>
      <c r="C9326" s="6" t="s">
        <v>25</v>
      </c>
      <c r="D9326" s="6" t="s">
        <v>26</v>
      </c>
      <c r="E9326" s="6" t="s">
        <v>8</v>
      </c>
      <c r="G9326" s="6" t="s">
        <v>27</v>
      </c>
      <c r="H9326" s="7">
        <v>1928059.0</v>
      </c>
      <c r="I9326" s="8">
        <v>1928457.0</v>
      </c>
      <c r="J9326" t="s">
        <v>28</v>
      </c>
      <c r="Q9326" t="s">
        <v>4062</v>
      </c>
      <c r="R9326">
        <v>399.0</v>
      </c>
      <c r="T9326" t="s">
        <v>18983</v>
      </c>
    </row>
    <row r="9327" ht="15.75" customHeight="1">
      <c r="A9327" s="6" t="s">
        <v>17418</v>
      </c>
      <c r="B9327" s="6" t="s">
        <v>17419</v>
      </c>
      <c r="C9327" s="6" t="s">
        <v>25</v>
      </c>
      <c r="D9327" s="6" t="s">
        <v>26</v>
      </c>
      <c r="E9327" s="6" t="s">
        <v>8</v>
      </c>
      <c r="G9327" s="6" t="s">
        <v>27</v>
      </c>
      <c r="H9327" s="7">
        <v>1928546.0</v>
      </c>
      <c r="I9327" s="8">
        <v>1929097.0</v>
      </c>
      <c r="J9327" t="s">
        <v>37</v>
      </c>
      <c r="Q9327" t="s">
        <v>4064</v>
      </c>
      <c r="R9327">
        <v>552.0</v>
      </c>
      <c r="T9327" t="s">
        <v>18984</v>
      </c>
    </row>
    <row r="9328" ht="15.75" customHeight="1">
      <c r="A9328" s="6" t="s">
        <v>17418</v>
      </c>
      <c r="B9328" s="6" t="s">
        <v>17419</v>
      </c>
      <c r="C9328" s="6" t="s">
        <v>25</v>
      </c>
      <c r="D9328" s="6" t="s">
        <v>26</v>
      </c>
      <c r="E9328" s="6" t="s">
        <v>8</v>
      </c>
      <c r="G9328" s="6" t="s">
        <v>27</v>
      </c>
      <c r="H9328" s="7">
        <v>1929217.0</v>
      </c>
      <c r="I9328" s="8">
        <v>1929981.0</v>
      </c>
      <c r="J9328" t="s">
        <v>37</v>
      </c>
      <c r="Q9328" t="s">
        <v>4066</v>
      </c>
      <c r="R9328">
        <v>765.0</v>
      </c>
      <c r="T9328" t="s">
        <v>18985</v>
      </c>
    </row>
    <row r="9329" ht="15.75" customHeight="1">
      <c r="A9329" s="6" t="s">
        <v>17418</v>
      </c>
      <c r="B9329" s="6" t="s">
        <v>17419</v>
      </c>
      <c r="C9329" s="6" t="s">
        <v>25</v>
      </c>
      <c r="D9329" s="6" t="s">
        <v>26</v>
      </c>
      <c r="E9329" s="6" t="s">
        <v>8</v>
      </c>
      <c r="G9329" s="6" t="s">
        <v>27</v>
      </c>
      <c r="H9329" s="7">
        <v>1930135.0</v>
      </c>
      <c r="I9329" s="8">
        <v>1932450.0</v>
      </c>
      <c r="J9329" t="s">
        <v>37</v>
      </c>
      <c r="Q9329" t="s">
        <v>4068</v>
      </c>
      <c r="R9329">
        <v>2316.0</v>
      </c>
      <c r="T9329" t="s">
        <v>18986</v>
      </c>
    </row>
    <row r="9330" ht="15.75" customHeight="1">
      <c r="A9330" s="6" t="s">
        <v>17418</v>
      </c>
      <c r="B9330" s="6" t="s">
        <v>17419</v>
      </c>
      <c r="C9330" s="6" t="s">
        <v>25</v>
      </c>
      <c r="D9330" s="6" t="s">
        <v>26</v>
      </c>
      <c r="E9330" s="6" t="s">
        <v>8</v>
      </c>
      <c r="G9330" s="6" t="s">
        <v>27</v>
      </c>
      <c r="H9330" s="7">
        <v>1932614.0</v>
      </c>
      <c r="I9330" s="8">
        <v>1933042.0</v>
      </c>
      <c r="J9330" t="s">
        <v>37</v>
      </c>
      <c r="Q9330" t="s">
        <v>4071</v>
      </c>
      <c r="R9330">
        <v>429.0</v>
      </c>
      <c r="T9330" t="s">
        <v>18987</v>
      </c>
    </row>
    <row r="9331" ht="15.75" customHeight="1">
      <c r="A9331" s="6" t="s">
        <v>17418</v>
      </c>
      <c r="B9331" s="6" t="s">
        <v>17419</v>
      </c>
      <c r="C9331" s="6" t="s">
        <v>25</v>
      </c>
      <c r="D9331" s="6" t="s">
        <v>26</v>
      </c>
      <c r="E9331" s="6" t="s">
        <v>8</v>
      </c>
      <c r="G9331" s="6" t="s">
        <v>27</v>
      </c>
      <c r="H9331" s="7">
        <v>1933083.0</v>
      </c>
      <c r="I9331" s="8">
        <v>1933490.0</v>
      </c>
      <c r="J9331" t="s">
        <v>37</v>
      </c>
      <c r="Q9331" t="s">
        <v>4073</v>
      </c>
      <c r="R9331">
        <v>408.0</v>
      </c>
      <c r="T9331" t="s">
        <v>18988</v>
      </c>
    </row>
    <row r="9332" ht="15.75" customHeight="1">
      <c r="A9332" s="6" t="s">
        <v>17418</v>
      </c>
      <c r="B9332" s="6" t="s">
        <v>17419</v>
      </c>
      <c r="C9332" s="6" t="s">
        <v>25</v>
      </c>
      <c r="D9332" s="6" t="s">
        <v>26</v>
      </c>
      <c r="E9332" s="6" t="s">
        <v>8</v>
      </c>
      <c r="G9332" s="6" t="s">
        <v>27</v>
      </c>
      <c r="H9332" s="7">
        <v>1933563.0</v>
      </c>
      <c r="I9332" s="8">
        <v>1933889.0</v>
      </c>
      <c r="J9332" t="s">
        <v>28</v>
      </c>
      <c r="Q9332" t="s">
        <v>4075</v>
      </c>
      <c r="R9332">
        <v>327.0</v>
      </c>
      <c r="T9332" t="s">
        <v>18989</v>
      </c>
    </row>
    <row r="9333" ht="15.75" customHeight="1">
      <c r="A9333" s="6" t="s">
        <v>17418</v>
      </c>
      <c r="B9333" s="6" t="s">
        <v>17419</v>
      </c>
      <c r="C9333" s="6" t="s">
        <v>25</v>
      </c>
      <c r="D9333" s="6" t="s">
        <v>26</v>
      </c>
      <c r="E9333" s="6" t="s">
        <v>8</v>
      </c>
      <c r="G9333" s="6" t="s">
        <v>27</v>
      </c>
      <c r="H9333" s="7">
        <v>1934285.0</v>
      </c>
      <c r="I9333" s="8">
        <v>1936099.0</v>
      </c>
      <c r="J9333" t="s">
        <v>37</v>
      </c>
      <c r="Q9333" t="s">
        <v>4077</v>
      </c>
      <c r="R9333">
        <v>1815.0</v>
      </c>
      <c r="T9333" t="s">
        <v>18990</v>
      </c>
    </row>
    <row r="9334" ht="15.75" customHeight="1">
      <c r="A9334" s="6" t="s">
        <v>17418</v>
      </c>
      <c r="B9334" s="6" t="s">
        <v>17419</v>
      </c>
      <c r="C9334" s="6" t="s">
        <v>25</v>
      </c>
      <c r="D9334" s="6" t="s">
        <v>26</v>
      </c>
      <c r="E9334" s="6" t="s">
        <v>8</v>
      </c>
      <c r="G9334" s="6" t="s">
        <v>27</v>
      </c>
      <c r="H9334" s="7">
        <v>1936109.0</v>
      </c>
      <c r="I9334" s="8">
        <v>1936771.0</v>
      </c>
      <c r="J9334" t="s">
        <v>28</v>
      </c>
      <c r="Q9334" t="s">
        <v>4080</v>
      </c>
      <c r="R9334">
        <v>663.0</v>
      </c>
      <c r="T9334" t="s">
        <v>18991</v>
      </c>
    </row>
    <row r="9335" ht="15.75" customHeight="1">
      <c r="A9335" s="6" t="s">
        <v>17418</v>
      </c>
      <c r="B9335" s="6" t="s">
        <v>17419</v>
      </c>
      <c r="C9335" s="6" t="s">
        <v>25</v>
      </c>
      <c r="D9335" s="6" t="s">
        <v>26</v>
      </c>
      <c r="E9335" s="6" t="s">
        <v>8</v>
      </c>
      <c r="G9335" s="6" t="s">
        <v>27</v>
      </c>
      <c r="H9335" s="7">
        <v>1936928.0</v>
      </c>
      <c r="I9335" s="8">
        <v>1937785.0</v>
      </c>
      <c r="J9335" t="s">
        <v>28</v>
      </c>
      <c r="Q9335" t="s">
        <v>4082</v>
      </c>
      <c r="R9335">
        <v>858.0</v>
      </c>
      <c r="T9335" t="s">
        <v>18992</v>
      </c>
    </row>
    <row r="9336" ht="15.75" customHeight="1">
      <c r="A9336" s="6" t="s">
        <v>17418</v>
      </c>
      <c r="B9336" s="6" t="s">
        <v>17419</v>
      </c>
      <c r="C9336" s="6" t="s">
        <v>25</v>
      </c>
      <c r="D9336" s="6" t="s">
        <v>26</v>
      </c>
      <c r="E9336" s="6" t="s">
        <v>8</v>
      </c>
      <c r="G9336" s="6" t="s">
        <v>27</v>
      </c>
      <c r="H9336" s="7">
        <v>1937782.0</v>
      </c>
      <c r="I9336" s="8">
        <v>1938426.0</v>
      </c>
      <c r="J9336" t="s">
        <v>28</v>
      </c>
      <c r="Q9336" t="s">
        <v>4084</v>
      </c>
      <c r="R9336">
        <v>645.0</v>
      </c>
      <c r="T9336" t="s">
        <v>18993</v>
      </c>
    </row>
    <row r="9337" ht="15.75" customHeight="1">
      <c r="A9337" s="6" t="s">
        <v>17418</v>
      </c>
      <c r="B9337" s="6" t="s">
        <v>17419</v>
      </c>
      <c r="C9337" s="6" t="s">
        <v>25</v>
      </c>
      <c r="D9337" s="6" t="s">
        <v>26</v>
      </c>
      <c r="E9337" s="6" t="s">
        <v>8</v>
      </c>
      <c r="G9337" s="6" t="s">
        <v>27</v>
      </c>
      <c r="H9337" s="7">
        <v>1938441.0</v>
      </c>
      <c r="I9337" s="8">
        <v>1939352.0</v>
      </c>
      <c r="J9337" t="s">
        <v>28</v>
      </c>
      <c r="Q9337" t="s">
        <v>4086</v>
      </c>
      <c r="R9337">
        <v>912.0</v>
      </c>
      <c r="T9337" t="s">
        <v>18994</v>
      </c>
    </row>
    <row r="9338" ht="15.75" customHeight="1">
      <c r="A9338" s="6" t="s">
        <v>17418</v>
      </c>
      <c r="B9338" s="6" t="s">
        <v>17419</v>
      </c>
      <c r="C9338" s="6" t="s">
        <v>25</v>
      </c>
      <c r="D9338" s="6" t="s">
        <v>26</v>
      </c>
      <c r="E9338" s="6" t="s">
        <v>8</v>
      </c>
      <c r="G9338" s="6" t="s">
        <v>27</v>
      </c>
      <c r="H9338" s="7">
        <v>1939364.0</v>
      </c>
      <c r="I9338" s="8">
        <v>1940092.0</v>
      </c>
      <c r="J9338" t="s">
        <v>28</v>
      </c>
      <c r="Q9338" t="s">
        <v>4088</v>
      </c>
      <c r="R9338">
        <v>729.0</v>
      </c>
      <c r="T9338" t="s">
        <v>18995</v>
      </c>
    </row>
    <row r="9339" ht="15.75" customHeight="1">
      <c r="A9339" s="6" t="s">
        <v>17418</v>
      </c>
      <c r="B9339" s="6" t="s">
        <v>17419</v>
      </c>
      <c r="C9339" s="6" t="s">
        <v>25</v>
      </c>
      <c r="D9339" s="6" t="s">
        <v>26</v>
      </c>
      <c r="E9339" s="6" t="s">
        <v>8</v>
      </c>
      <c r="G9339" s="6" t="s">
        <v>27</v>
      </c>
      <c r="H9339" s="7">
        <v>1940173.0</v>
      </c>
      <c r="I9339" s="8">
        <v>1940484.0</v>
      </c>
      <c r="J9339" t="s">
        <v>28</v>
      </c>
      <c r="Q9339" t="s">
        <v>4091</v>
      </c>
      <c r="R9339">
        <v>312.0</v>
      </c>
      <c r="T9339" t="s">
        <v>18996</v>
      </c>
    </row>
    <row r="9340" ht="15.75" customHeight="1">
      <c r="A9340" s="6" t="s">
        <v>17418</v>
      </c>
      <c r="B9340" s="6" t="s">
        <v>17419</v>
      </c>
      <c r="C9340" s="6" t="s">
        <v>25</v>
      </c>
      <c r="D9340" s="6" t="s">
        <v>26</v>
      </c>
      <c r="E9340" s="6" t="s">
        <v>8</v>
      </c>
      <c r="G9340" s="6" t="s">
        <v>27</v>
      </c>
      <c r="H9340" s="7">
        <v>1940593.0</v>
      </c>
      <c r="I9340" s="8">
        <v>1941258.0</v>
      </c>
      <c r="J9340" t="s">
        <v>37</v>
      </c>
      <c r="Q9340" t="s">
        <v>4094</v>
      </c>
      <c r="R9340">
        <v>666.0</v>
      </c>
      <c r="T9340" t="s">
        <v>18997</v>
      </c>
    </row>
    <row r="9341" ht="15.75" customHeight="1">
      <c r="A9341" s="6" t="s">
        <v>17418</v>
      </c>
      <c r="B9341" s="6" t="s">
        <v>17419</v>
      </c>
      <c r="C9341" s="6" t="s">
        <v>25</v>
      </c>
      <c r="D9341" s="6" t="s">
        <v>26</v>
      </c>
      <c r="E9341" s="6" t="s">
        <v>8</v>
      </c>
      <c r="G9341" s="6" t="s">
        <v>27</v>
      </c>
      <c r="H9341" s="7">
        <v>1941356.0</v>
      </c>
      <c r="I9341" s="8">
        <v>1943041.0</v>
      </c>
      <c r="J9341" t="s">
        <v>28</v>
      </c>
      <c r="Q9341" t="s">
        <v>4096</v>
      </c>
      <c r="R9341">
        <v>1686.0</v>
      </c>
      <c r="T9341" t="s">
        <v>18998</v>
      </c>
    </row>
    <row r="9342" ht="15.75" customHeight="1">
      <c r="A9342" s="6" t="s">
        <v>17418</v>
      </c>
      <c r="B9342" s="6" t="s">
        <v>17419</v>
      </c>
      <c r="C9342" s="6" t="s">
        <v>25</v>
      </c>
      <c r="D9342" s="6" t="s">
        <v>26</v>
      </c>
      <c r="E9342" s="6" t="s">
        <v>8</v>
      </c>
      <c r="G9342" s="6" t="s">
        <v>27</v>
      </c>
      <c r="H9342" s="7">
        <v>1943241.0</v>
      </c>
      <c r="I9342" s="8">
        <v>1945202.0</v>
      </c>
      <c r="J9342" t="s">
        <v>28</v>
      </c>
      <c r="Q9342" t="s">
        <v>4098</v>
      </c>
      <c r="R9342">
        <v>1962.0</v>
      </c>
      <c r="T9342" t="s">
        <v>18999</v>
      </c>
    </row>
    <row r="9343" ht="15.75" customHeight="1">
      <c r="A9343" s="6" t="s">
        <v>17418</v>
      </c>
      <c r="B9343" s="6" t="s">
        <v>17419</v>
      </c>
      <c r="C9343" s="6" t="s">
        <v>25</v>
      </c>
      <c r="D9343" s="6" t="s">
        <v>26</v>
      </c>
      <c r="E9343" s="6" t="s">
        <v>8</v>
      </c>
      <c r="G9343" s="6" t="s">
        <v>27</v>
      </c>
      <c r="H9343" s="7">
        <v>1945562.0</v>
      </c>
      <c r="I9343" s="8">
        <v>1946437.0</v>
      </c>
      <c r="J9343" t="s">
        <v>37</v>
      </c>
      <c r="Q9343" t="s">
        <v>4100</v>
      </c>
      <c r="R9343">
        <v>876.0</v>
      </c>
      <c r="T9343" t="s">
        <v>19000</v>
      </c>
    </row>
    <row r="9344" ht="15.75" customHeight="1">
      <c r="A9344" s="6" t="s">
        <v>17418</v>
      </c>
      <c r="B9344" s="6" t="s">
        <v>17419</v>
      </c>
      <c r="C9344" s="6" t="s">
        <v>25</v>
      </c>
      <c r="D9344" s="6" t="s">
        <v>26</v>
      </c>
      <c r="E9344" s="6" t="s">
        <v>8</v>
      </c>
      <c r="G9344" s="6" t="s">
        <v>27</v>
      </c>
      <c r="H9344" s="7">
        <v>1946683.0</v>
      </c>
      <c r="I9344" s="8">
        <v>1947114.0</v>
      </c>
      <c r="J9344" t="s">
        <v>28</v>
      </c>
      <c r="Q9344" t="s">
        <v>4102</v>
      </c>
      <c r="R9344">
        <v>432.0</v>
      </c>
    </row>
    <row r="9345" ht="15.75" customHeight="1">
      <c r="A9345" s="6" t="s">
        <v>17418</v>
      </c>
      <c r="B9345" s="6" t="s">
        <v>17452</v>
      </c>
      <c r="C9345" s="6" t="s">
        <v>25</v>
      </c>
      <c r="D9345" s="6" t="s">
        <v>26</v>
      </c>
      <c r="E9345" s="6" t="s">
        <v>8</v>
      </c>
      <c r="G9345" s="6" t="s">
        <v>27</v>
      </c>
      <c r="H9345" s="7">
        <v>1947142.0</v>
      </c>
      <c r="I9345" s="8">
        <v>1947579.0</v>
      </c>
      <c r="J9345" t="s">
        <v>28</v>
      </c>
      <c r="Q9345" t="s">
        <v>4103</v>
      </c>
      <c r="R9345">
        <v>438.0</v>
      </c>
      <c r="T9345" t="s">
        <v>129</v>
      </c>
    </row>
    <row r="9346" ht="15.75" customHeight="1">
      <c r="A9346" s="6" t="s">
        <v>17418</v>
      </c>
      <c r="B9346" s="6" t="s">
        <v>17419</v>
      </c>
      <c r="C9346" s="6" t="s">
        <v>25</v>
      </c>
      <c r="D9346" s="6" t="s">
        <v>26</v>
      </c>
      <c r="E9346" s="6" t="s">
        <v>8</v>
      </c>
      <c r="G9346" s="6" t="s">
        <v>27</v>
      </c>
      <c r="H9346" s="7">
        <v>1947992.0</v>
      </c>
      <c r="I9346" s="8">
        <v>1948777.0</v>
      </c>
      <c r="J9346" t="s">
        <v>37</v>
      </c>
      <c r="Q9346" t="s">
        <v>4106</v>
      </c>
      <c r="R9346">
        <v>786.0</v>
      </c>
      <c r="T9346" t="s">
        <v>19001</v>
      </c>
    </row>
    <row r="9347" ht="15.75" customHeight="1">
      <c r="A9347" s="6" t="s">
        <v>17418</v>
      </c>
      <c r="B9347" s="6" t="s">
        <v>17419</v>
      </c>
      <c r="C9347" s="6" t="s">
        <v>25</v>
      </c>
      <c r="D9347" s="6" t="s">
        <v>26</v>
      </c>
      <c r="E9347" s="6" t="s">
        <v>8</v>
      </c>
      <c r="G9347" s="6" t="s">
        <v>27</v>
      </c>
      <c r="H9347" s="7">
        <v>1948957.0</v>
      </c>
      <c r="I9347" s="8">
        <v>1949148.0</v>
      </c>
      <c r="J9347" t="s">
        <v>37</v>
      </c>
      <c r="Q9347" t="s">
        <v>4108</v>
      </c>
      <c r="R9347">
        <v>192.0</v>
      </c>
      <c r="T9347" t="s">
        <v>19002</v>
      </c>
    </row>
    <row r="9348" ht="15.75" customHeight="1">
      <c r="A9348" s="6" t="s">
        <v>17418</v>
      </c>
      <c r="B9348" s="6" t="s">
        <v>17419</v>
      </c>
      <c r="C9348" s="6" t="s">
        <v>25</v>
      </c>
      <c r="D9348" s="6" t="s">
        <v>26</v>
      </c>
      <c r="E9348" s="6" t="s">
        <v>8</v>
      </c>
      <c r="G9348" s="6" t="s">
        <v>27</v>
      </c>
      <c r="H9348" s="7">
        <v>1949455.0</v>
      </c>
      <c r="I9348" s="8">
        <v>1950552.0</v>
      </c>
      <c r="J9348" t="s">
        <v>37</v>
      </c>
      <c r="Q9348" t="s">
        <v>4110</v>
      </c>
      <c r="R9348">
        <v>1098.0</v>
      </c>
      <c r="T9348" t="s">
        <v>19003</v>
      </c>
    </row>
    <row r="9349" ht="15.75" customHeight="1">
      <c r="A9349" s="6" t="s">
        <v>17418</v>
      </c>
      <c r="B9349" s="6" t="s">
        <v>17419</v>
      </c>
      <c r="C9349" s="6" t="s">
        <v>25</v>
      </c>
      <c r="D9349" s="6" t="s">
        <v>26</v>
      </c>
      <c r="E9349" s="6" t="s">
        <v>8</v>
      </c>
      <c r="G9349" s="6" t="s">
        <v>27</v>
      </c>
      <c r="H9349" s="7">
        <v>1950673.0</v>
      </c>
      <c r="I9349" s="8">
        <v>1950948.0</v>
      </c>
      <c r="J9349" t="s">
        <v>37</v>
      </c>
      <c r="Q9349" t="s">
        <v>4112</v>
      </c>
      <c r="R9349">
        <v>276.0</v>
      </c>
      <c r="T9349" t="s">
        <v>19004</v>
      </c>
    </row>
    <row r="9350" ht="15.75" customHeight="1">
      <c r="A9350" s="6" t="s">
        <v>17418</v>
      </c>
      <c r="B9350" s="6" t="s">
        <v>17419</v>
      </c>
      <c r="C9350" s="6" t="s">
        <v>25</v>
      </c>
      <c r="D9350" s="6" t="s">
        <v>26</v>
      </c>
      <c r="E9350" s="6" t="s">
        <v>8</v>
      </c>
      <c r="G9350" s="6" t="s">
        <v>27</v>
      </c>
      <c r="H9350" s="7">
        <v>1950959.0</v>
      </c>
      <c r="I9350" s="8">
        <v>1952350.0</v>
      </c>
      <c r="J9350" t="s">
        <v>28</v>
      </c>
      <c r="Q9350" t="s">
        <v>4115</v>
      </c>
      <c r="R9350">
        <v>1392.0</v>
      </c>
      <c r="T9350" t="s">
        <v>19005</v>
      </c>
    </row>
    <row r="9351" ht="15.75" customHeight="1">
      <c r="A9351" s="6" t="s">
        <v>17418</v>
      </c>
      <c r="B9351" s="6" t="s">
        <v>17419</v>
      </c>
      <c r="C9351" s="6" t="s">
        <v>25</v>
      </c>
      <c r="D9351" s="6" t="s">
        <v>26</v>
      </c>
      <c r="E9351" s="6" t="s">
        <v>8</v>
      </c>
      <c r="G9351" s="6" t="s">
        <v>27</v>
      </c>
      <c r="H9351" s="7">
        <v>1952373.0</v>
      </c>
      <c r="I9351" s="8">
        <v>1954298.0</v>
      </c>
      <c r="J9351" t="s">
        <v>28</v>
      </c>
      <c r="O9351" t="s">
        <v>4118</v>
      </c>
      <c r="Q9351" t="s">
        <v>4119</v>
      </c>
      <c r="R9351">
        <v>1926.0</v>
      </c>
      <c r="T9351" t="s">
        <v>19006</v>
      </c>
    </row>
    <row r="9352" ht="15.75" customHeight="1">
      <c r="A9352" s="6" t="s">
        <v>17418</v>
      </c>
      <c r="B9352" s="6" t="s">
        <v>17419</v>
      </c>
      <c r="C9352" s="6" t="s">
        <v>25</v>
      </c>
      <c r="D9352" s="6" t="s">
        <v>26</v>
      </c>
      <c r="E9352" s="6" t="s">
        <v>8</v>
      </c>
      <c r="G9352" s="6" t="s">
        <v>27</v>
      </c>
      <c r="H9352" s="7">
        <v>1954411.0</v>
      </c>
      <c r="I9352" s="8">
        <v>1955436.0</v>
      </c>
      <c r="J9352" t="s">
        <v>28</v>
      </c>
      <c r="O9352" t="s">
        <v>4122</v>
      </c>
      <c r="Q9352" t="s">
        <v>4123</v>
      </c>
      <c r="R9352">
        <v>1026.0</v>
      </c>
      <c r="T9352" t="s">
        <v>19007</v>
      </c>
    </row>
    <row r="9353" ht="15.75" customHeight="1">
      <c r="A9353" s="6" t="s">
        <v>17418</v>
      </c>
      <c r="B9353" s="6" t="s">
        <v>17419</v>
      </c>
      <c r="C9353" s="6" t="s">
        <v>25</v>
      </c>
      <c r="D9353" s="6" t="s">
        <v>26</v>
      </c>
      <c r="E9353" s="6" t="s">
        <v>8</v>
      </c>
      <c r="G9353" s="6" t="s">
        <v>27</v>
      </c>
      <c r="H9353" s="7">
        <v>1955440.0</v>
      </c>
      <c r="I9353" s="8">
        <v>1956108.0</v>
      </c>
      <c r="J9353" t="s">
        <v>28</v>
      </c>
      <c r="Q9353" t="s">
        <v>4125</v>
      </c>
      <c r="R9353">
        <v>669.0</v>
      </c>
      <c r="T9353" t="s">
        <v>19008</v>
      </c>
    </row>
    <row r="9354" ht="15.75" customHeight="1">
      <c r="A9354" s="6" t="s">
        <v>17418</v>
      </c>
      <c r="B9354" s="6" t="s">
        <v>17419</v>
      </c>
      <c r="C9354" s="6" t="s">
        <v>25</v>
      </c>
      <c r="D9354" s="6" t="s">
        <v>26</v>
      </c>
      <c r="E9354" s="6" t="s">
        <v>8</v>
      </c>
      <c r="G9354" s="6" t="s">
        <v>27</v>
      </c>
      <c r="H9354" s="7">
        <v>1956105.0</v>
      </c>
      <c r="I9354" s="8">
        <v>1958063.0</v>
      </c>
      <c r="J9354" t="s">
        <v>28</v>
      </c>
      <c r="O9354" t="s">
        <v>4128</v>
      </c>
      <c r="Q9354" t="s">
        <v>4129</v>
      </c>
      <c r="R9354">
        <v>1959.0</v>
      </c>
      <c r="T9354" t="s">
        <v>19009</v>
      </c>
    </row>
    <row r="9355" ht="15.75" customHeight="1">
      <c r="A9355" s="6" t="s">
        <v>17418</v>
      </c>
      <c r="B9355" s="6" t="s">
        <v>17419</v>
      </c>
      <c r="C9355" s="6" t="s">
        <v>25</v>
      </c>
      <c r="D9355" s="6" t="s">
        <v>26</v>
      </c>
      <c r="E9355" s="6" t="s">
        <v>8</v>
      </c>
      <c r="G9355" s="6" t="s">
        <v>27</v>
      </c>
      <c r="H9355" s="7">
        <v>1958071.0</v>
      </c>
      <c r="I9355" s="8">
        <v>1959234.0</v>
      </c>
      <c r="J9355" t="s">
        <v>28</v>
      </c>
      <c r="Q9355" t="s">
        <v>4132</v>
      </c>
      <c r="R9355">
        <v>1164.0</v>
      </c>
      <c r="T9355" t="s">
        <v>19010</v>
      </c>
    </row>
    <row r="9356" ht="15.75" customHeight="1">
      <c r="A9356" s="6" t="s">
        <v>17418</v>
      </c>
      <c r="B9356" s="6" t="s">
        <v>17419</v>
      </c>
      <c r="C9356" s="6" t="s">
        <v>25</v>
      </c>
      <c r="D9356" s="6" t="s">
        <v>26</v>
      </c>
      <c r="E9356" s="6" t="s">
        <v>8</v>
      </c>
      <c r="G9356" s="6" t="s">
        <v>27</v>
      </c>
      <c r="H9356" s="7">
        <v>1959231.0</v>
      </c>
      <c r="I9356" s="8">
        <v>1960628.0</v>
      </c>
      <c r="J9356" t="s">
        <v>28</v>
      </c>
      <c r="Q9356" t="s">
        <v>4134</v>
      </c>
      <c r="R9356">
        <v>1398.0</v>
      </c>
      <c r="T9356" t="s">
        <v>19011</v>
      </c>
    </row>
    <row r="9357" ht="15.75" customHeight="1">
      <c r="A9357" s="6" t="s">
        <v>17418</v>
      </c>
      <c r="B9357" s="6" t="s">
        <v>17419</v>
      </c>
      <c r="C9357" s="6" t="s">
        <v>25</v>
      </c>
      <c r="D9357" s="6" t="s">
        <v>26</v>
      </c>
      <c r="E9357" s="6" t="s">
        <v>8</v>
      </c>
      <c r="G9357" s="6" t="s">
        <v>27</v>
      </c>
      <c r="H9357" s="7">
        <v>1960723.0</v>
      </c>
      <c r="I9357" s="8">
        <v>1961580.0</v>
      </c>
      <c r="J9357" t="s">
        <v>28</v>
      </c>
      <c r="O9357" t="s">
        <v>4137</v>
      </c>
      <c r="Q9357" t="s">
        <v>4138</v>
      </c>
      <c r="R9357">
        <v>858.0</v>
      </c>
      <c r="T9357" t="s">
        <v>19012</v>
      </c>
    </row>
    <row r="9358" ht="15.75" customHeight="1">
      <c r="A9358" s="6" t="s">
        <v>17418</v>
      </c>
      <c r="B9358" s="6" t="s">
        <v>17419</v>
      </c>
      <c r="C9358" s="6" t="s">
        <v>25</v>
      </c>
      <c r="D9358" s="6" t="s">
        <v>26</v>
      </c>
      <c r="E9358" s="6" t="s">
        <v>8</v>
      </c>
      <c r="G9358" s="6" t="s">
        <v>27</v>
      </c>
      <c r="H9358" s="7">
        <v>1961622.0</v>
      </c>
      <c r="I9358" s="8">
        <v>1962581.0</v>
      </c>
      <c r="J9358" t="s">
        <v>28</v>
      </c>
      <c r="O9358" t="s">
        <v>4141</v>
      </c>
      <c r="Q9358" t="s">
        <v>4142</v>
      </c>
      <c r="R9358">
        <v>960.0</v>
      </c>
      <c r="T9358" t="s">
        <v>19013</v>
      </c>
    </row>
    <row r="9359" ht="15.75" customHeight="1">
      <c r="A9359" s="6" t="s">
        <v>17418</v>
      </c>
      <c r="B9359" s="6" t="s">
        <v>17419</v>
      </c>
      <c r="C9359" s="6" t="s">
        <v>25</v>
      </c>
      <c r="D9359" s="6" t="s">
        <v>26</v>
      </c>
      <c r="E9359" s="6" t="s">
        <v>8</v>
      </c>
      <c r="G9359" s="6" t="s">
        <v>27</v>
      </c>
      <c r="H9359" s="7">
        <v>1962735.0</v>
      </c>
      <c r="I9359" s="8">
        <v>1963544.0</v>
      </c>
      <c r="J9359" t="s">
        <v>28</v>
      </c>
      <c r="Q9359" t="s">
        <v>4144</v>
      </c>
      <c r="R9359">
        <v>810.0</v>
      </c>
      <c r="T9359" t="s">
        <v>19014</v>
      </c>
    </row>
    <row r="9360" ht="15.75" customHeight="1">
      <c r="A9360" s="6" t="s">
        <v>17418</v>
      </c>
      <c r="B9360" s="6" t="s">
        <v>17419</v>
      </c>
      <c r="C9360" s="6" t="s">
        <v>25</v>
      </c>
      <c r="D9360" s="6" t="s">
        <v>26</v>
      </c>
      <c r="E9360" s="6" t="s">
        <v>8</v>
      </c>
      <c r="G9360" s="6" t="s">
        <v>27</v>
      </c>
      <c r="H9360" s="7">
        <v>1963537.0</v>
      </c>
      <c r="I9360" s="8">
        <v>1964478.0</v>
      </c>
      <c r="J9360" t="s">
        <v>28</v>
      </c>
      <c r="Q9360" t="s">
        <v>4146</v>
      </c>
      <c r="R9360">
        <v>942.0</v>
      </c>
      <c r="T9360" t="s">
        <v>19015</v>
      </c>
    </row>
    <row r="9361" ht="15.75" customHeight="1">
      <c r="A9361" s="6" t="s">
        <v>17418</v>
      </c>
      <c r="B9361" s="6" t="s">
        <v>17419</v>
      </c>
      <c r="C9361" s="6" t="s">
        <v>25</v>
      </c>
      <c r="D9361" s="6" t="s">
        <v>26</v>
      </c>
      <c r="E9361" s="6" t="s">
        <v>8</v>
      </c>
      <c r="G9361" s="6" t="s">
        <v>27</v>
      </c>
      <c r="H9361" s="7">
        <v>1964597.0</v>
      </c>
      <c r="I9361" s="8">
        <v>1965442.0</v>
      </c>
      <c r="J9361" t="s">
        <v>28</v>
      </c>
      <c r="Q9361" t="s">
        <v>4148</v>
      </c>
      <c r="R9361">
        <v>846.0</v>
      </c>
      <c r="T9361" t="s">
        <v>19016</v>
      </c>
    </row>
    <row r="9362" ht="15.75" customHeight="1">
      <c r="A9362" s="6" t="s">
        <v>17418</v>
      </c>
      <c r="B9362" s="6" t="s">
        <v>17419</v>
      </c>
      <c r="C9362" s="6" t="s">
        <v>25</v>
      </c>
      <c r="D9362" s="6" t="s">
        <v>26</v>
      </c>
      <c r="E9362" s="6" t="s">
        <v>8</v>
      </c>
      <c r="G9362" s="6" t="s">
        <v>27</v>
      </c>
      <c r="H9362" s="7">
        <v>1965478.0</v>
      </c>
      <c r="I9362" s="8">
        <v>1966215.0</v>
      </c>
      <c r="J9362" t="s">
        <v>28</v>
      </c>
      <c r="Q9362" t="s">
        <v>4150</v>
      </c>
      <c r="R9362">
        <v>738.0</v>
      </c>
      <c r="T9362" t="s">
        <v>19017</v>
      </c>
    </row>
    <row r="9363" ht="15.75" customHeight="1">
      <c r="A9363" s="6" t="s">
        <v>17418</v>
      </c>
      <c r="B9363" s="6" t="s">
        <v>17419</v>
      </c>
      <c r="C9363" s="6" t="s">
        <v>25</v>
      </c>
      <c r="D9363" s="6" t="s">
        <v>26</v>
      </c>
      <c r="E9363" s="6" t="s">
        <v>8</v>
      </c>
      <c r="G9363" s="6" t="s">
        <v>27</v>
      </c>
      <c r="H9363" s="7">
        <v>1966286.0</v>
      </c>
      <c r="I9363" s="8">
        <v>1967347.0</v>
      </c>
      <c r="J9363" t="s">
        <v>28</v>
      </c>
      <c r="Q9363" t="s">
        <v>4153</v>
      </c>
      <c r="R9363">
        <v>1062.0</v>
      </c>
      <c r="T9363" t="s">
        <v>19018</v>
      </c>
    </row>
    <row r="9364" ht="15.75" customHeight="1">
      <c r="A9364" s="6" t="s">
        <v>17418</v>
      </c>
      <c r="B9364" s="6" t="s">
        <v>17419</v>
      </c>
      <c r="C9364" s="6" t="s">
        <v>25</v>
      </c>
      <c r="D9364" s="6" t="s">
        <v>26</v>
      </c>
      <c r="E9364" s="6" t="s">
        <v>8</v>
      </c>
      <c r="G9364" s="6" t="s">
        <v>27</v>
      </c>
      <c r="H9364" s="7">
        <v>1967335.0</v>
      </c>
      <c r="I9364" s="8">
        <v>1968090.0</v>
      </c>
      <c r="J9364" t="s">
        <v>28</v>
      </c>
      <c r="Q9364" t="s">
        <v>4156</v>
      </c>
      <c r="R9364">
        <v>756.0</v>
      </c>
      <c r="T9364" t="s">
        <v>19019</v>
      </c>
    </row>
    <row r="9365" ht="15.75" customHeight="1">
      <c r="A9365" s="6" t="s">
        <v>17418</v>
      </c>
      <c r="B9365" s="6" t="s">
        <v>17419</v>
      </c>
      <c r="C9365" s="6" t="s">
        <v>25</v>
      </c>
      <c r="D9365" s="6" t="s">
        <v>26</v>
      </c>
      <c r="E9365" s="6" t="s">
        <v>8</v>
      </c>
      <c r="G9365" s="6" t="s">
        <v>27</v>
      </c>
      <c r="H9365" s="7">
        <v>1968638.0</v>
      </c>
      <c r="I9365" s="8">
        <v>1969255.0</v>
      </c>
      <c r="J9365" t="s">
        <v>37</v>
      </c>
      <c r="Q9365" t="s">
        <v>4159</v>
      </c>
      <c r="R9365">
        <v>618.0</v>
      </c>
      <c r="T9365" t="s">
        <v>19020</v>
      </c>
    </row>
    <row r="9366" ht="15.75" customHeight="1">
      <c r="A9366" s="6" t="s">
        <v>17418</v>
      </c>
      <c r="B9366" s="6" t="s">
        <v>17419</v>
      </c>
      <c r="C9366" s="6" t="s">
        <v>25</v>
      </c>
      <c r="D9366" s="6" t="s">
        <v>26</v>
      </c>
      <c r="E9366" s="6" t="s">
        <v>8</v>
      </c>
      <c r="G9366" s="6" t="s">
        <v>27</v>
      </c>
      <c r="H9366" s="7">
        <v>1969567.0</v>
      </c>
      <c r="I9366" s="8">
        <v>1969938.0</v>
      </c>
      <c r="J9366" t="s">
        <v>28</v>
      </c>
      <c r="Q9366" t="s">
        <v>4161</v>
      </c>
      <c r="R9366">
        <v>372.0</v>
      </c>
      <c r="T9366" t="s">
        <v>19021</v>
      </c>
    </row>
    <row r="9367" ht="15.75" customHeight="1">
      <c r="A9367" s="6" t="s">
        <v>17418</v>
      </c>
      <c r="B9367" s="6" t="s">
        <v>17895</v>
      </c>
      <c r="C9367" s="6" t="s">
        <v>25</v>
      </c>
      <c r="D9367" s="6" t="s">
        <v>26</v>
      </c>
      <c r="E9367" s="6" t="s">
        <v>8</v>
      </c>
      <c r="G9367" s="6" t="s">
        <v>27</v>
      </c>
      <c r="H9367" s="7">
        <v>1970574.0</v>
      </c>
      <c r="I9367" s="8">
        <v>1970661.0</v>
      </c>
      <c r="J9367" t="s">
        <v>37</v>
      </c>
      <c r="Q9367" t="s">
        <v>19022</v>
      </c>
      <c r="R9367">
        <v>88.0</v>
      </c>
      <c r="T9367" t="s">
        <v>19023</v>
      </c>
    </row>
    <row r="9368" ht="15.75" customHeight="1">
      <c r="A9368" s="6" t="s">
        <v>17418</v>
      </c>
      <c r="B9368" s="6" t="s">
        <v>17419</v>
      </c>
      <c r="C9368" s="6" t="s">
        <v>25</v>
      </c>
      <c r="D9368" s="6" t="s">
        <v>26</v>
      </c>
      <c r="E9368" s="6" t="s">
        <v>8</v>
      </c>
      <c r="G9368" s="6" t="s">
        <v>27</v>
      </c>
      <c r="H9368" s="7">
        <v>1970663.0</v>
      </c>
      <c r="I9368" s="8">
        <v>1971622.0</v>
      </c>
      <c r="J9368" t="s">
        <v>28</v>
      </c>
      <c r="Q9368" t="s">
        <v>4163</v>
      </c>
      <c r="R9368">
        <v>960.0</v>
      </c>
    </row>
    <row r="9369" ht="15.75" customHeight="1">
      <c r="A9369" s="6" t="s">
        <v>17418</v>
      </c>
      <c r="B9369" s="6" t="s">
        <v>17419</v>
      </c>
      <c r="C9369" s="6" t="s">
        <v>25</v>
      </c>
      <c r="D9369" s="6" t="s">
        <v>26</v>
      </c>
      <c r="E9369" s="6" t="s">
        <v>8</v>
      </c>
      <c r="G9369" s="6" t="s">
        <v>27</v>
      </c>
      <c r="H9369" s="7">
        <v>1971834.0</v>
      </c>
      <c r="I9369" s="8">
        <v>1972850.0</v>
      </c>
      <c r="J9369" t="s">
        <v>28</v>
      </c>
      <c r="Q9369" t="s">
        <v>4165</v>
      </c>
      <c r="R9369">
        <v>1017.0</v>
      </c>
    </row>
    <row r="9370" ht="15.75" customHeight="1">
      <c r="A9370" s="6" t="s">
        <v>17418</v>
      </c>
      <c r="B9370" s="6" t="s">
        <v>17419</v>
      </c>
      <c r="C9370" s="6" t="s">
        <v>25</v>
      </c>
      <c r="D9370" s="6" t="s">
        <v>26</v>
      </c>
      <c r="E9370" s="6" t="s">
        <v>8</v>
      </c>
      <c r="G9370" s="6" t="s">
        <v>27</v>
      </c>
      <c r="H9370" s="7">
        <v>1973423.0</v>
      </c>
      <c r="I9370" s="8">
        <v>1974205.0</v>
      </c>
      <c r="J9370" t="s">
        <v>37</v>
      </c>
      <c r="Q9370" t="s">
        <v>4167</v>
      </c>
      <c r="R9370">
        <v>783.0</v>
      </c>
    </row>
    <row r="9371" ht="15.75" customHeight="1">
      <c r="A9371" s="6" t="s">
        <v>17418</v>
      </c>
      <c r="B9371" s="6" t="s">
        <v>17419</v>
      </c>
      <c r="C9371" s="6" t="s">
        <v>25</v>
      </c>
      <c r="D9371" s="6" t="s">
        <v>26</v>
      </c>
      <c r="E9371" s="6" t="s">
        <v>8</v>
      </c>
      <c r="G9371" s="6" t="s">
        <v>27</v>
      </c>
      <c r="H9371" s="7">
        <v>1974284.0</v>
      </c>
      <c r="I9371" s="8">
        <v>1974694.0</v>
      </c>
      <c r="J9371" t="s">
        <v>28</v>
      </c>
      <c r="Q9371" t="s">
        <v>4170</v>
      </c>
      <c r="R9371">
        <v>411.0</v>
      </c>
      <c r="T9371" t="s">
        <v>19024</v>
      </c>
    </row>
    <row r="9372" ht="15.75" customHeight="1">
      <c r="A9372" s="6" t="s">
        <v>17418</v>
      </c>
      <c r="B9372" s="6" t="s">
        <v>17419</v>
      </c>
      <c r="C9372" s="6" t="s">
        <v>25</v>
      </c>
      <c r="D9372" s="6" t="s">
        <v>26</v>
      </c>
      <c r="E9372" s="6" t="s">
        <v>8</v>
      </c>
      <c r="G9372" s="6" t="s">
        <v>27</v>
      </c>
      <c r="H9372" s="7">
        <v>1974899.0</v>
      </c>
      <c r="I9372" s="8">
        <v>1977124.0</v>
      </c>
      <c r="J9372" t="s">
        <v>37</v>
      </c>
      <c r="O9372" t="s">
        <v>1170</v>
      </c>
      <c r="Q9372" t="s">
        <v>4172</v>
      </c>
      <c r="R9372">
        <v>2226.0</v>
      </c>
      <c r="T9372" t="s">
        <v>19025</v>
      </c>
    </row>
    <row r="9373" ht="15.75" customHeight="1">
      <c r="A9373" s="6" t="s">
        <v>17418</v>
      </c>
      <c r="B9373" s="6" t="s">
        <v>17419</v>
      </c>
      <c r="C9373" s="6" t="s">
        <v>25</v>
      </c>
      <c r="D9373" s="6" t="s">
        <v>26</v>
      </c>
      <c r="E9373" s="6" t="s">
        <v>8</v>
      </c>
      <c r="G9373" s="6" t="s">
        <v>27</v>
      </c>
      <c r="H9373" s="7">
        <v>1977194.0</v>
      </c>
      <c r="I9373" s="8">
        <v>1977967.0</v>
      </c>
      <c r="J9373" t="s">
        <v>28</v>
      </c>
      <c r="Q9373" t="s">
        <v>4174</v>
      </c>
      <c r="R9373">
        <v>774.0</v>
      </c>
      <c r="T9373" t="s">
        <v>19026</v>
      </c>
    </row>
    <row r="9374" ht="15.75" customHeight="1">
      <c r="A9374" s="6" t="s">
        <v>17418</v>
      </c>
      <c r="B9374" s="6" t="s">
        <v>17419</v>
      </c>
      <c r="C9374" s="6" t="s">
        <v>25</v>
      </c>
      <c r="D9374" s="6" t="s">
        <v>26</v>
      </c>
      <c r="E9374" s="6" t="s">
        <v>8</v>
      </c>
      <c r="G9374" s="6" t="s">
        <v>27</v>
      </c>
      <c r="H9374" s="7">
        <v>1978081.0</v>
      </c>
      <c r="I9374" s="8">
        <v>1979415.0</v>
      </c>
      <c r="J9374" t="s">
        <v>28</v>
      </c>
      <c r="Q9374" t="s">
        <v>4176</v>
      </c>
      <c r="R9374">
        <v>1335.0</v>
      </c>
      <c r="T9374" t="s">
        <v>19027</v>
      </c>
    </row>
    <row r="9375" ht="15.75" customHeight="1">
      <c r="A9375" s="6" t="s">
        <v>17418</v>
      </c>
      <c r="B9375" s="6" t="s">
        <v>17419</v>
      </c>
      <c r="C9375" s="6" t="s">
        <v>25</v>
      </c>
      <c r="D9375" s="6" t="s">
        <v>26</v>
      </c>
      <c r="E9375" s="6" t="s">
        <v>8</v>
      </c>
      <c r="G9375" s="6" t="s">
        <v>27</v>
      </c>
      <c r="H9375" s="7">
        <v>1979430.0</v>
      </c>
      <c r="I9375" s="8">
        <v>1979777.0</v>
      </c>
      <c r="J9375" t="s">
        <v>28</v>
      </c>
      <c r="Q9375" t="s">
        <v>4178</v>
      </c>
      <c r="R9375">
        <v>348.0</v>
      </c>
      <c r="T9375" t="s">
        <v>19028</v>
      </c>
    </row>
    <row r="9376" ht="15.75" customHeight="1">
      <c r="A9376" s="6" t="s">
        <v>17418</v>
      </c>
      <c r="B9376" s="6" t="s">
        <v>17419</v>
      </c>
      <c r="C9376" s="6" t="s">
        <v>25</v>
      </c>
      <c r="D9376" s="6" t="s">
        <v>26</v>
      </c>
      <c r="E9376" s="6" t="s">
        <v>8</v>
      </c>
      <c r="G9376" s="6" t="s">
        <v>27</v>
      </c>
      <c r="H9376" s="7">
        <v>1979774.0</v>
      </c>
      <c r="I9376" s="8">
        <v>1980163.0</v>
      </c>
      <c r="J9376" t="s">
        <v>28</v>
      </c>
      <c r="Q9376" t="s">
        <v>4180</v>
      </c>
      <c r="R9376">
        <v>390.0</v>
      </c>
    </row>
    <row r="9377" ht="15.75" customHeight="1">
      <c r="A9377" s="6" t="s">
        <v>17418</v>
      </c>
      <c r="B9377" s="6" t="s">
        <v>17419</v>
      </c>
      <c r="C9377" s="6" t="s">
        <v>25</v>
      </c>
      <c r="D9377" s="6" t="s">
        <v>26</v>
      </c>
      <c r="E9377" s="6" t="s">
        <v>8</v>
      </c>
      <c r="G9377" s="6" t="s">
        <v>27</v>
      </c>
      <c r="H9377" s="7">
        <v>1980213.0</v>
      </c>
      <c r="I9377" s="8">
        <v>1980887.0</v>
      </c>
      <c r="J9377" t="s">
        <v>28</v>
      </c>
      <c r="Q9377" t="s">
        <v>4182</v>
      </c>
      <c r="R9377">
        <v>675.0</v>
      </c>
      <c r="T9377" t="s">
        <v>19029</v>
      </c>
    </row>
    <row r="9378" ht="15.75" customHeight="1">
      <c r="A9378" s="6" t="s">
        <v>17418</v>
      </c>
      <c r="B9378" s="6" t="s">
        <v>17419</v>
      </c>
      <c r="C9378" s="6" t="s">
        <v>25</v>
      </c>
      <c r="D9378" s="6" t="s">
        <v>26</v>
      </c>
      <c r="E9378" s="6" t="s">
        <v>8</v>
      </c>
      <c r="G9378" s="6" t="s">
        <v>27</v>
      </c>
      <c r="H9378" s="7">
        <v>1981020.0</v>
      </c>
      <c r="I9378" s="8">
        <v>1982747.0</v>
      </c>
      <c r="J9378" t="s">
        <v>28</v>
      </c>
      <c r="O9378" t="s">
        <v>4185</v>
      </c>
      <c r="Q9378" t="s">
        <v>4186</v>
      </c>
      <c r="R9378">
        <v>1728.0</v>
      </c>
      <c r="T9378" t="s">
        <v>19030</v>
      </c>
    </row>
    <row r="9379" ht="15.75" customHeight="1">
      <c r="A9379" s="6" t="s">
        <v>17418</v>
      </c>
      <c r="B9379" s="6" t="s">
        <v>17419</v>
      </c>
      <c r="C9379" s="6" t="s">
        <v>25</v>
      </c>
      <c r="D9379" s="6" t="s">
        <v>26</v>
      </c>
      <c r="E9379" s="6" t="s">
        <v>8</v>
      </c>
      <c r="G9379" s="6" t="s">
        <v>27</v>
      </c>
      <c r="H9379" s="7">
        <v>1982784.0</v>
      </c>
      <c r="I9379" s="8">
        <v>1983953.0</v>
      </c>
      <c r="J9379" t="s">
        <v>28</v>
      </c>
      <c r="Q9379" t="s">
        <v>4188</v>
      </c>
      <c r="R9379">
        <v>1170.0</v>
      </c>
      <c r="T9379" t="s">
        <v>19031</v>
      </c>
    </row>
    <row r="9380" ht="15.75" customHeight="1">
      <c r="A9380" s="6" t="s">
        <v>17418</v>
      </c>
      <c r="B9380" s="6" t="s">
        <v>17419</v>
      </c>
      <c r="C9380" s="6" t="s">
        <v>25</v>
      </c>
      <c r="D9380" s="6" t="s">
        <v>26</v>
      </c>
      <c r="E9380" s="6" t="s">
        <v>8</v>
      </c>
      <c r="G9380" s="6" t="s">
        <v>27</v>
      </c>
      <c r="H9380" s="7">
        <v>1984028.0</v>
      </c>
      <c r="I9380" s="8">
        <v>1985230.0</v>
      </c>
      <c r="J9380" t="s">
        <v>28</v>
      </c>
      <c r="Q9380" t="s">
        <v>4190</v>
      </c>
      <c r="R9380">
        <v>1203.0</v>
      </c>
      <c r="T9380" t="s">
        <v>19032</v>
      </c>
    </row>
    <row r="9381" ht="15.75" customHeight="1">
      <c r="A9381" s="6" t="s">
        <v>17418</v>
      </c>
      <c r="B9381" s="6" t="s">
        <v>17419</v>
      </c>
      <c r="C9381" s="6" t="s">
        <v>25</v>
      </c>
      <c r="D9381" s="6" t="s">
        <v>26</v>
      </c>
      <c r="E9381" s="6" t="s">
        <v>8</v>
      </c>
      <c r="G9381" s="6" t="s">
        <v>27</v>
      </c>
      <c r="H9381" s="7">
        <v>1985227.0</v>
      </c>
      <c r="I9381" s="8">
        <v>1986543.0</v>
      </c>
      <c r="J9381" t="s">
        <v>28</v>
      </c>
      <c r="Q9381" t="s">
        <v>4192</v>
      </c>
      <c r="R9381">
        <v>1317.0</v>
      </c>
      <c r="T9381" t="s">
        <v>19033</v>
      </c>
    </row>
    <row r="9382" ht="15.75" customHeight="1">
      <c r="A9382" s="6" t="s">
        <v>17418</v>
      </c>
      <c r="B9382" s="6" t="s">
        <v>17419</v>
      </c>
      <c r="C9382" s="6" t="s">
        <v>25</v>
      </c>
      <c r="D9382" s="6" t="s">
        <v>26</v>
      </c>
      <c r="E9382" s="6" t="s">
        <v>8</v>
      </c>
      <c r="G9382" s="6" t="s">
        <v>27</v>
      </c>
      <c r="H9382" s="7">
        <v>1986540.0</v>
      </c>
      <c r="I9382" s="8">
        <v>1987808.0</v>
      </c>
      <c r="J9382" t="s">
        <v>28</v>
      </c>
      <c r="Q9382" t="s">
        <v>4194</v>
      </c>
      <c r="R9382">
        <v>1269.0</v>
      </c>
      <c r="T9382" t="s">
        <v>19034</v>
      </c>
    </row>
    <row r="9383" ht="15.75" customHeight="1">
      <c r="A9383" s="6" t="s">
        <v>17418</v>
      </c>
      <c r="B9383" s="6" t="s">
        <v>17419</v>
      </c>
      <c r="C9383" s="6" t="s">
        <v>25</v>
      </c>
      <c r="D9383" s="6" t="s">
        <v>26</v>
      </c>
      <c r="E9383" s="6" t="s">
        <v>8</v>
      </c>
      <c r="G9383" s="6" t="s">
        <v>27</v>
      </c>
      <c r="H9383" s="7">
        <v>1987805.0</v>
      </c>
      <c r="I9383" s="8">
        <v>1989079.0</v>
      </c>
      <c r="J9383" t="s">
        <v>28</v>
      </c>
      <c r="Q9383" t="s">
        <v>4196</v>
      </c>
      <c r="R9383">
        <v>1275.0</v>
      </c>
      <c r="T9383" t="s">
        <v>19035</v>
      </c>
    </row>
    <row r="9384" ht="15.75" customHeight="1">
      <c r="A9384" s="6" t="s">
        <v>17418</v>
      </c>
      <c r="B9384" s="6" t="s">
        <v>17419</v>
      </c>
      <c r="C9384" s="6" t="s">
        <v>25</v>
      </c>
      <c r="D9384" s="6" t="s">
        <v>26</v>
      </c>
      <c r="E9384" s="6" t="s">
        <v>8</v>
      </c>
      <c r="G9384" s="6" t="s">
        <v>27</v>
      </c>
      <c r="H9384" s="7">
        <v>1989076.0</v>
      </c>
      <c r="I9384" s="8">
        <v>1990104.0</v>
      </c>
      <c r="J9384" t="s">
        <v>28</v>
      </c>
      <c r="Q9384" t="s">
        <v>4198</v>
      </c>
      <c r="R9384">
        <v>1029.0</v>
      </c>
      <c r="T9384" t="s">
        <v>19036</v>
      </c>
    </row>
    <row r="9385" ht="15.75" customHeight="1">
      <c r="A9385" s="6" t="s">
        <v>17418</v>
      </c>
      <c r="B9385" s="6" t="s">
        <v>17419</v>
      </c>
      <c r="C9385" s="6" t="s">
        <v>25</v>
      </c>
      <c r="D9385" s="6" t="s">
        <v>26</v>
      </c>
      <c r="E9385" s="6" t="s">
        <v>8</v>
      </c>
      <c r="G9385" s="6" t="s">
        <v>27</v>
      </c>
      <c r="H9385" s="7">
        <v>1990140.0</v>
      </c>
      <c r="I9385" s="8">
        <v>1991687.0</v>
      </c>
      <c r="J9385" t="s">
        <v>28</v>
      </c>
      <c r="Q9385" t="s">
        <v>4200</v>
      </c>
      <c r="R9385">
        <v>1548.0</v>
      </c>
      <c r="T9385" t="s">
        <v>19037</v>
      </c>
    </row>
    <row r="9386" ht="15.75" customHeight="1">
      <c r="A9386" s="6" t="s">
        <v>17418</v>
      </c>
      <c r="B9386" s="6" t="s">
        <v>17419</v>
      </c>
      <c r="C9386" s="6" t="s">
        <v>25</v>
      </c>
      <c r="D9386" s="6" t="s">
        <v>26</v>
      </c>
      <c r="E9386" s="6" t="s">
        <v>8</v>
      </c>
      <c r="G9386" s="6" t="s">
        <v>27</v>
      </c>
      <c r="H9386" s="7">
        <v>1991687.0</v>
      </c>
      <c r="I9386" s="8">
        <v>1992967.0</v>
      </c>
      <c r="J9386" t="s">
        <v>28</v>
      </c>
      <c r="Q9386" t="s">
        <v>4203</v>
      </c>
      <c r="R9386">
        <v>1281.0</v>
      </c>
      <c r="T9386" t="s">
        <v>19038</v>
      </c>
    </row>
    <row r="9387" ht="15.75" customHeight="1">
      <c r="A9387" s="6" t="s">
        <v>17418</v>
      </c>
      <c r="B9387" s="6" t="s">
        <v>17419</v>
      </c>
      <c r="C9387" s="6" t="s">
        <v>25</v>
      </c>
      <c r="D9387" s="6" t="s">
        <v>26</v>
      </c>
      <c r="E9387" s="6" t="s">
        <v>8</v>
      </c>
      <c r="G9387" s="6" t="s">
        <v>27</v>
      </c>
      <c r="H9387" s="7">
        <v>1993180.0</v>
      </c>
      <c r="I9387" s="8">
        <v>1994685.0</v>
      </c>
      <c r="J9387" t="s">
        <v>28</v>
      </c>
      <c r="Q9387" t="s">
        <v>4205</v>
      </c>
      <c r="R9387">
        <v>1506.0</v>
      </c>
      <c r="T9387" t="s">
        <v>19039</v>
      </c>
    </row>
    <row r="9388" ht="15.75" customHeight="1">
      <c r="A9388" s="6" t="s">
        <v>17418</v>
      </c>
      <c r="B9388" s="6" t="s">
        <v>17419</v>
      </c>
      <c r="C9388" s="6" t="s">
        <v>25</v>
      </c>
      <c r="D9388" s="6" t="s">
        <v>26</v>
      </c>
      <c r="E9388" s="6" t="s">
        <v>8</v>
      </c>
      <c r="G9388" s="6" t="s">
        <v>27</v>
      </c>
      <c r="H9388" s="7">
        <v>1995012.0</v>
      </c>
      <c r="I9388" s="8">
        <v>1995368.0</v>
      </c>
      <c r="J9388" t="s">
        <v>37</v>
      </c>
      <c r="Q9388" t="s">
        <v>4207</v>
      </c>
      <c r="R9388">
        <v>357.0</v>
      </c>
      <c r="T9388" t="s">
        <v>19040</v>
      </c>
    </row>
    <row r="9389" ht="15.75" customHeight="1">
      <c r="A9389" s="6" t="s">
        <v>17418</v>
      </c>
      <c r="B9389" s="6" t="s">
        <v>17419</v>
      </c>
      <c r="C9389" s="6" t="s">
        <v>25</v>
      </c>
      <c r="D9389" s="6" t="s">
        <v>26</v>
      </c>
      <c r="E9389" s="6" t="s">
        <v>8</v>
      </c>
      <c r="G9389" s="6" t="s">
        <v>27</v>
      </c>
      <c r="H9389" s="7">
        <v>1995629.0</v>
      </c>
      <c r="I9389" s="8">
        <v>1997197.0</v>
      </c>
      <c r="J9389" t="s">
        <v>37</v>
      </c>
      <c r="Q9389" t="s">
        <v>4210</v>
      </c>
      <c r="R9389">
        <v>1569.0</v>
      </c>
      <c r="T9389" t="s">
        <v>19041</v>
      </c>
    </row>
    <row r="9390" ht="15.75" customHeight="1">
      <c r="A9390" s="6" t="s">
        <v>17418</v>
      </c>
      <c r="B9390" s="6" t="s">
        <v>17419</v>
      </c>
      <c r="C9390" s="6" t="s">
        <v>25</v>
      </c>
      <c r="D9390" s="6" t="s">
        <v>26</v>
      </c>
      <c r="E9390" s="6" t="s">
        <v>8</v>
      </c>
      <c r="G9390" s="6" t="s">
        <v>27</v>
      </c>
      <c r="H9390" s="7">
        <v>1997218.0</v>
      </c>
      <c r="I9390" s="8">
        <v>1998189.0</v>
      </c>
      <c r="J9390" t="s">
        <v>28</v>
      </c>
      <c r="Q9390" t="s">
        <v>4212</v>
      </c>
      <c r="R9390">
        <v>972.0</v>
      </c>
      <c r="T9390" t="s">
        <v>19042</v>
      </c>
    </row>
    <row r="9391" ht="15.75" customHeight="1">
      <c r="A9391" s="6" t="s">
        <v>17418</v>
      </c>
      <c r="B9391" s="6" t="s">
        <v>17419</v>
      </c>
      <c r="C9391" s="6" t="s">
        <v>25</v>
      </c>
      <c r="D9391" s="6" t="s">
        <v>26</v>
      </c>
      <c r="E9391" s="6" t="s">
        <v>8</v>
      </c>
      <c r="G9391" s="6" t="s">
        <v>27</v>
      </c>
      <c r="H9391" s="7">
        <v>1998275.0</v>
      </c>
      <c r="I9391" s="8">
        <v>1999579.0</v>
      </c>
      <c r="J9391" t="s">
        <v>37</v>
      </c>
      <c r="Q9391" t="s">
        <v>4214</v>
      </c>
      <c r="R9391">
        <v>1305.0</v>
      </c>
      <c r="T9391" t="s">
        <v>19043</v>
      </c>
    </row>
    <row r="9392" ht="15.75" customHeight="1">
      <c r="A9392" s="6" t="s">
        <v>17418</v>
      </c>
      <c r="B9392" s="6" t="s">
        <v>17419</v>
      </c>
      <c r="C9392" s="6" t="s">
        <v>25</v>
      </c>
      <c r="D9392" s="6" t="s">
        <v>26</v>
      </c>
      <c r="E9392" s="6" t="s">
        <v>8</v>
      </c>
      <c r="G9392" s="6" t="s">
        <v>27</v>
      </c>
      <c r="H9392" s="7">
        <v>1999618.0</v>
      </c>
      <c r="I9392" s="8">
        <v>2000532.0</v>
      </c>
      <c r="J9392" t="s">
        <v>37</v>
      </c>
      <c r="Q9392" t="s">
        <v>4217</v>
      </c>
      <c r="R9392">
        <v>915.0</v>
      </c>
      <c r="T9392" t="s">
        <v>19044</v>
      </c>
    </row>
    <row r="9393" ht="15.75" customHeight="1">
      <c r="A9393" s="6" t="s">
        <v>17418</v>
      </c>
      <c r="B9393" s="6" t="s">
        <v>17419</v>
      </c>
      <c r="C9393" s="6" t="s">
        <v>25</v>
      </c>
      <c r="D9393" s="6" t="s">
        <v>26</v>
      </c>
      <c r="E9393" s="6" t="s">
        <v>8</v>
      </c>
      <c r="G9393" s="6" t="s">
        <v>27</v>
      </c>
      <c r="H9393" s="7">
        <v>2000688.0</v>
      </c>
      <c r="I9393" s="8">
        <v>2002766.0</v>
      </c>
      <c r="J9393" t="s">
        <v>28</v>
      </c>
      <c r="Q9393" t="s">
        <v>4219</v>
      </c>
      <c r="R9393">
        <v>2079.0</v>
      </c>
      <c r="T9393" t="s">
        <v>19045</v>
      </c>
    </row>
    <row r="9394" ht="15.75" customHeight="1">
      <c r="A9394" s="6" t="s">
        <v>17418</v>
      </c>
      <c r="B9394" s="6" t="s">
        <v>17419</v>
      </c>
      <c r="C9394" s="6" t="s">
        <v>25</v>
      </c>
      <c r="D9394" s="6" t="s">
        <v>26</v>
      </c>
      <c r="E9394" s="6" t="s">
        <v>8</v>
      </c>
      <c r="G9394" s="6" t="s">
        <v>27</v>
      </c>
      <c r="H9394" s="7">
        <v>2002993.0</v>
      </c>
      <c r="I9394" s="8">
        <v>2003808.0</v>
      </c>
      <c r="J9394" t="s">
        <v>28</v>
      </c>
      <c r="Q9394" t="s">
        <v>4221</v>
      </c>
      <c r="R9394">
        <v>816.0</v>
      </c>
      <c r="T9394" t="s">
        <v>19046</v>
      </c>
    </row>
    <row r="9395" ht="15.75" customHeight="1">
      <c r="A9395" s="6" t="s">
        <v>17418</v>
      </c>
      <c r="B9395" s="6" t="s">
        <v>17419</v>
      </c>
      <c r="C9395" s="6" t="s">
        <v>25</v>
      </c>
      <c r="D9395" s="6" t="s">
        <v>26</v>
      </c>
      <c r="E9395" s="6" t="s">
        <v>8</v>
      </c>
      <c r="G9395" s="6" t="s">
        <v>27</v>
      </c>
      <c r="H9395" s="7">
        <v>2003675.0</v>
      </c>
      <c r="I9395" s="8">
        <v>2005741.0</v>
      </c>
      <c r="J9395" t="s">
        <v>37</v>
      </c>
      <c r="Q9395" t="s">
        <v>4223</v>
      </c>
      <c r="R9395">
        <v>2067.0</v>
      </c>
      <c r="T9395" t="s">
        <v>19047</v>
      </c>
    </row>
    <row r="9396" ht="15.75" customHeight="1">
      <c r="A9396" s="6" t="s">
        <v>17418</v>
      </c>
      <c r="B9396" s="6" t="s">
        <v>17419</v>
      </c>
      <c r="C9396" s="6" t="s">
        <v>25</v>
      </c>
      <c r="D9396" s="6" t="s">
        <v>26</v>
      </c>
      <c r="E9396" s="6" t="s">
        <v>8</v>
      </c>
      <c r="G9396" s="6" t="s">
        <v>27</v>
      </c>
      <c r="H9396" s="7">
        <v>2005808.0</v>
      </c>
      <c r="I9396" s="8">
        <v>2006353.0</v>
      </c>
      <c r="J9396" t="s">
        <v>37</v>
      </c>
      <c r="Q9396" t="s">
        <v>4225</v>
      </c>
      <c r="R9396">
        <v>546.0</v>
      </c>
      <c r="T9396" t="s">
        <v>19048</v>
      </c>
    </row>
    <row r="9397" ht="15.75" customHeight="1">
      <c r="A9397" s="6" t="s">
        <v>17418</v>
      </c>
      <c r="B9397" s="6" t="s">
        <v>17419</v>
      </c>
      <c r="C9397" s="6" t="s">
        <v>25</v>
      </c>
      <c r="D9397" s="6" t="s">
        <v>26</v>
      </c>
      <c r="E9397" s="6" t="s">
        <v>8</v>
      </c>
      <c r="G9397" s="6" t="s">
        <v>27</v>
      </c>
      <c r="H9397" s="7">
        <v>2006488.0</v>
      </c>
      <c r="I9397" s="8">
        <v>2007543.0</v>
      </c>
      <c r="J9397" t="s">
        <v>37</v>
      </c>
      <c r="Q9397" t="s">
        <v>4228</v>
      </c>
      <c r="R9397">
        <v>1056.0</v>
      </c>
      <c r="T9397" t="s">
        <v>19049</v>
      </c>
    </row>
    <row r="9398" ht="15.75" customHeight="1">
      <c r="A9398" s="6" t="s">
        <v>17418</v>
      </c>
      <c r="B9398" s="6" t="s">
        <v>17419</v>
      </c>
      <c r="C9398" s="6" t="s">
        <v>25</v>
      </c>
      <c r="D9398" s="6" t="s">
        <v>26</v>
      </c>
      <c r="E9398" s="6" t="s">
        <v>8</v>
      </c>
      <c r="G9398" s="6" t="s">
        <v>27</v>
      </c>
      <c r="H9398" s="7">
        <v>2007552.0</v>
      </c>
      <c r="I9398" s="8">
        <v>2008073.0</v>
      </c>
      <c r="J9398" t="s">
        <v>37</v>
      </c>
      <c r="Q9398" t="s">
        <v>4231</v>
      </c>
      <c r="R9398">
        <v>522.0</v>
      </c>
      <c r="T9398" t="s">
        <v>19050</v>
      </c>
    </row>
    <row r="9399" ht="15.75" customHeight="1">
      <c r="A9399" s="6" t="s">
        <v>17418</v>
      </c>
      <c r="B9399" s="6" t="s">
        <v>17419</v>
      </c>
      <c r="C9399" s="6" t="s">
        <v>25</v>
      </c>
      <c r="D9399" s="6" t="s">
        <v>26</v>
      </c>
      <c r="E9399" s="6" t="s">
        <v>8</v>
      </c>
      <c r="G9399" s="6" t="s">
        <v>27</v>
      </c>
      <c r="H9399" s="7">
        <v>2008070.0</v>
      </c>
      <c r="I9399" s="8">
        <v>2009101.0</v>
      </c>
      <c r="J9399" t="s">
        <v>37</v>
      </c>
      <c r="Q9399" t="s">
        <v>4233</v>
      </c>
      <c r="R9399">
        <v>1032.0</v>
      </c>
      <c r="T9399" t="s">
        <v>19051</v>
      </c>
    </row>
    <row r="9400" ht="15.75" customHeight="1">
      <c r="A9400" s="6" t="s">
        <v>17418</v>
      </c>
      <c r="B9400" s="6" t="s">
        <v>17419</v>
      </c>
      <c r="C9400" s="6" t="s">
        <v>25</v>
      </c>
      <c r="D9400" s="6" t="s">
        <v>26</v>
      </c>
      <c r="E9400" s="6" t="s">
        <v>8</v>
      </c>
      <c r="G9400" s="6" t="s">
        <v>27</v>
      </c>
      <c r="H9400" s="7">
        <v>2009120.0</v>
      </c>
      <c r="I9400" s="8">
        <v>2010544.0</v>
      </c>
      <c r="J9400" t="s">
        <v>28</v>
      </c>
      <c r="Q9400" t="s">
        <v>4235</v>
      </c>
      <c r="R9400">
        <v>1425.0</v>
      </c>
      <c r="T9400" t="s">
        <v>19052</v>
      </c>
    </row>
    <row r="9401" ht="15.75" customHeight="1">
      <c r="A9401" s="6" t="s">
        <v>17418</v>
      </c>
      <c r="B9401" s="6" t="s">
        <v>17419</v>
      </c>
      <c r="C9401" s="6" t="s">
        <v>25</v>
      </c>
      <c r="D9401" s="6" t="s">
        <v>26</v>
      </c>
      <c r="E9401" s="6" t="s">
        <v>8</v>
      </c>
      <c r="G9401" s="6" t="s">
        <v>27</v>
      </c>
      <c r="H9401" s="7">
        <v>2010525.0</v>
      </c>
      <c r="I9401" s="8">
        <v>2010770.0</v>
      </c>
      <c r="J9401" t="s">
        <v>37</v>
      </c>
      <c r="Q9401" t="s">
        <v>4237</v>
      </c>
      <c r="R9401">
        <v>246.0</v>
      </c>
      <c r="T9401" t="s">
        <v>19053</v>
      </c>
    </row>
    <row r="9402" ht="15.75" customHeight="1">
      <c r="A9402" s="6" t="s">
        <v>17418</v>
      </c>
      <c r="B9402" s="6" t="s">
        <v>17452</v>
      </c>
      <c r="C9402" s="6" t="s">
        <v>25</v>
      </c>
      <c r="D9402" s="6" t="s">
        <v>26</v>
      </c>
      <c r="E9402" s="6" t="s">
        <v>8</v>
      </c>
      <c r="G9402" s="6" t="s">
        <v>27</v>
      </c>
      <c r="H9402" s="7">
        <v>2010907.0</v>
      </c>
      <c r="I9402" s="8">
        <v>2012046.0</v>
      </c>
      <c r="J9402" t="s">
        <v>28</v>
      </c>
      <c r="Q9402" t="s">
        <v>4239</v>
      </c>
      <c r="R9402">
        <v>1140.0</v>
      </c>
      <c r="T9402" t="s">
        <v>129</v>
      </c>
    </row>
    <row r="9403" ht="15.75" customHeight="1">
      <c r="A9403" s="6" t="s">
        <v>17418</v>
      </c>
      <c r="B9403" s="6" t="s">
        <v>17419</v>
      </c>
      <c r="C9403" s="6" t="s">
        <v>25</v>
      </c>
      <c r="D9403" s="6" t="s">
        <v>26</v>
      </c>
      <c r="E9403" s="6" t="s">
        <v>8</v>
      </c>
      <c r="G9403" s="6" t="s">
        <v>27</v>
      </c>
      <c r="H9403" s="7">
        <v>2012703.0</v>
      </c>
      <c r="I9403" s="8">
        <v>2013968.0</v>
      </c>
      <c r="J9403" t="s">
        <v>28</v>
      </c>
      <c r="Q9403" t="s">
        <v>4241</v>
      </c>
      <c r="R9403">
        <v>1266.0</v>
      </c>
      <c r="T9403" t="s">
        <v>19054</v>
      </c>
    </row>
    <row r="9404" ht="15.75" customHeight="1">
      <c r="A9404" s="6" t="s">
        <v>17418</v>
      </c>
      <c r="B9404" s="6" t="s">
        <v>17419</v>
      </c>
      <c r="C9404" s="6" t="s">
        <v>25</v>
      </c>
      <c r="D9404" s="6" t="s">
        <v>26</v>
      </c>
      <c r="E9404" s="6" t="s">
        <v>8</v>
      </c>
      <c r="G9404" s="6" t="s">
        <v>27</v>
      </c>
      <c r="H9404" s="7">
        <v>2014037.0</v>
      </c>
      <c r="I9404" s="8">
        <v>2014906.0</v>
      </c>
      <c r="J9404" t="s">
        <v>28</v>
      </c>
      <c r="O9404" t="s">
        <v>4244</v>
      </c>
      <c r="Q9404" t="s">
        <v>4245</v>
      </c>
      <c r="R9404">
        <v>870.0</v>
      </c>
      <c r="T9404" t="s">
        <v>19055</v>
      </c>
    </row>
    <row r="9405" ht="15.75" customHeight="1">
      <c r="A9405" s="6" t="s">
        <v>17418</v>
      </c>
      <c r="B9405" s="6" t="s">
        <v>17419</v>
      </c>
      <c r="C9405" s="6" t="s">
        <v>25</v>
      </c>
      <c r="D9405" s="6" t="s">
        <v>26</v>
      </c>
      <c r="E9405" s="6" t="s">
        <v>8</v>
      </c>
      <c r="G9405" s="6" t="s">
        <v>27</v>
      </c>
      <c r="H9405" s="7">
        <v>2015005.0</v>
      </c>
      <c r="I9405" s="8">
        <v>2015997.0</v>
      </c>
      <c r="J9405" t="s">
        <v>28</v>
      </c>
      <c r="O9405" t="s">
        <v>4248</v>
      </c>
      <c r="Q9405" t="s">
        <v>4249</v>
      </c>
      <c r="R9405">
        <v>993.0</v>
      </c>
      <c r="T9405" t="s">
        <v>19056</v>
      </c>
    </row>
    <row r="9406" ht="15.75" customHeight="1">
      <c r="A9406" s="6" t="s">
        <v>17418</v>
      </c>
      <c r="B9406" s="6" t="s">
        <v>17419</v>
      </c>
      <c r="C9406" s="6" t="s">
        <v>25</v>
      </c>
      <c r="D9406" s="6" t="s">
        <v>26</v>
      </c>
      <c r="E9406" s="6" t="s">
        <v>8</v>
      </c>
      <c r="G9406" s="6" t="s">
        <v>27</v>
      </c>
      <c r="H9406" s="7">
        <v>2016301.0</v>
      </c>
      <c r="I9406" s="8">
        <v>2017320.0</v>
      </c>
      <c r="J9406" t="s">
        <v>37</v>
      </c>
      <c r="Q9406" t="s">
        <v>4251</v>
      </c>
      <c r="R9406">
        <v>1020.0</v>
      </c>
      <c r="T9406" t="s">
        <v>19057</v>
      </c>
    </row>
    <row r="9407" ht="15.75" customHeight="1">
      <c r="A9407" s="6" t="s">
        <v>17418</v>
      </c>
      <c r="B9407" s="6" t="s">
        <v>17419</v>
      </c>
      <c r="C9407" s="6" t="s">
        <v>25</v>
      </c>
      <c r="D9407" s="6" t="s">
        <v>26</v>
      </c>
      <c r="E9407" s="6" t="s">
        <v>8</v>
      </c>
      <c r="G9407" s="6" t="s">
        <v>27</v>
      </c>
      <c r="H9407" s="7">
        <v>2017481.0</v>
      </c>
      <c r="I9407" s="8">
        <v>2019685.0</v>
      </c>
      <c r="J9407" t="s">
        <v>37</v>
      </c>
      <c r="Q9407" t="s">
        <v>4253</v>
      </c>
      <c r="R9407">
        <v>2205.0</v>
      </c>
    </row>
    <row r="9408" ht="15.75" customHeight="1">
      <c r="A9408" s="6" t="s">
        <v>17418</v>
      </c>
      <c r="B9408" s="6" t="s">
        <v>17419</v>
      </c>
      <c r="C9408" s="6" t="s">
        <v>25</v>
      </c>
      <c r="D9408" s="6" t="s">
        <v>26</v>
      </c>
      <c r="E9408" s="6" t="s">
        <v>8</v>
      </c>
      <c r="G9408" s="6" t="s">
        <v>27</v>
      </c>
      <c r="H9408" s="7">
        <v>2019682.0</v>
      </c>
      <c r="I9408" s="8">
        <v>2020920.0</v>
      </c>
      <c r="J9408" t="s">
        <v>37</v>
      </c>
      <c r="Q9408" t="s">
        <v>4255</v>
      </c>
      <c r="R9408">
        <v>1239.0</v>
      </c>
      <c r="T9408" t="s">
        <v>19058</v>
      </c>
    </row>
    <row r="9409" ht="15.75" customHeight="1">
      <c r="A9409" s="6" t="s">
        <v>17418</v>
      </c>
      <c r="B9409" s="6" t="s">
        <v>17452</v>
      </c>
      <c r="C9409" s="6" t="s">
        <v>25</v>
      </c>
      <c r="D9409" s="6" t="s">
        <v>26</v>
      </c>
      <c r="E9409" s="6" t="s">
        <v>8</v>
      </c>
      <c r="G9409" s="6" t="s">
        <v>27</v>
      </c>
      <c r="H9409" s="7">
        <v>2020824.0</v>
      </c>
      <c r="I9409" s="8">
        <v>2021189.0</v>
      </c>
      <c r="J9409" t="s">
        <v>37</v>
      </c>
      <c r="Q9409" t="s">
        <v>4256</v>
      </c>
      <c r="R9409">
        <v>366.0</v>
      </c>
      <c r="T9409" t="s">
        <v>129</v>
      </c>
    </row>
    <row r="9410" ht="15.75" customHeight="1">
      <c r="A9410" s="6" t="s">
        <v>17418</v>
      </c>
      <c r="B9410" s="6" t="s">
        <v>17419</v>
      </c>
      <c r="C9410" s="6" t="s">
        <v>25</v>
      </c>
      <c r="D9410" s="6" t="s">
        <v>26</v>
      </c>
      <c r="E9410" s="6" t="s">
        <v>8</v>
      </c>
      <c r="G9410" s="6" t="s">
        <v>27</v>
      </c>
      <c r="H9410" s="7">
        <v>2021964.0</v>
      </c>
      <c r="I9410" s="8">
        <v>2022311.0</v>
      </c>
      <c r="J9410" t="s">
        <v>37</v>
      </c>
      <c r="Q9410" t="s">
        <v>4258</v>
      </c>
      <c r="R9410">
        <v>348.0</v>
      </c>
      <c r="T9410" t="s">
        <v>19059</v>
      </c>
    </row>
    <row r="9411" ht="15.75" customHeight="1">
      <c r="A9411" s="6" t="s">
        <v>17418</v>
      </c>
      <c r="B9411" s="6" t="s">
        <v>17419</v>
      </c>
      <c r="C9411" s="6" t="s">
        <v>25</v>
      </c>
      <c r="D9411" s="6" t="s">
        <v>26</v>
      </c>
      <c r="E9411" s="6" t="s">
        <v>8</v>
      </c>
      <c r="G9411" s="6" t="s">
        <v>27</v>
      </c>
      <c r="H9411" s="7">
        <v>2022372.0</v>
      </c>
      <c r="I9411" s="8">
        <v>2023217.0</v>
      </c>
      <c r="J9411" t="s">
        <v>37</v>
      </c>
      <c r="Q9411" t="s">
        <v>4260</v>
      </c>
      <c r="R9411">
        <v>846.0</v>
      </c>
    </row>
    <row r="9412" ht="15.75" customHeight="1">
      <c r="A9412" s="6" t="s">
        <v>17418</v>
      </c>
      <c r="B9412" s="6" t="s">
        <v>17419</v>
      </c>
      <c r="C9412" s="6" t="s">
        <v>25</v>
      </c>
      <c r="D9412" s="6" t="s">
        <v>26</v>
      </c>
      <c r="E9412" s="6" t="s">
        <v>8</v>
      </c>
      <c r="G9412" s="6" t="s">
        <v>27</v>
      </c>
      <c r="H9412" s="7">
        <v>2023391.0</v>
      </c>
      <c r="I9412" s="8">
        <v>2024245.0</v>
      </c>
      <c r="J9412" t="s">
        <v>37</v>
      </c>
      <c r="Q9412" t="s">
        <v>4262</v>
      </c>
      <c r="R9412">
        <v>855.0</v>
      </c>
      <c r="T9412" t="s">
        <v>19060</v>
      </c>
    </row>
    <row r="9413" ht="15.75" customHeight="1">
      <c r="A9413" s="6" t="s">
        <v>17418</v>
      </c>
      <c r="B9413" s="6" t="s">
        <v>17419</v>
      </c>
      <c r="C9413" s="6" t="s">
        <v>25</v>
      </c>
      <c r="D9413" s="6" t="s">
        <v>26</v>
      </c>
      <c r="E9413" s="6" t="s">
        <v>8</v>
      </c>
      <c r="G9413" s="6" t="s">
        <v>27</v>
      </c>
      <c r="H9413" s="7">
        <v>2024434.0</v>
      </c>
      <c r="I9413" s="8">
        <v>2025885.0</v>
      </c>
      <c r="J9413" t="s">
        <v>37</v>
      </c>
      <c r="Q9413" t="s">
        <v>4265</v>
      </c>
      <c r="R9413">
        <v>1452.0</v>
      </c>
      <c r="T9413" t="s">
        <v>19061</v>
      </c>
    </row>
    <row r="9414" ht="15.75" customHeight="1">
      <c r="A9414" s="6" t="s">
        <v>17418</v>
      </c>
      <c r="B9414" s="6" t="s">
        <v>17419</v>
      </c>
      <c r="C9414" s="6" t="s">
        <v>25</v>
      </c>
      <c r="D9414" s="6" t="s">
        <v>26</v>
      </c>
      <c r="E9414" s="6" t="s">
        <v>8</v>
      </c>
      <c r="G9414" s="6" t="s">
        <v>27</v>
      </c>
      <c r="H9414" s="7">
        <v>2026055.0</v>
      </c>
      <c r="I9414" s="8">
        <v>2027074.0</v>
      </c>
      <c r="J9414" t="s">
        <v>37</v>
      </c>
      <c r="Q9414" t="s">
        <v>4268</v>
      </c>
      <c r="R9414">
        <v>1020.0</v>
      </c>
      <c r="T9414" t="s">
        <v>19062</v>
      </c>
    </row>
    <row r="9415" ht="15.75" customHeight="1">
      <c r="A9415" s="6" t="s">
        <v>17418</v>
      </c>
      <c r="B9415" s="6" t="s">
        <v>17419</v>
      </c>
      <c r="C9415" s="6" t="s">
        <v>25</v>
      </c>
      <c r="D9415" s="6" t="s">
        <v>26</v>
      </c>
      <c r="E9415" s="6" t="s">
        <v>8</v>
      </c>
      <c r="G9415" s="6" t="s">
        <v>27</v>
      </c>
      <c r="H9415" s="7">
        <v>2027079.0</v>
      </c>
      <c r="I9415" s="8">
        <v>2028290.0</v>
      </c>
      <c r="J9415" t="s">
        <v>37</v>
      </c>
      <c r="Q9415" t="s">
        <v>4270</v>
      </c>
      <c r="R9415">
        <v>1212.0</v>
      </c>
      <c r="T9415" t="s">
        <v>19063</v>
      </c>
    </row>
    <row r="9416" ht="15.75" customHeight="1">
      <c r="A9416" s="6" t="s">
        <v>17418</v>
      </c>
      <c r="B9416" s="6" t="s">
        <v>17419</v>
      </c>
      <c r="C9416" s="6" t="s">
        <v>25</v>
      </c>
      <c r="D9416" s="6" t="s">
        <v>26</v>
      </c>
      <c r="E9416" s="6" t="s">
        <v>8</v>
      </c>
      <c r="G9416" s="6" t="s">
        <v>27</v>
      </c>
      <c r="H9416" s="7">
        <v>2028298.0</v>
      </c>
      <c r="I9416" s="8">
        <v>2029053.0</v>
      </c>
      <c r="J9416" t="s">
        <v>28</v>
      </c>
      <c r="Q9416" t="s">
        <v>4272</v>
      </c>
      <c r="R9416">
        <v>756.0</v>
      </c>
      <c r="T9416" t="s">
        <v>19064</v>
      </c>
    </row>
    <row r="9417" ht="15.75" customHeight="1">
      <c r="A9417" s="6" t="s">
        <v>17418</v>
      </c>
      <c r="B9417" s="6" t="s">
        <v>17452</v>
      </c>
      <c r="C9417" s="6" t="s">
        <v>25</v>
      </c>
      <c r="D9417" s="6" t="s">
        <v>26</v>
      </c>
      <c r="E9417" s="6" t="s">
        <v>8</v>
      </c>
      <c r="G9417" s="6" t="s">
        <v>27</v>
      </c>
      <c r="H9417" s="7">
        <v>2029150.0</v>
      </c>
      <c r="I9417" s="8">
        <v>2029281.0</v>
      </c>
      <c r="J9417" t="s">
        <v>37</v>
      </c>
      <c r="Q9417" t="s">
        <v>4273</v>
      </c>
      <c r="R9417">
        <v>132.0</v>
      </c>
      <c r="T9417" t="s">
        <v>129</v>
      </c>
    </row>
    <row r="9418" ht="15.75" customHeight="1">
      <c r="A9418" s="6" t="s">
        <v>17418</v>
      </c>
      <c r="B9418" s="6" t="s">
        <v>17419</v>
      </c>
      <c r="C9418" s="6" t="s">
        <v>25</v>
      </c>
      <c r="D9418" s="6" t="s">
        <v>26</v>
      </c>
      <c r="E9418" s="6" t="s">
        <v>8</v>
      </c>
      <c r="G9418" s="6" t="s">
        <v>27</v>
      </c>
      <c r="H9418" s="7">
        <v>2029278.0</v>
      </c>
      <c r="I9418" s="8">
        <v>2029910.0</v>
      </c>
      <c r="J9418" t="s">
        <v>37</v>
      </c>
      <c r="Q9418" t="s">
        <v>4275</v>
      </c>
      <c r="R9418">
        <v>633.0</v>
      </c>
      <c r="T9418" t="s">
        <v>19065</v>
      </c>
    </row>
    <row r="9419" ht="15.75" customHeight="1">
      <c r="A9419" s="6" t="s">
        <v>17418</v>
      </c>
      <c r="B9419" s="6" t="s">
        <v>17419</v>
      </c>
      <c r="C9419" s="6" t="s">
        <v>25</v>
      </c>
      <c r="D9419" s="6" t="s">
        <v>26</v>
      </c>
      <c r="E9419" s="6" t="s">
        <v>8</v>
      </c>
      <c r="G9419" s="6" t="s">
        <v>27</v>
      </c>
      <c r="H9419" s="7">
        <v>2030063.0</v>
      </c>
      <c r="I9419" s="8">
        <v>2030752.0</v>
      </c>
      <c r="J9419" t="s">
        <v>37</v>
      </c>
      <c r="Q9419" t="s">
        <v>4278</v>
      </c>
      <c r="R9419">
        <v>690.0</v>
      </c>
      <c r="T9419" t="s">
        <v>19066</v>
      </c>
    </row>
    <row r="9420" ht="15.75" customHeight="1">
      <c r="A9420" s="6" t="s">
        <v>17418</v>
      </c>
      <c r="B9420" s="6" t="s">
        <v>17419</v>
      </c>
      <c r="C9420" s="6" t="s">
        <v>25</v>
      </c>
      <c r="D9420" s="6" t="s">
        <v>26</v>
      </c>
      <c r="E9420" s="6" t="s">
        <v>8</v>
      </c>
      <c r="G9420" s="6" t="s">
        <v>27</v>
      </c>
      <c r="H9420" s="7">
        <v>2030794.0</v>
      </c>
      <c r="I9420" s="8">
        <v>2031582.0</v>
      </c>
      <c r="J9420" t="s">
        <v>28</v>
      </c>
      <c r="Q9420" t="s">
        <v>4280</v>
      </c>
      <c r="R9420">
        <v>789.0</v>
      </c>
      <c r="T9420" t="s">
        <v>19067</v>
      </c>
    </row>
    <row r="9421" ht="15.75" customHeight="1">
      <c r="A9421" s="6" t="s">
        <v>17418</v>
      </c>
      <c r="B9421" s="6" t="s">
        <v>17419</v>
      </c>
      <c r="C9421" s="6" t="s">
        <v>25</v>
      </c>
      <c r="D9421" s="6" t="s">
        <v>26</v>
      </c>
      <c r="E9421" s="6" t="s">
        <v>8</v>
      </c>
      <c r="G9421" s="6" t="s">
        <v>27</v>
      </c>
      <c r="H9421" s="7">
        <v>2031798.0</v>
      </c>
      <c r="I9421" s="8">
        <v>2033045.0</v>
      </c>
      <c r="J9421" t="s">
        <v>37</v>
      </c>
      <c r="Q9421" t="s">
        <v>4282</v>
      </c>
      <c r="R9421">
        <v>1248.0</v>
      </c>
      <c r="T9421" t="s">
        <v>19068</v>
      </c>
    </row>
    <row r="9422" ht="15.75" customHeight="1">
      <c r="A9422" s="6" t="s">
        <v>17418</v>
      </c>
      <c r="B9422" s="6" t="s">
        <v>17419</v>
      </c>
      <c r="C9422" s="6" t="s">
        <v>25</v>
      </c>
      <c r="D9422" s="6" t="s">
        <v>26</v>
      </c>
      <c r="E9422" s="6" t="s">
        <v>8</v>
      </c>
      <c r="G9422" s="6" t="s">
        <v>27</v>
      </c>
      <c r="H9422" s="7">
        <v>2033062.0</v>
      </c>
      <c r="I9422" s="8">
        <v>2033322.0</v>
      </c>
      <c r="J9422" t="s">
        <v>28</v>
      </c>
      <c r="Q9422" t="s">
        <v>4284</v>
      </c>
      <c r="R9422">
        <v>261.0</v>
      </c>
      <c r="T9422" t="s">
        <v>19069</v>
      </c>
    </row>
    <row r="9423" ht="15.75" customHeight="1">
      <c r="A9423" s="6" t="s">
        <v>17418</v>
      </c>
      <c r="B9423" s="6" t="s">
        <v>17419</v>
      </c>
      <c r="C9423" s="6" t="s">
        <v>25</v>
      </c>
      <c r="D9423" s="6" t="s">
        <v>26</v>
      </c>
      <c r="E9423" s="6" t="s">
        <v>8</v>
      </c>
      <c r="G9423" s="6" t="s">
        <v>27</v>
      </c>
      <c r="H9423" s="7">
        <v>2033819.0</v>
      </c>
      <c r="I9423" s="8">
        <v>2034031.0</v>
      </c>
      <c r="J9423" t="s">
        <v>28</v>
      </c>
      <c r="Q9423" t="s">
        <v>4286</v>
      </c>
      <c r="R9423">
        <v>213.0</v>
      </c>
      <c r="T9423" t="s">
        <v>19070</v>
      </c>
    </row>
    <row r="9424" ht="15.75" customHeight="1">
      <c r="A9424" s="6" t="s">
        <v>17418</v>
      </c>
      <c r="B9424" s="6" t="s">
        <v>17419</v>
      </c>
      <c r="C9424" s="6" t="s">
        <v>25</v>
      </c>
      <c r="D9424" s="6" t="s">
        <v>26</v>
      </c>
      <c r="E9424" s="6" t="s">
        <v>8</v>
      </c>
      <c r="G9424" s="6" t="s">
        <v>27</v>
      </c>
      <c r="H9424" s="7">
        <v>2034108.0</v>
      </c>
      <c r="I9424" s="8">
        <v>2034971.0</v>
      </c>
      <c r="J9424" t="s">
        <v>28</v>
      </c>
      <c r="Q9424" t="s">
        <v>4288</v>
      </c>
      <c r="R9424">
        <v>864.0</v>
      </c>
      <c r="T9424" t="s">
        <v>19071</v>
      </c>
    </row>
    <row r="9425" ht="15.75" customHeight="1">
      <c r="A9425" s="6" t="s">
        <v>17418</v>
      </c>
      <c r="B9425" s="6" t="s">
        <v>17419</v>
      </c>
      <c r="C9425" s="6" t="s">
        <v>25</v>
      </c>
      <c r="D9425" s="6" t="s">
        <v>26</v>
      </c>
      <c r="E9425" s="6" t="s">
        <v>8</v>
      </c>
      <c r="G9425" s="6" t="s">
        <v>27</v>
      </c>
      <c r="H9425" s="7">
        <v>2034968.0</v>
      </c>
      <c r="I9425" s="8">
        <v>2035723.0</v>
      </c>
      <c r="J9425" t="s">
        <v>28</v>
      </c>
      <c r="Q9425" t="s">
        <v>4290</v>
      </c>
      <c r="R9425">
        <v>756.0</v>
      </c>
      <c r="T9425" t="s">
        <v>19072</v>
      </c>
    </row>
    <row r="9426" ht="15.75" customHeight="1">
      <c r="A9426" s="6" t="s">
        <v>17418</v>
      </c>
      <c r="B9426" s="6" t="s">
        <v>17419</v>
      </c>
      <c r="C9426" s="6" t="s">
        <v>25</v>
      </c>
      <c r="D9426" s="6" t="s">
        <v>26</v>
      </c>
      <c r="E9426" s="6" t="s">
        <v>8</v>
      </c>
      <c r="G9426" s="6" t="s">
        <v>27</v>
      </c>
      <c r="H9426" s="7">
        <v>2035998.0</v>
      </c>
      <c r="I9426" s="8">
        <v>2036324.0</v>
      </c>
      <c r="J9426" t="s">
        <v>28</v>
      </c>
      <c r="Q9426" t="s">
        <v>4292</v>
      </c>
      <c r="R9426">
        <v>327.0</v>
      </c>
      <c r="T9426" t="s">
        <v>19073</v>
      </c>
    </row>
    <row r="9427" ht="15.75" customHeight="1">
      <c r="A9427" s="6" t="s">
        <v>17418</v>
      </c>
      <c r="B9427" s="6" t="s">
        <v>17419</v>
      </c>
      <c r="C9427" s="6" t="s">
        <v>25</v>
      </c>
      <c r="D9427" s="6" t="s">
        <v>26</v>
      </c>
      <c r="E9427" s="6" t="s">
        <v>8</v>
      </c>
      <c r="G9427" s="6" t="s">
        <v>27</v>
      </c>
      <c r="H9427" s="7">
        <v>2036987.0</v>
      </c>
      <c r="I9427" s="8">
        <v>2037859.0</v>
      </c>
      <c r="J9427" t="s">
        <v>28</v>
      </c>
      <c r="Q9427" t="s">
        <v>4294</v>
      </c>
      <c r="R9427">
        <v>873.0</v>
      </c>
      <c r="T9427" t="s">
        <v>19074</v>
      </c>
    </row>
    <row r="9428" ht="15.75" customHeight="1">
      <c r="A9428" s="6" t="s">
        <v>17418</v>
      </c>
      <c r="B9428" s="6" t="s">
        <v>17419</v>
      </c>
      <c r="C9428" s="6" t="s">
        <v>25</v>
      </c>
      <c r="D9428" s="6" t="s">
        <v>26</v>
      </c>
      <c r="E9428" s="6" t="s">
        <v>8</v>
      </c>
      <c r="G9428" s="6" t="s">
        <v>27</v>
      </c>
      <c r="H9428" s="7">
        <v>2037898.0</v>
      </c>
      <c r="I9428" s="8">
        <v>2038317.0</v>
      </c>
      <c r="J9428" t="s">
        <v>28</v>
      </c>
      <c r="Q9428" t="s">
        <v>4296</v>
      </c>
      <c r="R9428">
        <v>420.0</v>
      </c>
      <c r="T9428" t="s">
        <v>19075</v>
      </c>
    </row>
    <row r="9429" ht="15.75" customHeight="1">
      <c r="A9429" s="6" t="s">
        <v>17418</v>
      </c>
      <c r="B9429" s="6" t="s">
        <v>17419</v>
      </c>
      <c r="C9429" s="6" t="s">
        <v>25</v>
      </c>
      <c r="D9429" s="6" t="s">
        <v>26</v>
      </c>
      <c r="E9429" s="6" t="s">
        <v>8</v>
      </c>
      <c r="G9429" s="6" t="s">
        <v>27</v>
      </c>
      <c r="H9429" s="7">
        <v>2038314.0</v>
      </c>
      <c r="I9429" s="8">
        <v>2038649.0</v>
      </c>
      <c r="J9429" t="s">
        <v>28</v>
      </c>
      <c r="Q9429" t="s">
        <v>4298</v>
      </c>
      <c r="R9429">
        <v>336.0</v>
      </c>
      <c r="T9429" t="s">
        <v>19076</v>
      </c>
    </row>
    <row r="9430" ht="15.75" customHeight="1">
      <c r="A9430" s="6" t="s">
        <v>17418</v>
      </c>
      <c r="B9430" s="6" t="s">
        <v>17419</v>
      </c>
      <c r="C9430" s="6" t="s">
        <v>25</v>
      </c>
      <c r="D9430" s="6" t="s">
        <v>26</v>
      </c>
      <c r="E9430" s="6" t="s">
        <v>8</v>
      </c>
      <c r="G9430" s="6" t="s">
        <v>27</v>
      </c>
      <c r="H9430" s="7">
        <v>2039300.0</v>
      </c>
      <c r="I9430" s="8">
        <v>2040844.0</v>
      </c>
      <c r="J9430" t="s">
        <v>28</v>
      </c>
      <c r="Q9430" t="s">
        <v>4300</v>
      </c>
      <c r="R9430">
        <v>1545.0</v>
      </c>
      <c r="T9430" t="s">
        <v>19077</v>
      </c>
    </row>
    <row r="9431" ht="15.75" customHeight="1">
      <c r="A9431" s="6" t="s">
        <v>17418</v>
      </c>
      <c r="B9431" s="6" t="s">
        <v>17452</v>
      </c>
      <c r="C9431" s="6" t="s">
        <v>25</v>
      </c>
      <c r="D9431" s="6" t="s">
        <v>26</v>
      </c>
      <c r="E9431" s="6" t="s">
        <v>8</v>
      </c>
      <c r="G9431" s="6" t="s">
        <v>27</v>
      </c>
      <c r="H9431" s="7">
        <v>2040909.0</v>
      </c>
      <c r="I9431" s="8">
        <v>2041160.0</v>
      </c>
      <c r="J9431" t="s">
        <v>37</v>
      </c>
      <c r="Q9431" t="s">
        <v>4301</v>
      </c>
      <c r="R9431">
        <v>252.0</v>
      </c>
      <c r="T9431" t="s">
        <v>19078</v>
      </c>
    </row>
    <row r="9432" ht="15.75" customHeight="1">
      <c r="A9432" s="6" t="s">
        <v>17418</v>
      </c>
      <c r="B9432" s="6" t="s">
        <v>17419</v>
      </c>
      <c r="C9432" s="6" t="s">
        <v>25</v>
      </c>
      <c r="D9432" s="6" t="s">
        <v>26</v>
      </c>
      <c r="E9432" s="6" t="s">
        <v>8</v>
      </c>
      <c r="G9432" s="6" t="s">
        <v>27</v>
      </c>
      <c r="H9432" s="7">
        <v>2041174.0</v>
      </c>
      <c r="I9432" s="8">
        <v>2041458.0</v>
      </c>
      <c r="J9432" t="s">
        <v>28</v>
      </c>
      <c r="Q9432" t="s">
        <v>4303</v>
      </c>
      <c r="R9432">
        <v>285.0</v>
      </c>
      <c r="T9432" t="s">
        <v>19079</v>
      </c>
    </row>
    <row r="9433" ht="15.75" customHeight="1">
      <c r="A9433" s="6" t="s">
        <v>17418</v>
      </c>
      <c r="B9433" s="6" t="s">
        <v>17419</v>
      </c>
      <c r="C9433" s="6" t="s">
        <v>25</v>
      </c>
      <c r="D9433" s="6" t="s">
        <v>26</v>
      </c>
      <c r="E9433" s="6" t="s">
        <v>8</v>
      </c>
      <c r="G9433" s="6" t="s">
        <v>27</v>
      </c>
      <c r="H9433" s="7">
        <v>2041564.0</v>
      </c>
      <c r="I9433" s="8">
        <v>2041749.0</v>
      </c>
      <c r="J9433" t="s">
        <v>28</v>
      </c>
      <c r="Q9433" t="s">
        <v>4305</v>
      </c>
      <c r="R9433">
        <v>186.0</v>
      </c>
      <c r="T9433" t="s">
        <v>19080</v>
      </c>
    </row>
    <row r="9434" ht="15.75" customHeight="1">
      <c r="A9434" s="6" t="s">
        <v>17418</v>
      </c>
      <c r="B9434" s="6" t="s">
        <v>17419</v>
      </c>
      <c r="C9434" s="6" t="s">
        <v>25</v>
      </c>
      <c r="D9434" s="6" t="s">
        <v>26</v>
      </c>
      <c r="E9434" s="6" t="s">
        <v>8</v>
      </c>
      <c r="G9434" s="6" t="s">
        <v>27</v>
      </c>
      <c r="H9434" s="7">
        <v>2041864.0</v>
      </c>
      <c r="I9434" s="8">
        <v>2042586.0</v>
      </c>
      <c r="J9434" t="s">
        <v>28</v>
      </c>
      <c r="Q9434" t="s">
        <v>4308</v>
      </c>
      <c r="R9434">
        <v>723.0</v>
      </c>
      <c r="T9434" t="s">
        <v>19081</v>
      </c>
    </row>
    <row r="9435" ht="15.75" customHeight="1">
      <c r="A9435" s="6" t="s">
        <v>17418</v>
      </c>
      <c r="B9435" s="6" t="s">
        <v>17419</v>
      </c>
      <c r="C9435" s="6" t="s">
        <v>25</v>
      </c>
      <c r="D9435" s="6" t="s">
        <v>26</v>
      </c>
      <c r="E9435" s="6" t="s">
        <v>8</v>
      </c>
      <c r="G9435" s="6" t="s">
        <v>27</v>
      </c>
      <c r="H9435" s="7">
        <v>2042583.0</v>
      </c>
      <c r="I9435" s="8">
        <v>2043338.0</v>
      </c>
      <c r="J9435" t="s">
        <v>28</v>
      </c>
      <c r="Q9435" t="s">
        <v>4311</v>
      </c>
      <c r="R9435">
        <v>756.0</v>
      </c>
      <c r="T9435" t="s">
        <v>19082</v>
      </c>
    </row>
    <row r="9436" ht="15.75" customHeight="1">
      <c r="A9436" s="6" t="s">
        <v>17418</v>
      </c>
      <c r="B9436" s="6" t="s">
        <v>17419</v>
      </c>
      <c r="C9436" s="6" t="s">
        <v>25</v>
      </c>
      <c r="D9436" s="6" t="s">
        <v>26</v>
      </c>
      <c r="E9436" s="6" t="s">
        <v>8</v>
      </c>
      <c r="G9436" s="6" t="s">
        <v>27</v>
      </c>
      <c r="H9436" s="7">
        <v>2043358.0</v>
      </c>
      <c r="I9436" s="8">
        <v>2044008.0</v>
      </c>
      <c r="J9436" t="s">
        <v>28</v>
      </c>
      <c r="Q9436" t="s">
        <v>4313</v>
      </c>
      <c r="R9436">
        <v>651.0</v>
      </c>
      <c r="T9436" t="s">
        <v>19083</v>
      </c>
    </row>
    <row r="9437" ht="15.75" customHeight="1">
      <c r="A9437" s="6" t="s">
        <v>17418</v>
      </c>
      <c r="B9437" s="6" t="s">
        <v>17419</v>
      </c>
      <c r="C9437" s="6" t="s">
        <v>25</v>
      </c>
      <c r="D9437" s="6" t="s">
        <v>26</v>
      </c>
      <c r="E9437" s="6" t="s">
        <v>8</v>
      </c>
      <c r="G9437" s="6" t="s">
        <v>27</v>
      </c>
      <c r="H9437" s="7">
        <v>2044103.0</v>
      </c>
      <c r="I9437" s="8">
        <v>2044486.0</v>
      </c>
      <c r="J9437" t="s">
        <v>37</v>
      </c>
      <c r="O9437" t="s">
        <v>4315</v>
      </c>
      <c r="Q9437" t="s">
        <v>4316</v>
      </c>
      <c r="R9437">
        <v>384.0</v>
      </c>
      <c r="T9437" t="s">
        <v>19084</v>
      </c>
    </row>
    <row r="9438" ht="15.75" customHeight="1">
      <c r="A9438" s="6" t="s">
        <v>17418</v>
      </c>
      <c r="B9438" s="6" t="s">
        <v>17419</v>
      </c>
      <c r="C9438" s="6" t="s">
        <v>25</v>
      </c>
      <c r="D9438" s="6" t="s">
        <v>26</v>
      </c>
      <c r="E9438" s="6" t="s">
        <v>8</v>
      </c>
      <c r="G9438" s="6" t="s">
        <v>27</v>
      </c>
      <c r="H9438" s="7">
        <v>2044602.0</v>
      </c>
      <c r="I9438" s="8">
        <v>2045741.0</v>
      </c>
      <c r="J9438" t="s">
        <v>28</v>
      </c>
      <c r="Q9438" t="s">
        <v>4319</v>
      </c>
      <c r="R9438">
        <v>1140.0</v>
      </c>
      <c r="T9438" t="s">
        <v>19085</v>
      </c>
    </row>
    <row r="9439" ht="15.75" customHeight="1">
      <c r="A9439" s="6" t="s">
        <v>17418</v>
      </c>
      <c r="B9439" s="6" t="s">
        <v>17419</v>
      </c>
      <c r="C9439" s="6" t="s">
        <v>25</v>
      </c>
      <c r="D9439" s="6" t="s">
        <v>26</v>
      </c>
      <c r="E9439" s="6" t="s">
        <v>8</v>
      </c>
      <c r="G9439" s="6" t="s">
        <v>27</v>
      </c>
      <c r="H9439" s="7">
        <v>2045820.0</v>
      </c>
      <c r="I9439" s="8">
        <v>2046575.0</v>
      </c>
      <c r="J9439" t="s">
        <v>28</v>
      </c>
      <c r="Q9439" t="s">
        <v>4321</v>
      </c>
      <c r="R9439">
        <v>756.0</v>
      </c>
      <c r="T9439" t="s">
        <v>19086</v>
      </c>
    </row>
    <row r="9440" ht="15.75" customHeight="1">
      <c r="A9440" s="6" t="s">
        <v>17418</v>
      </c>
      <c r="B9440" s="6" t="s">
        <v>17419</v>
      </c>
      <c r="C9440" s="6" t="s">
        <v>25</v>
      </c>
      <c r="D9440" s="6" t="s">
        <v>26</v>
      </c>
      <c r="E9440" s="6" t="s">
        <v>8</v>
      </c>
      <c r="G9440" s="6" t="s">
        <v>27</v>
      </c>
      <c r="H9440" s="7">
        <v>2046861.0</v>
      </c>
      <c r="I9440" s="8">
        <v>2047937.0</v>
      </c>
      <c r="J9440" t="s">
        <v>37</v>
      </c>
      <c r="Q9440" t="s">
        <v>4323</v>
      </c>
      <c r="R9440">
        <v>1077.0</v>
      </c>
      <c r="T9440" t="s">
        <v>19087</v>
      </c>
    </row>
    <row r="9441" ht="15.75" customHeight="1">
      <c r="A9441" s="6" t="s">
        <v>17418</v>
      </c>
      <c r="B9441" s="6" t="s">
        <v>17419</v>
      </c>
      <c r="C9441" s="6" t="s">
        <v>25</v>
      </c>
      <c r="D9441" s="6" t="s">
        <v>26</v>
      </c>
      <c r="E9441" s="6" t="s">
        <v>8</v>
      </c>
      <c r="G9441" s="6" t="s">
        <v>27</v>
      </c>
      <c r="H9441" s="7">
        <v>2048021.0</v>
      </c>
      <c r="I9441" s="8">
        <v>2048485.0</v>
      </c>
      <c r="J9441" t="s">
        <v>28</v>
      </c>
      <c r="Q9441" t="s">
        <v>4325</v>
      </c>
      <c r="R9441">
        <v>465.0</v>
      </c>
      <c r="T9441" t="s">
        <v>19088</v>
      </c>
    </row>
    <row r="9442" ht="15.75" customHeight="1">
      <c r="A9442" s="6" t="s">
        <v>17418</v>
      </c>
      <c r="B9442" s="6" t="s">
        <v>17419</v>
      </c>
      <c r="C9442" s="6" t="s">
        <v>25</v>
      </c>
      <c r="D9442" s="6" t="s">
        <v>26</v>
      </c>
      <c r="E9442" s="6" t="s">
        <v>8</v>
      </c>
      <c r="G9442" s="6" t="s">
        <v>27</v>
      </c>
      <c r="H9442" s="7">
        <v>2048588.0</v>
      </c>
      <c r="I9442" s="8">
        <v>2049370.0</v>
      </c>
      <c r="J9442" t="s">
        <v>37</v>
      </c>
      <c r="Q9442" t="s">
        <v>4328</v>
      </c>
      <c r="R9442">
        <v>783.0</v>
      </c>
      <c r="T9442" t="s">
        <v>19089</v>
      </c>
    </row>
    <row r="9443" ht="15.75" customHeight="1">
      <c r="A9443" s="6" t="s">
        <v>17418</v>
      </c>
      <c r="B9443" s="6" t="s">
        <v>17419</v>
      </c>
      <c r="C9443" s="6" t="s">
        <v>25</v>
      </c>
      <c r="D9443" s="6" t="s">
        <v>26</v>
      </c>
      <c r="E9443" s="6" t="s">
        <v>8</v>
      </c>
      <c r="G9443" s="6" t="s">
        <v>27</v>
      </c>
      <c r="H9443" s="7">
        <v>2049514.0</v>
      </c>
      <c r="I9443" s="8">
        <v>2049879.0</v>
      </c>
      <c r="J9443" t="s">
        <v>37</v>
      </c>
      <c r="Q9443" t="s">
        <v>4330</v>
      </c>
      <c r="R9443">
        <v>366.0</v>
      </c>
      <c r="T9443" t="s">
        <v>19090</v>
      </c>
    </row>
    <row r="9444" ht="15.75" customHeight="1">
      <c r="A9444" s="6" t="s">
        <v>17418</v>
      </c>
      <c r="B9444" s="6" t="s">
        <v>17419</v>
      </c>
      <c r="C9444" s="6" t="s">
        <v>25</v>
      </c>
      <c r="D9444" s="6" t="s">
        <v>26</v>
      </c>
      <c r="E9444" s="6" t="s">
        <v>8</v>
      </c>
      <c r="G9444" s="6" t="s">
        <v>27</v>
      </c>
      <c r="H9444" s="7">
        <v>2049873.0</v>
      </c>
      <c r="I9444" s="8">
        <v>2050514.0</v>
      </c>
      <c r="J9444" t="s">
        <v>28</v>
      </c>
      <c r="Q9444" t="s">
        <v>4332</v>
      </c>
      <c r="R9444">
        <v>642.0</v>
      </c>
      <c r="T9444" t="s">
        <v>19091</v>
      </c>
    </row>
    <row r="9445" ht="15.75" customHeight="1">
      <c r="A9445" s="6" t="s">
        <v>17418</v>
      </c>
      <c r="B9445" s="6" t="s">
        <v>17419</v>
      </c>
      <c r="C9445" s="6" t="s">
        <v>25</v>
      </c>
      <c r="D9445" s="6" t="s">
        <v>26</v>
      </c>
      <c r="E9445" s="6" t="s">
        <v>8</v>
      </c>
      <c r="G9445" s="6" t="s">
        <v>27</v>
      </c>
      <c r="H9445" s="7">
        <v>2050629.0</v>
      </c>
      <c r="I9445" s="8">
        <v>2051624.0</v>
      </c>
      <c r="J9445" t="s">
        <v>28</v>
      </c>
      <c r="Q9445" t="s">
        <v>4334</v>
      </c>
      <c r="R9445">
        <v>996.0</v>
      </c>
      <c r="T9445" t="s">
        <v>19092</v>
      </c>
    </row>
    <row r="9446" ht="15.75" customHeight="1">
      <c r="A9446" s="6" t="s">
        <v>17418</v>
      </c>
      <c r="B9446" s="6" t="s">
        <v>17419</v>
      </c>
      <c r="C9446" s="6" t="s">
        <v>25</v>
      </c>
      <c r="D9446" s="6" t="s">
        <v>26</v>
      </c>
      <c r="E9446" s="6" t="s">
        <v>8</v>
      </c>
      <c r="G9446" s="6" t="s">
        <v>27</v>
      </c>
      <c r="H9446" s="7">
        <v>2051872.0</v>
      </c>
      <c r="I9446" s="8">
        <v>2053470.0</v>
      </c>
      <c r="J9446" t="s">
        <v>37</v>
      </c>
      <c r="Q9446" t="s">
        <v>4336</v>
      </c>
      <c r="R9446">
        <v>1599.0</v>
      </c>
      <c r="T9446" t="s">
        <v>19093</v>
      </c>
    </row>
    <row r="9447" ht="15.75" customHeight="1">
      <c r="A9447" s="6" t="s">
        <v>17418</v>
      </c>
      <c r="B9447" s="6" t="s">
        <v>17419</v>
      </c>
      <c r="C9447" s="6" t="s">
        <v>25</v>
      </c>
      <c r="D9447" s="6" t="s">
        <v>26</v>
      </c>
      <c r="E9447" s="6" t="s">
        <v>8</v>
      </c>
      <c r="G9447" s="6" t="s">
        <v>27</v>
      </c>
      <c r="H9447" s="7">
        <v>2053543.0</v>
      </c>
      <c r="I9447" s="8">
        <v>2054295.0</v>
      </c>
      <c r="J9447" t="s">
        <v>37</v>
      </c>
      <c r="Q9447" t="s">
        <v>4338</v>
      </c>
      <c r="R9447">
        <v>753.0</v>
      </c>
      <c r="T9447" t="s">
        <v>19094</v>
      </c>
    </row>
    <row r="9448" ht="15.75" customHeight="1">
      <c r="A9448" s="6" t="s">
        <v>17418</v>
      </c>
      <c r="B9448" s="6" t="s">
        <v>17419</v>
      </c>
      <c r="C9448" s="6" t="s">
        <v>25</v>
      </c>
      <c r="D9448" s="6" t="s">
        <v>26</v>
      </c>
      <c r="E9448" s="6" t="s">
        <v>8</v>
      </c>
      <c r="G9448" s="6" t="s">
        <v>27</v>
      </c>
      <c r="H9448" s="7">
        <v>2054345.0</v>
      </c>
      <c r="I9448" s="8">
        <v>2055910.0</v>
      </c>
      <c r="J9448" t="s">
        <v>37</v>
      </c>
      <c r="Q9448" t="s">
        <v>4340</v>
      </c>
      <c r="R9448">
        <v>1566.0</v>
      </c>
      <c r="T9448" t="s">
        <v>19095</v>
      </c>
    </row>
    <row r="9449" ht="15.75" customHeight="1">
      <c r="A9449" s="6" t="s">
        <v>17418</v>
      </c>
      <c r="B9449" s="6" t="s">
        <v>17419</v>
      </c>
      <c r="C9449" s="6" t="s">
        <v>25</v>
      </c>
      <c r="D9449" s="6" t="s">
        <v>26</v>
      </c>
      <c r="E9449" s="6" t="s">
        <v>8</v>
      </c>
      <c r="G9449" s="6" t="s">
        <v>27</v>
      </c>
      <c r="H9449" s="7">
        <v>2056028.0</v>
      </c>
      <c r="I9449" s="8">
        <v>2056987.0</v>
      </c>
      <c r="J9449" t="s">
        <v>37</v>
      </c>
      <c r="Q9449" t="s">
        <v>4342</v>
      </c>
      <c r="R9449">
        <v>960.0</v>
      </c>
      <c r="T9449" t="s">
        <v>19096</v>
      </c>
    </row>
    <row r="9450" ht="15.75" customHeight="1">
      <c r="A9450" s="6" t="s">
        <v>17418</v>
      </c>
      <c r="B9450" s="6" t="s">
        <v>17419</v>
      </c>
      <c r="C9450" s="6" t="s">
        <v>25</v>
      </c>
      <c r="D9450" s="6" t="s">
        <v>26</v>
      </c>
      <c r="E9450" s="6" t="s">
        <v>8</v>
      </c>
      <c r="G9450" s="6" t="s">
        <v>27</v>
      </c>
      <c r="H9450" s="7">
        <v>2056984.0</v>
      </c>
      <c r="I9450" s="8">
        <v>2057850.0</v>
      </c>
      <c r="J9450" t="s">
        <v>37</v>
      </c>
      <c r="Q9450" t="s">
        <v>4344</v>
      </c>
      <c r="R9450">
        <v>867.0</v>
      </c>
      <c r="T9450" t="s">
        <v>19097</v>
      </c>
    </row>
    <row r="9451" ht="15.75" customHeight="1">
      <c r="A9451" s="6" t="s">
        <v>17418</v>
      </c>
      <c r="B9451" s="6" t="s">
        <v>17419</v>
      </c>
      <c r="C9451" s="6" t="s">
        <v>25</v>
      </c>
      <c r="D9451" s="6" t="s">
        <v>26</v>
      </c>
      <c r="E9451" s="6" t="s">
        <v>8</v>
      </c>
      <c r="G9451" s="6" t="s">
        <v>27</v>
      </c>
      <c r="H9451" s="7">
        <v>2057847.0</v>
      </c>
      <c r="I9451" s="8">
        <v>2059658.0</v>
      </c>
      <c r="J9451" t="s">
        <v>37</v>
      </c>
      <c r="Q9451" t="s">
        <v>4346</v>
      </c>
      <c r="R9451">
        <v>1812.0</v>
      </c>
      <c r="T9451" t="s">
        <v>19098</v>
      </c>
    </row>
    <row r="9452" ht="15.75" customHeight="1">
      <c r="A9452" s="6" t="s">
        <v>17418</v>
      </c>
      <c r="B9452" s="6" t="s">
        <v>17419</v>
      </c>
      <c r="C9452" s="6" t="s">
        <v>25</v>
      </c>
      <c r="D9452" s="6" t="s">
        <v>26</v>
      </c>
      <c r="E9452" s="6" t="s">
        <v>8</v>
      </c>
      <c r="G9452" s="6" t="s">
        <v>27</v>
      </c>
      <c r="H9452" s="7">
        <v>2059735.0</v>
      </c>
      <c r="I9452" s="8">
        <v>2061717.0</v>
      </c>
      <c r="J9452" t="s">
        <v>37</v>
      </c>
      <c r="Q9452" t="s">
        <v>4348</v>
      </c>
      <c r="R9452">
        <v>1983.0</v>
      </c>
      <c r="T9452" t="s">
        <v>19099</v>
      </c>
    </row>
    <row r="9453" ht="15.75" customHeight="1">
      <c r="A9453" s="6" t="s">
        <v>17418</v>
      </c>
      <c r="B9453" s="6" t="s">
        <v>17419</v>
      </c>
      <c r="C9453" s="6" t="s">
        <v>25</v>
      </c>
      <c r="D9453" s="6" t="s">
        <v>26</v>
      </c>
      <c r="E9453" s="6" t="s">
        <v>8</v>
      </c>
      <c r="G9453" s="6" t="s">
        <v>27</v>
      </c>
      <c r="H9453" s="7">
        <v>2061817.0</v>
      </c>
      <c r="I9453" s="8">
        <v>2062833.0</v>
      </c>
      <c r="J9453" t="s">
        <v>37</v>
      </c>
      <c r="Q9453" t="s">
        <v>4350</v>
      </c>
      <c r="R9453">
        <v>1017.0</v>
      </c>
      <c r="T9453" t="s">
        <v>19100</v>
      </c>
    </row>
    <row r="9454" ht="15.75" customHeight="1">
      <c r="A9454" s="6" t="s">
        <v>17418</v>
      </c>
      <c r="B9454" s="6" t="s">
        <v>17419</v>
      </c>
      <c r="C9454" s="6" t="s">
        <v>25</v>
      </c>
      <c r="D9454" s="6" t="s">
        <v>26</v>
      </c>
      <c r="E9454" s="6" t="s">
        <v>8</v>
      </c>
      <c r="G9454" s="6" t="s">
        <v>27</v>
      </c>
      <c r="H9454" s="7">
        <v>2062840.0</v>
      </c>
      <c r="I9454" s="8">
        <v>2064135.0</v>
      </c>
      <c r="J9454" t="s">
        <v>28</v>
      </c>
      <c r="Q9454" t="s">
        <v>4353</v>
      </c>
      <c r="R9454">
        <v>1296.0</v>
      </c>
      <c r="T9454" t="s">
        <v>19101</v>
      </c>
    </row>
    <row r="9455" ht="15.75" customHeight="1">
      <c r="A9455" s="6" t="s">
        <v>17418</v>
      </c>
      <c r="B9455" s="6" t="s">
        <v>17419</v>
      </c>
      <c r="C9455" s="6" t="s">
        <v>25</v>
      </c>
      <c r="D9455" s="6" t="s">
        <v>26</v>
      </c>
      <c r="E9455" s="6" t="s">
        <v>8</v>
      </c>
      <c r="G9455" s="6" t="s">
        <v>27</v>
      </c>
      <c r="H9455" s="7">
        <v>2064139.0</v>
      </c>
      <c r="I9455" s="8">
        <v>2065140.0</v>
      </c>
      <c r="J9455" t="s">
        <v>28</v>
      </c>
      <c r="Q9455" t="s">
        <v>4355</v>
      </c>
      <c r="R9455">
        <v>1002.0</v>
      </c>
      <c r="T9455" t="s">
        <v>19102</v>
      </c>
    </row>
    <row r="9456" ht="15.75" customHeight="1">
      <c r="A9456" s="6" t="s">
        <v>17418</v>
      </c>
      <c r="B9456" s="6" t="s">
        <v>17419</v>
      </c>
      <c r="C9456" s="6" t="s">
        <v>25</v>
      </c>
      <c r="D9456" s="6" t="s">
        <v>26</v>
      </c>
      <c r="E9456" s="6" t="s">
        <v>8</v>
      </c>
      <c r="G9456" s="6" t="s">
        <v>27</v>
      </c>
      <c r="H9456" s="7">
        <v>2065326.0</v>
      </c>
      <c r="I9456" s="8">
        <v>2066096.0</v>
      </c>
      <c r="J9456" t="s">
        <v>28</v>
      </c>
      <c r="Q9456" t="s">
        <v>4357</v>
      </c>
      <c r="R9456">
        <v>771.0</v>
      </c>
      <c r="T9456" t="s">
        <v>19103</v>
      </c>
    </row>
    <row r="9457" ht="15.75" customHeight="1">
      <c r="A9457" s="6" t="s">
        <v>17418</v>
      </c>
      <c r="B9457" s="6" t="s">
        <v>17419</v>
      </c>
      <c r="C9457" s="6" t="s">
        <v>25</v>
      </c>
      <c r="D9457" s="6" t="s">
        <v>26</v>
      </c>
      <c r="E9457" s="6" t="s">
        <v>8</v>
      </c>
      <c r="G9457" s="6" t="s">
        <v>27</v>
      </c>
      <c r="H9457" s="7">
        <v>2066468.0</v>
      </c>
      <c r="I9457" s="8">
        <v>2067856.0</v>
      </c>
      <c r="J9457" t="s">
        <v>28</v>
      </c>
      <c r="Q9457" t="s">
        <v>4360</v>
      </c>
      <c r="R9457">
        <v>1389.0</v>
      </c>
      <c r="T9457" t="s">
        <v>19104</v>
      </c>
    </row>
    <row r="9458" ht="15.75" customHeight="1">
      <c r="A9458" s="6" t="s">
        <v>17418</v>
      </c>
      <c r="B9458" s="6" t="s">
        <v>17419</v>
      </c>
      <c r="C9458" s="6" t="s">
        <v>25</v>
      </c>
      <c r="D9458" s="6" t="s">
        <v>26</v>
      </c>
      <c r="E9458" s="6" t="s">
        <v>8</v>
      </c>
      <c r="G9458" s="6" t="s">
        <v>27</v>
      </c>
      <c r="H9458" s="7">
        <v>2067837.0</v>
      </c>
      <c r="I9458" s="8">
        <v>2068637.0</v>
      </c>
      <c r="J9458" t="s">
        <v>37</v>
      </c>
      <c r="Q9458" t="s">
        <v>4362</v>
      </c>
      <c r="R9458">
        <v>801.0</v>
      </c>
      <c r="T9458" t="s">
        <v>19105</v>
      </c>
    </row>
    <row r="9459" ht="15.75" customHeight="1">
      <c r="A9459" s="6" t="s">
        <v>17418</v>
      </c>
      <c r="B9459" s="6" t="s">
        <v>17419</v>
      </c>
      <c r="C9459" s="6" t="s">
        <v>25</v>
      </c>
      <c r="D9459" s="6" t="s">
        <v>26</v>
      </c>
      <c r="E9459" s="6" t="s">
        <v>8</v>
      </c>
      <c r="G9459" s="6" t="s">
        <v>27</v>
      </c>
      <c r="H9459" s="7">
        <v>2068673.0</v>
      </c>
      <c r="I9459" s="8">
        <v>2069488.0</v>
      </c>
      <c r="J9459" t="s">
        <v>37</v>
      </c>
      <c r="Q9459" t="s">
        <v>4365</v>
      </c>
      <c r="R9459">
        <v>816.0</v>
      </c>
      <c r="T9459" t="s">
        <v>19106</v>
      </c>
    </row>
    <row r="9460" ht="15.75" customHeight="1">
      <c r="A9460" s="6" t="s">
        <v>17418</v>
      </c>
      <c r="B9460" s="6" t="s">
        <v>17419</v>
      </c>
      <c r="C9460" s="6" t="s">
        <v>25</v>
      </c>
      <c r="D9460" s="6" t="s">
        <v>26</v>
      </c>
      <c r="E9460" s="6" t="s">
        <v>8</v>
      </c>
      <c r="G9460" s="6" t="s">
        <v>27</v>
      </c>
      <c r="H9460" s="7">
        <v>2069628.0</v>
      </c>
      <c r="I9460" s="8">
        <v>2073947.0</v>
      </c>
      <c r="J9460" t="s">
        <v>37</v>
      </c>
      <c r="Q9460" t="s">
        <v>4367</v>
      </c>
      <c r="R9460">
        <v>4320.0</v>
      </c>
      <c r="T9460" t="s">
        <v>19107</v>
      </c>
    </row>
    <row r="9461" ht="15.75" customHeight="1">
      <c r="A9461" s="6" t="s">
        <v>17418</v>
      </c>
      <c r="B9461" s="6" t="s">
        <v>17419</v>
      </c>
      <c r="C9461" s="6" t="s">
        <v>25</v>
      </c>
      <c r="D9461" s="6" t="s">
        <v>26</v>
      </c>
      <c r="E9461" s="6" t="s">
        <v>8</v>
      </c>
      <c r="G9461" s="6" t="s">
        <v>27</v>
      </c>
      <c r="H9461" s="7">
        <v>2073944.0</v>
      </c>
      <c r="I9461" s="8">
        <v>2074315.0</v>
      </c>
      <c r="J9461" t="s">
        <v>37</v>
      </c>
      <c r="Q9461" t="s">
        <v>4369</v>
      </c>
      <c r="R9461">
        <v>372.0</v>
      </c>
      <c r="T9461" t="s">
        <v>19108</v>
      </c>
    </row>
    <row r="9462" ht="15.75" customHeight="1">
      <c r="A9462" s="6" t="s">
        <v>17418</v>
      </c>
      <c r="B9462" s="6" t="s">
        <v>17419</v>
      </c>
      <c r="C9462" s="6" t="s">
        <v>25</v>
      </c>
      <c r="D9462" s="6" t="s">
        <v>26</v>
      </c>
      <c r="E9462" s="6" t="s">
        <v>8</v>
      </c>
      <c r="G9462" s="6" t="s">
        <v>27</v>
      </c>
      <c r="H9462" s="7">
        <v>2074717.0</v>
      </c>
      <c r="I9462" s="8">
        <v>2076297.0</v>
      </c>
      <c r="J9462" t="s">
        <v>37</v>
      </c>
      <c r="Q9462" t="s">
        <v>4371</v>
      </c>
      <c r="R9462">
        <v>1581.0</v>
      </c>
      <c r="T9462" t="s">
        <v>19109</v>
      </c>
    </row>
    <row r="9463" ht="15.75" customHeight="1">
      <c r="A9463" s="6" t="s">
        <v>17418</v>
      </c>
      <c r="B9463" s="6" t="s">
        <v>17419</v>
      </c>
      <c r="C9463" s="6" t="s">
        <v>25</v>
      </c>
      <c r="D9463" s="6" t="s">
        <v>26</v>
      </c>
      <c r="E9463" s="6" t="s">
        <v>8</v>
      </c>
      <c r="G9463" s="6" t="s">
        <v>27</v>
      </c>
      <c r="H9463" s="7">
        <v>2076282.0</v>
      </c>
      <c r="I9463" s="8">
        <v>2076599.0</v>
      </c>
      <c r="J9463" t="s">
        <v>28</v>
      </c>
      <c r="Q9463" t="s">
        <v>4373</v>
      </c>
      <c r="R9463">
        <v>318.0</v>
      </c>
      <c r="T9463" t="s">
        <v>19110</v>
      </c>
    </row>
    <row r="9464" ht="15.75" customHeight="1">
      <c r="A9464" s="6" t="s">
        <v>17418</v>
      </c>
      <c r="B9464" s="6" t="s">
        <v>17419</v>
      </c>
      <c r="C9464" s="6" t="s">
        <v>25</v>
      </c>
      <c r="D9464" s="6" t="s">
        <v>26</v>
      </c>
      <c r="E9464" s="6" t="s">
        <v>8</v>
      </c>
      <c r="G9464" s="6" t="s">
        <v>27</v>
      </c>
      <c r="H9464" s="7">
        <v>2077015.0</v>
      </c>
      <c r="I9464" s="8">
        <v>2077842.0</v>
      </c>
      <c r="J9464" t="s">
        <v>37</v>
      </c>
      <c r="Q9464" t="s">
        <v>4375</v>
      </c>
      <c r="R9464">
        <v>828.0</v>
      </c>
      <c r="T9464" t="s">
        <v>19111</v>
      </c>
    </row>
    <row r="9465" ht="15.75" customHeight="1">
      <c r="A9465" s="6" t="s">
        <v>17418</v>
      </c>
      <c r="B9465" s="6" t="s">
        <v>17419</v>
      </c>
      <c r="C9465" s="6" t="s">
        <v>25</v>
      </c>
      <c r="D9465" s="6" t="s">
        <v>26</v>
      </c>
      <c r="E9465" s="6" t="s">
        <v>8</v>
      </c>
      <c r="G9465" s="6" t="s">
        <v>27</v>
      </c>
      <c r="H9465" s="7">
        <v>2077839.0</v>
      </c>
      <c r="I9465" s="8">
        <v>2078087.0</v>
      </c>
      <c r="J9465" t="s">
        <v>37</v>
      </c>
      <c r="Q9465" t="s">
        <v>4377</v>
      </c>
      <c r="R9465">
        <v>249.0</v>
      </c>
      <c r="T9465" t="s">
        <v>19112</v>
      </c>
    </row>
    <row r="9466" ht="15.75" customHeight="1">
      <c r="A9466" s="6" t="s">
        <v>17418</v>
      </c>
      <c r="B9466" s="6" t="s">
        <v>17419</v>
      </c>
      <c r="C9466" s="6" t="s">
        <v>25</v>
      </c>
      <c r="D9466" s="6" t="s">
        <v>26</v>
      </c>
      <c r="E9466" s="6" t="s">
        <v>8</v>
      </c>
      <c r="G9466" s="6" t="s">
        <v>27</v>
      </c>
      <c r="H9466" s="7">
        <v>2078350.0</v>
      </c>
      <c r="I9466" s="8">
        <v>2078532.0</v>
      </c>
      <c r="J9466" t="s">
        <v>37</v>
      </c>
      <c r="Q9466" t="s">
        <v>4379</v>
      </c>
      <c r="R9466">
        <v>183.0</v>
      </c>
    </row>
    <row r="9467" ht="15.75" customHeight="1">
      <c r="A9467" s="6" t="s">
        <v>17418</v>
      </c>
      <c r="B9467" s="6" t="s">
        <v>17419</v>
      </c>
      <c r="C9467" s="6" t="s">
        <v>25</v>
      </c>
      <c r="D9467" s="6" t="s">
        <v>26</v>
      </c>
      <c r="E9467" s="6" t="s">
        <v>8</v>
      </c>
      <c r="G9467" s="6" t="s">
        <v>27</v>
      </c>
      <c r="H9467" s="7">
        <v>2079290.0</v>
      </c>
      <c r="I9467" s="8">
        <v>2080080.0</v>
      </c>
      <c r="J9467" t="s">
        <v>28</v>
      </c>
      <c r="Q9467" t="s">
        <v>4381</v>
      </c>
      <c r="R9467">
        <v>791.0</v>
      </c>
    </row>
    <row r="9468" ht="15.75" customHeight="1">
      <c r="A9468" s="6" t="s">
        <v>17418</v>
      </c>
      <c r="B9468" s="6" t="s">
        <v>17452</v>
      </c>
      <c r="C9468" s="6" t="s">
        <v>25</v>
      </c>
      <c r="D9468" s="6" t="s">
        <v>26</v>
      </c>
      <c r="E9468" s="6" t="s">
        <v>8</v>
      </c>
      <c r="G9468" s="6" t="s">
        <v>27</v>
      </c>
      <c r="H9468" s="7">
        <v>2080380.0</v>
      </c>
      <c r="I9468" s="8">
        <v>2080754.0</v>
      </c>
      <c r="J9468" t="s">
        <v>37</v>
      </c>
      <c r="Q9468" t="s">
        <v>4382</v>
      </c>
      <c r="R9468">
        <v>375.0</v>
      </c>
      <c r="T9468" t="s">
        <v>129</v>
      </c>
    </row>
    <row r="9469" ht="15.75" customHeight="1">
      <c r="A9469" s="6" t="s">
        <v>17418</v>
      </c>
      <c r="B9469" s="6" t="s">
        <v>17419</v>
      </c>
      <c r="C9469" s="6" t="s">
        <v>25</v>
      </c>
      <c r="D9469" s="6" t="s">
        <v>26</v>
      </c>
      <c r="E9469" s="6" t="s">
        <v>8</v>
      </c>
      <c r="G9469" s="6" t="s">
        <v>27</v>
      </c>
      <c r="H9469" s="7">
        <v>2081002.0</v>
      </c>
      <c r="I9469" s="8">
        <v>2081325.0</v>
      </c>
      <c r="J9469" t="s">
        <v>28</v>
      </c>
      <c r="Q9469" t="s">
        <v>4384</v>
      </c>
      <c r="R9469">
        <v>324.0</v>
      </c>
      <c r="T9469" t="s">
        <v>19113</v>
      </c>
    </row>
    <row r="9470" ht="15.75" customHeight="1">
      <c r="A9470" s="6" t="s">
        <v>17418</v>
      </c>
      <c r="B9470" s="6" t="s">
        <v>17419</v>
      </c>
      <c r="C9470" s="6" t="s">
        <v>25</v>
      </c>
      <c r="D9470" s="6" t="s">
        <v>26</v>
      </c>
      <c r="E9470" s="6" t="s">
        <v>8</v>
      </c>
      <c r="G9470" s="6" t="s">
        <v>27</v>
      </c>
      <c r="H9470" s="7">
        <v>2081431.0</v>
      </c>
      <c r="I9470" s="8">
        <v>2081739.0</v>
      </c>
      <c r="J9470" t="s">
        <v>37</v>
      </c>
      <c r="Q9470" t="s">
        <v>4386</v>
      </c>
      <c r="R9470">
        <v>309.0</v>
      </c>
      <c r="T9470" t="s">
        <v>19114</v>
      </c>
    </row>
    <row r="9471" ht="15.75" customHeight="1">
      <c r="A9471" s="6" t="s">
        <v>17418</v>
      </c>
      <c r="B9471" s="6" t="s">
        <v>17452</v>
      </c>
      <c r="C9471" s="6" t="s">
        <v>25</v>
      </c>
      <c r="D9471" s="6" t="s">
        <v>26</v>
      </c>
      <c r="E9471" s="6" t="s">
        <v>8</v>
      </c>
      <c r="G9471" s="6" t="s">
        <v>27</v>
      </c>
      <c r="H9471" s="7">
        <v>2083010.0</v>
      </c>
      <c r="I9471" s="8">
        <v>2083138.0</v>
      </c>
      <c r="J9471" t="s">
        <v>28</v>
      </c>
      <c r="Q9471" t="s">
        <v>4387</v>
      </c>
      <c r="R9471">
        <v>129.0</v>
      </c>
      <c r="T9471" t="s">
        <v>129</v>
      </c>
    </row>
    <row r="9472" ht="15.75" customHeight="1">
      <c r="A9472" s="6" t="s">
        <v>17418</v>
      </c>
      <c r="B9472" s="6" t="s">
        <v>17419</v>
      </c>
      <c r="C9472" s="6" t="s">
        <v>25</v>
      </c>
      <c r="D9472" s="6" t="s">
        <v>26</v>
      </c>
      <c r="E9472" s="6" t="s">
        <v>8</v>
      </c>
      <c r="G9472" s="6" t="s">
        <v>27</v>
      </c>
      <c r="H9472" s="7">
        <v>2083132.0</v>
      </c>
      <c r="I9472" s="8">
        <v>2085459.0</v>
      </c>
      <c r="J9472" t="s">
        <v>28</v>
      </c>
      <c r="Q9472" t="s">
        <v>4389</v>
      </c>
      <c r="R9472">
        <v>2328.0</v>
      </c>
      <c r="T9472" t="s">
        <v>19115</v>
      </c>
    </row>
    <row r="9473" ht="15.75" customHeight="1">
      <c r="A9473" s="6" t="s">
        <v>17418</v>
      </c>
      <c r="B9473" s="6" t="s">
        <v>17419</v>
      </c>
      <c r="C9473" s="6" t="s">
        <v>25</v>
      </c>
      <c r="D9473" s="6" t="s">
        <v>26</v>
      </c>
      <c r="E9473" s="6" t="s">
        <v>8</v>
      </c>
      <c r="G9473" s="6" t="s">
        <v>27</v>
      </c>
      <c r="H9473" s="7">
        <v>2085596.0</v>
      </c>
      <c r="I9473" s="8">
        <v>2088037.0</v>
      </c>
      <c r="J9473" t="s">
        <v>37</v>
      </c>
      <c r="Q9473" t="s">
        <v>4392</v>
      </c>
      <c r="R9473">
        <v>2442.0</v>
      </c>
      <c r="T9473" t="s">
        <v>19116</v>
      </c>
    </row>
    <row r="9474" ht="15.75" customHeight="1">
      <c r="A9474" s="6" t="s">
        <v>17418</v>
      </c>
      <c r="B9474" s="6" t="s">
        <v>17419</v>
      </c>
      <c r="C9474" s="6" t="s">
        <v>25</v>
      </c>
      <c r="D9474" s="6" t="s">
        <v>26</v>
      </c>
      <c r="E9474" s="6" t="s">
        <v>8</v>
      </c>
      <c r="G9474" s="6" t="s">
        <v>27</v>
      </c>
      <c r="H9474" s="7">
        <v>2088499.0</v>
      </c>
      <c r="I9474" s="8">
        <v>2089344.0</v>
      </c>
      <c r="J9474" t="s">
        <v>37</v>
      </c>
      <c r="Q9474" t="s">
        <v>4394</v>
      </c>
      <c r="R9474">
        <v>846.0</v>
      </c>
      <c r="T9474" t="s">
        <v>19117</v>
      </c>
    </row>
    <row r="9475" ht="15.75" customHeight="1">
      <c r="A9475" s="6" t="s">
        <v>17418</v>
      </c>
      <c r="B9475" s="6" t="s">
        <v>17419</v>
      </c>
      <c r="C9475" s="6" t="s">
        <v>25</v>
      </c>
      <c r="D9475" s="6" t="s">
        <v>26</v>
      </c>
      <c r="E9475" s="6" t="s">
        <v>8</v>
      </c>
      <c r="G9475" s="6" t="s">
        <v>27</v>
      </c>
      <c r="H9475" s="7">
        <v>2089373.0</v>
      </c>
      <c r="I9475" s="8">
        <v>2089741.0</v>
      </c>
      <c r="J9475" t="s">
        <v>28</v>
      </c>
      <c r="Q9475" t="s">
        <v>4396</v>
      </c>
      <c r="R9475">
        <v>369.0</v>
      </c>
      <c r="T9475" t="s">
        <v>19118</v>
      </c>
    </row>
    <row r="9476" ht="15.75" customHeight="1">
      <c r="A9476" s="6" t="s">
        <v>17418</v>
      </c>
      <c r="B9476" s="6" t="s">
        <v>17419</v>
      </c>
      <c r="C9476" s="6" t="s">
        <v>25</v>
      </c>
      <c r="D9476" s="6" t="s">
        <v>26</v>
      </c>
      <c r="E9476" s="6" t="s">
        <v>8</v>
      </c>
      <c r="G9476" s="6" t="s">
        <v>27</v>
      </c>
      <c r="H9476" s="7">
        <v>2089817.0</v>
      </c>
      <c r="I9476" s="8">
        <v>2090917.0</v>
      </c>
      <c r="J9476" t="s">
        <v>28</v>
      </c>
      <c r="Q9476" t="s">
        <v>4399</v>
      </c>
      <c r="R9476">
        <v>1101.0</v>
      </c>
      <c r="T9476" t="s">
        <v>19119</v>
      </c>
    </row>
    <row r="9477" ht="15.75" customHeight="1">
      <c r="A9477" s="6" t="s">
        <v>17418</v>
      </c>
      <c r="B9477" s="6" t="s">
        <v>17419</v>
      </c>
      <c r="C9477" s="6" t="s">
        <v>25</v>
      </c>
      <c r="D9477" s="6" t="s">
        <v>26</v>
      </c>
      <c r="E9477" s="6" t="s">
        <v>8</v>
      </c>
      <c r="G9477" s="6" t="s">
        <v>27</v>
      </c>
      <c r="H9477" s="7">
        <v>2091066.0</v>
      </c>
      <c r="I9477" s="8">
        <v>2091560.0</v>
      </c>
      <c r="J9477" t="s">
        <v>37</v>
      </c>
      <c r="Q9477" t="s">
        <v>4401</v>
      </c>
      <c r="R9477">
        <v>495.0</v>
      </c>
      <c r="T9477" t="s">
        <v>19120</v>
      </c>
    </row>
    <row r="9478" ht="15.75" customHeight="1">
      <c r="A9478" s="6" t="s">
        <v>17418</v>
      </c>
      <c r="B9478" s="6" t="s">
        <v>17419</v>
      </c>
      <c r="C9478" s="6" t="s">
        <v>25</v>
      </c>
      <c r="D9478" s="6" t="s">
        <v>26</v>
      </c>
      <c r="E9478" s="6" t="s">
        <v>8</v>
      </c>
      <c r="G9478" s="6" t="s">
        <v>27</v>
      </c>
      <c r="H9478" s="7">
        <v>2091747.0</v>
      </c>
      <c r="I9478" s="8">
        <v>2092307.0</v>
      </c>
      <c r="J9478" t="s">
        <v>37</v>
      </c>
      <c r="Q9478" t="s">
        <v>4403</v>
      </c>
      <c r="R9478">
        <v>561.0</v>
      </c>
      <c r="T9478" t="s">
        <v>19121</v>
      </c>
    </row>
    <row r="9479" ht="15.75" customHeight="1">
      <c r="A9479" s="6" t="s">
        <v>17418</v>
      </c>
      <c r="B9479" s="6" t="s">
        <v>17419</v>
      </c>
      <c r="C9479" s="6" t="s">
        <v>25</v>
      </c>
      <c r="D9479" s="6" t="s">
        <v>26</v>
      </c>
      <c r="E9479" s="6" t="s">
        <v>8</v>
      </c>
      <c r="G9479" s="6" t="s">
        <v>27</v>
      </c>
      <c r="H9479" s="7">
        <v>2092609.0</v>
      </c>
      <c r="I9479" s="8">
        <v>2093625.0</v>
      </c>
      <c r="J9479" t="s">
        <v>37</v>
      </c>
      <c r="Q9479" t="s">
        <v>4406</v>
      </c>
      <c r="R9479">
        <v>1017.0</v>
      </c>
      <c r="T9479" t="s">
        <v>19122</v>
      </c>
    </row>
    <row r="9480" ht="15.75" customHeight="1">
      <c r="A9480" s="6" t="s">
        <v>17418</v>
      </c>
      <c r="B9480" s="6" t="s">
        <v>17419</v>
      </c>
      <c r="C9480" s="6" t="s">
        <v>25</v>
      </c>
      <c r="D9480" s="6" t="s">
        <v>26</v>
      </c>
      <c r="E9480" s="6" t="s">
        <v>8</v>
      </c>
      <c r="G9480" s="6" t="s">
        <v>27</v>
      </c>
      <c r="H9480" s="7">
        <v>2093689.0</v>
      </c>
      <c r="I9480" s="8">
        <v>2095167.0</v>
      </c>
      <c r="J9480" t="s">
        <v>37</v>
      </c>
      <c r="Q9480" t="s">
        <v>4408</v>
      </c>
      <c r="R9480">
        <v>1479.0</v>
      </c>
      <c r="T9480" t="s">
        <v>19123</v>
      </c>
    </row>
    <row r="9481" ht="15.75" customHeight="1">
      <c r="A9481" s="6" t="s">
        <v>17418</v>
      </c>
      <c r="B9481" s="6" t="s">
        <v>17419</v>
      </c>
      <c r="C9481" s="6" t="s">
        <v>25</v>
      </c>
      <c r="D9481" s="6" t="s">
        <v>26</v>
      </c>
      <c r="E9481" s="6" t="s">
        <v>8</v>
      </c>
      <c r="G9481" s="6" t="s">
        <v>27</v>
      </c>
      <c r="H9481" s="7">
        <v>2095244.0</v>
      </c>
      <c r="I9481" s="8">
        <v>2095981.0</v>
      </c>
      <c r="J9481" t="s">
        <v>37</v>
      </c>
      <c r="Q9481" t="s">
        <v>4410</v>
      </c>
      <c r="R9481">
        <v>738.0</v>
      </c>
      <c r="T9481" t="s">
        <v>19124</v>
      </c>
    </row>
    <row r="9482" ht="15.75" customHeight="1">
      <c r="A9482" s="6" t="s">
        <v>17418</v>
      </c>
      <c r="B9482" s="6" t="s">
        <v>17419</v>
      </c>
      <c r="C9482" s="6" t="s">
        <v>25</v>
      </c>
      <c r="D9482" s="6" t="s">
        <v>26</v>
      </c>
      <c r="E9482" s="6" t="s">
        <v>8</v>
      </c>
      <c r="G9482" s="6" t="s">
        <v>27</v>
      </c>
      <c r="H9482" s="7">
        <v>2095975.0</v>
      </c>
      <c r="I9482" s="8">
        <v>2098137.0</v>
      </c>
      <c r="J9482" t="s">
        <v>28</v>
      </c>
      <c r="Q9482" t="s">
        <v>4413</v>
      </c>
      <c r="R9482">
        <v>2163.0</v>
      </c>
      <c r="T9482" t="s">
        <v>19125</v>
      </c>
    </row>
    <row r="9483" ht="15.75" customHeight="1">
      <c r="A9483" s="6" t="s">
        <v>17418</v>
      </c>
      <c r="B9483" s="6" t="s">
        <v>17419</v>
      </c>
      <c r="C9483" s="6" t="s">
        <v>25</v>
      </c>
      <c r="D9483" s="6" t="s">
        <v>26</v>
      </c>
      <c r="E9483" s="6" t="s">
        <v>8</v>
      </c>
      <c r="G9483" s="6" t="s">
        <v>27</v>
      </c>
      <c r="H9483" s="7">
        <v>2098212.0</v>
      </c>
      <c r="I9483" s="8">
        <v>2099432.0</v>
      </c>
      <c r="J9483" t="s">
        <v>28</v>
      </c>
      <c r="Q9483" t="s">
        <v>4415</v>
      </c>
      <c r="R9483">
        <v>1221.0</v>
      </c>
      <c r="T9483" t="s">
        <v>19126</v>
      </c>
    </row>
    <row r="9484" ht="15.75" customHeight="1">
      <c r="A9484" s="6" t="s">
        <v>17418</v>
      </c>
      <c r="B9484" s="6" t="s">
        <v>17419</v>
      </c>
      <c r="C9484" s="6" t="s">
        <v>25</v>
      </c>
      <c r="D9484" s="6" t="s">
        <v>26</v>
      </c>
      <c r="E9484" s="6" t="s">
        <v>8</v>
      </c>
      <c r="G9484" s="6" t="s">
        <v>27</v>
      </c>
      <c r="H9484" s="7">
        <v>2099462.0</v>
      </c>
      <c r="I9484" s="8">
        <v>2100604.0</v>
      </c>
      <c r="J9484" t="s">
        <v>28</v>
      </c>
      <c r="Q9484" t="s">
        <v>4417</v>
      </c>
      <c r="R9484">
        <v>1143.0</v>
      </c>
      <c r="T9484" t="s">
        <v>19127</v>
      </c>
    </row>
    <row r="9485" ht="15.75" customHeight="1">
      <c r="A9485" s="6" t="s">
        <v>17418</v>
      </c>
      <c r="B9485" s="6" t="s">
        <v>17419</v>
      </c>
      <c r="C9485" s="6" t="s">
        <v>25</v>
      </c>
      <c r="D9485" s="6" t="s">
        <v>26</v>
      </c>
      <c r="E9485" s="6" t="s">
        <v>8</v>
      </c>
      <c r="G9485" s="6" t="s">
        <v>27</v>
      </c>
      <c r="H9485" s="7">
        <v>2100617.0</v>
      </c>
      <c r="I9485" s="8">
        <v>2101831.0</v>
      </c>
      <c r="J9485" t="s">
        <v>28</v>
      </c>
      <c r="Q9485" t="s">
        <v>4420</v>
      </c>
      <c r="R9485">
        <v>1215.0</v>
      </c>
      <c r="T9485" t="s">
        <v>19128</v>
      </c>
    </row>
    <row r="9486" ht="15.75" customHeight="1">
      <c r="A9486" s="6" t="s">
        <v>17418</v>
      </c>
      <c r="B9486" s="6" t="s">
        <v>17419</v>
      </c>
      <c r="C9486" s="6" t="s">
        <v>25</v>
      </c>
      <c r="D9486" s="6" t="s">
        <v>26</v>
      </c>
      <c r="E9486" s="6" t="s">
        <v>8</v>
      </c>
      <c r="G9486" s="6" t="s">
        <v>27</v>
      </c>
      <c r="H9486" s="7">
        <v>2102018.0</v>
      </c>
      <c r="I9486" s="8">
        <v>2102779.0</v>
      </c>
      <c r="J9486" t="s">
        <v>37</v>
      </c>
      <c r="Q9486" t="s">
        <v>4422</v>
      </c>
      <c r="R9486">
        <v>762.0</v>
      </c>
      <c r="T9486" t="s">
        <v>19129</v>
      </c>
    </row>
    <row r="9487" ht="15.75" customHeight="1">
      <c r="A9487" s="6" t="s">
        <v>17418</v>
      </c>
      <c r="B9487" s="6" t="s">
        <v>17419</v>
      </c>
      <c r="C9487" s="6" t="s">
        <v>25</v>
      </c>
      <c r="D9487" s="6" t="s">
        <v>26</v>
      </c>
      <c r="E9487" s="6" t="s">
        <v>8</v>
      </c>
      <c r="G9487" s="6" t="s">
        <v>27</v>
      </c>
      <c r="H9487" s="7">
        <v>2102882.0</v>
      </c>
      <c r="I9487" s="8">
        <v>2104435.0</v>
      </c>
      <c r="J9487" t="s">
        <v>37</v>
      </c>
      <c r="Q9487" t="s">
        <v>4424</v>
      </c>
      <c r="R9487">
        <v>1554.0</v>
      </c>
      <c r="T9487" t="s">
        <v>19130</v>
      </c>
    </row>
    <row r="9488" ht="15.75" customHeight="1">
      <c r="A9488" s="6" t="s">
        <v>17418</v>
      </c>
      <c r="B9488" s="6" t="s">
        <v>17419</v>
      </c>
      <c r="C9488" s="6" t="s">
        <v>25</v>
      </c>
      <c r="D9488" s="6" t="s">
        <v>26</v>
      </c>
      <c r="E9488" s="6" t="s">
        <v>8</v>
      </c>
      <c r="G9488" s="6" t="s">
        <v>27</v>
      </c>
      <c r="H9488" s="7">
        <v>2104537.0</v>
      </c>
      <c r="I9488" s="8">
        <v>2104800.0</v>
      </c>
      <c r="J9488" t="s">
        <v>37</v>
      </c>
      <c r="Q9488" t="s">
        <v>4426</v>
      </c>
      <c r="R9488">
        <v>264.0</v>
      </c>
      <c r="T9488" t="s">
        <v>19131</v>
      </c>
    </row>
    <row r="9489" ht="15.75" customHeight="1">
      <c r="A9489" s="6" t="s">
        <v>17418</v>
      </c>
      <c r="B9489" s="6" t="s">
        <v>17419</v>
      </c>
      <c r="C9489" s="6" t="s">
        <v>25</v>
      </c>
      <c r="D9489" s="6" t="s">
        <v>26</v>
      </c>
      <c r="E9489" s="6" t="s">
        <v>8</v>
      </c>
      <c r="G9489" s="6" t="s">
        <v>27</v>
      </c>
      <c r="H9489" s="7">
        <v>2104960.0</v>
      </c>
      <c r="I9489" s="8">
        <v>2105613.0</v>
      </c>
      <c r="J9489" t="s">
        <v>37</v>
      </c>
      <c r="Q9489" t="s">
        <v>4428</v>
      </c>
      <c r="R9489">
        <v>654.0</v>
      </c>
      <c r="T9489" t="s">
        <v>19132</v>
      </c>
    </row>
    <row r="9490" ht="15.75" customHeight="1">
      <c r="A9490" s="6" t="s">
        <v>17418</v>
      </c>
      <c r="B9490" s="6" t="s">
        <v>17419</v>
      </c>
      <c r="C9490" s="6" t="s">
        <v>25</v>
      </c>
      <c r="D9490" s="6" t="s">
        <v>26</v>
      </c>
      <c r="E9490" s="6" t="s">
        <v>8</v>
      </c>
      <c r="G9490" s="6" t="s">
        <v>27</v>
      </c>
      <c r="H9490" s="7">
        <v>2105661.0</v>
      </c>
      <c r="I9490" s="8">
        <v>2105951.0</v>
      </c>
      <c r="J9490" t="s">
        <v>37</v>
      </c>
      <c r="Q9490" t="s">
        <v>4430</v>
      </c>
      <c r="R9490">
        <v>291.0</v>
      </c>
      <c r="T9490" t="s">
        <v>19133</v>
      </c>
    </row>
    <row r="9491" ht="15.75" customHeight="1">
      <c r="A9491" s="6" t="s">
        <v>17418</v>
      </c>
      <c r="B9491" s="6" t="s">
        <v>17419</v>
      </c>
      <c r="C9491" s="6" t="s">
        <v>25</v>
      </c>
      <c r="D9491" s="6" t="s">
        <v>26</v>
      </c>
      <c r="E9491" s="6" t="s">
        <v>8</v>
      </c>
      <c r="G9491" s="6" t="s">
        <v>27</v>
      </c>
      <c r="H9491" s="7">
        <v>2105933.0</v>
      </c>
      <c r="I9491" s="8">
        <v>2106346.0</v>
      </c>
      <c r="J9491" t="s">
        <v>37</v>
      </c>
      <c r="Q9491" t="s">
        <v>4432</v>
      </c>
      <c r="R9491">
        <v>414.0</v>
      </c>
      <c r="T9491" t="s">
        <v>19134</v>
      </c>
    </row>
    <row r="9492" ht="15.75" customHeight="1">
      <c r="A9492" s="6" t="s">
        <v>17418</v>
      </c>
      <c r="B9492" s="6" t="s">
        <v>17419</v>
      </c>
      <c r="C9492" s="6" t="s">
        <v>25</v>
      </c>
      <c r="D9492" s="6" t="s">
        <v>26</v>
      </c>
      <c r="E9492" s="6" t="s">
        <v>8</v>
      </c>
      <c r="G9492" s="6" t="s">
        <v>27</v>
      </c>
      <c r="H9492" s="7">
        <v>2106367.0</v>
      </c>
      <c r="I9492" s="8">
        <v>2107179.0</v>
      </c>
      <c r="J9492" t="s">
        <v>28</v>
      </c>
      <c r="Q9492" t="s">
        <v>4434</v>
      </c>
      <c r="R9492">
        <v>813.0</v>
      </c>
      <c r="T9492" t="s">
        <v>19135</v>
      </c>
    </row>
    <row r="9493" ht="15.75" customHeight="1">
      <c r="A9493" s="6" t="s">
        <v>17418</v>
      </c>
      <c r="B9493" s="6" t="s">
        <v>17419</v>
      </c>
      <c r="C9493" s="6" t="s">
        <v>25</v>
      </c>
      <c r="D9493" s="6" t="s">
        <v>26</v>
      </c>
      <c r="E9493" s="6" t="s">
        <v>8</v>
      </c>
      <c r="G9493" s="6" t="s">
        <v>27</v>
      </c>
      <c r="H9493" s="7">
        <v>2107370.0</v>
      </c>
      <c r="I9493" s="8">
        <v>2108680.0</v>
      </c>
      <c r="J9493" t="s">
        <v>37</v>
      </c>
      <c r="Q9493" t="s">
        <v>4436</v>
      </c>
      <c r="R9493">
        <v>1311.0</v>
      </c>
      <c r="T9493" t="s">
        <v>19136</v>
      </c>
    </row>
    <row r="9494" ht="15.75" customHeight="1">
      <c r="A9494" s="6" t="s">
        <v>17418</v>
      </c>
      <c r="B9494" s="6" t="s">
        <v>17419</v>
      </c>
      <c r="C9494" s="6" t="s">
        <v>25</v>
      </c>
      <c r="D9494" s="6" t="s">
        <v>26</v>
      </c>
      <c r="E9494" s="6" t="s">
        <v>8</v>
      </c>
      <c r="G9494" s="6" t="s">
        <v>27</v>
      </c>
      <c r="H9494" s="7">
        <v>2108724.0</v>
      </c>
      <c r="I9494" s="8">
        <v>2109698.0</v>
      </c>
      <c r="J9494" t="s">
        <v>37</v>
      </c>
      <c r="Q9494" t="s">
        <v>4438</v>
      </c>
      <c r="R9494">
        <v>975.0</v>
      </c>
      <c r="T9494" t="s">
        <v>19137</v>
      </c>
    </row>
    <row r="9495" ht="15.75" customHeight="1">
      <c r="A9495" s="6" t="s">
        <v>17418</v>
      </c>
      <c r="B9495" s="6" t="s">
        <v>17419</v>
      </c>
      <c r="C9495" s="6" t="s">
        <v>25</v>
      </c>
      <c r="D9495" s="6" t="s">
        <v>26</v>
      </c>
      <c r="E9495" s="6" t="s">
        <v>8</v>
      </c>
      <c r="G9495" s="6" t="s">
        <v>27</v>
      </c>
      <c r="H9495" s="7">
        <v>2109821.0</v>
      </c>
      <c r="I9495" s="8">
        <v>2110582.0</v>
      </c>
      <c r="J9495" t="s">
        <v>37</v>
      </c>
      <c r="Q9495" t="s">
        <v>4440</v>
      </c>
      <c r="R9495">
        <v>762.0</v>
      </c>
      <c r="T9495" t="s">
        <v>19138</v>
      </c>
    </row>
    <row r="9496" ht="15.75" customHeight="1">
      <c r="A9496" s="6" t="s">
        <v>17418</v>
      </c>
      <c r="B9496" s="6" t="s">
        <v>17419</v>
      </c>
      <c r="C9496" s="6" t="s">
        <v>25</v>
      </c>
      <c r="D9496" s="6" t="s">
        <v>26</v>
      </c>
      <c r="E9496" s="6" t="s">
        <v>8</v>
      </c>
      <c r="G9496" s="6" t="s">
        <v>27</v>
      </c>
      <c r="H9496" s="7">
        <v>2110628.0</v>
      </c>
      <c r="I9496" s="8">
        <v>2111860.0</v>
      </c>
      <c r="J9496" t="s">
        <v>28</v>
      </c>
      <c r="O9496" t="s">
        <v>4443</v>
      </c>
      <c r="Q9496" t="s">
        <v>4444</v>
      </c>
      <c r="R9496">
        <v>1233.0</v>
      </c>
      <c r="T9496" t="s">
        <v>19139</v>
      </c>
    </row>
    <row r="9497" ht="15.75" customHeight="1">
      <c r="A9497" s="6" t="s">
        <v>17418</v>
      </c>
      <c r="B9497" s="6" t="s">
        <v>17419</v>
      </c>
      <c r="C9497" s="6" t="s">
        <v>25</v>
      </c>
      <c r="D9497" s="6" t="s">
        <v>26</v>
      </c>
      <c r="E9497" s="6" t="s">
        <v>8</v>
      </c>
      <c r="G9497" s="6" t="s">
        <v>27</v>
      </c>
      <c r="H9497" s="7">
        <v>2112150.0</v>
      </c>
      <c r="I9497" s="8">
        <v>2113766.0</v>
      </c>
      <c r="J9497" t="s">
        <v>28</v>
      </c>
      <c r="Q9497" t="s">
        <v>4446</v>
      </c>
      <c r="R9497">
        <v>1617.0</v>
      </c>
      <c r="T9497" t="s">
        <v>19140</v>
      </c>
    </row>
    <row r="9498" ht="15.75" customHeight="1">
      <c r="A9498" s="6" t="s">
        <v>17418</v>
      </c>
      <c r="B9498" s="6" t="s">
        <v>17419</v>
      </c>
      <c r="C9498" s="6" t="s">
        <v>25</v>
      </c>
      <c r="D9498" s="6" t="s">
        <v>26</v>
      </c>
      <c r="E9498" s="6" t="s">
        <v>8</v>
      </c>
      <c r="G9498" s="6" t="s">
        <v>27</v>
      </c>
      <c r="H9498" s="7">
        <v>2114146.0</v>
      </c>
      <c r="I9498" s="8">
        <v>2115792.0</v>
      </c>
      <c r="J9498" t="s">
        <v>37</v>
      </c>
      <c r="Q9498" t="s">
        <v>4448</v>
      </c>
      <c r="R9498">
        <v>1647.0</v>
      </c>
      <c r="T9498" t="s">
        <v>19141</v>
      </c>
    </row>
    <row r="9499" ht="15.75" customHeight="1">
      <c r="A9499" s="6" t="s">
        <v>17418</v>
      </c>
      <c r="B9499" s="6" t="s">
        <v>17419</v>
      </c>
      <c r="C9499" s="6" t="s">
        <v>25</v>
      </c>
      <c r="D9499" s="6" t="s">
        <v>26</v>
      </c>
      <c r="E9499" s="6" t="s">
        <v>8</v>
      </c>
      <c r="G9499" s="6" t="s">
        <v>27</v>
      </c>
      <c r="H9499" s="7">
        <v>2115922.0</v>
      </c>
      <c r="I9499" s="8">
        <v>2116599.0</v>
      </c>
      <c r="J9499" t="s">
        <v>37</v>
      </c>
      <c r="Q9499" t="s">
        <v>4451</v>
      </c>
      <c r="R9499">
        <v>678.0</v>
      </c>
      <c r="T9499" t="s">
        <v>19142</v>
      </c>
    </row>
    <row r="9500" ht="15.75" customHeight="1">
      <c r="A9500" s="6" t="s">
        <v>17418</v>
      </c>
      <c r="B9500" s="6" t="s">
        <v>17419</v>
      </c>
      <c r="C9500" s="6" t="s">
        <v>25</v>
      </c>
      <c r="D9500" s="6" t="s">
        <v>26</v>
      </c>
      <c r="E9500" s="6" t="s">
        <v>8</v>
      </c>
      <c r="G9500" s="6" t="s">
        <v>27</v>
      </c>
      <c r="H9500" s="7">
        <v>2116654.0</v>
      </c>
      <c r="I9500" s="8">
        <v>2117265.0</v>
      </c>
      <c r="J9500" t="s">
        <v>37</v>
      </c>
      <c r="Q9500" t="s">
        <v>4453</v>
      </c>
      <c r="R9500">
        <v>612.0</v>
      </c>
      <c r="T9500" t="s">
        <v>19143</v>
      </c>
    </row>
    <row r="9501" ht="15.75" customHeight="1">
      <c r="A9501" s="6" t="s">
        <v>17418</v>
      </c>
      <c r="B9501" s="6" t="s">
        <v>17419</v>
      </c>
      <c r="C9501" s="6" t="s">
        <v>25</v>
      </c>
      <c r="D9501" s="6" t="s">
        <v>26</v>
      </c>
      <c r="E9501" s="6" t="s">
        <v>8</v>
      </c>
      <c r="G9501" s="6" t="s">
        <v>27</v>
      </c>
      <c r="H9501" s="7">
        <v>2117348.0</v>
      </c>
      <c r="I9501" s="8">
        <v>2117989.0</v>
      </c>
      <c r="J9501" t="s">
        <v>28</v>
      </c>
      <c r="Q9501" t="s">
        <v>4455</v>
      </c>
      <c r="R9501">
        <v>642.0</v>
      </c>
      <c r="T9501" t="s">
        <v>19144</v>
      </c>
    </row>
    <row r="9502" ht="15.75" customHeight="1">
      <c r="A9502" s="6" t="s">
        <v>17418</v>
      </c>
      <c r="B9502" s="6" t="s">
        <v>17419</v>
      </c>
      <c r="C9502" s="6" t="s">
        <v>25</v>
      </c>
      <c r="D9502" s="6" t="s">
        <v>26</v>
      </c>
      <c r="E9502" s="6" t="s">
        <v>8</v>
      </c>
      <c r="G9502" s="6" t="s">
        <v>27</v>
      </c>
      <c r="H9502" s="7">
        <v>2118136.0</v>
      </c>
      <c r="I9502" s="8">
        <v>2118768.0</v>
      </c>
      <c r="J9502" t="s">
        <v>37</v>
      </c>
      <c r="Q9502" t="s">
        <v>4458</v>
      </c>
      <c r="R9502">
        <v>633.0</v>
      </c>
      <c r="T9502" t="s">
        <v>19145</v>
      </c>
    </row>
    <row r="9503" ht="15.75" customHeight="1">
      <c r="A9503" s="6" t="s">
        <v>17418</v>
      </c>
      <c r="B9503" s="6" t="s">
        <v>17419</v>
      </c>
      <c r="C9503" s="6" t="s">
        <v>25</v>
      </c>
      <c r="D9503" s="6" t="s">
        <v>26</v>
      </c>
      <c r="E9503" s="6" t="s">
        <v>8</v>
      </c>
      <c r="G9503" s="6" t="s">
        <v>27</v>
      </c>
      <c r="H9503" s="7">
        <v>2118822.0</v>
      </c>
      <c r="I9503" s="8">
        <v>2119370.0</v>
      </c>
      <c r="J9503" t="s">
        <v>28</v>
      </c>
      <c r="Q9503" t="s">
        <v>4460</v>
      </c>
      <c r="R9503">
        <v>549.0</v>
      </c>
      <c r="T9503" t="s">
        <v>19146</v>
      </c>
    </row>
    <row r="9504" ht="15.75" customHeight="1">
      <c r="A9504" s="6" t="s">
        <v>17418</v>
      </c>
      <c r="B9504" s="6" t="s">
        <v>17419</v>
      </c>
      <c r="C9504" s="6" t="s">
        <v>25</v>
      </c>
      <c r="D9504" s="6" t="s">
        <v>26</v>
      </c>
      <c r="E9504" s="6" t="s">
        <v>8</v>
      </c>
      <c r="G9504" s="6" t="s">
        <v>27</v>
      </c>
      <c r="H9504" s="7">
        <v>2119757.0</v>
      </c>
      <c r="I9504" s="8">
        <v>2122897.0</v>
      </c>
      <c r="J9504" t="s">
        <v>37</v>
      </c>
      <c r="Q9504" t="s">
        <v>4462</v>
      </c>
      <c r="R9504">
        <v>3141.0</v>
      </c>
      <c r="T9504" t="s">
        <v>19147</v>
      </c>
    </row>
    <row r="9505" ht="15.75" customHeight="1">
      <c r="A9505" s="6" t="s">
        <v>17418</v>
      </c>
      <c r="B9505" s="6" t="s">
        <v>17419</v>
      </c>
      <c r="C9505" s="6" t="s">
        <v>25</v>
      </c>
      <c r="D9505" s="6" t="s">
        <v>26</v>
      </c>
      <c r="E9505" s="6" t="s">
        <v>8</v>
      </c>
      <c r="G9505" s="6" t="s">
        <v>27</v>
      </c>
      <c r="H9505" s="7">
        <v>2123110.0</v>
      </c>
      <c r="I9505" s="8">
        <v>2123580.0</v>
      </c>
      <c r="J9505" t="s">
        <v>37</v>
      </c>
      <c r="Q9505" t="s">
        <v>4464</v>
      </c>
      <c r="R9505">
        <v>471.0</v>
      </c>
      <c r="T9505" t="s">
        <v>19148</v>
      </c>
    </row>
    <row r="9506" ht="15.75" customHeight="1">
      <c r="A9506" s="6" t="s">
        <v>17418</v>
      </c>
      <c r="B9506" s="6" t="s">
        <v>17419</v>
      </c>
      <c r="C9506" s="6" t="s">
        <v>25</v>
      </c>
      <c r="D9506" s="6" t="s">
        <v>26</v>
      </c>
      <c r="E9506" s="6" t="s">
        <v>8</v>
      </c>
      <c r="G9506" s="6" t="s">
        <v>27</v>
      </c>
      <c r="H9506" s="7">
        <v>2123631.0</v>
      </c>
      <c r="I9506" s="8">
        <v>2123936.0</v>
      </c>
      <c r="J9506" t="s">
        <v>28</v>
      </c>
      <c r="Q9506" t="s">
        <v>4466</v>
      </c>
      <c r="R9506">
        <v>306.0</v>
      </c>
      <c r="T9506" t="s">
        <v>19149</v>
      </c>
    </row>
    <row r="9507" ht="15.75" customHeight="1">
      <c r="A9507" s="6" t="s">
        <v>17418</v>
      </c>
      <c r="B9507" s="6" t="s">
        <v>17419</v>
      </c>
      <c r="C9507" s="6" t="s">
        <v>25</v>
      </c>
      <c r="D9507" s="6" t="s">
        <v>26</v>
      </c>
      <c r="E9507" s="6" t="s">
        <v>8</v>
      </c>
      <c r="G9507" s="6" t="s">
        <v>27</v>
      </c>
      <c r="H9507" s="7">
        <v>2123940.0</v>
      </c>
      <c r="I9507" s="8">
        <v>2124227.0</v>
      </c>
      <c r="J9507" t="s">
        <v>28</v>
      </c>
      <c r="Q9507" t="s">
        <v>4468</v>
      </c>
      <c r="R9507">
        <v>288.0</v>
      </c>
      <c r="T9507" t="s">
        <v>19150</v>
      </c>
    </row>
    <row r="9508" ht="15.75" customHeight="1">
      <c r="A9508" s="6" t="s">
        <v>17418</v>
      </c>
      <c r="B9508" s="6" t="s">
        <v>17419</v>
      </c>
      <c r="C9508" s="6" t="s">
        <v>25</v>
      </c>
      <c r="D9508" s="6" t="s">
        <v>26</v>
      </c>
      <c r="E9508" s="6" t="s">
        <v>8</v>
      </c>
      <c r="G9508" s="6" t="s">
        <v>27</v>
      </c>
      <c r="H9508" s="7">
        <v>2124427.0</v>
      </c>
      <c r="I9508" s="8">
        <v>2126766.0</v>
      </c>
      <c r="J9508" t="s">
        <v>28</v>
      </c>
      <c r="Q9508" t="s">
        <v>4471</v>
      </c>
      <c r="R9508">
        <v>2340.0</v>
      </c>
      <c r="T9508" t="s">
        <v>19151</v>
      </c>
    </row>
    <row r="9509" ht="15.75" customHeight="1">
      <c r="A9509" s="6" t="s">
        <v>17418</v>
      </c>
      <c r="B9509" s="6" t="s">
        <v>17419</v>
      </c>
      <c r="C9509" s="6" t="s">
        <v>25</v>
      </c>
      <c r="D9509" s="6" t="s">
        <v>26</v>
      </c>
      <c r="E9509" s="6" t="s">
        <v>8</v>
      </c>
      <c r="G9509" s="6" t="s">
        <v>27</v>
      </c>
      <c r="H9509" s="7">
        <v>2127056.0</v>
      </c>
      <c r="I9509" s="8">
        <v>2128366.0</v>
      </c>
      <c r="J9509" t="s">
        <v>37</v>
      </c>
      <c r="Q9509" t="s">
        <v>4474</v>
      </c>
      <c r="R9509">
        <v>1311.0</v>
      </c>
      <c r="T9509" t="s">
        <v>19152</v>
      </c>
    </row>
    <row r="9510" ht="15.75" customHeight="1">
      <c r="A9510" s="6" t="s">
        <v>17418</v>
      </c>
      <c r="B9510" s="6" t="s">
        <v>17419</v>
      </c>
      <c r="C9510" s="6" t="s">
        <v>25</v>
      </c>
      <c r="D9510" s="6" t="s">
        <v>26</v>
      </c>
      <c r="E9510" s="6" t="s">
        <v>8</v>
      </c>
      <c r="G9510" s="6" t="s">
        <v>27</v>
      </c>
      <c r="H9510" s="7">
        <v>2128396.0</v>
      </c>
      <c r="I9510" s="8">
        <v>2128782.0</v>
      </c>
      <c r="J9510" t="s">
        <v>37</v>
      </c>
      <c r="Q9510" t="s">
        <v>4477</v>
      </c>
      <c r="R9510">
        <v>387.0</v>
      </c>
      <c r="T9510" t="s">
        <v>19153</v>
      </c>
    </row>
    <row r="9511" ht="15.75" customHeight="1">
      <c r="A9511" s="6" t="s">
        <v>17418</v>
      </c>
      <c r="B9511" s="6" t="s">
        <v>17419</v>
      </c>
      <c r="C9511" s="6" t="s">
        <v>25</v>
      </c>
      <c r="D9511" s="6" t="s">
        <v>26</v>
      </c>
      <c r="E9511" s="6" t="s">
        <v>8</v>
      </c>
      <c r="G9511" s="6" t="s">
        <v>27</v>
      </c>
      <c r="H9511" s="7">
        <v>2128800.0</v>
      </c>
      <c r="I9511" s="8">
        <v>2129567.0</v>
      </c>
      <c r="J9511" t="s">
        <v>28</v>
      </c>
      <c r="Q9511" t="s">
        <v>4480</v>
      </c>
      <c r="R9511">
        <v>768.0</v>
      </c>
      <c r="T9511" t="s">
        <v>19154</v>
      </c>
    </row>
    <row r="9512" ht="15.75" customHeight="1">
      <c r="A9512" s="6" t="s">
        <v>17418</v>
      </c>
      <c r="B9512" s="6" t="s">
        <v>17419</v>
      </c>
      <c r="C9512" s="6" t="s">
        <v>25</v>
      </c>
      <c r="D9512" s="6" t="s">
        <v>26</v>
      </c>
      <c r="E9512" s="6" t="s">
        <v>8</v>
      </c>
      <c r="G9512" s="6" t="s">
        <v>27</v>
      </c>
      <c r="H9512" s="7">
        <v>2129671.0</v>
      </c>
      <c r="I9512" s="8">
        <v>2130879.0</v>
      </c>
      <c r="J9512" t="s">
        <v>28</v>
      </c>
      <c r="Q9512" t="s">
        <v>4482</v>
      </c>
      <c r="R9512">
        <v>1209.0</v>
      </c>
      <c r="T9512" t="s">
        <v>19155</v>
      </c>
    </row>
    <row r="9513" ht="15.75" customHeight="1">
      <c r="A9513" s="6" t="s">
        <v>17418</v>
      </c>
      <c r="B9513" s="6" t="s">
        <v>17452</v>
      </c>
      <c r="C9513" s="6" t="s">
        <v>25</v>
      </c>
      <c r="D9513" s="6" t="s">
        <v>26</v>
      </c>
      <c r="E9513" s="6" t="s">
        <v>8</v>
      </c>
      <c r="G9513" s="6" t="s">
        <v>27</v>
      </c>
      <c r="H9513" s="7">
        <v>2130918.0</v>
      </c>
      <c r="I9513" s="8">
        <v>2131190.0</v>
      </c>
      <c r="J9513" t="s">
        <v>28</v>
      </c>
      <c r="Q9513" t="s">
        <v>4483</v>
      </c>
      <c r="R9513">
        <v>273.0</v>
      </c>
      <c r="T9513" t="s">
        <v>19156</v>
      </c>
    </row>
    <row r="9514" ht="15.75" customHeight="1">
      <c r="A9514" s="6" t="s">
        <v>17418</v>
      </c>
      <c r="B9514" s="6" t="s">
        <v>17419</v>
      </c>
      <c r="C9514" s="6" t="s">
        <v>25</v>
      </c>
      <c r="D9514" s="6" t="s">
        <v>26</v>
      </c>
      <c r="E9514" s="6" t="s">
        <v>8</v>
      </c>
      <c r="G9514" s="6" t="s">
        <v>27</v>
      </c>
      <c r="H9514" s="7">
        <v>2131208.0</v>
      </c>
      <c r="I9514" s="8">
        <v>2132344.0</v>
      </c>
      <c r="J9514" t="s">
        <v>28</v>
      </c>
      <c r="Q9514" t="s">
        <v>4485</v>
      </c>
      <c r="R9514">
        <v>1137.0</v>
      </c>
      <c r="T9514" t="s">
        <v>19157</v>
      </c>
    </row>
    <row r="9515" ht="15.75" customHeight="1">
      <c r="A9515" s="6" t="s">
        <v>17418</v>
      </c>
      <c r="B9515" s="6" t="s">
        <v>17419</v>
      </c>
      <c r="C9515" s="6" t="s">
        <v>25</v>
      </c>
      <c r="D9515" s="6" t="s">
        <v>26</v>
      </c>
      <c r="E9515" s="6" t="s">
        <v>8</v>
      </c>
      <c r="G9515" s="6" t="s">
        <v>27</v>
      </c>
      <c r="H9515" s="7">
        <v>2132751.0</v>
      </c>
      <c r="I9515" s="8">
        <v>2133551.0</v>
      </c>
      <c r="J9515" t="s">
        <v>28</v>
      </c>
      <c r="Q9515" t="s">
        <v>4488</v>
      </c>
      <c r="R9515">
        <v>801.0</v>
      </c>
      <c r="T9515" t="s">
        <v>19158</v>
      </c>
    </row>
    <row r="9516" ht="15.75" customHeight="1">
      <c r="A9516" s="6" t="s">
        <v>17418</v>
      </c>
      <c r="B9516" s="6" t="s">
        <v>17419</v>
      </c>
      <c r="C9516" s="6" t="s">
        <v>25</v>
      </c>
      <c r="D9516" s="6" t="s">
        <v>26</v>
      </c>
      <c r="E9516" s="6" t="s">
        <v>8</v>
      </c>
      <c r="G9516" s="6" t="s">
        <v>27</v>
      </c>
      <c r="H9516" s="7">
        <v>2133548.0</v>
      </c>
      <c r="I9516" s="8">
        <v>2134603.0</v>
      </c>
      <c r="J9516" t="s">
        <v>28</v>
      </c>
      <c r="Q9516" t="s">
        <v>4491</v>
      </c>
      <c r="R9516">
        <v>1056.0</v>
      </c>
      <c r="T9516" t="s">
        <v>19159</v>
      </c>
    </row>
    <row r="9517" ht="15.75" customHeight="1">
      <c r="A9517" s="6" t="s">
        <v>17418</v>
      </c>
      <c r="B9517" s="6" t="s">
        <v>17419</v>
      </c>
      <c r="C9517" s="6" t="s">
        <v>25</v>
      </c>
      <c r="D9517" s="6" t="s">
        <v>26</v>
      </c>
      <c r="E9517" s="6" t="s">
        <v>8</v>
      </c>
      <c r="G9517" s="6" t="s">
        <v>27</v>
      </c>
      <c r="H9517" s="7">
        <v>2134720.0</v>
      </c>
      <c r="I9517" s="8">
        <v>2135130.0</v>
      </c>
      <c r="J9517" t="s">
        <v>28</v>
      </c>
      <c r="Q9517" t="s">
        <v>4493</v>
      </c>
      <c r="R9517">
        <v>411.0</v>
      </c>
      <c r="T9517" t="s">
        <v>19160</v>
      </c>
    </row>
    <row r="9518" ht="15.75" customHeight="1">
      <c r="A9518" s="6" t="s">
        <v>17418</v>
      </c>
      <c r="B9518" s="6" t="s">
        <v>17419</v>
      </c>
      <c r="C9518" s="6" t="s">
        <v>25</v>
      </c>
      <c r="D9518" s="6" t="s">
        <v>26</v>
      </c>
      <c r="E9518" s="6" t="s">
        <v>8</v>
      </c>
      <c r="G9518" s="6" t="s">
        <v>27</v>
      </c>
      <c r="H9518" s="7">
        <v>2135258.0</v>
      </c>
      <c r="I9518" s="8">
        <v>2136283.0</v>
      </c>
      <c r="J9518" t="s">
        <v>28</v>
      </c>
      <c r="Q9518" t="s">
        <v>4495</v>
      </c>
      <c r="R9518">
        <v>1026.0</v>
      </c>
      <c r="T9518" t="s">
        <v>19161</v>
      </c>
    </row>
    <row r="9519" ht="15.75" customHeight="1">
      <c r="A9519" s="6" t="s">
        <v>17418</v>
      </c>
      <c r="B9519" s="6" t="s">
        <v>17419</v>
      </c>
      <c r="C9519" s="6" t="s">
        <v>25</v>
      </c>
      <c r="D9519" s="6" t="s">
        <v>26</v>
      </c>
      <c r="E9519" s="6" t="s">
        <v>8</v>
      </c>
      <c r="G9519" s="6" t="s">
        <v>27</v>
      </c>
      <c r="H9519" s="7">
        <v>2136450.0</v>
      </c>
      <c r="I9519" s="8">
        <v>2138564.0</v>
      </c>
      <c r="J9519" t="s">
        <v>37</v>
      </c>
      <c r="Q9519" t="s">
        <v>4497</v>
      </c>
      <c r="R9519">
        <v>2115.0</v>
      </c>
      <c r="T9519" t="s">
        <v>19162</v>
      </c>
    </row>
    <row r="9520" ht="15.75" customHeight="1">
      <c r="A9520" s="6" t="s">
        <v>17418</v>
      </c>
      <c r="B9520" s="6" t="s">
        <v>17419</v>
      </c>
      <c r="C9520" s="6" t="s">
        <v>25</v>
      </c>
      <c r="D9520" s="6" t="s">
        <v>26</v>
      </c>
      <c r="E9520" s="6" t="s">
        <v>8</v>
      </c>
      <c r="G9520" s="6" t="s">
        <v>27</v>
      </c>
      <c r="H9520" s="7">
        <v>2138582.0</v>
      </c>
      <c r="I9520" s="8">
        <v>2139496.0</v>
      </c>
      <c r="J9520" t="s">
        <v>28</v>
      </c>
      <c r="Q9520" t="s">
        <v>4500</v>
      </c>
      <c r="R9520">
        <v>915.0</v>
      </c>
      <c r="T9520" t="s">
        <v>19163</v>
      </c>
    </row>
    <row r="9521" ht="15.75" customHeight="1">
      <c r="A9521" s="6" t="s">
        <v>17418</v>
      </c>
      <c r="B9521" s="6" t="s">
        <v>17419</v>
      </c>
      <c r="C9521" s="6" t="s">
        <v>25</v>
      </c>
      <c r="D9521" s="6" t="s">
        <v>26</v>
      </c>
      <c r="E9521" s="6" t="s">
        <v>8</v>
      </c>
      <c r="G9521" s="6" t="s">
        <v>27</v>
      </c>
      <c r="H9521" s="7">
        <v>2139652.0</v>
      </c>
      <c r="I9521" s="8">
        <v>2140197.0</v>
      </c>
      <c r="J9521" t="s">
        <v>28</v>
      </c>
      <c r="Q9521" t="s">
        <v>4502</v>
      </c>
      <c r="R9521">
        <v>546.0</v>
      </c>
      <c r="T9521" t="s">
        <v>19164</v>
      </c>
    </row>
    <row r="9522" ht="15.75" customHeight="1">
      <c r="A9522" s="6" t="s">
        <v>17418</v>
      </c>
      <c r="B9522" s="6" t="s">
        <v>17419</v>
      </c>
      <c r="C9522" s="6" t="s">
        <v>25</v>
      </c>
      <c r="D9522" s="6" t="s">
        <v>26</v>
      </c>
      <c r="E9522" s="6" t="s">
        <v>8</v>
      </c>
      <c r="G9522" s="6" t="s">
        <v>27</v>
      </c>
      <c r="H9522" s="7">
        <v>2140278.0</v>
      </c>
      <c r="I9522" s="8">
        <v>2140787.0</v>
      </c>
      <c r="J9522" t="s">
        <v>28</v>
      </c>
      <c r="Q9522" t="s">
        <v>4504</v>
      </c>
      <c r="R9522">
        <v>510.0</v>
      </c>
      <c r="T9522" t="s">
        <v>19165</v>
      </c>
    </row>
    <row r="9523" ht="15.75" customHeight="1">
      <c r="A9523" s="6" t="s">
        <v>17418</v>
      </c>
      <c r="B9523" s="6" t="s">
        <v>17419</v>
      </c>
      <c r="C9523" s="6" t="s">
        <v>25</v>
      </c>
      <c r="D9523" s="6" t="s">
        <v>26</v>
      </c>
      <c r="E9523" s="6" t="s">
        <v>8</v>
      </c>
      <c r="G9523" s="6" t="s">
        <v>27</v>
      </c>
      <c r="H9523" s="7">
        <v>2140837.0</v>
      </c>
      <c r="I9523" s="8">
        <v>2141340.0</v>
      </c>
      <c r="J9523" t="s">
        <v>28</v>
      </c>
      <c r="Q9523" t="s">
        <v>4506</v>
      </c>
      <c r="R9523">
        <v>504.0</v>
      </c>
      <c r="T9523" t="s">
        <v>19166</v>
      </c>
    </row>
    <row r="9524" ht="15.75" customHeight="1">
      <c r="A9524" s="6" t="s">
        <v>17418</v>
      </c>
      <c r="B9524" s="6" t="s">
        <v>17419</v>
      </c>
      <c r="C9524" s="6" t="s">
        <v>25</v>
      </c>
      <c r="D9524" s="6" t="s">
        <v>26</v>
      </c>
      <c r="E9524" s="6" t="s">
        <v>8</v>
      </c>
      <c r="G9524" s="6" t="s">
        <v>27</v>
      </c>
      <c r="H9524" s="7">
        <v>2141397.0</v>
      </c>
      <c r="I9524" s="8">
        <v>2141762.0</v>
      </c>
      <c r="J9524" t="s">
        <v>28</v>
      </c>
      <c r="Q9524" t="s">
        <v>4508</v>
      </c>
      <c r="R9524">
        <v>366.0</v>
      </c>
      <c r="T9524" t="s">
        <v>19167</v>
      </c>
    </row>
    <row r="9525" ht="15.75" customHeight="1">
      <c r="A9525" s="6" t="s">
        <v>17418</v>
      </c>
      <c r="B9525" s="6" t="s">
        <v>17419</v>
      </c>
      <c r="C9525" s="6" t="s">
        <v>25</v>
      </c>
      <c r="D9525" s="6" t="s">
        <v>26</v>
      </c>
      <c r="E9525" s="6" t="s">
        <v>8</v>
      </c>
      <c r="G9525" s="6" t="s">
        <v>27</v>
      </c>
      <c r="H9525" s="7">
        <v>2141862.0</v>
      </c>
      <c r="I9525" s="8">
        <v>2143073.0</v>
      </c>
      <c r="J9525" t="s">
        <v>37</v>
      </c>
      <c r="Q9525" t="s">
        <v>4510</v>
      </c>
      <c r="R9525">
        <v>1212.0</v>
      </c>
      <c r="T9525" t="s">
        <v>19168</v>
      </c>
    </row>
    <row r="9526" ht="15.75" customHeight="1">
      <c r="A9526" s="6" t="s">
        <v>17418</v>
      </c>
      <c r="B9526" s="6" t="s">
        <v>17419</v>
      </c>
      <c r="C9526" s="6" t="s">
        <v>25</v>
      </c>
      <c r="D9526" s="6" t="s">
        <v>26</v>
      </c>
      <c r="E9526" s="6" t="s">
        <v>8</v>
      </c>
      <c r="G9526" s="6" t="s">
        <v>27</v>
      </c>
      <c r="H9526" s="7">
        <v>2143317.0</v>
      </c>
      <c r="I9526" s="8">
        <v>2143811.0</v>
      </c>
      <c r="J9526" t="s">
        <v>37</v>
      </c>
      <c r="Q9526" t="s">
        <v>4512</v>
      </c>
      <c r="R9526">
        <v>495.0</v>
      </c>
    </row>
    <row r="9527" ht="15.75" customHeight="1">
      <c r="A9527" s="6" t="s">
        <v>17418</v>
      </c>
      <c r="B9527" s="6" t="s">
        <v>17419</v>
      </c>
      <c r="C9527" s="6" t="s">
        <v>25</v>
      </c>
      <c r="D9527" s="6" t="s">
        <v>26</v>
      </c>
      <c r="E9527" s="6" t="s">
        <v>8</v>
      </c>
      <c r="G9527" s="6" t="s">
        <v>27</v>
      </c>
      <c r="H9527" s="7">
        <v>2143822.0</v>
      </c>
      <c r="I9527" s="8">
        <v>2144154.0</v>
      </c>
      <c r="J9527" t="s">
        <v>28</v>
      </c>
      <c r="Q9527" t="s">
        <v>4515</v>
      </c>
      <c r="R9527">
        <v>333.0</v>
      </c>
      <c r="T9527" t="s">
        <v>19169</v>
      </c>
    </row>
    <row r="9528" ht="15.75" customHeight="1">
      <c r="A9528" s="6" t="s">
        <v>17418</v>
      </c>
      <c r="B9528" s="6" t="s">
        <v>17419</v>
      </c>
      <c r="C9528" s="6" t="s">
        <v>25</v>
      </c>
      <c r="D9528" s="6" t="s">
        <v>26</v>
      </c>
      <c r="E9528" s="6" t="s">
        <v>8</v>
      </c>
      <c r="G9528" s="6" t="s">
        <v>27</v>
      </c>
      <c r="H9528" s="7">
        <v>2144481.0</v>
      </c>
      <c r="I9528" s="8">
        <v>2144750.0</v>
      </c>
      <c r="J9528" t="s">
        <v>37</v>
      </c>
      <c r="Q9528" t="s">
        <v>4517</v>
      </c>
      <c r="R9528">
        <v>270.0</v>
      </c>
      <c r="T9528" t="s">
        <v>19170</v>
      </c>
    </row>
    <row r="9529" ht="15.75" customHeight="1">
      <c r="A9529" s="6" t="s">
        <v>17418</v>
      </c>
      <c r="B9529" s="6" t="s">
        <v>17419</v>
      </c>
      <c r="C9529" s="6" t="s">
        <v>25</v>
      </c>
      <c r="D9529" s="6" t="s">
        <v>26</v>
      </c>
      <c r="E9529" s="6" t="s">
        <v>8</v>
      </c>
      <c r="G9529" s="6" t="s">
        <v>27</v>
      </c>
      <c r="H9529" s="7">
        <v>2144743.0</v>
      </c>
      <c r="I9529" s="8">
        <v>2145366.0</v>
      </c>
      <c r="J9529" t="s">
        <v>37</v>
      </c>
      <c r="Q9529" t="s">
        <v>4519</v>
      </c>
      <c r="R9529">
        <v>624.0</v>
      </c>
      <c r="T9529" t="s">
        <v>19171</v>
      </c>
    </row>
    <row r="9530" ht="15.75" customHeight="1">
      <c r="A9530" s="6" t="s">
        <v>17418</v>
      </c>
      <c r="B9530" s="6" t="s">
        <v>17419</v>
      </c>
      <c r="C9530" s="6" t="s">
        <v>25</v>
      </c>
      <c r="D9530" s="6" t="s">
        <v>26</v>
      </c>
      <c r="E9530" s="6" t="s">
        <v>8</v>
      </c>
      <c r="G9530" s="6" t="s">
        <v>27</v>
      </c>
      <c r="H9530" s="7">
        <v>2145443.0</v>
      </c>
      <c r="I9530" s="8">
        <v>2146297.0</v>
      </c>
      <c r="J9530" t="s">
        <v>37</v>
      </c>
      <c r="Q9530" t="s">
        <v>4521</v>
      </c>
      <c r="R9530">
        <v>855.0</v>
      </c>
      <c r="T9530" t="s">
        <v>19172</v>
      </c>
    </row>
    <row r="9531" ht="15.75" customHeight="1">
      <c r="A9531" s="6" t="s">
        <v>17418</v>
      </c>
      <c r="B9531" s="6" t="s">
        <v>17419</v>
      </c>
      <c r="C9531" s="6" t="s">
        <v>25</v>
      </c>
      <c r="D9531" s="6" t="s">
        <v>26</v>
      </c>
      <c r="E9531" s="6" t="s">
        <v>8</v>
      </c>
      <c r="G9531" s="6" t="s">
        <v>27</v>
      </c>
      <c r="H9531" s="7">
        <v>2146305.0</v>
      </c>
      <c r="I9531" s="8">
        <v>2148482.0</v>
      </c>
      <c r="J9531" t="s">
        <v>28</v>
      </c>
      <c r="Q9531" t="s">
        <v>4523</v>
      </c>
      <c r="R9531">
        <v>2178.0</v>
      </c>
      <c r="T9531" t="s">
        <v>19173</v>
      </c>
    </row>
    <row r="9532" ht="15.75" customHeight="1">
      <c r="A9532" s="6" t="s">
        <v>17418</v>
      </c>
      <c r="B9532" s="6" t="s">
        <v>17419</v>
      </c>
      <c r="C9532" s="6" t="s">
        <v>25</v>
      </c>
      <c r="D9532" s="6" t="s">
        <v>26</v>
      </c>
      <c r="E9532" s="6" t="s">
        <v>8</v>
      </c>
      <c r="G9532" s="6" t="s">
        <v>27</v>
      </c>
      <c r="H9532" s="7">
        <v>2148479.0</v>
      </c>
      <c r="I9532" s="8">
        <v>2148892.0</v>
      </c>
      <c r="J9532" t="s">
        <v>28</v>
      </c>
      <c r="Q9532" t="s">
        <v>4525</v>
      </c>
      <c r="R9532">
        <v>414.0</v>
      </c>
      <c r="T9532" t="s">
        <v>19174</v>
      </c>
    </row>
    <row r="9533" ht="15.75" customHeight="1">
      <c r="A9533" s="6" t="s">
        <v>17418</v>
      </c>
      <c r="B9533" s="6" t="s">
        <v>17419</v>
      </c>
      <c r="C9533" s="6" t="s">
        <v>25</v>
      </c>
      <c r="D9533" s="6" t="s">
        <v>26</v>
      </c>
      <c r="E9533" s="6" t="s">
        <v>8</v>
      </c>
      <c r="G9533" s="6" t="s">
        <v>27</v>
      </c>
      <c r="H9533" s="7">
        <v>2149069.0</v>
      </c>
      <c r="I9533" s="8">
        <v>2150691.0</v>
      </c>
      <c r="J9533" t="s">
        <v>28</v>
      </c>
      <c r="Q9533" t="s">
        <v>4527</v>
      </c>
      <c r="R9533">
        <v>1623.0</v>
      </c>
      <c r="T9533" t="s">
        <v>19175</v>
      </c>
    </row>
    <row r="9534" ht="15.75" customHeight="1">
      <c r="A9534" s="6" t="s">
        <v>17418</v>
      </c>
      <c r="B9534" s="6" t="s">
        <v>17419</v>
      </c>
      <c r="C9534" s="6" t="s">
        <v>25</v>
      </c>
      <c r="D9534" s="6" t="s">
        <v>26</v>
      </c>
      <c r="E9534" s="6" t="s">
        <v>8</v>
      </c>
      <c r="G9534" s="6" t="s">
        <v>27</v>
      </c>
      <c r="H9534" s="7">
        <v>2150840.0</v>
      </c>
      <c r="I9534" s="8">
        <v>2151604.0</v>
      </c>
      <c r="J9534" t="s">
        <v>28</v>
      </c>
      <c r="Q9534" t="s">
        <v>4530</v>
      </c>
      <c r="R9534">
        <v>765.0</v>
      </c>
      <c r="T9534" t="s">
        <v>19176</v>
      </c>
    </row>
    <row r="9535" ht="15.75" customHeight="1">
      <c r="A9535" s="6" t="s">
        <v>17418</v>
      </c>
      <c r="B9535" s="6" t="s">
        <v>17419</v>
      </c>
      <c r="C9535" s="6" t="s">
        <v>25</v>
      </c>
      <c r="D9535" s="6" t="s">
        <v>26</v>
      </c>
      <c r="E9535" s="6" t="s">
        <v>8</v>
      </c>
      <c r="G9535" s="6" t="s">
        <v>27</v>
      </c>
      <c r="H9535" s="7">
        <v>2151700.0</v>
      </c>
      <c r="I9535" s="8">
        <v>2152200.0</v>
      </c>
      <c r="J9535" t="s">
        <v>37</v>
      </c>
      <c r="Q9535" t="s">
        <v>4532</v>
      </c>
      <c r="R9535">
        <v>501.0</v>
      </c>
      <c r="T9535" t="s">
        <v>19177</v>
      </c>
    </row>
    <row r="9536" ht="15.75" customHeight="1">
      <c r="A9536" s="6" t="s">
        <v>17418</v>
      </c>
      <c r="B9536" s="6" t="s">
        <v>17452</v>
      </c>
      <c r="C9536" s="6" t="s">
        <v>25</v>
      </c>
      <c r="D9536" s="6" t="s">
        <v>26</v>
      </c>
      <c r="E9536" s="6" t="s">
        <v>8</v>
      </c>
      <c r="G9536" s="6" t="s">
        <v>27</v>
      </c>
      <c r="H9536" s="7">
        <v>2152211.0</v>
      </c>
      <c r="I9536" s="8">
        <v>2152302.0</v>
      </c>
      <c r="J9536" t="s">
        <v>37</v>
      </c>
      <c r="Q9536" t="s">
        <v>4533</v>
      </c>
      <c r="R9536">
        <v>92.0</v>
      </c>
      <c r="T9536" t="s">
        <v>129</v>
      </c>
    </row>
    <row r="9537" ht="15.75" customHeight="1">
      <c r="A9537" s="6" t="s">
        <v>17418</v>
      </c>
      <c r="B9537" s="6" t="s">
        <v>17419</v>
      </c>
      <c r="C9537" s="6" t="s">
        <v>25</v>
      </c>
      <c r="D9537" s="6" t="s">
        <v>26</v>
      </c>
      <c r="E9537" s="6" t="s">
        <v>8</v>
      </c>
      <c r="G9537" s="6" t="s">
        <v>27</v>
      </c>
      <c r="H9537" s="7">
        <v>2152311.0</v>
      </c>
      <c r="I9537" s="8">
        <v>2153969.0</v>
      </c>
      <c r="J9537" t="s">
        <v>28</v>
      </c>
      <c r="Q9537" t="s">
        <v>4536</v>
      </c>
      <c r="R9537">
        <v>1659.0</v>
      </c>
      <c r="T9537" t="s">
        <v>19178</v>
      </c>
    </row>
    <row r="9538" ht="15.75" customHeight="1">
      <c r="A9538" s="6" t="s">
        <v>17418</v>
      </c>
      <c r="B9538" s="6" t="s">
        <v>17419</v>
      </c>
      <c r="C9538" s="6" t="s">
        <v>25</v>
      </c>
      <c r="D9538" s="6" t="s">
        <v>26</v>
      </c>
      <c r="E9538" s="6" t="s">
        <v>8</v>
      </c>
      <c r="G9538" s="6" t="s">
        <v>27</v>
      </c>
      <c r="H9538" s="7">
        <v>2154159.0</v>
      </c>
      <c r="I9538" s="8">
        <v>2156549.0</v>
      </c>
      <c r="J9538" t="s">
        <v>28</v>
      </c>
      <c r="Q9538" t="s">
        <v>4539</v>
      </c>
      <c r="R9538">
        <v>2391.0</v>
      </c>
      <c r="T9538" t="s">
        <v>19179</v>
      </c>
    </row>
    <row r="9539" ht="15.75" customHeight="1">
      <c r="A9539" s="6" t="s">
        <v>17418</v>
      </c>
      <c r="B9539" s="6" t="s">
        <v>17419</v>
      </c>
      <c r="C9539" s="6" t="s">
        <v>25</v>
      </c>
      <c r="D9539" s="6" t="s">
        <v>26</v>
      </c>
      <c r="E9539" s="6" t="s">
        <v>8</v>
      </c>
      <c r="G9539" s="6" t="s">
        <v>27</v>
      </c>
      <c r="H9539" s="7">
        <v>2156852.0</v>
      </c>
      <c r="I9539" s="8">
        <v>2157880.0</v>
      </c>
      <c r="J9539" t="s">
        <v>28</v>
      </c>
      <c r="Q9539" t="s">
        <v>4541</v>
      </c>
      <c r="R9539">
        <v>1029.0</v>
      </c>
      <c r="T9539" t="s">
        <v>19180</v>
      </c>
    </row>
    <row r="9540" ht="15.75" customHeight="1">
      <c r="A9540" s="6" t="s">
        <v>17418</v>
      </c>
      <c r="B9540" s="6" t="s">
        <v>17419</v>
      </c>
      <c r="C9540" s="6" t="s">
        <v>25</v>
      </c>
      <c r="D9540" s="6" t="s">
        <v>26</v>
      </c>
      <c r="E9540" s="6" t="s">
        <v>8</v>
      </c>
      <c r="G9540" s="6" t="s">
        <v>27</v>
      </c>
      <c r="H9540" s="7">
        <v>2158077.0</v>
      </c>
      <c r="I9540" s="8">
        <v>2158973.0</v>
      </c>
      <c r="J9540" t="s">
        <v>28</v>
      </c>
      <c r="Q9540" t="s">
        <v>4543</v>
      </c>
      <c r="R9540">
        <v>897.0</v>
      </c>
      <c r="T9540" t="s">
        <v>19181</v>
      </c>
    </row>
    <row r="9541" ht="15.75" customHeight="1">
      <c r="A9541" s="6" t="s">
        <v>17418</v>
      </c>
      <c r="B9541" s="6" t="s">
        <v>17419</v>
      </c>
      <c r="C9541" s="6" t="s">
        <v>25</v>
      </c>
      <c r="D9541" s="6" t="s">
        <v>26</v>
      </c>
      <c r="E9541" s="6" t="s">
        <v>8</v>
      </c>
      <c r="G9541" s="6" t="s">
        <v>27</v>
      </c>
      <c r="H9541" s="7">
        <v>2159068.0</v>
      </c>
      <c r="I9541" s="8">
        <v>2160528.0</v>
      </c>
      <c r="J9541" t="s">
        <v>37</v>
      </c>
      <c r="Q9541" t="s">
        <v>4545</v>
      </c>
      <c r="R9541">
        <v>1461.0</v>
      </c>
      <c r="T9541" t="s">
        <v>19182</v>
      </c>
    </row>
    <row r="9542" ht="15.75" customHeight="1">
      <c r="A9542" s="6" t="s">
        <v>17418</v>
      </c>
      <c r="B9542" s="6" t="s">
        <v>17419</v>
      </c>
      <c r="C9542" s="6" t="s">
        <v>25</v>
      </c>
      <c r="D9542" s="6" t="s">
        <v>26</v>
      </c>
      <c r="E9542" s="6" t="s">
        <v>8</v>
      </c>
      <c r="G9542" s="6" t="s">
        <v>27</v>
      </c>
      <c r="H9542" s="7">
        <v>2160691.0</v>
      </c>
      <c r="I9542" s="8">
        <v>2163054.0</v>
      </c>
      <c r="J9542" t="s">
        <v>37</v>
      </c>
      <c r="Q9542" t="s">
        <v>4547</v>
      </c>
      <c r="R9542">
        <v>2364.0</v>
      </c>
      <c r="T9542" t="s">
        <v>19183</v>
      </c>
    </row>
    <row r="9543" ht="15.75" customHeight="1">
      <c r="A9543" s="6" t="s">
        <v>17418</v>
      </c>
      <c r="B9543" s="6" t="s">
        <v>17419</v>
      </c>
      <c r="C9543" s="6" t="s">
        <v>25</v>
      </c>
      <c r="D9543" s="6" t="s">
        <v>26</v>
      </c>
      <c r="E9543" s="6" t="s">
        <v>8</v>
      </c>
      <c r="G9543" s="6" t="s">
        <v>27</v>
      </c>
      <c r="H9543" s="7">
        <v>2163129.0</v>
      </c>
      <c r="I9543" s="8">
        <v>2164988.0</v>
      </c>
      <c r="J9543" t="s">
        <v>28</v>
      </c>
      <c r="Q9543" t="s">
        <v>4549</v>
      </c>
      <c r="R9543">
        <v>1860.0</v>
      </c>
      <c r="T9543" t="s">
        <v>19184</v>
      </c>
    </row>
    <row r="9544" ht="15.75" customHeight="1">
      <c r="A9544" s="6" t="s">
        <v>17418</v>
      </c>
      <c r="B9544" s="6" t="s">
        <v>17419</v>
      </c>
      <c r="C9544" s="6" t="s">
        <v>25</v>
      </c>
      <c r="D9544" s="6" t="s">
        <v>26</v>
      </c>
      <c r="E9544" s="6" t="s">
        <v>8</v>
      </c>
      <c r="G9544" s="6" t="s">
        <v>27</v>
      </c>
      <c r="H9544" s="7">
        <v>2165242.0</v>
      </c>
      <c r="I9544" s="8">
        <v>2166345.0</v>
      </c>
      <c r="J9544" t="s">
        <v>37</v>
      </c>
      <c r="Q9544" t="s">
        <v>4551</v>
      </c>
      <c r="R9544">
        <v>1104.0</v>
      </c>
      <c r="T9544" t="s">
        <v>19185</v>
      </c>
    </row>
    <row r="9545" ht="15.75" customHeight="1">
      <c r="A9545" s="6" t="s">
        <v>17418</v>
      </c>
      <c r="B9545" s="6" t="s">
        <v>17419</v>
      </c>
      <c r="C9545" s="6" t="s">
        <v>25</v>
      </c>
      <c r="D9545" s="6" t="s">
        <v>26</v>
      </c>
      <c r="E9545" s="6" t="s">
        <v>8</v>
      </c>
      <c r="G9545" s="6" t="s">
        <v>27</v>
      </c>
      <c r="H9545" s="7">
        <v>2166502.0</v>
      </c>
      <c r="I9545" s="8">
        <v>2168982.0</v>
      </c>
      <c r="J9545" t="s">
        <v>37</v>
      </c>
      <c r="Q9545" t="s">
        <v>4553</v>
      </c>
      <c r="R9545">
        <v>2481.0</v>
      </c>
      <c r="T9545" t="s">
        <v>19186</v>
      </c>
    </row>
    <row r="9546" ht="15.75" customHeight="1">
      <c r="A9546" s="6" t="s">
        <v>17418</v>
      </c>
      <c r="B9546" s="6" t="s">
        <v>17419</v>
      </c>
      <c r="C9546" s="6" t="s">
        <v>25</v>
      </c>
      <c r="D9546" s="6" t="s">
        <v>26</v>
      </c>
      <c r="E9546" s="6" t="s">
        <v>8</v>
      </c>
      <c r="G9546" s="6" t="s">
        <v>27</v>
      </c>
      <c r="H9546" s="7">
        <v>2169102.0</v>
      </c>
      <c r="I9546" s="8">
        <v>2169851.0</v>
      </c>
      <c r="J9546" t="s">
        <v>28</v>
      </c>
      <c r="Q9546" t="s">
        <v>4556</v>
      </c>
      <c r="R9546">
        <v>750.0</v>
      </c>
      <c r="T9546" t="s">
        <v>19187</v>
      </c>
    </row>
    <row r="9547" ht="15.75" customHeight="1">
      <c r="A9547" s="6" t="s">
        <v>17418</v>
      </c>
      <c r="B9547" s="6" t="s">
        <v>17419</v>
      </c>
      <c r="C9547" s="6" t="s">
        <v>25</v>
      </c>
      <c r="D9547" s="6" t="s">
        <v>26</v>
      </c>
      <c r="E9547" s="6" t="s">
        <v>8</v>
      </c>
      <c r="G9547" s="6" t="s">
        <v>27</v>
      </c>
      <c r="H9547" s="7">
        <v>2170428.0</v>
      </c>
      <c r="I9547" s="8">
        <v>2171459.0</v>
      </c>
      <c r="J9547" t="s">
        <v>28</v>
      </c>
      <c r="Q9547" t="s">
        <v>4559</v>
      </c>
      <c r="R9547">
        <v>1032.0</v>
      </c>
      <c r="T9547" t="s">
        <v>19188</v>
      </c>
    </row>
    <row r="9548" ht="15.75" customHeight="1">
      <c r="A9548" s="6" t="s">
        <v>17418</v>
      </c>
      <c r="B9548" s="6" t="s">
        <v>17419</v>
      </c>
      <c r="C9548" s="6" t="s">
        <v>25</v>
      </c>
      <c r="D9548" s="6" t="s">
        <v>26</v>
      </c>
      <c r="E9548" s="6" t="s">
        <v>8</v>
      </c>
      <c r="G9548" s="6" t="s">
        <v>27</v>
      </c>
      <c r="H9548" s="7">
        <v>2171591.0</v>
      </c>
      <c r="I9548" s="8">
        <v>2172454.0</v>
      </c>
      <c r="J9548" t="s">
        <v>37</v>
      </c>
      <c r="Q9548" t="s">
        <v>4562</v>
      </c>
      <c r="R9548">
        <v>864.0</v>
      </c>
      <c r="T9548" t="s">
        <v>19189</v>
      </c>
    </row>
    <row r="9549" ht="15.75" customHeight="1">
      <c r="A9549" s="6" t="s">
        <v>17418</v>
      </c>
      <c r="B9549" s="6" t="s">
        <v>17419</v>
      </c>
      <c r="C9549" s="6" t="s">
        <v>25</v>
      </c>
      <c r="D9549" s="6" t="s">
        <v>26</v>
      </c>
      <c r="E9549" s="6" t="s">
        <v>8</v>
      </c>
      <c r="G9549" s="6" t="s">
        <v>27</v>
      </c>
      <c r="H9549" s="7">
        <v>2172846.0</v>
      </c>
      <c r="I9549" s="8">
        <v>2173646.0</v>
      </c>
      <c r="J9549" t="s">
        <v>37</v>
      </c>
      <c r="Q9549" t="s">
        <v>4564</v>
      </c>
      <c r="R9549">
        <v>801.0</v>
      </c>
      <c r="T9549" t="s">
        <v>19190</v>
      </c>
    </row>
    <row r="9550" ht="15.75" customHeight="1">
      <c r="A9550" s="6" t="s">
        <v>17418</v>
      </c>
      <c r="B9550" s="6" t="s">
        <v>17419</v>
      </c>
      <c r="C9550" s="6" t="s">
        <v>25</v>
      </c>
      <c r="D9550" s="6" t="s">
        <v>26</v>
      </c>
      <c r="E9550" s="6" t="s">
        <v>8</v>
      </c>
      <c r="G9550" s="6" t="s">
        <v>27</v>
      </c>
      <c r="H9550" s="7">
        <v>2173946.0</v>
      </c>
      <c r="I9550" s="8">
        <v>2174725.0</v>
      </c>
      <c r="J9550" t="s">
        <v>37</v>
      </c>
      <c r="Q9550" t="s">
        <v>4566</v>
      </c>
      <c r="R9550">
        <v>780.0</v>
      </c>
      <c r="T9550" t="s">
        <v>19191</v>
      </c>
    </row>
    <row r="9551" ht="15.75" customHeight="1">
      <c r="A9551" s="6" t="s">
        <v>17418</v>
      </c>
      <c r="B9551" s="6" t="s">
        <v>17419</v>
      </c>
      <c r="C9551" s="6" t="s">
        <v>25</v>
      </c>
      <c r="D9551" s="6" t="s">
        <v>26</v>
      </c>
      <c r="E9551" s="6" t="s">
        <v>8</v>
      </c>
      <c r="G9551" s="6" t="s">
        <v>27</v>
      </c>
      <c r="H9551" s="7">
        <v>2174874.0</v>
      </c>
      <c r="I9551" s="8">
        <v>2175692.0</v>
      </c>
      <c r="J9551" t="s">
        <v>37</v>
      </c>
      <c r="Q9551" t="s">
        <v>4569</v>
      </c>
      <c r="R9551">
        <v>819.0</v>
      </c>
      <c r="T9551" t="s">
        <v>19192</v>
      </c>
    </row>
    <row r="9552" ht="15.75" customHeight="1">
      <c r="A9552" s="6" t="s">
        <v>17418</v>
      </c>
      <c r="B9552" s="6" t="s">
        <v>17419</v>
      </c>
      <c r="C9552" s="6" t="s">
        <v>25</v>
      </c>
      <c r="D9552" s="6" t="s">
        <v>26</v>
      </c>
      <c r="E9552" s="6" t="s">
        <v>8</v>
      </c>
      <c r="G9552" s="6" t="s">
        <v>27</v>
      </c>
      <c r="H9552" s="7">
        <v>2175846.0</v>
      </c>
      <c r="I9552" s="8">
        <v>2176862.0</v>
      </c>
      <c r="J9552" t="s">
        <v>37</v>
      </c>
      <c r="Q9552" t="s">
        <v>4572</v>
      </c>
      <c r="R9552">
        <v>1017.0</v>
      </c>
      <c r="T9552" t="s">
        <v>19193</v>
      </c>
    </row>
    <row r="9553" ht="15.75" customHeight="1">
      <c r="A9553" s="6" t="s">
        <v>17418</v>
      </c>
      <c r="B9553" s="6" t="s">
        <v>17419</v>
      </c>
      <c r="C9553" s="6" t="s">
        <v>25</v>
      </c>
      <c r="D9553" s="6" t="s">
        <v>26</v>
      </c>
      <c r="E9553" s="6" t="s">
        <v>8</v>
      </c>
      <c r="G9553" s="6" t="s">
        <v>27</v>
      </c>
      <c r="H9553" s="7">
        <v>2176884.0</v>
      </c>
      <c r="I9553" s="8">
        <v>2179214.0</v>
      </c>
      <c r="J9553" t="s">
        <v>28</v>
      </c>
      <c r="Q9553" t="s">
        <v>4574</v>
      </c>
      <c r="R9553">
        <v>2331.0</v>
      </c>
      <c r="T9553" t="s">
        <v>19194</v>
      </c>
    </row>
    <row r="9554" ht="15.75" customHeight="1">
      <c r="A9554" s="6" t="s">
        <v>17418</v>
      </c>
      <c r="B9554" s="6" t="s">
        <v>17419</v>
      </c>
      <c r="C9554" s="6" t="s">
        <v>25</v>
      </c>
      <c r="D9554" s="6" t="s">
        <v>26</v>
      </c>
      <c r="E9554" s="6" t="s">
        <v>8</v>
      </c>
      <c r="G9554" s="6" t="s">
        <v>27</v>
      </c>
      <c r="H9554" s="7">
        <v>2179498.0</v>
      </c>
      <c r="I9554" s="8">
        <v>2180004.0</v>
      </c>
      <c r="J9554" t="s">
        <v>28</v>
      </c>
      <c r="Q9554" t="s">
        <v>4576</v>
      </c>
      <c r="R9554">
        <v>507.0</v>
      </c>
    </row>
    <row r="9555" ht="15.75" customHeight="1">
      <c r="A9555" s="6" t="s">
        <v>17418</v>
      </c>
      <c r="B9555" s="6" t="s">
        <v>17419</v>
      </c>
      <c r="C9555" s="6" t="s">
        <v>25</v>
      </c>
      <c r="D9555" s="6" t="s">
        <v>26</v>
      </c>
      <c r="E9555" s="6" t="s">
        <v>8</v>
      </c>
      <c r="G9555" s="6" t="s">
        <v>27</v>
      </c>
      <c r="H9555" s="7">
        <v>2180313.0</v>
      </c>
      <c r="I9555" s="8">
        <v>2181032.0</v>
      </c>
      <c r="J9555" t="s">
        <v>37</v>
      </c>
      <c r="O9555" t="s">
        <v>4579</v>
      </c>
      <c r="Q9555" t="s">
        <v>4580</v>
      </c>
      <c r="R9555">
        <v>720.0</v>
      </c>
      <c r="T9555" t="s">
        <v>19195</v>
      </c>
    </row>
    <row r="9556" ht="15.75" customHeight="1">
      <c r="A9556" s="6" t="s">
        <v>17418</v>
      </c>
      <c r="B9556" s="6" t="s">
        <v>17419</v>
      </c>
      <c r="C9556" s="6" t="s">
        <v>25</v>
      </c>
      <c r="D9556" s="6" t="s">
        <v>26</v>
      </c>
      <c r="E9556" s="6" t="s">
        <v>8</v>
      </c>
      <c r="G9556" s="6" t="s">
        <v>27</v>
      </c>
      <c r="H9556" s="7">
        <v>2181079.0</v>
      </c>
      <c r="I9556" s="8">
        <v>2182791.0</v>
      </c>
      <c r="J9556" t="s">
        <v>37</v>
      </c>
      <c r="Q9556" t="s">
        <v>4583</v>
      </c>
      <c r="R9556">
        <v>1713.0</v>
      </c>
      <c r="T9556" t="s">
        <v>19196</v>
      </c>
    </row>
    <row r="9557" ht="15.75" customHeight="1">
      <c r="A9557" s="6" t="s">
        <v>17418</v>
      </c>
      <c r="B9557" s="6" t="s">
        <v>17419</v>
      </c>
      <c r="C9557" s="6" t="s">
        <v>25</v>
      </c>
      <c r="D9557" s="6" t="s">
        <v>26</v>
      </c>
      <c r="E9557" s="6" t="s">
        <v>8</v>
      </c>
      <c r="G9557" s="6" t="s">
        <v>27</v>
      </c>
      <c r="H9557" s="7">
        <v>2182822.0</v>
      </c>
      <c r="I9557" s="8">
        <v>2183868.0</v>
      </c>
      <c r="J9557" t="s">
        <v>37</v>
      </c>
      <c r="Q9557" t="s">
        <v>4586</v>
      </c>
      <c r="R9557">
        <v>1047.0</v>
      </c>
      <c r="T9557" t="s">
        <v>19197</v>
      </c>
    </row>
    <row r="9558" ht="15.75" customHeight="1">
      <c r="A9558" s="6" t="s">
        <v>17418</v>
      </c>
      <c r="B9558" s="6" t="s">
        <v>17419</v>
      </c>
      <c r="C9558" s="6" t="s">
        <v>25</v>
      </c>
      <c r="D9558" s="6" t="s">
        <v>26</v>
      </c>
      <c r="E9558" s="6" t="s">
        <v>8</v>
      </c>
      <c r="G9558" s="6" t="s">
        <v>27</v>
      </c>
      <c r="H9558" s="7">
        <v>2183954.0</v>
      </c>
      <c r="I9558" s="8">
        <v>2187259.0</v>
      </c>
      <c r="J9558" t="s">
        <v>28</v>
      </c>
      <c r="Q9558" t="s">
        <v>4588</v>
      </c>
      <c r="R9558">
        <v>3306.0</v>
      </c>
      <c r="T9558" t="s">
        <v>19198</v>
      </c>
    </row>
    <row r="9559" ht="15.75" customHeight="1">
      <c r="A9559" s="6" t="s">
        <v>17418</v>
      </c>
      <c r="B9559" s="6" t="s">
        <v>17419</v>
      </c>
      <c r="C9559" s="6" t="s">
        <v>25</v>
      </c>
      <c r="D9559" s="6" t="s">
        <v>26</v>
      </c>
      <c r="E9559" s="6" t="s">
        <v>8</v>
      </c>
      <c r="G9559" s="6" t="s">
        <v>27</v>
      </c>
      <c r="H9559" s="7">
        <v>2187380.0</v>
      </c>
      <c r="I9559" s="8">
        <v>2187625.0</v>
      </c>
      <c r="J9559" t="s">
        <v>28</v>
      </c>
      <c r="Q9559" t="s">
        <v>4590</v>
      </c>
      <c r="R9559">
        <v>246.0</v>
      </c>
      <c r="T9559" t="s">
        <v>19199</v>
      </c>
    </row>
    <row r="9560" ht="15.75" customHeight="1">
      <c r="A9560" s="6" t="s">
        <v>17418</v>
      </c>
      <c r="B9560" s="6" t="s">
        <v>17419</v>
      </c>
      <c r="C9560" s="6" t="s">
        <v>25</v>
      </c>
      <c r="D9560" s="6" t="s">
        <v>26</v>
      </c>
      <c r="E9560" s="6" t="s">
        <v>8</v>
      </c>
      <c r="G9560" s="6" t="s">
        <v>27</v>
      </c>
      <c r="H9560" s="7">
        <v>2187622.0</v>
      </c>
      <c r="I9560" s="8">
        <v>2187855.0</v>
      </c>
      <c r="J9560" t="s">
        <v>28</v>
      </c>
      <c r="Q9560" t="s">
        <v>4592</v>
      </c>
      <c r="R9560">
        <v>234.0</v>
      </c>
      <c r="T9560" t="s">
        <v>19200</v>
      </c>
    </row>
    <row r="9561" ht="15.75" customHeight="1">
      <c r="A9561" s="6" t="s">
        <v>17418</v>
      </c>
      <c r="B9561" s="6" t="s">
        <v>17419</v>
      </c>
      <c r="C9561" s="6" t="s">
        <v>25</v>
      </c>
      <c r="D9561" s="6" t="s">
        <v>26</v>
      </c>
      <c r="E9561" s="6" t="s">
        <v>8</v>
      </c>
      <c r="G9561" s="6" t="s">
        <v>27</v>
      </c>
      <c r="H9561" s="7">
        <v>2187961.0</v>
      </c>
      <c r="I9561" s="8">
        <v>2188713.0</v>
      </c>
      <c r="J9561" t="s">
        <v>37</v>
      </c>
      <c r="Q9561" t="s">
        <v>4594</v>
      </c>
      <c r="R9561">
        <v>753.0</v>
      </c>
      <c r="T9561" t="s">
        <v>19201</v>
      </c>
    </row>
    <row r="9562" ht="15.75" customHeight="1">
      <c r="A9562" s="6" t="s">
        <v>17418</v>
      </c>
      <c r="B9562" s="6" t="s">
        <v>17419</v>
      </c>
      <c r="C9562" s="6" t="s">
        <v>25</v>
      </c>
      <c r="D9562" s="6" t="s">
        <v>26</v>
      </c>
      <c r="E9562" s="6" t="s">
        <v>8</v>
      </c>
      <c r="G9562" s="6" t="s">
        <v>27</v>
      </c>
      <c r="H9562" s="7">
        <v>2188797.0</v>
      </c>
      <c r="I9562" s="8">
        <v>2189399.0</v>
      </c>
      <c r="J9562" t="s">
        <v>37</v>
      </c>
      <c r="Q9562" t="s">
        <v>4596</v>
      </c>
      <c r="R9562">
        <v>603.0</v>
      </c>
      <c r="T9562" t="s">
        <v>19202</v>
      </c>
    </row>
    <row r="9563" ht="15.75" customHeight="1">
      <c r="A9563" s="6" t="s">
        <v>17418</v>
      </c>
      <c r="B9563" s="6" t="s">
        <v>17452</v>
      </c>
      <c r="C9563" s="6" t="s">
        <v>25</v>
      </c>
      <c r="D9563" s="6" t="s">
        <v>26</v>
      </c>
      <c r="E9563" s="6" t="s">
        <v>8</v>
      </c>
      <c r="G9563" s="6" t="s">
        <v>27</v>
      </c>
      <c r="H9563" s="7">
        <v>2190358.0</v>
      </c>
      <c r="I9563" s="8">
        <v>2190468.0</v>
      </c>
      <c r="J9563" t="s">
        <v>28</v>
      </c>
      <c r="Q9563" t="s">
        <v>4598</v>
      </c>
      <c r="R9563">
        <v>111.0</v>
      </c>
      <c r="T9563" t="s">
        <v>129</v>
      </c>
    </row>
    <row r="9564" ht="15.75" customHeight="1">
      <c r="A9564" s="6" t="s">
        <v>17418</v>
      </c>
      <c r="B9564" s="6" t="s">
        <v>17419</v>
      </c>
      <c r="C9564" s="6" t="s">
        <v>25</v>
      </c>
      <c r="D9564" s="6" t="s">
        <v>26</v>
      </c>
      <c r="E9564" s="6" t="s">
        <v>8</v>
      </c>
      <c r="G9564" s="6" t="s">
        <v>27</v>
      </c>
      <c r="H9564" s="7">
        <v>2191235.0</v>
      </c>
      <c r="I9564" s="8">
        <v>2191723.0</v>
      </c>
      <c r="J9564" t="s">
        <v>37</v>
      </c>
      <c r="Q9564" t="s">
        <v>4600</v>
      </c>
      <c r="R9564">
        <v>489.0</v>
      </c>
      <c r="T9564" t="s">
        <v>19203</v>
      </c>
    </row>
    <row r="9565" ht="15.75" customHeight="1">
      <c r="A9565" s="6" t="s">
        <v>17418</v>
      </c>
      <c r="B9565" s="6" t="s">
        <v>17419</v>
      </c>
      <c r="C9565" s="6" t="s">
        <v>25</v>
      </c>
      <c r="D9565" s="6" t="s">
        <v>26</v>
      </c>
      <c r="E9565" s="6" t="s">
        <v>8</v>
      </c>
      <c r="G9565" s="6" t="s">
        <v>27</v>
      </c>
      <c r="H9565" s="7">
        <v>2191836.0</v>
      </c>
      <c r="I9565" s="8">
        <v>2192567.0</v>
      </c>
      <c r="J9565" t="s">
        <v>37</v>
      </c>
      <c r="Q9565" t="s">
        <v>4603</v>
      </c>
      <c r="R9565">
        <v>732.0</v>
      </c>
      <c r="T9565" t="s">
        <v>19204</v>
      </c>
    </row>
    <row r="9566" ht="15.75" customHeight="1">
      <c r="A9566" s="6" t="s">
        <v>17418</v>
      </c>
      <c r="B9566" s="6" t="s">
        <v>17419</v>
      </c>
      <c r="C9566" s="6" t="s">
        <v>25</v>
      </c>
      <c r="D9566" s="6" t="s">
        <v>26</v>
      </c>
      <c r="E9566" s="6" t="s">
        <v>8</v>
      </c>
      <c r="G9566" s="6" t="s">
        <v>27</v>
      </c>
      <c r="H9566" s="7">
        <v>2192678.0</v>
      </c>
      <c r="I9566" s="8">
        <v>2193286.0</v>
      </c>
      <c r="J9566" t="s">
        <v>37</v>
      </c>
      <c r="Q9566" t="s">
        <v>4606</v>
      </c>
      <c r="R9566">
        <v>609.0</v>
      </c>
      <c r="T9566" t="s">
        <v>19205</v>
      </c>
    </row>
    <row r="9567" ht="15.75" customHeight="1">
      <c r="A9567" s="6" t="s">
        <v>17418</v>
      </c>
      <c r="B9567" s="6" t="s">
        <v>17419</v>
      </c>
      <c r="C9567" s="6" t="s">
        <v>25</v>
      </c>
      <c r="D9567" s="6" t="s">
        <v>26</v>
      </c>
      <c r="E9567" s="6" t="s">
        <v>8</v>
      </c>
      <c r="G9567" s="6" t="s">
        <v>27</v>
      </c>
      <c r="H9567" s="7">
        <v>2193403.0</v>
      </c>
      <c r="I9567" s="8">
        <v>2194854.0</v>
      </c>
      <c r="J9567" t="s">
        <v>28</v>
      </c>
      <c r="Q9567" t="s">
        <v>4608</v>
      </c>
      <c r="R9567">
        <v>1452.0</v>
      </c>
      <c r="T9567" t="s">
        <v>19206</v>
      </c>
    </row>
    <row r="9568" ht="15.75" customHeight="1">
      <c r="A9568" s="6" t="s">
        <v>17418</v>
      </c>
      <c r="B9568" s="6" t="s">
        <v>17419</v>
      </c>
      <c r="C9568" s="6" t="s">
        <v>25</v>
      </c>
      <c r="D9568" s="6" t="s">
        <v>26</v>
      </c>
      <c r="E9568" s="6" t="s">
        <v>8</v>
      </c>
      <c r="G9568" s="6" t="s">
        <v>27</v>
      </c>
      <c r="H9568" s="7">
        <v>2195022.0</v>
      </c>
      <c r="I9568" s="8">
        <v>2195528.0</v>
      </c>
      <c r="J9568" t="s">
        <v>37</v>
      </c>
      <c r="Q9568" t="s">
        <v>4610</v>
      </c>
      <c r="R9568">
        <v>507.0</v>
      </c>
      <c r="T9568" t="s">
        <v>19207</v>
      </c>
    </row>
    <row r="9569" ht="15.75" customHeight="1">
      <c r="A9569" s="6" t="s">
        <v>17418</v>
      </c>
      <c r="B9569" s="6" t="s">
        <v>17419</v>
      </c>
      <c r="C9569" s="6" t="s">
        <v>25</v>
      </c>
      <c r="D9569" s="6" t="s">
        <v>26</v>
      </c>
      <c r="E9569" s="6" t="s">
        <v>8</v>
      </c>
      <c r="G9569" s="6" t="s">
        <v>27</v>
      </c>
      <c r="H9569" s="7">
        <v>2195851.0</v>
      </c>
      <c r="I9569" s="8">
        <v>2196656.0</v>
      </c>
      <c r="J9569" t="s">
        <v>37</v>
      </c>
      <c r="Q9569" t="s">
        <v>4612</v>
      </c>
      <c r="R9569">
        <v>806.0</v>
      </c>
    </row>
    <row r="9570" ht="15.75" customHeight="1">
      <c r="A9570" s="6" t="s">
        <v>17418</v>
      </c>
      <c r="B9570" s="6" t="s">
        <v>17419</v>
      </c>
      <c r="C9570" s="6" t="s">
        <v>25</v>
      </c>
      <c r="D9570" s="6" t="s">
        <v>26</v>
      </c>
      <c r="E9570" s="6" t="s">
        <v>8</v>
      </c>
      <c r="G9570" s="6" t="s">
        <v>27</v>
      </c>
      <c r="H9570" s="7">
        <v>2196622.0</v>
      </c>
      <c r="I9570" s="8">
        <v>2196924.0</v>
      </c>
      <c r="J9570" t="s">
        <v>28</v>
      </c>
      <c r="Q9570" t="s">
        <v>4614</v>
      </c>
      <c r="R9570">
        <v>303.0</v>
      </c>
    </row>
    <row r="9571" ht="15.75" customHeight="1">
      <c r="A9571" s="6" t="s">
        <v>17418</v>
      </c>
      <c r="B9571" s="6" t="s">
        <v>17419</v>
      </c>
      <c r="C9571" s="6" t="s">
        <v>25</v>
      </c>
      <c r="D9571" s="6" t="s">
        <v>26</v>
      </c>
      <c r="E9571" s="6" t="s">
        <v>8</v>
      </c>
      <c r="G9571" s="6" t="s">
        <v>27</v>
      </c>
      <c r="H9571" s="7">
        <v>2197004.0</v>
      </c>
      <c r="I9571" s="8">
        <v>2197363.0</v>
      </c>
      <c r="J9571" t="s">
        <v>37</v>
      </c>
      <c r="Q9571" t="s">
        <v>4616</v>
      </c>
      <c r="R9571">
        <v>360.0</v>
      </c>
      <c r="T9571" t="s">
        <v>19208</v>
      </c>
    </row>
    <row r="9572" ht="15.75" customHeight="1">
      <c r="A9572" s="6" t="s">
        <v>17418</v>
      </c>
      <c r="B9572" s="6" t="s">
        <v>17419</v>
      </c>
      <c r="C9572" s="6" t="s">
        <v>25</v>
      </c>
      <c r="D9572" s="6" t="s">
        <v>26</v>
      </c>
      <c r="E9572" s="6" t="s">
        <v>8</v>
      </c>
      <c r="G9572" s="6" t="s">
        <v>27</v>
      </c>
      <c r="H9572" s="7">
        <v>2197381.0</v>
      </c>
      <c r="I9572" s="8">
        <v>2197800.0</v>
      </c>
      <c r="J9572" t="s">
        <v>37</v>
      </c>
      <c r="Q9572" t="s">
        <v>4618</v>
      </c>
      <c r="R9572">
        <v>420.0</v>
      </c>
    </row>
    <row r="9573" ht="15.75" customHeight="1">
      <c r="A9573" s="6" t="s">
        <v>17418</v>
      </c>
      <c r="B9573" s="6" t="s">
        <v>17419</v>
      </c>
      <c r="C9573" s="6" t="s">
        <v>25</v>
      </c>
      <c r="D9573" s="6" t="s">
        <v>26</v>
      </c>
      <c r="E9573" s="6" t="s">
        <v>8</v>
      </c>
      <c r="G9573" s="6" t="s">
        <v>27</v>
      </c>
      <c r="H9573" s="7">
        <v>2198017.0</v>
      </c>
      <c r="I9573" s="8">
        <v>2198820.0</v>
      </c>
      <c r="J9573" t="s">
        <v>28</v>
      </c>
      <c r="Q9573" t="s">
        <v>4621</v>
      </c>
      <c r="R9573">
        <v>804.0</v>
      </c>
      <c r="T9573" t="s">
        <v>19209</v>
      </c>
    </row>
    <row r="9574" ht="15.75" customHeight="1">
      <c r="A9574" s="6" t="s">
        <v>17418</v>
      </c>
      <c r="B9574" s="6" t="s">
        <v>17419</v>
      </c>
      <c r="C9574" s="6" t="s">
        <v>25</v>
      </c>
      <c r="D9574" s="6" t="s">
        <v>26</v>
      </c>
      <c r="E9574" s="6" t="s">
        <v>8</v>
      </c>
      <c r="G9574" s="6" t="s">
        <v>27</v>
      </c>
      <c r="H9574" s="7">
        <v>2198826.0</v>
      </c>
      <c r="I9574" s="8">
        <v>2199731.0</v>
      </c>
      <c r="J9574" t="s">
        <v>28</v>
      </c>
      <c r="Q9574" t="s">
        <v>4623</v>
      </c>
      <c r="R9574">
        <v>906.0</v>
      </c>
      <c r="T9574" t="s">
        <v>19210</v>
      </c>
    </row>
    <row r="9575" ht="15.75" customHeight="1">
      <c r="A9575" s="6" t="s">
        <v>17418</v>
      </c>
      <c r="B9575" s="6" t="s">
        <v>17419</v>
      </c>
      <c r="C9575" s="6" t="s">
        <v>25</v>
      </c>
      <c r="D9575" s="6" t="s">
        <v>26</v>
      </c>
      <c r="E9575" s="6" t="s">
        <v>8</v>
      </c>
      <c r="G9575" s="6" t="s">
        <v>27</v>
      </c>
      <c r="H9575" s="7">
        <v>2199718.0</v>
      </c>
      <c r="I9575" s="8">
        <v>2200605.0</v>
      </c>
      <c r="J9575" t="s">
        <v>28</v>
      </c>
      <c r="Q9575" t="s">
        <v>4625</v>
      </c>
      <c r="R9575">
        <v>888.0</v>
      </c>
      <c r="T9575" t="s">
        <v>19211</v>
      </c>
    </row>
    <row r="9576" ht="15.75" customHeight="1">
      <c r="A9576" s="6" t="s">
        <v>17418</v>
      </c>
      <c r="B9576" s="6" t="s">
        <v>17419</v>
      </c>
      <c r="C9576" s="6" t="s">
        <v>25</v>
      </c>
      <c r="D9576" s="6" t="s">
        <v>26</v>
      </c>
      <c r="E9576" s="6" t="s">
        <v>8</v>
      </c>
      <c r="G9576" s="6" t="s">
        <v>27</v>
      </c>
      <c r="H9576" s="7">
        <v>2200650.0</v>
      </c>
      <c r="I9576" s="8">
        <v>2201798.0</v>
      </c>
      <c r="J9576" t="s">
        <v>28</v>
      </c>
      <c r="Q9576" t="s">
        <v>4628</v>
      </c>
      <c r="R9576">
        <v>1149.0</v>
      </c>
      <c r="T9576" t="s">
        <v>19212</v>
      </c>
    </row>
    <row r="9577" ht="15.75" customHeight="1">
      <c r="A9577" s="6" t="s">
        <v>17418</v>
      </c>
      <c r="B9577" s="6" t="s">
        <v>17419</v>
      </c>
      <c r="C9577" s="6" t="s">
        <v>25</v>
      </c>
      <c r="D9577" s="6" t="s">
        <v>26</v>
      </c>
      <c r="E9577" s="6" t="s">
        <v>8</v>
      </c>
      <c r="G9577" s="6" t="s">
        <v>27</v>
      </c>
      <c r="H9577" s="7">
        <v>2202035.0</v>
      </c>
      <c r="I9577" s="8">
        <v>2203354.0</v>
      </c>
      <c r="J9577" t="s">
        <v>28</v>
      </c>
      <c r="Q9577" t="s">
        <v>4631</v>
      </c>
      <c r="R9577">
        <v>1320.0</v>
      </c>
      <c r="T9577" t="s">
        <v>19213</v>
      </c>
    </row>
    <row r="9578" ht="15.75" customHeight="1">
      <c r="A9578" s="6" t="s">
        <v>17418</v>
      </c>
      <c r="B9578" s="6" t="s">
        <v>17419</v>
      </c>
      <c r="C9578" s="6" t="s">
        <v>25</v>
      </c>
      <c r="D9578" s="6" t="s">
        <v>26</v>
      </c>
      <c r="E9578" s="6" t="s">
        <v>8</v>
      </c>
      <c r="G9578" s="6" t="s">
        <v>27</v>
      </c>
      <c r="H9578" s="7">
        <v>2203358.0</v>
      </c>
      <c r="I9578" s="8">
        <v>2204296.0</v>
      </c>
      <c r="J9578" t="s">
        <v>28</v>
      </c>
      <c r="Q9578" t="s">
        <v>4634</v>
      </c>
      <c r="R9578">
        <v>939.0</v>
      </c>
      <c r="T9578" t="s">
        <v>19214</v>
      </c>
    </row>
    <row r="9579" ht="15.75" customHeight="1">
      <c r="A9579" s="6" t="s">
        <v>17418</v>
      </c>
      <c r="B9579" s="6" t="s">
        <v>17419</v>
      </c>
      <c r="C9579" s="6" t="s">
        <v>25</v>
      </c>
      <c r="D9579" s="6" t="s">
        <v>26</v>
      </c>
      <c r="E9579" s="6" t="s">
        <v>8</v>
      </c>
      <c r="G9579" s="6" t="s">
        <v>27</v>
      </c>
      <c r="H9579" s="7">
        <v>2204293.0</v>
      </c>
      <c r="I9579" s="8">
        <v>2204859.0</v>
      </c>
      <c r="J9579" t="s">
        <v>28</v>
      </c>
      <c r="O9579" t="s">
        <v>4637</v>
      </c>
      <c r="Q9579" t="s">
        <v>4638</v>
      </c>
      <c r="R9579">
        <v>567.0</v>
      </c>
      <c r="T9579" t="s">
        <v>19215</v>
      </c>
    </row>
    <row r="9580" ht="15.75" customHeight="1">
      <c r="A9580" s="6" t="s">
        <v>17418</v>
      </c>
      <c r="B9580" s="6" t="s">
        <v>17419</v>
      </c>
      <c r="C9580" s="6" t="s">
        <v>25</v>
      </c>
      <c r="D9580" s="6" t="s">
        <v>26</v>
      </c>
      <c r="E9580" s="6" t="s">
        <v>8</v>
      </c>
      <c r="G9580" s="6" t="s">
        <v>27</v>
      </c>
      <c r="H9580" s="7">
        <v>2204923.0</v>
      </c>
      <c r="I9580" s="8">
        <v>2205621.0</v>
      </c>
      <c r="J9580" t="s">
        <v>28</v>
      </c>
      <c r="Q9580" t="s">
        <v>4641</v>
      </c>
      <c r="R9580">
        <v>699.0</v>
      </c>
      <c r="T9580" t="s">
        <v>19216</v>
      </c>
    </row>
    <row r="9581" ht="15.75" customHeight="1">
      <c r="A9581" s="6" t="s">
        <v>17418</v>
      </c>
      <c r="B9581" s="6" t="s">
        <v>17419</v>
      </c>
      <c r="C9581" s="6" t="s">
        <v>25</v>
      </c>
      <c r="D9581" s="6" t="s">
        <v>26</v>
      </c>
      <c r="E9581" s="6" t="s">
        <v>8</v>
      </c>
      <c r="G9581" s="6" t="s">
        <v>27</v>
      </c>
      <c r="H9581" s="7">
        <v>2205778.0</v>
      </c>
      <c r="I9581" s="8">
        <v>2207499.0</v>
      </c>
      <c r="J9581" t="s">
        <v>28</v>
      </c>
      <c r="Q9581" t="s">
        <v>4644</v>
      </c>
      <c r="R9581">
        <v>1722.0</v>
      </c>
      <c r="T9581" t="s">
        <v>19217</v>
      </c>
    </row>
    <row r="9582" ht="15.75" customHeight="1">
      <c r="A9582" s="6" t="s">
        <v>17418</v>
      </c>
      <c r="B9582" s="6" t="s">
        <v>17419</v>
      </c>
      <c r="C9582" s="6" t="s">
        <v>25</v>
      </c>
      <c r="D9582" s="6" t="s">
        <v>26</v>
      </c>
      <c r="E9582" s="6" t="s">
        <v>8</v>
      </c>
      <c r="G9582" s="6" t="s">
        <v>27</v>
      </c>
      <c r="H9582" s="7">
        <v>2207821.0</v>
      </c>
      <c r="I9582" s="8">
        <v>2209173.0</v>
      </c>
      <c r="J9582" t="s">
        <v>37</v>
      </c>
      <c r="Q9582" t="s">
        <v>4646</v>
      </c>
      <c r="R9582">
        <v>1353.0</v>
      </c>
      <c r="T9582" t="s">
        <v>19218</v>
      </c>
    </row>
    <row r="9583" ht="15.75" customHeight="1">
      <c r="A9583" s="6" t="s">
        <v>17418</v>
      </c>
      <c r="B9583" s="6" t="s">
        <v>17419</v>
      </c>
      <c r="C9583" s="6" t="s">
        <v>25</v>
      </c>
      <c r="D9583" s="6" t="s">
        <v>26</v>
      </c>
      <c r="E9583" s="6" t="s">
        <v>8</v>
      </c>
      <c r="G9583" s="6" t="s">
        <v>27</v>
      </c>
      <c r="H9583" s="7">
        <v>2209475.0</v>
      </c>
      <c r="I9583" s="8">
        <v>2210596.0</v>
      </c>
      <c r="J9583" t="s">
        <v>37</v>
      </c>
      <c r="O9583" t="s">
        <v>4649</v>
      </c>
      <c r="Q9583" t="s">
        <v>4650</v>
      </c>
      <c r="R9583">
        <v>1122.0</v>
      </c>
      <c r="T9583" t="s">
        <v>19219</v>
      </c>
    </row>
    <row r="9584" ht="15.75" customHeight="1">
      <c r="A9584" s="6" t="s">
        <v>17418</v>
      </c>
      <c r="B9584" s="6" t="s">
        <v>17419</v>
      </c>
      <c r="C9584" s="6" t="s">
        <v>25</v>
      </c>
      <c r="D9584" s="6" t="s">
        <v>26</v>
      </c>
      <c r="E9584" s="6" t="s">
        <v>8</v>
      </c>
      <c r="G9584" s="6" t="s">
        <v>27</v>
      </c>
      <c r="H9584" s="7">
        <v>2210714.0</v>
      </c>
      <c r="I9584" s="8">
        <v>2211988.0</v>
      </c>
      <c r="J9584" t="s">
        <v>28</v>
      </c>
      <c r="Q9584" t="s">
        <v>4652</v>
      </c>
      <c r="R9584">
        <v>1275.0</v>
      </c>
      <c r="T9584" t="s">
        <v>19220</v>
      </c>
    </row>
    <row r="9585" ht="15.75" customHeight="1">
      <c r="A9585" s="6" t="s">
        <v>17418</v>
      </c>
      <c r="B9585" s="6" t="s">
        <v>17419</v>
      </c>
      <c r="C9585" s="6" t="s">
        <v>25</v>
      </c>
      <c r="D9585" s="6" t="s">
        <v>26</v>
      </c>
      <c r="E9585" s="6" t="s">
        <v>8</v>
      </c>
      <c r="G9585" s="6" t="s">
        <v>27</v>
      </c>
      <c r="H9585" s="7">
        <v>2211985.0</v>
      </c>
      <c r="I9585" s="8">
        <v>2212623.0</v>
      </c>
      <c r="J9585" t="s">
        <v>28</v>
      </c>
      <c r="Q9585" t="s">
        <v>4655</v>
      </c>
      <c r="R9585">
        <v>639.0</v>
      </c>
      <c r="T9585" t="s">
        <v>19221</v>
      </c>
    </row>
    <row r="9586" ht="15.75" customHeight="1">
      <c r="A9586" s="6" t="s">
        <v>17418</v>
      </c>
      <c r="B9586" s="6" t="s">
        <v>17419</v>
      </c>
      <c r="C9586" s="6" t="s">
        <v>25</v>
      </c>
      <c r="D9586" s="6" t="s">
        <v>26</v>
      </c>
      <c r="E9586" s="6" t="s">
        <v>8</v>
      </c>
      <c r="G9586" s="6" t="s">
        <v>27</v>
      </c>
      <c r="H9586" s="7">
        <v>2212770.0</v>
      </c>
      <c r="I9586" s="8">
        <v>2214386.0</v>
      </c>
      <c r="J9586" t="s">
        <v>37</v>
      </c>
      <c r="Q9586" t="s">
        <v>4658</v>
      </c>
      <c r="R9586">
        <v>1617.0</v>
      </c>
      <c r="T9586" t="s">
        <v>19222</v>
      </c>
    </row>
    <row r="9587" ht="15.75" customHeight="1">
      <c r="A9587" s="6" t="s">
        <v>17418</v>
      </c>
      <c r="B9587" s="6" t="s">
        <v>17419</v>
      </c>
      <c r="C9587" s="6" t="s">
        <v>25</v>
      </c>
      <c r="D9587" s="6" t="s">
        <v>26</v>
      </c>
      <c r="E9587" s="6" t="s">
        <v>8</v>
      </c>
      <c r="G9587" s="6" t="s">
        <v>27</v>
      </c>
      <c r="H9587" s="7">
        <v>2214383.0</v>
      </c>
      <c r="I9587" s="8">
        <v>2214898.0</v>
      </c>
      <c r="J9587" t="s">
        <v>37</v>
      </c>
      <c r="Q9587" t="s">
        <v>4661</v>
      </c>
      <c r="R9587">
        <v>516.0</v>
      </c>
      <c r="T9587" t="s">
        <v>19223</v>
      </c>
    </row>
    <row r="9588" ht="15.75" customHeight="1">
      <c r="A9588" s="6" t="s">
        <v>17418</v>
      </c>
      <c r="B9588" s="6" t="s">
        <v>17419</v>
      </c>
      <c r="C9588" s="6" t="s">
        <v>25</v>
      </c>
      <c r="D9588" s="6" t="s">
        <v>26</v>
      </c>
      <c r="E9588" s="6" t="s">
        <v>8</v>
      </c>
      <c r="G9588" s="6" t="s">
        <v>27</v>
      </c>
      <c r="H9588" s="7">
        <v>2215056.0</v>
      </c>
      <c r="I9588" s="8">
        <v>2215577.0</v>
      </c>
      <c r="J9588" t="s">
        <v>28</v>
      </c>
      <c r="Q9588" t="s">
        <v>4663</v>
      </c>
      <c r="R9588">
        <v>522.0</v>
      </c>
      <c r="T9588" t="s">
        <v>19224</v>
      </c>
    </row>
    <row r="9589" ht="15.75" customHeight="1">
      <c r="A9589" s="6" t="s">
        <v>17418</v>
      </c>
      <c r="B9589" s="6" t="s">
        <v>17419</v>
      </c>
      <c r="C9589" s="6" t="s">
        <v>25</v>
      </c>
      <c r="D9589" s="6" t="s">
        <v>26</v>
      </c>
      <c r="E9589" s="6" t="s">
        <v>8</v>
      </c>
      <c r="G9589" s="6" t="s">
        <v>27</v>
      </c>
      <c r="H9589" s="7">
        <v>2215722.0</v>
      </c>
      <c r="I9589" s="8">
        <v>2216174.0</v>
      </c>
      <c r="J9589" t="s">
        <v>37</v>
      </c>
      <c r="Q9589" t="s">
        <v>4665</v>
      </c>
      <c r="R9589">
        <v>453.0</v>
      </c>
      <c r="T9589" t="s">
        <v>19225</v>
      </c>
    </row>
    <row r="9590" ht="15.75" customHeight="1">
      <c r="A9590" s="6" t="s">
        <v>17418</v>
      </c>
      <c r="B9590" s="6" t="s">
        <v>17419</v>
      </c>
      <c r="C9590" s="6" t="s">
        <v>25</v>
      </c>
      <c r="D9590" s="6" t="s">
        <v>26</v>
      </c>
      <c r="E9590" s="6" t="s">
        <v>8</v>
      </c>
      <c r="G9590" s="6" t="s">
        <v>27</v>
      </c>
      <c r="H9590" s="7">
        <v>2216332.0</v>
      </c>
      <c r="I9590" s="8">
        <v>2218116.0</v>
      </c>
      <c r="J9590" t="s">
        <v>28</v>
      </c>
      <c r="Q9590" t="s">
        <v>4668</v>
      </c>
      <c r="R9590">
        <v>1785.0</v>
      </c>
      <c r="T9590" t="s">
        <v>19226</v>
      </c>
    </row>
    <row r="9591" ht="15.75" customHeight="1">
      <c r="A9591" s="6" t="s">
        <v>17418</v>
      </c>
      <c r="B9591" s="6" t="s">
        <v>17419</v>
      </c>
      <c r="C9591" s="6" t="s">
        <v>25</v>
      </c>
      <c r="D9591" s="6" t="s">
        <v>26</v>
      </c>
      <c r="E9591" s="6" t="s">
        <v>8</v>
      </c>
      <c r="G9591" s="6" t="s">
        <v>27</v>
      </c>
      <c r="H9591" s="7">
        <v>2218303.0</v>
      </c>
      <c r="I9591" s="8">
        <v>2218506.0</v>
      </c>
      <c r="J9591" t="s">
        <v>28</v>
      </c>
      <c r="Q9591" t="s">
        <v>4671</v>
      </c>
      <c r="R9591">
        <v>204.0</v>
      </c>
      <c r="T9591" t="s">
        <v>19227</v>
      </c>
    </row>
    <row r="9592" ht="15.75" customHeight="1">
      <c r="A9592" s="6" t="s">
        <v>17418</v>
      </c>
      <c r="B9592" s="6" t="s">
        <v>17419</v>
      </c>
      <c r="C9592" s="6" t="s">
        <v>25</v>
      </c>
      <c r="D9592" s="6" t="s">
        <v>26</v>
      </c>
      <c r="E9592" s="6" t="s">
        <v>8</v>
      </c>
      <c r="G9592" s="6" t="s">
        <v>27</v>
      </c>
      <c r="H9592" s="7">
        <v>2218804.0</v>
      </c>
      <c r="I9592" s="8">
        <v>2220972.0</v>
      </c>
      <c r="J9592" t="s">
        <v>28</v>
      </c>
      <c r="Q9592" t="s">
        <v>4673</v>
      </c>
      <c r="R9592">
        <v>2169.0</v>
      </c>
      <c r="T9592" t="s">
        <v>19228</v>
      </c>
    </row>
    <row r="9593" ht="15.75" customHeight="1">
      <c r="A9593" s="6" t="s">
        <v>17418</v>
      </c>
      <c r="B9593" s="6" t="s">
        <v>17419</v>
      </c>
      <c r="C9593" s="6" t="s">
        <v>25</v>
      </c>
      <c r="D9593" s="6" t="s">
        <v>26</v>
      </c>
      <c r="E9593" s="6" t="s">
        <v>8</v>
      </c>
      <c r="G9593" s="6" t="s">
        <v>27</v>
      </c>
      <c r="H9593" s="7">
        <v>2221475.0</v>
      </c>
      <c r="I9593" s="8">
        <v>2223679.0</v>
      </c>
      <c r="J9593" t="s">
        <v>37</v>
      </c>
      <c r="Q9593" t="s">
        <v>4675</v>
      </c>
      <c r="R9593">
        <v>2205.0</v>
      </c>
      <c r="T9593" t="s">
        <v>19229</v>
      </c>
    </row>
    <row r="9594" ht="15.75" customHeight="1">
      <c r="A9594" s="6" t="s">
        <v>17418</v>
      </c>
      <c r="B9594" s="6" t="s">
        <v>17419</v>
      </c>
      <c r="C9594" s="6" t="s">
        <v>25</v>
      </c>
      <c r="D9594" s="6" t="s">
        <v>26</v>
      </c>
      <c r="E9594" s="6" t="s">
        <v>8</v>
      </c>
      <c r="G9594" s="6" t="s">
        <v>27</v>
      </c>
      <c r="H9594" s="7">
        <v>2223736.0</v>
      </c>
      <c r="I9594" s="8">
        <v>2224590.0</v>
      </c>
      <c r="J9594" t="s">
        <v>37</v>
      </c>
      <c r="Q9594" t="s">
        <v>4677</v>
      </c>
      <c r="R9594">
        <v>855.0</v>
      </c>
      <c r="T9594" t="s">
        <v>19230</v>
      </c>
    </row>
    <row r="9595" ht="15.75" customHeight="1">
      <c r="A9595" s="6" t="s">
        <v>17418</v>
      </c>
      <c r="B9595" s="6" t="s">
        <v>17419</v>
      </c>
      <c r="C9595" s="6" t="s">
        <v>25</v>
      </c>
      <c r="D9595" s="6" t="s">
        <v>26</v>
      </c>
      <c r="E9595" s="6" t="s">
        <v>8</v>
      </c>
      <c r="G9595" s="6" t="s">
        <v>27</v>
      </c>
      <c r="H9595" s="7">
        <v>2224727.0</v>
      </c>
      <c r="I9595" s="8">
        <v>2225026.0</v>
      </c>
      <c r="J9595" t="s">
        <v>28</v>
      </c>
      <c r="Q9595" t="s">
        <v>4679</v>
      </c>
      <c r="R9595">
        <v>300.0</v>
      </c>
    </row>
    <row r="9596" ht="15.75" customHeight="1">
      <c r="A9596" s="6" t="s">
        <v>17418</v>
      </c>
      <c r="B9596" s="6" t="s">
        <v>17419</v>
      </c>
      <c r="C9596" s="6" t="s">
        <v>25</v>
      </c>
      <c r="D9596" s="6" t="s">
        <v>26</v>
      </c>
      <c r="E9596" s="6" t="s">
        <v>8</v>
      </c>
      <c r="G9596" s="6" t="s">
        <v>27</v>
      </c>
      <c r="H9596" s="7">
        <v>2225167.0</v>
      </c>
      <c r="I9596" s="8">
        <v>2225757.0</v>
      </c>
      <c r="J9596" t="s">
        <v>37</v>
      </c>
      <c r="Q9596" t="s">
        <v>4681</v>
      </c>
      <c r="R9596">
        <v>591.0</v>
      </c>
      <c r="T9596" t="s">
        <v>19231</v>
      </c>
    </row>
    <row r="9597" ht="15.75" customHeight="1">
      <c r="A9597" s="6" t="s">
        <v>17418</v>
      </c>
      <c r="B9597" s="6" t="s">
        <v>17419</v>
      </c>
      <c r="C9597" s="6" t="s">
        <v>25</v>
      </c>
      <c r="D9597" s="6" t="s">
        <v>26</v>
      </c>
      <c r="E9597" s="6" t="s">
        <v>8</v>
      </c>
      <c r="G9597" s="6" t="s">
        <v>27</v>
      </c>
      <c r="H9597" s="7">
        <v>2225797.0</v>
      </c>
      <c r="I9597" s="8">
        <v>2226504.0</v>
      </c>
      <c r="J9597" t="s">
        <v>28</v>
      </c>
      <c r="Q9597" t="s">
        <v>4683</v>
      </c>
      <c r="R9597">
        <v>708.0</v>
      </c>
      <c r="T9597" t="s">
        <v>19232</v>
      </c>
    </row>
    <row r="9598" ht="15.75" customHeight="1">
      <c r="A9598" s="6" t="s">
        <v>17418</v>
      </c>
      <c r="B9598" s="6" t="s">
        <v>17419</v>
      </c>
      <c r="C9598" s="6" t="s">
        <v>25</v>
      </c>
      <c r="D9598" s="6" t="s">
        <v>26</v>
      </c>
      <c r="E9598" s="6" t="s">
        <v>8</v>
      </c>
      <c r="G9598" s="6" t="s">
        <v>27</v>
      </c>
      <c r="H9598" s="7">
        <v>2226632.0</v>
      </c>
      <c r="I9598" s="8">
        <v>2227759.0</v>
      </c>
      <c r="J9598" t="s">
        <v>28</v>
      </c>
      <c r="Q9598" t="s">
        <v>4685</v>
      </c>
      <c r="R9598">
        <v>1128.0</v>
      </c>
      <c r="T9598" t="s">
        <v>19233</v>
      </c>
    </row>
    <row r="9599" ht="15.75" customHeight="1">
      <c r="A9599" s="6" t="s">
        <v>17418</v>
      </c>
      <c r="B9599" s="6" t="s">
        <v>17419</v>
      </c>
      <c r="C9599" s="6" t="s">
        <v>25</v>
      </c>
      <c r="D9599" s="6" t="s">
        <v>26</v>
      </c>
      <c r="E9599" s="6" t="s">
        <v>8</v>
      </c>
      <c r="G9599" s="6" t="s">
        <v>27</v>
      </c>
      <c r="H9599" s="7">
        <v>2228282.0</v>
      </c>
      <c r="I9599" s="8">
        <v>2230390.0</v>
      </c>
      <c r="J9599" t="s">
        <v>37</v>
      </c>
      <c r="O9599" t="s">
        <v>4688</v>
      </c>
      <c r="Q9599" t="s">
        <v>4689</v>
      </c>
      <c r="R9599">
        <v>2109.0</v>
      </c>
      <c r="T9599" t="s">
        <v>19234</v>
      </c>
    </row>
    <row r="9600" ht="15.75" customHeight="1">
      <c r="A9600" s="6" t="s">
        <v>17418</v>
      </c>
      <c r="B9600" s="6" t="s">
        <v>17419</v>
      </c>
      <c r="C9600" s="6" t="s">
        <v>25</v>
      </c>
      <c r="D9600" s="6" t="s">
        <v>26</v>
      </c>
      <c r="E9600" s="6" t="s">
        <v>8</v>
      </c>
      <c r="G9600" s="6" t="s">
        <v>27</v>
      </c>
      <c r="H9600" s="7">
        <v>2230485.0</v>
      </c>
      <c r="I9600" s="8">
        <v>2231324.0</v>
      </c>
      <c r="J9600" t="s">
        <v>37</v>
      </c>
      <c r="Q9600" t="s">
        <v>4691</v>
      </c>
      <c r="R9600">
        <v>840.0</v>
      </c>
      <c r="T9600" t="s">
        <v>19235</v>
      </c>
    </row>
    <row r="9601" ht="15.75" customHeight="1">
      <c r="A9601" s="6" t="s">
        <v>17418</v>
      </c>
      <c r="B9601" s="6" t="s">
        <v>17419</v>
      </c>
      <c r="C9601" s="6" t="s">
        <v>25</v>
      </c>
      <c r="D9601" s="6" t="s">
        <v>26</v>
      </c>
      <c r="E9601" s="6" t="s">
        <v>8</v>
      </c>
      <c r="G9601" s="6" t="s">
        <v>27</v>
      </c>
      <c r="H9601" s="7">
        <v>2231404.0</v>
      </c>
      <c r="I9601" s="8">
        <v>2233794.0</v>
      </c>
      <c r="J9601" t="s">
        <v>37</v>
      </c>
      <c r="O9601" t="s">
        <v>4694</v>
      </c>
      <c r="Q9601" t="s">
        <v>4695</v>
      </c>
      <c r="R9601">
        <v>2391.0</v>
      </c>
      <c r="T9601" t="s">
        <v>19236</v>
      </c>
    </row>
    <row r="9602" ht="15.75" customHeight="1">
      <c r="A9602" s="6" t="s">
        <v>17418</v>
      </c>
      <c r="B9602" s="6" t="s">
        <v>17419</v>
      </c>
      <c r="C9602" s="6" t="s">
        <v>25</v>
      </c>
      <c r="D9602" s="6" t="s">
        <v>26</v>
      </c>
      <c r="E9602" s="6" t="s">
        <v>8</v>
      </c>
      <c r="G9602" s="6" t="s">
        <v>27</v>
      </c>
      <c r="H9602" s="7">
        <v>2233794.0</v>
      </c>
      <c r="I9602" s="8">
        <v>2235551.0</v>
      </c>
      <c r="J9602" t="s">
        <v>37</v>
      </c>
      <c r="O9602" t="s">
        <v>4698</v>
      </c>
      <c r="Q9602" t="s">
        <v>4699</v>
      </c>
      <c r="R9602">
        <v>1758.0</v>
      </c>
      <c r="T9602" t="s">
        <v>19237</v>
      </c>
    </row>
    <row r="9603" ht="15.75" customHeight="1">
      <c r="A9603" s="6" t="s">
        <v>17418</v>
      </c>
      <c r="B9603" s="6" t="s">
        <v>17419</v>
      </c>
      <c r="C9603" s="6" t="s">
        <v>25</v>
      </c>
      <c r="D9603" s="6" t="s">
        <v>26</v>
      </c>
      <c r="E9603" s="6" t="s">
        <v>8</v>
      </c>
      <c r="G9603" s="6" t="s">
        <v>27</v>
      </c>
      <c r="H9603" s="7">
        <v>2235608.0</v>
      </c>
      <c r="I9603" s="8">
        <v>2236498.0</v>
      </c>
      <c r="J9603" t="s">
        <v>28</v>
      </c>
      <c r="Q9603" t="s">
        <v>4702</v>
      </c>
      <c r="R9603">
        <v>891.0</v>
      </c>
      <c r="T9603" t="s">
        <v>19238</v>
      </c>
    </row>
    <row r="9604" ht="15.75" customHeight="1">
      <c r="A9604" s="6" t="s">
        <v>17418</v>
      </c>
      <c r="B9604" s="6" t="s">
        <v>17419</v>
      </c>
      <c r="C9604" s="6" t="s">
        <v>25</v>
      </c>
      <c r="D9604" s="6" t="s">
        <v>26</v>
      </c>
      <c r="E9604" s="6" t="s">
        <v>8</v>
      </c>
      <c r="G9604" s="6" t="s">
        <v>27</v>
      </c>
      <c r="H9604" s="7">
        <v>2236540.0</v>
      </c>
      <c r="I9604" s="8">
        <v>2237244.0</v>
      </c>
      <c r="J9604" t="s">
        <v>28</v>
      </c>
      <c r="Q9604" t="s">
        <v>4704</v>
      </c>
      <c r="R9604">
        <v>705.0</v>
      </c>
      <c r="T9604" t="s">
        <v>19239</v>
      </c>
    </row>
    <row r="9605" ht="15.75" customHeight="1">
      <c r="A9605" s="6" t="s">
        <v>17418</v>
      </c>
      <c r="B9605" s="6" t="s">
        <v>17419</v>
      </c>
      <c r="C9605" s="6" t="s">
        <v>25</v>
      </c>
      <c r="D9605" s="6" t="s">
        <v>26</v>
      </c>
      <c r="E9605" s="6" t="s">
        <v>8</v>
      </c>
      <c r="G9605" s="6" t="s">
        <v>27</v>
      </c>
      <c r="H9605" s="7">
        <v>2237310.0</v>
      </c>
      <c r="I9605" s="8">
        <v>2237831.0</v>
      </c>
      <c r="J9605" t="s">
        <v>37</v>
      </c>
      <c r="O9605" t="s">
        <v>4707</v>
      </c>
      <c r="Q9605" t="s">
        <v>4708</v>
      </c>
      <c r="R9605">
        <v>522.0</v>
      </c>
      <c r="T9605" t="s">
        <v>19240</v>
      </c>
    </row>
    <row r="9606" ht="15.75" customHeight="1">
      <c r="A9606" s="6" t="s">
        <v>17418</v>
      </c>
      <c r="B9606" s="6" t="s">
        <v>17419</v>
      </c>
      <c r="C9606" s="6" t="s">
        <v>25</v>
      </c>
      <c r="D9606" s="6" t="s">
        <v>26</v>
      </c>
      <c r="E9606" s="6" t="s">
        <v>8</v>
      </c>
      <c r="G9606" s="6" t="s">
        <v>27</v>
      </c>
      <c r="H9606" s="7">
        <v>2237956.0</v>
      </c>
      <c r="I9606" s="8">
        <v>2238771.0</v>
      </c>
      <c r="J9606" t="s">
        <v>37</v>
      </c>
      <c r="Q9606" t="s">
        <v>4710</v>
      </c>
      <c r="R9606">
        <v>816.0</v>
      </c>
      <c r="T9606" t="s">
        <v>19241</v>
      </c>
    </row>
    <row r="9607" ht="15.75" customHeight="1">
      <c r="A9607" s="6" t="s">
        <v>17418</v>
      </c>
      <c r="B9607" s="6" t="s">
        <v>17419</v>
      </c>
      <c r="C9607" s="6" t="s">
        <v>25</v>
      </c>
      <c r="D9607" s="6" t="s">
        <v>26</v>
      </c>
      <c r="E9607" s="6" t="s">
        <v>8</v>
      </c>
      <c r="G9607" s="6" t="s">
        <v>27</v>
      </c>
      <c r="H9607" s="7">
        <v>2238899.0</v>
      </c>
      <c r="I9607" s="8">
        <v>2239774.0</v>
      </c>
      <c r="J9607" t="s">
        <v>37</v>
      </c>
      <c r="Q9607" t="s">
        <v>4713</v>
      </c>
      <c r="R9607">
        <v>876.0</v>
      </c>
      <c r="T9607" t="s">
        <v>19242</v>
      </c>
    </row>
    <row r="9608" ht="15.75" customHeight="1">
      <c r="A9608" s="6" t="s">
        <v>17418</v>
      </c>
      <c r="B9608" s="6" t="s">
        <v>17419</v>
      </c>
      <c r="C9608" s="6" t="s">
        <v>25</v>
      </c>
      <c r="D9608" s="6" t="s">
        <v>26</v>
      </c>
      <c r="E9608" s="6" t="s">
        <v>8</v>
      </c>
      <c r="G9608" s="6" t="s">
        <v>27</v>
      </c>
      <c r="H9608" s="7">
        <v>2239802.0</v>
      </c>
      <c r="I9608" s="8">
        <v>2240293.0</v>
      </c>
      <c r="J9608" t="s">
        <v>28</v>
      </c>
      <c r="Q9608" t="s">
        <v>4715</v>
      </c>
      <c r="R9608">
        <v>492.0</v>
      </c>
      <c r="T9608" t="s">
        <v>19243</v>
      </c>
    </row>
    <row r="9609" ht="15.75" customHeight="1">
      <c r="A9609" s="6" t="s">
        <v>17418</v>
      </c>
      <c r="B9609" s="6" t="s">
        <v>17419</v>
      </c>
      <c r="C9609" s="6" t="s">
        <v>25</v>
      </c>
      <c r="D9609" s="6" t="s">
        <v>26</v>
      </c>
      <c r="E9609" s="6" t="s">
        <v>8</v>
      </c>
      <c r="G9609" s="6" t="s">
        <v>27</v>
      </c>
      <c r="H9609" s="7">
        <v>2240388.0</v>
      </c>
      <c r="I9609" s="8">
        <v>2241725.0</v>
      </c>
      <c r="J9609" t="s">
        <v>28</v>
      </c>
      <c r="Q9609" t="s">
        <v>4717</v>
      </c>
      <c r="R9609">
        <v>1338.0</v>
      </c>
      <c r="T9609" t="s">
        <v>19244</v>
      </c>
    </row>
    <row r="9610" ht="15.75" customHeight="1">
      <c r="A9610" s="6" t="s">
        <v>17418</v>
      </c>
      <c r="B9610" s="6" t="s">
        <v>17419</v>
      </c>
      <c r="C9610" s="6" t="s">
        <v>25</v>
      </c>
      <c r="D9610" s="6" t="s">
        <v>26</v>
      </c>
      <c r="E9610" s="6" t="s">
        <v>8</v>
      </c>
      <c r="G9610" s="6" t="s">
        <v>27</v>
      </c>
      <c r="H9610" s="7">
        <v>2242154.0</v>
      </c>
      <c r="I9610" s="8">
        <v>2242750.0</v>
      </c>
      <c r="J9610" t="s">
        <v>28</v>
      </c>
      <c r="Q9610" t="s">
        <v>4720</v>
      </c>
      <c r="R9610">
        <v>597.0</v>
      </c>
      <c r="T9610" t="s">
        <v>19245</v>
      </c>
    </row>
    <row r="9611" ht="15.75" customHeight="1">
      <c r="A9611" s="6" t="s">
        <v>17418</v>
      </c>
      <c r="B9611" s="6" t="s">
        <v>17419</v>
      </c>
      <c r="C9611" s="6" t="s">
        <v>25</v>
      </c>
      <c r="D9611" s="6" t="s">
        <v>26</v>
      </c>
      <c r="E9611" s="6" t="s">
        <v>8</v>
      </c>
      <c r="G9611" s="6" t="s">
        <v>27</v>
      </c>
      <c r="H9611" s="7">
        <v>2242916.0</v>
      </c>
      <c r="I9611" s="8">
        <v>2243926.0</v>
      </c>
      <c r="J9611" t="s">
        <v>37</v>
      </c>
      <c r="Q9611" t="s">
        <v>4722</v>
      </c>
      <c r="R9611">
        <v>1011.0</v>
      </c>
      <c r="T9611" t="s">
        <v>19246</v>
      </c>
    </row>
    <row r="9612" ht="15.75" customHeight="1">
      <c r="A9612" s="6" t="s">
        <v>17418</v>
      </c>
      <c r="B9612" s="6" t="s">
        <v>17419</v>
      </c>
      <c r="C9612" s="6" t="s">
        <v>25</v>
      </c>
      <c r="D9612" s="6" t="s">
        <v>26</v>
      </c>
      <c r="E9612" s="6" t="s">
        <v>8</v>
      </c>
      <c r="G9612" s="6" t="s">
        <v>27</v>
      </c>
      <c r="H9612" s="7">
        <v>2243972.0</v>
      </c>
      <c r="I9612" s="8">
        <v>2244616.0</v>
      </c>
      <c r="J9612" t="s">
        <v>28</v>
      </c>
      <c r="Q9612" t="s">
        <v>4724</v>
      </c>
      <c r="R9612">
        <v>645.0</v>
      </c>
      <c r="T9612" t="s">
        <v>19247</v>
      </c>
    </row>
    <row r="9613" ht="15.75" customHeight="1">
      <c r="A9613" s="6" t="s">
        <v>17418</v>
      </c>
      <c r="B9613" s="6" t="s">
        <v>17419</v>
      </c>
      <c r="C9613" s="6" t="s">
        <v>25</v>
      </c>
      <c r="D9613" s="6" t="s">
        <v>26</v>
      </c>
      <c r="E9613" s="6" t="s">
        <v>8</v>
      </c>
      <c r="G9613" s="6" t="s">
        <v>27</v>
      </c>
      <c r="H9613" s="7">
        <v>2244627.0</v>
      </c>
      <c r="I9613" s="8">
        <v>2246903.0</v>
      </c>
      <c r="J9613" t="s">
        <v>28</v>
      </c>
      <c r="Q9613" t="s">
        <v>4726</v>
      </c>
      <c r="R9613">
        <v>2277.0</v>
      </c>
      <c r="T9613" t="s">
        <v>19248</v>
      </c>
    </row>
    <row r="9614" ht="15.75" customHeight="1">
      <c r="A9614" s="6" t="s">
        <v>17418</v>
      </c>
      <c r="B9614" s="6" t="s">
        <v>17419</v>
      </c>
      <c r="C9614" s="6" t="s">
        <v>25</v>
      </c>
      <c r="D9614" s="6" t="s">
        <v>26</v>
      </c>
      <c r="E9614" s="6" t="s">
        <v>8</v>
      </c>
      <c r="G9614" s="6" t="s">
        <v>27</v>
      </c>
      <c r="H9614" s="7">
        <v>2247179.0</v>
      </c>
      <c r="I9614" s="8">
        <v>2248669.0</v>
      </c>
      <c r="J9614" t="s">
        <v>28</v>
      </c>
      <c r="Q9614" t="s">
        <v>4729</v>
      </c>
      <c r="R9614">
        <v>1491.0</v>
      </c>
      <c r="T9614" t="s">
        <v>19249</v>
      </c>
    </row>
    <row r="9615" ht="15.75" customHeight="1">
      <c r="A9615" s="6" t="s">
        <v>17418</v>
      </c>
      <c r="B9615" s="6" t="s">
        <v>17419</v>
      </c>
      <c r="C9615" s="6" t="s">
        <v>25</v>
      </c>
      <c r="D9615" s="6" t="s">
        <v>26</v>
      </c>
      <c r="E9615" s="6" t="s">
        <v>8</v>
      </c>
      <c r="G9615" s="6" t="s">
        <v>27</v>
      </c>
      <c r="H9615" s="7">
        <v>2249174.0</v>
      </c>
      <c r="I9615" s="8">
        <v>2250136.0</v>
      </c>
      <c r="J9615" t="s">
        <v>37</v>
      </c>
      <c r="Q9615" t="s">
        <v>4731</v>
      </c>
      <c r="R9615">
        <v>963.0</v>
      </c>
      <c r="T9615" t="s">
        <v>19250</v>
      </c>
    </row>
    <row r="9616" ht="15.75" customHeight="1">
      <c r="A9616" s="6" t="s">
        <v>17418</v>
      </c>
      <c r="B9616" s="6" t="s">
        <v>17419</v>
      </c>
      <c r="C9616" s="6" t="s">
        <v>25</v>
      </c>
      <c r="D9616" s="6" t="s">
        <v>26</v>
      </c>
      <c r="E9616" s="6" t="s">
        <v>8</v>
      </c>
      <c r="G9616" s="6" t="s">
        <v>27</v>
      </c>
      <c r="H9616" s="7">
        <v>2250037.0</v>
      </c>
      <c r="I9616" s="8">
        <v>2252703.0</v>
      </c>
      <c r="J9616" t="s">
        <v>37</v>
      </c>
      <c r="O9616" t="s">
        <v>4734</v>
      </c>
      <c r="Q9616" t="s">
        <v>4735</v>
      </c>
      <c r="R9616">
        <v>2667.0</v>
      </c>
      <c r="T9616" t="s">
        <v>19251</v>
      </c>
    </row>
    <row r="9617" ht="15.75" customHeight="1">
      <c r="A9617" s="6" t="s">
        <v>17418</v>
      </c>
      <c r="B9617" s="6" t="s">
        <v>17419</v>
      </c>
      <c r="C9617" s="6" t="s">
        <v>25</v>
      </c>
      <c r="D9617" s="6" t="s">
        <v>26</v>
      </c>
      <c r="E9617" s="6" t="s">
        <v>8</v>
      </c>
      <c r="G9617" s="6" t="s">
        <v>27</v>
      </c>
      <c r="H9617" s="7">
        <v>2252798.0</v>
      </c>
      <c r="I9617" s="8">
        <v>2253376.0</v>
      </c>
      <c r="J9617" t="s">
        <v>28</v>
      </c>
      <c r="Q9617" t="s">
        <v>4737</v>
      </c>
      <c r="R9617">
        <v>579.0</v>
      </c>
      <c r="T9617" t="s">
        <v>19252</v>
      </c>
    </row>
    <row r="9618" ht="15.75" customHeight="1">
      <c r="A9618" s="6" t="s">
        <v>17418</v>
      </c>
      <c r="B9618" s="6" t="s">
        <v>17419</v>
      </c>
      <c r="C9618" s="6" t="s">
        <v>25</v>
      </c>
      <c r="D9618" s="6" t="s">
        <v>26</v>
      </c>
      <c r="E9618" s="6" t="s">
        <v>8</v>
      </c>
      <c r="G9618" s="6" t="s">
        <v>27</v>
      </c>
      <c r="H9618" s="7">
        <v>2253430.0</v>
      </c>
      <c r="I9618" s="8">
        <v>2256225.0</v>
      </c>
      <c r="J9618" t="s">
        <v>28</v>
      </c>
      <c r="Q9618" t="s">
        <v>4740</v>
      </c>
      <c r="R9618">
        <v>2796.0</v>
      </c>
      <c r="T9618" t="s">
        <v>19253</v>
      </c>
    </row>
    <row r="9619" ht="15.75" customHeight="1">
      <c r="A9619" s="6" t="s">
        <v>17418</v>
      </c>
      <c r="B9619" s="6" t="s">
        <v>17419</v>
      </c>
      <c r="C9619" s="6" t="s">
        <v>25</v>
      </c>
      <c r="D9619" s="6" t="s">
        <v>26</v>
      </c>
      <c r="E9619" s="6" t="s">
        <v>8</v>
      </c>
      <c r="G9619" s="6" t="s">
        <v>27</v>
      </c>
      <c r="H9619" s="7">
        <v>2256315.0</v>
      </c>
      <c r="I9619" s="8">
        <v>2256767.0</v>
      </c>
      <c r="J9619" t="s">
        <v>37</v>
      </c>
      <c r="Q9619" t="s">
        <v>4743</v>
      </c>
      <c r="R9619">
        <v>453.0</v>
      </c>
      <c r="T9619" t="s">
        <v>19254</v>
      </c>
    </row>
    <row r="9620" ht="15.75" customHeight="1">
      <c r="A9620" s="6" t="s">
        <v>17418</v>
      </c>
      <c r="B9620" s="6" t="s">
        <v>17419</v>
      </c>
      <c r="C9620" s="6" t="s">
        <v>25</v>
      </c>
      <c r="D9620" s="6" t="s">
        <v>26</v>
      </c>
      <c r="E9620" s="6" t="s">
        <v>8</v>
      </c>
      <c r="G9620" s="6" t="s">
        <v>27</v>
      </c>
      <c r="H9620" s="7">
        <v>2256852.0</v>
      </c>
      <c r="I9620" s="8">
        <v>2257532.0</v>
      </c>
      <c r="J9620" t="s">
        <v>37</v>
      </c>
      <c r="Q9620" t="s">
        <v>4745</v>
      </c>
      <c r="R9620">
        <v>681.0</v>
      </c>
      <c r="T9620" t="s">
        <v>19255</v>
      </c>
    </row>
    <row r="9621" ht="15.75" customHeight="1">
      <c r="A9621" s="6" t="s">
        <v>17418</v>
      </c>
      <c r="B9621" s="6" t="s">
        <v>17419</v>
      </c>
      <c r="C9621" s="6" t="s">
        <v>25</v>
      </c>
      <c r="D9621" s="6" t="s">
        <v>26</v>
      </c>
      <c r="E9621" s="6" t="s">
        <v>8</v>
      </c>
      <c r="G9621" s="6" t="s">
        <v>27</v>
      </c>
      <c r="H9621" s="7">
        <v>2257824.0</v>
      </c>
      <c r="I9621" s="8">
        <v>2259068.0</v>
      </c>
      <c r="J9621" t="s">
        <v>37</v>
      </c>
      <c r="Q9621" t="s">
        <v>4748</v>
      </c>
      <c r="R9621">
        <v>1245.0</v>
      </c>
      <c r="T9621" t="s">
        <v>19256</v>
      </c>
    </row>
    <row r="9622" ht="15.75" customHeight="1">
      <c r="A9622" s="6" t="s">
        <v>17418</v>
      </c>
      <c r="B9622" s="6" t="s">
        <v>17419</v>
      </c>
      <c r="C9622" s="6" t="s">
        <v>25</v>
      </c>
      <c r="D9622" s="6" t="s">
        <v>26</v>
      </c>
      <c r="E9622" s="6" t="s">
        <v>8</v>
      </c>
      <c r="G9622" s="6" t="s">
        <v>27</v>
      </c>
      <c r="H9622" s="7">
        <v>2259195.0</v>
      </c>
      <c r="I9622" s="8">
        <v>2260124.0</v>
      </c>
      <c r="J9622" t="s">
        <v>37</v>
      </c>
      <c r="Q9622" t="s">
        <v>4751</v>
      </c>
      <c r="R9622">
        <v>930.0</v>
      </c>
      <c r="T9622" t="s">
        <v>19257</v>
      </c>
    </row>
    <row r="9623" ht="15.75" customHeight="1">
      <c r="A9623" s="6" t="s">
        <v>17418</v>
      </c>
      <c r="B9623" s="6" t="s">
        <v>17419</v>
      </c>
      <c r="C9623" s="6" t="s">
        <v>25</v>
      </c>
      <c r="D9623" s="6" t="s">
        <v>26</v>
      </c>
      <c r="E9623" s="6" t="s">
        <v>8</v>
      </c>
      <c r="G9623" s="6" t="s">
        <v>27</v>
      </c>
      <c r="H9623" s="7">
        <v>2260262.0</v>
      </c>
      <c r="I9623" s="8">
        <v>2262103.0</v>
      </c>
      <c r="J9623" t="s">
        <v>37</v>
      </c>
      <c r="Q9623" t="s">
        <v>4753</v>
      </c>
      <c r="R9623">
        <v>1842.0</v>
      </c>
      <c r="T9623" t="s">
        <v>19258</v>
      </c>
    </row>
    <row r="9624" ht="15.75" customHeight="1">
      <c r="A9624" s="6" t="s">
        <v>17418</v>
      </c>
      <c r="B9624" s="6" t="s">
        <v>17419</v>
      </c>
      <c r="C9624" s="6" t="s">
        <v>25</v>
      </c>
      <c r="D9624" s="6" t="s">
        <v>26</v>
      </c>
      <c r="E9624" s="6" t="s">
        <v>8</v>
      </c>
      <c r="G9624" s="6" t="s">
        <v>27</v>
      </c>
      <c r="H9624" s="7">
        <v>2262190.0</v>
      </c>
      <c r="I9624" s="8">
        <v>2262951.0</v>
      </c>
      <c r="J9624" t="s">
        <v>37</v>
      </c>
      <c r="Q9624" t="s">
        <v>4755</v>
      </c>
      <c r="R9624">
        <v>762.0</v>
      </c>
      <c r="T9624" t="s">
        <v>19259</v>
      </c>
    </row>
    <row r="9625" ht="15.75" customHeight="1">
      <c r="A9625" s="6" t="s">
        <v>17418</v>
      </c>
      <c r="B9625" s="6" t="s">
        <v>17419</v>
      </c>
      <c r="C9625" s="6" t="s">
        <v>25</v>
      </c>
      <c r="D9625" s="6" t="s">
        <v>26</v>
      </c>
      <c r="E9625" s="6" t="s">
        <v>8</v>
      </c>
      <c r="G9625" s="6" t="s">
        <v>27</v>
      </c>
      <c r="H9625" s="7">
        <v>2262948.0</v>
      </c>
      <c r="I9625" s="8">
        <v>2263664.0</v>
      </c>
      <c r="J9625" t="s">
        <v>37</v>
      </c>
      <c r="Q9625" t="s">
        <v>4757</v>
      </c>
      <c r="R9625">
        <v>717.0</v>
      </c>
      <c r="T9625" t="s">
        <v>19260</v>
      </c>
    </row>
    <row r="9626" ht="15.75" customHeight="1">
      <c r="A9626" s="6" t="s">
        <v>17418</v>
      </c>
      <c r="B9626" s="6" t="s">
        <v>17419</v>
      </c>
      <c r="C9626" s="6" t="s">
        <v>25</v>
      </c>
      <c r="D9626" s="6" t="s">
        <v>26</v>
      </c>
      <c r="E9626" s="6" t="s">
        <v>8</v>
      </c>
      <c r="G9626" s="6" t="s">
        <v>27</v>
      </c>
      <c r="H9626" s="7">
        <v>2263749.0</v>
      </c>
      <c r="I9626" s="8">
        <v>2264432.0</v>
      </c>
      <c r="J9626" t="s">
        <v>28</v>
      </c>
      <c r="Q9626" t="s">
        <v>4759</v>
      </c>
      <c r="R9626">
        <v>684.0</v>
      </c>
      <c r="T9626" t="s">
        <v>19261</v>
      </c>
    </row>
    <row r="9627" ht="15.75" customHeight="1">
      <c r="A9627" s="6" t="s">
        <v>17418</v>
      </c>
      <c r="B9627" s="6" t="s">
        <v>17895</v>
      </c>
      <c r="C9627" s="6" t="s">
        <v>25</v>
      </c>
      <c r="D9627" s="6" t="s">
        <v>26</v>
      </c>
      <c r="E9627" s="6" t="s">
        <v>8</v>
      </c>
      <c r="G9627" s="6" t="s">
        <v>27</v>
      </c>
      <c r="H9627" s="7">
        <v>2264495.0</v>
      </c>
      <c r="I9627" s="8">
        <v>2264580.0</v>
      </c>
      <c r="J9627" t="s">
        <v>37</v>
      </c>
      <c r="Q9627" t="s">
        <v>19262</v>
      </c>
      <c r="R9627">
        <v>86.0</v>
      </c>
      <c r="T9627" t="s">
        <v>19263</v>
      </c>
    </row>
    <row r="9628" ht="15.75" customHeight="1">
      <c r="A9628" s="6" t="s">
        <v>17418</v>
      </c>
      <c r="B9628" s="6" t="s">
        <v>17452</v>
      </c>
      <c r="C9628" s="6" t="s">
        <v>25</v>
      </c>
      <c r="D9628" s="6" t="s">
        <v>26</v>
      </c>
      <c r="E9628" s="6" t="s">
        <v>8</v>
      </c>
      <c r="G9628" s="6" t="s">
        <v>27</v>
      </c>
      <c r="H9628" s="7">
        <v>2264686.0</v>
      </c>
      <c r="I9628" s="8">
        <v>2265490.0</v>
      </c>
      <c r="J9628" t="s">
        <v>37</v>
      </c>
      <c r="Q9628" t="s">
        <v>4760</v>
      </c>
      <c r="R9628">
        <v>805.0</v>
      </c>
      <c r="T9628" t="s">
        <v>116</v>
      </c>
    </row>
    <row r="9629" ht="15.75" customHeight="1">
      <c r="A9629" s="6" t="s">
        <v>17418</v>
      </c>
      <c r="B9629" s="6" t="s">
        <v>17419</v>
      </c>
      <c r="C9629" s="6" t="s">
        <v>25</v>
      </c>
      <c r="D9629" s="6" t="s">
        <v>26</v>
      </c>
      <c r="E9629" s="6" t="s">
        <v>8</v>
      </c>
      <c r="G9629" s="6" t="s">
        <v>27</v>
      </c>
      <c r="H9629" s="7">
        <v>2265537.0</v>
      </c>
      <c r="I9629" s="8">
        <v>2266448.0</v>
      </c>
      <c r="J9629" t="s">
        <v>28</v>
      </c>
      <c r="Q9629" t="s">
        <v>4762</v>
      </c>
      <c r="R9629">
        <v>912.0</v>
      </c>
      <c r="T9629" t="s">
        <v>19264</v>
      </c>
    </row>
    <row r="9630" ht="15.75" customHeight="1">
      <c r="A9630" s="6" t="s">
        <v>17418</v>
      </c>
      <c r="B9630" s="6" t="s">
        <v>17419</v>
      </c>
      <c r="C9630" s="6" t="s">
        <v>25</v>
      </c>
      <c r="D9630" s="6" t="s">
        <v>26</v>
      </c>
      <c r="E9630" s="6" t="s">
        <v>8</v>
      </c>
      <c r="G9630" s="6" t="s">
        <v>27</v>
      </c>
      <c r="H9630" s="7">
        <v>2266663.0</v>
      </c>
      <c r="I9630" s="8">
        <v>2268090.0</v>
      </c>
      <c r="J9630" t="s">
        <v>28</v>
      </c>
      <c r="O9630" t="s">
        <v>4765</v>
      </c>
      <c r="Q9630" t="s">
        <v>4766</v>
      </c>
      <c r="R9630">
        <v>1428.0</v>
      </c>
      <c r="T9630" t="s">
        <v>19265</v>
      </c>
    </row>
    <row r="9631" ht="15.75" customHeight="1">
      <c r="A9631" s="6" t="s">
        <v>17418</v>
      </c>
      <c r="B9631" s="6" t="s">
        <v>17419</v>
      </c>
      <c r="C9631" s="6" t="s">
        <v>25</v>
      </c>
      <c r="D9631" s="6" t="s">
        <v>26</v>
      </c>
      <c r="E9631" s="6" t="s">
        <v>8</v>
      </c>
      <c r="G9631" s="6" t="s">
        <v>27</v>
      </c>
      <c r="H9631" s="7">
        <v>2268435.0</v>
      </c>
      <c r="I9631" s="8">
        <v>2270270.0</v>
      </c>
      <c r="J9631" t="s">
        <v>37</v>
      </c>
      <c r="Q9631" t="s">
        <v>4769</v>
      </c>
      <c r="R9631">
        <v>1836.0</v>
      </c>
      <c r="T9631" t="s">
        <v>19266</v>
      </c>
    </row>
    <row r="9632" ht="15.75" customHeight="1">
      <c r="A9632" s="6" t="s">
        <v>17418</v>
      </c>
      <c r="B9632" s="6" t="s">
        <v>17419</v>
      </c>
      <c r="C9632" s="6" t="s">
        <v>25</v>
      </c>
      <c r="D9632" s="6" t="s">
        <v>26</v>
      </c>
      <c r="E9632" s="6" t="s">
        <v>8</v>
      </c>
      <c r="G9632" s="6" t="s">
        <v>27</v>
      </c>
      <c r="H9632" s="7">
        <v>2270434.0</v>
      </c>
      <c r="I9632" s="8">
        <v>2271417.0</v>
      </c>
      <c r="J9632" t="s">
        <v>37</v>
      </c>
      <c r="Q9632" t="s">
        <v>4771</v>
      </c>
      <c r="R9632">
        <v>984.0</v>
      </c>
      <c r="T9632" t="s">
        <v>19267</v>
      </c>
    </row>
    <row r="9633" ht="15.75" customHeight="1">
      <c r="A9633" s="6" t="s">
        <v>17418</v>
      </c>
      <c r="B9633" s="6" t="s">
        <v>17419</v>
      </c>
      <c r="C9633" s="6" t="s">
        <v>25</v>
      </c>
      <c r="D9633" s="6" t="s">
        <v>26</v>
      </c>
      <c r="E9633" s="6" t="s">
        <v>8</v>
      </c>
      <c r="G9633" s="6" t="s">
        <v>27</v>
      </c>
      <c r="H9633" s="7">
        <v>2271453.0</v>
      </c>
      <c r="I9633" s="8">
        <v>2271956.0</v>
      </c>
      <c r="J9633" t="s">
        <v>37</v>
      </c>
      <c r="Q9633" t="s">
        <v>4773</v>
      </c>
      <c r="R9633">
        <v>504.0</v>
      </c>
      <c r="T9633" t="s">
        <v>19268</v>
      </c>
    </row>
    <row r="9634" ht="15.75" customHeight="1">
      <c r="A9634" s="6" t="s">
        <v>17418</v>
      </c>
      <c r="B9634" s="6" t="s">
        <v>17419</v>
      </c>
      <c r="C9634" s="6" t="s">
        <v>25</v>
      </c>
      <c r="D9634" s="6" t="s">
        <v>26</v>
      </c>
      <c r="E9634" s="6" t="s">
        <v>8</v>
      </c>
      <c r="G9634" s="6" t="s">
        <v>27</v>
      </c>
      <c r="H9634" s="7">
        <v>2272035.0</v>
      </c>
      <c r="I9634" s="8">
        <v>2273492.0</v>
      </c>
      <c r="J9634" t="s">
        <v>28</v>
      </c>
      <c r="Q9634" t="s">
        <v>4775</v>
      </c>
      <c r="R9634">
        <v>1458.0</v>
      </c>
      <c r="T9634" t="s">
        <v>19269</v>
      </c>
    </row>
    <row r="9635" ht="15.75" customHeight="1">
      <c r="A9635" s="6" t="s">
        <v>17418</v>
      </c>
      <c r="B9635" s="6" t="s">
        <v>17419</v>
      </c>
      <c r="C9635" s="6" t="s">
        <v>25</v>
      </c>
      <c r="D9635" s="6" t="s">
        <v>26</v>
      </c>
      <c r="E9635" s="6" t="s">
        <v>8</v>
      </c>
      <c r="G9635" s="6" t="s">
        <v>27</v>
      </c>
      <c r="H9635" s="7">
        <v>2273550.0</v>
      </c>
      <c r="I9635" s="8">
        <v>2274419.0</v>
      </c>
      <c r="J9635" t="s">
        <v>28</v>
      </c>
      <c r="Q9635" t="s">
        <v>4777</v>
      </c>
      <c r="R9635">
        <v>870.0</v>
      </c>
      <c r="T9635" t="s">
        <v>19270</v>
      </c>
    </row>
    <row r="9636" ht="15.75" customHeight="1">
      <c r="A9636" s="6" t="s">
        <v>17418</v>
      </c>
      <c r="B9636" s="6" t="s">
        <v>17419</v>
      </c>
      <c r="C9636" s="6" t="s">
        <v>25</v>
      </c>
      <c r="D9636" s="6" t="s">
        <v>26</v>
      </c>
      <c r="E9636" s="6" t="s">
        <v>8</v>
      </c>
      <c r="G9636" s="6" t="s">
        <v>27</v>
      </c>
      <c r="H9636" s="7">
        <v>2274790.0</v>
      </c>
      <c r="I9636" s="8">
        <v>2276250.0</v>
      </c>
      <c r="J9636" t="s">
        <v>28</v>
      </c>
      <c r="O9636" t="s">
        <v>4780</v>
      </c>
      <c r="Q9636" t="s">
        <v>4781</v>
      </c>
      <c r="R9636">
        <v>1461.0</v>
      </c>
      <c r="T9636" t="s">
        <v>19271</v>
      </c>
    </row>
    <row r="9637" ht="15.75" customHeight="1">
      <c r="A9637" s="6" t="s">
        <v>17418</v>
      </c>
      <c r="B9637" s="6" t="s">
        <v>17419</v>
      </c>
      <c r="C9637" s="6" t="s">
        <v>25</v>
      </c>
      <c r="D9637" s="6" t="s">
        <v>26</v>
      </c>
      <c r="E9637" s="6" t="s">
        <v>8</v>
      </c>
      <c r="G9637" s="6" t="s">
        <v>27</v>
      </c>
      <c r="H9637" s="7">
        <v>2276243.0</v>
      </c>
      <c r="I9637" s="8">
        <v>2280838.0</v>
      </c>
      <c r="J9637" t="s">
        <v>28</v>
      </c>
      <c r="Q9637" t="s">
        <v>4784</v>
      </c>
      <c r="R9637">
        <v>4596.0</v>
      </c>
      <c r="T9637" t="s">
        <v>19272</v>
      </c>
    </row>
    <row r="9638" ht="15.75" customHeight="1">
      <c r="A9638" s="6" t="s">
        <v>17418</v>
      </c>
      <c r="B9638" s="6" t="s">
        <v>17419</v>
      </c>
      <c r="C9638" s="6" t="s">
        <v>25</v>
      </c>
      <c r="D9638" s="6" t="s">
        <v>26</v>
      </c>
      <c r="E9638" s="6" t="s">
        <v>8</v>
      </c>
      <c r="G9638" s="6" t="s">
        <v>27</v>
      </c>
      <c r="H9638" s="7">
        <v>2281265.0</v>
      </c>
      <c r="I9638" s="8">
        <v>2282005.0</v>
      </c>
      <c r="J9638" t="s">
        <v>28</v>
      </c>
      <c r="Q9638" t="s">
        <v>4786</v>
      </c>
      <c r="R9638">
        <v>741.0</v>
      </c>
      <c r="T9638" t="s">
        <v>19273</v>
      </c>
    </row>
    <row r="9639" ht="15.75" customHeight="1">
      <c r="A9639" s="6" t="s">
        <v>17418</v>
      </c>
      <c r="B9639" s="6" t="s">
        <v>17419</v>
      </c>
      <c r="C9639" s="6" t="s">
        <v>25</v>
      </c>
      <c r="D9639" s="6" t="s">
        <v>26</v>
      </c>
      <c r="E9639" s="6" t="s">
        <v>8</v>
      </c>
      <c r="G9639" s="6" t="s">
        <v>27</v>
      </c>
      <c r="H9639" s="7">
        <v>2282189.0</v>
      </c>
      <c r="I9639" s="8">
        <v>2283154.0</v>
      </c>
      <c r="J9639" t="s">
        <v>28</v>
      </c>
      <c r="Q9639" t="s">
        <v>4789</v>
      </c>
      <c r="R9639">
        <v>966.0</v>
      </c>
      <c r="T9639" t="s">
        <v>19274</v>
      </c>
    </row>
    <row r="9640" ht="15.75" customHeight="1">
      <c r="A9640" s="6" t="s">
        <v>17418</v>
      </c>
      <c r="B9640" s="6" t="s">
        <v>17419</v>
      </c>
      <c r="C9640" s="6" t="s">
        <v>25</v>
      </c>
      <c r="D9640" s="6" t="s">
        <v>26</v>
      </c>
      <c r="E9640" s="6" t="s">
        <v>8</v>
      </c>
      <c r="G9640" s="6" t="s">
        <v>27</v>
      </c>
      <c r="H9640" s="7">
        <v>2283235.0</v>
      </c>
      <c r="I9640" s="8">
        <v>2284092.0</v>
      </c>
      <c r="J9640" t="s">
        <v>28</v>
      </c>
      <c r="Q9640" t="s">
        <v>4791</v>
      </c>
      <c r="R9640">
        <v>858.0</v>
      </c>
      <c r="T9640" t="s">
        <v>19275</v>
      </c>
    </row>
    <row r="9641" ht="15.75" customHeight="1">
      <c r="A9641" s="6" t="s">
        <v>17418</v>
      </c>
      <c r="B9641" s="6" t="s">
        <v>17419</v>
      </c>
      <c r="C9641" s="6" t="s">
        <v>25</v>
      </c>
      <c r="D9641" s="6" t="s">
        <v>26</v>
      </c>
      <c r="E9641" s="6" t="s">
        <v>8</v>
      </c>
      <c r="G9641" s="6" t="s">
        <v>27</v>
      </c>
      <c r="H9641" s="7">
        <v>2284181.0</v>
      </c>
      <c r="I9641" s="8">
        <v>2284693.0</v>
      </c>
      <c r="J9641" t="s">
        <v>28</v>
      </c>
      <c r="Q9641" t="s">
        <v>4794</v>
      </c>
      <c r="R9641">
        <v>513.0</v>
      </c>
      <c r="T9641" t="s">
        <v>19276</v>
      </c>
    </row>
    <row r="9642" ht="15.75" customHeight="1">
      <c r="A9642" s="6" t="s">
        <v>17418</v>
      </c>
      <c r="B9642" s="6" t="s">
        <v>17419</v>
      </c>
      <c r="C9642" s="6" t="s">
        <v>25</v>
      </c>
      <c r="D9642" s="6" t="s">
        <v>26</v>
      </c>
      <c r="E9642" s="6" t="s">
        <v>8</v>
      </c>
      <c r="G9642" s="6" t="s">
        <v>27</v>
      </c>
      <c r="H9642" s="7">
        <v>2285172.0</v>
      </c>
      <c r="I9642" s="8">
        <v>2285981.0</v>
      </c>
      <c r="J9642" t="s">
        <v>28</v>
      </c>
      <c r="Q9642" t="s">
        <v>4797</v>
      </c>
      <c r="R9642">
        <v>810.0</v>
      </c>
      <c r="T9642" t="s">
        <v>19277</v>
      </c>
    </row>
    <row r="9643" ht="15.75" customHeight="1">
      <c r="A9643" s="6" t="s">
        <v>17418</v>
      </c>
      <c r="B9643" s="6" t="s">
        <v>17419</v>
      </c>
      <c r="C9643" s="6" t="s">
        <v>25</v>
      </c>
      <c r="D9643" s="6" t="s">
        <v>26</v>
      </c>
      <c r="E9643" s="6" t="s">
        <v>8</v>
      </c>
      <c r="G9643" s="6" t="s">
        <v>27</v>
      </c>
      <c r="H9643" s="7">
        <v>2285983.0</v>
      </c>
      <c r="I9643" s="8">
        <v>2287215.0</v>
      </c>
      <c r="J9643" t="s">
        <v>28</v>
      </c>
      <c r="O9643" t="s">
        <v>4800</v>
      </c>
      <c r="Q9643" t="s">
        <v>4801</v>
      </c>
      <c r="R9643">
        <v>1233.0</v>
      </c>
      <c r="T9643" t="s">
        <v>19278</v>
      </c>
    </row>
    <row r="9644" ht="15.75" customHeight="1">
      <c r="A9644" s="6" t="s">
        <v>17418</v>
      </c>
      <c r="B9644" s="6" t="s">
        <v>17419</v>
      </c>
      <c r="C9644" s="6" t="s">
        <v>25</v>
      </c>
      <c r="D9644" s="6" t="s">
        <v>26</v>
      </c>
      <c r="E9644" s="6" t="s">
        <v>8</v>
      </c>
      <c r="G9644" s="6" t="s">
        <v>27</v>
      </c>
      <c r="H9644" s="7">
        <v>2287431.0</v>
      </c>
      <c r="I9644" s="8">
        <v>2288243.0</v>
      </c>
      <c r="J9644" t="s">
        <v>28</v>
      </c>
      <c r="Q9644" t="s">
        <v>4804</v>
      </c>
      <c r="R9644">
        <v>813.0</v>
      </c>
      <c r="T9644" t="s">
        <v>19279</v>
      </c>
    </row>
    <row r="9645" ht="15.75" customHeight="1">
      <c r="A9645" s="6" t="s">
        <v>17418</v>
      </c>
      <c r="B9645" s="6" t="s">
        <v>17419</v>
      </c>
      <c r="C9645" s="6" t="s">
        <v>25</v>
      </c>
      <c r="D9645" s="6" t="s">
        <v>26</v>
      </c>
      <c r="E9645" s="6" t="s">
        <v>8</v>
      </c>
      <c r="G9645" s="6" t="s">
        <v>27</v>
      </c>
      <c r="H9645" s="7">
        <v>2288475.0</v>
      </c>
      <c r="I9645" s="8">
        <v>2288957.0</v>
      </c>
      <c r="J9645" t="s">
        <v>28</v>
      </c>
      <c r="Q9645" t="s">
        <v>4807</v>
      </c>
      <c r="R9645">
        <v>483.0</v>
      </c>
      <c r="T9645" t="s">
        <v>19280</v>
      </c>
    </row>
    <row r="9646" ht="15.75" customHeight="1">
      <c r="A9646" s="6" t="s">
        <v>17418</v>
      </c>
      <c r="B9646" s="6" t="s">
        <v>17419</v>
      </c>
      <c r="C9646" s="6" t="s">
        <v>25</v>
      </c>
      <c r="D9646" s="6" t="s">
        <v>26</v>
      </c>
      <c r="E9646" s="6" t="s">
        <v>8</v>
      </c>
      <c r="G9646" s="6" t="s">
        <v>27</v>
      </c>
      <c r="H9646" s="7">
        <v>2289064.0</v>
      </c>
      <c r="I9646" s="8">
        <v>2289312.0</v>
      </c>
      <c r="J9646" t="s">
        <v>28</v>
      </c>
      <c r="Q9646" t="s">
        <v>4809</v>
      </c>
      <c r="R9646">
        <v>249.0</v>
      </c>
      <c r="T9646" t="s">
        <v>19281</v>
      </c>
    </row>
    <row r="9647" ht="15.75" customHeight="1">
      <c r="A9647" s="6" t="s">
        <v>17418</v>
      </c>
      <c r="B9647" s="6" t="s">
        <v>17419</v>
      </c>
      <c r="C9647" s="6" t="s">
        <v>25</v>
      </c>
      <c r="D9647" s="6" t="s">
        <v>26</v>
      </c>
      <c r="E9647" s="6" t="s">
        <v>8</v>
      </c>
      <c r="G9647" s="6" t="s">
        <v>27</v>
      </c>
      <c r="H9647" s="7">
        <v>2289446.0</v>
      </c>
      <c r="I9647" s="8">
        <v>2289988.0</v>
      </c>
      <c r="J9647" t="s">
        <v>28</v>
      </c>
      <c r="Q9647" t="s">
        <v>4812</v>
      </c>
      <c r="R9647">
        <v>543.0</v>
      </c>
      <c r="T9647" t="s">
        <v>19282</v>
      </c>
    </row>
    <row r="9648" ht="15.75" customHeight="1">
      <c r="A9648" s="6" t="s">
        <v>17418</v>
      </c>
      <c r="B9648" s="6" t="s">
        <v>17419</v>
      </c>
      <c r="C9648" s="6" t="s">
        <v>25</v>
      </c>
      <c r="D9648" s="6" t="s">
        <v>26</v>
      </c>
      <c r="E9648" s="6" t="s">
        <v>8</v>
      </c>
      <c r="G9648" s="6" t="s">
        <v>27</v>
      </c>
      <c r="H9648" s="7">
        <v>2290214.0</v>
      </c>
      <c r="I9648" s="8">
        <v>2291719.0</v>
      </c>
      <c r="J9648" t="s">
        <v>28</v>
      </c>
      <c r="Q9648" t="s">
        <v>4815</v>
      </c>
      <c r="R9648">
        <v>1506.0</v>
      </c>
      <c r="T9648" t="s">
        <v>19283</v>
      </c>
    </row>
    <row r="9649" ht="15.75" customHeight="1">
      <c r="A9649" s="6" t="s">
        <v>17418</v>
      </c>
      <c r="B9649" s="6" t="s">
        <v>17419</v>
      </c>
      <c r="C9649" s="6" t="s">
        <v>25</v>
      </c>
      <c r="D9649" s="6" t="s">
        <v>26</v>
      </c>
      <c r="E9649" s="6" t="s">
        <v>8</v>
      </c>
      <c r="G9649" s="6" t="s">
        <v>27</v>
      </c>
      <c r="H9649" s="7">
        <v>2291765.0</v>
      </c>
      <c r="I9649" s="8">
        <v>2292139.0</v>
      </c>
      <c r="J9649" t="s">
        <v>28</v>
      </c>
      <c r="Q9649" t="s">
        <v>4818</v>
      </c>
      <c r="R9649">
        <v>375.0</v>
      </c>
      <c r="T9649" t="s">
        <v>19284</v>
      </c>
    </row>
    <row r="9650" ht="15.75" customHeight="1">
      <c r="A9650" s="6" t="s">
        <v>17418</v>
      </c>
      <c r="B9650" s="6" t="s">
        <v>17419</v>
      </c>
      <c r="C9650" s="6" t="s">
        <v>25</v>
      </c>
      <c r="D9650" s="6" t="s">
        <v>26</v>
      </c>
      <c r="E9650" s="6" t="s">
        <v>8</v>
      </c>
      <c r="G9650" s="6" t="s">
        <v>27</v>
      </c>
      <c r="H9650" s="7">
        <v>2292378.0</v>
      </c>
      <c r="I9650" s="8">
        <v>2292980.0</v>
      </c>
      <c r="J9650" t="s">
        <v>37</v>
      </c>
      <c r="Q9650" t="s">
        <v>4820</v>
      </c>
      <c r="R9650">
        <v>603.0</v>
      </c>
      <c r="T9650" t="s">
        <v>19285</v>
      </c>
    </row>
    <row r="9651" ht="15.75" customHeight="1">
      <c r="A9651" s="6" t="s">
        <v>17418</v>
      </c>
      <c r="B9651" s="6" t="s">
        <v>17419</v>
      </c>
      <c r="C9651" s="6" t="s">
        <v>25</v>
      </c>
      <c r="D9651" s="6" t="s">
        <v>26</v>
      </c>
      <c r="E9651" s="6" t="s">
        <v>8</v>
      </c>
      <c r="G9651" s="6" t="s">
        <v>27</v>
      </c>
      <c r="H9651" s="7">
        <v>2293072.0</v>
      </c>
      <c r="I9651" s="8">
        <v>2294922.0</v>
      </c>
      <c r="J9651" t="s">
        <v>28</v>
      </c>
      <c r="Q9651" t="s">
        <v>4822</v>
      </c>
      <c r="R9651">
        <v>1851.0</v>
      </c>
      <c r="T9651" t="s">
        <v>19286</v>
      </c>
    </row>
    <row r="9652" ht="15.75" customHeight="1">
      <c r="A9652" s="6" t="s">
        <v>17418</v>
      </c>
      <c r="B9652" s="6" t="s">
        <v>17419</v>
      </c>
      <c r="C9652" s="6" t="s">
        <v>25</v>
      </c>
      <c r="D9652" s="6" t="s">
        <v>26</v>
      </c>
      <c r="E9652" s="6" t="s">
        <v>8</v>
      </c>
      <c r="G9652" s="6" t="s">
        <v>27</v>
      </c>
      <c r="H9652" s="7">
        <v>2294919.0</v>
      </c>
      <c r="I9652" s="8">
        <v>2295233.0</v>
      </c>
      <c r="J9652" t="s">
        <v>28</v>
      </c>
      <c r="Q9652" t="s">
        <v>4824</v>
      </c>
      <c r="R9652">
        <v>315.0</v>
      </c>
      <c r="T9652" t="s">
        <v>19287</v>
      </c>
    </row>
    <row r="9653" ht="15.75" customHeight="1">
      <c r="A9653" s="6" t="s">
        <v>17418</v>
      </c>
      <c r="B9653" s="6" t="s">
        <v>17419</v>
      </c>
      <c r="C9653" s="6" t="s">
        <v>25</v>
      </c>
      <c r="D9653" s="6" t="s">
        <v>26</v>
      </c>
      <c r="E9653" s="6" t="s">
        <v>8</v>
      </c>
      <c r="G9653" s="6" t="s">
        <v>27</v>
      </c>
      <c r="H9653" s="7">
        <v>2295463.0</v>
      </c>
      <c r="I9653" s="8">
        <v>2295939.0</v>
      </c>
      <c r="J9653" t="s">
        <v>37</v>
      </c>
      <c r="Q9653" t="s">
        <v>4826</v>
      </c>
      <c r="R9653">
        <v>477.0</v>
      </c>
      <c r="T9653" t="s">
        <v>19288</v>
      </c>
    </row>
    <row r="9654" ht="15.75" customHeight="1">
      <c r="A9654" s="6" t="s">
        <v>17418</v>
      </c>
      <c r="B9654" s="6" t="s">
        <v>17419</v>
      </c>
      <c r="C9654" s="6" t="s">
        <v>25</v>
      </c>
      <c r="D9654" s="6" t="s">
        <v>26</v>
      </c>
      <c r="E9654" s="6" t="s">
        <v>8</v>
      </c>
      <c r="G9654" s="6" t="s">
        <v>27</v>
      </c>
      <c r="H9654" s="7">
        <v>2295993.0</v>
      </c>
      <c r="I9654" s="8">
        <v>2296643.0</v>
      </c>
      <c r="J9654" t="s">
        <v>37</v>
      </c>
      <c r="Q9654" t="s">
        <v>4829</v>
      </c>
      <c r="R9654">
        <v>651.0</v>
      </c>
      <c r="T9654" t="s">
        <v>19289</v>
      </c>
    </row>
    <row r="9655" ht="15.75" customHeight="1">
      <c r="A9655" s="6" t="s">
        <v>17418</v>
      </c>
      <c r="B9655" s="6" t="s">
        <v>17419</v>
      </c>
      <c r="C9655" s="6" t="s">
        <v>25</v>
      </c>
      <c r="D9655" s="6" t="s">
        <v>26</v>
      </c>
      <c r="E9655" s="6" t="s">
        <v>8</v>
      </c>
      <c r="G9655" s="6" t="s">
        <v>27</v>
      </c>
      <c r="H9655" s="7">
        <v>2296729.0</v>
      </c>
      <c r="I9655" s="8">
        <v>2297490.0</v>
      </c>
      <c r="J9655" t="s">
        <v>37</v>
      </c>
      <c r="Q9655" t="s">
        <v>4831</v>
      </c>
      <c r="R9655">
        <v>762.0</v>
      </c>
      <c r="T9655" t="s">
        <v>19290</v>
      </c>
    </row>
    <row r="9656" ht="15.75" customHeight="1">
      <c r="A9656" s="6" t="s">
        <v>17418</v>
      </c>
      <c r="B9656" s="6" t="s">
        <v>17419</v>
      </c>
      <c r="C9656" s="6" t="s">
        <v>25</v>
      </c>
      <c r="D9656" s="6" t="s">
        <v>26</v>
      </c>
      <c r="E9656" s="6" t="s">
        <v>8</v>
      </c>
      <c r="G9656" s="6" t="s">
        <v>27</v>
      </c>
      <c r="H9656" s="7">
        <v>2297518.0</v>
      </c>
      <c r="I9656" s="8">
        <v>2298288.0</v>
      </c>
      <c r="J9656" t="s">
        <v>28</v>
      </c>
      <c r="Q9656" t="s">
        <v>4834</v>
      </c>
      <c r="R9656">
        <v>771.0</v>
      </c>
      <c r="T9656" t="s">
        <v>19291</v>
      </c>
    </row>
    <row r="9657" ht="15.75" customHeight="1">
      <c r="A9657" s="6" t="s">
        <v>17418</v>
      </c>
      <c r="B9657" s="6" t="s">
        <v>17419</v>
      </c>
      <c r="C9657" s="6" t="s">
        <v>25</v>
      </c>
      <c r="D9657" s="6" t="s">
        <v>26</v>
      </c>
      <c r="E9657" s="6" t="s">
        <v>8</v>
      </c>
      <c r="G9657" s="6" t="s">
        <v>27</v>
      </c>
      <c r="H9657" s="7">
        <v>2298285.0</v>
      </c>
      <c r="I9657" s="8">
        <v>2298755.0</v>
      </c>
      <c r="J9657" t="s">
        <v>28</v>
      </c>
      <c r="Q9657" t="s">
        <v>4836</v>
      </c>
      <c r="R9657">
        <v>471.0</v>
      </c>
    </row>
    <row r="9658" ht="15.75" customHeight="1">
      <c r="A9658" s="6" t="s">
        <v>17418</v>
      </c>
      <c r="B9658" s="6" t="s">
        <v>17419</v>
      </c>
      <c r="C9658" s="6" t="s">
        <v>25</v>
      </c>
      <c r="D9658" s="6" t="s">
        <v>26</v>
      </c>
      <c r="E9658" s="6" t="s">
        <v>8</v>
      </c>
      <c r="G9658" s="6" t="s">
        <v>27</v>
      </c>
      <c r="H9658" s="7">
        <v>2298752.0</v>
      </c>
      <c r="I9658" s="8">
        <v>2299480.0</v>
      </c>
      <c r="J9658" t="s">
        <v>28</v>
      </c>
      <c r="Q9658" t="s">
        <v>4839</v>
      </c>
      <c r="R9658">
        <v>729.0</v>
      </c>
      <c r="T9658" t="s">
        <v>19292</v>
      </c>
    </row>
    <row r="9659" ht="15.75" customHeight="1">
      <c r="A9659" s="6" t="s">
        <v>17418</v>
      </c>
      <c r="B9659" s="6" t="s">
        <v>17419</v>
      </c>
      <c r="C9659" s="6" t="s">
        <v>25</v>
      </c>
      <c r="D9659" s="6" t="s">
        <v>26</v>
      </c>
      <c r="E9659" s="6" t="s">
        <v>8</v>
      </c>
      <c r="G9659" s="6" t="s">
        <v>27</v>
      </c>
      <c r="H9659" s="7">
        <v>2299503.0</v>
      </c>
      <c r="I9659" s="8">
        <v>2300138.0</v>
      </c>
      <c r="J9659" t="s">
        <v>28</v>
      </c>
      <c r="Q9659" t="s">
        <v>4842</v>
      </c>
      <c r="R9659">
        <v>636.0</v>
      </c>
      <c r="T9659" t="s">
        <v>19293</v>
      </c>
    </row>
    <row r="9660" ht="15.75" customHeight="1">
      <c r="A9660" s="6" t="s">
        <v>17418</v>
      </c>
      <c r="B9660" s="6" t="s">
        <v>17419</v>
      </c>
      <c r="C9660" s="6" t="s">
        <v>25</v>
      </c>
      <c r="D9660" s="6" t="s">
        <v>26</v>
      </c>
      <c r="E9660" s="6" t="s">
        <v>8</v>
      </c>
      <c r="G9660" s="6" t="s">
        <v>27</v>
      </c>
      <c r="H9660" s="7">
        <v>2300150.0</v>
      </c>
      <c r="I9660" s="8">
        <v>2300389.0</v>
      </c>
      <c r="J9660" t="s">
        <v>28</v>
      </c>
      <c r="Q9660" t="s">
        <v>4844</v>
      </c>
      <c r="R9660">
        <v>240.0</v>
      </c>
    </row>
    <row r="9661" ht="15.75" customHeight="1">
      <c r="A9661" s="6" t="s">
        <v>17418</v>
      </c>
      <c r="B9661" s="6" t="s">
        <v>17419</v>
      </c>
      <c r="C9661" s="6" t="s">
        <v>25</v>
      </c>
      <c r="D9661" s="6" t="s">
        <v>26</v>
      </c>
      <c r="E9661" s="6" t="s">
        <v>8</v>
      </c>
      <c r="G9661" s="6" t="s">
        <v>27</v>
      </c>
      <c r="H9661" s="7">
        <v>2300293.0</v>
      </c>
      <c r="I9661" s="8">
        <v>2300886.0</v>
      </c>
      <c r="J9661" t="s">
        <v>28</v>
      </c>
      <c r="Q9661" t="s">
        <v>4847</v>
      </c>
      <c r="R9661">
        <v>594.0</v>
      </c>
      <c r="T9661" t="s">
        <v>19294</v>
      </c>
    </row>
    <row r="9662" ht="15.75" customHeight="1">
      <c r="A9662" s="6" t="s">
        <v>17418</v>
      </c>
      <c r="B9662" s="6" t="s">
        <v>17419</v>
      </c>
      <c r="C9662" s="6" t="s">
        <v>25</v>
      </c>
      <c r="D9662" s="6" t="s">
        <v>26</v>
      </c>
      <c r="E9662" s="6" t="s">
        <v>8</v>
      </c>
      <c r="G9662" s="6" t="s">
        <v>27</v>
      </c>
      <c r="H9662" s="7">
        <v>2300893.0</v>
      </c>
      <c r="I9662" s="8">
        <v>2301993.0</v>
      </c>
      <c r="J9662" t="s">
        <v>28</v>
      </c>
      <c r="Q9662" t="s">
        <v>4850</v>
      </c>
      <c r="R9662">
        <v>1101.0</v>
      </c>
      <c r="T9662" t="s">
        <v>19295</v>
      </c>
    </row>
    <row r="9663" ht="15.75" customHeight="1">
      <c r="A9663" s="6" t="s">
        <v>17418</v>
      </c>
      <c r="B9663" s="6" t="s">
        <v>17419</v>
      </c>
      <c r="C9663" s="6" t="s">
        <v>25</v>
      </c>
      <c r="D9663" s="6" t="s">
        <v>26</v>
      </c>
      <c r="E9663" s="6" t="s">
        <v>8</v>
      </c>
      <c r="G9663" s="6" t="s">
        <v>27</v>
      </c>
      <c r="H9663" s="7">
        <v>2301990.0</v>
      </c>
      <c r="I9663" s="8">
        <v>2303297.0</v>
      </c>
      <c r="J9663" t="s">
        <v>28</v>
      </c>
      <c r="O9663" t="s">
        <v>4853</v>
      </c>
      <c r="Q9663" t="s">
        <v>4854</v>
      </c>
      <c r="R9663">
        <v>1308.0</v>
      </c>
      <c r="T9663" t="s">
        <v>19296</v>
      </c>
    </row>
    <row r="9664" ht="15.75" customHeight="1">
      <c r="A9664" s="6" t="s">
        <v>17418</v>
      </c>
      <c r="B9664" s="6" t="s">
        <v>17419</v>
      </c>
      <c r="C9664" s="6" t="s">
        <v>25</v>
      </c>
      <c r="D9664" s="6" t="s">
        <v>26</v>
      </c>
      <c r="E9664" s="6" t="s">
        <v>8</v>
      </c>
      <c r="G9664" s="6" t="s">
        <v>27</v>
      </c>
      <c r="H9664" s="7">
        <v>2304187.0</v>
      </c>
      <c r="I9664" s="8">
        <v>2305845.0</v>
      </c>
      <c r="J9664" t="s">
        <v>37</v>
      </c>
      <c r="Q9664" t="s">
        <v>4856</v>
      </c>
      <c r="R9664">
        <v>1659.0</v>
      </c>
      <c r="T9664" t="s">
        <v>19297</v>
      </c>
    </row>
    <row r="9665" ht="15.75" customHeight="1">
      <c r="A9665" s="6" t="s">
        <v>17418</v>
      </c>
      <c r="B9665" s="6" t="s">
        <v>17419</v>
      </c>
      <c r="C9665" s="6" t="s">
        <v>25</v>
      </c>
      <c r="D9665" s="6" t="s">
        <v>26</v>
      </c>
      <c r="E9665" s="6" t="s">
        <v>8</v>
      </c>
      <c r="G9665" s="6" t="s">
        <v>27</v>
      </c>
      <c r="H9665" s="7">
        <v>2305908.0</v>
      </c>
      <c r="I9665" s="8">
        <v>2306636.0</v>
      </c>
      <c r="J9665" t="s">
        <v>37</v>
      </c>
      <c r="Q9665" t="s">
        <v>4858</v>
      </c>
      <c r="R9665">
        <v>729.0</v>
      </c>
      <c r="T9665" t="s">
        <v>19298</v>
      </c>
    </row>
    <row r="9666" ht="15.75" customHeight="1">
      <c r="A9666" s="6" t="s">
        <v>17418</v>
      </c>
      <c r="B9666" s="6" t="s">
        <v>17419</v>
      </c>
      <c r="C9666" s="6" t="s">
        <v>25</v>
      </c>
      <c r="D9666" s="6" t="s">
        <v>26</v>
      </c>
      <c r="E9666" s="6" t="s">
        <v>8</v>
      </c>
      <c r="G9666" s="6" t="s">
        <v>27</v>
      </c>
      <c r="H9666" s="7">
        <v>2306654.0</v>
      </c>
      <c r="I9666" s="8">
        <v>2307145.0</v>
      </c>
      <c r="J9666" t="s">
        <v>37</v>
      </c>
      <c r="O9666" t="s">
        <v>4861</v>
      </c>
      <c r="Q9666" t="s">
        <v>4862</v>
      </c>
      <c r="R9666">
        <v>492.0</v>
      </c>
      <c r="T9666" t="s">
        <v>19299</v>
      </c>
    </row>
    <row r="9667" ht="15.75" customHeight="1">
      <c r="A9667" s="6" t="s">
        <v>17418</v>
      </c>
      <c r="B9667" s="6" t="s">
        <v>17452</v>
      </c>
      <c r="C9667" s="6" t="s">
        <v>25</v>
      </c>
      <c r="D9667" s="6" t="s">
        <v>26</v>
      </c>
      <c r="E9667" s="6" t="s">
        <v>8</v>
      </c>
      <c r="G9667" s="6" t="s">
        <v>27</v>
      </c>
      <c r="H9667" s="7">
        <v>2307324.0</v>
      </c>
      <c r="I9667" s="8">
        <v>2307842.0</v>
      </c>
      <c r="J9667" t="s">
        <v>28</v>
      </c>
      <c r="Q9667" t="s">
        <v>4863</v>
      </c>
      <c r="R9667">
        <v>519.0</v>
      </c>
      <c r="T9667" t="s">
        <v>129</v>
      </c>
    </row>
    <row r="9668" ht="15.75" customHeight="1">
      <c r="A9668" s="6" t="s">
        <v>17418</v>
      </c>
      <c r="B9668" s="6" t="s">
        <v>17419</v>
      </c>
      <c r="C9668" s="6" t="s">
        <v>25</v>
      </c>
      <c r="D9668" s="6" t="s">
        <v>26</v>
      </c>
      <c r="E9668" s="6" t="s">
        <v>8</v>
      </c>
      <c r="G9668" s="6" t="s">
        <v>27</v>
      </c>
      <c r="H9668" s="7">
        <v>2308034.0</v>
      </c>
      <c r="I9668" s="8">
        <v>2308828.0</v>
      </c>
      <c r="J9668" t="s">
        <v>28</v>
      </c>
      <c r="Q9668" t="s">
        <v>4865</v>
      </c>
      <c r="R9668">
        <v>795.0</v>
      </c>
      <c r="T9668" t="s">
        <v>19300</v>
      </c>
    </row>
    <row r="9669" ht="15.75" customHeight="1">
      <c r="A9669" s="6" t="s">
        <v>17418</v>
      </c>
      <c r="B9669" s="6" t="s">
        <v>17419</v>
      </c>
      <c r="C9669" s="6" t="s">
        <v>25</v>
      </c>
      <c r="D9669" s="6" t="s">
        <v>26</v>
      </c>
      <c r="E9669" s="6" t="s">
        <v>8</v>
      </c>
      <c r="G9669" s="6" t="s">
        <v>27</v>
      </c>
      <c r="H9669" s="7">
        <v>2308825.0</v>
      </c>
      <c r="I9669" s="8">
        <v>2309790.0</v>
      </c>
      <c r="J9669" t="s">
        <v>28</v>
      </c>
      <c r="Q9669" t="s">
        <v>4867</v>
      </c>
      <c r="R9669">
        <v>966.0</v>
      </c>
      <c r="T9669" t="s">
        <v>19301</v>
      </c>
    </row>
    <row r="9670" ht="15.75" customHeight="1">
      <c r="A9670" s="6" t="s">
        <v>17418</v>
      </c>
      <c r="B9670" s="6" t="s">
        <v>17419</v>
      </c>
      <c r="C9670" s="6" t="s">
        <v>25</v>
      </c>
      <c r="D9670" s="6" t="s">
        <v>26</v>
      </c>
      <c r="E9670" s="6" t="s">
        <v>8</v>
      </c>
      <c r="G9670" s="6" t="s">
        <v>27</v>
      </c>
      <c r="H9670" s="7">
        <v>2309855.0</v>
      </c>
      <c r="I9670" s="8">
        <v>2311042.0</v>
      </c>
      <c r="J9670" t="s">
        <v>28</v>
      </c>
      <c r="Q9670" t="s">
        <v>4870</v>
      </c>
      <c r="R9670">
        <v>1188.0</v>
      </c>
      <c r="T9670" t="s">
        <v>19302</v>
      </c>
    </row>
    <row r="9671" ht="15.75" customHeight="1">
      <c r="A9671" s="6" t="s">
        <v>17418</v>
      </c>
      <c r="B9671" s="6" t="s">
        <v>17419</v>
      </c>
      <c r="C9671" s="6" t="s">
        <v>25</v>
      </c>
      <c r="D9671" s="6" t="s">
        <v>26</v>
      </c>
      <c r="E9671" s="6" t="s">
        <v>8</v>
      </c>
      <c r="G9671" s="6" t="s">
        <v>27</v>
      </c>
      <c r="H9671" s="7">
        <v>2311250.0</v>
      </c>
      <c r="I9671" s="8">
        <v>2312044.0</v>
      </c>
      <c r="J9671" t="s">
        <v>37</v>
      </c>
      <c r="Q9671" t="s">
        <v>4872</v>
      </c>
      <c r="R9671">
        <v>795.0</v>
      </c>
      <c r="T9671" t="s">
        <v>19303</v>
      </c>
    </row>
    <row r="9672" ht="15.75" customHeight="1">
      <c r="A9672" s="6" t="s">
        <v>17418</v>
      </c>
      <c r="B9672" s="6" t="s">
        <v>17419</v>
      </c>
      <c r="C9672" s="6" t="s">
        <v>25</v>
      </c>
      <c r="D9672" s="6" t="s">
        <v>26</v>
      </c>
      <c r="E9672" s="6" t="s">
        <v>8</v>
      </c>
      <c r="G9672" s="6" t="s">
        <v>27</v>
      </c>
      <c r="H9672" s="7">
        <v>2312131.0</v>
      </c>
      <c r="I9672" s="8">
        <v>2313159.0</v>
      </c>
      <c r="J9672" t="s">
        <v>28</v>
      </c>
      <c r="Q9672" t="s">
        <v>4875</v>
      </c>
      <c r="R9672">
        <v>1029.0</v>
      </c>
      <c r="T9672" t="s">
        <v>19304</v>
      </c>
    </row>
    <row r="9673" ht="15.75" customHeight="1">
      <c r="A9673" s="6" t="s">
        <v>17418</v>
      </c>
      <c r="B9673" s="6" t="s">
        <v>17419</v>
      </c>
      <c r="C9673" s="6" t="s">
        <v>25</v>
      </c>
      <c r="D9673" s="6" t="s">
        <v>26</v>
      </c>
      <c r="E9673" s="6" t="s">
        <v>8</v>
      </c>
      <c r="G9673" s="6" t="s">
        <v>27</v>
      </c>
      <c r="H9673" s="7">
        <v>2313321.0</v>
      </c>
      <c r="I9673" s="8">
        <v>2314160.0</v>
      </c>
      <c r="J9673" t="s">
        <v>28</v>
      </c>
      <c r="Q9673" t="s">
        <v>4878</v>
      </c>
      <c r="R9673">
        <v>840.0</v>
      </c>
      <c r="T9673" t="s">
        <v>19305</v>
      </c>
    </row>
    <row r="9674" ht="15.75" customHeight="1">
      <c r="A9674" s="6" t="s">
        <v>17418</v>
      </c>
      <c r="B9674" s="6" t="s">
        <v>17419</v>
      </c>
      <c r="C9674" s="6" t="s">
        <v>25</v>
      </c>
      <c r="D9674" s="6" t="s">
        <v>26</v>
      </c>
      <c r="E9674" s="6" t="s">
        <v>8</v>
      </c>
      <c r="G9674" s="6" t="s">
        <v>27</v>
      </c>
      <c r="H9674" s="7">
        <v>2314232.0</v>
      </c>
      <c r="I9674" s="8">
        <v>2315116.0</v>
      </c>
      <c r="J9674" t="s">
        <v>37</v>
      </c>
      <c r="Q9674" t="s">
        <v>4880</v>
      </c>
      <c r="R9674">
        <v>885.0</v>
      </c>
      <c r="T9674" t="s">
        <v>19306</v>
      </c>
    </row>
    <row r="9675" ht="15.75" customHeight="1">
      <c r="A9675" s="6" t="s">
        <v>17418</v>
      </c>
      <c r="B9675" s="6" t="s">
        <v>17419</v>
      </c>
      <c r="C9675" s="6" t="s">
        <v>25</v>
      </c>
      <c r="D9675" s="6" t="s">
        <v>26</v>
      </c>
      <c r="E9675" s="6" t="s">
        <v>8</v>
      </c>
      <c r="G9675" s="6" t="s">
        <v>27</v>
      </c>
      <c r="H9675" s="7">
        <v>2315155.0</v>
      </c>
      <c r="I9675" s="8">
        <v>2315604.0</v>
      </c>
      <c r="J9675" t="s">
        <v>37</v>
      </c>
      <c r="Q9675" t="s">
        <v>4883</v>
      </c>
      <c r="R9675">
        <v>450.0</v>
      </c>
      <c r="T9675" t="s">
        <v>19307</v>
      </c>
    </row>
    <row r="9676" ht="15.75" customHeight="1">
      <c r="A9676" s="6" t="s">
        <v>17418</v>
      </c>
      <c r="B9676" s="6" t="s">
        <v>17419</v>
      </c>
      <c r="C9676" s="6" t="s">
        <v>25</v>
      </c>
      <c r="D9676" s="6" t="s">
        <v>26</v>
      </c>
      <c r="E9676" s="6" t="s">
        <v>8</v>
      </c>
      <c r="G9676" s="6" t="s">
        <v>27</v>
      </c>
      <c r="H9676" s="7">
        <v>2315695.0</v>
      </c>
      <c r="I9676" s="8">
        <v>2316231.0</v>
      </c>
      <c r="J9676" t="s">
        <v>37</v>
      </c>
      <c r="Q9676" t="s">
        <v>4886</v>
      </c>
      <c r="R9676">
        <v>537.0</v>
      </c>
    </row>
    <row r="9677" ht="15.75" customHeight="1">
      <c r="A9677" s="6" t="s">
        <v>17418</v>
      </c>
      <c r="B9677" s="6" t="s">
        <v>17419</v>
      </c>
      <c r="C9677" s="6" t="s">
        <v>25</v>
      </c>
      <c r="D9677" s="6" t="s">
        <v>26</v>
      </c>
      <c r="E9677" s="6" t="s">
        <v>8</v>
      </c>
      <c r="G9677" s="6" t="s">
        <v>27</v>
      </c>
      <c r="H9677" s="7">
        <v>2316324.0</v>
      </c>
      <c r="I9677" s="8">
        <v>2319851.0</v>
      </c>
      <c r="J9677" t="s">
        <v>28</v>
      </c>
      <c r="Q9677" t="s">
        <v>4889</v>
      </c>
      <c r="R9677">
        <v>3528.0</v>
      </c>
      <c r="T9677" t="s">
        <v>19308</v>
      </c>
    </row>
    <row r="9678" ht="15.75" customHeight="1">
      <c r="A9678" s="6" t="s">
        <v>17418</v>
      </c>
      <c r="B9678" s="6" t="s">
        <v>17452</v>
      </c>
      <c r="C9678" s="6" t="s">
        <v>25</v>
      </c>
      <c r="D9678" s="6" t="s">
        <v>26</v>
      </c>
      <c r="E9678" s="6" t="s">
        <v>8</v>
      </c>
      <c r="G9678" s="6" t="s">
        <v>27</v>
      </c>
      <c r="H9678" s="7">
        <v>2320623.0</v>
      </c>
      <c r="I9678" s="8">
        <v>2320703.0</v>
      </c>
      <c r="J9678" t="s">
        <v>37</v>
      </c>
      <c r="Q9678" t="s">
        <v>4890</v>
      </c>
      <c r="R9678">
        <v>81.0</v>
      </c>
      <c r="T9678" t="s">
        <v>129</v>
      </c>
    </row>
    <row r="9679" ht="15.75" customHeight="1">
      <c r="A9679" s="6" t="s">
        <v>17418</v>
      </c>
      <c r="B9679" s="6" t="s">
        <v>17419</v>
      </c>
      <c r="C9679" s="6" t="s">
        <v>25</v>
      </c>
      <c r="D9679" s="6" t="s">
        <v>26</v>
      </c>
      <c r="E9679" s="6" t="s">
        <v>8</v>
      </c>
      <c r="G9679" s="6" t="s">
        <v>27</v>
      </c>
      <c r="H9679" s="7">
        <v>2321080.0</v>
      </c>
      <c r="I9679" s="8">
        <v>2322180.0</v>
      </c>
      <c r="J9679" t="s">
        <v>37</v>
      </c>
      <c r="Q9679" t="s">
        <v>4892</v>
      </c>
      <c r="R9679">
        <v>1101.0</v>
      </c>
      <c r="T9679" t="s">
        <v>19309</v>
      </c>
    </row>
    <row r="9680" ht="15.75" customHeight="1">
      <c r="A9680" s="6" t="s">
        <v>17418</v>
      </c>
      <c r="B9680" s="6" t="s">
        <v>17419</v>
      </c>
      <c r="C9680" s="6" t="s">
        <v>25</v>
      </c>
      <c r="D9680" s="6" t="s">
        <v>26</v>
      </c>
      <c r="E9680" s="6" t="s">
        <v>8</v>
      </c>
      <c r="G9680" s="6" t="s">
        <v>27</v>
      </c>
      <c r="H9680" s="7">
        <v>2322248.0</v>
      </c>
      <c r="I9680" s="8">
        <v>2322940.0</v>
      </c>
      <c r="J9680" t="s">
        <v>28</v>
      </c>
      <c r="Q9680" t="s">
        <v>4895</v>
      </c>
      <c r="R9680">
        <v>693.0</v>
      </c>
      <c r="T9680" t="s">
        <v>19310</v>
      </c>
    </row>
    <row r="9681" ht="15.75" customHeight="1">
      <c r="A9681" s="6" t="s">
        <v>17418</v>
      </c>
      <c r="B9681" s="6" t="s">
        <v>17419</v>
      </c>
      <c r="C9681" s="6" t="s">
        <v>25</v>
      </c>
      <c r="D9681" s="6" t="s">
        <v>26</v>
      </c>
      <c r="E9681" s="6" t="s">
        <v>8</v>
      </c>
      <c r="G9681" s="6" t="s">
        <v>27</v>
      </c>
      <c r="H9681" s="7">
        <v>2323023.0</v>
      </c>
      <c r="I9681" s="8">
        <v>2325704.0</v>
      </c>
      <c r="J9681" t="s">
        <v>28</v>
      </c>
      <c r="Q9681" t="s">
        <v>4897</v>
      </c>
      <c r="R9681">
        <v>2682.0</v>
      </c>
      <c r="T9681" t="s">
        <v>19311</v>
      </c>
    </row>
    <row r="9682" ht="15.75" customHeight="1">
      <c r="A9682" s="6" t="s">
        <v>17418</v>
      </c>
      <c r="B9682" s="6" t="s">
        <v>17419</v>
      </c>
      <c r="C9682" s="6" t="s">
        <v>25</v>
      </c>
      <c r="D9682" s="6" t="s">
        <v>26</v>
      </c>
      <c r="E9682" s="6" t="s">
        <v>8</v>
      </c>
      <c r="G9682" s="6" t="s">
        <v>27</v>
      </c>
      <c r="H9682" s="7">
        <v>2325909.0</v>
      </c>
      <c r="I9682" s="8">
        <v>2327009.0</v>
      </c>
      <c r="J9682" t="s">
        <v>28</v>
      </c>
      <c r="Q9682" t="s">
        <v>4900</v>
      </c>
      <c r="R9682">
        <v>1101.0</v>
      </c>
      <c r="T9682" t="s">
        <v>19312</v>
      </c>
    </row>
    <row r="9683" ht="15.75" customHeight="1">
      <c r="A9683" s="6" t="s">
        <v>17418</v>
      </c>
      <c r="B9683" s="6" t="s">
        <v>17419</v>
      </c>
      <c r="C9683" s="6" t="s">
        <v>25</v>
      </c>
      <c r="D9683" s="6" t="s">
        <v>26</v>
      </c>
      <c r="E9683" s="6" t="s">
        <v>8</v>
      </c>
      <c r="G9683" s="6" t="s">
        <v>27</v>
      </c>
      <c r="H9683" s="7">
        <v>2327009.0</v>
      </c>
      <c r="I9683" s="8">
        <v>2327728.0</v>
      </c>
      <c r="J9683" t="s">
        <v>28</v>
      </c>
      <c r="Q9683" t="s">
        <v>4902</v>
      </c>
      <c r="R9683">
        <v>720.0</v>
      </c>
      <c r="T9683" t="s">
        <v>19313</v>
      </c>
    </row>
    <row r="9684" ht="15.75" customHeight="1">
      <c r="A9684" s="6" t="s">
        <v>17418</v>
      </c>
      <c r="B9684" s="6" t="s">
        <v>17419</v>
      </c>
      <c r="C9684" s="6" t="s">
        <v>25</v>
      </c>
      <c r="D9684" s="6" t="s">
        <v>26</v>
      </c>
      <c r="E9684" s="6" t="s">
        <v>8</v>
      </c>
      <c r="G9684" s="6" t="s">
        <v>27</v>
      </c>
      <c r="H9684" s="7">
        <v>2327725.0</v>
      </c>
      <c r="I9684" s="8">
        <v>2328537.0</v>
      </c>
      <c r="J9684" t="s">
        <v>28</v>
      </c>
      <c r="Q9684" t="s">
        <v>4904</v>
      </c>
      <c r="R9684">
        <v>813.0</v>
      </c>
      <c r="T9684" t="s">
        <v>19314</v>
      </c>
    </row>
    <row r="9685" ht="15.75" customHeight="1">
      <c r="A9685" s="6" t="s">
        <v>17418</v>
      </c>
      <c r="B9685" s="6" t="s">
        <v>17419</v>
      </c>
      <c r="C9685" s="6" t="s">
        <v>25</v>
      </c>
      <c r="D9685" s="6" t="s">
        <v>26</v>
      </c>
      <c r="E9685" s="6" t="s">
        <v>8</v>
      </c>
      <c r="G9685" s="6" t="s">
        <v>27</v>
      </c>
      <c r="H9685" s="7">
        <v>2328527.0</v>
      </c>
      <c r="I9685" s="8">
        <v>2329717.0</v>
      </c>
      <c r="J9685" t="s">
        <v>28</v>
      </c>
      <c r="Q9685" t="s">
        <v>4906</v>
      </c>
      <c r="R9685">
        <v>1191.0</v>
      </c>
      <c r="T9685" t="s">
        <v>19315</v>
      </c>
    </row>
    <row r="9686" ht="15.75" customHeight="1">
      <c r="A9686" s="6" t="s">
        <v>17418</v>
      </c>
      <c r="B9686" s="6" t="s">
        <v>17419</v>
      </c>
      <c r="C9686" s="6" t="s">
        <v>25</v>
      </c>
      <c r="D9686" s="6" t="s">
        <v>26</v>
      </c>
      <c r="E9686" s="6" t="s">
        <v>8</v>
      </c>
      <c r="G9686" s="6" t="s">
        <v>27</v>
      </c>
      <c r="H9686" s="7">
        <v>2329752.0</v>
      </c>
      <c r="I9686" s="8">
        <v>2330669.0</v>
      </c>
      <c r="J9686" t="s">
        <v>28</v>
      </c>
      <c r="Q9686" t="s">
        <v>4908</v>
      </c>
      <c r="R9686">
        <v>918.0</v>
      </c>
      <c r="T9686" t="s">
        <v>19316</v>
      </c>
    </row>
    <row r="9687" ht="15.75" customHeight="1">
      <c r="A9687" s="6" t="s">
        <v>17418</v>
      </c>
      <c r="B9687" s="6" t="s">
        <v>17419</v>
      </c>
      <c r="C9687" s="6" t="s">
        <v>25</v>
      </c>
      <c r="D9687" s="6" t="s">
        <v>26</v>
      </c>
      <c r="E9687" s="6" t="s">
        <v>8</v>
      </c>
      <c r="G9687" s="6" t="s">
        <v>27</v>
      </c>
      <c r="H9687" s="7">
        <v>2330656.0</v>
      </c>
      <c r="I9687" s="8">
        <v>2331414.0</v>
      </c>
      <c r="J9687" t="s">
        <v>28</v>
      </c>
      <c r="Q9687" t="s">
        <v>4910</v>
      </c>
      <c r="R9687">
        <v>759.0</v>
      </c>
      <c r="T9687" t="s">
        <v>19317</v>
      </c>
    </row>
    <row r="9688" ht="15.75" customHeight="1">
      <c r="A9688" s="6" t="s">
        <v>17418</v>
      </c>
      <c r="B9688" s="6" t="s">
        <v>17419</v>
      </c>
      <c r="C9688" s="6" t="s">
        <v>25</v>
      </c>
      <c r="D9688" s="6" t="s">
        <v>26</v>
      </c>
      <c r="E9688" s="6" t="s">
        <v>8</v>
      </c>
      <c r="G9688" s="6" t="s">
        <v>27</v>
      </c>
      <c r="H9688" s="7">
        <v>2331411.0</v>
      </c>
      <c r="I9688" s="8">
        <v>2332415.0</v>
      </c>
      <c r="J9688" t="s">
        <v>28</v>
      </c>
      <c r="Q9688" t="s">
        <v>4912</v>
      </c>
      <c r="R9688">
        <v>1005.0</v>
      </c>
    </row>
    <row r="9689" ht="15.75" customHeight="1">
      <c r="A9689" s="6" t="s">
        <v>17418</v>
      </c>
      <c r="B9689" s="6" t="s">
        <v>17452</v>
      </c>
      <c r="C9689" s="6" t="s">
        <v>25</v>
      </c>
      <c r="D9689" s="6" t="s">
        <v>26</v>
      </c>
      <c r="E9689" s="6" t="s">
        <v>8</v>
      </c>
      <c r="G9689" s="6" t="s">
        <v>27</v>
      </c>
      <c r="H9689" s="7">
        <v>2332495.0</v>
      </c>
      <c r="I9689" s="8">
        <v>2332617.0</v>
      </c>
      <c r="J9689" t="s">
        <v>37</v>
      </c>
      <c r="Q9689" t="s">
        <v>4914</v>
      </c>
      <c r="R9689">
        <v>123.0</v>
      </c>
      <c r="T9689" t="s">
        <v>129</v>
      </c>
    </row>
    <row r="9690" ht="15.75" customHeight="1">
      <c r="A9690" s="6" t="s">
        <v>17418</v>
      </c>
      <c r="B9690" s="6" t="s">
        <v>17419</v>
      </c>
      <c r="C9690" s="6" t="s">
        <v>25</v>
      </c>
      <c r="D9690" s="6" t="s">
        <v>26</v>
      </c>
      <c r="E9690" s="6" t="s">
        <v>8</v>
      </c>
      <c r="G9690" s="6" t="s">
        <v>27</v>
      </c>
      <c r="H9690" s="7">
        <v>2333606.0</v>
      </c>
      <c r="I9690" s="8">
        <v>2333872.0</v>
      </c>
      <c r="J9690" t="s">
        <v>37</v>
      </c>
      <c r="Q9690" t="s">
        <v>4916</v>
      </c>
      <c r="R9690">
        <v>267.0</v>
      </c>
      <c r="T9690" t="s">
        <v>19318</v>
      </c>
    </row>
    <row r="9691" ht="15.75" customHeight="1">
      <c r="A9691" s="6" t="s">
        <v>17418</v>
      </c>
      <c r="B9691" s="6" t="s">
        <v>17419</v>
      </c>
      <c r="C9691" s="6" t="s">
        <v>25</v>
      </c>
      <c r="D9691" s="6" t="s">
        <v>26</v>
      </c>
      <c r="E9691" s="6" t="s">
        <v>8</v>
      </c>
      <c r="G9691" s="6" t="s">
        <v>27</v>
      </c>
      <c r="H9691" s="7">
        <v>2333876.0</v>
      </c>
      <c r="I9691" s="8">
        <v>2335417.0</v>
      </c>
      <c r="J9691" t="s">
        <v>37</v>
      </c>
      <c r="Q9691" t="s">
        <v>4918</v>
      </c>
      <c r="R9691">
        <v>1542.0</v>
      </c>
      <c r="T9691" t="s">
        <v>19319</v>
      </c>
    </row>
    <row r="9692" ht="15.75" customHeight="1">
      <c r="A9692" s="6" t="s">
        <v>17418</v>
      </c>
      <c r="B9692" s="6" t="s">
        <v>17419</v>
      </c>
      <c r="C9692" s="6" t="s">
        <v>25</v>
      </c>
      <c r="D9692" s="6" t="s">
        <v>26</v>
      </c>
      <c r="E9692" s="6" t="s">
        <v>8</v>
      </c>
      <c r="G9692" s="6" t="s">
        <v>27</v>
      </c>
      <c r="H9692" s="7">
        <v>2335469.0</v>
      </c>
      <c r="I9692" s="8">
        <v>2335795.0</v>
      </c>
      <c r="J9692" t="s">
        <v>28</v>
      </c>
      <c r="Q9692" t="s">
        <v>4921</v>
      </c>
      <c r="R9692">
        <v>327.0</v>
      </c>
      <c r="T9692" t="s">
        <v>19320</v>
      </c>
    </row>
    <row r="9693" ht="15.75" customHeight="1">
      <c r="A9693" s="6" t="s">
        <v>17418</v>
      </c>
      <c r="B9693" s="6" t="s">
        <v>17419</v>
      </c>
      <c r="C9693" s="6" t="s">
        <v>25</v>
      </c>
      <c r="D9693" s="6" t="s">
        <v>26</v>
      </c>
      <c r="E9693" s="6" t="s">
        <v>8</v>
      </c>
      <c r="G9693" s="6" t="s">
        <v>27</v>
      </c>
      <c r="H9693" s="7">
        <v>2335828.0</v>
      </c>
      <c r="I9693" s="8">
        <v>2336241.0</v>
      </c>
      <c r="J9693" t="s">
        <v>28</v>
      </c>
      <c r="Q9693" t="s">
        <v>4923</v>
      </c>
      <c r="R9693">
        <v>414.0</v>
      </c>
      <c r="T9693" t="s">
        <v>19321</v>
      </c>
    </row>
    <row r="9694" ht="15.75" customHeight="1">
      <c r="A9694" s="6" t="s">
        <v>17418</v>
      </c>
      <c r="B9694" s="6" t="s">
        <v>17419</v>
      </c>
      <c r="C9694" s="6" t="s">
        <v>25</v>
      </c>
      <c r="D9694" s="6" t="s">
        <v>26</v>
      </c>
      <c r="E9694" s="6" t="s">
        <v>8</v>
      </c>
      <c r="G9694" s="6" t="s">
        <v>27</v>
      </c>
      <c r="H9694" s="7">
        <v>2336665.0</v>
      </c>
      <c r="I9694" s="8">
        <v>2337624.0</v>
      </c>
      <c r="J9694" t="s">
        <v>37</v>
      </c>
      <c r="Q9694" t="s">
        <v>4926</v>
      </c>
      <c r="R9694">
        <v>960.0</v>
      </c>
      <c r="T9694" t="s">
        <v>19322</v>
      </c>
    </row>
    <row r="9695" ht="15.75" customHeight="1">
      <c r="A9695" s="6" t="s">
        <v>17418</v>
      </c>
      <c r="B9695" s="6" t="s">
        <v>17419</v>
      </c>
      <c r="C9695" s="6" t="s">
        <v>25</v>
      </c>
      <c r="D9695" s="6" t="s">
        <v>26</v>
      </c>
      <c r="E9695" s="6" t="s">
        <v>8</v>
      </c>
      <c r="G9695" s="6" t="s">
        <v>27</v>
      </c>
      <c r="H9695" s="7">
        <v>2337816.0</v>
      </c>
      <c r="I9695" s="8">
        <v>2339741.0</v>
      </c>
      <c r="J9695" t="s">
        <v>37</v>
      </c>
      <c r="Q9695" t="s">
        <v>4928</v>
      </c>
      <c r="R9695">
        <v>1926.0</v>
      </c>
    </row>
    <row r="9696" ht="15.75" customHeight="1">
      <c r="A9696" s="6" t="s">
        <v>17418</v>
      </c>
      <c r="B9696" s="6" t="s">
        <v>17419</v>
      </c>
      <c r="C9696" s="6" t="s">
        <v>25</v>
      </c>
      <c r="D9696" s="6" t="s">
        <v>26</v>
      </c>
      <c r="E9696" s="6" t="s">
        <v>8</v>
      </c>
      <c r="G9696" s="6" t="s">
        <v>27</v>
      </c>
      <c r="H9696" s="7">
        <v>2339816.0</v>
      </c>
      <c r="I9696" s="8">
        <v>2340370.0</v>
      </c>
      <c r="J9696" t="s">
        <v>37</v>
      </c>
      <c r="Q9696" t="s">
        <v>4930</v>
      </c>
      <c r="R9696">
        <v>555.0</v>
      </c>
      <c r="T9696" t="s">
        <v>19323</v>
      </c>
    </row>
    <row r="9697" ht="15.75" customHeight="1">
      <c r="A9697" s="6" t="s">
        <v>17418</v>
      </c>
      <c r="B9697" s="6" t="s">
        <v>17419</v>
      </c>
      <c r="C9697" s="6" t="s">
        <v>25</v>
      </c>
      <c r="D9697" s="6" t="s">
        <v>26</v>
      </c>
      <c r="E9697" s="6" t="s">
        <v>8</v>
      </c>
      <c r="G9697" s="6" t="s">
        <v>27</v>
      </c>
      <c r="H9697" s="7">
        <v>2340622.0</v>
      </c>
      <c r="I9697" s="8">
        <v>2341491.0</v>
      </c>
      <c r="J9697" t="s">
        <v>28</v>
      </c>
      <c r="Q9697" t="s">
        <v>4932</v>
      </c>
      <c r="R9697">
        <v>870.0</v>
      </c>
      <c r="T9697" t="s">
        <v>19324</v>
      </c>
    </row>
    <row r="9698" ht="15.75" customHeight="1">
      <c r="A9698" s="6" t="s">
        <v>17418</v>
      </c>
      <c r="B9698" s="6" t="s">
        <v>17419</v>
      </c>
      <c r="C9698" s="6" t="s">
        <v>25</v>
      </c>
      <c r="D9698" s="6" t="s">
        <v>26</v>
      </c>
      <c r="E9698" s="6" t="s">
        <v>8</v>
      </c>
      <c r="G9698" s="6" t="s">
        <v>27</v>
      </c>
      <c r="H9698" s="7">
        <v>2341601.0</v>
      </c>
      <c r="I9698" s="8">
        <v>2344432.0</v>
      </c>
      <c r="J9698" t="s">
        <v>28</v>
      </c>
      <c r="Q9698" t="s">
        <v>4934</v>
      </c>
      <c r="R9698">
        <v>2832.0</v>
      </c>
      <c r="T9698" t="s">
        <v>19325</v>
      </c>
    </row>
    <row r="9699" ht="15.75" customHeight="1">
      <c r="A9699" s="6" t="s">
        <v>17418</v>
      </c>
      <c r="B9699" s="6" t="s">
        <v>17452</v>
      </c>
      <c r="C9699" s="6" t="s">
        <v>25</v>
      </c>
      <c r="D9699" s="6" t="s">
        <v>26</v>
      </c>
      <c r="E9699" s="6" t="s">
        <v>8</v>
      </c>
      <c r="G9699" s="6" t="s">
        <v>27</v>
      </c>
      <c r="H9699" s="7">
        <v>2344504.0</v>
      </c>
      <c r="I9699" s="8">
        <v>2344611.0</v>
      </c>
      <c r="J9699" t="s">
        <v>28</v>
      </c>
      <c r="Q9699" t="s">
        <v>4935</v>
      </c>
      <c r="R9699">
        <v>108.0</v>
      </c>
      <c r="T9699" t="s">
        <v>129</v>
      </c>
    </row>
    <row r="9700" ht="15.75" customHeight="1">
      <c r="A9700" s="6" t="s">
        <v>17418</v>
      </c>
      <c r="B9700" s="6" t="s">
        <v>17419</v>
      </c>
      <c r="C9700" s="6" t="s">
        <v>25</v>
      </c>
      <c r="D9700" s="6" t="s">
        <v>26</v>
      </c>
      <c r="E9700" s="6" t="s">
        <v>8</v>
      </c>
      <c r="G9700" s="6" t="s">
        <v>27</v>
      </c>
      <c r="H9700" s="7">
        <v>2344929.0</v>
      </c>
      <c r="I9700" s="8">
        <v>2345945.0</v>
      </c>
      <c r="J9700" t="s">
        <v>37</v>
      </c>
      <c r="Q9700" t="s">
        <v>4938</v>
      </c>
      <c r="R9700">
        <v>1017.0</v>
      </c>
      <c r="T9700" t="s">
        <v>19326</v>
      </c>
    </row>
    <row r="9701" ht="15.75" customHeight="1">
      <c r="A9701" s="6" t="s">
        <v>17418</v>
      </c>
      <c r="B9701" s="6" t="s">
        <v>17419</v>
      </c>
      <c r="C9701" s="6" t="s">
        <v>25</v>
      </c>
      <c r="D9701" s="6" t="s">
        <v>26</v>
      </c>
      <c r="E9701" s="6" t="s">
        <v>8</v>
      </c>
      <c r="G9701" s="6" t="s">
        <v>27</v>
      </c>
      <c r="H9701" s="7">
        <v>2346013.0</v>
      </c>
      <c r="I9701" s="8">
        <v>2346489.0</v>
      </c>
      <c r="J9701" t="s">
        <v>28</v>
      </c>
      <c r="Q9701" t="s">
        <v>4940</v>
      </c>
      <c r="R9701">
        <v>477.0</v>
      </c>
      <c r="T9701" t="s">
        <v>19327</v>
      </c>
    </row>
    <row r="9702" ht="15.75" customHeight="1">
      <c r="A9702" s="6" t="s">
        <v>17418</v>
      </c>
      <c r="B9702" s="6" t="s">
        <v>17419</v>
      </c>
      <c r="C9702" s="6" t="s">
        <v>25</v>
      </c>
      <c r="D9702" s="6" t="s">
        <v>26</v>
      </c>
      <c r="E9702" s="6" t="s">
        <v>8</v>
      </c>
      <c r="G9702" s="6" t="s">
        <v>27</v>
      </c>
      <c r="H9702" s="7">
        <v>2346491.0</v>
      </c>
      <c r="I9702" s="8">
        <v>2347621.0</v>
      </c>
      <c r="J9702" t="s">
        <v>28</v>
      </c>
      <c r="Q9702" t="s">
        <v>4943</v>
      </c>
      <c r="R9702">
        <v>1131.0</v>
      </c>
      <c r="T9702" t="s">
        <v>19328</v>
      </c>
    </row>
    <row r="9703" ht="15.75" customHeight="1">
      <c r="A9703" s="6" t="s">
        <v>17418</v>
      </c>
      <c r="B9703" s="6" t="s">
        <v>17419</v>
      </c>
      <c r="C9703" s="6" t="s">
        <v>25</v>
      </c>
      <c r="D9703" s="6" t="s">
        <v>26</v>
      </c>
      <c r="E9703" s="6" t="s">
        <v>8</v>
      </c>
      <c r="G9703" s="6" t="s">
        <v>27</v>
      </c>
      <c r="H9703" s="7">
        <v>2347690.0</v>
      </c>
      <c r="I9703" s="8">
        <v>2349207.0</v>
      </c>
      <c r="J9703" t="s">
        <v>37</v>
      </c>
      <c r="Q9703" t="s">
        <v>4946</v>
      </c>
      <c r="R9703">
        <v>1518.0</v>
      </c>
      <c r="T9703" t="s">
        <v>19329</v>
      </c>
    </row>
    <row r="9704" ht="15.75" customHeight="1">
      <c r="A9704" s="6" t="s">
        <v>17418</v>
      </c>
      <c r="B9704" s="6" t="s">
        <v>17419</v>
      </c>
      <c r="C9704" s="6" t="s">
        <v>25</v>
      </c>
      <c r="D9704" s="6" t="s">
        <v>26</v>
      </c>
      <c r="E9704" s="6" t="s">
        <v>8</v>
      </c>
      <c r="G9704" s="6" t="s">
        <v>27</v>
      </c>
      <c r="H9704" s="7">
        <v>2349238.0</v>
      </c>
      <c r="I9704" s="8">
        <v>2350110.0</v>
      </c>
      <c r="J9704" t="s">
        <v>28</v>
      </c>
      <c r="Q9704" t="s">
        <v>4949</v>
      </c>
      <c r="R9704">
        <v>873.0</v>
      </c>
      <c r="T9704" t="s">
        <v>19330</v>
      </c>
    </row>
    <row r="9705" ht="15.75" customHeight="1">
      <c r="A9705" s="6" t="s">
        <v>17418</v>
      </c>
      <c r="B9705" s="6" t="s">
        <v>17419</v>
      </c>
      <c r="C9705" s="6" t="s">
        <v>25</v>
      </c>
      <c r="D9705" s="6" t="s">
        <v>26</v>
      </c>
      <c r="E9705" s="6" t="s">
        <v>8</v>
      </c>
      <c r="G9705" s="6" t="s">
        <v>27</v>
      </c>
      <c r="H9705" s="7">
        <v>2350241.0</v>
      </c>
      <c r="I9705" s="8">
        <v>2350963.0</v>
      </c>
      <c r="J9705" t="s">
        <v>28</v>
      </c>
      <c r="Q9705" t="s">
        <v>4952</v>
      </c>
      <c r="R9705">
        <v>723.0</v>
      </c>
      <c r="T9705" t="s">
        <v>19331</v>
      </c>
    </row>
    <row r="9706" ht="15.75" customHeight="1">
      <c r="A9706" s="6" t="s">
        <v>17418</v>
      </c>
      <c r="B9706" s="6" t="s">
        <v>17419</v>
      </c>
      <c r="C9706" s="6" t="s">
        <v>25</v>
      </c>
      <c r="D9706" s="6" t="s">
        <v>26</v>
      </c>
      <c r="E9706" s="6" t="s">
        <v>8</v>
      </c>
      <c r="G9706" s="6" t="s">
        <v>27</v>
      </c>
      <c r="H9706" s="7">
        <v>2351100.0</v>
      </c>
      <c r="I9706" s="8">
        <v>2351690.0</v>
      </c>
      <c r="J9706" t="s">
        <v>28</v>
      </c>
      <c r="Q9706" t="s">
        <v>4954</v>
      </c>
      <c r="R9706">
        <v>591.0</v>
      </c>
      <c r="T9706" t="s">
        <v>19332</v>
      </c>
    </row>
    <row r="9707" ht="15.75" customHeight="1">
      <c r="A9707" s="6" t="s">
        <v>17418</v>
      </c>
      <c r="B9707" s="6" t="s">
        <v>17419</v>
      </c>
      <c r="C9707" s="6" t="s">
        <v>25</v>
      </c>
      <c r="D9707" s="6" t="s">
        <v>26</v>
      </c>
      <c r="E9707" s="6" t="s">
        <v>8</v>
      </c>
      <c r="G9707" s="6" t="s">
        <v>27</v>
      </c>
      <c r="H9707" s="7">
        <v>2352210.0</v>
      </c>
      <c r="I9707" s="8">
        <v>2355341.0</v>
      </c>
      <c r="J9707" t="s">
        <v>37</v>
      </c>
      <c r="Q9707" t="s">
        <v>4957</v>
      </c>
      <c r="R9707">
        <v>3132.0</v>
      </c>
      <c r="T9707" t="s">
        <v>19333</v>
      </c>
    </row>
    <row r="9708" ht="15.75" customHeight="1">
      <c r="A9708" s="6" t="s">
        <v>17418</v>
      </c>
      <c r="B9708" s="6" t="s">
        <v>17419</v>
      </c>
      <c r="C9708" s="6" t="s">
        <v>25</v>
      </c>
      <c r="D9708" s="6" t="s">
        <v>26</v>
      </c>
      <c r="E9708" s="6" t="s">
        <v>8</v>
      </c>
      <c r="G9708" s="6" t="s">
        <v>27</v>
      </c>
      <c r="H9708" s="7">
        <v>2355505.0</v>
      </c>
      <c r="I9708" s="8">
        <v>2356848.0</v>
      </c>
      <c r="J9708" t="s">
        <v>28</v>
      </c>
      <c r="Q9708" t="s">
        <v>4960</v>
      </c>
      <c r="R9708">
        <v>1344.0</v>
      </c>
      <c r="T9708" t="s">
        <v>19334</v>
      </c>
    </row>
    <row r="9709" ht="15.75" customHeight="1">
      <c r="A9709" s="6" t="s">
        <v>17418</v>
      </c>
      <c r="B9709" s="6" t="s">
        <v>17419</v>
      </c>
      <c r="C9709" s="6" t="s">
        <v>25</v>
      </c>
      <c r="D9709" s="6" t="s">
        <v>26</v>
      </c>
      <c r="E9709" s="6" t="s">
        <v>8</v>
      </c>
      <c r="G9709" s="6" t="s">
        <v>27</v>
      </c>
      <c r="H9709" s="7">
        <v>2356895.0</v>
      </c>
      <c r="I9709" s="8">
        <v>2357185.0</v>
      </c>
      <c r="J9709" t="s">
        <v>28</v>
      </c>
      <c r="Q9709" t="s">
        <v>4963</v>
      </c>
      <c r="R9709">
        <v>291.0</v>
      </c>
      <c r="T9709" t="s">
        <v>19335</v>
      </c>
    </row>
    <row r="9710" ht="15.75" customHeight="1">
      <c r="A9710" s="6" t="s">
        <v>17418</v>
      </c>
      <c r="B9710" s="6" t="s">
        <v>17419</v>
      </c>
      <c r="C9710" s="6" t="s">
        <v>25</v>
      </c>
      <c r="D9710" s="6" t="s">
        <v>26</v>
      </c>
      <c r="E9710" s="6" t="s">
        <v>8</v>
      </c>
      <c r="G9710" s="6" t="s">
        <v>27</v>
      </c>
      <c r="H9710" s="7">
        <v>2357264.0</v>
      </c>
      <c r="I9710" s="8">
        <v>2357890.0</v>
      </c>
      <c r="J9710" t="s">
        <v>28</v>
      </c>
      <c r="Q9710" t="s">
        <v>4966</v>
      </c>
      <c r="R9710">
        <v>627.0</v>
      </c>
      <c r="T9710" t="s">
        <v>19336</v>
      </c>
    </row>
    <row r="9711" ht="15.75" customHeight="1">
      <c r="A9711" s="6" t="s">
        <v>17418</v>
      </c>
      <c r="B9711" s="6" t="s">
        <v>17419</v>
      </c>
      <c r="C9711" s="6" t="s">
        <v>25</v>
      </c>
      <c r="D9711" s="6" t="s">
        <v>26</v>
      </c>
      <c r="E9711" s="6" t="s">
        <v>8</v>
      </c>
      <c r="G9711" s="6" t="s">
        <v>27</v>
      </c>
      <c r="H9711" s="7">
        <v>2358086.0</v>
      </c>
      <c r="I9711" s="8">
        <v>2358874.0</v>
      </c>
      <c r="J9711" t="s">
        <v>28</v>
      </c>
      <c r="Q9711" t="s">
        <v>4969</v>
      </c>
      <c r="R9711">
        <v>789.0</v>
      </c>
      <c r="T9711" t="s">
        <v>19337</v>
      </c>
    </row>
    <row r="9712" ht="15.75" customHeight="1">
      <c r="A9712" s="6" t="s">
        <v>17418</v>
      </c>
      <c r="B9712" s="6" t="s">
        <v>17419</v>
      </c>
      <c r="C9712" s="6" t="s">
        <v>25</v>
      </c>
      <c r="D9712" s="6" t="s">
        <v>26</v>
      </c>
      <c r="E9712" s="6" t="s">
        <v>8</v>
      </c>
      <c r="G9712" s="6" t="s">
        <v>27</v>
      </c>
      <c r="H9712" s="7">
        <v>2358871.0</v>
      </c>
      <c r="I9712" s="8">
        <v>2359605.0</v>
      </c>
      <c r="J9712" t="s">
        <v>28</v>
      </c>
      <c r="O9712" t="s">
        <v>4972</v>
      </c>
      <c r="Q9712" t="s">
        <v>4973</v>
      </c>
      <c r="R9712">
        <v>735.0</v>
      </c>
      <c r="T9712" t="s">
        <v>19338</v>
      </c>
    </row>
    <row r="9713" ht="15.75" customHeight="1">
      <c r="A9713" s="6" t="s">
        <v>17418</v>
      </c>
      <c r="B9713" s="6" t="s">
        <v>17419</v>
      </c>
      <c r="C9713" s="6" t="s">
        <v>25</v>
      </c>
      <c r="D9713" s="6" t="s">
        <v>26</v>
      </c>
      <c r="E9713" s="6" t="s">
        <v>8</v>
      </c>
      <c r="G9713" s="6" t="s">
        <v>27</v>
      </c>
      <c r="H9713" s="7">
        <v>2359602.0</v>
      </c>
      <c r="I9713" s="8">
        <v>2360822.0</v>
      </c>
      <c r="J9713" t="s">
        <v>28</v>
      </c>
      <c r="Q9713" t="s">
        <v>4976</v>
      </c>
      <c r="R9713">
        <v>1221.0</v>
      </c>
      <c r="T9713" t="s">
        <v>19339</v>
      </c>
    </row>
    <row r="9714" ht="15.75" customHeight="1">
      <c r="A9714" s="6" t="s">
        <v>17418</v>
      </c>
      <c r="B9714" s="6" t="s">
        <v>17419</v>
      </c>
      <c r="C9714" s="6" t="s">
        <v>25</v>
      </c>
      <c r="D9714" s="6" t="s">
        <v>26</v>
      </c>
      <c r="E9714" s="6" t="s">
        <v>8</v>
      </c>
      <c r="G9714" s="6" t="s">
        <v>27</v>
      </c>
      <c r="H9714" s="7">
        <v>2361157.0</v>
      </c>
      <c r="I9714" s="8">
        <v>2361933.0</v>
      </c>
      <c r="J9714" t="s">
        <v>28</v>
      </c>
      <c r="Q9714" t="s">
        <v>4979</v>
      </c>
      <c r="R9714">
        <v>777.0</v>
      </c>
      <c r="T9714" t="s">
        <v>19340</v>
      </c>
    </row>
    <row r="9715" ht="15.75" customHeight="1">
      <c r="A9715" s="6" t="s">
        <v>17418</v>
      </c>
      <c r="B9715" s="6" t="s">
        <v>17419</v>
      </c>
      <c r="C9715" s="6" t="s">
        <v>25</v>
      </c>
      <c r="D9715" s="6" t="s">
        <v>26</v>
      </c>
      <c r="E9715" s="6" t="s">
        <v>8</v>
      </c>
      <c r="G9715" s="6" t="s">
        <v>27</v>
      </c>
      <c r="H9715" s="7">
        <v>2361926.0</v>
      </c>
      <c r="I9715" s="8">
        <v>2363032.0</v>
      </c>
      <c r="J9715" t="s">
        <v>28</v>
      </c>
      <c r="O9715" t="s">
        <v>4982</v>
      </c>
      <c r="Q9715" t="s">
        <v>4983</v>
      </c>
      <c r="R9715">
        <v>1107.0</v>
      </c>
      <c r="T9715" t="s">
        <v>19341</v>
      </c>
    </row>
    <row r="9716" ht="15.75" customHeight="1">
      <c r="A9716" s="6" t="s">
        <v>17418</v>
      </c>
      <c r="B9716" s="6" t="s">
        <v>17419</v>
      </c>
      <c r="C9716" s="6" t="s">
        <v>25</v>
      </c>
      <c r="D9716" s="6" t="s">
        <v>26</v>
      </c>
      <c r="E9716" s="6" t="s">
        <v>8</v>
      </c>
      <c r="G9716" s="6" t="s">
        <v>27</v>
      </c>
      <c r="H9716" s="7">
        <v>2363039.0</v>
      </c>
      <c r="I9716" s="8">
        <v>2364280.0</v>
      </c>
      <c r="J9716" t="s">
        <v>28</v>
      </c>
      <c r="O9716" t="s">
        <v>4986</v>
      </c>
      <c r="Q9716" t="s">
        <v>4987</v>
      </c>
      <c r="R9716">
        <v>1242.0</v>
      </c>
      <c r="T9716" t="s">
        <v>19342</v>
      </c>
    </row>
    <row r="9717" ht="15.75" customHeight="1">
      <c r="A9717" s="6" t="s">
        <v>17418</v>
      </c>
      <c r="B9717" s="6" t="s">
        <v>17419</v>
      </c>
      <c r="C9717" s="6" t="s">
        <v>25</v>
      </c>
      <c r="D9717" s="6" t="s">
        <v>26</v>
      </c>
      <c r="E9717" s="6" t="s">
        <v>8</v>
      </c>
      <c r="G9717" s="6" t="s">
        <v>27</v>
      </c>
      <c r="H9717" s="7">
        <v>2364514.0</v>
      </c>
      <c r="I9717" s="8">
        <v>2365944.0</v>
      </c>
      <c r="J9717" t="s">
        <v>28</v>
      </c>
      <c r="Q9717" t="s">
        <v>4990</v>
      </c>
      <c r="R9717">
        <v>1431.0</v>
      </c>
      <c r="T9717" t="s">
        <v>19343</v>
      </c>
    </row>
    <row r="9718" ht="15.75" customHeight="1">
      <c r="A9718" s="6" t="s">
        <v>17418</v>
      </c>
      <c r="B9718" s="6" t="s">
        <v>17419</v>
      </c>
      <c r="C9718" s="6" t="s">
        <v>25</v>
      </c>
      <c r="D9718" s="6" t="s">
        <v>26</v>
      </c>
      <c r="E9718" s="6" t="s">
        <v>8</v>
      </c>
      <c r="G9718" s="6" t="s">
        <v>27</v>
      </c>
      <c r="H9718" s="7">
        <v>2365941.0</v>
      </c>
      <c r="I9718" s="8">
        <v>2367002.0</v>
      </c>
      <c r="J9718" t="s">
        <v>28</v>
      </c>
      <c r="Q9718" t="s">
        <v>4993</v>
      </c>
      <c r="R9718">
        <v>1062.0</v>
      </c>
      <c r="T9718" t="s">
        <v>19344</v>
      </c>
    </row>
    <row r="9719" ht="15.75" customHeight="1">
      <c r="A9719" s="6" t="s">
        <v>17418</v>
      </c>
      <c r="B9719" s="6" t="s">
        <v>17419</v>
      </c>
      <c r="C9719" s="6" t="s">
        <v>25</v>
      </c>
      <c r="D9719" s="6" t="s">
        <v>26</v>
      </c>
      <c r="E9719" s="6" t="s">
        <v>8</v>
      </c>
      <c r="G9719" s="6" t="s">
        <v>27</v>
      </c>
      <c r="H9719" s="7">
        <v>2366999.0</v>
      </c>
      <c r="I9719" s="8">
        <v>2368402.0</v>
      </c>
      <c r="J9719" t="s">
        <v>28</v>
      </c>
      <c r="Q9719" t="s">
        <v>4996</v>
      </c>
      <c r="R9719">
        <v>1404.0</v>
      </c>
      <c r="T9719" t="s">
        <v>19345</v>
      </c>
    </row>
    <row r="9720" ht="15.75" customHeight="1">
      <c r="A9720" s="6" t="s">
        <v>17418</v>
      </c>
      <c r="B9720" s="6" t="s">
        <v>17419</v>
      </c>
      <c r="C9720" s="6" t="s">
        <v>25</v>
      </c>
      <c r="D9720" s="6" t="s">
        <v>26</v>
      </c>
      <c r="E9720" s="6" t="s">
        <v>8</v>
      </c>
      <c r="G9720" s="6" t="s">
        <v>27</v>
      </c>
      <c r="H9720" s="7">
        <v>2368399.0</v>
      </c>
      <c r="I9720" s="8">
        <v>2370045.0</v>
      </c>
      <c r="J9720" t="s">
        <v>28</v>
      </c>
      <c r="Q9720" t="s">
        <v>4999</v>
      </c>
      <c r="R9720">
        <v>1647.0</v>
      </c>
      <c r="T9720" t="s">
        <v>19346</v>
      </c>
    </row>
    <row r="9721" ht="15.75" customHeight="1">
      <c r="A9721" s="6" t="s">
        <v>17418</v>
      </c>
      <c r="B9721" s="6" t="s">
        <v>17419</v>
      </c>
      <c r="C9721" s="6" t="s">
        <v>25</v>
      </c>
      <c r="D9721" s="6" t="s">
        <v>26</v>
      </c>
      <c r="E9721" s="6" t="s">
        <v>8</v>
      </c>
      <c r="G9721" s="6" t="s">
        <v>27</v>
      </c>
      <c r="H9721" s="7">
        <v>2370047.0</v>
      </c>
      <c r="I9721" s="8">
        <v>2372203.0</v>
      </c>
      <c r="J9721" t="s">
        <v>28</v>
      </c>
      <c r="Q9721" t="s">
        <v>5002</v>
      </c>
      <c r="R9721">
        <v>2157.0</v>
      </c>
      <c r="T9721" t="s">
        <v>19347</v>
      </c>
    </row>
    <row r="9722" ht="15.75" customHeight="1">
      <c r="A9722" s="6" t="s">
        <v>17418</v>
      </c>
      <c r="B9722" s="6" t="s">
        <v>17452</v>
      </c>
      <c r="C9722" s="6" t="s">
        <v>25</v>
      </c>
      <c r="D9722" s="6" t="s">
        <v>26</v>
      </c>
      <c r="E9722" s="6" t="s">
        <v>8</v>
      </c>
      <c r="G9722" s="6" t="s">
        <v>27</v>
      </c>
      <c r="H9722" s="7">
        <v>2372395.0</v>
      </c>
      <c r="I9722" s="8">
        <v>2372661.0</v>
      </c>
      <c r="J9722" t="s">
        <v>28</v>
      </c>
      <c r="Q9722" t="s">
        <v>5004</v>
      </c>
      <c r="R9722">
        <v>267.0</v>
      </c>
      <c r="T9722" t="s">
        <v>129</v>
      </c>
    </row>
    <row r="9723" ht="15.75" customHeight="1">
      <c r="A9723" s="6" t="s">
        <v>17418</v>
      </c>
      <c r="B9723" s="6" t="s">
        <v>17419</v>
      </c>
      <c r="C9723" s="6" t="s">
        <v>25</v>
      </c>
      <c r="D9723" s="6" t="s">
        <v>26</v>
      </c>
      <c r="E9723" s="6" t="s">
        <v>8</v>
      </c>
      <c r="G9723" s="6" t="s">
        <v>27</v>
      </c>
      <c r="H9723" s="7">
        <v>2372797.0</v>
      </c>
      <c r="I9723" s="8">
        <v>2373765.0</v>
      </c>
      <c r="J9723" t="s">
        <v>28</v>
      </c>
      <c r="Q9723" t="s">
        <v>5007</v>
      </c>
      <c r="R9723">
        <v>969.0</v>
      </c>
      <c r="T9723" t="s">
        <v>19348</v>
      </c>
    </row>
    <row r="9724" ht="15.75" customHeight="1">
      <c r="A9724" s="6" t="s">
        <v>17418</v>
      </c>
      <c r="B9724" s="6" t="s">
        <v>17419</v>
      </c>
      <c r="C9724" s="6" t="s">
        <v>25</v>
      </c>
      <c r="D9724" s="6" t="s">
        <v>26</v>
      </c>
      <c r="E9724" s="6" t="s">
        <v>8</v>
      </c>
      <c r="G9724" s="6" t="s">
        <v>27</v>
      </c>
      <c r="H9724" s="7">
        <v>2374249.0</v>
      </c>
      <c r="I9724" s="8">
        <v>2374764.0</v>
      </c>
      <c r="J9724" t="s">
        <v>37</v>
      </c>
      <c r="Q9724" t="s">
        <v>5009</v>
      </c>
      <c r="R9724">
        <v>516.0</v>
      </c>
      <c r="T9724" t="s">
        <v>19349</v>
      </c>
    </row>
    <row r="9725" ht="15.75" customHeight="1">
      <c r="A9725" s="6" t="s">
        <v>17418</v>
      </c>
      <c r="B9725" s="6" t="s">
        <v>17419</v>
      </c>
      <c r="C9725" s="6" t="s">
        <v>25</v>
      </c>
      <c r="D9725" s="6" t="s">
        <v>26</v>
      </c>
      <c r="E9725" s="6" t="s">
        <v>8</v>
      </c>
      <c r="G9725" s="6" t="s">
        <v>27</v>
      </c>
      <c r="H9725" s="7">
        <v>2374967.0</v>
      </c>
      <c r="I9725" s="8">
        <v>2375977.0</v>
      </c>
      <c r="J9725" t="s">
        <v>37</v>
      </c>
      <c r="Q9725" t="s">
        <v>5012</v>
      </c>
      <c r="R9725">
        <v>1011.0</v>
      </c>
      <c r="T9725" t="s">
        <v>19350</v>
      </c>
    </row>
    <row r="9726" ht="15.75" customHeight="1">
      <c r="A9726" s="6" t="s">
        <v>17418</v>
      </c>
      <c r="B9726" s="6" t="s">
        <v>17419</v>
      </c>
      <c r="C9726" s="6" t="s">
        <v>25</v>
      </c>
      <c r="D9726" s="6" t="s">
        <v>26</v>
      </c>
      <c r="E9726" s="6" t="s">
        <v>8</v>
      </c>
      <c r="G9726" s="6" t="s">
        <v>27</v>
      </c>
      <c r="H9726" s="7">
        <v>2375979.0</v>
      </c>
      <c r="I9726" s="8">
        <v>2377307.0</v>
      </c>
      <c r="J9726" t="s">
        <v>37</v>
      </c>
      <c r="Q9726" t="s">
        <v>5015</v>
      </c>
      <c r="R9726">
        <v>1329.0</v>
      </c>
      <c r="T9726" t="s">
        <v>19351</v>
      </c>
    </row>
    <row r="9727" ht="15.75" customHeight="1">
      <c r="A9727" s="6" t="s">
        <v>17418</v>
      </c>
      <c r="B9727" s="6" t="s">
        <v>17419</v>
      </c>
      <c r="C9727" s="6" t="s">
        <v>25</v>
      </c>
      <c r="D9727" s="6" t="s">
        <v>26</v>
      </c>
      <c r="E9727" s="6" t="s">
        <v>8</v>
      </c>
      <c r="G9727" s="6" t="s">
        <v>27</v>
      </c>
      <c r="H9727" s="7">
        <v>2377304.0</v>
      </c>
      <c r="I9727" s="8">
        <v>2379760.0</v>
      </c>
      <c r="J9727" t="s">
        <v>37</v>
      </c>
      <c r="Q9727" t="s">
        <v>5017</v>
      </c>
      <c r="R9727">
        <v>2457.0</v>
      </c>
      <c r="T9727" t="s">
        <v>19352</v>
      </c>
    </row>
    <row r="9728" ht="15.75" customHeight="1">
      <c r="A9728" s="6" t="s">
        <v>17418</v>
      </c>
      <c r="B9728" s="6" t="s">
        <v>17419</v>
      </c>
      <c r="C9728" s="6" t="s">
        <v>25</v>
      </c>
      <c r="D9728" s="6" t="s">
        <v>26</v>
      </c>
      <c r="E9728" s="6" t="s">
        <v>8</v>
      </c>
      <c r="G9728" s="6" t="s">
        <v>27</v>
      </c>
      <c r="H9728" s="7">
        <v>2379888.0</v>
      </c>
      <c r="I9728" s="8">
        <v>2380265.0</v>
      </c>
      <c r="J9728" t="s">
        <v>28</v>
      </c>
      <c r="Q9728" t="s">
        <v>5019</v>
      </c>
      <c r="R9728">
        <v>378.0</v>
      </c>
      <c r="T9728" t="s">
        <v>19353</v>
      </c>
    </row>
    <row r="9729" ht="15.75" customHeight="1">
      <c r="A9729" s="6" t="s">
        <v>17418</v>
      </c>
      <c r="B9729" s="6" t="s">
        <v>17419</v>
      </c>
      <c r="C9729" s="6" t="s">
        <v>25</v>
      </c>
      <c r="D9729" s="6" t="s">
        <v>26</v>
      </c>
      <c r="E9729" s="6" t="s">
        <v>8</v>
      </c>
      <c r="G9729" s="6" t="s">
        <v>27</v>
      </c>
      <c r="H9729" s="7">
        <v>2380498.0</v>
      </c>
      <c r="I9729" s="8">
        <v>2381250.0</v>
      </c>
      <c r="J9729" t="s">
        <v>28</v>
      </c>
      <c r="Q9729" t="s">
        <v>5021</v>
      </c>
      <c r="R9729">
        <v>753.0</v>
      </c>
      <c r="T9729" t="s">
        <v>19354</v>
      </c>
    </row>
    <row r="9730" ht="15.75" customHeight="1">
      <c r="A9730" s="6" t="s">
        <v>17418</v>
      </c>
      <c r="B9730" s="6" t="s">
        <v>17419</v>
      </c>
      <c r="C9730" s="6" t="s">
        <v>25</v>
      </c>
      <c r="D9730" s="6" t="s">
        <v>26</v>
      </c>
      <c r="E9730" s="6" t="s">
        <v>8</v>
      </c>
      <c r="G9730" s="6" t="s">
        <v>27</v>
      </c>
      <c r="H9730" s="7">
        <v>2381402.0</v>
      </c>
      <c r="I9730" s="8">
        <v>2381887.0</v>
      </c>
      <c r="J9730" t="s">
        <v>28</v>
      </c>
      <c r="Q9730" t="s">
        <v>5023</v>
      </c>
      <c r="R9730">
        <v>486.0</v>
      </c>
      <c r="T9730" t="s">
        <v>19355</v>
      </c>
    </row>
    <row r="9731" ht="15.75" customHeight="1">
      <c r="A9731" s="6" t="s">
        <v>17418</v>
      </c>
      <c r="B9731" s="6" t="s">
        <v>17419</v>
      </c>
      <c r="C9731" s="6" t="s">
        <v>25</v>
      </c>
      <c r="D9731" s="6" t="s">
        <v>26</v>
      </c>
      <c r="E9731" s="6" t="s">
        <v>8</v>
      </c>
      <c r="G9731" s="6" t="s">
        <v>27</v>
      </c>
      <c r="H9731" s="7">
        <v>2382371.0</v>
      </c>
      <c r="I9731" s="8">
        <v>2382979.0</v>
      </c>
      <c r="J9731" t="s">
        <v>37</v>
      </c>
      <c r="Q9731" t="s">
        <v>5026</v>
      </c>
      <c r="R9731">
        <v>609.0</v>
      </c>
      <c r="T9731" t="s">
        <v>19356</v>
      </c>
    </row>
    <row r="9732" ht="15.75" customHeight="1">
      <c r="A9732" s="6" t="s">
        <v>17418</v>
      </c>
      <c r="B9732" s="6" t="s">
        <v>17419</v>
      </c>
      <c r="C9732" s="6" t="s">
        <v>25</v>
      </c>
      <c r="D9732" s="6" t="s">
        <v>26</v>
      </c>
      <c r="E9732" s="6" t="s">
        <v>8</v>
      </c>
      <c r="G9732" s="6" t="s">
        <v>27</v>
      </c>
      <c r="H9732" s="7">
        <v>2383270.0</v>
      </c>
      <c r="I9732" s="8">
        <v>2384658.0</v>
      </c>
      <c r="J9732" t="s">
        <v>37</v>
      </c>
      <c r="Q9732" t="s">
        <v>5028</v>
      </c>
      <c r="R9732">
        <v>1389.0</v>
      </c>
      <c r="T9732" t="s">
        <v>19357</v>
      </c>
    </row>
    <row r="9733" ht="15.75" customHeight="1">
      <c r="A9733" s="6" t="s">
        <v>17418</v>
      </c>
      <c r="B9733" s="6" t="s">
        <v>17419</v>
      </c>
      <c r="C9733" s="6" t="s">
        <v>25</v>
      </c>
      <c r="D9733" s="6" t="s">
        <v>26</v>
      </c>
      <c r="E9733" s="6" t="s">
        <v>8</v>
      </c>
      <c r="G9733" s="6" t="s">
        <v>27</v>
      </c>
      <c r="H9733" s="7">
        <v>2384666.0</v>
      </c>
      <c r="I9733" s="8">
        <v>2385382.0</v>
      </c>
      <c r="J9733" t="s">
        <v>28</v>
      </c>
      <c r="Q9733" t="s">
        <v>5030</v>
      </c>
      <c r="R9733">
        <v>717.0</v>
      </c>
      <c r="T9733" t="s">
        <v>19358</v>
      </c>
    </row>
    <row r="9734" ht="15.75" customHeight="1">
      <c r="A9734" s="6" t="s">
        <v>17418</v>
      </c>
      <c r="B9734" s="6" t="s">
        <v>17419</v>
      </c>
      <c r="C9734" s="6" t="s">
        <v>25</v>
      </c>
      <c r="D9734" s="6" t="s">
        <v>26</v>
      </c>
      <c r="E9734" s="6" t="s">
        <v>8</v>
      </c>
      <c r="G9734" s="6" t="s">
        <v>27</v>
      </c>
      <c r="H9734" s="7">
        <v>2385544.0</v>
      </c>
      <c r="I9734" s="8">
        <v>2386458.0</v>
      </c>
      <c r="J9734" t="s">
        <v>28</v>
      </c>
      <c r="O9734" t="s">
        <v>5033</v>
      </c>
      <c r="Q9734" t="s">
        <v>5034</v>
      </c>
      <c r="R9734">
        <v>915.0</v>
      </c>
      <c r="T9734" t="s">
        <v>19359</v>
      </c>
    </row>
    <row r="9735" ht="15.75" customHeight="1">
      <c r="A9735" s="6" t="s">
        <v>17418</v>
      </c>
      <c r="B9735" s="6" t="s">
        <v>17419</v>
      </c>
      <c r="C9735" s="6" t="s">
        <v>25</v>
      </c>
      <c r="D9735" s="6" t="s">
        <v>26</v>
      </c>
      <c r="E9735" s="6" t="s">
        <v>8</v>
      </c>
      <c r="G9735" s="6" t="s">
        <v>27</v>
      </c>
      <c r="H9735" s="7">
        <v>2386714.0</v>
      </c>
      <c r="I9735" s="8">
        <v>2387736.0</v>
      </c>
      <c r="J9735" t="s">
        <v>37</v>
      </c>
      <c r="Q9735" t="s">
        <v>5036</v>
      </c>
      <c r="R9735">
        <v>1023.0</v>
      </c>
      <c r="T9735" t="s">
        <v>19360</v>
      </c>
    </row>
    <row r="9736" ht="15.75" customHeight="1">
      <c r="A9736" s="6" t="s">
        <v>17418</v>
      </c>
      <c r="B9736" s="6" t="s">
        <v>17419</v>
      </c>
      <c r="C9736" s="6" t="s">
        <v>25</v>
      </c>
      <c r="D9736" s="6" t="s">
        <v>26</v>
      </c>
      <c r="E9736" s="6" t="s">
        <v>8</v>
      </c>
      <c r="G9736" s="6" t="s">
        <v>27</v>
      </c>
      <c r="H9736" s="7">
        <v>2387765.0</v>
      </c>
      <c r="I9736" s="8">
        <v>2388424.0</v>
      </c>
      <c r="J9736" t="s">
        <v>28</v>
      </c>
      <c r="Q9736" t="s">
        <v>5039</v>
      </c>
      <c r="R9736">
        <v>660.0</v>
      </c>
      <c r="T9736" t="s">
        <v>19361</v>
      </c>
    </row>
    <row r="9737" ht="15.75" customHeight="1">
      <c r="A9737" s="6" t="s">
        <v>17418</v>
      </c>
      <c r="B9737" s="6" t="s">
        <v>17419</v>
      </c>
      <c r="C9737" s="6" t="s">
        <v>25</v>
      </c>
      <c r="D9737" s="6" t="s">
        <v>26</v>
      </c>
      <c r="E9737" s="6" t="s">
        <v>8</v>
      </c>
      <c r="G9737" s="6" t="s">
        <v>27</v>
      </c>
      <c r="H9737" s="7">
        <v>2388694.0</v>
      </c>
      <c r="I9737" s="8">
        <v>2389341.0</v>
      </c>
      <c r="J9737" t="s">
        <v>28</v>
      </c>
      <c r="Q9737" t="s">
        <v>5042</v>
      </c>
      <c r="R9737">
        <v>648.0</v>
      </c>
      <c r="T9737" t="s">
        <v>19362</v>
      </c>
    </row>
    <row r="9738" ht="15.75" customHeight="1">
      <c r="A9738" s="6" t="s">
        <v>17418</v>
      </c>
      <c r="B9738" s="6" t="s">
        <v>17419</v>
      </c>
      <c r="C9738" s="6" t="s">
        <v>25</v>
      </c>
      <c r="D9738" s="6" t="s">
        <v>26</v>
      </c>
      <c r="E9738" s="6" t="s">
        <v>8</v>
      </c>
      <c r="G9738" s="6" t="s">
        <v>27</v>
      </c>
      <c r="H9738" s="7">
        <v>2389338.0</v>
      </c>
      <c r="I9738" s="8">
        <v>2389703.0</v>
      </c>
      <c r="J9738" t="s">
        <v>28</v>
      </c>
      <c r="Q9738" t="s">
        <v>5044</v>
      </c>
      <c r="R9738">
        <v>366.0</v>
      </c>
      <c r="T9738" t="s">
        <v>19363</v>
      </c>
    </row>
    <row r="9739" ht="15.75" customHeight="1">
      <c r="A9739" s="6" t="s">
        <v>17418</v>
      </c>
      <c r="B9739" s="6" t="s">
        <v>17419</v>
      </c>
      <c r="C9739" s="6" t="s">
        <v>25</v>
      </c>
      <c r="D9739" s="6" t="s">
        <v>26</v>
      </c>
      <c r="E9739" s="6" t="s">
        <v>8</v>
      </c>
      <c r="G9739" s="6" t="s">
        <v>27</v>
      </c>
      <c r="H9739" s="7">
        <v>2389721.0</v>
      </c>
      <c r="I9739" s="8">
        <v>2390869.0</v>
      </c>
      <c r="J9739" t="s">
        <v>28</v>
      </c>
      <c r="Q9739" t="s">
        <v>5046</v>
      </c>
      <c r="R9739">
        <v>1149.0</v>
      </c>
      <c r="T9739" t="s">
        <v>19364</v>
      </c>
    </row>
    <row r="9740" ht="15.75" customHeight="1">
      <c r="A9740" s="6" t="s">
        <v>17418</v>
      </c>
      <c r="B9740" s="6" t="s">
        <v>17419</v>
      </c>
      <c r="C9740" s="6" t="s">
        <v>25</v>
      </c>
      <c r="D9740" s="6" t="s">
        <v>26</v>
      </c>
      <c r="E9740" s="6" t="s">
        <v>8</v>
      </c>
      <c r="G9740" s="6" t="s">
        <v>27</v>
      </c>
      <c r="H9740" s="7">
        <v>2391126.0</v>
      </c>
      <c r="I9740" s="8">
        <v>2392298.0</v>
      </c>
      <c r="J9740" t="s">
        <v>37</v>
      </c>
      <c r="O9740" t="s">
        <v>5049</v>
      </c>
      <c r="Q9740" t="s">
        <v>5050</v>
      </c>
      <c r="R9740">
        <v>1173.0</v>
      </c>
      <c r="T9740" t="s">
        <v>19365</v>
      </c>
    </row>
    <row r="9741" ht="15.75" customHeight="1">
      <c r="A9741" s="6" t="s">
        <v>17418</v>
      </c>
      <c r="B9741" s="6" t="s">
        <v>17419</v>
      </c>
      <c r="C9741" s="6" t="s">
        <v>25</v>
      </c>
      <c r="D9741" s="6" t="s">
        <v>26</v>
      </c>
      <c r="E9741" s="6" t="s">
        <v>8</v>
      </c>
      <c r="G9741" s="6" t="s">
        <v>27</v>
      </c>
      <c r="H9741" s="7">
        <v>2392295.0</v>
      </c>
      <c r="I9741" s="8">
        <v>2392504.0</v>
      </c>
      <c r="J9741" t="s">
        <v>37</v>
      </c>
      <c r="O9741" t="s">
        <v>5053</v>
      </c>
      <c r="Q9741" t="s">
        <v>5054</v>
      </c>
      <c r="R9741">
        <v>210.0</v>
      </c>
      <c r="T9741" t="s">
        <v>19366</v>
      </c>
    </row>
    <row r="9742" ht="15.75" customHeight="1">
      <c r="A9742" s="6" t="s">
        <v>17418</v>
      </c>
      <c r="B9742" s="6" t="s">
        <v>17419</v>
      </c>
      <c r="C9742" s="6" t="s">
        <v>25</v>
      </c>
      <c r="D9742" s="6" t="s">
        <v>26</v>
      </c>
      <c r="E9742" s="6" t="s">
        <v>8</v>
      </c>
      <c r="G9742" s="6" t="s">
        <v>27</v>
      </c>
      <c r="H9742" s="7">
        <v>2392508.0</v>
      </c>
      <c r="I9742" s="8">
        <v>2393299.0</v>
      </c>
      <c r="J9742" t="s">
        <v>37</v>
      </c>
      <c r="Q9742" t="s">
        <v>5057</v>
      </c>
      <c r="R9742">
        <v>792.0</v>
      </c>
      <c r="T9742" t="s">
        <v>19367</v>
      </c>
    </row>
    <row r="9743" ht="15.75" customHeight="1">
      <c r="A9743" s="6" t="s">
        <v>17418</v>
      </c>
      <c r="B9743" s="6" t="s">
        <v>17419</v>
      </c>
      <c r="C9743" s="6" t="s">
        <v>25</v>
      </c>
      <c r="D9743" s="6" t="s">
        <v>26</v>
      </c>
      <c r="E9743" s="6" t="s">
        <v>8</v>
      </c>
      <c r="G9743" s="6" t="s">
        <v>27</v>
      </c>
      <c r="H9743" s="7">
        <v>2393417.0</v>
      </c>
      <c r="I9743" s="8">
        <v>2393731.0</v>
      </c>
      <c r="J9743" t="s">
        <v>37</v>
      </c>
      <c r="Q9743" t="s">
        <v>5059</v>
      </c>
      <c r="R9743">
        <v>315.0</v>
      </c>
      <c r="T9743" t="s">
        <v>19368</v>
      </c>
    </row>
    <row r="9744" ht="15.75" customHeight="1">
      <c r="A9744" s="6" t="s">
        <v>17418</v>
      </c>
      <c r="B9744" s="6" t="s">
        <v>17419</v>
      </c>
      <c r="C9744" s="6" t="s">
        <v>25</v>
      </c>
      <c r="D9744" s="6" t="s">
        <v>26</v>
      </c>
      <c r="E9744" s="6" t="s">
        <v>8</v>
      </c>
      <c r="G9744" s="6" t="s">
        <v>27</v>
      </c>
      <c r="H9744" s="7">
        <v>2393814.0</v>
      </c>
      <c r="I9744" s="8">
        <v>2395550.0</v>
      </c>
      <c r="J9744" t="s">
        <v>37</v>
      </c>
      <c r="O9744" t="s">
        <v>5062</v>
      </c>
      <c r="Q9744" t="s">
        <v>5063</v>
      </c>
      <c r="R9744">
        <v>1737.0</v>
      </c>
      <c r="T9744" t="s">
        <v>19369</v>
      </c>
    </row>
    <row r="9745" ht="15.75" customHeight="1">
      <c r="A9745" s="6" t="s">
        <v>17418</v>
      </c>
      <c r="B9745" s="6" t="s">
        <v>17419</v>
      </c>
      <c r="C9745" s="6" t="s">
        <v>25</v>
      </c>
      <c r="D9745" s="6" t="s">
        <v>26</v>
      </c>
      <c r="E9745" s="6" t="s">
        <v>8</v>
      </c>
      <c r="G9745" s="6" t="s">
        <v>27</v>
      </c>
      <c r="H9745" s="7">
        <v>2395576.0</v>
      </c>
      <c r="I9745" s="8">
        <v>2396205.0</v>
      </c>
      <c r="J9745" t="s">
        <v>28</v>
      </c>
      <c r="Q9745" t="s">
        <v>5065</v>
      </c>
      <c r="R9745">
        <v>630.0</v>
      </c>
      <c r="T9745" t="s">
        <v>19370</v>
      </c>
    </row>
    <row r="9746" ht="15.75" customHeight="1">
      <c r="A9746" s="6" t="s">
        <v>17418</v>
      </c>
      <c r="B9746" s="6" t="s">
        <v>17419</v>
      </c>
      <c r="C9746" s="6" t="s">
        <v>25</v>
      </c>
      <c r="D9746" s="6" t="s">
        <v>26</v>
      </c>
      <c r="E9746" s="6" t="s">
        <v>8</v>
      </c>
      <c r="G9746" s="6" t="s">
        <v>27</v>
      </c>
      <c r="H9746" s="7">
        <v>2396505.0</v>
      </c>
      <c r="I9746" s="8">
        <v>2396984.0</v>
      </c>
      <c r="J9746" t="s">
        <v>37</v>
      </c>
      <c r="O9746" t="s">
        <v>5068</v>
      </c>
      <c r="Q9746" t="s">
        <v>5069</v>
      </c>
      <c r="R9746">
        <v>480.0</v>
      </c>
      <c r="T9746" t="s">
        <v>19371</v>
      </c>
    </row>
    <row r="9747" ht="15.75" customHeight="1">
      <c r="A9747" s="6" t="s">
        <v>17418</v>
      </c>
      <c r="B9747" s="6" t="s">
        <v>17419</v>
      </c>
      <c r="C9747" s="6" t="s">
        <v>25</v>
      </c>
      <c r="D9747" s="6" t="s">
        <v>26</v>
      </c>
      <c r="E9747" s="6" t="s">
        <v>8</v>
      </c>
      <c r="G9747" s="6" t="s">
        <v>27</v>
      </c>
      <c r="H9747" s="7">
        <v>2397015.0</v>
      </c>
      <c r="I9747" s="8">
        <v>2397269.0</v>
      </c>
      <c r="J9747" t="s">
        <v>28</v>
      </c>
      <c r="Q9747" t="s">
        <v>5072</v>
      </c>
      <c r="R9747">
        <v>255.0</v>
      </c>
      <c r="T9747" t="s">
        <v>19372</v>
      </c>
    </row>
    <row r="9748" ht="15.75" customHeight="1">
      <c r="A9748" s="6" t="s">
        <v>17418</v>
      </c>
      <c r="B9748" s="6" t="s">
        <v>17419</v>
      </c>
      <c r="C9748" s="6" t="s">
        <v>25</v>
      </c>
      <c r="D9748" s="6" t="s">
        <v>26</v>
      </c>
      <c r="E9748" s="6" t="s">
        <v>8</v>
      </c>
      <c r="G9748" s="6" t="s">
        <v>27</v>
      </c>
      <c r="H9748" s="7">
        <v>2397401.0</v>
      </c>
      <c r="I9748" s="8">
        <v>2398732.0</v>
      </c>
      <c r="J9748" t="s">
        <v>28</v>
      </c>
      <c r="Q9748" t="s">
        <v>5074</v>
      </c>
      <c r="R9748">
        <v>1332.0</v>
      </c>
      <c r="T9748" t="s">
        <v>19373</v>
      </c>
    </row>
    <row r="9749" ht="15.75" customHeight="1">
      <c r="A9749" s="6" t="s">
        <v>17418</v>
      </c>
      <c r="B9749" s="6" t="s">
        <v>17419</v>
      </c>
      <c r="C9749" s="6" t="s">
        <v>25</v>
      </c>
      <c r="D9749" s="6" t="s">
        <v>26</v>
      </c>
      <c r="E9749" s="6" t="s">
        <v>8</v>
      </c>
      <c r="G9749" s="6" t="s">
        <v>27</v>
      </c>
      <c r="H9749" s="7">
        <v>2399039.0</v>
      </c>
      <c r="I9749" s="8">
        <v>2400976.0</v>
      </c>
      <c r="J9749" t="s">
        <v>37</v>
      </c>
      <c r="Q9749" t="s">
        <v>5077</v>
      </c>
      <c r="R9749">
        <v>1938.0</v>
      </c>
      <c r="T9749" t="s">
        <v>19374</v>
      </c>
    </row>
    <row r="9750" ht="15.75" customHeight="1">
      <c r="A9750" s="6" t="s">
        <v>17418</v>
      </c>
      <c r="B9750" s="6" t="s">
        <v>17419</v>
      </c>
      <c r="C9750" s="6" t="s">
        <v>25</v>
      </c>
      <c r="D9750" s="6" t="s">
        <v>26</v>
      </c>
      <c r="E9750" s="6" t="s">
        <v>8</v>
      </c>
      <c r="G9750" s="6" t="s">
        <v>27</v>
      </c>
      <c r="H9750" s="7">
        <v>2401688.0</v>
      </c>
      <c r="I9750" s="8">
        <v>2402341.0</v>
      </c>
      <c r="J9750" t="s">
        <v>28</v>
      </c>
      <c r="Q9750" t="s">
        <v>5079</v>
      </c>
      <c r="R9750">
        <v>654.0</v>
      </c>
      <c r="T9750" t="s">
        <v>19375</v>
      </c>
    </row>
    <row r="9751" ht="15.75" customHeight="1">
      <c r="A9751" s="6" t="s">
        <v>17418</v>
      </c>
      <c r="B9751" s="6" t="s">
        <v>17419</v>
      </c>
      <c r="C9751" s="6" t="s">
        <v>25</v>
      </c>
      <c r="D9751" s="6" t="s">
        <v>26</v>
      </c>
      <c r="E9751" s="6" t="s">
        <v>8</v>
      </c>
      <c r="G9751" s="6" t="s">
        <v>27</v>
      </c>
      <c r="H9751" s="7">
        <v>2402358.0</v>
      </c>
      <c r="I9751" s="8">
        <v>2403470.0</v>
      </c>
      <c r="J9751" t="s">
        <v>28</v>
      </c>
      <c r="Q9751" t="s">
        <v>5081</v>
      </c>
      <c r="R9751">
        <v>1113.0</v>
      </c>
      <c r="T9751" t="s">
        <v>19376</v>
      </c>
    </row>
    <row r="9752" ht="15.75" customHeight="1">
      <c r="A9752" s="6" t="s">
        <v>17418</v>
      </c>
      <c r="B9752" s="6" t="s">
        <v>17419</v>
      </c>
      <c r="C9752" s="6" t="s">
        <v>25</v>
      </c>
      <c r="D9752" s="6" t="s">
        <v>26</v>
      </c>
      <c r="E9752" s="6" t="s">
        <v>8</v>
      </c>
      <c r="G9752" s="6" t="s">
        <v>27</v>
      </c>
      <c r="H9752" s="7">
        <v>2403596.0</v>
      </c>
      <c r="I9752" s="8">
        <v>2404366.0</v>
      </c>
      <c r="J9752" t="s">
        <v>28</v>
      </c>
      <c r="Q9752" t="s">
        <v>5083</v>
      </c>
      <c r="R9752">
        <v>771.0</v>
      </c>
      <c r="T9752" t="s">
        <v>19377</v>
      </c>
    </row>
    <row r="9753" ht="15.75" customHeight="1">
      <c r="A9753" s="6" t="s">
        <v>17418</v>
      </c>
      <c r="B9753" s="6" t="s">
        <v>17419</v>
      </c>
      <c r="C9753" s="6" t="s">
        <v>25</v>
      </c>
      <c r="D9753" s="6" t="s">
        <v>26</v>
      </c>
      <c r="E9753" s="6" t="s">
        <v>8</v>
      </c>
      <c r="G9753" s="6" t="s">
        <v>27</v>
      </c>
      <c r="H9753" s="7">
        <v>2404545.0</v>
      </c>
      <c r="I9753" s="8">
        <v>2405327.0</v>
      </c>
      <c r="J9753" t="s">
        <v>37</v>
      </c>
      <c r="Q9753" t="s">
        <v>5085</v>
      </c>
      <c r="R9753">
        <v>783.0</v>
      </c>
      <c r="T9753" t="s">
        <v>19378</v>
      </c>
    </row>
    <row r="9754" ht="15.75" customHeight="1">
      <c r="A9754" s="6" t="s">
        <v>17418</v>
      </c>
      <c r="B9754" s="6" t="s">
        <v>17419</v>
      </c>
      <c r="C9754" s="6" t="s">
        <v>25</v>
      </c>
      <c r="D9754" s="6" t="s">
        <v>26</v>
      </c>
      <c r="E9754" s="6" t="s">
        <v>8</v>
      </c>
      <c r="G9754" s="6" t="s">
        <v>27</v>
      </c>
      <c r="H9754" s="7">
        <v>2405503.0</v>
      </c>
      <c r="I9754" s="8">
        <v>2405997.0</v>
      </c>
      <c r="J9754" t="s">
        <v>37</v>
      </c>
      <c r="Q9754" t="s">
        <v>5087</v>
      </c>
      <c r="R9754">
        <v>495.0</v>
      </c>
      <c r="T9754" t="s">
        <v>19379</v>
      </c>
    </row>
    <row r="9755" ht="15.75" customHeight="1">
      <c r="A9755" s="6" t="s">
        <v>17418</v>
      </c>
      <c r="B9755" s="6" t="s">
        <v>17419</v>
      </c>
      <c r="C9755" s="6" t="s">
        <v>25</v>
      </c>
      <c r="D9755" s="6" t="s">
        <v>26</v>
      </c>
      <c r="E9755" s="6" t="s">
        <v>8</v>
      </c>
      <c r="G9755" s="6" t="s">
        <v>27</v>
      </c>
      <c r="H9755" s="7">
        <v>2406062.0</v>
      </c>
      <c r="I9755" s="8">
        <v>2406820.0</v>
      </c>
      <c r="J9755" t="s">
        <v>28</v>
      </c>
      <c r="Q9755" t="s">
        <v>5089</v>
      </c>
      <c r="R9755">
        <v>759.0</v>
      </c>
      <c r="T9755" t="s">
        <v>19380</v>
      </c>
    </row>
    <row r="9756" ht="15.75" customHeight="1">
      <c r="A9756" s="6" t="s">
        <v>17418</v>
      </c>
      <c r="B9756" s="6" t="s">
        <v>17419</v>
      </c>
      <c r="C9756" s="6" t="s">
        <v>25</v>
      </c>
      <c r="D9756" s="6" t="s">
        <v>26</v>
      </c>
      <c r="E9756" s="6" t="s">
        <v>8</v>
      </c>
      <c r="G9756" s="6" t="s">
        <v>27</v>
      </c>
      <c r="H9756" s="7">
        <v>2406977.0</v>
      </c>
      <c r="I9756" s="8">
        <v>2407918.0</v>
      </c>
      <c r="J9756" t="s">
        <v>28</v>
      </c>
      <c r="Q9756" t="s">
        <v>5091</v>
      </c>
      <c r="R9756">
        <v>942.0</v>
      </c>
      <c r="T9756" t="s">
        <v>19381</v>
      </c>
    </row>
    <row r="9757" ht="15.75" customHeight="1">
      <c r="A9757" s="6" t="s">
        <v>17418</v>
      </c>
      <c r="B9757" s="6" t="s">
        <v>17419</v>
      </c>
      <c r="C9757" s="6" t="s">
        <v>25</v>
      </c>
      <c r="D9757" s="6" t="s">
        <v>26</v>
      </c>
      <c r="E9757" s="6" t="s">
        <v>8</v>
      </c>
      <c r="G9757" s="6" t="s">
        <v>27</v>
      </c>
      <c r="H9757" s="7">
        <v>2408115.0</v>
      </c>
      <c r="I9757" s="8">
        <v>2408444.0</v>
      </c>
      <c r="J9757" t="s">
        <v>28</v>
      </c>
      <c r="Q9757" t="s">
        <v>5093</v>
      </c>
      <c r="R9757">
        <v>330.0</v>
      </c>
      <c r="T9757" t="s">
        <v>19382</v>
      </c>
    </row>
    <row r="9758" ht="15.75" customHeight="1">
      <c r="A9758" s="6" t="s">
        <v>17418</v>
      </c>
      <c r="B9758" s="6" t="s">
        <v>17419</v>
      </c>
      <c r="C9758" s="6" t="s">
        <v>25</v>
      </c>
      <c r="D9758" s="6" t="s">
        <v>26</v>
      </c>
      <c r="E9758" s="6" t="s">
        <v>8</v>
      </c>
      <c r="G9758" s="6" t="s">
        <v>27</v>
      </c>
      <c r="H9758" s="7">
        <v>2408494.0</v>
      </c>
      <c r="I9758" s="8">
        <v>2409660.0</v>
      </c>
      <c r="J9758" t="s">
        <v>28</v>
      </c>
      <c r="Q9758" t="s">
        <v>5096</v>
      </c>
      <c r="R9758">
        <v>1167.0</v>
      </c>
      <c r="T9758" t="s">
        <v>19383</v>
      </c>
    </row>
    <row r="9759" ht="15.75" customHeight="1">
      <c r="A9759" s="6" t="s">
        <v>17418</v>
      </c>
      <c r="B9759" s="6" t="s">
        <v>17419</v>
      </c>
      <c r="C9759" s="6" t="s">
        <v>25</v>
      </c>
      <c r="D9759" s="6" t="s">
        <v>26</v>
      </c>
      <c r="E9759" s="6" t="s">
        <v>8</v>
      </c>
      <c r="G9759" s="6" t="s">
        <v>27</v>
      </c>
      <c r="H9759" s="7">
        <v>2409669.0</v>
      </c>
      <c r="I9759" s="8">
        <v>2410100.0</v>
      </c>
      <c r="J9759" t="s">
        <v>28</v>
      </c>
      <c r="Q9759" t="s">
        <v>5099</v>
      </c>
      <c r="R9759">
        <v>432.0</v>
      </c>
      <c r="T9759" t="s">
        <v>19384</v>
      </c>
    </row>
    <row r="9760" ht="15.75" customHeight="1">
      <c r="A9760" s="6" t="s">
        <v>17418</v>
      </c>
      <c r="B9760" s="6" t="s">
        <v>17419</v>
      </c>
      <c r="C9760" s="6" t="s">
        <v>25</v>
      </c>
      <c r="D9760" s="6" t="s">
        <v>26</v>
      </c>
      <c r="E9760" s="6" t="s">
        <v>8</v>
      </c>
      <c r="G9760" s="6" t="s">
        <v>27</v>
      </c>
      <c r="H9760" s="7">
        <v>2410349.0</v>
      </c>
      <c r="I9760" s="8">
        <v>2412145.0</v>
      </c>
      <c r="J9760" t="s">
        <v>37</v>
      </c>
      <c r="Q9760" t="s">
        <v>5101</v>
      </c>
      <c r="R9760">
        <v>1797.0</v>
      </c>
      <c r="T9760" t="s">
        <v>19385</v>
      </c>
    </row>
    <row r="9761" ht="15.75" customHeight="1">
      <c r="A9761" s="6" t="s">
        <v>17418</v>
      </c>
      <c r="B9761" s="6" t="s">
        <v>17419</v>
      </c>
      <c r="C9761" s="6" t="s">
        <v>25</v>
      </c>
      <c r="D9761" s="6" t="s">
        <v>26</v>
      </c>
      <c r="E9761" s="6" t="s">
        <v>8</v>
      </c>
      <c r="G9761" s="6" t="s">
        <v>27</v>
      </c>
      <c r="H9761" s="7">
        <v>2412217.0</v>
      </c>
      <c r="I9761" s="8">
        <v>2413359.0</v>
      </c>
      <c r="J9761" t="s">
        <v>28</v>
      </c>
      <c r="Q9761" t="s">
        <v>5103</v>
      </c>
      <c r="R9761">
        <v>1143.0</v>
      </c>
      <c r="T9761" t="s">
        <v>19386</v>
      </c>
    </row>
    <row r="9762" ht="15.75" customHeight="1">
      <c r="A9762" s="6" t="s">
        <v>17418</v>
      </c>
      <c r="B9762" s="6" t="s">
        <v>17419</v>
      </c>
      <c r="C9762" s="6" t="s">
        <v>25</v>
      </c>
      <c r="D9762" s="6" t="s">
        <v>26</v>
      </c>
      <c r="E9762" s="6" t="s">
        <v>8</v>
      </c>
      <c r="G9762" s="6" t="s">
        <v>27</v>
      </c>
      <c r="H9762" s="7">
        <v>2413763.0</v>
      </c>
      <c r="I9762" s="8">
        <v>2414989.0</v>
      </c>
      <c r="J9762" t="s">
        <v>37</v>
      </c>
      <c r="Q9762" t="s">
        <v>5105</v>
      </c>
      <c r="R9762">
        <v>1227.0</v>
      </c>
      <c r="T9762" t="s">
        <v>19387</v>
      </c>
    </row>
    <row r="9763" ht="15.75" customHeight="1">
      <c r="A9763" s="6" t="s">
        <v>17418</v>
      </c>
      <c r="B9763" s="6" t="s">
        <v>17419</v>
      </c>
      <c r="C9763" s="6" t="s">
        <v>25</v>
      </c>
      <c r="D9763" s="6" t="s">
        <v>26</v>
      </c>
      <c r="E9763" s="6" t="s">
        <v>8</v>
      </c>
      <c r="G9763" s="6" t="s">
        <v>27</v>
      </c>
      <c r="H9763" s="7">
        <v>2415069.0</v>
      </c>
      <c r="I9763" s="8">
        <v>2415971.0</v>
      </c>
      <c r="J9763" t="s">
        <v>37</v>
      </c>
      <c r="Q9763" t="s">
        <v>5108</v>
      </c>
      <c r="R9763">
        <v>903.0</v>
      </c>
      <c r="T9763" t="s">
        <v>19388</v>
      </c>
    </row>
    <row r="9764" ht="15.75" customHeight="1">
      <c r="A9764" s="6" t="s">
        <v>17418</v>
      </c>
      <c r="B9764" s="6" t="s">
        <v>17419</v>
      </c>
      <c r="C9764" s="6" t="s">
        <v>25</v>
      </c>
      <c r="D9764" s="6" t="s">
        <v>26</v>
      </c>
      <c r="E9764" s="6" t="s">
        <v>8</v>
      </c>
      <c r="G9764" s="6" t="s">
        <v>27</v>
      </c>
      <c r="H9764" s="7">
        <v>2415997.0</v>
      </c>
      <c r="I9764" s="8">
        <v>2417076.0</v>
      </c>
      <c r="J9764" t="s">
        <v>28</v>
      </c>
      <c r="Q9764" t="s">
        <v>5110</v>
      </c>
      <c r="R9764">
        <v>1080.0</v>
      </c>
      <c r="T9764" t="s">
        <v>19389</v>
      </c>
    </row>
    <row r="9765" ht="15.75" customHeight="1">
      <c r="A9765" s="6" t="s">
        <v>17418</v>
      </c>
      <c r="B9765" s="6" t="s">
        <v>17419</v>
      </c>
      <c r="C9765" s="6" t="s">
        <v>25</v>
      </c>
      <c r="D9765" s="6" t="s">
        <v>26</v>
      </c>
      <c r="E9765" s="6" t="s">
        <v>8</v>
      </c>
      <c r="G9765" s="6" t="s">
        <v>27</v>
      </c>
      <c r="H9765" s="7">
        <v>2417304.0</v>
      </c>
      <c r="I9765" s="8">
        <v>2418365.0</v>
      </c>
      <c r="J9765" t="s">
        <v>28</v>
      </c>
      <c r="Q9765" t="s">
        <v>5112</v>
      </c>
      <c r="R9765">
        <v>1062.0</v>
      </c>
      <c r="T9765" t="s">
        <v>19390</v>
      </c>
    </row>
    <row r="9766" ht="15.75" customHeight="1">
      <c r="A9766" s="6" t="s">
        <v>17418</v>
      </c>
      <c r="B9766" s="6" t="s">
        <v>17419</v>
      </c>
      <c r="C9766" s="6" t="s">
        <v>25</v>
      </c>
      <c r="D9766" s="6" t="s">
        <v>26</v>
      </c>
      <c r="E9766" s="6" t="s">
        <v>8</v>
      </c>
      <c r="G9766" s="6" t="s">
        <v>27</v>
      </c>
      <c r="H9766" s="7">
        <v>2418594.0</v>
      </c>
      <c r="I9766" s="8">
        <v>2419691.0</v>
      </c>
      <c r="J9766" t="s">
        <v>28</v>
      </c>
      <c r="Q9766" t="s">
        <v>5115</v>
      </c>
      <c r="R9766">
        <v>1098.0</v>
      </c>
      <c r="T9766" t="s">
        <v>19391</v>
      </c>
    </row>
    <row r="9767" ht="15.75" customHeight="1">
      <c r="A9767" s="6" t="s">
        <v>17418</v>
      </c>
      <c r="B9767" s="6" t="s">
        <v>17419</v>
      </c>
      <c r="C9767" s="6" t="s">
        <v>25</v>
      </c>
      <c r="D9767" s="6" t="s">
        <v>26</v>
      </c>
      <c r="E9767" s="6" t="s">
        <v>8</v>
      </c>
      <c r="G9767" s="6" t="s">
        <v>27</v>
      </c>
      <c r="H9767" s="7">
        <v>2420251.0</v>
      </c>
      <c r="I9767" s="8">
        <v>2421288.0</v>
      </c>
      <c r="J9767" t="s">
        <v>28</v>
      </c>
      <c r="Q9767" t="s">
        <v>5117</v>
      </c>
      <c r="R9767">
        <v>1038.0</v>
      </c>
      <c r="T9767" t="s">
        <v>19392</v>
      </c>
    </row>
    <row r="9768" ht="15.75" customHeight="1">
      <c r="A9768" s="6" t="s">
        <v>17418</v>
      </c>
      <c r="B9768" s="6" t="s">
        <v>17419</v>
      </c>
      <c r="C9768" s="6" t="s">
        <v>25</v>
      </c>
      <c r="D9768" s="6" t="s">
        <v>26</v>
      </c>
      <c r="E9768" s="6" t="s">
        <v>8</v>
      </c>
      <c r="G9768" s="6" t="s">
        <v>27</v>
      </c>
      <c r="H9768" s="7">
        <v>2421474.0</v>
      </c>
      <c r="I9768" s="8">
        <v>2422874.0</v>
      </c>
      <c r="J9768" t="s">
        <v>28</v>
      </c>
      <c r="Q9768" t="s">
        <v>5119</v>
      </c>
      <c r="R9768">
        <v>1401.0</v>
      </c>
      <c r="T9768" t="s">
        <v>19393</v>
      </c>
    </row>
    <row r="9769" ht="15.75" customHeight="1">
      <c r="A9769" s="6" t="s">
        <v>17418</v>
      </c>
      <c r="B9769" s="6" t="s">
        <v>17419</v>
      </c>
      <c r="C9769" s="6" t="s">
        <v>25</v>
      </c>
      <c r="D9769" s="6" t="s">
        <v>26</v>
      </c>
      <c r="E9769" s="6" t="s">
        <v>8</v>
      </c>
      <c r="G9769" s="6" t="s">
        <v>27</v>
      </c>
      <c r="H9769" s="7">
        <v>2423158.0</v>
      </c>
      <c r="I9769" s="8">
        <v>2423424.0</v>
      </c>
      <c r="J9769" t="s">
        <v>28</v>
      </c>
      <c r="Q9769" t="s">
        <v>5121</v>
      </c>
      <c r="R9769">
        <v>267.0</v>
      </c>
      <c r="T9769" t="s">
        <v>19394</v>
      </c>
    </row>
    <row r="9770" ht="15.75" customHeight="1">
      <c r="A9770" s="6" t="s">
        <v>17418</v>
      </c>
      <c r="B9770" s="6" t="s">
        <v>17419</v>
      </c>
      <c r="C9770" s="6" t="s">
        <v>25</v>
      </c>
      <c r="D9770" s="6" t="s">
        <v>26</v>
      </c>
      <c r="E9770" s="6" t="s">
        <v>8</v>
      </c>
      <c r="G9770" s="6" t="s">
        <v>27</v>
      </c>
      <c r="H9770" s="7">
        <v>2423562.0</v>
      </c>
      <c r="I9770" s="8">
        <v>2424377.0</v>
      </c>
      <c r="J9770" t="s">
        <v>37</v>
      </c>
      <c r="Q9770" t="s">
        <v>5123</v>
      </c>
      <c r="R9770">
        <v>816.0</v>
      </c>
      <c r="T9770" t="s">
        <v>19395</v>
      </c>
    </row>
    <row r="9771" ht="15.75" customHeight="1">
      <c r="A9771" s="6" t="s">
        <v>17418</v>
      </c>
      <c r="B9771" s="6" t="s">
        <v>17419</v>
      </c>
      <c r="C9771" s="6" t="s">
        <v>25</v>
      </c>
      <c r="D9771" s="6" t="s">
        <v>26</v>
      </c>
      <c r="E9771" s="6" t="s">
        <v>8</v>
      </c>
      <c r="G9771" s="6" t="s">
        <v>27</v>
      </c>
      <c r="H9771" s="7">
        <v>2424374.0</v>
      </c>
      <c r="I9771" s="8">
        <v>2424655.0</v>
      </c>
      <c r="J9771" t="s">
        <v>37</v>
      </c>
      <c r="Q9771" t="s">
        <v>5125</v>
      </c>
      <c r="R9771">
        <v>282.0</v>
      </c>
      <c r="T9771" t="s">
        <v>19396</v>
      </c>
    </row>
    <row r="9772" ht="15.75" customHeight="1">
      <c r="A9772" s="6" t="s">
        <v>17418</v>
      </c>
      <c r="B9772" s="6" t="s">
        <v>17419</v>
      </c>
      <c r="C9772" s="6" t="s">
        <v>25</v>
      </c>
      <c r="D9772" s="6" t="s">
        <v>26</v>
      </c>
      <c r="E9772" s="6" t="s">
        <v>8</v>
      </c>
      <c r="G9772" s="6" t="s">
        <v>27</v>
      </c>
      <c r="H9772" s="7">
        <v>2424663.0</v>
      </c>
      <c r="I9772" s="8">
        <v>2426030.0</v>
      </c>
      <c r="J9772" t="s">
        <v>28</v>
      </c>
      <c r="Q9772" t="s">
        <v>5128</v>
      </c>
      <c r="R9772">
        <v>1368.0</v>
      </c>
      <c r="T9772" t="s">
        <v>19397</v>
      </c>
    </row>
    <row r="9773" ht="15.75" customHeight="1">
      <c r="A9773" s="6" t="s">
        <v>17418</v>
      </c>
      <c r="B9773" s="6" t="s">
        <v>17419</v>
      </c>
      <c r="C9773" s="6" t="s">
        <v>25</v>
      </c>
      <c r="D9773" s="6" t="s">
        <v>26</v>
      </c>
      <c r="E9773" s="6" t="s">
        <v>8</v>
      </c>
      <c r="G9773" s="6" t="s">
        <v>27</v>
      </c>
      <c r="H9773" s="7">
        <v>2426309.0</v>
      </c>
      <c r="I9773" s="8">
        <v>2427388.0</v>
      </c>
      <c r="J9773" t="s">
        <v>28</v>
      </c>
      <c r="O9773" t="s">
        <v>5131</v>
      </c>
      <c r="Q9773" t="s">
        <v>5132</v>
      </c>
      <c r="R9773">
        <v>1080.0</v>
      </c>
      <c r="T9773" t="s">
        <v>19398</v>
      </c>
    </row>
    <row r="9774" ht="15.75" customHeight="1">
      <c r="A9774" s="6" t="s">
        <v>17418</v>
      </c>
      <c r="B9774" s="6" t="s">
        <v>17419</v>
      </c>
      <c r="C9774" s="6" t="s">
        <v>25</v>
      </c>
      <c r="D9774" s="6" t="s">
        <v>26</v>
      </c>
      <c r="E9774" s="6" t="s">
        <v>8</v>
      </c>
      <c r="G9774" s="6" t="s">
        <v>27</v>
      </c>
      <c r="H9774" s="7">
        <v>2427529.0</v>
      </c>
      <c r="I9774" s="8">
        <v>2427954.0</v>
      </c>
      <c r="J9774" t="s">
        <v>28</v>
      </c>
      <c r="Q9774" t="s">
        <v>5134</v>
      </c>
      <c r="R9774">
        <v>426.0</v>
      </c>
      <c r="T9774" t="s">
        <v>19399</v>
      </c>
    </row>
    <row r="9775" ht="15.75" customHeight="1">
      <c r="A9775" s="6" t="s">
        <v>17418</v>
      </c>
      <c r="B9775" s="6" t="s">
        <v>17419</v>
      </c>
      <c r="C9775" s="6" t="s">
        <v>25</v>
      </c>
      <c r="D9775" s="6" t="s">
        <v>26</v>
      </c>
      <c r="E9775" s="6" t="s">
        <v>8</v>
      </c>
      <c r="G9775" s="6" t="s">
        <v>27</v>
      </c>
      <c r="H9775" s="7">
        <v>2428260.0</v>
      </c>
      <c r="I9775" s="8">
        <v>2428880.0</v>
      </c>
      <c r="J9775" t="s">
        <v>37</v>
      </c>
      <c r="Q9775" t="s">
        <v>5137</v>
      </c>
      <c r="R9775">
        <v>621.0</v>
      </c>
      <c r="T9775" t="s">
        <v>19400</v>
      </c>
    </row>
    <row r="9776" ht="15.75" customHeight="1">
      <c r="A9776" s="6" t="s">
        <v>17418</v>
      </c>
      <c r="B9776" s="6" t="s">
        <v>17419</v>
      </c>
      <c r="C9776" s="6" t="s">
        <v>25</v>
      </c>
      <c r="D9776" s="6" t="s">
        <v>26</v>
      </c>
      <c r="E9776" s="6" t="s">
        <v>8</v>
      </c>
      <c r="G9776" s="6" t="s">
        <v>27</v>
      </c>
      <c r="H9776" s="7">
        <v>2428972.0</v>
      </c>
      <c r="I9776" s="8">
        <v>2429793.0</v>
      </c>
      <c r="J9776" t="s">
        <v>37</v>
      </c>
      <c r="Q9776" t="s">
        <v>5140</v>
      </c>
      <c r="R9776">
        <v>822.0</v>
      </c>
      <c r="T9776" t="s">
        <v>19401</v>
      </c>
    </row>
    <row r="9777" ht="15.75" customHeight="1">
      <c r="A9777" s="6" t="s">
        <v>17418</v>
      </c>
      <c r="B9777" s="6" t="s">
        <v>17419</v>
      </c>
      <c r="C9777" s="6" t="s">
        <v>25</v>
      </c>
      <c r="D9777" s="6" t="s">
        <v>26</v>
      </c>
      <c r="E9777" s="6" t="s">
        <v>8</v>
      </c>
      <c r="G9777" s="6" t="s">
        <v>27</v>
      </c>
      <c r="H9777" s="7">
        <v>2429802.0</v>
      </c>
      <c r="I9777" s="8">
        <v>2430857.0</v>
      </c>
      <c r="J9777" t="s">
        <v>37</v>
      </c>
      <c r="Q9777" t="s">
        <v>5143</v>
      </c>
      <c r="R9777">
        <v>1056.0</v>
      </c>
      <c r="T9777" t="s">
        <v>19402</v>
      </c>
    </row>
    <row r="9778" ht="15.75" customHeight="1">
      <c r="A9778" s="6" t="s">
        <v>17418</v>
      </c>
      <c r="B9778" s="6" t="s">
        <v>17419</v>
      </c>
      <c r="C9778" s="6" t="s">
        <v>25</v>
      </c>
      <c r="D9778" s="6" t="s">
        <v>26</v>
      </c>
      <c r="E9778" s="6" t="s">
        <v>8</v>
      </c>
      <c r="G9778" s="6" t="s">
        <v>27</v>
      </c>
      <c r="H9778" s="7">
        <v>2430854.0</v>
      </c>
      <c r="I9778" s="8">
        <v>2432512.0</v>
      </c>
      <c r="J9778" t="s">
        <v>37</v>
      </c>
      <c r="Q9778" t="s">
        <v>5146</v>
      </c>
      <c r="R9778">
        <v>1659.0</v>
      </c>
      <c r="T9778" t="s">
        <v>19403</v>
      </c>
    </row>
    <row r="9779" ht="15.75" customHeight="1">
      <c r="A9779" s="6" t="s">
        <v>17418</v>
      </c>
      <c r="B9779" s="6" t="s">
        <v>17419</v>
      </c>
      <c r="C9779" s="6" t="s">
        <v>25</v>
      </c>
      <c r="D9779" s="6" t="s">
        <v>26</v>
      </c>
      <c r="E9779" s="6" t="s">
        <v>8</v>
      </c>
      <c r="G9779" s="6" t="s">
        <v>27</v>
      </c>
      <c r="H9779" s="7">
        <v>2432622.0</v>
      </c>
      <c r="I9779" s="8">
        <v>2432990.0</v>
      </c>
      <c r="J9779" t="s">
        <v>37</v>
      </c>
      <c r="Q9779" t="s">
        <v>5148</v>
      </c>
      <c r="R9779">
        <v>369.0</v>
      </c>
      <c r="T9779" t="s">
        <v>19404</v>
      </c>
    </row>
    <row r="9780" ht="15.75" customHeight="1">
      <c r="A9780" s="6" t="s">
        <v>17418</v>
      </c>
      <c r="B9780" s="6" t="s">
        <v>17419</v>
      </c>
      <c r="C9780" s="6" t="s">
        <v>25</v>
      </c>
      <c r="D9780" s="6" t="s">
        <v>26</v>
      </c>
      <c r="E9780" s="6" t="s">
        <v>8</v>
      </c>
      <c r="G9780" s="6" t="s">
        <v>27</v>
      </c>
      <c r="H9780" s="7">
        <v>2433049.0</v>
      </c>
      <c r="I9780" s="8">
        <v>2434650.0</v>
      </c>
      <c r="J9780" t="s">
        <v>28</v>
      </c>
      <c r="Q9780" t="s">
        <v>5150</v>
      </c>
      <c r="R9780">
        <v>1602.0</v>
      </c>
      <c r="T9780" t="s">
        <v>19405</v>
      </c>
    </row>
    <row r="9781" ht="15.75" customHeight="1">
      <c r="A9781" s="6" t="s">
        <v>17418</v>
      </c>
      <c r="B9781" s="6" t="s">
        <v>17419</v>
      </c>
      <c r="C9781" s="6" t="s">
        <v>25</v>
      </c>
      <c r="D9781" s="6" t="s">
        <v>26</v>
      </c>
      <c r="E9781" s="6" t="s">
        <v>8</v>
      </c>
      <c r="G9781" s="6" t="s">
        <v>27</v>
      </c>
      <c r="H9781" s="7">
        <v>2434676.0</v>
      </c>
      <c r="I9781" s="8">
        <v>2435308.0</v>
      </c>
      <c r="J9781" t="s">
        <v>28</v>
      </c>
      <c r="Q9781" t="s">
        <v>5152</v>
      </c>
      <c r="R9781">
        <v>633.0</v>
      </c>
      <c r="T9781" t="s">
        <v>19406</v>
      </c>
    </row>
    <row r="9782" ht="15.75" customHeight="1">
      <c r="A9782" s="6" t="s">
        <v>17418</v>
      </c>
      <c r="B9782" s="6" t="s">
        <v>17419</v>
      </c>
      <c r="C9782" s="6" t="s">
        <v>25</v>
      </c>
      <c r="D9782" s="6" t="s">
        <v>26</v>
      </c>
      <c r="E9782" s="6" t="s">
        <v>8</v>
      </c>
      <c r="G9782" s="6" t="s">
        <v>27</v>
      </c>
      <c r="H9782" s="7">
        <v>2435418.0</v>
      </c>
      <c r="I9782" s="8">
        <v>2436878.0</v>
      </c>
      <c r="J9782" t="s">
        <v>37</v>
      </c>
      <c r="Q9782" t="s">
        <v>5154</v>
      </c>
      <c r="R9782">
        <v>1461.0</v>
      </c>
      <c r="T9782" t="s">
        <v>19407</v>
      </c>
    </row>
    <row r="9783" ht="15.75" customHeight="1">
      <c r="A9783" s="6" t="s">
        <v>17418</v>
      </c>
      <c r="B9783" s="6" t="s">
        <v>17419</v>
      </c>
      <c r="C9783" s="6" t="s">
        <v>25</v>
      </c>
      <c r="D9783" s="6" t="s">
        <v>26</v>
      </c>
      <c r="E9783" s="6" t="s">
        <v>8</v>
      </c>
      <c r="G9783" s="6" t="s">
        <v>27</v>
      </c>
      <c r="H9783" s="7">
        <v>2436934.0</v>
      </c>
      <c r="I9783" s="8">
        <v>2438184.0</v>
      </c>
      <c r="J9783" t="s">
        <v>28</v>
      </c>
      <c r="Q9783" t="s">
        <v>5157</v>
      </c>
      <c r="R9783">
        <v>1251.0</v>
      </c>
      <c r="T9783" t="s">
        <v>19408</v>
      </c>
    </row>
    <row r="9784" ht="15.75" customHeight="1">
      <c r="A9784" s="6" t="s">
        <v>17418</v>
      </c>
      <c r="B9784" s="6" t="s">
        <v>17419</v>
      </c>
      <c r="C9784" s="6" t="s">
        <v>25</v>
      </c>
      <c r="D9784" s="6" t="s">
        <v>26</v>
      </c>
      <c r="E9784" s="6" t="s">
        <v>8</v>
      </c>
      <c r="G9784" s="6" t="s">
        <v>27</v>
      </c>
      <c r="H9784" s="7">
        <v>2438416.0</v>
      </c>
      <c r="I9784" s="8">
        <v>2438832.0</v>
      </c>
      <c r="J9784" t="s">
        <v>28</v>
      </c>
      <c r="Q9784" t="s">
        <v>5160</v>
      </c>
      <c r="R9784">
        <v>417.0</v>
      </c>
      <c r="T9784" t="s">
        <v>19409</v>
      </c>
    </row>
    <row r="9785" ht="15.75" customHeight="1">
      <c r="A9785" s="6" t="s">
        <v>17418</v>
      </c>
      <c r="B9785" s="6" t="s">
        <v>17452</v>
      </c>
      <c r="C9785" s="6" t="s">
        <v>25</v>
      </c>
      <c r="D9785" s="6" t="s">
        <v>26</v>
      </c>
      <c r="E9785" s="6" t="s">
        <v>8</v>
      </c>
      <c r="G9785" s="6" t="s">
        <v>27</v>
      </c>
      <c r="H9785" s="7">
        <v>2438925.0</v>
      </c>
      <c r="I9785" s="8">
        <v>2440538.0</v>
      </c>
      <c r="J9785" t="s">
        <v>28</v>
      </c>
      <c r="O9785" t="s">
        <v>5162</v>
      </c>
      <c r="Q9785" t="s">
        <v>5163</v>
      </c>
      <c r="R9785">
        <v>1614.0</v>
      </c>
      <c r="T9785" t="s">
        <v>19410</v>
      </c>
    </row>
    <row r="9786" ht="15.75" customHeight="1">
      <c r="A9786" s="6" t="s">
        <v>17418</v>
      </c>
      <c r="B9786" s="6" t="s">
        <v>17419</v>
      </c>
      <c r="C9786" s="6" t="s">
        <v>25</v>
      </c>
      <c r="D9786" s="6" t="s">
        <v>26</v>
      </c>
      <c r="E9786" s="6" t="s">
        <v>8</v>
      </c>
      <c r="G9786" s="6" t="s">
        <v>27</v>
      </c>
      <c r="H9786" s="7">
        <v>2440604.0</v>
      </c>
      <c r="I9786" s="8">
        <v>2441461.0</v>
      </c>
      <c r="J9786" t="s">
        <v>28</v>
      </c>
      <c r="O9786" t="s">
        <v>5166</v>
      </c>
      <c r="Q9786" t="s">
        <v>5167</v>
      </c>
      <c r="R9786">
        <v>858.0</v>
      </c>
      <c r="T9786" t="s">
        <v>19411</v>
      </c>
    </row>
    <row r="9787" ht="15.75" customHeight="1">
      <c r="A9787" s="6" t="s">
        <v>17418</v>
      </c>
      <c r="B9787" s="6" t="s">
        <v>17419</v>
      </c>
      <c r="C9787" s="6" t="s">
        <v>25</v>
      </c>
      <c r="D9787" s="6" t="s">
        <v>26</v>
      </c>
      <c r="E9787" s="6" t="s">
        <v>8</v>
      </c>
      <c r="G9787" s="6" t="s">
        <v>27</v>
      </c>
      <c r="H9787" s="7">
        <v>2441825.0</v>
      </c>
      <c r="I9787" s="8">
        <v>2443249.0</v>
      </c>
      <c r="J9787" t="s">
        <v>37</v>
      </c>
      <c r="Q9787" t="s">
        <v>5169</v>
      </c>
      <c r="R9787">
        <v>1425.0</v>
      </c>
      <c r="T9787" t="s">
        <v>19412</v>
      </c>
    </row>
    <row r="9788" ht="15.75" customHeight="1">
      <c r="A9788" s="6" t="s">
        <v>17418</v>
      </c>
      <c r="B9788" s="6" t="s">
        <v>17419</v>
      </c>
      <c r="C9788" s="6" t="s">
        <v>25</v>
      </c>
      <c r="D9788" s="6" t="s">
        <v>26</v>
      </c>
      <c r="E9788" s="6" t="s">
        <v>8</v>
      </c>
      <c r="G9788" s="6" t="s">
        <v>27</v>
      </c>
      <c r="H9788" s="7">
        <v>2443263.0</v>
      </c>
      <c r="I9788" s="8">
        <v>2444240.0</v>
      </c>
      <c r="J9788" t="s">
        <v>28</v>
      </c>
      <c r="Q9788" t="s">
        <v>5172</v>
      </c>
      <c r="R9788">
        <v>978.0</v>
      </c>
      <c r="T9788" t="s">
        <v>19413</v>
      </c>
    </row>
    <row r="9789" ht="15.75" customHeight="1">
      <c r="A9789" s="6" t="s">
        <v>17418</v>
      </c>
      <c r="B9789" s="6" t="s">
        <v>17419</v>
      </c>
      <c r="C9789" s="6" t="s">
        <v>25</v>
      </c>
      <c r="D9789" s="6" t="s">
        <v>26</v>
      </c>
      <c r="E9789" s="6" t="s">
        <v>8</v>
      </c>
      <c r="G9789" s="6" t="s">
        <v>27</v>
      </c>
      <c r="H9789" s="7">
        <v>2444444.0</v>
      </c>
      <c r="I9789" s="8">
        <v>2444662.0</v>
      </c>
      <c r="J9789" t="s">
        <v>37</v>
      </c>
      <c r="Q9789" t="s">
        <v>5174</v>
      </c>
      <c r="R9789">
        <v>219.0</v>
      </c>
      <c r="T9789" t="s">
        <v>19414</v>
      </c>
    </row>
    <row r="9790" ht="15.75" customHeight="1">
      <c r="A9790" s="6" t="s">
        <v>17418</v>
      </c>
      <c r="B9790" s="6" t="s">
        <v>17452</v>
      </c>
      <c r="C9790" s="6" t="s">
        <v>25</v>
      </c>
      <c r="D9790" s="6" t="s">
        <v>26</v>
      </c>
      <c r="E9790" s="6" t="s">
        <v>8</v>
      </c>
      <c r="G9790" s="6" t="s">
        <v>27</v>
      </c>
      <c r="H9790" s="7">
        <v>2444910.0</v>
      </c>
      <c r="I9790" s="8">
        <v>2444990.0</v>
      </c>
      <c r="J9790" t="s">
        <v>28</v>
      </c>
      <c r="Q9790" t="s">
        <v>5176</v>
      </c>
      <c r="R9790">
        <v>81.0</v>
      </c>
      <c r="T9790" t="s">
        <v>129</v>
      </c>
    </row>
    <row r="9791" ht="15.75" customHeight="1">
      <c r="A9791" s="6" t="s">
        <v>17418</v>
      </c>
      <c r="B9791" s="6" t="s">
        <v>17419</v>
      </c>
      <c r="C9791" s="6" t="s">
        <v>25</v>
      </c>
      <c r="D9791" s="6" t="s">
        <v>26</v>
      </c>
      <c r="E9791" s="6" t="s">
        <v>8</v>
      </c>
      <c r="G9791" s="6" t="s">
        <v>27</v>
      </c>
      <c r="H9791" s="7">
        <v>2445461.0</v>
      </c>
      <c r="I9791" s="8">
        <v>2445814.0</v>
      </c>
      <c r="J9791" t="s">
        <v>28</v>
      </c>
      <c r="Q9791" t="s">
        <v>5179</v>
      </c>
      <c r="R9791">
        <v>354.0</v>
      </c>
      <c r="T9791" t="s">
        <v>19415</v>
      </c>
    </row>
    <row r="9792" ht="15.75" customHeight="1">
      <c r="A9792" s="6" t="s">
        <v>17418</v>
      </c>
      <c r="B9792" s="6" t="s">
        <v>17419</v>
      </c>
      <c r="C9792" s="6" t="s">
        <v>25</v>
      </c>
      <c r="D9792" s="6" t="s">
        <v>26</v>
      </c>
      <c r="E9792" s="6" t="s">
        <v>8</v>
      </c>
      <c r="G9792" s="6" t="s">
        <v>27</v>
      </c>
      <c r="H9792" s="7">
        <v>2446021.0</v>
      </c>
      <c r="I9792" s="8">
        <v>2446902.0</v>
      </c>
      <c r="J9792" t="s">
        <v>37</v>
      </c>
      <c r="Q9792" t="s">
        <v>5181</v>
      </c>
      <c r="R9792">
        <v>882.0</v>
      </c>
      <c r="T9792" t="s">
        <v>19416</v>
      </c>
    </row>
    <row r="9793" ht="15.75" customHeight="1">
      <c r="A9793" s="6" t="s">
        <v>17418</v>
      </c>
      <c r="B9793" s="6" t="s">
        <v>17419</v>
      </c>
      <c r="C9793" s="6" t="s">
        <v>25</v>
      </c>
      <c r="D9793" s="6" t="s">
        <v>26</v>
      </c>
      <c r="E9793" s="6" t="s">
        <v>8</v>
      </c>
      <c r="G9793" s="6" t="s">
        <v>27</v>
      </c>
      <c r="H9793" s="7">
        <v>2446919.0</v>
      </c>
      <c r="I9793" s="8">
        <v>2448265.0</v>
      </c>
      <c r="J9793" t="s">
        <v>28</v>
      </c>
      <c r="Q9793" t="s">
        <v>5184</v>
      </c>
      <c r="R9793">
        <v>1347.0</v>
      </c>
      <c r="T9793" t="s">
        <v>19417</v>
      </c>
    </row>
    <row r="9794" ht="15.75" customHeight="1">
      <c r="A9794" s="6" t="s">
        <v>17418</v>
      </c>
      <c r="B9794" s="6" t="s">
        <v>17419</v>
      </c>
      <c r="C9794" s="6" t="s">
        <v>25</v>
      </c>
      <c r="D9794" s="6" t="s">
        <v>26</v>
      </c>
      <c r="E9794" s="6" t="s">
        <v>8</v>
      </c>
      <c r="G9794" s="6" t="s">
        <v>27</v>
      </c>
      <c r="H9794" s="7">
        <v>2448432.0</v>
      </c>
      <c r="I9794" s="8">
        <v>2448905.0</v>
      </c>
      <c r="J9794" t="s">
        <v>28</v>
      </c>
      <c r="Q9794" t="s">
        <v>5186</v>
      </c>
      <c r="R9794">
        <v>474.0</v>
      </c>
      <c r="T9794" t="s">
        <v>19418</v>
      </c>
    </row>
    <row r="9795" ht="15.75" customHeight="1">
      <c r="A9795" s="6" t="s">
        <v>17418</v>
      </c>
      <c r="B9795" s="6" t="s">
        <v>17419</v>
      </c>
      <c r="C9795" s="6" t="s">
        <v>25</v>
      </c>
      <c r="D9795" s="6" t="s">
        <v>26</v>
      </c>
      <c r="E9795" s="6" t="s">
        <v>8</v>
      </c>
      <c r="G9795" s="6" t="s">
        <v>27</v>
      </c>
      <c r="H9795" s="7">
        <v>2448990.0</v>
      </c>
      <c r="I9795" s="8">
        <v>2449901.0</v>
      </c>
      <c r="J9795" t="s">
        <v>28</v>
      </c>
      <c r="Q9795" t="s">
        <v>5188</v>
      </c>
      <c r="R9795">
        <v>912.0</v>
      </c>
      <c r="T9795" t="s">
        <v>19419</v>
      </c>
    </row>
    <row r="9796" ht="15.75" customHeight="1">
      <c r="A9796" s="6" t="s">
        <v>17418</v>
      </c>
      <c r="B9796" s="6" t="s">
        <v>17419</v>
      </c>
      <c r="C9796" s="6" t="s">
        <v>25</v>
      </c>
      <c r="D9796" s="6" t="s">
        <v>26</v>
      </c>
      <c r="E9796" s="6" t="s">
        <v>8</v>
      </c>
      <c r="G9796" s="6" t="s">
        <v>27</v>
      </c>
      <c r="H9796" s="7">
        <v>2450098.0</v>
      </c>
      <c r="I9796" s="8">
        <v>2451279.0</v>
      </c>
      <c r="J9796" t="s">
        <v>37</v>
      </c>
      <c r="Q9796" t="s">
        <v>5191</v>
      </c>
      <c r="R9796">
        <v>1182.0</v>
      </c>
      <c r="T9796" t="s">
        <v>19420</v>
      </c>
    </row>
    <row r="9797" ht="15.75" customHeight="1">
      <c r="A9797" s="6" t="s">
        <v>17418</v>
      </c>
      <c r="B9797" s="6" t="s">
        <v>17419</v>
      </c>
      <c r="C9797" s="6" t="s">
        <v>25</v>
      </c>
      <c r="D9797" s="6" t="s">
        <v>26</v>
      </c>
      <c r="E9797" s="6" t="s">
        <v>8</v>
      </c>
      <c r="G9797" s="6" t="s">
        <v>27</v>
      </c>
      <c r="H9797" s="7">
        <v>2451352.0</v>
      </c>
      <c r="I9797" s="8">
        <v>2451645.0</v>
      </c>
      <c r="J9797" t="s">
        <v>28</v>
      </c>
      <c r="Q9797" t="s">
        <v>5193</v>
      </c>
      <c r="R9797">
        <v>294.0</v>
      </c>
      <c r="T9797" t="s">
        <v>19421</v>
      </c>
    </row>
    <row r="9798" ht="15.75" customHeight="1">
      <c r="A9798" s="6" t="s">
        <v>17418</v>
      </c>
      <c r="B9798" s="6" t="s">
        <v>17419</v>
      </c>
      <c r="C9798" s="6" t="s">
        <v>25</v>
      </c>
      <c r="D9798" s="6" t="s">
        <v>26</v>
      </c>
      <c r="E9798" s="6" t="s">
        <v>8</v>
      </c>
      <c r="G9798" s="6" t="s">
        <v>27</v>
      </c>
      <c r="H9798" s="7">
        <v>2451674.0</v>
      </c>
      <c r="I9798" s="8">
        <v>2452462.0</v>
      </c>
      <c r="J9798" t="s">
        <v>28</v>
      </c>
      <c r="Q9798" t="s">
        <v>5196</v>
      </c>
      <c r="R9798">
        <v>789.0</v>
      </c>
      <c r="T9798" t="s">
        <v>19422</v>
      </c>
    </row>
    <row r="9799" ht="15.75" customHeight="1">
      <c r="A9799" s="6" t="s">
        <v>17418</v>
      </c>
      <c r="B9799" s="6" t="s">
        <v>17419</v>
      </c>
      <c r="C9799" s="6" t="s">
        <v>25</v>
      </c>
      <c r="D9799" s="6" t="s">
        <v>26</v>
      </c>
      <c r="E9799" s="6" t="s">
        <v>8</v>
      </c>
      <c r="G9799" s="6" t="s">
        <v>27</v>
      </c>
      <c r="H9799" s="7">
        <v>2452667.0</v>
      </c>
      <c r="I9799" s="8">
        <v>2453269.0</v>
      </c>
      <c r="J9799" t="s">
        <v>37</v>
      </c>
      <c r="Q9799" t="s">
        <v>5199</v>
      </c>
      <c r="R9799">
        <v>603.0</v>
      </c>
      <c r="T9799" t="s">
        <v>19423</v>
      </c>
    </row>
    <row r="9800" ht="15.75" customHeight="1">
      <c r="A9800" s="6" t="s">
        <v>17418</v>
      </c>
      <c r="B9800" s="6" t="s">
        <v>17419</v>
      </c>
      <c r="C9800" s="6" t="s">
        <v>25</v>
      </c>
      <c r="D9800" s="6" t="s">
        <v>26</v>
      </c>
      <c r="E9800" s="6" t="s">
        <v>8</v>
      </c>
      <c r="G9800" s="6" t="s">
        <v>27</v>
      </c>
      <c r="H9800" s="7">
        <v>2453470.0</v>
      </c>
      <c r="I9800" s="8">
        <v>2454180.0</v>
      </c>
      <c r="J9800" t="s">
        <v>37</v>
      </c>
      <c r="Q9800" t="s">
        <v>5201</v>
      </c>
      <c r="R9800">
        <v>711.0</v>
      </c>
      <c r="T9800" t="s">
        <v>19424</v>
      </c>
    </row>
    <row r="9801" ht="15.75" customHeight="1">
      <c r="A9801" s="6" t="s">
        <v>17418</v>
      </c>
      <c r="B9801" s="6" t="s">
        <v>17419</v>
      </c>
      <c r="C9801" s="6" t="s">
        <v>25</v>
      </c>
      <c r="D9801" s="6" t="s">
        <v>26</v>
      </c>
      <c r="E9801" s="6" t="s">
        <v>8</v>
      </c>
      <c r="G9801" s="6" t="s">
        <v>27</v>
      </c>
      <c r="H9801" s="7">
        <v>2454240.0</v>
      </c>
      <c r="I9801" s="8">
        <v>2454440.0</v>
      </c>
      <c r="J9801" t="s">
        <v>28</v>
      </c>
      <c r="Q9801" t="s">
        <v>5203</v>
      </c>
      <c r="R9801">
        <v>201.0</v>
      </c>
      <c r="T9801" t="s">
        <v>19425</v>
      </c>
    </row>
    <row r="9802" ht="15.75" customHeight="1">
      <c r="A9802" s="6" t="s">
        <v>17418</v>
      </c>
      <c r="B9802" s="6" t="s">
        <v>17419</v>
      </c>
      <c r="C9802" s="6" t="s">
        <v>25</v>
      </c>
      <c r="D9802" s="6" t="s">
        <v>26</v>
      </c>
      <c r="E9802" s="6" t="s">
        <v>8</v>
      </c>
      <c r="G9802" s="6" t="s">
        <v>27</v>
      </c>
      <c r="H9802" s="7">
        <v>2454540.0</v>
      </c>
      <c r="I9802" s="8">
        <v>2455100.0</v>
      </c>
      <c r="J9802" t="s">
        <v>37</v>
      </c>
      <c r="Q9802" t="s">
        <v>5206</v>
      </c>
      <c r="R9802">
        <v>561.0</v>
      </c>
      <c r="T9802" t="s">
        <v>19426</v>
      </c>
    </row>
    <row r="9803" ht="15.75" customHeight="1">
      <c r="A9803" s="6" t="s">
        <v>17418</v>
      </c>
      <c r="B9803" s="6" t="s">
        <v>17419</v>
      </c>
      <c r="C9803" s="6" t="s">
        <v>25</v>
      </c>
      <c r="D9803" s="6" t="s">
        <v>26</v>
      </c>
      <c r="E9803" s="6" t="s">
        <v>8</v>
      </c>
      <c r="G9803" s="6" t="s">
        <v>27</v>
      </c>
      <c r="H9803" s="7">
        <v>2455112.0</v>
      </c>
      <c r="I9803" s="8">
        <v>2456230.0</v>
      </c>
      <c r="J9803" t="s">
        <v>37</v>
      </c>
      <c r="Q9803" t="s">
        <v>5208</v>
      </c>
      <c r="R9803">
        <v>1119.0</v>
      </c>
      <c r="T9803" t="s">
        <v>19427</v>
      </c>
    </row>
    <row r="9804" ht="15.75" customHeight="1">
      <c r="A9804" s="6" t="s">
        <v>17418</v>
      </c>
      <c r="B9804" s="6" t="s">
        <v>17419</v>
      </c>
      <c r="C9804" s="6" t="s">
        <v>25</v>
      </c>
      <c r="D9804" s="6" t="s">
        <v>26</v>
      </c>
      <c r="E9804" s="6" t="s">
        <v>8</v>
      </c>
      <c r="G9804" s="6" t="s">
        <v>27</v>
      </c>
      <c r="H9804" s="7">
        <v>2456268.0</v>
      </c>
      <c r="I9804" s="8">
        <v>2457092.0</v>
      </c>
      <c r="J9804" t="s">
        <v>37</v>
      </c>
      <c r="Q9804" t="s">
        <v>5211</v>
      </c>
      <c r="R9804">
        <v>825.0</v>
      </c>
      <c r="T9804" t="s">
        <v>19428</v>
      </c>
    </row>
    <row r="9805" ht="15.75" customHeight="1">
      <c r="A9805" s="6" t="s">
        <v>17418</v>
      </c>
      <c r="B9805" s="6" t="s">
        <v>17419</v>
      </c>
      <c r="C9805" s="6" t="s">
        <v>25</v>
      </c>
      <c r="D9805" s="6" t="s">
        <v>26</v>
      </c>
      <c r="E9805" s="6" t="s">
        <v>8</v>
      </c>
      <c r="G9805" s="6" t="s">
        <v>27</v>
      </c>
      <c r="H9805" s="7">
        <v>2457318.0</v>
      </c>
      <c r="I9805" s="8">
        <v>2458814.0</v>
      </c>
      <c r="J9805" t="s">
        <v>37</v>
      </c>
      <c r="Q9805" t="s">
        <v>5214</v>
      </c>
      <c r="R9805">
        <v>1497.0</v>
      </c>
      <c r="T9805" t="s">
        <v>19429</v>
      </c>
    </row>
    <row r="9806" ht="15.75" customHeight="1">
      <c r="A9806" s="6" t="s">
        <v>17418</v>
      </c>
      <c r="B9806" s="6" t="s">
        <v>17419</v>
      </c>
      <c r="C9806" s="6" t="s">
        <v>25</v>
      </c>
      <c r="D9806" s="6" t="s">
        <v>26</v>
      </c>
      <c r="E9806" s="6" t="s">
        <v>8</v>
      </c>
      <c r="G9806" s="6" t="s">
        <v>27</v>
      </c>
      <c r="H9806" s="7">
        <v>2459200.0</v>
      </c>
      <c r="I9806" s="8">
        <v>2460588.0</v>
      </c>
      <c r="J9806" t="s">
        <v>37</v>
      </c>
      <c r="O9806" t="s">
        <v>5217</v>
      </c>
      <c r="Q9806" t="s">
        <v>5218</v>
      </c>
      <c r="R9806">
        <v>1389.0</v>
      </c>
      <c r="T9806" t="s">
        <v>19430</v>
      </c>
    </row>
    <row r="9807" ht="15.75" customHeight="1">
      <c r="A9807" s="6" t="s">
        <v>17418</v>
      </c>
      <c r="B9807" s="6" t="s">
        <v>17419</v>
      </c>
      <c r="C9807" s="6" t="s">
        <v>25</v>
      </c>
      <c r="D9807" s="6" t="s">
        <v>26</v>
      </c>
      <c r="E9807" s="6" t="s">
        <v>8</v>
      </c>
      <c r="G9807" s="6" t="s">
        <v>27</v>
      </c>
      <c r="H9807" s="7">
        <v>2460647.0</v>
      </c>
      <c r="I9807" s="8">
        <v>2462413.0</v>
      </c>
      <c r="J9807" t="s">
        <v>37</v>
      </c>
      <c r="O9807" t="s">
        <v>5221</v>
      </c>
      <c r="Q9807" t="s">
        <v>5222</v>
      </c>
      <c r="R9807">
        <v>1767.0</v>
      </c>
      <c r="T9807" t="s">
        <v>19431</v>
      </c>
    </row>
    <row r="9808" ht="15.75" customHeight="1">
      <c r="A9808" s="6" t="s">
        <v>17418</v>
      </c>
      <c r="B9808" s="6" t="s">
        <v>17419</v>
      </c>
      <c r="C9808" s="6" t="s">
        <v>25</v>
      </c>
      <c r="D9808" s="6" t="s">
        <v>26</v>
      </c>
      <c r="E9808" s="6" t="s">
        <v>8</v>
      </c>
      <c r="G9808" s="6" t="s">
        <v>27</v>
      </c>
      <c r="H9808" s="7">
        <v>2462600.0</v>
      </c>
      <c r="I9808" s="8">
        <v>2463115.0</v>
      </c>
      <c r="J9808" t="s">
        <v>37</v>
      </c>
      <c r="Q9808" t="s">
        <v>5224</v>
      </c>
      <c r="R9808">
        <v>516.0</v>
      </c>
      <c r="T9808" t="s">
        <v>19432</v>
      </c>
    </row>
    <row r="9809" ht="15.75" customHeight="1">
      <c r="A9809" s="6" t="s">
        <v>17418</v>
      </c>
      <c r="B9809" s="6" t="s">
        <v>17419</v>
      </c>
      <c r="C9809" s="6" t="s">
        <v>25</v>
      </c>
      <c r="D9809" s="6" t="s">
        <v>26</v>
      </c>
      <c r="E9809" s="6" t="s">
        <v>8</v>
      </c>
      <c r="G9809" s="6" t="s">
        <v>27</v>
      </c>
      <c r="H9809" s="7">
        <v>2463158.0</v>
      </c>
      <c r="I9809" s="8">
        <v>2463865.0</v>
      </c>
      <c r="J9809" t="s">
        <v>28</v>
      </c>
      <c r="Q9809" t="s">
        <v>5226</v>
      </c>
      <c r="R9809">
        <v>708.0</v>
      </c>
      <c r="T9809" t="s">
        <v>19433</v>
      </c>
    </row>
    <row r="9810" ht="15.75" customHeight="1">
      <c r="A9810" s="6" t="s">
        <v>17418</v>
      </c>
      <c r="B9810" s="6" t="s">
        <v>17419</v>
      </c>
      <c r="C9810" s="6" t="s">
        <v>25</v>
      </c>
      <c r="D9810" s="6" t="s">
        <v>26</v>
      </c>
      <c r="E9810" s="6" t="s">
        <v>8</v>
      </c>
      <c r="G9810" s="6" t="s">
        <v>27</v>
      </c>
      <c r="H9810" s="7">
        <v>2463982.0</v>
      </c>
      <c r="I9810" s="8">
        <v>2464485.0</v>
      </c>
      <c r="J9810" t="s">
        <v>28</v>
      </c>
      <c r="Q9810" t="s">
        <v>5228</v>
      </c>
      <c r="R9810">
        <v>504.0</v>
      </c>
      <c r="T9810" t="s">
        <v>19434</v>
      </c>
    </row>
    <row r="9811" ht="15.75" customHeight="1">
      <c r="A9811" s="6" t="s">
        <v>17418</v>
      </c>
      <c r="B9811" s="6" t="s">
        <v>17419</v>
      </c>
      <c r="C9811" s="6" t="s">
        <v>25</v>
      </c>
      <c r="D9811" s="6" t="s">
        <v>26</v>
      </c>
      <c r="E9811" s="6" t="s">
        <v>8</v>
      </c>
      <c r="G9811" s="6" t="s">
        <v>27</v>
      </c>
      <c r="H9811" s="7">
        <v>2464561.0</v>
      </c>
      <c r="I9811" s="8">
        <v>2465475.0</v>
      </c>
      <c r="J9811" t="s">
        <v>37</v>
      </c>
      <c r="Q9811" t="s">
        <v>5231</v>
      </c>
      <c r="R9811">
        <v>915.0</v>
      </c>
      <c r="T9811" t="s">
        <v>19435</v>
      </c>
    </row>
    <row r="9812" ht="15.75" customHeight="1">
      <c r="A9812" s="6" t="s">
        <v>17418</v>
      </c>
      <c r="B9812" s="6" t="s">
        <v>17419</v>
      </c>
      <c r="C9812" s="6" t="s">
        <v>25</v>
      </c>
      <c r="D9812" s="6" t="s">
        <v>26</v>
      </c>
      <c r="E9812" s="6" t="s">
        <v>8</v>
      </c>
      <c r="G9812" s="6" t="s">
        <v>27</v>
      </c>
      <c r="H9812" s="7">
        <v>2465863.0</v>
      </c>
      <c r="I9812" s="8">
        <v>2467188.0</v>
      </c>
      <c r="J9812" t="s">
        <v>37</v>
      </c>
      <c r="Q9812" t="s">
        <v>5233</v>
      </c>
      <c r="R9812">
        <v>1326.0</v>
      </c>
      <c r="T9812" t="s">
        <v>19436</v>
      </c>
    </row>
    <row r="9813" ht="15.75" customHeight="1">
      <c r="A9813" s="6" t="s">
        <v>17418</v>
      </c>
      <c r="B9813" s="6" t="s">
        <v>17419</v>
      </c>
      <c r="C9813" s="6" t="s">
        <v>25</v>
      </c>
      <c r="D9813" s="6" t="s">
        <v>26</v>
      </c>
      <c r="E9813" s="6" t="s">
        <v>8</v>
      </c>
      <c r="G9813" s="6" t="s">
        <v>27</v>
      </c>
      <c r="H9813" s="7">
        <v>2467239.0</v>
      </c>
      <c r="I9813" s="8">
        <v>2468684.0</v>
      </c>
      <c r="J9813" t="s">
        <v>28</v>
      </c>
      <c r="Q9813" t="s">
        <v>5235</v>
      </c>
      <c r="R9813">
        <v>1446.0</v>
      </c>
      <c r="T9813" t="s">
        <v>19437</v>
      </c>
    </row>
    <row r="9814" ht="15.75" customHeight="1">
      <c r="A9814" s="6" t="s">
        <v>17418</v>
      </c>
      <c r="B9814" s="6" t="s">
        <v>17419</v>
      </c>
      <c r="C9814" s="6" t="s">
        <v>25</v>
      </c>
      <c r="D9814" s="6" t="s">
        <v>26</v>
      </c>
      <c r="E9814" s="6" t="s">
        <v>8</v>
      </c>
      <c r="G9814" s="6" t="s">
        <v>27</v>
      </c>
      <c r="H9814" s="7">
        <v>2469152.0</v>
      </c>
      <c r="I9814" s="8">
        <v>2469925.0</v>
      </c>
      <c r="J9814" t="s">
        <v>37</v>
      </c>
      <c r="Q9814" t="s">
        <v>5238</v>
      </c>
      <c r="R9814">
        <v>774.0</v>
      </c>
      <c r="T9814" t="s">
        <v>19438</v>
      </c>
    </row>
    <row r="9815" ht="15.75" customHeight="1">
      <c r="A9815" s="6" t="s">
        <v>17418</v>
      </c>
      <c r="B9815" s="6" t="s">
        <v>17419</v>
      </c>
      <c r="C9815" s="6" t="s">
        <v>25</v>
      </c>
      <c r="D9815" s="6" t="s">
        <v>26</v>
      </c>
      <c r="E9815" s="6" t="s">
        <v>8</v>
      </c>
      <c r="G9815" s="6" t="s">
        <v>27</v>
      </c>
      <c r="H9815" s="7">
        <v>2470137.0</v>
      </c>
      <c r="I9815" s="8">
        <v>2472029.0</v>
      </c>
      <c r="J9815" t="s">
        <v>37</v>
      </c>
      <c r="Q9815" t="s">
        <v>5241</v>
      </c>
      <c r="R9815">
        <v>1893.0</v>
      </c>
      <c r="T9815" t="s">
        <v>19439</v>
      </c>
    </row>
    <row r="9816" ht="15.75" customHeight="1">
      <c r="A9816" s="6" t="s">
        <v>17418</v>
      </c>
      <c r="B9816" s="6" t="s">
        <v>17419</v>
      </c>
      <c r="C9816" s="6" t="s">
        <v>25</v>
      </c>
      <c r="D9816" s="6" t="s">
        <v>26</v>
      </c>
      <c r="E9816" s="6" t="s">
        <v>8</v>
      </c>
      <c r="G9816" s="6" t="s">
        <v>27</v>
      </c>
      <c r="H9816" s="7">
        <v>2472235.0</v>
      </c>
      <c r="I9816" s="8">
        <v>2473008.0</v>
      </c>
      <c r="J9816" t="s">
        <v>37</v>
      </c>
      <c r="Q9816" t="s">
        <v>5244</v>
      </c>
      <c r="R9816">
        <v>774.0</v>
      </c>
      <c r="T9816" t="s">
        <v>19440</v>
      </c>
    </row>
    <row r="9817" ht="15.75" customHeight="1">
      <c r="A9817" s="6" t="s">
        <v>17418</v>
      </c>
      <c r="B9817" s="6" t="s">
        <v>17419</v>
      </c>
      <c r="C9817" s="6" t="s">
        <v>25</v>
      </c>
      <c r="D9817" s="6" t="s">
        <v>26</v>
      </c>
      <c r="E9817" s="6" t="s">
        <v>8</v>
      </c>
      <c r="G9817" s="6" t="s">
        <v>27</v>
      </c>
      <c r="H9817" s="7">
        <v>2473126.0</v>
      </c>
      <c r="I9817" s="8">
        <v>2474082.0</v>
      </c>
      <c r="J9817" t="s">
        <v>37</v>
      </c>
      <c r="Q9817" t="s">
        <v>5247</v>
      </c>
      <c r="R9817">
        <v>957.0</v>
      </c>
      <c r="T9817" t="s">
        <v>19441</v>
      </c>
    </row>
    <row r="9818" ht="15.75" customHeight="1">
      <c r="A9818" s="6" t="s">
        <v>17418</v>
      </c>
      <c r="B9818" s="6" t="s">
        <v>17419</v>
      </c>
      <c r="C9818" s="6" t="s">
        <v>25</v>
      </c>
      <c r="D9818" s="6" t="s">
        <v>26</v>
      </c>
      <c r="E9818" s="6" t="s">
        <v>8</v>
      </c>
      <c r="G9818" s="6" t="s">
        <v>27</v>
      </c>
      <c r="H9818" s="7">
        <v>2474580.0</v>
      </c>
      <c r="I9818" s="8">
        <v>2475266.0</v>
      </c>
      <c r="J9818" t="s">
        <v>37</v>
      </c>
      <c r="Q9818" t="s">
        <v>5250</v>
      </c>
      <c r="R9818">
        <v>687.0</v>
      </c>
      <c r="T9818" t="s">
        <v>19442</v>
      </c>
    </row>
    <row r="9819" ht="15.75" customHeight="1">
      <c r="A9819" s="6" t="s">
        <v>17418</v>
      </c>
      <c r="B9819" s="6" t="s">
        <v>17419</v>
      </c>
      <c r="C9819" s="6" t="s">
        <v>25</v>
      </c>
      <c r="D9819" s="6" t="s">
        <v>26</v>
      </c>
      <c r="E9819" s="6" t="s">
        <v>8</v>
      </c>
      <c r="G9819" s="6" t="s">
        <v>27</v>
      </c>
      <c r="H9819" s="7">
        <v>2475411.0</v>
      </c>
      <c r="I9819" s="8">
        <v>2476325.0</v>
      </c>
      <c r="J9819" t="s">
        <v>28</v>
      </c>
      <c r="Q9819" t="s">
        <v>5252</v>
      </c>
      <c r="R9819">
        <v>915.0</v>
      </c>
      <c r="T9819" t="s">
        <v>19443</v>
      </c>
    </row>
    <row r="9820" ht="15.75" customHeight="1">
      <c r="A9820" s="6" t="s">
        <v>17418</v>
      </c>
      <c r="B9820" s="6" t="s">
        <v>17419</v>
      </c>
      <c r="C9820" s="6" t="s">
        <v>25</v>
      </c>
      <c r="D9820" s="6" t="s">
        <v>26</v>
      </c>
      <c r="E9820" s="6" t="s">
        <v>8</v>
      </c>
      <c r="G9820" s="6" t="s">
        <v>27</v>
      </c>
      <c r="H9820" s="7">
        <v>2476389.0</v>
      </c>
      <c r="I9820" s="8">
        <v>2476856.0</v>
      </c>
      <c r="J9820" t="s">
        <v>28</v>
      </c>
      <c r="Q9820" t="s">
        <v>5254</v>
      </c>
      <c r="R9820">
        <v>468.0</v>
      </c>
      <c r="T9820" t="s">
        <v>19444</v>
      </c>
    </row>
    <row r="9821" ht="15.75" customHeight="1">
      <c r="A9821" s="6" t="s">
        <v>17418</v>
      </c>
      <c r="B9821" s="6" t="s">
        <v>17452</v>
      </c>
      <c r="C9821" s="6" t="s">
        <v>25</v>
      </c>
      <c r="D9821" s="6" t="s">
        <v>26</v>
      </c>
      <c r="E9821" s="6" t="s">
        <v>8</v>
      </c>
      <c r="G9821" s="6" t="s">
        <v>27</v>
      </c>
      <c r="H9821" s="7">
        <v>2476862.0</v>
      </c>
      <c r="I9821" s="8">
        <v>2476945.0</v>
      </c>
      <c r="J9821" t="s">
        <v>28</v>
      </c>
      <c r="Q9821" t="s">
        <v>5255</v>
      </c>
      <c r="R9821">
        <v>84.0</v>
      </c>
      <c r="T9821" t="s">
        <v>129</v>
      </c>
    </row>
    <row r="9822" ht="15.75" customHeight="1">
      <c r="A9822" s="6" t="s">
        <v>17418</v>
      </c>
      <c r="B9822" s="6" t="s">
        <v>17419</v>
      </c>
      <c r="C9822" s="6" t="s">
        <v>25</v>
      </c>
      <c r="D9822" s="6" t="s">
        <v>26</v>
      </c>
      <c r="E9822" s="6" t="s">
        <v>8</v>
      </c>
      <c r="G9822" s="6" t="s">
        <v>27</v>
      </c>
      <c r="H9822" s="7">
        <v>2477238.0</v>
      </c>
      <c r="I9822" s="8">
        <v>2478650.0</v>
      </c>
      <c r="J9822" t="s">
        <v>37</v>
      </c>
      <c r="O9822" t="s">
        <v>5258</v>
      </c>
      <c r="Q9822" t="s">
        <v>5259</v>
      </c>
      <c r="R9822">
        <v>1413.0</v>
      </c>
      <c r="T9822" t="s">
        <v>19445</v>
      </c>
    </row>
    <row r="9823" ht="15.75" customHeight="1">
      <c r="A9823" s="6" t="s">
        <v>17418</v>
      </c>
      <c r="B9823" s="6" t="s">
        <v>17419</v>
      </c>
      <c r="C9823" s="6" t="s">
        <v>25</v>
      </c>
      <c r="D9823" s="6" t="s">
        <v>26</v>
      </c>
      <c r="E9823" s="6" t="s">
        <v>8</v>
      </c>
      <c r="G9823" s="6" t="s">
        <v>27</v>
      </c>
      <c r="H9823" s="7">
        <v>2479057.0</v>
      </c>
      <c r="I9823" s="8">
        <v>2479671.0</v>
      </c>
      <c r="J9823" t="s">
        <v>28</v>
      </c>
      <c r="Q9823" t="s">
        <v>5261</v>
      </c>
      <c r="R9823">
        <v>615.0</v>
      </c>
      <c r="T9823" t="s">
        <v>19446</v>
      </c>
    </row>
    <row r="9824" ht="15.75" customHeight="1">
      <c r="A9824" s="6" t="s">
        <v>17418</v>
      </c>
      <c r="B9824" s="6" t="s">
        <v>17419</v>
      </c>
      <c r="C9824" s="6" t="s">
        <v>25</v>
      </c>
      <c r="D9824" s="6" t="s">
        <v>26</v>
      </c>
      <c r="E9824" s="6" t="s">
        <v>8</v>
      </c>
      <c r="G9824" s="6" t="s">
        <v>27</v>
      </c>
      <c r="H9824" s="7">
        <v>2479581.0</v>
      </c>
      <c r="I9824" s="8">
        <v>2480120.0</v>
      </c>
      <c r="J9824" t="s">
        <v>28</v>
      </c>
      <c r="Q9824" t="s">
        <v>5263</v>
      </c>
      <c r="R9824">
        <v>540.0</v>
      </c>
      <c r="T9824" t="s">
        <v>19447</v>
      </c>
    </row>
    <row r="9825" ht="15.75" customHeight="1">
      <c r="A9825" s="6" t="s">
        <v>17418</v>
      </c>
      <c r="B9825" s="6" t="s">
        <v>17419</v>
      </c>
      <c r="C9825" s="6" t="s">
        <v>25</v>
      </c>
      <c r="D9825" s="6" t="s">
        <v>26</v>
      </c>
      <c r="E9825" s="6" t="s">
        <v>8</v>
      </c>
      <c r="G9825" s="6" t="s">
        <v>27</v>
      </c>
      <c r="H9825" s="7">
        <v>2480187.0</v>
      </c>
      <c r="I9825" s="8">
        <v>2481065.0</v>
      </c>
      <c r="J9825" t="s">
        <v>28</v>
      </c>
      <c r="Q9825" t="s">
        <v>5265</v>
      </c>
      <c r="R9825">
        <v>879.0</v>
      </c>
    </row>
    <row r="9826" ht="15.75" customHeight="1">
      <c r="A9826" s="6" t="s">
        <v>17418</v>
      </c>
      <c r="B9826" s="6" t="s">
        <v>17419</v>
      </c>
      <c r="C9826" s="6" t="s">
        <v>25</v>
      </c>
      <c r="D9826" s="6" t="s">
        <v>26</v>
      </c>
      <c r="E9826" s="6" t="s">
        <v>8</v>
      </c>
      <c r="G9826" s="6" t="s">
        <v>27</v>
      </c>
      <c r="H9826" s="7">
        <v>2481218.0</v>
      </c>
      <c r="I9826" s="8">
        <v>2481535.0</v>
      </c>
      <c r="J9826" t="s">
        <v>28</v>
      </c>
      <c r="Q9826" t="s">
        <v>5267</v>
      </c>
      <c r="R9826">
        <v>318.0</v>
      </c>
    </row>
    <row r="9827" ht="15.75" customHeight="1">
      <c r="A9827" s="6" t="s">
        <v>17418</v>
      </c>
      <c r="B9827" s="6" t="s">
        <v>17452</v>
      </c>
      <c r="C9827" s="6" t="s">
        <v>25</v>
      </c>
      <c r="D9827" s="6" t="s">
        <v>26</v>
      </c>
      <c r="E9827" s="6" t="s">
        <v>8</v>
      </c>
      <c r="G9827" s="6" t="s">
        <v>27</v>
      </c>
      <c r="H9827" s="7">
        <v>2481613.0</v>
      </c>
      <c r="I9827" s="8">
        <v>2482467.0</v>
      </c>
      <c r="J9827" t="s">
        <v>28</v>
      </c>
      <c r="Q9827" t="s">
        <v>5268</v>
      </c>
      <c r="R9827">
        <v>855.0</v>
      </c>
      <c r="T9827" t="s">
        <v>116</v>
      </c>
    </row>
    <row r="9828" ht="15.75" customHeight="1">
      <c r="A9828" s="6" t="s">
        <v>17418</v>
      </c>
      <c r="B9828" s="6" t="s">
        <v>17452</v>
      </c>
      <c r="C9828" s="6" t="s">
        <v>25</v>
      </c>
      <c r="D9828" s="6" t="s">
        <v>26</v>
      </c>
      <c r="E9828" s="6" t="s">
        <v>8</v>
      </c>
      <c r="G9828" s="6" t="s">
        <v>27</v>
      </c>
      <c r="H9828" s="7">
        <v>2482576.0</v>
      </c>
      <c r="I9828" s="8">
        <v>2483366.0</v>
      </c>
      <c r="J9828" t="s">
        <v>28</v>
      </c>
      <c r="Q9828" t="s">
        <v>5269</v>
      </c>
      <c r="R9828">
        <v>791.0</v>
      </c>
      <c r="T9828" t="s">
        <v>116</v>
      </c>
    </row>
    <row r="9829" ht="15.75" customHeight="1">
      <c r="A9829" s="6" t="s">
        <v>17418</v>
      </c>
      <c r="B9829" s="6" t="s">
        <v>17419</v>
      </c>
      <c r="C9829" s="6" t="s">
        <v>25</v>
      </c>
      <c r="D9829" s="6" t="s">
        <v>26</v>
      </c>
      <c r="E9829" s="6" t="s">
        <v>8</v>
      </c>
      <c r="G9829" s="6" t="s">
        <v>27</v>
      </c>
      <c r="H9829" s="7">
        <v>2483778.0</v>
      </c>
      <c r="I9829" s="8">
        <v>2484050.0</v>
      </c>
      <c r="J9829" t="s">
        <v>28</v>
      </c>
      <c r="Q9829" t="s">
        <v>5271</v>
      </c>
      <c r="R9829">
        <v>273.0</v>
      </c>
      <c r="T9829" t="s">
        <v>19448</v>
      </c>
    </row>
    <row r="9830" ht="15.75" customHeight="1">
      <c r="A9830" s="6" t="s">
        <v>17418</v>
      </c>
      <c r="B9830" s="6" t="s">
        <v>17419</v>
      </c>
      <c r="C9830" s="6" t="s">
        <v>25</v>
      </c>
      <c r="D9830" s="6" t="s">
        <v>26</v>
      </c>
      <c r="E9830" s="6" t="s">
        <v>8</v>
      </c>
      <c r="G9830" s="6" t="s">
        <v>27</v>
      </c>
      <c r="H9830" s="7">
        <v>2484162.0</v>
      </c>
      <c r="I9830" s="8">
        <v>2485313.0</v>
      </c>
      <c r="J9830" t="s">
        <v>37</v>
      </c>
      <c r="Q9830" t="s">
        <v>5274</v>
      </c>
      <c r="R9830">
        <v>1152.0</v>
      </c>
      <c r="T9830" t="s">
        <v>19449</v>
      </c>
    </row>
    <row r="9831" ht="15.75" customHeight="1">
      <c r="A9831" s="6" t="s">
        <v>17418</v>
      </c>
      <c r="B9831" s="6" t="s">
        <v>17419</v>
      </c>
      <c r="C9831" s="6" t="s">
        <v>25</v>
      </c>
      <c r="D9831" s="6" t="s">
        <v>26</v>
      </c>
      <c r="E9831" s="6" t="s">
        <v>8</v>
      </c>
      <c r="G9831" s="6" t="s">
        <v>27</v>
      </c>
      <c r="H9831" s="7">
        <v>2485654.0</v>
      </c>
      <c r="I9831" s="8">
        <v>2486352.0</v>
      </c>
      <c r="J9831" t="s">
        <v>37</v>
      </c>
      <c r="Q9831" t="s">
        <v>5276</v>
      </c>
      <c r="R9831">
        <v>699.0</v>
      </c>
      <c r="T9831" t="s">
        <v>19450</v>
      </c>
    </row>
    <row r="9832" ht="15.75" customHeight="1">
      <c r="A9832" s="6" t="s">
        <v>17418</v>
      </c>
      <c r="B9832" s="6" t="s">
        <v>17419</v>
      </c>
      <c r="C9832" s="6" t="s">
        <v>25</v>
      </c>
      <c r="D9832" s="6" t="s">
        <v>26</v>
      </c>
      <c r="E9832" s="6" t="s">
        <v>8</v>
      </c>
      <c r="G9832" s="6" t="s">
        <v>27</v>
      </c>
      <c r="H9832" s="7">
        <v>2488328.0</v>
      </c>
      <c r="I9832" s="8">
        <v>2489725.0</v>
      </c>
      <c r="J9832" t="s">
        <v>37</v>
      </c>
      <c r="Q9832" t="s">
        <v>5278</v>
      </c>
      <c r="R9832">
        <v>1398.0</v>
      </c>
    </row>
    <row r="9833" ht="15.75" customHeight="1">
      <c r="A9833" s="6" t="s">
        <v>17418</v>
      </c>
      <c r="B9833" s="6" t="s">
        <v>17452</v>
      </c>
      <c r="C9833" s="6" t="s">
        <v>25</v>
      </c>
      <c r="D9833" s="6" t="s">
        <v>26</v>
      </c>
      <c r="E9833" s="6" t="s">
        <v>8</v>
      </c>
      <c r="G9833" s="6" t="s">
        <v>27</v>
      </c>
      <c r="H9833" s="7">
        <v>2489811.0</v>
      </c>
      <c r="I9833" s="8">
        <v>2490332.0</v>
      </c>
      <c r="J9833" t="s">
        <v>28</v>
      </c>
      <c r="Q9833" t="s">
        <v>5279</v>
      </c>
      <c r="R9833">
        <v>522.0</v>
      </c>
      <c r="T9833" t="s">
        <v>19451</v>
      </c>
    </row>
    <row r="9834" ht="15.75" customHeight="1">
      <c r="A9834" s="6" t="s">
        <v>17418</v>
      </c>
      <c r="B9834" s="6" t="s">
        <v>17419</v>
      </c>
      <c r="C9834" s="6" t="s">
        <v>25</v>
      </c>
      <c r="D9834" s="6" t="s">
        <v>26</v>
      </c>
      <c r="E9834" s="6" t="s">
        <v>8</v>
      </c>
      <c r="G9834" s="6" t="s">
        <v>27</v>
      </c>
      <c r="H9834" s="7">
        <v>2491412.0</v>
      </c>
      <c r="I9834" s="8">
        <v>2492202.0</v>
      </c>
      <c r="J9834" t="s">
        <v>37</v>
      </c>
      <c r="Q9834" t="s">
        <v>5281</v>
      </c>
      <c r="R9834">
        <v>791.0</v>
      </c>
    </row>
    <row r="9835" ht="15.75" customHeight="1">
      <c r="A9835" s="6" t="s">
        <v>17418</v>
      </c>
      <c r="B9835" s="6" t="s">
        <v>17452</v>
      </c>
      <c r="C9835" s="6" t="s">
        <v>25</v>
      </c>
      <c r="D9835" s="6" t="s">
        <v>26</v>
      </c>
      <c r="E9835" s="6" t="s">
        <v>8</v>
      </c>
      <c r="G9835" s="6" t="s">
        <v>27</v>
      </c>
      <c r="H9835" s="7">
        <v>2492713.0</v>
      </c>
      <c r="I9835" s="8">
        <v>2492853.0</v>
      </c>
      <c r="J9835" t="s">
        <v>37</v>
      </c>
      <c r="Q9835" t="s">
        <v>5283</v>
      </c>
      <c r="R9835">
        <v>141.0</v>
      </c>
      <c r="T9835" t="s">
        <v>129</v>
      </c>
    </row>
    <row r="9836" ht="15.75" customHeight="1">
      <c r="A9836" s="6" t="s">
        <v>17418</v>
      </c>
      <c r="B9836" s="6" t="s">
        <v>17419</v>
      </c>
      <c r="C9836" s="6" t="s">
        <v>25</v>
      </c>
      <c r="D9836" s="6" t="s">
        <v>26</v>
      </c>
      <c r="E9836" s="6" t="s">
        <v>8</v>
      </c>
      <c r="G9836" s="6" t="s">
        <v>27</v>
      </c>
      <c r="H9836" s="7">
        <v>2493014.0</v>
      </c>
      <c r="I9836" s="8">
        <v>2493745.0</v>
      </c>
      <c r="J9836" t="s">
        <v>28</v>
      </c>
      <c r="Q9836" t="s">
        <v>5285</v>
      </c>
      <c r="R9836">
        <v>732.0</v>
      </c>
      <c r="T9836" t="s">
        <v>19452</v>
      </c>
    </row>
    <row r="9837" ht="15.75" customHeight="1">
      <c r="A9837" s="6" t="s">
        <v>17418</v>
      </c>
      <c r="B9837" s="6" t="s">
        <v>17419</v>
      </c>
      <c r="C9837" s="6" t="s">
        <v>25</v>
      </c>
      <c r="D9837" s="6" t="s">
        <v>26</v>
      </c>
      <c r="E9837" s="6" t="s">
        <v>8</v>
      </c>
      <c r="G9837" s="6" t="s">
        <v>27</v>
      </c>
      <c r="H9837" s="7">
        <v>2494102.0</v>
      </c>
      <c r="I9837" s="8">
        <v>2494362.0</v>
      </c>
      <c r="J9837" t="s">
        <v>28</v>
      </c>
      <c r="Q9837" t="s">
        <v>5288</v>
      </c>
      <c r="R9837">
        <v>261.0</v>
      </c>
      <c r="T9837" t="s">
        <v>19453</v>
      </c>
    </row>
    <row r="9838" ht="15.75" customHeight="1">
      <c r="A9838" s="6" t="s">
        <v>17418</v>
      </c>
      <c r="B9838" s="6" t="s">
        <v>17419</v>
      </c>
      <c r="C9838" s="6" t="s">
        <v>25</v>
      </c>
      <c r="D9838" s="6" t="s">
        <v>26</v>
      </c>
      <c r="E9838" s="6" t="s">
        <v>8</v>
      </c>
      <c r="G9838" s="6" t="s">
        <v>27</v>
      </c>
      <c r="H9838" s="7">
        <v>2494540.0</v>
      </c>
      <c r="I9838" s="8">
        <v>2495061.0</v>
      </c>
      <c r="J9838" t="s">
        <v>28</v>
      </c>
      <c r="Q9838" t="s">
        <v>5290</v>
      </c>
      <c r="R9838">
        <v>522.0</v>
      </c>
    </row>
    <row r="9839" ht="15.75" customHeight="1">
      <c r="A9839" s="6" t="s">
        <v>17418</v>
      </c>
      <c r="B9839" s="6" t="s">
        <v>17452</v>
      </c>
      <c r="C9839" s="6" t="s">
        <v>25</v>
      </c>
      <c r="D9839" s="6" t="s">
        <v>26</v>
      </c>
      <c r="E9839" s="6" t="s">
        <v>8</v>
      </c>
      <c r="G9839" s="6" t="s">
        <v>27</v>
      </c>
      <c r="H9839" s="7">
        <v>2495234.0</v>
      </c>
      <c r="I9839" s="8">
        <v>2495829.0</v>
      </c>
      <c r="J9839" t="s">
        <v>28</v>
      </c>
      <c r="Q9839" t="s">
        <v>5291</v>
      </c>
      <c r="R9839">
        <v>596.0</v>
      </c>
      <c r="T9839" t="s">
        <v>116</v>
      </c>
    </row>
    <row r="9840" ht="15.75" customHeight="1">
      <c r="A9840" s="6" t="s">
        <v>17418</v>
      </c>
      <c r="B9840" s="6" t="s">
        <v>17419</v>
      </c>
      <c r="C9840" s="6" t="s">
        <v>25</v>
      </c>
      <c r="D9840" s="6" t="s">
        <v>26</v>
      </c>
      <c r="E9840" s="6" t="s">
        <v>8</v>
      </c>
      <c r="G9840" s="6" t="s">
        <v>27</v>
      </c>
      <c r="H9840" s="7">
        <v>2495847.0</v>
      </c>
      <c r="I9840" s="8">
        <v>2495984.0</v>
      </c>
      <c r="J9840" t="s">
        <v>28</v>
      </c>
      <c r="Q9840" t="s">
        <v>5294</v>
      </c>
      <c r="R9840">
        <v>138.0</v>
      </c>
    </row>
    <row r="9841" ht="15.75" customHeight="1">
      <c r="A9841" s="6" t="s">
        <v>17418</v>
      </c>
      <c r="B9841" s="6" t="s">
        <v>17419</v>
      </c>
      <c r="C9841" s="6" t="s">
        <v>25</v>
      </c>
      <c r="D9841" s="6" t="s">
        <v>26</v>
      </c>
      <c r="E9841" s="6" t="s">
        <v>8</v>
      </c>
      <c r="G9841" s="6" t="s">
        <v>27</v>
      </c>
      <c r="H9841" s="7">
        <v>2496195.0</v>
      </c>
      <c r="I9841" s="8">
        <v>2496656.0</v>
      </c>
      <c r="J9841" t="s">
        <v>28</v>
      </c>
      <c r="Q9841" t="s">
        <v>5296</v>
      </c>
      <c r="R9841">
        <v>462.0</v>
      </c>
      <c r="T9841" t="s">
        <v>19454</v>
      </c>
    </row>
    <row r="9842" ht="15.75" customHeight="1">
      <c r="A9842" s="6" t="s">
        <v>17418</v>
      </c>
      <c r="B9842" s="6" t="s">
        <v>17419</v>
      </c>
      <c r="C9842" s="6" t="s">
        <v>25</v>
      </c>
      <c r="D9842" s="6" t="s">
        <v>26</v>
      </c>
      <c r="E9842" s="6" t="s">
        <v>8</v>
      </c>
      <c r="G9842" s="6" t="s">
        <v>27</v>
      </c>
      <c r="H9842" s="7">
        <v>2496764.0</v>
      </c>
      <c r="I9842" s="8">
        <v>2497237.0</v>
      </c>
      <c r="J9842" t="s">
        <v>28</v>
      </c>
      <c r="Q9842" t="s">
        <v>5299</v>
      </c>
      <c r="R9842">
        <v>474.0</v>
      </c>
      <c r="T9842" t="s">
        <v>19455</v>
      </c>
    </row>
    <row r="9843" ht="15.75" customHeight="1">
      <c r="A9843" s="6" t="s">
        <v>17418</v>
      </c>
      <c r="B9843" s="6" t="s">
        <v>17419</v>
      </c>
      <c r="C9843" s="6" t="s">
        <v>25</v>
      </c>
      <c r="D9843" s="6" t="s">
        <v>26</v>
      </c>
      <c r="E9843" s="6" t="s">
        <v>8</v>
      </c>
      <c r="G9843" s="6" t="s">
        <v>27</v>
      </c>
      <c r="H9843" s="7">
        <v>2497386.0</v>
      </c>
      <c r="I9843" s="8">
        <v>2499020.0</v>
      </c>
      <c r="J9843" t="s">
        <v>28</v>
      </c>
      <c r="Q9843" t="s">
        <v>5301</v>
      </c>
      <c r="R9843">
        <v>1635.0</v>
      </c>
      <c r="T9843" t="s">
        <v>19456</v>
      </c>
    </row>
    <row r="9844" ht="15.75" customHeight="1">
      <c r="A9844" s="6" t="s">
        <v>17418</v>
      </c>
      <c r="B9844" s="6" t="s">
        <v>17419</v>
      </c>
      <c r="C9844" s="6" t="s">
        <v>25</v>
      </c>
      <c r="D9844" s="6" t="s">
        <v>26</v>
      </c>
      <c r="E9844" s="6" t="s">
        <v>8</v>
      </c>
      <c r="G9844" s="6" t="s">
        <v>27</v>
      </c>
      <c r="H9844" s="7">
        <v>2499799.0</v>
      </c>
      <c r="I9844" s="8">
        <v>2501817.0</v>
      </c>
      <c r="J9844" t="s">
        <v>28</v>
      </c>
      <c r="Q9844" t="s">
        <v>5303</v>
      </c>
      <c r="R9844">
        <v>2019.0</v>
      </c>
      <c r="T9844" t="s">
        <v>19457</v>
      </c>
    </row>
    <row r="9845" ht="15.75" customHeight="1">
      <c r="A9845" s="6" t="s">
        <v>17418</v>
      </c>
      <c r="B9845" s="6" t="s">
        <v>17419</v>
      </c>
      <c r="C9845" s="6" t="s">
        <v>25</v>
      </c>
      <c r="D9845" s="6" t="s">
        <v>26</v>
      </c>
      <c r="E9845" s="6" t="s">
        <v>8</v>
      </c>
      <c r="G9845" s="6" t="s">
        <v>27</v>
      </c>
      <c r="H9845" s="7">
        <v>2501905.0</v>
      </c>
      <c r="I9845" s="8">
        <v>2502114.0</v>
      </c>
      <c r="J9845" t="s">
        <v>28</v>
      </c>
      <c r="Q9845" t="s">
        <v>5305</v>
      </c>
      <c r="R9845">
        <v>210.0</v>
      </c>
      <c r="T9845" t="s">
        <v>19458</v>
      </c>
    </row>
    <row r="9846" ht="15.75" customHeight="1">
      <c r="A9846" s="6" t="s">
        <v>17418</v>
      </c>
      <c r="B9846" s="6" t="s">
        <v>17419</v>
      </c>
      <c r="C9846" s="6" t="s">
        <v>25</v>
      </c>
      <c r="D9846" s="6" t="s">
        <v>26</v>
      </c>
      <c r="E9846" s="6" t="s">
        <v>8</v>
      </c>
      <c r="G9846" s="6" t="s">
        <v>27</v>
      </c>
      <c r="H9846" s="7">
        <v>2502853.0</v>
      </c>
      <c r="I9846" s="8">
        <v>2503134.0</v>
      </c>
      <c r="J9846" t="s">
        <v>37</v>
      </c>
      <c r="Q9846" t="s">
        <v>5307</v>
      </c>
      <c r="R9846">
        <v>282.0</v>
      </c>
      <c r="T9846" t="s">
        <v>19459</v>
      </c>
    </row>
    <row r="9847" ht="15.75" customHeight="1">
      <c r="A9847" s="6" t="s">
        <v>17418</v>
      </c>
      <c r="B9847" s="6" t="s">
        <v>17419</v>
      </c>
      <c r="C9847" s="6" t="s">
        <v>25</v>
      </c>
      <c r="D9847" s="6" t="s">
        <v>26</v>
      </c>
      <c r="E9847" s="6" t="s">
        <v>8</v>
      </c>
      <c r="G9847" s="6" t="s">
        <v>27</v>
      </c>
      <c r="H9847" s="7">
        <v>2503175.0</v>
      </c>
      <c r="I9847" s="8">
        <v>2504464.0</v>
      </c>
      <c r="J9847" t="s">
        <v>28</v>
      </c>
      <c r="Q9847" t="s">
        <v>5309</v>
      </c>
      <c r="R9847">
        <v>1290.0</v>
      </c>
      <c r="T9847" t="s">
        <v>19460</v>
      </c>
    </row>
    <row r="9848" ht="15.75" customHeight="1">
      <c r="A9848" s="6" t="s">
        <v>17418</v>
      </c>
      <c r="B9848" s="6" t="s">
        <v>17419</v>
      </c>
      <c r="C9848" s="6" t="s">
        <v>25</v>
      </c>
      <c r="D9848" s="6" t="s">
        <v>26</v>
      </c>
      <c r="E9848" s="6" t="s">
        <v>8</v>
      </c>
      <c r="G9848" s="6" t="s">
        <v>27</v>
      </c>
      <c r="H9848" s="7">
        <v>2504515.0</v>
      </c>
      <c r="I9848" s="8">
        <v>2505462.0</v>
      </c>
      <c r="J9848" t="s">
        <v>28</v>
      </c>
      <c r="Q9848" t="s">
        <v>5312</v>
      </c>
      <c r="R9848">
        <v>948.0</v>
      </c>
      <c r="T9848" t="s">
        <v>19461</v>
      </c>
    </row>
    <row r="9849" ht="15.75" customHeight="1">
      <c r="A9849" s="6" t="s">
        <v>17418</v>
      </c>
      <c r="B9849" s="6" t="s">
        <v>17419</v>
      </c>
      <c r="C9849" s="6" t="s">
        <v>25</v>
      </c>
      <c r="D9849" s="6" t="s">
        <v>26</v>
      </c>
      <c r="E9849" s="6" t="s">
        <v>8</v>
      </c>
      <c r="G9849" s="6" t="s">
        <v>27</v>
      </c>
      <c r="H9849" s="7">
        <v>2505769.0</v>
      </c>
      <c r="I9849" s="8">
        <v>2507085.0</v>
      </c>
      <c r="J9849" t="s">
        <v>37</v>
      </c>
      <c r="Q9849" t="s">
        <v>5314</v>
      </c>
      <c r="R9849">
        <v>1317.0</v>
      </c>
      <c r="T9849" t="s">
        <v>19462</v>
      </c>
    </row>
    <row r="9850" ht="15.75" customHeight="1">
      <c r="A9850" s="6" t="s">
        <v>17418</v>
      </c>
      <c r="B9850" s="6" t="s">
        <v>17419</v>
      </c>
      <c r="C9850" s="6" t="s">
        <v>25</v>
      </c>
      <c r="D9850" s="6" t="s">
        <v>26</v>
      </c>
      <c r="E9850" s="6" t="s">
        <v>8</v>
      </c>
      <c r="G9850" s="6" t="s">
        <v>27</v>
      </c>
      <c r="H9850" s="7">
        <v>2507115.0</v>
      </c>
      <c r="I9850" s="8">
        <v>2507360.0</v>
      </c>
      <c r="J9850" t="s">
        <v>37</v>
      </c>
      <c r="Q9850" t="s">
        <v>5317</v>
      </c>
      <c r="R9850">
        <v>246.0</v>
      </c>
      <c r="T9850" t="s">
        <v>19463</v>
      </c>
    </row>
    <row r="9851" ht="15.75" customHeight="1">
      <c r="A9851" s="6" t="s">
        <v>17418</v>
      </c>
      <c r="B9851" s="6" t="s">
        <v>17419</v>
      </c>
      <c r="C9851" s="6" t="s">
        <v>25</v>
      </c>
      <c r="D9851" s="6" t="s">
        <v>26</v>
      </c>
      <c r="E9851" s="6" t="s">
        <v>8</v>
      </c>
      <c r="G9851" s="6" t="s">
        <v>27</v>
      </c>
      <c r="H9851" s="7">
        <v>2507357.0</v>
      </c>
      <c r="I9851" s="8">
        <v>2508958.0</v>
      </c>
      <c r="J9851" t="s">
        <v>37</v>
      </c>
      <c r="Q9851" t="s">
        <v>5320</v>
      </c>
      <c r="R9851">
        <v>1602.0</v>
      </c>
      <c r="T9851" t="s">
        <v>19464</v>
      </c>
    </row>
    <row r="9852" ht="15.75" customHeight="1">
      <c r="A9852" s="6" t="s">
        <v>17418</v>
      </c>
      <c r="B9852" s="6" t="s">
        <v>17419</v>
      </c>
      <c r="C9852" s="6" t="s">
        <v>25</v>
      </c>
      <c r="D9852" s="6" t="s">
        <v>26</v>
      </c>
      <c r="E9852" s="6" t="s">
        <v>8</v>
      </c>
      <c r="G9852" s="6" t="s">
        <v>27</v>
      </c>
      <c r="H9852" s="7">
        <v>2509043.0</v>
      </c>
      <c r="I9852" s="8">
        <v>2509903.0</v>
      </c>
      <c r="J9852" t="s">
        <v>37</v>
      </c>
      <c r="Q9852" t="s">
        <v>5323</v>
      </c>
      <c r="R9852">
        <v>861.0</v>
      </c>
      <c r="T9852" t="s">
        <v>19465</v>
      </c>
    </row>
    <row r="9853" ht="15.75" customHeight="1">
      <c r="A9853" s="6" t="s">
        <v>17418</v>
      </c>
      <c r="B9853" s="6" t="s">
        <v>17419</v>
      </c>
      <c r="C9853" s="6" t="s">
        <v>25</v>
      </c>
      <c r="D9853" s="6" t="s">
        <v>26</v>
      </c>
      <c r="E9853" s="6" t="s">
        <v>8</v>
      </c>
      <c r="G9853" s="6" t="s">
        <v>27</v>
      </c>
      <c r="H9853" s="7">
        <v>2509948.0</v>
      </c>
      <c r="I9853" s="8">
        <v>2510931.0</v>
      </c>
      <c r="J9853" t="s">
        <v>37</v>
      </c>
      <c r="Q9853" t="s">
        <v>5326</v>
      </c>
      <c r="R9853">
        <v>984.0</v>
      </c>
      <c r="T9853" t="s">
        <v>19466</v>
      </c>
    </row>
    <row r="9854" ht="15.75" customHeight="1">
      <c r="A9854" s="6" t="s">
        <v>17418</v>
      </c>
      <c r="B9854" s="6" t="s">
        <v>17419</v>
      </c>
      <c r="C9854" s="6" t="s">
        <v>25</v>
      </c>
      <c r="D9854" s="6" t="s">
        <v>26</v>
      </c>
      <c r="E9854" s="6" t="s">
        <v>8</v>
      </c>
      <c r="G9854" s="6" t="s">
        <v>27</v>
      </c>
      <c r="H9854" s="7">
        <v>2510928.0</v>
      </c>
      <c r="I9854" s="8">
        <v>2512595.0</v>
      </c>
      <c r="J9854" t="s">
        <v>37</v>
      </c>
      <c r="Q9854" t="s">
        <v>5328</v>
      </c>
      <c r="R9854">
        <v>1668.0</v>
      </c>
      <c r="T9854" t="s">
        <v>19467</v>
      </c>
    </row>
    <row r="9855" ht="15.75" customHeight="1">
      <c r="A9855" s="6" t="s">
        <v>17418</v>
      </c>
      <c r="B9855" s="6" t="s">
        <v>17419</v>
      </c>
      <c r="C9855" s="6" t="s">
        <v>25</v>
      </c>
      <c r="D9855" s="6" t="s">
        <v>26</v>
      </c>
      <c r="E9855" s="6" t="s">
        <v>8</v>
      </c>
      <c r="G9855" s="6" t="s">
        <v>27</v>
      </c>
      <c r="H9855" s="7">
        <v>2512592.0</v>
      </c>
      <c r="I9855" s="8">
        <v>2513755.0</v>
      </c>
      <c r="J9855" t="s">
        <v>37</v>
      </c>
      <c r="Q9855" t="s">
        <v>5330</v>
      </c>
      <c r="R9855">
        <v>1164.0</v>
      </c>
      <c r="T9855" t="s">
        <v>19468</v>
      </c>
    </row>
    <row r="9856" ht="15.75" customHeight="1">
      <c r="A9856" s="6" t="s">
        <v>17418</v>
      </c>
      <c r="B9856" s="6" t="s">
        <v>17419</v>
      </c>
      <c r="C9856" s="6" t="s">
        <v>25</v>
      </c>
      <c r="D9856" s="6" t="s">
        <v>26</v>
      </c>
      <c r="E9856" s="6" t="s">
        <v>8</v>
      </c>
      <c r="G9856" s="6" t="s">
        <v>27</v>
      </c>
      <c r="H9856" s="7">
        <v>2513752.0</v>
      </c>
      <c r="I9856" s="8">
        <v>2515725.0</v>
      </c>
      <c r="J9856" t="s">
        <v>37</v>
      </c>
      <c r="Q9856" t="s">
        <v>5332</v>
      </c>
      <c r="R9856">
        <v>1974.0</v>
      </c>
      <c r="T9856" t="s">
        <v>19469</v>
      </c>
    </row>
    <row r="9857" ht="15.75" customHeight="1">
      <c r="A9857" s="6" t="s">
        <v>17418</v>
      </c>
      <c r="B9857" s="6" t="s">
        <v>17419</v>
      </c>
      <c r="C9857" s="6" t="s">
        <v>25</v>
      </c>
      <c r="D9857" s="6" t="s">
        <v>26</v>
      </c>
      <c r="E9857" s="6" t="s">
        <v>8</v>
      </c>
      <c r="G9857" s="6" t="s">
        <v>27</v>
      </c>
      <c r="H9857" s="7">
        <v>2515722.0</v>
      </c>
      <c r="I9857" s="8">
        <v>2517998.0</v>
      </c>
      <c r="J9857" t="s">
        <v>37</v>
      </c>
      <c r="Q9857" t="s">
        <v>5334</v>
      </c>
      <c r="R9857">
        <v>2277.0</v>
      </c>
      <c r="T9857" t="s">
        <v>19470</v>
      </c>
    </row>
    <row r="9858" ht="15.75" customHeight="1">
      <c r="A9858" s="6" t="s">
        <v>17418</v>
      </c>
      <c r="B9858" s="6" t="s">
        <v>17419</v>
      </c>
      <c r="C9858" s="6" t="s">
        <v>25</v>
      </c>
      <c r="D9858" s="6" t="s">
        <v>26</v>
      </c>
      <c r="E9858" s="6" t="s">
        <v>8</v>
      </c>
      <c r="G9858" s="6" t="s">
        <v>27</v>
      </c>
      <c r="H9858" s="7">
        <v>2517995.0</v>
      </c>
      <c r="I9858" s="8">
        <v>2518675.0</v>
      </c>
      <c r="J9858" t="s">
        <v>37</v>
      </c>
      <c r="Q9858" t="s">
        <v>5336</v>
      </c>
      <c r="R9858">
        <v>681.0</v>
      </c>
      <c r="T9858" t="s">
        <v>19471</v>
      </c>
    </row>
    <row r="9859" ht="15.75" customHeight="1">
      <c r="A9859" s="6" t="s">
        <v>17418</v>
      </c>
      <c r="B9859" s="6" t="s">
        <v>17419</v>
      </c>
      <c r="C9859" s="6" t="s">
        <v>25</v>
      </c>
      <c r="D9859" s="6" t="s">
        <v>26</v>
      </c>
      <c r="E9859" s="6" t="s">
        <v>8</v>
      </c>
      <c r="G9859" s="6" t="s">
        <v>27</v>
      </c>
      <c r="H9859" s="7">
        <v>2518672.0</v>
      </c>
      <c r="I9859" s="8">
        <v>2519685.0</v>
      </c>
      <c r="J9859" t="s">
        <v>37</v>
      </c>
      <c r="O9859" t="s">
        <v>5339</v>
      </c>
      <c r="Q9859" t="s">
        <v>5340</v>
      </c>
      <c r="R9859">
        <v>1014.0</v>
      </c>
      <c r="T9859" t="s">
        <v>19472</v>
      </c>
    </row>
    <row r="9860" ht="15.75" customHeight="1">
      <c r="A9860" s="6" t="s">
        <v>17418</v>
      </c>
      <c r="B9860" s="6" t="s">
        <v>17419</v>
      </c>
      <c r="C9860" s="6" t="s">
        <v>25</v>
      </c>
      <c r="D9860" s="6" t="s">
        <v>26</v>
      </c>
      <c r="E9860" s="6" t="s">
        <v>8</v>
      </c>
      <c r="G9860" s="6" t="s">
        <v>27</v>
      </c>
      <c r="H9860" s="7">
        <v>2519785.0</v>
      </c>
      <c r="I9860" s="8">
        <v>2520759.0</v>
      </c>
      <c r="J9860" t="s">
        <v>37</v>
      </c>
      <c r="Q9860" t="s">
        <v>5342</v>
      </c>
      <c r="R9860">
        <v>975.0</v>
      </c>
      <c r="T9860" t="s">
        <v>19473</v>
      </c>
    </row>
    <row r="9861" ht="15.75" customHeight="1">
      <c r="A9861" s="6" t="s">
        <v>17418</v>
      </c>
      <c r="B9861" s="6" t="s">
        <v>17419</v>
      </c>
      <c r="C9861" s="6" t="s">
        <v>25</v>
      </c>
      <c r="D9861" s="6" t="s">
        <v>26</v>
      </c>
      <c r="E9861" s="6" t="s">
        <v>8</v>
      </c>
      <c r="G9861" s="6" t="s">
        <v>27</v>
      </c>
      <c r="H9861" s="7">
        <v>2520756.0</v>
      </c>
      <c r="I9861" s="8">
        <v>2521412.0</v>
      </c>
      <c r="J9861" t="s">
        <v>37</v>
      </c>
      <c r="Q9861" t="s">
        <v>5345</v>
      </c>
      <c r="R9861">
        <v>657.0</v>
      </c>
      <c r="T9861" t="s">
        <v>19474</v>
      </c>
    </row>
    <row r="9862" ht="15.75" customHeight="1">
      <c r="A9862" s="6" t="s">
        <v>17418</v>
      </c>
      <c r="B9862" s="6" t="s">
        <v>17419</v>
      </c>
      <c r="C9862" s="6" t="s">
        <v>25</v>
      </c>
      <c r="D9862" s="6" t="s">
        <v>26</v>
      </c>
      <c r="E9862" s="6" t="s">
        <v>8</v>
      </c>
      <c r="G9862" s="6" t="s">
        <v>27</v>
      </c>
      <c r="H9862" s="7">
        <v>2521427.0</v>
      </c>
      <c r="I9862" s="8">
        <v>2521951.0</v>
      </c>
      <c r="J9862" t="s">
        <v>37</v>
      </c>
      <c r="Q9862" t="s">
        <v>5347</v>
      </c>
      <c r="R9862">
        <v>525.0</v>
      </c>
      <c r="T9862" t="s">
        <v>19475</v>
      </c>
    </row>
    <row r="9863" ht="15.75" customHeight="1">
      <c r="A9863" s="6" t="s">
        <v>17418</v>
      </c>
      <c r="B9863" s="6" t="s">
        <v>17419</v>
      </c>
      <c r="C9863" s="6" t="s">
        <v>25</v>
      </c>
      <c r="D9863" s="6" t="s">
        <v>26</v>
      </c>
      <c r="E9863" s="6" t="s">
        <v>8</v>
      </c>
      <c r="G9863" s="6" t="s">
        <v>27</v>
      </c>
      <c r="H9863" s="7">
        <v>2521951.0</v>
      </c>
      <c r="I9863" s="8">
        <v>2522571.0</v>
      </c>
      <c r="J9863" t="s">
        <v>37</v>
      </c>
      <c r="Q9863" t="s">
        <v>5349</v>
      </c>
      <c r="R9863">
        <v>621.0</v>
      </c>
    </row>
    <row r="9864" ht="15.75" customHeight="1">
      <c r="A9864" s="6" t="s">
        <v>17418</v>
      </c>
      <c r="B9864" s="6" t="s">
        <v>17419</v>
      </c>
      <c r="C9864" s="6" t="s">
        <v>25</v>
      </c>
      <c r="D9864" s="6" t="s">
        <v>26</v>
      </c>
      <c r="E9864" s="6" t="s">
        <v>8</v>
      </c>
      <c r="G9864" s="6" t="s">
        <v>27</v>
      </c>
      <c r="H9864" s="7">
        <v>2522568.0</v>
      </c>
      <c r="I9864" s="8">
        <v>2523608.0</v>
      </c>
      <c r="J9864" t="s">
        <v>37</v>
      </c>
      <c r="Q9864" t="s">
        <v>5352</v>
      </c>
      <c r="R9864">
        <v>1041.0</v>
      </c>
      <c r="T9864" t="s">
        <v>19476</v>
      </c>
    </row>
    <row r="9865" ht="15.75" customHeight="1">
      <c r="A9865" s="6" t="s">
        <v>17418</v>
      </c>
      <c r="B9865" s="6" t="s">
        <v>17419</v>
      </c>
      <c r="C9865" s="6" t="s">
        <v>25</v>
      </c>
      <c r="D9865" s="6" t="s">
        <v>26</v>
      </c>
      <c r="E9865" s="6" t="s">
        <v>8</v>
      </c>
      <c r="G9865" s="6" t="s">
        <v>27</v>
      </c>
      <c r="H9865" s="7">
        <v>2523605.0</v>
      </c>
      <c r="I9865" s="8">
        <v>2524474.0</v>
      </c>
      <c r="J9865" t="s">
        <v>37</v>
      </c>
      <c r="Q9865" t="s">
        <v>5354</v>
      </c>
      <c r="R9865">
        <v>870.0</v>
      </c>
      <c r="T9865" t="s">
        <v>19477</v>
      </c>
    </row>
    <row r="9866" ht="15.75" customHeight="1">
      <c r="A9866" s="6" t="s">
        <v>17418</v>
      </c>
      <c r="B9866" s="6" t="s">
        <v>17419</v>
      </c>
      <c r="C9866" s="6" t="s">
        <v>25</v>
      </c>
      <c r="D9866" s="6" t="s">
        <v>26</v>
      </c>
      <c r="E9866" s="6" t="s">
        <v>8</v>
      </c>
      <c r="G9866" s="6" t="s">
        <v>27</v>
      </c>
      <c r="H9866" s="7">
        <v>2524721.0</v>
      </c>
      <c r="I9866" s="8">
        <v>2524960.0</v>
      </c>
      <c r="J9866" t="s">
        <v>37</v>
      </c>
      <c r="Q9866" t="s">
        <v>5356</v>
      </c>
      <c r="R9866">
        <v>240.0</v>
      </c>
      <c r="T9866" t="s">
        <v>19478</v>
      </c>
    </row>
    <row r="9867" ht="15.75" customHeight="1">
      <c r="A9867" s="6" t="s">
        <v>17418</v>
      </c>
      <c r="B9867" s="6" t="s">
        <v>17419</v>
      </c>
      <c r="C9867" s="6" t="s">
        <v>25</v>
      </c>
      <c r="D9867" s="6" t="s">
        <v>26</v>
      </c>
      <c r="E9867" s="6" t="s">
        <v>8</v>
      </c>
      <c r="G9867" s="6" t="s">
        <v>27</v>
      </c>
      <c r="H9867" s="7">
        <v>2525072.0</v>
      </c>
      <c r="I9867" s="8">
        <v>2526043.0</v>
      </c>
      <c r="J9867" t="s">
        <v>37</v>
      </c>
      <c r="Q9867" t="s">
        <v>5358</v>
      </c>
      <c r="R9867">
        <v>972.0</v>
      </c>
      <c r="T9867" t="s">
        <v>19479</v>
      </c>
    </row>
    <row r="9868" ht="15.75" customHeight="1">
      <c r="A9868" s="6" t="s">
        <v>17418</v>
      </c>
      <c r="B9868" s="6" t="s">
        <v>17419</v>
      </c>
      <c r="C9868" s="6" t="s">
        <v>25</v>
      </c>
      <c r="D9868" s="6" t="s">
        <v>26</v>
      </c>
      <c r="E9868" s="6" t="s">
        <v>8</v>
      </c>
      <c r="G9868" s="6" t="s">
        <v>27</v>
      </c>
      <c r="H9868" s="7">
        <v>2526082.0</v>
      </c>
      <c r="I9868" s="8">
        <v>2526912.0</v>
      </c>
      <c r="J9868" t="s">
        <v>28</v>
      </c>
      <c r="Q9868" t="s">
        <v>5360</v>
      </c>
      <c r="R9868">
        <v>831.0</v>
      </c>
      <c r="T9868" t="s">
        <v>19480</v>
      </c>
    </row>
    <row r="9869" ht="15.75" customHeight="1">
      <c r="A9869" s="6" t="s">
        <v>17418</v>
      </c>
      <c r="B9869" s="6" t="s">
        <v>17419</v>
      </c>
      <c r="C9869" s="6" t="s">
        <v>25</v>
      </c>
      <c r="D9869" s="6" t="s">
        <v>26</v>
      </c>
      <c r="E9869" s="6" t="s">
        <v>8</v>
      </c>
      <c r="G9869" s="6" t="s">
        <v>27</v>
      </c>
      <c r="H9869" s="7">
        <v>2527120.0</v>
      </c>
      <c r="I9869" s="8">
        <v>2527548.0</v>
      </c>
      <c r="J9869" t="s">
        <v>28</v>
      </c>
      <c r="Q9869" t="s">
        <v>5362</v>
      </c>
      <c r="R9869">
        <v>429.0</v>
      </c>
      <c r="T9869" t="s">
        <v>19481</v>
      </c>
    </row>
    <row r="9870" ht="15.75" customHeight="1">
      <c r="A9870" s="6" t="s">
        <v>17418</v>
      </c>
      <c r="B9870" s="6" t="s">
        <v>17419</v>
      </c>
      <c r="C9870" s="6" t="s">
        <v>25</v>
      </c>
      <c r="D9870" s="6" t="s">
        <v>26</v>
      </c>
      <c r="E9870" s="6" t="s">
        <v>8</v>
      </c>
      <c r="G9870" s="6" t="s">
        <v>27</v>
      </c>
      <c r="H9870" s="7">
        <v>2528217.0</v>
      </c>
      <c r="I9870" s="8">
        <v>2528885.0</v>
      </c>
      <c r="J9870" t="s">
        <v>28</v>
      </c>
      <c r="Q9870" t="s">
        <v>5364</v>
      </c>
      <c r="R9870">
        <v>669.0</v>
      </c>
      <c r="T9870" t="s">
        <v>19482</v>
      </c>
    </row>
    <row r="9871" ht="15.75" customHeight="1">
      <c r="A9871" s="6" t="s">
        <v>17418</v>
      </c>
      <c r="B9871" s="6" t="s">
        <v>17419</v>
      </c>
      <c r="C9871" s="6" t="s">
        <v>25</v>
      </c>
      <c r="D9871" s="6" t="s">
        <v>26</v>
      </c>
      <c r="E9871" s="6" t="s">
        <v>8</v>
      </c>
      <c r="G9871" s="6" t="s">
        <v>27</v>
      </c>
      <c r="H9871" s="7">
        <v>2528882.0</v>
      </c>
      <c r="I9871" s="8">
        <v>2530066.0</v>
      </c>
      <c r="J9871" t="s">
        <v>28</v>
      </c>
      <c r="Q9871" t="s">
        <v>5366</v>
      </c>
      <c r="R9871">
        <v>1185.0</v>
      </c>
    </row>
    <row r="9872" ht="15.75" customHeight="1">
      <c r="A9872" s="6" t="s">
        <v>17418</v>
      </c>
      <c r="B9872" s="6" t="s">
        <v>17419</v>
      </c>
      <c r="C9872" s="6" t="s">
        <v>25</v>
      </c>
      <c r="D9872" s="6" t="s">
        <v>26</v>
      </c>
      <c r="E9872" s="6" t="s">
        <v>8</v>
      </c>
      <c r="G9872" s="6" t="s">
        <v>27</v>
      </c>
      <c r="H9872" s="7">
        <v>2530456.0</v>
      </c>
      <c r="I9872" s="8">
        <v>2532672.0</v>
      </c>
      <c r="J9872" t="s">
        <v>37</v>
      </c>
      <c r="Q9872" t="s">
        <v>5369</v>
      </c>
      <c r="R9872">
        <v>2217.0</v>
      </c>
      <c r="T9872" t="s">
        <v>19483</v>
      </c>
    </row>
    <row r="9873" ht="15.75" customHeight="1">
      <c r="A9873" s="6" t="s">
        <v>17418</v>
      </c>
      <c r="B9873" s="6" t="s">
        <v>17419</v>
      </c>
      <c r="C9873" s="6" t="s">
        <v>25</v>
      </c>
      <c r="D9873" s="6" t="s">
        <v>26</v>
      </c>
      <c r="E9873" s="6" t="s">
        <v>8</v>
      </c>
      <c r="G9873" s="6" t="s">
        <v>27</v>
      </c>
      <c r="H9873" s="7">
        <v>2532730.0</v>
      </c>
      <c r="I9873" s="8">
        <v>2534931.0</v>
      </c>
      <c r="J9873" t="s">
        <v>28</v>
      </c>
      <c r="Q9873" t="s">
        <v>5371</v>
      </c>
      <c r="R9873">
        <v>2202.0</v>
      </c>
      <c r="T9873" t="s">
        <v>19484</v>
      </c>
    </row>
    <row r="9874" ht="15.75" customHeight="1">
      <c r="A9874" s="6" t="s">
        <v>17418</v>
      </c>
      <c r="B9874" s="6" t="s">
        <v>17419</v>
      </c>
      <c r="C9874" s="6" t="s">
        <v>25</v>
      </c>
      <c r="D9874" s="6" t="s">
        <v>26</v>
      </c>
      <c r="E9874" s="6" t="s">
        <v>8</v>
      </c>
      <c r="G9874" s="6" t="s">
        <v>27</v>
      </c>
      <c r="H9874" s="7">
        <v>2535061.0</v>
      </c>
      <c r="I9874" s="8">
        <v>2536296.0</v>
      </c>
      <c r="J9874" t="s">
        <v>28</v>
      </c>
      <c r="Q9874" t="s">
        <v>5373</v>
      </c>
      <c r="R9874">
        <v>1236.0</v>
      </c>
      <c r="T9874" t="s">
        <v>19485</v>
      </c>
    </row>
    <row r="9875" ht="15.75" customHeight="1">
      <c r="A9875" s="6" t="s">
        <v>17418</v>
      </c>
      <c r="B9875" s="6" t="s">
        <v>17419</v>
      </c>
      <c r="C9875" s="6" t="s">
        <v>25</v>
      </c>
      <c r="D9875" s="6" t="s">
        <v>26</v>
      </c>
      <c r="E9875" s="6" t="s">
        <v>8</v>
      </c>
      <c r="G9875" s="6" t="s">
        <v>27</v>
      </c>
      <c r="H9875" s="7">
        <v>2537169.0</v>
      </c>
      <c r="I9875" s="8">
        <v>2538824.0</v>
      </c>
      <c r="J9875" t="s">
        <v>37</v>
      </c>
      <c r="O9875" t="s">
        <v>5376</v>
      </c>
      <c r="Q9875" t="s">
        <v>5377</v>
      </c>
      <c r="R9875">
        <v>1656.0</v>
      </c>
      <c r="T9875" t="s">
        <v>19486</v>
      </c>
    </row>
    <row r="9876" ht="15.75" customHeight="1">
      <c r="A9876" s="6" t="s">
        <v>17418</v>
      </c>
      <c r="B9876" s="6" t="s">
        <v>17419</v>
      </c>
      <c r="C9876" s="6" t="s">
        <v>25</v>
      </c>
      <c r="D9876" s="6" t="s">
        <v>26</v>
      </c>
      <c r="E9876" s="6" t="s">
        <v>8</v>
      </c>
      <c r="G9876" s="6" t="s">
        <v>27</v>
      </c>
      <c r="H9876" s="7">
        <v>2538918.0</v>
      </c>
      <c r="I9876" s="8">
        <v>2541188.0</v>
      </c>
      <c r="J9876" t="s">
        <v>28</v>
      </c>
      <c r="Q9876" t="s">
        <v>5379</v>
      </c>
      <c r="R9876">
        <v>2271.0</v>
      </c>
      <c r="T9876" t="s">
        <v>19487</v>
      </c>
    </row>
    <row r="9877" ht="15.75" customHeight="1">
      <c r="A9877" s="6" t="s">
        <v>17418</v>
      </c>
      <c r="B9877" s="6" t="s">
        <v>17419</v>
      </c>
      <c r="C9877" s="6" t="s">
        <v>25</v>
      </c>
      <c r="D9877" s="6" t="s">
        <v>26</v>
      </c>
      <c r="E9877" s="6" t="s">
        <v>8</v>
      </c>
      <c r="G9877" s="6" t="s">
        <v>27</v>
      </c>
      <c r="H9877" s="7">
        <v>2541233.0</v>
      </c>
      <c r="I9877" s="8">
        <v>2542462.0</v>
      </c>
      <c r="J9877" t="s">
        <v>28</v>
      </c>
      <c r="Q9877" t="s">
        <v>5381</v>
      </c>
      <c r="R9877">
        <v>1230.0</v>
      </c>
      <c r="T9877" t="s">
        <v>19488</v>
      </c>
    </row>
    <row r="9878" ht="15.75" customHeight="1">
      <c r="A9878" s="6" t="s">
        <v>17418</v>
      </c>
      <c r="B9878" s="6" t="s">
        <v>17419</v>
      </c>
      <c r="C9878" s="6" t="s">
        <v>25</v>
      </c>
      <c r="D9878" s="6" t="s">
        <v>26</v>
      </c>
      <c r="E9878" s="6" t="s">
        <v>8</v>
      </c>
      <c r="G9878" s="6" t="s">
        <v>27</v>
      </c>
      <c r="H9878" s="7">
        <v>2542459.0</v>
      </c>
      <c r="I9878" s="8">
        <v>2543493.0</v>
      </c>
      <c r="J9878" t="s">
        <v>28</v>
      </c>
      <c r="Q9878" t="s">
        <v>5384</v>
      </c>
      <c r="R9878">
        <v>1035.0</v>
      </c>
      <c r="T9878" t="s">
        <v>19489</v>
      </c>
    </row>
    <row r="9879" ht="15.75" customHeight="1">
      <c r="A9879" s="6" t="s">
        <v>17418</v>
      </c>
      <c r="B9879" s="6" t="s">
        <v>17419</v>
      </c>
      <c r="C9879" s="6" t="s">
        <v>25</v>
      </c>
      <c r="D9879" s="6" t="s">
        <v>26</v>
      </c>
      <c r="E9879" s="6" t="s">
        <v>8</v>
      </c>
      <c r="G9879" s="6" t="s">
        <v>27</v>
      </c>
      <c r="H9879" s="7">
        <v>2543490.0</v>
      </c>
      <c r="I9879" s="8">
        <v>2545826.0</v>
      </c>
      <c r="J9879" t="s">
        <v>28</v>
      </c>
      <c r="Q9879" t="s">
        <v>5386</v>
      </c>
      <c r="R9879">
        <v>2337.0</v>
      </c>
      <c r="T9879" t="s">
        <v>19490</v>
      </c>
    </row>
    <row r="9880" ht="15.75" customHeight="1">
      <c r="A9880" s="6" t="s">
        <v>17418</v>
      </c>
      <c r="B9880" s="6" t="s">
        <v>17419</v>
      </c>
      <c r="C9880" s="6" t="s">
        <v>25</v>
      </c>
      <c r="D9880" s="6" t="s">
        <v>26</v>
      </c>
      <c r="E9880" s="6" t="s">
        <v>8</v>
      </c>
      <c r="G9880" s="6" t="s">
        <v>27</v>
      </c>
      <c r="H9880" s="7">
        <v>2545835.0</v>
      </c>
      <c r="I9880" s="8">
        <v>2547466.0</v>
      </c>
      <c r="J9880" t="s">
        <v>28</v>
      </c>
      <c r="Q9880" t="s">
        <v>5389</v>
      </c>
      <c r="R9880">
        <v>1632.0</v>
      </c>
      <c r="T9880" t="s">
        <v>19491</v>
      </c>
    </row>
    <row r="9881" ht="15.75" customHeight="1">
      <c r="A9881" s="6" t="s">
        <v>17418</v>
      </c>
      <c r="B9881" s="6" t="s">
        <v>17419</v>
      </c>
      <c r="C9881" s="6" t="s">
        <v>25</v>
      </c>
      <c r="D9881" s="6" t="s">
        <v>26</v>
      </c>
      <c r="E9881" s="6" t="s">
        <v>8</v>
      </c>
      <c r="G9881" s="6" t="s">
        <v>27</v>
      </c>
      <c r="H9881" s="7">
        <v>2547463.0</v>
      </c>
      <c r="I9881" s="8">
        <v>2548134.0</v>
      </c>
      <c r="J9881" t="s">
        <v>28</v>
      </c>
      <c r="Q9881" t="s">
        <v>5391</v>
      </c>
      <c r="R9881">
        <v>672.0</v>
      </c>
      <c r="T9881" t="s">
        <v>19492</v>
      </c>
    </row>
    <row r="9882" ht="15.75" customHeight="1">
      <c r="A9882" s="6" t="s">
        <v>17418</v>
      </c>
      <c r="B9882" s="6" t="s">
        <v>17419</v>
      </c>
      <c r="C9882" s="6" t="s">
        <v>25</v>
      </c>
      <c r="D9882" s="6" t="s">
        <v>26</v>
      </c>
      <c r="E9882" s="6" t="s">
        <v>8</v>
      </c>
      <c r="G9882" s="6" t="s">
        <v>27</v>
      </c>
      <c r="H9882" s="7">
        <v>2548131.0</v>
      </c>
      <c r="I9882" s="8">
        <v>2548616.0</v>
      </c>
      <c r="J9882" t="s">
        <v>28</v>
      </c>
      <c r="Q9882" t="s">
        <v>5393</v>
      </c>
      <c r="R9882">
        <v>486.0</v>
      </c>
    </row>
    <row r="9883" ht="15.75" customHeight="1">
      <c r="A9883" s="6" t="s">
        <v>17418</v>
      </c>
      <c r="B9883" s="6" t="s">
        <v>17452</v>
      </c>
      <c r="C9883" s="6" t="s">
        <v>25</v>
      </c>
      <c r="D9883" s="6" t="s">
        <v>26</v>
      </c>
      <c r="E9883" s="6" t="s">
        <v>8</v>
      </c>
      <c r="G9883" s="6" t="s">
        <v>27</v>
      </c>
      <c r="H9883" s="7">
        <v>2548650.0</v>
      </c>
      <c r="I9883" s="8">
        <v>2549582.0</v>
      </c>
      <c r="J9883" t="s">
        <v>28</v>
      </c>
      <c r="Q9883" t="s">
        <v>5394</v>
      </c>
      <c r="R9883">
        <v>933.0</v>
      </c>
      <c r="T9883" t="s">
        <v>129</v>
      </c>
    </row>
    <row r="9884" ht="15.75" customHeight="1">
      <c r="A9884" s="6" t="s">
        <v>17418</v>
      </c>
      <c r="B9884" s="6" t="s">
        <v>17419</v>
      </c>
      <c r="C9884" s="6" t="s">
        <v>25</v>
      </c>
      <c r="D9884" s="6" t="s">
        <v>26</v>
      </c>
      <c r="E9884" s="6" t="s">
        <v>8</v>
      </c>
      <c r="G9884" s="6" t="s">
        <v>27</v>
      </c>
      <c r="H9884" s="7">
        <v>2549437.0</v>
      </c>
      <c r="I9884" s="8">
        <v>2552613.0</v>
      </c>
      <c r="J9884" t="s">
        <v>37</v>
      </c>
      <c r="Q9884" t="s">
        <v>5397</v>
      </c>
      <c r="R9884">
        <v>3177.0</v>
      </c>
      <c r="T9884" t="s">
        <v>19493</v>
      </c>
    </row>
    <row r="9885" ht="15.75" customHeight="1">
      <c r="A9885" s="6" t="s">
        <v>17418</v>
      </c>
      <c r="B9885" s="6" t="s">
        <v>17419</v>
      </c>
      <c r="C9885" s="6" t="s">
        <v>25</v>
      </c>
      <c r="D9885" s="6" t="s">
        <v>26</v>
      </c>
      <c r="E9885" s="6" t="s">
        <v>8</v>
      </c>
      <c r="G9885" s="6" t="s">
        <v>27</v>
      </c>
      <c r="H9885" s="7">
        <v>2552728.0</v>
      </c>
      <c r="I9885" s="8">
        <v>2553384.0</v>
      </c>
      <c r="J9885" t="s">
        <v>37</v>
      </c>
      <c r="Q9885" t="s">
        <v>5399</v>
      </c>
      <c r="R9885">
        <v>657.0</v>
      </c>
      <c r="T9885" t="s">
        <v>19494</v>
      </c>
    </row>
    <row r="9886" ht="15.75" customHeight="1">
      <c r="A9886" s="6" t="s">
        <v>17418</v>
      </c>
      <c r="B9886" s="6" t="s">
        <v>17419</v>
      </c>
      <c r="C9886" s="6" t="s">
        <v>25</v>
      </c>
      <c r="D9886" s="6" t="s">
        <v>26</v>
      </c>
      <c r="E9886" s="6" t="s">
        <v>8</v>
      </c>
      <c r="G9886" s="6" t="s">
        <v>27</v>
      </c>
      <c r="H9886" s="7">
        <v>2553381.0</v>
      </c>
      <c r="I9886" s="8">
        <v>2554817.0</v>
      </c>
      <c r="J9886" t="s">
        <v>37</v>
      </c>
      <c r="Q9886" t="s">
        <v>5401</v>
      </c>
      <c r="R9886">
        <v>1437.0</v>
      </c>
      <c r="T9886" t="s">
        <v>19495</v>
      </c>
    </row>
    <row r="9887" ht="15.75" customHeight="1">
      <c r="A9887" s="6" t="s">
        <v>17418</v>
      </c>
      <c r="B9887" s="6" t="s">
        <v>17419</v>
      </c>
      <c r="C9887" s="6" t="s">
        <v>25</v>
      </c>
      <c r="D9887" s="6" t="s">
        <v>26</v>
      </c>
      <c r="E9887" s="6" t="s">
        <v>8</v>
      </c>
      <c r="G9887" s="6" t="s">
        <v>27</v>
      </c>
      <c r="H9887" s="7">
        <v>2554814.0</v>
      </c>
      <c r="I9887" s="8">
        <v>2556298.0</v>
      </c>
      <c r="J9887" t="s">
        <v>37</v>
      </c>
      <c r="Q9887" t="s">
        <v>5403</v>
      </c>
      <c r="R9887">
        <v>1485.0</v>
      </c>
      <c r="T9887" t="s">
        <v>19496</v>
      </c>
    </row>
    <row r="9888" ht="15.75" customHeight="1">
      <c r="A9888" s="6" t="s">
        <v>17418</v>
      </c>
      <c r="B9888" s="6" t="s">
        <v>17419</v>
      </c>
      <c r="C9888" s="6" t="s">
        <v>25</v>
      </c>
      <c r="D9888" s="6" t="s">
        <v>26</v>
      </c>
      <c r="E9888" s="6" t="s">
        <v>8</v>
      </c>
      <c r="G9888" s="6" t="s">
        <v>27</v>
      </c>
      <c r="H9888" s="7">
        <v>2556351.0</v>
      </c>
      <c r="I9888" s="8">
        <v>2556875.0</v>
      </c>
      <c r="J9888" t="s">
        <v>28</v>
      </c>
      <c r="Q9888" t="s">
        <v>5405</v>
      </c>
      <c r="R9888">
        <v>525.0</v>
      </c>
      <c r="T9888" t="s">
        <v>19497</v>
      </c>
    </row>
    <row r="9889" ht="15.75" customHeight="1">
      <c r="A9889" s="6" t="s">
        <v>17418</v>
      </c>
      <c r="B9889" s="6" t="s">
        <v>17419</v>
      </c>
      <c r="C9889" s="6" t="s">
        <v>25</v>
      </c>
      <c r="D9889" s="6" t="s">
        <v>26</v>
      </c>
      <c r="E9889" s="6" t="s">
        <v>8</v>
      </c>
      <c r="G9889" s="6" t="s">
        <v>27</v>
      </c>
      <c r="H9889" s="7">
        <v>2556988.0</v>
      </c>
      <c r="I9889" s="8">
        <v>2558385.0</v>
      </c>
      <c r="J9889" t="s">
        <v>37</v>
      </c>
      <c r="Q9889" t="s">
        <v>5408</v>
      </c>
      <c r="R9889">
        <v>1398.0</v>
      </c>
      <c r="T9889" t="s">
        <v>19498</v>
      </c>
    </row>
    <row r="9890" ht="15.75" customHeight="1">
      <c r="A9890" s="6" t="s">
        <v>17418</v>
      </c>
      <c r="B9890" s="6" t="s">
        <v>17419</v>
      </c>
      <c r="C9890" s="6" t="s">
        <v>25</v>
      </c>
      <c r="D9890" s="6" t="s">
        <v>26</v>
      </c>
      <c r="E9890" s="6" t="s">
        <v>8</v>
      </c>
      <c r="G9890" s="6" t="s">
        <v>27</v>
      </c>
      <c r="H9890" s="7">
        <v>2558467.0</v>
      </c>
      <c r="I9890" s="8">
        <v>2559930.0</v>
      </c>
      <c r="J9890" t="s">
        <v>37</v>
      </c>
      <c r="Q9890" t="s">
        <v>5410</v>
      </c>
      <c r="R9890">
        <v>1464.0</v>
      </c>
      <c r="T9890" t="s">
        <v>19499</v>
      </c>
    </row>
    <row r="9891" ht="15.75" customHeight="1">
      <c r="A9891" s="6" t="s">
        <v>17418</v>
      </c>
      <c r="B9891" s="6" t="s">
        <v>17419</v>
      </c>
      <c r="C9891" s="6" t="s">
        <v>25</v>
      </c>
      <c r="D9891" s="6" t="s">
        <v>26</v>
      </c>
      <c r="E9891" s="6" t="s">
        <v>8</v>
      </c>
      <c r="G9891" s="6" t="s">
        <v>27</v>
      </c>
      <c r="H9891" s="7">
        <v>2560081.0</v>
      </c>
      <c r="I9891" s="8">
        <v>2560743.0</v>
      </c>
      <c r="J9891" t="s">
        <v>28</v>
      </c>
      <c r="Q9891" t="s">
        <v>5412</v>
      </c>
      <c r="R9891">
        <v>663.0</v>
      </c>
      <c r="T9891" t="s">
        <v>19500</v>
      </c>
    </row>
    <row r="9892" ht="15.75" customHeight="1">
      <c r="A9892" s="6" t="s">
        <v>17418</v>
      </c>
      <c r="B9892" s="6" t="s">
        <v>17419</v>
      </c>
      <c r="C9892" s="6" t="s">
        <v>25</v>
      </c>
      <c r="D9892" s="6" t="s">
        <v>26</v>
      </c>
      <c r="E9892" s="6" t="s">
        <v>8</v>
      </c>
      <c r="G9892" s="6" t="s">
        <v>27</v>
      </c>
      <c r="H9892" s="7">
        <v>2560874.0</v>
      </c>
      <c r="I9892" s="8">
        <v>2562469.0</v>
      </c>
      <c r="J9892" t="s">
        <v>37</v>
      </c>
      <c r="Q9892" t="s">
        <v>5414</v>
      </c>
      <c r="R9892">
        <v>1596.0</v>
      </c>
      <c r="T9892" t="s">
        <v>19501</v>
      </c>
    </row>
    <row r="9893" ht="15.75" customHeight="1">
      <c r="A9893" s="6" t="s">
        <v>17418</v>
      </c>
      <c r="B9893" s="6" t="s">
        <v>17419</v>
      </c>
      <c r="C9893" s="6" t="s">
        <v>25</v>
      </c>
      <c r="D9893" s="6" t="s">
        <v>26</v>
      </c>
      <c r="E9893" s="6" t="s">
        <v>8</v>
      </c>
      <c r="G9893" s="6" t="s">
        <v>27</v>
      </c>
      <c r="H9893" s="7">
        <v>2562572.0</v>
      </c>
      <c r="I9893" s="8">
        <v>2562949.0</v>
      </c>
      <c r="J9893" t="s">
        <v>37</v>
      </c>
      <c r="Q9893" t="s">
        <v>5416</v>
      </c>
      <c r="R9893">
        <v>378.0</v>
      </c>
      <c r="T9893" t="s">
        <v>19502</v>
      </c>
    </row>
    <row r="9894" ht="15.75" customHeight="1">
      <c r="A9894" s="6" t="s">
        <v>17418</v>
      </c>
      <c r="B9894" s="6" t="s">
        <v>17419</v>
      </c>
      <c r="C9894" s="6" t="s">
        <v>25</v>
      </c>
      <c r="D9894" s="6" t="s">
        <v>26</v>
      </c>
      <c r="E9894" s="6" t="s">
        <v>8</v>
      </c>
      <c r="G9894" s="6" t="s">
        <v>27</v>
      </c>
      <c r="H9894" s="7">
        <v>2562952.0</v>
      </c>
      <c r="I9894" s="8">
        <v>2564715.0</v>
      </c>
      <c r="J9894" t="s">
        <v>37</v>
      </c>
      <c r="Q9894" t="s">
        <v>5418</v>
      </c>
      <c r="R9894">
        <v>1764.0</v>
      </c>
      <c r="T9894" t="s">
        <v>19503</v>
      </c>
    </row>
    <row r="9895" ht="15.75" customHeight="1">
      <c r="A9895" s="6" t="s">
        <v>17418</v>
      </c>
      <c r="B9895" s="6" t="s">
        <v>17419</v>
      </c>
      <c r="C9895" s="6" t="s">
        <v>25</v>
      </c>
      <c r="D9895" s="6" t="s">
        <v>26</v>
      </c>
      <c r="E9895" s="6" t="s">
        <v>8</v>
      </c>
      <c r="G9895" s="6" t="s">
        <v>27</v>
      </c>
      <c r="H9895" s="7">
        <v>2564712.0</v>
      </c>
      <c r="I9895" s="8">
        <v>2565209.0</v>
      </c>
      <c r="J9895" t="s">
        <v>37</v>
      </c>
      <c r="Q9895" t="s">
        <v>5420</v>
      </c>
      <c r="R9895">
        <v>498.0</v>
      </c>
      <c r="T9895" t="s">
        <v>19504</v>
      </c>
    </row>
    <row r="9896" ht="15.75" customHeight="1">
      <c r="A9896" s="6" t="s">
        <v>17418</v>
      </c>
      <c r="B9896" s="6" t="s">
        <v>17419</v>
      </c>
      <c r="C9896" s="6" t="s">
        <v>25</v>
      </c>
      <c r="D9896" s="6" t="s">
        <v>26</v>
      </c>
      <c r="E9896" s="6" t="s">
        <v>8</v>
      </c>
      <c r="G9896" s="6" t="s">
        <v>27</v>
      </c>
      <c r="H9896" s="7">
        <v>2565244.0</v>
      </c>
      <c r="I9896" s="8">
        <v>2565810.0</v>
      </c>
      <c r="J9896" t="s">
        <v>37</v>
      </c>
      <c r="Q9896" t="s">
        <v>5422</v>
      </c>
      <c r="R9896">
        <v>567.0</v>
      </c>
      <c r="T9896" t="s">
        <v>19505</v>
      </c>
    </row>
    <row r="9897" ht="15.75" customHeight="1">
      <c r="A9897" s="6" t="s">
        <v>17418</v>
      </c>
      <c r="B9897" s="6" t="s">
        <v>17419</v>
      </c>
      <c r="C9897" s="6" t="s">
        <v>25</v>
      </c>
      <c r="D9897" s="6" t="s">
        <v>26</v>
      </c>
      <c r="E9897" s="6" t="s">
        <v>8</v>
      </c>
      <c r="G9897" s="6" t="s">
        <v>27</v>
      </c>
      <c r="H9897" s="7">
        <v>2566027.0</v>
      </c>
      <c r="I9897" s="8">
        <v>2567028.0</v>
      </c>
      <c r="J9897" t="s">
        <v>37</v>
      </c>
      <c r="Q9897" t="s">
        <v>5424</v>
      </c>
      <c r="R9897">
        <v>1002.0</v>
      </c>
      <c r="T9897" t="s">
        <v>19506</v>
      </c>
    </row>
    <row r="9898" ht="15.75" customHeight="1">
      <c r="A9898" s="6" t="s">
        <v>17418</v>
      </c>
      <c r="B9898" s="6" t="s">
        <v>17419</v>
      </c>
      <c r="C9898" s="6" t="s">
        <v>25</v>
      </c>
      <c r="D9898" s="6" t="s">
        <v>26</v>
      </c>
      <c r="E9898" s="6" t="s">
        <v>8</v>
      </c>
      <c r="G9898" s="6" t="s">
        <v>27</v>
      </c>
      <c r="H9898" s="7">
        <v>2567053.0</v>
      </c>
      <c r="I9898" s="8">
        <v>2568243.0</v>
      </c>
      <c r="J9898" t="s">
        <v>28</v>
      </c>
      <c r="Q9898" t="s">
        <v>5426</v>
      </c>
      <c r="R9898">
        <v>1191.0</v>
      </c>
      <c r="T9898" t="s">
        <v>19507</v>
      </c>
    </row>
    <row r="9899" ht="15.75" customHeight="1">
      <c r="A9899" s="6" t="s">
        <v>17418</v>
      </c>
      <c r="B9899" s="6" t="s">
        <v>17419</v>
      </c>
      <c r="C9899" s="6" t="s">
        <v>25</v>
      </c>
      <c r="D9899" s="6" t="s">
        <v>26</v>
      </c>
      <c r="E9899" s="6" t="s">
        <v>8</v>
      </c>
      <c r="G9899" s="6" t="s">
        <v>27</v>
      </c>
      <c r="H9899" s="7">
        <v>2568403.0</v>
      </c>
      <c r="I9899" s="8">
        <v>2569686.0</v>
      </c>
      <c r="J9899" t="s">
        <v>28</v>
      </c>
      <c r="Q9899" t="s">
        <v>5428</v>
      </c>
      <c r="R9899">
        <v>1284.0</v>
      </c>
      <c r="T9899" t="s">
        <v>19508</v>
      </c>
    </row>
    <row r="9900" ht="15.75" customHeight="1">
      <c r="A9900" s="6" t="s">
        <v>17418</v>
      </c>
      <c r="B9900" s="6" t="s">
        <v>17419</v>
      </c>
      <c r="C9900" s="6" t="s">
        <v>25</v>
      </c>
      <c r="D9900" s="6" t="s">
        <v>26</v>
      </c>
      <c r="E9900" s="6" t="s">
        <v>8</v>
      </c>
      <c r="G9900" s="6" t="s">
        <v>27</v>
      </c>
      <c r="H9900" s="7">
        <v>2569816.0</v>
      </c>
      <c r="I9900" s="8">
        <v>2570175.0</v>
      </c>
      <c r="J9900" t="s">
        <v>37</v>
      </c>
      <c r="Q9900" t="s">
        <v>5431</v>
      </c>
      <c r="R9900">
        <v>360.0</v>
      </c>
      <c r="T9900" t="s">
        <v>19509</v>
      </c>
    </row>
    <row r="9901" ht="15.75" customHeight="1">
      <c r="A9901" s="6" t="s">
        <v>17418</v>
      </c>
      <c r="B9901" s="6" t="s">
        <v>17419</v>
      </c>
      <c r="C9901" s="6" t="s">
        <v>25</v>
      </c>
      <c r="D9901" s="6" t="s">
        <v>26</v>
      </c>
      <c r="E9901" s="6" t="s">
        <v>8</v>
      </c>
      <c r="G9901" s="6" t="s">
        <v>27</v>
      </c>
      <c r="H9901" s="7">
        <v>2570307.0</v>
      </c>
      <c r="I9901" s="8">
        <v>2571158.0</v>
      </c>
      <c r="J9901" t="s">
        <v>37</v>
      </c>
      <c r="Q9901" t="s">
        <v>5434</v>
      </c>
      <c r="R9901">
        <v>852.0</v>
      </c>
      <c r="T9901" t="s">
        <v>19510</v>
      </c>
    </row>
    <row r="9902" ht="15.75" customHeight="1">
      <c r="A9902" s="6" t="s">
        <v>17418</v>
      </c>
      <c r="B9902" s="6" t="s">
        <v>17419</v>
      </c>
      <c r="C9902" s="6" t="s">
        <v>25</v>
      </c>
      <c r="D9902" s="6" t="s">
        <v>26</v>
      </c>
      <c r="E9902" s="6" t="s">
        <v>8</v>
      </c>
      <c r="G9902" s="6" t="s">
        <v>27</v>
      </c>
      <c r="H9902" s="7">
        <v>2571227.0</v>
      </c>
      <c r="I9902" s="8">
        <v>2572189.0</v>
      </c>
      <c r="J9902" t="s">
        <v>37</v>
      </c>
      <c r="Q9902" t="s">
        <v>5437</v>
      </c>
      <c r="R9902">
        <v>963.0</v>
      </c>
      <c r="T9902" t="s">
        <v>19511</v>
      </c>
    </row>
    <row r="9903" ht="15.75" customHeight="1">
      <c r="A9903" s="6" t="s">
        <v>17418</v>
      </c>
      <c r="B9903" s="6" t="s">
        <v>17452</v>
      </c>
      <c r="C9903" s="6" t="s">
        <v>25</v>
      </c>
      <c r="D9903" s="6" t="s">
        <v>26</v>
      </c>
      <c r="E9903" s="6" t="s">
        <v>8</v>
      </c>
      <c r="G9903" s="6" t="s">
        <v>27</v>
      </c>
      <c r="H9903" s="7">
        <v>2572211.0</v>
      </c>
      <c r="I9903" s="8">
        <v>2572414.0</v>
      </c>
      <c r="J9903" t="s">
        <v>28</v>
      </c>
      <c r="Q9903" t="s">
        <v>5439</v>
      </c>
      <c r="R9903">
        <v>204.0</v>
      </c>
      <c r="T9903" t="s">
        <v>129</v>
      </c>
    </row>
    <row r="9904" ht="15.75" customHeight="1">
      <c r="A9904" s="6" t="s">
        <v>17418</v>
      </c>
      <c r="B9904" s="6" t="s">
        <v>17419</v>
      </c>
      <c r="C9904" s="6" t="s">
        <v>25</v>
      </c>
      <c r="D9904" s="6" t="s">
        <v>26</v>
      </c>
      <c r="E9904" s="6" t="s">
        <v>8</v>
      </c>
      <c r="G9904" s="6" t="s">
        <v>27</v>
      </c>
      <c r="H9904" s="7">
        <v>2572533.0</v>
      </c>
      <c r="I9904" s="8">
        <v>2572745.0</v>
      </c>
      <c r="J9904" t="s">
        <v>28</v>
      </c>
      <c r="Q9904" t="s">
        <v>5441</v>
      </c>
      <c r="R9904">
        <v>213.0</v>
      </c>
      <c r="T9904" t="s">
        <v>19512</v>
      </c>
    </row>
    <row r="9905" ht="15.75" customHeight="1">
      <c r="A9905" s="6" t="s">
        <v>17418</v>
      </c>
      <c r="B9905" s="6" t="s">
        <v>17419</v>
      </c>
      <c r="C9905" s="6" t="s">
        <v>25</v>
      </c>
      <c r="D9905" s="6" t="s">
        <v>26</v>
      </c>
      <c r="E9905" s="6" t="s">
        <v>8</v>
      </c>
      <c r="G9905" s="6" t="s">
        <v>27</v>
      </c>
      <c r="H9905" s="7">
        <v>2572742.0</v>
      </c>
      <c r="I9905" s="8">
        <v>2573572.0</v>
      </c>
      <c r="J9905" t="s">
        <v>28</v>
      </c>
      <c r="Q9905" t="s">
        <v>5443</v>
      </c>
      <c r="R9905">
        <v>831.0</v>
      </c>
      <c r="T9905" t="s">
        <v>19513</v>
      </c>
    </row>
    <row r="9906" ht="15.75" customHeight="1">
      <c r="A9906" s="6" t="s">
        <v>17418</v>
      </c>
      <c r="B9906" s="6" t="s">
        <v>17419</v>
      </c>
      <c r="C9906" s="6" t="s">
        <v>25</v>
      </c>
      <c r="D9906" s="6" t="s">
        <v>26</v>
      </c>
      <c r="E9906" s="6" t="s">
        <v>8</v>
      </c>
      <c r="G9906" s="6" t="s">
        <v>27</v>
      </c>
      <c r="H9906" s="7">
        <v>2573806.0</v>
      </c>
      <c r="I9906" s="8">
        <v>2574537.0</v>
      </c>
      <c r="J9906" t="s">
        <v>37</v>
      </c>
      <c r="Q9906" t="s">
        <v>5445</v>
      </c>
      <c r="R9906">
        <v>732.0</v>
      </c>
    </row>
    <row r="9907" ht="15.75" customHeight="1">
      <c r="A9907" s="6" t="s">
        <v>17418</v>
      </c>
      <c r="B9907" s="6" t="s">
        <v>17419</v>
      </c>
      <c r="C9907" s="6" t="s">
        <v>25</v>
      </c>
      <c r="D9907" s="6" t="s">
        <v>26</v>
      </c>
      <c r="E9907" s="6" t="s">
        <v>8</v>
      </c>
      <c r="G9907" s="6" t="s">
        <v>27</v>
      </c>
      <c r="H9907" s="7">
        <v>2574488.0</v>
      </c>
      <c r="I9907" s="8">
        <v>2575459.0</v>
      </c>
      <c r="J9907" t="s">
        <v>37</v>
      </c>
      <c r="O9907" t="s">
        <v>5447</v>
      </c>
      <c r="Q9907" t="s">
        <v>5448</v>
      </c>
      <c r="R9907">
        <v>972.0</v>
      </c>
      <c r="T9907" t="s">
        <v>19514</v>
      </c>
    </row>
    <row r="9908" ht="15.75" customHeight="1">
      <c r="A9908" s="6" t="s">
        <v>17418</v>
      </c>
      <c r="B9908" s="6" t="s">
        <v>17419</v>
      </c>
      <c r="C9908" s="6" t="s">
        <v>25</v>
      </c>
      <c r="D9908" s="6" t="s">
        <v>26</v>
      </c>
      <c r="E9908" s="6" t="s">
        <v>8</v>
      </c>
      <c r="G9908" s="6" t="s">
        <v>27</v>
      </c>
      <c r="H9908" s="7">
        <v>2575736.0</v>
      </c>
      <c r="I9908" s="8">
        <v>2576644.0</v>
      </c>
      <c r="J9908" t="s">
        <v>37</v>
      </c>
      <c r="Q9908" t="s">
        <v>5450</v>
      </c>
      <c r="R9908">
        <v>909.0</v>
      </c>
      <c r="T9908" t="s">
        <v>19515</v>
      </c>
    </row>
    <row r="9909" ht="15.75" customHeight="1">
      <c r="A9909" s="6" t="s">
        <v>17418</v>
      </c>
      <c r="B9909" s="6" t="s">
        <v>17419</v>
      </c>
      <c r="C9909" s="6" t="s">
        <v>25</v>
      </c>
      <c r="D9909" s="6" t="s">
        <v>26</v>
      </c>
      <c r="E9909" s="6" t="s">
        <v>8</v>
      </c>
      <c r="G9909" s="6" t="s">
        <v>27</v>
      </c>
      <c r="H9909" s="7">
        <v>2576675.0</v>
      </c>
      <c r="I9909" s="8">
        <v>2577226.0</v>
      </c>
      <c r="J9909" t="s">
        <v>28</v>
      </c>
      <c r="Q9909" t="s">
        <v>5453</v>
      </c>
      <c r="R9909">
        <v>552.0</v>
      </c>
      <c r="T9909" t="s">
        <v>19516</v>
      </c>
    </row>
    <row r="9910" ht="15.75" customHeight="1">
      <c r="A9910" s="6" t="s">
        <v>17418</v>
      </c>
      <c r="B9910" s="6" t="s">
        <v>17419</v>
      </c>
      <c r="C9910" s="6" t="s">
        <v>25</v>
      </c>
      <c r="D9910" s="6" t="s">
        <v>26</v>
      </c>
      <c r="E9910" s="6" t="s">
        <v>8</v>
      </c>
      <c r="G9910" s="6" t="s">
        <v>27</v>
      </c>
      <c r="H9910" s="7">
        <v>2577501.0</v>
      </c>
      <c r="I9910" s="8">
        <v>2578541.0</v>
      </c>
      <c r="J9910" t="s">
        <v>28</v>
      </c>
      <c r="Q9910" t="s">
        <v>5456</v>
      </c>
      <c r="R9910">
        <v>1041.0</v>
      </c>
      <c r="T9910" t="s">
        <v>19517</v>
      </c>
    </row>
    <row r="9911" ht="15.75" customHeight="1">
      <c r="A9911" s="6" t="s">
        <v>17418</v>
      </c>
      <c r="B9911" s="6" t="s">
        <v>17419</v>
      </c>
      <c r="C9911" s="6" t="s">
        <v>25</v>
      </c>
      <c r="D9911" s="6" t="s">
        <v>26</v>
      </c>
      <c r="E9911" s="6" t="s">
        <v>8</v>
      </c>
      <c r="G9911" s="6" t="s">
        <v>27</v>
      </c>
      <c r="H9911" s="7">
        <v>2578607.0</v>
      </c>
      <c r="I9911" s="8">
        <v>2579374.0</v>
      </c>
      <c r="J9911" t="s">
        <v>28</v>
      </c>
      <c r="Q9911" t="s">
        <v>5458</v>
      </c>
      <c r="R9911">
        <v>768.0</v>
      </c>
      <c r="T9911" t="s">
        <v>19518</v>
      </c>
    </row>
    <row r="9912" ht="15.75" customHeight="1">
      <c r="A9912" s="6" t="s">
        <v>17418</v>
      </c>
      <c r="B9912" s="6" t="s">
        <v>17419</v>
      </c>
      <c r="C9912" s="6" t="s">
        <v>25</v>
      </c>
      <c r="D9912" s="6" t="s">
        <v>26</v>
      </c>
      <c r="E9912" s="6" t="s">
        <v>8</v>
      </c>
      <c r="G9912" s="6" t="s">
        <v>27</v>
      </c>
      <c r="H9912" s="7">
        <v>2579447.0</v>
      </c>
      <c r="I9912" s="8">
        <v>2580106.0</v>
      </c>
      <c r="J9912" t="s">
        <v>28</v>
      </c>
      <c r="Q9912" t="s">
        <v>5461</v>
      </c>
      <c r="R9912">
        <v>660.0</v>
      </c>
      <c r="T9912" t="s">
        <v>19519</v>
      </c>
    </row>
    <row r="9913" ht="15.75" customHeight="1">
      <c r="A9913" s="6" t="s">
        <v>17418</v>
      </c>
      <c r="B9913" s="6" t="s">
        <v>17419</v>
      </c>
      <c r="C9913" s="6" t="s">
        <v>25</v>
      </c>
      <c r="D9913" s="6" t="s">
        <v>26</v>
      </c>
      <c r="E9913" s="6" t="s">
        <v>8</v>
      </c>
      <c r="G9913" s="6" t="s">
        <v>27</v>
      </c>
      <c r="H9913" s="7">
        <v>2580211.0</v>
      </c>
      <c r="I9913" s="8">
        <v>2580963.0</v>
      </c>
      <c r="J9913" t="s">
        <v>28</v>
      </c>
      <c r="Q9913" t="s">
        <v>5464</v>
      </c>
      <c r="R9913">
        <v>753.0</v>
      </c>
      <c r="T9913" t="s">
        <v>19520</v>
      </c>
    </row>
    <row r="9914" ht="15.75" customHeight="1">
      <c r="A9914" s="6" t="s">
        <v>17418</v>
      </c>
      <c r="B9914" s="6" t="s">
        <v>17419</v>
      </c>
      <c r="C9914" s="6" t="s">
        <v>25</v>
      </c>
      <c r="D9914" s="6" t="s">
        <v>26</v>
      </c>
      <c r="E9914" s="6" t="s">
        <v>8</v>
      </c>
      <c r="G9914" s="6" t="s">
        <v>27</v>
      </c>
      <c r="H9914" s="7">
        <v>2581224.0</v>
      </c>
      <c r="I9914" s="8">
        <v>2582054.0</v>
      </c>
      <c r="J9914" t="s">
        <v>28</v>
      </c>
      <c r="Q9914" t="s">
        <v>5466</v>
      </c>
      <c r="R9914">
        <v>831.0</v>
      </c>
      <c r="T9914" t="s">
        <v>19521</v>
      </c>
    </row>
    <row r="9915" ht="15.75" customHeight="1">
      <c r="A9915" s="6" t="s">
        <v>17418</v>
      </c>
      <c r="B9915" s="6" t="s">
        <v>17419</v>
      </c>
      <c r="C9915" s="6" t="s">
        <v>25</v>
      </c>
      <c r="D9915" s="6" t="s">
        <v>26</v>
      </c>
      <c r="E9915" s="6" t="s">
        <v>8</v>
      </c>
      <c r="G9915" s="6" t="s">
        <v>27</v>
      </c>
      <c r="H9915" s="7">
        <v>2582676.0</v>
      </c>
      <c r="I9915" s="8">
        <v>2583428.0</v>
      </c>
      <c r="J9915" t="s">
        <v>37</v>
      </c>
      <c r="Q9915" t="s">
        <v>5468</v>
      </c>
      <c r="R9915">
        <v>753.0</v>
      </c>
      <c r="T9915" t="s">
        <v>19522</v>
      </c>
    </row>
    <row r="9916" ht="15.75" customHeight="1">
      <c r="A9916" s="6" t="s">
        <v>17418</v>
      </c>
      <c r="B9916" s="6" t="s">
        <v>17419</v>
      </c>
      <c r="C9916" s="6" t="s">
        <v>25</v>
      </c>
      <c r="D9916" s="6" t="s">
        <v>26</v>
      </c>
      <c r="E9916" s="6" t="s">
        <v>8</v>
      </c>
      <c r="G9916" s="6" t="s">
        <v>27</v>
      </c>
      <c r="H9916" s="7">
        <v>2583525.0</v>
      </c>
      <c r="I9916" s="8">
        <v>2585663.0</v>
      </c>
      <c r="J9916" t="s">
        <v>28</v>
      </c>
      <c r="Q9916" t="s">
        <v>5471</v>
      </c>
      <c r="R9916">
        <v>2139.0</v>
      </c>
      <c r="T9916" t="s">
        <v>19523</v>
      </c>
    </row>
    <row r="9917" ht="15.75" customHeight="1">
      <c r="A9917" s="6" t="s">
        <v>17418</v>
      </c>
      <c r="B9917" s="6" t="s">
        <v>17419</v>
      </c>
      <c r="C9917" s="6" t="s">
        <v>25</v>
      </c>
      <c r="D9917" s="6" t="s">
        <v>26</v>
      </c>
      <c r="E9917" s="6" t="s">
        <v>8</v>
      </c>
      <c r="G9917" s="6" t="s">
        <v>27</v>
      </c>
      <c r="H9917" s="7">
        <v>2585987.0</v>
      </c>
      <c r="I9917" s="8">
        <v>2587135.0</v>
      </c>
      <c r="J9917" t="s">
        <v>28</v>
      </c>
      <c r="Q9917" t="s">
        <v>5474</v>
      </c>
      <c r="R9917">
        <v>1149.0</v>
      </c>
      <c r="T9917" t="s">
        <v>19524</v>
      </c>
    </row>
    <row r="9918" ht="15.75" customHeight="1">
      <c r="A9918" s="6" t="s">
        <v>17418</v>
      </c>
      <c r="B9918" s="6" t="s">
        <v>17419</v>
      </c>
      <c r="C9918" s="6" t="s">
        <v>25</v>
      </c>
      <c r="D9918" s="6" t="s">
        <v>26</v>
      </c>
      <c r="E9918" s="6" t="s">
        <v>8</v>
      </c>
      <c r="G9918" s="6" t="s">
        <v>27</v>
      </c>
      <c r="H9918" s="7">
        <v>2587461.0</v>
      </c>
      <c r="I9918" s="8">
        <v>2587799.0</v>
      </c>
      <c r="J9918" t="s">
        <v>28</v>
      </c>
      <c r="Q9918" t="s">
        <v>5477</v>
      </c>
      <c r="R9918">
        <v>339.0</v>
      </c>
      <c r="T9918" t="s">
        <v>19525</v>
      </c>
    </row>
    <row r="9919" ht="15.75" customHeight="1">
      <c r="A9919" s="6" t="s">
        <v>17418</v>
      </c>
      <c r="B9919" s="6" t="s">
        <v>17419</v>
      </c>
      <c r="C9919" s="6" t="s">
        <v>25</v>
      </c>
      <c r="D9919" s="6" t="s">
        <v>26</v>
      </c>
      <c r="E9919" s="6" t="s">
        <v>8</v>
      </c>
      <c r="G9919" s="6" t="s">
        <v>27</v>
      </c>
      <c r="H9919" s="7">
        <v>2587796.0</v>
      </c>
      <c r="I9919" s="8">
        <v>2589127.0</v>
      </c>
      <c r="J9919" t="s">
        <v>28</v>
      </c>
      <c r="Q9919" t="s">
        <v>5480</v>
      </c>
      <c r="R9919">
        <v>1332.0</v>
      </c>
      <c r="T9919" t="s">
        <v>19526</v>
      </c>
    </row>
    <row r="9920" ht="15.75" customHeight="1">
      <c r="A9920" s="6" t="s">
        <v>17418</v>
      </c>
      <c r="B9920" s="6" t="s">
        <v>17419</v>
      </c>
      <c r="C9920" s="6" t="s">
        <v>25</v>
      </c>
      <c r="D9920" s="6" t="s">
        <v>26</v>
      </c>
      <c r="E9920" s="6" t="s">
        <v>8</v>
      </c>
      <c r="G9920" s="6" t="s">
        <v>27</v>
      </c>
      <c r="H9920" s="7">
        <v>2589308.0</v>
      </c>
      <c r="I9920" s="8">
        <v>2591662.0</v>
      </c>
      <c r="J9920" t="s">
        <v>28</v>
      </c>
      <c r="Q9920" t="s">
        <v>5483</v>
      </c>
      <c r="R9920">
        <v>2355.0</v>
      </c>
      <c r="T9920" t="s">
        <v>19527</v>
      </c>
    </row>
    <row r="9921" ht="15.75" customHeight="1">
      <c r="A9921" s="6" t="s">
        <v>17418</v>
      </c>
      <c r="B9921" s="6" t="s">
        <v>17419</v>
      </c>
      <c r="C9921" s="6" t="s">
        <v>25</v>
      </c>
      <c r="D9921" s="6" t="s">
        <v>26</v>
      </c>
      <c r="E9921" s="6" t="s">
        <v>8</v>
      </c>
      <c r="G9921" s="6" t="s">
        <v>27</v>
      </c>
      <c r="H9921" s="7">
        <v>2592127.0</v>
      </c>
      <c r="I9921" s="8">
        <v>2597685.0</v>
      </c>
      <c r="J9921" t="s">
        <v>28</v>
      </c>
      <c r="Q9921" t="s">
        <v>5486</v>
      </c>
      <c r="R9921">
        <v>5559.0</v>
      </c>
      <c r="T9921" t="s">
        <v>19528</v>
      </c>
    </row>
    <row r="9922" ht="15.75" customHeight="1">
      <c r="A9922" s="6" t="s">
        <v>17418</v>
      </c>
      <c r="B9922" s="6" t="s">
        <v>17419</v>
      </c>
      <c r="C9922" s="6" t="s">
        <v>25</v>
      </c>
      <c r="D9922" s="6" t="s">
        <v>26</v>
      </c>
      <c r="E9922" s="6" t="s">
        <v>8</v>
      </c>
      <c r="G9922" s="6" t="s">
        <v>27</v>
      </c>
      <c r="H9922" s="7">
        <v>2598007.0</v>
      </c>
      <c r="I9922" s="8">
        <v>2598957.0</v>
      </c>
      <c r="J9922" t="s">
        <v>37</v>
      </c>
      <c r="Q9922" t="s">
        <v>5489</v>
      </c>
      <c r="R9922">
        <v>951.0</v>
      </c>
      <c r="T9922" t="s">
        <v>19529</v>
      </c>
    </row>
    <row r="9923" ht="15.75" customHeight="1">
      <c r="A9923" s="6" t="s">
        <v>17418</v>
      </c>
      <c r="B9923" s="6" t="s">
        <v>17419</v>
      </c>
      <c r="C9923" s="6" t="s">
        <v>25</v>
      </c>
      <c r="D9923" s="6" t="s">
        <v>26</v>
      </c>
      <c r="E9923" s="6" t="s">
        <v>8</v>
      </c>
      <c r="G9923" s="6" t="s">
        <v>27</v>
      </c>
      <c r="H9923" s="7">
        <v>2599048.0</v>
      </c>
      <c r="I9923" s="8">
        <v>2602068.0</v>
      </c>
      <c r="J9923" t="s">
        <v>28</v>
      </c>
      <c r="Q9923" t="s">
        <v>5492</v>
      </c>
      <c r="R9923">
        <v>3021.0</v>
      </c>
      <c r="T9923" t="s">
        <v>19530</v>
      </c>
    </row>
    <row r="9924" ht="15.75" customHeight="1">
      <c r="A9924" s="6" t="s">
        <v>17418</v>
      </c>
      <c r="B9924" s="6" t="s">
        <v>17419</v>
      </c>
      <c r="C9924" s="6" t="s">
        <v>25</v>
      </c>
      <c r="D9924" s="6" t="s">
        <v>26</v>
      </c>
      <c r="E9924" s="6" t="s">
        <v>8</v>
      </c>
      <c r="G9924" s="6" t="s">
        <v>27</v>
      </c>
      <c r="H9924" s="7">
        <v>2602274.0</v>
      </c>
      <c r="I9924" s="8">
        <v>2603422.0</v>
      </c>
      <c r="J9924" t="s">
        <v>37</v>
      </c>
      <c r="Q9924" t="s">
        <v>5494</v>
      </c>
      <c r="R9924">
        <v>1149.0</v>
      </c>
      <c r="T9924" t="s">
        <v>19531</v>
      </c>
    </row>
    <row r="9925" ht="15.75" customHeight="1">
      <c r="A9925" s="6" t="s">
        <v>17418</v>
      </c>
      <c r="B9925" s="6" t="s">
        <v>17419</v>
      </c>
      <c r="C9925" s="6" t="s">
        <v>25</v>
      </c>
      <c r="D9925" s="6" t="s">
        <v>26</v>
      </c>
      <c r="E9925" s="6" t="s">
        <v>8</v>
      </c>
      <c r="G9925" s="6" t="s">
        <v>27</v>
      </c>
      <c r="H9925" s="7">
        <v>2603389.0</v>
      </c>
      <c r="I9925" s="8">
        <v>2604531.0</v>
      </c>
      <c r="J9925" t="s">
        <v>28</v>
      </c>
      <c r="Q9925" t="s">
        <v>5496</v>
      </c>
      <c r="R9925">
        <v>1143.0</v>
      </c>
      <c r="T9925" t="s">
        <v>19532</v>
      </c>
    </row>
    <row r="9926" ht="15.75" customHeight="1">
      <c r="A9926" s="6" t="s">
        <v>17418</v>
      </c>
      <c r="B9926" s="6" t="s">
        <v>17419</v>
      </c>
      <c r="C9926" s="6" t="s">
        <v>25</v>
      </c>
      <c r="D9926" s="6" t="s">
        <v>26</v>
      </c>
      <c r="E9926" s="6" t="s">
        <v>8</v>
      </c>
      <c r="G9926" s="6" t="s">
        <v>27</v>
      </c>
      <c r="H9926" s="7">
        <v>2604644.0</v>
      </c>
      <c r="I9926" s="8">
        <v>2607097.0</v>
      </c>
      <c r="J9926" t="s">
        <v>28</v>
      </c>
      <c r="Q9926" t="s">
        <v>5498</v>
      </c>
      <c r="R9926">
        <v>2454.0</v>
      </c>
    </row>
    <row r="9927" ht="15.75" customHeight="1">
      <c r="A9927" s="6" t="s">
        <v>17418</v>
      </c>
      <c r="B9927" s="6" t="s">
        <v>17452</v>
      </c>
      <c r="C9927" s="6" t="s">
        <v>25</v>
      </c>
      <c r="D9927" s="6" t="s">
        <v>26</v>
      </c>
      <c r="E9927" s="6" t="s">
        <v>8</v>
      </c>
      <c r="G9927" s="6" t="s">
        <v>27</v>
      </c>
      <c r="H9927" s="7">
        <v>2607057.0</v>
      </c>
      <c r="I9927" s="8">
        <v>2607293.0</v>
      </c>
      <c r="J9927" t="s">
        <v>37</v>
      </c>
      <c r="Q9927" t="s">
        <v>5499</v>
      </c>
      <c r="R9927">
        <v>237.0</v>
      </c>
      <c r="T9927" t="s">
        <v>129</v>
      </c>
    </row>
    <row r="9928" ht="15.75" customHeight="1">
      <c r="A9928" s="6" t="s">
        <v>17418</v>
      </c>
      <c r="B9928" s="6" t="s">
        <v>17419</v>
      </c>
      <c r="C9928" s="6" t="s">
        <v>25</v>
      </c>
      <c r="D9928" s="6" t="s">
        <v>26</v>
      </c>
      <c r="E9928" s="6" t="s">
        <v>8</v>
      </c>
      <c r="G9928" s="6" t="s">
        <v>27</v>
      </c>
      <c r="H9928" s="7">
        <v>2607842.0</v>
      </c>
      <c r="I9928" s="8">
        <v>2608132.0</v>
      </c>
      <c r="J9928" t="s">
        <v>28</v>
      </c>
      <c r="Q9928" t="s">
        <v>5501</v>
      </c>
      <c r="R9928">
        <v>291.0</v>
      </c>
    </row>
    <row r="9929" ht="15.75" customHeight="1">
      <c r="A9929" s="6" t="s">
        <v>17418</v>
      </c>
      <c r="B9929" s="6" t="s">
        <v>17419</v>
      </c>
      <c r="C9929" s="6" t="s">
        <v>25</v>
      </c>
      <c r="D9929" s="6" t="s">
        <v>26</v>
      </c>
      <c r="E9929" s="6" t="s">
        <v>8</v>
      </c>
      <c r="G9929" s="6" t="s">
        <v>27</v>
      </c>
      <c r="H9929" s="7">
        <v>2608186.0</v>
      </c>
      <c r="I9929" s="8">
        <v>2608614.0</v>
      </c>
      <c r="J9929" t="s">
        <v>28</v>
      </c>
      <c r="Q9929" t="s">
        <v>5503</v>
      </c>
      <c r="R9929">
        <v>429.0</v>
      </c>
      <c r="T9929" t="s">
        <v>19533</v>
      </c>
    </row>
    <row r="9930" ht="15.75" customHeight="1">
      <c r="A9930" s="6" t="s">
        <v>17418</v>
      </c>
      <c r="B9930" s="6" t="s">
        <v>17419</v>
      </c>
      <c r="C9930" s="6" t="s">
        <v>25</v>
      </c>
      <c r="D9930" s="6" t="s">
        <v>26</v>
      </c>
      <c r="E9930" s="6" t="s">
        <v>8</v>
      </c>
      <c r="G9930" s="6" t="s">
        <v>27</v>
      </c>
      <c r="H9930" s="7">
        <v>2609197.0</v>
      </c>
      <c r="I9930" s="8">
        <v>2610339.0</v>
      </c>
      <c r="J9930" t="s">
        <v>37</v>
      </c>
      <c r="Q9930" t="s">
        <v>5505</v>
      </c>
      <c r="R9930">
        <v>1143.0</v>
      </c>
      <c r="T9930" t="s">
        <v>19534</v>
      </c>
    </row>
    <row r="9931" ht="15.75" customHeight="1">
      <c r="A9931" s="6" t="s">
        <v>17418</v>
      </c>
      <c r="B9931" s="6" t="s">
        <v>17419</v>
      </c>
      <c r="C9931" s="6" t="s">
        <v>25</v>
      </c>
      <c r="D9931" s="6" t="s">
        <v>26</v>
      </c>
      <c r="E9931" s="6" t="s">
        <v>8</v>
      </c>
      <c r="G9931" s="6" t="s">
        <v>27</v>
      </c>
      <c r="H9931" s="7">
        <v>2610444.0</v>
      </c>
      <c r="I9931" s="8">
        <v>2611805.0</v>
      </c>
      <c r="J9931" t="s">
        <v>28</v>
      </c>
      <c r="O9931" t="s">
        <v>5258</v>
      </c>
      <c r="Q9931" t="s">
        <v>5507</v>
      </c>
      <c r="R9931">
        <v>1362.0</v>
      </c>
      <c r="T9931" t="s">
        <v>19535</v>
      </c>
    </row>
    <row r="9932" ht="15.75" customHeight="1">
      <c r="A9932" s="6" t="s">
        <v>17418</v>
      </c>
      <c r="B9932" s="6" t="s">
        <v>17419</v>
      </c>
      <c r="C9932" s="6" t="s">
        <v>25</v>
      </c>
      <c r="D9932" s="6" t="s">
        <v>26</v>
      </c>
      <c r="E9932" s="6" t="s">
        <v>8</v>
      </c>
      <c r="G9932" s="6" t="s">
        <v>27</v>
      </c>
      <c r="H9932" s="7">
        <v>2612105.0</v>
      </c>
      <c r="I9932" s="8">
        <v>2613850.0</v>
      </c>
      <c r="J9932" t="s">
        <v>37</v>
      </c>
      <c r="Q9932" t="s">
        <v>5510</v>
      </c>
      <c r="R9932">
        <v>1746.0</v>
      </c>
      <c r="T9932" t="s">
        <v>19536</v>
      </c>
    </row>
    <row r="9933" ht="15.75" customHeight="1">
      <c r="A9933" s="6" t="s">
        <v>17418</v>
      </c>
      <c r="B9933" s="6" t="s">
        <v>17419</v>
      </c>
      <c r="C9933" s="6" t="s">
        <v>25</v>
      </c>
      <c r="D9933" s="6" t="s">
        <v>26</v>
      </c>
      <c r="E9933" s="6" t="s">
        <v>8</v>
      </c>
      <c r="G9933" s="6" t="s">
        <v>27</v>
      </c>
      <c r="H9933" s="7">
        <v>2614143.0</v>
      </c>
      <c r="I9933" s="8">
        <v>2614901.0</v>
      </c>
      <c r="J9933" t="s">
        <v>37</v>
      </c>
      <c r="Q9933" t="s">
        <v>5513</v>
      </c>
      <c r="R9933">
        <v>759.0</v>
      </c>
      <c r="T9933" t="s">
        <v>19537</v>
      </c>
    </row>
    <row r="9934" ht="15.75" customHeight="1">
      <c r="A9934" s="6" t="s">
        <v>17418</v>
      </c>
      <c r="B9934" s="6" t="s">
        <v>17419</v>
      </c>
      <c r="C9934" s="6" t="s">
        <v>25</v>
      </c>
      <c r="D9934" s="6" t="s">
        <v>26</v>
      </c>
      <c r="E9934" s="6" t="s">
        <v>8</v>
      </c>
      <c r="G9934" s="6" t="s">
        <v>27</v>
      </c>
      <c r="H9934" s="7">
        <v>2614939.0</v>
      </c>
      <c r="I9934" s="8">
        <v>2615955.0</v>
      </c>
      <c r="J9934" t="s">
        <v>28</v>
      </c>
      <c r="Q9934" t="s">
        <v>5515</v>
      </c>
      <c r="R9934">
        <v>1017.0</v>
      </c>
      <c r="T9934" t="s">
        <v>19538</v>
      </c>
    </row>
    <row r="9935" ht="15.75" customHeight="1">
      <c r="A9935" s="6" t="s">
        <v>17418</v>
      </c>
      <c r="B9935" s="6" t="s">
        <v>17419</v>
      </c>
      <c r="C9935" s="6" t="s">
        <v>25</v>
      </c>
      <c r="D9935" s="6" t="s">
        <v>26</v>
      </c>
      <c r="E9935" s="6" t="s">
        <v>8</v>
      </c>
      <c r="G9935" s="6" t="s">
        <v>27</v>
      </c>
      <c r="H9935" s="7">
        <v>2616188.0</v>
      </c>
      <c r="I9935" s="8">
        <v>2616850.0</v>
      </c>
      <c r="J9935" t="s">
        <v>28</v>
      </c>
      <c r="Q9935" t="s">
        <v>5517</v>
      </c>
      <c r="R9935">
        <v>663.0</v>
      </c>
      <c r="T9935" t="s">
        <v>19539</v>
      </c>
    </row>
    <row r="9936" ht="15.75" customHeight="1">
      <c r="A9936" s="6" t="s">
        <v>17418</v>
      </c>
      <c r="B9936" s="6" t="s">
        <v>17419</v>
      </c>
      <c r="C9936" s="6" t="s">
        <v>25</v>
      </c>
      <c r="D9936" s="6" t="s">
        <v>26</v>
      </c>
      <c r="E9936" s="6" t="s">
        <v>8</v>
      </c>
      <c r="G9936" s="6" t="s">
        <v>27</v>
      </c>
      <c r="H9936" s="7">
        <v>2616874.0</v>
      </c>
      <c r="I9936" s="8">
        <v>2618484.0</v>
      </c>
      <c r="J9936" t="s">
        <v>28</v>
      </c>
      <c r="Q9936" t="s">
        <v>5519</v>
      </c>
      <c r="R9936">
        <v>1611.0</v>
      </c>
      <c r="T9936" t="s">
        <v>19540</v>
      </c>
    </row>
    <row r="9937" ht="15.75" customHeight="1">
      <c r="A9937" s="6" t="s">
        <v>17418</v>
      </c>
      <c r="B9937" s="6" t="s">
        <v>17419</v>
      </c>
      <c r="C9937" s="6" t="s">
        <v>25</v>
      </c>
      <c r="D9937" s="6" t="s">
        <v>26</v>
      </c>
      <c r="E9937" s="6" t="s">
        <v>8</v>
      </c>
      <c r="G9937" s="6" t="s">
        <v>27</v>
      </c>
      <c r="H9937" s="7">
        <v>2618702.0</v>
      </c>
      <c r="I9937" s="8">
        <v>2619577.0</v>
      </c>
      <c r="J9937" t="s">
        <v>37</v>
      </c>
      <c r="O9937" t="s">
        <v>5522</v>
      </c>
      <c r="Q9937" t="s">
        <v>5523</v>
      </c>
      <c r="R9937">
        <v>876.0</v>
      </c>
      <c r="T9937" t="s">
        <v>19541</v>
      </c>
    </row>
    <row r="9938" ht="15.75" customHeight="1">
      <c r="A9938" s="6" t="s">
        <v>17418</v>
      </c>
      <c r="B9938" s="6" t="s">
        <v>17419</v>
      </c>
      <c r="C9938" s="6" t="s">
        <v>25</v>
      </c>
      <c r="D9938" s="6" t="s">
        <v>26</v>
      </c>
      <c r="E9938" s="6" t="s">
        <v>8</v>
      </c>
      <c r="G9938" s="6" t="s">
        <v>27</v>
      </c>
      <c r="H9938" s="7">
        <v>2619685.0</v>
      </c>
      <c r="I9938" s="8">
        <v>2620665.0</v>
      </c>
      <c r="J9938" t="s">
        <v>37</v>
      </c>
      <c r="Q9938" t="s">
        <v>5525</v>
      </c>
      <c r="R9938">
        <v>981.0</v>
      </c>
      <c r="T9938" t="s">
        <v>19542</v>
      </c>
    </row>
    <row r="9939" ht="15.75" customHeight="1">
      <c r="A9939" s="6" t="s">
        <v>17418</v>
      </c>
      <c r="B9939" s="6" t="s">
        <v>17419</v>
      </c>
      <c r="C9939" s="6" t="s">
        <v>25</v>
      </c>
      <c r="D9939" s="6" t="s">
        <v>26</v>
      </c>
      <c r="E9939" s="6" t="s">
        <v>8</v>
      </c>
      <c r="G9939" s="6" t="s">
        <v>27</v>
      </c>
      <c r="H9939" s="7">
        <v>2620662.0</v>
      </c>
      <c r="I9939" s="8">
        <v>2621489.0</v>
      </c>
      <c r="J9939" t="s">
        <v>37</v>
      </c>
      <c r="Q9939" t="s">
        <v>5527</v>
      </c>
      <c r="R9939">
        <v>828.0</v>
      </c>
      <c r="T9939" t="s">
        <v>19543</v>
      </c>
    </row>
    <row r="9940" ht="15.75" customHeight="1">
      <c r="A9940" s="6" t="s">
        <v>17418</v>
      </c>
      <c r="B9940" s="6" t="s">
        <v>17419</v>
      </c>
      <c r="C9940" s="6" t="s">
        <v>25</v>
      </c>
      <c r="D9940" s="6" t="s">
        <v>26</v>
      </c>
      <c r="E9940" s="6" t="s">
        <v>8</v>
      </c>
      <c r="G9940" s="6" t="s">
        <v>27</v>
      </c>
      <c r="H9940" s="7">
        <v>2621541.0</v>
      </c>
      <c r="I9940" s="8">
        <v>2624870.0</v>
      </c>
      <c r="J9940" t="s">
        <v>28</v>
      </c>
      <c r="Q9940" t="s">
        <v>5530</v>
      </c>
      <c r="R9940">
        <v>3330.0</v>
      </c>
      <c r="T9940" t="s">
        <v>19544</v>
      </c>
    </row>
    <row r="9941" ht="15.75" customHeight="1">
      <c r="A9941" s="6" t="s">
        <v>17418</v>
      </c>
      <c r="B9941" s="6" t="s">
        <v>17419</v>
      </c>
      <c r="C9941" s="6" t="s">
        <v>25</v>
      </c>
      <c r="D9941" s="6" t="s">
        <v>26</v>
      </c>
      <c r="E9941" s="6" t="s">
        <v>8</v>
      </c>
      <c r="G9941" s="6" t="s">
        <v>27</v>
      </c>
      <c r="H9941" s="7">
        <v>2625385.0</v>
      </c>
      <c r="I9941" s="8">
        <v>2626203.0</v>
      </c>
      <c r="J9941" t="s">
        <v>37</v>
      </c>
      <c r="Q9941" t="s">
        <v>5533</v>
      </c>
      <c r="R9941">
        <v>819.0</v>
      </c>
      <c r="T9941" t="s">
        <v>19545</v>
      </c>
    </row>
    <row r="9942" ht="15.75" customHeight="1">
      <c r="A9942" s="6" t="s">
        <v>17418</v>
      </c>
      <c r="B9942" s="6" t="s">
        <v>17419</v>
      </c>
      <c r="C9942" s="6" t="s">
        <v>25</v>
      </c>
      <c r="D9942" s="6" t="s">
        <v>26</v>
      </c>
      <c r="E9942" s="6" t="s">
        <v>8</v>
      </c>
      <c r="G9942" s="6" t="s">
        <v>27</v>
      </c>
      <c r="H9942" s="7">
        <v>2626237.0</v>
      </c>
      <c r="I9942" s="8">
        <v>2626431.0</v>
      </c>
      <c r="J9942" t="s">
        <v>28</v>
      </c>
      <c r="Q9942" t="s">
        <v>5535</v>
      </c>
      <c r="R9942">
        <v>195.0</v>
      </c>
      <c r="T9942" t="s">
        <v>19546</v>
      </c>
    </row>
    <row r="9943" ht="15.75" customHeight="1">
      <c r="A9943" s="6" t="s">
        <v>17418</v>
      </c>
      <c r="B9943" s="6" t="s">
        <v>17419</v>
      </c>
      <c r="C9943" s="6" t="s">
        <v>25</v>
      </c>
      <c r="D9943" s="6" t="s">
        <v>26</v>
      </c>
      <c r="E9943" s="6" t="s">
        <v>8</v>
      </c>
      <c r="G9943" s="6" t="s">
        <v>27</v>
      </c>
      <c r="H9943" s="7">
        <v>2626561.0</v>
      </c>
      <c r="I9943" s="8">
        <v>2627262.0</v>
      </c>
      <c r="J9943" t="s">
        <v>28</v>
      </c>
      <c r="O9943" t="s">
        <v>5538</v>
      </c>
      <c r="Q9943" t="s">
        <v>5539</v>
      </c>
      <c r="R9943">
        <v>702.0</v>
      </c>
      <c r="T9943" t="s">
        <v>19547</v>
      </c>
    </row>
    <row r="9944" ht="15.75" customHeight="1">
      <c r="A9944" s="6" t="s">
        <v>17418</v>
      </c>
      <c r="B9944" s="6" t="s">
        <v>17419</v>
      </c>
      <c r="C9944" s="6" t="s">
        <v>25</v>
      </c>
      <c r="D9944" s="6" t="s">
        <v>26</v>
      </c>
      <c r="E9944" s="6" t="s">
        <v>8</v>
      </c>
      <c r="G9944" s="6" t="s">
        <v>27</v>
      </c>
      <c r="H9944" s="7">
        <v>2627310.0</v>
      </c>
      <c r="I9944" s="8">
        <v>2627888.0</v>
      </c>
      <c r="J9944" t="s">
        <v>37</v>
      </c>
      <c r="Q9944" t="s">
        <v>5541</v>
      </c>
      <c r="R9944">
        <v>579.0</v>
      </c>
      <c r="T9944" t="s">
        <v>19548</v>
      </c>
    </row>
    <row r="9945" ht="15.75" customHeight="1">
      <c r="A9945" s="6" t="s">
        <v>17418</v>
      </c>
      <c r="B9945" s="6" t="s">
        <v>17419</v>
      </c>
      <c r="C9945" s="6" t="s">
        <v>25</v>
      </c>
      <c r="D9945" s="6" t="s">
        <v>26</v>
      </c>
      <c r="E9945" s="6" t="s">
        <v>8</v>
      </c>
      <c r="G9945" s="6" t="s">
        <v>27</v>
      </c>
      <c r="H9945" s="7">
        <v>2627980.0</v>
      </c>
      <c r="I9945" s="8">
        <v>2629290.0</v>
      </c>
      <c r="J9945" t="s">
        <v>37</v>
      </c>
      <c r="Q9945" t="s">
        <v>5543</v>
      </c>
      <c r="R9945">
        <v>1311.0</v>
      </c>
      <c r="T9945" t="s">
        <v>19549</v>
      </c>
    </row>
    <row r="9946" ht="15.75" customHeight="1">
      <c r="A9946" s="6" t="s">
        <v>17418</v>
      </c>
      <c r="B9946" s="6" t="s">
        <v>17419</v>
      </c>
      <c r="C9946" s="6" t="s">
        <v>25</v>
      </c>
      <c r="D9946" s="6" t="s">
        <v>26</v>
      </c>
      <c r="E9946" s="6" t="s">
        <v>8</v>
      </c>
      <c r="G9946" s="6" t="s">
        <v>27</v>
      </c>
      <c r="H9946" s="7">
        <v>2629301.0</v>
      </c>
      <c r="I9946" s="8">
        <v>2629525.0</v>
      </c>
      <c r="J9946" t="s">
        <v>28</v>
      </c>
      <c r="Q9946" t="s">
        <v>5545</v>
      </c>
      <c r="R9946">
        <v>225.0</v>
      </c>
      <c r="T9946" t="s">
        <v>19550</v>
      </c>
    </row>
    <row r="9947" ht="15.75" customHeight="1">
      <c r="A9947" s="6" t="s">
        <v>17418</v>
      </c>
      <c r="B9947" s="6" t="s">
        <v>17419</v>
      </c>
      <c r="C9947" s="6" t="s">
        <v>25</v>
      </c>
      <c r="D9947" s="6" t="s">
        <v>26</v>
      </c>
      <c r="E9947" s="6" t="s">
        <v>8</v>
      </c>
      <c r="G9947" s="6" t="s">
        <v>27</v>
      </c>
      <c r="H9947" s="7">
        <v>2629670.0</v>
      </c>
      <c r="I9947" s="8">
        <v>2630515.0</v>
      </c>
      <c r="J9947" t="s">
        <v>37</v>
      </c>
      <c r="O9947" t="s">
        <v>2260</v>
      </c>
      <c r="Q9947" t="s">
        <v>5547</v>
      </c>
      <c r="R9947">
        <v>846.0</v>
      </c>
      <c r="T9947" t="s">
        <v>19551</v>
      </c>
    </row>
    <row r="9948" ht="15.75" customHeight="1">
      <c r="A9948" s="6" t="s">
        <v>17418</v>
      </c>
      <c r="B9948" s="6" t="s">
        <v>17419</v>
      </c>
      <c r="C9948" s="6" t="s">
        <v>25</v>
      </c>
      <c r="D9948" s="6" t="s">
        <v>26</v>
      </c>
      <c r="E9948" s="6" t="s">
        <v>8</v>
      </c>
      <c r="G9948" s="6" t="s">
        <v>27</v>
      </c>
      <c r="H9948" s="7">
        <v>2630616.0</v>
      </c>
      <c r="I9948" s="8">
        <v>2631320.0</v>
      </c>
      <c r="J9948" t="s">
        <v>28</v>
      </c>
      <c r="Q9948" t="s">
        <v>5549</v>
      </c>
      <c r="R9948">
        <v>705.0</v>
      </c>
      <c r="T9948" t="s">
        <v>19552</v>
      </c>
    </row>
    <row r="9949" ht="15.75" customHeight="1">
      <c r="A9949" s="6" t="s">
        <v>17418</v>
      </c>
      <c r="B9949" s="6" t="s">
        <v>17419</v>
      </c>
      <c r="C9949" s="6" t="s">
        <v>25</v>
      </c>
      <c r="D9949" s="6" t="s">
        <v>26</v>
      </c>
      <c r="E9949" s="6" t="s">
        <v>8</v>
      </c>
      <c r="G9949" s="6" t="s">
        <v>27</v>
      </c>
      <c r="H9949" s="7">
        <v>2631732.0</v>
      </c>
      <c r="I9949" s="8">
        <v>2631950.0</v>
      </c>
      <c r="J9949" t="s">
        <v>37</v>
      </c>
      <c r="Q9949" t="s">
        <v>5551</v>
      </c>
      <c r="R9949">
        <v>219.0</v>
      </c>
      <c r="T9949" t="s">
        <v>19553</v>
      </c>
    </row>
    <row r="9950" ht="15.75" customHeight="1">
      <c r="A9950" s="6" t="s">
        <v>17418</v>
      </c>
      <c r="B9950" s="6" t="s">
        <v>17419</v>
      </c>
      <c r="C9950" s="6" t="s">
        <v>25</v>
      </c>
      <c r="D9950" s="6" t="s">
        <v>26</v>
      </c>
      <c r="E9950" s="6" t="s">
        <v>8</v>
      </c>
      <c r="G9950" s="6" t="s">
        <v>27</v>
      </c>
      <c r="H9950" s="7">
        <v>2632210.0</v>
      </c>
      <c r="I9950" s="8">
        <v>2633379.0</v>
      </c>
      <c r="J9950" t="s">
        <v>37</v>
      </c>
      <c r="Q9950" t="s">
        <v>5553</v>
      </c>
      <c r="R9950">
        <v>1170.0</v>
      </c>
      <c r="T9950" t="s">
        <v>19554</v>
      </c>
    </row>
    <row r="9951" ht="15.75" customHeight="1">
      <c r="A9951" s="6" t="s">
        <v>17418</v>
      </c>
      <c r="B9951" s="6" t="s">
        <v>17419</v>
      </c>
      <c r="C9951" s="6" t="s">
        <v>25</v>
      </c>
      <c r="D9951" s="6" t="s">
        <v>26</v>
      </c>
      <c r="E9951" s="6" t="s">
        <v>8</v>
      </c>
      <c r="G9951" s="6" t="s">
        <v>27</v>
      </c>
      <c r="H9951" s="7">
        <v>2633417.0</v>
      </c>
      <c r="I9951" s="8">
        <v>2633917.0</v>
      </c>
      <c r="J9951" t="s">
        <v>28</v>
      </c>
      <c r="Q9951" t="s">
        <v>5555</v>
      </c>
      <c r="R9951">
        <v>501.0</v>
      </c>
    </row>
    <row r="9952" ht="15.75" customHeight="1">
      <c r="A9952" s="6" t="s">
        <v>17418</v>
      </c>
      <c r="B9952" s="6" t="s">
        <v>17419</v>
      </c>
      <c r="C9952" s="6" t="s">
        <v>25</v>
      </c>
      <c r="D9952" s="6" t="s">
        <v>26</v>
      </c>
      <c r="E9952" s="6" t="s">
        <v>8</v>
      </c>
      <c r="G9952" s="6" t="s">
        <v>27</v>
      </c>
      <c r="H9952" s="7">
        <v>2633914.0</v>
      </c>
      <c r="I9952" s="8">
        <v>2635830.0</v>
      </c>
      <c r="J9952" t="s">
        <v>28</v>
      </c>
      <c r="Q9952" t="s">
        <v>5557</v>
      </c>
      <c r="R9952">
        <v>1917.0</v>
      </c>
      <c r="T9952" t="s">
        <v>19555</v>
      </c>
    </row>
    <row r="9953" ht="15.75" customHeight="1">
      <c r="A9953" s="6" t="s">
        <v>17418</v>
      </c>
      <c r="B9953" s="6" t="s">
        <v>17419</v>
      </c>
      <c r="C9953" s="6" t="s">
        <v>25</v>
      </c>
      <c r="D9953" s="6" t="s">
        <v>26</v>
      </c>
      <c r="E9953" s="6" t="s">
        <v>8</v>
      </c>
      <c r="G9953" s="6" t="s">
        <v>27</v>
      </c>
      <c r="H9953" s="7">
        <v>2636049.0</v>
      </c>
      <c r="I9953" s="8">
        <v>2637161.0</v>
      </c>
      <c r="J9953" t="s">
        <v>28</v>
      </c>
      <c r="Q9953" t="s">
        <v>5559</v>
      </c>
      <c r="R9953">
        <v>1113.0</v>
      </c>
      <c r="T9953" t="s">
        <v>19556</v>
      </c>
    </row>
    <row r="9954" ht="15.75" customHeight="1">
      <c r="A9954" s="6" t="s">
        <v>17418</v>
      </c>
      <c r="B9954" s="6" t="s">
        <v>17419</v>
      </c>
      <c r="C9954" s="6" t="s">
        <v>25</v>
      </c>
      <c r="D9954" s="6" t="s">
        <v>26</v>
      </c>
      <c r="E9954" s="6" t="s">
        <v>8</v>
      </c>
      <c r="G9954" s="6" t="s">
        <v>27</v>
      </c>
      <c r="H9954" s="7">
        <v>2637234.0</v>
      </c>
      <c r="I9954" s="8">
        <v>2637767.0</v>
      </c>
      <c r="J9954" t="s">
        <v>28</v>
      </c>
      <c r="Q9954" t="s">
        <v>5562</v>
      </c>
      <c r="R9954">
        <v>534.0</v>
      </c>
      <c r="T9954" t="s">
        <v>19557</v>
      </c>
    </row>
    <row r="9955" ht="15.75" customHeight="1">
      <c r="A9955" s="6" t="s">
        <v>17418</v>
      </c>
      <c r="B9955" s="6" t="s">
        <v>17419</v>
      </c>
      <c r="C9955" s="6" t="s">
        <v>25</v>
      </c>
      <c r="D9955" s="6" t="s">
        <v>26</v>
      </c>
      <c r="E9955" s="6" t="s">
        <v>8</v>
      </c>
      <c r="G9955" s="6" t="s">
        <v>27</v>
      </c>
      <c r="H9955" s="7">
        <v>2637764.0</v>
      </c>
      <c r="I9955" s="8">
        <v>2638627.0</v>
      </c>
      <c r="J9955" t="s">
        <v>28</v>
      </c>
      <c r="Q9955" t="s">
        <v>5565</v>
      </c>
      <c r="R9955">
        <v>864.0</v>
      </c>
      <c r="T9955" t="s">
        <v>19558</v>
      </c>
    </row>
    <row r="9956" ht="15.75" customHeight="1">
      <c r="A9956" s="6" t="s">
        <v>17418</v>
      </c>
      <c r="B9956" s="6" t="s">
        <v>17419</v>
      </c>
      <c r="C9956" s="6" t="s">
        <v>25</v>
      </c>
      <c r="D9956" s="6" t="s">
        <v>26</v>
      </c>
      <c r="E9956" s="6" t="s">
        <v>8</v>
      </c>
      <c r="G9956" s="6" t="s">
        <v>27</v>
      </c>
      <c r="H9956" s="7">
        <v>2638636.0</v>
      </c>
      <c r="I9956" s="8">
        <v>2639904.0</v>
      </c>
      <c r="J9956" t="s">
        <v>28</v>
      </c>
      <c r="O9956" t="s">
        <v>5568</v>
      </c>
      <c r="Q9956" t="s">
        <v>5569</v>
      </c>
      <c r="R9956">
        <v>1269.0</v>
      </c>
    </row>
    <row r="9957" ht="15.75" customHeight="1">
      <c r="A9957" s="6" t="s">
        <v>17418</v>
      </c>
      <c r="B9957" s="6" t="s">
        <v>17419</v>
      </c>
      <c r="C9957" s="6" t="s">
        <v>25</v>
      </c>
      <c r="D9957" s="6" t="s">
        <v>26</v>
      </c>
      <c r="E9957" s="6" t="s">
        <v>8</v>
      </c>
      <c r="G9957" s="6" t="s">
        <v>27</v>
      </c>
      <c r="H9957" s="7">
        <v>2639901.0</v>
      </c>
      <c r="I9957" s="8">
        <v>2640788.0</v>
      </c>
      <c r="J9957" t="s">
        <v>28</v>
      </c>
      <c r="Q9957" t="s">
        <v>5572</v>
      </c>
      <c r="R9957">
        <v>888.0</v>
      </c>
      <c r="T9957" t="s">
        <v>19559</v>
      </c>
    </row>
    <row r="9958" ht="15.75" customHeight="1">
      <c r="A9958" s="6" t="s">
        <v>17418</v>
      </c>
      <c r="B9958" s="6" t="s">
        <v>17419</v>
      </c>
      <c r="C9958" s="6" t="s">
        <v>25</v>
      </c>
      <c r="D9958" s="6" t="s">
        <v>26</v>
      </c>
      <c r="E9958" s="6" t="s">
        <v>8</v>
      </c>
      <c r="G9958" s="6" t="s">
        <v>27</v>
      </c>
      <c r="H9958" s="7">
        <v>2640831.0</v>
      </c>
      <c r="I9958" s="8">
        <v>2641631.0</v>
      </c>
      <c r="J9958" t="s">
        <v>28</v>
      </c>
      <c r="Q9958" t="s">
        <v>5575</v>
      </c>
      <c r="R9958">
        <v>801.0</v>
      </c>
      <c r="T9958" t="s">
        <v>19560</v>
      </c>
    </row>
    <row r="9959" ht="15.75" customHeight="1">
      <c r="A9959" s="6" t="s">
        <v>17418</v>
      </c>
      <c r="B9959" s="6" t="s">
        <v>17419</v>
      </c>
      <c r="C9959" s="6" t="s">
        <v>25</v>
      </c>
      <c r="D9959" s="6" t="s">
        <v>26</v>
      </c>
      <c r="E9959" s="6" t="s">
        <v>8</v>
      </c>
      <c r="G9959" s="6" t="s">
        <v>27</v>
      </c>
      <c r="H9959" s="7">
        <v>2641624.0</v>
      </c>
      <c r="I9959" s="8">
        <v>2642373.0</v>
      </c>
      <c r="J9959" t="s">
        <v>28</v>
      </c>
      <c r="Q9959" t="s">
        <v>5577</v>
      </c>
      <c r="R9959">
        <v>750.0</v>
      </c>
      <c r="T9959" t="s">
        <v>19561</v>
      </c>
    </row>
    <row r="9960" ht="15.75" customHeight="1">
      <c r="A9960" s="6" t="s">
        <v>17418</v>
      </c>
      <c r="B9960" s="6" t="s">
        <v>17419</v>
      </c>
      <c r="C9960" s="6" t="s">
        <v>25</v>
      </c>
      <c r="D9960" s="6" t="s">
        <v>26</v>
      </c>
      <c r="E9960" s="6" t="s">
        <v>8</v>
      </c>
      <c r="G9960" s="6" t="s">
        <v>27</v>
      </c>
      <c r="H9960" s="7">
        <v>2642543.0</v>
      </c>
      <c r="I9960" s="8">
        <v>2642968.0</v>
      </c>
      <c r="J9960" t="s">
        <v>28</v>
      </c>
      <c r="Q9960" t="s">
        <v>5579</v>
      </c>
      <c r="R9960">
        <v>426.0</v>
      </c>
    </row>
    <row r="9961" ht="15.75" customHeight="1">
      <c r="A9961" s="6" t="s">
        <v>17418</v>
      </c>
      <c r="B9961" s="6" t="s">
        <v>17419</v>
      </c>
      <c r="C9961" s="6" t="s">
        <v>25</v>
      </c>
      <c r="D9961" s="6" t="s">
        <v>26</v>
      </c>
      <c r="E9961" s="6" t="s">
        <v>8</v>
      </c>
      <c r="G9961" s="6" t="s">
        <v>27</v>
      </c>
      <c r="H9961" s="7">
        <v>2643662.0</v>
      </c>
      <c r="I9961" s="8">
        <v>2644978.0</v>
      </c>
      <c r="J9961" t="s">
        <v>37</v>
      </c>
      <c r="Q9961" t="s">
        <v>5581</v>
      </c>
      <c r="R9961">
        <v>1317.0</v>
      </c>
      <c r="T9961" t="s">
        <v>19562</v>
      </c>
    </row>
    <row r="9962" ht="15.75" customHeight="1">
      <c r="A9962" s="6" t="s">
        <v>17418</v>
      </c>
      <c r="B9962" s="6" t="s">
        <v>17419</v>
      </c>
      <c r="C9962" s="6" t="s">
        <v>25</v>
      </c>
      <c r="D9962" s="6" t="s">
        <v>26</v>
      </c>
      <c r="E9962" s="6" t="s">
        <v>8</v>
      </c>
      <c r="G9962" s="6" t="s">
        <v>27</v>
      </c>
      <c r="H9962" s="7">
        <v>2645086.0</v>
      </c>
      <c r="I9962" s="8">
        <v>2645928.0</v>
      </c>
      <c r="J9962" t="s">
        <v>37</v>
      </c>
      <c r="Q9962" t="s">
        <v>5583</v>
      </c>
      <c r="R9962">
        <v>843.0</v>
      </c>
      <c r="T9962" t="s">
        <v>19563</v>
      </c>
    </row>
    <row r="9963" ht="15.75" customHeight="1">
      <c r="A9963" s="6" t="s">
        <v>17418</v>
      </c>
      <c r="B9963" s="6" t="s">
        <v>17419</v>
      </c>
      <c r="C9963" s="6" t="s">
        <v>25</v>
      </c>
      <c r="D9963" s="6" t="s">
        <v>26</v>
      </c>
      <c r="E9963" s="6" t="s">
        <v>8</v>
      </c>
      <c r="G9963" s="6" t="s">
        <v>27</v>
      </c>
      <c r="H9963" s="7">
        <v>2645987.0</v>
      </c>
      <c r="I9963" s="8">
        <v>2647345.0</v>
      </c>
      <c r="J9963" t="s">
        <v>37</v>
      </c>
      <c r="Q9963" t="s">
        <v>5586</v>
      </c>
      <c r="R9963">
        <v>1359.0</v>
      </c>
    </row>
    <row r="9964" ht="15.75" customHeight="1">
      <c r="A9964" s="6" t="s">
        <v>17418</v>
      </c>
      <c r="B9964" s="6" t="s">
        <v>17419</v>
      </c>
      <c r="C9964" s="6" t="s">
        <v>25</v>
      </c>
      <c r="D9964" s="6" t="s">
        <v>26</v>
      </c>
      <c r="E9964" s="6" t="s">
        <v>8</v>
      </c>
      <c r="G9964" s="6" t="s">
        <v>27</v>
      </c>
      <c r="H9964" s="7">
        <v>2647446.0</v>
      </c>
      <c r="I9964" s="8">
        <v>2648510.0</v>
      </c>
      <c r="J9964" t="s">
        <v>28</v>
      </c>
      <c r="Q9964" t="s">
        <v>5588</v>
      </c>
      <c r="R9964">
        <v>1065.0</v>
      </c>
    </row>
    <row r="9965" ht="15.75" customHeight="1">
      <c r="A9965" s="6" t="s">
        <v>17418</v>
      </c>
      <c r="B9965" s="6" t="s">
        <v>17419</v>
      </c>
      <c r="C9965" s="6" t="s">
        <v>25</v>
      </c>
      <c r="D9965" s="6" t="s">
        <v>26</v>
      </c>
      <c r="E9965" s="6" t="s">
        <v>8</v>
      </c>
      <c r="G9965" s="6" t="s">
        <v>27</v>
      </c>
      <c r="H9965" s="7">
        <v>2648679.0</v>
      </c>
      <c r="I9965" s="8">
        <v>2649527.0</v>
      </c>
      <c r="J9965" t="s">
        <v>28</v>
      </c>
      <c r="Q9965" t="s">
        <v>5590</v>
      </c>
      <c r="R9965">
        <v>849.0</v>
      </c>
      <c r="T9965" t="s">
        <v>19564</v>
      </c>
    </row>
    <row r="9966" ht="15.75" customHeight="1">
      <c r="A9966" s="6" t="s">
        <v>17418</v>
      </c>
      <c r="B9966" s="6" t="s">
        <v>17419</v>
      </c>
      <c r="C9966" s="6" t="s">
        <v>25</v>
      </c>
      <c r="D9966" s="6" t="s">
        <v>26</v>
      </c>
      <c r="E9966" s="6" t="s">
        <v>8</v>
      </c>
      <c r="G9966" s="6" t="s">
        <v>27</v>
      </c>
      <c r="H9966" s="7">
        <v>2649705.0</v>
      </c>
      <c r="I9966" s="8">
        <v>2650775.0</v>
      </c>
      <c r="J9966" t="s">
        <v>37</v>
      </c>
      <c r="Q9966" t="s">
        <v>5592</v>
      </c>
      <c r="R9966">
        <v>1071.0</v>
      </c>
      <c r="T9966" t="s">
        <v>19565</v>
      </c>
    </row>
    <row r="9967" ht="15.75" customHeight="1">
      <c r="A9967" s="6" t="s">
        <v>17418</v>
      </c>
      <c r="B9967" s="6" t="s">
        <v>17419</v>
      </c>
      <c r="C9967" s="6" t="s">
        <v>25</v>
      </c>
      <c r="D9967" s="6" t="s">
        <v>26</v>
      </c>
      <c r="E9967" s="6" t="s">
        <v>8</v>
      </c>
      <c r="G9967" s="6" t="s">
        <v>27</v>
      </c>
      <c r="H9967" s="7">
        <v>2650652.0</v>
      </c>
      <c r="I9967" s="8">
        <v>2651527.0</v>
      </c>
      <c r="J9967" t="s">
        <v>37</v>
      </c>
      <c r="Q9967" t="s">
        <v>5595</v>
      </c>
      <c r="R9967">
        <v>876.0</v>
      </c>
      <c r="T9967" t="s">
        <v>19566</v>
      </c>
    </row>
    <row r="9968" ht="15.75" customHeight="1">
      <c r="A9968" s="6" t="s">
        <v>17418</v>
      </c>
      <c r="B9968" s="6" t="s">
        <v>17419</v>
      </c>
      <c r="C9968" s="6" t="s">
        <v>25</v>
      </c>
      <c r="D9968" s="6" t="s">
        <v>26</v>
      </c>
      <c r="E9968" s="6" t="s">
        <v>8</v>
      </c>
      <c r="G9968" s="6" t="s">
        <v>27</v>
      </c>
      <c r="H9968" s="7">
        <v>2651527.0</v>
      </c>
      <c r="I9968" s="8">
        <v>2653608.0</v>
      </c>
      <c r="J9968" t="s">
        <v>37</v>
      </c>
      <c r="Q9968" t="s">
        <v>5597</v>
      </c>
      <c r="R9968">
        <v>2082.0</v>
      </c>
      <c r="T9968" t="s">
        <v>19567</v>
      </c>
    </row>
    <row r="9969" ht="15.75" customHeight="1">
      <c r="A9969" s="6" t="s">
        <v>17418</v>
      </c>
      <c r="B9969" s="6" t="s">
        <v>17419</v>
      </c>
      <c r="C9969" s="6" t="s">
        <v>25</v>
      </c>
      <c r="D9969" s="6" t="s">
        <v>26</v>
      </c>
      <c r="E9969" s="6" t="s">
        <v>8</v>
      </c>
      <c r="G9969" s="6" t="s">
        <v>27</v>
      </c>
      <c r="H9969" s="7">
        <v>2653608.0</v>
      </c>
      <c r="I9969" s="8">
        <v>2654729.0</v>
      </c>
      <c r="J9969" t="s">
        <v>37</v>
      </c>
      <c r="Q9969" t="s">
        <v>5599</v>
      </c>
      <c r="R9969">
        <v>1122.0</v>
      </c>
      <c r="T9969" t="s">
        <v>19568</v>
      </c>
    </row>
    <row r="9970" ht="15.75" customHeight="1">
      <c r="A9970" s="6" t="s">
        <v>17418</v>
      </c>
      <c r="B9970" s="6" t="s">
        <v>17419</v>
      </c>
      <c r="C9970" s="6" t="s">
        <v>25</v>
      </c>
      <c r="D9970" s="6" t="s">
        <v>26</v>
      </c>
      <c r="E9970" s="6" t="s">
        <v>8</v>
      </c>
      <c r="G9970" s="6" t="s">
        <v>27</v>
      </c>
      <c r="H9970" s="7">
        <v>2655067.0</v>
      </c>
      <c r="I9970" s="8">
        <v>2655429.0</v>
      </c>
      <c r="J9970" t="s">
        <v>37</v>
      </c>
      <c r="Q9970" t="s">
        <v>5601</v>
      </c>
      <c r="R9970">
        <v>363.0</v>
      </c>
      <c r="T9970" t="s">
        <v>19569</v>
      </c>
    </row>
    <row r="9971" ht="15.75" customHeight="1">
      <c r="A9971" s="6" t="s">
        <v>17418</v>
      </c>
      <c r="B9971" s="6" t="s">
        <v>17419</v>
      </c>
      <c r="C9971" s="6" t="s">
        <v>25</v>
      </c>
      <c r="D9971" s="6" t="s">
        <v>26</v>
      </c>
      <c r="E9971" s="6" t="s">
        <v>8</v>
      </c>
      <c r="G9971" s="6" t="s">
        <v>27</v>
      </c>
      <c r="H9971" s="7">
        <v>2655510.0</v>
      </c>
      <c r="I9971" s="8">
        <v>2655908.0</v>
      </c>
      <c r="J9971" t="s">
        <v>37</v>
      </c>
      <c r="Q9971" t="s">
        <v>5603</v>
      </c>
      <c r="R9971">
        <v>399.0</v>
      </c>
      <c r="T9971" t="s">
        <v>19570</v>
      </c>
    </row>
    <row r="9972" ht="15.75" customHeight="1">
      <c r="A9972" s="6" t="s">
        <v>17418</v>
      </c>
      <c r="B9972" s="6" t="s">
        <v>17419</v>
      </c>
      <c r="C9972" s="6" t="s">
        <v>25</v>
      </c>
      <c r="D9972" s="6" t="s">
        <v>26</v>
      </c>
      <c r="E9972" s="6" t="s">
        <v>8</v>
      </c>
      <c r="G9972" s="6" t="s">
        <v>27</v>
      </c>
      <c r="H9972" s="7">
        <v>2656024.0</v>
      </c>
      <c r="I9972" s="8">
        <v>2657049.0</v>
      </c>
      <c r="J9972" t="s">
        <v>37</v>
      </c>
      <c r="Q9972" t="s">
        <v>5605</v>
      </c>
      <c r="R9972">
        <v>1026.0</v>
      </c>
      <c r="T9972" t="s">
        <v>19571</v>
      </c>
    </row>
    <row r="9973" ht="15.75" customHeight="1">
      <c r="A9973" s="6" t="s">
        <v>17418</v>
      </c>
      <c r="B9973" s="6" t="s">
        <v>17419</v>
      </c>
      <c r="C9973" s="6" t="s">
        <v>25</v>
      </c>
      <c r="D9973" s="6" t="s">
        <v>26</v>
      </c>
      <c r="E9973" s="6" t="s">
        <v>8</v>
      </c>
      <c r="G9973" s="6" t="s">
        <v>27</v>
      </c>
      <c r="H9973" s="7">
        <v>2657053.0</v>
      </c>
      <c r="I9973" s="8">
        <v>2658810.0</v>
      </c>
      <c r="J9973" t="s">
        <v>28</v>
      </c>
      <c r="Q9973" t="s">
        <v>5608</v>
      </c>
      <c r="R9973">
        <v>1758.0</v>
      </c>
      <c r="T9973" t="s">
        <v>19572</v>
      </c>
    </row>
    <row r="9974" ht="15.75" customHeight="1">
      <c r="A9974" s="6" t="s">
        <v>17418</v>
      </c>
      <c r="B9974" s="6" t="s">
        <v>17419</v>
      </c>
      <c r="C9974" s="6" t="s">
        <v>25</v>
      </c>
      <c r="D9974" s="6" t="s">
        <v>26</v>
      </c>
      <c r="E9974" s="6" t="s">
        <v>8</v>
      </c>
      <c r="G9974" s="6" t="s">
        <v>27</v>
      </c>
      <c r="H9974" s="7">
        <v>2659122.0</v>
      </c>
      <c r="I9974" s="8">
        <v>2659472.0</v>
      </c>
      <c r="J9974" t="s">
        <v>37</v>
      </c>
      <c r="Q9974" t="s">
        <v>5610</v>
      </c>
      <c r="R9974">
        <v>351.0</v>
      </c>
    </row>
    <row r="9975" ht="15.75" customHeight="1">
      <c r="A9975" s="6" t="s">
        <v>17418</v>
      </c>
      <c r="B9975" s="6" t="s">
        <v>17419</v>
      </c>
      <c r="C9975" s="6" t="s">
        <v>25</v>
      </c>
      <c r="D9975" s="6" t="s">
        <v>26</v>
      </c>
      <c r="E9975" s="6" t="s">
        <v>8</v>
      </c>
      <c r="G9975" s="6" t="s">
        <v>27</v>
      </c>
      <c r="H9975" s="7">
        <v>2659596.0</v>
      </c>
      <c r="I9975" s="8">
        <v>2660153.0</v>
      </c>
      <c r="J9975" t="s">
        <v>28</v>
      </c>
      <c r="Q9975" t="s">
        <v>5613</v>
      </c>
      <c r="R9975">
        <v>558.0</v>
      </c>
      <c r="T9975" t="s">
        <v>19573</v>
      </c>
    </row>
    <row r="9976" ht="15.75" customHeight="1">
      <c r="A9976" s="6" t="s">
        <v>17418</v>
      </c>
      <c r="B9976" s="6" t="s">
        <v>17419</v>
      </c>
      <c r="C9976" s="6" t="s">
        <v>25</v>
      </c>
      <c r="D9976" s="6" t="s">
        <v>26</v>
      </c>
      <c r="E9976" s="6" t="s">
        <v>8</v>
      </c>
      <c r="G9976" s="6" t="s">
        <v>27</v>
      </c>
      <c r="H9976" s="7">
        <v>2660472.0</v>
      </c>
      <c r="I9976" s="8">
        <v>2661644.0</v>
      </c>
      <c r="J9976" t="s">
        <v>37</v>
      </c>
      <c r="Q9976" t="s">
        <v>5615</v>
      </c>
      <c r="R9976">
        <v>1173.0</v>
      </c>
      <c r="T9976" t="s">
        <v>19574</v>
      </c>
    </row>
    <row r="9977" ht="15.75" customHeight="1">
      <c r="A9977" s="6" t="s">
        <v>17418</v>
      </c>
      <c r="B9977" s="6" t="s">
        <v>17419</v>
      </c>
      <c r="C9977" s="6" t="s">
        <v>25</v>
      </c>
      <c r="D9977" s="6" t="s">
        <v>26</v>
      </c>
      <c r="E9977" s="6" t="s">
        <v>8</v>
      </c>
      <c r="G9977" s="6" t="s">
        <v>27</v>
      </c>
      <c r="H9977" s="7">
        <v>2661716.0</v>
      </c>
      <c r="I9977" s="8">
        <v>2662345.0</v>
      </c>
      <c r="J9977" t="s">
        <v>37</v>
      </c>
      <c r="Q9977" t="s">
        <v>5617</v>
      </c>
      <c r="R9977">
        <v>630.0</v>
      </c>
      <c r="T9977" t="s">
        <v>19575</v>
      </c>
    </row>
    <row r="9978" ht="15.75" customHeight="1">
      <c r="A9978" s="6" t="s">
        <v>17418</v>
      </c>
      <c r="B9978" s="6" t="s">
        <v>19576</v>
      </c>
      <c r="C9978" s="6" t="s">
        <v>25</v>
      </c>
      <c r="D9978" s="6" t="s">
        <v>26</v>
      </c>
      <c r="E9978" s="6" t="s">
        <v>8</v>
      </c>
      <c r="G9978" s="6" t="s">
        <v>27</v>
      </c>
      <c r="H9978" s="7">
        <v>2662416.0</v>
      </c>
      <c r="I9978" s="8">
        <v>2662817.0</v>
      </c>
      <c r="J9978" t="s">
        <v>28</v>
      </c>
      <c r="O9978" t="s">
        <v>19577</v>
      </c>
      <c r="Q9978" t="s">
        <v>19578</v>
      </c>
      <c r="R9978">
        <v>402.0</v>
      </c>
    </row>
    <row r="9979" ht="15.75" customHeight="1">
      <c r="A9979" s="6" t="s">
        <v>17418</v>
      </c>
      <c r="B9979" s="6" t="s">
        <v>17419</v>
      </c>
      <c r="C9979" s="6" t="s">
        <v>25</v>
      </c>
      <c r="D9979" s="6" t="s">
        <v>26</v>
      </c>
      <c r="E9979" s="6" t="s">
        <v>8</v>
      </c>
      <c r="G9979" s="6" t="s">
        <v>27</v>
      </c>
      <c r="H9979" s="7">
        <v>2662852.0</v>
      </c>
      <c r="I9979" s="8">
        <v>2663406.0</v>
      </c>
      <c r="J9979" t="s">
        <v>37</v>
      </c>
      <c r="Q9979" t="s">
        <v>5619</v>
      </c>
      <c r="R9979">
        <v>555.0</v>
      </c>
    </row>
    <row r="9980" ht="15.75" customHeight="1">
      <c r="A9980" s="6" t="s">
        <v>17418</v>
      </c>
      <c r="B9980" s="6" t="s">
        <v>17419</v>
      </c>
      <c r="C9980" s="6" t="s">
        <v>25</v>
      </c>
      <c r="D9980" s="6" t="s">
        <v>26</v>
      </c>
      <c r="E9980" s="6" t="s">
        <v>8</v>
      </c>
      <c r="G9980" s="6" t="s">
        <v>27</v>
      </c>
      <c r="H9980" s="7">
        <v>2663437.0</v>
      </c>
      <c r="I9980" s="8">
        <v>2664870.0</v>
      </c>
      <c r="J9980" t="s">
        <v>28</v>
      </c>
      <c r="Q9980" t="s">
        <v>5621</v>
      </c>
      <c r="R9980">
        <v>1434.0</v>
      </c>
      <c r="T9980" t="s">
        <v>19579</v>
      </c>
    </row>
    <row r="9981" ht="15.75" customHeight="1">
      <c r="A9981" s="6" t="s">
        <v>17418</v>
      </c>
      <c r="B9981" s="6" t="s">
        <v>17419</v>
      </c>
      <c r="C9981" s="6" t="s">
        <v>25</v>
      </c>
      <c r="D9981" s="6" t="s">
        <v>26</v>
      </c>
      <c r="E9981" s="6" t="s">
        <v>8</v>
      </c>
      <c r="G9981" s="6" t="s">
        <v>27</v>
      </c>
      <c r="H9981" s="7">
        <v>2664985.0</v>
      </c>
      <c r="I9981" s="8">
        <v>2666439.0</v>
      </c>
      <c r="J9981" t="s">
        <v>28</v>
      </c>
      <c r="Q9981" t="s">
        <v>5624</v>
      </c>
      <c r="R9981">
        <v>1455.0</v>
      </c>
      <c r="T9981" t="s">
        <v>19580</v>
      </c>
    </row>
    <row r="9982" ht="15.75" customHeight="1">
      <c r="A9982" s="6" t="s">
        <v>17418</v>
      </c>
      <c r="B9982" s="6" t="s">
        <v>17419</v>
      </c>
      <c r="C9982" s="6" t="s">
        <v>25</v>
      </c>
      <c r="D9982" s="6" t="s">
        <v>26</v>
      </c>
      <c r="E9982" s="6" t="s">
        <v>8</v>
      </c>
      <c r="G9982" s="6" t="s">
        <v>27</v>
      </c>
      <c r="H9982" s="7">
        <v>2666663.0</v>
      </c>
      <c r="I9982" s="8">
        <v>2667463.0</v>
      </c>
      <c r="J9982" t="s">
        <v>37</v>
      </c>
      <c r="Q9982" t="s">
        <v>5627</v>
      </c>
      <c r="R9982">
        <v>801.0</v>
      </c>
      <c r="T9982" t="s">
        <v>19581</v>
      </c>
    </row>
    <row r="9983" ht="15.75" customHeight="1">
      <c r="A9983" s="6" t="s">
        <v>17418</v>
      </c>
      <c r="B9983" s="6" t="s">
        <v>17419</v>
      </c>
      <c r="C9983" s="6" t="s">
        <v>25</v>
      </c>
      <c r="D9983" s="6" t="s">
        <v>26</v>
      </c>
      <c r="E9983" s="6" t="s">
        <v>8</v>
      </c>
      <c r="G9983" s="6" t="s">
        <v>27</v>
      </c>
      <c r="H9983" s="7">
        <v>2667498.0</v>
      </c>
      <c r="I9983" s="8">
        <v>2668652.0</v>
      </c>
      <c r="J9983" t="s">
        <v>28</v>
      </c>
      <c r="Q9983" t="s">
        <v>5630</v>
      </c>
      <c r="R9983">
        <v>1155.0</v>
      </c>
      <c r="T9983" t="s">
        <v>19582</v>
      </c>
    </row>
    <row r="9984" ht="15.75" customHeight="1">
      <c r="A9984" s="6" t="s">
        <v>17418</v>
      </c>
      <c r="B9984" s="6" t="s">
        <v>17419</v>
      </c>
      <c r="C9984" s="6" t="s">
        <v>25</v>
      </c>
      <c r="D9984" s="6" t="s">
        <v>26</v>
      </c>
      <c r="E9984" s="6" t="s">
        <v>8</v>
      </c>
      <c r="G9984" s="6" t="s">
        <v>27</v>
      </c>
      <c r="H9984" s="7">
        <v>2668657.0</v>
      </c>
      <c r="I9984" s="8">
        <v>2669472.0</v>
      </c>
      <c r="J9984" t="s">
        <v>28</v>
      </c>
      <c r="Q9984" t="s">
        <v>5632</v>
      </c>
      <c r="R9984">
        <v>816.0</v>
      </c>
      <c r="T9984" t="s">
        <v>19583</v>
      </c>
    </row>
    <row r="9985" ht="15.75" customHeight="1">
      <c r="A9985" s="6" t="s">
        <v>17418</v>
      </c>
      <c r="B9985" s="6" t="s">
        <v>17419</v>
      </c>
      <c r="C9985" s="6" t="s">
        <v>25</v>
      </c>
      <c r="D9985" s="6" t="s">
        <v>26</v>
      </c>
      <c r="E9985" s="6" t="s">
        <v>8</v>
      </c>
      <c r="G9985" s="6" t="s">
        <v>27</v>
      </c>
      <c r="H9985" s="7">
        <v>2669436.0</v>
      </c>
      <c r="I9985" s="8">
        <v>2670281.0</v>
      </c>
      <c r="J9985" t="s">
        <v>28</v>
      </c>
      <c r="Q9985" t="s">
        <v>5635</v>
      </c>
      <c r="R9985">
        <v>846.0</v>
      </c>
      <c r="T9985" t="s">
        <v>19584</v>
      </c>
    </row>
    <row r="9986" ht="15.75" customHeight="1">
      <c r="A9986" s="6" t="s">
        <v>17418</v>
      </c>
      <c r="B9986" s="6" t="s">
        <v>17419</v>
      </c>
      <c r="C9986" s="6" t="s">
        <v>25</v>
      </c>
      <c r="D9986" s="6" t="s">
        <v>26</v>
      </c>
      <c r="E9986" s="6" t="s">
        <v>8</v>
      </c>
      <c r="G9986" s="6" t="s">
        <v>27</v>
      </c>
      <c r="H9986" s="7">
        <v>2670777.0</v>
      </c>
      <c r="I9986" s="8">
        <v>2673551.0</v>
      </c>
      <c r="J9986" t="s">
        <v>37</v>
      </c>
      <c r="Q9986" t="s">
        <v>5638</v>
      </c>
      <c r="R9986">
        <v>2775.0</v>
      </c>
      <c r="T9986" t="s">
        <v>19585</v>
      </c>
    </row>
    <row r="9987" ht="15.75" customHeight="1">
      <c r="A9987" s="6" t="s">
        <v>17418</v>
      </c>
      <c r="B9987" s="6" t="s">
        <v>17419</v>
      </c>
      <c r="C9987" s="6" t="s">
        <v>25</v>
      </c>
      <c r="D9987" s="6" t="s">
        <v>26</v>
      </c>
      <c r="E9987" s="6" t="s">
        <v>8</v>
      </c>
      <c r="G9987" s="6" t="s">
        <v>27</v>
      </c>
      <c r="H9987" s="7">
        <v>2673620.0</v>
      </c>
      <c r="I9987" s="8">
        <v>2675443.0</v>
      </c>
      <c r="J9987" t="s">
        <v>37</v>
      </c>
      <c r="Q9987" t="s">
        <v>5640</v>
      </c>
      <c r="R9987">
        <v>1824.0</v>
      </c>
      <c r="T9987" t="s">
        <v>19586</v>
      </c>
    </row>
    <row r="9988" ht="15.75" customHeight="1">
      <c r="A9988" s="6" t="s">
        <v>17418</v>
      </c>
      <c r="B9988" s="6" t="s">
        <v>17419</v>
      </c>
      <c r="C9988" s="6" t="s">
        <v>25</v>
      </c>
      <c r="D9988" s="6" t="s">
        <v>26</v>
      </c>
      <c r="E9988" s="6" t="s">
        <v>8</v>
      </c>
      <c r="G9988" s="6" t="s">
        <v>27</v>
      </c>
      <c r="H9988" s="7">
        <v>2675936.0</v>
      </c>
      <c r="I9988" s="8">
        <v>2677015.0</v>
      </c>
      <c r="J9988" t="s">
        <v>28</v>
      </c>
      <c r="Q9988" t="s">
        <v>5643</v>
      </c>
      <c r="R9988">
        <v>1080.0</v>
      </c>
      <c r="T9988" t="s">
        <v>19587</v>
      </c>
    </row>
    <row r="9989" ht="15.75" customHeight="1">
      <c r="A9989" s="6" t="s">
        <v>17418</v>
      </c>
      <c r="B9989" s="6" t="s">
        <v>17419</v>
      </c>
      <c r="C9989" s="6" t="s">
        <v>25</v>
      </c>
      <c r="D9989" s="6" t="s">
        <v>26</v>
      </c>
      <c r="E9989" s="6" t="s">
        <v>8</v>
      </c>
      <c r="G9989" s="6" t="s">
        <v>27</v>
      </c>
      <c r="H9989" s="7">
        <v>2677180.0</v>
      </c>
      <c r="I9989" s="8">
        <v>2678511.0</v>
      </c>
      <c r="J9989" t="s">
        <v>37</v>
      </c>
      <c r="Q9989" t="s">
        <v>5645</v>
      </c>
      <c r="R9989">
        <v>1332.0</v>
      </c>
      <c r="T9989" t="s">
        <v>19588</v>
      </c>
    </row>
    <row r="9990" ht="15.75" customHeight="1">
      <c r="A9990" s="6" t="s">
        <v>17418</v>
      </c>
      <c r="B9990" s="6" t="s">
        <v>17419</v>
      </c>
      <c r="C9990" s="6" t="s">
        <v>25</v>
      </c>
      <c r="D9990" s="6" t="s">
        <v>26</v>
      </c>
      <c r="E9990" s="6" t="s">
        <v>8</v>
      </c>
      <c r="G9990" s="6" t="s">
        <v>27</v>
      </c>
      <c r="H9990" s="7">
        <v>2678633.0</v>
      </c>
      <c r="I9990" s="8">
        <v>2679298.0</v>
      </c>
      <c r="J9990" t="s">
        <v>37</v>
      </c>
      <c r="Q9990" t="s">
        <v>5647</v>
      </c>
      <c r="R9990">
        <v>666.0</v>
      </c>
      <c r="T9990" t="s">
        <v>19589</v>
      </c>
    </row>
    <row r="9991" ht="15.75" customHeight="1">
      <c r="A9991" s="6" t="s">
        <v>17418</v>
      </c>
      <c r="B9991" s="6" t="s">
        <v>17419</v>
      </c>
      <c r="C9991" s="6" t="s">
        <v>25</v>
      </c>
      <c r="D9991" s="6" t="s">
        <v>26</v>
      </c>
      <c r="E9991" s="6" t="s">
        <v>8</v>
      </c>
      <c r="G9991" s="6" t="s">
        <v>27</v>
      </c>
      <c r="H9991" s="7">
        <v>2679539.0</v>
      </c>
      <c r="I9991" s="8">
        <v>2680867.0</v>
      </c>
      <c r="J9991" t="s">
        <v>37</v>
      </c>
      <c r="Q9991" t="s">
        <v>5649</v>
      </c>
      <c r="R9991">
        <v>1329.0</v>
      </c>
      <c r="T9991" t="s">
        <v>19590</v>
      </c>
    </row>
    <row r="9992" ht="15.75" customHeight="1">
      <c r="A9992" s="6" t="s">
        <v>17418</v>
      </c>
      <c r="B9992" s="6" t="s">
        <v>17419</v>
      </c>
      <c r="C9992" s="6" t="s">
        <v>25</v>
      </c>
      <c r="D9992" s="6" t="s">
        <v>26</v>
      </c>
      <c r="E9992" s="6" t="s">
        <v>8</v>
      </c>
      <c r="G9992" s="6" t="s">
        <v>27</v>
      </c>
      <c r="H9992" s="7">
        <v>2681013.0</v>
      </c>
      <c r="I9992" s="8">
        <v>2681903.0</v>
      </c>
      <c r="J9992" t="s">
        <v>37</v>
      </c>
      <c r="Q9992" t="s">
        <v>5652</v>
      </c>
      <c r="R9992">
        <v>891.0</v>
      </c>
      <c r="T9992" t="s">
        <v>19591</v>
      </c>
    </row>
    <row r="9993" ht="15.75" customHeight="1">
      <c r="A9993" s="6" t="s">
        <v>17418</v>
      </c>
      <c r="B9993" s="6" t="s">
        <v>17419</v>
      </c>
      <c r="C9993" s="6" t="s">
        <v>25</v>
      </c>
      <c r="D9993" s="6" t="s">
        <v>26</v>
      </c>
      <c r="E9993" s="6" t="s">
        <v>8</v>
      </c>
      <c r="G9993" s="6" t="s">
        <v>27</v>
      </c>
      <c r="H9993" s="7">
        <v>2682151.0</v>
      </c>
      <c r="I9993" s="8">
        <v>2683125.0</v>
      </c>
      <c r="J9993" t="s">
        <v>37</v>
      </c>
      <c r="Q9993" t="s">
        <v>5654</v>
      </c>
      <c r="R9993">
        <v>975.0</v>
      </c>
      <c r="T9993" t="s">
        <v>19592</v>
      </c>
    </row>
    <row r="9994" ht="15.75" customHeight="1">
      <c r="A9994" s="6" t="s">
        <v>17418</v>
      </c>
      <c r="B9994" s="6" t="s">
        <v>17419</v>
      </c>
      <c r="C9994" s="6" t="s">
        <v>25</v>
      </c>
      <c r="D9994" s="6" t="s">
        <v>26</v>
      </c>
      <c r="E9994" s="6" t="s">
        <v>8</v>
      </c>
      <c r="G9994" s="6" t="s">
        <v>27</v>
      </c>
      <c r="H9994" s="7">
        <v>2683734.0</v>
      </c>
      <c r="I9994" s="8">
        <v>2684060.0</v>
      </c>
      <c r="J9994" t="s">
        <v>37</v>
      </c>
      <c r="Q9994" t="s">
        <v>5656</v>
      </c>
      <c r="R9994">
        <v>327.0</v>
      </c>
    </row>
    <row r="9995" ht="15.75" customHeight="1">
      <c r="A9995" s="6" t="s">
        <v>17418</v>
      </c>
      <c r="B9995" s="6" t="s">
        <v>17419</v>
      </c>
      <c r="C9995" s="6" t="s">
        <v>25</v>
      </c>
      <c r="D9995" s="6" t="s">
        <v>26</v>
      </c>
      <c r="E9995" s="6" t="s">
        <v>8</v>
      </c>
      <c r="G9995" s="6" t="s">
        <v>27</v>
      </c>
      <c r="H9995" s="7">
        <v>2684343.0</v>
      </c>
      <c r="I9995" s="8">
        <v>2684807.0</v>
      </c>
      <c r="J9995" t="s">
        <v>28</v>
      </c>
      <c r="Q9995" t="s">
        <v>5658</v>
      </c>
      <c r="R9995">
        <v>465.0</v>
      </c>
    </row>
    <row r="9996" ht="15.75" customHeight="1">
      <c r="A9996" s="6" t="s">
        <v>17418</v>
      </c>
      <c r="B9996" s="6" t="s">
        <v>17419</v>
      </c>
      <c r="C9996" s="6" t="s">
        <v>25</v>
      </c>
      <c r="D9996" s="6" t="s">
        <v>26</v>
      </c>
      <c r="E9996" s="6" t="s">
        <v>8</v>
      </c>
      <c r="G9996" s="6" t="s">
        <v>27</v>
      </c>
      <c r="H9996" s="7">
        <v>2685810.0</v>
      </c>
      <c r="I9996" s="8">
        <v>2686538.0</v>
      </c>
      <c r="J9996" t="s">
        <v>37</v>
      </c>
      <c r="Q9996" t="s">
        <v>5660</v>
      </c>
      <c r="R9996">
        <v>729.0</v>
      </c>
      <c r="T9996" t="s">
        <v>19593</v>
      </c>
    </row>
    <row r="9997" ht="15.75" customHeight="1">
      <c r="A9997" s="6" t="s">
        <v>17418</v>
      </c>
      <c r="B9997" s="6" t="s">
        <v>17419</v>
      </c>
      <c r="C9997" s="6" t="s">
        <v>25</v>
      </c>
      <c r="D9997" s="6" t="s">
        <v>26</v>
      </c>
      <c r="E9997" s="6" t="s">
        <v>8</v>
      </c>
      <c r="G9997" s="6" t="s">
        <v>27</v>
      </c>
      <c r="H9997" s="7">
        <v>2687042.0</v>
      </c>
      <c r="I9997" s="8">
        <v>2687596.0</v>
      </c>
      <c r="J9997" t="s">
        <v>37</v>
      </c>
      <c r="Q9997" t="s">
        <v>5662</v>
      </c>
      <c r="R9997">
        <v>555.0</v>
      </c>
      <c r="T9997" t="s">
        <v>19594</v>
      </c>
    </row>
    <row r="9998" ht="15.75" customHeight="1">
      <c r="A9998" s="6" t="s">
        <v>17418</v>
      </c>
      <c r="B9998" s="6" t="s">
        <v>17419</v>
      </c>
      <c r="C9998" s="6" t="s">
        <v>25</v>
      </c>
      <c r="D9998" s="6" t="s">
        <v>26</v>
      </c>
      <c r="E9998" s="6" t="s">
        <v>8</v>
      </c>
      <c r="G9998" s="6" t="s">
        <v>27</v>
      </c>
      <c r="H9998" s="7">
        <v>2687621.0</v>
      </c>
      <c r="I9998" s="8">
        <v>2688700.0</v>
      </c>
      <c r="J9998" t="s">
        <v>28</v>
      </c>
      <c r="Q9998" t="s">
        <v>5665</v>
      </c>
      <c r="R9998">
        <v>1080.0</v>
      </c>
      <c r="T9998" t="s">
        <v>19595</v>
      </c>
    </row>
    <row r="9999" ht="15.75" customHeight="1">
      <c r="A9999" s="6" t="s">
        <v>17418</v>
      </c>
      <c r="B9999" s="6" t="s">
        <v>17419</v>
      </c>
      <c r="C9999" s="6" t="s">
        <v>25</v>
      </c>
      <c r="D9999" s="6" t="s">
        <v>26</v>
      </c>
      <c r="E9999" s="6" t="s">
        <v>8</v>
      </c>
      <c r="G9999" s="6" t="s">
        <v>27</v>
      </c>
      <c r="H9999" s="7">
        <v>2688697.0</v>
      </c>
      <c r="I9999" s="8">
        <v>2689491.0</v>
      </c>
      <c r="J9999" t="s">
        <v>28</v>
      </c>
      <c r="Q9999" t="s">
        <v>5667</v>
      </c>
      <c r="R9999">
        <v>795.0</v>
      </c>
      <c r="T9999" t="s">
        <v>19596</v>
      </c>
    </row>
    <row r="10000" ht="15.75" customHeight="1">
      <c r="A10000" s="6" t="s">
        <v>17418</v>
      </c>
      <c r="B10000" s="6" t="s">
        <v>17419</v>
      </c>
      <c r="C10000" s="6" t="s">
        <v>25</v>
      </c>
      <c r="D10000" s="6" t="s">
        <v>26</v>
      </c>
      <c r="E10000" s="6" t="s">
        <v>8</v>
      </c>
      <c r="G10000" s="6" t="s">
        <v>27</v>
      </c>
      <c r="H10000" s="7">
        <v>2689488.0</v>
      </c>
      <c r="I10000" s="8">
        <v>2690807.0</v>
      </c>
      <c r="J10000" t="s">
        <v>28</v>
      </c>
      <c r="Q10000" t="s">
        <v>5669</v>
      </c>
      <c r="R10000">
        <v>1320.0</v>
      </c>
      <c r="T10000" t="s">
        <v>19597</v>
      </c>
    </row>
    <row r="10001" ht="15.75" customHeight="1">
      <c r="A10001" s="6" t="s">
        <v>17418</v>
      </c>
      <c r="B10001" s="6" t="s">
        <v>17419</v>
      </c>
      <c r="C10001" s="6" t="s">
        <v>25</v>
      </c>
      <c r="D10001" s="6" t="s">
        <v>26</v>
      </c>
      <c r="E10001" s="6" t="s">
        <v>8</v>
      </c>
      <c r="G10001" s="6" t="s">
        <v>27</v>
      </c>
      <c r="H10001" s="7">
        <v>2691066.0</v>
      </c>
      <c r="I10001" s="8">
        <v>2691746.0</v>
      </c>
      <c r="J10001" t="s">
        <v>37</v>
      </c>
      <c r="Q10001" t="s">
        <v>5671</v>
      </c>
      <c r="R10001">
        <v>681.0</v>
      </c>
      <c r="T10001" t="s">
        <v>19598</v>
      </c>
    </row>
    <row r="10002" ht="15.75" customHeight="1">
      <c r="A10002" s="6" t="s">
        <v>17418</v>
      </c>
      <c r="B10002" s="6" t="s">
        <v>17419</v>
      </c>
      <c r="C10002" s="6" t="s">
        <v>25</v>
      </c>
      <c r="D10002" s="6" t="s">
        <v>26</v>
      </c>
      <c r="E10002" s="6" t="s">
        <v>8</v>
      </c>
      <c r="G10002" s="6" t="s">
        <v>27</v>
      </c>
      <c r="H10002" s="7">
        <v>2691997.0</v>
      </c>
      <c r="I10002" s="8">
        <v>2693379.0</v>
      </c>
      <c r="J10002" t="s">
        <v>37</v>
      </c>
      <c r="Q10002" t="s">
        <v>5673</v>
      </c>
      <c r="R10002">
        <v>1383.0</v>
      </c>
      <c r="T10002" t="s">
        <v>19599</v>
      </c>
    </row>
    <row r="10003" ht="15.75" customHeight="1">
      <c r="A10003" s="6" t="s">
        <v>17418</v>
      </c>
      <c r="B10003" s="6" t="s">
        <v>17419</v>
      </c>
      <c r="C10003" s="6" t="s">
        <v>25</v>
      </c>
      <c r="D10003" s="6" t="s">
        <v>26</v>
      </c>
      <c r="E10003" s="6" t="s">
        <v>8</v>
      </c>
      <c r="G10003" s="6" t="s">
        <v>27</v>
      </c>
      <c r="H10003" s="7">
        <v>2693451.0</v>
      </c>
      <c r="I10003" s="8">
        <v>2694164.0</v>
      </c>
      <c r="J10003" t="s">
        <v>37</v>
      </c>
      <c r="Q10003" t="s">
        <v>5675</v>
      </c>
      <c r="R10003">
        <v>714.0</v>
      </c>
      <c r="T10003" t="s">
        <v>19600</v>
      </c>
    </row>
    <row r="10004" ht="15.75" customHeight="1">
      <c r="A10004" s="6" t="s">
        <v>17418</v>
      </c>
      <c r="B10004" s="6" t="s">
        <v>17419</v>
      </c>
      <c r="C10004" s="6" t="s">
        <v>25</v>
      </c>
      <c r="D10004" s="6" t="s">
        <v>26</v>
      </c>
      <c r="E10004" s="6" t="s">
        <v>8</v>
      </c>
      <c r="G10004" s="6" t="s">
        <v>27</v>
      </c>
      <c r="H10004" s="7">
        <v>2694263.0</v>
      </c>
      <c r="I10004" s="8">
        <v>2695360.0</v>
      </c>
      <c r="J10004" t="s">
        <v>37</v>
      </c>
      <c r="Q10004" t="s">
        <v>5678</v>
      </c>
      <c r="R10004">
        <v>1098.0</v>
      </c>
      <c r="T10004" t="s">
        <v>19601</v>
      </c>
    </row>
    <row r="10005" ht="15.75" customHeight="1">
      <c r="A10005" s="6" t="s">
        <v>17418</v>
      </c>
      <c r="B10005" s="6" t="s">
        <v>17419</v>
      </c>
      <c r="C10005" s="6" t="s">
        <v>25</v>
      </c>
      <c r="D10005" s="6" t="s">
        <v>26</v>
      </c>
      <c r="E10005" s="6" t="s">
        <v>8</v>
      </c>
      <c r="G10005" s="6" t="s">
        <v>27</v>
      </c>
      <c r="H10005" s="7">
        <v>2695357.0</v>
      </c>
      <c r="I10005" s="8">
        <v>2696973.0</v>
      </c>
      <c r="J10005" t="s">
        <v>37</v>
      </c>
      <c r="Q10005" t="s">
        <v>5681</v>
      </c>
      <c r="R10005">
        <v>1617.0</v>
      </c>
      <c r="T10005" t="s">
        <v>19602</v>
      </c>
    </row>
    <row r="10006" ht="15.75" customHeight="1">
      <c r="A10006" s="6" t="s">
        <v>17418</v>
      </c>
      <c r="B10006" s="6" t="s">
        <v>17419</v>
      </c>
      <c r="C10006" s="6" t="s">
        <v>25</v>
      </c>
      <c r="D10006" s="6" t="s">
        <v>26</v>
      </c>
      <c r="E10006" s="6" t="s">
        <v>8</v>
      </c>
      <c r="G10006" s="6" t="s">
        <v>27</v>
      </c>
      <c r="H10006" s="7">
        <v>2696970.0</v>
      </c>
      <c r="I10006" s="8">
        <v>2697812.0</v>
      </c>
      <c r="J10006" t="s">
        <v>37</v>
      </c>
      <c r="Q10006" t="s">
        <v>5684</v>
      </c>
      <c r="R10006">
        <v>843.0</v>
      </c>
      <c r="T10006" t="s">
        <v>19603</v>
      </c>
    </row>
    <row r="10007" ht="15.75" customHeight="1">
      <c r="A10007" s="6" t="s">
        <v>17418</v>
      </c>
      <c r="B10007" s="6" t="s">
        <v>17419</v>
      </c>
      <c r="C10007" s="6" t="s">
        <v>25</v>
      </c>
      <c r="D10007" s="6" t="s">
        <v>26</v>
      </c>
      <c r="E10007" s="6" t="s">
        <v>8</v>
      </c>
      <c r="G10007" s="6" t="s">
        <v>27</v>
      </c>
      <c r="H10007" s="7">
        <v>2697865.0</v>
      </c>
      <c r="I10007" s="8">
        <v>2698179.0</v>
      </c>
      <c r="J10007" t="s">
        <v>28</v>
      </c>
      <c r="Q10007" t="s">
        <v>5686</v>
      </c>
      <c r="R10007">
        <v>315.0</v>
      </c>
      <c r="T10007" t="s">
        <v>19604</v>
      </c>
    </row>
    <row r="10008" ht="15.75" customHeight="1">
      <c r="A10008" s="6" t="s">
        <v>17418</v>
      </c>
      <c r="B10008" s="6" t="s">
        <v>17419</v>
      </c>
      <c r="C10008" s="6" t="s">
        <v>25</v>
      </c>
      <c r="D10008" s="6" t="s">
        <v>26</v>
      </c>
      <c r="E10008" s="6" t="s">
        <v>8</v>
      </c>
      <c r="G10008" s="6" t="s">
        <v>27</v>
      </c>
      <c r="H10008" s="7">
        <v>2698224.0</v>
      </c>
      <c r="I10008" s="8">
        <v>2698442.0</v>
      </c>
      <c r="J10008" t="s">
        <v>28</v>
      </c>
      <c r="Q10008" t="s">
        <v>5688</v>
      </c>
      <c r="R10008">
        <v>219.0</v>
      </c>
      <c r="T10008" t="s">
        <v>19605</v>
      </c>
    </row>
    <row r="10009" ht="15.75" customHeight="1">
      <c r="A10009" s="6" t="s">
        <v>17418</v>
      </c>
      <c r="B10009" s="6" t="s">
        <v>17419</v>
      </c>
      <c r="C10009" s="6" t="s">
        <v>25</v>
      </c>
      <c r="D10009" s="6" t="s">
        <v>26</v>
      </c>
      <c r="E10009" s="6" t="s">
        <v>8</v>
      </c>
      <c r="G10009" s="6" t="s">
        <v>27</v>
      </c>
      <c r="H10009" s="7">
        <v>2698555.0</v>
      </c>
      <c r="I10009" s="8">
        <v>2700009.0</v>
      </c>
      <c r="J10009" t="s">
        <v>37</v>
      </c>
      <c r="Q10009" t="s">
        <v>5690</v>
      </c>
      <c r="R10009">
        <v>1455.0</v>
      </c>
      <c r="T10009" t="s">
        <v>19606</v>
      </c>
    </row>
    <row r="10010" ht="15.75" customHeight="1">
      <c r="A10010" s="6" t="s">
        <v>17418</v>
      </c>
      <c r="B10010" s="6" t="s">
        <v>17419</v>
      </c>
      <c r="C10010" s="6" t="s">
        <v>25</v>
      </c>
      <c r="D10010" s="6" t="s">
        <v>26</v>
      </c>
      <c r="E10010" s="6" t="s">
        <v>8</v>
      </c>
      <c r="G10010" s="6" t="s">
        <v>27</v>
      </c>
      <c r="H10010" s="7">
        <v>2700025.0</v>
      </c>
      <c r="I10010" s="8">
        <v>2700615.0</v>
      </c>
      <c r="J10010" t="s">
        <v>28</v>
      </c>
      <c r="Q10010" t="s">
        <v>5692</v>
      </c>
      <c r="R10010">
        <v>591.0</v>
      </c>
      <c r="T10010" t="s">
        <v>19607</v>
      </c>
    </row>
    <row r="10011" ht="15.75" customHeight="1">
      <c r="A10011" s="6" t="s">
        <v>17418</v>
      </c>
      <c r="B10011" s="6" t="s">
        <v>17419</v>
      </c>
      <c r="C10011" s="6" t="s">
        <v>25</v>
      </c>
      <c r="D10011" s="6" t="s">
        <v>26</v>
      </c>
      <c r="E10011" s="6" t="s">
        <v>8</v>
      </c>
      <c r="G10011" s="6" t="s">
        <v>27</v>
      </c>
      <c r="H10011" s="7">
        <v>2700783.0</v>
      </c>
      <c r="I10011" s="8">
        <v>2702474.0</v>
      </c>
      <c r="J10011" t="s">
        <v>28</v>
      </c>
      <c r="Q10011" t="s">
        <v>5695</v>
      </c>
      <c r="R10011">
        <v>1692.0</v>
      </c>
      <c r="T10011" t="s">
        <v>19608</v>
      </c>
    </row>
    <row r="10012" ht="15.75" customHeight="1">
      <c r="A10012" s="6" t="s">
        <v>17418</v>
      </c>
      <c r="B10012" s="6" t="s">
        <v>17419</v>
      </c>
      <c r="C10012" s="6" t="s">
        <v>25</v>
      </c>
      <c r="D10012" s="6" t="s">
        <v>26</v>
      </c>
      <c r="E10012" s="6" t="s">
        <v>8</v>
      </c>
      <c r="G10012" s="6" t="s">
        <v>27</v>
      </c>
      <c r="H10012" s="7">
        <v>2702554.0</v>
      </c>
      <c r="I10012" s="8">
        <v>2703543.0</v>
      </c>
      <c r="J10012" t="s">
        <v>37</v>
      </c>
      <c r="Q10012" t="s">
        <v>5697</v>
      </c>
      <c r="R10012">
        <v>990.0</v>
      </c>
      <c r="T10012" t="s">
        <v>19609</v>
      </c>
    </row>
    <row r="10013" ht="15.75" customHeight="1">
      <c r="A10013" s="6" t="s">
        <v>17418</v>
      </c>
      <c r="B10013" s="6" t="s">
        <v>17419</v>
      </c>
      <c r="C10013" s="6" t="s">
        <v>25</v>
      </c>
      <c r="D10013" s="6" t="s">
        <v>26</v>
      </c>
      <c r="E10013" s="6" t="s">
        <v>8</v>
      </c>
      <c r="G10013" s="6" t="s">
        <v>27</v>
      </c>
      <c r="H10013" s="7">
        <v>2703652.0</v>
      </c>
      <c r="I10013" s="8">
        <v>2704959.0</v>
      </c>
      <c r="J10013" t="s">
        <v>28</v>
      </c>
      <c r="Q10013" t="s">
        <v>5699</v>
      </c>
      <c r="R10013">
        <v>1308.0</v>
      </c>
      <c r="T10013" t="s">
        <v>19610</v>
      </c>
    </row>
    <row r="10014" ht="15.75" customHeight="1">
      <c r="A10014" s="6" t="s">
        <v>17418</v>
      </c>
      <c r="B10014" s="6" t="s">
        <v>17419</v>
      </c>
      <c r="C10014" s="6" t="s">
        <v>25</v>
      </c>
      <c r="D10014" s="6" t="s">
        <v>26</v>
      </c>
      <c r="E10014" s="6" t="s">
        <v>8</v>
      </c>
      <c r="G10014" s="6" t="s">
        <v>27</v>
      </c>
      <c r="H10014" s="7">
        <v>2705092.0</v>
      </c>
      <c r="I10014" s="8">
        <v>2705655.0</v>
      </c>
      <c r="J10014" t="s">
        <v>37</v>
      </c>
      <c r="Q10014" t="s">
        <v>5701</v>
      </c>
      <c r="R10014">
        <v>564.0</v>
      </c>
      <c r="T10014" t="s">
        <v>19611</v>
      </c>
    </row>
    <row r="10015" ht="15.75" customHeight="1">
      <c r="A10015" s="6" t="s">
        <v>17418</v>
      </c>
      <c r="B10015" s="6" t="s">
        <v>17419</v>
      </c>
      <c r="C10015" s="6" t="s">
        <v>25</v>
      </c>
      <c r="D10015" s="6" t="s">
        <v>26</v>
      </c>
      <c r="E10015" s="6" t="s">
        <v>8</v>
      </c>
      <c r="G10015" s="6" t="s">
        <v>27</v>
      </c>
      <c r="H10015" s="7">
        <v>2705805.0</v>
      </c>
      <c r="I10015" s="8">
        <v>2707631.0</v>
      </c>
      <c r="J10015" t="s">
        <v>28</v>
      </c>
      <c r="Q10015" t="s">
        <v>5703</v>
      </c>
      <c r="R10015">
        <v>1827.0</v>
      </c>
      <c r="T10015" t="s">
        <v>19612</v>
      </c>
    </row>
    <row r="10016" ht="15.75" customHeight="1">
      <c r="A10016" s="6" t="s">
        <v>17418</v>
      </c>
      <c r="B10016" s="6" t="s">
        <v>17419</v>
      </c>
      <c r="C10016" s="6" t="s">
        <v>25</v>
      </c>
      <c r="D10016" s="6" t="s">
        <v>26</v>
      </c>
      <c r="E10016" s="6" t="s">
        <v>8</v>
      </c>
      <c r="G10016" s="6" t="s">
        <v>27</v>
      </c>
      <c r="H10016" s="7">
        <v>2707898.0</v>
      </c>
      <c r="I10016" s="8">
        <v>2708404.0</v>
      </c>
      <c r="J10016" t="s">
        <v>28</v>
      </c>
      <c r="Q10016" t="s">
        <v>5705</v>
      </c>
      <c r="R10016">
        <v>507.0</v>
      </c>
      <c r="T10016" t="s">
        <v>19613</v>
      </c>
    </row>
    <row r="10017" ht="15.75" customHeight="1">
      <c r="A10017" s="6" t="s">
        <v>17418</v>
      </c>
      <c r="B10017" s="6" t="s">
        <v>17419</v>
      </c>
      <c r="C10017" s="6" t="s">
        <v>25</v>
      </c>
      <c r="D10017" s="6" t="s">
        <v>26</v>
      </c>
      <c r="E10017" s="6" t="s">
        <v>8</v>
      </c>
      <c r="G10017" s="6" t="s">
        <v>27</v>
      </c>
      <c r="H10017" s="7">
        <v>2708465.0</v>
      </c>
      <c r="I10017" s="8">
        <v>2709028.0</v>
      </c>
      <c r="J10017" t="s">
        <v>28</v>
      </c>
      <c r="Q10017" t="s">
        <v>5707</v>
      </c>
      <c r="R10017">
        <v>564.0</v>
      </c>
      <c r="T10017" t="s">
        <v>19614</v>
      </c>
    </row>
    <row r="10018" ht="15.75" customHeight="1">
      <c r="A10018" s="6" t="s">
        <v>17418</v>
      </c>
      <c r="B10018" s="6" t="s">
        <v>17419</v>
      </c>
      <c r="C10018" s="6" t="s">
        <v>25</v>
      </c>
      <c r="D10018" s="6" t="s">
        <v>26</v>
      </c>
      <c r="E10018" s="6" t="s">
        <v>8</v>
      </c>
      <c r="G10018" s="6" t="s">
        <v>27</v>
      </c>
      <c r="H10018" s="7">
        <v>2709144.0</v>
      </c>
      <c r="I10018" s="8">
        <v>2709461.0</v>
      </c>
      <c r="J10018" t="s">
        <v>37</v>
      </c>
      <c r="Q10018" t="s">
        <v>5710</v>
      </c>
      <c r="R10018">
        <v>318.0</v>
      </c>
      <c r="T10018" t="s">
        <v>19615</v>
      </c>
    </row>
    <row r="10019" ht="15.75" customHeight="1">
      <c r="A10019" s="6" t="s">
        <v>17418</v>
      </c>
      <c r="B10019" s="6" t="s">
        <v>17419</v>
      </c>
      <c r="C10019" s="6" t="s">
        <v>25</v>
      </c>
      <c r="D10019" s="6" t="s">
        <v>26</v>
      </c>
      <c r="E10019" s="6" t="s">
        <v>8</v>
      </c>
      <c r="G10019" s="6" t="s">
        <v>27</v>
      </c>
      <c r="H10019" s="7">
        <v>2709479.0</v>
      </c>
      <c r="I10019" s="8">
        <v>2710120.0</v>
      </c>
      <c r="J10019" t="s">
        <v>37</v>
      </c>
      <c r="Q10019" t="s">
        <v>5713</v>
      </c>
      <c r="R10019">
        <v>642.0</v>
      </c>
      <c r="T10019" t="s">
        <v>19616</v>
      </c>
    </row>
    <row r="10020" ht="15.75" customHeight="1">
      <c r="A10020" s="6" t="s">
        <v>17418</v>
      </c>
      <c r="B10020" s="6" t="s">
        <v>17419</v>
      </c>
      <c r="C10020" s="6" t="s">
        <v>25</v>
      </c>
      <c r="D10020" s="6" t="s">
        <v>26</v>
      </c>
      <c r="E10020" s="6" t="s">
        <v>8</v>
      </c>
      <c r="G10020" s="6" t="s">
        <v>27</v>
      </c>
      <c r="H10020" s="7">
        <v>2710254.0</v>
      </c>
      <c r="I10020" s="8">
        <v>2710853.0</v>
      </c>
      <c r="J10020" t="s">
        <v>28</v>
      </c>
      <c r="Q10020" t="s">
        <v>5715</v>
      </c>
      <c r="R10020">
        <v>600.0</v>
      </c>
      <c r="T10020" t="s">
        <v>19617</v>
      </c>
    </row>
    <row r="10021" ht="15.75" customHeight="1">
      <c r="A10021" s="6" t="s">
        <v>17418</v>
      </c>
      <c r="B10021" s="6" t="s">
        <v>17419</v>
      </c>
      <c r="C10021" s="6" t="s">
        <v>25</v>
      </c>
      <c r="D10021" s="6" t="s">
        <v>26</v>
      </c>
      <c r="E10021" s="6" t="s">
        <v>8</v>
      </c>
      <c r="G10021" s="6" t="s">
        <v>27</v>
      </c>
      <c r="H10021" s="7">
        <v>2710852.0</v>
      </c>
      <c r="I10021" s="8">
        <v>2711697.0</v>
      </c>
      <c r="J10021" t="s">
        <v>37</v>
      </c>
      <c r="Q10021" t="s">
        <v>5718</v>
      </c>
      <c r="R10021">
        <v>846.0</v>
      </c>
      <c r="T10021" t="s">
        <v>19618</v>
      </c>
    </row>
    <row r="10022" ht="15.75" customHeight="1">
      <c r="A10022" s="6" t="s">
        <v>17418</v>
      </c>
      <c r="B10022" s="6" t="s">
        <v>17419</v>
      </c>
      <c r="C10022" s="6" t="s">
        <v>25</v>
      </c>
      <c r="D10022" s="6" t="s">
        <v>26</v>
      </c>
      <c r="E10022" s="6" t="s">
        <v>8</v>
      </c>
      <c r="G10022" s="6" t="s">
        <v>27</v>
      </c>
      <c r="H10022" s="7">
        <v>2711715.0</v>
      </c>
      <c r="I10022" s="8">
        <v>2712944.0</v>
      </c>
      <c r="J10022" t="s">
        <v>37</v>
      </c>
      <c r="O10022" t="s">
        <v>5721</v>
      </c>
      <c r="Q10022" t="s">
        <v>5722</v>
      </c>
      <c r="R10022">
        <v>1230.0</v>
      </c>
      <c r="T10022" t="s">
        <v>19619</v>
      </c>
    </row>
    <row r="10023" ht="15.75" customHeight="1">
      <c r="A10023" s="6" t="s">
        <v>17418</v>
      </c>
      <c r="B10023" s="6" t="s">
        <v>17419</v>
      </c>
      <c r="C10023" s="6" t="s">
        <v>25</v>
      </c>
      <c r="D10023" s="6" t="s">
        <v>26</v>
      </c>
      <c r="E10023" s="6" t="s">
        <v>8</v>
      </c>
      <c r="G10023" s="6" t="s">
        <v>27</v>
      </c>
      <c r="H10023" s="7">
        <v>2713017.0</v>
      </c>
      <c r="I10023" s="8">
        <v>2714546.0</v>
      </c>
      <c r="J10023" t="s">
        <v>28</v>
      </c>
      <c r="Q10023" t="s">
        <v>5725</v>
      </c>
      <c r="R10023">
        <v>1530.0</v>
      </c>
      <c r="T10023" t="s">
        <v>19620</v>
      </c>
    </row>
    <row r="10024" ht="15.75" customHeight="1">
      <c r="A10024" s="6" t="s">
        <v>17418</v>
      </c>
      <c r="B10024" s="6" t="s">
        <v>17419</v>
      </c>
      <c r="C10024" s="6" t="s">
        <v>25</v>
      </c>
      <c r="D10024" s="6" t="s">
        <v>26</v>
      </c>
      <c r="E10024" s="6" t="s">
        <v>8</v>
      </c>
      <c r="G10024" s="6" t="s">
        <v>27</v>
      </c>
      <c r="H10024" s="7">
        <v>2714564.0</v>
      </c>
      <c r="I10024" s="8">
        <v>2715274.0</v>
      </c>
      <c r="J10024" t="s">
        <v>37</v>
      </c>
      <c r="Q10024" t="s">
        <v>5728</v>
      </c>
      <c r="R10024">
        <v>711.0</v>
      </c>
      <c r="T10024" t="s">
        <v>19621</v>
      </c>
    </row>
    <row r="10025" ht="15.75" customHeight="1">
      <c r="A10025" s="6" t="s">
        <v>17418</v>
      </c>
      <c r="B10025" s="6" t="s">
        <v>17419</v>
      </c>
      <c r="C10025" s="6" t="s">
        <v>25</v>
      </c>
      <c r="D10025" s="6" t="s">
        <v>26</v>
      </c>
      <c r="E10025" s="6" t="s">
        <v>8</v>
      </c>
      <c r="G10025" s="6" t="s">
        <v>27</v>
      </c>
      <c r="H10025" s="7">
        <v>2715635.0</v>
      </c>
      <c r="I10025" s="8">
        <v>2716420.0</v>
      </c>
      <c r="J10025" t="s">
        <v>28</v>
      </c>
      <c r="Q10025" t="s">
        <v>5730</v>
      </c>
      <c r="R10025">
        <v>786.0</v>
      </c>
      <c r="T10025" t="s">
        <v>19622</v>
      </c>
    </row>
    <row r="10026" ht="15.75" customHeight="1">
      <c r="A10026" s="6" t="s">
        <v>17418</v>
      </c>
      <c r="B10026" s="6" t="s">
        <v>17419</v>
      </c>
      <c r="C10026" s="6" t="s">
        <v>25</v>
      </c>
      <c r="D10026" s="6" t="s">
        <v>26</v>
      </c>
      <c r="E10026" s="6" t="s">
        <v>8</v>
      </c>
      <c r="G10026" s="6" t="s">
        <v>27</v>
      </c>
      <c r="H10026" s="7">
        <v>2716525.0</v>
      </c>
      <c r="I10026" s="8">
        <v>2717538.0</v>
      </c>
      <c r="J10026" t="s">
        <v>37</v>
      </c>
      <c r="Q10026" t="s">
        <v>5732</v>
      </c>
      <c r="R10026">
        <v>1014.0</v>
      </c>
      <c r="T10026" t="s">
        <v>19623</v>
      </c>
    </row>
    <row r="10027" ht="15.75" customHeight="1">
      <c r="A10027" s="6" t="s">
        <v>17418</v>
      </c>
      <c r="B10027" s="6" t="s">
        <v>17419</v>
      </c>
      <c r="C10027" s="6" t="s">
        <v>25</v>
      </c>
      <c r="D10027" s="6" t="s">
        <v>26</v>
      </c>
      <c r="E10027" s="6" t="s">
        <v>8</v>
      </c>
      <c r="G10027" s="6" t="s">
        <v>27</v>
      </c>
      <c r="H10027" s="7">
        <v>2717598.0</v>
      </c>
      <c r="I10027" s="8">
        <v>2717834.0</v>
      </c>
      <c r="J10027" t="s">
        <v>37</v>
      </c>
      <c r="Q10027" t="s">
        <v>5735</v>
      </c>
      <c r="R10027">
        <v>237.0</v>
      </c>
      <c r="T10027" t="s">
        <v>19624</v>
      </c>
    </row>
    <row r="10028" ht="15.75" customHeight="1">
      <c r="A10028" s="6" t="s">
        <v>17418</v>
      </c>
      <c r="B10028" s="6" t="s">
        <v>17419</v>
      </c>
      <c r="C10028" s="6" t="s">
        <v>25</v>
      </c>
      <c r="D10028" s="6" t="s">
        <v>26</v>
      </c>
      <c r="E10028" s="6" t="s">
        <v>8</v>
      </c>
      <c r="G10028" s="6" t="s">
        <v>27</v>
      </c>
      <c r="H10028" s="7">
        <v>2717803.0</v>
      </c>
      <c r="I10028" s="8">
        <v>2718288.0</v>
      </c>
      <c r="J10028" t="s">
        <v>28</v>
      </c>
      <c r="Q10028" t="s">
        <v>5737</v>
      </c>
      <c r="R10028">
        <v>486.0</v>
      </c>
      <c r="T10028" t="s">
        <v>19625</v>
      </c>
    </row>
    <row r="10029" ht="15.75" customHeight="1">
      <c r="A10029" s="6" t="s">
        <v>17418</v>
      </c>
      <c r="B10029" s="6" t="s">
        <v>17419</v>
      </c>
      <c r="C10029" s="6" t="s">
        <v>25</v>
      </c>
      <c r="D10029" s="6" t="s">
        <v>26</v>
      </c>
      <c r="E10029" s="6" t="s">
        <v>8</v>
      </c>
      <c r="G10029" s="6" t="s">
        <v>27</v>
      </c>
      <c r="H10029" s="7">
        <v>2718374.0</v>
      </c>
      <c r="I10029" s="8">
        <v>2719216.0</v>
      </c>
      <c r="J10029" t="s">
        <v>28</v>
      </c>
      <c r="Q10029" t="s">
        <v>5739</v>
      </c>
      <c r="R10029">
        <v>843.0</v>
      </c>
      <c r="T10029" t="s">
        <v>19626</v>
      </c>
    </row>
    <row r="10030" ht="15.75" customHeight="1">
      <c r="A10030" s="6" t="s">
        <v>17418</v>
      </c>
      <c r="B10030" s="6" t="s">
        <v>17419</v>
      </c>
      <c r="C10030" s="6" t="s">
        <v>25</v>
      </c>
      <c r="D10030" s="6" t="s">
        <v>26</v>
      </c>
      <c r="E10030" s="6" t="s">
        <v>8</v>
      </c>
      <c r="G10030" s="6" t="s">
        <v>27</v>
      </c>
      <c r="H10030" s="7">
        <v>2719420.0</v>
      </c>
      <c r="I10030" s="8">
        <v>2721201.0</v>
      </c>
      <c r="J10030" t="s">
        <v>28</v>
      </c>
      <c r="O10030" t="s">
        <v>5742</v>
      </c>
      <c r="Q10030" t="s">
        <v>5743</v>
      </c>
      <c r="R10030">
        <v>1782.0</v>
      </c>
      <c r="T10030" t="s">
        <v>19627</v>
      </c>
    </row>
    <row r="10031" ht="15.75" customHeight="1">
      <c r="A10031" s="6" t="s">
        <v>17418</v>
      </c>
      <c r="B10031" s="6" t="s">
        <v>17419</v>
      </c>
      <c r="C10031" s="6" t="s">
        <v>25</v>
      </c>
      <c r="D10031" s="6" t="s">
        <v>26</v>
      </c>
      <c r="E10031" s="6" t="s">
        <v>8</v>
      </c>
      <c r="G10031" s="6" t="s">
        <v>27</v>
      </c>
      <c r="H10031" s="7">
        <v>2721480.0</v>
      </c>
      <c r="I10031" s="8">
        <v>2722130.0</v>
      </c>
      <c r="J10031" t="s">
        <v>37</v>
      </c>
      <c r="Q10031" t="s">
        <v>5745</v>
      </c>
      <c r="R10031">
        <v>651.0</v>
      </c>
      <c r="T10031" t="s">
        <v>19628</v>
      </c>
    </row>
    <row r="10032" ht="15.75" customHeight="1">
      <c r="A10032" s="6" t="s">
        <v>17418</v>
      </c>
      <c r="B10032" s="6" t="s">
        <v>17419</v>
      </c>
      <c r="C10032" s="6" t="s">
        <v>25</v>
      </c>
      <c r="D10032" s="6" t="s">
        <v>26</v>
      </c>
      <c r="E10032" s="6" t="s">
        <v>8</v>
      </c>
      <c r="G10032" s="6" t="s">
        <v>27</v>
      </c>
      <c r="H10032" s="7">
        <v>2722198.0</v>
      </c>
      <c r="I10032" s="8">
        <v>2723739.0</v>
      </c>
      <c r="J10032" t="s">
        <v>28</v>
      </c>
      <c r="Q10032" t="s">
        <v>5747</v>
      </c>
      <c r="R10032">
        <v>1542.0</v>
      </c>
      <c r="T10032" t="s">
        <v>19629</v>
      </c>
    </row>
    <row r="10033" ht="15.75" customHeight="1">
      <c r="A10033" s="6" t="s">
        <v>17418</v>
      </c>
      <c r="B10033" s="6" t="s">
        <v>17419</v>
      </c>
      <c r="C10033" s="6" t="s">
        <v>25</v>
      </c>
      <c r="D10033" s="6" t="s">
        <v>26</v>
      </c>
      <c r="E10033" s="6" t="s">
        <v>8</v>
      </c>
      <c r="G10033" s="6" t="s">
        <v>27</v>
      </c>
      <c r="H10033" s="7">
        <v>2724064.0</v>
      </c>
      <c r="I10033" s="8">
        <v>2725410.0</v>
      </c>
      <c r="J10033" t="s">
        <v>37</v>
      </c>
      <c r="Q10033" t="s">
        <v>5749</v>
      </c>
      <c r="R10033">
        <v>1347.0</v>
      </c>
      <c r="T10033" t="s">
        <v>19630</v>
      </c>
    </row>
    <row r="10034" ht="15.75" customHeight="1">
      <c r="A10034" s="6" t="s">
        <v>17418</v>
      </c>
      <c r="B10034" s="6" t="s">
        <v>17419</v>
      </c>
      <c r="C10034" s="6" t="s">
        <v>25</v>
      </c>
      <c r="D10034" s="6" t="s">
        <v>26</v>
      </c>
      <c r="E10034" s="6" t="s">
        <v>8</v>
      </c>
      <c r="G10034" s="6" t="s">
        <v>27</v>
      </c>
      <c r="H10034" s="7">
        <v>2725604.0</v>
      </c>
      <c r="I10034" s="8">
        <v>2726179.0</v>
      </c>
      <c r="J10034" t="s">
        <v>28</v>
      </c>
      <c r="Q10034" t="s">
        <v>5751</v>
      </c>
      <c r="R10034">
        <v>576.0</v>
      </c>
      <c r="T10034" t="s">
        <v>19631</v>
      </c>
    </row>
    <row r="10035" ht="15.75" customHeight="1">
      <c r="A10035" s="6" t="s">
        <v>17418</v>
      </c>
      <c r="B10035" s="6" t="s">
        <v>17419</v>
      </c>
      <c r="C10035" s="6" t="s">
        <v>25</v>
      </c>
      <c r="D10035" s="6" t="s">
        <v>26</v>
      </c>
      <c r="E10035" s="6" t="s">
        <v>8</v>
      </c>
      <c r="G10035" s="6" t="s">
        <v>27</v>
      </c>
      <c r="H10035" s="7">
        <v>2726584.0</v>
      </c>
      <c r="I10035" s="8">
        <v>2729229.0</v>
      </c>
      <c r="J10035" t="s">
        <v>37</v>
      </c>
      <c r="Q10035" t="s">
        <v>5753</v>
      </c>
      <c r="R10035">
        <v>2646.0</v>
      </c>
      <c r="T10035" t="s">
        <v>19632</v>
      </c>
    </row>
    <row r="10036" ht="15.75" customHeight="1">
      <c r="A10036" s="6" t="s">
        <v>17418</v>
      </c>
      <c r="B10036" s="6" t="s">
        <v>17419</v>
      </c>
      <c r="C10036" s="6" t="s">
        <v>25</v>
      </c>
      <c r="D10036" s="6" t="s">
        <v>26</v>
      </c>
      <c r="E10036" s="6" t="s">
        <v>8</v>
      </c>
      <c r="G10036" s="6" t="s">
        <v>27</v>
      </c>
      <c r="H10036" s="7">
        <v>2729286.0</v>
      </c>
      <c r="I10036" s="8">
        <v>2730371.0</v>
      </c>
      <c r="J10036" t="s">
        <v>37</v>
      </c>
      <c r="Q10036" t="s">
        <v>5755</v>
      </c>
      <c r="R10036">
        <v>1086.0</v>
      </c>
      <c r="T10036" t="s">
        <v>19633</v>
      </c>
    </row>
    <row r="10037" ht="15.75" customHeight="1">
      <c r="A10037" s="6" t="s">
        <v>17418</v>
      </c>
      <c r="B10037" s="6" t="s">
        <v>17419</v>
      </c>
      <c r="C10037" s="6" t="s">
        <v>25</v>
      </c>
      <c r="D10037" s="6" t="s">
        <v>26</v>
      </c>
      <c r="E10037" s="6" t="s">
        <v>8</v>
      </c>
      <c r="G10037" s="6" t="s">
        <v>27</v>
      </c>
      <c r="H10037" s="7">
        <v>2730371.0</v>
      </c>
      <c r="I10037" s="8">
        <v>2732560.0</v>
      </c>
      <c r="J10037" t="s">
        <v>37</v>
      </c>
      <c r="Q10037" t="s">
        <v>5757</v>
      </c>
      <c r="R10037">
        <v>2190.0</v>
      </c>
      <c r="T10037" t="s">
        <v>19634</v>
      </c>
    </row>
    <row r="10038" ht="15.75" customHeight="1">
      <c r="A10038" s="6" t="s">
        <v>17418</v>
      </c>
      <c r="B10038" s="6" t="s">
        <v>17419</v>
      </c>
      <c r="C10038" s="6" t="s">
        <v>25</v>
      </c>
      <c r="D10038" s="6" t="s">
        <v>26</v>
      </c>
      <c r="E10038" s="6" t="s">
        <v>8</v>
      </c>
      <c r="G10038" s="6" t="s">
        <v>27</v>
      </c>
      <c r="H10038" s="7">
        <v>2733321.0</v>
      </c>
      <c r="I10038" s="8">
        <v>2734265.0</v>
      </c>
      <c r="J10038" t="s">
        <v>37</v>
      </c>
      <c r="Q10038" t="s">
        <v>5759</v>
      </c>
      <c r="R10038">
        <v>945.0</v>
      </c>
    </row>
    <row r="10039" ht="15.75" customHeight="1">
      <c r="A10039" s="6" t="s">
        <v>17418</v>
      </c>
      <c r="B10039" s="6" t="s">
        <v>17419</v>
      </c>
      <c r="C10039" s="6" t="s">
        <v>25</v>
      </c>
      <c r="D10039" s="6" t="s">
        <v>26</v>
      </c>
      <c r="E10039" s="6" t="s">
        <v>8</v>
      </c>
      <c r="G10039" s="6" t="s">
        <v>27</v>
      </c>
      <c r="H10039" s="7">
        <v>2734541.0</v>
      </c>
      <c r="I10039" s="8">
        <v>2735404.0</v>
      </c>
      <c r="J10039" t="s">
        <v>37</v>
      </c>
      <c r="Q10039" t="s">
        <v>5761</v>
      </c>
      <c r="R10039">
        <v>864.0</v>
      </c>
      <c r="T10039" t="s">
        <v>19635</v>
      </c>
    </row>
    <row r="10040" ht="15.75" customHeight="1">
      <c r="A10040" s="6" t="s">
        <v>17418</v>
      </c>
      <c r="B10040" s="6" t="s">
        <v>17419</v>
      </c>
      <c r="C10040" s="6" t="s">
        <v>25</v>
      </c>
      <c r="D10040" s="6" t="s">
        <v>26</v>
      </c>
      <c r="E10040" s="6" t="s">
        <v>8</v>
      </c>
      <c r="G10040" s="6" t="s">
        <v>27</v>
      </c>
      <c r="H10040" s="7">
        <v>2735776.0</v>
      </c>
      <c r="I10040" s="8">
        <v>2739681.0</v>
      </c>
      <c r="J10040" t="s">
        <v>37</v>
      </c>
      <c r="Q10040" t="s">
        <v>5763</v>
      </c>
      <c r="R10040">
        <v>3906.0</v>
      </c>
      <c r="T10040" t="s">
        <v>19636</v>
      </c>
    </row>
    <row r="10041" ht="15.75" customHeight="1">
      <c r="A10041" s="6" t="s">
        <v>17418</v>
      </c>
      <c r="B10041" s="6" t="s">
        <v>17419</v>
      </c>
      <c r="C10041" s="6" t="s">
        <v>25</v>
      </c>
      <c r="D10041" s="6" t="s">
        <v>26</v>
      </c>
      <c r="E10041" s="6" t="s">
        <v>8</v>
      </c>
      <c r="G10041" s="6" t="s">
        <v>27</v>
      </c>
      <c r="H10041" s="7">
        <v>2739728.0</v>
      </c>
      <c r="I10041" s="8">
        <v>2740342.0</v>
      </c>
      <c r="J10041" t="s">
        <v>28</v>
      </c>
      <c r="Q10041" t="s">
        <v>5764</v>
      </c>
      <c r="R10041">
        <v>615.0</v>
      </c>
      <c r="T10041" t="s">
        <v>19637</v>
      </c>
    </row>
    <row r="10042" ht="15.75" customHeight="1">
      <c r="A10042" s="6" t="s">
        <v>17418</v>
      </c>
      <c r="B10042" s="6" t="s">
        <v>17419</v>
      </c>
      <c r="C10042" s="6" t="s">
        <v>25</v>
      </c>
      <c r="D10042" s="6" t="s">
        <v>26</v>
      </c>
      <c r="E10042" s="6" t="s">
        <v>8</v>
      </c>
      <c r="G10042" s="6" t="s">
        <v>27</v>
      </c>
      <c r="H10042" s="7">
        <v>2740252.0</v>
      </c>
      <c r="I10042" s="8">
        <v>2740791.0</v>
      </c>
      <c r="J10042" t="s">
        <v>28</v>
      </c>
      <c r="Q10042" t="s">
        <v>5765</v>
      </c>
      <c r="R10042">
        <v>540.0</v>
      </c>
      <c r="T10042" t="s">
        <v>19638</v>
      </c>
    </row>
    <row r="10043" ht="15.75" customHeight="1">
      <c r="A10043" s="6" t="s">
        <v>17418</v>
      </c>
      <c r="B10043" s="6" t="s">
        <v>17452</v>
      </c>
      <c r="C10043" s="6" t="s">
        <v>25</v>
      </c>
      <c r="D10043" s="6" t="s">
        <v>26</v>
      </c>
      <c r="E10043" s="6" t="s">
        <v>8</v>
      </c>
      <c r="G10043" s="6" t="s">
        <v>27</v>
      </c>
      <c r="H10043" s="7">
        <v>2740852.0</v>
      </c>
      <c r="I10043" s="8">
        <v>2741106.0</v>
      </c>
      <c r="J10043" t="s">
        <v>37</v>
      </c>
      <c r="Q10043" t="s">
        <v>5767</v>
      </c>
      <c r="R10043">
        <v>255.0</v>
      </c>
      <c r="T10043" t="s">
        <v>19639</v>
      </c>
    </row>
    <row r="10044" ht="15.75" customHeight="1">
      <c r="A10044" s="6" t="s">
        <v>17418</v>
      </c>
      <c r="B10044" s="6" t="s">
        <v>17895</v>
      </c>
      <c r="C10044" s="6" t="s">
        <v>25</v>
      </c>
      <c r="D10044" s="6" t="s">
        <v>26</v>
      </c>
      <c r="E10044" s="6" t="s">
        <v>8</v>
      </c>
      <c r="G10044" s="6" t="s">
        <v>27</v>
      </c>
      <c r="H10044" s="7">
        <v>2741186.0</v>
      </c>
      <c r="I10044" s="8">
        <v>2741257.0</v>
      </c>
      <c r="J10044" t="s">
        <v>28</v>
      </c>
      <c r="Q10044" t="s">
        <v>19640</v>
      </c>
      <c r="R10044">
        <v>72.0</v>
      </c>
      <c r="T10044" t="s">
        <v>19641</v>
      </c>
    </row>
    <row r="10045" ht="15.75" customHeight="1">
      <c r="A10045" s="6" t="s">
        <v>17418</v>
      </c>
      <c r="B10045" s="6" t="s">
        <v>17419</v>
      </c>
      <c r="C10045" s="6" t="s">
        <v>25</v>
      </c>
      <c r="D10045" s="6" t="s">
        <v>26</v>
      </c>
      <c r="E10045" s="6" t="s">
        <v>8</v>
      </c>
      <c r="G10045" s="6" t="s">
        <v>27</v>
      </c>
      <c r="H10045" s="7">
        <v>2741430.0</v>
      </c>
      <c r="I10045" s="8">
        <v>2742695.0</v>
      </c>
      <c r="J10045" t="s">
        <v>37</v>
      </c>
      <c r="Q10045" t="s">
        <v>5769</v>
      </c>
      <c r="R10045">
        <v>1266.0</v>
      </c>
      <c r="T10045" t="s">
        <v>19642</v>
      </c>
    </row>
    <row r="10046" ht="15.75" customHeight="1">
      <c r="A10046" s="6" t="s">
        <v>17418</v>
      </c>
      <c r="B10046" s="6" t="s">
        <v>17419</v>
      </c>
      <c r="C10046" s="6" t="s">
        <v>25</v>
      </c>
      <c r="D10046" s="6" t="s">
        <v>26</v>
      </c>
      <c r="E10046" s="6" t="s">
        <v>8</v>
      </c>
      <c r="G10046" s="6" t="s">
        <v>27</v>
      </c>
      <c r="H10046" s="7">
        <v>2742722.0</v>
      </c>
      <c r="I10046" s="8">
        <v>2742937.0</v>
      </c>
      <c r="J10046" t="s">
        <v>37</v>
      </c>
      <c r="Q10046" t="s">
        <v>5771</v>
      </c>
      <c r="R10046">
        <v>216.0</v>
      </c>
      <c r="T10046" t="s">
        <v>19643</v>
      </c>
    </row>
    <row r="10047" ht="15.75" customHeight="1">
      <c r="A10047" s="6" t="s">
        <v>17418</v>
      </c>
      <c r="B10047" s="6" t="s">
        <v>17419</v>
      </c>
      <c r="C10047" s="6" t="s">
        <v>25</v>
      </c>
      <c r="D10047" s="6" t="s">
        <v>26</v>
      </c>
      <c r="E10047" s="6" t="s">
        <v>8</v>
      </c>
      <c r="G10047" s="6" t="s">
        <v>27</v>
      </c>
      <c r="H10047" s="7">
        <v>2743053.0</v>
      </c>
      <c r="I10047" s="8">
        <v>2743871.0</v>
      </c>
      <c r="J10047" t="s">
        <v>28</v>
      </c>
      <c r="Q10047" t="s">
        <v>5773</v>
      </c>
      <c r="R10047">
        <v>819.0</v>
      </c>
      <c r="T10047" t="s">
        <v>19644</v>
      </c>
    </row>
    <row r="10048" ht="15.75" customHeight="1">
      <c r="A10048" s="6" t="s">
        <v>17418</v>
      </c>
      <c r="B10048" s="6" t="s">
        <v>17452</v>
      </c>
      <c r="C10048" s="6" t="s">
        <v>25</v>
      </c>
      <c r="D10048" s="6" t="s">
        <v>26</v>
      </c>
      <c r="E10048" s="6" t="s">
        <v>8</v>
      </c>
      <c r="G10048" s="6" t="s">
        <v>27</v>
      </c>
      <c r="H10048" s="7">
        <v>2743903.0</v>
      </c>
      <c r="I10048" s="8">
        <v>2746421.0</v>
      </c>
      <c r="J10048" t="s">
        <v>28</v>
      </c>
      <c r="Q10048" t="s">
        <v>5775</v>
      </c>
      <c r="R10048">
        <v>2519.0</v>
      </c>
      <c r="T10048" t="s">
        <v>116</v>
      </c>
    </row>
    <row r="10049" ht="15.75" customHeight="1">
      <c r="A10049" s="6" t="s">
        <v>17418</v>
      </c>
      <c r="B10049" s="6" t="s">
        <v>17419</v>
      </c>
      <c r="C10049" s="6" t="s">
        <v>25</v>
      </c>
      <c r="D10049" s="6" t="s">
        <v>26</v>
      </c>
      <c r="E10049" s="6" t="s">
        <v>8</v>
      </c>
      <c r="G10049" s="6" t="s">
        <v>27</v>
      </c>
      <c r="H10049" s="7">
        <v>2746713.0</v>
      </c>
      <c r="I10049" s="8">
        <v>2747885.0</v>
      </c>
      <c r="J10049" t="s">
        <v>28</v>
      </c>
      <c r="Q10049" t="s">
        <v>5777</v>
      </c>
      <c r="R10049">
        <v>1173.0</v>
      </c>
      <c r="T10049" t="s">
        <v>19645</v>
      </c>
    </row>
    <row r="10050" ht="15.75" customHeight="1">
      <c r="A10050" s="6" t="s">
        <v>17418</v>
      </c>
      <c r="B10050" s="6" t="s">
        <v>17419</v>
      </c>
      <c r="C10050" s="6" t="s">
        <v>25</v>
      </c>
      <c r="D10050" s="6" t="s">
        <v>26</v>
      </c>
      <c r="E10050" s="6" t="s">
        <v>8</v>
      </c>
      <c r="G10050" s="6" t="s">
        <v>27</v>
      </c>
      <c r="H10050" s="7">
        <v>2748244.0</v>
      </c>
      <c r="I10050" s="8">
        <v>2749320.0</v>
      </c>
      <c r="J10050" t="s">
        <v>37</v>
      </c>
      <c r="Q10050" t="s">
        <v>5780</v>
      </c>
      <c r="R10050">
        <v>1077.0</v>
      </c>
      <c r="T10050" t="s">
        <v>19646</v>
      </c>
    </row>
    <row r="10051" ht="15.75" customHeight="1">
      <c r="A10051" s="6" t="s">
        <v>17418</v>
      </c>
      <c r="B10051" s="6" t="s">
        <v>17419</v>
      </c>
      <c r="C10051" s="6" t="s">
        <v>25</v>
      </c>
      <c r="D10051" s="6" t="s">
        <v>26</v>
      </c>
      <c r="E10051" s="6" t="s">
        <v>8</v>
      </c>
      <c r="G10051" s="6" t="s">
        <v>27</v>
      </c>
      <c r="H10051" s="7">
        <v>2749364.0</v>
      </c>
      <c r="I10051" s="8">
        <v>2750107.0</v>
      </c>
      <c r="J10051" t="s">
        <v>28</v>
      </c>
      <c r="Q10051" t="s">
        <v>5783</v>
      </c>
      <c r="R10051">
        <v>744.0</v>
      </c>
      <c r="T10051" t="s">
        <v>19647</v>
      </c>
    </row>
    <row r="10052" ht="15.75" customHeight="1">
      <c r="A10052" s="6" t="s">
        <v>17418</v>
      </c>
      <c r="B10052" s="6" t="s">
        <v>17419</v>
      </c>
      <c r="C10052" s="6" t="s">
        <v>25</v>
      </c>
      <c r="D10052" s="6" t="s">
        <v>26</v>
      </c>
      <c r="E10052" s="6" t="s">
        <v>8</v>
      </c>
      <c r="G10052" s="6" t="s">
        <v>27</v>
      </c>
      <c r="H10052" s="7">
        <v>2750324.0</v>
      </c>
      <c r="I10052" s="8">
        <v>2751478.0</v>
      </c>
      <c r="J10052" t="s">
        <v>37</v>
      </c>
      <c r="Q10052" t="s">
        <v>5785</v>
      </c>
      <c r="R10052">
        <v>1155.0</v>
      </c>
      <c r="T10052" t="s">
        <v>19648</v>
      </c>
    </row>
    <row r="10053" ht="15.75" customHeight="1">
      <c r="A10053" s="6" t="s">
        <v>17418</v>
      </c>
      <c r="B10053" s="6" t="s">
        <v>17419</v>
      </c>
      <c r="C10053" s="6" t="s">
        <v>25</v>
      </c>
      <c r="D10053" s="6" t="s">
        <v>26</v>
      </c>
      <c r="E10053" s="6" t="s">
        <v>8</v>
      </c>
      <c r="G10053" s="6" t="s">
        <v>27</v>
      </c>
      <c r="H10053" s="7">
        <v>2751559.0</v>
      </c>
      <c r="I10053" s="8">
        <v>2752641.0</v>
      </c>
      <c r="J10053" t="s">
        <v>28</v>
      </c>
      <c r="Q10053" t="s">
        <v>5788</v>
      </c>
      <c r="R10053">
        <v>1083.0</v>
      </c>
      <c r="T10053" t="s">
        <v>19649</v>
      </c>
    </row>
    <row r="10054" ht="15.75" customHeight="1">
      <c r="A10054" s="6" t="s">
        <v>17418</v>
      </c>
      <c r="B10054" s="6" t="s">
        <v>17419</v>
      </c>
      <c r="C10054" s="6" t="s">
        <v>25</v>
      </c>
      <c r="D10054" s="6" t="s">
        <v>26</v>
      </c>
      <c r="E10054" s="6" t="s">
        <v>8</v>
      </c>
      <c r="G10054" s="6" t="s">
        <v>27</v>
      </c>
      <c r="H10054" s="7">
        <v>2752702.0</v>
      </c>
      <c r="I10054" s="8">
        <v>2753277.0</v>
      </c>
      <c r="J10054" t="s">
        <v>28</v>
      </c>
      <c r="Q10054" t="s">
        <v>5790</v>
      </c>
      <c r="R10054">
        <v>576.0</v>
      </c>
      <c r="T10054" t="s">
        <v>19650</v>
      </c>
    </row>
    <row r="10055" ht="15.75" customHeight="1">
      <c r="A10055" s="6" t="s">
        <v>17418</v>
      </c>
      <c r="B10055" s="6" t="s">
        <v>17419</v>
      </c>
      <c r="C10055" s="6" t="s">
        <v>25</v>
      </c>
      <c r="D10055" s="6" t="s">
        <v>26</v>
      </c>
      <c r="E10055" s="6" t="s">
        <v>8</v>
      </c>
      <c r="G10055" s="6" t="s">
        <v>27</v>
      </c>
      <c r="H10055" s="7">
        <v>2753669.0</v>
      </c>
      <c r="I10055" s="8">
        <v>2756074.0</v>
      </c>
      <c r="J10055" t="s">
        <v>37</v>
      </c>
      <c r="Q10055" t="s">
        <v>5792</v>
      </c>
      <c r="R10055">
        <v>2406.0</v>
      </c>
      <c r="T10055" t="s">
        <v>19651</v>
      </c>
    </row>
    <row r="10056" ht="15.75" customHeight="1">
      <c r="A10056" s="6" t="s">
        <v>17418</v>
      </c>
      <c r="B10056" s="6" t="s">
        <v>17419</v>
      </c>
      <c r="C10056" s="6" t="s">
        <v>25</v>
      </c>
      <c r="D10056" s="6" t="s">
        <v>26</v>
      </c>
      <c r="E10056" s="6" t="s">
        <v>8</v>
      </c>
      <c r="G10056" s="6" t="s">
        <v>27</v>
      </c>
      <c r="H10056" s="7">
        <v>2756139.0</v>
      </c>
      <c r="I10056" s="8">
        <v>2756714.0</v>
      </c>
      <c r="J10056" t="s">
        <v>28</v>
      </c>
      <c r="Q10056" t="s">
        <v>5794</v>
      </c>
      <c r="R10056">
        <v>576.0</v>
      </c>
      <c r="T10056" t="s">
        <v>19652</v>
      </c>
    </row>
    <row r="10057" ht="15.75" customHeight="1">
      <c r="A10057" s="6" t="s">
        <v>17418</v>
      </c>
      <c r="B10057" s="6" t="s">
        <v>17419</v>
      </c>
      <c r="C10057" s="6" t="s">
        <v>25</v>
      </c>
      <c r="D10057" s="6" t="s">
        <v>26</v>
      </c>
      <c r="E10057" s="6" t="s">
        <v>8</v>
      </c>
      <c r="G10057" s="6" t="s">
        <v>27</v>
      </c>
      <c r="H10057" s="7">
        <v>2756866.0</v>
      </c>
      <c r="I10057" s="8">
        <v>2757324.0</v>
      </c>
      <c r="J10057" t="s">
        <v>28</v>
      </c>
      <c r="Q10057" t="s">
        <v>5797</v>
      </c>
      <c r="R10057">
        <v>459.0</v>
      </c>
      <c r="T10057" t="s">
        <v>19653</v>
      </c>
    </row>
    <row r="10058" ht="15.75" customHeight="1">
      <c r="A10058" s="6" t="s">
        <v>17418</v>
      </c>
      <c r="B10058" s="6" t="s">
        <v>17419</v>
      </c>
      <c r="C10058" s="6" t="s">
        <v>25</v>
      </c>
      <c r="D10058" s="6" t="s">
        <v>26</v>
      </c>
      <c r="E10058" s="6" t="s">
        <v>8</v>
      </c>
      <c r="G10058" s="6" t="s">
        <v>27</v>
      </c>
      <c r="H10058" s="7">
        <v>2757551.0</v>
      </c>
      <c r="I10058" s="8">
        <v>2757988.0</v>
      </c>
      <c r="J10058" t="s">
        <v>28</v>
      </c>
      <c r="Q10058" t="s">
        <v>5800</v>
      </c>
      <c r="R10058">
        <v>438.0</v>
      </c>
      <c r="T10058" t="s">
        <v>19654</v>
      </c>
    </row>
    <row r="10059" ht="15.75" customHeight="1">
      <c r="A10059" s="6" t="s">
        <v>17418</v>
      </c>
      <c r="B10059" s="6" t="s">
        <v>17419</v>
      </c>
      <c r="C10059" s="6" t="s">
        <v>25</v>
      </c>
      <c r="D10059" s="6" t="s">
        <v>26</v>
      </c>
      <c r="E10059" s="6" t="s">
        <v>8</v>
      </c>
      <c r="G10059" s="6" t="s">
        <v>27</v>
      </c>
      <c r="H10059" s="7">
        <v>2758456.0</v>
      </c>
      <c r="I10059" s="8">
        <v>2761206.0</v>
      </c>
      <c r="J10059" t="s">
        <v>37</v>
      </c>
      <c r="O10059" t="s">
        <v>5803</v>
      </c>
      <c r="Q10059" t="s">
        <v>5804</v>
      </c>
      <c r="R10059">
        <v>2751.0</v>
      </c>
      <c r="T10059" t="s">
        <v>19655</v>
      </c>
    </row>
    <row r="10060" ht="15.75" customHeight="1">
      <c r="A10060" s="6" t="s">
        <v>17418</v>
      </c>
      <c r="B10060" s="6" t="s">
        <v>17419</v>
      </c>
      <c r="C10060" s="6" t="s">
        <v>25</v>
      </c>
      <c r="D10060" s="6" t="s">
        <v>26</v>
      </c>
      <c r="E10060" s="6" t="s">
        <v>8</v>
      </c>
      <c r="G10060" s="6" t="s">
        <v>27</v>
      </c>
      <c r="H10060" s="7">
        <v>2761362.0</v>
      </c>
      <c r="I10060" s="8">
        <v>2762960.0</v>
      </c>
      <c r="J10060" t="s">
        <v>28</v>
      </c>
      <c r="Q10060" t="s">
        <v>5806</v>
      </c>
      <c r="R10060">
        <v>1599.0</v>
      </c>
      <c r="T10060" t="s">
        <v>19656</v>
      </c>
    </row>
    <row r="10061" ht="15.75" customHeight="1">
      <c r="A10061" s="6" t="s">
        <v>17418</v>
      </c>
      <c r="B10061" s="6" t="s">
        <v>17419</v>
      </c>
      <c r="C10061" s="6" t="s">
        <v>25</v>
      </c>
      <c r="D10061" s="6" t="s">
        <v>26</v>
      </c>
      <c r="E10061" s="6" t="s">
        <v>8</v>
      </c>
      <c r="G10061" s="6" t="s">
        <v>27</v>
      </c>
      <c r="H10061" s="7">
        <v>2763231.0</v>
      </c>
      <c r="I10061" s="8">
        <v>2763884.0</v>
      </c>
      <c r="J10061" t="s">
        <v>37</v>
      </c>
      <c r="Q10061" t="s">
        <v>5808</v>
      </c>
      <c r="R10061">
        <v>654.0</v>
      </c>
      <c r="T10061" t="s">
        <v>19657</v>
      </c>
    </row>
    <row r="10062" ht="15.75" customHeight="1">
      <c r="A10062" s="6" t="s">
        <v>17418</v>
      </c>
      <c r="B10062" s="6" t="s">
        <v>17419</v>
      </c>
      <c r="C10062" s="6" t="s">
        <v>25</v>
      </c>
      <c r="D10062" s="6" t="s">
        <v>26</v>
      </c>
      <c r="E10062" s="6" t="s">
        <v>8</v>
      </c>
      <c r="G10062" s="6" t="s">
        <v>27</v>
      </c>
      <c r="H10062" s="7">
        <v>2764057.0</v>
      </c>
      <c r="I10062" s="8">
        <v>2765262.0</v>
      </c>
      <c r="J10062" t="s">
        <v>37</v>
      </c>
      <c r="Q10062" t="s">
        <v>5810</v>
      </c>
      <c r="R10062">
        <v>1206.0</v>
      </c>
      <c r="T10062" t="s">
        <v>19658</v>
      </c>
    </row>
    <row r="10063" ht="15.75" customHeight="1">
      <c r="A10063" s="6" t="s">
        <v>17418</v>
      </c>
      <c r="B10063" s="6" t="s">
        <v>17419</v>
      </c>
      <c r="C10063" s="6" t="s">
        <v>25</v>
      </c>
      <c r="D10063" s="6" t="s">
        <v>26</v>
      </c>
      <c r="E10063" s="6" t="s">
        <v>8</v>
      </c>
      <c r="G10063" s="6" t="s">
        <v>27</v>
      </c>
      <c r="H10063" s="7">
        <v>2765259.0</v>
      </c>
      <c r="I10063" s="8">
        <v>2765936.0</v>
      </c>
      <c r="J10063" t="s">
        <v>37</v>
      </c>
      <c r="Q10063" t="s">
        <v>5812</v>
      </c>
      <c r="R10063">
        <v>678.0</v>
      </c>
      <c r="T10063" t="s">
        <v>19659</v>
      </c>
    </row>
    <row r="10064" ht="15.75" customHeight="1">
      <c r="A10064" s="6" t="s">
        <v>17418</v>
      </c>
      <c r="B10064" s="6" t="s">
        <v>17419</v>
      </c>
      <c r="C10064" s="6" t="s">
        <v>25</v>
      </c>
      <c r="D10064" s="6" t="s">
        <v>26</v>
      </c>
      <c r="E10064" s="6" t="s">
        <v>8</v>
      </c>
      <c r="G10064" s="6" t="s">
        <v>27</v>
      </c>
      <c r="H10064" s="7">
        <v>2766059.0</v>
      </c>
      <c r="I10064" s="8">
        <v>2767168.0</v>
      </c>
      <c r="J10064" t="s">
        <v>37</v>
      </c>
      <c r="Q10064" t="s">
        <v>5814</v>
      </c>
      <c r="R10064">
        <v>1110.0</v>
      </c>
      <c r="T10064" t="s">
        <v>19660</v>
      </c>
    </row>
    <row r="10065" ht="15.75" customHeight="1">
      <c r="A10065" s="6" t="s">
        <v>17418</v>
      </c>
      <c r="B10065" s="6" t="s">
        <v>17419</v>
      </c>
      <c r="C10065" s="6" t="s">
        <v>25</v>
      </c>
      <c r="D10065" s="6" t="s">
        <v>26</v>
      </c>
      <c r="E10065" s="6" t="s">
        <v>8</v>
      </c>
      <c r="G10065" s="6" t="s">
        <v>27</v>
      </c>
      <c r="H10065" s="7">
        <v>2767255.0</v>
      </c>
      <c r="I10065" s="8">
        <v>2768466.0</v>
      </c>
      <c r="J10065" t="s">
        <v>37</v>
      </c>
      <c r="Q10065" t="s">
        <v>5816</v>
      </c>
      <c r="R10065">
        <v>1212.0</v>
      </c>
      <c r="T10065" t="s">
        <v>19661</v>
      </c>
    </row>
    <row r="10066" ht="15.75" customHeight="1">
      <c r="A10066" s="6" t="s">
        <v>17418</v>
      </c>
      <c r="B10066" s="6" t="s">
        <v>17419</v>
      </c>
      <c r="C10066" s="6" t="s">
        <v>25</v>
      </c>
      <c r="D10066" s="6" t="s">
        <v>26</v>
      </c>
      <c r="E10066" s="6" t="s">
        <v>8</v>
      </c>
      <c r="G10066" s="6" t="s">
        <v>27</v>
      </c>
      <c r="H10066" s="7">
        <v>2768531.0</v>
      </c>
      <c r="I10066" s="8">
        <v>2768866.0</v>
      </c>
      <c r="J10066" t="s">
        <v>37</v>
      </c>
      <c r="Q10066" t="s">
        <v>5819</v>
      </c>
      <c r="R10066">
        <v>336.0</v>
      </c>
      <c r="T10066" t="s">
        <v>19662</v>
      </c>
    </row>
    <row r="10067" ht="15.75" customHeight="1">
      <c r="A10067" s="6" t="s">
        <v>17418</v>
      </c>
      <c r="B10067" s="6" t="s">
        <v>17419</v>
      </c>
      <c r="C10067" s="6" t="s">
        <v>25</v>
      </c>
      <c r="D10067" s="6" t="s">
        <v>26</v>
      </c>
      <c r="E10067" s="6" t="s">
        <v>8</v>
      </c>
      <c r="G10067" s="6" t="s">
        <v>27</v>
      </c>
      <c r="H10067" s="7">
        <v>2769011.0</v>
      </c>
      <c r="I10067" s="8">
        <v>2770201.0</v>
      </c>
      <c r="J10067" t="s">
        <v>37</v>
      </c>
      <c r="Q10067" t="s">
        <v>5821</v>
      </c>
      <c r="R10067">
        <v>1191.0</v>
      </c>
      <c r="T10067" t="s">
        <v>19663</v>
      </c>
    </row>
    <row r="10068" ht="15.75" customHeight="1">
      <c r="A10068" s="6" t="s">
        <v>17418</v>
      </c>
      <c r="B10068" s="6" t="s">
        <v>17419</v>
      </c>
      <c r="C10068" s="6" t="s">
        <v>25</v>
      </c>
      <c r="D10068" s="6" t="s">
        <v>26</v>
      </c>
      <c r="E10068" s="6" t="s">
        <v>8</v>
      </c>
      <c r="G10068" s="6" t="s">
        <v>27</v>
      </c>
      <c r="H10068" s="7">
        <v>2770248.0</v>
      </c>
      <c r="I10068" s="8">
        <v>2771270.0</v>
      </c>
      <c r="J10068" t="s">
        <v>28</v>
      </c>
      <c r="Q10068" t="s">
        <v>5823</v>
      </c>
      <c r="R10068">
        <v>1023.0</v>
      </c>
      <c r="T10068" t="s">
        <v>19664</v>
      </c>
    </row>
    <row r="10069" ht="15.75" customHeight="1">
      <c r="A10069" s="6" t="s">
        <v>17418</v>
      </c>
      <c r="B10069" s="6" t="s">
        <v>17419</v>
      </c>
      <c r="C10069" s="6" t="s">
        <v>25</v>
      </c>
      <c r="D10069" s="6" t="s">
        <v>26</v>
      </c>
      <c r="E10069" s="6" t="s">
        <v>8</v>
      </c>
      <c r="G10069" s="6" t="s">
        <v>27</v>
      </c>
      <c r="H10069" s="7">
        <v>2771267.0</v>
      </c>
      <c r="I10069" s="8">
        <v>2771815.0</v>
      </c>
      <c r="J10069" t="s">
        <v>28</v>
      </c>
      <c r="Q10069" t="s">
        <v>5825</v>
      </c>
      <c r="R10069">
        <v>549.0</v>
      </c>
    </row>
    <row r="10070" ht="15.75" customHeight="1">
      <c r="A10070" s="6" t="s">
        <v>17418</v>
      </c>
      <c r="B10070" s="6" t="s">
        <v>17419</v>
      </c>
      <c r="C10070" s="6" t="s">
        <v>25</v>
      </c>
      <c r="D10070" s="6" t="s">
        <v>26</v>
      </c>
      <c r="E10070" s="6" t="s">
        <v>8</v>
      </c>
      <c r="G10070" s="6" t="s">
        <v>27</v>
      </c>
      <c r="H10070" s="7">
        <v>2771934.0</v>
      </c>
      <c r="I10070" s="8">
        <v>2772764.0</v>
      </c>
      <c r="J10070" t="s">
        <v>37</v>
      </c>
      <c r="Q10070" t="s">
        <v>5827</v>
      </c>
      <c r="R10070">
        <v>831.0</v>
      </c>
      <c r="T10070" t="s">
        <v>19665</v>
      </c>
    </row>
    <row r="10071" ht="15.75" customHeight="1">
      <c r="A10071" s="6" t="s">
        <v>17418</v>
      </c>
      <c r="B10071" s="6" t="s">
        <v>17419</v>
      </c>
      <c r="C10071" s="6" t="s">
        <v>25</v>
      </c>
      <c r="D10071" s="6" t="s">
        <v>26</v>
      </c>
      <c r="E10071" s="6" t="s">
        <v>8</v>
      </c>
      <c r="G10071" s="6" t="s">
        <v>27</v>
      </c>
      <c r="H10071" s="7">
        <v>2772783.0</v>
      </c>
      <c r="I10071" s="8">
        <v>2773607.0</v>
      </c>
      <c r="J10071" t="s">
        <v>28</v>
      </c>
      <c r="Q10071" t="s">
        <v>5829</v>
      </c>
      <c r="R10071">
        <v>825.0</v>
      </c>
      <c r="T10071" t="s">
        <v>19666</v>
      </c>
    </row>
    <row r="10072" ht="15.75" customHeight="1">
      <c r="A10072" s="6" t="s">
        <v>17418</v>
      </c>
      <c r="B10072" s="6" t="s">
        <v>17419</v>
      </c>
      <c r="C10072" s="6" t="s">
        <v>25</v>
      </c>
      <c r="D10072" s="6" t="s">
        <v>26</v>
      </c>
      <c r="E10072" s="6" t="s">
        <v>8</v>
      </c>
      <c r="G10072" s="6" t="s">
        <v>27</v>
      </c>
      <c r="H10072" s="7">
        <v>2773870.0</v>
      </c>
      <c r="I10072" s="8">
        <v>2775066.0</v>
      </c>
      <c r="J10072" t="s">
        <v>37</v>
      </c>
      <c r="Q10072" t="s">
        <v>5831</v>
      </c>
      <c r="R10072">
        <v>1197.0</v>
      </c>
      <c r="T10072" t="s">
        <v>19667</v>
      </c>
    </row>
    <row r="10073" ht="15.75" customHeight="1">
      <c r="A10073" s="6" t="s">
        <v>17418</v>
      </c>
      <c r="B10073" s="6" t="s">
        <v>17419</v>
      </c>
      <c r="C10073" s="6" t="s">
        <v>25</v>
      </c>
      <c r="D10073" s="6" t="s">
        <v>26</v>
      </c>
      <c r="E10073" s="6" t="s">
        <v>8</v>
      </c>
      <c r="G10073" s="6" t="s">
        <v>27</v>
      </c>
      <c r="H10073" s="7">
        <v>2775157.0</v>
      </c>
      <c r="I10073" s="8">
        <v>2776095.0</v>
      </c>
      <c r="J10073" t="s">
        <v>37</v>
      </c>
      <c r="Q10073" t="s">
        <v>5834</v>
      </c>
      <c r="R10073">
        <v>939.0</v>
      </c>
      <c r="T10073" t="s">
        <v>19668</v>
      </c>
    </row>
    <row r="10074" ht="15.75" customHeight="1">
      <c r="A10074" s="6" t="s">
        <v>17418</v>
      </c>
      <c r="B10074" s="6" t="s">
        <v>17419</v>
      </c>
      <c r="C10074" s="6" t="s">
        <v>25</v>
      </c>
      <c r="D10074" s="6" t="s">
        <v>26</v>
      </c>
      <c r="E10074" s="6" t="s">
        <v>8</v>
      </c>
      <c r="G10074" s="6" t="s">
        <v>27</v>
      </c>
      <c r="H10074" s="7">
        <v>2776092.0</v>
      </c>
      <c r="I10074" s="8">
        <v>2777120.0</v>
      </c>
      <c r="J10074" t="s">
        <v>37</v>
      </c>
      <c r="Q10074" t="s">
        <v>5837</v>
      </c>
      <c r="R10074">
        <v>1029.0</v>
      </c>
      <c r="T10074" t="s">
        <v>19669</v>
      </c>
    </row>
    <row r="10075" ht="15.75" customHeight="1">
      <c r="A10075" s="6" t="s">
        <v>17418</v>
      </c>
      <c r="B10075" s="6" t="s">
        <v>17419</v>
      </c>
      <c r="C10075" s="6" t="s">
        <v>25</v>
      </c>
      <c r="D10075" s="6" t="s">
        <v>26</v>
      </c>
      <c r="E10075" s="6" t="s">
        <v>8</v>
      </c>
      <c r="G10075" s="6" t="s">
        <v>27</v>
      </c>
      <c r="H10075" s="7">
        <v>2777202.0</v>
      </c>
      <c r="I10075" s="8">
        <v>2777444.0</v>
      </c>
      <c r="J10075" t="s">
        <v>37</v>
      </c>
      <c r="Q10075" t="s">
        <v>5840</v>
      </c>
      <c r="R10075">
        <v>243.0</v>
      </c>
      <c r="T10075" t="s">
        <v>19670</v>
      </c>
    </row>
    <row r="10076" ht="15.75" customHeight="1">
      <c r="A10076" s="6" t="s">
        <v>17418</v>
      </c>
      <c r="B10076" s="6" t="s">
        <v>17419</v>
      </c>
      <c r="C10076" s="6" t="s">
        <v>25</v>
      </c>
      <c r="D10076" s="6" t="s">
        <v>26</v>
      </c>
      <c r="E10076" s="6" t="s">
        <v>8</v>
      </c>
      <c r="G10076" s="6" t="s">
        <v>27</v>
      </c>
      <c r="H10076" s="7">
        <v>2777559.0</v>
      </c>
      <c r="I10076" s="8">
        <v>2778827.0</v>
      </c>
      <c r="J10076" t="s">
        <v>37</v>
      </c>
      <c r="O10076" t="s">
        <v>5843</v>
      </c>
      <c r="Q10076" t="s">
        <v>5844</v>
      </c>
      <c r="R10076">
        <v>1269.0</v>
      </c>
      <c r="T10076" t="s">
        <v>19671</v>
      </c>
    </row>
    <row r="10077" ht="15.75" customHeight="1">
      <c r="A10077" s="6" t="s">
        <v>17418</v>
      </c>
      <c r="B10077" s="6" t="s">
        <v>17419</v>
      </c>
      <c r="C10077" s="6" t="s">
        <v>25</v>
      </c>
      <c r="D10077" s="6" t="s">
        <v>26</v>
      </c>
      <c r="E10077" s="6" t="s">
        <v>8</v>
      </c>
      <c r="G10077" s="6" t="s">
        <v>27</v>
      </c>
      <c r="H10077" s="7">
        <v>2778908.0</v>
      </c>
      <c r="I10077" s="8">
        <v>2779402.0</v>
      </c>
      <c r="J10077" t="s">
        <v>28</v>
      </c>
      <c r="Q10077" t="s">
        <v>5847</v>
      </c>
      <c r="R10077">
        <v>495.0</v>
      </c>
      <c r="T10077" t="s">
        <v>19672</v>
      </c>
    </row>
    <row r="10078" ht="15.75" customHeight="1">
      <c r="A10078" s="6" t="s">
        <v>17418</v>
      </c>
      <c r="B10078" s="6" t="s">
        <v>17419</v>
      </c>
      <c r="C10078" s="6" t="s">
        <v>25</v>
      </c>
      <c r="D10078" s="6" t="s">
        <v>26</v>
      </c>
      <c r="E10078" s="6" t="s">
        <v>8</v>
      </c>
      <c r="G10078" s="6" t="s">
        <v>27</v>
      </c>
      <c r="H10078" s="7">
        <v>2779818.0</v>
      </c>
      <c r="I10078" s="8">
        <v>2780270.0</v>
      </c>
      <c r="J10078" t="s">
        <v>37</v>
      </c>
      <c r="Q10078" t="s">
        <v>5849</v>
      </c>
      <c r="R10078">
        <v>453.0</v>
      </c>
      <c r="T10078" t="s">
        <v>19673</v>
      </c>
    </row>
    <row r="10079" ht="15.75" customHeight="1">
      <c r="A10079" s="6" t="s">
        <v>17418</v>
      </c>
      <c r="B10079" s="6" t="s">
        <v>17419</v>
      </c>
      <c r="C10079" s="6" t="s">
        <v>25</v>
      </c>
      <c r="D10079" s="6" t="s">
        <v>26</v>
      </c>
      <c r="E10079" s="6" t="s">
        <v>8</v>
      </c>
      <c r="G10079" s="6" t="s">
        <v>27</v>
      </c>
      <c r="H10079" s="7">
        <v>2780501.0</v>
      </c>
      <c r="I10079" s="8">
        <v>2782123.0</v>
      </c>
      <c r="J10079" t="s">
        <v>37</v>
      </c>
      <c r="Q10079" t="s">
        <v>5851</v>
      </c>
      <c r="R10079">
        <v>1623.0</v>
      </c>
      <c r="T10079" t="s">
        <v>19674</v>
      </c>
    </row>
    <row r="10080" ht="15.75" customHeight="1">
      <c r="A10080" s="6" t="s">
        <v>17418</v>
      </c>
      <c r="B10080" s="6" t="s">
        <v>17419</v>
      </c>
      <c r="C10080" s="6" t="s">
        <v>25</v>
      </c>
      <c r="D10080" s="6" t="s">
        <v>26</v>
      </c>
      <c r="E10080" s="6" t="s">
        <v>8</v>
      </c>
      <c r="G10080" s="6" t="s">
        <v>27</v>
      </c>
      <c r="H10080" s="7">
        <v>2782143.0</v>
      </c>
      <c r="I10080" s="8">
        <v>2783033.0</v>
      </c>
      <c r="J10080" t="s">
        <v>28</v>
      </c>
      <c r="Q10080" t="s">
        <v>5854</v>
      </c>
      <c r="R10080">
        <v>891.0</v>
      </c>
      <c r="T10080" t="s">
        <v>19675</v>
      </c>
    </row>
    <row r="10081" ht="15.75" customHeight="1">
      <c r="A10081" s="6" t="s">
        <v>17418</v>
      </c>
      <c r="B10081" s="6" t="s">
        <v>17419</v>
      </c>
      <c r="C10081" s="6" t="s">
        <v>25</v>
      </c>
      <c r="D10081" s="6" t="s">
        <v>26</v>
      </c>
      <c r="E10081" s="6" t="s">
        <v>8</v>
      </c>
      <c r="G10081" s="6" t="s">
        <v>27</v>
      </c>
      <c r="H10081" s="7">
        <v>2783102.0</v>
      </c>
      <c r="I10081" s="8">
        <v>2784271.0</v>
      </c>
      <c r="J10081" t="s">
        <v>28</v>
      </c>
      <c r="Q10081" t="s">
        <v>5856</v>
      </c>
      <c r="R10081">
        <v>1170.0</v>
      </c>
      <c r="T10081" t="s">
        <v>19676</v>
      </c>
    </row>
    <row r="10082" ht="15.75" customHeight="1">
      <c r="A10082" s="6" t="s">
        <v>17418</v>
      </c>
      <c r="B10082" s="6" t="s">
        <v>17419</v>
      </c>
      <c r="C10082" s="6" t="s">
        <v>25</v>
      </c>
      <c r="D10082" s="6" t="s">
        <v>26</v>
      </c>
      <c r="E10082" s="6" t="s">
        <v>8</v>
      </c>
      <c r="G10082" s="6" t="s">
        <v>27</v>
      </c>
      <c r="H10082" s="7">
        <v>2784268.0</v>
      </c>
      <c r="I10082" s="8">
        <v>2784906.0</v>
      </c>
      <c r="J10082" t="s">
        <v>28</v>
      </c>
      <c r="Q10082" t="s">
        <v>5858</v>
      </c>
      <c r="R10082">
        <v>639.0</v>
      </c>
      <c r="T10082" t="s">
        <v>19677</v>
      </c>
    </row>
    <row r="10083" ht="15.75" customHeight="1">
      <c r="A10083" s="6" t="s">
        <v>17418</v>
      </c>
      <c r="B10083" s="6" t="s">
        <v>17419</v>
      </c>
      <c r="C10083" s="6" t="s">
        <v>25</v>
      </c>
      <c r="D10083" s="6" t="s">
        <v>26</v>
      </c>
      <c r="E10083" s="6" t="s">
        <v>8</v>
      </c>
      <c r="G10083" s="6" t="s">
        <v>27</v>
      </c>
      <c r="H10083" s="7">
        <v>2785520.0</v>
      </c>
      <c r="I10083" s="8">
        <v>2787781.0</v>
      </c>
      <c r="J10083" t="s">
        <v>37</v>
      </c>
      <c r="Q10083" t="s">
        <v>5860</v>
      </c>
      <c r="R10083">
        <v>2262.0</v>
      </c>
      <c r="T10083" t="s">
        <v>19678</v>
      </c>
    </row>
    <row r="10084" ht="15.75" customHeight="1">
      <c r="A10084" s="6" t="s">
        <v>17418</v>
      </c>
      <c r="B10084" s="6" t="s">
        <v>17895</v>
      </c>
      <c r="C10084" s="6" t="s">
        <v>25</v>
      </c>
      <c r="D10084" s="6" t="s">
        <v>26</v>
      </c>
      <c r="E10084" s="6" t="s">
        <v>8</v>
      </c>
      <c r="G10084" s="6" t="s">
        <v>27</v>
      </c>
      <c r="H10084" s="7">
        <v>2788071.0</v>
      </c>
      <c r="I10084" s="8">
        <v>2788147.0</v>
      </c>
      <c r="J10084" t="s">
        <v>28</v>
      </c>
      <c r="Q10084" t="s">
        <v>19679</v>
      </c>
      <c r="R10084">
        <v>77.0</v>
      </c>
      <c r="T10084" t="s">
        <v>19680</v>
      </c>
    </row>
    <row r="10085" ht="15.75" customHeight="1">
      <c r="A10085" s="6" t="s">
        <v>17418</v>
      </c>
      <c r="B10085" s="6" t="s">
        <v>17419</v>
      </c>
      <c r="C10085" s="6" t="s">
        <v>25</v>
      </c>
      <c r="D10085" s="6" t="s">
        <v>26</v>
      </c>
      <c r="E10085" s="6" t="s">
        <v>8</v>
      </c>
      <c r="G10085" s="6" t="s">
        <v>27</v>
      </c>
      <c r="H10085" s="7">
        <v>2788654.0</v>
      </c>
      <c r="I10085" s="8">
        <v>2789340.0</v>
      </c>
      <c r="J10085" t="s">
        <v>37</v>
      </c>
      <c r="Q10085" t="s">
        <v>5862</v>
      </c>
      <c r="R10085">
        <v>687.0</v>
      </c>
      <c r="T10085" t="s">
        <v>19681</v>
      </c>
    </row>
    <row r="10086" ht="15.75" customHeight="1">
      <c r="A10086" s="6" t="s">
        <v>17418</v>
      </c>
      <c r="B10086" s="6" t="s">
        <v>17419</v>
      </c>
      <c r="C10086" s="6" t="s">
        <v>25</v>
      </c>
      <c r="D10086" s="6" t="s">
        <v>26</v>
      </c>
      <c r="E10086" s="6" t="s">
        <v>8</v>
      </c>
      <c r="G10086" s="6" t="s">
        <v>27</v>
      </c>
      <c r="H10086" s="7">
        <v>2789514.0</v>
      </c>
      <c r="I10086" s="8">
        <v>2790302.0</v>
      </c>
      <c r="J10086" t="s">
        <v>37</v>
      </c>
      <c r="Q10086" t="s">
        <v>5864</v>
      </c>
      <c r="R10086">
        <v>789.0</v>
      </c>
      <c r="T10086" t="s">
        <v>19682</v>
      </c>
    </row>
    <row r="10087" ht="15.75" customHeight="1">
      <c r="A10087" s="6" t="s">
        <v>17418</v>
      </c>
      <c r="B10087" s="6" t="s">
        <v>17895</v>
      </c>
      <c r="C10087" s="6" t="s">
        <v>25</v>
      </c>
      <c r="D10087" s="6" t="s">
        <v>26</v>
      </c>
      <c r="E10087" s="6" t="s">
        <v>8</v>
      </c>
      <c r="G10087" s="6" t="s">
        <v>27</v>
      </c>
      <c r="H10087" s="7">
        <v>2790422.0</v>
      </c>
      <c r="I10087" s="8">
        <v>2790494.0</v>
      </c>
      <c r="J10087" t="s">
        <v>28</v>
      </c>
      <c r="Q10087" t="s">
        <v>19683</v>
      </c>
      <c r="R10087">
        <v>73.0</v>
      </c>
      <c r="T10087" t="s">
        <v>19684</v>
      </c>
    </row>
    <row r="10088" ht="15.75" customHeight="1">
      <c r="A10088" s="6" t="s">
        <v>17418</v>
      </c>
      <c r="B10088" s="6" t="s">
        <v>17895</v>
      </c>
      <c r="C10088" s="6" t="s">
        <v>25</v>
      </c>
      <c r="D10088" s="6" t="s">
        <v>26</v>
      </c>
      <c r="E10088" s="6" t="s">
        <v>8</v>
      </c>
      <c r="G10088" s="6" t="s">
        <v>27</v>
      </c>
      <c r="H10088" s="7">
        <v>2790500.0</v>
      </c>
      <c r="I10088" s="8">
        <v>2790572.0</v>
      </c>
      <c r="J10088" t="s">
        <v>28</v>
      </c>
      <c r="Q10088" t="s">
        <v>19685</v>
      </c>
      <c r="R10088">
        <v>73.0</v>
      </c>
      <c r="T10088" t="s">
        <v>19686</v>
      </c>
    </row>
    <row r="10089" ht="15.75" customHeight="1">
      <c r="A10089" s="6" t="s">
        <v>17418</v>
      </c>
      <c r="B10089" s="6" t="s">
        <v>17419</v>
      </c>
      <c r="C10089" s="6" t="s">
        <v>25</v>
      </c>
      <c r="D10089" s="6" t="s">
        <v>26</v>
      </c>
      <c r="E10089" s="6" t="s">
        <v>8</v>
      </c>
      <c r="G10089" s="6" t="s">
        <v>27</v>
      </c>
      <c r="H10089" s="7">
        <v>2790882.0</v>
      </c>
      <c r="I10089" s="8">
        <v>2791175.0</v>
      </c>
      <c r="J10089" t="s">
        <v>37</v>
      </c>
      <c r="Q10089" t="s">
        <v>5866</v>
      </c>
      <c r="R10089">
        <v>294.0</v>
      </c>
      <c r="T10089" t="s">
        <v>19687</v>
      </c>
    </row>
    <row r="10090" ht="15.75" customHeight="1">
      <c r="A10090" s="6" t="s">
        <v>17418</v>
      </c>
      <c r="B10090" s="6" t="s">
        <v>17419</v>
      </c>
      <c r="C10090" s="6" t="s">
        <v>25</v>
      </c>
      <c r="D10090" s="6" t="s">
        <v>26</v>
      </c>
      <c r="E10090" s="6" t="s">
        <v>8</v>
      </c>
      <c r="G10090" s="6" t="s">
        <v>27</v>
      </c>
      <c r="H10090" s="7">
        <v>2791320.0</v>
      </c>
      <c r="I10090" s="8">
        <v>2792753.0</v>
      </c>
      <c r="J10090" t="s">
        <v>37</v>
      </c>
      <c r="Q10090" t="s">
        <v>5869</v>
      </c>
      <c r="R10090">
        <v>1434.0</v>
      </c>
      <c r="T10090" t="s">
        <v>19688</v>
      </c>
    </row>
    <row r="10091" ht="15.75" customHeight="1">
      <c r="A10091" s="6" t="s">
        <v>17418</v>
      </c>
      <c r="B10091" s="6" t="s">
        <v>17419</v>
      </c>
      <c r="C10091" s="6" t="s">
        <v>25</v>
      </c>
      <c r="D10091" s="6" t="s">
        <v>26</v>
      </c>
      <c r="E10091" s="6" t="s">
        <v>8</v>
      </c>
      <c r="G10091" s="6" t="s">
        <v>27</v>
      </c>
      <c r="H10091" s="7">
        <v>2792849.0</v>
      </c>
      <c r="I10091" s="8">
        <v>2794261.0</v>
      </c>
      <c r="J10091" t="s">
        <v>37</v>
      </c>
      <c r="Q10091" t="s">
        <v>5871</v>
      </c>
      <c r="R10091">
        <v>1413.0</v>
      </c>
      <c r="T10091" t="s">
        <v>19689</v>
      </c>
    </row>
    <row r="10092" ht="15.75" customHeight="1">
      <c r="A10092" s="6" t="s">
        <v>17418</v>
      </c>
      <c r="B10092" s="6" t="s">
        <v>17419</v>
      </c>
      <c r="C10092" s="6" t="s">
        <v>25</v>
      </c>
      <c r="D10092" s="6" t="s">
        <v>26</v>
      </c>
      <c r="E10092" s="6" t="s">
        <v>8</v>
      </c>
      <c r="G10092" s="6" t="s">
        <v>27</v>
      </c>
      <c r="H10092" s="7">
        <v>2794372.0</v>
      </c>
      <c r="I10092" s="8">
        <v>2795286.0</v>
      </c>
      <c r="J10092" t="s">
        <v>37</v>
      </c>
      <c r="Q10092" t="s">
        <v>5873</v>
      </c>
      <c r="R10092">
        <v>915.0</v>
      </c>
      <c r="T10092" t="s">
        <v>19690</v>
      </c>
    </row>
    <row r="10093" ht="15.75" customHeight="1">
      <c r="A10093" s="6" t="s">
        <v>17418</v>
      </c>
      <c r="B10093" s="6" t="s">
        <v>17419</v>
      </c>
      <c r="C10093" s="6" t="s">
        <v>25</v>
      </c>
      <c r="D10093" s="6" t="s">
        <v>26</v>
      </c>
      <c r="E10093" s="6" t="s">
        <v>8</v>
      </c>
      <c r="G10093" s="6" t="s">
        <v>27</v>
      </c>
      <c r="H10093" s="7">
        <v>2795304.0</v>
      </c>
      <c r="I10093" s="8">
        <v>2796473.0</v>
      </c>
      <c r="J10093" t="s">
        <v>28</v>
      </c>
      <c r="Q10093" t="s">
        <v>5876</v>
      </c>
      <c r="R10093">
        <v>1170.0</v>
      </c>
      <c r="T10093" t="s">
        <v>19691</v>
      </c>
    </row>
    <row r="10094" ht="15.75" customHeight="1">
      <c r="A10094" s="6" t="s">
        <v>17418</v>
      </c>
      <c r="B10094" s="6" t="s">
        <v>17419</v>
      </c>
      <c r="C10094" s="6" t="s">
        <v>25</v>
      </c>
      <c r="D10094" s="6" t="s">
        <v>26</v>
      </c>
      <c r="E10094" s="6" t="s">
        <v>8</v>
      </c>
      <c r="G10094" s="6" t="s">
        <v>27</v>
      </c>
      <c r="H10094" s="7">
        <v>2796682.0</v>
      </c>
      <c r="I10094" s="8">
        <v>2798589.0</v>
      </c>
      <c r="J10094" t="s">
        <v>28</v>
      </c>
      <c r="Q10094" t="s">
        <v>5879</v>
      </c>
      <c r="R10094">
        <v>1908.0</v>
      </c>
      <c r="T10094" t="s">
        <v>19692</v>
      </c>
    </row>
    <row r="10095" ht="15.75" customHeight="1">
      <c r="A10095" s="6" t="s">
        <v>17418</v>
      </c>
      <c r="B10095" s="6" t="s">
        <v>17419</v>
      </c>
      <c r="C10095" s="6" t="s">
        <v>25</v>
      </c>
      <c r="D10095" s="6" t="s">
        <v>26</v>
      </c>
      <c r="E10095" s="6" t="s">
        <v>8</v>
      </c>
      <c r="G10095" s="6" t="s">
        <v>27</v>
      </c>
      <c r="H10095" s="7">
        <v>2798691.0</v>
      </c>
      <c r="I10095" s="8">
        <v>2799962.0</v>
      </c>
      <c r="J10095" t="s">
        <v>28</v>
      </c>
      <c r="Q10095" t="s">
        <v>5882</v>
      </c>
      <c r="R10095">
        <v>1272.0</v>
      </c>
      <c r="T10095" t="s">
        <v>19693</v>
      </c>
    </row>
    <row r="10096" ht="15.75" customHeight="1">
      <c r="A10096" s="6" t="s">
        <v>17418</v>
      </c>
      <c r="B10096" s="6" t="s">
        <v>17419</v>
      </c>
      <c r="C10096" s="6" t="s">
        <v>25</v>
      </c>
      <c r="D10096" s="6" t="s">
        <v>26</v>
      </c>
      <c r="E10096" s="6" t="s">
        <v>8</v>
      </c>
      <c r="G10096" s="6" t="s">
        <v>27</v>
      </c>
      <c r="H10096" s="7">
        <v>2800113.0</v>
      </c>
      <c r="I10096" s="8">
        <v>2800778.0</v>
      </c>
      <c r="J10096" t="s">
        <v>37</v>
      </c>
      <c r="Q10096" t="s">
        <v>5884</v>
      </c>
      <c r="R10096">
        <v>666.0</v>
      </c>
      <c r="T10096" t="s">
        <v>19694</v>
      </c>
    </row>
    <row r="10097" ht="15.75" customHeight="1">
      <c r="A10097" s="6" t="s">
        <v>17418</v>
      </c>
      <c r="B10097" s="6" t="s">
        <v>17419</v>
      </c>
      <c r="C10097" s="6" t="s">
        <v>25</v>
      </c>
      <c r="D10097" s="6" t="s">
        <v>26</v>
      </c>
      <c r="E10097" s="6" t="s">
        <v>8</v>
      </c>
      <c r="G10097" s="6" t="s">
        <v>27</v>
      </c>
      <c r="H10097" s="7">
        <v>2800775.0</v>
      </c>
      <c r="I10097" s="8">
        <v>2802268.0</v>
      </c>
      <c r="J10097" t="s">
        <v>37</v>
      </c>
      <c r="Q10097" t="s">
        <v>5886</v>
      </c>
      <c r="R10097">
        <v>1494.0</v>
      </c>
    </row>
    <row r="10098" ht="15.75" customHeight="1">
      <c r="A10098" s="6" t="s">
        <v>17418</v>
      </c>
      <c r="B10098" s="6" t="s">
        <v>17419</v>
      </c>
      <c r="C10098" s="6" t="s">
        <v>25</v>
      </c>
      <c r="D10098" s="6" t="s">
        <v>26</v>
      </c>
      <c r="E10098" s="6" t="s">
        <v>8</v>
      </c>
      <c r="G10098" s="6" t="s">
        <v>27</v>
      </c>
      <c r="H10098" s="7">
        <v>2802240.0</v>
      </c>
      <c r="I10098" s="8">
        <v>2802995.0</v>
      </c>
      <c r="J10098" t="s">
        <v>28</v>
      </c>
      <c r="Q10098" t="s">
        <v>5888</v>
      </c>
      <c r="R10098">
        <v>756.0</v>
      </c>
      <c r="T10098" t="s">
        <v>19695</v>
      </c>
    </row>
    <row r="10099" ht="15.75" customHeight="1">
      <c r="A10099" s="6" t="s">
        <v>17418</v>
      </c>
      <c r="B10099" s="6" t="s">
        <v>17419</v>
      </c>
      <c r="C10099" s="6" t="s">
        <v>25</v>
      </c>
      <c r="D10099" s="6" t="s">
        <v>26</v>
      </c>
      <c r="E10099" s="6" t="s">
        <v>8</v>
      </c>
      <c r="G10099" s="6" t="s">
        <v>27</v>
      </c>
      <c r="H10099" s="7">
        <v>2803228.0</v>
      </c>
      <c r="I10099" s="8">
        <v>2805255.0</v>
      </c>
      <c r="J10099" t="s">
        <v>28</v>
      </c>
      <c r="Q10099" t="s">
        <v>5891</v>
      </c>
      <c r="R10099">
        <v>2028.0</v>
      </c>
      <c r="T10099" t="s">
        <v>19696</v>
      </c>
    </row>
    <row r="10100" ht="15.75" customHeight="1">
      <c r="A10100" s="6" t="s">
        <v>17418</v>
      </c>
      <c r="B10100" s="6" t="s">
        <v>17419</v>
      </c>
      <c r="C10100" s="6" t="s">
        <v>25</v>
      </c>
      <c r="D10100" s="6" t="s">
        <v>26</v>
      </c>
      <c r="E10100" s="6" t="s">
        <v>8</v>
      </c>
      <c r="G10100" s="6" t="s">
        <v>27</v>
      </c>
      <c r="H10100" s="7">
        <v>2806739.0</v>
      </c>
      <c r="I10100" s="8">
        <v>2809366.0</v>
      </c>
      <c r="J10100" t="s">
        <v>37</v>
      </c>
      <c r="Q10100" t="s">
        <v>5894</v>
      </c>
      <c r="R10100">
        <v>2628.0</v>
      </c>
      <c r="T10100" t="s">
        <v>19697</v>
      </c>
    </row>
    <row r="10101" ht="15.75" customHeight="1">
      <c r="A10101" s="6" t="s">
        <v>17418</v>
      </c>
      <c r="B10101" s="6" t="s">
        <v>17419</v>
      </c>
      <c r="C10101" s="6" t="s">
        <v>25</v>
      </c>
      <c r="D10101" s="6" t="s">
        <v>26</v>
      </c>
      <c r="E10101" s="6" t="s">
        <v>8</v>
      </c>
      <c r="G10101" s="6" t="s">
        <v>27</v>
      </c>
      <c r="H10101" s="7">
        <v>2809363.0</v>
      </c>
      <c r="I10101" s="8">
        <v>2809722.0</v>
      </c>
      <c r="J10101" t="s">
        <v>37</v>
      </c>
      <c r="O10101" t="s">
        <v>5897</v>
      </c>
      <c r="Q10101" t="s">
        <v>5898</v>
      </c>
      <c r="R10101">
        <v>360.0</v>
      </c>
      <c r="T10101" t="s">
        <v>19698</v>
      </c>
    </row>
    <row r="10102" ht="15.75" customHeight="1">
      <c r="A10102" s="6" t="s">
        <v>17418</v>
      </c>
      <c r="B10102" s="6" t="s">
        <v>17419</v>
      </c>
      <c r="C10102" s="6" t="s">
        <v>25</v>
      </c>
      <c r="D10102" s="6" t="s">
        <v>26</v>
      </c>
      <c r="E10102" s="6" t="s">
        <v>8</v>
      </c>
      <c r="G10102" s="6" t="s">
        <v>27</v>
      </c>
      <c r="H10102" s="7">
        <v>2809806.0</v>
      </c>
      <c r="I10102" s="8">
        <v>2810765.0</v>
      </c>
      <c r="J10102" t="s">
        <v>28</v>
      </c>
      <c r="Q10102" t="s">
        <v>5900</v>
      </c>
      <c r="R10102">
        <v>960.0</v>
      </c>
      <c r="T10102" t="s">
        <v>19699</v>
      </c>
    </row>
    <row r="10103" ht="15.75" customHeight="1">
      <c r="A10103" s="6" t="s">
        <v>17418</v>
      </c>
      <c r="B10103" s="6" t="s">
        <v>17419</v>
      </c>
      <c r="C10103" s="6" t="s">
        <v>25</v>
      </c>
      <c r="D10103" s="6" t="s">
        <v>26</v>
      </c>
      <c r="E10103" s="6" t="s">
        <v>8</v>
      </c>
      <c r="G10103" s="6" t="s">
        <v>27</v>
      </c>
      <c r="H10103" s="7">
        <v>2810766.0</v>
      </c>
      <c r="I10103" s="8">
        <v>2811707.0</v>
      </c>
      <c r="J10103" t="s">
        <v>28</v>
      </c>
      <c r="Q10103" t="s">
        <v>5903</v>
      </c>
      <c r="R10103">
        <v>942.0</v>
      </c>
      <c r="T10103" t="s">
        <v>19700</v>
      </c>
    </row>
    <row r="10104" ht="15.75" customHeight="1">
      <c r="A10104" s="6" t="s">
        <v>17418</v>
      </c>
      <c r="B10104" s="6" t="s">
        <v>17419</v>
      </c>
      <c r="C10104" s="6" t="s">
        <v>25</v>
      </c>
      <c r="D10104" s="6" t="s">
        <v>26</v>
      </c>
      <c r="E10104" s="6" t="s">
        <v>8</v>
      </c>
      <c r="G10104" s="6" t="s">
        <v>27</v>
      </c>
      <c r="H10104" s="7">
        <v>2812361.0</v>
      </c>
      <c r="I10104" s="8">
        <v>2813116.0</v>
      </c>
      <c r="J10104" t="s">
        <v>37</v>
      </c>
      <c r="Q10104" t="s">
        <v>5905</v>
      </c>
      <c r="R10104">
        <v>756.0</v>
      </c>
      <c r="T10104" t="s">
        <v>19701</v>
      </c>
    </row>
    <row r="10105" ht="15.75" customHeight="1">
      <c r="A10105" s="6" t="s">
        <v>17418</v>
      </c>
      <c r="B10105" s="6" t="s">
        <v>17419</v>
      </c>
      <c r="C10105" s="6" t="s">
        <v>25</v>
      </c>
      <c r="D10105" s="6" t="s">
        <v>26</v>
      </c>
      <c r="E10105" s="6" t="s">
        <v>8</v>
      </c>
      <c r="G10105" s="6" t="s">
        <v>27</v>
      </c>
      <c r="H10105" s="7">
        <v>2813354.0</v>
      </c>
      <c r="I10105" s="8">
        <v>2813824.0</v>
      </c>
      <c r="J10105" t="s">
        <v>28</v>
      </c>
      <c r="Q10105" t="s">
        <v>5907</v>
      </c>
      <c r="R10105">
        <v>471.0</v>
      </c>
      <c r="T10105" t="s">
        <v>19702</v>
      </c>
    </row>
    <row r="10106" ht="15.75" customHeight="1">
      <c r="A10106" s="6" t="s">
        <v>17418</v>
      </c>
      <c r="B10106" s="6" t="s">
        <v>17419</v>
      </c>
      <c r="C10106" s="6" t="s">
        <v>25</v>
      </c>
      <c r="D10106" s="6" t="s">
        <v>26</v>
      </c>
      <c r="E10106" s="6" t="s">
        <v>8</v>
      </c>
      <c r="G10106" s="6" t="s">
        <v>27</v>
      </c>
      <c r="H10106" s="7">
        <v>2813719.0</v>
      </c>
      <c r="I10106" s="8">
        <v>2814219.0</v>
      </c>
      <c r="J10106" t="s">
        <v>28</v>
      </c>
      <c r="Q10106" t="s">
        <v>5909</v>
      </c>
      <c r="R10106">
        <v>501.0</v>
      </c>
      <c r="T10106" t="s">
        <v>19703</v>
      </c>
    </row>
    <row r="10107" ht="15.75" customHeight="1">
      <c r="A10107" s="6" t="s">
        <v>17418</v>
      </c>
      <c r="B10107" s="6" t="s">
        <v>17419</v>
      </c>
      <c r="C10107" s="6" t="s">
        <v>25</v>
      </c>
      <c r="D10107" s="6" t="s">
        <v>26</v>
      </c>
      <c r="E10107" s="6" t="s">
        <v>8</v>
      </c>
      <c r="G10107" s="6" t="s">
        <v>27</v>
      </c>
      <c r="H10107" s="7">
        <v>2814400.0</v>
      </c>
      <c r="I10107" s="8">
        <v>2814954.0</v>
      </c>
      <c r="J10107" t="s">
        <v>28</v>
      </c>
      <c r="Q10107" t="s">
        <v>5911</v>
      </c>
      <c r="R10107">
        <v>555.0</v>
      </c>
      <c r="T10107" t="s">
        <v>19704</v>
      </c>
    </row>
    <row r="10108" ht="15.75" customHeight="1">
      <c r="A10108" s="6" t="s">
        <v>17418</v>
      </c>
      <c r="B10108" s="6" t="s">
        <v>17419</v>
      </c>
      <c r="C10108" s="6" t="s">
        <v>25</v>
      </c>
      <c r="D10108" s="6" t="s">
        <v>26</v>
      </c>
      <c r="E10108" s="6" t="s">
        <v>8</v>
      </c>
      <c r="G10108" s="6" t="s">
        <v>27</v>
      </c>
      <c r="H10108" s="7">
        <v>2815215.0</v>
      </c>
      <c r="I10108" s="8">
        <v>2817923.0</v>
      </c>
      <c r="J10108" t="s">
        <v>28</v>
      </c>
      <c r="Q10108" t="s">
        <v>5914</v>
      </c>
      <c r="R10108">
        <v>2709.0</v>
      </c>
      <c r="T10108" t="s">
        <v>19705</v>
      </c>
    </row>
    <row r="10109" ht="15.75" customHeight="1">
      <c r="A10109" s="6" t="s">
        <v>17418</v>
      </c>
      <c r="B10109" s="6" t="s">
        <v>17419</v>
      </c>
      <c r="C10109" s="6" t="s">
        <v>25</v>
      </c>
      <c r="D10109" s="6" t="s">
        <v>26</v>
      </c>
      <c r="E10109" s="6" t="s">
        <v>8</v>
      </c>
      <c r="G10109" s="6" t="s">
        <v>27</v>
      </c>
      <c r="H10109" s="7">
        <v>2818490.0</v>
      </c>
      <c r="I10109" s="8">
        <v>2819677.0</v>
      </c>
      <c r="J10109" t="s">
        <v>28</v>
      </c>
      <c r="Q10109" t="s">
        <v>5917</v>
      </c>
      <c r="R10109">
        <v>1188.0</v>
      </c>
      <c r="T10109" t="s">
        <v>19706</v>
      </c>
    </row>
    <row r="10110" ht="15.75" customHeight="1">
      <c r="A10110" s="6" t="s">
        <v>17418</v>
      </c>
      <c r="B10110" s="6" t="s">
        <v>17419</v>
      </c>
      <c r="C10110" s="6" t="s">
        <v>25</v>
      </c>
      <c r="D10110" s="6" t="s">
        <v>26</v>
      </c>
      <c r="E10110" s="6" t="s">
        <v>8</v>
      </c>
      <c r="G10110" s="6" t="s">
        <v>27</v>
      </c>
      <c r="H10110" s="7">
        <v>2819860.0</v>
      </c>
      <c r="I10110" s="8">
        <v>2820738.0</v>
      </c>
      <c r="J10110" t="s">
        <v>28</v>
      </c>
      <c r="Q10110" t="s">
        <v>5919</v>
      </c>
      <c r="R10110">
        <v>879.0</v>
      </c>
      <c r="T10110" t="s">
        <v>19707</v>
      </c>
    </row>
    <row r="10111" ht="15.75" customHeight="1">
      <c r="A10111" s="6" t="s">
        <v>17418</v>
      </c>
      <c r="B10111" s="6" t="s">
        <v>17419</v>
      </c>
      <c r="C10111" s="6" t="s">
        <v>25</v>
      </c>
      <c r="D10111" s="6" t="s">
        <v>26</v>
      </c>
      <c r="E10111" s="6" t="s">
        <v>8</v>
      </c>
      <c r="G10111" s="6" t="s">
        <v>27</v>
      </c>
      <c r="H10111" s="7">
        <v>2820735.0</v>
      </c>
      <c r="I10111" s="8">
        <v>2821382.0</v>
      </c>
      <c r="J10111" t="s">
        <v>28</v>
      </c>
      <c r="Q10111" t="s">
        <v>5921</v>
      </c>
      <c r="R10111">
        <v>648.0</v>
      </c>
      <c r="T10111" t="s">
        <v>19708</v>
      </c>
    </row>
    <row r="10112" ht="15.75" customHeight="1">
      <c r="A10112" s="6" t="s">
        <v>17418</v>
      </c>
      <c r="B10112" s="6" t="s">
        <v>17419</v>
      </c>
      <c r="C10112" s="6" t="s">
        <v>25</v>
      </c>
      <c r="D10112" s="6" t="s">
        <v>26</v>
      </c>
      <c r="E10112" s="6" t="s">
        <v>8</v>
      </c>
      <c r="G10112" s="6" t="s">
        <v>27</v>
      </c>
      <c r="H10112" s="7">
        <v>2821370.0</v>
      </c>
      <c r="I10112" s="8">
        <v>2822629.0</v>
      </c>
      <c r="J10112" t="s">
        <v>28</v>
      </c>
      <c r="Q10112" t="s">
        <v>5923</v>
      </c>
      <c r="R10112">
        <v>1260.0</v>
      </c>
      <c r="T10112" t="s">
        <v>19709</v>
      </c>
    </row>
    <row r="10113" ht="15.75" customHeight="1">
      <c r="A10113" s="6" t="s">
        <v>17418</v>
      </c>
      <c r="B10113" s="6" t="s">
        <v>17419</v>
      </c>
      <c r="C10113" s="6" t="s">
        <v>25</v>
      </c>
      <c r="D10113" s="6" t="s">
        <v>26</v>
      </c>
      <c r="E10113" s="6" t="s">
        <v>8</v>
      </c>
      <c r="G10113" s="6" t="s">
        <v>27</v>
      </c>
      <c r="H10113" s="7">
        <v>2822765.0</v>
      </c>
      <c r="I10113" s="8">
        <v>2823265.0</v>
      </c>
      <c r="J10113" t="s">
        <v>37</v>
      </c>
      <c r="Q10113" t="s">
        <v>5925</v>
      </c>
      <c r="R10113">
        <v>501.0</v>
      </c>
      <c r="T10113" t="s">
        <v>19710</v>
      </c>
    </row>
    <row r="10114" ht="15.75" customHeight="1">
      <c r="A10114" s="6" t="s">
        <v>17418</v>
      </c>
      <c r="B10114" s="6" t="s">
        <v>17452</v>
      </c>
      <c r="C10114" s="6" t="s">
        <v>25</v>
      </c>
      <c r="D10114" s="6" t="s">
        <v>26</v>
      </c>
      <c r="E10114" s="6" t="s">
        <v>8</v>
      </c>
      <c r="G10114" s="6" t="s">
        <v>27</v>
      </c>
      <c r="H10114" s="7">
        <v>2823262.0</v>
      </c>
      <c r="I10114" s="8">
        <v>2823675.0</v>
      </c>
      <c r="J10114" t="s">
        <v>37</v>
      </c>
      <c r="Q10114" t="s">
        <v>5926</v>
      </c>
      <c r="R10114">
        <v>414.0</v>
      </c>
      <c r="T10114" t="s">
        <v>129</v>
      </c>
    </row>
    <row r="10115" ht="15.75" customHeight="1">
      <c r="A10115" s="6" t="s">
        <v>17418</v>
      </c>
      <c r="B10115" s="6" t="s">
        <v>17419</v>
      </c>
      <c r="C10115" s="6" t="s">
        <v>25</v>
      </c>
      <c r="D10115" s="6" t="s">
        <v>26</v>
      </c>
      <c r="E10115" s="6" t="s">
        <v>8</v>
      </c>
      <c r="G10115" s="6" t="s">
        <v>27</v>
      </c>
      <c r="H10115" s="7">
        <v>2824669.0</v>
      </c>
      <c r="I10115" s="8">
        <v>2825247.0</v>
      </c>
      <c r="J10115" t="s">
        <v>37</v>
      </c>
      <c r="Q10115" t="s">
        <v>5929</v>
      </c>
      <c r="R10115">
        <v>579.0</v>
      </c>
    </row>
    <row r="10116" ht="15.75" customHeight="1">
      <c r="A10116" s="6" t="s">
        <v>17418</v>
      </c>
      <c r="B10116" s="6" t="s">
        <v>17419</v>
      </c>
      <c r="C10116" s="6" t="s">
        <v>25</v>
      </c>
      <c r="D10116" s="6" t="s">
        <v>26</v>
      </c>
      <c r="E10116" s="6" t="s">
        <v>8</v>
      </c>
      <c r="G10116" s="6" t="s">
        <v>27</v>
      </c>
      <c r="H10116" s="7">
        <v>2825574.0</v>
      </c>
      <c r="I10116" s="8">
        <v>2825963.0</v>
      </c>
      <c r="J10116" t="s">
        <v>28</v>
      </c>
      <c r="Q10116" t="s">
        <v>5931</v>
      </c>
      <c r="R10116">
        <v>390.0</v>
      </c>
    </row>
    <row r="10117" ht="15.75" customHeight="1">
      <c r="A10117" s="6" t="s">
        <v>17418</v>
      </c>
      <c r="B10117" s="6" t="s">
        <v>17419</v>
      </c>
      <c r="C10117" s="6" t="s">
        <v>25</v>
      </c>
      <c r="D10117" s="6" t="s">
        <v>26</v>
      </c>
      <c r="E10117" s="6" t="s">
        <v>8</v>
      </c>
      <c r="G10117" s="6" t="s">
        <v>27</v>
      </c>
      <c r="H10117" s="7">
        <v>2825913.0</v>
      </c>
      <c r="I10117" s="8">
        <v>2827115.0</v>
      </c>
      <c r="J10117" t="s">
        <v>37</v>
      </c>
      <c r="Q10117" t="s">
        <v>5933</v>
      </c>
      <c r="R10117">
        <v>1203.0</v>
      </c>
      <c r="T10117" t="s">
        <v>19711</v>
      </c>
    </row>
    <row r="10118" ht="15.75" customHeight="1">
      <c r="A10118" s="6" t="s">
        <v>17418</v>
      </c>
      <c r="B10118" s="6" t="s">
        <v>17419</v>
      </c>
      <c r="C10118" s="6" t="s">
        <v>25</v>
      </c>
      <c r="D10118" s="6" t="s">
        <v>26</v>
      </c>
      <c r="E10118" s="6" t="s">
        <v>8</v>
      </c>
      <c r="G10118" s="6" t="s">
        <v>27</v>
      </c>
      <c r="H10118" s="7">
        <v>2827312.0</v>
      </c>
      <c r="I10118" s="8">
        <v>2828694.0</v>
      </c>
      <c r="J10118" t="s">
        <v>28</v>
      </c>
      <c r="Q10118" t="s">
        <v>5936</v>
      </c>
      <c r="R10118">
        <v>1383.0</v>
      </c>
      <c r="T10118" t="s">
        <v>19712</v>
      </c>
    </row>
    <row r="10119" ht="15.75" customHeight="1">
      <c r="A10119" s="6" t="s">
        <v>17418</v>
      </c>
      <c r="B10119" s="6" t="s">
        <v>17419</v>
      </c>
      <c r="C10119" s="6" t="s">
        <v>25</v>
      </c>
      <c r="D10119" s="6" t="s">
        <v>26</v>
      </c>
      <c r="E10119" s="6" t="s">
        <v>8</v>
      </c>
      <c r="G10119" s="6" t="s">
        <v>27</v>
      </c>
      <c r="H10119" s="7">
        <v>2828842.0</v>
      </c>
      <c r="I10119" s="8">
        <v>2829021.0</v>
      </c>
      <c r="J10119" t="s">
        <v>37</v>
      </c>
      <c r="Q10119" t="s">
        <v>5938</v>
      </c>
      <c r="R10119">
        <v>180.0</v>
      </c>
    </row>
    <row r="10120" ht="15.75" customHeight="1">
      <c r="A10120" s="6" t="s">
        <v>17418</v>
      </c>
      <c r="B10120" s="6" t="s">
        <v>17419</v>
      </c>
      <c r="C10120" s="6" t="s">
        <v>25</v>
      </c>
      <c r="D10120" s="6" t="s">
        <v>26</v>
      </c>
      <c r="E10120" s="6" t="s">
        <v>8</v>
      </c>
      <c r="G10120" s="6" t="s">
        <v>27</v>
      </c>
      <c r="H10120" s="7">
        <v>2829055.0</v>
      </c>
      <c r="I10120" s="8">
        <v>2830023.0</v>
      </c>
      <c r="J10120" t="s">
        <v>37</v>
      </c>
      <c r="Q10120" t="s">
        <v>5941</v>
      </c>
      <c r="R10120">
        <v>969.0</v>
      </c>
      <c r="T10120" t="s">
        <v>19713</v>
      </c>
    </row>
    <row r="10121" ht="15.75" customHeight="1">
      <c r="A10121" s="6" t="s">
        <v>17418</v>
      </c>
      <c r="B10121" s="6" t="s">
        <v>17419</v>
      </c>
      <c r="C10121" s="6" t="s">
        <v>25</v>
      </c>
      <c r="D10121" s="6" t="s">
        <v>26</v>
      </c>
      <c r="E10121" s="6" t="s">
        <v>8</v>
      </c>
      <c r="G10121" s="6" t="s">
        <v>27</v>
      </c>
      <c r="H10121" s="7">
        <v>2830077.0</v>
      </c>
      <c r="I10121" s="8">
        <v>2830901.0</v>
      </c>
      <c r="J10121" t="s">
        <v>37</v>
      </c>
      <c r="Q10121" t="s">
        <v>5944</v>
      </c>
      <c r="R10121">
        <v>825.0</v>
      </c>
      <c r="T10121" t="s">
        <v>19714</v>
      </c>
    </row>
    <row r="10122" ht="15.75" customHeight="1">
      <c r="A10122" s="6" t="s">
        <v>17418</v>
      </c>
      <c r="B10122" s="6" t="s">
        <v>17419</v>
      </c>
      <c r="C10122" s="6" t="s">
        <v>25</v>
      </c>
      <c r="D10122" s="6" t="s">
        <v>26</v>
      </c>
      <c r="E10122" s="6" t="s">
        <v>8</v>
      </c>
      <c r="G10122" s="6" t="s">
        <v>27</v>
      </c>
      <c r="H10122" s="7">
        <v>2830898.0</v>
      </c>
      <c r="I10122" s="8">
        <v>2831977.0</v>
      </c>
      <c r="J10122" t="s">
        <v>37</v>
      </c>
      <c r="Q10122" t="s">
        <v>5947</v>
      </c>
      <c r="R10122">
        <v>1080.0</v>
      </c>
    </row>
    <row r="10123" ht="15.75" customHeight="1">
      <c r="A10123" s="6" t="s">
        <v>17418</v>
      </c>
      <c r="B10123" s="6" t="s">
        <v>17419</v>
      </c>
      <c r="C10123" s="6" t="s">
        <v>25</v>
      </c>
      <c r="D10123" s="6" t="s">
        <v>26</v>
      </c>
      <c r="E10123" s="6" t="s">
        <v>8</v>
      </c>
      <c r="G10123" s="6" t="s">
        <v>27</v>
      </c>
      <c r="H10123" s="7">
        <v>2832013.0</v>
      </c>
      <c r="I10123" s="8">
        <v>2832432.0</v>
      </c>
      <c r="J10123" t="s">
        <v>37</v>
      </c>
      <c r="Q10123" t="s">
        <v>5949</v>
      </c>
      <c r="R10123">
        <v>420.0</v>
      </c>
      <c r="T10123" t="s">
        <v>19715</v>
      </c>
    </row>
    <row r="10124" ht="15.75" customHeight="1">
      <c r="A10124" s="6" t="s">
        <v>17418</v>
      </c>
      <c r="B10124" s="6" t="s">
        <v>17419</v>
      </c>
      <c r="C10124" s="6" t="s">
        <v>25</v>
      </c>
      <c r="D10124" s="6" t="s">
        <v>26</v>
      </c>
      <c r="E10124" s="6" t="s">
        <v>8</v>
      </c>
      <c r="G10124" s="6" t="s">
        <v>27</v>
      </c>
      <c r="H10124" s="7">
        <v>2832628.0</v>
      </c>
      <c r="I10124" s="8">
        <v>2833455.0</v>
      </c>
      <c r="J10124" t="s">
        <v>28</v>
      </c>
      <c r="Q10124" t="s">
        <v>5952</v>
      </c>
      <c r="R10124">
        <v>828.0</v>
      </c>
      <c r="T10124" t="s">
        <v>19716</v>
      </c>
    </row>
    <row r="10125" ht="15.75" customHeight="1">
      <c r="A10125" s="6" t="s">
        <v>17418</v>
      </c>
      <c r="B10125" s="6" t="s">
        <v>17419</v>
      </c>
      <c r="C10125" s="6" t="s">
        <v>25</v>
      </c>
      <c r="D10125" s="6" t="s">
        <v>26</v>
      </c>
      <c r="E10125" s="6" t="s">
        <v>8</v>
      </c>
      <c r="G10125" s="6" t="s">
        <v>27</v>
      </c>
      <c r="H10125" s="7">
        <v>2833458.0</v>
      </c>
      <c r="I10125" s="8">
        <v>2834204.0</v>
      </c>
      <c r="J10125" t="s">
        <v>28</v>
      </c>
      <c r="Q10125" t="s">
        <v>5955</v>
      </c>
      <c r="R10125">
        <v>747.0</v>
      </c>
      <c r="T10125" t="s">
        <v>19717</v>
      </c>
    </row>
    <row r="10126" ht="15.75" customHeight="1">
      <c r="A10126" s="6" t="s">
        <v>17418</v>
      </c>
      <c r="B10126" s="6" t="s">
        <v>17419</v>
      </c>
      <c r="C10126" s="6" t="s">
        <v>25</v>
      </c>
      <c r="D10126" s="6" t="s">
        <v>26</v>
      </c>
      <c r="E10126" s="6" t="s">
        <v>8</v>
      </c>
      <c r="G10126" s="6" t="s">
        <v>27</v>
      </c>
      <c r="H10126" s="7">
        <v>2834398.0</v>
      </c>
      <c r="I10126" s="8">
        <v>2835054.0</v>
      </c>
      <c r="J10126" t="s">
        <v>28</v>
      </c>
      <c r="Q10126" t="s">
        <v>5957</v>
      </c>
      <c r="R10126">
        <v>657.0</v>
      </c>
      <c r="T10126" t="s">
        <v>19718</v>
      </c>
    </row>
    <row r="10127" ht="15.75" customHeight="1">
      <c r="A10127" s="6" t="s">
        <v>17418</v>
      </c>
      <c r="B10127" s="6" t="s">
        <v>17419</v>
      </c>
      <c r="C10127" s="6" t="s">
        <v>25</v>
      </c>
      <c r="D10127" s="6" t="s">
        <v>26</v>
      </c>
      <c r="E10127" s="6" t="s">
        <v>8</v>
      </c>
      <c r="G10127" s="6" t="s">
        <v>27</v>
      </c>
      <c r="H10127" s="7">
        <v>2835408.0</v>
      </c>
      <c r="I10127" s="8">
        <v>2837192.0</v>
      </c>
      <c r="J10127" t="s">
        <v>28</v>
      </c>
      <c r="O10127" t="s">
        <v>5960</v>
      </c>
      <c r="Q10127" t="s">
        <v>5961</v>
      </c>
      <c r="R10127">
        <v>1785.0</v>
      </c>
      <c r="T10127" t="s">
        <v>19719</v>
      </c>
    </row>
    <row r="10128" ht="15.75" customHeight="1">
      <c r="A10128" s="6" t="s">
        <v>17418</v>
      </c>
      <c r="B10128" s="6" t="s">
        <v>17419</v>
      </c>
      <c r="C10128" s="6" t="s">
        <v>25</v>
      </c>
      <c r="D10128" s="6" t="s">
        <v>26</v>
      </c>
      <c r="E10128" s="6" t="s">
        <v>8</v>
      </c>
      <c r="G10128" s="6" t="s">
        <v>27</v>
      </c>
      <c r="H10128" s="7">
        <v>2837616.0</v>
      </c>
      <c r="I10128" s="8">
        <v>2837882.0</v>
      </c>
      <c r="J10128" t="s">
        <v>37</v>
      </c>
      <c r="Q10128" t="s">
        <v>5963</v>
      </c>
      <c r="R10128">
        <v>267.0</v>
      </c>
      <c r="T10128" t="s">
        <v>19720</v>
      </c>
    </row>
    <row r="10129" ht="15.75" customHeight="1">
      <c r="A10129" s="6" t="s">
        <v>17418</v>
      </c>
      <c r="B10129" s="6" t="s">
        <v>17419</v>
      </c>
      <c r="C10129" s="6" t="s">
        <v>25</v>
      </c>
      <c r="D10129" s="6" t="s">
        <v>26</v>
      </c>
      <c r="E10129" s="6" t="s">
        <v>8</v>
      </c>
      <c r="G10129" s="6" t="s">
        <v>27</v>
      </c>
      <c r="H10129" s="7">
        <v>2837964.0</v>
      </c>
      <c r="I10129" s="8">
        <v>2838677.0</v>
      </c>
      <c r="J10129" t="s">
        <v>28</v>
      </c>
      <c r="Q10129" t="s">
        <v>5965</v>
      </c>
      <c r="R10129">
        <v>714.0</v>
      </c>
      <c r="T10129" t="s">
        <v>19721</v>
      </c>
    </row>
    <row r="10130" ht="15.75" customHeight="1">
      <c r="A10130" s="6" t="s">
        <v>17418</v>
      </c>
      <c r="B10130" s="6" t="s">
        <v>17419</v>
      </c>
      <c r="C10130" s="6" t="s">
        <v>25</v>
      </c>
      <c r="D10130" s="6" t="s">
        <v>26</v>
      </c>
      <c r="E10130" s="6" t="s">
        <v>8</v>
      </c>
      <c r="G10130" s="6" t="s">
        <v>27</v>
      </c>
      <c r="H10130" s="7">
        <v>2838709.0</v>
      </c>
      <c r="I10130" s="8">
        <v>2839638.0</v>
      </c>
      <c r="J10130" t="s">
        <v>28</v>
      </c>
      <c r="Q10130" t="s">
        <v>5968</v>
      </c>
      <c r="R10130">
        <v>930.0</v>
      </c>
      <c r="T10130" t="s">
        <v>19722</v>
      </c>
    </row>
    <row r="10131" ht="15.75" customHeight="1">
      <c r="A10131" s="6" t="s">
        <v>17418</v>
      </c>
      <c r="B10131" s="6" t="s">
        <v>17419</v>
      </c>
      <c r="C10131" s="6" t="s">
        <v>25</v>
      </c>
      <c r="D10131" s="6" t="s">
        <v>26</v>
      </c>
      <c r="E10131" s="6" t="s">
        <v>8</v>
      </c>
      <c r="G10131" s="6" t="s">
        <v>27</v>
      </c>
      <c r="H10131" s="7">
        <v>2840143.0</v>
      </c>
      <c r="I10131" s="8">
        <v>2840496.0</v>
      </c>
      <c r="J10131" t="s">
        <v>28</v>
      </c>
      <c r="Q10131" t="s">
        <v>5970</v>
      </c>
      <c r="R10131">
        <v>354.0</v>
      </c>
      <c r="T10131" t="s">
        <v>19723</v>
      </c>
    </row>
    <row r="10132" ht="15.75" customHeight="1">
      <c r="A10132" s="6" t="s">
        <v>17418</v>
      </c>
      <c r="B10132" s="6" t="s">
        <v>17419</v>
      </c>
      <c r="C10132" s="6" t="s">
        <v>25</v>
      </c>
      <c r="D10132" s="6" t="s">
        <v>26</v>
      </c>
      <c r="E10132" s="6" t="s">
        <v>8</v>
      </c>
      <c r="G10132" s="6" t="s">
        <v>27</v>
      </c>
      <c r="H10132" s="7">
        <v>2840539.0</v>
      </c>
      <c r="I10132" s="8">
        <v>2841528.0</v>
      </c>
      <c r="J10132" t="s">
        <v>28</v>
      </c>
      <c r="Q10132" t="s">
        <v>5972</v>
      </c>
      <c r="R10132">
        <v>990.0</v>
      </c>
      <c r="T10132" t="s">
        <v>19724</v>
      </c>
    </row>
    <row r="10133" ht="15.75" customHeight="1">
      <c r="A10133" s="6" t="s">
        <v>17418</v>
      </c>
      <c r="B10133" s="6" t="s">
        <v>17419</v>
      </c>
      <c r="C10133" s="6" t="s">
        <v>25</v>
      </c>
      <c r="D10133" s="6" t="s">
        <v>26</v>
      </c>
      <c r="E10133" s="6" t="s">
        <v>8</v>
      </c>
      <c r="G10133" s="6" t="s">
        <v>27</v>
      </c>
      <c r="H10133" s="7">
        <v>2841627.0</v>
      </c>
      <c r="I10133" s="8">
        <v>2842172.0</v>
      </c>
      <c r="J10133" t="s">
        <v>28</v>
      </c>
      <c r="Q10133" t="s">
        <v>5974</v>
      </c>
      <c r="R10133">
        <v>546.0</v>
      </c>
      <c r="T10133" t="s">
        <v>19725</v>
      </c>
    </row>
    <row r="10134" ht="15.75" customHeight="1">
      <c r="A10134" s="6" t="s">
        <v>17418</v>
      </c>
      <c r="B10134" s="6" t="s">
        <v>17452</v>
      </c>
      <c r="C10134" s="6" t="s">
        <v>25</v>
      </c>
      <c r="D10134" s="6" t="s">
        <v>26</v>
      </c>
      <c r="E10134" s="6" t="s">
        <v>8</v>
      </c>
      <c r="G10134" s="6" t="s">
        <v>27</v>
      </c>
      <c r="H10134" s="7">
        <v>2842172.0</v>
      </c>
      <c r="I10134" s="8">
        <v>2842519.0</v>
      </c>
      <c r="J10134" t="s">
        <v>28</v>
      </c>
      <c r="Q10134" t="s">
        <v>5975</v>
      </c>
      <c r="R10134">
        <v>348.0</v>
      </c>
      <c r="T10134" t="s">
        <v>19726</v>
      </c>
    </row>
    <row r="10135" ht="15.75" customHeight="1">
      <c r="A10135" s="6" t="s">
        <v>17418</v>
      </c>
      <c r="B10135" s="6" t="s">
        <v>17419</v>
      </c>
      <c r="C10135" s="6" t="s">
        <v>25</v>
      </c>
      <c r="D10135" s="6" t="s">
        <v>26</v>
      </c>
      <c r="E10135" s="6" t="s">
        <v>8</v>
      </c>
      <c r="G10135" s="6" t="s">
        <v>27</v>
      </c>
      <c r="H10135" s="7">
        <v>2842554.0</v>
      </c>
      <c r="I10135" s="8">
        <v>2843858.0</v>
      </c>
      <c r="J10135" t="s">
        <v>28</v>
      </c>
      <c r="Q10135" t="s">
        <v>5977</v>
      </c>
      <c r="R10135">
        <v>1305.0</v>
      </c>
      <c r="T10135" t="s">
        <v>19727</v>
      </c>
    </row>
    <row r="10136" ht="15.75" customHeight="1">
      <c r="A10136" s="6" t="s">
        <v>17418</v>
      </c>
      <c r="B10136" s="6" t="s">
        <v>17419</v>
      </c>
      <c r="C10136" s="6" t="s">
        <v>25</v>
      </c>
      <c r="D10136" s="6" t="s">
        <v>26</v>
      </c>
      <c r="E10136" s="6" t="s">
        <v>8</v>
      </c>
      <c r="G10136" s="6" t="s">
        <v>27</v>
      </c>
      <c r="H10136" s="7">
        <v>2843896.0</v>
      </c>
      <c r="I10136" s="8">
        <v>2844390.0</v>
      </c>
      <c r="J10136" t="s">
        <v>28</v>
      </c>
      <c r="Q10136" t="s">
        <v>5980</v>
      </c>
      <c r="R10136">
        <v>495.0</v>
      </c>
      <c r="T10136" t="s">
        <v>19728</v>
      </c>
    </row>
    <row r="10137" ht="15.75" customHeight="1">
      <c r="A10137" s="6" t="s">
        <v>17418</v>
      </c>
      <c r="B10137" s="6" t="s">
        <v>17419</v>
      </c>
      <c r="C10137" s="6" t="s">
        <v>25</v>
      </c>
      <c r="D10137" s="6" t="s">
        <v>26</v>
      </c>
      <c r="E10137" s="6" t="s">
        <v>8</v>
      </c>
      <c r="G10137" s="6" t="s">
        <v>27</v>
      </c>
      <c r="H10137" s="7">
        <v>2844405.0</v>
      </c>
      <c r="I10137" s="8">
        <v>2845508.0</v>
      </c>
      <c r="J10137" t="s">
        <v>28</v>
      </c>
      <c r="Q10137" t="s">
        <v>5983</v>
      </c>
      <c r="R10137">
        <v>1104.0</v>
      </c>
    </row>
    <row r="10138" ht="15.75" customHeight="1">
      <c r="A10138" s="6" t="s">
        <v>17418</v>
      </c>
      <c r="B10138" s="6" t="s">
        <v>17419</v>
      </c>
      <c r="C10138" s="6" t="s">
        <v>25</v>
      </c>
      <c r="D10138" s="6" t="s">
        <v>26</v>
      </c>
      <c r="E10138" s="6" t="s">
        <v>8</v>
      </c>
      <c r="G10138" s="6" t="s">
        <v>27</v>
      </c>
      <c r="H10138" s="7">
        <v>2845725.0</v>
      </c>
      <c r="I10138" s="8">
        <v>2846645.0</v>
      </c>
      <c r="J10138" t="s">
        <v>28</v>
      </c>
      <c r="Q10138" t="s">
        <v>5986</v>
      </c>
      <c r="R10138">
        <v>921.0</v>
      </c>
      <c r="T10138" t="s">
        <v>19729</v>
      </c>
    </row>
    <row r="10139" ht="15.75" customHeight="1">
      <c r="A10139" s="6" t="s">
        <v>17418</v>
      </c>
      <c r="B10139" s="6" t="s">
        <v>17419</v>
      </c>
      <c r="C10139" s="6" t="s">
        <v>25</v>
      </c>
      <c r="D10139" s="6" t="s">
        <v>26</v>
      </c>
      <c r="E10139" s="6" t="s">
        <v>8</v>
      </c>
      <c r="G10139" s="6" t="s">
        <v>27</v>
      </c>
      <c r="H10139" s="7">
        <v>2846649.0</v>
      </c>
      <c r="I10139" s="8">
        <v>2847002.0</v>
      </c>
      <c r="J10139" t="s">
        <v>28</v>
      </c>
      <c r="Q10139" t="s">
        <v>5988</v>
      </c>
      <c r="R10139">
        <v>354.0</v>
      </c>
      <c r="T10139" t="s">
        <v>19730</v>
      </c>
    </row>
    <row r="10140" ht="15.75" customHeight="1">
      <c r="A10140" s="6" t="s">
        <v>17418</v>
      </c>
      <c r="B10140" s="6" t="s">
        <v>17419</v>
      </c>
      <c r="C10140" s="6" t="s">
        <v>25</v>
      </c>
      <c r="D10140" s="6" t="s">
        <v>26</v>
      </c>
      <c r="E10140" s="6" t="s">
        <v>8</v>
      </c>
      <c r="G10140" s="6" t="s">
        <v>27</v>
      </c>
      <c r="H10140" s="7">
        <v>2847055.0</v>
      </c>
      <c r="I10140" s="8">
        <v>2847462.0</v>
      </c>
      <c r="J10140" t="s">
        <v>28</v>
      </c>
      <c r="Q10140" t="s">
        <v>5990</v>
      </c>
      <c r="R10140">
        <v>408.0</v>
      </c>
      <c r="T10140" t="s">
        <v>19731</v>
      </c>
    </row>
    <row r="10141" ht="15.75" customHeight="1">
      <c r="A10141" s="6" t="s">
        <v>17418</v>
      </c>
      <c r="B10141" s="6" t="s">
        <v>17419</v>
      </c>
      <c r="C10141" s="6" t="s">
        <v>25</v>
      </c>
      <c r="D10141" s="6" t="s">
        <v>26</v>
      </c>
      <c r="E10141" s="6" t="s">
        <v>8</v>
      </c>
      <c r="G10141" s="6" t="s">
        <v>27</v>
      </c>
      <c r="H10141" s="7">
        <v>2847477.0</v>
      </c>
      <c r="I10141" s="8">
        <v>2847872.0</v>
      </c>
      <c r="J10141" t="s">
        <v>28</v>
      </c>
      <c r="Q10141" t="s">
        <v>5992</v>
      </c>
      <c r="R10141">
        <v>396.0</v>
      </c>
      <c r="T10141" t="s">
        <v>19732</v>
      </c>
    </row>
    <row r="10142" ht="15.75" customHeight="1">
      <c r="A10142" s="6" t="s">
        <v>17418</v>
      </c>
      <c r="B10142" s="6" t="s">
        <v>17419</v>
      </c>
      <c r="C10142" s="6" t="s">
        <v>25</v>
      </c>
      <c r="D10142" s="6" t="s">
        <v>26</v>
      </c>
      <c r="E10142" s="6" t="s">
        <v>8</v>
      </c>
      <c r="G10142" s="6" t="s">
        <v>27</v>
      </c>
      <c r="H10142" s="7">
        <v>2847914.0</v>
      </c>
      <c r="I10142" s="8">
        <v>2849470.0</v>
      </c>
      <c r="J10142" t="s">
        <v>28</v>
      </c>
      <c r="Q10142" t="s">
        <v>5994</v>
      </c>
      <c r="R10142">
        <v>1557.0</v>
      </c>
      <c r="T10142" t="s">
        <v>19733</v>
      </c>
    </row>
    <row r="10143" ht="15.75" customHeight="1">
      <c r="A10143" s="6" t="s">
        <v>17418</v>
      </c>
      <c r="B10143" s="6" t="s">
        <v>17419</v>
      </c>
      <c r="C10143" s="6" t="s">
        <v>25</v>
      </c>
      <c r="D10143" s="6" t="s">
        <v>26</v>
      </c>
      <c r="E10143" s="6" t="s">
        <v>8</v>
      </c>
      <c r="G10143" s="6" t="s">
        <v>27</v>
      </c>
      <c r="H10143" s="7">
        <v>2849577.0</v>
      </c>
      <c r="I10143" s="8">
        <v>2849864.0</v>
      </c>
      <c r="J10143" t="s">
        <v>28</v>
      </c>
      <c r="Q10143" t="s">
        <v>5996</v>
      </c>
      <c r="R10143">
        <v>288.0</v>
      </c>
      <c r="T10143" t="s">
        <v>19734</v>
      </c>
    </row>
    <row r="10144" ht="15.75" customHeight="1">
      <c r="A10144" s="6" t="s">
        <v>17418</v>
      </c>
      <c r="B10144" s="6" t="s">
        <v>17419</v>
      </c>
      <c r="C10144" s="6" t="s">
        <v>25</v>
      </c>
      <c r="D10144" s="6" t="s">
        <v>26</v>
      </c>
      <c r="E10144" s="6" t="s">
        <v>8</v>
      </c>
      <c r="G10144" s="6" t="s">
        <v>27</v>
      </c>
      <c r="H10144" s="7">
        <v>2850025.0</v>
      </c>
      <c r="I10144" s="8">
        <v>2853228.0</v>
      </c>
      <c r="J10144" t="s">
        <v>28</v>
      </c>
      <c r="Q10144" t="s">
        <v>5999</v>
      </c>
      <c r="R10144">
        <v>3204.0</v>
      </c>
      <c r="T10144" t="s">
        <v>19735</v>
      </c>
    </row>
    <row r="10145" ht="15.75" customHeight="1">
      <c r="A10145" s="6" t="s">
        <v>17418</v>
      </c>
      <c r="B10145" s="6" t="s">
        <v>17419</v>
      </c>
      <c r="C10145" s="6" t="s">
        <v>25</v>
      </c>
      <c r="D10145" s="6" t="s">
        <v>26</v>
      </c>
      <c r="E10145" s="6" t="s">
        <v>8</v>
      </c>
      <c r="G10145" s="6" t="s">
        <v>27</v>
      </c>
      <c r="H10145" s="7">
        <v>2853316.0</v>
      </c>
      <c r="I10145" s="8">
        <v>2854059.0</v>
      </c>
      <c r="J10145" t="s">
        <v>28</v>
      </c>
      <c r="Q10145" t="s">
        <v>6002</v>
      </c>
      <c r="R10145">
        <v>744.0</v>
      </c>
      <c r="T10145" t="s">
        <v>19736</v>
      </c>
    </row>
    <row r="10146" ht="15.75" customHeight="1">
      <c r="A10146" s="6" t="s">
        <v>17418</v>
      </c>
      <c r="B10146" s="6" t="s">
        <v>17419</v>
      </c>
      <c r="C10146" s="6" t="s">
        <v>25</v>
      </c>
      <c r="D10146" s="6" t="s">
        <v>26</v>
      </c>
      <c r="E10146" s="6" t="s">
        <v>8</v>
      </c>
      <c r="G10146" s="6" t="s">
        <v>27</v>
      </c>
      <c r="H10146" s="7">
        <v>2854172.0</v>
      </c>
      <c r="I10146" s="8">
        <v>2855305.0</v>
      </c>
      <c r="J10146" t="s">
        <v>28</v>
      </c>
      <c r="Q10146" t="s">
        <v>6005</v>
      </c>
      <c r="R10146">
        <v>1134.0</v>
      </c>
      <c r="T10146" t="s">
        <v>19737</v>
      </c>
    </row>
    <row r="10147" ht="15.75" customHeight="1">
      <c r="A10147" s="6" t="s">
        <v>17418</v>
      </c>
      <c r="B10147" s="6" t="s">
        <v>17419</v>
      </c>
      <c r="C10147" s="6" t="s">
        <v>25</v>
      </c>
      <c r="D10147" s="6" t="s">
        <v>26</v>
      </c>
      <c r="E10147" s="6" t="s">
        <v>8</v>
      </c>
      <c r="G10147" s="6" t="s">
        <v>27</v>
      </c>
      <c r="H10147" s="7">
        <v>2855387.0</v>
      </c>
      <c r="I10147" s="8">
        <v>2856460.0</v>
      </c>
      <c r="J10147" t="s">
        <v>28</v>
      </c>
      <c r="Q10147" t="s">
        <v>6008</v>
      </c>
      <c r="R10147">
        <v>1074.0</v>
      </c>
      <c r="T10147" t="s">
        <v>19738</v>
      </c>
    </row>
    <row r="10148" ht="15.75" customHeight="1">
      <c r="A10148" s="6" t="s">
        <v>17418</v>
      </c>
      <c r="B10148" s="6" t="s">
        <v>17419</v>
      </c>
      <c r="C10148" s="6" t="s">
        <v>25</v>
      </c>
      <c r="D10148" s="6" t="s">
        <v>26</v>
      </c>
      <c r="E10148" s="6" t="s">
        <v>8</v>
      </c>
      <c r="G10148" s="6" t="s">
        <v>27</v>
      </c>
      <c r="H10148" s="7">
        <v>2856762.0</v>
      </c>
      <c r="I10148" s="8">
        <v>2857682.0</v>
      </c>
      <c r="J10148" t="s">
        <v>37</v>
      </c>
      <c r="Q10148" t="s">
        <v>6011</v>
      </c>
      <c r="R10148">
        <v>921.0</v>
      </c>
      <c r="T10148" t="s">
        <v>19739</v>
      </c>
    </row>
    <row r="10149" ht="15.75" customHeight="1">
      <c r="A10149" s="6" t="s">
        <v>17418</v>
      </c>
      <c r="B10149" s="6" t="s">
        <v>17419</v>
      </c>
      <c r="C10149" s="6" t="s">
        <v>25</v>
      </c>
      <c r="D10149" s="6" t="s">
        <v>26</v>
      </c>
      <c r="E10149" s="6" t="s">
        <v>8</v>
      </c>
      <c r="G10149" s="6" t="s">
        <v>27</v>
      </c>
      <c r="H10149" s="7">
        <v>2857761.0</v>
      </c>
      <c r="I10149" s="8">
        <v>2858348.0</v>
      </c>
      <c r="J10149" t="s">
        <v>37</v>
      </c>
      <c r="Q10149" t="s">
        <v>6013</v>
      </c>
      <c r="R10149">
        <v>588.0</v>
      </c>
      <c r="T10149" t="s">
        <v>19740</v>
      </c>
    </row>
    <row r="10150" ht="15.75" customHeight="1">
      <c r="A10150" s="6" t="s">
        <v>17418</v>
      </c>
      <c r="B10150" s="6" t="s">
        <v>17419</v>
      </c>
      <c r="C10150" s="6" t="s">
        <v>25</v>
      </c>
      <c r="D10150" s="6" t="s">
        <v>26</v>
      </c>
      <c r="E10150" s="6" t="s">
        <v>8</v>
      </c>
      <c r="G10150" s="6" t="s">
        <v>27</v>
      </c>
      <c r="H10150" s="7">
        <v>2858367.0</v>
      </c>
      <c r="I10150" s="8">
        <v>2859089.0</v>
      </c>
      <c r="J10150" t="s">
        <v>28</v>
      </c>
      <c r="Q10150" t="s">
        <v>6015</v>
      </c>
      <c r="R10150">
        <v>723.0</v>
      </c>
      <c r="T10150" t="s">
        <v>19741</v>
      </c>
    </row>
    <row r="10151" ht="15.75" customHeight="1">
      <c r="A10151" s="6" t="s">
        <v>17418</v>
      </c>
      <c r="B10151" s="6" t="s">
        <v>17419</v>
      </c>
      <c r="C10151" s="6" t="s">
        <v>25</v>
      </c>
      <c r="D10151" s="6" t="s">
        <v>26</v>
      </c>
      <c r="E10151" s="6" t="s">
        <v>8</v>
      </c>
      <c r="G10151" s="6" t="s">
        <v>27</v>
      </c>
      <c r="H10151" s="7">
        <v>2859231.0</v>
      </c>
      <c r="I10151" s="8">
        <v>2860079.0</v>
      </c>
      <c r="J10151" t="s">
        <v>37</v>
      </c>
      <c r="Q10151" t="s">
        <v>6018</v>
      </c>
      <c r="R10151">
        <v>849.0</v>
      </c>
      <c r="T10151" t="s">
        <v>19742</v>
      </c>
    </row>
    <row r="10152" ht="15.75" customHeight="1">
      <c r="A10152" s="6" t="s">
        <v>17418</v>
      </c>
      <c r="B10152" s="6" t="s">
        <v>17419</v>
      </c>
      <c r="C10152" s="6" t="s">
        <v>25</v>
      </c>
      <c r="D10152" s="6" t="s">
        <v>26</v>
      </c>
      <c r="E10152" s="6" t="s">
        <v>8</v>
      </c>
      <c r="G10152" s="6" t="s">
        <v>27</v>
      </c>
      <c r="H10152" s="7">
        <v>2860076.0</v>
      </c>
      <c r="I10152" s="8">
        <v>2860774.0</v>
      </c>
      <c r="J10152" t="s">
        <v>28</v>
      </c>
      <c r="Q10152" t="s">
        <v>6020</v>
      </c>
      <c r="R10152">
        <v>699.0</v>
      </c>
      <c r="T10152" t="s">
        <v>19743</v>
      </c>
    </row>
    <row r="10153" ht="15.75" customHeight="1">
      <c r="A10153" s="6" t="s">
        <v>17418</v>
      </c>
      <c r="B10153" s="6" t="s">
        <v>17419</v>
      </c>
      <c r="C10153" s="6" t="s">
        <v>25</v>
      </c>
      <c r="D10153" s="6" t="s">
        <v>26</v>
      </c>
      <c r="E10153" s="6" t="s">
        <v>8</v>
      </c>
      <c r="G10153" s="6" t="s">
        <v>27</v>
      </c>
      <c r="H10153" s="7">
        <v>2860771.0</v>
      </c>
      <c r="I10153" s="8">
        <v>2861385.0</v>
      </c>
      <c r="J10153" t="s">
        <v>28</v>
      </c>
      <c r="Q10153" t="s">
        <v>6022</v>
      </c>
      <c r="R10153">
        <v>615.0</v>
      </c>
      <c r="T10153" t="s">
        <v>19744</v>
      </c>
    </row>
    <row r="10154" ht="15.75" customHeight="1">
      <c r="A10154" s="6" t="s">
        <v>17418</v>
      </c>
      <c r="B10154" s="6" t="s">
        <v>17419</v>
      </c>
      <c r="C10154" s="6" t="s">
        <v>25</v>
      </c>
      <c r="D10154" s="6" t="s">
        <v>26</v>
      </c>
      <c r="E10154" s="6" t="s">
        <v>8</v>
      </c>
      <c r="G10154" s="6" t="s">
        <v>27</v>
      </c>
      <c r="H10154" s="7">
        <v>2861523.0</v>
      </c>
      <c r="I10154" s="8">
        <v>2862752.0</v>
      </c>
      <c r="J10154" t="s">
        <v>28</v>
      </c>
      <c r="Q10154" t="s">
        <v>6025</v>
      </c>
      <c r="R10154">
        <v>1230.0</v>
      </c>
      <c r="T10154" t="s">
        <v>19745</v>
      </c>
    </row>
    <row r="10155" ht="15.75" customHeight="1">
      <c r="A10155" s="6" t="s">
        <v>17418</v>
      </c>
      <c r="B10155" s="6" t="s">
        <v>17419</v>
      </c>
      <c r="C10155" s="6" t="s">
        <v>25</v>
      </c>
      <c r="D10155" s="6" t="s">
        <v>26</v>
      </c>
      <c r="E10155" s="6" t="s">
        <v>8</v>
      </c>
      <c r="G10155" s="6" t="s">
        <v>27</v>
      </c>
      <c r="H10155" s="7">
        <v>2862870.0</v>
      </c>
      <c r="I10155" s="8">
        <v>2864771.0</v>
      </c>
      <c r="J10155" t="s">
        <v>28</v>
      </c>
      <c r="Q10155" t="s">
        <v>6028</v>
      </c>
      <c r="R10155">
        <v>1902.0</v>
      </c>
      <c r="T10155" t="s">
        <v>19746</v>
      </c>
    </row>
    <row r="10156" ht="15.75" customHeight="1">
      <c r="A10156" s="6" t="s">
        <v>17418</v>
      </c>
      <c r="B10156" s="6" t="s">
        <v>17419</v>
      </c>
      <c r="C10156" s="6" t="s">
        <v>25</v>
      </c>
      <c r="D10156" s="6" t="s">
        <v>26</v>
      </c>
      <c r="E10156" s="6" t="s">
        <v>8</v>
      </c>
      <c r="G10156" s="6" t="s">
        <v>27</v>
      </c>
      <c r="H10156" s="7">
        <v>2865081.0</v>
      </c>
      <c r="I10156" s="8">
        <v>2866766.0</v>
      </c>
      <c r="J10156" t="s">
        <v>37</v>
      </c>
      <c r="Q10156" t="s">
        <v>6030</v>
      </c>
      <c r="R10156">
        <v>1686.0</v>
      </c>
      <c r="T10156" t="s">
        <v>19747</v>
      </c>
    </row>
    <row r="10157" ht="15.75" customHeight="1">
      <c r="A10157" s="6" t="s">
        <v>17418</v>
      </c>
      <c r="B10157" s="6" t="s">
        <v>17419</v>
      </c>
      <c r="C10157" s="6" t="s">
        <v>25</v>
      </c>
      <c r="D10157" s="6" t="s">
        <v>26</v>
      </c>
      <c r="E10157" s="6" t="s">
        <v>8</v>
      </c>
      <c r="G10157" s="6" t="s">
        <v>27</v>
      </c>
      <c r="H10157" s="7">
        <v>2866937.0</v>
      </c>
      <c r="I10157" s="8">
        <v>2868835.0</v>
      </c>
      <c r="J10157" t="s">
        <v>37</v>
      </c>
      <c r="Q10157" t="s">
        <v>6032</v>
      </c>
      <c r="R10157">
        <v>1899.0</v>
      </c>
      <c r="T10157" t="s">
        <v>19748</v>
      </c>
    </row>
    <row r="10158" ht="15.75" customHeight="1">
      <c r="A10158" s="6" t="s">
        <v>17418</v>
      </c>
      <c r="B10158" s="6" t="s">
        <v>17419</v>
      </c>
      <c r="C10158" s="6" t="s">
        <v>25</v>
      </c>
      <c r="D10158" s="6" t="s">
        <v>26</v>
      </c>
      <c r="E10158" s="6" t="s">
        <v>8</v>
      </c>
      <c r="G10158" s="6" t="s">
        <v>27</v>
      </c>
      <c r="H10158" s="7">
        <v>2869019.0</v>
      </c>
      <c r="I10158" s="8">
        <v>2870092.0</v>
      </c>
      <c r="J10158" t="s">
        <v>37</v>
      </c>
      <c r="Q10158" t="s">
        <v>6034</v>
      </c>
      <c r="R10158">
        <v>1074.0</v>
      </c>
      <c r="T10158" t="s">
        <v>19749</v>
      </c>
    </row>
    <row r="10159" ht="15.75" customHeight="1">
      <c r="A10159" s="6" t="s">
        <v>17418</v>
      </c>
      <c r="B10159" s="6" t="s">
        <v>17419</v>
      </c>
      <c r="C10159" s="6" t="s">
        <v>25</v>
      </c>
      <c r="D10159" s="6" t="s">
        <v>26</v>
      </c>
      <c r="E10159" s="6" t="s">
        <v>8</v>
      </c>
      <c r="G10159" s="6" t="s">
        <v>27</v>
      </c>
      <c r="H10159" s="7">
        <v>2870217.0</v>
      </c>
      <c r="I10159" s="8">
        <v>2872085.0</v>
      </c>
      <c r="J10159" t="s">
        <v>28</v>
      </c>
      <c r="Q10159" t="s">
        <v>6037</v>
      </c>
      <c r="R10159">
        <v>1869.0</v>
      </c>
      <c r="T10159" t="s">
        <v>19750</v>
      </c>
    </row>
    <row r="10160" ht="15.75" customHeight="1">
      <c r="A10160" s="6" t="s">
        <v>17418</v>
      </c>
      <c r="B10160" s="6" t="s">
        <v>17419</v>
      </c>
      <c r="C10160" s="6" t="s">
        <v>25</v>
      </c>
      <c r="D10160" s="6" t="s">
        <v>26</v>
      </c>
      <c r="E10160" s="6" t="s">
        <v>8</v>
      </c>
      <c r="G10160" s="6" t="s">
        <v>27</v>
      </c>
      <c r="H10160" s="7">
        <v>2872190.0</v>
      </c>
      <c r="I10160" s="8">
        <v>2872495.0</v>
      </c>
      <c r="J10160" t="s">
        <v>37</v>
      </c>
      <c r="Q10160" t="s">
        <v>6039</v>
      </c>
      <c r="R10160">
        <v>306.0</v>
      </c>
      <c r="T10160" t="s">
        <v>19751</v>
      </c>
    </row>
    <row r="10161" ht="15.75" customHeight="1">
      <c r="A10161" s="6" t="s">
        <v>17418</v>
      </c>
      <c r="B10161" s="6" t="s">
        <v>17419</v>
      </c>
      <c r="C10161" s="6" t="s">
        <v>25</v>
      </c>
      <c r="D10161" s="6" t="s">
        <v>26</v>
      </c>
      <c r="E10161" s="6" t="s">
        <v>8</v>
      </c>
      <c r="G10161" s="6" t="s">
        <v>27</v>
      </c>
      <c r="H10161" s="7">
        <v>2872675.0</v>
      </c>
      <c r="I10161" s="8">
        <v>2872938.0</v>
      </c>
      <c r="J10161" t="s">
        <v>37</v>
      </c>
      <c r="Q10161" t="s">
        <v>6042</v>
      </c>
      <c r="R10161">
        <v>264.0</v>
      </c>
      <c r="T10161" t="s">
        <v>19752</v>
      </c>
    </row>
    <row r="10162" ht="15.75" customHeight="1">
      <c r="A10162" s="6" t="s">
        <v>17418</v>
      </c>
      <c r="B10162" s="6" t="s">
        <v>17419</v>
      </c>
      <c r="C10162" s="6" t="s">
        <v>25</v>
      </c>
      <c r="D10162" s="6" t="s">
        <v>26</v>
      </c>
      <c r="E10162" s="6" t="s">
        <v>8</v>
      </c>
      <c r="G10162" s="6" t="s">
        <v>27</v>
      </c>
      <c r="H10162" s="7">
        <v>2873489.0</v>
      </c>
      <c r="I10162" s="8">
        <v>2874121.0</v>
      </c>
      <c r="J10162" t="s">
        <v>37</v>
      </c>
      <c r="Q10162" t="s">
        <v>6044</v>
      </c>
      <c r="R10162">
        <v>633.0</v>
      </c>
      <c r="T10162" t="s">
        <v>19753</v>
      </c>
    </row>
    <row r="10163" ht="15.75" customHeight="1">
      <c r="A10163" s="6" t="s">
        <v>17418</v>
      </c>
      <c r="B10163" s="6" t="s">
        <v>17419</v>
      </c>
      <c r="C10163" s="6" t="s">
        <v>25</v>
      </c>
      <c r="D10163" s="6" t="s">
        <v>26</v>
      </c>
      <c r="E10163" s="6" t="s">
        <v>8</v>
      </c>
      <c r="G10163" s="6" t="s">
        <v>27</v>
      </c>
      <c r="H10163" s="7">
        <v>2874262.0</v>
      </c>
      <c r="I10163" s="8">
        <v>2875257.0</v>
      </c>
      <c r="J10163" t="s">
        <v>28</v>
      </c>
      <c r="O10163" t="s">
        <v>6047</v>
      </c>
      <c r="Q10163" t="s">
        <v>6048</v>
      </c>
      <c r="R10163">
        <v>996.0</v>
      </c>
      <c r="T10163" t="s">
        <v>19754</v>
      </c>
    </row>
    <row r="10164" ht="15.75" customHeight="1">
      <c r="A10164" s="6" t="s">
        <v>17418</v>
      </c>
      <c r="B10164" s="6" t="s">
        <v>17419</v>
      </c>
      <c r="C10164" s="6" t="s">
        <v>25</v>
      </c>
      <c r="D10164" s="6" t="s">
        <v>26</v>
      </c>
      <c r="E10164" s="6" t="s">
        <v>8</v>
      </c>
      <c r="G10164" s="6" t="s">
        <v>27</v>
      </c>
      <c r="H10164" s="7">
        <v>2875482.0</v>
      </c>
      <c r="I10164" s="8">
        <v>2875721.0</v>
      </c>
      <c r="J10164" t="s">
        <v>37</v>
      </c>
      <c r="Q10164" t="s">
        <v>6050</v>
      </c>
      <c r="R10164">
        <v>240.0</v>
      </c>
      <c r="T10164" t="s">
        <v>19755</v>
      </c>
    </row>
    <row r="10165" ht="15.75" customHeight="1">
      <c r="A10165" s="6" t="s">
        <v>17418</v>
      </c>
      <c r="B10165" s="6" t="s">
        <v>17419</v>
      </c>
      <c r="C10165" s="6" t="s">
        <v>25</v>
      </c>
      <c r="D10165" s="6" t="s">
        <v>26</v>
      </c>
      <c r="E10165" s="6" t="s">
        <v>8</v>
      </c>
      <c r="G10165" s="6" t="s">
        <v>27</v>
      </c>
      <c r="H10165" s="7">
        <v>2875882.0</v>
      </c>
      <c r="I10165" s="8">
        <v>2878758.0</v>
      </c>
      <c r="J10165" t="s">
        <v>28</v>
      </c>
      <c r="Q10165" t="s">
        <v>6052</v>
      </c>
      <c r="R10165">
        <v>2877.0</v>
      </c>
    </row>
    <row r="10166" ht="15.75" customHeight="1">
      <c r="A10166" s="6" t="s">
        <v>17418</v>
      </c>
      <c r="B10166" s="6" t="s">
        <v>17419</v>
      </c>
      <c r="C10166" s="6" t="s">
        <v>25</v>
      </c>
      <c r="D10166" s="6" t="s">
        <v>26</v>
      </c>
      <c r="E10166" s="6" t="s">
        <v>8</v>
      </c>
      <c r="G10166" s="6" t="s">
        <v>27</v>
      </c>
      <c r="H10166" s="7">
        <v>2879042.0</v>
      </c>
      <c r="I10166" s="8">
        <v>2879512.0</v>
      </c>
      <c r="J10166" t="s">
        <v>28</v>
      </c>
      <c r="Q10166" t="s">
        <v>6054</v>
      </c>
      <c r="R10166">
        <v>471.0</v>
      </c>
    </row>
    <row r="10167" ht="15.75" customHeight="1">
      <c r="A10167" s="6" t="s">
        <v>17418</v>
      </c>
      <c r="B10167" s="6" t="s">
        <v>17452</v>
      </c>
      <c r="C10167" s="6" t="s">
        <v>25</v>
      </c>
      <c r="D10167" s="6" t="s">
        <v>26</v>
      </c>
      <c r="E10167" s="6" t="s">
        <v>8</v>
      </c>
      <c r="G10167" s="6" t="s">
        <v>27</v>
      </c>
      <c r="H10167" s="7">
        <v>2879700.0</v>
      </c>
      <c r="I10167" s="8">
        <v>2879783.0</v>
      </c>
      <c r="J10167" t="s">
        <v>37</v>
      </c>
      <c r="Q10167" t="s">
        <v>6056</v>
      </c>
      <c r="R10167">
        <v>84.0</v>
      </c>
      <c r="T10167" t="s">
        <v>129</v>
      </c>
    </row>
    <row r="10168" ht="15.75" customHeight="1">
      <c r="A10168" s="6" t="s">
        <v>17418</v>
      </c>
      <c r="B10168" s="6" t="s">
        <v>17419</v>
      </c>
      <c r="C10168" s="6" t="s">
        <v>25</v>
      </c>
      <c r="D10168" s="6" t="s">
        <v>26</v>
      </c>
      <c r="E10168" s="6" t="s">
        <v>8</v>
      </c>
      <c r="G10168" s="6" t="s">
        <v>27</v>
      </c>
      <c r="H10168" s="7">
        <v>2880321.0</v>
      </c>
      <c r="I10168" s="8">
        <v>2881256.0</v>
      </c>
      <c r="J10168" t="s">
        <v>28</v>
      </c>
      <c r="Q10168" t="s">
        <v>6059</v>
      </c>
      <c r="R10168">
        <v>936.0</v>
      </c>
      <c r="T10168" t="s">
        <v>19756</v>
      </c>
    </row>
    <row r="10169" ht="15.75" customHeight="1">
      <c r="A10169" s="6" t="s">
        <v>17418</v>
      </c>
      <c r="B10169" s="6" t="s">
        <v>17419</v>
      </c>
      <c r="C10169" s="6" t="s">
        <v>25</v>
      </c>
      <c r="D10169" s="6" t="s">
        <v>26</v>
      </c>
      <c r="E10169" s="6" t="s">
        <v>8</v>
      </c>
      <c r="G10169" s="6" t="s">
        <v>27</v>
      </c>
      <c r="H10169" s="7">
        <v>2881375.0</v>
      </c>
      <c r="I10169" s="8">
        <v>2882157.0</v>
      </c>
      <c r="J10169" t="s">
        <v>28</v>
      </c>
      <c r="Q10169" t="s">
        <v>6061</v>
      </c>
      <c r="R10169">
        <v>783.0</v>
      </c>
    </row>
    <row r="10170" ht="15.75" customHeight="1">
      <c r="A10170" s="6" t="s">
        <v>17418</v>
      </c>
      <c r="B10170" s="6" t="s">
        <v>17419</v>
      </c>
      <c r="C10170" s="6" t="s">
        <v>25</v>
      </c>
      <c r="D10170" s="6" t="s">
        <v>26</v>
      </c>
      <c r="E10170" s="6" t="s">
        <v>8</v>
      </c>
      <c r="G10170" s="6" t="s">
        <v>27</v>
      </c>
      <c r="H10170" s="7">
        <v>2882525.0</v>
      </c>
      <c r="I10170" s="8">
        <v>2885404.0</v>
      </c>
      <c r="J10170" t="s">
        <v>28</v>
      </c>
      <c r="Q10170" t="s">
        <v>6064</v>
      </c>
      <c r="R10170">
        <v>2880.0</v>
      </c>
      <c r="T10170" t="s">
        <v>19757</v>
      </c>
    </row>
    <row r="10171" ht="15.75" customHeight="1">
      <c r="A10171" s="6" t="s">
        <v>17418</v>
      </c>
      <c r="B10171" s="6" t="s">
        <v>17419</v>
      </c>
      <c r="C10171" s="6" t="s">
        <v>25</v>
      </c>
      <c r="D10171" s="6" t="s">
        <v>26</v>
      </c>
      <c r="E10171" s="6" t="s">
        <v>8</v>
      </c>
      <c r="G10171" s="6" t="s">
        <v>27</v>
      </c>
      <c r="H10171" s="7">
        <v>2885513.0</v>
      </c>
      <c r="I10171" s="8">
        <v>2885839.0</v>
      </c>
      <c r="J10171" t="s">
        <v>28</v>
      </c>
      <c r="Q10171" t="s">
        <v>6066</v>
      </c>
      <c r="R10171">
        <v>327.0</v>
      </c>
    </row>
    <row r="10172" ht="15.75" customHeight="1">
      <c r="A10172" s="6" t="s">
        <v>17418</v>
      </c>
      <c r="B10172" s="6" t="s">
        <v>17419</v>
      </c>
      <c r="C10172" s="6" t="s">
        <v>25</v>
      </c>
      <c r="D10172" s="6" t="s">
        <v>26</v>
      </c>
      <c r="E10172" s="6" t="s">
        <v>8</v>
      </c>
      <c r="G10172" s="6" t="s">
        <v>27</v>
      </c>
      <c r="H10172" s="7">
        <v>2885846.0</v>
      </c>
      <c r="I10172" s="8">
        <v>2887138.0</v>
      </c>
      <c r="J10172" t="s">
        <v>28</v>
      </c>
      <c r="Q10172" t="s">
        <v>6068</v>
      </c>
      <c r="R10172">
        <v>1293.0</v>
      </c>
      <c r="T10172" t="s">
        <v>19758</v>
      </c>
    </row>
    <row r="10173" ht="15.75" customHeight="1">
      <c r="A10173" s="6" t="s">
        <v>17418</v>
      </c>
      <c r="B10173" s="6" t="s">
        <v>17895</v>
      </c>
      <c r="C10173" s="6" t="s">
        <v>25</v>
      </c>
      <c r="D10173" s="6" t="s">
        <v>26</v>
      </c>
      <c r="E10173" s="6" t="s">
        <v>8</v>
      </c>
      <c r="G10173" s="6" t="s">
        <v>27</v>
      </c>
      <c r="H10173" s="7">
        <v>2887231.0</v>
      </c>
      <c r="I10173" s="8">
        <v>2887303.0</v>
      </c>
      <c r="J10173" t="s">
        <v>28</v>
      </c>
      <c r="Q10173" t="s">
        <v>19759</v>
      </c>
      <c r="R10173">
        <v>73.0</v>
      </c>
      <c r="T10173" t="s">
        <v>19760</v>
      </c>
    </row>
    <row r="10174" ht="15.75" customHeight="1">
      <c r="A10174" s="6" t="s">
        <v>17418</v>
      </c>
      <c r="B10174" s="6" t="s">
        <v>17895</v>
      </c>
      <c r="C10174" s="6" t="s">
        <v>25</v>
      </c>
      <c r="D10174" s="6" t="s">
        <v>26</v>
      </c>
      <c r="E10174" s="6" t="s">
        <v>8</v>
      </c>
      <c r="G10174" s="6" t="s">
        <v>27</v>
      </c>
      <c r="H10174" s="7">
        <v>2887573.0</v>
      </c>
      <c r="I10174" s="8">
        <v>2887645.0</v>
      </c>
      <c r="J10174" t="s">
        <v>28</v>
      </c>
      <c r="Q10174" t="s">
        <v>19761</v>
      </c>
      <c r="R10174">
        <v>73.0</v>
      </c>
      <c r="T10174" t="s">
        <v>19762</v>
      </c>
    </row>
    <row r="10175" ht="15.75" customHeight="1">
      <c r="A10175" s="6" t="s">
        <v>17418</v>
      </c>
      <c r="B10175" s="6" t="s">
        <v>17895</v>
      </c>
      <c r="C10175" s="6" t="s">
        <v>25</v>
      </c>
      <c r="D10175" s="6" t="s">
        <v>26</v>
      </c>
      <c r="E10175" s="6" t="s">
        <v>8</v>
      </c>
      <c r="G10175" s="6" t="s">
        <v>27</v>
      </c>
      <c r="H10175" s="7">
        <v>2887684.0</v>
      </c>
      <c r="I10175" s="8">
        <v>2887756.0</v>
      </c>
      <c r="J10175" t="s">
        <v>28</v>
      </c>
      <c r="Q10175" t="s">
        <v>19763</v>
      </c>
      <c r="R10175">
        <v>73.0</v>
      </c>
      <c r="T10175" t="s">
        <v>19764</v>
      </c>
    </row>
    <row r="10176" ht="15.75" customHeight="1">
      <c r="A10176" s="6" t="s">
        <v>17418</v>
      </c>
      <c r="B10176" s="6" t="s">
        <v>17419</v>
      </c>
      <c r="C10176" s="6" t="s">
        <v>25</v>
      </c>
      <c r="D10176" s="6" t="s">
        <v>26</v>
      </c>
      <c r="E10176" s="6" t="s">
        <v>8</v>
      </c>
      <c r="G10176" s="6" t="s">
        <v>27</v>
      </c>
      <c r="H10176" s="7">
        <v>2887913.0</v>
      </c>
      <c r="I10176" s="8">
        <v>2888560.0</v>
      </c>
      <c r="J10176" t="s">
        <v>28</v>
      </c>
      <c r="Q10176" t="s">
        <v>6071</v>
      </c>
      <c r="R10176">
        <v>648.0</v>
      </c>
    </row>
    <row r="10177" ht="15.75" customHeight="1">
      <c r="A10177" s="6" t="s">
        <v>17418</v>
      </c>
      <c r="B10177" s="6" t="s">
        <v>17419</v>
      </c>
      <c r="C10177" s="6" t="s">
        <v>25</v>
      </c>
      <c r="D10177" s="6" t="s">
        <v>26</v>
      </c>
      <c r="E10177" s="6" t="s">
        <v>8</v>
      </c>
      <c r="G10177" s="6" t="s">
        <v>27</v>
      </c>
      <c r="H10177" s="7">
        <v>2888557.0</v>
      </c>
      <c r="I10177" s="8">
        <v>2888994.0</v>
      </c>
      <c r="J10177" t="s">
        <v>28</v>
      </c>
      <c r="O10177" t="s">
        <v>6074</v>
      </c>
      <c r="Q10177" t="s">
        <v>6075</v>
      </c>
      <c r="R10177">
        <v>438.0</v>
      </c>
      <c r="T10177" t="s">
        <v>19765</v>
      </c>
    </row>
    <row r="10178" ht="15.75" customHeight="1">
      <c r="A10178" s="6" t="s">
        <v>17418</v>
      </c>
      <c r="B10178" s="6" t="s">
        <v>17419</v>
      </c>
      <c r="C10178" s="6" t="s">
        <v>25</v>
      </c>
      <c r="D10178" s="6" t="s">
        <v>26</v>
      </c>
      <c r="E10178" s="6" t="s">
        <v>8</v>
      </c>
      <c r="G10178" s="6" t="s">
        <v>27</v>
      </c>
      <c r="H10178" s="7">
        <v>2889247.0</v>
      </c>
      <c r="I10178" s="8">
        <v>2891361.0</v>
      </c>
      <c r="J10178" t="s">
        <v>28</v>
      </c>
      <c r="Q10178" t="s">
        <v>6077</v>
      </c>
      <c r="R10178">
        <v>2115.0</v>
      </c>
      <c r="T10178" t="s">
        <v>19766</v>
      </c>
    </row>
    <row r="10179" ht="15.75" customHeight="1">
      <c r="A10179" s="6" t="s">
        <v>17418</v>
      </c>
      <c r="B10179" s="6" t="s">
        <v>17419</v>
      </c>
      <c r="C10179" s="6" t="s">
        <v>25</v>
      </c>
      <c r="D10179" s="6" t="s">
        <v>26</v>
      </c>
      <c r="E10179" s="6" t="s">
        <v>8</v>
      </c>
      <c r="G10179" s="6" t="s">
        <v>27</v>
      </c>
      <c r="H10179" s="7">
        <v>2891381.0</v>
      </c>
      <c r="I10179" s="8">
        <v>2892043.0</v>
      </c>
      <c r="J10179" t="s">
        <v>28</v>
      </c>
      <c r="Q10179" t="s">
        <v>6080</v>
      </c>
      <c r="R10179">
        <v>663.0</v>
      </c>
      <c r="T10179" t="s">
        <v>19767</v>
      </c>
    </row>
    <row r="10180" ht="15.75" customHeight="1">
      <c r="A10180" s="6" t="s">
        <v>17418</v>
      </c>
      <c r="B10180" s="6" t="s">
        <v>17419</v>
      </c>
      <c r="C10180" s="6" t="s">
        <v>25</v>
      </c>
      <c r="D10180" s="6" t="s">
        <v>26</v>
      </c>
      <c r="E10180" s="6" t="s">
        <v>8</v>
      </c>
      <c r="G10180" s="6" t="s">
        <v>27</v>
      </c>
      <c r="H10180" s="7">
        <v>2892576.0</v>
      </c>
      <c r="I10180" s="8">
        <v>2892806.0</v>
      </c>
      <c r="J10180" t="s">
        <v>28</v>
      </c>
      <c r="Q10180" t="s">
        <v>6082</v>
      </c>
      <c r="R10180">
        <v>231.0</v>
      </c>
    </row>
    <row r="10181" ht="15.75" customHeight="1">
      <c r="A10181" s="6" t="s">
        <v>17418</v>
      </c>
      <c r="B10181" s="6" t="s">
        <v>17419</v>
      </c>
      <c r="C10181" s="6" t="s">
        <v>25</v>
      </c>
      <c r="D10181" s="6" t="s">
        <v>26</v>
      </c>
      <c r="E10181" s="6" t="s">
        <v>8</v>
      </c>
      <c r="G10181" s="6" t="s">
        <v>27</v>
      </c>
      <c r="H10181" s="7">
        <v>2893092.0</v>
      </c>
      <c r="I10181" s="8">
        <v>2894183.0</v>
      </c>
      <c r="J10181" t="s">
        <v>37</v>
      </c>
      <c r="Q10181" t="s">
        <v>6084</v>
      </c>
      <c r="R10181">
        <v>1092.0</v>
      </c>
      <c r="T10181" t="s">
        <v>19768</v>
      </c>
    </row>
    <row r="10182" ht="15.75" customHeight="1">
      <c r="A10182" s="6" t="s">
        <v>17418</v>
      </c>
      <c r="B10182" s="6" t="s">
        <v>17419</v>
      </c>
      <c r="C10182" s="6" t="s">
        <v>25</v>
      </c>
      <c r="D10182" s="6" t="s">
        <v>26</v>
      </c>
      <c r="E10182" s="6" t="s">
        <v>8</v>
      </c>
      <c r="G10182" s="6" t="s">
        <v>27</v>
      </c>
      <c r="H10182" s="7">
        <v>2894240.0</v>
      </c>
      <c r="I10182" s="8">
        <v>2895166.0</v>
      </c>
      <c r="J10182" t="s">
        <v>28</v>
      </c>
      <c r="Q10182" t="s">
        <v>6086</v>
      </c>
      <c r="R10182">
        <v>927.0</v>
      </c>
      <c r="T10182" t="s">
        <v>19769</v>
      </c>
    </row>
    <row r="10183" ht="15.75" customHeight="1">
      <c r="A10183" s="6" t="s">
        <v>17418</v>
      </c>
      <c r="B10183" s="6" t="s">
        <v>17419</v>
      </c>
      <c r="C10183" s="6" t="s">
        <v>25</v>
      </c>
      <c r="D10183" s="6" t="s">
        <v>26</v>
      </c>
      <c r="E10183" s="6" t="s">
        <v>8</v>
      </c>
      <c r="G10183" s="6" t="s">
        <v>27</v>
      </c>
      <c r="H10183" s="7">
        <v>2895508.0</v>
      </c>
      <c r="I10183" s="8">
        <v>2896116.0</v>
      </c>
      <c r="J10183" t="s">
        <v>28</v>
      </c>
      <c r="Q10183" t="s">
        <v>6088</v>
      </c>
      <c r="R10183">
        <v>609.0</v>
      </c>
      <c r="T10183" t="s">
        <v>19770</v>
      </c>
    </row>
    <row r="10184" ht="15.75" customHeight="1">
      <c r="A10184" s="6" t="s">
        <v>17418</v>
      </c>
      <c r="B10184" s="6" t="s">
        <v>17419</v>
      </c>
      <c r="C10184" s="6" t="s">
        <v>25</v>
      </c>
      <c r="D10184" s="6" t="s">
        <v>26</v>
      </c>
      <c r="E10184" s="6" t="s">
        <v>8</v>
      </c>
      <c r="G10184" s="6" t="s">
        <v>27</v>
      </c>
      <c r="H10184" s="7">
        <v>2896274.0</v>
      </c>
      <c r="I10184" s="8">
        <v>2897581.0</v>
      </c>
      <c r="J10184" t="s">
        <v>28</v>
      </c>
      <c r="Q10184" t="s">
        <v>6091</v>
      </c>
      <c r="R10184">
        <v>1308.0</v>
      </c>
      <c r="T10184" t="s">
        <v>19771</v>
      </c>
    </row>
    <row r="10185" ht="15.75" customHeight="1">
      <c r="A10185" s="6" t="s">
        <v>17418</v>
      </c>
      <c r="B10185" s="6" t="s">
        <v>17419</v>
      </c>
      <c r="C10185" s="6" t="s">
        <v>25</v>
      </c>
      <c r="D10185" s="6" t="s">
        <v>26</v>
      </c>
      <c r="E10185" s="6" t="s">
        <v>8</v>
      </c>
      <c r="G10185" s="6" t="s">
        <v>27</v>
      </c>
      <c r="H10185" s="7">
        <v>2897707.0</v>
      </c>
      <c r="I10185" s="8">
        <v>2898240.0</v>
      </c>
      <c r="J10185" t="s">
        <v>28</v>
      </c>
      <c r="Q10185" t="s">
        <v>6093</v>
      </c>
      <c r="R10185">
        <v>534.0</v>
      </c>
      <c r="T10185" t="s">
        <v>19772</v>
      </c>
    </row>
    <row r="10186" ht="15.75" customHeight="1">
      <c r="A10186" s="6" t="s">
        <v>17418</v>
      </c>
      <c r="B10186" s="6" t="s">
        <v>17419</v>
      </c>
      <c r="C10186" s="6" t="s">
        <v>25</v>
      </c>
      <c r="D10186" s="6" t="s">
        <v>26</v>
      </c>
      <c r="E10186" s="6" t="s">
        <v>8</v>
      </c>
      <c r="G10186" s="6" t="s">
        <v>27</v>
      </c>
      <c r="H10186" s="7">
        <v>2898321.0</v>
      </c>
      <c r="I10186" s="8">
        <v>2899457.0</v>
      </c>
      <c r="J10186" t="s">
        <v>28</v>
      </c>
      <c r="Q10186" t="s">
        <v>6096</v>
      </c>
      <c r="R10186">
        <v>1137.0</v>
      </c>
      <c r="T10186" t="s">
        <v>19773</v>
      </c>
    </row>
    <row r="10187" ht="15.75" customHeight="1">
      <c r="A10187" s="6" t="s">
        <v>17418</v>
      </c>
      <c r="B10187" s="6" t="s">
        <v>17419</v>
      </c>
      <c r="C10187" s="6" t="s">
        <v>25</v>
      </c>
      <c r="D10187" s="6" t="s">
        <v>26</v>
      </c>
      <c r="E10187" s="6" t="s">
        <v>8</v>
      </c>
      <c r="G10187" s="6" t="s">
        <v>27</v>
      </c>
      <c r="H10187" s="7">
        <v>2899700.0</v>
      </c>
      <c r="I10187" s="8">
        <v>2901160.0</v>
      </c>
      <c r="J10187" t="s">
        <v>28</v>
      </c>
      <c r="O10187" t="s">
        <v>6099</v>
      </c>
      <c r="Q10187" t="s">
        <v>6100</v>
      </c>
      <c r="R10187">
        <v>1461.0</v>
      </c>
      <c r="T10187" t="s">
        <v>19774</v>
      </c>
    </row>
    <row r="10188" ht="15.75" customHeight="1">
      <c r="A10188" s="6" t="s">
        <v>17418</v>
      </c>
      <c r="B10188" s="6" t="s">
        <v>17419</v>
      </c>
      <c r="C10188" s="6" t="s">
        <v>25</v>
      </c>
      <c r="D10188" s="6" t="s">
        <v>26</v>
      </c>
      <c r="E10188" s="6" t="s">
        <v>8</v>
      </c>
      <c r="G10188" s="6" t="s">
        <v>27</v>
      </c>
      <c r="H10188" s="7">
        <v>2901263.0</v>
      </c>
      <c r="I10188" s="8">
        <v>2901520.0</v>
      </c>
      <c r="J10188" t="s">
        <v>28</v>
      </c>
      <c r="Q10188" t="s">
        <v>6103</v>
      </c>
      <c r="R10188">
        <v>258.0</v>
      </c>
      <c r="T10188" t="s">
        <v>19775</v>
      </c>
    </row>
    <row r="10189" ht="15.75" customHeight="1">
      <c r="A10189" s="6" t="s">
        <v>17418</v>
      </c>
      <c r="B10189" s="6" t="s">
        <v>17419</v>
      </c>
      <c r="C10189" s="6" t="s">
        <v>25</v>
      </c>
      <c r="D10189" s="6" t="s">
        <v>26</v>
      </c>
      <c r="E10189" s="6" t="s">
        <v>8</v>
      </c>
      <c r="G10189" s="6" t="s">
        <v>27</v>
      </c>
      <c r="H10189" s="7">
        <v>2901559.0</v>
      </c>
      <c r="I10189" s="8">
        <v>2901876.0</v>
      </c>
      <c r="J10189" t="s">
        <v>28</v>
      </c>
      <c r="O10189" t="s">
        <v>6106</v>
      </c>
      <c r="Q10189" t="s">
        <v>6107</v>
      </c>
      <c r="R10189">
        <v>318.0</v>
      </c>
      <c r="T10189" t="s">
        <v>19776</v>
      </c>
    </row>
    <row r="10190" ht="15.75" customHeight="1">
      <c r="A10190" s="6" t="s">
        <v>17418</v>
      </c>
      <c r="B10190" s="6" t="s">
        <v>17419</v>
      </c>
      <c r="C10190" s="6" t="s">
        <v>25</v>
      </c>
      <c r="D10190" s="6" t="s">
        <v>26</v>
      </c>
      <c r="E10190" s="6" t="s">
        <v>8</v>
      </c>
      <c r="G10190" s="6" t="s">
        <v>27</v>
      </c>
      <c r="H10190" s="7">
        <v>2902116.0</v>
      </c>
      <c r="I10190" s="8">
        <v>2905832.0</v>
      </c>
      <c r="J10190" t="s">
        <v>28</v>
      </c>
      <c r="Q10190" t="s">
        <v>6110</v>
      </c>
      <c r="R10190">
        <v>3717.0</v>
      </c>
      <c r="T10190" t="s">
        <v>19777</v>
      </c>
    </row>
    <row r="10191" ht="15.75" customHeight="1">
      <c r="A10191" s="6" t="s">
        <v>17418</v>
      </c>
      <c r="B10191" s="6" t="s">
        <v>17419</v>
      </c>
      <c r="C10191" s="6" t="s">
        <v>25</v>
      </c>
      <c r="D10191" s="6" t="s">
        <v>26</v>
      </c>
      <c r="E10191" s="6" t="s">
        <v>8</v>
      </c>
      <c r="G10191" s="6" t="s">
        <v>27</v>
      </c>
      <c r="H10191" s="7">
        <v>2906195.0</v>
      </c>
      <c r="I10191" s="8">
        <v>2906968.0</v>
      </c>
      <c r="J10191" t="s">
        <v>28</v>
      </c>
      <c r="Q10191" t="s">
        <v>6113</v>
      </c>
      <c r="R10191">
        <v>774.0</v>
      </c>
      <c r="T10191" t="s">
        <v>19778</v>
      </c>
    </row>
    <row r="10192" ht="15.75" customHeight="1">
      <c r="A10192" s="6" t="s">
        <v>17418</v>
      </c>
      <c r="B10192" s="6" t="s">
        <v>17419</v>
      </c>
      <c r="C10192" s="6" t="s">
        <v>25</v>
      </c>
      <c r="D10192" s="6" t="s">
        <v>26</v>
      </c>
      <c r="E10192" s="6" t="s">
        <v>8</v>
      </c>
      <c r="G10192" s="6" t="s">
        <v>27</v>
      </c>
      <c r="H10192" s="7">
        <v>2907101.0</v>
      </c>
      <c r="I10192" s="8">
        <v>2907718.0</v>
      </c>
      <c r="J10192" t="s">
        <v>28</v>
      </c>
      <c r="Q10192" t="s">
        <v>6115</v>
      </c>
      <c r="R10192">
        <v>618.0</v>
      </c>
      <c r="T10192" t="s">
        <v>19779</v>
      </c>
    </row>
    <row r="10193" ht="15.75" customHeight="1">
      <c r="A10193" s="6" t="s">
        <v>17418</v>
      </c>
      <c r="B10193" s="6" t="s">
        <v>17419</v>
      </c>
      <c r="C10193" s="6" t="s">
        <v>25</v>
      </c>
      <c r="D10193" s="6" t="s">
        <v>26</v>
      </c>
      <c r="E10193" s="6" t="s">
        <v>8</v>
      </c>
      <c r="G10193" s="6" t="s">
        <v>27</v>
      </c>
      <c r="H10193" s="7">
        <v>2907905.0</v>
      </c>
      <c r="I10193" s="8">
        <v>2909833.0</v>
      </c>
      <c r="J10193" t="s">
        <v>28</v>
      </c>
      <c r="Q10193" t="s">
        <v>6118</v>
      </c>
      <c r="R10193">
        <v>1929.0</v>
      </c>
      <c r="T10193" t="s">
        <v>19780</v>
      </c>
    </row>
    <row r="10194" ht="15.75" customHeight="1">
      <c r="A10194" s="6" t="s">
        <v>17418</v>
      </c>
      <c r="B10194" s="6" t="s">
        <v>17419</v>
      </c>
      <c r="C10194" s="6" t="s">
        <v>25</v>
      </c>
      <c r="D10194" s="6" t="s">
        <v>26</v>
      </c>
      <c r="E10194" s="6" t="s">
        <v>8</v>
      </c>
      <c r="G10194" s="6" t="s">
        <v>27</v>
      </c>
      <c r="H10194" s="7">
        <v>2909933.0</v>
      </c>
      <c r="I10194" s="8">
        <v>2911135.0</v>
      </c>
      <c r="J10194" t="s">
        <v>28</v>
      </c>
      <c r="Q10194" t="s">
        <v>6121</v>
      </c>
      <c r="R10194">
        <v>1203.0</v>
      </c>
      <c r="T10194" t="s">
        <v>19781</v>
      </c>
    </row>
    <row r="10195" ht="15.75" customHeight="1">
      <c r="A10195" s="6" t="s">
        <v>17418</v>
      </c>
      <c r="B10195" s="6" t="s">
        <v>17419</v>
      </c>
      <c r="C10195" s="6" t="s">
        <v>25</v>
      </c>
      <c r="D10195" s="6" t="s">
        <v>26</v>
      </c>
      <c r="E10195" s="6" t="s">
        <v>8</v>
      </c>
      <c r="G10195" s="6" t="s">
        <v>27</v>
      </c>
      <c r="H10195" s="7">
        <v>2911132.0</v>
      </c>
      <c r="I10195" s="8">
        <v>2913366.0</v>
      </c>
      <c r="J10195" t="s">
        <v>28</v>
      </c>
      <c r="O10195" t="s">
        <v>6123</v>
      </c>
      <c r="Q10195" t="s">
        <v>6124</v>
      </c>
      <c r="R10195">
        <v>2235.0</v>
      </c>
      <c r="T10195" t="s">
        <v>19782</v>
      </c>
    </row>
    <row r="10196" ht="15.75" customHeight="1">
      <c r="A10196" s="6" t="s">
        <v>17418</v>
      </c>
      <c r="B10196" s="6" t="s">
        <v>17419</v>
      </c>
      <c r="C10196" s="6" t="s">
        <v>25</v>
      </c>
      <c r="D10196" s="6" t="s">
        <v>26</v>
      </c>
      <c r="E10196" s="6" t="s">
        <v>8</v>
      </c>
      <c r="G10196" s="6" t="s">
        <v>27</v>
      </c>
      <c r="H10196" s="7">
        <v>2913388.0</v>
      </c>
      <c r="I10196" s="8">
        <v>2914032.0</v>
      </c>
      <c r="J10196" t="s">
        <v>28</v>
      </c>
      <c r="O10196" t="s">
        <v>6127</v>
      </c>
      <c r="Q10196" t="s">
        <v>6128</v>
      </c>
      <c r="R10196">
        <v>645.0</v>
      </c>
      <c r="T10196" t="s">
        <v>19783</v>
      </c>
    </row>
    <row r="10197" ht="15.75" customHeight="1">
      <c r="A10197" s="6" t="s">
        <v>17418</v>
      </c>
      <c r="B10197" s="6" t="s">
        <v>17419</v>
      </c>
      <c r="C10197" s="6" t="s">
        <v>25</v>
      </c>
      <c r="D10197" s="6" t="s">
        <v>26</v>
      </c>
      <c r="E10197" s="6" t="s">
        <v>8</v>
      </c>
      <c r="G10197" s="6" t="s">
        <v>27</v>
      </c>
      <c r="H10197" s="7">
        <v>2914032.0</v>
      </c>
      <c r="I10197" s="8">
        <v>2914967.0</v>
      </c>
      <c r="J10197" t="s">
        <v>28</v>
      </c>
      <c r="Q10197" t="s">
        <v>6131</v>
      </c>
      <c r="R10197">
        <v>936.0</v>
      </c>
      <c r="T10197" t="s">
        <v>19784</v>
      </c>
    </row>
    <row r="10198" ht="15.75" customHeight="1">
      <c r="A10198" s="6" t="s">
        <v>17418</v>
      </c>
      <c r="B10198" s="6" t="s">
        <v>17419</v>
      </c>
      <c r="C10198" s="6" t="s">
        <v>25</v>
      </c>
      <c r="D10198" s="6" t="s">
        <v>26</v>
      </c>
      <c r="E10198" s="6" t="s">
        <v>8</v>
      </c>
      <c r="G10198" s="6" t="s">
        <v>27</v>
      </c>
      <c r="H10198" s="7">
        <v>2915038.0</v>
      </c>
      <c r="I10198" s="8">
        <v>2916063.0</v>
      </c>
      <c r="J10198" t="s">
        <v>28</v>
      </c>
      <c r="Q10198" t="s">
        <v>6134</v>
      </c>
      <c r="R10198">
        <v>1026.0</v>
      </c>
      <c r="T10198" t="s">
        <v>19785</v>
      </c>
    </row>
    <row r="10199" ht="15.75" customHeight="1">
      <c r="A10199" s="6" t="s">
        <v>17418</v>
      </c>
      <c r="B10199" s="6" t="s">
        <v>17419</v>
      </c>
      <c r="C10199" s="6" t="s">
        <v>25</v>
      </c>
      <c r="D10199" s="6" t="s">
        <v>26</v>
      </c>
      <c r="E10199" s="6" t="s">
        <v>8</v>
      </c>
      <c r="G10199" s="6" t="s">
        <v>27</v>
      </c>
      <c r="H10199" s="7">
        <v>2916462.0</v>
      </c>
      <c r="I10199" s="8">
        <v>2916875.0</v>
      </c>
      <c r="J10199" t="s">
        <v>28</v>
      </c>
      <c r="Q10199" t="s">
        <v>6137</v>
      </c>
      <c r="R10199">
        <v>414.0</v>
      </c>
      <c r="T10199" t="s">
        <v>19786</v>
      </c>
    </row>
    <row r="10200" ht="15.75" customHeight="1">
      <c r="A10200" s="6" t="s">
        <v>17418</v>
      </c>
      <c r="B10200" s="6" t="s">
        <v>17419</v>
      </c>
      <c r="C10200" s="6" t="s">
        <v>25</v>
      </c>
      <c r="D10200" s="6" t="s">
        <v>26</v>
      </c>
      <c r="E10200" s="6" t="s">
        <v>8</v>
      </c>
      <c r="G10200" s="6" t="s">
        <v>27</v>
      </c>
      <c r="H10200" s="7">
        <v>2916972.0</v>
      </c>
      <c r="I10200" s="8">
        <v>2917334.0</v>
      </c>
      <c r="J10200" t="s">
        <v>28</v>
      </c>
      <c r="Q10200" t="s">
        <v>6140</v>
      </c>
      <c r="R10200">
        <v>363.0</v>
      </c>
      <c r="T10200" t="s">
        <v>19787</v>
      </c>
    </row>
    <row r="10201" ht="15.75" customHeight="1">
      <c r="A10201" s="6" t="s">
        <v>17418</v>
      </c>
      <c r="B10201" s="6" t="s">
        <v>17419</v>
      </c>
      <c r="C10201" s="6" t="s">
        <v>25</v>
      </c>
      <c r="D10201" s="6" t="s">
        <v>26</v>
      </c>
      <c r="E10201" s="6" t="s">
        <v>8</v>
      </c>
      <c r="G10201" s="6" t="s">
        <v>27</v>
      </c>
      <c r="H10201" s="7">
        <v>2917341.0</v>
      </c>
      <c r="I10201" s="8">
        <v>2918732.0</v>
      </c>
      <c r="J10201" t="s">
        <v>28</v>
      </c>
      <c r="Q10201" t="s">
        <v>6143</v>
      </c>
      <c r="R10201">
        <v>1392.0</v>
      </c>
      <c r="T10201" t="s">
        <v>19788</v>
      </c>
    </row>
    <row r="10202" ht="15.75" customHeight="1">
      <c r="A10202" s="6" t="s">
        <v>17418</v>
      </c>
      <c r="B10202" s="6" t="s">
        <v>17419</v>
      </c>
      <c r="C10202" s="6" t="s">
        <v>25</v>
      </c>
      <c r="D10202" s="6" t="s">
        <v>26</v>
      </c>
      <c r="E10202" s="6" t="s">
        <v>8</v>
      </c>
      <c r="G10202" s="6" t="s">
        <v>27</v>
      </c>
      <c r="H10202" s="7">
        <v>2918861.0</v>
      </c>
      <c r="I10202" s="8">
        <v>2920264.0</v>
      </c>
      <c r="J10202" t="s">
        <v>37</v>
      </c>
      <c r="Q10202" t="s">
        <v>6145</v>
      </c>
      <c r="R10202">
        <v>1404.0</v>
      </c>
      <c r="T10202" t="s">
        <v>19789</v>
      </c>
    </row>
    <row r="10203" ht="15.75" customHeight="1">
      <c r="A10203" s="6" t="s">
        <v>17418</v>
      </c>
      <c r="B10203" s="6" t="s">
        <v>17419</v>
      </c>
      <c r="C10203" s="6" t="s">
        <v>25</v>
      </c>
      <c r="D10203" s="6" t="s">
        <v>26</v>
      </c>
      <c r="E10203" s="6" t="s">
        <v>8</v>
      </c>
      <c r="G10203" s="6" t="s">
        <v>27</v>
      </c>
      <c r="H10203" s="7">
        <v>2920414.0</v>
      </c>
      <c r="I10203" s="8">
        <v>2921994.0</v>
      </c>
      <c r="J10203" t="s">
        <v>37</v>
      </c>
      <c r="Q10203" t="s">
        <v>6147</v>
      </c>
      <c r="R10203">
        <v>1581.0</v>
      </c>
      <c r="T10203" t="s">
        <v>19790</v>
      </c>
    </row>
    <row r="10204" ht="15.75" customHeight="1">
      <c r="A10204" s="6" t="s">
        <v>17418</v>
      </c>
      <c r="B10204" s="6" t="s">
        <v>17419</v>
      </c>
      <c r="C10204" s="6" t="s">
        <v>25</v>
      </c>
      <c r="D10204" s="6" t="s">
        <v>26</v>
      </c>
      <c r="E10204" s="6" t="s">
        <v>8</v>
      </c>
      <c r="G10204" s="6" t="s">
        <v>27</v>
      </c>
      <c r="H10204" s="7">
        <v>2922059.0</v>
      </c>
      <c r="I10204" s="8">
        <v>2922613.0</v>
      </c>
      <c r="J10204" t="s">
        <v>28</v>
      </c>
      <c r="Q10204" t="s">
        <v>6149</v>
      </c>
      <c r="R10204">
        <v>555.0</v>
      </c>
      <c r="T10204" t="s">
        <v>19791</v>
      </c>
    </row>
    <row r="10205" ht="15.75" customHeight="1">
      <c r="A10205" s="6" t="s">
        <v>17418</v>
      </c>
      <c r="B10205" s="6" t="s">
        <v>17419</v>
      </c>
      <c r="C10205" s="6" t="s">
        <v>25</v>
      </c>
      <c r="D10205" s="6" t="s">
        <v>26</v>
      </c>
      <c r="E10205" s="6" t="s">
        <v>8</v>
      </c>
      <c r="G10205" s="6" t="s">
        <v>27</v>
      </c>
      <c r="H10205" s="7">
        <v>2922892.0</v>
      </c>
      <c r="I10205" s="8">
        <v>2925627.0</v>
      </c>
      <c r="J10205" t="s">
        <v>28</v>
      </c>
      <c r="Q10205" t="s">
        <v>6152</v>
      </c>
      <c r="R10205">
        <v>2736.0</v>
      </c>
      <c r="T10205" t="s">
        <v>19792</v>
      </c>
    </row>
    <row r="10206" ht="15.75" customHeight="1">
      <c r="A10206" s="6" t="s">
        <v>17418</v>
      </c>
      <c r="B10206" s="6" t="s">
        <v>17419</v>
      </c>
      <c r="C10206" s="6" t="s">
        <v>25</v>
      </c>
      <c r="D10206" s="6" t="s">
        <v>26</v>
      </c>
      <c r="E10206" s="6" t="s">
        <v>8</v>
      </c>
      <c r="G10206" s="6" t="s">
        <v>27</v>
      </c>
      <c r="H10206" s="7">
        <v>2925691.0</v>
      </c>
      <c r="I10206" s="8">
        <v>2926620.0</v>
      </c>
      <c r="J10206" t="s">
        <v>37</v>
      </c>
      <c r="Q10206" t="s">
        <v>6154</v>
      </c>
      <c r="R10206">
        <v>930.0</v>
      </c>
      <c r="T10206" t="s">
        <v>19793</v>
      </c>
    </row>
    <row r="10207" ht="15.75" customHeight="1">
      <c r="A10207" s="6" t="s">
        <v>17418</v>
      </c>
      <c r="B10207" s="6" t="s">
        <v>17419</v>
      </c>
      <c r="C10207" s="6" t="s">
        <v>25</v>
      </c>
      <c r="D10207" s="6" t="s">
        <v>26</v>
      </c>
      <c r="E10207" s="6" t="s">
        <v>8</v>
      </c>
      <c r="G10207" s="6" t="s">
        <v>27</v>
      </c>
      <c r="H10207" s="7">
        <v>2926702.0</v>
      </c>
      <c r="I10207" s="8">
        <v>2927520.0</v>
      </c>
      <c r="J10207" t="s">
        <v>37</v>
      </c>
      <c r="Q10207" t="s">
        <v>6156</v>
      </c>
      <c r="R10207">
        <v>819.0</v>
      </c>
      <c r="T10207" t="s">
        <v>19794</v>
      </c>
    </row>
    <row r="10208" ht="15.75" customHeight="1">
      <c r="A10208" s="6" t="s">
        <v>17418</v>
      </c>
      <c r="B10208" s="6" t="s">
        <v>17419</v>
      </c>
      <c r="C10208" s="6" t="s">
        <v>25</v>
      </c>
      <c r="D10208" s="6" t="s">
        <v>26</v>
      </c>
      <c r="E10208" s="6" t="s">
        <v>8</v>
      </c>
      <c r="G10208" s="6" t="s">
        <v>27</v>
      </c>
      <c r="H10208" s="7">
        <v>2927605.0</v>
      </c>
      <c r="I10208" s="8">
        <v>2928891.0</v>
      </c>
      <c r="J10208" t="s">
        <v>28</v>
      </c>
      <c r="Q10208" t="s">
        <v>6159</v>
      </c>
      <c r="R10208">
        <v>1287.0</v>
      </c>
      <c r="T10208" t="s">
        <v>19795</v>
      </c>
    </row>
    <row r="10209" ht="15.75" customHeight="1">
      <c r="A10209" s="6" t="s">
        <v>17418</v>
      </c>
      <c r="B10209" s="6" t="s">
        <v>17419</v>
      </c>
      <c r="C10209" s="6" t="s">
        <v>25</v>
      </c>
      <c r="D10209" s="6" t="s">
        <v>26</v>
      </c>
      <c r="E10209" s="6" t="s">
        <v>8</v>
      </c>
      <c r="G10209" s="6" t="s">
        <v>27</v>
      </c>
      <c r="H10209" s="7">
        <v>2929172.0</v>
      </c>
      <c r="I10209" s="8">
        <v>2929834.0</v>
      </c>
      <c r="J10209" t="s">
        <v>28</v>
      </c>
      <c r="O10209" t="s">
        <v>6162</v>
      </c>
      <c r="Q10209" t="s">
        <v>6163</v>
      </c>
      <c r="R10209">
        <v>663.0</v>
      </c>
      <c r="T10209" t="s">
        <v>19796</v>
      </c>
    </row>
    <row r="10210" ht="15.75" customHeight="1">
      <c r="A10210" s="6" t="s">
        <v>17418</v>
      </c>
      <c r="B10210" s="6" t="s">
        <v>17419</v>
      </c>
      <c r="C10210" s="6" t="s">
        <v>25</v>
      </c>
      <c r="D10210" s="6" t="s">
        <v>26</v>
      </c>
      <c r="E10210" s="6" t="s">
        <v>8</v>
      </c>
      <c r="G10210" s="6" t="s">
        <v>27</v>
      </c>
      <c r="H10210" s="7">
        <v>2929879.0</v>
      </c>
      <c r="I10210" s="8">
        <v>2930496.0</v>
      </c>
      <c r="J10210" t="s">
        <v>28</v>
      </c>
      <c r="Q10210" t="s">
        <v>6165</v>
      </c>
      <c r="R10210">
        <v>618.0</v>
      </c>
      <c r="T10210" t="s">
        <v>19797</v>
      </c>
    </row>
    <row r="10211" ht="15.75" customHeight="1">
      <c r="A10211" s="6" t="s">
        <v>17418</v>
      </c>
      <c r="B10211" s="6" t="s">
        <v>17419</v>
      </c>
      <c r="C10211" s="6" t="s">
        <v>25</v>
      </c>
      <c r="D10211" s="6" t="s">
        <v>26</v>
      </c>
      <c r="E10211" s="6" t="s">
        <v>8</v>
      </c>
      <c r="G10211" s="6" t="s">
        <v>27</v>
      </c>
      <c r="H10211" s="7">
        <v>2930765.0</v>
      </c>
      <c r="I10211" s="8">
        <v>2932159.0</v>
      </c>
      <c r="J10211" t="s">
        <v>28</v>
      </c>
      <c r="Q10211" t="s">
        <v>6168</v>
      </c>
      <c r="R10211">
        <v>1395.0</v>
      </c>
      <c r="T10211" t="s">
        <v>19798</v>
      </c>
    </row>
    <row r="10212" ht="15.75" customHeight="1">
      <c r="A10212" s="6" t="s">
        <v>17418</v>
      </c>
      <c r="B10212" s="6" t="s">
        <v>17895</v>
      </c>
      <c r="C10212" s="6" t="s">
        <v>25</v>
      </c>
      <c r="D10212" s="6" t="s">
        <v>26</v>
      </c>
      <c r="E10212" s="6" t="s">
        <v>8</v>
      </c>
      <c r="G10212" s="6" t="s">
        <v>27</v>
      </c>
      <c r="H10212" s="7">
        <v>2932411.0</v>
      </c>
      <c r="I10212" s="8">
        <v>2932487.0</v>
      </c>
      <c r="J10212" t="s">
        <v>28</v>
      </c>
      <c r="Q10212" t="s">
        <v>19799</v>
      </c>
      <c r="R10212">
        <v>77.0</v>
      </c>
      <c r="T10212" t="s">
        <v>19800</v>
      </c>
    </row>
    <row r="10213" ht="15.75" customHeight="1">
      <c r="A10213" s="6" t="s">
        <v>17418</v>
      </c>
      <c r="B10213" s="6" t="s">
        <v>17895</v>
      </c>
      <c r="C10213" s="6" t="s">
        <v>25</v>
      </c>
      <c r="D10213" s="6" t="s">
        <v>26</v>
      </c>
      <c r="E10213" s="6" t="s">
        <v>8</v>
      </c>
      <c r="G10213" s="6" t="s">
        <v>27</v>
      </c>
      <c r="H10213" s="7">
        <v>2932639.0</v>
      </c>
      <c r="I10213" s="8">
        <v>2932712.0</v>
      </c>
      <c r="J10213" t="s">
        <v>37</v>
      </c>
      <c r="Q10213" t="s">
        <v>19801</v>
      </c>
      <c r="R10213">
        <v>74.0</v>
      </c>
      <c r="T10213" t="s">
        <v>19802</v>
      </c>
    </row>
    <row r="10214" ht="15.75" customHeight="1">
      <c r="A10214" s="6" t="s">
        <v>17418</v>
      </c>
      <c r="B10214" s="6" t="s">
        <v>17419</v>
      </c>
      <c r="C10214" s="6" t="s">
        <v>25</v>
      </c>
      <c r="D10214" s="6" t="s">
        <v>26</v>
      </c>
      <c r="E10214" s="6" t="s">
        <v>8</v>
      </c>
      <c r="G10214" s="6" t="s">
        <v>27</v>
      </c>
      <c r="H10214" s="7">
        <v>2932864.0</v>
      </c>
      <c r="I10214" s="8">
        <v>2933883.0</v>
      </c>
      <c r="J10214" t="s">
        <v>28</v>
      </c>
      <c r="Q10214" t="s">
        <v>6170</v>
      </c>
      <c r="R10214">
        <v>1020.0</v>
      </c>
      <c r="T10214" t="s">
        <v>19803</v>
      </c>
    </row>
    <row r="10215" ht="15.75" customHeight="1">
      <c r="A10215" s="6" t="s">
        <v>17418</v>
      </c>
      <c r="B10215" s="6" t="s">
        <v>17419</v>
      </c>
      <c r="C10215" s="6" t="s">
        <v>25</v>
      </c>
      <c r="D10215" s="6" t="s">
        <v>26</v>
      </c>
      <c r="E10215" s="6" t="s">
        <v>8</v>
      </c>
      <c r="G10215" s="6" t="s">
        <v>27</v>
      </c>
      <c r="H10215" s="7">
        <v>2934403.0</v>
      </c>
      <c r="I10215" s="8">
        <v>2934597.0</v>
      </c>
      <c r="J10215" t="s">
        <v>28</v>
      </c>
      <c r="Q10215" t="s">
        <v>6172</v>
      </c>
      <c r="R10215">
        <v>195.0</v>
      </c>
      <c r="T10215" t="s">
        <v>19804</v>
      </c>
    </row>
    <row r="10216" ht="15.75" customHeight="1">
      <c r="A10216" s="6" t="s">
        <v>17418</v>
      </c>
      <c r="B10216" s="6" t="s">
        <v>17419</v>
      </c>
      <c r="C10216" s="6" t="s">
        <v>25</v>
      </c>
      <c r="D10216" s="6" t="s">
        <v>26</v>
      </c>
      <c r="E10216" s="6" t="s">
        <v>8</v>
      </c>
      <c r="G10216" s="6" t="s">
        <v>27</v>
      </c>
      <c r="H10216" s="7">
        <v>2935067.0</v>
      </c>
      <c r="I10216" s="8">
        <v>2936206.0</v>
      </c>
      <c r="J10216" t="s">
        <v>28</v>
      </c>
      <c r="Q10216" t="s">
        <v>6174</v>
      </c>
      <c r="R10216">
        <v>1140.0</v>
      </c>
      <c r="T10216" t="s">
        <v>19805</v>
      </c>
    </row>
    <row r="10217" ht="15.75" customHeight="1">
      <c r="A10217" s="6" t="s">
        <v>17418</v>
      </c>
      <c r="B10217" s="6" t="s">
        <v>17419</v>
      </c>
      <c r="C10217" s="6" t="s">
        <v>25</v>
      </c>
      <c r="D10217" s="6" t="s">
        <v>26</v>
      </c>
      <c r="E10217" s="6" t="s">
        <v>8</v>
      </c>
      <c r="G10217" s="6" t="s">
        <v>27</v>
      </c>
      <c r="H10217" s="7">
        <v>2936605.0</v>
      </c>
      <c r="I10217" s="8">
        <v>2937090.0</v>
      </c>
      <c r="J10217" t="s">
        <v>28</v>
      </c>
      <c r="Q10217" t="s">
        <v>6177</v>
      </c>
      <c r="R10217">
        <v>486.0</v>
      </c>
      <c r="T10217" t="s">
        <v>19806</v>
      </c>
    </row>
    <row r="10218" ht="15.75" customHeight="1">
      <c r="A10218" s="6" t="s">
        <v>17418</v>
      </c>
      <c r="B10218" s="6" t="s">
        <v>17419</v>
      </c>
      <c r="C10218" s="6" t="s">
        <v>25</v>
      </c>
      <c r="D10218" s="6" t="s">
        <v>26</v>
      </c>
      <c r="E10218" s="6" t="s">
        <v>8</v>
      </c>
      <c r="G10218" s="6" t="s">
        <v>27</v>
      </c>
      <c r="H10218" s="7">
        <v>2937162.0</v>
      </c>
      <c r="I10218" s="8">
        <v>2937758.0</v>
      </c>
      <c r="J10218" t="s">
        <v>28</v>
      </c>
      <c r="Q10218" t="s">
        <v>6179</v>
      </c>
      <c r="R10218">
        <v>597.0</v>
      </c>
      <c r="T10218" t="s">
        <v>19807</v>
      </c>
    </row>
    <row r="10219" ht="15.75" customHeight="1">
      <c r="A10219" s="6" t="s">
        <v>17418</v>
      </c>
      <c r="B10219" s="6" t="s">
        <v>17419</v>
      </c>
      <c r="C10219" s="6" t="s">
        <v>25</v>
      </c>
      <c r="D10219" s="6" t="s">
        <v>26</v>
      </c>
      <c r="E10219" s="6" t="s">
        <v>8</v>
      </c>
      <c r="G10219" s="6" t="s">
        <v>27</v>
      </c>
      <c r="H10219" s="7">
        <v>2938035.0</v>
      </c>
      <c r="I10219" s="8">
        <v>2939420.0</v>
      </c>
      <c r="J10219" t="s">
        <v>37</v>
      </c>
      <c r="Q10219" t="s">
        <v>6181</v>
      </c>
      <c r="R10219">
        <v>1386.0</v>
      </c>
      <c r="T10219" t="s">
        <v>19808</v>
      </c>
    </row>
    <row r="10220" ht="15.75" customHeight="1">
      <c r="A10220" s="6" t="s">
        <v>17418</v>
      </c>
      <c r="B10220" s="6" t="s">
        <v>17419</v>
      </c>
      <c r="C10220" s="6" t="s">
        <v>25</v>
      </c>
      <c r="D10220" s="6" t="s">
        <v>26</v>
      </c>
      <c r="E10220" s="6" t="s">
        <v>8</v>
      </c>
      <c r="G10220" s="6" t="s">
        <v>27</v>
      </c>
      <c r="H10220" s="7">
        <v>2939484.0</v>
      </c>
      <c r="I10220" s="8">
        <v>2940119.0</v>
      </c>
      <c r="J10220" t="s">
        <v>28</v>
      </c>
      <c r="Q10220" t="s">
        <v>6184</v>
      </c>
      <c r="R10220">
        <v>636.0</v>
      </c>
      <c r="T10220" t="s">
        <v>19809</v>
      </c>
    </row>
    <row r="10221" ht="15.75" customHeight="1">
      <c r="A10221" s="6" t="s">
        <v>17418</v>
      </c>
      <c r="B10221" s="6" t="s">
        <v>17419</v>
      </c>
      <c r="C10221" s="6" t="s">
        <v>25</v>
      </c>
      <c r="D10221" s="6" t="s">
        <v>26</v>
      </c>
      <c r="E10221" s="6" t="s">
        <v>8</v>
      </c>
      <c r="G10221" s="6" t="s">
        <v>27</v>
      </c>
      <c r="H10221" s="7">
        <v>2940300.0</v>
      </c>
      <c r="I10221" s="8">
        <v>2942885.0</v>
      </c>
      <c r="J10221" t="s">
        <v>37</v>
      </c>
      <c r="O10221" t="s">
        <v>6187</v>
      </c>
      <c r="Q10221" t="s">
        <v>6188</v>
      </c>
      <c r="R10221">
        <v>2586.0</v>
      </c>
      <c r="T10221" t="s">
        <v>19810</v>
      </c>
    </row>
    <row r="10222" ht="15.75" customHeight="1">
      <c r="A10222" s="6" t="s">
        <v>17418</v>
      </c>
      <c r="B10222" s="6" t="s">
        <v>17419</v>
      </c>
      <c r="C10222" s="6" t="s">
        <v>25</v>
      </c>
      <c r="D10222" s="6" t="s">
        <v>26</v>
      </c>
      <c r="E10222" s="6" t="s">
        <v>8</v>
      </c>
      <c r="G10222" s="6" t="s">
        <v>27</v>
      </c>
      <c r="H10222" s="7">
        <v>2943007.0</v>
      </c>
      <c r="I10222" s="8">
        <v>2943960.0</v>
      </c>
      <c r="J10222" t="s">
        <v>28</v>
      </c>
      <c r="Q10222" t="s">
        <v>6190</v>
      </c>
      <c r="R10222">
        <v>954.0</v>
      </c>
      <c r="T10222" t="s">
        <v>19811</v>
      </c>
    </row>
    <row r="10223" ht="15.75" customHeight="1">
      <c r="A10223" s="6" t="s">
        <v>17418</v>
      </c>
      <c r="B10223" s="6" t="s">
        <v>17419</v>
      </c>
      <c r="C10223" s="6" t="s">
        <v>25</v>
      </c>
      <c r="D10223" s="6" t="s">
        <v>26</v>
      </c>
      <c r="E10223" s="6" t="s">
        <v>8</v>
      </c>
      <c r="G10223" s="6" t="s">
        <v>27</v>
      </c>
      <c r="H10223" s="7">
        <v>2943971.0</v>
      </c>
      <c r="I10223" s="8">
        <v>2944903.0</v>
      </c>
      <c r="J10223" t="s">
        <v>28</v>
      </c>
      <c r="Q10223" t="s">
        <v>6192</v>
      </c>
      <c r="R10223">
        <v>933.0</v>
      </c>
      <c r="T10223" t="s">
        <v>19812</v>
      </c>
    </row>
    <row r="10224" ht="15.75" customHeight="1">
      <c r="A10224" s="6" t="s">
        <v>17418</v>
      </c>
      <c r="B10224" s="6" t="s">
        <v>17419</v>
      </c>
      <c r="C10224" s="6" t="s">
        <v>25</v>
      </c>
      <c r="D10224" s="6" t="s">
        <v>26</v>
      </c>
      <c r="E10224" s="6" t="s">
        <v>8</v>
      </c>
      <c r="G10224" s="6" t="s">
        <v>27</v>
      </c>
      <c r="H10224" s="7">
        <v>2945031.0</v>
      </c>
      <c r="I10224" s="8">
        <v>2946422.0</v>
      </c>
      <c r="J10224" t="s">
        <v>28</v>
      </c>
      <c r="O10224" t="s">
        <v>6195</v>
      </c>
      <c r="Q10224" t="s">
        <v>6196</v>
      </c>
      <c r="R10224">
        <v>1392.0</v>
      </c>
      <c r="T10224" t="s">
        <v>19813</v>
      </c>
    </row>
    <row r="10225" ht="15.75" customHeight="1">
      <c r="A10225" s="6" t="s">
        <v>17418</v>
      </c>
      <c r="B10225" s="6" t="s">
        <v>17419</v>
      </c>
      <c r="C10225" s="6" t="s">
        <v>25</v>
      </c>
      <c r="D10225" s="6" t="s">
        <v>26</v>
      </c>
      <c r="E10225" s="6" t="s">
        <v>8</v>
      </c>
      <c r="G10225" s="6" t="s">
        <v>27</v>
      </c>
      <c r="H10225" s="7">
        <v>2946797.0</v>
      </c>
      <c r="I10225" s="8">
        <v>2948128.0</v>
      </c>
      <c r="J10225" t="s">
        <v>28</v>
      </c>
      <c r="Q10225" t="s">
        <v>6198</v>
      </c>
      <c r="R10225">
        <v>1332.0</v>
      </c>
      <c r="T10225" t="s">
        <v>19814</v>
      </c>
    </row>
    <row r="10226" ht="15.75" customHeight="1">
      <c r="A10226" s="6" t="s">
        <v>17418</v>
      </c>
      <c r="B10226" s="6" t="s">
        <v>17419</v>
      </c>
      <c r="C10226" s="6" t="s">
        <v>25</v>
      </c>
      <c r="D10226" s="6" t="s">
        <v>26</v>
      </c>
      <c r="E10226" s="6" t="s">
        <v>8</v>
      </c>
      <c r="G10226" s="6" t="s">
        <v>27</v>
      </c>
      <c r="H10226" s="7">
        <v>2948298.0</v>
      </c>
      <c r="I10226" s="8">
        <v>2950958.0</v>
      </c>
      <c r="J10226" t="s">
        <v>28</v>
      </c>
      <c r="O10226" t="s">
        <v>6201</v>
      </c>
      <c r="Q10226" t="s">
        <v>6202</v>
      </c>
      <c r="R10226">
        <v>2661.0</v>
      </c>
      <c r="T10226" t="s">
        <v>19815</v>
      </c>
    </row>
    <row r="10227" ht="15.75" customHeight="1">
      <c r="A10227" s="6" t="s">
        <v>17418</v>
      </c>
      <c r="B10227" s="6" t="s">
        <v>17419</v>
      </c>
      <c r="C10227" s="6" t="s">
        <v>25</v>
      </c>
      <c r="D10227" s="6" t="s">
        <v>26</v>
      </c>
      <c r="E10227" s="6" t="s">
        <v>8</v>
      </c>
      <c r="G10227" s="6" t="s">
        <v>27</v>
      </c>
      <c r="H10227" s="7">
        <v>2951095.0</v>
      </c>
      <c r="I10227" s="8">
        <v>2951883.0</v>
      </c>
      <c r="J10227" t="s">
        <v>37</v>
      </c>
      <c r="Q10227" t="s">
        <v>6204</v>
      </c>
      <c r="R10227">
        <v>789.0</v>
      </c>
      <c r="T10227" t="s">
        <v>19816</v>
      </c>
    </row>
    <row r="10228" ht="15.75" customHeight="1">
      <c r="A10228" s="6" t="s">
        <v>17418</v>
      </c>
      <c r="B10228" s="6" t="s">
        <v>17419</v>
      </c>
      <c r="C10228" s="6" t="s">
        <v>25</v>
      </c>
      <c r="D10228" s="6" t="s">
        <v>26</v>
      </c>
      <c r="E10228" s="6" t="s">
        <v>8</v>
      </c>
      <c r="G10228" s="6" t="s">
        <v>27</v>
      </c>
      <c r="H10228" s="7">
        <v>2951946.0</v>
      </c>
      <c r="I10228" s="8">
        <v>2952827.0</v>
      </c>
      <c r="J10228" t="s">
        <v>37</v>
      </c>
      <c r="Q10228" t="s">
        <v>6206</v>
      </c>
      <c r="R10228">
        <v>882.0</v>
      </c>
      <c r="T10228" t="s">
        <v>19817</v>
      </c>
    </row>
    <row r="10229" ht="15.75" customHeight="1">
      <c r="A10229" s="6" t="s">
        <v>17418</v>
      </c>
      <c r="B10229" s="6" t="s">
        <v>17419</v>
      </c>
      <c r="C10229" s="6" t="s">
        <v>25</v>
      </c>
      <c r="D10229" s="6" t="s">
        <v>26</v>
      </c>
      <c r="E10229" s="6" t="s">
        <v>8</v>
      </c>
      <c r="G10229" s="6" t="s">
        <v>27</v>
      </c>
      <c r="H10229" s="7">
        <v>2952846.0</v>
      </c>
      <c r="I10229" s="8">
        <v>2953250.0</v>
      </c>
      <c r="J10229" t="s">
        <v>37</v>
      </c>
      <c r="Q10229" t="s">
        <v>6209</v>
      </c>
      <c r="R10229">
        <v>405.0</v>
      </c>
      <c r="T10229" t="s">
        <v>19818</v>
      </c>
    </row>
    <row r="10230" ht="15.75" customHeight="1">
      <c r="A10230" s="6" t="s">
        <v>17418</v>
      </c>
      <c r="B10230" s="6" t="s">
        <v>17419</v>
      </c>
      <c r="C10230" s="6" t="s">
        <v>25</v>
      </c>
      <c r="D10230" s="6" t="s">
        <v>26</v>
      </c>
      <c r="E10230" s="6" t="s">
        <v>8</v>
      </c>
      <c r="G10230" s="6" t="s">
        <v>27</v>
      </c>
      <c r="H10230" s="7">
        <v>2953434.0</v>
      </c>
      <c r="I10230" s="8">
        <v>2953988.0</v>
      </c>
      <c r="J10230" t="s">
        <v>37</v>
      </c>
      <c r="Q10230" t="s">
        <v>6211</v>
      </c>
      <c r="R10230">
        <v>555.0</v>
      </c>
    </row>
    <row r="10231" ht="15.75" customHeight="1">
      <c r="A10231" s="6" t="s">
        <v>17418</v>
      </c>
      <c r="B10231" s="6" t="s">
        <v>17419</v>
      </c>
      <c r="C10231" s="6" t="s">
        <v>25</v>
      </c>
      <c r="D10231" s="6" t="s">
        <v>26</v>
      </c>
      <c r="E10231" s="6" t="s">
        <v>8</v>
      </c>
      <c r="G10231" s="6" t="s">
        <v>27</v>
      </c>
      <c r="H10231" s="7">
        <v>2954149.0</v>
      </c>
      <c r="I10231" s="8">
        <v>2955150.0</v>
      </c>
      <c r="J10231" t="s">
        <v>28</v>
      </c>
      <c r="O10231" t="s">
        <v>6214</v>
      </c>
      <c r="Q10231" t="s">
        <v>6215</v>
      </c>
      <c r="R10231">
        <v>1002.0</v>
      </c>
      <c r="T10231" t="s">
        <v>19819</v>
      </c>
    </row>
    <row r="10232" ht="15.75" customHeight="1">
      <c r="A10232" s="6" t="s">
        <v>17418</v>
      </c>
      <c r="B10232" s="6" t="s">
        <v>17419</v>
      </c>
      <c r="C10232" s="6" t="s">
        <v>25</v>
      </c>
      <c r="D10232" s="6" t="s">
        <v>26</v>
      </c>
      <c r="E10232" s="6" t="s">
        <v>8</v>
      </c>
      <c r="G10232" s="6" t="s">
        <v>27</v>
      </c>
      <c r="H10232" s="7">
        <v>2955314.0</v>
      </c>
      <c r="I10232" s="8">
        <v>2957917.0</v>
      </c>
      <c r="J10232" t="s">
        <v>28</v>
      </c>
      <c r="Q10232" t="s">
        <v>6218</v>
      </c>
      <c r="R10232">
        <v>2604.0</v>
      </c>
      <c r="T10232" t="s">
        <v>19820</v>
      </c>
    </row>
    <row r="10233" ht="15.75" customHeight="1">
      <c r="A10233" s="6" t="s">
        <v>17418</v>
      </c>
      <c r="B10233" s="6" t="s">
        <v>17419</v>
      </c>
      <c r="C10233" s="6" t="s">
        <v>25</v>
      </c>
      <c r="D10233" s="6" t="s">
        <v>26</v>
      </c>
      <c r="E10233" s="6" t="s">
        <v>8</v>
      </c>
      <c r="G10233" s="6" t="s">
        <v>27</v>
      </c>
      <c r="H10233" s="7">
        <v>2957914.0</v>
      </c>
      <c r="I10233" s="8">
        <v>2959521.0</v>
      </c>
      <c r="J10233" t="s">
        <v>28</v>
      </c>
      <c r="Q10233" t="s">
        <v>6221</v>
      </c>
      <c r="R10233">
        <v>1608.0</v>
      </c>
      <c r="T10233" t="s">
        <v>19821</v>
      </c>
    </row>
    <row r="10234" ht="15.75" customHeight="1">
      <c r="A10234" s="6" t="s">
        <v>17418</v>
      </c>
      <c r="B10234" s="6" t="s">
        <v>17419</v>
      </c>
      <c r="C10234" s="6" t="s">
        <v>25</v>
      </c>
      <c r="D10234" s="6" t="s">
        <v>26</v>
      </c>
      <c r="E10234" s="6" t="s">
        <v>8</v>
      </c>
      <c r="G10234" s="6" t="s">
        <v>27</v>
      </c>
      <c r="H10234" s="7">
        <v>2959623.0</v>
      </c>
      <c r="I10234" s="8">
        <v>2960612.0</v>
      </c>
      <c r="J10234" t="s">
        <v>37</v>
      </c>
      <c r="O10234" t="s">
        <v>6224</v>
      </c>
      <c r="Q10234" t="s">
        <v>6225</v>
      </c>
      <c r="R10234">
        <v>990.0</v>
      </c>
      <c r="T10234" t="s">
        <v>19822</v>
      </c>
    </row>
    <row r="10235" ht="15.75" customHeight="1">
      <c r="A10235" s="6" t="s">
        <v>17418</v>
      </c>
      <c r="B10235" s="6" t="s">
        <v>17419</v>
      </c>
      <c r="C10235" s="6" t="s">
        <v>25</v>
      </c>
      <c r="D10235" s="6" t="s">
        <v>26</v>
      </c>
      <c r="E10235" s="6" t="s">
        <v>8</v>
      </c>
      <c r="G10235" s="6" t="s">
        <v>27</v>
      </c>
      <c r="H10235" s="7">
        <v>2960944.0</v>
      </c>
      <c r="I10235" s="8">
        <v>2961153.0</v>
      </c>
      <c r="J10235" t="s">
        <v>37</v>
      </c>
      <c r="Q10235" t="s">
        <v>6227</v>
      </c>
      <c r="R10235">
        <v>210.0</v>
      </c>
    </row>
    <row r="10236" ht="15.75" customHeight="1">
      <c r="A10236" s="6" t="s">
        <v>17418</v>
      </c>
      <c r="B10236" s="6" t="s">
        <v>17419</v>
      </c>
      <c r="C10236" s="6" t="s">
        <v>25</v>
      </c>
      <c r="D10236" s="6" t="s">
        <v>26</v>
      </c>
      <c r="E10236" s="6" t="s">
        <v>8</v>
      </c>
      <c r="G10236" s="6" t="s">
        <v>27</v>
      </c>
      <c r="H10236" s="7">
        <v>2961914.0</v>
      </c>
      <c r="I10236" s="8">
        <v>2962210.0</v>
      </c>
      <c r="J10236" t="s">
        <v>37</v>
      </c>
      <c r="Q10236" t="s">
        <v>6229</v>
      </c>
      <c r="R10236">
        <v>297.0</v>
      </c>
    </row>
    <row r="10237" ht="15.75" customHeight="1">
      <c r="A10237" s="6" t="s">
        <v>17418</v>
      </c>
      <c r="B10237" s="6" t="s">
        <v>17419</v>
      </c>
      <c r="C10237" s="6" t="s">
        <v>25</v>
      </c>
      <c r="D10237" s="6" t="s">
        <v>26</v>
      </c>
      <c r="E10237" s="6" t="s">
        <v>8</v>
      </c>
      <c r="G10237" s="6" t="s">
        <v>27</v>
      </c>
      <c r="H10237" s="7">
        <v>2962114.0</v>
      </c>
      <c r="I10237" s="8">
        <v>2962470.0</v>
      </c>
      <c r="J10237" t="s">
        <v>28</v>
      </c>
      <c r="Q10237" t="s">
        <v>6231</v>
      </c>
      <c r="R10237">
        <v>357.0</v>
      </c>
      <c r="T10237" t="s">
        <v>19823</v>
      </c>
    </row>
    <row r="10238" ht="15.75" customHeight="1">
      <c r="A10238" s="6" t="s">
        <v>17418</v>
      </c>
      <c r="B10238" s="6" t="s">
        <v>17419</v>
      </c>
      <c r="C10238" s="6" t="s">
        <v>25</v>
      </c>
      <c r="D10238" s="6" t="s">
        <v>26</v>
      </c>
      <c r="E10238" s="6" t="s">
        <v>8</v>
      </c>
      <c r="G10238" s="6" t="s">
        <v>27</v>
      </c>
      <c r="H10238" s="7">
        <v>2962467.0</v>
      </c>
      <c r="I10238" s="8">
        <v>2963852.0</v>
      </c>
      <c r="J10238" t="s">
        <v>28</v>
      </c>
      <c r="Q10238" t="s">
        <v>6233</v>
      </c>
      <c r="R10238">
        <v>1386.0</v>
      </c>
      <c r="T10238" t="s">
        <v>19824</v>
      </c>
    </row>
    <row r="10239" ht="15.75" customHeight="1">
      <c r="A10239" s="6" t="s">
        <v>17418</v>
      </c>
      <c r="B10239" s="6" t="s">
        <v>17419</v>
      </c>
      <c r="C10239" s="6" t="s">
        <v>25</v>
      </c>
      <c r="D10239" s="6" t="s">
        <v>26</v>
      </c>
      <c r="E10239" s="6" t="s">
        <v>8</v>
      </c>
      <c r="G10239" s="6" t="s">
        <v>27</v>
      </c>
      <c r="H10239" s="7">
        <v>2964024.0</v>
      </c>
      <c r="I10239" s="8">
        <v>2964854.0</v>
      </c>
      <c r="J10239" t="s">
        <v>28</v>
      </c>
      <c r="Q10239" t="s">
        <v>6235</v>
      </c>
      <c r="R10239">
        <v>831.0</v>
      </c>
      <c r="T10239" t="s">
        <v>19825</v>
      </c>
    </row>
    <row r="10240" ht="15.75" customHeight="1">
      <c r="A10240" s="6" t="s">
        <v>17418</v>
      </c>
      <c r="B10240" s="6" t="s">
        <v>17419</v>
      </c>
      <c r="C10240" s="6" t="s">
        <v>25</v>
      </c>
      <c r="D10240" s="6" t="s">
        <v>26</v>
      </c>
      <c r="E10240" s="6" t="s">
        <v>8</v>
      </c>
      <c r="G10240" s="6" t="s">
        <v>27</v>
      </c>
      <c r="H10240" s="7">
        <v>2964990.0</v>
      </c>
      <c r="I10240" s="8">
        <v>2965403.0</v>
      </c>
      <c r="J10240" t="s">
        <v>28</v>
      </c>
      <c r="Q10240" t="s">
        <v>6237</v>
      </c>
      <c r="R10240">
        <v>414.0</v>
      </c>
      <c r="T10240" t="s">
        <v>19826</v>
      </c>
    </row>
    <row r="10241" ht="15.75" customHeight="1">
      <c r="A10241" s="6" t="s">
        <v>17418</v>
      </c>
      <c r="B10241" s="6" t="s">
        <v>17419</v>
      </c>
      <c r="C10241" s="6" t="s">
        <v>25</v>
      </c>
      <c r="D10241" s="6" t="s">
        <v>26</v>
      </c>
      <c r="E10241" s="6" t="s">
        <v>8</v>
      </c>
      <c r="G10241" s="6" t="s">
        <v>27</v>
      </c>
      <c r="H10241" s="7">
        <v>2965400.0</v>
      </c>
      <c r="I10241" s="8">
        <v>2965636.0</v>
      </c>
      <c r="J10241" t="s">
        <v>28</v>
      </c>
      <c r="Q10241" t="s">
        <v>6240</v>
      </c>
      <c r="R10241">
        <v>237.0</v>
      </c>
      <c r="T10241" t="s">
        <v>19827</v>
      </c>
    </row>
    <row r="10242" ht="15.75" customHeight="1">
      <c r="A10242" s="6" t="s">
        <v>17418</v>
      </c>
      <c r="B10242" s="6" t="s">
        <v>17419</v>
      </c>
      <c r="C10242" s="6" t="s">
        <v>25</v>
      </c>
      <c r="D10242" s="6" t="s">
        <v>26</v>
      </c>
      <c r="E10242" s="6" t="s">
        <v>8</v>
      </c>
      <c r="G10242" s="6" t="s">
        <v>27</v>
      </c>
      <c r="H10242" s="7">
        <v>2965805.0</v>
      </c>
      <c r="I10242" s="8">
        <v>2967658.0</v>
      </c>
      <c r="J10242" t="s">
        <v>28</v>
      </c>
      <c r="Q10242" t="s">
        <v>6243</v>
      </c>
      <c r="R10242">
        <v>1854.0</v>
      </c>
      <c r="T10242" t="s">
        <v>19828</v>
      </c>
    </row>
    <row r="10243" ht="15.75" customHeight="1">
      <c r="A10243" s="6" t="s">
        <v>17418</v>
      </c>
      <c r="B10243" s="6" t="s">
        <v>17419</v>
      </c>
      <c r="C10243" s="6" t="s">
        <v>25</v>
      </c>
      <c r="D10243" s="6" t="s">
        <v>26</v>
      </c>
      <c r="E10243" s="6" t="s">
        <v>8</v>
      </c>
      <c r="G10243" s="6" t="s">
        <v>27</v>
      </c>
      <c r="H10243" s="7">
        <v>2967796.0</v>
      </c>
      <c r="I10243" s="8">
        <v>2969130.0</v>
      </c>
      <c r="J10243" t="s">
        <v>28</v>
      </c>
      <c r="Q10243" t="s">
        <v>6246</v>
      </c>
      <c r="R10243">
        <v>1335.0</v>
      </c>
    </row>
    <row r="10244" ht="15.75" customHeight="1">
      <c r="A10244" s="6" t="s">
        <v>17418</v>
      </c>
      <c r="B10244" s="6" t="s">
        <v>17419</v>
      </c>
      <c r="C10244" s="6" t="s">
        <v>25</v>
      </c>
      <c r="D10244" s="6" t="s">
        <v>26</v>
      </c>
      <c r="E10244" s="6" t="s">
        <v>8</v>
      </c>
      <c r="G10244" s="6" t="s">
        <v>27</v>
      </c>
      <c r="H10244" s="7">
        <v>2969679.0</v>
      </c>
      <c r="I10244" s="8">
        <v>2971772.0</v>
      </c>
      <c r="J10244" t="s">
        <v>28</v>
      </c>
      <c r="Q10244" t="s">
        <v>6248</v>
      </c>
      <c r="R10244">
        <v>2094.0</v>
      </c>
      <c r="T10244" t="s">
        <v>19829</v>
      </c>
    </row>
    <row r="10245" ht="15.75" customHeight="1">
      <c r="A10245" s="6" t="s">
        <v>17418</v>
      </c>
      <c r="B10245" s="6" t="s">
        <v>17419</v>
      </c>
      <c r="C10245" s="6" t="s">
        <v>25</v>
      </c>
      <c r="D10245" s="6" t="s">
        <v>26</v>
      </c>
      <c r="E10245" s="6" t="s">
        <v>8</v>
      </c>
      <c r="G10245" s="6" t="s">
        <v>27</v>
      </c>
      <c r="H10245" s="7">
        <v>2972017.0</v>
      </c>
      <c r="I10245" s="8">
        <v>2972685.0</v>
      </c>
      <c r="J10245" t="s">
        <v>37</v>
      </c>
      <c r="Q10245" t="s">
        <v>6251</v>
      </c>
      <c r="R10245">
        <v>669.0</v>
      </c>
      <c r="T10245" t="s">
        <v>19830</v>
      </c>
    </row>
    <row r="10246" ht="15.75" customHeight="1">
      <c r="A10246" s="6" t="s">
        <v>17418</v>
      </c>
      <c r="B10246" s="6" t="s">
        <v>17419</v>
      </c>
      <c r="C10246" s="6" t="s">
        <v>25</v>
      </c>
      <c r="D10246" s="6" t="s">
        <v>26</v>
      </c>
      <c r="E10246" s="6" t="s">
        <v>8</v>
      </c>
      <c r="G10246" s="6" t="s">
        <v>27</v>
      </c>
      <c r="H10246" s="7">
        <v>2972685.0</v>
      </c>
      <c r="I10246" s="8">
        <v>2973341.0</v>
      </c>
      <c r="J10246" t="s">
        <v>37</v>
      </c>
      <c r="Q10246" t="s">
        <v>6253</v>
      </c>
      <c r="R10246">
        <v>657.0</v>
      </c>
      <c r="T10246" t="s">
        <v>19831</v>
      </c>
    </row>
    <row r="10247" ht="15.75" customHeight="1">
      <c r="A10247" s="6" t="s">
        <v>17418</v>
      </c>
      <c r="B10247" s="6" t="s">
        <v>17419</v>
      </c>
      <c r="C10247" s="6" t="s">
        <v>25</v>
      </c>
      <c r="D10247" s="6" t="s">
        <v>26</v>
      </c>
      <c r="E10247" s="6" t="s">
        <v>8</v>
      </c>
      <c r="G10247" s="6" t="s">
        <v>27</v>
      </c>
      <c r="H10247" s="7">
        <v>2973408.0</v>
      </c>
      <c r="I10247" s="8">
        <v>2973998.0</v>
      </c>
      <c r="J10247" t="s">
        <v>28</v>
      </c>
      <c r="Q10247" t="s">
        <v>6256</v>
      </c>
      <c r="R10247">
        <v>591.0</v>
      </c>
      <c r="T10247" t="s">
        <v>19832</v>
      </c>
    </row>
    <row r="10248" ht="15.75" customHeight="1">
      <c r="A10248" s="6" t="s">
        <v>17418</v>
      </c>
      <c r="B10248" s="6" t="s">
        <v>17419</v>
      </c>
      <c r="C10248" s="6" t="s">
        <v>25</v>
      </c>
      <c r="D10248" s="6" t="s">
        <v>26</v>
      </c>
      <c r="E10248" s="6" t="s">
        <v>8</v>
      </c>
      <c r="G10248" s="6" t="s">
        <v>27</v>
      </c>
      <c r="H10248" s="7">
        <v>2974145.0</v>
      </c>
      <c r="I10248" s="8">
        <v>2974555.0</v>
      </c>
      <c r="J10248" t="s">
        <v>28</v>
      </c>
      <c r="Q10248" t="s">
        <v>6258</v>
      </c>
      <c r="R10248">
        <v>411.0</v>
      </c>
      <c r="T10248" t="s">
        <v>19833</v>
      </c>
    </row>
    <row r="10249" ht="15.75" customHeight="1">
      <c r="A10249" s="6" t="s">
        <v>17418</v>
      </c>
      <c r="B10249" s="6" t="s">
        <v>17419</v>
      </c>
      <c r="C10249" s="6" t="s">
        <v>25</v>
      </c>
      <c r="D10249" s="6" t="s">
        <v>26</v>
      </c>
      <c r="E10249" s="6" t="s">
        <v>8</v>
      </c>
      <c r="G10249" s="6" t="s">
        <v>27</v>
      </c>
      <c r="H10249" s="7">
        <v>2974644.0</v>
      </c>
      <c r="I10249" s="8">
        <v>2975324.0</v>
      </c>
      <c r="J10249" t="s">
        <v>28</v>
      </c>
      <c r="Q10249" t="s">
        <v>6260</v>
      </c>
      <c r="R10249">
        <v>681.0</v>
      </c>
      <c r="T10249" t="s">
        <v>19834</v>
      </c>
    </row>
    <row r="10250" ht="15.75" customHeight="1">
      <c r="A10250" s="6" t="s">
        <v>17418</v>
      </c>
      <c r="B10250" s="6" t="s">
        <v>17419</v>
      </c>
      <c r="C10250" s="6" t="s">
        <v>25</v>
      </c>
      <c r="D10250" s="6" t="s">
        <v>26</v>
      </c>
      <c r="E10250" s="6" t="s">
        <v>8</v>
      </c>
      <c r="G10250" s="6" t="s">
        <v>27</v>
      </c>
      <c r="H10250" s="7">
        <v>2975321.0</v>
      </c>
      <c r="I10250" s="8">
        <v>2977954.0</v>
      </c>
      <c r="J10250" t="s">
        <v>28</v>
      </c>
      <c r="Q10250" t="s">
        <v>6263</v>
      </c>
      <c r="R10250">
        <v>2634.0</v>
      </c>
      <c r="T10250" t="s">
        <v>19835</v>
      </c>
    </row>
    <row r="10251" ht="15.75" customHeight="1">
      <c r="A10251" s="6" t="s">
        <v>17418</v>
      </c>
      <c r="B10251" s="6" t="s">
        <v>17419</v>
      </c>
      <c r="C10251" s="6" t="s">
        <v>25</v>
      </c>
      <c r="D10251" s="6" t="s">
        <v>26</v>
      </c>
      <c r="E10251" s="6" t="s">
        <v>8</v>
      </c>
      <c r="G10251" s="6" t="s">
        <v>27</v>
      </c>
      <c r="H10251" s="7">
        <v>2978094.0</v>
      </c>
      <c r="I10251" s="8">
        <v>2978924.0</v>
      </c>
      <c r="J10251" t="s">
        <v>37</v>
      </c>
      <c r="Q10251" t="s">
        <v>6265</v>
      </c>
      <c r="R10251">
        <v>831.0</v>
      </c>
      <c r="T10251" t="s">
        <v>19836</v>
      </c>
    </row>
    <row r="10252" ht="15.75" customHeight="1">
      <c r="A10252" s="6" t="s">
        <v>17418</v>
      </c>
      <c r="B10252" s="6" t="s">
        <v>17419</v>
      </c>
      <c r="C10252" s="6" t="s">
        <v>25</v>
      </c>
      <c r="D10252" s="6" t="s">
        <v>26</v>
      </c>
      <c r="E10252" s="6" t="s">
        <v>8</v>
      </c>
      <c r="G10252" s="6" t="s">
        <v>27</v>
      </c>
      <c r="H10252" s="7">
        <v>2978958.0</v>
      </c>
      <c r="I10252" s="8">
        <v>2979623.0</v>
      </c>
      <c r="J10252" t="s">
        <v>28</v>
      </c>
      <c r="Q10252" t="s">
        <v>6267</v>
      </c>
      <c r="R10252">
        <v>666.0</v>
      </c>
      <c r="T10252" t="s">
        <v>19837</v>
      </c>
    </row>
    <row r="10253" ht="15.75" customHeight="1">
      <c r="A10253" s="6" t="s">
        <v>17418</v>
      </c>
      <c r="B10253" s="6" t="s">
        <v>17419</v>
      </c>
      <c r="C10253" s="6" t="s">
        <v>25</v>
      </c>
      <c r="D10253" s="6" t="s">
        <v>26</v>
      </c>
      <c r="E10253" s="6" t="s">
        <v>8</v>
      </c>
      <c r="G10253" s="6" t="s">
        <v>27</v>
      </c>
      <c r="H10253" s="7">
        <v>2979635.0</v>
      </c>
      <c r="I10253" s="8">
        <v>2980483.0</v>
      </c>
      <c r="J10253" t="s">
        <v>28</v>
      </c>
      <c r="Q10253" t="s">
        <v>6269</v>
      </c>
      <c r="R10253">
        <v>849.0</v>
      </c>
      <c r="T10253" t="s">
        <v>19838</v>
      </c>
    </row>
    <row r="10254" ht="15.75" customHeight="1">
      <c r="A10254" s="6" t="s">
        <v>17418</v>
      </c>
      <c r="B10254" s="6" t="s">
        <v>17419</v>
      </c>
      <c r="C10254" s="6" t="s">
        <v>25</v>
      </c>
      <c r="D10254" s="6" t="s">
        <v>26</v>
      </c>
      <c r="E10254" s="6" t="s">
        <v>8</v>
      </c>
      <c r="G10254" s="6" t="s">
        <v>27</v>
      </c>
      <c r="H10254" s="7">
        <v>2980942.0</v>
      </c>
      <c r="I10254" s="8">
        <v>2981364.0</v>
      </c>
      <c r="J10254" t="s">
        <v>28</v>
      </c>
      <c r="Q10254" t="s">
        <v>6271</v>
      </c>
      <c r="R10254">
        <v>423.0</v>
      </c>
    </row>
    <row r="10255" ht="15.75" customHeight="1">
      <c r="A10255" s="6" t="s">
        <v>17418</v>
      </c>
      <c r="B10255" s="6" t="s">
        <v>17419</v>
      </c>
      <c r="C10255" s="6" t="s">
        <v>25</v>
      </c>
      <c r="D10255" s="6" t="s">
        <v>26</v>
      </c>
      <c r="E10255" s="6" t="s">
        <v>8</v>
      </c>
      <c r="G10255" s="6" t="s">
        <v>27</v>
      </c>
      <c r="H10255" s="7">
        <v>2981346.0</v>
      </c>
      <c r="I10255" s="8">
        <v>2981534.0</v>
      </c>
      <c r="J10255" t="s">
        <v>28</v>
      </c>
      <c r="Q10255" t="s">
        <v>6273</v>
      </c>
      <c r="R10255">
        <v>189.0</v>
      </c>
    </row>
    <row r="10256" ht="15.75" customHeight="1">
      <c r="A10256" s="6" t="s">
        <v>17418</v>
      </c>
      <c r="B10256" s="6" t="s">
        <v>17419</v>
      </c>
      <c r="C10256" s="6" t="s">
        <v>25</v>
      </c>
      <c r="D10256" s="6" t="s">
        <v>26</v>
      </c>
      <c r="E10256" s="6" t="s">
        <v>8</v>
      </c>
      <c r="G10256" s="6" t="s">
        <v>27</v>
      </c>
      <c r="H10256" s="7">
        <v>2982065.0</v>
      </c>
      <c r="I10256" s="8">
        <v>2982772.0</v>
      </c>
      <c r="J10256" t="s">
        <v>28</v>
      </c>
      <c r="Q10256" t="s">
        <v>6275</v>
      </c>
      <c r="R10256">
        <v>708.0</v>
      </c>
    </row>
    <row r="10257" ht="15.75" customHeight="1">
      <c r="A10257" s="6" t="s">
        <v>17418</v>
      </c>
      <c r="B10257" s="6" t="s">
        <v>18796</v>
      </c>
      <c r="C10257" s="6" t="s">
        <v>25</v>
      </c>
      <c r="D10257" s="6" t="s">
        <v>26</v>
      </c>
      <c r="E10257" s="6" t="s">
        <v>8</v>
      </c>
      <c r="G10257" s="6" t="s">
        <v>27</v>
      </c>
      <c r="H10257" s="7">
        <v>2982955.0</v>
      </c>
      <c r="I10257" s="8">
        <v>2983071.0</v>
      </c>
      <c r="J10257" t="s">
        <v>28</v>
      </c>
      <c r="O10257" t="s">
        <v>18797</v>
      </c>
      <c r="Q10257" t="s">
        <v>19839</v>
      </c>
      <c r="R10257">
        <v>117.0</v>
      </c>
      <c r="T10257" t="s">
        <v>19840</v>
      </c>
    </row>
    <row r="10258" ht="15.75" customHeight="1">
      <c r="A10258" s="6" t="s">
        <v>17418</v>
      </c>
      <c r="B10258" s="6" t="s">
        <v>18796</v>
      </c>
      <c r="C10258" s="6" t="s">
        <v>25</v>
      </c>
      <c r="D10258" s="6" t="s">
        <v>26</v>
      </c>
      <c r="E10258" s="6" t="s">
        <v>8</v>
      </c>
      <c r="G10258" s="6" t="s">
        <v>27</v>
      </c>
      <c r="H10258" s="7">
        <v>2983145.0</v>
      </c>
      <c r="I10258" s="8">
        <v>2986276.0</v>
      </c>
      <c r="J10258" t="s">
        <v>28</v>
      </c>
      <c r="Q10258" t="s">
        <v>19841</v>
      </c>
      <c r="R10258">
        <v>3132.0</v>
      </c>
      <c r="T10258" t="s">
        <v>19842</v>
      </c>
    </row>
    <row r="10259" ht="15.75" customHeight="1">
      <c r="A10259" s="6" t="s">
        <v>17418</v>
      </c>
      <c r="B10259" s="6" t="s">
        <v>18796</v>
      </c>
      <c r="C10259" s="6" t="s">
        <v>25</v>
      </c>
      <c r="D10259" s="6" t="s">
        <v>26</v>
      </c>
      <c r="E10259" s="6" t="s">
        <v>8</v>
      </c>
      <c r="G10259" s="6" t="s">
        <v>27</v>
      </c>
      <c r="H10259" s="7">
        <v>2986543.0</v>
      </c>
      <c r="I10259" s="8">
        <v>2988071.0</v>
      </c>
      <c r="J10259" t="s">
        <v>28</v>
      </c>
      <c r="Q10259" t="s">
        <v>19843</v>
      </c>
      <c r="R10259">
        <v>1529.0</v>
      </c>
      <c r="T10259" t="s">
        <v>19844</v>
      </c>
    </row>
    <row r="10260" ht="15.75" customHeight="1">
      <c r="A10260" s="6" t="s">
        <v>17418</v>
      </c>
      <c r="B10260" s="6" t="s">
        <v>17419</v>
      </c>
      <c r="C10260" s="6" t="s">
        <v>25</v>
      </c>
      <c r="D10260" s="6" t="s">
        <v>26</v>
      </c>
      <c r="E10260" s="6" t="s">
        <v>8</v>
      </c>
      <c r="G10260" s="6" t="s">
        <v>27</v>
      </c>
      <c r="H10260" s="7">
        <v>2988190.0</v>
      </c>
      <c r="I10260" s="8">
        <v>2988588.0</v>
      </c>
      <c r="J10260" t="s">
        <v>37</v>
      </c>
      <c r="Q10260" t="s">
        <v>6277</v>
      </c>
      <c r="R10260">
        <v>399.0</v>
      </c>
    </row>
    <row r="10261" ht="15.75" customHeight="1">
      <c r="A10261" s="6" t="s">
        <v>17418</v>
      </c>
      <c r="B10261" s="6" t="s">
        <v>17419</v>
      </c>
      <c r="C10261" s="6" t="s">
        <v>25</v>
      </c>
      <c r="D10261" s="6" t="s">
        <v>26</v>
      </c>
      <c r="E10261" s="6" t="s">
        <v>8</v>
      </c>
      <c r="G10261" s="6" t="s">
        <v>27</v>
      </c>
      <c r="H10261" s="7">
        <v>2988595.0</v>
      </c>
      <c r="I10261" s="8">
        <v>2989311.0</v>
      </c>
      <c r="J10261" t="s">
        <v>28</v>
      </c>
      <c r="Q10261" t="s">
        <v>6280</v>
      </c>
      <c r="R10261">
        <v>717.0</v>
      </c>
    </row>
    <row r="10262" ht="15.75" customHeight="1">
      <c r="A10262" s="6" t="s">
        <v>17418</v>
      </c>
      <c r="B10262" s="6" t="s">
        <v>17419</v>
      </c>
      <c r="C10262" s="6" t="s">
        <v>25</v>
      </c>
      <c r="D10262" s="6" t="s">
        <v>26</v>
      </c>
      <c r="E10262" s="6" t="s">
        <v>8</v>
      </c>
      <c r="G10262" s="6" t="s">
        <v>27</v>
      </c>
      <c r="H10262" s="7">
        <v>2989322.0</v>
      </c>
      <c r="I10262" s="8">
        <v>2990251.0</v>
      </c>
      <c r="J10262" t="s">
        <v>28</v>
      </c>
      <c r="Q10262" t="s">
        <v>6283</v>
      </c>
      <c r="R10262">
        <v>930.0</v>
      </c>
      <c r="T10262" t="s">
        <v>19845</v>
      </c>
    </row>
    <row r="10263" ht="15.75" customHeight="1">
      <c r="A10263" s="6" t="s">
        <v>17418</v>
      </c>
      <c r="B10263" s="6" t="s">
        <v>17419</v>
      </c>
      <c r="C10263" s="6" t="s">
        <v>25</v>
      </c>
      <c r="D10263" s="6" t="s">
        <v>26</v>
      </c>
      <c r="E10263" s="6" t="s">
        <v>8</v>
      </c>
      <c r="G10263" s="6" t="s">
        <v>27</v>
      </c>
      <c r="H10263" s="7">
        <v>2990481.0</v>
      </c>
      <c r="I10263" s="8">
        <v>2991560.0</v>
      </c>
      <c r="J10263" t="s">
        <v>28</v>
      </c>
      <c r="O10263" t="s">
        <v>6286</v>
      </c>
      <c r="Q10263" t="s">
        <v>6287</v>
      </c>
      <c r="R10263">
        <v>1080.0</v>
      </c>
      <c r="T10263" t="s">
        <v>19846</v>
      </c>
    </row>
    <row r="10264" ht="15.75" customHeight="1">
      <c r="A10264" s="6" t="s">
        <v>17418</v>
      </c>
      <c r="B10264" s="6" t="s">
        <v>17419</v>
      </c>
      <c r="C10264" s="6" t="s">
        <v>25</v>
      </c>
      <c r="D10264" s="6" t="s">
        <v>26</v>
      </c>
      <c r="E10264" s="6" t="s">
        <v>8</v>
      </c>
      <c r="G10264" s="6" t="s">
        <v>27</v>
      </c>
      <c r="H10264" s="7">
        <v>2991886.0</v>
      </c>
      <c r="I10264" s="8">
        <v>2992662.0</v>
      </c>
      <c r="J10264" t="s">
        <v>37</v>
      </c>
      <c r="Q10264" t="s">
        <v>6289</v>
      </c>
      <c r="R10264">
        <v>777.0</v>
      </c>
      <c r="T10264" t="s">
        <v>19847</v>
      </c>
    </row>
    <row r="10265" ht="15.75" customHeight="1">
      <c r="A10265" s="6" t="s">
        <v>17418</v>
      </c>
      <c r="B10265" s="6" t="s">
        <v>17419</v>
      </c>
      <c r="C10265" s="6" t="s">
        <v>25</v>
      </c>
      <c r="D10265" s="6" t="s">
        <v>26</v>
      </c>
      <c r="E10265" s="6" t="s">
        <v>8</v>
      </c>
      <c r="G10265" s="6" t="s">
        <v>27</v>
      </c>
      <c r="H10265" s="7">
        <v>2992717.0</v>
      </c>
      <c r="I10265" s="8">
        <v>2993439.0</v>
      </c>
      <c r="J10265" t="s">
        <v>28</v>
      </c>
      <c r="Q10265" t="s">
        <v>6291</v>
      </c>
      <c r="R10265">
        <v>723.0</v>
      </c>
      <c r="T10265" t="s">
        <v>19848</v>
      </c>
    </row>
    <row r="10266" ht="15.75" customHeight="1">
      <c r="A10266" s="6" t="s">
        <v>17418</v>
      </c>
      <c r="B10266" s="6" t="s">
        <v>17419</v>
      </c>
      <c r="C10266" s="6" t="s">
        <v>25</v>
      </c>
      <c r="D10266" s="6" t="s">
        <v>26</v>
      </c>
      <c r="E10266" s="6" t="s">
        <v>8</v>
      </c>
      <c r="G10266" s="6" t="s">
        <v>27</v>
      </c>
      <c r="H10266" s="7">
        <v>2993438.0</v>
      </c>
      <c r="I10266" s="8">
        <v>2994370.0</v>
      </c>
      <c r="J10266" t="s">
        <v>37</v>
      </c>
      <c r="Q10266" t="s">
        <v>6293</v>
      </c>
      <c r="R10266">
        <v>933.0</v>
      </c>
      <c r="T10266" t="s">
        <v>19849</v>
      </c>
    </row>
    <row r="10267" ht="15.75" customHeight="1">
      <c r="A10267" s="6" t="s">
        <v>17418</v>
      </c>
      <c r="B10267" s="6" t="s">
        <v>17419</v>
      </c>
      <c r="C10267" s="6" t="s">
        <v>25</v>
      </c>
      <c r="D10267" s="6" t="s">
        <v>26</v>
      </c>
      <c r="E10267" s="6" t="s">
        <v>8</v>
      </c>
      <c r="G10267" s="6" t="s">
        <v>27</v>
      </c>
      <c r="H10267" s="7">
        <v>2994304.0</v>
      </c>
      <c r="I10267" s="8">
        <v>2995701.0</v>
      </c>
      <c r="J10267" t="s">
        <v>28</v>
      </c>
      <c r="Q10267" t="s">
        <v>6295</v>
      </c>
      <c r="R10267">
        <v>1398.0</v>
      </c>
      <c r="T10267" t="s">
        <v>19850</v>
      </c>
    </row>
    <row r="10268" ht="15.75" customHeight="1">
      <c r="A10268" s="6" t="s">
        <v>17418</v>
      </c>
      <c r="B10268" s="6" t="s">
        <v>17419</v>
      </c>
      <c r="C10268" s="6" t="s">
        <v>25</v>
      </c>
      <c r="D10268" s="6" t="s">
        <v>26</v>
      </c>
      <c r="E10268" s="6" t="s">
        <v>8</v>
      </c>
      <c r="G10268" s="6" t="s">
        <v>27</v>
      </c>
      <c r="H10268" s="7">
        <v>2995999.0</v>
      </c>
      <c r="I10268" s="8">
        <v>2999712.0</v>
      </c>
      <c r="J10268" t="s">
        <v>28</v>
      </c>
      <c r="Q10268" t="s">
        <v>6297</v>
      </c>
      <c r="R10268">
        <v>3714.0</v>
      </c>
      <c r="T10268" t="s">
        <v>19851</v>
      </c>
    </row>
    <row r="10269" ht="15.75" customHeight="1">
      <c r="A10269" s="6" t="s">
        <v>17418</v>
      </c>
      <c r="B10269" s="6" t="s">
        <v>17419</v>
      </c>
      <c r="C10269" s="6" t="s">
        <v>25</v>
      </c>
      <c r="D10269" s="6" t="s">
        <v>26</v>
      </c>
      <c r="E10269" s="6" t="s">
        <v>8</v>
      </c>
      <c r="G10269" s="6" t="s">
        <v>27</v>
      </c>
      <c r="H10269" s="7">
        <v>2999962.0</v>
      </c>
      <c r="I10269" s="8">
        <v>3000723.0</v>
      </c>
      <c r="J10269" t="s">
        <v>28</v>
      </c>
      <c r="Q10269" t="s">
        <v>6299</v>
      </c>
      <c r="R10269">
        <v>762.0</v>
      </c>
      <c r="T10269" t="s">
        <v>19852</v>
      </c>
    </row>
    <row r="10270" ht="15.75" customHeight="1">
      <c r="A10270" s="6" t="s">
        <v>17418</v>
      </c>
      <c r="B10270" s="6" t="s">
        <v>17419</v>
      </c>
      <c r="C10270" s="6" t="s">
        <v>25</v>
      </c>
      <c r="D10270" s="6" t="s">
        <v>26</v>
      </c>
      <c r="E10270" s="6" t="s">
        <v>8</v>
      </c>
      <c r="G10270" s="6" t="s">
        <v>27</v>
      </c>
      <c r="H10270" s="7">
        <v>3000854.0</v>
      </c>
      <c r="I10270" s="8">
        <v>3002560.0</v>
      </c>
      <c r="J10270" t="s">
        <v>37</v>
      </c>
      <c r="Q10270" t="s">
        <v>6302</v>
      </c>
      <c r="R10270">
        <v>1707.0</v>
      </c>
      <c r="T10270" t="s">
        <v>19853</v>
      </c>
    </row>
    <row r="10271" ht="15.75" customHeight="1">
      <c r="A10271" s="6" t="s">
        <v>17418</v>
      </c>
      <c r="B10271" s="6" t="s">
        <v>17419</v>
      </c>
      <c r="C10271" s="6" t="s">
        <v>25</v>
      </c>
      <c r="D10271" s="6" t="s">
        <v>26</v>
      </c>
      <c r="E10271" s="6" t="s">
        <v>8</v>
      </c>
      <c r="G10271" s="6" t="s">
        <v>27</v>
      </c>
      <c r="H10271" s="7">
        <v>3002637.0</v>
      </c>
      <c r="I10271" s="8">
        <v>3004829.0</v>
      </c>
      <c r="J10271" t="s">
        <v>37</v>
      </c>
      <c r="Q10271" t="s">
        <v>6304</v>
      </c>
      <c r="R10271">
        <v>2193.0</v>
      </c>
      <c r="T10271" t="s">
        <v>19854</v>
      </c>
    </row>
    <row r="10272" ht="15.75" customHeight="1">
      <c r="A10272" s="6" t="s">
        <v>17418</v>
      </c>
      <c r="B10272" s="6" t="s">
        <v>17419</v>
      </c>
      <c r="C10272" s="6" t="s">
        <v>25</v>
      </c>
      <c r="D10272" s="6" t="s">
        <v>26</v>
      </c>
      <c r="E10272" s="6" t="s">
        <v>8</v>
      </c>
      <c r="G10272" s="6" t="s">
        <v>27</v>
      </c>
      <c r="H10272" s="7">
        <v>3004826.0</v>
      </c>
      <c r="I10272" s="8">
        <v>3005833.0</v>
      </c>
      <c r="J10272" t="s">
        <v>37</v>
      </c>
      <c r="Q10272" t="s">
        <v>6307</v>
      </c>
      <c r="R10272">
        <v>1008.0</v>
      </c>
      <c r="T10272" t="s">
        <v>19855</v>
      </c>
    </row>
    <row r="10273" ht="15.75" customHeight="1">
      <c r="A10273" s="6" t="s">
        <v>17418</v>
      </c>
      <c r="B10273" s="6" t="s">
        <v>17419</v>
      </c>
      <c r="C10273" s="6" t="s">
        <v>25</v>
      </c>
      <c r="D10273" s="6" t="s">
        <v>26</v>
      </c>
      <c r="E10273" s="6" t="s">
        <v>8</v>
      </c>
      <c r="G10273" s="6" t="s">
        <v>27</v>
      </c>
      <c r="H10273" s="7">
        <v>3005901.0</v>
      </c>
      <c r="I10273" s="8">
        <v>3007091.0</v>
      </c>
      <c r="J10273" t="s">
        <v>37</v>
      </c>
      <c r="Q10273" t="s">
        <v>6309</v>
      </c>
      <c r="R10273">
        <v>1191.0</v>
      </c>
      <c r="T10273" t="s">
        <v>19856</v>
      </c>
    </row>
    <row r="10274" ht="15.75" customHeight="1">
      <c r="A10274" s="6" t="s">
        <v>17418</v>
      </c>
      <c r="B10274" s="6" t="s">
        <v>17419</v>
      </c>
      <c r="C10274" s="6" t="s">
        <v>25</v>
      </c>
      <c r="D10274" s="6" t="s">
        <v>26</v>
      </c>
      <c r="E10274" s="6" t="s">
        <v>8</v>
      </c>
      <c r="G10274" s="6" t="s">
        <v>27</v>
      </c>
      <c r="H10274" s="7">
        <v>3007170.0</v>
      </c>
      <c r="I10274" s="8">
        <v>3007964.0</v>
      </c>
      <c r="J10274" t="s">
        <v>28</v>
      </c>
      <c r="Q10274" t="s">
        <v>6311</v>
      </c>
      <c r="R10274">
        <v>795.0</v>
      </c>
      <c r="T10274" t="s">
        <v>19857</v>
      </c>
    </row>
    <row r="10275" ht="15.75" customHeight="1">
      <c r="A10275" s="6" t="s">
        <v>17418</v>
      </c>
      <c r="B10275" s="6" t="s">
        <v>17419</v>
      </c>
      <c r="C10275" s="6" t="s">
        <v>25</v>
      </c>
      <c r="D10275" s="6" t="s">
        <v>26</v>
      </c>
      <c r="E10275" s="6" t="s">
        <v>8</v>
      </c>
      <c r="G10275" s="6" t="s">
        <v>27</v>
      </c>
      <c r="H10275" s="7">
        <v>3008260.0</v>
      </c>
      <c r="I10275" s="8">
        <v>3010029.0</v>
      </c>
      <c r="J10275" t="s">
        <v>28</v>
      </c>
      <c r="Q10275" t="s">
        <v>6313</v>
      </c>
      <c r="R10275">
        <v>1770.0</v>
      </c>
      <c r="T10275" t="s">
        <v>19858</v>
      </c>
    </row>
    <row r="10276" ht="15.75" customHeight="1">
      <c r="A10276" s="6" t="s">
        <v>17418</v>
      </c>
      <c r="B10276" s="6" t="s">
        <v>17419</v>
      </c>
      <c r="C10276" s="6" t="s">
        <v>25</v>
      </c>
      <c r="D10276" s="6" t="s">
        <v>26</v>
      </c>
      <c r="E10276" s="6" t="s">
        <v>8</v>
      </c>
      <c r="G10276" s="6" t="s">
        <v>27</v>
      </c>
      <c r="H10276" s="7">
        <v>3010252.0</v>
      </c>
      <c r="I10276" s="8">
        <v>3010755.0</v>
      </c>
      <c r="J10276" t="s">
        <v>28</v>
      </c>
      <c r="Q10276" t="s">
        <v>6316</v>
      </c>
      <c r="R10276">
        <v>504.0</v>
      </c>
      <c r="T10276" t="s">
        <v>19859</v>
      </c>
    </row>
    <row r="10277" ht="15.75" customHeight="1">
      <c r="A10277" s="6" t="s">
        <v>17418</v>
      </c>
      <c r="B10277" s="6" t="s">
        <v>17419</v>
      </c>
      <c r="C10277" s="6" t="s">
        <v>25</v>
      </c>
      <c r="D10277" s="6" t="s">
        <v>26</v>
      </c>
      <c r="E10277" s="6" t="s">
        <v>8</v>
      </c>
      <c r="G10277" s="6" t="s">
        <v>27</v>
      </c>
      <c r="H10277" s="7">
        <v>3011604.0</v>
      </c>
      <c r="I10277" s="8">
        <v>3012572.0</v>
      </c>
      <c r="J10277" t="s">
        <v>37</v>
      </c>
      <c r="Q10277" t="s">
        <v>6318</v>
      </c>
      <c r="R10277">
        <v>969.0</v>
      </c>
      <c r="T10277" t="s">
        <v>19860</v>
      </c>
    </row>
    <row r="10278" ht="15.75" customHeight="1">
      <c r="A10278" s="6" t="s">
        <v>17418</v>
      </c>
      <c r="B10278" s="6" t="s">
        <v>17452</v>
      </c>
      <c r="C10278" s="6" t="s">
        <v>25</v>
      </c>
      <c r="D10278" s="6" t="s">
        <v>26</v>
      </c>
      <c r="E10278" s="6" t="s">
        <v>8</v>
      </c>
      <c r="G10278" s="6" t="s">
        <v>27</v>
      </c>
      <c r="H10278" s="7">
        <v>3012656.0</v>
      </c>
      <c r="I10278" s="8">
        <v>3013500.0</v>
      </c>
      <c r="J10278" t="s">
        <v>28</v>
      </c>
      <c r="Q10278" t="s">
        <v>6319</v>
      </c>
      <c r="R10278">
        <v>845.0</v>
      </c>
      <c r="T10278" t="s">
        <v>116</v>
      </c>
    </row>
    <row r="10279" ht="15.75" customHeight="1">
      <c r="A10279" s="6" t="s">
        <v>17418</v>
      </c>
      <c r="B10279" s="6" t="s">
        <v>17452</v>
      </c>
      <c r="C10279" s="6" t="s">
        <v>25</v>
      </c>
      <c r="D10279" s="6" t="s">
        <v>26</v>
      </c>
      <c r="E10279" s="6" t="s">
        <v>8</v>
      </c>
      <c r="G10279" s="6" t="s">
        <v>27</v>
      </c>
      <c r="H10279" s="7">
        <v>3013721.0</v>
      </c>
      <c r="I10279" s="8">
        <v>3014636.0</v>
      </c>
      <c r="J10279" t="s">
        <v>37</v>
      </c>
      <c r="Q10279" t="s">
        <v>6320</v>
      </c>
      <c r="R10279">
        <v>916.0</v>
      </c>
      <c r="T10279" t="s">
        <v>116</v>
      </c>
    </row>
    <row r="10280" ht="15.75" customHeight="1">
      <c r="A10280" s="6" t="s">
        <v>17418</v>
      </c>
      <c r="B10280" s="6" t="s">
        <v>17452</v>
      </c>
      <c r="C10280" s="6" t="s">
        <v>25</v>
      </c>
      <c r="D10280" s="6" t="s">
        <v>26</v>
      </c>
      <c r="E10280" s="6" t="s">
        <v>8</v>
      </c>
      <c r="G10280" s="6" t="s">
        <v>27</v>
      </c>
      <c r="H10280" s="7">
        <v>3015650.0</v>
      </c>
      <c r="I10280" s="8">
        <v>3016642.0</v>
      </c>
      <c r="J10280" t="s">
        <v>37</v>
      </c>
      <c r="Q10280" t="s">
        <v>6321</v>
      </c>
      <c r="R10280">
        <v>993.0</v>
      </c>
      <c r="T10280" t="s">
        <v>129</v>
      </c>
    </row>
    <row r="10281" ht="15.75" customHeight="1">
      <c r="A10281" s="6" t="s">
        <v>17418</v>
      </c>
      <c r="B10281" s="6" t="s">
        <v>17419</v>
      </c>
      <c r="C10281" s="6" t="s">
        <v>25</v>
      </c>
      <c r="D10281" s="6" t="s">
        <v>26</v>
      </c>
      <c r="E10281" s="6" t="s">
        <v>8</v>
      </c>
      <c r="G10281" s="6" t="s">
        <v>27</v>
      </c>
      <c r="H10281" s="7">
        <v>3017346.0</v>
      </c>
      <c r="I10281" s="8">
        <v>3017948.0</v>
      </c>
      <c r="J10281" t="s">
        <v>37</v>
      </c>
      <c r="Q10281" t="s">
        <v>6324</v>
      </c>
      <c r="R10281">
        <v>603.0</v>
      </c>
      <c r="T10281" t="s">
        <v>19861</v>
      </c>
    </row>
    <row r="10282" ht="15.75" customHeight="1">
      <c r="A10282" s="6" t="s">
        <v>17418</v>
      </c>
      <c r="B10282" s="6" t="s">
        <v>17895</v>
      </c>
      <c r="C10282" s="6" t="s">
        <v>25</v>
      </c>
      <c r="D10282" s="6" t="s">
        <v>26</v>
      </c>
      <c r="E10282" s="6" t="s">
        <v>8</v>
      </c>
      <c r="G10282" s="6" t="s">
        <v>27</v>
      </c>
      <c r="H10282" s="7">
        <v>3018063.0</v>
      </c>
      <c r="I10282" s="8">
        <v>3018138.0</v>
      </c>
      <c r="J10282" t="s">
        <v>37</v>
      </c>
      <c r="Q10282" t="s">
        <v>19862</v>
      </c>
      <c r="R10282">
        <v>76.0</v>
      </c>
      <c r="T10282" t="s">
        <v>19863</v>
      </c>
    </row>
    <row r="10283" ht="15.75" customHeight="1">
      <c r="A10283" s="6" t="s">
        <v>17418</v>
      </c>
      <c r="B10283" s="6" t="s">
        <v>17419</v>
      </c>
      <c r="C10283" s="6" t="s">
        <v>25</v>
      </c>
      <c r="D10283" s="6" t="s">
        <v>26</v>
      </c>
      <c r="E10283" s="6" t="s">
        <v>8</v>
      </c>
      <c r="G10283" s="6" t="s">
        <v>27</v>
      </c>
      <c r="H10283" s="7">
        <v>3018315.0</v>
      </c>
      <c r="I10283" s="8">
        <v>3018761.0</v>
      </c>
      <c r="J10283" t="s">
        <v>37</v>
      </c>
      <c r="Q10283" t="s">
        <v>6327</v>
      </c>
      <c r="R10283">
        <v>447.0</v>
      </c>
      <c r="T10283" t="s">
        <v>19864</v>
      </c>
    </row>
    <row r="10284" ht="15.75" customHeight="1">
      <c r="A10284" s="6" t="s">
        <v>17418</v>
      </c>
      <c r="B10284" s="6" t="s">
        <v>17419</v>
      </c>
      <c r="C10284" s="6" t="s">
        <v>25</v>
      </c>
      <c r="D10284" s="6" t="s">
        <v>26</v>
      </c>
      <c r="E10284" s="6" t="s">
        <v>8</v>
      </c>
      <c r="G10284" s="6" t="s">
        <v>27</v>
      </c>
      <c r="H10284" s="7">
        <v>3018896.0</v>
      </c>
      <c r="I10284" s="8">
        <v>3019960.0</v>
      </c>
      <c r="J10284" t="s">
        <v>28</v>
      </c>
      <c r="Q10284" t="s">
        <v>6329</v>
      </c>
      <c r="R10284">
        <v>1065.0</v>
      </c>
      <c r="T10284" t="s">
        <v>19865</v>
      </c>
    </row>
    <row r="10285" ht="15.75" customHeight="1">
      <c r="A10285" s="6" t="s">
        <v>17418</v>
      </c>
      <c r="B10285" s="6" t="s">
        <v>17419</v>
      </c>
      <c r="C10285" s="6" t="s">
        <v>25</v>
      </c>
      <c r="D10285" s="6" t="s">
        <v>26</v>
      </c>
      <c r="E10285" s="6" t="s">
        <v>8</v>
      </c>
      <c r="G10285" s="6" t="s">
        <v>27</v>
      </c>
      <c r="H10285" s="7">
        <v>3020529.0</v>
      </c>
      <c r="I10285" s="8">
        <v>3021854.0</v>
      </c>
      <c r="J10285" t="s">
        <v>37</v>
      </c>
      <c r="Q10285" t="s">
        <v>6332</v>
      </c>
      <c r="R10285">
        <v>1326.0</v>
      </c>
      <c r="T10285" t="s">
        <v>19866</v>
      </c>
    </row>
    <row r="10286" ht="15.75" customHeight="1">
      <c r="A10286" s="6" t="s">
        <v>17418</v>
      </c>
      <c r="B10286" s="6" t="s">
        <v>17419</v>
      </c>
      <c r="C10286" s="6" t="s">
        <v>25</v>
      </c>
      <c r="D10286" s="6" t="s">
        <v>26</v>
      </c>
      <c r="E10286" s="6" t="s">
        <v>8</v>
      </c>
      <c r="G10286" s="6" t="s">
        <v>27</v>
      </c>
      <c r="H10286" s="7">
        <v>3021966.0</v>
      </c>
      <c r="I10286" s="8">
        <v>3022922.0</v>
      </c>
      <c r="J10286" t="s">
        <v>37</v>
      </c>
      <c r="Q10286" t="s">
        <v>6334</v>
      </c>
      <c r="R10286">
        <v>957.0</v>
      </c>
      <c r="T10286" t="s">
        <v>19867</v>
      </c>
    </row>
    <row r="10287" ht="15.75" customHeight="1">
      <c r="A10287" s="6" t="s">
        <v>17418</v>
      </c>
      <c r="B10287" s="6" t="s">
        <v>17419</v>
      </c>
      <c r="C10287" s="6" t="s">
        <v>25</v>
      </c>
      <c r="D10287" s="6" t="s">
        <v>26</v>
      </c>
      <c r="E10287" s="6" t="s">
        <v>8</v>
      </c>
      <c r="G10287" s="6" t="s">
        <v>27</v>
      </c>
      <c r="H10287" s="7">
        <v>3022924.0</v>
      </c>
      <c r="I10287" s="8">
        <v>3023838.0</v>
      </c>
      <c r="J10287" t="s">
        <v>37</v>
      </c>
      <c r="Q10287" t="s">
        <v>6336</v>
      </c>
      <c r="R10287">
        <v>915.0</v>
      </c>
      <c r="T10287" t="s">
        <v>19868</v>
      </c>
    </row>
    <row r="10288" ht="15.75" customHeight="1">
      <c r="A10288" s="6" t="s">
        <v>17418</v>
      </c>
      <c r="B10288" s="6" t="s">
        <v>17419</v>
      </c>
      <c r="C10288" s="6" t="s">
        <v>25</v>
      </c>
      <c r="D10288" s="6" t="s">
        <v>26</v>
      </c>
      <c r="E10288" s="6" t="s">
        <v>8</v>
      </c>
      <c r="G10288" s="6" t="s">
        <v>27</v>
      </c>
      <c r="H10288" s="7">
        <v>3023903.0</v>
      </c>
      <c r="I10288" s="8">
        <v>3025354.0</v>
      </c>
      <c r="J10288" t="s">
        <v>37</v>
      </c>
      <c r="Q10288" t="s">
        <v>6338</v>
      </c>
      <c r="R10288">
        <v>1452.0</v>
      </c>
      <c r="T10288" t="s">
        <v>19869</v>
      </c>
    </row>
    <row r="10289" ht="15.75" customHeight="1">
      <c r="A10289" s="6" t="s">
        <v>17418</v>
      </c>
      <c r="B10289" s="6" t="s">
        <v>17419</v>
      </c>
      <c r="C10289" s="6" t="s">
        <v>25</v>
      </c>
      <c r="D10289" s="6" t="s">
        <v>26</v>
      </c>
      <c r="E10289" s="6" t="s">
        <v>8</v>
      </c>
      <c r="G10289" s="6" t="s">
        <v>27</v>
      </c>
      <c r="H10289" s="7">
        <v>3025556.0</v>
      </c>
      <c r="I10289" s="8">
        <v>3026365.0</v>
      </c>
      <c r="J10289" t="s">
        <v>37</v>
      </c>
      <c r="Q10289" t="s">
        <v>6340</v>
      </c>
      <c r="R10289">
        <v>810.0</v>
      </c>
      <c r="T10289" t="s">
        <v>19870</v>
      </c>
    </row>
    <row r="10290" ht="15.75" customHeight="1">
      <c r="A10290" s="6" t="s">
        <v>17418</v>
      </c>
      <c r="B10290" s="6" t="s">
        <v>17419</v>
      </c>
      <c r="C10290" s="6" t="s">
        <v>25</v>
      </c>
      <c r="D10290" s="6" t="s">
        <v>26</v>
      </c>
      <c r="E10290" s="6" t="s">
        <v>8</v>
      </c>
      <c r="G10290" s="6" t="s">
        <v>27</v>
      </c>
      <c r="H10290" s="7">
        <v>3026370.0</v>
      </c>
      <c r="I10290" s="8">
        <v>3026915.0</v>
      </c>
      <c r="J10290" t="s">
        <v>37</v>
      </c>
      <c r="Q10290" t="s">
        <v>6343</v>
      </c>
      <c r="R10290">
        <v>546.0</v>
      </c>
      <c r="T10290" t="s">
        <v>19871</v>
      </c>
    </row>
    <row r="10291" ht="15.75" customHeight="1">
      <c r="A10291" s="6" t="s">
        <v>17418</v>
      </c>
      <c r="B10291" s="6" t="s">
        <v>17419</v>
      </c>
      <c r="C10291" s="6" t="s">
        <v>25</v>
      </c>
      <c r="D10291" s="6" t="s">
        <v>26</v>
      </c>
      <c r="E10291" s="6" t="s">
        <v>8</v>
      </c>
      <c r="G10291" s="6" t="s">
        <v>27</v>
      </c>
      <c r="H10291" s="7">
        <v>3026942.0</v>
      </c>
      <c r="I10291" s="8">
        <v>3027730.0</v>
      </c>
      <c r="J10291" t="s">
        <v>28</v>
      </c>
      <c r="Q10291" t="s">
        <v>6346</v>
      </c>
      <c r="R10291">
        <v>789.0</v>
      </c>
      <c r="T10291" t="s">
        <v>19872</v>
      </c>
    </row>
    <row r="10292" ht="15.75" customHeight="1">
      <c r="A10292" s="6" t="s">
        <v>17418</v>
      </c>
      <c r="B10292" s="6" t="s">
        <v>17419</v>
      </c>
      <c r="C10292" s="6" t="s">
        <v>25</v>
      </c>
      <c r="D10292" s="6" t="s">
        <v>26</v>
      </c>
      <c r="E10292" s="6" t="s">
        <v>8</v>
      </c>
      <c r="G10292" s="6" t="s">
        <v>27</v>
      </c>
      <c r="H10292" s="7">
        <v>3028057.0</v>
      </c>
      <c r="I10292" s="8">
        <v>3028416.0</v>
      </c>
      <c r="J10292" t="s">
        <v>28</v>
      </c>
      <c r="Q10292" t="s">
        <v>6348</v>
      </c>
      <c r="R10292">
        <v>360.0</v>
      </c>
      <c r="T10292" t="s">
        <v>19873</v>
      </c>
    </row>
    <row r="10293" ht="15.75" customHeight="1">
      <c r="A10293" s="6" t="s">
        <v>17418</v>
      </c>
      <c r="B10293" s="6" t="s">
        <v>17419</v>
      </c>
      <c r="C10293" s="6" t="s">
        <v>25</v>
      </c>
      <c r="D10293" s="6" t="s">
        <v>26</v>
      </c>
      <c r="E10293" s="6" t="s">
        <v>8</v>
      </c>
      <c r="G10293" s="6" t="s">
        <v>27</v>
      </c>
      <c r="H10293" s="7">
        <v>3028819.0</v>
      </c>
      <c r="I10293" s="8">
        <v>3030198.0</v>
      </c>
      <c r="J10293" t="s">
        <v>37</v>
      </c>
      <c r="Q10293" t="s">
        <v>6350</v>
      </c>
      <c r="R10293">
        <v>1380.0</v>
      </c>
      <c r="T10293" t="s">
        <v>19874</v>
      </c>
    </row>
    <row r="10294" ht="15.75" customHeight="1">
      <c r="A10294" s="6" t="s">
        <v>17418</v>
      </c>
      <c r="B10294" s="6" t="s">
        <v>17419</v>
      </c>
      <c r="C10294" s="6" t="s">
        <v>25</v>
      </c>
      <c r="D10294" s="6" t="s">
        <v>26</v>
      </c>
      <c r="E10294" s="6" t="s">
        <v>8</v>
      </c>
      <c r="G10294" s="6" t="s">
        <v>27</v>
      </c>
      <c r="H10294" s="7">
        <v>3030277.0</v>
      </c>
      <c r="I10294" s="8">
        <v>3030927.0</v>
      </c>
      <c r="J10294" t="s">
        <v>28</v>
      </c>
      <c r="Q10294" t="s">
        <v>6352</v>
      </c>
      <c r="R10294">
        <v>651.0</v>
      </c>
      <c r="T10294" t="s">
        <v>19875</v>
      </c>
    </row>
    <row r="10295" ht="15.75" customHeight="1">
      <c r="A10295" s="6" t="s">
        <v>17418</v>
      </c>
      <c r="B10295" s="6" t="s">
        <v>17419</v>
      </c>
      <c r="C10295" s="6" t="s">
        <v>25</v>
      </c>
      <c r="D10295" s="6" t="s">
        <v>26</v>
      </c>
      <c r="E10295" s="6" t="s">
        <v>8</v>
      </c>
      <c r="G10295" s="6" t="s">
        <v>27</v>
      </c>
      <c r="H10295" s="7">
        <v>3031108.0</v>
      </c>
      <c r="I10295" s="8">
        <v>3032289.0</v>
      </c>
      <c r="J10295" t="s">
        <v>37</v>
      </c>
      <c r="Q10295" t="s">
        <v>6354</v>
      </c>
      <c r="R10295">
        <v>1182.0</v>
      </c>
      <c r="T10295" t="s">
        <v>19876</v>
      </c>
    </row>
    <row r="10296" ht="15.75" customHeight="1">
      <c r="A10296" s="6" t="s">
        <v>17418</v>
      </c>
      <c r="B10296" s="6" t="s">
        <v>17419</v>
      </c>
      <c r="C10296" s="6" t="s">
        <v>25</v>
      </c>
      <c r="D10296" s="6" t="s">
        <v>26</v>
      </c>
      <c r="E10296" s="6" t="s">
        <v>8</v>
      </c>
      <c r="G10296" s="6" t="s">
        <v>27</v>
      </c>
      <c r="H10296" s="7">
        <v>3032286.0</v>
      </c>
      <c r="I10296" s="8">
        <v>3033884.0</v>
      </c>
      <c r="J10296" t="s">
        <v>37</v>
      </c>
      <c r="Q10296" t="s">
        <v>6356</v>
      </c>
      <c r="R10296">
        <v>1599.0</v>
      </c>
      <c r="T10296" t="s">
        <v>19877</v>
      </c>
    </row>
    <row r="10297" ht="15.75" customHeight="1">
      <c r="A10297" s="6" t="s">
        <v>17418</v>
      </c>
      <c r="B10297" s="6" t="s">
        <v>17419</v>
      </c>
      <c r="C10297" s="6" t="s">
        <v>25</v>
      </c>
      <c r="D10297" s="6" t="s">
        <v>26</v>
      </c>
      <c r="E10297" s="6" t="s">
        <v>8</v>
      </c>
      <c r="G10297" s="6" t="s">
        <v>27</v>
      </c>
      <c r="H10297" s="7">
        <v>3033893.0</v>
      </c>
      <c r="I10297" s="8">
        <v>3035323.0</v>
      </c>
      <c r="J10297" t="s">
        <v>37</v>
      </c>
      <c r="Q10297" t="s">
        <v>6359</v>
      </c>
      <c r="R10297">
        <v>1431.0</v>
      </c>
      <c r="T10297" t="s">
        <v>19878</v>
      </c>
    </row>
    <row r="10298" ht="15.75" customHeight="1">
      <c r="A10298" s="6" t="s">
        <v>17418</v>
      </c>
      <c r="B10298" s="6" t="s">
        <v>17419</v>
      </c>
      <c r="C10298" s="6" t="s">
        <v>25</v>
      </c>
      <c r="D10298" s="6" t="s">
        <v>26</v>
      </c>
      <c r="E10298" s="6" t="s">
        <v>8</v>
      </c>
      <c r="G10298" s="6" t="s">
        <v>27</v>
      </c>
      <c r="H10298" s="7">
        <v>3035530.0</v>
      </c>
      <c r="I10298" s="8">
        <v>3035862.0</v>
      </c>
      <c r="J10298" t="s">
        <v>37</v>
      </c>
      <c r="Q10298" t="s">
        <v>6361</v>
      </c>
      <c r="R10298">
        <v>333.0</v>
      </c>
      <c r="T10298" t="s">
        <v>19879</v>
      </c>
    </row>
    <row r="10299" ht="15.75" customHeight="1">
      <c r="A10299" s="6" t="s">
        <v>17418</v>
      </c>
      <c r="B10299" s="6" t="s">
        <v>17419</v>
      </c>
      <c r="C10299" s="6" t="s">
        <v>25</v>
      </c>
      <c r="D10299" s="6" t="s">
        <v>26</v>
      </c>
      <c r="E10299" s="6" t="s">
        <v>8</v>
      </c>
      <c r="G10299" s="6" t="s">
        <v>27</v>
      </c>
      <c r="H10299" s="7">
        <v>3035907.0</v>
      </c>
      <c r="I10299" s="8">
        <v>3036545.0</v>
      </c>
      <c r="J10299" t="s">
        <v>37</v>
      </c>
      <c r="Q10299" t="s">
        <v>6363</v>
      </c>
      <c r="R10299">
        <v>639.0</v>
      </c>
      <c r="T10299" t="s">
        <v>19880</v>
      </c>
    </row>
    <row r="10300" ht="15.75" customHeight="1">
      <c r="A10300" s="6" t="s">
        <v>17418</v>
      </c>
      <c r="B10300" s="6" t="s">
        <v>17895</v>
      </c>
      <c r="C10300" s="6" t="s">
        <v>25</v>
      </c>
      <c r="D10300" s="6" t="s">
        <v>26</v>
      </c>
      <c r="E10300" s="6" t="s">
        <v>8</v>
      </c>
      <c r="G10300" s="6" t="s">
        <v>27</v>
      </c>
      <c r="H10300" s="7">
        <v>3036654.0</v>
      </c>
      <c r="I10300" s="8">
        <v>3036730.0</v>
      </c>
      <c r="J10300" t="s">
        <v>37</v>
      </c>
      <c r="Q10300" t="s">
        <v>19881</v>
      </c>
      <c r="R10300">
        <v>77.0</v>
      </c>
      <c r="T10300" t="s">
        <v>19882</v>
      </c>
    </row>
    <row r="10301" ht="15.75" customHeight="1">
      <c r="A10301" s="6" t="s">
        <v>17418</v>
      </c>
      <c r="B10301" s="6" t="s">
        <v>17419</v>
      </c>
      <c r="C10301" s="6" t="s">
        <v>25</v>
      </c>
      <c r="D10301" s="6" t="s">
        <v>26</v>
      </c>
      <c r="E10301" s="6" t="s">
        <v>8</v>
      </c>
      <c r="G10301" s="6" t="s">
        <v>27</v>
      </c>
      <c r="H10301" s="7">
        <v>3036817.0</v>
      </c>
      <c r="I10301" s="8">
        <v>3037074.0</v>
      </c>
      <c r="J10301" t="s">
        <v>37</v>
      </c>
      <c r="Q10301" t="s">
        <v>6365</v>
      </c>
      <c r="R10301">
        <v>258.0</v>
      </c>
      <c r="T10301" t="s">
        <v>19883</v>
      </c>
    </row>
    <row r="10302" ht="15.75" customHeight="1">
      <c r="A10302" s="6" t="s">
        <v>17418</v>
      </c>
      <c r="B10302" s="6" t="s">
        <v>17419</v>
      </c>
      <c r="C10302" s="6" t="s">
        <v>25</v>
      </c>
      <c r="D10302" s="6" t="s">
        <v>26</v>
      </c>
      <c r="E10302" s="6" t="s">
        <v>8</v>
      </c>
      <c r="G10302" s="6" t="s">
        <v>27</v>
      </c>
      <c r="H10302" s="7">
        <v>3037071.0</v>
      </c>
      <c r="I10302" s="8">
        <v>3037697.0</v>
      </c>
      <c r="J10302" t="s">
        <v>28</v>
      </c>
      <c r="Q10302" t="s">
        <v>6367</v>
      </c>
      <c r="R10302">
        <v>627.0</v>
      </c>
      <c r="T10302" t="s">
        <v>19884</v>
      </c>
    </row>
    <row r="10303" ht="15.75" customHeight="1">
      <c r="A10303" s="6" t="s">
        <v>17418</v>
      </c>
      <c r="B10303" s="6" t="s">
        <v>17419</v>
      </c>
      <c r="C10303" s="6" t="s">
        <v>25</v>
      </c>
      <c r="D10303" s="6" t="s">
        <v>26</v>
      </c>
      <c r="E10303" s="6" t="s">
        <v>8</v>
      </c>
      <c r="G10303" s="6" t="s">
        <v>27</v>
      </c>
      <c r="H10303" s="7">
        <v>3037694.0</v>
      </c>
      <c r="I10303" s="8">
        <v>3039112.0</v>
      </c>
      <c r="J10303" t="s">
        <v>28</v>
      </c>
      <c r="Q10303" t="s">
        <v>6370</v>
      </c>
      <c r="R10303">
        <v>1419.0</v>
      </c>
      <c r="T10303" t="s">
        <v>19885</v>
      </c>
    </row>
    <row r="10304" ht="15.75" customHeight="1">
      <c r="A10304" s="6" t="s">
        <v>17418</v>
      </c>
      <c r="B10304" s="6" t="s">
        <v>17419</v>
      </c>
      <c r="C10304" s="6" t="s">
        <v>25</v>
      </c>
      <c r="D10304" s="6" t="s">
        <v>26</v>
      </c>
      <c r="E10304" s="6" t="s">
        <v>8</v>
      </c>
      <c r="G10304" s="6" t="s">
        <v>27</v>
      </c>
      <c r="H10304" s="7">
        <v>3039109.0</v>
      </c>
      <c r="I10304" s="8">
        <v>3039903.0</v>
      </c>
      <c r="J10304" t="s">
        <v>28</v>
      </c>
      <c r="Q10304" t="s">
        <v>6373</v>
      </c>
      <c r="R10304">
        <v>795.0</v>
      </c>
      <c r="T10304" t="s">
        <v>19886</v>
      </c>
    </row>
    <row r="10305" ht="15.75" customHeight="1">
      <c r="A10305" s="6" t="s">
        <v>17418</v>
      </c>
      <c r="B10305" s="6" t="s">
        <v>17419</v>
      </c>
      <c r="C10305" s="6" t="s">
        <v>25</v>
      </c>
      <c r="D10305" s="6" t="s">
        <v>26</v>
      </c>
      <c r="E10305" s="6" t="s">
        <v>8</v>
      </c>
      <c r="G10305" s="6" t="s">
        <v>27</v>
      </c>
      <c r="H10305" s="7">
        <v>3039929.0</v>
      </c>
      <c r="I10305" s="8">
        <v>3040579.0</v>
      </c>
      <c r="J10305" t="s">
        <v>37</v>
      </c>
      <c r="Q10305" t="s">
        <v>6375</v>
      </c>
      <c r="R10305">
        <v>651.0</v>
      </c>
      <c r="T10305" t="s">
        <v>19887</v>
      </c>
    </row>
    <row r="10306" ht="15.75" customHeight="1">
      <c r="A10306" s="6" t="s">
        <v>17418</v>
      </c>
      <c r="B10306" s="6" t="s">
        <v>17419</v>
      </c>
      <c r="C10306" s="6" t="s">
        <v>25</v>
      </c>
      <c r="D10306" s="6" t="s">
        <v>26</v>
      </c>
      <c r="E10306" s="6" t="s">
        <v>8</v>
      </c>
      <c r="G10306" s="6" t="s">
        <v>27</v>
      </c>
      <c r="H10306" s="7">
        <v>3040656.0</v>
      </c>
      <c r="I10306" s="8">
        <v>3042320.0</v>
      </c>
      <c r="J10306" t="s">
        <v>28</v>
      </c>
      <c r="Q10306" t="s">
        <v>6378</v>
      </c>
      <c r="R10306">
        <v>1665.0</v>
      </c>
      <c r="T10306" t="s">
        <v>19888</v>
      </c>
    </row>
    <row r="10307" ht="15.75" customHeight="1">
      <c r="A10307" s="6" t="s">
        <v>17418</v>
      </c>
      <c r="B10307" s="6" t="s">
        <v>17419</v>
      </c>
      <c r="C10307" s="6" t="s">
        <v>25</v>
      </c>
      <c r="D10307" s="6" t="s">
        <v>26</v>
      </c>
      <c r="E10307" s="6" t="s">
        <v>8</v>
      </c>
      <c r="G10307" s="6" t="s">
        <v>27</v>
      </c>
      <c r="H10307" s="7">
        <v>3042508.0</v>
      </c>
      <c r="I10307" s="8">
        <v>3044037.0</v>
      </c>
      <c r="J10307" t="s">
        <v>28</v>
      </c>
      <c r="Q10307" t="s">
        <v>6381</v>
      </c>
      <c r="R10307">
        <v>1530.0</v>
      </c>
      <c r="T10307" t="s">
        <v>19889</v>
      </c>
    </row>
    <row r="10308" ht="15.75" customHeight="1">
      <c r="A10308" s="6" t="s">
        <v>17418</v>
      </c>
      <c r="B10308" s="6" t="s">
        <v>17895</v>
      </c>
      <c r="C10308" s="6" t="s">
        <v>25</v>
      </c>
      <c r="D10308" s="6" t="s">
        <v>26</v>
      </c>
      <c r="E10308" s="6" t="s">
        <v>8</v>
      </c>
      <c r="G10308" s="6" t="s">
        <v>27</v>
      </c>
      <c r="H10308" s="7">
        <v>3044201.0</v>
      </c>
      <c r="I10308" s="8">
        <v>3044277.0</v>
      </c>
      <c r="J10308" t="s">
        <v>37</v>
      </c>
      <c r="Q10308" t="s">
        <v>19890</v>
      </c>
      <c r="R10308">
        <v>77.0</v>
      </c>
      <c r="T10308" t="s">
        <v>19891</v>
      </c>
    </row>
    <row r="10309" ht="15.75" customHeight="1">
      <c r="A10309" s="6" t="s">
        <v>17418</v>
      </c>
      <c r="B10309" s="6" t="s">
        <v>17419</v>
      </c>
      <c r="C10309" s="6" t="s">
        <v>25</v>
      </c>
      <c r="D10309" s="6" t="s">
        <v>26</v>
      </c>
      <c r="E10309" s="6" t="s">
        <v>8</v>
      </c>
      <c r="G10309" s="6" t="s">
        <v>27</v>
      </c>
      <c r="H10309" s="7">
        <v>3044341.0</v>
      </c>
      <c r="I10309" s="8">
        <v>3044712.0</v>
      </c>
      <c r="J10309" t="s">
        <v>28</v>
      </c>
      <c r="Q10309" t="s">
        <v>6383</v>
      </c>
      <c r="R10309">
        <v>372.0</v>
      </c>
      <c r="T10309" t="s">
        <v>19892</v>
      </c>
    </row>
    <row r="10310" ht="15.75" customHeight="1">
      <c r="A10310" s="6" t="s">
        <v>17418</v>
      </c>
      <c r="B10310" s="6" t="s">
        <v>17419</v>
      </c>
      <c r="C10310" s="6" t="s">
        <v>25</v>
      </c>
      <c r="D10310" s="6" t="s">
        <v>26</v>
      </c>
      <c r="E10310" s="6" t="s">
        <v>8</v>
      </c>
      <c r="G10310" s="6" t="s">
        <v>27</v>
      </c>
      <c r="H10310" s="7">
        <v>3044952.0</v>
      </c>
      <c r="I10310" s="8">
        <v>3045314.0</v>
      </c>
      <c r="J10310" t="s">
        <v>37</v>
      </c>
      <c r="Q10310" t="s">
        <v>6385</v>
      </c>
      <c r="R10310">
        <v>363.0</v>
      </c>
      <c r="T10310" t="s">
        <v>19893</v>
      </c>
    </row>
    <row r="10311" ht="15.75" customHeight="1">
      <c r="A10311" s="6" t="s">
        <v>17418</v>
      </c>
      <c r="B10311" s="6" t="s">
        <v>17419</v>
      </c>
      <c r="C10311" s="6" t="s">
        <v>25</v>
      </c>
      <c r="D10311" s="6" t="s">
        <v>26</v>
      </c>
      <c r="E10311" s="6" t="s">
        <v>8</v>
      </c>
      <c r="G10311" s="6" t="s">
        <v>27</v>
      </c>
      <c r="H10311" s="7">
        <v>3045347.0</v>
      </c>
      <c r="I10311" s="8">
        <v>3049825.0</v>
      </c>
      <c r="J10311" t="s">
        <v>37</v>
      </c>
      <c r="Q10311" t="s">
        <v>6387</v>
      </c>
      <c r="R10311">
        <v>4479.0</v>
      </c>
      <c r="T10311" t="s">
        <v>19894</v>
      </c>
    </row>
    <row r="10312" ht="15.75" customHeight="1">
      <c r="A10312" s="6" t="s">
        <v>17418</v>
      </c>
      <c r="B10312" s="6" t="s">
        <v>17419</v>
      </c>
      <c r="C10312" s="6" t="s">
        <v>25</v>
      </c>
      <c r="D10312" s="6" t="s">
        <v>26</v>
      </c>
      <c r="E10312" s="6" t="s">
        <v>8</v>
      </c>
      <c r="G10312" s="6" t="s">
        <v>27</v>
      </c>
      <c r="H10312" s="7">
        <v>3049825.0</v>
      </c>
      <c r="I10312" s="8">
        <v>3051426.0</v>
      </c>
      <c r="J10312" t="s">
        <v>37</v>
      </c>
      <c r="Q10312" t="s">
        <v>6390</v>
      </c>
      <c r="R10312">
        <v>1602.0</v>
      </c>
      <c r="T10312" t="s">
        <v>19895</v>
      </c>
    </row>
    <row r="10313" ht="15.75" customHeight="1">
      <c r="A10313" s="6" t="s">
        <v>17418</v>
      </c>
      <c r="B10313" s="6" t="s">
        <v>17419</v>
      </c>
      <c r="C10313" s="6" t="s">
        <v>25</v>
      </c>
      <c r="D10313" s="6" t="s">
        <v>26</v>
      </c>
      <c r="E10313" s="6" t="s">
        <v>8</v>
      </c>
      <c r="G10313" s="6" t="s">
        <v>27</v>
      </c>
      <c r="H10313" s="7">
        <v>3051423.0</v>
      </c>
      <c r="I10313" s="8">
        <v>3052403.0</v>
      </c>
      <c r="J10313" t="s">
        <v>37</v>
      </c>
      <c r="Q10313" t="s">
        <v>6392</v>
      </c>
      <c r="R10313">
        <v>981.0</v>
      </c>
      <c r="T10313" t="s">
        <v>19896</v>
      </c>
    </row>
    <row r="10314" ht="15.75" customHeight="1">
      <c r="A10314" s="6" t="s">
        <v>17418</v>
      </c>
      <c r="B10314" s="6" t="s">
        <v>17419</v>
      </c>
      <c r="C10314" s="6" t="s">
        <v>25</v>
      </c>
      <c r="D10314" s="6" t="s">
        <v>26</v>
      </c>
      <c r="E10314" s="6" t="s">
        <v>8</v>
      </c>
      <c r="G10314" s="6" t="s">
        <v>27</v>
      </c>
      <c r="H10314" s="7">
        <v>3052433.0</v>
      </c>
      <c r="I10314" s="8">
        <v>3053212.0</v>
      </c>
      <c r="J10314" t="s">
        <v>37</v>
      </c>
      <c r="Q10314" t="s">
        <v>6394</v>
      </c>
      <c r="R10314">
        <v>780.0</v>
      </c>
      <c r="T10314" t="s">
        <v>19897</v>
      </c>
    </row>
    <row r="10315" ht="15.75" customHeight="1">
      <c r="A10315" s="6" t="s">
        <v>17418</v>
      </c>
      <c r="B10315" s="6" t="s">
        <v>17419</v>
      </c>
      <c r="C10315" s="6" t="s">
        <v>25</v>
      </c>
      <c r="D10315" s="6" t="s">
        <v>26</v>
      </c>
      <c r="E10315" s="6" t="s">
        <v>8</v>
      </c>
      <c r="G10315" s="6" t="s">
        <v>27</v>
      </c>
      <c r="H10315" s="7">
        <v>3053334.0</v>
      </c>
      <c r="I10315" s="8">
        <v>3054791.0</v>
      </c>
      <c r="J10315" t="s">
        <v>37</v>
      </c>
      <c r="Q10315" t="s">
        <v>6396</v>
      </c>
      <c r="R10315">
        <v>1458.0</v>
      </c>
      <c r="T10315" t="s">
        <v>19898</v>
      </c>
    </row>
    <row r="10316" ht="15.75" customHeight="1">
      <c r="A10316" s="6" t="s">
        <v>17418</v>
      </c>
      <c r="B10316" s="6" t="s">
        <v>17419</v>
      </c>
      <c r="C10316" s="6" t="s">
        <v>25</v>
      </c>
      <c r="D10316" s="6" t="s">
        <v>26</v>
      </c>
      <c r="E10316" s="6" t="s">
        <v>8</v>
      </c>
      <c r="G10316" s="6" t="s">
        <v>27</v>
      </c>
      <c r="H10316" s="7">
        <v>3054994.0</v>
      </c>
      <c r="I10316" s="8">
        <v>3056016.0</v>
      </c>
      <c r="J10316" t="s">
        <v>37</v>
      </c>
      <c r="Q10316" t="s">
        <v>6398</v>
      </c>
      <c r="R10316">
        <v>1023.0</v>
      </c>
      <c r="T10316" t="s">
        <v>19899</v>
      </c>
    </row>
    <row r="10317" ht="15.75" customHeight="1">
      <c r="A10317" s="6" t="s">
        <v>17418</v>
      </c>
      <c r="B10317" s="6" t="s">
        <v>17419</v>
      </c>
      <c r="C10317" s="6" t="s">
        <v>25</v>
      </c>
      <c r="D10317" s="6" t="s">
        <v>26</v>
      </c>
      <c r="E10317" s="6" t="s">
        <v>8</v>
      </c>
      <c r="G10317" s="6" t="s">
        <v>27</v>
      </c>
      <c r="H10317" s="7">
        <v>3055608.0</v>
      </c>
      <c r="I10317" s="8">
        <v>3057062.0</v>
      </c>
      <c r="J10317" t="s">
        <v>37</v>
      </c>
      <c r="Q10317" t="s">
        <v>6400</v>
      </c>
      <c r="R10317">
        <v>1455.0</v>
      </c>
      <c r="T10317" t="s">
        <v>19900</v>
      </c>
    </row>
    <row r="10318" ht="15.75" customHeight="1">
      <c r="A10318" s="6" t="s">
        <v>17418</v>
      </c>
      <c r="B10318" s="6" t="s">
        <v>17419</v>
      </c>
      <c r="C10318" s="6" t="s">
        <v>25</v>
      </c>
      <c r="D10318" s="6" t="s">
        <v>26</v>
      </c>
      <c r="E10318" s="6" t="s">
        <v>8</v>
      </c>
      <c r="G10318" s="6" t="s">
        <v>27</v>
      </c>
      <c r="H10318" s="7">
        <v>3057184.0</v>
      </c>
      <c r="I10318" s="8">
        <v>3058377.0</v>
      </c>
      <c r="J10318" t="s">
        <v>37</v>
      </c>
      <c r="Q10318" t="s">
        <v>6402</v>
      </c>
      <c r="R10318">
        <v>1194.0</v>
      </c>
      <c r="T10318" t="s">
        <v>19901</v>
      </c>
    </row>
    <row r="10319" ht="15.75" customHeight="1">
      <c r="A10319" s="6" t="s">
        <v>17418</v>
      </c>
      <c r="B10319" s="6" t="s">
        <v>17419</v>
      </c>
      <c r="C10319" s="6" t="s">
        <v>25</v>
      </c>
      <c r="D10319" s="6" t="s">
        <v>26</v>
      </c>
      <c r="E10319" s="6" t="s">
        <v>8</v>
      </c>
      <c r="G10319" s="6" t="s">
        <v>27</v>
      </c>
      <c r="H10319" s="7">
        <v>3058556.0</v>
      </c>
      <c r="I10319" s="8">
        <v>3059320.0</v>
      </c>
      <c r="J10319" t="s">
        <v>37</v>
      </c>
      <c r="Q10319" t="s">
        <v>6405</v>
      </c>
      <c r="R10319">
        <v>765.0</v>
      </c>
      <c r="T10319" t="s">
        <v>19902</v>
      </c>
    </row>
    <row r="10320" ht="15.75" customHeight="1">
      <c r="A10320" s="6" t="s">
        <v>17418</v>
      </c>
      <c r="B10320" s="6" t="s">
        <v>17419</v>
      </c>
      <c r="C10320" s="6" t="s">
        <v>25</v>
      </c>
      <c r="D10320" s="6" t="s">
        <v>26</v>
      </c>
      <c r="E10320" s="6" t="s">
        <v>8</v>
      </c>
      <c r="G10320" s="6" t="s">
        <v>27</v>
      </c>
      <c r="H10320" s="7">
        <v>3059418.0</v>
      </c>
      <c r="I10320" s="8">
        <v>3060686.0</v>
      </c>
      <c r="J10320" t="s">
        <v>28</v>
      </c>
      <c r="Q10320" t="s">
        <v>6407</v>
      </c>
      <c r="R10320">
        <v>1269.0</v>
      </c>
      <c r="T10320" t="s">
        <v>19903</v>
      </c>
    </row>
    <row r="10321" ht="15.75" customHeight="1">
      <c r="A10321" s="6" t="s">
        <v>17418</v>
      </c>
      <c r="B10321" s="6" t="s">
        <v>17419</v>
      </c>
      <c r="C10321" s="6" t="s">
        <v>25</v>
      </c>
      <c r="D10321" s="6" t="s">
        <v>26</v>
      </c>
      <c r="E10321" s="6" t="s">
        <v>8</v>
      </c>
      <c r="G10321" s="6" t="s">
        <v>27</v>
      </c>
      <c r="H10321" s="7">
        <v>3060791.0</v>
      </c>
      <c r="I10321" s="8">
        <v>3062263.0</v>
      </c>
      <c r="J10321" t="s">
        <v>28</v>
      </c>
      <c r="Q10321" t="s">
        <v>6409</v>
      </c>
      <c r="R10321">
        <v>1473.0</v>
      </c>
      <c r="T10321" t="s">
        <v>19904</v>
      </c>
    </row>
    <row r="10322" ht="15.75" customHeight="1">
      <c r="A10322" s="6" t="s">
        <v>17418</v>
      </c>
      <c r="B10322" s="6" t="s">
        <v>17419</v>
      </c>
      <c r="C10322" s="6" t="s">
        <v>25</v>
      </c>
      <c r="D10322" s="6" t="s">
        <v>26</v>
      </c>
      <c r="E10322" s="6" t="s">
        <v>8</v>
      </c>
      <c r="G10322" s="6" t="s">
        <v>27</v>
      </c>
      <c r="H10322" s="7">
        <v>3062374.0</v>
      </c>
      <c r="I10322" s="8">
        <v>3063591.0</v>
      </c>
      <c r="J10322" t="s">
        <v>28</v>
      </c>
      <c r="Q10322" t="s">
        <v>6411</v>
      </c>
      <c r="R10322">
        <v>1218.0</v>
      </c>
      <c r="T10322" t="s">
        <v>19905</v>
      </c>
    </row>
    <row r="10323" ht="15.75" customHeight="1">
      <c r="A10323" s="6" t="s">
        <v>17418</v>
      </c>
      <c r="B10323" s="6" t="s">
        <v>17419</v>
      </c>
      <c r="C10323" s="6" t="s">
        <v>25</v>
      </c>
      <c r="D10323" s="6" t="s">
        <v>26</v>
      </c>
      <c r="E10323" s="6" t="s">
        <v>8</v>
      </c>
      <c r="G10323" s="6" t="s">
        <v>27</v>
      </c>
      <c r="H10323" s="7">
        <v>3063591.0</v>
      </c>
      <c r="I10323" s="8">
        <v>3063821.0</v>
      </c>
      <c r="J10323" t="s">
        <v>28</v>
      </c>
      <c r="Q10323" t="s">
        <v>6413</v>
      </c>
      <c r="R10323">
        <v>231.0</v>
      </c>
      <c r="T10323" t="s">
        <v>19906</v>
      </c>
    </row>
    <row r="10324" ht="15.75" customHeight="1">
      <c r="A10324" s="6" t="s">
        <v>17418</v>
      </c>
      <c r="B10324" s="6" t="s">
        <v>17419</v>
      </c>
      <c r="C10324" s="6" t="s">
        <v>25</v>
      </c>
      <c r="D10324" s="6" t="s">
        <v>26</v>
      </c>
      <c r="E10324" s="6" t="s">
        <v>8</v>
      </c>
      <c r="G10324" s="6" t="s">
        <v>27</v>
      </c>
      <c r="H10324" s="7">
        <v>3063836.0</v>
      </c>
      <c r="I10324" s="8">
        <v>3064900.0</v>
      </c>
      <c r="J10324" t="s">
        <v>28</v>
      </c>
      <c r="Q10324" t="s">
        <v>6415</v>
      </c>
      <c r="R10324">
        <v>1065.0</v>
      </c>
      <c r="T10324" t="s">
        <v>19907</v>
      </c>
    </row>
    <row r="10325" ht="15.75" customHeight="1">
      <c r="A10325" s="6" t="s">
        <v>17418</v>
      </c>
      <c r="B10325" s="6" t="s">
        <v>17419</v>
      </c>
      <c r="C10325" s="6" t="s">
        <v>25</v>
      </c>
      <c r="D10325" s="6" t="s">
        <v>26</v>
      </c>
      <c r="E10325" s="6" t="s">
        <v>8</v>
      </c>
      <c r="G10325" s="6" t="s">
        <v>27</v>
      </c>
      <c r="H10325" s="7">
        <v>3064897.0</v>
      </c>
      <c r="I10325" s="8">
        <v>3065880.0</v>
      </c>
      <c r="J10325" t="s">
        <v>28</v>
      </c>
      <c r="Q10325" t="s">
        <v>6417</v>
      </c>
      <c r="R10325">
        <v>984.0</v>
      </c>
      <c r="T10325" t="s">
        <v>19908</v>
      </c>
    </row>
    <row r="10326" ht="15.75" customHeight="1">
      <c r="A10326" s="6" t="s">
        <v>17418</v>
      </c>
      <c r="B10326" s="6" t="s">
        <v>17419</v>
      </c>
      <c r="C10326" s="6" t="s">
        <v>25</v>
      </c>
      <c r="D10326" s="6" t="s">
        <v>26</v>
      </c>
      <c r="E10326" s="6" t="s">
        <v>8</v>
      </c>
      <c r="G10326" s="6" t="s">
        <v>27</v>
      </c>
      <c r="H10326" s="7">
        <v>3065877.0</v>
      </c>
      <c r="I10326" s="8">
        <v>3066452.0</v>
      </c>
      <c r="J10326" t="s">
        <v>28</v>
      </c>
      <c r="Q10326" t="s">
        <v>6419</v>
      </c>
      <c r="R10326">
        <v>576.0</v>
      </c>
      <c r="T10326" t="s">
        <v>19909</v>
      </c>
    </row>
    <row r="10327" ht="15.75" customHeight="1">
      <c r="A10327" s="6" t="s">
        <v>17418</v>
      </c>
      <c r="B10327" s="6" t="s">
        <v>17419</v>
      </c>
      <c r="C10327" s="6" t="s">
        <v>25</v>
      </c>
      <c r="D10327" s="6" t="s">
        <v>26</v>
      </c>
      <c r="E10327" s="6" t="s">
        <v>8</v>
      </c>
      <c r="G10327" s="6" t="s">
        <v>27</v>
      </c>
      <c r="H10327" s="7">
        <v>3066449.0</v>
      </c>
      <c r="I10327" s="8">
        <v>3067003.0</v>
      </c>
      <c r="J10327" t="s">
        <v>28</v>
      </c>
      <c r="Q10327" t="s">
        <v>6421</v>
      </c>
      <c r="R10327">
        <v>555.0</v>
      </c>
      <c r="T10327" t="s">
        <v>19910</v>
      </c>
    </row>
    <row r="10328" ht="15.75" customHeight="1">
      <c r="A10328" s="6" t="s">
        <v>17418</v>
      </c>
      <c r="B10328" s="6" t="s">
        <v>17419</v>
      </c>
      <c r="C10328" s="6" t="s">
        <v>25</v>
      </c>
      <c r="D10328" s="6" t="s">
        <v>26</v>
      </c>
      <c r="E10328" s="6" t="s">
        <v>8</v>
      </c>
      <c r="G10328" s="6" t="s">
        <v>27</v>
      </c>
      <c r="H10328" s="7">
        <v>3067017.0</v>
      </c>
      <c r="I10328" s="8">
        <v>3067493.0</v>
      </c>
      <c r="J10328" t="s">
        <v>28</v>
      </c>
      <c r="Q10328" t="s">
        <v>6423</v>
      </c>
      <c r="R10328">
        <v>477.0</v>
      </c>
      <c r="T10328" t="s">
        <v>19911</v>
      </c>
    </row>
    <row r="10329" ht="15.75" customHeight="1">
      <c r="A10329" s="6" t="s">
        <v>17418</v>
      </c>
      <c r="B10329" s="6" t="s">
        <v>17419</v>
      </c>
      <c r="C10329" s="6" t="s">
        <v>25</v>
      </c>
      <c r="D10329" s="6" t="s">
        <v>26</v>
      </c>
      <c r="E10329" s="6" t="s">
        <v>8</v>
      </c>
      <c r="G10329" s="6" t="s">
        <v>27</v>
      </c>
      <c r="H10329" s="7">
        <v>3067496.0</v>
      </c>
      <c r="I10329" s="8">
        <v>3068779.0</v>
      </c>
      <c r="J10329" t="s">
        <v>28</v>
      </c>
      <c r="Q10329" t="s">
        <v>6425</v>
      </c>
      <c r="R10329">
        <v>1284.0</v>
      </c>
      <c r="T10329" t="s">
        <v>19912</v>
      </c>
    </row>
    <row r="10330" ht="15.75" customHeight="1">
      <c r="A10330" s="6" t="s">
        <v>17418</v>
      </c>
      <c r="B10330" s="6" t="s">
        <v>17419</v>
      </c>
      <c r="C10330" s="6" t="s">
        <v>25</v>
      </c>
      <c r="D10330" s="6" t="s">
        <v>26</v>
      </c>
      <c r="E10330" s="6" t="s">
        <v>8</v>
      </c>
      <c r="G10330" s="6" t="s">
        <v>27</v>
      </c>
      <c r="H10330" s="7">
        <v>3068809.0</v>
      </c>
      <c r="I10330" s="8">
        <v>3069948.0</v>
      </c>
      <c r="J10330" t="s">
        <v>28</v>
      </c>
      <c r="Q10330" t="s">
        <v>6427</v>
      </c>
      <c r="R10330">
        <v>1140.0</v>
      </c>
      <c r="T10330" t="s">
        <v>19913</v>
      </c>
    </row>
    <row r="10331" ht="15.75" customHeight="1">
      <c r="A10331" s="6" t="s">
        <v>17418</v>
      </c>
      <c r="B10331" s="6" t="s">
        <v>17419</v>
      </c>
      <c r="C10331" s="6" t="s">
        <v>25</v>
      </c>
      <c r="D10331" s="6" t="s">
        <v>26</v>
      </c>
      <c r="E10331" s="6" t="s">
        <v>8</v>
      </c>
      <c r="G10331" s="6" t="s">
        <v>27</v>
      </c>
      <c r="H10331" s="7">
        <v>3069988.0</v>
      </c>
      <c r="I10331" s="8">
        <v>3071610.0</v>
      </c>
      <c r="J10331" t="s">
        <v>28</v>
      </c>
      <c r="Q10331" t="s">
        <v>6429</v>
      </c>
      <c r="R10331">
        <v>1623.0</v>
      </c>
      <c r="T10331" t="s">
        <v>19914</v>
      </c>
    </row>
    <row r="10332" ht="15.75" customHeight="1">
      <c r="A10332" s="6" t="s">
        <v>17418</v>
      </c>
      <c r="B10332" s="6" t="s">
        <v>17419</v>
      </c>
      <c r="C10332" s="6" t="s">
        <v>25</v>
      </c>
      <c r="D10332" s="6" t="s">
        <v>26</v>
      </c>
      <c r="E10332" s="6" t="s">
        <v>8</v>
      </c>
      <c r="G10332" s="6" t="s">
        <v>27</v>
      </c>
      <c r="H10332" s="7">
        <v>3071734.0</v>
      </c>
      <c r="I10332" s="8">
        <v>3073203.0</v>
      </c>
      <c r="J10332" t="s">
        <v>28</v>
      </c>
      <c r="Q10332" t="s">
        <v>6431</v>
      </c>
      <c r="R10332">
        <v>1470.0</v>
      </c>
      <c r="T10332" t="s">
        <v>19915</v>
      </c>
    </row>
    <row r="10333" ht="15.75" customHeight="1">
      <c r="A10333" s="6" t="s">
        <v>17418</v>
      </c>
      <c r="B10333" s="6" t="s">
        <v>17419</v>
      </c>
      <c r="C10333" s="6" t="s">
        <v>25</v>
      </c>
      <c r="D10333" s="6" t="s">
        <v>26</v>
      </c>
      <c r="E10333" s="6" t="s">
        <v>8</v>
      </c>
      <c r="G10333" s="6" t="s">
        <v>27</v>
      </c>
      <c r="H10333" s="7">
        <v>3073276.0</v>
      </c>
      <c r="I10333" s="8">
        <v>3074226.0</v>
      </c>
      <c r="J10333" t="s">
        <v>28</v>
      </c>
      <c r="Q10333" t="s">
        <v>6434</v>
      </c>
      <c r="R10333">
        <v>951.0</v>
      </c>
      <c r="T10333" t="s">
        <v>19916</v>
      </c>
    </row>
    <row r="10334" ht="15.75" customHeight="1">
      <c r="A10334" s="6" t="s">
        <v>17418</v>
      </c>
      <c r="B10334" s="6" t="s">
        <v>17419</v>
      </c>
      <c r="C10334" s="6" t="s">
        <v>25</v>
      </c>
      <c r="D10334" s="6" t="s">
        <v>26</v>
      </c>
      <c r="E10334" s="6" t="s">
        <v>8</v>
      </c>
      <c r="G10334" s="6" t="s">
        <v>27</v>
      </c>
      <c r="H10334" s="7">
        <v>3075000.0</v>
      </c>
      <c r="I10334" s="8">
        <v>3076004.0</v>
      </c>
      <c r="J10334" t="s">
        <v>37</v>
      </c>
      <c r="Q10334" t="s">
        <v>6436</v>
      </c>
      <c r="R10334">
        <v>1005.0</v>
      </c>
      <c r="T10334" t="s">
        <v>19917</v>
      </c>
    </row>
    <row r="10335" ht="15.75" customHeight="1">
      <c r="A10335" s="6" t="s">
        <v>17418</v>
      </c>
      <c r="B10335" s="6" t="s">
        <v>17419</v>
      </c>
      <c r="C10335" s="6" t="s">
        <v>25</v>
      </c>
      <c r="D10335" s="6" t="s">
        <v>26</v>
      </c>
      <c r="E10335" s="6" t="s">
        <v>8</v>
      </c>
      <c r="G10335" s="6" t="s">
        <v>27</v>
      </c>
      <c r="H10335" s="7">
        <v>3076413.0</v>
      </c>
      <c r="I10335" s="8">
        <v>3077558.0</v>
      </c>
      <c r="J10335" t="s">
        <v>37</v>
      </c>
      <c r="Q10335" t="s">
        <v>6439</v>
      </c>
      <c r="R10335">
        <v>1146.0</v>
      </c>
      <c r="T10335" t="s">
        <v>19918</v>
      </c>
    </row>
    <row r="10336" ht="15.75" customHeight="1">
      <c r="A10336" s="6" t="s">
        <v>17418</v>
      </c>
      <c r="B10336" s="6" t="s">
        <v>17419</v>
      </c>
      <c r="C10336" s="6" t="s">
        <v>25</v>
      </c>
      <c r="D10336" s="6" t="s">
        <v>26</v>
      </c>
      <c r="E10336" s="6" t="s">
        <v>8</v>
      </c>
      <c r="G10336" s="6" t="s">
        <v>27</v>
      </c>
      <c r="H10336" s="7">
        <v>3077652.0</v>
      </c>
      <c r="I10336" s="8">
        <v>3079013.0</v>
      </c>
      <c r="J10336" t="s">
        <v>37</v>
      </c>
      <c r="Q10336" t="s">
        <v>6441</v>
      </c>
      <c r="R10336">
        <v>1362.0</v>
      </c>
      <c r="T10336" t="s">
        <v>19919</v>
      </c>
    </row>
    <row r="10337" ht="15.75" customHeight="1">
      <c r="A10337" s="6" t="s">
        <v>17418</v>
      </c>
      <c r="B10337" s="6" t="s">
        <v>17419</v>
      </c>
      <c r="C10337" s="6" t="s">
        <v>25</v>
      </c>
      <c r="D10337" s="6" t="s">
        <v>26</v>
      </c>
      <c r="E10337" s="6" t="s">
        <v>8</v>
      </c>
      <c r="G10337" s="6" t="s">
        <v>27</v>
      </c>
      <c r="H10337" s="7">
        <v>3079262.0</v>
      </c>
      <c r="I10337" s="8">
        <v>3079543.0</v>
      </c>
      <c r="J10337" t="s">
        <v>28</v>
      </c>
      <c r="Q10337" t="s">
        <v>6443</v>
      </c>
      <c r="R10337">
        <v>282.0</v>
      </c>
      <c r="T10337" t="s">
        <v>19920</v>
      </c>
    </row>
    <row r="10338" ht="15.75" customHeight="1">
      <c r="A10338" s="6" t="s">
        <v>17418</v>
      </c>
      <c r="B10338" s="6" t="s">
        <v>17419</v>
      </c>
      <c r="C10338" s="6" t="s">
        <v>25</v>
      </c>
      <c r="D10338" s="6" t="s">
        <v>26</v>
      </c>
      <c r="E10338" s="6" t="s">
        <v>8</v>
      </c>
      <c r="G10338" s="6" t="s">
        <v>27</v>
      </c>
      <c r="H10338" s="7">
        <v>3079743.0</v>
      </c>
      <c r="I10338" s="8">
        <v>3080552.0</v>
      </c>
      <c r="J10338" t="s">
        <v>28</v>
      </c>
      <c r="Q10338" t="s">
        <v>6445</v>
      </c>
      <c r="R10338">
        <v>810.0</v>
      </c>
      <c r="T10338" t="s">
        <v>19921</v>
      </c>
    </row>
    <row r="10339" ht="15.75" customHeight="1">
      <c r="A10339" s="6" t="s">
        <v>17418</v>
      </c>
      <c r="B10339" s="6" t="s">
        <v>17419</v>
      </c>
      <c r="C10339" s="6" t="s">
        <v>25</v>
      </c>
      <c r="D10339" s="6" t="s">
        <v>26</v>
      </c>
      <c r="E10339" s="6" t="s">
        <v>8</v>
      </c>
      <c r="G10339" s="6" t="s">
        <v>27</v>
      </c>
      <c r="H10339" s="7">
        <v>3080724.0</v>
      </c>
      <c r="I10339" s="8">
        <v>3081068.0</v>
      </c>
      <c r="J10339" t="s">
        <v>37</v>
      </c>
      <c r="Q10339" t="s">
        <v>6448</v>
      </c>
      <c r="R10339">
        <v>345.0</v>
      </c>
    </row>
    <row r="10340" ht="15.75" customHeight="1">
      <c r="A10340" s="6" t="s">
        <v>17418</v>
      </c>
      <c r="B10340" s="6" t="s">
        <v>17419</v>
      </c>
      <c r="C10340" s="6" t="s">
        <v>25</v>
      </c>
      <c r="D10340" s="6" t="s">
        <v>26</v>
      </c>
      <c r="E10340" s="6" t="s">
        <v>8</v>
      </c>
      <c r="G10340" s="6" t="s">
        <v>27</v>
      </c>
      <c r="H10340" s="7">
        <v>3081070.0</v>
      </c>
      <c r="I10340" s="8">
        <v>3083331.0</v>
      </c>
      <c r="J10340" t="s">
        <v>37</v>
      </c>
      <c r="Q10340" t="s">
        <v>6451</v>
      </c>
      <c r="R10340">
        <v>2262.0</v>
      </c>
      <c r="T10340" t="s">
        <v>19922</v>
      </c>
    </row>
    <row r="10341" ht="15.75" customHeight="1">
      <c r="A10341" s="6" t="s">
        <v>17418</v>
      </c>
      <c r="B10341" s="6" t="s">
        <v>17419</v>
      </c>
      <c r="C10341" s="6" t="s">
        <v>25</v>
      </c>
      <c r="D10341" s="6" t="s">
        <v>26</v>
      </c>
      <c r="E10341" s="6" t="s">
        <v>8</v>
      </c>
      <c r="G10341" s="6" t="s">
        <v>27</v>
      </c>
      <c r="H10341" s="7">
        <v>3083437.0</v>
      </c>
      <c r="I10341" s="8">
        <v>3084879.0</v>
      </c>
      <c r="J10341" t="s">
        <v>37</v>
      </c>
      <c r="Q10341" t="s">
        <v>6454</v>
      </c>
      <c r="R10341">
        <v>1443.0</v>
      </c>
      <c r="T10341" t="s">
        <v>19923</v>
      </c>
    </row>
    <row r="10342" ht="15.75" customHeight="1">
      <c r="A10342" s="6" t="s">
        <v>17418</v>
      </c>
      <c r="B10342" s="6" t="s">
        <v>17419</v>
      </c>
      <c r="C10342" s="6" t="s">
        <v>25</v>
      </c>
      <c r="D10342" s="6" t="s">
        <v>26</v>
      </c>
      <c r="E10342" s="6" t="s">
        <v>8</v>
      </c>
      <c r="G10342" s="6" t="s">
        <v>27</v>
      </c>
      <c r="H10342" s="7">
        <v>3085299.0</v>
      </c>
      <c r="I10342" s="8">
        <v>3086273.0</v>
      </c>
      <c r="J10342" t="s">
        <v>37</v>
      </c>
      <c r="Q10342" t="s">
        <v>6456</v>
      </c>
      <c r="R10342">
        <v>975.0</v>
      </c>
    </row>
    <row r="10343" ht="15.75" customHeight="1">
      <c r="A10343" s="6" t="s">
        <v>17418</v>
      </c>
      <c r="B10343" s="6" t="s">
        <v>17419</v>
      </c>
      <c r="C10343" s="6" t="s">
        <v>25</v>
      </c>
      <c r="D10343" s="6" t="s">
        <v>26</v>
      </c>
      <c r="E10343" s="6" t="s">
        <v>8</v>
      </c>
      <c r="G10343" s="6" t="s">
        <v>27</v>
      </c>
      <c r="H10343" s="7">
        <v>3086239.0</v>
      </c>
      <c r="I10343" s="8">
        <v>3086847.0</v>
      </c>
      <c r="J10343" t="s">
        <v>28</v>
      </c>
      <c r="Q10343" t="s">
        <v>6458</v>
      </c>
      <c r="R10343">
        <v>609.0</v>
      </c>
      <c r="T10343" t="s">
        <v>19924</v>
      </c>
    </row>
    <row r="10344" ht="15.75" customHeight="1">
      <c r="A10344" s="6" t="s">
        <v>17418</v>
      </c>
      <c r="B10344" s="6" t="s">
        <v>17419</v>
      </c>
      <c r="C10344" s="6" t="s">
        <v>25</v>
      </c>
      <c r="D10344" s="6" t="s">
        <v>26</v>
      </c>
      <c r="E10344" s="6" t="s">
        <v>8</v>
      </c>
      <c r="G10344" s="6" t="s">
        <v>27</v>
      </c>
      <c r="H10344" s="7">
        <v>3086916.0</v>
      </c>
      <c r="I10344" s="8">
        <v>3087782.0</v>
      </c>
      <c r="J10344" t="s">
        <v>28</v>
      </c>
      <c r="Q10344" t="s">
        <v>6461</v>
      </c>
      <c r="R10344">
        <v>867.0</v>
      </c>
      <c r="T10344" t="s">
        <v>19925</v>
      </c>
    </row>
    <row r="10345" ht="15.75" customHeight="1">
      <c r="A10345" s="6" t="s">
        <v>17418</v>
      </c>
      <c r="B10345" s="6" t="s">
        <v>17419</v>
      </c>
      <c r="C10345" s="6" t="s">
        <v>25</v>
      </c>
      <c r="D10345" s="6" t="s">
        <v>26</v>
      </c>
      <c r="E10345" s="6" t="s">
        <v>8</v>
      </c>
      <c r="G10345" s="6" t="s">
        <v>27</v>
      </c>
      <c r="H10345" s="7">
        <v>3087779.0</v>
      </c>
      <c r="I10345" s="8">
        <v>3088114.0</v>
      </c>
      <c r="J10345" t="s">
        <v>28</v>
      </c>
      <c r="Q10345" t="s">
        <v>6463</v>
      </c>
      <c r="R10345">
        <v>336.0</v>
      </c>
      <c r="T10345" t="s">
        <v>19926</v>
      </c>
    </row>
    <row r="10346" ht="15.75" customHeight="1">
      <c r="A10346" s="6" t="s">
        <v>17418</v>
      </c>
      <c r="B10346" s="6" t="s">
        <v>17419</v>
      </c>
      <c r="C10346" s="6" t="s">
        <v>25</v>
      </c>
      <c r="D10346" s="6" t="s">
        <v>26</v>
      </c>
      <c r="E10346" s="6" t="s">
        <v>8</v>
      </c>
      <c r="G10346" s="6" t="s">
        <v>27</v>
      </c>
      <c r="H10346" s="7">
        <v>3088111.0</v>
      </c>
      <c r="I10346" s="8">
        <v>3089877.0</v>
      </c>
      <c r="J10346" t="s">
        <v>28</v>
      </c>
      <c r="Q10346" t="s">
        <v>6465</v>
      </c>
      <c r="R10346">
        <v>1767.0</v>
      </c>
      <c r="T10346" t="s">
        <v>19927</v>
      </c>
    </row>
    <row r="10347" ht="15.75" customHeight="1">
      <c r="A10347" s="6" t="s">
        <v>17418</v>
      </c>
      <c r="B10347" s="6" t="s">
        <v>17419</v>
      </c>
      <c r="C10347" s="6" t="s">
        <v>25</v>
      </c>
      <c r="D10347" s="6" t="s">
        <v>26</v>
      </c>
      <c r="E10347" s="6" t="s">
        <v>8</v>
      </c>
      <c r="G10347" s="6" t="s">
        <v>27</v>
      </c>
      <c r="H10347" s="7">
        <v>3089874.0</v>
      </c>
      <c r="I10347" s="8">
        <v>3091793.0</v>
      </c>
      <c r="J10347" t="s">
        <v>28</v>
      </c>
      <c r="Q10347" t="s">
        <v>6468</v>
      </c>
      <c r="R10347">
        <v>1920.0</v>
      </c>
      <c r="T10347" t="s">
        <v>19928</v>
      </c>
    </row>
    <row r="10348" ht="15.75" customHeight="1">
      <c r="A10348" s="6" t="s">
        <v>17418</v>
      </c>
      <c r="B10348" s="6" t="s">
        <v>17419</v>
      </c>
      <c r="C10348" s="6" t="s">
        <v>25</v>
      </c>
      <c r="D10348" s="6" t="s">
        <v>26</v>
      </c>
      <c r="E10348" s="6" t="s">
        <v>8</v>
      </c>
      <c r="G10348" s="6" t="s">
        <v>27</v>
      </c>
      <c r="H10348" s="7">
        <v>3092100.0</v>
      </c>
      <c r="I10348" s="8">
        <v>3093773.0</v>
      </c>
      <c r="J10348" t="s">
        <v>28</v>
      </c>
      <c r="Q10348" t="s">
        <v>6470</v>
      </c>
      <c r="R10348">
        <v>1674.0</v>
      </c>
      <c r="T10348" t="s">
        <v>19929</v>
      </c>
    </row>
    <row r="10349" ht="15.75" customHeight="1">
      <c r="A10349" s="6" t="s">
        <v>17418</v>
      </c>
      <c r="B10349" s="6" t="s">
        <v>17419</v>
      </c>
      <c r="C10349" s="6" t="s">
        <v>25</v>
      </c>
      <c r="D10349" s="6" t="s">
        <v>26</v>
      </c>
      <c r="E10349" s="6" t="s">
        <v>8</v>
      </c>
      <c r="G10349" s="6" t="s">
        <v>27</v>
      </c>
      <c r="H10349" s="7">
        <v>3094033.0</v>
      </c>
      <c r="I10349" s="8">
        <v>3097251.0</v>
      </c>
      <c r="J10349" t="s">
        <v>37</v>
      </c>
      <c r="Q10349" t="s">
        <v>6472</v>
      </c>
      <c r="R10349">
        <v>3219.0</v>
      </c>
      <c r="T10349" t="s">
        <v>19930</v>
      </c>
    </row>
    <row r="10350" ht="15.75" customHeight="1">
      <c r="A10350" s="6" t="s">
        <v>17418</v>
      </c>
      <c r="B10350" s="6" t="s">
        <v>17419</v>
      </c>
      <c r="C10350" s="6" t="s">
        <v>25</v>
      </c>
      <c r="D10350" s="6" t="s">
        <v>26</v>
      </c>
      <c r="E10350" s="6" t="s">
        <v>8</v>
      </c>
      <c r="G10350" s="6" t="s">
        <v>27</v>
      </c>
      <c r="H10350" s="7">
        <v>3097287.0</v>
      </c>
      <c r="I10350" s="8">
        <v>3097733.0</v>
      </c>
      <c r="J10350" t="s">
        <v>28</v>
      </c>
      <c r="Q10350" t="s">
        <v>6474</v>
      </c>
      <c r="R10350">
        <v>447.0</v>
      </c>
      <c r="T10350" t="s">
        <v>19931</v>
      </c>
    </row>
    <row r="10351" ht="15.75" customHeight="1">
      <c r="A10351" s="6" t="s">
        <v>17418</v>
      </c>
      <c r="B10351" s="6" t="s">
        <v>17419</v>
      </c>
      <c r="C10351" s="6" t="s">
        <v>25</v>
      </c>
      <c r="D10351" s="6" t="s">
        <v>26</v>
      </c>
      <c r="E10351" s="6" t="s">
        <v>8</v>
      </c>
      <c r="G10351" s="6" t="s">
        <v>27</v>
      </c>
      <c r="H10351" s="7">
        <v>3097827.0</v>
      </c>
      <c r="I10351" s="8">
        <v>3098681.0</v>
      </c>
      <c r="J10351" t="s">
        <v>37</v>
      </c>
      <c r="Q10351" t="s">
        <v>6476</v>
      </c>
      <c r="R10351">
        <v>855.0</v>
      </c>
      <c r="T10351" t="s">
        <v>19932</v>
      </c>
    </row>
    <row r="10352" ht="15.75" customHeight="1">
      <c r="A10352" s="6" t="s">
        <v>17418</v>
      </c>
      <c r="B10352" s="6" t="s">
        <v>17419</v>
      </c>
      <c r="C10352" s="6" t="s">
        <v>25</v>
      </c>
      <c r="D10352" s="6" t="s">
        <v>26</v>
      </c>
      <c r="E10352" s="6" t="s">
        <v>8</v>
      </c>
      <c r="G10352" s="6" t="s">
        <v>27</v>
      </c>
      <c r="H10352" s="7">
        <v>3098678.0</v>
      </c>
      <c r="I10352" s="8">
        <v>3099118.0</v>
      </c>
      <c r="J10352" t="s">
        <v>37</v>
      </c>
      <c r="Q10352" t="s">
        <v>6479</v>
      </c>
      <c r="R10352">
        <v>441.0</v>
      </c>
      <c r="T10352" t="s">
        <v>19933</v>
      </c>
    </row>
    <row r="10353" ht="15.75" customHeight="1">
      <c r="A10353" s="6" t="s">
        <v>17418</v>
      </c>
      <c r="B10353" s="6" t="s">
        <v>17419</v>
      </c>
      <c r="C10353" s="6" t="s">
        <v>25</v>
      </c>
      <c r="D10353" s="6" t="s">
        <v>26</v>
      </c>
      <c r="E10353" s="6" t="s">
        <v>8</v>
      </c>
      <c r="G10353" s="6" t="s">
        <v>27</v>
      </c>
      <c r="H10353" s="7">
        <v>3099173.0</v>
      </c>
      <c r="I10353" s="8">
        <v>3100072.0</v>
      </c>
      <c r="J10353" t="s">
        <v>28</v>
      </c>
      <c r="Q10353" t="s">
        <v>6481</v>
      </c>
      <c r="R10353">
        <v>900.0</v>
      </c>
      <c r="T10353" t="s">
        <v>19934</v>
      </c>
    </row>
    <row r="10354" ht="15.75" customHeight="1">
      <c r="A10354" s="6" t="s">
        <v>17418</v>
      </c>
      <c r="B10354" s="6" t="s">
        <v>17419</v>
      </c>
      <c r="C10354" s="6" t="s">
        <v>25</v>
      </c>
      <c r="D10354" s="6" t="s">
        <v>26</v>
      </c>
      <c r="E10354" s="6" t="s">
        <v>8</v>
      </c>
      <c r="G10354" s="6" t="s">
        <v>27</v>
      </c>
      <c r="H10354" s="7">
        <v>3100294.0</v>
      </c>
      <c r="I10354" s="8">
        <v>3100515.0</v>
      </c>
      <c r="J10354" t="s">
        <v>28</v>
      </c>
      <c r="Q10354" t="s">
        <v>6483</v>
      </c>
      <c r="R10354">
        <v>222.0</v>
      </c>
      <c r="T10354" t="s">
        <v>19935</v>
      </c>
    </row>
    <row r="10355" ht="15.75" customHeight="1">
      <c r="A10355" s="6" t="s">
        <v>17418</v>
      </c>
      <c r="B10355" s="6" t="s">
        <v>17419</v>
      </c>
      <c r="C10355" s="6" t="s">
        <v>25</v>
      </c>
      <c r="D10355" s="6" t="s">
        <v>26</v>
      </c>
      <c r="E10355" s="6" t="s">
        <v>8</v>
      </c>
      <c r="G10355" s="6" t="s">
        <v>27</v>
      </c>
      <c r="H10355" s="7">
        <v>3100596.0</v>
      </c>
      <c r="I10355" s="8">
        <v>3100781.0</v>
      </c>
      <c r="J10355" t="s">
        <v>28</v>
      </c>
      <c r="Q10355" t="s">
        <v>6485</v>
      </c>
      <c r="R10355">
        <v>186.0</v>
      </c>
      <c r="T10355" t="s">
        <v>19936</v>
      </c>
    </row>
    <row r="10356" ht="15.75" customHeight="1">
      <c r="A10356" s="6" t="s">
        <v>17418</v>
      </c>
      <c r="B10356" s="6" t="s">
        <v>17419</v>
      </c>
      <c r="C10356" s="6" t="s">
        <v>25</v>
      </c>
      <c r="D10356" s="6" t="s">
        <v>26</v>
      </c>
      <c r="E10356" s="6" t="s">
        <v>8</v>
      </c>
      <c r="G10356" s="6" t="s">
        <v>27</v>
      </c>
      <c r="H10356" s="7">
        <v>3101070.0</v>
      </c>
      <c r="I10356" s="8">
        <v>3103769.0</v>
      </c>
      <c r="J10356" t="s">
        <v>37</v>
      </c>
      <c r="Q10356" t="s">
        <v>6488</v>
      </c>
      <c r="R10356">
        <v>2700.0</v>
      </c>
      <c r="T10356" t="s">
        <v>19937</v>
      </c>
    </row>
    <row r="10357" ht="15.75" customHeight="1">
      <c r="A10357" s="6" t="s">
        <v>17418</v>
      </c>
      <c r="B10357" s="6" t="s">
        <v>17419</v>
      </c>
      <c r="C10357" s="6" t="s">
        <v>25</v>
      </c>
      <c r="D10357" s="6" t="s">
        <v>26</v>
      </c>
      <c r="E10357" s="6" t="s">
        <v>8</v>
      </c>
      <c r="G10357" s="6" t="s">
        <v>27</v>
      </c>
      <c r="H10357" s="7">
        <v>3103875.0</v>
      </c>
      <c r="I10357" s="8">
        <v>3106142.0</v>
      </c>
      <c r="J10357" t="s">
        <v>37</v>
      </c>
      <c r="Q10357" t="s">
        <v>6491</v>
      </c>
      <c r="R10357">
        <v>2268.0</v>
      </c>
      <c r="T10357" t="s">
        <v>19938</v>
      </c>
    </row>
    <row r="10358" ht="15.75" customHeight="1">
      <c r="A10358" s="6" t="s">
        <v>17418</v>
      </c>
      <c r="B10358" s="6" t="s">
        <v>17419</v>
      </c>
      <c r="C10358" s="6" t="s">
        <v>25</v>
      </c>
      <c r="D10358" s="6" t="s">
        <v>26</v>
      </c>
      <c r="E10358" s="6" t="s">
        <v>8</v>
      </c>
      <c r="G10358" s="6" t="s">
        <v>27</v>
      </c>
      <c r="H10358" s="7">
        <v>3106194.0</v>
      </c>
      <c r="I10358" s="8">
        <v>3106964.0</v>
      </c>
      <c r="J10358" t="s">
        <v>37</v>
      </c>
      <c r="O10358" t="s">
        <v>6494</v>
      </c>
      <c r="Q10358" t="s">
        <v>6495</v>
      </c>
      <c r="R10358">
        <v>771.0</v>
      </c>
      <c r="T10358" t="s">
        <v>19939</v>
      </c>
    </row>
    <row r="10359" ht="15.75" customHeight="1">
      <c r="A10359" s="6" t="s">
        <v>17418</v>
      </c>
      <c r="B10359" s="6" t="s">
        <v>17419</v>
      </c>
      <c r="C10359" s="6" t="s">
        <v>25</v>
      </c>
      <c r="D10359" s="6" t="s">
        <v>26</v>
      </c>
      <c r="E10359" s="6" t="s">
        <v>8</v>
      </c>
      <c r="G10359" s="6" t="s">
        <v>27</v>
      </c>
      <c r="H10359" s="7">
        <v>3107035.0</v>
      </c>
      <c r="I10359" s="8">
        <v>3109086.0</v>
      </c>
      <c r="J10359" t="s">
        <v>28</v>
      </c>
      <c r="Q10359" t="s">
        <v>6498</v>
      </c>
      <c r="R10359">
        <v>2052.0</v>
      </c>
      <c r="T10359" t="s">
        <v>19940</v>
      </c>
    </row>
    <row r="10360" ht="15.75" customHeight="1">
      <c r="A10360" s="6" t="s">
        <v>17418</v>
      </c>
      <c r="B10360" s="6" t="s">
        <v>17419</v>
      </c>
      <c r="C10360" s="6" t="s">
        <v>25</v>
      </c>
      <c r="D10360" s="6" t="s">
        <v>26</v>
      </c>
      <c r="E10360" s="6" t="s">
        <v>8</v>
      </c>
      <c r="G10360" s="6" t="s">
        <v>27</v>
      </c>
      <c r="H10360" s="7">
        <v>3109255.0</v>
      </c>
      <c r="I10360" s="8">
        <v>3109896.0</v>
      </c>
      <c r="J10360" t="s">
        <v>28</v>
      </c>
      <c r="Q10360" t="s">
        <v>6500</v>
      </c>
      <c r="R10360">
        <v>642.0</v>
      </c>
      <c r="T10360" t="s">
        <v>19941</v>
      </c>
    </row>
    <row r="10361" ht="15.75" customHeight="1">
      <c r="A10361" s="6" t="s">
        <v>17418</v>
      </c>
      <c r="B10361" s="6" t="s">
        <v>17419</v>
      </c>
      <c r="C10361" s="6" t="s">
        <v>25</v>
      </c>
      <c r="D10361" s="6" t="s">
        <v>26</v>
      </c>
      <c r="E10361" s="6" t="s">
        <v>8</v>
      </c>
      <c r="G10361" s="6" t="s">
        <v>27</v>
      </c>
      <c r="H10361" s="7">
        <v>3110460.0</v>
      </c>
      <c r="I10361" s="8">
        <v>3110816.0</v>
      </c>
      <c r="J10361" t="s">
        <v>37</v>
      </c>
      <c r="O10361" t="s">
        <v>5897</v>
      </c>
      <c r="Q10361" t="s">
        <v>6502</v>
      </c>
      <c r="R10361">
        <v>357.0</v>
      </c>
      <c r="T10361" t="s">
        <v>19942</v>
      </c>
    </row>
    <row r="10362" ht="15.75" customHeight="1">
      <c r="A10362" s="6" t="s">
        <v>17418</v>
      </c>
      <c r="B10362" s="6" t="s">
        <v>17419</v>
      </c>
      <c r="C10362" s="6" t="s">
        <v>25</v>
      </c>
      <c r="D10362" s="6" t="s">
        <v>26</v>
      </c>
      <c r="E10362" s="6" t="s">
        <v>8</v>
      </c>
      <c r="G10362" s="6" t="s">
        <v>27</v>
      </c>
      <c r="H10362" s="7">
        <v>3111008.0</v>
      </c>
      <c r="I10362" s="8">
        <v>3111742.0</v>
      </c>
      <c r="J10362" t="s">
        <v>37</v>
      </c>
      <c r="Q10362" t="s">
        <v>6504</v>
      </c>
      <c r="R10362">
        <v>735.0</v>
      </c>
      <c r="T10362" t="s">
        <v>19943</v>
      </c>
    </row>
    <row r="10363" ht="15.75" customHeight="1">
      <c r="A10363" s="6" t="s">
        <v>17418</v>
      </c>
      <c r="B10363" s="6" t="s">
        <v>17895</v>
      </c>
      <c r="C10363" s="6" t="s">
        <v>25</v>
      </c>
      <c r="D10363" s="6" t="s">
        <v>26</v>
      </c>
      <c r="E10363" s="6" t="s">
        <v>8</v>
      </c>
      <c r="G10363" s="6" t="s">
        <v>27</v>
      </c>
      <c r="H10363" s="7">
        <v>3111827.0</v>
      </c>
      <c r="I10363" s="8">
        <v>3111900.0</v>
      </c>
      <c r="J10363" t="s">
        <v>37</v>
      </c>
      <c r="Q10363" t="s">
        <v>19944</v>
      </c>
      <c r="R10363">
        <v>74.0</v>
      </c>
      <c r="T10363" t="s">
        <v>19945</v>
      </c>
    </row>
    <row r="10364" ht="15.75" customHeight="1">
      <c r="A10364" s="6" t="s">
        <v>17418</v>
      </c>
      <c r="B10364" s="6" t="s">
        <v>17895</v>
      </c>
      <c r="C10364" s="6" t="s">
        <v>25</v>
      </c>
      <c r="D10364" s="6" t="s">
        <v>26</v>
      </c>
      <c r="E10364" s="6" t="s">
        <v>8</v>
      </c>
      <c r="G10364" s="6" t="s">
        <v>27</v>
      </c>
      <c r="H10364" s="7">
        <v>3112030.0</v>
      </c>
      <c r="I10364" s="8">
        <v>3112103.0</v>
      </c>
      <c r="J10364" t="s">
        <v>37</v>
      </c>
      <c r="Q10364" t="s">
        <v>19946</v>
      </c>
      <c r="R10364">
        <v>74.0</v>
      </c>
      <c r="T10364" t="s">
        <v>19947</v>
      </c>
    </row>
    <row r="10365" ht="15.75" customHeight="1">
      <c r="A10365" s="6" t="s">
        <v>17418</v>
      </c>
      <c r="B10365" s="6" t="s">
        <v>17419</v>
      </c>
      <c r="C10365" s="6" t="s">
        <v>25</v>
      </c>
      <c r="D10365" s="6" t="s">
        <v>26</v>
      </c>
      <c r="E10365" s="6" t="s">
        <v>8</v>
      </c>
      <c r="G10365" s="6" t="s">
        <v>27</v>
      </c>
      <c r="H10365" s="7">
        <v>3112416.0</v>
      </c>
      <c r="I10365" s="8">
        <v>3114647.0</v>
      </c>
      <c r="J10365" t="s">
        <v>37</v>
      </c>
      <c r="Q10365" t="s">
        <v>6507</v>
      </c>
      <c r="R10365">
        <v>2232.0</v>
      </c>
      <c r="T10365" t="s">
        <v>19948</v>
      </c>
    </row>
    <row r="10366" ht="15.75" customHeight="1">
      <c r="A10366" s="6" t="s">
        <v>17418</v>
      </c>
      <c r="B10366" s="6" t="s">
        <v>17419</v>
      </c>
      <c r="C10366" s="6" t="s">
        <v>25</v>
      </c>
      <c r="D10366" s="6" t="s">
        <v>26</v>
      </c>
      <c r="E10366" s="6" t="s">
        <v>8</v>
      </c>
      <c r="G10366" s="6" t="s">
        <v>27</v>
      </c>
      <c r="H10366" s="7">
        <v>3114688.0</v>
      </c>
      <c r="I10366" s="8">
        <v>3115698.0</v>
      </c>
      <c r="J10366" t="s">
        <v>37</v>
      </c>
      <c r="Q10366" t="s">
        <v>6509</v>
      </c>
      <c r="R10366">
        <v>1011.0</v>
      </c>
      <c r="T10366" t="s">
        <v>19949</v>
      </c>
    </row>
    <row r="10367" ht="15.75" customHeight="1">
      <c r="A10367" s="6" t="s">
        <v>17418</v>
      </c>
      <c r="B10367" s="6" t="s">
        <v>17419</v>
      </c>
      <c r="C10367" s="6" t="s">
        <v>25</v>
      </c>
      <c r="D10367" s="6" t="s">
        <v>26</v>
      </c>
      <c r="E10367" s="6" t="s">
        <v>8</v>
      </c>
      <c r="G10367" s="6" t="s">
        <v>27</v>
      </c>
      <c r="H10367" s="7">
        <v>3115736.0</v>
      </c>
      <c r="I10367" s="8">
        <v>3116035.0</v>
      </c>
      <c r="J10367" t="s">
        <v>28</v>
      </c>
      <c r="Q10367" t="s">
        <v>6511</v>
      </c>
      <c r="R10367">
        <v>300.0</v>
      </c>
      <c r="T10367" t="s">
        <v>19950</v>
      </c>
    </row>
    <row r="10368" ht="15.75" customHeight="1">
      <c r="A10368" s="6" t="s">
        <v>17418</v>
      </c>
      <c r="B10368" s="6" t="s">
        <v>17419</v>
      </c>
      <c r="C10368" s="6" t="s">
        <v>25</v>
      </c>
      <c r="D10368" s="6" t="s">
        <v>26</v>
      </c>
      <c r="E10368" s="6" t="s">
        <v>8</v>
      </c>
      <c r="G10368" s="6" t="s">
        <v>27</v>
      </c>
      <c r="H10368" s="7">
        <v>3116069.0</v>
      </c>
      <c r="I10368" s="8">
        <v>3116737.0</v>
      </c>
      <c r="J10368" t="s">
        <v>28</v>
      </c>
      <c r="Q10368" t="s">
        <v>6513</v>
      </c>
      <c r="R10368">
        <v>669.0</v>
      </c>
      <c r="T10368" t="s">
        <v>19951</v>
      </c>
    </row>
    <row r="10369" ht="15.75" customHeight="1">
      <c r="A10369" s="6" t="s">
        <v>17418</v>
      </c>
      <c r="B10369" s="6" t="s">
        <v>17419</v>
      </c>
      <c r="C10369" s="6" t="s">
        <v>25</v>
      </c>
      <c r="D10369" s="6" t="s">
        <v>26</v>
      </c>
      <c r="E10369" s="6" t="s">
        <v>8</v>
      </c>
      <c r="G10369" s="6" t="s">
        <v>27</v>
      </c>
      <c r="H10369" s="7">
        <v>3116734.0</v>
      </c>
      <c r="I10369" s="8">
        <v>3117933.0</v>
      </c>
      <c r="J10369" t="s">
        <v>28</v>
      </c>
      <c r="Q10369" t="s">
        <v>6515</v>
      </c>
      <c r="R10369">
        <v>1200.0</v>
      </c>
      <c r="T10369" t="s">
        <v>19952</v>
      </c>
    </row>
    <row r="10370" ht="15.75" customHeight="1">
      <c r="A10370" s="6" t="s">
        <v>17418</v>
      </c>
      <c r="B10370" s="6" t="s">
        <v>17419</v>
      </c>
      <c r="C10370" s="6" t="s">
        <v>25</v>
      </c>
      <c r="D10370" s="6" t="s">
        <v>26</v>
      </c>
      <c r="E10370" s="6" t="s">
        <v>8</v>
      </c>
      <c r="G10370" s="6" t="s">
        <v>27</v>
      </c>
      <c r="H10370" s="7">
        <v>3118140.0</v>
      </c>
      <c r="I10370" s="8">
        <v>3118877.0</v>
      </c>
      <c r="J10370" t="s">
        <v>37</v>
      </c>
      <c r="Q10370" t="s">
        <v>6517</v>
      </c>
      <c r="R10370">
        <v>738.0</v>
      </c>
      <c r="T10370" t="s">
        <v>19953</v>
      </c>
    </row>
    <row r="10371" ht="15.75" customHeight="1">
      <c r="A10371" s="6" t="s">
        <v>17418</v>
      </c>
      <c r="B10371" s="6" t="s">
        <v>17419</v>
      </c>
      <c r="C10371" s="6" t="s">
        <v>25</v>
      </c>
      <c r="D10371" s="6" t="s">
        <v>26</v>
      </c>
      <c r="E10371" s="6" t="s">
        <v>8</v>
      </c>
      <c r="G10371" s="6" t="s">
        <v>27</v>
      </c>
      <c r="H10371" s="7">
        <v>3118874.0</v>
      </c>
      <c r="I10371" s="8">
        <v>3119935.0</v>
      </c>
      <c r="J10371" t="s">
        <v>37</v>
      </c>
      <c r="Q10371" t="s">
        <v>6519</v>
      </c>
      <c r="R10371">
        <v>1062.0</v>
      </c>
      <c r="T10371" t="s">
        <v>19954</v>
      </c>
    </row>
    <row r="10372" ht="15.75" customHeight="1">
      <c r="A10372" s="6" t="s">
        <v>17418</v>
      </c>
      <c r="B10372" s="6" t="s">
        <v>17419</v>
      </c>
      <c r="C10372" s="6" t="s">
        <v>25</v>
      </c>
      <c r="D10372" s="6" t="s">
        <v>26</v>
      </c>
      <c r="E10372" s="6" t="s">
        <v>8</v>
      </c>
      <c r="G10372" s="6" t="s">
        <v>27</v>
      </c>
      <c r="H10372" s="7">
        <v>3119943.0</v>
      </c>
      <c r="I10372" s="8">
        <v>3120548.0</v>
      </c>
      <c r="J10372" t="s">
        <v>28</v>
      </c>
      <c r="O10372" t="s">
        <v>6522</v>
      </c>
      <c r="Q10372" t="s">
        <v>6523</v>
      </c>
      <c r="R10372">
        <v>606.0</v>
      </c>
      <c r="T10372" t="s">
        <v>19955</v>
      </c>
    </row>
    <row r="10373" ht="15.75" customHeight="1">
      <c r="A10373" s="6" t="s">
        <v>17418</v>
      </c>
      <c r="B10373" s="6" t="s">
        <v>17419</v>
      </c>
      <c r="C10373" s="6" t="s">
        <v>25</v>
      </c>
      <c r="D10373" s="6" t="s">
        <v>26</v>
      </c>
      <c r="E10373" s="6" t="s">
        <v>8</v>
      </c>
      <c r="G10373" s="6" t="s">
        <v>27</v>
      </c>
      <c r="H10373" s="7">
        <v>3120730.0</v>
      </c>
      <c r="I10373" s="8">
        <v>3121056.0</v>
      </c>
      <c r="J10373" t="s">
        <v>28</v>
      </c>
      <c r="Q10373" t="s">
        <v>6526</v>
      </c>
      <c r="R10373">
        <v>327.0</v>
      </c>
      <c r="T10373" t="s">
        <v>19956</v>
      </c>
    </row>
    <row r="10374" ht="15.75" customHeight="1">
      <c r="A10374" s="6" t="s">
        <v>17418</v>
      </c>
      <c r="B10374" s="6" t="s">
        <v>17419</v>
      </c>
      <c r="C10374" s="6" t="s">
        <v>25</v>
      </c>
      <c r="D10374" s="6" t="s">
        <v>26</v>
      </c>
      <c r="E10374" s="6" t="s">
        <v>8</v>
      </c>
      <c r="G10374" s="6" t="s">
        <v>27</v>
      </c>
      <c r="H10374" s="7">
        <v>3121384.0</v>
      </c>
      <c r="I10374" s="8">
        <v>3121809.0</v>
      </c>
      <c r="J10374" t="s">
        <v>37</v>
      </c>
      <c r="Q10374" t="s">
        <v>6529</v>
      </c>
      <c r="R10374">
        <v>426.0</v>
      </c>
      <c r="T10374" t="s">
        <v>19957</v>
      </c>
    </row>
    <row r="10375" ht="15.75" customHeight="1">
      <c r="A10375" s="6" t="s">
        <v>17418</v>
      </c>
      <c r="B10375" s="6" t="s">
        <v>17419</v>
      </c>
      <c r="C10375" s="6" t="s">
        <v>25</v>
      </c>
      <c r="D10375" s="6" t="s">
        <v>26</v>
      </c>
      <c r="E10375" s="6" t="s">
        <v>8</v>
      </c>
      <c r="G10375" s="6" t="s">
        <v>27</v>
      </c>
      <c r="H10375" s="7">
        <v>3122322.0</v>
      </c>
      <c r="I10375" s="8">
        <v>3124037.0</v>
      </c>
      <c r="J10375" t="s">
        <v>37</v>
      </c>
      <c r="Q10375" t="s">
        <v>6531</v>
      </c>
      <c r="R10375">
        <v>1716.0</v>
      </c>
      <c r="T10375" t="s">
        <v>19958</v>
      </c>
    </row>
    <row r="10376" ht="15.75" customHeight="1">
      <c r="A10376" s="6" t="s">
        <v>17418</v>
      </c>
      <c r="B10376" s="6" t="s">
        <v>17419</v>
      </c>
      <c r="C10376" s="6" t="s">
        <v>25</v>
      </c>
      <c r="D10376" s="6" t="s">
        <v>26</v>
      </c>
      <c r="E10376" s="6" t="s">
        <v>8</v>
      </c>
      <c r="G10376" s="6" t="s">
        <v>27</v>
      </c>
      <c r="H10376" s="7">
        <v>3124068.0</v>
      </c>
      <c r="I10376" s="8">
        <v>3125048.0</v>
      </c>
      <c r="J10376" t="s">
        <v>37</v>
      </c>
      <c r="Q10376" t="s">
        <v>6533</v>
      </c>
      <c r="R10376">
        <v>981.0</v>
      </c>
      <c r="T10376" t="s">
        <v>19959</v>
      </c>
    </row>
    <row r="10377" ht="15.75" customHeight="1">
      <c r="A10377" s="6" t="s">
        <v>17418</v>
      </c>
      <c r="B10377" s="6" t="s">
        <v>17419</v>
      </c>
      <c r="C10377" s="6" t="s">
        <v>25</v>
      </c>
      <c r="D10377" s="6" t="s">
        <v>26</v>
      </c>
      <c r="E10377" s="6" t="s">
        <v>8</v>
      </c>
      <c r="G10377" s="6" t="s">
        <v>27</v>
      </c>
      <c r="H10377" s="7">
        <v>3125098.0</v>
      </c>
      <c r="I10377" s="8">
        <v>3126231.0</v>
      </c>
      <c r="J10377" t="s">
        <v>28</v>
      </c>
      <c r="Q10377" t="s">
        <v>6535</v>
      </c>
      <c r="R10377">
        <v>1134.0</v>
      </c>
      <c r="T10377" t="s">
        <v>19960</v>
      </c>
    </row>
    <row r="10378" ht="15.75" customHeight="1">
      <c r="A10378" s="6" t="s">
        <v>17418</v>
      </c>
      <c r="B10378" s="6" t="s">
        <v>17419</v>
      </c>
      <c r="C10378" s="6" t="s">
        <v>25</v>
      </c>
      <c r="D10378" s="6" t="s">
        <v>26</v>
      </c>
      <c r="E10378" s="6" t="s">
        <v>8</v>
      </c>
      <c r="G10378" s="6" t="s">
        <v>27</v>
      </c>
      <c r="H10378" s="7">
        <v>3126680.0</v>
      </c>
      <c r="I10378" s="8">
        <v>3127294.0</v>
      </c>
      <c r="J10378" t="s">
        <v>37</v>
      </c>
      <c r="Q10378" t="s">
        <v>6537</v>
      </c>
      <c r="R10378">
        <v>615.0</v>
      </c>
      <c r="T10378" t="s">
        <v>19961</v>
      </c>
    </row>
    <row r="10379" ht="15.75" customHeight="1">
      <c r="A10379" s="6" t="s">
        <v>17418</v>
      </c>
      <c r="B10379" s="6" t="s">
        <v>17419</v>
      </c>
      <c r="C10379" s="6" t="s">
        <v>25</v>
      </c>
      <c r="D10379" s="6" t="s">
        <v>26</v>
      </c>
      <c r="E10379" s="6" t="s">
        <v>8</v>
      </c>
      <c r="G10379" s="6" t="s">
        <v>27</v>
      </c>
      <c r="H10379" s="7">
        <v>3127600.0</v>
      </c>
      <c r="I10379" s="8">
        <v>3128856.0</v>
      </c>
      <c r="J10379" t="s">
        <v>37</v>
      </c>
      <c r="Q10379" t="s">
        <v>6539</v>
      </c>
      <c r="R10379">
        <v>1257.0</v>
      </c>
      <c r="T10379" t="s">
        <v>19962</v>
      </c>
    </row>
    <row r="10380" ht="15.75" customHeight="1">
      <c r="A10380" s="6" t="s">
        <v>17418</v>
      </c>
      <c r="B10380" s="6" t="s">
        <v>17419</v>
      </c>
      <c r="C10380" s="6" t="s">
        <v>25</v>
      </c>
      <c r="D10380" s="6" t="s">
        <v>26</v>
      </c>
      <c r="E10380" s="6" t="s">
        <v>8</v>
      </c>
      <c r="G10380" s="6" t="s">
        <v>27</v>
      </c>
      <c r="H10380" s="7">
        <v>3128878.0</v>
      </c>
      <c r="I10380" s="8">
        <v>3129546.0</v>
      </c>
      <c r="J10380" t="s">
        <v>28</v>
      </c>
      <c r="Q10380" t="s">
        <v>6541</v>
      </c>
      <c r="R10380">
        <v>669.0</v>
      </c>
      <c r="T10380" t="s">
        <v>19963</v>
      </c>
    </row>
    <row r="10381" ht="15.75" customHeight="1">
      <c r="A10381" s="6" t="s">
        <v>17418</v>
      </c>
      <c r="B10381" s="6" t="s">
        <v>17419</v>
      </c>
      <c r="C10381" s="6" t="s">
        <v>25</v>
      </c>
      <c r="D10381" s="6" t="s">
        <v>26</v>
      </c>
      <c r="E10381" s="6" t="s">
        <v>8</v>
      </c>
      <c r="G10381" s="6" t="s">
        <v>27</v>
      </c>
      <c r="H10381" s="7">
        <v>3130239.0</v>
      </c>
      <c r="I10381" s="8">
        <v>3130859.0</v>
      </c>
      <c r="J10381" t="s">
        <v>37</v>
      </c>
      <c r="Q10381" t="s">
        <v>6543</v>
      </c>
      <c r="R10381">
        <v>621.0</v>
      </c>
      <c r="T10381" t="s">
        <v>19964</v>
      </c>
    </row>
    <row r="10382" ht="15.75" customHeight="1">
      <c r="A10382" s="6" t="s">
        <v>17418</v>
      </c>
      <c r="B10382" s="6" t="s">
        <v>17419</v>
      </c>
      <c r="C10382" s="6" t="s">
        <v>25</v>
      </c>
      <c r="D10382" s="6" t="s">
        <v>26</v>
      </c>
      <c r="E10382" s="6" t="s">
        <v>8</v>
      </c>
      <c r="G10382" s="6" t="s">
        <v>27</v>
      </c>
      <c r="H10382" s="7">
        <v>3130897.0</v>
      </c>
      <c r="I10382" s="8">
        <v>3132567.0</v>
      </c>
      <c r="J10382" t="s">
        <v>37</v>
      </c>
      <c r="Q10382" t="s">
        <v>6545</v>
      </c>
      <c r="R10382">
        <v>1671.0</v>
      </c>
      <c r="T10382" t="s">
        <v>19965</v>
      </c>
    </row>
    <row r="10383" ht="15.75" customHeight="1">
      <c r="A10383" s="6" t="s">
        <v>17418</v>
      </c>
      <c r="B10383" s="6" t="s">
        <v>17419</v>
      </c>
      <c r="C10383" s="6" t="s">
        <v>25</v>
      </c>
      <c r="D10383" s="6" t="s">
        <v>26</v>
      </c>
      <c r="E10383" s="6" t="s">
        <v>8</v>
      </c>
      <c r="G10383" s="6" t="s">
        <v>27</v>
      </c>
      <c r="H10383" s="7">
        <v>3132675.0</v>
      </c>
      <c r="I10383" s="8">
        <v>3134219.0</v>
      </c>
      <c r="J10383" t="s">
        <v>37</v>
      </c>
      <c r="Q10383" t="s">
        <v>6547</v>
      </c>
      <c r="R10383">
        <v>1545.0</v>
      </c>
    </row>
    <row r="10384" ht="15.75" customHeight="1">
      <c r="A10384" s="6" t="s">
        <v>17418</v>
      </c>
      <c r="B10384" s="6" t="s">
        <v>17419</v>
      </c>
      <c r="C10384" s="6" t="s">
        <v>25</v>
      </c>
      <c r="D10384" s="6" t="s">
        <v>26</v>
      </c>
      <c r="E10384" s="6" t="s">
        <v>8</v>
      </c>
      <c r="G10384" s="6" t="s">
        <v>27</v>
      </c>
      <c r="H10384" s="7">
        <v>3134490.0</v>
      </c>
      <c r="I10384" s="8">
        <v>3135269.0</v>
      </c>
      <c r="J10384" t="s">
        <v>37</v>
      </c>
      <c r="Q10384" t="s">
        <v>6549</v>
      </c>
      <c r="R10384">
        <v>780.0</v>
      </c>
      <c r="T10384" t="s">
        <v>19966</v>
      </c>
    </row>
    <row r="10385" ht="15.75" customHeight="1">
      <c r="A10385" s="6" t="s">
        <v>17418</v>
      </c>
      <c r="B10385" s="6" t="s">
        <v>17419</v>
      </c>
      <c r="C10385" s="6" t="s">
        <v>25</v>
      </c>
      <c r="D10385" s="6" t="s">
        <v>26</v>
      </c>
      <c r="E10385" s="6" t="s">
        <v>8</v>
      </c>
      <c r="G10385" s="6" t="s">
        <v>27</v>
      </c>
      <c r="H10385" s="7">
        <v>3135335.0</v>
      </c>
      <c r="I10385" s="8">
        <v>3136276.0</v>
      </c>
      <c r="J10385" t="s">
        <v>28</v>
      </c>
      <c r="Q10385" t="s">
        <v>6551</v>
      </c>
      <c r="R10385">
        <v>942.0</v>
      </c>
      <c r="T10385" t="s">
        <v>19967</v>
      </c>
    </row>
    <row r="10386" ht="15.75" customHeight="1">
      <c r="A10386" s="6" t="s">
        <v>17418</v>
      </c>
      <c r="B10386" s="6" t="s">
        <v>17419</v>
      </c>
      <c r="C10386" s="6" t="s">
        <v>25</v>
      </c>
      <c r="D10386" s="6" t="s">
        <v>26</v>
      </c>
      <c r="E10386" s="6" t="s">
        <v>8</v>
      </c>
      <c r="G10386" s="6" t="s">
        <v>27</v>
      </c>
      <c r="H10386" s="7">
        <v>3136437.0</v>
      </c>
      <c r="I10386" s="8">
        <v>3137354.0</v>
      </c>
      <c r="J10386" t="s">
        <v>37</v>
      </c>
      <c r="Q10386" t="s">
        <v>6553</v>
      </c>
      <c r="R10386">
        <v>918.0</v>
      </c>
      <c r="T10386" t="s">
        <v>19968</v>
      </c>
    </row>
    <row r="10387" ht="15.75" customHeight="1">
      <c r="A10387" s="6" t="s">
        <v>17418</v>
      </c>
      <c r="B10387" s="6" t="s">
        <v>17419</v>
      </c>
      <c r="C10387" s="6" t="s">
        <v>25</v>
      </c>
      <c r="D10387" s="6" t="s">
        <v>26</v>
      </c>
      <c r="E10387" s="6" t="s">
        <v>8</v>
      </c>
      <c r="G10387" s="6" t="s">
        <v>27</v>
      </c>
      <c r="H10387" s="7">
        <v>3137397.0</v>
      </c>
      <c r="I10387" s="8">
        <v>3137810.0</v>
      </c>
      <c r="J10387" t="s">
        <v>37</v>
      </c>
      <c r="Q10387" t="s">
        <v>6556</v>
      </c>
      <c r="R10387">
        <v>414.0</v>
      </c>
      <c r="T10387" t="s">
        <v>19969</v>
      </c>
    </row>
    <row r="10388" ht="15.75" customHeight="1">
      <c r="A10388" s="6" t="s">
        <v>17418</v>
      </c>
      <c r="B10388" s="6" t="s">
        <v>17419</v>
      </c>
      <c r="C10388" s="6" t="s">
        <v>25</v>
      </c>
      <c r="D10388" s="6" t="s">
        <v>26</v>
      </c>
      <c r="E10388" s="6" t="s">
        <v>8</v>
      </c>
      <c r="G10388" s="6" t="s">
        <v>27</v>
      </c>
      <c r="H10388" s="7">
        <v>3137960.0</v>
      </c>
      <c r="I10388" s="8">
        <v>3138880.0</v>
      </c>
      <c r="J10388" t="s">
        <v>37</v>
      </c>
      <c r="Q10388" t="s">
        <v>6558</v>
      </c>
      <c r="R10388">
        <v>921.0</v>
      </c>
      <c r="T10388" t="s">
        <v>19970</v>
      </c>
    </row>
    <row r="10389" ht="15.75" customHeight="1">
      <c r="A10389" s="6" t="s">
        <v>17418</v>
      </c>
      <c r="B10389" s="6" t="s">
        <v>17419</v>
      </c>
      <c r="C10389" s="6" t="s">
        <v>25</v>
      </c>
      <c r="D10389" s="6" t="s">
        <v>26</v>
      </c>
      <c r="E10389" s="6" t="s">
        <v>8</v>
      </c>
      <c r="G10389" s="6" t="s">
        <v>27</v>
      </c>
      <c r="H10389" s="7">
        <v>3138994.0</v>
      </c>
      <c r="I10389" s="8">
        <v>3140067.0</v>
      </c>
      <c r="J10389" t="s">
        <v>37</v>
      </c>
      <c r="Q10389" t="s">
        <v>6560</v>
      </c>
      <c r="R10389">
        <v>1074.0</v>
      </c>
      <c r="T10389" t="s">
        <v>19971</v>
      </c>
    </row>
    <row r="10390" ht="15.75" customHeight="1">
      <c r="A10390" s="6" t="s">
        <v>17418</v>
      </c>
      <c r="B10390" s="6" t="s">
        <v>17419</v>
      </c>
      <c r="C10390" s="6" t="s">
        <v>25</v>
      </c>
      <c r="D10390" s="6" t="s">
        <v>26</v>
      </c>
      <c r="E10390" s="6" t="s">
        <v>8</v>
      </c>
      <c r="G10390" s="6" t="s">
        <v>27</v>
      </c>
      <c r="H10390" s="7">
        <v>3140491.0</v>
      </c>
      <c r="I10390" s="8">
        <v>3140790.0</v>
      </c>
      <c r="J10390" t="s">
        <v>37</v>
      </c>
      <c r="Q10390" t="s">
        <v>6562</v>
      </c>
      <c r="R10390">
        <v>300.0</v>
      </c>
      <c r="T10390" t="s">
        <v>19972</v>
      </c>
    </row>
    <row r="10391" ht="15.75" customHeight="1">
      <c r="A10391" s="6" t="s">
        <v>17418</v>
      </c>
      <c r="B10391" s="6" t="s">
        <v>17419</v>
      </c>
      <c r="C10391" s="6" t="s">
        <v>25</v>
      </c>
      <c r="D10391" s="6" t="s">
        <v>26</v>
      </c>
      <c r="E10391" s="6" t="s">
        <v>8</v>
      </c>
      <c r="G10391" s="6" t="s">
        <v>27</v>
      </c>
      <c r="H10391" s="7">
        <v>3141028.0</v>
      </c>
      <c r="I10391" s="8">
        <v>3141804.0</v>
      </c>
      <c r="J10391" t="s">
        <v>37</v>
      </c>
      <c r="Q10391" t="s">
        <v>6564</v>
      </c>
      <c r="R10391">
        <v>777.0</v>
      </c>
      <c r="T10391" t="s">
        <v>19973</v>
      </c>
    </row>
    <row r="10392" ht="15.75" customHeight="1">
      <c r="A10392" s="6" t="s">
        <v>17418</v>
      </c>
      <c r="B10392" s="6" t="s">
        <v>17419</v>
      </c>
      <c r="C10392" s="6" t="s">
        <v>25</v>
      </c>
      <c r="D10392" s="6" t="s">
        <v>26</v>
      </c>
      <c r="E10392" s="6" t="s">
        <v>8</v>
      </c>
      <c r="G10392" s="6" t="s">
        <v>27</v>
      </c>
      <c r="H10392" s="7">
        <v>3141777.0</v>
      </c>
      <c r="I10392" s="8">
        <v>3142919.0</v>
      </c>
      <c r="J10392" t="s">
        <v>28</v>
      </c>
      <c r="Q10392" t="s">
        <v>6567</v>
      </c>
      <c r="R10392">
        <v>1143.0</v>
      </c>
      <c r="T10392" t="s">
        <v>19974</v>
      </c>
    </row>
    <row r="10393" ht="15.75" customHeight="1">
      <c r="A10393" s="6" t="s">
        <v>17418</v>
      </c>
      <c r="B10393" s="6" t="s">
        <v>17419</v>
      </c>
      <c r="C10393" s="6" t="s">
        <v>25</v>
      </c>
      <c r="D10393" s="6" t="s">
        <v>26</v>
      </c>
      <c r="E10393" s="6" t="s">
        <v>8</v>
      </c>
      <c r="G10393" s="6" t="s">
        <v>27</v>
      </c>
      <c r="H10393" s="7">
        <v>3143055.0</v>
      </c>
      <c r="I10393" s="8">
        <v>3143867.0</v>
      </c>
      <c r="J10393" t="s">
        <v>28</v>
      </c>
      <c r="Q10393" t="s">
        <v>6569</v>
      </c>
      <c r="R10393">
        <v>813.0</v>
      </c>
      <c r="T10393" t="s">
        <v>19975</v>
      </c>
    </row>
    <row r="10394" ht="15.75" customHeight="1">
      <c r="A10394" s="6" t="s">
        <v>17418</v>
      </c>
      <c r="B10394" s="6" t="s">
        <v>17419</v>
      </c>
      <c r="C10394" s="6" t="s">
        <v>25</v>
      </c>
      <c r="D10394" s="6" t="s">
        <v>26</v>
      </c>
      <c r="E10394" s="6" t="s">
        <v>8</v>
      </c>
      <c r="G10394" s="6" t="s">
        <v>27</v>
      </c>
      <c r="H10394" s="7">
        <v>3144036.0</v>
      </c>
      <c r="I10394" s="8">
        <v>3145247.0</v>
      </c>
      <c r="J10394" t="s">
        <v>28</v>
      </c>
      <c r="Q10394" t="s">
        <v>6572</v>
      </c>
      <c r="R10394">
        <v>1212.0</v>
      </c>
      <c r="T10394" t="s">
        <v>19976</v>
      </c>
    </row>
    <row r="10395" ht="15.75" customHeight="1">
      <c r="A10395" s="6" t="s">
        <v>17418</v>
      </c>
      <c r="B10395" s="6" t="s">
        <v>17419</v>
      </c>
      <c r="C10395" s="6" t="s">
        <v>25</v>
      </c>
      <c r="D10395" s="6" t="s">
        <v>26</v>
      </c>
      <c r="E10395" s="6" t="s">
        <v>8</v>
      </c>
      <c r="G10395" s="6" t="s">
        <v>27</v>
      </c>
      <c r="H10395" s="7">
        <v>3145442.0</v>
      </c>
      <c r="I10395" s="8">
        <v>3146812.0</v>
      </c>
      <c r="J10395" t="s">
        <v>28</v>
      </c>
      <c r="Q10395" t="s">
        <v>6574</v>
      </c>
      <c r="R10395">
        <v>1371.0</v>
      </c>
      <c r="T10395" t="s">
        <v>19977</v>
      </c>
    </row>
    <row r="10396" ht="15.75" customHeight="1">
      <c r="A10396" s="6" t="s">
        <v>17418</v>
      </c>
      <c r="B10396" s="6" t="s">
        <v>17419</v>
      </c>
      <c r="C10396" s="6" t="s">
        <v>25</v>
      </c>
      <c r="D10396" s="6" t="s">
        <v>26</v>
      </c>
      <c r="E10396" s="6" t="s">
        <v>8</v>
      </c>
      <c r="G10396" s="6" t="s">
        <v>27</v>
      </c>
      <c r="H10396" s="7">
        <v>3146809.0</v>
      </c>
      <c r="I10396" s="8">
        <v>3148026.0</v>
      </c>
      <c r="J10396" t="s">
        <v>28</v>
      </c>
      <c r="Q10396" t="s">
        <v>6576</v>
      </c>
      <c r="R10396">
        <v>1218.0</v>
      </c>
      <c r="T10396" t="s">
        <v>19978</v>
      </c>
    </row>
    <row r="10397" ht="15.75" customHeight="1">
      <c r="A10397" s="6" t="s">
        <v>17418</v>
      </c>
      <c r="B10397" s="6" t="s">
        <v>17419</v>
      </c>
      <c r="C10397" s="6" t="s">
        <v>25</v>
      </c>
      <c r="D10397" s="6" t="s">
        <v>26</v>
      </c>
      <c r="E10397" s="6" t="s">
        <v>8</v>
      </c>
      <c r="G10397" s="6" t="s">
        <v>27</v>
      </c>
      <c r="H10397" s="7">
        <v>3148103.0</v>
      </c>
      <c r="I10397" s="8">
        <v>3149071.0</v>
      </c>
      <c r="J10397" t="s">
        <v>28</v>
      </c>
      <c r="Q10397" t="s">
        <v>6578</v>
      </c>
      <c r="R10397">
        <v>969.0</v>
      </c>
      <c r="T10397" t="s">
        <v>19979</v>
      </c>
    </row>
    <row r="10398" ht="15.75" customHeight="1">
      <c r="A10398" s="6" t="s">
        <v>17418</v>
      </c>
      <c r="B10398" s="6" t="s">
        <v>17419</v>
      </c>
      <c r="C10398" s="6" t="s">
        <v>25</v>
      </c>
      <c r="D10398" s="6" t="s">
        <v>26</v>
      </c>
      <c r="E10398" s="6" t="s">
        <v>8</v>
      </c>
      <c r="G10398" s="6" t="s">
        <v>27</v>
      </c>
      <c r="H10398" s="7">
        <v>3149087.0</v>
      </c>
      <c r="I10398" s="8">
        <v>3149953.0</v>
      </c>
      <c r="J10398" t="s">
        <v>28</v>
      </c>
      <c r="Q10398" t="s">
        <v>6581</v>
      </c>
      <c r="R10398">
        <v>867.0</v>
      </c>
      <c r="T10398" t="s">
        <v>19980</v>
      </c>
    </row>
    <row r="10399" ht="15.75" customHeight="1">
      <c r="A10399" s="6" t="s">
        <v>17418</v>
      </c>
      <c r="B10399" s="6" t="s">
        <v>17419</v>
      </c>
      <c r="C10399" s="6" t="s">
        <v>25</v>
      </c>
      <c r="D10399" s="6" t="s">
        <v>26</v>
      </c>
      <c r="E10399" s="6" t="s">
        <v>8</v>
      </c>
      <c r="G10399" s="6" t="s">
        <v>27</v>
      </c>
      <c r="H10399" s="7">
        <v>3149946.0</v>
      </c>
      <c r="I10399" s="8">
        <v>3150752.0</v>
      </c>
      <c r="J10399" t="s">
        <v>28</v>
      </c>
      <c r="Q10399" t="s">
        <v>6583</v>
      </c>
      <c r="R10399">
        <v>807.0</v>
      </c>
      <c r="T10399" t="s">
        <v>19981</v>
      </c>
    </row>
    <row r="10400" ht="15.75" customHeight="1">
      <c r="A10400" s="6" t="s">
        <v>17418</v>
      </c>
      <c r="B10400" s="6" t="s">
        <v>17419</v>
      </c>
      <c r="C10400" s="6" t="s">
        <v>25</v>
      </c>
      <c r="D10400" s="6" t="s">
        <v>26</v>
      </c>
      <c r="E10400" s="6" t="s">
        <v>8</v>
      </c>
      <c r="G10400" s="6" t="s">
        <v>27</v>
      </c>
      <c r="H10400" s="7">
        <v>3150939.0</v>
      </c>
      <c r="I10400" s="8">
        <v>3151241.0</v>
      </c>
      <c r="J10400" t="s">
        <v>28</v>
      </c>
      <c r="Q10400" t="s">
        <v>6586</v>
      </c>
      <c r="R10400">
        <v>303.0</v>
      </c>
      <c r="T10400" t="s">
        <v>19982</v>
      </c>
    </row>
    <row r="10401" ht="15.75" customHeight="1">
      <c r="A10401" s="6" t="s">
        <v>17418</v>
      </c>
      <c r="B10401" s="6" t="s">
        <v>17419</v>
      </c>
      <c r="C10401" s="6" t="s">
        <v>25</v>
      </c>
      <c r="D10401" s="6" t="s">
        <v>26</v>
      </c>
      <c r="E10401" s="6" t="s">
        <v>8</v>
      </c>
      <c r="G10401" s="6" t="s">
        <v>27</v>
      </c>
      <c r="H10401" s="7">
        <v>3151423.0</v>
      </c>
      <c r="I10401" s="8">
        <v>3151764.0</v>
      </c>
      <c r="J10401" t="s">
        <v>28</v>
      </c>
      <c r="Q10401" t="s">
        <v>6589</v>
      </c>
      <c r="R10401">
        <v>342.0</v>
      </c>
      <c r="T10401" t="s">
        <v>19983</v>
      </c>
    </row>
    <row r="10402" ht="15.75" customHeight="1">
      <c r="A10402" s="6" t="s">
        <v>17418</v>
      </c>
      <c r="B10402" s="6" t="s">
        <v>17419</v>
      </c>
      <c r="C10402" s="6" t="s">
        <v>25</v>
      </c>
      <c r="D10402" s="6" t="s">
        <v>26</v>
      </c>
      <c r="E10402" s="6" t="s">
        <v>8</v>
      </c>
      <c r="G10402" s="6" t="s">
        <v>27</v>
      </c>
      <c r="H10402" s="7">
        <v>3151918.0</v>
      </c>
      <c r="I10402" s="8">
        <v>3152391.0</v>
      </c>
      <c r="J10402" t="s">
        <v>37</v>
      </c>
      <c r="Q10402" t="s">
        <v>6592</v>
      </c>
      <c r="R10402">
        <v>474.0</v>
      </c>
      <c r="T10402" t="s">
        <v>19984</v>
      </c>
    </row>
    <row r="10403" ht="15.75" customHeight="1">
      <c r="A10403" s="6" t="s">
        <v>17418</v>
      </c>
      <c r="B10403" s="6" t="s">
        <v>17419</v>
      </c>
      <c r="C10403" s="6" t="s">
        <v>25</v>
      </c>
      <c r="D10403" s="6" t="s">
        <v>26</v>
      </c>
      <c r="E10403" s="6" t="s">
        <v>8</v>
      </c>
      <c r="G10403" s="6" t="s">
        <v>27</v>
      </c>
      <c r="H10403" s="7">
        <v>3152475.0</v>
      </c>
      <c r="I10403" s="8">
        <v>3154868.0</v>
      </c>
      <c r="J10403" t="s">
        <v>28</v>
      </c>
      <c r="Q10403" t="s">
        <v>6594</v>
      </c>
      <c r="R10403">
        <v>2394.0</v>
      </c>
      <c r="T10403" t="s">
        <v>19985</v>
      </c>
    </row>
    <row r="10404" ht="15.75" customHeight="1">
      <c r="A10404" s="6" t="s">
        <v>17418</v>
      </c>
      <c r="B10404" s="6" t="s">
        <v>17419</v>
      </c>
      <c r="C10404" s="6" t="s">
        <v>25</v>
      </c>
      <c r="D10404" s="6" t="s">
        <v>26</v>
      </c>
      <c r="E10404" s="6" t="s">
        <v>8</v>
      </c>
      <c r="G10404" s="6" t="s">
        <v>27</v>
      </c>
      <c r="H10404" s="7">
        <v>3155159.0</v>
      </c>
      <c r="I10404" s="8">
        <v>3157363.0</v>
      </c>
      <c r="J10404" t="s">
        <v>28</v>
      </c>
      <c r="Q10404" t="s">
        <v>6596</v>
      </c>
      <c r="R10404">
        <v>2205.0</v>
      </c>
      <c r="T10404" t="s">
        <v>19986</v>
      </c>
    </row>
    <row r="10405" ht="15.75" customHeight="1">
      <c r="A10405" s="6" t="s">
        <v>17418</v>
      </c>
      <c r="B10405" s="6" t="s">
        <v>17895</v>
      </c>
      <c r="C10405" s="6" t="s">
        <v>25</v>
      </c>
      <c r="D10405" s="6" t="s">
        <v>26</v>
      </c>
      <c r="E10405" s="6" t="s">
        <v>8</v>
      </c>
      <c r="G10405" s="6" t="s">
        <v>27</v>
      </c>
      <c r="H10405" s="7">
        <v>3157748.0</v>
      </c>
      <c r="I10405" s="8">
        <v>3157834.0</v>
      </c>
      <c r="J10405" t="s">
        <v>37</v>
      </c>
      <c r="Q10405" t="s">
        <v>19987</v>
      </c>
      <c r="R10405">
        <v>87.0</v>
      </c>
      <c r="T10405" t="s">
        <v>19988</v>
      </c>
    </row>
    <row r="10406" ht="15.75" customHeight="1">
      <c r="A10406" s="6" t="s">
        <v>17418</v>
      </c>
      <c r="B10406" s="6" t="s">
        <v>17419</v>
      </c>
      <c r="C10406" s="6" t="s">
        <v>25</v>
      </c>
      <c r="D10406" s="6" t="s">
        <v>26</v>
      </c>
      <c r="E10406" s="6" t="s">
        <v>8</v>
      </c>
      <c r="G10406" s="6" t="s">
        <v>27</v>
      </c>
      <c r="H10406" s="7">
        <v>3157902.0</v>
      </c>
      <c r="I10406" s="8">
        <v>3158507.0</v>
      </c>
      <c r="J10406" t="s">
        <v>28</v>
      </c>
      <c r="O10406" t="s">
        <v>6599</v>
      </c>
      <c r="Q10406" t="s">
        <v>6600</v>
      </c>
      <c r="R10406">
        <v>606.0</v>
      </c>
      <c r="T10406" t="s">
        <v>19989</v>
      </c>
    </row>
    <row r="10407" ht="15.75" customHeight="1">
      <c r="A10407" s="6" t="s">
        <v>17418</v>
      </c>
      <c r="B10407" s="6" t="s">
        <v>17419</v>
      </c>
      <c r="C10407" s="6" t="s">
        <v>25</v>
      </c>
      <c r="D10407" s="6" t="s">
        <v>26</v>
      </c>
      <c r="E10407" s="6" t="s">
        <v>8</v>
      </c>
      <c r="G10407" s="6" t="s">
        <v>27</v>
      </c>
      <c r="H10407" s="7">
        <v>3158536.0</v>
      </c>
      <c r="I10407" s="8">
        <v>3158931.0</v>
      </c>
      <c r="J10407" t="s">
        <v>28</v>
      </c>
      <c r="Q10407" t="s">
        <v>6602</v>
      </c>
      <c r="R10407">
        <v>396.0</v>
      </c>
      <c r="T10407" t="s">
        <v>19990</v>
      </c>
    </row>
    <row r="10408" ht="15.75" customHeight="1">
      <c r="A10408" s="6" t="s">
        <v>17418</v>
      </c>
      <c r="B10408" s="6" t="s">
        <v>17419</v>
      </c>
      <c r="C10408" s="6" t="s">
        <v>25</v>
      </c>
      <c r="D10408" s="6" t="s">
        <v>26</v>
      </c>
      <c r="E10408" s="6" t="s">
        <v>8</v>
      </c>
      <c r="G10408" s="6" t="s">
        <v>27</v>
      </c>
      <c r="H10408" s="7">
        <v>3159055.0</v>
      </c>
      <c r="I10408" s="8">
        <v>3159780.0</v>
      </c>
      <c r="J10408" t="s">
        <v>28</v>
      </c>
      <c r="Q10408" t="s">
        <v>6605</v>
      </c>
      <c r="R10408">
        <v>726.0</v>
      </c>
      <c r="T10408" t="s">
        <v>19991</v>
      </c>
    </row>
    <row r="10409" ht="15.75" customHeight="1">
      <c r="A10409" s="6" t="s">
        <v>17418</v>
      </c>
      <c r="B10409" s="6" t="s">
        <v>17419</v>
      </c>
      <c r="C10409" s="6" t="s">
        <v>25</v>
      </c>
      <c r="D10409" s="6" t="s">
        <v>26</v>
      </c>
      <c r="E10409" s="6" t="s">
        <v>8</v>
      </c>
      <c r="G10409" s="6" t="s">
        <v>27</v>
      </c>
      <c r="H10409" s="7">
        <v>3159904.0</v>
      </c>
      <c r="I10409" s="8">
        <v>3160137.0</v>
      </c>
      <c r="J10409" t="s">
        <v>28</v>
      </c>
      <c r="Q10409" t="s">
        <v>6608</v>
      </c>
      <c r="R10409">
        <v>234.0</v>
      </c>
      <c r="T10409" t="s">
        <v>19992</v>
      </c>
    </row>
    <row r="10410" ht="15.75" customHeight="1">
      <c r="A10410" s="6" t="s">
        <v>17418</v>
      </c>
      <c r="B10410" s="6" t="s">
        <v>17419</v>
      </c>
      <c r="C10410" s="6" t="s">
        <v>25</v>
      </c>
      <c r="D10410" s="6" t="s">
        <v>26</v>
      </c>
      <c r="E10410" s="6" t="s">
        <v>8</v>
      </c>
      <c r="G10410" s="6" t="s">
        <v>27</v>
      </c>
      <c r="H10410" s="7">
        <v>3160510.0</v>
      </c>
      <c r="I10410" s="8">
        <v>3161799.0</v>
      </c>
      <c r="J10410" t="s">
        <v>37</v>
      </c>
      <c r="Q10410" t="s">
        <v>6611</v>
      </c>
      <c r="R10410">
        <v>1290.0</v>
      </c>
      <c r="T10410" t="s">
        <v>19993</v>
      </c>
    </row>
    <row r="10411" ht="15.75" customHeight="1">
      <c r="A10411" s="6" t="s">
        <v>17418</v>
      </c>
      <c r="B10411" s="6" t="s">
        <v>17419</v>
      </c>
      <c r="C10411" s="6" t="s">
        <v>25</v>
      </c>
      <c r="D10411" s="6" t="s">
        <v>26</v>
      </c>
      <c r="E10411" s="6" t="s">
        <v>8</v>
      </c>
      <c r="G10411" s="6" t="s">
        <v>27</v>
      </c>
      <c r="H10411" s="7">
        <v>3162067.0</v>
      </c>
      <c r="I10411" s="8">
        <v>3163323.0</v>
      </c>
      <c r="J10411" t="s">
        <v>37</v>
      </c>
      <c r="Q10411" t="s">
        <v>6613</v>
      </c>
      <c r="R10411">
        <v>1257.0</v>
      </c>
      <c r="T10411" t="s">
        <v>19994</v>
      </c>
    </row>
    <row r="10412" ht="15.75" customHeight="1">
      <c r="A10412" s="6" t="s">
        <v>17418</v>
      </c>
      <c r="B10412" s="6" t="s">
        <v>17419</v>
      </c>
      <c r="C10412" s="6" t="s">
        <v>25</v>
      </c>
      <c r="D10412" s="6" t="s">
        <v>26</v>
      </c>
      <c r="E10412" s="6" t="s">
        <v>8</v>
      </c>
      <c r="G10412" s="6" t="s">
        <v>27</v>
      </c>
      <c r="H10412" s="7">
        <v>3163331.0</v>
      </c>
      <c r="I10412" s="8">
        <v>3164287.0</v>
      </c>
      <c r="J10412" t="s">
        <v>28</v>
      </c>
      <c r="Q10412" t="s">
        <v>6615</v>
      </c>
      <c r="R10412">
        <v>957.0</v>
      </c>
      <c r="T10412" t="s">
        <v>19995</v>
      </c>
    </row>
    <row r="10413" ht="15.75" customHeight="1">
      <c r="A10413" s="6" t="s">
        <v>17418</v>
      </c>
      <c r="B10413" s="6" t="s">
        <v>17419</v>
      </c>
      <c r="C10413" s="6" t="s">
        <v>25</v>
      </c>
      <c r="D10413" s="6" t="s">
        <v>26</v>
      </c>
      <c r="E10413" s="6" t="s">
        <v>8</v>
      </c>
      <c r="G10413" s="6" t="s">
        <v>27</v>
      </c>
      <c r="H10413" s="7">
        <v>3164484.0</v>
      </c>
      <c r="I10413" s="8">
        <v>3165401.0</v>
      </c>
      <c r="J10413" t="s">
        <v>37</v>
      </c>
      <c r="Q10413" t="s">
        <v>6618</v>
      </c>
      <c r="R10413">
        <v>918.0</v>
      </c>
      <c r="T10413" t="s">
        <v>19996</v>
      </c>
    </row>
    <row r="10414" ht="15.75" customHeight="1">
      <c r="A10414" s="6" t="s">
        <v>17418</v>
      </c>
      <c r="B10414" s="6" t="s">
        <v>17419</v>
      </c>
      <c r="C10414" s="6" t="s">
        <v>25</v>
      </c>
      <c r="D10414" s="6" t="s">
        <v>26</v>
      </c>
      <c r="E10414" s="6" t="s">
        <v>8</v>
      </c>
      <c r="G10414" s="6" t="s">
        <v>27</v>
      </c>
      <c r="H10414" s="7">
        <v>3165415.0</v>
      </c>
      <c r="I10414" s="8">
        <v>3166167.0</v>
      </c>
      <c r="J10414" t="s">
        <v>28</v>
      </c>
      <c r="Q10414" t="s">
        <v>6620</v>
      </c>
      <c r="R10414">
        <v>753.0</v>
      </c>
      <c r="T10414" t="s">
        <v>19997</v>
      </c>
    </row>
    <row r="10415" ht="15.75" customHeight="1">
      <c r="A10415" s="6" t="s">
        <v>17418</v>
      </c>
      <c r="B10415" s="6" t="s">
        <v>17419</v>
      </c>
      <c r="C10415" s="6" t="s">
        <v>25</v>
      </c>
      <c r="D10415" s="6" t="s">
        <v>26</v>
      </c>
      <c r="E10415" s="6" t="s">
        <v>8</v>
      </c>
      <c r="G10415" s="6" t="s">
        <v>27</v>
      </c>
      <c r="H10415" s="7">
        <v>3166359.0</v>
      </c>
      <c r="I10415" s="8">
        <v>3166547.0</v>
      </c>
      <c r="J10415" t="s">
        <v>28</v>
      </c>
      <c r="Q10415" t="s">
        <v>6622</v>
      </c>
      <c r="R10415">
        <v>189.0</v>
      </c>
      <c r="T10415" t="s">
        <v>19998</v>
      </c>
    </row>
    <row r="10416" ht="15.75" customHeight="1">
      <c r="A10416" s="6" t="s">
        <v>17418</v>
      </c>
      <c r="B10416" s="6" t="s">
        <v>17419</v>
      </c>
      <c r="C10416" s="6" t="s">
        <v>25</v>
      </c>
      <c r="D10416" s="6" t="s">
        <v>26</v>
      </c>
      <c r="E10416" s="6" t="s">
        <v>8</v>
      </c>
      <c r="G10416" s="6" t="s">
        <v>27</v>
      </c>
      <c r="H10416" s="7">
        <v>3166793.0</v>
      </c>
      <c r="I10416" s="8">
        <v>3167761.0</v>
      </c>
      <c r="J10416" t="s">
        <v>28</v>
      </c>
      <c r="O10416" t="s">
        <v>6625</v>
      </c>
      <c r="Q10416" t="s">
        <v>6626</v>
      </c>
      <c r="R10416">
        <v>969.0</v>
      </c>
      <c r="T10416" t="s">
        <v>19999</v>
      </c>
    </row>
    <row r="10417" ht="15.75" customHeight="1">
      <c r="A10417" s="6" t="s">
        <v>17418</v>
      </c>
      <c r="B10417" s="6" t="s">
        <v>17419</v>
      </c>
      <c r="C10417" s="6" t="s">
        <v>25</v>
      </c>
      <c r="D10417" s="6" t="s">
        <v>26</v>
      </c>
      <c r="E10417" s="6" t="s">
        <v>8</v>
      </c>
      <c r="G10417" s="6" t="s">
        <v>27</v>
      </c>
      <c r="H10417" s="7">
        <v>3167761.0</v>
      </c>
      <c r="I10417" s="8">
        <v>3168039.0</v>
      </c>
      <c r="J10417" t="s">
        <v>28</v>
      </c>
      <c r="Q10417" t="s">
        <v>6629</v>
      </c>
      <c r="R10417">
        <v>279.0</v>
      </c>
      <c r="T10417" t="s">
        <v>20000</v>
      </c>
    </row>
    <row r="10418" ht="15.75" customHeight="1">
      <c r="A10418" s="6" t="s">
        <v>17418</v>
      </c>
      <c r="B10418" s="6" t="s">
        <v>17419</v>
      </c>
      <c r="C10418" s="6" t="s">
        <v>25</v>
      </c>
      <c r="D10418" s="6" t="s">
        <v>26</v>
      </c>
      <c r="E10418" s="6" t="s">
        <v>8</v>
      </c>
      <c r="G10418" s="6" t="s">
        <v>27</v>
      </c>
      <c r="H10418" s="7">
        <v>3168424.0</v>
      </c>
      <c r="I10418" s="8">
        <v>3168855.0</v>
      </c>
      <c r="J10418" t="s">
        <v>28</v>
      </c>
      <c r="Q10418" t="s">
        <v>6631</v>
      </c>
      <c r="R10418">
        <v>432.0</v>
      </c>
      <c r="T10418" t="s">
        <v>20001</v>
      </c>
    </row>
    <row r="10419" ht="15.75" customHeight="1">
      <c r="A10419" s="6" t="s">
        <v>17418</v>
      </c>
      <c r="B10419" s="6" t="s">
        <v>17419</v>
      </c>
      <c r="C10419" s="6" t="s">
        <v>25</v>
      </c>
      <c r="D10419" s="6" t="s">
        <v>26</v>
      </c>
      <c r="E10419" s="6" t="s">
        <v>8</v>
      </c>
      <c r="G10419" s="6" t="s">
        <v>27</v>
      </c>
      <c r="H10419" s="7">
        <v>3168876.0</v>
      </c>
      <c r="I10419" s="8">
        <v>3170399.0</v>
      </c>
      <c r="J10419" t="s">
        <v>28</v>
      </c>
      <c r="O10419" t="s">
        <v>6633</v>
      </c>
      <c r="Q10419" t="s">
        <v>6634</v>
      </c>
      <c r="R10419">
        <v>1524.0</v>
      </c>
      <c r="T10419" t="s">
        <v>20002</v>
      </c>
    </row>
    <row r="10420" ht="15.75" customHeight="1">
      <c r="A10420" s="6" t="s">
        <v>17418</v>
      </c>
      <c r="B10420" s="6" t="s">
        <v>17419</v>
      </c>
      <c r="C10420" s="6" t="s">
        <v>25</v>
      </c>
      <c r="D10420" s="6" t="s">
        <v>26</v>
      </c>
      <c r="E10420" s="6" t="s">
        <v>8</v>
      </c>
      <c r="G10420" s="6" t="s">
        <v>27</v>
      </c>
      <c r="H10420" s="7">
        <v>3170558.0</v>
      </c>
      <c r="I10420" s="8">
        <v>3171130.0</v>
      </c>
      <c r="J10420" t="s">
        <v>28</v>
      </c>
      <c r="Q10420" t="s">
        <v>6637</v>
      </c>
      <c r="R10420">
        <v>573.0</v>
      </c>
      <c r="T10420" t="s">
        <v>20003</v>
      </c>
    </row>
    <row r="10421" ht="15.75" customHeight="1">
      <c r="A10421" s="6" t="s">
        <v>17418</v>
      </c>
      <c r="B10421" s="6" t="s">
        <v>17419</v>
      </c>
      <c r="C10421" s="6" t="s">
        <v>25</v>
      </c>
      <c r="D10421" s="6" t="s">
        <v>26</v>
      </c>
      <c r="E10421" s="6" t="s">
        <v>8</v>
      </c>
      <c r="G10421" s="6" t="s">
        <v>27</v>
      </c>
      <c r="H10421" s="7">
        <v>3171173.0</v>
      </c>
      <c r="I10421" s="8">
        <v>3171466.0</v>
      </c>
      <c r="J10421" t="s">
        <v>28</v>
      </c>
      <c r="Q10421" t="s">
        <v>6640</v>
      </c>
      <c r="R10421">
        <v>294.0</v>
      </c>
      <c r="T10421" t="s">
        <v>20004</v>
      </c>
    </row>
    <row r="10422" ht="15.75" customHeight="1">
      <c r="A10422" s="6" t="s">
        <v>17418</v>
      </c>
      <c r="B10422" s="6" t="s">
        <v>17419</v>
      </c>
      <c r="C10422" s="6" t="s">
        <v>25</v>
      </c>
      <c r="D10422" s="6" t="s">
        <v>26</v>
      </c>
      <c r="E10422" s="6" t="s">
        <v>8</v>
      </c>
      <c r="G10422" s="6" t="s">
        <v>27</v>
      </c>
      <c r="H10422" s="7">
        <v>3171641.0</v>
      </c>
      <c r="I10422" s="8">
        <v>3172954.0</v>
      </c>
      <c r="J10422" t="s">
        <v>37</v>
      </c>
      <c r="Q10422" t="s">
        <v>6643</v>
      </c>
      <c r="R10422">
        <v>1314.0</v>
      </c>
      <c r="T10422" t="s">
        <v>20005</v>
      </c>
    </row>
    <row r="10423" ht="15.75" customHeight="1">
      <c r="A10423" s="6" t="s">
        <v>17418</v>
      </c>
      <c r="B10423" s="6" t="s">
        <v>17419</v>
      </c>
      <c r="C10423" s="6" t="s">
        <v>25</v>
      </c>
      <c r="D10423" s="6" t="s">
        <v>26</v>
      </c>
      <c r="E10423" s="6" t="s">
        <v>8</v>
      </c>
      <c r="G10423" s="6" t="s">
        <v>27</v>
      </c>
      <c r="H10423" s="7">
        <v>3173215.0</v>
      </c>
      <c r="I10423" s="8">
        <v>3173805.0</v>
      </c>
      <c r="J10423" t="s">
        <v>37</v>
      </c>
      <c r="Q10423" t="s">
        <v>6645</v>
      </c>
      <c r="R10423">
        <v>591.0</v>
      </c>
      <c r="T10423" t="s">
        <v>20006</v>
      </c>
    </row>
    <row r="10424" ht="15.75" customHeight="1">
      <c r="A10424" s="6" t="s">
        <v>17418</v>
      </c>
      <c r="B10424" s="6" t="s">
        <v>17419</v>
      </c>
      <c r="C10424" s="6" t="s">
        <v>25</v>
      </c>
      <c r="D10424" s="6" t="s">
        <v>26</v>
      </c>
      <c r="E10424" s="6" t="s">
        <v>8</v>
      </c>
      <c r="G10424" s="6" t="s">
        <v>27</v>
      </c>
      <c r="H10424" s="7">
        <v>3173828.0</v>
      </c>
      <c r="I10424" s="8">
        <v>3174859.0</v>
      </c>
      <c r="J10424" t="s">
        <v>28</v>
      </c>
      <c r="Q10424" t="s">
        <v>6647</v>
      </c>
      <c r="R10424">
        <v>1032.0</v>
      </c>
      <c r="T10424" t="s">
        <v>20007</v>
      </c>
    </row>
    <row r="10425" ht="15.75" customHeight="1">
      <c r="A10425" s="6" t="s">
        <v>17418</v>
      </c>
      <c r="B10425" s="6" t="s">
        <v>17419</v>
      </c>
      <c r="C10425" s="6" t="s">
        <v>25</v>
      </c>
      <c r="D10425" s="6" t="s">
        <v>26</v>
      </c>
      <c r="E10425" s="6" t="s">
        <v>8</v>
      </c>
      <c r="G10425" s="6" t="s">
        <v>27</v>
      </c>
      <c r="H10425" s="7">
        <v>3175359.0</v>
      </c>
      <c r="I10425" s="8">
        <v>3175760.0</v>
      </c>
      <c r="J10425" t="s">
        <v>37</v>
      </c>
      <c r="Q10425" t="s">
        <v>6649</v>
      </c>
      <c r="R10425">
        <v>402.0</v>
      </c>
      <c r="T10425" t="s">
        <v>20008</v>
      </c>
    </row>
    <row r="10426" ht="15.75" customHeight="1">
      <c r="A10426" s="6" t="s">
        <v>17418</v>
      </c>
      <c r="B10426" s="6" t="s">
        <v>17419</v>
      </c>
      <c r="C10426" s="6" t="s">
        <v>25</v>
      </c>
      <c r="D10426" s="6" t="s">
        <v>26</v>
      </c>
      <c r="E10426" s="6" t="s">
        <v>8</v>
      </c>
      <c r="G10426" s="6" t="s">
        <v>27</v>
      </c>
      <c r="H10426" s="7">
        <v>3175920.0</v>
      </c>
      <c r="I10426" s="8">
        <v>3177173.0</v>
      </c>
      <c r="J10426" t="s">
        <v>28</v>
      </c>
      <c r="Q10426" t="s">
        <v>6651</v>
      </c>
      <c r="R10426">
        <v>1254.0</v>
      </c>
    </row>
    <row r="10427" ht="15.75" customHeight="1">
      <c r="A10427" s="6" t="s">
        <v>17418</v>
      </c>
      <c r="B10427" s="6" t="s">
        <v>17419</v>
      </c>
      <c r="C10427" s="6" t="s">
        <v>25</v>
      </c>
      <c r="D10427" s="6" t="s">
        <v>26</v>
      </c>
      <c r="E10427" s="6" t="s">
        <v>8</v>
      </c>
      <c r="G10427" s="6" t="s">
        <v>27</v>
      </c>
      <c r="H10427" s="7">
        <v>3177480.0</v>
      </c>
      <c r="I10427" s="8">
        <v>3177869.0</v>
      </c>
      <c r="J10427" t="s">
        <v>37</v>
      </c>
      <c r="Q10427" t="s">
        <v>6653</v>
      </c>
      <c r="R10427">
        <v>390.0</v>
      </c>
      <c r="T10427" t="s">
        <v>20009</v>
      </c>
    </row>
    <row r="10428" ht="15.75" customHeight="1">
      <c r="A10428" s="6" t="s">
        <v>17418</v>
      </c>
      <c r="B10428" s="6" t="s">
        <v>17419</v>
      </c>
      <c r="C10428" s="6" t="s">
        <v>25</v>
      </c>
      <c r="D10428" s="6" t="s">
        <v>26</v>
      </c>
      <c r="E10428" s="6" t="s">
        <v>8</v>
      </c>
      <c r="G10428" s="6" t="s">
        <v>27</v>
      </c>
      <c r="H10428" s="7">
        <v>3178107.0</v>
      </c>
      <c r="I10428" s="8">
        <v>3179198.0</v>
      </c>
      <c r="J10428" t="s">
        <v>37</v>
      </c>
      <c r="Q10428" t="s">
        <v>6656</v>
      </c>
      <c r="R10428">
        <v>1092.0</v>
      </c>
      <c r="T10428" t="s">
        <v>20010</v>
      </c>
    </row>
    <row r="10429" ht="15.75" customHeight="1">
      <c r="A10429" s="6" t="s">
        <v>17418</v>
      </c>
      <c r="B10429" s="6" t="s">
        <v>17419</v>
      </c>
      <c r="C10429" s="6" t="s">
        <v>25</v>
      </c>
      <c r="D10429" s="6" t="s">
        <v>26</v>
      </c>
      <c r="E10429" s="6" t="s">
        <v>8</v>
      </c>
      <c r="G10429" s="6" t="s">
        <v>27</v>
      </c>
      <c r="H10429" s="7">
        <v>3179220.0</v>
      </c>
      <c r="I10429" s="8">
        <v>3179741.0</v>
      </c>
      <c r="J10429" t="s">
        <v>28</v>
      </c>
      <c r="Q10429" t="s">
        <v>6658</v>
      </c>
      <c r="R10429">
        <v>522.0</v>
      </c>
      <c r="T10429" t="s">
        <v>20011</v>
      </c>
    </row>
    <row r="10430" ht="15.75" customHeight="1">
      <c r="A10430" s="6" t="s">
        <v>17418</v>
      </c>
      <c r="B10430" s="6" t="s">
        <v>17419</v>
      </c>
      <c r="C10430" s="6" t="s">
        <v>25</v>
      </c>
      <c r="D10430" s="6" t="s">
        <v>26</v>
      </c>
      <c r="E10430" s="6" t="s">
        <v>8</v>
      </c>
      <c r="G10430" s="6" t="s">
        <v>27</v>
      </c>
      <c r="H10430" s="7">
        <v>3179818.0</v>
      </c>
      <c r="I10430" s="8">
        <v>3180261.0</v>
      </c>
      <c r="J10430" t="s">
        <v>28</v>
      </c>
      <c r="Q10430" t="s">
        <v>6661</v>
      </c>
      <c r="R10430">
        <v>444.0</v>
      </c>
      <c r="T10430" t="s">
        <v>20012</v>
      </c>
    </row>
    <row r="10431" ht="15.75" customHeight="1">
      <c r="A10431" s="6" t="s">
        <v>17418</v>
      </c>
      <c r="B10431" s="6" t="s">
        <v>17419</v>
      </c>
      <c r="C10431" s="6" t="s">
        <v>25</v>
      </c>
      <c r="D10431" s="6" t="s">
        <v>26</v>
      </c>
      <c r="E10431" s="6" t="s">
        <v>8</v>
      </c>
      <c r="G10431" s="6" t="s">
        <v>27</v>
      </c>
      <c r="H10431" s="7">
        <v>3180280.0</v>
      </c>
      <c r="I10431" s="8">
        <v>3180519.0</v>
      </c>
      <c r="J10431" t="s">
        <v>28</v>
      </c>
      <c r="Q10431" t="s">
        <v>6663</v>
      </c>
      <c r="R10431">
        <v>240.0</v>
      </c>
      <c r="T10431" t="s">
        <v>20013</v>
      </c>
    </row>
    <row r="10432" ht="15.75" customHeight="1">
      <c r="A10432" s="6" t="s">
        <v>17418</v>
      </c>
      <c r="B10432" s="6" t="s">
        <v>17419</v>
      </c>
      <c r="C10432" s="6" t="s">
        <v>25</v>
      </c>
      <c r="D10432" s="6" t="s">
        <v>26</v>
      </c>
      <c r="E10432" s="6" t="s">
        <v>8</v>
      </c>
      <c r="G10432" s="6" t="s">
        <v>27</v>
      </c>
      <c r="H10432" s="7">
        <v>3180720.0</v>
      </c>
      <c r="I10432" s="8">
        <v>3182072.0</v>
      </c>
      <c r="J10432" t="s">
        <v>28</v>
      </c>
      <c r="O10432" t="s">
        <v>6666</v>
      </c>
      <c r="Q10432" t="s">
        <v>6667</v>
      </c>
      <c r="R10432">
        <v>1353.0</v>
      </c>
    </row>
    <row r="10433" ht="15.75" customHeight="1">
      <c r="A10433" s="6" t="s">
        <v>17418</v>
      </c>
      <c r="B10433" s="6" t="s">
        <v>17419</v>
      </c>
      <c r="C10433" s="6" t="s">
        <v>25</v>
      </c>
      <c r="D10433" s="6" t="s">
        <v>26</v>
      </c>
      <c r="E10433" s="6" t="s">
        <v>8</v>
      </c>
      <c r="G10433" s="6" t="s">
        <v>27</v>
      </c>
      <c r="H10433" s="7">
        <v>3182292.0</v>
      </c>
      <c r="I10433" s="8">
        <v>3183767.0</v>
      </c>
      <c r="J10433" t="s">
        <v>28</v>
      </c>
      <c r="Q10433" t="s">
        <v>6670</v>
      </c>
      <c r="R10433">
        <v>1476.0</v>
      </c>
    </row>
    <row r="10434" ht="15.75" customHeight="1">
      <c r="A10434" s="6" t="s">
        <v>17418</v>
      </c>
      <c r="B10434" s="6" t="s">
        <v>17419</v>
      </c>
      <c r="C10434" s="6" t="s">
        <v>25</v>
      </c>
      <c r="D10434" s="6" t="s">
        <v>26</v>
      </c>
      <c r="E10434" s="6" t="s">
        <v>8</v>
      </c>
      <c r="G10434" s="6" t="s">
        <v>27</v>
      </c>
      <c r="H10434" s="7">
        <v>3183814.0</v>
      </c>
      <c r="I10434" s="8">
        <v>3184227.0</v>
      </c>
      <c r="J10434" t="s">
        <v>28</v>
      </c>
      <c r="Q10434" t="s">
        <v>6672</v>
      </c>
      <c r="R10434">
        <v>414.0</v>
      </c>
      <c r="T10434" t="s">
        <v>20014</v>
      </c>
    </row>
    <row r="10435" ht="15.75" customHeight="1">
      <c r="A10435" s="6" t="s">
        <v>17418</v>
      </c>
      <c r="B10435" s="6" t="s">
        <v>17419</v>
      </c>
      <c r="C10435" s="6" t="s">
        <v>25</v>
      </c>
      <c r="D10435" s="6" t="s">
        <v>26</v>
      </c>
      <c r="E10435" s="6" t="s">
        <v>8</v>
      </c>
      <c r="G10435" s="6" t="s">
        <v>27</v>
      </c>
      <c r="H10435" s="7">
        <v>3184368.0</v>
      </c>
      <c r="I10435" s="8">
        <v>3185057.0</v>
      </c>
      <c r="J10435" t="s">
        <v>28</v>
      </c>
      <c r="Q10435" t="s">
        <v>6675</v>
      </c>
      <c r="R10435">
        <v>690.0</v>
      </c>
      <c r="T10435" t="s">
        <v>20015</v>
      </c>
    </row>
    <row r="10436" ht="15.75" customHeight="1">
      <c r="A10436" s="6" t="s">
        <v>17418</v>
      </c>
      <c r="B10436" s="6" t="s">
        <v>17419</v>
      </c>
      <c r="C10436" s="6" t="s">
        <v>25</v>
      </c>
      <c r="D10436" s="6" t="s">
        <v>26</v>
      </c>
      <c r="E10436" s="6" t="s">
        <v>8</v>
      </c>
      <c r="G10436" s="6" t="s">
        <v>27</v>
      </c>
      <c r="H10436" s="7">
        <v>3185282.0</v>
      </c>
      <c r="I10436" s="8">
        <v>3185629.0</v>
      </c>
      <c r="J10436" t="s">
        <v>37</v>
      </c>
      <c r="Q10436" t="s">
        <v>6677</v>
      </c>
      <c r="R10436">
        <v>348.0</v>
      </c>
      <c r="T10436" t="s">
        <v>20016</v>
      </c>
    </row>
    <row r="10437" ht="15.75" customHeight="1">
      <c r="A10437" s="6" t="s">
        <v>17418</v>
      </c>
      <c r="B10437" s="6" t="s">
        <v>17419</v>
      </c>
      <c r="C10437" s="6" t="s">
        <v>25</v>
      </c>
      <c r="D10437" s="6" t="s">
        <v>26</v>
      </c>
      <c r="E10437" s="6" t="s">
        <v>8</v>
      </c>
      <c r="G10437" s="6" t="s">
        <v>27</v>
      </c>
      <c r="H10437" s="7">
        <v>3185725.0</v>
      </c>
      <c r="I10437" s="8">
        <v>3186432.0</v>
      </c>
      <c r="J10437" t="s">
        <v>28</v>
      </c>
      <c r="Q10437" t="s">
        <v>6679</v>
      </c>
      <c r="R10437">
        <v>708.0</v>
      </c>
    </row>
    <row r="10438" ht="15.75" customHeight="1">
      <c r="A10438" s="6" t="s">
        <v>17418</v>
      </c>
      <c r="B10438" s="6" t="s">
        <v>17419</v>
      </c>
      <c r="C10438" s="6" t="s">
        <v>25</v>
      </c>
      <c r="D10438" s="6" t="s">
        <v>26</v>
      </c>
      <c r="E10438" s="6" t="s">
        <v>8</v>
      </c>
      <c r="G10438" s="6" t="s">
        <v>27</v>
      </c>
      <c r="H10438" s="7">
        <v>3186515.0</v>
      </c>
      <c r="I10438" s="8">
        <v>3188290.0</v>
      </c>
      <c r="J10438" t="s">
        <v>28</v>
      </c>
      <c r="Q10438" t="s">
        <v>6681</v>
      </c>
      <c r="R10438">
        <v>1776.0</v>
      </c>
      <c r="T10438" t="s">
        <v>20017</v>
      </c>
    </row>
    <row r="10439" ht="15.75" customHeight="1">
      <c r="A10439" s="6" t="s">
        <v>17418</v>
      </c>
      <c r="B10439" s="6" t="s">
        <v>17419</v>
      </c>
      <c r="C10439" s="6" t="s">
        <v>25</v>
      </c>
      <c r="D10439" s="6" t="s">
        <v>26</v>
      </c>
      <c r="E10439" s="6" t="s">
        <v>8</v>
      </c>
      <c r="G10439" s="6" t="s">
        <v>27</v>
      </c>
      <c r="H10439" s="7">
        <v>3188728.0</v>
      </c>
      <c r="I10439" s="8">
        <v>3189147.0</v>
      </c>
      <c r="J10439" t="s">
        <v>37</v>
      </c>
      <c r="Q10439" t="s">
        <v>6683</v>
      </c>
      <c r="R10439">
        <v>420.0</v>
      </c>
      <c r="T10439" t="s">
        <v>20018</v>
      </c>
    </row>
    <row r="10440" ht="15.75" customHeight="1">
      <c r="A10440" s="6" t="s">
        <v>17418</v>
      </c>
      <c r="B10440" s="6" t="s">
        <v>17419</v>
      </c>
      <c r="C10440" s="6" t="s">
        <v>25</v>
      </c>
      <c r="D10440" s="6" t="s">
        <v>26</v>
      </c>
      <c r="E10440" s="6" t="s">
        <v>8</v>
      </c>
      <c r="G10440" s="6" t="s">
        <v>27</v>
      </c>
      <c r="H10440" s="7">
        <v>3189314.0</v>
      </c>
      <c r="I10440" s="8">
        <v>3190648.0</v>
      </c>
      <c r="J10440" t="s">
        <v>28</v>
      </c>
      <c r="Q10440" t="s">
        <v>6685</v>
      </c>
      <c r="R10440">
        <v>1335.0</v>
      </c>
      <c r="T10440" t="s">
        <v>20019</v>
      </c>
    </row>
    <row r="10441" ht="15.75" customHeight="1">
      <c r="A10441" s="6" t="s">
        <v>17418</v>
      </c>
      <c r="B10441" s="6" t="s">
        <v>17419</v>
      </c>
      <c r="C10441" s="6" t="s">
        <v>25</v>
      </c>
      <c r="D10441" s="6" t="s">
        <v>26</v>
      </c>
      <c r="E10441" s="6" t="s">
        <v>8</v>
      </c>
      <c r="G10441" s="6" t="s">
        <v>27</v>
      </c>
      <c r="H10441" s="7">
        <v>3191323.0</v>
      </c>
      <c r="I10441" s="8">
        <v>3192714.0</v>
      </c>
      <c r="J10441" t="s">
        <v>28</v>
      </c>
      <c r="Q10441" t="s">
        <v>6687</v>
      </c>
      <c r="R10441">
        <v>1392.0</v>
      </c>
      <c r="T10441" t="s">
        <v>20020</v>
      </c>
    </row>
    <row r="10442" ht="15.75" customHeight="1">
      <c r="A10442" s="6" t="s">
        <v>17418</v>
      </c>
      <c r="B10442" s="6" t="s">
        <v>17419</v>
      </c>
      <c r="C10442" s="6" t="s">
        <v>25</v>
      </c>
      <c r="D10442" s="6" t="s">
        <v>26</v>
      </c>
      <c r="E10442" s="6" t="s">
        <v>8</v>
      </c>
      <c r="G10442" s="6" t="s">
        <v>27</v>
      </c>
      <c r="H10442" s="7">
        <v>3192740.0</v>
      </c>
      <c r="I10442" s="8">
        <v>3193435.0</v>
      </c>
      <c r="J10442" t="s">
        <v>28</v>
      </c>
      <c r="Q10442" t="s">
        <v>6689</v>
      </c>
      <c r="R10442">
        <v>696.0</v>
      </c>
      <c r="T10442" t="s">
        <v>20021</v>
      </c>
    </row>
    <row r="10443" ht="15.75" customHeight="1">
      <c r="A10443" s="6" t="s">
        <v>17418</v>
      </c>
      <c r="B10443" s="6" t="s">
        <v>17452</v>
      </c>
      <c r="C10443" s="6" t="s">
        <v>25</v>
      </c>
      <c r="D10443" s="6" t="s">
        <v>26</v>
      </c>
      <c r="E10443" s="6" t="s">
        <v>8</v>
      </c>
      <c r="G10443" s="6" t="s">
        <v>27</v>
      </c>
      <c r="H10443" s="7">
        <v>3193769.0</v>
      </c>
      <c r="I10443" s="8">
        <v>3193867.0</v>
      </c>
      <c r="J10443" t="s">
        <v>37</v>
      </c>
      <c r="Q10443" t="s">
        <v>6691</v>
      </c>
      <c r="R10443">
        <v>99.0</v>
      </c>
      <c r="T10443" t="s">
        <v>129</v>
      </c>
    </row>
    <row r="10444" ht="15.75" customHeight="1">
      <c r="A10444" s="6" t="s">
        <v>17418</v>
      </c>
      <c r="B10444" s="6" t="s">
        <v>17419</v>
      </c>
      <c r="C10444" s="6" t="s">
        <v>25</v>
      </c>
      <c r="D10444" s="6" t="s">
        <v>26</v>
      </c>
      <c r="E10444" s="6" t="s">
        <v>8</v>
      </c>
      <c r="G10444" s="6" t="s">
        <v>27</v>
      </c>
      <c r="H10444" s="7">
        <v>3194332.0</v>
      </c>
      <c r="I10444" s="8">
        <v>3194823.0</v>
      </c>
      <c r="J10444" t="s">
        <v>37</v>
      </c>
      <c r="Q10444" t="s">
        <v>6693</v>
      </c>
      <c r="R10444">
        <v>492.0</v>
      </c>
      <c r="T10444" t="s">
        <v>20022</v>
      </c>
    </row>
    <row r="10445" ht="15.75" customHeight="1">
      <c r="A10445" s="6" t="s">
        <v>17418</v>
      </c>
      <c r="B10445" s="6" t="s">
        <v>17419</v>
      </c>
      <c r="C10445" s="6" t="s">
        <v>25</v>
      </c>
      <c r="D10445" s="6" t="s">
        <v>26</v>
      </c>
      <c r="E10445" s="6" t="s">
        <v>8</v>
      </c>
      <c r="G10445" s="6" t="s">
        <v>27</v>
      </c>
      <c r="H10445" s="7">
        <v>3194903.0</v>
      </c>
      <c r="I10445" s="8">
        <v>3195793.0</v>
      </c>
      <c r="J10445" t="s">
        <v>37</v>
      </c>
      <c r="Q10445" t="s">
        <v>6695</v>
      </c>
      <c r="R10445">
        <v>891.0</v>
      </c>
      <c r="T10445" t="s">
        <v>20023</v>
      </c>
    </row>
    <row r="10446" ht="15.75" customHeight="1">
      <c r="A10446" s="6" t="s">
        <v>17418</v>
      </c>
      <c r="B10446" s="6" t="s">
        <v>17419</v>
      </c>
      <c r="C10446" s="6" t="s">
        <v>25</v>
      </c>
      <c r="D10446" s="6" t="s">
        <v>26</v>
      </c>
      <c r="E10446" s="6" t="s">
        <v>8</v>
      </c>
      <c r="G10446" s="6" t="s">
        <v>27</v>
      </c>
      <c r="H10446" s="7">
        <v>3195890.0</v>
      </c>
      <c r="I10446" s="8">
        <v>3196681.0</v>
      </c>
      <c r="J10446" t="s">
        <v>28</v>
      </c>
      <c r="Q10446" t="s">
        <v>6697</v>
      </c>
      <c r="R10446">
        <v>792.0</v>
      </c>
      <c r="T10446" t="s">
        <v>20024</v>
      </c>
    </row>
    <row r="10447" ht="15.75" customHeight="1">
      <c r="A10447" s="6" t="s">
        <v>17418</v>
      </c>
      <c r="B10447" s="6" t="s">
        <v>17419</v>
      </c>
      <c r="C10447" s="6" t="s">
        <v>25</v>
      </c>
      <c r="D10447" s="6" t="s">
        <v>26</v>
      </c>
      <c r="E10447" s="6" t="s">
        <v>8</v>
      </c>
      <c r="G10447" s="6" t="s">
        <v>27</v>
      </c>
      <c r="H10447" s="7">
        <v>3196840.0</v>
      </c>
      <c r="I10447" s="8">
        <v>3197490.0</v>
      </c>
      <c r="J10447" t="s">
        <v>28</v>
      </c>
      <c r="Q10447" t="s">
        <v>6699</v>
      </c>
      <c r="R10447">
        <v>651.0</v>
      </c>
      <c r="T10447" t="s">
        <v>20025</v>
      </c>
    </row>
    <row r="10448" ht="15.75" customHeight="1">
      <c r="A10448" s="6" t="s">
        <v>17418</v>
      </c>
      <c r="B10448" s="6" t="s">
        <v>17419</v>
      </c>
      <c r="C10448" s="6" t="s">
        <v>25</v>
      </c>
      <c r="D10448" s="6" t="s">
        <v>26</v>
      </c>
      <c r="E10448" s="6" t="s">
        <v>8</v>
      </c>
      <c r="G10448" s="6" t="s">
        <v>27</v>
      </c>
      <c r="H10448" s="7">
        <v>3197884.0</v>
      </c>
      <c r="I10448" s="8">
        <v>3198261.0</v>
      </c>
      <c r="J10448" t="s">
        <v>28</v>
      </c>
      <c r="Q10448" t="s">
        <v>6701</v>
      </c>
      <c r="R10448">
        <v>378.0</v>
      </c>
      <c r="T10448" t="s">
        <v>20026</v>
      </c>
    </row>
    <row r="10449" ht="15.75" customHeight="1">
      <c r="A10449" s="6" t="s">
        <v>17418</v>
      </c>
      <c r="B10449" s="6" t="s">
        <v>17419</v>
      </c>
      <c r="C10449" s="6" t="s">
        <v>25</v>
      </c>
      <c r="D10449" s="6" t="s">
        <v>26</v>
      </c>
      <c r="E10449" s="6" t="s">
        <v>8</v>
      </c>
      <c r="G10449" s="6" t="s">
        <v>27</v>
      </c>
      <c r="H10449" s="7">
        <v>3198344.0</v>
      </c>
      <c r="I10449" s="8">
        <v>3198676.0</v>
      </c>
      <c r="J10449" t="s">
        <v>28</v>
      </c>
      <c r="Q10449" t="s">
        <v>6704</v>
      </c>
      <c r="R10449">
        <v>333.0</v>
      </c>
      <c r="T10449" t="s">
        <v>20027</v>
      </c>
    </row>
    <row r="10450" ht="15.75" customHeight="1">
      <c r="A10450" s="6" t="s">
        <v>17418</v>
      </c>
      <c r="B10450" s="6" t="s">
        <v>17419</v>
      </c>
      <c r="C10450" s="6" t="s">
        <v>25</v>
      </c>
      <c r="D10450" s="6" t="s">
        <v>26</v>
      </c>
      <c r="E10450" s="6" t="s">
        <v>8</v>
      </c>
      <c r="G10450" s="6" t="s">
        <v>27</v>
      </c>
      <c r="H10450" s="7">
        <v>3198843.0</v>
      </c>
      <c r="I10450" s="8">
        <v>3200669.0</v>
      </c>
      <c r="J10450" t="s">
        <v>28</v>
      </c>
      <c r="Q10450" t="s">
        <v>6706</v>
      </c>
      <c r="R10450">
        <v>1827.0</v>
      </c>
      <c r="T10450" t="s">
        <v>20028</v>
      </c>
    </row>
    <row r="10451" ht="15.75" customHeight="1">
      <c r="A10451" s="6" t="s">
        <v>17418</v>
      </c>
      <c r="B10451" s="6" t="s">
        <v>17419</v>
      </c>
      <c r="C10451" s="6" t="s">
        <v>25</v>
      </c>
      <c r="D10451" s="6" t="s">
        <v>26</v>
      </c>
      <c r="E10451" s="6" t="s">
        <v>8</v>
      </c>
      <c r="G10451" s="6" t="s">
        <v>27</v>
      </c>
      <c r="H10451" s="7">
        <v>3200854.0</v>
      </c>
      <c r="I10451" s="8">
        <v>3202053.0</v>
      </c>
      <c r="J10451" t="s">
        <v>28</v>
      </c>
      <c r="Q10451" t="s">
        <v>6708</v>
      </c>
      <c r="R10451">
        <v>1200.0</v>
      </c>
      <c r="T10451" t="s">
        <v>20029</v>
      </c>
    </row>
    <row r="10452" ht="15.75" customHeight="1">
      <c r="A10452" s="6" t="s">
        <v>17418</v>
      </c>
      <c r="B10452" s="6" t="s">
        <v>17419</v>
      </c>
      <c r="C10452" s="6" t="s">
        <v>25</v>
      </c>
      <c r="D10452" s="6" t="s">
        <v>26</v>
      </c>
      <c r="E10452" s="6" t="s">
        <v>8</v>
      </c>
      <c r="G10452" s="6" t="s">
        <v>27</v>
      </c>
      <c r="H10452" s="7">
        <v>3202115.0</v>
      </c>
      <c r="I10452" s="8">
        <v>3202714.0</v>
      </c>
      <c r="J10452" t="s">
        <v>37</v>
      </c>
      <c r="Q10452" t="s">
        <v>6710</v>
      </c>
      <c r="R10452">
        <v>600.0</v>
      </c>
      <c r="T10452" t="s">
        <v>20030</v>
      </c>
    </row>
    <row r="10453" ht="15.75" customHeight="1">
      <c r="A10453" s="6" t="s">
        <v>17418</v>
      </c>
      <c r="B10453" s="6" t="s">
        <v>17419</v>
      </c>
      <c r="C10453" s="6" t="s">
        <v>25</v>
      </c>
      <c r="D10453" s="6" t="s">
        <v>26</v>
      </c>
      <c r="E10453" s="6" t="s">
        <v>8</v>
      </c>
      <c r="G10453" s="6" t="s">
        <v>27</v>
      </c>
      <c r="H10453" s="7">
        <v>3202809.0</v>
      </c>
      <c r="I10453" s="8">
        <v>3203429.0</v>
      </c>
      <c r="J10453" t="s">
        <v>28</v>
      </c>
      <c r="Q10453" t="s">
        <v>6712</v>
      </c>
      <c r="R10453">
        <v>621.0</v>
      </c>
      <c r="T10453" t="s">
        <v>20031</v>
      </c>
    </row>
    <row r="10454" ht="15.75" customHeight="1">
      <c r="A10454" s="6" t="s">
        <v>17418</v>
      </c>
      <c r="B10454" s="6" t="s">
        <v>17419</v>
      </c>
      <c r="C10454" s="6" t="s">
        <v>25</v>
      </c>
      <c r="D10454" s="6" t="s">
        <v>26</v>
      </c>
      <c r="E10454" s="6" t="s">
        <v>8</v>
      </c>
      <c r="G10454" s="6" t="s">
        <v>27</v>
      </c>
      <c r="H10454" s="7">
        <v>3203531.0</v>
      </c>
      <c r="I10454" s="8">
        <v>3206065.0</v>
      </c>
      <c r="J10454" t="s">
        <v>28</v>
      </c>
      <c r="Q10454" t="s">
        <v>6714</v>
      </c>
      <c r="R10454">
        <v>2535.0</v>
      </c>
    </row>
    <row r="10455" ht="15.75" customHeight="1">
      <c r="A10455" s="6" t="s">
        <v>17418</v>
      </c>
      <c r="B10455" s="6" t="s">
        <v>17419</v>
      </c>
      <c r="C10455" s="6" t="s">
        <v>25</v>
      </c>
      <c r="D10455" s="6" t="s">
        <v>26</v>
      </c>
      <c r="E10455" s="6" t="s">
        <v>8</v>
      </c>
      <c r="G10455" s="6" t="s">
        <v>27</v>
      </c>
      <c r="H10455" s="7">
        <v>3206476.0</v>
      </c>
      <c r="I10455" s="8">
        <v>3207771.0</v>
      </c>
      <c r="J10455" t="s">
        <v>37</v>
      </c>
      <c r="Q10455" t="s">
        <v>6716</v>
      </c>
      <c r="R10455">
        <v>1296.0</v>
      </c>
      <c r="T10455" t="s">
        <v>20032</v>
      </c>
    </row>
    <row r="10456" ht="15.75" customHeight="1">
      <c r="A10456" s="6" t="s">
        <v>17418</v>
      </c>
      <c r="B10456" s="6" t="s">
        <v>17419</v>
      </c>
      <c r="C10456" s="6" t="s">
        <v>25</v>
      </c>
      <c r="D10456" s="6" t="s">
        <v>26</v>
      </c>
      <c r="E10456" s="6" t="s">
        <v>8</v>
      </c>
      <c r="G10456" s="6" t="s">
        <v>27</v>
      </c>
      <c r="H10456" s="7">
        <v>3207920.0</v>
      </c>
      <c r="I10456" s="8">
        <v>3209365.0</v>
      </c>
      <c r="J10456" t="s">
        <v>28</v>
      </c>
      <c r="Q10456" t="s">
        <v>6718</v>
      </c>
      <c r="R10456">
        <v>1446.0</v>
      </c>
      <c r="T10456" t="s">
        <v>20033</v>
      </c>
    </row>
    <row r="10457" ht="15.75" customHeight="1">
      <c r="A10457" s="6" t="s">
        <v>17418</v>
      </c>
      <c r="B10457" s="6" t="s">
        <v>17419</v>
      </c>
      <c r="C10457" s="6" t="s">
        <v>25</v>
      </c>
      <c r="D10457" s="6" t="s">
        <v>26</v>
      </c>
      <c r="E10457" s="6" t="s">
        <v>8</v>
      </c>
      <c r="G10457" s="6" t="s">
        <v>27</v>
      </c>
      <c r="H10457" s="7">
        <v>3209463.0</v>
      </c>
      <c r="I10457" s="8">
        <v>3209777.0</v>
      </c>
      <c r="J10457" t="s">
        <v>28</v>
      </c>
      <c r="Q10457" t="s">
        <v>6721</v>
      </c>
      <c r="R10457">
        <v>315.0</v>
      </c>
      <c r="T10457" t="s">
        <v>20034</v>
      </c>
    </row>
    <row r="10458" ht="15.75" customHeight="1">
      <c r="A10458" s="6" t="s">
        <v>17418</v>
      </c>
      <c r="B10458" s="6" t="s">
        <v>17895</v>
      </c>
      <c r="C10458" s="6" t="s">
        <v>25</v>
      </c>
      <c r="D10458" s="6" t="s">
        <v>26</v>
      </c>
      <c r="E10458" s="6" t="s">
        <v>8</v>
      </c>
      <c r="G10458" s="6" t="s">
        <v>27</v>
      </c>
      <c r="H10458" s="7">
        <v>3210241.0</v>
      </c>
      <c r="I10458" s="8">
        <v>3210315.0</v>
      </c>
      <c r="J10458" t="s">
        <v>37</v>
      </c>
      <c r="Q10458" t="s">
        <v>20035</v>
      </c>
      <c r="R10458">
        <v>75.0</v>
      </c>
      <c r="T10458" t="s">
        <v>20036</v>
      </c>
    </row>
    <row r="10459" ht="15.75" customHeight="1">
      <c r="A10459" s="6" t="s">
        <v>17418</v>
      </c>
      <c r="B10459" s="6" t="s">
        <v>17419</v>
      </c>
      <c r="C10459" s="6" t="s">
        <v>25</v>
      </c>
      <c r="D10459" s="6" t="s">
        <v>26</v>
      </c>
      <c r="E10459" s="6" t="s">
        <v>8</v>
      </c>
      <c r="G10459" s="6" t="s">
        <v>27</v>
      </c>
      <c r="H10459" s="7">
        <v>3210497.0</v>
      </c>
      <c r="I10459" s="8">
        <v>3212023.0</v>
      </c>
      <c r="J10459" t="s">
        <v>28</v>
      </c>
      <c r="Q10459" t="s">
        <v>6723</v>
      </c>
      <c r="R10459">
        <v>1527.0</v>
      </c>
      <c r="T10459" t="s">
        <v>20037</v>
      </c>
    </row>
    <row r="10460" ht="15.75" customHeight="1">
      <c r="A10460" s="6" t="s">
        <v>17418</v>
      </c>
      <c r="B10460" s="6" t="s">
        <v>17419</v>
      </c>
      <c r="C10460" s="6" t="s">
        <v>25</v>
      </c>
      <c r="D10460" s="6" t="s">
        <v>26</v>
      </c>
      <c r="E10460" s="6" t="s">
        <v>8</v>
      </c>
      <c r="G10460" s="6" t="s">
        <v>27</v>
      </c>
      <c r="H10460" s="7">
        <v>3212025.0</v>
      </c>
      <c r="I10460" s="8">
        <v>3212351.0</v>
      </c>
      <c r="J10460" t="s">
        <v>28</v>
      </c>
      <c r="Q10460" t="s">
        <v>6725</v>
      </c>
      <c r="R10460">
        <v>327.0</v>
      </c>
      <c r="T10460" t="s">
        <v>20038</v>
      </c>
    </row>
    <row r="10461" ht="15.75" customHeight="1">
      <c r="A10461" s="6" t="s">
        <v>17418</v>
      </c>
      <c r="B10461" s="6" t="s">
        <v>17419</v>
      </c>
      <c r="C10461" s="6" t="s">
        <v>25</v>
      </c>
      <c r="D10461" s="6" t="s">
        <v>26</v>
      </c>
      <c r="E10461" s="6" t="s">
        <v>8</v>
      </c>
      <c r="G10461" s="6" t="s">
        <v>27</v>
      </c>
      <c r="H10461" s="7">
        <v>3212479.0</v>
      </c>
      <c r="I10461" s="8">
        <v>3213897.0</v>
      </c>
      <c r="J10461" t="s">
        <v>28</v>
      </c>
      <c r="Q10461" t="s">
        <v>6728</v>
      </c>
      <c r="R10461">
        <v>1419.0</v>
      </c>
      <c r="T10461" t="s">
        <v>20039</v>
      </c>
    </row>
    <row r="10462" ht="15.75" customHeight="1">
      <c r="A10462" s="6" t="s">
        <v>17418</v>
      </c>
      <c r="B10462" s="6" t="s">
        <v>17419</v>
      </c>
      <c r="C10462" s="6" t="s">
        <v>25</v>
      </c>
      <c r="D10462" s="6" t="s">
        <v>26</v>
      </c>
      <c r="E10462" s="6" t="s">
        <v>8</v>
      </c>
      <c r="G10462" s="6" t="s">
        <v>27</v>
      </c>
      <c r="H10462" s="7">
        <v>3214175.0</v>
      </c>
      <c r="I10462" s="8">
        <v>3215725.0</v>
      </c>
      <c r="J10462" t="s">
        <v>37</v>
      </c>
      <c r="Q10462" t="s">
        <v>6730</v>
      </c>
      <c r="R10462">
        <v>1551.0</v>
      </c>
      <c r="T10462" t="s">
        <v>20040</v>
      </c>
    </row>
    <row r="10463" ht="15.75" customHeight="1">
      <c r="A10463" s="6" t="s">
        <v>17418</v>
      </c>
      <c r="B10463" s="6" t="s">
        <v>17419</v>
      </c>
      <c r="C10463" s="6" t="s">
        <v>25</v>
      </c>
      <c r="D10463" s="6" t="s">
        <v>26</v>
      </c>
      <c r="E10463" s="6" t="s">
        <v>8</v>
      </c>
      <c r="G10463" s="6" t="s">
        <v>27</v>
      </c>
      <c r="H10463" s="7">
        <v>3215822.0</v>
      </c>
      <c r="I10463" s="8">
        <v>3217474.0</v>
      </c>
      <c r="J10463" t="s">
        <v>37</v>
      </c>
      <c r="Q10463" t="s">
        <v>6732</v>
      </c>
      <c r="R10463">
        <v>1653.0</v>
      </c>
      <c r="T10463" t="s">
        <v>20041</v>
      </c>
    </row>
    <row r="10464" ht="15.75" customHeight="1">
      <c r="A10464" s="6" t="s">
        <v>17418</v>
      </c>
      <c r="B10464" s="6" t="s">
        <v>17419</v>
      </c>
      <c r="C10464" s="6" t="s">
        <v>25</v>
      </c>
      <c r="D10464" s="6" t="s">
        <v>26</v>
      </c>
      <c r="E10464" s="6" t="s">
        <v>8</v>
      </c>
      <c r="G10464" s="6" t="s">
        <v>27</v>
      </c>
      <c r="H10464" s="7">
        <v>3217524.0</v>
      </c>
      <c r="I10464" s="8">
        <v>3219845.0</v>
      </c>
      <c r="J10464" t="s">
        <v>28</v>
      </c>
      <c r="Q10464" t="s">
        <v>6734</v>
      </c>
      <c r="R10464">
        <v>2322.0</v>
      </c>
      <c r="T10464" t="s">
        <v>20042</v>
      </c>
    </row>
    <row r="10465" ht="15.75" customHeight="1">
      <c r="A10465" s="6" t="s">
        <v>17418</v>
      </c>
      <c r="B10465" s="6" t="s">
        <v>17419</v>
      </c>
      <c r="C10465" s="6" t="s">
        <v>25</v>
      </c>
      <c r="D10465" s="6" t="s">
        <v>26</v>
      </c>
      <c r="E10465" s="6" t="s">
        <v>8</v>
      </c>
      <c r="G10465" s="6" t="s">
        <v>27</v>
      </c>
      <c r="H10465" s="7">
        <v>3219842.0</v>
      </c>
      <c r="I10465" s="8">
        <v>3220897.0</v>
      </c>
      <c r="J10465" t="s">
        <v>28</v>
      </c>
      <c r="Q10465" t="s">
        <v>6736</v>
      </c>
      <c r="R10465">
        <v>1056.0</v>
      </c>
      <c r="T10465" t="s">
        <v>20043</v>
      </c>
    </row>
    <row r="10466" ht="15.75" customHeight="1">
      <c r="A10466" s="6" t="s">
        <v>17418</v>
      </c>
      <c r="B10466" s="6" t="s">
        <v>17419</v>
      </c>
      <c r="C10466" s="6" t="s">
        <v>25</v>
      </c>
      <c r="D10466" s="6" t="s">
        <v>26</v>
      </c>
      <c r="E10466" s="6" t="s">
        <v>8</v>
      </c>
      <c r="G10466" s="6" t="s">
        <v>27</v>
      </c>
      <c r="H10466" s="7">
        <v>3220786.0</v>
      </c>
      <c r="I10466" s="8">
        <v>3221682.0</v>
      </c>
      <c r="J10466" t="s">
        <v>28</v>
      </c>
      <c r="Q10466" t="s">
        <v>6738</v>
      </c>
      <c r="R10466">
        <v>897.0</v>
      </c>
      <c r="T10466" t="s">
        <v>20044</v>
      </c>
    </row>
    <row r="10467" ht="15.75" customHeight="1">
      <c r="A10467" s="6" t="s">
        <v>17418</v>
      </c>
      <c r="B10467" s="6" t="s">
        <v>17419</v>
      </c>
      <c r="C10467" s="6" t="s">
        <v>25</v>
      </c>
      <c r="D10467" s="6" t="s">
        <v>26</v>
      </c>
      <c r="E10467" s="6" t="s">
        <v>8</v>
      </c>
      <c r="G10467" s="6" t="s">
        <v>27</v>
      </c>
      <c r="H10467" s="7">
        <v>3221926.0</v>
      </c>
      <c r="I10467" s="8">
        <v>3223563.0</v>
      </c>
      <c r="J10467" t="s">
        <v>28</v>
      </c>
      <c r="Q10467" t="s">
        <v>6741</v>
      </c>
      <c r="R10467">
        <v>1638.0</v>
      </c>
      <c r="T10467" t="s">
        <v>20045</v>
      </c>
    </row>
    <row r="10468" ht="15.75" customHeight="1">
      <c r="A10468" s="6" t="s">
        <v>17418</v>
      </c>
      <c r="B10468" s="6" t="s">
        <v>17419</v>
      </c>
      <c r="C10468" s="6" t="s">
        <v>25</v>
      </c>
      <c r="D10468" s="6" t="s">
        <v>26</v>
      </c>
      <c r="E10468" s="6" t="s">
        <v>8</v>
      </c>
      <c r="G10468" s="6" t="s">
        <v>27</v>
      </c>
      <c r="H10468" s="7">
        <v>3223638.0</v>
      </c>
      <c r="I10468" s="8">
        <v>3223913.0</v>
      </c>
      <c r="J10468" t="s">
        <v>28</v>
      </c>
      <c r="Q10468" t="s">
        <v>6744</v>
      </c>
      <c r="R10468">
        <v>276.0</v>
      </c>
      <c r="T10468" t="s">
        <v>20046</v>
      </c>
    </row>
    <row r="10469" ht="15.75" customHeight="1">
      <c r="A10469" s="6" t="s">
        <v>17418</v>
      </c>
      <c r="B10469" s="6" t="s">
        <v>17419</v>
      </c>
      <c r="C10469" s="6" t="s">
        <v>25</v>
      </c>
      <c r="D10469" s="6" t="s">
        <v>26</v>
      </c>
      <c r="E10469" s="6" t="s">
        <v>8</v>
      </c>
      <c r="G10469" s="6" t="s">
        <v>27</v>
      </c>
      <c r="H10469" s="7">
        <v>3223983.0</v>
      </c>
      <c r="I10469" s="8">
        <v>3224552.0</v>
      </c>
      <c r="J10469" t="s">
        <v>28</v>
      </c>
      <c r="Q10469" t="s">
        <v>6747</v>
      </c>
      <c r="R10469">
        <v>570.0</v>
      </c>
      <c r="T10469" t="s">
        <v>20047</v>
      </c>
    </row>
    <row r="10470" ht="15.75" customHeight="1">
      <c r="A10470" s="6" t="s">
        <v>17418</v>
      </c>
      <c r="B10470" s="6" t="s">
        <v>17419</v>
      </c>
      <c r="C10470" s="6" t="s">
        <v>25</v>
      </c>
      <c r="D10470" s="6" t="s">
        <v>26</v>
      </c>
      <c r="E10470" s="6" t="s">
        <v>8</v>
      </c>
      <c r="G10470" s="6" t="s">
        <v>27</v>
      </c>
      <c r="H10470" s="7">
        <v>3224777.0</v>
      </c>
      <c r="I10470" s="8">
        <v>3226132.0</v>
      </c>
      <c r="J10470" t="s">
        <v>37</v>
      </c>
      <c r="O10470" t="s">
        <v>6750</v>
      </c>
      <c r="Q10470" t="s">
        <v>6751</v>
      </c>
      <c r="R10470">
        <v>1356.0</v>
      </c>
      <c r="T10470" t="s">
        <v>20048</v>
      </c>
    </row>
    <row r="10471" ht="15.75" customHeight="1">
      <c r="A10471" s="6" t="s">
        <v>17418</v>
      </c>
      <c r="B10471" s="6" t="s">
        <v>17419</v>
      </c>
      <c r="C10471" s="6" t="s">
        <v>25</v>
      </c>
      <c r="D10471" s="6" t="s">
        <v>26</v>
      </c>
      <c r="E10471" s="6" t="s">
        <v>8</v>
      </c>
      <c r="G10471" s="6" t="s">
        <v>27</v>
      </c>
      <c r="H10471" s="7">
        <v>3226212.0</v>
      </c>
      <c r="I10471" s="8">
        <v>3226493.0</v>
      </c>
      <c r="J10471" t="s">
        <v>28</v>
      </c>
      <c r="Q10471" t="s">
        <v>6754</v>
      </c>
      <c r="R10471">
        <v>282.0</v>
      </c>
      <c r="T10471" t="s">
        <v>20049</v>
      </c>
    </row>
    <row r="10472" ht="15.75" customHeight="1">
      <c r="A10472" s="6" t="s">
        <v>17418</v>
      </c>
      <c r="B10472" s="6" t="s">
        <v>17419</v>
      </c>
      <c r="C10472" s="6" t="s">
        <v>25</v>
      </c>
      <c r="D10472" s="6" t="s">
        <v>26</v>
      </c>
      <c r="E10472" s="6" t="s">
        <v>8</v>
      </c>
      <c r="G10472" s="6" t="s">
        <v>27</v>
      </c>
      <c r="H10472" s="7">
        <v>3226923.0</v>
      </c>
      <c r="I10472" s="8">
        <v>3228398.0</v>
      </c>
      <c r="J10472" t="s">
        <v>28</v>
      </c>
      <c r="Q10472" t="s">
        <v>6757</v>
      </c>
      <c r="R10472">
        <v>1476.0</v>
      </c>
      <c r="T10472" t="s">
        <v>20050</v>
      </c>
    </row>
    <row r="10473" ht="15.75" customHeight="1">
      <c r="A10473" s="6" t="s">
        <v>17418</v>
      </c>
      <c r="B10473" s="6" t="s">
        <v>17419</v>
      </c>
      <c r="C10473" s="6" t="s">
        <v>25</v>
      </c>
      <c r="D10473" s="6" t="s">
        <v>26</v>
      </c>
      <c r="E10473" s="6" t="s">
        <v>8</v>
      </c>
      <c r="G10473" s="6" t="s">
        <v>27</v>
      </c>
      <c r="H10473" s="7">
        <v>3228725.0</v>
      </c>
      <c r="I10473" s="8">
        <v>3231025.0</v>
      </c>
      <c r="J10473" t="s">
        <v>28</v>
      </c>
      <c r="Q10473" t="s">
        <v>6759</v>
      </c>
      <c r="R10473">
        <v>2301.0</v>
      </c>
      <c r="T10473" t="s">
        <v>20051</v>
      </c>
    </row>
    <row r="10474" ht="15.75" customHeight="1">
      <c r="A10474" s="6" t="s">
        <v>17418</v>
      </c>
      <c r="B10474" s="6" t="s">
        <v>17419</v>
      </c>
      <c r="C10474" s="6" t="s">
        <v>25</v>
      </c>
      <c r="D10474" s="6" t="s">
        <v>26</v>
      </c>
      <c r="E10474" s="6" t="s">
        <v>8</v>
      </c>
      <c r="G10474" s="6" t="s">
        <v>27</v>
      </c>
      <c r="H10474" s="7">
        <v>3231129.0</v>
      </c>
      <c r="I10474" s="8">
        <v>3232289.0</v>
      </c>
      <c r="J10474" t="s">
        <v>28</v>
      </c>
      <c r="Q10474" t="s">
        <v>6762</v>
      </c>
      <c r="R10474">
        <v>1161.0</v>
      </c>
      <c r="T10474" t="s">
        <v>20052</v>
      </c>
    </row>
    <row r="10475" ht="15.75" customHeight="1">
      <c r="A10475" s="6" t="s">
        <v>17418</v>
      </c>
      <c r="B10475" s="6" t="s">
        <v>17419</v>
      </c>
      <c r="C10475" s="6" t="s">
        <v>25</v>
      </c>
      <c r="D10475" s="6" t="s">
        <v>26</v>
      </c>
      <c r="E10475" s="6" t="s">
        <v>8</v>
      </c>
      <c r="G10475" s="6" t="s">
        <v>27</v>
      </c>
      <c r="H10475" s="7">
        <v>3232464.0</v>
      </c>
      <c r="I10475" s="8">
        <v>3233834.0</v>
      </c>
      <c r="J10475" t="s">
        <v>28</v>
      </c>
      <c r="Q10475" t="s">
        <v>6764</v>
      </c>
      <c r="R10475">
        <v>1371.0</v>
      </c>
      <c r="T10475" t="s">
        <v>20053</v>
      </c>
    </row>
    <row r="10476" ht="15.75" customHeight="1">
      <c r="A10476" s="6" t="s">
        <v>17418</v>
      </c>
      <c r="B10476" s="6" t="s">
        <v>20054</v>
      </c>
      <c r="C10476" s="6" t="s">
        <v>25</v>
      </c>
      <c r="D10476" s="6" t="s">
        <v>26</v>
      </c>
      <c r="E10476" s="6" t="s">
        <v>8</v>
      </c>
      <c r="G10476" s="6" t="s">
        <v>27</v>
      </c>
      <c r="H10476" s="7">
        <v>3234028.0</v>
      </c>
      <c r="I10476" s="8">
        <v>3234406.0</v>
      </c>
      <c r="J10476" t="s">
        <v>28</v>
      </c>
      <c r="O10476" t="s">
        <v>20055</v>
      </c>
      <c r="Q10476" t="s">
        <v>20056</v>
      </c>
      <c r="R10476">
        <v>379.0</v>
      </c>
    </row>
    <row r="10477" ht="15.75" customHeight="1">
      <c r="A10477" s="6" t="s">
        <v>17418</v>
      </c>
      <c r="B10477" s="6" t="s">
        <v>17419</v>
      </c>
      <c r="C10477" s="6" t="s">
        <v>25</v>
      </c>
      <c r="D10477" s="6" t="s">
        <v>26</v>
      </c>
      <c r="E10477" s="6" t="s">
        <v>8</v>
      </c>
      <c r="G10477" s="6" t="s">
        <v>27</v>
      </c>
      <c r="H10477" s="7">
        <v>3234529.0</v>
      </c>
      <c r="I10477" s="8">
        <v>3235011.0</v>
      </c>
      <c r="J10477" t="s">
        <v>28</v>
      </c>
      <c r="Q10477" t="s">
        <v>6767</v>
      </c>
      <c r="R10477">
        <v>483.0</v>
      </c>
      <c r="T10477" t="s">
        <v>20057</v>
      </c>
    </row>
    <row r="10478" ht="15.75" customHeight="1">
      <c r="A10478" s="6" t="s">
        <v>17418</v>
      </c>
      <c r="B10478" s="6" t="s">
        <v>17419</v>
      </c>
      <c r="C10478" s="6" t="s">
        <v>25</v>
      </c>
      <c r="D10478" s="6" t="s">
        <v>26</v>
      </c>
      <c r="E10478" s="6" t="s">
        <v>8</v>
      </c>
      <c r="G10478" s="6" t="s">
        <v>27</v>
      </c>
      <c r="H10478" s="7">
        <v>3235056.0</v>
      </c>
      <c r="I10478" s="8">
        <v>3236201.0</v>
      </c>
      <c r="J10478" t="s">
        <v>28</v>
      </c>
      <c r="Q10478" t="s">
        <v>6770</v>
      </c>
      <c r="R10478">
        <v>1146.0</v>
      </c>
      <c r="T10478" t="s">
        <v>20058</v>
      </c>
    </row>
    <row r="10479" ht="15.75" customHeight="1">
      <c r="A10479" s="6" t="s">
        <v>17418</v>
      </c>
      <c r="B10479" s="6" t="s">
        <v>17419</v>
      </c>
      <c r="C10479" s="6" t="s">
        <v>25</v>
      </c>
      <c r="D10479" s="6" t="s">
        <v>26</v>
      </c>
      <c r="E10479" s="6" t="s">
        <v>8</v>
      </c>
      <c r="G10479" s="6" t="s">
        <v>27</v>
      </c>
      <c r="H10479" s="7">
        <v>3236253.0</v>
      </c>
      <c r="I10479" s="8">
        <v>3237158.0</v>
      </c>
      <c r="J10479" t="s">
        <v>28</v>
      </c>
      <c r="Q10479" t="s">
        <v>6772</v>
      </c>
      <c r="R10479">
        <v>906.0</v>
      </c>
      <c r="T10479" t="s">
        <v>20059</v>
      </c>
    </row>
    <row r="10480" ht="15.75" customHeight="1">
      <c r="A10480" s="6" t="s">
        <v>17418</v>
      </c>
      <c r="B10480" s="6" t="s">
        <v>17419</v>
      </c>
      <c r="C10480" s="6" t="s">
        <v>25</v>
      </c>
      <c r="D10480" s="6" t="s">
        <v>26</v>
      </c>
      <c r="E10480" s="6" t="s">
        <v>8</v>
      </c>
      <c r="G10480" s="6" t="s">
        <v>27</v>
      </c>
      <c r="H10480" s="7">
        <v>3237170.0</v>
      </c>
      <c r="I10480" s="8">
        <v>3237859.0</v>
      </c>
      <c r="J10480" t="s">
        <v>28</v>
      </c>
      <c r="O10480" t="s">
        <v>6775</v>
      </c>
      <c r="Q10480" t="s">
        <v>6776</v>
      </c>
      <c r="R10480">
        <v>690.0</v>
      </c>
      <c r="T10480" t="s">
        <v>20060</v>
      </c>
    </row>
    <row r="10481" ht="15.75" customHeight="1">
      <c r="A10481" s="6" t="s">
        <v>17418</v>
      </c>
      <c r="B10481" s="6" t="s">
        <v>17419</v>
      </c>
      <c r="C10481" s="6" t="s">
        <v>25</v>
      </c>
      <c r="D10481" s="6" t="s">
        <v>26</v>
      </c>
      <c r="E10481" s="6" t="s">
        <v>8</v>
      </c>
      <c r="G10481" s="6" t="s">
        <v>27</v>
      </c>
      <c r="H10481" s="7">
        <v>3238120.0</v>
      </c>
      <c r="I10481" s="8">
        <v>3238308.0</v>
      </c>
      <c r="J10481" t="s">
        <v>37</v>
      </c>
      <c r="Q10481" t="s">
        <v>6778</v>
      </c>
      <c r="R10481">
        <v>189.0</v>
      </c>
      <c r="T10481" t="s">
        <v>20061</v>
      </c>
    </row>
    <row r="10482" ht="15.75" customHeight="1">
      <c r="A10482" s="6" t="s">
        <v>17418</v>
      </c>
      <c r="B10482" s="6" t="s">
        <v>17419</v>
      </c>
      <c r="C10482" s="6" t="s">
        <v>25</v>
      </c>
      <c r="D10482" s="6" t="s">
        <v>26</v>
      </c>
      <c r="E10482" s="6" t="s">
        <v>8</v>
      </c>
      <c r="G10482" s="6" t="s">
        <v>27</v>
      </c>
      <c r="H10482" s="7">
        <v>3238475.0</v>
      </c>
      <c r="I10482" s="8">
        <v>3239578.0</v>
      </c>
      <c r="J10482" t="s">
        <v>28</v>
      </c>
      <c r="Q10482" t="s">
        <v>6781</v>
      </c>
      <c r="R10482">
        <v>1104.0</v>
      </c>
      <c r="T10482" t="s">
        <v>20062</v>
      </c>
    </row>
    <row r="10483" ht="15.75" customHeight="1">
      <c r="A10483" s="6" t="s">
        <v>17418</v>
      </c>
      <c r="B10483" s="6" t="s">
        <v>17419</v>
      </c>
      <c r="C10483" s="6" t="s">
        <v>25</v>
      </c>
      <c r="D10483" s="6" t="s">
        <v>26</v>
      </c>
      <c r="E10483" s="6" t="s">
        <v>8</v>
      </c>
      <c r="G10483" s="6" t="s">
        <v>27</v>
      </c>
      <c r="H10483" s="7">
        <v>3239613.0</v>
      </c>
      <c r="I10483" s="8">
        <v>3240863.0</v>
      </c>
      <c r="J10483" t="s">
        <v>28</v>
      </c>
      <c r="Q10483" t="s">
        <v>6783</v>
      </c>
      <c r="R10483">
        <v>1251.0</v>
      </c>
      <c r="T10483" t="s">
        <v>20063</v>
      </c>
    </row>
    <row r="10484" ht="15.75" customHeight="1">
      <c r="A10484" s="6" t="s">
        <v>17418</v>
      </c>
      <c r="B10484" s="6" t="s">
        <v>17419</v>
      </c>
      <c r="C10484" s="6" t="s">
        <v>25</v>
      </c>
      <c r="D10484" s="6" t="s">
        <v>26</v>
      </c>
      <c r="E10484" s="6" t="s">
        <v>8</v>
      </c>
      <c r="G10484" s="6" t="s">
        <v>27</v>
      </c>
      <c r="H10484" s="7">
        <v>3241016.0</v>
      </c>
      <c r="I10484" s="8">
        <v>3242896.0</v>
      </c>
      <c r="J10484" t="s">
        <v>28</v>
      </c>
      <c r="Q10484" t="s">
        <v>6785</v>
      </c>
      <c r="R10484">
        <v>1881.0</v>
      </c>
      <c r="T10484" t="s">
        <v>20064</v>
      </c>
    </row>
    <row r="10485" ht="15.75" customHeight="1">
      <c r="A10485" s="6" t="s">
        <v>17418</v>
      </c>
      <c r="B10485" s="6" t="s">
        <v>17419</v>
      </c>
      <c r="C10485" s="6" t="s">
        <v>25</v>
      </c>
      <c r="D10485" s="6" t="s">
        <v>26</v>
      </c>
      <c r="E10485" s="6" t="s">
        <v>8</v>
      </c>
      <c r="G10485" s="6" t="s">
        <v>27</v>
      </c>
      <c r="H10485" s="7">
        <v>3243250.0</v>
      </c>
      <c r="I10485" s="8">
        <v>3245979.0</v>
      </c>
      <c r="J10485" t="s">
        <v>37</v>
      </c>
      <c r="Q10485" t="s">
        <v>6787</v>
      </c>
      <c r="R10485">
        <v>2730.0</v>
      </c>
      <c r="T10485" t="s">
        <v>20065</v>
      </c>
    </row>
    <row r="10486" ht="15.75" customHeight="1">
      <c r="A10486" s="6" t="s">
        <v>17418</v>
      </c>
      <c r="B10486" s="6" t="s">
        <v>17419</v>
      </c>
      <c r="C10486" s="6" t="s">
        <v>25</v>
      </c>
      <c r="D10486" s="6" t="s">
        <v>26</v>
      </c>
      <c r="E10486" s="6" t="s">
        <v>8</v>
      </c>
      <c r="G10486" s="6" t="s">
        <v>27</v>
      </c>
      <c r="H10486" s="7">
        <v>3246071.0</v>
      </c>
      <c r="I10486" s="8">
        <v>3251008.0</v>
      </c>
      <c r="J10486" t="s">
        <v>28</v>
      </c>
      <c r="Q10486" t="s">
        <v>6790</v>
      </c>
      <c r="R10486">
        <v>4938.0</v>
      </c>
      <c r="T10486" t="s">
        <v>20066</v>
      </c>
    </row>
    <row r="10487" ht="15.75" customHeight="1">
      <c r="A10487" s="6" t="s">
        <v>17418</v>
      </c>
      <c r="B10487" s="6" t="s">
        <v>17419</v>
      </c>
      <c r="C10487" s="6" t="s">
        <v>25</v>
      </c>
      <c r="D10487" s="6" t="s">
        <v>26</v>
      </c>
      <c r="E10487" s="6" t="s">
        <v>8</v>
      </c>
      <c r="G10487" s="6" t="s">
        <v>27</v>
      </c>
      <c r="H10487" s="7">
        <v>3251301.0</v>
      </c>
      <c r="I10487" s="8">
        <v>3252917.0</v>
      </c>
      <c r="J10487" t="s">
        <v>28</v>
      </c>
      <c r="Q10487" t="s">
        <v>6793</v>
      </c>
      <c r="R10487">
        <v>1617.0</v>
      </c>
      <c r="T10487" t="s">
        <v>20067</v>
      </c>
    </row>
    <row r="10488" ht="15.75" customHeight="1">
      <c r="A10488" s="6" t="s">
        <v>17418</v>
      </c>
      <c r="B10488" s="6" t="s">
        <v>17419</v>
      </c>
      <c r="C10488" s="6" t="s">
        <v>25</v>
      </c>
      <c r="D10488" s="6" t="s">
        <v>26</v>
      </c>
      <c r="E10488" s="6" t="s">
        <v>8</v>
      </c>
      <c r="G10488" s="6" t="s">
        <v>27</v>
      </c>
      <c r="H10488" s="7">
        <v>3253001.0</v>
      </c>
      <c r="I10488" s="8">
        <v>3253609.0</v>
      </c>
      <c r="J10488" t="s">
        <v>28</v>
      </c>
      <c r="Q10488" t="s">
        <v>6795</v>
      </c>
      <c r="R10488">
        <v>609.0</v>
      </c>
      <c r="T10488" t="s">
        <v>20068</v>
      </c>
    </row>
    <row r="10489" ht="15.75" customHeight="1">
      <c r="A10489" s="6" t="s">
        <v>17418</v>
      </c>
      <c r="B10489" s="6" t="s">
        <v>17419</v>
      </c>
      <c r="C10489" s="6" t="s">
        <v>25</v>
      </c>
      <c r="D10489" s="6" t="s">
        <v>26</v>
      </c>
      <c r="E10489" s="6" t="s">
        <v>8</v>
      </c>
      <c r="G10489" s="6" t="s">
        <v>27</v>
      </c>
      <c r="H10489" s="7">
        <v>3253716.0</v>
      </c>
      <c r="I10489" s="8">
        <v>3254543.0</v>
      </c>
      <c r="J10489" t="s">
        <v>28</v>
      </c>
      <c r="Q10489" t="s">
        <v>6797</v>
      </c>
      <c r="R10489">
        <v>828.0</v>
      </c>
      <c r="T10489" t="s">
        <v>20069</v>
      </c>
    </row>
    <row r="10490" ht="15.75" customHeight="1">
      <c r="A10490" s="6" t="s">
        <v>17418</v>
      </c>
      <c r="B10490" s="6" t="s">
        <v>17419</v>
      </c>
      <c r="C10490" s="6" t="s">
        <v>25</v>
      </c>
      <c r="D10490" s="6" t="s">
        <v>26</v>
      </c>
      <c r="E10490" s="6" t="s">
        <v>8</v>
      </c>
      <c r="G10490" s="6" t="s">
        <v>27</v>
      </c>
      <c r="H10490" s="7">
        <v>3254577.0</v>
      </c>
      <c r="I10490" s="8">
        <v>3255755.0</v>
      </c>
      <c r="J10490" t="s">
        <v>28</v>
      </c>
      <c r="Q10490" t="s">
        <v>6799</v>
      </c>
      <c r="R10490">
        <v>1179.0</v>
      </c>
      <c r="T10490" t="s">
        <v>20070</v>
      </c>
    </row>
    <row r="10491" ht="15.75" customHeight="1">
      <c r="A10491" s="6" t="s">
        <v>17418</v>
      </c>
      <c r="B10491" s="6" t="s">
        <v>17419</v>
      </c>
      <c r="C10491" s="6" t="s">
        <v>25</v>
      </c>
      <c r="D10491" s="6" t="s">
        <v>26</v>
      </c>
      <c r="E10491" s="6" t="s">
        <v>8</v>
      </c>
      <c r="G10491" s="6" t="s">
        <v>27</v>
      </c>
      <c r="H10491" s="7">
        <v>3255898.0</v>
      </c>
      <c r="I10491" s="8">
        <v>3257157.0</v>
      </c>
      <c r="J10491" t="s">
        <v>28</v>
      </c>
      <c r="Q10491" t="s">
        <v>6801</v>
      </c>
      <c r="R10491">
        <v>1260.0</v>
      </c>
      <c r="T10491" t="s">
        <v>20071</v>
      </c>
    </row>
    <row r="10492" ht="15.75" customHeight="1">
      <c r="A10492" s="6" t="s">
        <v>17418</v>
      </c>
      <c r="B10492" s="6" t="s">
        <v>17419</v>
      </c>
      <c r="C10492" s="6" t="s">
        <v>25</v>
      </c>
      <c r="D10492" s="6" t="s">
        <v>26</v>
      </c>
      <c r="E10492" s="6" t="s">
        <v>8</v>
      </c>
      <c r="G10492" s="6" t="s">
        <v>27</v>
      </c>
      <c r="H10492" s="7">
        <v>3257188.0</v>
      </c>
      <c r="I10492" s="8">
        <v>3258378.0</v>
      </c>
      <c r="J10492" t="s">
        <v>28</v>
      </c>
      <c r="Q10492" t="s">
        <v>6803</v>
      </c>
      <c r="R10492">
        <v>1191.0</v>
      </c>
      <c r="T10492" t="s">
        <v>20072</v>
      </c>
    </row>
    <row r="10493" ht="15.75" customHeight="1">
      <c r="A10493" s="6" t="s">
        <v>17418</v>
      </c>
      <c r="B10493" s="6" t="s">
        <v>17419</v>
      </c>
      <c r="C10493" s="6" t="s">
        <v>25</v>
      </c>
      <c r="D10493" s="6" t="s">
        <v>26</v>
      </c>
      <c r="E10493" s="6" t="s">
        <v>8</v>
      </c>
      <c r="G10493" s="6" t="s">
        <v>27</v>
      </c>
      <c r="H10493" s="7">
        <v>3258488.0</v>
      </c>
      <c r="I10493" s="8">
        <v>3259525.0</v>
      </c>
      <c r="J10493" t="s">
        <v>28</v>
      </c>
      <c r="Q10493" t="s">
        <v>6805</v>
      </c>
      <c r="R10493">
        <v>1038.0</v>
      </c>
      <c r="T10493" t="s">
        <v>20073</v>
      </c>
    </row>
    <row r="10494" ht="15.75" customHeight="1">
      <c r="A10494" s="6" t="s">
        <v>17418</v>
      </c>
      <c r="B10494" s="6" t="s">
        <v>17419</v>
      </c>
      <c r="C10494" s="6" t="s">
        <v>25</v>
      </c>
      <c r="D10494" s="6" t="s">
        <v>26</v>
      </c>
      <c r="E10494" s="6" t="s">
        <v>8</v>
      </c>
      <c r="G10494" s="6" t="s">
        <v>27</v>
      </c>
      <c r="H10494" s="7">
        <v>3259597.0</v>
      </c>
      <c r="I10494" s="8">
        <v>3260220.0</v>
      </c>
      <c r="J10494" t="s">
        <v>28</v>
      </c>
      <c r="Q10494" t="s">
        <v>6808</v>
      </c>
      <c r="R10494">
        <v>624.0</v>
      </c>
      <c r="T10494" t="s">
        <v>20074</v>
      </c>
    </row>
    <row r="10495" ht="15.75" customHeight="1">
      <c r="A10495" s="6" t="s">
        <v>17418</v>
      </c>
      <c r="B10495" s="6" t="s">
        <v>17419</v>
      </c>
      <c r="C10495" s="6" t="s">
        <v>25</v>
      </c>
      <c r="D10495" s="6" t="s">
        <v>26</v>
      </c>
      <c r="E10495" s="6" t="s">
        <v>8</v>
      </c>
      <c r="G10495" s="6" t="s">
        <v>27</v>
      </c>
      <c r="H10495" s="7">
        <v>3260244.0</v>
      </c>
      <c r="I10495" s="8">
        <v>3261527.0</v>
      </c>
      <c r="J10495" t="s">
        <v>28</v>
      </c>
      <c r="Q10495" t="s">
        <v>6811</v>
      </c>
      <c r="R10495">
        <v>1284.0</v>
      </c>
      <c r="T10495" t="s">
        <v>20075</v>
      </c>
    </row>
    <row r="10496" ht="15.75" customHeight="1">
      <c r="A10496" s="6" t="s">
        <v>17418</v>
      </c>
      <c r="B10496" s="6" t="s">
        <v>17419</v>
      </c>
      <c r="C10496" s="6" t="s">
        <v>25</v>
      </c>
      <c r="D10496" s="6" t="s">
        <v>26</v>
      </c>
      <c r="E10496" s="6" t="s">
        <v>8</v>
      </c>
      <c r="G10496" s="6" t="s">
        <v>27</v>
      </c>
      <c r="H10496" s="7">
        <v>3261646.0</v>
      </c>
      <c r="I10496" s="8">
        <v>3262893.0</v>
      </c>
      <c r="J10496" t="s">
        <v>28</v>
      </c>
      <c r="Q10496" t="s">
        <v>6813</v>
      </c>
      <c r="R10496">
        <v>1248.0</v>
      </c>
      <c r="T10496" t="s">
        <v>20076</v>
      </c>
    </row>
    <row r="10497" ht="15.75" customHeight="1">
      <c r="A10497" s="6" t="s">
        <v>17418</v>
      </c>
      <c r="B10497" s="6" t="s">
        <v>17419</v>
      </c>
      <c r="C10497" s="6" t="s">
        <v>25</v>
      </c>
      <c r="D10497" s="6" t="s">
        <v>26</v>
      </c>
      <c r="E10497" s="6" t="s">
        <v>8</v>
      </c>
      <c r="G10497" s="6" t="s">
        <v>27</v>
      </c>
      <c r="H10497" s="7">
        <v>3262943.0</v>
      </c>
      <c r="I10497" s="8">
        <v>3263965.0</v>
      </c>
      <c r="J10497" t="s">
        <v>28</v>
      </c>
      <c r="Q10497" t="s">
        <v>6816</v>
      </c>
      <c r="R10497">
        <v>1023.0</v>
      </c>
      <c r="T10497" t="s">
        <v>20077</v>
      </c>
    </row>
    <row r="10498" ht="15.75" customHeight="1">
      <c r="A10498" s="6" t="s">
        <v>17418</v>
      </c>
      <c r="B10498" s="6" t="s">
        <v>17419</v>
      </c>
      <c r="C10498" s="6" t="s">
        <v>25</v>
      </c>
      <c r="D10498" s="6" t="s">
        <v>26</v>
      </c>
      <c r="E10498" s="6" t="s">
        <v>8</v>
      </c>
      <c r="G10498" s="6" t="s">
        <v>27</v>
      </c>
      <c r="H10498" s="7">
        <v>3264186.0</v>
      </c>
      <c r="I10498" s="8">
        <v>3266027.0</v>
      </c>
      <c r="J10498" t="s">
        <v>28</v>
      </c>
      <c r="Q10498" t="s">
        <v>6818</v>
      </c>
      <c r="R10498">
        <v>1842.0</v>
      </c>
      <c r="T10498" t="s">
        <v>20078</v>
      </c>
    </row>
    <row r="10499" ht="15.75" customHeight="1">
      <c r="A10499" s="6" t="s">
        <v>17418</v>
      </c>
      <c r="B10499" s="6" t="s">
        <v>17419</v>
      </c>
      <c r="C10499" s="6" t="s">
        <v>25</v>
      </c>
      <c r="D10499" s="6" t="s">
        <v>26</v>
      </c>
      <c r="E10499" s="6" t="s">
        <v>8</v>
      </c>
      <c r="G10499" s="6" t="s">
        <v>27</v>
      </c>
      <c r="H10499" s="7">
        <v>3266061.0</v>
      </c>
      <c r="I10499" s="8">
        <v>3268232.0</v>
      </c>
      <c r="J10499" t="s">
        <v>28</v>
      </c>
      <c r="Q10499" t="s">
        <v>6821</v>
      </c>
      <c r="R10499">
        <v>2172.0</v>
      </c>
      <c r="T10499" t="s">
        <v>20079</v>
      </c>
    </row>
    <row r="10500" ht="15.75" customHeight="1">
      <c r="A10500" s="6" t="s">
        <v>17418</v>
      </c>
      <c r="B10500" s="6" t="s">
        <v>17419</v>
      </c>
      <c r="C10500" s="6" t="s">
        <v>25</v>
      </c>
      <c r="D10500" s="6" t="s">
        <v>26</v>
      </c>
      <c r="E10500" s="6" t="s">
        <v>8</v>
      </c>
      <c r="G10500" s="6" t="s">
        <v>27</v>
      </c>
      <c r="H10500" s="7">
        <v>3268460.0</v>
      </c>
      <c r="I10500" s="8">
        <v>3269212.0</v>
      </c>
      <c r="J10500" t="s">
        <v>28</v>
      </c>
      <c r="Q10500" t="s">
        <v>6823</v>
      </c>
      <c r="R10500">
        <v>753.0</v>
      </c>
      <c r="T10500" t="s">
        <v>20080</v>
      </c>
    </row>
    <row r="10501" ht="15.75" customHeight="1">
      <c r="A10501" s="6" t="s">
        <v>17418</v>
      </c>
      <c r="B10501" s="6" t="s">
        <v>17452</v>
      </c>
      <c r="C10501" s="6" t="s">
        <v>25</v>
      </c>
      <c r="D10501" s="6" t="s">
        <v>26</v>
      </c>
      <c r="E10501" s="6" t="s">
        <v>8</v>
      </c>
      <c r="G10501" s="6" t="s">
        <v>27</v>
      </c>
      <c r="H10501" s="7">
        <v>3269809.0</v>
      </c>
      <c r="I10501" s="8">
        <v>3269895.0</v>
      </c>
      <c r="J10501" t="s">
        <v>28</v>
      </c>
      <c r="Q10501" t="s">
        <v>6825</v>
      </c>
      <c r="R10501">
        <v>87.0</v>
      </c>
      <c r="T10501" t="s">
        <v>129</v>
      </c>
    </row>
    <row r="10502" ht="15.75" customHeight="1">
      <c r="A10502" s="6" t="s">
        <v>17418</v>
      </c>
      <c r="B10502" s="6" t="s">
        <v>17419</v>
      </c>
      <c r="C10502" s="6" t="s">
        <v>25</v>
      </c>
      <c r="D10502" s="6" t="s">
        <v>26</v>
      </c>
      <c r="E10502" s="6" t="s">
        <v>8</v>
      </c>
      <c r="G10502" s="6" t="s">
        <v>27</v>
      </c>
      <c r="H10502" s="7">
        <v>3270662.0</v>
      </c>
      <c r="I10502" s="8">
        <v>3271171.0</v>
      </c>
      <c r="J10502" t="s">
        <v>28</v>
      </c>
      <c r="Q10502" t="s">
        <v>6827</v>
      </c>
      <c r="R10502">
        <v>510.0</v>
      </c>
      <c r="T10502" t="s">
        <v>20081</v>
      </c>
    </row>
    <row r="10503" ht="15.75" customHeight="1">
      <c r="A10503" s="6" t="s">
        <v>17418</v>
      </c>
      <c r="B10503" s="6" t="s">
        <v>17419</v>
      </c>
      <c r="C10503" s="6" t="s">
        <v>25</v>
      </c>
      <c r="D10503" s="6" t="s">
        <v>26</v>
      </c>
      <c r="E10503" s="6" t="s">
        <v>8</v>
      </c>
      <c r="G10503" s="6" t="s">
        <v>27</v>
      </c>
      <c r="H10503" s="7">
        <v>3271542.0</v>
      </c>
      <c r="I10503" s="8">
        <v>3272099.0</v>
      </c>
      <c r="J10503" t="s">
        <v>37</v>
      </c>
      <c r="Q10503" t="s">
        <v>6829</v>
      </c>
      <c r="R10503">
        <v>558.0</v>
      </c>
      <c r="T10503" t="s">
        <v>20082</v>
      </c>
    </row>
    <row r="10504" ht="15.75" customHeight="1">
      <c r="A10504" s="6" t="s">
        <v>17418</v>
      </c>
      <c r="B10504" s="6" t="s">
        <v>17419</v>
      </c>
      <c r="C10504" s="6" t="s">
        <v>25</v>
      </c>
      <c r="D10504" s="6" t="s">
        <v>26</v>
      </c>
      <c r="E10504" s="6" t="s">
        <v>8</v>
      </c>
      <c r="G10504" s="6" t="s">
        <v>27</v>
      </c>
      <c r="H10504" s="7">
        <v>3272174.0</v>
      </c>
      <c r="I10504" s="8">
        <v>3274951.0</v>
      </c>
      <c r="J10504" t="s">
        <v>28</v>
      </c>
      <c r="Q10504" t="s">
        <v>6832</v>
      </c>
      <c r="R10504">
        <v>2778.0</v>
      </c>
      <c r="T10504" t="s">
        <v>20083</v>
      </c>
    </row>
    <row r="10505" ht="15.75" customHeight="1">
      <c r="A10505" s="6" t="s">
        <v>17418</v>
      </c>
      <c r="B10505" s="6" t="s">
        <v>17419</v>
      </c>
      <c r="C10505" s="6" t="s">
        <v>25</v>
      </c>
      <c r="D10505" s="6" t="s">
        <v>26</v>
      </c>
      <c r="E10505" s="6" t="s">
        <v>8</v>
      </c>
      <c r="G10505" s="6" t="s">
        <v>27</v>
      </c>
      <c r="H10505" s="7">
        <v>3275171.0</v>
      </c>
      <c r="I10505" s="8">
        <v>3276427.0</v>
      </c>
      <c r="J10505" t="s">
        <v>37</v>
      </c>
      <c r="Q10505" t="s">
        <v>6835</v>
      </c>
      <c r="R10505">
        <v>1257.0</v>
      </c>
      <c r="T10505" t="s">
        <v>20084</v>
      </c>
    </row>
    <row r="10506" ht="15.75" customHeight="1">
      <c r="A10506" s="6" t="s">
        <v>17418</v>
      </c>
      <c r="B10506" s="6" t="s">
        <v>17452</v>
      </c>
      <c r="C10506" s="6" t="s">
        <v>25</v>
      </c>
      <c r="D10506" s="6" t="s">
        <v>26</v>
      </c>
      <c r="E10506" s="6" t="s">
        <v>8</v>
      </c>
      <c r="G10506" s="6" t="s">
        <v>27</v>
      </c>
      <c r="H10506" s="7">
        <v>3276471.0</v>
      </c>
      <c r="I10506" s="8">
        <v>3277139.0</v>
      </c>
      <c r="J10506" t="s">
        <v>28</v>
      </c>
      <c r="Q10506" t="s">
        <v>6836</v>
      </c>
      <c r="R10506">
        <v>669.0</v>
      </c>
      <c r="T10506" t="s">
        <v>20085</v>
      </c>
    </row>
    <row r="10507" ht="15.75" customHeight="1">
      <c r="A10507" s="6" t="s">
        <v>17418</v>
      </c>
      <c r="B10507" s="6" t="s">
        <v>17419</v>
      </c>
      <c r="C10507" s="6" t="s">
        <v>25</v>
      </c>
      <c r="D10507" s="6" t="s">
        <v>26</v>
      </c>
      <c r="E10507" s="6" t="s">
        <v>8</v>
      </c>
      <c r="G10507" s="6" t="s">
        <v>27</v>
      </c>
      <c r="H10507" s="7">
        <v>3277376.0</v>
      </c>
      <c r="I10507" s="8">
        <v>3278068.0</v>
      </c>
      <c r="J10507" t="s">
        <v>28</v>
      </c>
      <c r="O10507" t="s">
        <v>6839</v>
      </c>
      <c r="Q10507" t="s">
        <v>6840</v>
      </c>
      <c r="R10507">
        <v>693.0</v>
      </c>
      <c r="T10507" t="s">
        <v>20086</v>
      </c>
    </row>
    <row r="10508" ht="15.75" customHeight="1">
      <c r="A10508" s="6" t="s">
        <v>17418</v>
      </c>
      <c r="B10508" s="6" t="s">
        <v>17419</v>
      </c>
      <c r="C10508" s="6" t="s">
        <v>25</v>
      </c>
      <c r="D10508" s="6" t="s">
        <v>26</v>
      </c>
      <c r="E10508" s="6" t="s">
        <v>8</v>
      </c>
      <c r="G10508" s="6" t="s">
        <v>27</v>
      </c>
      <c r="H10508" s="7">
        <v>3278397.0</v>
      </c>
      <c r="I10508" s="8">
        <v>3279218.0</v>
      </c>
      <c r="J10508" t="s">
        <v>37</v>
      </c>
      <c r="Q10508" t="s">
        <v>6842</v>
      </c>
      <c r="R10508">
        <v>822.0</v>
      </c>
    </row>
    <row r="10509" ht="15.75" customHeight="1">
      <c r="A10509" s="6" t="s">
        <v>17418</v>
      </c>
      <c r="B10509" s="6" t="s">
        <v>17419</v>
      </c>
      <c r="C10509" s="6" t="s">
        <v>25</v>
      </c>
      <c r="D10509" s="6" t="s">
        <v>26</v>
      </c>
      <c r="E10509" s="6" t="s">
        <v>8</v>
      </c>
      <c r="G10509" s="6" t="s">
        <v>27</v>
      </c>
      <c r="H10509" s="7">
        <v>3279264.0</v>
      </c>
      <c r="I10509" s="8">
        <v>3281120.0</v>
      </c>
      <c r="J10509" t="s">
        <v>28</v>
      </c>
      <c r="Q10509" t="s">
        <v>6845</v>
      </c>
      <c r="R10509">
        <v>1857.0</v>
      </c>
      <c r="T10509" t="s">
        <v>20087</v>
      </c>
    </row>
    <row r="10510" ht="15.75" customHeight="1">
      <c r="A10510" s="6" t="s">
        <v>17418</v>
      </c>
      <c r="B10510" s="6" t="s">
        <v>17419</v>
      </c>
      <c r="C10510" s="6" t="s">
        <v>25</v>
      </c>
      <c r="D10510" s="6" t="s">
        <v>26</v>
      </c>
      <c r="E10510" s="6" t="s">
        <v>8</v>
      </c>
      <c r="G10510" s="6" t="s">
        <v>27</v>
      </c>
      <c r="H10510" s="7">
        <v>3281095.0</v>
      </c>
      <c r="I10510" s="8">
        <v>3283197.0</v>
      </c>
      <c r="J10510" t="s">
        <v>28</v>
      </c>
      <c r="Q10510" t="s">
        <v>6847</v>
      </c>
      <c r="R10510">
        <v>2103.0</v>
      </c>
    </row>
    <row r="10511" ht="15.75" customHeight="1">
      <c r="A10511" s="6" t="s">
        <v>17418</v>
      </c>
      <c r="B10511" s="6" t="s">
        <v>17419</v>
      </c>
      <c r="C10511" s="6" t="s">
        <v>25</v>
      </c>
      <c r="D10511" s="6" t="s">
        <v>26</v>
      </c>
      <c r="E10511" s="6" t="s">
        <v>8</v>
      </c>
      <c r="G10511" s="6" t="s">
        <v>27</v>
      </c>
      <c r="H10511" s="7">
        <v>3283200.0</v>
      </c>
      <c r="I10511" s="8">
        <v>3283877.0</v>
      </c>
      <c r="J10511" t="s">
        <v>28</v>
      </c>
      <c r="Q10511" t="s">
        <v>6849</v>
      </c>
      <c r="R10511">
        <v>678.0</v>
      </c>
      <c r="T10511" t="s">
        <v>20088</v>
      </c>
    </row>
    <row r="10512" ht="15.75" customHeight="1">
      <c r="A10512" s="6" t="s">
        <v>17418</v>
      </c>
      <c r="B10512" s="6" t="s">
        <v>17419</v>
      </c>
      <c r="C10512" s="6" t="s">
        <v>25</v>
      </c>
      <c r="D10512" s="6" t="s">
        <v>26</v>
      </c>
      <c r="E10512" s="6" t="s">
        <v>8</v>
      </c>
      <c r="G10512" s="6" t="s">
        <v>27</v>
      </c>
      <c r="H10512" s="7">
        <v>3284105.0</v>
      </c>
      <c r="I10512" s="8">
        <v>3285166.0</v>
      </c>
      <c r="J10512" t="s">
        <v>37</v>
      </c>
      <c r="Q10512" t="s">
        <v>6851</v>
      </c>
      <c r="R10512">
        <v>1062.0</v>
      </c>
      <c r="T10512" t="s">
        <v>20089</v>
      </c>
    </row>
    <row r="10513" ht="15.75" customHeight="1">
      <c r="A10513" s="6" t="s">
        <v>17418</v>
      </c>
      <c r="B10513" s="6" t="s">
        <v>17419</v>
      </c>
      <c r="C10513" s="6" t="s">
        <v>25</v>
      </c>
      <c r="D10513" s="6" t="s">
        <v>26</v>
      </c>
      <c r="E10513" s="6" t="s">
        <v>8</v>
      </c>
      <c r="G10513" s="6" t="s">
        <v>27</v>
      </c>
      <c r="H10513" s="7">
        <v>3285172.0</v>
      </c>
      <c r="I10513" s="8">
        <v>3285849.0</v>
      </c>
      <c r="J10513" t="s">
        <v>37</v>
      </c>
      <c r="Q10513" t="s">
        <v>6854</v>
      </c>
      <c r="R10513">
        <v>678.0</v>
      </c>
      <c r="T10513" t="s">
        <v>20090</v>
      </c>
    </row>
    <row r="10514" ht="15.75" customHeight="1">
      <c r="A10514" s="6" t="s">
        <v>17418</v>
      </c>
      <c r="B10514" s="6" t="s">
        <v>17419</v>
      </c>
      <c r="C10514" s="6" t="s">
        <v>25</v>
      </c>
      <c r="D10514" s="6" t="s">
        <v>26</v>
      </c>
      <c r="E10514" s="6" t="s">
        <v>8</v>
      </c>
      <c r="G10514" s="6" t="s">
        <v>27</v>
      </c>
      <c r="H10514" s="7">
        <v>3285846.0</v>
      </c>
      <c r="I10514" s="8">
        <v>3287111.0</v>
      </c>
      <c r="J10514" t="s">
        <v>37</v>
      </c>
      <c r="Q10514" t="s">
        <v>6857</v>
      </c>
      <c r="R10514">
        <v>1266.0</v>
      </c>
      <c r="T10514" t="s">
        <v>20091</v>
      </c>
    </row>
    <row r="10515" ht="15.75" customHeight="1">
      <c r="A10515" s="6" t="s">
        <v>17418</v>
      </c>
      <c r="B10515" s="6" t="s">
        <v>17419</v>
      </c>
      <c r="C10515" s="6" t="s">
        <v>25</v>
      </c>
      <c r="D10515" s="6" t="s">
        <v>26</v>
      </c>
      <c r="E10515" s="6" t="s">
        <v>8</v>
      </c>
      <c r="G10515" s="6" t="s">
        <v>27</v>
      </c>
      <c r="H10515" s="7">
        <v>3287090.0</v>
      </c>
      <c r="I10515" s="8">
        <v>3288094.0</v>
      </c>
      <c r="J10515" t="s">
        <v>37</v>
      </c>
      <c r="Q10515" t="s">
        <v>6859</v>
      </c>
      <c r="R10515">
        <v>1005.0</v>
      </c>
      <c r="T10515" t="s">
        <v>20092</v>
      </c>
    </row>
    <row r="10516" ht="15.75" customHeight="1">
      <c r="A10516" s="6" t="s">
        <v>17418</v>
      </c>
      <c r="B10516" s="6" t="s">
        <v>17419</v>
      </c>
      <c r="C10516" s="6" t="s">
        <v>25</v>
      </c>
      <c r="D10516" s="6" t="s">
        <v>26</v>
      </c>
      <c r="E10516" s="6" t="s">
        <v>8</v>
      </c>
      <c r="G10516" s="6" t="s">
        <v>27</v>
      </c>
      <c r="H10516" s="7">
        <v>3288166.0</v>
      </c>
      <c r="I10516" s="8">
        <v>3289479.0</v>
      </c>
      <c r="J10516" t="s">
        <v>37</v>
      </c>
      <c r="Q10516" t="s">
        <v>6861</v>
      </c>
      <c r="R10516">
        <v>1314.0</v>
      </c>
      <c r="T10516" t="s">
        <v>20093</v>
      </c>
    </row>
    <row r="10517" ht="15.75" customHeight="1">
      <c r="A10517" s="6" t="s">
        <v>17418</v>
      </c>
      <c r="B10517" s="6" t="s">
        <v>17452</v>
      </c>
      <c r="C10517" s="6" t="s">
        <v>25</v>
      </c>
      <c r="D10517" s="6" t="s">
        <v>26</v>
      </c>
      <c r="E10517" s="6" t="s">
        <v>8</v>
      </c>
      <c r="G10517" s="6" t="s">
        <v>27</v>
      </c>
      <c r="H10517" s="7">
        <v>3289487.0</v>
      </c>
      <c r="I10517" s="8">
        <v>3289663.0</v>
      </c>
      <c r="J10517" t="s">
        <v>28</v>
      </c>
      <c r="Q10517" t="s">
        <v>6862</v>
      </c>
      <c r="R10517">
        <v>177.0</v>
      </c>
      <c r="T10517" t="s">
        <v>20094</v>
      </c>
    </row>
    <row r="10518" ht="15.75" customHeight="1">
      <c r="A10518" s="6" t="s">
        <v>17418</v>
      </c>
      <c r="B10518" s="6" t="s">
        <v>17452</v>
      </c>
      <c r="C10518" s="6" t="s">
        <v>25</v>
      </c>
      <c r="D10518" s="6" t="s">
        <v>26</v>
      </c>
      <c r="E10518" s="6" t="s">
        <v>8</v>
      </c>
      <c r="G10518" s="6" t="s">
        <v>27</v>
      </c>
      <c r="H10518" s="7">
        <v>3289633.0</v>
      </c>
      <c r="I10518" s="8">
        <v>3289727.0</v>
      </c>
      <c r="J10518" t="s">
        <v>37</v>
      </c>
      <c r="Q10518" t="s">
        <v>6864</v>
      </c>
      <c r="R10518">
        <v>95.0</v>
      </c>
      <c r="T10518" t="s">
        <v>129</v>
      </c>
    </row>
    <row r="10519" ht="15.75" customHeight="1">
      <c r="A10519" s="6" t="s">
        <v>17418</v>
      </c>
      <c r="B10519" s="6" t="s">
        <v>18796</v>
      </c>
      <c r="C10519" s="6" t="s">
        <v>25</v>
      </c>
      <c r="D10519" s="6" t="s">
        <v>26</v>
      </c>
      <c r="E10519" s="6" t="s">
        <v>8</v>
      </c>
      <c r="G10519" s="6" t="s">
        <v>27</v>
      </c>
      <c r="H10519" s="7">
        <v>3289891.0</v>
      </c>
      <c r="I10519" s="8">
        <v>3290007.0</v>
      </c>
      <c r="J10519" t="s">
        <v>28</v>
      </c>
      <c r="O10519" t="s">
        <v>18797</v>
      </c>
      <c r="Q10519" t="s">
        <v>20095</v>
      </c>
      <c r="R10519">
        <v>117.0</v>
      </c>
      <c r="T10519" t="s">
        <v>20096</v>
      </c>
    </row>
    <row r="10520" ht="15.75" customHeight="1">
      <c r="A10520" s="6" t="s">
        <v>17418</v>
      </c>
      <c r="B10520" s="6" t="s">
        <v>18796</v>
      </c>
      <c r="C10520" s="6" t="s">
        <v>25</v>
      </c>
      <c r="D10520" s="6" t="s">
        <v>26</v>
      </c>
      <c r="E10520" s="6" t="s">
        <v>8</v>
      </c>
      <c r="G10520" s="6" t="s">
        <v>27</v>
      </c>
      <c r="H10520" s="7">
        <v>3290081.0</v>
      </c>
      <c r="I10520" s="8">
        <v>3293213.0</v>
      </c>
      <c r="J10520" t="s">
        <v>28</v>
      </c>
      <c r="Q10520" t="s">
        <v>20097</v>
      </c>
      <c r="R10520">
        <v>3133.0</v>
      </c>
      <c r="T10520" t="s">
        <v>20098</v>
      </c>
    </row>
    <row r="10521" ht="15.75" customHeight="1">
      <c r="A10521" s="6" t="s">
        <v>17418</v>
      </c>
      <c r="B10521" s="6" t="s">
        <v>18796</v>
      </c>
      <c r="C10521" s="6" t="s">
        <v>25</v>
      </c>
      <c r="D10521" s="6" t="s">
        <v>26</v>
      </c>
      <c r="E10521" s="6" t="s">
        <v>8</v>
      </c>
      <c r="G10521" s="6" t="s">
        <v>27</v>
      </c>
      <c r="H10521" s="7">
        <v>3293481.0</v>
      </c>
      <c r="I10521" s="8">
        <v>3295009.0</v>
      </c>
      <c r="J10521" t="s">
        <v>28</v>
      </c>
      <c r="Q10521" t="s">
        <v>20099</v>
      </c>
      <c r="R10521">
        <v>1529.0</v>
      </c>
      <c r="T10521" t="s">
        <v>20100</v>
      </c>
    </row>
    <row r="10522" ht="15.75" customHeight="1">
      <c r="A10522" s="6" t="s">
        <v>17418</v>
      </c>
      <c r="B10522" s="6" t="s">
        <v>17419</v>
      </c>
      <c r="C10522" s="6" t="s">
        <v>25</v>
      </c>
      <c r="D10522" s="6" t="s">
        <v>26</v>
      </c>
      <c r="E10522" s="6" t="s">
        <v>8</v>
      </c>
      <c r="G10522" s="6" t="s">
        <v>27</v>
      </c>
      <c r="H10522" s="7">
        <v>3295653.0</v>
      </c>
      <c r="I10522" s="8">
        <v>3296657.0</v>
      </c>
      <c r="J10522" t="s">
        <v>28</v>
      </c>
      <c r="Q10522" t="s">
        <v>6867</v>
      </c>
      <c r="R10522">
        <v>1005.0</v>
      </c>
      <c r="T10522" t="s">
        <v>20101</v>
      </c>
    </row>
    <row r="10523" ht="15.75" customHeight="1">
      <c r="A10523" s="6" t="s">
        <v>17418</v>
      </c>
      <c r="B10523" s="6" t="s">
        <v>17419</v>
      </c>
      <c r="C10523" s="6" t="s">
        <v>25</v>
      </c>
      <c r="D10523" s="6" t="s">
        <v>26</v>
      </c>
      <c r="E10523" s="6" t="s">
        <v>8</v>
      </c>
      <c r="G10523" s="6" t="s">
        <v>27</v>
      </c>
      <c r="H10523" s="7">
        <v>3296919.0</v>
      </c>
      <c r="I10523" s="8">
        <v>3297977.0</v>
      </c>
      <c r="J10523" t="s">
        <v>37</v>
      </c>
      <c r="Q10523" t="s">
        <v>6869</v>
      </c>
      <c r="R10523">
        <v>1059.0</v>
      </c>
      <c r="T10523" t="s">
        <v>20102</v>
      </c>
    </row>
    <row r="10524" ht="15.75" customHeight="1">
      <c r="A10524" s="6" t="s">
        <v>17418</v>
      </c>
      <c r="B10524" s="6" t="s">
        <v>17419</v>
      </c>
      <c r="C10524" s="6" t="s">
        <v>25</v>
      </c>
      <c r="D10524" s="6" t="s">
        <v>26</v>
      </c>
      <c r="E10524" s="6" t="s">
        <v>8</v>
      </c>
      <c r="G10524" s="6" t="s">
        <v>27</v>
      </c>
      <c r="H10524" s="7">
        <v>3297989.0</v>
      </c>
      <c r="I10524" s="8">
        <v>3298615.0</v>
      </c>
      <c r="J10524" t="s">
        <v>28</v>
      </c>
      <c r="Q10524" t="s">
        <v>6871</v>
      </c>
      <c r="R10524">
        <v>627.0</v>
      </c>
      <c r="T10524" t="s">
        <v>20103</v>
      </c>
    </row>
    <row r="10525" ht="15.75" customHeight="1">
      <c r="A10525" s="6" t="s">
        <v>17418</v>
      </c>
      <c r="B10525" s="6" t="s">
        <v>17419</v>
      </c>
      <c r="C10525" s="6" t="s">
        <v>25</v>
      </c>
      <c r="D10525" s="6" t="s">
        <v>26</v>
      </c>
      <c r="E10525" s="6" t="s">
        <v>8</v>
      </c>
      <c r="G10525" s="6" t="s">
        <v>27</v>
      </c>
      <c r="H10525" s="7">
        <v>3298724.0</v>
      </c>
      <c r="I10525" s="8">
        <v>3299233.0</v>
      </c>
      <c r="J10525" t="s">
        <v>37</v>
      </c>
      <c r="Q10525" t="s">
        <v>6873</v>
      </c>
      <c r="R10525">
        <v>510.0</v>
      </c>
      <c r="T10525" t="s">
        <v>20104</v>
      </c>
    </row>
    <row r="10526" ht="15.75" customHeight="1">
      <c r="A10526" s="6" t="s">
        <v>17418</v>
      </c>
      <c r="B10526" s="6" t="s">
        <v>17419</v>
      </c>
      <c r="C10526" s="6" t="s">
        <v>25</v>
      </c>
      <c r="D10526" s="6" t="s">
        <v>26</v>
      </c>
      <c r="E10526" s="6" t="s">
        <v>8</v>
      </c>
      <c r="G10526" s="6" t="s">
        <v>27</v>
      </c>
      <c r="H10526" s="7">
        <v>3299241.0</v>
      </c>
      <c r="I10526" s="8">
        <v>3299726.0</v>
      </c>
      <c r="J10526" t="s">
        <v>28</v>
      </c>
      <c r="Q10526" t="s">
        <v>6875</v>
      </c>
      <c r="R10526">
        <v>486.0</v>
      </c>
    </row>
    <row r="10527" ht="15.75" customHeight="1">
      <c r="A10527" s="6" t="s">
        <v>17418</v>
      </c>
      <c r="B10527" s="6" t="s">
        <v>17419</v>
      </c>
      <c r="C10527" s="6" t="s">
        <v>25</v>
      </c>
      <c r="D10527" s="6" t="s">
        <v>26</v>
      </c>
      <c r="E10527" s="6" t="s">
        <v>8</v>
      </c>
      <c r="G10527" s="6" t="s">
        <v>27</v>
      </c>
      <c r="H10527" s="7">
        <v>3299761.0</v>
      </c>
      <c r="I10527" s="8">
        <v>3300375.0</v>
      </c>
      <c r="J10527" t="s">
        <v>37</v>
      </c>
      <c r="Q10527" t="s">
        <v>6877</v>
      </c>
      <c r="R10527">
        <v>615.0</v>
      </c>
    </row>
    <row r="10528" ht="15.75" customHeight="1">
      <c r="A10528" s="6" t="s">
        <v>17418</v>
      </c>
      <c r="B10528" s="6" t="s">
        <v>17419</v>
      </c>
      <c r="C10528" s="6" t="s">
        <v>25</v>
      </c>
      <c r="D10528" s="6" t="s">
        <v>26</v>
      </c>
      <c r="E10528" s="6" t="s">
        <v>8</v>
      </c>
      <c r="G10528" s="6" t="s">
        <v>27</v>
      </c>
      <c r="H10528" s="7">
        <v>3300443.0</v>
      </c>
      <c r="I10528" s="8">
        <v>3301891.0</v>
      </c>
      <c r="J10528" t="s">
        <v>28</v>
      </c>
      <c r="Q10528" t="s">
        <v>6880</v>
      </c>
      <c r="R10528">
        <v>1449.0</v>
      </c>
      <c r="T10528" t="s">
        <v>20105</v>
      </c>
    </row>
    <row r="10529" ht="15.75" customHeight="1">
      <c r="A10529" s="6" t="s">
        <v>17418</v>
      </c>
      <c r="B10529" s="6" t="s">
        <v>17419</v>
      </c>
      <c r="C10529" s="6" t="s">
        <v>25</v>
      </c>
      <c r="D10529" s="6" t="s">
        <v>26</v>
      </c>
      <c r="E10529" s="6" t="s">
        <v>8</v>
      </c>
      <c r="G10529" s="6" t="s">
        <v>27</v>
      </c>
      <c r="H10529" s="7">
        <v>3302081.0</v>
      </c>
      <c r="I10529" s="8">
        <v>3303055.0</v>
      </c>
      <c r="J10529" t="s">
        <v>28</v>
      </c>
      <c r="Q10529" t="s">
        <v>6883</v>
      </c>
      <c r="R10529">
        <v>975.0</v>
      </c>
      <c r="T10529" t="s">
        <v>20106</v>
      </c>
    </row>
    <row r="10530" ht="15.75" customHeight="1">
      <c r="A10530" s="6" t="s">
        <v>17418</v>
      </c>
      <c r="B10530" s="6" t="s">
        <v>17419</v>
      </c>
      <c r="C10530" s="6" t="s">
        <v>25</v>
      </c>
      <c r="D10530" s="6" t="s">
        <v>26</v>
      </c>
      <c r="E10530" s="6" t="s">
        <v>8</v>
      </c>
      <c r="G10530" s="6" t="s">
        <v>27</v>
      </c>
      <c r="H10530" s="7">
        <v>3303124.0</v>
      </c>
      <c r="I10530" s="8">
        <v>3304284.0</v>
      </c>
      <c r="J10530" t="s">
        <v>28</v>
      </c>
      <c r="Q10530" t="s">
        <v>6885</v>
      </c>
      <c r="R10530">
        <v>1161.0</v>
      </c>
      <c r="T10530" t="s">
        <v>20107</v>
      </c>
    </row>
    <row r="10531" ht="15.75" customHeight="1">
      <c r="A10531" s="6" t="s">
        <v>17418</v>
      </c>
      <c r="B10531" s="6" t="s">
        <v>17419</v>
      </c>
      <c r="C10531" s="6" t="s">
        <v>25</v>
      </c>
      <c r="D10531" s="6" t="s">
        <v>26</v>
      </c>
      <c r="E10531" s="6" t="s">
        <v>8</v>
      </c>
      <c r="G10531" s="6" t="s">
        <v>27</v>
      </c>
      <c r="H10531" s="7">
        <v>3304319.0</v>
      </c>
      <c r="I10531" s="8">
        <v>3304501.0</v>
      </c>
      <c r="J10531" t="s">
        <v>28</v>
      </c>
      <c r="Q10531" t="s">
        <v>6887</v>
      </c>
      <c r="R10531">
        <v>183.0</v>
      </c>
      <c r="T10531" t="s">
        <v>20108</v>
      </c>
    </row>
    <row r="10532" ht="15.75" customHeight="1">
      <c r="A10532" s="6" t="s">
        <v>17418</v>
      </c>
      <c r="B10532" s="6" t="s">
        <v>17419</v>
      </c>
      <c r="C10532" s="6" t="s">
        <v>25</v>
      </c>
      <c r="D10532" s="6" t="s">
        <v>26</v>
      </c>
      <c r="E10532" s="6" t="s">
        <v>8</v>
      </c>
      <c r="G10532" s="6" t="s">
        <v>27</v>
      </c>
      <c r="H10532" s="7">
        <v>3304628.0</v>
      </c>
      <c r="I10532" s="8">
        <v>3306028.0</v>
      </c>
      <c r="J10532" t="s">
        <v>28</v>
      </c>
      <c r="Q10532" t="s">
        <v>6890</v>
      </c>
      <c r="R10532">
        <v>1401.0</v>
      </c>
      <c r="T10532" t="s">
        <v>20109</v>
      </c>
    </row>
    <row r="10533" ht="15.75" customHeight="1">
      <c r="A10533" s="6" t="s">
        <v>17418</v>
      </c>
      <c r="B10533" s="6" t="s">
        <v>17419</v>
      </c>
      <c r="C10533" s="6" t="s">
        <v>25</v>
      </c>
      <c r="D10533" s="6" t="s">
        <v>26</v>
      </c>
      <c r="E10533" s="6" t="s">
        <v>8</v>
      </c>
      <c r="G10533" s="6" t="s">
        <v>27</v>
      </c>
      <c r="H10533" s="7">
        <v>3306142.0</v>
      </c>
      <c r="I10533" s="8">
        <v>3306708.0</v>
      </c>
      <c r="J10533" t="s">
        <v>28</v>
      </c>
      <c r="Q10533" t="s">
        <v>6893</v>
      </c>
      <c r="R10533">
        <v>567.0</v>
      </c>
    </row>
    <row r="10534" ht="15.75" customHeight="1">
      <c r="A10534" s="6" t="s">
        <v>17418</v>
      </c>
      <c r="B10534" s="6" t="s">
        <v>17419</v>
      </c>
      <c r="C10534" s="6" t="s">
        <v>25</v>
      </c>
      <c r="D10534" s="6" t="s">
        <v>26</v>
      </c>
      <c r="E10534" s="6" t="s">
        <v>8</v>
      </c>
      <c r="G10534" s="6" t="s">
        <v>27</v>
      </c>
      <c r="H10534" s="7">
        <v>3306635.0</v>
      </c>
      <c r="I10534" s="8">
        <v>3307081.0</v>
      </c>
      <c r="J10534" t="s">
        <v>37</v>
      </c>
      <c r="Q10534" t="s">
        <v>6895</v>
      </c>
      <c r="R10534">
        <v>447.0</v>
      </c>
      <c r="T10534" t="s">
        <v>20110</v>
      </c>
    </row>
    <row r="10535" ht="15.75" customHeight="1">
      <c r="A10535" s="6" t="s">
        <v>17418</v>
      </c>
      <c r="B10535" s="6" t="s">
        <v>17419</v>
      </c>
      <c r="C10535" s="6" t="s">
        <v>25</v>
      </c>
      <c r="D10535" s="6" t="s">
        <v>26</v>
      </c>
      <c r="E10535" s="6" t="s">
        <v>8</v>
      </c>
      <c r="G10535" s="6" t="s">
        <v>27</v>
      </c>
      <c r="H10535" s="7">
        <v>3307117.0</v>
      </c>
      <c r="I10535" s="8">
        <v>3308769.0</v>
      </c>
      <c r="J10535" t="s">
        <v>28</v>
      </c>
      <c r="Q10535" t="s">
        <v>6897</v>
      </c>
      <c r="R10535">
        <v>1653.0</v>
      </c>
      <c r="T10535" t="s">
        <v>20111</v>
      </c>
    </row>
    <row r="10536" ht="15.75" customHeight="1">
      <c r="A10536" s="6" t="s">
        <v>17418</v>
      </c>
      <c r="B10536" s="6" t="s">
        <v>17419</v>
      </c>
      <c r="C10536" s="6" t="s">
        <v>25</v>
      </c>
      <c r="D10536" s="6" t="s">
        <v>26</v>
      </c>
      <c r="E10536" s="6" t="s">
        <v>8</v>
      </c>
      <c r="G10536" s="6" t="s">
        <v>27</v>
      </c>
      <c r="H10536" s="7">
        <v>3308776.0</v>
      </c>
      <c r="I10536" s="8">
        <v>3312624.0</v>
      </c>
      <c r="J10536" t="s">
        <v>28</v>
      </c>
      <c r="Q10536" t="s">
        <v>6899</v>
      </c>
      <c r="R10536">
        <v>3849.0</v>
      </c>
      <c r="T10536" t="s">
        <v>20112</v>
      </c>
    </row>
    <row r="10537" ht="15.75" customHeight="1">
      <c r="A10537" s="6" t="s">
        <v>17418</v>
      </c>
      <c r="B10537" s="6" t="s">
        <v>17419</v>
      </c>
      <c r="C10537" s="6" t="s">
        <v>25</v>
      </c>
      <c r="D10537" s="6" t="s">
        <v>26</v>
      </c>
      <c r="E10537" s="6" t="s">
        <v>8</v>
      </c>
      <c r="G10537" s="6" t="s">
        <v>27</v>
      </c>
      <c r="H10537" s="7">
        <v>3312829.0</v>
      </c>
      <c r="I10537" s="8">
        <v>3313101.0</v>
      </c>
      <c r="J10537" t="s">
        <v>28</v>
      </c>
      <c r="Q10537" t="s">
        <v>6901</v>
      </c>
      <c r="R10537">
        <v>273.0</v>
      </c>
      <c r="T10537" t="s">
        <v>20113</v>
      </c>
    </row>
    <row r="10538" ht="15.75" customHeight="1">
      <c r="A10538" s="6" t="s">
        <v>17418</v>
      </c>
      <c r="B10538" s="6" t="s">
        <v>17419</v>
      </c>
      <c r="C10538" s="6" t="s">
        <v>25</v>
      </c>
      <c r="D10538" s="6" t="s">
        <v>26</v>
      </c>
      <c r="E10538" s="6" t="s">
        <v>8</v>
      </c>
      <c r="G10538" s="6" t="s">
        <v>27</v>
      </c>
      <c r="H10538" s="7">
        <v>3313137.0</v>
      </c>
      <c r="I10538" s="8">
        <v>3313412.0</v>
      </c>
      <c r="J10538" t="s">
        <v>37</v>
      </c>
      <c r="Q10538" t="s">
        <v>6903</v>
      </c>
      <c r="R10538">
        <v>276.0</v>
      </c>
    </row>
    <row r="10539" ht="15.75" customHeight="1">
      <c r="A10539" s="6" t="s">
        <v>17418</v>
      </c>
      <c r="B10539" s="6" t="s">
        <v>17419</v>
      </c>
      <c r="C10539" s="6" t="s">
        <v>25</v>
      </c>
      <c r="D10539" s="6" t="s">
        <v>26</v>
      </c>
      <c r="E10539" s="6" t="s">
        <v>8</v>
      </c>
      <c r="G10539" s="6" t="s">
        <v>27</v>
      </c>
      <c r="H10539" s="7">
        <v>3313740.0</v>
      </c>
      <c r="I10539" s="8">
        <v>3314372.0</v>
      </c>
      <c r="J10539" t="s">
        <v>37</v>
      </c>
      <c r="Q10539" t="s">
        <v>6906</v>
      </c>
      <c r="R10539">
        <v>633.0</v>
      </c>
    </row>
    <row r="10540" ht="15.75" customHeight="1">
      <c r="A10540" s="6" t="s">
        <v>17418</v>
      </c>
      <c r="B10540" s="6" t="s">
        <v>17419</v>
      </c>
      <c r="C10540" s="6" t="s">
        <v>25</v>
      </c>
      <c r="D10540" s="6" t="s">
        <v>26</v>
      </c>
      <c r="E10540" s="6" t="s">
        <v>8</v>
      </c>
      <c r="G10540" s="6" t="s">
        <v>27</v>
      </c>
      <c r="H10540" s="7">
        <v>3314393.0</v>
      </c>
      <c r="I10540" s="8">
        <v>3315364.0</v>
      </c>
      <c r="J10540" t="s">
        <v>37</v>
      </c>
      <c r="Q10540" t="s">
        <v>6909</v>
      </c>
      <c r="R10540">
        <v>972.0</v>
      </c>
      <c r="T10540" t="s">
        <v>20114</v>
      </c>
    </row>
    <row r="10541" ht="15.75" customHeight="1">
      <c r="A10541" s="6" t="s">
        <v>17418</v>
      </c>
      <c r="B10541" s="6" t="s">
        <v>17419</v>
      </c>
      <c r="C10541" s="6" t="s">
        <v>25</v>
      </c>
      <c r="D10541" s="6" t="s">
        <v>26</v>
      </c>
      <c r="E10541" s="6" t="s">
        <v>8</v>
      </c>
      <c r="G10541" s="6" t="s">
        <v>27</v>
      </c>
      <c r="H10541" s="7">
        <v>3315361.0</v>
      </c>
      <c r="I10541" s="8">
        <v>3316674.0</v>
      </c>
      <c r="J10541" t="s">
        <v>37</v>
      </c>
      <c r="Q10541" t="s">
        <v>6912</v>
      </c>
      <c r="R10541">
        <v>1314.0</v>
      </c>
      <c r="T10541" t="s">
        <v>20115</v>
      </c>
    </row>
    <row r="10542" ht="15.75" customHeight="1">
      <c r="A10542" s="6" t="s">
        <v>17418</v>
      </c>
      <c r="B10542" s="6" t="s">
        <v>17419</v>
      </c>
      <c r="C10542" s="6" t="s">
        <v>25</v>
      </c>
      <c r="D10542" s="6" t="s">
        <v>26</v>
      </c>
      <c r="E10542" s="6" t="s">
        <v>8</v>
      </c>
      <c r="G10542" s="6" t="s">
        <v>27</v>
      </c>
      <c r="H10542" s="7">
        <v>3316720.0</v>
      </c>
      <c r="I10542" s="8">
        <v>3317961.0</v>
      </c>
      <c r="J10542" t="s">
        <v>37</v>
      </c>
      <c r="Q10542" t="s">
        <v>6913</v>
      </c>
      <c r="R10542">
        <v>1242.0</v>
      </c>
      <c r="T10542" t="s">
        <v>20116</v>
      </c>
    </row>
    <row r="10543" ht="15.75" customHeight="1">
      <c r="A10543" s="6" t="s">
        <v>17418</v>
      </c>
      <c r="B10543" s="6" t="s">
        <v>17419</v>
      </c>
      <c r="C10543" s="6" t="s">
        <v>25</v>
      </c>
      <c r="D10543" s="6" t="s">
        <v>26</v>
      </c>
      <c r="E10543" s="6" t="s">
        <v>8</v>
      </c>
      <c r="G10543" s="6" t="s">
        <v>27</v>
      </c>
      <c r="H10543" s="7">
        <v>3318184.0</v>
      </c>
      <c r="I10543" s="8">
        <v>3319098.0</v>
      </c>
      <c r="J10543" t="s">
        <v>28</v>
      </c>
      <c r="Q10543" t="s">
        <v>6915</v>
      </c>
      <c r="R10543">
        <v>915.0</v>
      </c>
      <c r="T10543" t="s">
        <v>20117</v>
      </c>
    </row>
    <row r="10544" ht="15.75" customHeight="1">
      <c r="A10544" s="6" t="s">
        <v>17418</v>
      </c>
      <c r="B10544" s="6" t="s">
        <v>17419</v>
      </c>
      <c r="C10544" s="6" t="s">
        <v>25</v>
      </c>
      <c r="D10544" s="6" t="s">
        <v>26</v>
      </c>
      <c r="E10544" s="6" t="s">
        <v>8</v>
      </c>
      <c r="G10544" s="6" t="s">
        <v>27</v>
      </c>
      <c r="H10544" s="7">
        <v>3319229.0</v>
      </c>
      <c r="I10544" s="8">
        <v>3320017.0</v>
      </c>
      <c r="J10544" t="s">
        <v>37</v>
      </c>
      <c r="Q10544" t="s">
        <v>6918</v>
      </c>
      <c r="R10544">
        <v>789.0</v>
      </c>
      <c r="T10544" t="s">
        <v>20118</v>
      </c>
    </row>
    <row r="10545" ht="15.75" customHeight="1">
      <c r="A10545" s="6" t="s">
        <v>17418</v>
      </c>
      <c r="B10545" s="6" t="s">
        <v>17419</v>
      </c>
      <c r="C10545" s="6" t="s">
        <v>25</v>
      </c>
      <c r="D10545" s="6" t="s">
        <v>26</v>
      </c>
      <c r="E10545" s="6" t="s">
        <v>8</v>
      </c>
      <c r="G10545" s="6" t="s">
        <v>27</v>
      </c>
      <c r="H10545" s="7">
        <v>3320206.0</v>
      </c>
      <c r="I10545" s="8">
        <v>3321963.0</v>
      </c>
      <c r="J10545" t="s">
        <v>37</v>
      </c>
      <c r="Q10545" t="s">
        <v>6920</v>
      </c>
      <c r="R10545">
        <v>1758.0</v>
      </c>
      <c r="T10545" t="s">
        <v>20119</v>
      </c>
    </row>
    <row r="10546" ht="15.75" customHeight="1">
      <c r="A10546" s="6" t="s">
        <v>17418</v>
      </c>
      <c r="B10546" s="6" t="s">
        <v>17419</v>
      </c>
      <c r="C10546" s="6" t="s">
        <v>25</v>
      </c>
      <c r="D10546" s="6" t="s">
        <v>26</v>
      </c>
      <c r="E10546" s="6" t="s">
        <v>8</v>
      </c>
      <c r="G10546" s="6" t="s">
        <v>27</v>
      </c>
      <c r="H10546" s="7">
        <v>3321982.0</v>
      </c>
      <c r="I10546" s="8">
        <v>3322587.0</v>
      </c>
      <c r="J10546" t="s">
        <v>28</v>
      </c>
      <c r="Q10546" t="s">
        <v>6922</v>
      </c>
      <c r="R10546">
        <v>606.0</v>
      </c>
      <c r="T10546" t="s">
        <v>20120</v>
      </c>
    </row>
    <row r="10547" ht="15.75" customHeight="1">
      <c r="A10547" s="6" t="s">
        <v>17418</v>
      </c>
      <c r="B10547" s="6" t="s">
        <v>17419</v>
      </c>
      <c r="C10547" s="6" t="s">
        <v>25</v>
      </c>
      <c r="D10547" s="6" t="s">
        <v>26</v>
      </c>
      <c r="E10547" s="6" t="s">
        <v>8</v>
      </c>
      <c r="G10547" s="6" t="s">
        <v>27</v>
      </c>
      <c r="H10547" s="7">
        <v>3322813.0</v>
      </c>
      <c r="I10547" s="8">
        <v>3324396.0</v>
      </c>
      <c r="J10547" t="s">
        <v>37</v>
      </c>
      <c r="Q10547" t="s">
        <v>6924</v>
      </c>
      <c r="R10547">
        <v>1584.0</v>
      </c>
    </row>
    <row r="10548" ht="15.75" customHeight="1">
      <c r="A10548" s="6" t="s">
        <v>17418</v>
      </c>
      <c r="B10548" s="6" t="s">
        <v>17419</v>
      </c>
      <c r="C10548" s="6" t="s">
        <v>25</v>
      </c>
      <c r="D10548" s="6" t="s">
        <v>26</v>
      </c>
      <c r="E10548" s="6" t="s">
        <v>8</v>
      </c>
      <c r="G10548" s="6" t="s">
        <v>27</v>
      </c>
      <c r="H10548" s="7">
        <v>3324434.0</v>
      </c>
      <c r="I10548" s="8">
        <v>3326986.0</v>
      </c>
      <c r="J10548" t="s">
        <v>28</v>
      </c>
      <c r="Q10548" t="s">
        <v>6926</v>
      </c>
      <c r="R10548">
        <v>2553.0</v>
      </c>
      <c r="T10548" t="s">
        <v>20121</v>
      </c>
    </row>
    <row r="10549" ht="15.75" customHeight="1">
      <c r="A10549" s="6" t="s">
        <v>17418</v>
      </c>
      <c r="B10549" s="6" t="s">
        <v>17419</v>
      </c>
      <c r="C10549" s="6" t="s">
        <v>25</v>
      </c>
      <c r="D10549" s="6" t="s">
        <v>26</v>
      </c>
      <c r="E10549" s="6" t="s">
        <v>8</v>
      </c>
      <c r="G10549" s="6" t="s">
        <v>27</v>
      </c>
      <c r="H10549" s="7">
        <v>3327006.0</v>
      </c>
      <c r="I10549" s="8">
        <v>3327791.0</v>
      </c>
      <c r="J10549" t="s">
        <v>28</v>
      </c>
      <c r="Q10549" t="s">
        <v>6928</v>
      </c>
      <c r="R10549">
        <v>786.0</v>
      </c>
      <c r="T10549" t="s">
        <v>20122</v>
      </c>
    </row>
    <row r="10550" ht="15.75" customHeight="1">
      <c r="A10550" s="6" t="s">
        <v>17418</v>
      </c>
      <c r="B10550" s="6" t="s">
        <v>17419</v>
      </c>
      <c r="C10550" s="6" t="s">
        <v>25</v>
      </c>
      <c r="D10550" s="6" t="s">
        <v>26</v>
      </c>
      <c r="E10550" s="6" t="s">
        <v>8</v>
      </c>
      <c r="G10550" s="6" t="s">
        <v>27</v>
      </c>
      <c r="H10550" s="7">
        <v>3328080.0</v>
      </c>
      <c r="I10550" s="8">
        <v>3328634.0</v>
      </c>
      <c r="J10550" t="s">
        <v>28</v>
      </c>
      <c r="O10550" t="s">
        <v>6931</v>
      </c>
      <c r="Q10550" t="s">
        <v>6932</v>
      </c>
      <c r="R10550">
        <v>555.0</v>
      </c>
      <c r="T10550" t="s">
        <v>20123</v>
      </c>
    </row>
    <row r="10551" ht="15.75" customHeight="1">
      <c r="A10551" s="6" t="s">
        <v>17418</v>
      </c>
      <c r="B10551" s="6" t="s">
        <v>17419</v>
      </c>
      <c r="C10551" s="6" t="s">
        <v>25</v>
      </c>
      <c r="D10551" s="6" t="s">
        <v>26</v>
      </c>
      <c r="E10551" s="6" t="s">
        <v>8</v>
      </c>
      <c r="G10551" s="6" t="s">
        <v>27</v>
      </c>
      <c r="H10551" s="7">
        <v>3328985.0</v>
      </c>
      <c r="I10551" s="8">
        <v>3330316.0</v>
      </c>
      <c r="J10551" t="s">
        <v>37</v>
      </c>
      <c r="Q10551" t="s">
        <v>6934</v>
      </c>
      <c r="R10551">
        <v>1332.0</v>
      </c>
      <c r="T10551" t="s">
        <v>20124</v>
      </c>
    </row>
    <row r="10552" ht="15.75" customHeight="1">
      <c r="A10552" s="6" t="s">
        <v>17418</v>
      </c>
      <c r="B10552" s="6" t="s">
        <v>17419</v>
      </c>
      <c r="C10552" s="6" t="s">
        <v>25</v>
      </c>
      <c r="D10552" s="6" t="s">
        <v>26</v>
      </c>
      <c r="E10552" s="6" t="s">
        <v>8</v>
      </c>
      <c r="G10552" s="6" t="s">
        <v>27</v>
      </c>
      <c r="H10552" s="7">
        <v>3330436.0</v>
      </c>
      <c r="I10552" s="8">
        <v>3330906.0</v>
      </c>
      <c r="J10552" t="s">
        <v>37</v>
      </c>
      <c r="Q10552" t="s">
        <v>6936</v>
      </c>
      <c r="R10552">
        <v>471.0</v>
      </c>
      <c r="T10552" t="s">
        <v>20125</v>
      </c>
    </row>
    <row r="10553" ht="15.75" customHeight="1">
      <c r="A10553" s="6" t="s">
        <v>17418</v>
      </c>
      <c r="B10553" s="6" t="s">
        <v>17452</v>
      </c>
      <c r="C10553" s="6" t="s">
        <v>25</v>
      </c>
      <c r="D10553" s="6" t="s">
        <v>26</v>
      </c>
      <c r="E10553" s="6" t="s">
        <v>8</v>
      </c>
      <c r="G10553" s="6" t="s">
        <v>27</v>
      </c>
      <c r="H10553" s="7">
        <v>3330929.0</v>
      </c>
      <c r="I10553" s="8">
        <v>3331120.0</v>
      </c>
      <c r="J10553" t="s">
        <v>28</v>
      </c>
      <c r="Q10553" t="s">
        <v>6937</v>
      </c>
      <c r="R10553">
        <v>192.0</v>
      </c>
      <c r="T10553" t="s">
        <v>20126</v>
      </c>
    </row>
    <row r="10554" ht="15.75" customHeight="1">
      <c r="A10554" s="6" t="s">
        <v>17418</v>
      </c>
      <c r="B10554" s="6" t="s">
        <v>17419</v>
      </c>
      <c r="C10554" s="6" t="s">
        <v>25</v>
      </c>
      <c r="D10554" s="6" t="s">
        <v>26</v>
      </c>
      <c r="E10554" s="6" t="s">
        <v>8</v>
      </c>
      <c r="G10554" s="6" t="s">
        <v>27</v>
      </c>
      <c r="H10554" s="7">
        <v>3331245.0</v>
      </c>
      <c r="I10554" s="8">
        <v>3332252.0</v>
      </c>
      <c r="J10554" t="s">
        <v>28</v>
      </c>
      <c r="Q10554" t="s">
        <v>6939</v>
      </c>
      <c r="R10554">
        <v>1008.0</v>
      </c>
      <c r="T10554" t="s">
        <v>20127</v>
      </c>
    </row>
    <row r="10555" ht="15.75" customHeight="1">
      <c r="A10555" s="6" t="s">
        <v>17418</v>
      </c>
      <c r="B10555" s="6" t="s">
        <v>17419</v>
      </c>
      <c r="C10555" s="6" t="s">
        <v>25</v>
      </c>
      <c r="D10555" s="6" t="s">
        <v>26</v>
      </c>
      <c r="E10555" s="6" t="s">
        <v>8</v>
      </c>
      <c r="G10555" s="6" t="s">
        <v>27</v>
      </c>
      <c r="H10555" s="7">
        <v>3332580.0</v>
      </c>
      <c r="I10555" s="8">
        <v>3333923.0</v>
      </c>
      <c r="J10555" t="s">
        <v>37</v>
      </c>
      <c r="Q10555" t="s">
        <v>6942</v>
      </c>
      <c r="R10555">
        <v>1344.0</v>
      </c>
      <c r="T10555" t="s">
        <v>20128</v>
      </c>
    </row>
    <row r="10556" ht="15.75" customHeight="1">
      <c r="A10556" s="6" t="s">
        <v>17418</v>
      </c>
      <c r="B10556" s="6" t="s">
        <v>17419</v>
      </c>
      <c r="C10556" s="6" t="s">
        <v>25</v>
      </c>
      <c r="D10556" s="6" t="s">
        <v>26</v>
      </c>
      <c r="E10556" s="6" t="s">
        <v>8</v>
      </c>
      <c r="G10556" s="6" t="s">
        <v>27</v>
      </c>
      <c r="H10556" s="7">
        <v>3333964.0</v>
      </c>
      <c r="I10556" s="8">
        <v>3334371.0</v>
      </c>
      <c r="J10556" t="s">
        <v>37</v>
      </c>
      <c r="Q10556" t="s">
        <v>6945</v>
      </c>
      <c r="R10556">
        <v>408.0</v>
      </c>
      <c r="T10556" t="s">
        <v>20129</v>
      </c>
    </row>
    <row r="10557" ht="15.75" customHeight="1">
      <c r="A10557" s="6" t="s">
        <v>17418</v>
      </c>
      <c r="B10557" s="6" t="s">
        <v>17419</v>
      </c>
      <c r="C10557" s="6" t="s">
        <v>25</v>
      </c>
      <c r="D10557" s="6" t="s">
        <v>26</v>
      </c>
      <c r="E10557" s="6" t="s">
        <v>8</v>
      </c>
      <c r="G10557" s="6" t="s">
        <v>27</v>
      </c>
      <c r="H10557" s="7">
        <v>3334378.0</v>
      </c>
      <c r="I10557" s="8">
        <v>3335187.0</v>
      </c>
      <c r="J10557" t="s">
        <v>28</v>
      </c>
      <c r="Q10557" t="s">
        <v>6947</v>
      </c>
      <c r="R10557">
        <v>810.0</v>
      </c>
      <c r="T10557" t="s">
        <v>20130</v>
      </c>
    </row>
    <row r="10558" ht="15.75" customHeight="1">
      <c r="A10558" s="6" t="s">
        <v>17418</v>
      </c>
      <c r="B10558" s="6" t="s">
        <v>17419</v>
      </c>
      <c r="C10558" s="6" t="s">
        <v>25</v>
      </c>
      <c r="D10558" s="6" t="s">
        <v>26</v>
      </c>
      <c r="E10558" s="6" t="s">
        <v>8</v>
      </c>
      <c r="G10558" s="6" t="s">
        <v>27</v>
      </c>
      <c r="H10558" s="7">
        <v>3335253.0</v>
      </c>
      <c r="I10558" s="8">
        <v>3336446.0</v>
      </c>
      <c r="J10558" t="s">
        <v>28</v>
      </c>
      <c r="Q10558" t="s">
        <v>6950</v>
      </c>
      <c r="R10558">
        <v>1194.0</v>
      </c>
      <c r="T10558" t="s">
        <v>20131</v>
      </c>
    </row>
    <row r="10559" ht="15.75" customHeight="1">
      <c r="A10559" s="6" t="s">
        <v>17418</v>
      </c>
      <c r="B10559" s="6" t="s">
        <v>17419</v>
      </c>
      <c r="C10559" s="6" t="s">
        <v>25</v>
      </c>
      <c r="D10559" s="6" t="s">
        <v>26</v>
      </c>
      <c r="E10559" s="6" t="s">
        <v>8</v>
      </c>
      <c r="G10559" s="6" t="s">
        <v>27</v>
      </c>
      <c r="H10559" s="7">
        <v>3336459.0</v>
      </c>
      <c r="I10559" s="8">
        <v>3336986.0</v>
      </c>
      <c r="J10559" t="s">
        <v>28</v>
      </c>
      <c r="O10559" t="s">
        <v>6953</v>
      </c>
      <c r="Q10559" t="s">
        <v>6954</v>
      </c>
      <c r="R10559">
        <v>528.0</v>
      </c>
      <c r="T10559" t="s">
        <v>20132</v>
      </c>
    </row>
    <row r="10560" ht="15.75" customHeight="1">
      <c r="A10560" s="6" t="s">
        <v>17418</v>
      </c>
      <c r="B10560" s="6" t="s">
        <v>17419</v>
      </c>
      <c r="C10560" s="6" t="s">
        <v>25</v>
      </c>
      <c r="D10560" s="6" t="s">
        <v>26</v>
      </c>
      <c r="E10560" s="6" t="s">
        <v>8</v>
      </c>
      <c r="G10560" s="6" t="s">
        <v>27</v>
      </c>
      <c r="H10560" s="7">
        <v>3336983.0</v>
      </c>
      <c r="I10560" s="8">
        <v>3338140.0</v>
      </c>
      <c r="J10560" t="s">
        <v>28</v>
      </c>
      <c r="Q10560" t="s">
        <v>6957</v>
      </c>
      <c r="R10560">
        <v>1158.0</v>
      </c>
      <c r="T10560" t="s">
        <v>20133</v>
      </c>
    </row>
    <row r="10561" ht="15.75" customHeight="1">
      <c r="A10561" s="6" t="s">
        <v>17418</v>
      </c>
      <c r="B10561" s="6" t="s">
        <v>17419</v>
      </c>
      <c r="C10561" s="6" t="s">
        <v>25</v>
      </c>
      <c r="D10561" s="6" t="s">
        <v>26</v>
      </c>
      <c r="E10561" s="6" t="s">
        <v>8</v>
      </c>
      <c r="G10561" s="6" t="s">
        <v>27</v>
      </c>
      <c r="H10561" s="7">
        <v>3338312.0</v>
      </c>
      <c r="I10561" s="8">
        <v>3338890.0</v>
      </c>
      <c r="J10561" t="s">
        <v>37</v>
      </c>
      <c r="Q10561" t="s">
        <v>6960</v>
      </c>
      <c r="R10561">
        <v>579.0</v>
      </c>
    </row>
    <row r="10562" ht="15.75" customHeight="1">
      <c r="A10562" s="6" t="s">
        <v>17418</v>
      </c>
      <c r="B10562" s="6" t="s">
        <v>17419</v>
      </c>
      <c r="C10562" s="6" t="s">
        <v>25</v>
      </c>
      <c r="D10562" s="6" t="s">
        <v>26</v>
      </c>
      <c r="E10562" s="6" t="s">
        <v>8</v>
      </c>
      <c r="G10562" s="6" t="s">
        <v>27</v>
      </c>
      <c r="H10562" s="7">
        <v>3338912.0</v>
      </c>
      <c r="I10562" s="8">
        <v>3340162.0</v>
      </c>
      <c r="J10562" t="s">
        <v>28</v>
      </c>
      <c r="Q10562" t="s">
        <v>6962</v>
      </c>
      <c r="R10562">
        <v>1251.0</v>
      </c>
      <c r="T10562" t="s">
        <v>20134</v>
      </c>
    </row>
    <row r="10563" ht="15.75" customHeight="1">
      <c r="A10563" s="6" t="s">
        <v>17418</v>
      </c>
      <c r="B10563" s="6" t="s">
        <v>17419</v>
      </c>
      <c r="C10563" s="6" t="s">
        <v>25</v>
      </c>
      <c r="D10563" s="6" t="s">
        <v>26</v>
      </c>
      <c r="E10563" s="6" t="s">
        <v>8</v>
      </c>
      <c r="G10563" s="6" t="s">
        <v>27</v>
      </c>
      <c r="H10563" s="7">
        <v>3340221.0</v>
      </c>
      <c r="I10563" s="8">
        <v>3340895.0</v>
      </c>
      <c r="J10563" t="s">
        <v>28</v>
      </c>
      <c r="Q10563" t="s">
        <v>6964</v>
      </c>
      <c r="R10563">
        <v>675.0</v>
      </c>
      <c r="T10563" t="s">
        <v>20135</v>
      </c>
    </row>
    <row r="10564" ht="15.75" customHeight="1">
      <c r="A10564" s="6" t="s">
        <v>17418</v>
      </c>
      <c r="B10564" s="6" t="s">
        <v>17419</v>
      </c>
      <c r="C10564" s="6" t="s">
        <v>25</v>
      </c>
      <c r="D10564" s="6" t="s">
        <v>26</v>
      </c>
      <c r="E10564" s="6" t="s">
        <v>8</v>
      </c>
      <c r="G10564" s="6" t="s">
        <v>27</v>
      </c>
      <c r="H10564" s="7">
        <v>3341127.0</v>
      </c>
      <c r="I10564" s="8">
        <v>3342293.0</v>
      </c>
      <c r="J10564" t="s">
        <v>28</v>
      </c>
      <c r="Q10564" t="s">
        <v>6967</v>
      </c>
      <c r="R10564">
        <v>1167.0</v>
      </c>
      <c r="T10564" t="s">
        <v>20136</v>
      </c>
    </row>
    <row r="10565" ht="15.75" customHeight="1">
      <c r="A10565" s="6" t="s">
        <v>17418</v>
      </c>
      <c r="B10565" s="6" t="s">
        <v>17419</v>
      </c>
      <c r="C10565" s="6" t="s">
        <v>25</v>
      </c>
      <c r="D10565" s="6" t="s">
        <v>26</v>
      </c>
      <c r="E10565" s="6" t="s">
        <v>8</v>
      </c>
      <c r="G10565" s="6" t="s">
        <v>27</v>
      </c>
      <c r="H10565" s="7">
        <v>3342355.0</v>
      </c>
      <c r="I10565" s="8">
        <v>3343707.0</v>
      </c>
      <c r="J10565" t="s">
        <v>28</v>
      </c>
      <c r="Q10565" t="s">
        <v>6970</v>
      </c>
      <c r="R10565">
        <v>1353.0</v>
      </c>
      <c r="T10565" t="s">
        <v>20137</v>
      </c>
    </row>
    <row r="10566" ht="15.75" customHeight="1">
      <c r="A10566" s="6" t="s">
        <v>17418</v>
      </c>
      <c r="B10566" s="6" t="s">
        <v>17419</v>
      </c>
      <c r="C10566" s="6" t="s">
        <v>25</v>
      </c>
      <c r="D10566" s="6" t="s">
        <v>26</v>
      </c>
      <c r="E10566" s="6" t="s">
        <v>8</v>
      </c>
      <c r="G10566" s="6" t="s">
        <v>27</v>
      </c>
      <c r="H10566" s="7">
        <v>3343692.0</v>
      </c>
      <c r="I10566" s="8">
        <v>3344879.0</v>
      </c>
      <c r="J10566" t="s">
        <v>28</v>
      </c>
      <c r="Q10566" t="s">
        <v>6973</v>
      </c>
      <c r="R10566">
        <v>1188.0</v>
      </c>
      <c r="T10566" t="s">
        <v>20138</v>
      </c>
    </row>
    <row r="10567" ht="15.75" customHeight="1">
      <c r="A10567" s="6" t="s">
        <v>17418</v>
      </c>
      <c r="B10567" s="6" t="s">
        <v>17452</v>
      </c>
      <c r="C10567" s="6" t="s">
        <v>25</v>
      </c>
      <c r="D10567" s="6" t="s">
        <v>26</v>
      </c>
      <c r="E10567" s="6" t="s">
        <v>8</v>
      </c>
      <c r="G10567" s="6" t="s">
        <v>27</v>
      </c>
      <c r="H10567" s="7">
        <v>3344981.0</v>
      </c>
      <c r="I10567" s="8">
        <v>3346642.0</v>
      </c>
      <c r="J10567" t="s">
        <v>28</v>
      </c>
      <c r="O10567" t="s">
        <v>6975</v>
      </c>
      <c r="Q10567" t="s">
        <v>6976</v>
      </c>
      <c r="R10567">
        <v>1662.0</v>
      </c>
      <c r="T10567" t="s">
        <v>20139</v>
      </c>
    </row>
    <row r="10568" ht="15.75" customHeight="1">
      <c r="A10568" s="6" t="s">
        <v>17418</v>
      </c>
      <c r="B10568" s="6" t="s">
        <v>17419</v>
      </c>
      <c r="C10568" s="6" t="s">
        <v>25</v>
      </c>
      <c r="D10568" s="6" t="s">
        <v>26</v>
      </c>
      <c r="E10568" s="6" t="s">
        <v>8</v>
      </c>
      <c r="G10568" s="6" t="s">
        <v>27</v>
      </c>
      <c r="H10568" s="7">
        <v>3346796.0</v>
      </c>
      <c r="I10568" s="8">
        <v>3347146.0</v>
      </c>
      <c r="J10568" t="s">
        <v>28</v>
      </c>
      <c r="Q10568" t="s">
        <v>6978</v>
      </c>
      <c r="R10568">
        <v>351.0</v>
      </c>
      <c r="T10568" t="s">
        <v>20140</v>
      </c>
    </row>
    <row r="10569" ht="15.75" customHeight="1">
      <c r="A10569" s="6" t="s">
        <v>17418</v>
      </c>
      <c r="B10569" s="6" t="s">
        <v>17419</v>
      </c>
      <c r="C10569" s="6" t="s">
        <v>25</v>
      </c>
      <c r="D10569" s="6" t="s">
        <v>26</v>
      </c>
      <c r="E10569" s="6" t="s">
        <v>8</v>
      </c>
      <c r="G10569" s="6" t="s">
        <v>27</v>
      </c>
      <c r="H10569" s="7">
        <v>3347250.0</v>
      </c>
      <c r="I10569" s="8">
        <v>3348122.0</v>
      </c>
      <c r="J10569" t="s">
        <v>28</v>
      </c>
      <c r="Q10569" t="s">
        <v>6981</v>
      </c>
      <c r="R10569">
        <v>873.0</v>
      </c>
      <c r="T10569" t="s">
        <v>20141</v>
      </c>
    </row>
    <row r="10570" ht="15.75" customHeight="1">
      <c r="A10570" s="6" t="s">
        <v>17418</v>
      </c>
      <c r="B10570" s="6" t="s">
        <v>17419</v>
      </c>
      <c r="C10570" s="6" t="s">
        <v>25</v>
      </c>
      <c r="D10570" s="6" t="s">
        <v>26</v>
      </c>
      <c r="E10570" s="6" t="s">
        <v>8</v>
      </c>
      <c r="G10570" s="6" t="s">
        <v>27</v>
      </c>
      <c r="H10570" s="7">
        <v>3348286.0</v>
      </c>
      <c r="I10570" s="8">
        <v>3349848.0</v>
      </c>
      <c r="J10570" t="s">
        <v>28</v>
      </c>
      <c r="O10570" t="s">
        <v>6984</v>
      </c>
      <c r="Q10570" t="s">
        <v>6985</v>
      </c>
      <c r="R10570">
        <v>1563.0</v>
      </c>
      <c r="T10570" t="s">
        <v>20142</v>
      </c>
    </row>
    <row r="10571" ht="15.75" customHeight="1">
      <c r="A10571" s="6" t="s">
        <v>17418</v>
      </c>
      <c r="B10571" s="6" t="s">
        <v>17419</v>
      </c>
      <c r="C10571" s="6" t="s">
        <v>25</v>
      </c>
      <c r="D10571" s="6" t="s">
        <v>26</v>
      </c>
      <c r="E10571" s="6" t="s">
        <v>8</v>
      </c>
      <c r="G10571" s="6" t="s">
        <v>27</v>
      </c>
      <c r="H10571" s="7">
        <v>3349964.0</v>
      </c>
      <c r="I10571" s="8">
        <v>3350779.0</v>
      </c>
      <c r="J10571" t="s">
        <v>37</v>
      </c>
      <c r="Q10571" t="s">
        <v>6988</v>
      </c>
      <c r="R10571">
        <v>816.0</v>
      </c>
      <c r="T10571" t="s">
        <v>20143</v>
      </c>
    </row>
    <row r="10572" ht="15.75" customHeight="1">
      <c r="A10572" s="6" t="s">
        <v>17418</v>
      </c>
      <c r="B10572" s="6" t="s">
        <v>17419</v>
      </c>
      <c r="C10572" s="6" t="s">
        <v>25</v>
      </c>
      <c r="D10572" s="6" t="s">
        <v>26</v>
      </c>
      <c r="E10572" s="6" t="s">
        <v>8</v>
      </c>
      <c r="G10572" s="6" t="s">
        <v>27</v>
      </c>
      <c r="H10572" s="7">
        <v>3350784.0</v>
      </c>
      <c r="I10572" s="8">
        <v>3352469.0</v>
      </c>
      <c r="J10572" t="s">
        <v>28</v>
      </c>
      <c r="Q10572" t="s">
        <v>6991</v>
      </c>
      <c r="R10572">
        <v>1686.0</v>
      </c>
    </row>
    <row r="10573" ht="15.75" customHeight="1">
      <c r="A10573" s="6" t="s">
        <v>17418</v>
      </c>
      <c r="B10573" s="6" t="s">
        <v>17419</v>
      </c>
      <c r="C10573" s="6" t="s">
        <v>25</v>
      </c>
      <c r="D10573" s="6" t="s">
        <v>26</v>
      </c>
      <c r="E10573" s="6" t="s">
        <v>8</v>
      </c>
      <c r="G10573" s="6" t="s">
        <v>27</v>
      </c>
      <c r="H10573" s="7">
        <v>3352693.0</v>
      </c>
      <c r="I10573" s="8">
        <v>3353613.0</v>
      </c>
      <c r="J10573" t="s">
        <v>28</v>
      </c>
      <c r="Q10573" t="s">
        <v>6994</v>
      </c>
      <c r="R10573">
        <v>921.0</v>
      </c>
      <c r="T10573" t="s">
        <v>20144</v>
      </c>
    </row>
    <row r="10574" ht="15.75" customHeight="1">
      <c r="A10574" s="6" t="s">
        <v>17418</v>
      </c>
      <c r="B10574" s="6" t="s">
        <v>17419</v>
      </c>
      <c r="C10574" s="6" t="s">
        <v>25</v>
      </c>
      <c r="D10574" s="6" t="s">
        <v>26</v>
      </c>
      <c r="E10574" s="6" t="s">
        <v>8</v>
      </c>
      <c r="G10574" s="6" t="s">
        <v>27</v>
      </c>
      <c r="H10574" s="7">
        <v>3353961.0</v>
      </c>
      <c r="I10574" s="8">
        <v>3354818.0</v>
      </c>
      <c r="J10574" t="s">
        <v>28</v>
      </c>
      <c r="Q10574" t="s">
        <v>6997</v>
      </c>
      <c r="R10574">
        <v>858.0</v>
      </c>
      <c r="T10574" t="s">
        <v>20145</v>
      </c>
    </row>
    <row r="10575" ht="15.75" customHeight="1">
      <c r="A10575" s="6" t="s">
        <v>17418</v>
      </c>
      <c r="B10575" s="6" t="s">
        <v>17419</v>
      </c>
      <c r="C10575" s="6" t="s">
        <v>25</v>
      </c>
      <c r="D10575" s="6" t="s">
        <v>26</v>
      </c>
      <c r="E10575" s="6" t="s">
        <v>8</v>
      </c>
      <c r="G10575" s="6" t="s">
        <v>27</v>
      </c>
      <c r="H10575" s="7">
        <v>3355072.0</v>
      </c>
      <c r="I10575" s="8">
        <v>3356679.0</v>
      </c>
      <c r="J10575" t="s">
        <v>37</v>
      </c>
      <c r="Q10575" t="s">
        <v>7000</v>
      </c>
      <c r="R10575">
        <v>1608.0</v>
      </c>
      <c r="T10575" t="s">
        <v>20146</v>
      </c>
    </row>
    <row r="10576" ht="15.75" customHeight="1">
      <c r="A10576" s="6" t="s">
        <v>17418</v>
      </c>
      <c r="B10576" s="6" t="s">
        <v>17419</v>
      </c>
      <c r="C10576" s="6" t="s">
        <v>25</v>
      </c>
      <c r="D10576" s="6" t="s">
        <v>26</v>
      </c>
      <c r="E10576" s="6" t="s">
        <v>8</v>
      </c>
      <c r="G10576" s="6" t="s">
        <v>27</v>
      </c>
      <c r="H10576" s="7">
        <v>3356703.0</v>
      </c>
      <c r="I10576" s="8">
        <v>3356903.0</v>
      </c>
      <c r="J10576" t="s">
        <v>37</v>
      </c>
      <c r="Q10576" t="s">
        <v>7003</v>
      </c>
      <c r="R10576">
        <v>201.0</v>
      </c>
      <c r="T10576" t="s">
        <v>20147</v>
      </c>
    </row>
    <row r="10577" ht="15.75" customHeight="1">
      <c r="A10577" s="6" t="s">
        <v>17418</v>
      </c>
      <c r="B10577" s="6" t="s">
        <v>17419</v>
      </c>
      <c r="C10577" s="6" t="s">
        <v>25</v>
      </c>
      <c r="D10577" s="6" t="s">
        <v>26</v>
      </c>
      <c r="E10577" s="6" t="s">
        <v>8</v>
      </c>
      <c r="G10577" s="6" t="s">
        <v>27</v>
      </c>
      <c r="H10577" s="7">
        <v>3356974.0</v>
      </c>
      <c r="I10577" s="8">
        <v>3357396.0</v>
      </c>
      <c r="J10577" t="s">
        <v>28</v>
      </c>
      <c r="Q10577" t="s">
        <v>7005</v>
      </c>
      <c r="R10577">
        <v>423.0</v>
      </c>
    </row>
    <row r="10578" ht="15.75" customHeight="1">
      <c r="A10578" s="6" t="s">
        <v>17418</v>
      </c>
      <c r="B10578" s="6" t="s">
        <v>17419</v>
      </c>
      <c r="C10578" s="6" t="s">
        <v>25</v>
      </c>
      <c r="D10578" s="6" t="s">
        <v>26</v>
      </c>
      <c r="E10578" s="6" t="s">
        <v>8</v>
      </c>
      <c r="G10578" s="6" t="s">
        <v>27</v>
      </c>
      <c r="H10578" s="7">
        <v>3357803.0</v>
      </c>
      <c r="I10578" s="8">
        <v>3358414.0</v>
      </c>
      <c r="J10578" t="s">
        <v>37</v>
      </c>
      <c r="Q10578" t="s">
        <v>7008</v>
      </c>
      <c r="R10578">
        <v>612.0</v>
      </c>
      <c r="T10578" t="s">
        <v>20148</v>
      </c>
    </row>
    <row r="10579" ht="15.75" customHeight="1">
      <c r="A10579" s="6" t="s">
        <v>17418</v>
      </c>
      <c r="B10579" s="6" t="s">
        <v>17419</v>
      </c>
      <c r="C10579" s="6" t="s">
        <v>25</v>
      </c>
      <c r="D10579" s="6" t="s">
        <v>26</v>
      </c>
      <c r="E10579" s="6" t="s">
        <v>8</v>
      </c>
      <c r="G10579" s="6" t="s">
        <v>27</v>
      </c>
      <c r="H10579" s="7">
        <v>3358424.0</v>
      </c>
      <c r="I10579" s="8">
        <v>3359188.0</v>
      </c>
      <c r="J10579" t="s">
        <v>28</v>
      </c>
      <c r="Q10579" t="s">
        <v>7010</v>
      </c>
      <c r="R10579">
        <v>765.0</v>
      </c>
      <c r="T10579" t="s">
        <v>20149</v>
      </c>
    </row>
    <row r="10580" ht="15.75" customHeight="1">
      <c r="A10580" s="6" t="s">
        <v>17418</v>
      </c>
      <c r="B10580" s="6" t="s">
        <v>17419</v>
      </c>
      <c r="C10580" s="6" t="s">
        <v>25</v>
      </c>
      <c r="D10580" s="6" t="s">
        <v>26</v>
      </c>
      <c r="E10580" s="6" t="s">
        <v>8</v>
      </c>
      <c r="G10580" s="6" t="s">
        <v>27</v>
      </c>
      <c r="H10580" s="7">
        <v>3359436.0</v>
      </c>
      <c r="I10580" s="8">
        <v>3360191.0</v>
      </c>
      <c r="J10580" t="s">
        <v>37</v>
      </c>
      <c r="Q10580" t="s">
        <v>7012</v>
      </c>
      <c r="R10580">
        <v>756.0</v>
      </c>
      <c r="T10580" t="s">
        <v>20150</v>
      </c>
    </row>
    <row r="10581" ht="15.75" customHeight="1">
      <c r="A10581" s="6" t="s">
        <v>17418</v>
      </c>
      <c r="B10581" s="6" t="s">
        <v>17419</v>
      </c>
      <c r="C10581" s="6" t="s">
        <v>25</v>
      </c>
      <c r="D10581" s="6" t="s">
        <v>26</v>
      </c>
      <c r="E10581" s="6" t="s">
        <v>8</v>
      </c>
      <c r="G10581" s="6" t="s">
        <v>27</v>
      </c>
      <c r="H10581" s="7">
        <v>3360409.0</v>
      </c>
      <c r="I10581" s="8">
        <v>3362187.0</v>
      </c>
      <c r="J10581" t="s">
        <v>37</v>
      </c>
      <c r="Q10581" t="s">
        <v>7014</v>
      </c>
      <c r="R10581">
        <v>1779.0</v>
      </c>
      <c r="T10581" t="s">
        <v>20151</v>
      </c>
    </row>
    <row r="10582" ht="15.75" customHeight="1">
      <c r="A10582" s="6" t="s">
        <v>17418</v>
      </c>
      <c r="B10582" s="6" t="s">
        <v>17419</v>
      </c>
      <c r="C10582" s="6" t="s">
        <v>25</v>
      </c>
      <c r="D10582" s="6" t="s">
        <v>26</v>
      </c>
      <c r="E10582" s="6" t="s">
        <v>8</v>
      </c>
      <c r="G10582" s="6" t="s">
        <v>27</v>
      </c>
      <c r="H10582" s="7">
        <v>3362245.0</v>
      </c>
      <c r="I10582" s="8">
        <v>3363597.0</v>
      </c>
      <c r="J10582" t="s">
        <v>28</v>
      </c>
      <c r="Q10582" t="s">
        <v>7016</v>
      </c>
      <c r="R10582">
        <v>1353.0</v>
      </c>
      <c r="T10582" t="s">
        <v>20152</v>
      </c>
    </row>
    <row r="10583" ht="15.75" customHeight="1">
      <c r="A10583" s="6" t="s">
        <v>17418</v>
      </c>
      <c r="B10583" s="6" t="s">
        <v>17419</v>
      </c>
      <c r="C10583" s="6" t="s">
        <v>25</v>
      </c>
      <c r="D10583" s="6" t="s">
        <v>26</v>
      </c>
      <c r="E10583" s="6" t="s">
        <v>8</v>
      </c>
      <c r="G10583" s="6" t="s">
        <v>27</v>
      </c>
      <c r="H10583" s="7">
        <v>3363715.0</v>
      </c>
      <c r="I10583" s="8">
        <v>3364650.0</v>
      </c>
      <c r="J10583" t="s">
        <v>28</v>
      </c>
      <c r="Q10583" t="s">
        <v>7019</v>
      </c>
      <c r="R10583">
        <v>936.0</v>
      </c>
      <c r="T10583" t="s">
        <v>20153</v>
      </c>
    </row>
    <row r="10584" ht="15.75" customHeight="1">
      <c r="A10584" s="6" t="s">
        <v>17418</v>
      </c>
      <c r="B10584" s="6" t="s">
        <v>17419</v>
      </c>
      <c r="C10584" s="6" t="s">
        <v>25</v>
      </c>
      <c r="D10584" s="6" t="s">
        <v>26</v>
      </c>
      <c r="E10584" s="6" t="s">
        <v>8</v>
      </c>
      <c r="G10584" s="6" t="s">
        <v>27</v>
      </c>
      <c r="H10584" s="7">
        <v>3364844.0</v>
      </c>
      <c r="I10584" s="8">
        <v>3366361.0</v>
      </c>
      <c r="J10584" t="s">
        <v>28</v>
      </c>
      <c r="Q10584" t="s">
        <v>7022</v>
      </c>
      <c r="R10584">
        <v>1518.0</v>
      </c>
      <c r="T10584" t="s">
        <v>20154</v>
      </c>
    </row>
    <row r="10585" ht="15.75" customHeight="1">
      <c r="A10585" s="6" t="s">
        <v>17418</v>
      </c>
      <c r="B10585" s="6" t="s">
        <v>17419</v>
      </c>
      <c r="C10585" s="6" t="s">
        <v>25</v>
      </c>
      <c r="D10585" s="6" t="s">
        <v>26</v>
      </c>
      <c r="E10585" s="6" t="s">
        <v>8</v>
      </c>
      <c r="G10585" s="6" t="s">
        <v>27</v>
      </c>
      <c r="H10585" s="7">
        <v>3366487.0</v>
      </c>
      <c r="I10585" s="8">
        <v>3367041.0</v>
      </c>
      <c r="J10585" t="s">
        <v>28</v>
      </c>
      <c r="Q10585" t="s">
        <v>7024</v>
      </c>
      <c r="R10585">
        <v>555.0</v>
      </c>
      <c r="T10585" t="s">
        <v>20155</v>
      </c>
    </row>
    <row r="10586" ht="15.75" customHeight="1">
      <c r="A10586" s="6" t="s">
        <v>17418</v>
      </c>
      <c r="B10586" s="6" t="s">
        <v>17419</v>
      </c>
      <c r="C10586" s="6" t="s">
        <v>25</v>
      </c>
      <c r="D10586" s="6" t="s">
        <v>26</v>
      </c>
      <c r="E10586" s="6" t="s">
        <v>8</v>
      </c>
      <c r="G10586" s="6" t="s">
        <v>27</v>
      </c>
      <c r="H10586" s="7">
        <v>3367191.0</v>
      </c>
      <c r="I10586" s="8">
        <v>3367628.0</v>
      </c>
      <c r="J10586" t="s">
        <v>37</v>
      </c>
      <c r="Q10586" t="s">
        <v>7027</v>
      </c>
      <c r="R10586">
        <v>438.0</v>
      </c>
      <c r="T10586" t="s">
        <v>20156</v>
      </c>
    </row>
    <row r="10587" ht="15.75" customHeight="1">
      <c r="A10587" s="6" t="s">
        <v>17418</v>
      </c>
      <c r="B10587" s="6" t="s">
        <v>17419</v>
      </c>
      <c r="C10587" s="6" t="s">
        <v>25</v>
      </c>
      <c r="D10587" s="6" t="s">
        <v>26</v>
      </c>
      <c r="E10587" s="6" t="s">
        <v>8</v>
      </c>
      <c r="G10587" s="6" t="s">
        <v>27</v>
      </c>
      <c r="H10587" s="7">
        <v>3367764.0</v>
      </c>
      <c r="I10587" s="8">
        <v>3368594.0</v>
      </c>
      <c r="J10587" t="s">
        <v>37</v>
      </c>
      <c r="Q10587" t="s">
        <v>7030</v>
      </c>
      <c r="R10587">
        <v>831.0</v>
      </c>
      <c r="T10587" t="s">
        <v>20157</v>
      </c>
    </row>
    <row r="10588" ht="15.75" customHeight="1">
      <c r="A10588" s="6" t="s">
        <v>17418</v>
      </c>
      <c r="B10588" s="6" t="s">
        <v>17419</v>
      </c>
      <c r="C10588" s="6" t="s">
        <v>25</v>
      </c>
      <c r="D10588" s="6" t="s">
        <v>26</v>
      </c>
      <c r="E10588" s="6" t="s">
        <v>8</v>
      </c>
      <c r="G10588" s="6" t="s">
        <v>27</v>
      </c>
      <c r="H10588" s="7">
        <v>3368787.0</v>
      </c>
      <c r="I10588" s="8">
        <v>3370490.0</v>
      </c>
      <c r="J10588" t="s">
        <v>37</v>
      </c>
      <c r="Q10588" t="s">
        <v>7033</v>
      </c>
      <c r="R10588">
        <v>1704.0</v>
      </c>
      <c r="T10588" t="s">
        <v>20158</v>
      </c>
    </row>
    <row r="10589" ht="15.75" customHeight="1">
      <c r="A10589" s="6" t="s">
        <v>17418</v>
      </c>
      <c r="B10589" s="6" t="s">
        <v>17419</v>
      </c>
      <c r="C10589" s="6" t="s">
        <v>25</v>
      </c>
      <c r="D10589" s="6" t="s">
        <v>26</v>
      </c>
      <c r="E10589" s="6" t="s">
        <v>8</v>
      </c>
      <c r="G10589" s="6" t="s">
        <v>27</v>
      </c>
      <c r="H10589" s="7">
        <v>3370585.0</v>
      </c>
      <c r="I10589" s="8">
        <v>3371259.0</v>
      </c>
      <c r="J10589" t="s">
        <v>28</v>
      </c>
      <c r="Q10589" t="s">
        <v>7035</v>
      </c>
      <c r="R10589">
        <v>675.0</v>
      </c>
      <c r="T10589" t="s">
        <v>20159</v>
      </c>
    </row>
    <row r="10590" ht="15.75" customHeight="1">
      <c r="A10590" s="6" t="s">
        <v>17418</v>
      </c>
      <c r="B10590" s="6" t="s">
        <v>17419</v>
      </c>
      <c r="C10590" s="6" t="s">
        <v>25</v>
      </c>
      <c r="D10590" s="6" t="s">
        <v>26</v>
      </c>
      <c r="E10590" s="6" t="s">
        <v>8</v>
      </c>
      <c r="G10590" s="6" t="s">
        <v>27</v>
      </c>
      <c r="H10590" s="7">
        <v>3371781.0</v>
      </c>
      <c r="I10590" s="8">
        <v>3372362.0</v>
      </c>
      <c r="J10590" t="s">
        <v>28</v>
      </c>
      <c r="Q10590" t="s">
        <v>7038</v>
      </c>
      <c r="R10590">
        <v>582.0</v>
      </c>
      <c r="T10590" t="s">
        <v>20160</v>
      </c>
    </row>
    <row r="10591" ht="15.75" customHeight="1">
      <c r="A10591" s="6" t="s">
        <v>17418</v>
      </c>
      <c r="B10591" s="6" t="s">
        <v>17452</v>
      </c>
      <c r="C10591" s="6" t="s">
        <v>25</v>
      </c>
      <c r="D10591" s="6" t="s">
        <v>26</v>
      </c>
      <c r="E10591" s="6" t="s">
        <v>8</v>
      </c>
      <c r="G10591" s="6" t="s">
        <v>27</v>
      </c>
      <c r="H10591" s="7">
        <v>3372731.0</v>
      </c>
      <c r="I10591" s="8">
        <v>3379543.0</v>
      </c>
      <c r="J10591" t="s">
        <v>28</v>
      </c>
      <c r="Q10591" t="s">
        <v>7039</v>
      </c>
      <c r="R10591">
        <v>6813.0</v>
      </c>
      <c r="T10591" t="s">
        <v>20161</v>
      </c>
    </row>
    <row r="10592" ht="15.75" customHeight="1">
      <c r="A10592" s="6" t="s">
        <v>17418</v>
      </c>
      <c r="B10592" s="6" t="s">
        <v>17419</v>
      </c>
      <c r="C10592" s="6" t="s">
        <v>25</v>
      </c>
      <c r="D10592" s="6" t="s">
        <v>26</v>
      </c>
      <c r="E10592" s="6" t="s">
        <v>8</v>
      </c>
      <c r="G10592" s="6" t="s">
        <v>27</v>
      </c>
      <c r="H10592" s="7">
        <v>3379949.0</v>
      </c>
      <c r="I10592" s="8">
        <v>3384277.0</v>
      </c>
      <c r="J10592" t="s">
        <v>28</v>
      </c>
      <c r="Q10592" t="s">
        <v>7041</v>
      </c>
      <c r="R10592">
        <v>4329.0</v>
      </c>
      <c r="T10592" t="s">
        <v>20162</v>
      </c>
    </row>
    <row r="10593" ht="15.75" customHeight="1">
      <c r="A10593" s="6" t="s">
        <v>17418</v>
      </c>
      <c r="B10593" s="6" t="s">
        <v>17419</v>
      </c>
      <c r="C10593" s="6" t="s">
        <v>25</v>
      </c>
      <c r="D10593" s="6" t="s">
        <v>26</v>
      </c>
      <c r="E10593" s="6" t="s">
        <v>8</v>
      </c>
      <c r="G10593" s="6" t="s">
        <v>27</v>
      </c>
      <c r="H10593" s="7">
        <v>3384747.0</v>
      </c>
      <c r="I10593" s="8">
        <v>3385127.0</v>
      </c>
      <c r="J10593" t="s">
        <v>28</v>
      </c>
      <c r="Q10593" t="s">
        <v>7043</v>
      </c>
      <c r="R10593">
        <v>381.0</v>
      </c>
      <c r="T10593" t="s">
        <v>20163</v>
      </c>
    </row>
    <row r="10594" ht="15.75" customHeight="1">
      <c r="A10594" s="6" t="s">
        <v>17418</v>
      </c>
      <c r="B10594" s="6" t="s">
        <v>17419</v>
      </c>
      <c r="C10594" s="6" t="s">
        <v>25</v>
      </c>
      <c r="D10594" s="6" t="s">
        <v>26</v>
      </c>
      <c r="E10594" s="6" t="s">
        <v>8</v>
      </c>
      <c r="G10594" s="6" t="s">
        <v>27</v>
      </c>
      <c r="H10594" s="7">
        <v>3385244.0</v>
      </c>
      <c r="I10594" s="8">
        <v>3386221.0</v>
      </c>
      <c r="J10594" t="s">
        <v>37</v>
      </c>
      <c r="Q10594" t="s">
        <v>7045</v>
      </c>
      <c r="R10594">
        <v>978.0</v>
      </c>
      <c r="T10594" t="s">
        <v>20164</v>
      </c>
    </row>
    <row r="10595" ht="15.75" customHeight="1">
      <c r="A10595" s="6" t="s">
        <v>17418</v>
      </c>
      <c r="B10595" s="6" t="s">
        <v>17419</v>
      </c>
      <c r="C10595" s="6" t="s">
        <v>25</v>
      </c>
      <c r="D10595" s="6" t="s">
        <v>26</v>
      </c>
      <c r="E10595" s="6" t="s">
        <v>8</v>
      </c>
      <c r="G10595" s="6" t="s">
        <v>27</v>
      </c>
      <c r="H10595" s="7">
        <v>3386242.0</v>
      </c>
      <c r="I10595" s="8">
        <v>3386634.0</v>
      </c>
      <c r="J10595" t="s">
        <v>28</v>
      </c>
      <c r="Q10595" t="s">
        <v>7047</v>
      </c>
      <c r="R10595">
        <v>393.0</v>
      </c>
      <c r="T10595" t="s">
        <v>20165</v>
      </c>
    </row>
    <row r="10596" ht="15.75" customHeight="1">
      <c r="A10596" s="6" t="s">
        <v>17418</v>
      </c>
      <c r="B10596" s="6" t="s">
        <v>17419</v>
      </c>
      <c r="C10596" s="6" t="s">
        <v>25</v>
      </c>
      <c r="D10596" s="6" t="s">
        <v>26</v>
      </c>
      <c r="E10596" s="6" t="s">
        <v>8</v>
      </c>
      <c r="G10596" s="6" t="s">
        <v>27</v>
      </c>
      <c r="H10596" s="7">
        <v>3386714.0</v>
      </c>
      <c r="I10596" s="8">
        <v>3387634.0</v>
      </c>
      <c r="J10596" t="s">
        <v>37</v>
      </c>
      <c r="Q10596" t="s">
        <v>7049</v>
      </c>
      <c r="R10596">
        <v>921.0</v>
      </c>
      <c r="T10596" t="s">
        <v>20166</v>
      </c>
    </row>
    <row r="10597" ht="15.75" customHeight="1">
      <c r="A10597" s="6" t="s">
        <v>17418</v>
      </c>
      <c r="B10597" s="6" t="s">
        <v>17419</v>
      </c>
      <c r="C10597" s="6" t="s">
        <v>25</v>
      </c>
      <c r="D10597" s="6" t="s">
        <v>26</v>
      </c>
      <c r="E10597" s="6" t="s">
        <v>8</v>
      </c>
      <c r="G10597" s="6" t="s">
        <v>27</v>
      </c>
      <c r="H10597" s="7">
        <v>3387711.0</v>
      </c>
      <c r="I10597" s="8">
        <v>3388379.0</v>
      </c>
      <c r="J10597" t="s">
        <v>28</v>
      </c>
      <c r="Q10597" t="s">
        <v>7051</v>
      </c>
      <c r="R10597">
        <v>669.0</v>
      </c>
      <c r="T10597" t="s">
        <v>20167</v>
      </c>
    </row>
    <row r="10598" ht="15.75" customHeight="1">
      <c r="A10598" s="6" t="s">
        <v>17418</v>
      </c>
      <c r="B10598" s="6" t="s">
        <v>17419</v>
      </c>
      <c r="C10598" s="6" t="s">
        <v>25</v>
      </c>
      <c r="D10598" s="6" t="s">
        <v>26</v>
      </c>
      <c r="E10598" s="6" t="s">
        <v>8</v>
      </c>
      <c r="G10598" s="6" t="s">
        <v>27</v>
      </c>
      <c r="H10598" s="7">
        <v>3388476.0</v>
      </c>
      <c r="I10598" s="8">
        <v>3389219.0</v>
      </c>
      <c r="J10598" t="s">
        <v>28</v>
      </c>
      <c r="Q10598" t="s">
        <v>7054</v>
      </c>
      <c r="R10598">
        <v>744.0</v>
      </c>
      <c r="T10598" t="s">
        <v>20168</v>
      </c>
    </row>
    <row r="10599" ht="15.75" customHeight="1">
      <c r="A10599" s="6" t="s">
        <v>17418</v>
      </c>
      <c r="B10599" s="6" t="s">
        <v>17419</v>
      </c>
      <c r="C10599" s="6" t="s">
        <v>25</v>
      </c>
      <c r="D10599" s="6" t="s">
        <v>26</v>
      </c>
      <c r="E10599" s="6" t="s">
        <v>8</v>
      </c>
      <c r="G10599" s="6" t="s">
        <v>27</v>
      </c>
      <c r="H10599" s="7">
        <v>3389216.0</v>
      </c>
      <c r="I10599" s="8">
        <v>3389998.0</v>
      </c>
      <c r="J10599" t="s">
        <v>28</v>
      </c>
      <c r="Q10599" t="s">
        <v>7056</v>
      </c>
      <c r="R10599">
        <v>783.0</v>
      </c>
      <c r="T10599" t="s">
        <v>20169</v>
      </c>
    </row>
    <row r="10600" ht="15.75" customHeight="1">
      <c r="A10600" s="6" t="s">
        <v>17418</v>
      </c>
      <c r="B10600" s="6" t="s">
        <v>17419</v>
      </c>
      <c r="C10600" s="6" t="s">
        <v>25</v>
      </c>
      <c r="D10600" s="6" t="s">
        <v>26</v>
      </c>
      <c r="E10600" s="6" t="s">
        <v>8</v>
      </c>
      <c r="G10600" s="6" t="s">
        <v>27</v>
      </c>
      <c r="H10600" s="7">
        <v>3390214.0</v>
      </c>
      <c r="I10600" s="8">
        <v>3391923.0</v>
      </c>
      <c r="J10600" t="s">
        <v>37</v>
      </c>
      <c r="Q10600" t="s">
        <v>7059</v>
      </c>
      <c r="R10600">
        <v>1710.0</v>
      </c>
      <c r="T10600" t="s">
        <v>20170</v>
      </c>
    </row>
    <row r="10601" ht="15.75" customHeight="1">
      <c r="A10601" s="6" t="s">
        <v>17418</v>
      </c>
      <c r="B10601" s="6" t="s">
        <v>17419</v>
      </c>
      <c r="C10601" s="6" t="s">
        <v>25</v>
      </c>
      <c r="D10601" s="6" t="s">
        <v>26</v>
      </c>
      <c r="E10601" s="6" t="s">
        <v>8</v>
      </c>
      <c r="G10601" s="6" t="s">
        <v>27</v>
      </c>
      <c r="H10601" s="7">
        <v>3391940.0</v>
      </c>
      <c r="I10601" s="8">
        <v>3392527.0</v>
      </c>
      <c r="J10601" t="s">
        <v>28</v>
      </c>
      <c r="Q10601" t="s">
        <v>7061</v>
      </c>
      <c r="R10601">
        <v>588.0</v>
      </c>
      <c r="T10601" t="s">
        <v>20171</v>
      </c>
    </row>
    <row r="10602" ht="15.75" customHeight="1">
      <c r="A10602" s="6" t="s">
        <v>17418</v>
      </c>
      <c r="B10602" s="6" t="s">
        <v>17419</v>
      </c>
      <c r="C10602" s="6" t="s">
        <v>25</v>
      </c>
      <c r="D10602" s="6" t="s">
        <v>26</v>
      </c>
      <c r="E10602" s="6" t="s">
        <v>8</v>
      </c>
      <c r="G10602" s="6" t="s">
        <v>27</v>
      </c>
      <c r="H10602" s="7">
        <v>3392415.0</v>
      </c>
      <c r="I10602" s="8">
        <v>3393149.0</v>
      </c>
      <c r="J10602" t="s">
        <v>37</v>
      </c>
      <c r="Q10602" t="s">
        <v>7063</v>
      </c>
      <c r="R10602">
        <v>735.0</v>
      </c>
      <c r="T10602" t="s">
        <v>20172</v>
      </c>
    </row>
    <row r="10603" ht="15.75" customHeight="1">
      <c r="A10603" s="6" t="s">
        <v>17418</v>
      </c>
      <c r="B10603" s="6" t="s">
        <v>17419</v>
      </c>
      <c r="C10603" s="6" t="s">
        <v>25</v>
      </c>
      <c r="D10603" s="6" t="s">
        <v>26</v>
      </c>
      <c r="E10603" s="6" t="s">
        <v>8</v>
      </c>
      <c r="G10603" s="6" t="s">
        <v>27</v>
      </c>
      <c r="H10603" s="7">
        <v>3393146.0</v>
      </c>
      <c r="I10603" s="8">
        <v>3393883.0</v>
      </c>
      <c r="J10603" t="s">
        <v>37</v>
      </c>
      <c r="Q10603" t="s">
        <v>7065</v>
      </c>
      <c r="R10603">
        <v>738.0</v>
      </c>
      <c r="T10603" t="s">
        <v>20173</v>
      </c>
    </row>
    <row r="10604" ht="15.75" customHeight="1">
      <c r="A10604" s="6" t="s">
        <v>17418</v>
      </c>
      <c r="B10604" s="6" t="s">
        <v>17419</v>
      </c>
      <c r="C10604" s="6" t="s">
        <v>25</v>
      </c>
      <c r="D10604" s="6" t="s">
        <v>26</v>
      </c>
      <c r="E10604" s="6" t="s">
        <v>8</v>
      </c>
      <c r="G10604" s="6" t="s">
        <v>27</v>
      </c>
      <c r="H10604" s="7">
        <v>3394049.0</v>
      </c>
      <c r="I10604" s="8">
        <v>3395035.0</v>
      </c>
      <c r="J10604" t="s">
        <v>37</v>
      </c>
      <c r="O10604" t="s">
        <v>7068</v>
      </c>
      <c r="Q10604" t="s">
        <v>7069</v>
      </c>
      <c r="R10604">
        <v>987.0</v>
      </c>
      <c r="T10604" t="s">
        <v>20174</v>
      </c>
    </row>
    <row r="10605" ht="15.75" customHeight="1">
      <c r="A10605" s="6" t="s">
        <v>17418</v>
      </c>
      <c r="B10605" s="6" t="s">
        <v>17419</v>
      </c>
      <c r="C10605" s="6" t="s">
        <v>25</v>
      </c>
      <c r="D10605" s="6" t="s">
        <v>26</v>
      </c>
      <c r="E10605" s="6" t="s">
        <v>8</v>
      </c>
      <c r="G10605" s="6" t="s">
        <v>27</v>
      </c>
      <c r="H10605" s="7">
        <v>3395041.0</v>
      </c>
      <c r="I10605" s="8">
        <v>3396537.0</v>
      </c>
      <c r="J10605" t="s">
        <v>37</v>
      </c>
      <c r="Q10605" t="s">
        <v>7072</v>
      </c>
      <c r="R10605">
        <v>1497.0</v>
      </c>
      <c r="T10605" t="s">
        <v>20175</v>
      </c>
    </row>
    <row r="10606" ht="15.75" customHeight="1">
      <c r="A10606" s="6" t="s">
        <v>17418</v>
      </c>
      <c r="B10606" s="6" t="s">
        <v>17419</v>
      </c>
      <c r="C10606" s="6" t="s">
        <v>25</v>
      </c>
      <c r="D10606" s="6" t="s">
        <v>26</v>
      </c>
      <c r="E10606" s="6" t="s">
        <v>8</v>
      </c>
      <c r="G10606" s="6" t="s">
        <v>27</v>
      </c>
      <c r="H10606" s="7">
        <v>3396530.0</v>
      </c>
      <c r="I10606" s="8">
        <v>3397432.0</v>
      </c>
      <c r="J10606" t="s">
        <v>37</v>
      </c>
      <c r="Q10606" t="s">
        <v>7074</v>
      </c>
      <c r="R10606">
        <v>903.0</v>
      </c>
      <c r="T10606" t="s">
        <v>20176</v>
      </c>
    </row>
    <row r="10607" ht="15.75" customHeight="1">
      <c r="A10607" s="6" t="s">
        <v>17418</v>
      </c>
      <c r="B10607" s="6" t="s">
        <v>17419</v>
      </c>
      <c r="C10607" s="6" t="s">
        <v>25</v>
      </c>
      <c r="D10607" s="6" t="s">
        <v>26</v>
      </c>
      <c r="E10607" s="6" t="s">
        <v>8</v>
      </c>
      <c r="G10607" s="6" t="s">
        <v>27</v>
      </c>
      <c r="H10607" s="7">
        <v>3397661.0</v>
      </c>
      <c r="I10607" s="8">
        <v>3398281.0</v>
      </c>
      <c r="J10607" t="s">
        <v>37</v>
      </c>
      <c r="Q10607" t="s">
        <v>7076</v>
      </c>
      <c r="R10607">
        <v>621.0</v>
      </c>
      <c r="T10607" t="s">
        <v>20177</v>
      </c>
    </row>
    <row r="10608" ht="15.75" customHeight="1">
      <c r="A10608" s="6" t="s">
        <v>17418</v>
      </c>
      <c r="B10608" s="6" t="s">
        <v>17452</v>
      </c>
      <c r="C10608" s="6" t="s">
        <v>25</v>
      </c>
      <c r="D10608" s="6" t="s">
        <v>26</v>
      </c>
      <c r="E10608" s="6" t="s">
        <v>8</v>
      </c>
      <c r="G10608" s="6" t="s">
        <v>27</v>
      </c>
      <c r="H10608" s="7">
        <v>3398286.0</v>
      </c>
      <c r="I10608" s="8">
        <v>3398729.0</v>
      </c>
      <c r="J10608" t="s">
        <v>28</v>
      </c>
      <c r="Q10608" t="s">
        <v>7077</v>
      </c>
      <c r="R10608">
        <v>444.0</v>
      </c>
      <c r="T10608" t="s">
        <v>20178</v>
      </c>
    </row>
    <row r="10609" ht="15.75" customHeight="1">
      <c r="A10609" s="6" t="s">
        <v>17418</v>
      </c>
      <c r="B10609" s="6" t="s">
        <v>17419</v>
      </c>
      <c r="C10609" s="6" t="s">
        <v>25</v>
      </c>
      <c r="D10609" s="6" t="s">
        <v>26</v>
      </c>
      <c r="E10609" s="6" t="s">
        <v>8</v>
      </c>
      <c r="G10609" s="6" t="s">
        <v>27</v>
      </c>
      <c r="H10609" s="7">
        <v>3399077.0</v>
      </c>
      <c r="I10609" s="8">
        <v>3399895.0</v>
      </c>
      <c r="J10609" t="s">
        <v>28</v>
      </c>
      <c r="Q10609" t="s">
        <v>7079</v>
      </c>
      <c r="R10609">
        <v>819.0</v>
      </c>
      <c r="T10609" t="s">
        <v>20179</v>
      </c>
    </row>
    <row r="10610" ht="15.75" customHeight="1">
      <c r="A10610" s="6" t="s">
        <v>17418</v>
      </c>
      <c r="B10610" s="6" t="s">
        <v>17419</v>
      </c>
      <c r="C10610" s="6" t="s">
        <v>25</v>
      </c>
      <c r="D10610" s="6" t="s">
        <v>26</v>
      </c>
      <c r="E10610" s="6" t="s">
        <v>8</v>
      </c>
      <c r="G10610" s="6" t="s">
        <v>27</v>
      </c>
      <c r="H10610" s="7">
        <v>3400156.0</v>
      </c>
      <c r="I10610" s="8">
        <v>3400842.0</v>
      </c>
      <c r="J10610" t="s">
        <v>37</v>
      </c>
      <c r="Q10610" t="s">
        <v>7081</v>
      </c>
      <c r="R10610">
        <v>687.0</v>
      </c>
      <c r="T10610" t="s">
        <v>20180</v>
      </c>
    </row>
    <row r="10611" ht="15.75" customHeight="1">
      <c r="A10611" s="6" t="s">
        <v>17418</v>
      </c>
      <c r="B10611" s="6" t="s">
        <v>17419</v>
      </c>
      <c r="C10611" s="6" t="s">
        <v>25</v>
      </c>
      <c r="D10611" s="6" t="s">
        <v>26</v>
      </c>
      <c r="E10611" s="6" t="s">
        <v>8</v>
      </c>
      <c r="G10611" s="6" t="s">
        <v>27</v>
      </c>
      <c r="H10611" s="7">
        <v>3400871.0</v>
      </c>
      <c r="I10611" s="8">
        <v>3402382.0</v>
      </c>
      <c r="J10611" t="s">
        <v>37</v>
      </c>
      <c r="Q10611" t="s">
        <v>7083</v>
      </c>
      <c r="R10611">
        <v>1512.0</v>
      </c>
      <c r="T10611" t="s">
        <v>20181</v>
      </c>
    </row>
    <row r="10612" ht="15.75" customHeight="1">
      <c r="A10612" s="6" t="s">
        <v>17418</v>
      </c>
      <c r="B10612" s="6" t="s">
        <v>17419</v>
      </c>
      <c r="C10612" s="6" t="s">
        <v>25</v>
      </c>
      <c r="D10612" s="6" t="s">
        <v>26</v>
      </c>
      <c r="E10612" s="6" t="s">
        <v>8</v>
      </c>
      <c r="G10612" s="6" t="s">
        <v>27</v>
      </c>
      <c r="H10612" s="7">
        <v>3402379.0</v>
      </c>
      <c r="I10612" s="8">
        <v>3402714.0</v>
      </c>
      <c r="J10612" t="s">
        <v>37</v>
      </c>
      <c r="Q10612" t="s">
        <v>7085</v>
      </c>
      <c r="R10612">
        <v>336.0</v>
      </c>
      <c r="T10612" t="s">
        <v>20182</v>
      </c>
    </row>
    <row r="10613" ht="15.75" customHeight="1">
      <c r="A10613" s="6" t="s">
        <v>17418</v>
      </c>
      <c r="B10613" s="6" t="s">
        <v>17419</v>
      </c>
      <c r="C10613" s="6" t="s">
        <v>25</v>
      </c>
      <c r="D10613" s="6" t="s">
        <v>26</v>
      </c>
      <c r="E10613" s="6" t="s">
        <v>8</v>
      </c>
      <c r="G10613" s="6" t="s">
        <v>27</v>
      </c>
      <c r="H10613" s="7">
        <v>3402766.0</v>
      </c>
      <c r="I10613" s="8">
        <v>3403437.0</v>
      </c>
      <c r="J10613" t="s">
        <v>37</v>
      </c>
      <c r="Q10613" t="s">
        <v>7088</v>
      </c>
      <c r="R10613">
        <v>672.0</v>
      </c>
      <c r="T10613" t="s">
        <v>20183</v>
      </c>
    </row>
    <row r="10614" ht="15.75" customHeight="1">
      <c r="A10614" s="6" t="s">
        <v>17418</v>
      </c>
      <c r="B10614" s="6" t="s">
        <v>17419</v>
      </c>
      <c r="C10614" s="6" t="s">
        <v>25</v>
      </c>
      <c r="D10614" s="6" t="s">
        <v>26</v>
      </c>
      <c r="E10614" s="6" t="s">
        <v>8</v>
      </c>
      <c r="G10614" s="6" t="s">
        <v>27</v>
      </c>
      <c r="H10614" s="7">
        <v>3403562.0</v>
      </c>
      <c r="I10614" s="8">
        <v>3404377.0</v>
      </c>
      <c r="J10614" t="s">
        <v>28</v>
      </c>
      <c r="Q10614" t="s">
        <v>7090</v>
      </c>
      <c r="R10614">
        <v>816.0</v>
      </c>
      <c r="T10614" t="s">
        <v>20184</v>
      </c>
    </row>
    <row r="10615" ht="15.75" customHeight="1">
      <c r="A10615" s="6" t="s">
        <v>17418</v>
      </c>
      <c r="B10615" s="6" t="s">
        <v>17419</v>
      </c>
      <c r="C10615" s="6" t="s">
        <v>25</v>
      </c>
      <c r="D10615" s="6" t="s">
        <v>26</v>
      </c>
      <c r="E10615" s="6" t="s">
        <v>8</v>
      </c>
      <c r="G10615" s="6" t="s">
        <v>27</v>
      </c>
      <c r="H10615" s="7">
        <v>3404693.0</v>
      </c>
      <c r="I10615" s="8">
        <v>3404875.0</v>
      </c>
      <c r="J10615" t="s">
        <v>37</v>
      </c>
      <c r="Q10615" t="s">
        <v>7093</v>
      </c>
      <c r="R10615">
        <v>183.0</v>
      </c>
      <c r="T10615" t="s">
        <v>20185</v>
      </c>
    </row>
    <row r="10616" ht="15.75" customHeight="1">
      <c r="A10616" s="6" t="s">
        <v>17418</v>
      </c>
      <c r="B10616" s="6" t="s">
        <v>17419</v>
      </c>
      <c r="C10616" s="6" t="s">
        <v>25</v>
      </c>
      <c r="D10616" s="6" t="s">
        <v>26</v>
      </c>
      <c r="E10616" s="6" t="s">
        <v>8</v>
      </c>
      <c r="G10616" s="6" t="s">
        <v>27</v>
      </c>
      <c r="H10616" s="7">
        <v>3405198.0</v>
      </c>
      <c r="I10616" s="8">
        <v>3405692.0</v>
      </c>
      <c r="J10616" t="s">
        <v>28</v>
      </c>
      <c r="Q10616" t="s">
        <v>7095</v>
      </c>
      <c r="R10616">
        <v>495.0</v>
      </c>
      <c r="T10616" t="s">
        <v>20186</v>
      </c>
    </row>
    <row r="10617" ht="15.75" customHeight="1">
      <c r="A10617" s="6" t="s">
        <v>17418</v>
      </c>
      <c r="B10617" s="6" t="s">
        <v>17419</v>
      </c>
      <c r="C10617" s="6" t="s">
        <v>25</v>
      </c>
      <c r="D10617" s="6" t="s">
        <v>26</v>
      </c>
      <c r="E10617" s="6" t="s">
        <v>8</v>
      </c>
      <c r="G10617" s="6" t="s">
        <v>27</v>
      </c>
      <c r="H10617" s="7">
        <v>3405907.0</v>
      </c>
      <c r="I10617" s="8">
        <v>3407055.0</v>
      </c>
      <c r="J10617" t="s">
        <v>28</v>
      </c>
      <c r="Q10617" t="s">
        <v>7097</v>
      </c>
      <c r="R10617">
        <v>1149.0</v>
      </c>
      <c r="T10617" t="s">
        <v>20187</v>
      </c>
    </row>
    <row r="10618" ht="15.75" customHeight="1">
      <c r="A10618" s="6" t="s">
        <v>17418</v>
      </c>
      <c r="B10618" s="6" t="s">
        <v>17419</v>
      </c>
      <c r="C10618" s="6" t="s">
        <v>25</v>
      </c>
      <c r="D10618" s="6" t="s">
        <v>26</v>
      </c>
      <c r="E10618" s="6" t="s">
        <v>8</v>
      </c>
      <c r="G10618" s="6" t="s">
        <v>27</v>
      </c>
      <c r="H10618" s="7">
        <v>3407150.0</v>
      </c>
      <c r="I10618" s="8">
        <v>3408106.0</v>
      </c>
      <c r="J10618" t="s">
        <v>28</v>
      </c>
      <c r="Q10618" t="s">
        <v>7099</v>
      </c>
      <c r="R10618">
        <v>957.0</v>
      </c>
      <c r="T10618" t="s">
        <v>20188</v>
      </c>
    </row>
    <row r="10619" ht="15.75" customHeight="1">
      <c r="A10619" s="6" t="s">
        <v>17418</v>
      </c>
      <c r="B10619" s="6" t="s">
        <v>17419</v>
      </c>
      <c r="C10619" s="6" t="s">
        <v>25</v>
      </c>
      <c r="D10619" s="6" t="s">
        <v>26</v>
      </c>
      <c r="E10619" s="6" t="s">
        <v>8</v>
      </c>
      <c r="G10619" s="6" t="s">
        <v>27</v>
      </c>
      <c r="H10619" s="7">
        <v>3408171.0</v>
      </c>
      <c r="I10619" s="8">
        <v>3409427.0</v>
      </c>
      <c r="J10619" t="s">
        <v>37</v>
      </c>
      <c r="Q10619" t="s">
        <v>7101</v>
      </c>
      <c r="R10619">
        <v>1257.0</v>
      </c>
      <c r="T10619" t="s">
        <v>20189</v>
      </c>
    </row>
    <row r="10620" ht="15.75" customHeight="1">
      <c r="A10620" s="6" t="s">
        <v>17418</v>
      </c>
      <c r="B10620" s="6" t="s">
        <v>17419</v>
      </c>
      <c r="C10620" s="6" t="s">
        <v>25</v>
      </c>
      <c r="D10620" s="6" t="s">
        <v>26</v>
      </c>
      <c r="E10620" s="6" t="s">
        <v>8</v>
      </c>
      <c r="G10620" s="6" t="s">
        <v>27</v>
      </c>
      <c r="H10620" s="7">
        <v>3409424.0</v>
      </c>
      <c r="I10620" s="8">
        <v>3409981.0</v>
      </c>
      <c r="J10620" t="s">
        <v>37</v>
      </c>
      <c r="Q10620" t="s">
        <v>7103</v>
      </c>
      <c r="R10620">
        <v>558.0</v>
      </c>
      <c r="T10620" t="s">
        <v>20190</v>
      </c>
    </row>
    <row r="10621" ht="15.75" customHeight="1">
      <c r="A10621" s="6" t="s">
        <v>17418</v>
      </c>
      <c r="B10621" s="6" t="s">
        <v>17419</v>
      </c>
      <c r="C10621" s="6" t="s">
        <v>25</v>
      </c>
      <c r="D10621" s="6" t="s">
        <v>26</v>
      </c>
      <c r="E10621" s="6" t="s">
        <v>8</v>
      </c>
      <c r="G10621" s="6" t="s">
        <v>27</v>
      </c>
      <c r="H10621" s="7">
        <v>3409978.0</v>
      </c>
      <c r="I10621" s="8">
        <v>3410316.0</v>
      </c>
      <c r="J10621" t="s">
        <v>28</v>
      </c>
      <c r="Q10621" t="s">
        <v>7105</v>
      </c>
      <c r="R10621">
        <v>339.0</v>
      </c>
      <c r="T10621" t="s">
        <v>20191</v>
      </c>
    </row>
    <row r="10622" ht="15.75" customHeight="1">
      <c r="A10622" s="6" t="s">
        <v>17418</v>
      </c>
      <c r="B10622" s="6" t="s">
        <v>17419</v>
      </c>
      <c r="C10622" s="6" t="s">
        <v>25</v>
      </c>
      <c r="D10622" s="6" t="s">
        <v>26</v>
      </c>
      <c r="E10622" s="6" t="s">
        <v>8</v>
      </c>
      <c r="G10622" s="6" t="s">
        <v>27</v>
      </c>
      <c r="H10622" s="7">
        <v>3410313.0</v>
      </c>
      <c r="I10622" s="8">
        <v>3410705.0</v>
      </c>
      <c r="J10622" t="s">
        <v>28</v>
      </c>
      <c r="Q10622" t="s">
        <v>7107</v>
      </c>
      <c r="R10622">
        <v>393.0</v>
      </c>
    </row>
    <row r="10623" ht="15.75" customHeight="1">
      <c r="A10623" s="6" t="s">
        <v>17418</v>
      </c>
      <c r="B10623" s="6" t="s">
        <v>17419</v>
      </c>
      <c r="C10623" s="6" t="s">
        <v>25</v>
      </c>
      <c r="D10623" s="6" t="s">
        <v>26</v>
      </c>
      <c r="E10623" s="6" t="s">
        <v>8</v>
      </c>
      <c r="G10623" s="6" t="s">
        <v>27</v>
      </c>
      <c r="H10623" s="7">
        <v>3410743.0</v>
      </c>
      <c r="I10623" s="8">
        <v>3412020.0</v>
      </c>
      <c r="J10623" t="s">
        <v>28</v>
      </c>
      <c r="Q10623" t="s">
        <v>7110</v>
      </c>
      <c r="R10623">
        <v>1278.0</v>
      </c>
      <c r="T10623" t="s">
        <v>20192</v>
      </c>
    </row>
    <row r="10624" ht="15.75" customHeight="1">
      <c r="A10624" s="6" t="s">
        <v>17418</v>
      </c>
      <c r="B10624" s="6" t="s">
        <v>17419</v>
      </c>
      <c r="C10624" s="6" t="s">
        <v>25</v>
      </c>
      <c r="D10624" s="6" t="s">
        <v>26</v>
      </c>
      <c r="E10624" s="6" t="s">
        <v>8</v>
      </c>
      <c r="G10624" s="6" t="s">
        <v>27</v>
      </c>
      <c r="H10624" s="7">
        <v>3412116.0</v>
      </c>
      <c r="I10624" s="8">
        <v>3412661.0</v>
      </c>
      <c r="J10624" t="s">
        <v>28</v>
      </c>
      <c r="Q10624" t="s">
        <v>7112</v>
      </c>
      <c r="R10624">
        <v>546.0</v>
      </c>
      <c r="T10624" t="s">
        <v>20193</v>
      </c>
    </row>
    <row r="10625" ht="15.75" customHeight="1">
      <c r="A10625" s="6" t="s">
        <v>17418</v>
      </c>
      <c r="B10625" s="6" t="s">
        <v>17419</v>
      </c>
      <c r="C10625" s="6" t="s">
        <v>25</v>
      </c>
      <c r="D10625" s="6" t="s">
        <v>26</v>
      </c>
      <c r="E10625" s="6" t="s">
        <v>8</v>
      </c>
      <c r="G10625" s="6" t="s">
        <v>27</v>
      </c>
      <c r="H10625" s="7">
        <v>3412514.0</v>
      </c>
      <c r="I10625" s="8">
        <v>3413779.0</v>
      </c>
      <c r="J10625" t="s">
        <v>28</v>
      </c>
      <c r="Q10625" t="s">
        <v>7114</v>
      </c>
      <c r="R10625">
        <v>1266.0</v>
      </c>
      <c r="T10625" t="s">
        <v>20194</v>
      </c>
    </row>
    <row r="10626" ht="15.75" customHeight="1">
      <c r="A10626" s="6" t="s">
        <v>17418</v>
      </c>
      <c r="B10626" s="6" t="s">
        <v>17419</v>
      </c>
      <c r="C10626" s="6" t="s">
        <v>25</v>
      </c>
      <c r="D10626" s="6" t="s">
        <v>26</v>
      </c>
      <c r="E10626" s="6" t="s">
        <v>8</v>
      </c>
      <c r="G10626" s="6" t="s">
        <v>27</v>
      </c>
      <c r="H10626" s="7">
        <v>3413776.0</v>
      </c>
      <c r="I10626" s="8">
        <v>3414942.0</v>
      </c>
      <c r="J10626" t="s">
        <v>28</v>
      </c>
      <c r="Q10626" t="s">
        <v>7116</v>
      </c>
      <c r="R10626">
        <v>1167.0</v>
      </c>
      <c r="T10626" t="s">
        <v>20195</v>
      </c>
    </row>
    <row r="10627" ht="15.75" customHeight="1">
      <c r="A10627" s="6" t="s">
        <v>17418</v>
      </c>
      <c r="B10627" s="6" t="s">
        <v>17419</v>
      </c>
      <c r="C10627" s="6" t="s">
        <v>25</v>
      </c>
      <c r="D10627" s="6" t="s">
        <v>26</v>
      </c>
      <c r="E10627" s="6" t="s">
        <v>8</v>
      </c>
      <c r="G10627" s="6" t="s">
        <v>27</v>
      </c>
      <c r="H10627" s="7">
        <v>3414947.0</v>
      </c>
      <c r="I10627" s="8">
        <v>3416674.0</v>
      </c>
      <c r="J10627" t="s">
        <v>28</v>
      </c>
      <c r="Q10627" t="s">
        <v>7118</v>
      </c>
      <c r="R10627">
        <v>1728.0</v>
      </c>
      <c r="T10627" t="s">
        <v>20196</v>
      </c>
    </row>
    <row r="10628" ht="15.75" customHeight="1">
      <c r="A10628" s="6" t="s">
        <v>17418</v>
      </c>
      <c r="B10628" s="6" t="s">
        <v>17419</v>
      </c>
      <c r="C10628" s="6" t="s">
        <v>25</v>
      </c>
      <c r="D10628" s="6" t="s">
        <v>26</v>
      </c>
      <c r="E10628" s="6" t="s">
        <v>8</v>
      </c>
      <c r="G10628" s="6" t="s">
        <v>27</v>
      </c>
      <c r="H10628" s="7">
        <v>3416931.0</v>
      </c>
      <c r="I10628" s="8">
        <v>3417995.0</v>
      </c>
      <c r="J10628" t="s">
        <v>28</v>
      </c>
      <c r="Q10628" t="s">
        <v>7121</v>
      </c>
      <c r="R10628">
        <v>1065.0</v>
      </c>
      <c r="T10628" t="s">
        <v>20197</v>
      </c>
    </row>
    <row r="10629" ht="15.75" customHeight="1">
      <c r="A10629" s="6" t="s">
        <v>17418</v>
      </c>
      <c r="B10629" s="6" t="s">
        <v>17419</v>
      </c>
      <c r="C10629" s="6" t="s">
        <v>25</v>
      </c>
      <c r="D10629" s="6" t="s">
        <v>26</v>
      </c>
      <c r="E10629" s="6" t="s">
        <v>8</v>
      </c>
      <c r="G10629" s="6" t="s">
        <v>27</v>
      </c>
      <c r="H10629" s="7">
        <v>3418280.0</v>
      </c>
      <c r="I10629" s="8">
        <v>3419470.0</v>
      </c>
      <c r="J10629" t="s">
        <v>28</v>
      </c>
      <c r="Q10629" t="s">
        <v>7123</v>
      </c>
      <c r="R10629">
        <v>1191.0</v>
      </c>
      <c r="T10629" t="s">
        <v>20198</v>
      </c>
    </row>
    <row r="10630" ht="15.75" customHeight="1">
      <c r="A10630" s="6" t="s">
        <v>17418</v>
      </c>
      <c r="B10630" s="6" t="s">
        <v>17419</v>
      </c>
      <c r="C10630" s="6" t="s">
        <v>25</v>
      </c>
      <c r="D10630" s="6" t="s">
        <v>26</v>
      </c>
      <c r="E10630" s="6" t="s">
        <v>8</v>
      </c>
      <c r="G10630" s="6" t="s">
        <v>27</v>
      </c>
      <c r="H10630" s="7">
        <v>3419990.0</v>
      </c>
      <c r="I10630" s="8">
        <v>3421984.0</v>
      </c>
      <c r="J10630" t="s">
        <v>37</v>
      </c>
      <c r="Q10630" t="s">
        <v>7125</v>
      </c>
      <c r="R10630">
        <v>1995.0</v>
      </c>
      <c r="T10630" t="s">
        <v>20199</v>
      </c>
    </row>
    <row r="10631" ht="15.75" customHeight="1">
      <c r="A10631" s="6" t="s">
        <v>17418</v>
      </c>
      <c r="B10631" s="6" t="s">
        <v>17419</v>
      </c>
      <c r="C10631" s="6" t="s">
        <v>25</v>
      </c>
      <c r="D10631" s="6" t="s">
        <v>26</v>
      </c>
      <c r="E10631" s="6" t="s">
        <v>8</v>
      </c>
      <c r="G10631" s="6" t="s">
        <v>27</v>
      </c>
      <c r="H10631" s="7">
        <v>3422066.0</v>
      </c>
      <c r="I10631" s="8">
        <v>3423655.0</v>
      </c>
      <c r="J10631" t="s">
        <v>28</v>
      </c>
      <c r="Q10631" t="s">
        <v>7128</v>
      </c>
      <c r="R10631">
        <v>1590.0</v>
      </c>
      <c r="T10631" t="s">
        <v>20200</v>
      </c>
    </row>
    <row r="10632" ht="15.75" customHeight="1">
      <c r="A10632" s="6" t="s">
        <v>17418</v>
      </c>
      <c r="B10632" s="6" t="s">
        <v>17419</v>
      </c>
      <c r="C10632" s="6" t="s">
        <v>25</v>
      </c>
      <c r="D10632" s="6" t="s">
        <v>26</v>
      </c>
      <c r="E10632" s="6" t="s">
        <v>8</v>
      </c>
      <c r="G10632" s="6" t="s">
        <v>27</v>
      </c>
      <c r="H10632" s="7">
        <v>3423830.0</v>
      </c>
      <c r="I10632" s="8">
        <v>3424573.0</v>
      </c>
      <c r="J10632" t="s">
        <v>37</v>
      </c>
      <c r="Q10632" t="s">
        <v>7130</v>
      </c>
      <c r="R10632">
        <v>744.0</v>
      </c>
      <c r="T10632" t="s">
        <v>20201</v>
      </c>
    </row>
    <row r="10633" ht="15.75" customHeight="1">
      <c r="A10633" s="6" t="s">
        <v>17418</v>
      </c>
      <c r="B10633" s="6" t="s">
        <v>17419</v>
      </c>
      <c r="C10633" s="6" t="s">
        <v>25</v>
      </c>
      <c r="D10633" s="6" t="s">
        <v>26</v>
      </c>
      <c r="E10633" s="6" t="s">
        <v>8</v>
      </c>
      <c r="G10633" s="6" t="s">
        <v>27</v>
      </c>
      <c r="H10633" s="7">
        <v>3424657.0</v>
      </c>
      <c r="I10633" s="8">
        <v>3425328.0</v>
      </c>
      <c r="J10633" t="s">
        <v>37</v>
      </c>
      <c r="Q10633" t="s">
        <v>7133</v>
      </c>
      <c r="R10633">
        <v>672.0</v>
      </c>
      <c r="T10633" t="s">
        <v>20202</v>
      </c>
    </row>
    <row r="10634" ht="15.75" customHeight="1">
      <c r="A10634" s="6" t="s">
        <v>17418</v>
      </c>
      <c r="B10634" s="6" t="s">
        <v>17419</v>
      </c>
      <c r="C10634" s="6" t="s">
        <v>25</v>
      </c>
      <c r="D10634" s="6" t="s">
        <v>26</v>
      </c>
      <c r="E10634" s="6" t="s">
        <v>8</v>
      </c>
      <c r="G10634" s="6" t="s">
        <v>27</v>
      </c>
      <c r="H10634" s="7">
        <v>3425367.0</v>
      </c>
      <c r="I10634" s="8">
        <v>3426116.0</v>
      </c>
      <c r="J10634" t="s">
        <v>28</v>
      </c>
      <c r="Q10634" t="s">
        <v>7135</v>
      </c>
      <c r="R10634">
        <v>750.0</v>
      </c>
      <c r="T10634" t="s">
        <v>20203</v>
      </c>
    </row>
    <row r="10635" ht="15.75" customHeight="1">
      <c r="A10635" s="6" t="s">
        <v>17418</v>
      </c>
      <c r="B10635" s="6" t="s">
        <v>17419</v>
      </c>
      <c r="C10635" s="6" t="s">
        <v>25</v>
      </c>
      <c r="D10635" s="6" t="s">
        <v>26</v>
      </c>
      <c r="E10635" s="6" t="s">
        <v>8</v>
      </c>
      <c r="G10635" s="6" t="s">
        <v>27</v>
      </c>
      <c r="H10635" s="7">
        <v>3426367.0</v>
      </c>
      <c r="I10635" s="8">
        <v>3426747.0</v>
      </c>
      <c r="J10635" t="s">
        <v>37</v>
      </c>
      <c r="O10635" t="s">
        <v>7138</v>
      </c>
      <c r="Q10635" t="s">
        <v>7139</v>
      </c>
      <c r="R10635">
        <v>381.0</v>
      </c>
      <c r="T10635" t="s">
        <v>20204</v>
      </c>
    </row>
    <row r="10636" ht="15.75" customHeight="1">
      <c r="A10636" s="6" t="s">
        <v>17418</v>
      </c>
      <c r="B10636" s="6" t="s">
        <v>17419</v>
      </c>
      <c r="C10636" s="6" t="s">
        <v>25</v>
      </c>
      <c r="D10636" s="6" t="s">
        <v>26</v>
      </c>
      <c r="E10636" s="6" t="s">
        <v>8</v>
      </c>
      <c r="G10636" s="6" t="s">
        <v>27</v>
      </c>
      <c r="H10636" s="7">
        <v>3426774.0</v>
      </c>
      <c r="I10636" s="8">
        <v>3427241.0</v>
      </c>
      <c r="J10636" t="s">
        <v>37</v>
      </c>
      <c r="O10636" t="s">
        <v>7142</v>
      </c>
      <c r="Q10636" t="s">
        <v>7143</v>
      </c>
      <c r="R10636">
        <v>468.0</v>
      </c>
      <c r="T10636" t="s">
        <v>20205</v>
      </c>
    </row>
    <row r="10637" ht="15.75" customHeight="1">
      <c r="A10637" s="6" t="s">
        <v>17418</v>
      </c>
      <c r="B10637" s="6" t="s">
        <v>17419</v>
      </c>
      <c r="C10637" s="6" t="s">
        <v>25</v>
      </c>
      <c r="D10637" s="6" t="s">
        <v>26</v>
      </c>
      <c r="E10637" s="6" t="s">
        <v>8</v>
      </c>
      <c r="G10637" s="6" t="s">
        <v>27</v>
      </c>
      <c r="H10637" s="7">
        <v>3427269.0</v>
      </c>
      <c r="I10637" s="8">
        <v>3429011.0</v>
      </c>
      <c r="J10637" t="s">
        <v>37</v>
      </c>
      <c r="Q10637" t="s">
        <v>7146</v>
      </c>
      <c r="R10637">
        <v>1743.0</v>
      </c>
      <c r="T10637" t="s">
        <v>20206</v>
      </c>
    </row>
    <row r="10638" ht="15.75" customHeight="1">
      <c r="A10638" s="6" t="s">
        <v>17418</v>
      </c>
      <c r="B10638" s="6" t="s">
        <v>17419</v>
      </c>
      <c r="C10638" s="6" t="s">
        <v>25</v>
      </c>
      <c r="D10638" s="6" t="s">
        <v>26</v>
      </c>
      <c r="E10638" s="6" t="s">
        <v>8</v>
      </c>
      <c r="G10638" s="6" t="s">
        <v>27</v>
      </c>
      <c r="H10638" s="7">
        <v>3429011.0</v>
      </c>
      <c r="I10638" s="8">
        <v>3429784.0</v>
      </c>
      <c r="J10638" t="s">
        <v>37</v>
      </c>
      <c r="Q10638" t="s">
        <v>7149</v>
      </c>
      <c r="R10638">
        <v>774.0</v>
      </c>
      <c r="T10638" t="s">
        <v>20207</v>
      </c>
    </row>
    <row r="10639" ht="15.75" customHeight="1">
      <c r="A10639" s="6" t="s">
        <v>17418</v>
      </c>
      <c r="B10639" s="6" t="s">
        <v>17419</v>
      </c>
      <c r="C10639" s="6" t="s">
        <v>25</v>
      </c>
      <c r="D10639" s="6" t="s">
        <v>26</v>
      </c>
      <c r="E10639" s="6" t="s">
        <v>8</v>
      </c>
      <c r="G10639" s="6" t="s">
        <v>27</v>
      </c>
      <c r="H10639" s="7">
        <v>3429872.0</v>
      </c>
      <c r="I10639" s="8">
        <v>3431215.0</v>
      </c>
      <c r="J10639" t="s">
        <v>28</v>
      </c>
      <c r="Q10639" t="s">
        <v>7151</v>
      </c>
      <c r="R10639">
        <v>1344.0</v>
      </c>
      <c r="T10639" t="s">
        <v>20208</v>
      </c>
    </row>
    <row r="10640" ht="15.75" customHeight="1">
      <c r="A10640" s="6" t="s">
        <v>17418</v>
      </c>
      <c r="B10640" s="6" t="s">
        <v>17419</v>
      </c>
      <c r="C10640" s="6" t="s">
        <v>25</v>
      </c>
      <c r="D10640" s="6" t="s">
        <v>26</v>
      </c>
      <c r="E10640" s="6" t="s">
        <v>8</v>
      </c>
      <c r="G10640" s="6" t="s">
        <v>27</v>
      </c>
      <c r="H10640" s="7">
        <v>3431394.0</v>
      </c>
      <c r="I10640" s="8">
        <v>3433067.0</v>
      </c>
      <c r="J10640" t="s">
        <v>28</v>
      </c>
      <c r="Q10640" t="s">
        <v>7153</v>
      </c>
      <c r="R10640">
        <v>1674.0</v>
      </c>
      <c r="T10640" t="s">
        <v>20209</v>
      </c>
    </row>
    <row r="10641" ht="15.75" customHeight="1">
      <c r="A10641" s="6" t="s">
        <v>17418</v>
      </c>
      <c r="B10641" s="6" t="s">
        <v>17419</v>
      </c>
      <c r="C10641" s="6" t="s">
        <v>25</v>
      </c>
      <c r="D10641" s="6" t="s">
        <v>26</v>
      </c>
      <c r="E10641" s="6" t="s">
        <v>8</v>
      </c>
      <c r="G10641" s="6" t="s">
        <v>27</v>
      </c>
      <c r="H10641" s="7">
        <v>3433117.0</v>
      </c>
      <c r="I10641" s="8">
        <v>3433386.0</v>
      </c>
      <c r="J10641" t="s">
        <v>28</v>
      </c>
      <c r="Q10641" t="s">
        <v>7155</v>
      </c>
      <c r="R10641">
        <v>270.0</v>
      </c>
      <c r="T10641" t="s">
        <v>20210</v>
      </c>
    </row>
    <row r="10642" ht="15.75" customHeight="1">
      <c r="A10642" s="6" t="s">
        <v>17418</v>
      </c>
      <c r="B10642" s="6" t="s">
        <v>17419</v>
      </c>
      <c r="C10642" s="6" t="s">
        <v>25</v>
      </c>
      <c r="D10642" s="6" t="s">
        <v>26</v>
      </c>
      <c r="E10642" s="6" t="s">
        <v>8</v>
      </c>
      <c r="G10642" s="6" t="s">
        <v>27</v>
      </c>
      <c r="H10642" s="7">
        <v>3433524.0</v>
      </c>
      <c r="I10642" s="8">
        <v>3434690.0</v>
      </c>
      <c r="J10642" t="s">
        <v>37</v>
      </c>
      <c r="Q10642" t="s">
        <v>7157</v>
      </c>
      <c r="R10642">
        <v>1167.0</v>
      </c>
      <c r="T10642" t="s">
        <v>20211</v>
      </c>
    </row>
    <row r="10643" ht="15.75" customHeight="1">
      <c r="A10643" s="6" t="s">
        <v>17418</v>
      </c>
      <c r="B10643" s="6" t="s">
        <v>17419</v>
      </c>
      <c r="C10643" s="6" t="s">
        <v>25</v>
      </c>
      <c r="D10643" s="6" t="s">
        <v>26</v>
      </c>
      <c r="E10643" s="6" t="s">
        <v>8</v>
      </c>
      <c r="G10643" s="6" t="s">
        <v>27</v>
      </c>
      <c r="H10643" s="7">
        <v>3434722.0</v>
      </c>
      <c r="I10643" s="8">
        <v>3435675.0</v>
      </c>
      <c r="J10643" t="s">
        <v>28</v>
      </c>
      <c r="Q10643" t="s">
        <v>7159</v>
      </c>
      <c r="R10643">
        <v>954.0</v>
      </c>
      <c r="T10643" t="s">
        <v>20212</v>
      </c>
    </row>
    <row r="10644" ht="15.75" customHeight="1">
      <c r="A10644" s="6" t="s">
        <v>17418</v>
      </c>
      <c r="B10644" s="6" t="s">
        <v>17419</v>
      </c>
      <c r="C10644" s="6" t="s">
        <v>25</v>
      </c>
      <c r="D10644" s="6" t="s">
        <v>26</v>
      </c>
      <c r="E10644" s="6" t="s">
        <v>8</v>
      </c>
      <c r="G10644" s="6" t="s">
        <v>27</v>
      </c>
      <c r="H10644" s="7">
        <v>3435678.0</v>
      </c>
      <c r="I10644" s="8">
        <v>3436622.0</v>
      </c>
      <c r="J10644" t="s">
        <v>28</v>
      </c>
      <c r="Q10644" t="s">
        <v>7161</v>
      </c>
      <c r="R10644">
        <v>945.0</v>
      </c>
      <c r="T10644" t="s">
        <v>20213</v>
      </c>
    </row>
    <row r="10645" ht="15.75" customHeight="1">
      <c r="A10645" s="6" t="s">
        <v>17418</v>
      </c>
      <c r="B10645" s="6" t="s">
        <v>17419</v>
      </c>
      <c r="C10645" s="6" t="s">
        <v>25</v>
      </c>
      <c r="D10645" s="6" t="s">
        <v>26</v>
      </c>
      <c r="E10645" s="6" t="s">
        <v>8</v>
      </c>
      <c r="G10645" s="6" t="s">
        <v>27</v>
      </c>
      <c r="H10645" s="7">
        <v>3436712.0</v>
      </c>
      <c r="I10645" s="8">
        <v>3437710.0</v>
      </c>
      <c r="J10645" t="s">
        <v>28</v>
      </c>
      <c r="Q10645" t="s">
        <v>7163</v>
      </c>
      <c r="R10645">
        <v>999.0</v>
      </c>
      <c r="T10645" t="s">
        <v>20214</v>
      </c>
    </row>
    <row r="10646" ht="15.75" customHeight="1">
      <c r="A10646" s="6" t="s">
        <v>17418</v>
      </c>
      <c r="B10646" s="6" t="s">
        <v>17419</v>
      </c>
      <c r="C10646" s="6" t="s">
        <v>25</v>
      </c>
      <c r="D10646" s="6" t="s">
        <v>26</v>
      </c>
      <c r="E10646" s="6" t="s">
        <v>8</v>
      </c>
      <c r="G10646" s="6" t="s">
        <v>27</v>
      </c>
      <c r="H10646" s="7">
        <v>3437835.0</v>
      </c>
      <c r="I10646" s="8">
        <v>3441437.0</v>
      </c>
      <c r="J10646" t="s">
        <v>37</v>
      </c>
      <c r="Q10646" t="s">
        <v>7165</v>
      </c>
      <c r="R10646">
        <v>3603.0</v>
      </c>
      <c r="T10646" t="s">
        <v>20215</v>
      </c>
    </row>
    <row r="10647" ht="15.75" customHeight="1">
      <c r="A10647" s="6" t="s">
        <v>17418</v>
      </c>
      <c r="B10647" s="6" t="s">
        <v>17419</v>
      </c>
      <c r="C10647" s="6" t="s">
        <v>25</v>
      </c>
      <c r="D10647" s="6" t="s">
        <v>26</v>
      </c>
      <c r="E10647" s="6" t="s">
        <v>8</v>
      </c>
      <c r="G10647" s="6" t="s">
        <v>27</v>
      </c>
      <c r="H10647" s="7">
        <v>3441555.0</v>
      </c>
      <c r="I10647" s="8">
        <v>3444089.0</v>
      </c>
      <c r="J10647" t="s">
        <v>37</v>
      </c>
      <c r="Q10647" t="s">
        <v>7168</v>
      </c>
      <c r="R10647">
        <v>2535.0</v>
      </c>
      <c r="T10647" t="s">
        <v>20216</v>
      </c>
    </row>
    <row r="10648" ht="15.75" customHeight="1">
      <c r="A10648" s="6" t="s">
        <v>17418</v>
      </c>
      <c r="B10648" s="6" t="s">
        <v>17419</v>
      </c>
      <c r="C10648" s="6" t="s">
        <v>25</v>
      </c>
      <c r="D10648" s="6" t="s">
        <v>26</v>
      </c>
      <c r="E10648" s="6" t="s">
        <v>8</v>
      </c>
      <c r="G10648" s="6" t="s">
        <v>27</v>
      </c>
      <c r="H10648" s="7">
        <v>3444172.0</v>
      </c>
      <c r="I10648" s="8">
        <v>3444729.0</v>
      </c>
      <c r="J10648" t="s">
        <v>28</v>
      </c>
      <c r="Q10648" t="s">
        <v>7170</v>
      </c>
      <c r="R10648">
        <v>558.0</v>
      </c>
      <c r="T10648" t="s">
        <v>20217</v>
      </c>
    </row>
    <row r="10649" ht="15.75" customHeight="1">
      <c r="A10649" s="6" t="s">
        <v>17418</v>
      </c>
      <c r="B10649" s="6" t="s">
        <v>17419</v>
      </c>
      <c r="C10649" s="6" t="s">
        <v>25</v>
      </c>
      <c r="D10649" s="6" t="s">
        <v>26</v>
      </c>
      <c r="E10649" s="6" t="s">
        <v>8</v>
      </c>
      <c r="G10649" s="6" t="s">
        <v>27</v>
      </c>
      <c r="H10649" s="7">
        <v>3444729.0</v>
      </c>
      <c r="I10649" s="8">
        <v>3445766.0</v>
      </c>
      <c r="J10649" t="s">
        <v>28</v>
      </c>
      <c r="O10649" t="s">
        <v>6286</v>
      </c>
      <c r="Q10649" t="s">
        <v>7172</v>
      </c>
      <c r="R10649">
        <v>1038.0</v>
      </c>
      <c r="T10649" t="s">
        <v>20218</v>
      </c>
    </row>
    <row r="10650" ht="15.75" customHeight="1">
      <c r="A10650" s="6" t="s">
        <v>17418</v>
      </c>
      <c r="B10650" s="6" t="s">
        <v>17419</v>
      </c>
      <c r="C10650" s="6" t="s">
        <v>25</v>
      </c>
      <c r="D10650" s="6" t="s">
        <v>26</v>
      </c>
      <c r="E10650" s="6" t="s">
        <v>8</v>
      </c>
      <c r="G10650" s="6" t="s">
        <v>27</v>
      </c>
      <c r="H10650" s="7">
        <v>3445796.0</v>
      </c>
      <c r="I10650" s="8">
        <v>3447109.0</v>
      </c>
      <c r="J10650" t="s">
        <v>28</v>
      </c>
      <c r="Q10650" t="s">
        <v>7174</v>
      </c>
      <c r="R10650">
        <v>1314.0</v>
      </c>
      <c r="T10650" t="s">
        <v>20219</v>
      </c>
    </row>
    <row r="10651" ht="15.75" customHeight="1">
      <c r="A10651" s="6" t="s">
        <v>17418</v>
      </c>
      <c r="B10651" s="6" t="s">
        <v>17419</v>
      </c>
      <c r="C10651" s="6" t="s">
        <v>25</v>
      </c>
      <c r="D10651" s="6" t="s">
        <v>26</v>
      </c>
      <c r="E10651" s="6" t="s">
        <v>8</v>
      </c>
      <c r="G10651" s="6" t="s">
        <v>27</v>
      </c>
      <c r="H10651" s="7">
        <v>3447215.0</v>
      </c>
      <c r="I10651" s="8">
        <v>3448207.0</v>
      </c>
      <c r="J10651" t="s">
        <v>28</v>
      </c>
      <c r="Q10651" t="s">
        <v>7177</v>
      </c>
      <c r="R10651">
        <v>993.0</v>
      </c>
      <c r="T10651" t="s">
        <v>20220</v>
      </c>
    </row>
    <row r="10652" ht="15.75" customHeight="1">
      <c r="A10652" s="6" t="s">
        <v>17418</v>
      </c>
      <c r="B10652" s="6" t="s">
        <v>17419</v>
      </c>
      <c r="C10652" s="6" t="s">
        <v>25</v>
      </c>
      <c r="D10652" s="6" t="s">
        <v>26</v>
      </c>
      <c r="E10652" s="6" t="s">
        <v>8</v>
      </c>
      <c r="G10652" s="6" t="s">
        <v>27</v>
      </c>
      <c r="H10652" s="7">
        <v>3448396.0</v>
      </c>
      <c r="I10652" s="8">
        <v>3448797.0</v>
      </c>
      <c r="J10652" t="s">
        <v>28</v>
      </c>
      <c r="Q10652" t="s">
        <v>7180</v>
      </c>
      <c r="R10652">
        <v>402.0</v>
      </c>
      <c r="T10652" t="s">
        <v>20221</v>
      </c>
    </row>
    <row r="10653" ht="15.75" customHeight="1">
      <c r="A10653" s="6" t="s">
        <v>17418</v>
      </c>
      <c r="B10653" s="6" t="s">
        <v>17419</v>
      </c>
      <c r="C10653" s="6" t="s">
        <v>25</v>
      </c>
      <c r="D10653" s="6" t="s">
        <v>26</v>
      </c>
      <c r="E10653" s="6" t="s">
        <v>8</v>
      </c>
      <c r="G10653" s="6" t="s">
        <v>27</v>
      </c>
      <c r="H10653" s="7">
        <v>3448815.0</v>
      </c>
      <c r="I10653" s="8">
        <v>3449669.0</v>
      </c>
      <c r="J10653" t="s">
        <v>28</v>
      </c>
      <c r="Q10653" t="s">
        <v>7183</v>
      </c>
      <c r="R10653">
        <v>855.0</v>
      </c>
      <c r="T10653" t="s">
        <v>20222</v>
      </c>
    </row>
    <row r="10654" ht="15.75" customHeight="1">
      <c r="A10654" s="6" t="s">
        <v>17418</v>
      </c>
      <c r="B10654" s="6" t="s">
        <v>17419</v>
      </c>
      <c r="C10654" s="6" t="s">
        <v>25</v>
      </c>
      <c r="D10654" s="6" t="s">
        <v>26</v>
      </c>
      <c r="E10654" s="6" t="s">
        <v>8</v>
      </c>
      <c r="G10654" s="6" t="s">
        <v>27</v>
      </c>
      <c r="H10654" s="7">
        <v>3449908.0</v>
      </c>
      <c r="I10654" s="8">
        <v>3450654.0</v>
      </c>
      <c r="J10654" t="s">
        <v>37</v>
      </c>
      <c r="Q10654" t="s">
        <v>7185</v>
      </c>
      <c r="R10654">
        <v>747.0</v>
      </c>
      <c r="T10654" t="s">
        <v>20223</v>
      </c>
    </row>
    <row r="10655" ht="15.75" customHeight="1">
      <c r="A10655" s="6" t="s">
        <v>17418</v>
      </c>
      <c r="B10655" s="6" t="s">
        <v>17419</v>
      </c>
      <c r="C10655" s="6" t="s">
        <v>25</v>
      </c>
      <c r="D10655" s="6" t="s">
        <v>26</v>
      </c>
      <c r="E10655" s="6" t="s">
        <v>8</v>
      </c>
      <c r="G10655" s="6" t="s">
        <v>27</v>
      </c>
      <c r="H10655" s="7">
        <v>3450743.0</v>
      </c>
      <c r="I10655" s="8">
        <v>3452326.0</v>
      </c>
      <c r="J10655" t="s">
        <v>28</v>
      </c>
      <c r="O10655" t="s">
        <v>7188</v>
      </c>
      <c r="Q10655" t="s">
        <v>7189</v>
      </c>
      <c r="R10655">
        <v>1584.0</v>
      </c>
      <c r="T10655" t="s">
        <v>20224</v>
      </c>
    </row>
    <row r="10656" ht="15.75" customHeight="1">
      <c r="A10656" s="6" t="s">
        <v>17418</v>
      </c>
      <c r="B10656" s="6" t="s">
        <v>17419</v>
      </c>
      <c r="C10656" s="6" t="s">
        <v>25</v>
      </c>
      <c r="D10656" s="6" t="s">
        <v>26</v>
      </c>
      <c r="E10656" s="6" t="s">
        <v>8</v>
      </c>
      <c r="G10656" s="6" t="s">
        <v>27</v>
      </c>
      <c r="H10656" s="7">
        <v>3452323.0</v>
      </c>
      <c r="I10656" s="8">
        <v>3452961.0</v>
      </c>
      <c r="J10656" t="s">
        <v>28</v>
      </c>
      <c r="Q10656" t="s">
        <v>7191</v>
      </c>
      <c r="R10656">
        <v>639.0</v>
      </c>
      <c r="T10656" t="s">
        <v>20225</v>
      </c>
    </row>
    <row r="10657" ht="15.75" customHeight="1">
      <c r="A10657" s="6" t="s">
        <v>17418</v>
      </c>
      <c r="B10657" s="6" t="s">
        <v>17419</v>
      </c>
      <c r="C10657" s="6" t="s">
        <v>25</v>
      </c>
      <c r="D10657" s="6" t="s">
        <v>26</v>
      </c>
      <c r="E10657" s="6" t="s">
        <v>8</v>
      </c>
      <c r="G10657" s="6" t="s">
        <v>27</v>
      </c>
      <c r="H10657" s="7">
        <v>3453339.0</v>
      </c>
      <c r="I10657" s="8">
        <v>3453914.0</v>
      </c>
      <c r="J10657" t="s">
        <v>37</v>
      </c>
      <c r="Q10657" t="s">
        <v>7193</v>
      </c>
      <c r="R10657">
        <v>576.0</v>
      </c>
      <c r="T10657" t="s">
        <v>20226</v>
      </c>
    </row>
    <row r="10658" ht="15.75" customHeight="1">
      <c r="A10658" s="6" t="s">
        <v>17418</v>
      </c>
      <c r="B10658" s="6" t="s">
        <v>17419</v>
      </c>
      <c r="C10658" s="6" t="s">
        <v>25</v>
      </c>
      <c r="D10658" s="6" t="s">
        <v>26</v>
      </c>
      <c r="E10658" s="6" t="s">
        <v>8</v>
      </c>
      <c r="G10658" s="6" t="s">
        <v>27</v>
      </c>
      <c r="H10658" s="7">
        <v>3453974.0</v>
      </c>
      <c r="I10658" s="8">
        <v>3454996.0</v>
      </c>
      <c r="J10658" t="s">
        <v>28</v>
      </c>
      <c r="Q10658" t="s">
        <v>7195</v>
      </c>
      <c r="R10658">
        <v>1023.0</v>
      </c>
    </row>
    <row r="10659" ht="15.75" customHeight="1">
      <c r="A10659" s="6" t="s">
        <v>17418</v>
      </c>
      <c r="B10659" s="6" t="s">
        <v>17419</v>
      </c>
      <c r="C10659" s="6" t="s">
        <v>25</v>
      </c>
      <c r="D10659" s="6" t="s">
        <v>26</v>
      </c>
      <c r="E10659" s="6" t="s">
        <v>8</v>
      </c>
      <c r="G10659" s="6" t="s">
        <v>27</v>
      </c>
      <c r="H10659" s="7">
        <v>3455104.0</v>
      </c>
      <c r="I10659" s="8">
        <v>3455307.0</v>
      </c>
      <c r="J10659" t="s">
        <v>37</v>
      </c>
      <c r="Q10659" t="s">
        <v>7197</v>
      </c>
      <c r="R10659">
        <v>204.0</v>
      </c>
      <c r="T10659" t="s">
        <v>20227</v>
      </c>
    </row>
    <row r="10660" ht="15.75" customHeight="1">
      <c r="A10660" s="6" t="s">
        <v>17418</v>
      </c>
      <c r="B10660" s="6" t="s">
        <v>17452</v>
      </c>
      <c r="C10660" s="6" t="s">
        <v>25</v>
      </c>
      <c r="D10660" s="6" t="s">
        <v>26</v>
      </c>
      <c r="E10660" s="6" t="s">
        <v>8</v>
      </c>
      <c r="G10660" s="6" t="s">
        <v>27</v>
      </c>
      <c r="H10660" s="7">
        <v>3455386.0</v>
      </c>
      <c r="I10660" s="8">
        <v>3455481.0</v>
      </c>
      <c r="J10660" t="s">
        <v>28</v>
      </c>
      <c r="Q10660" t="s">
        <v>7198</v>
      </c>
      <c r="R10660">
        <v>96.0</v>
      </c>
      <c r="T10660" t="s">
        <v>129</v>
      </c>
    </row>
    <row r="10661" ht="15.75" customHeight="1">
      <c r="A10661" s="6" t="s">
        <v>17418</v>
      </c>
      <c r="B10661" s="6" t="s">
        <v>17419</v>
      </c>
      <c r="C10661" s="6" t="s">
        <v>25</v>
      </c>
      <c r="D10661" s="6" t="s">
        <v>26</v>
      </c>
      <c r="E10661" s="6" t="s">
        <v>8</v>
      </c>
      <c r="G10661" s="6" t="s">
        <v>27</v>
      </c>
      <c r="H10661" s="7">
        <v>3455561.0</v>
      </c>
      <c r="I10661" s="8">
        <v>3455869.0</v>
      </c>
      <c r="J10661" t="s">
        <v>37</v>
      </c>
      <c r="Q10661" t="s">
        <v>7200</v>
      </c>
      <c r="R10661">
        <v>309.0</v>
      </c>
      <c r="T10661" t="s">
        <v>20228</v>
      </c>
    </row>
    <row r="10662" ht="15.75" customHeight="1">
      <c r="A10662" s="6" t="s">
        <v>17418</v>
      </c>
      <c r="B10662" s="6" t="s">
        <v>17452</v>
      </c>
      <c r="C10662" s="6" t="s">
        <v>25</v>
      </c>
      <c r="D10662" s="6" t="s">
        <v>26</v>
      </c>
      <c r="E10662" s="6" t="s">
        <v>8</v>
      </c>
      <c r="G10662" s="6" t="s">
        <v>27</v>
      </c>
      <c r="H10662" s="7">
        <v>3455830.0</v>
      </c>
      <c r="I10662" s="8">
        <v>3456532.0</v>
      </c>
      <c r="J10662" t="s">
        <v>28</v>
      </c>
      <c r="Q10662" t="s">
        <v>7202</v>
      </c>
      <c r="R10662">
        <v>703.0</v>
      </c>
      <c r="T10662" t="s">
        <v>116</v>
      </c>
    </row>
    <row r="10663" ht="15.75" customHeight="1">
      <c r="A10663" s="6" t="s">
        <v>17418</v>
      </c>
      <c r="B10663" s="6" t="s">
        <v>17419</v>
      </c>
      <c r="C10663" s="6" t="s">
        <v>25</v>
      </c>
      <c r="D10663" s="6" t="s">
        <v>26</v>
      </c>
      <c r="E10663" s="6" t="s">
        <v>8</v>
      </c>
      <c r="G10663" s="6" t="s">
        <v>27</v>
      </c>
      <c r="H10663" s="7">
        <v>3456490.0</v>
      </c>
      <c r="I10663" s="8">
        <v>3457620.0</v>
      </c>
      <c r="J10663" t="s">
        <v>28</v>
      </c>
      <c r="Q10663" t="s">
        <v>7204</v>
      </c>
      <c r="R10663">
        <v>1131.0</v>
      </c>
      <c r="T10663" t="s">
        <v>20229</v>
      </c>
    </row>
    <row r="10664" ht="15.75" customHeight="1">
      <c r="A10664" s="6" t="s">
        <v>17418</v>
      </c>
      <c r="B10664" s="6" t="s">
        <v>17419</v>
      </c>
      <c r="C10664" s="6" t="s">
        <v>25</v>
      </c>
      <c r="D10664" s="6" t="s">
        <v>26</v>
      </c>
      <c r="E10664" s="6" t="s">
        <v>8</v>
      </c>
      <c r="G10664" s="6" t="s">
        <v>27</v>
      </c>
      <c r="H10664" s="7">
        <v>3457726.0</v>
      </c>
      <c r="I10664" s="8">
        <v>3458247.0</v>
      </c>
      <c r="J10664" t="s">
        <v>37</v>
      </c>
      <c r="Q10664" t="s">
        <v>7206</v>
      </c>
      <c r="R10664">
        <v>522.0</v>
      </c>
      <c r="T10664" t="s">
        <v>20230</v>
      </c>
    </row>
    <row r="10665" ht="15.75" customHeight="1">
      <c r="A10665" s="6" t="s">
        <v>17418</v>
      </c>
      <c r="B10665" s="6" t="s">
        <v>17419</v>
      </c>
      <c r="C10665" s="6" t="s">
        <v>25</v>
      </c>
      <c r="D10665" s="6" t="s">
        <v>26</v>
      </c>
      <c r="E10665" s="6" t="s">
        <v>8</v>
      </c>
      <c r="G10665" s="6" t="s">
        <v>27</v>
      </c>
      <c r="H10665" s="7">
        <v>3458346.0</v>
      </c>
      <c r="I10665" s="8">
        <v>3458819.0</v>
      </c>
      <c r="J10665" t="s">
        <v>37</v>
      </c>
      <c r="Q10665" t="s">
        <v>7208</v>
      </c>
      <c r="R10665">
        <v>474.0</v>
      </c>
      <c r="T10665" t="s">
        <v>20231</v>
      </c>
    </row>
    <row r="10666" ht="15.75" customHeight="1">
      <c r="A10666" s="6" t="s">
        <v>17418</v>
      </c>
      <c r="B10666" s="6" t="s">
        <v>17419</v>
      </c>
      <c r="C10666" s="6" t="s">
        <v>25</v>
      </c>
      <c r="D10666" s="6" t="s">
        <v>26</v>
      </c>
      <c r="E10666" s="6" t="s">
        <v>8</v>
      </c>
      <c r="G10666" s="6" t="s">
        <v>27</v>
      </c>
      <c r="H10666" s="7">
        <v>3458816.0</v>
      </c>
      <c r="I10666" s="8">
        <v>3459682.0</v>
      </c>
      <c r="J10666" t="s">
        <v>37</v>
      </c>
      <c r="Q10666" t="s">
        <v>7211</v>
      </c>
      <c r="R10666">
        <v>867.0</v>
      </c>
      <c r="T10666" t="s">
        <v>20232</v>
      </c>
    </row>
    <row r="10667" ht="15.75" customHeight="1">
      <c r="A10667" s="6" t="s">
        <v>17418</v>
      </c>
      <c r="B10667" s="6" t="s">
        <v>17419</v>
      </c>
      <c r="C10667" s="6" t="s">
        <v>25</v>
      </c>
      <c r="D10667" s="6" t="s">
        <v>26</v>
      </c>
      <c r="E10667" s="6" t="s">
        <v>8</v>
      </c>
      <c r="G10667" s="6" t="s">
        <v>27</v>
      </c>
      <c r="H10667" s="7">
        <v>3459895.0</v>
      </c>
      <c r="I10667" s="8">
        <v>3460803.0</v>
      </c>
      <c r="J10667" t="s">
        <v>37</v>
      </c>
      <c r="Q10667" t="s">
        <v>7213</v>
      </c>
      <c r="R10667">
        <v>909.0</v>
      </c>
      <c r="T10667" t="s">
        <v>20233</v>
      </c>
    </row>
    <row r="10668" ht="15.75" customHeight="1">
      <c r="A10668" s="6" t="s">
        <v>17418</v>
      </c>
      <c r="B10668" s="6" t="s">
        <v>17419</v>
      </c>
      <c r="C10668" s="6" t="s">
        <v>25</v>
      </c>
      <c r="D10668" s="6" t="s">
        <v>26</v>
      </c>
      <c r="E10668" s="6" t="s">
        <v>8</v>
      </c>
      <c r="G10668" s="6" t="s">
        <v>27</v>
      </c>
      <c r="H10668" s="7">
        <v>3460800.0</v>
      </c>
      <c r="I10668" s="8">
        <v>3461540.0</v>
      </c>
      <c r="J10668" t="s">
        <v>37</v>
      </c>
      <c r="Q10668" t="s">
        <v>7215</v>
      </c>
      <c r="R10668">
        <v>741.0</v>
      </c>
      <c r="T10668" t="s">
        <v>20234</v>
      </c>
    </row>
    <row r="10669" ht="15.75" customHeight="1">
      <c r="A10669" s="6" t="s">
        <v>17418</v>
      </c>
      <c r="B10669" s="6" t="s">
        <v>17419</v>
      </c>
      <c r="C10669" s="6" t="s">
        <v>25</v>
      </c>
      <c r="D10669" s="6" t="s">
        <v>26</v>
      </c>
      <c r="E10669" s="6" t="s">
        <v>8</v>
      </c>
      <c r="G10669" s="6" t="s">
        <v>27</v>
      </c>
      <c r="H10669" s="7">
        <v>3461596.0</v>
      </c>
      <c r="I10669" s="8">
        <v>3462870.0</v>
      </c>
      <c r="J10669" t="s">
        <v>28</v>
      </c>
      <c r="Q10669" t="s">
        <v>7217</v>
      </c>
      <c r="R10669">
        <v>1275.0</v>
      </c>
      <c r="T10669" t="s">
        <v>20235</v>
      </c>
    </row>
    <row r="10670" ht="15.75" customHeight="1">
      <c r="A10670" s="6" t="s">
        <v>17418</v>
      </c>
      <c r="B10670" s="6" t="s">
        <v>17419</v>
      </c>
      <c r="C10670" s="6" t="s">
        <v>25</v>
      </c>
      <c r="D10670" s="6" t="s">
        <v>26</v>
      </c>
      <c r="E10670" s="6" t="s">
        <v>8</v>
      </c>
      <c r="G10670" s="6" t="s">
        <v>27</v>
      </c>
      <c r="H10670" s="7">
        <v>3462904.0</v>
      </c>
      <c r="I10670" s="8">
        <v>3464511.0</v>
      </c>
      <c r="J10670" t="s">
        <v>37</v>
      </c>
      <c r="Q10670" t="s">
        <v>7219</v>
      </c>
      <c r="R10670">
        <v>1608.0</v>
      </c>
      <c r="T10670" t="s">
        <v>20236</v>
      </c>
    </row>
    <row r="10671" ht="15.75" customHeight="1">
      <c r="A10671" s="6" t="s">
        <v>17418</v>
      </c>
      <c r="B10671" s="6" t="s">
        <v>17419</v>
      </c>
      <c r="C10671" s="6" t="s">
        <v>25</v>
      </c>
      <c r="D10671" s="6" t="s">
        <v>26</v>
      </c>
      <c r="E10671" s="6" t="s">
        <v>8</v>
      </c>
      <c r="G10671" s="6" t="s">
        <v>27</v>
      </c>
      <c r="H10671" s="7">
        <v>3464659.0</v>
      </c>
      <c r="I10671" s="8">
        <v>3465552.0</v>
      </c>
      <c r="J10671" t="s">
        <v>28</v>
      </c>
      <c r="Q10671" t="s">
        <v>7222</v>
      </c>
      <c r="R10671">
        <v>894.0</v>
      </c>
      <c r="T10671" t="s">
        <v>20237</v>
      </c>
    </row>
    <row r="10672" ht="15.75" customHeight="1">
      <c r="A10672" s="6" t="s">
        <v>17418</v>
      </c>
      <c r="B10672" s="6" t="s">
        <v>17419</v>
      </c>
      <c r="C10672" s="6" t="s">
        <v>25</v>
      </c>
      <c r="D10672" s="6" t="s">
        <v>26</v>
      </c>
      <c r="E10672" s="6" t="s">
        <v>8</v>
      </c>
      <c r="G10672" s="6" t="s">
        <v>27</v>
      </c>
      <c r="H10672" s="7">
        <v>3465571.0</v>
      </c>
      <c r="I10672" s="8">
        <v>3466743.0</v>
      </c>
      <c r="J10672" t="s">
        <v>28</v>
      </c>
      <c r="Q10672" t="s">
        <v>7225</v>
      </c>
      <c r="R10672">
        <v>1173.0</v>
      </c>
      <c r="T10672" t="s">
        <v>20238</v>
      </c>
    </row>
    <row r="10673" ht="15.75" customHeight="1">
      <c r="A10673" s="6" t="s">
        <v>17418</v>
      </c>
      <c r="B10673" s="6" t="s">
        <v>17419</v>
      </c>
      <c r="C10673" s="6" t="s">
        <v>25</v>
      </c>
      <c r="D10673" s="6" t="s">
        <v>26</v>
      </c>
      <c r="E10673" s="6" t="s">
        <v>8</v>
      </c>
      <c r="G10673" s="6" t="s">
        <v>27</v>
      </c>
      <c r="H10673" s="7">
        <v>3467098.0</v>
      </c>
      <c r="I10673" s="8">
        <v>3468231.0</v>
      </c>
      <c r="J10673" t="s">
        <v>28</v>
      </c>
      <c r="Q10673" t="s">
        <v>7227</v>
      </c>
      <c r="R10673">
        <v>1134.0</v>
      </c>
      <c r="T10673" t="s">
        <v>20239</v>
      </c>
    </row>
    <row r="10674" ht="15.75" customHeight="1">
      <c r="A10674" s="6" t="s">
        <v>17418</v>
      </c>
      <c r="B10674" s="6" t="s">
        <v>17419</v>
      </c>
      <c r="C10674" s="6" t="s">
        <v>25</v>
      </c>
      <c r="D10674" s="6" t="s">
        <v>26</v>
      </c>
      <c r="E10674" s="6" t="s">
        <v>8</v>
      </c>
      <c r="G10674" s="6" t="s">
        <v>27</v>
      </c>
      <c r="H10674" s="7">
        <v>3468261.0</v>
      </c>
      <c r="I10674" s="8">
        <v>3470651.0</v>
      </c>
      <c r="J10674" t="s">
        <v>28</v>
      </c>
      <c r="Q10674" t="s">
        <v>7229</v>
      </c>
      <c r="R10674">
        <v>2391.0</v>
      </c>
      <c r="T10674" t="s">
        <v>20240</v>
      </c>
    </row>
    <row r="10675" ht="15.75" customHeight="1">
      <c r="A10675" s="6" t="s">
        <v>17418</v>
      </c>
      <c r="B10675" s="6" t="s">
        <v>17419</v>
      </c>
      <c r="C10675" s="6" t="s">
        <v>25</v>
      </c>
      <c r="D10675" s="6" t="s">
        <v>26</v>
      </c>
      <c r="E10675" s="6" t="s">
        <v>8</v>
      </c>
      <c r="G10675" s="6" t="s">
        <v>27</v>
      </c>
      <c r="H10675" s="7">
        <v>3470708.0</v>
      </c>
      <c r="I10675" s="8">
        <v>3471841.0</v>
      </c>
      <c r="J10675" t="s">
        <v>28</v>
      </c>
      <c r="Q10675" t="s">
        <v>7231</v>
      </c>
      <c r="R10675">
        <v>1134.0</v>
      </c>
      <c r="T10675" t="s">
        <v>20241</v>
      </c>
    </row>
    <row r="10676" ht="15.75" customHeight="1">
      <c r="A10676" s="6" t="s">
        <v>17418</v>
      </c>
      <c r="B10676" s="6" t="s">
        <v>17419</v>
      </c>
      <c r="C10676" s="6" t="s">
        <v>25</v>
      </c>
      <c r="D10676" s="6" t="s">
        <v>26</v>
      </c>
      <c r="E10676" s="6" t="s">
        <v>8</v>
      </c>
      <c r="G10676" s="6" t="s">
        <v>27</v>
      </c>
      <c r="H10676" s="7">
        <v>3472059.0</v>
      </c>
      <c r="I10676" s="8">
        <v>3473372.0</v>
      </c>
      <c r="J10676" t="s">
        <v>37</v>
      </c>
      <c r="Q10676" t="s">
        <v>7234</v>
      </c>
      <c r="R10676">
        <v>1314.0</v>
      </c>
      <c r="T10676" t="s">
        <v>20242</v>
      </c>
    </row>
    <row r="10677" ht="15.75" customHeight="1">
      <c r="A10677" s="6" t="s">
        <v>17418</v>
      </c>
      <c r="B10677" s="6" t="s">
        <v>17419</v>
      </c>
      <c r="C10677" s="6" t="s">
        <v>25</v>
      </c>
      <c r="D10677" s="6" t="s">
        <v>26</v>
      </c>
      <c r="E10677" s="6" t="s">
        <v>8</v>
      </c>
      <c r="G10677" s="6" t="s">
        <v>27</v>
      </c>
      <c r="H10677" s="7">
        <v>3473775.0</v>
      </c>
      <c r="I10677" s="8">
        <v>3475337.0</v>
      </c>
      <c r="J10677" t="s">
        <v>37</v>
      </c>
      <c r="Q10677" t="s">
        <v>7236</v>
      </c>
      <c r="R10677">
        <v>1563.0</v>
      </c>
      <c r="T10677" t="s">
        <v>20243</v>
      </c>
    </row>
    <row r="10678" ht="15.75" customHeight="1">
      <c r="A10678" s="6" t="s">
        <v>17418</v>
      </c>
      <c r="B10678" s="6" t="s">
        <v>17419</v>
      </c>
      <c r="C10678" s="6" t="s">
        <v>25</v>
      </c>
      <c r="D10678" s="6" t="s">
        <v>26</v>
      </c>
      <c r="E10678" s="6" t="s">
        <v>8</v>
      </c>
      <c r="G10678" s="6" t="s">
        <v>27</v>
      </c>
      <c r="H10678" s="7">
        <v>3475403.0</v>
      </c>
      <c r="I10678" s="8">
        <v>3475810.0</v>
      </c>
      <c r="J10678" t="s">
        <v>28</v>
      </c>
      <c r="Q10678" t="s">
        <v>7238</v>
      </c>
      <c r="R10678">
        <v>408.0</v>
      </c>
      <c r="T10678" t="s">
        <v>20244</v>
      </c>
    </row>
    <row r="10679" ht="15.75" customHeight="1">
      <c r="A10679" s="6" t="s">
        <v>17418</v>
      </c>
      <c r="B10679" s="6" t="s">
        <v>17419</v>
      </c>
      <c r="C10679" s="6" t="s">
        <v>25</v>
      </c>
      <c r="D10679" s="6" t="s">
        <v>26</v>
      </c>
      <c r="E10679" s="6" t="s">
        <v>8</v>
      </c>
      <c r="G10679" s="6" t="s">
        <v>27</v>
      </c>
      <c r="H10679" s="7">
        <v>3475971.0</v>
      </c>
      <c r="I10679" s="8">
        <v>3478628.0</v>
      </c>
      <c r="J10679" t="s">
        <v>28</v>
      </c>
      <c r="O10679" t="s">
        <v>7241</v>
      </c>
      <c r="Q10679" t="s">
        <v>7242</v>
      </c>
      <c r="R10679">
        <v>2658.0</v>
      </c>
      <c r="T10679" t="s">
        <v>20245</v>
      </c>
    </row>
    <row r="10680" ht="15.75" customHeight="1">
      <c r="A10680" s="6" t="s">
        <v>17418</v>
      </c>
      <c r="B10680" s="6" t="s">
        <v>17419</v>
      </c>
      <c r="C10680" s="6" t="s">
        <v>25</v>
      </c>
      <c r="D10680" s="6" t="s">
        <v>26</v>
      </c>
      <c r="E10680" s="6" t="s">
        <v>8</v>
      </c>
      <c r="G10680" s="6" t="s">
        <v>27</v>
      </c>
      <c r="H10680" s="7">
        <v>3478693.0</v>
      </c>
      <c r="I10680" s="8">
        <v>3479865.0</v>
      </c>
      <c r="J10680" t="s">
        <v>28</v>
      </c>
      <c r="Q10680" t="s">
        <v>7244</v>
      </c>
      <c r="R10680">
        <v>1173.0</v>
      </c>
      <c r="T10680" t="s">
        <v>20246</v>
      </c>
    </row>
    <row r="10681" ht="15.75" customHeight="1">
      <c r="A10681" s="6" t="s">
        <v>17418</v>
      </c>
      <c r="B10681" s="6" t="s">
        <v>17419</v>
      </c>
      <c r="C10681" s="6" t="s">
        <v>25</v>
      </c>
      <c r="D10681" s="6" t="s">
        <v>26</v>
      </c>
      <c r="E10681" s="6" t="s">
        <v>8</v>
      </c>
      <c r="G10681" s="6" t="s">
        <v>27</v>
      </c>
      <c r="H10681" s="7">
        <v>3479868.0</v>
      </c>
      <c r="I10681" s="8">
        <v>3481571.0</v>
      </c>
      <c r="J10681" t="s">
        <v>28</v>
      </c>
      <c r="Q10681" t="s">
        <v>7246</v>
      </c>
      <c r="R10681">
        <v>1704.0</v>
      </c>
      <c r="T10681" t="s">
        <v>20247</v>
      </c>
    </row>
    <row r="10682" ht="15.75" customHeight="1">
      <c r="A10682" s="6" t="s">
        <v>17418</v>
      </c>
      <c r="B10682" s="6" t="s">
        <v>17452</v>
      </c>
      <c r="C10682" s="6" t="s">
        <v>25</v>
      </c>
      <c r="D10682" s="6" t="s">
        <v>26</v>
      </c>
      <c r="E10682" s="6" t="s">
        <v>8</v>
      </c>
      <c r="G10682" s="6" t="s">
        <v>27</v>
      </c>
      <c r="H10682" s="7">
        <v>3481707.0</v>
      </c>
      <c r="I10682" s="8">
        <v>3481787.0</v>
      </c>
      <c r="J10682" t="s">
        <v>28</v>
      </c>
      <c r="Q10682" t="s">
        <v>7247</v>
      </c>
      <c r="R10682">
        <v>81.0</v>
      </c>
      <c r="T10682" t="s">
        <v>129</v>
      </c>
    </row>
    <row r="10683" ht="15.75" customHeight="1">
      <c r="A10683" s="6" t="s">
        <v>17418</v>
      </c>
      <c r="B10683" s="6" t="s">
        <v>17419</v>
      </c>
      <c r="C10683" s="6" t="s">
        <v>25</v>
      </c>
      <c r="D10683" s="6" t="s">
        <v>26</v>
      </c>
      <c r="E10683" s="6" t="s">
        <v>8</v>
      </c>
      <c r="G10683" s="6" t="s">
        <v>27</v>
      </c>
      <c r="H10683" s="7">
        <v>3481943.0</v>
      </c>
      <c r="I10683" s="8">
        <v>3482620.0</v>
      </c>
      <c r="J10683" t="s">
        <v>28</v>
      </c>
      <c r="Q10683" t="s">
        <v>7249</v>
      </c>
      <c r="R10683">
        <v>678.0</v>
      </c>
      <c r="T10683" t="s">
        <v>20248</v>
      </c>
    </row>
    <row r="10684" ht="15.75" customHeight="1">
      <c r="A10684" s="6" t="s">
        <v>17418</v>
      </c>
      <c r="B10684" s="6" t="s">
        <v>17419</v>
      </c>
      <c r="C10684" s="6" t="s">
        <v>25</v>
      </c>
      <c r="D10684" s="6" t="s">
        <v>26</v>
      </c>
      <c r="E10684" s="6" t="s">
        <v>8</v>
      </c>
      <c r="G10684" s="6" t="s">
        <v>27</v>
      </c>
      <c r="H10684" s="7">
        <v>3482613.0</v>
      </c>
      <c r="I10684" s="8">
        <v>3484004.0</v>
      </c>
      <c r="J10684" t="s">
        <v>28</v>
      </c>
      <c r="Q10684" t="s">
        <v>7251</v>
      </c>
      <c r="R10684">
        <v>1392.0</v>
      </c>
      <c r="T10684" t="s">
        <v>20249</v>
      </c>
    </row>
    <row r="10685" ht="15.75" customHeight="1">
      <c r="A10685" s="6" t="s">
        <v>17418</v>
      </c>
      <c r="B10685" s="6" t="s">
        <v>17419</v>
      </c>
      <c r="C10685" s="6" t="s">
        <v>25</v>
      </c>
      <c r="D10685" s="6" t="s">
        <v>26</v>
      </c>
      <c r="E10685" s="6" t="s">
        <v>8</v>
      </c>
      <c r="G10685" s="6" t="s">
        <v>27</v>
      </c>
      <c r="H10685" s="7">
        <v>3484130.0</v>
      </c>
      <c r="I10685" s="8">
        <v>3485755.0</v>
      </c>
      <c r="J10685" t="s">
        <v>37</v>
      </c>
      <c r="Q10685" t="s">
        <v>7253</v>
      </c>
      <c r="R10685">
        <v>1626.0</v>
      </c>
      <c r="T10685" t="s">
        <v>20250</v>
      </c>
    </row>
    <row r="10686" ht="15.75" customHeight="1">
      <c r="A10686" s="6" t="s">
        <v>17418</v>
      </c>
      <c r="B10686" s="6" t="s">
        <v>17419</v>
      </c>
      <c r="C10686" s="6" t="s">
        <v>25</v>
      </c>
      <c r="D10686" s="6" t="s">
        <v>26</v>
      </c>
      <c r="E10686" s="6" t="s">
        <v>8</v>
      </c>
      <c r="G10686" s="6" t="s">
        <v>27</v>
      </c>
      <c r="H10686" s="7">
        <v>3485755.0</v>
      </c>
      <c r="I10686" s="8">
        <v>3485985.0</v>
      </c>
      <c r="J10686" t="s">
        <v>37</v>
      </c>
      <c r="Q10686" t="s">
        <v>7255</v>
      </c>
      <c r="R10686">
        <v>231.0</v>
      </c>
      <c r="T10686" t="s">
        <v>20251</v>
      </c>
    </row>
    <row r="10687" ht="15.75" customHeight="1">
      <c r="A10687" s="6" t="s">
        <v>17418</v>
      </c>
      <c r="B10687" s="6" t="s">
        <v>17419</v>
      </c>
      <c r="C10687" s="6" t="s">
        <v>25</v>
      </c>
      <c r="D10687" s="6" t="s">
        <v>26</v>
      </c>
      <c r="E10687" s="6" t="s">
        <v>8</v>
      </c>
      <c r="G10687" s="6" t="s">
        <v>27</v>
      </c>
      <c r="H10687" s="7">
        <v>3486281.0</v>
      </c>
      <c r="I10687" s="8">
        <v>3487537.0</v>
      </c>
      <c r="J10687" t="s">
        <v>37</v>
      </c>
      <c r="Q10687" t="s">
        <v>7257</v>
      </c>
      <c r="R10687">
        <v>1257.0</v>
      </c>
      <c r="T10687" t="s">
        <v>20252</v>
      </c>
    </row>
    <row r="10688" ht="15.75" customHeight="1">
      <c r="A10688" s="6" t="s">
        <v>17418</v>
      </c>
      <c r="B10688" s="6" t="s">
        <v>17419</v>
      </c>
      <c r="C10688" s="6" t="s">
        <v>25</v>
      </c>
      <c r="D10688" s="6" t="s">
        <v>26</v>
      </c>
      <c r="E10688" s="6" t="s">
        <v>8</v>
      </c>
      <c r="G10688" s="6" t="s">
        <v>27</v>
      </c>
      <c r="H10688" s="7">
        <v>3487761.0</v>
      </c>
      <c r="I10688" s="8">
        <v>3489182.0</v>
      </c>
      <c r="J10688" t="s">
        <v>37</v>
      </c>
      <c r="Q10688" t="s">
        <v>7259</v>
      </c>
      <c r="R10688">
        <v>1422.0</v>
      </c>
      <c r="T10688" t="s">
        <v>20253</v>
      </c>
    </row>
    <row r="10689" ht="15.75" customHeight="1">
      <c r="A10689" s="6" t="s">
        <v>17418</v>
      </c>
      <c r="B10689" s="6" t="s">
        <v>17419</v>
      </c>
      <c r="C10689" s="6" t="s">
        <v>25</v>
      </c>
      <c r="D10689" s="6" t="s">
        <v>26</v>
      </c>
      <c r="E10689" s="6" t="s">
        <v>8</v>
      </c>
      <c r="G10689" s="6" t="s">
        <v>27</v>
      </c>
      <c r="H10689" s="7">
        <v>3489244.0</v>
      </c>
      <c r="I10689" s="8">
        <v>3490287.0</v>
      </c>
      <c r="J10689" t="s">
        <v>28</v>
      </c>
      <c r="Q10689" t="s">
        <v>7261</v>
      </c>
      <c r="R10689">
        <v>1044.0</v>
      </c>
      <c r="T10689" t="s">
        <v>20254</v>
      </c>
    </row>
    <row r="10690" ht="15.75" customHeight="1">
      <c r="A10690" s="6" t="s">
        <v>17418</v>
      </c>
      <c r="B10690" s="6" t="s">
        <v>17419</v>
      </c>
      <c r="C10690" s="6" t="s">
        <v>25</v>
      </c>
      <c r="D10690" s="6" t="s">
        <v>26</v>
      </c>
      <c r="E10690" s="6" t="s">
        <v>8</v>
      </c>
      <c r="G10690" s="6" t="s">
        <v>27</v>
      </c>
      <c r="H10690" s="7">
        <v>3490427.0</v>
      </c>
      <c r="I10690" s="8">
        <v>3492013.0</v>
      </c>
      <c r="J10690" t="s">
        <v>28</v>
      </c>
      <c r="Q10690" t="s">
        <v>7264</v>
      </c>
      <c r="R10690">
        <v>1587.0</v>
      </c>
      <c r="T10690" t="s">
        <v>20255</v>
      </c>
    </row>
    <row r="10691" ht="15.75" customHeight="1">
      <c r="A10691" s="6" t="s">
        <v>17418</v>
      </c>
      <c r="B10691" s="6" t="s">
        <v>17419</v>
      </c>
      <c r="C10691" s="6" t="s">
        <v>25</v>
      </c>
      <c r="D10691" s="6" t="s">
        <v>26</v>
      </c>
      <c r="E10691" s="6" t="s">
        <v>8</v>
      </c>
      <c r="G10691" s="6" t="s">
        <v>27</v>
      </c>
      <c r="H10691" s="7">
        <v>3492839.0</v>
      </c>
      <c r="I10691" s="8">
        <v>3494425.0</v>
      </c>
      <c r="J10691" t="s">
        <v>28</v>
      </c>
      <c r="Q10691" t="s">
        <v>7266</v>
      </c>
      <c r="R10691">
        <v>1587.0</v>
      </c>
      <c r="T10691" t="s">
        <v>20256</v>
      </c>
    </row>
    <row r="10692" ht="15.75" customHeight="1">
      <c r="A10692" s="6" t="s">
        <v>17418</v>
      </c>
      <c r="B10692" s="6" t="s">
        <v>17419</v>
      </c>
      <c r="C10692" s="6" t="s">
        <v>25</v>
      </c>
      <c r="D10692" s="6" t="s">
        <v>26</v>
      </c>
      <c r="E10692" s="6" t="s">
        <v>8</v>
      </c>
      <c r="G10692" s="6" t="s">
        <v>27</v>
      </c>
      <c r="H10692" s="7">
        <v>3494490.0</v>
      </c>
      <c r="I10692" s="8">
        <v>3496250.0</v>
      </c>
      <c r="J10692" t="s">
        <v>28</v>
      </c>
      <c r="Q10692" t="s">
        <v>7269</v>
      </c>
      <c r="R10692">
        <v>1761.0</v>
      </c>
      <c r="T10692" t="s">
        <v>20257</v>
      </c>
    </row>
    <row r="10693" ht="15.75" customHeight="1">
      <c r="A10693" s="6" t="s">
        <v>17418</v>
      </c>
      <c r="B10693" s="6" t="s">
        <v>17419</v>
      </c>
      <c r="C10693" s="6" t="s">
        <v>25</v>
      </c>
      <c r="D10693" s="6" t="s">
        <v>26</v>
      </c>
      <c r="E10693" s="6" t="s">
        <v>8</v>
      </c>
      <c r="G10693" s="6" t="s">
        <v>27</v>
      </c>
      <c r="H10693" s="7">
        <v>3496271.0</v>
      </c>
      <c r="I10693" s="8">
        <v>3497878.0</v>
      </c>
      <c r="J10693" t="s">
        <v>28</v>
      </c>
      <c r="O10693" t="s">
        <v>7272</v>
      </c>
      <c r="Q10693" t="s">
        <v>7273</v>
      </c>
      <c r="R10693">
        <v>1608.0</v>
      </c>
      <c r="T10693" t="s">
        <v>20258</v>
      </c>
    </row>
    <row r="10694" ht="15.75" customHeight="1">
      <c r="A10694" s="6" t="s">
        <v>17418</v>
      </c>
      <c r="B10694" s="6" t="s">
        <v>17419</v>
      </c>
      <c r="C10694" s="6" t="s">
        <v>25</v>
      </c>
      <c r="D10694" s="6" t="s">
        <v>26</v>
      </c>
      <c r="E10694" s="6" t="s">
        <v>8</v>
      </c>
      <c r="G10694" s="6" t="s">
        <v>27</v>
      </c>
      <c r="H10694" s="7">
        <v>3497954.0</v>
      </c>
      <c r="I10694" s="8">
        <v>3499606.0</v>
      </c>
      <c r="J10694" t="s">
        <v>28</v>
      </c>
      <c r="Q10694" t="s">
        <v>7275</v>
      </c>
      <c r="R10694">
        <v>1653.0</v>
      </c>
      <c r="T10694" t="s">
        <v>20259</v>
      </c>
    </row>
    <row r="10695" ht="15.75" customHeight="1">
      <c r="A10695" s="6" t="s">
        <v>17418</v>
      </c>
      <c r="B10695" s="6" t="s">
        <v>17419</v>
      </c>
      <c r="C10695" s="6" t="s">
        <v>25</v>
      </c>
      <c r="D10695" s="6" t="s">
        <v>26</v>
      </c>
      <c r="E10695" s="6" t="s">
        <v>8</v>
      </c>
      <c r="G10695" s="6" t="s">
        <v>27</v>
      </c>
      <c r="H10695" s="7">
        <v>3499816.0</v>
      </c>
      <c r="I10695" s="8">
        <v>3500925.0</v>
      </c>
      <c r="J10695" t="s">
        <v>28</v>
      </c>
      <c r="Q10695" t="s">
        <v>7277</v>
      </c>
      <c r="R10695">
        <v>1110.0</v>
      </c>
      <c r="T10695" t="s">
        <v>20260</v>
      </c>
    </row>
    <row r="10696" ht="15.75" customHeight="1">
      <c r="A10696" s="6" t="s">
        <v>17418</v>
      </c>
      <c r="B10696" s="6" t="s">
        <v>17419</v>
      </c>
      <c r="C10696" s="6" t="s">
        <v>25</v>
      </c>
      <c r="D10696" s="6" t="s">
        <v>26</v>
      </c>
      <c r="E10696" s="6" t="s">
        <v>8</v>
      </c>
      <c r="G10696" s="6" t="s">
        <v>27</v>
      </c>
      <c r="H10696" s="7">
        <v>3501037.0</v>
      </c>
      <c r="I10696" s="8">
        <v>3502674.0</v>
      </c>
      <c r="J10696" t="s">
        <v>28</v>
      </c>
      <c r="Q10696" t="s">
        <v>7279</v>
      </c>
      <c r="R10696">
        <v>1638.0</v>
      </c>
      <c r="T10696" t="s">
        <v>20261</v>
      </c>
    </row>
    <row r="10697" ht="15.75" customHeight="1">
      <c r="A10697" s="6" t="s">
        <v>17418</v>
      </c>
      <c r="B10697" s="6" t="s">
        <v>17419</v>
      </c>
      <c r="C10697" s="6" t="s">
        <v>25</v>
      </c>
      <c r="D10697" s="6" t="s">
        <v>26</v>
      </c>
      <c r="E10697" s="6" t="s">
        <v>8</v>
      </c>
      <c r="G10697" s="6" t="s">
        <v>27</v>
      </c>
      <c r="H10697" s="7">
        <v>3502921.0</v>
      </c>
      <c r="I10697" s="8">
        <v>3504039.0</v>
      </c>
      <c r="J10697" t="s">
        <v>28</v>
      </c>
      <c r="Q10697" t="s">
        <v>7282</v>
      </c>
      <c r="R10697">
        <v>1119.0</v>
      </c>
      <c r="T10697" t="s">
        <v>20262</v>
      </c>
    </row>
    <row r="10698" ht="15.75" customHeight="1">
      <c r="A10698" s="6" t="s">
        <v>17418</v>
      </c>
      <c r="B10698" s="6" t="s">
        <v>17419</v>
      </c>
      <c r="C10698" s="6" t="s">
        <v>25</v>
      </c>
      <c r="D10698" s="6" t="s">
        <v>26</v>
      </c>
      <c r="E10698" s="6" t="s">
        <v>8</v>
      </c>
      <c r="G10698" s="6" t="s">
        <v>27</v>
      </c>
      <c r="H10698" s="7">
        <v>3504224.0</v>
      </c>
      <c r="I10698" s="8">
        <v>3505726.0</v>
      </c>
      <c r="J10698" t="s">
        <v>28</v>
      </c>
      <c r="Q10698" t="s">
        <v>7285</v>
      </c>
      <c r="R10698">
        <v>1503.0</v>
      </c>
      <c r="T10698" t="s">
        <v>20263</v>
      </c>
    </row>
    <row r="10699" ht="15.75" customHeight="1">
      <c r="A10699" s="6" t="s">
        <v>17418</v>
      </c>
      <c r="B10699" s="6" t="s">
        <v>17419</v>
      </c>
      <c r="C10699" s="6" t="s">
        <v>25</v>
      </c>
      <c r="D10699" s="6" t="s">
        <v>26</v>
      </c>
      <c r="E10699" s="6" t="s">
        <v>8</v>
      </c>
      <c r="G10699" s="6" t="s">
        <v>27</v>
      </c>
      <c r="H10699" s="7">
        <v>3506021.0</v>
      </c>
      <c r="I10699" s="8">
        <v>3506605.0</v>
      </c>
      <c r="J10699" t="s">
        <v>28</v>
      </c>
      <c r="Q10699" t="s">
        <v>7288</v>
      </c>
      <c r="R10699">
        <v>585.0</v>
      </c>
      <c r="T10699" t="s">
        <v>20264</v>
      </c>
    </row>
    <row r="10700" ht="15.75" customHeight="1">
      <c r="A10700" s="6" t="s">
        <v>17418</v>
      </c>
      <c r="B10700" s="6" t="s">
        <v>17419</v>
      </c>
      <c r="C10700" s="6" t="s">
        <v>25</v>
      </c>
      <c r="D10700" s="6" t="s">
        <v>26</v>
      </c>
      <c r="E10700" s="6" t="s">
        <v>8</v>
      </c>
      <c r="G10700" s="6" t="s">
        <v>27</v>
      </c>
      <c r="H10700" s="7">
        <v>3506939.0</v>
      </c>
      <c r="I10700" s="8">
        <v>3507550.0</v>
      </c>
      <c r="J10700" t="s">
        <v>28</v>
      </c>
      <c r="Q10700" t="s">
        <v>7290</v>
      </c>
      <c r="R10700">
        <v>612.0</v>
      </c>
      <c r="T10700" t="s">
        <v>20265</v>
      </c>
    </row>
    <row r="10701" ht="15.75" customHeight="1">
      <c r="A10701" s="6" t="s">
        <v>17418</v>
      </c>
      <c r="B10701" s="6" t="s">
        <v>17419</v>
      </c>
      <c r="C10701" s="6" t="s">
        <v>25</v>
      </c>
      <c r="D10701" s="6" t="s">
        <v>26</v>
      </c>
      <c r="E10701" s="6" t="s">
        <v>8</v>
      </c>
      <c r="G10701" s="6" t="s">
        <v>27</v>
      </c>
      <c r="H10701" s="7">
        <v>3508084.0</v>
      </c>
      <c r="I10701" s="8">
        <v>3508410.0</v>
      </c>
      <c r="J10701" t="s">
        <v>37</v>
      </c>
      <c r="Q10701" t="s">
        <v>7292</v>
      </c>
      <c r="R10701">
        <v>327.0</v>
      </c>
      <c r="T10701" t="s">
        <v>20266</v>
      </c>
    </row>
    <row r="10702" ht="15.75" customHeight="1">
      <c r="A10702" s="6" t="s">
        <v>17418</v>
      </c>
      <c r="B10702" s="6" t="s">
        <v>17419</v>
      </c>
      <c r="C10702" s="6" t="s">
        <v>25</v>
      </c>
      <c r="D10702" s="6" t="s">
        <v>26</v>
      </c>
      <c r="E10702" s="6" t="s">
        <v>8</v>
      </c>
      <c r="G10702" s="6" t="s">
        <v>27</v>
      </c>
      <c r="H10702" s="7">
        <v>3508562.0</v>
      </c>
      <c r="I10702" s="8">
        <v>3509563.0</v>
      </c>
      <c r="J10702" t="s">
        <v>28</v>
      </c>
      <c r="Q10702" t="s">
        <v>7294</v>
      </c>
      <c r="R10702">
        <v>1002.0</v>
      </c>
      <c r="T10702" t="s">
        <v>20267</v>
      </c>
    </row>
    <row r="10703" ht="15.75" customHeight="1">
      <c r="A10703" s="6" t="s">
        <v>17418</v>
      </c>
      <c r="B10703" s="6" t="s">
        <v>17419</v>
      </c>
      <c r="C10703" s="6" t="s">
        <v>25</v>
      </c>
      <c r="D10703" s="6" t="s">
        <v>26</v>
      </c>
      <c r="E10703" s="6" t="s">
        <v>8</v>
      </c>
      <c r="G10703" s="6" t="s">
        <v>27</v>
      </c>
      <c r="H10703" s="7">
        <v>3509722.0</v>
      </c>
      <c r="I10703" s="8">
        <v>3511356.0</v>
      </c>
      <c r="J10703" t="s">
        <v>28</v>
      </c>
      <c r="O10703" t="s">
        <v>7297</v>
      </c>
      <c r="Q10703" t="s">
        <v>7298</v>
      </c>
      <c r="R10703">
        <v>1635.0</v>
      </c>
      <c r="T10703" t="s">
        <v>20268</v>
      </c>
    </row>
    <row r="10704" ht="15.75" customHeight="1">
      <c r="A10704" s="6" t="s">
        <v>17418</v>
      </c>
      <c r="B10704" s="6" t="s">
        <v>17419</v>
      </c>
      <c r="C10704" s="6" t="s">
        <v>25</v>
      </c>
      <c r="D10704" s="6" t="s">
        <v>26</v>
      </c>
      <c r="E10704" s="6" t="s">
        <v>8</v>
      </c>
      <c r="G10704" s="6" t="s">
        <v>27</v>
      </c>
      <c r="H10704" s="7">
        <v>3511471.0</v>
      </c>
      <c r="I10704" s="8">
        <v>3511776.0</v>
      </c>
      <c r="J10704" t="s">
        <v>28</v>
      </c>
      <c r="Q10704" t="s">
        <v>7300</v>
      </c>
      <c r="R10704">
        <v>306.0</v>
      </c>
      <c r="T10704" t="s">
        <v>20269</v>
      </c>
    </row>
    <row r="10705" ht="15.75" customHeight="1">
      <c r="A10705" s="6" t="s">
        <v>17418</v>
      </c>
      <c r="B10705" s="6" t="s">
        <v>17419</v>
      </c>
      <c r="C10705" s="6" t="s">
        <v>25</v>
      </c>
      <c r="D10705" s="6" t="s">
        <v>26</v>
      </c>
      <c r="E10705" s="6" t="s">
        <v>8</v>
      </c>
      <c r="G10705" s="6" t="s">
        <v>27</v>
      </c>
      <c r="H10705" s="7">
        <v>3512067.0</v>
      </c>
      <c r="I10705" s="8">
        <v>3512390.0</v>
      </c>
      <c r="J10705" t="s">
        <v>37</v>
      </c>
      <c r="Q10705" t="s">
        <v>7302</v>
      </c>
      <c r="R10705">
        <v>324.0</v>
      </c>
      <c r="T10705" t="s">
        <v>20270</v>
      </c>
    </row>
    <row r="10706" ht="15.75" customHeight="1">
      <c r="A10706" s="6" t="s">
        <v>17418</v>
      </c>
      <c r="B10706" s="6" t="s">
        <v>17419</v>
      </c>
      <c r="C10706" s="6" t="s">
        <v>25</v>
      </c>
      <c r="D10706" s="6" t="s">
        <v>26</v>
      </c>
      <c r="E10706" s="6" t="s">
        <v>8</v>
      </c>
      <c r="G10706" s="6" t="s">
        <v>27</v>
      </c>
      <c r="H10706" s="7">
        <v>3512459.0</v>
      </c>
      <c r="I10706" s="8">
        <v>3512800.0</v>
      </c>
      <c r="J10706" t="s">
        <v>37</v>
      </c>
      <c r="Q10706" t="s">
        <v>7304</v>
      </c>
      <c r="R10706">
        <v>342.0</v>
      </c>
      <c r="T10706" t="s">
        <v>20271</v>
      </c>
    </row>
    <row r="10707" ht="15.75" customHeight="1">
      <c r="A10707" s="6" t="s">
        <v>17418</v>
      </c>
      <c r="B10707" s="6" t="s">
        <v>17419</v>
      </c>
      <c r="C10707" s="6" t="s">
        <v>25</v>
      </c>
      <c r="D10707" s="6" t="s">
        <v>26</v>
      </c>
      <c r="E10707" s="6" t="s">
        <v>8</v>
      </c>
      <c r="G10707" s="6" t="s">
        <v>27</v>
      </c>
      <c r="H10707" s="7">
        <v>3512830.0</v>
      </c>
      <c r="I10707" s="8">
        <v>3514011.0</v>
      </c>
      <c r="J10707" t="s">
        <v>37</v>
      </c>
      <c r="Q10707" t="s">
        <v>7306</v>
      </c>
      <c r="R10707">
        <v>1182.0</v>
      </c>
      <c r="T10707" t="s">
        <v>20272</v>
      </c>
    </row>
    <row r="10708" ht="15.75" customHeight="1">
      <c r="A10708" s="6" t="s">
        <v>17418</v>
      </c>
      <c r="B10708" s="6" t="s">
        <v>17419</v>
      </c>
      <c r="C10708" s="6" t="s">
        <v>25</v>
      </c>
      <c r="D10708" s="6" t="s">
        <v>26</v>
      </c>
      <c r="E10708" s="6" t="s">
        <v>8</v>
      </c>
      <c r="G10708" s="6" t="s">
        <v>27</v>
      </c>
      <c r="H10708" s="7">
        <v>3513987.0</v>
      </c>
      <c r="I10708" s="8">
        <v>3514880.0</v>
      </c>
      <c r="J10708" t="s">
        <v>28</v>
      </c>
      <c r="Q10708" t="s">
        <v>7309</v>
      </c>
      <c r="R10708">
        <v>894.0</v>
      </c>
      <c r="T10708" t="s">
        <v>20273</v>
      </c>
    </row>
    <row r="10709" ht="15.75" customHeight="1">
      <c r="A10709" s="6" t="s">
        <v>17418</v>
      </c>
      <c r="B10709" s="6" t="s">
        <v>17419</v>
      </c>
      <c r="C10709" s="6" t="s">
        <v>25</v>
      </c>
      <c r="D10709" s="6" t="s">
        <v>26</v>
      </c>
      <c r="E10709" s="6" t="s">
        <v>8</v>
      </c>
      <c r="G10709" s="6" t="s">
        <v>27</v>
      </c>
      <c r="H10709" s="7">
        <v>3514955.0</v>
      </c>
      <c r="I10709" s="8">
        <v>3515215.0</v>
      </c>
      <c r="J10709" t="s">
        <v>28</v>
      </c>
      <c r="Q10709" t="s">
        <v>7311</v>
      </c>
      <c r="R10709">
        <v>261.0</v>
      </c>
      <c r="T10709" t="s">
        <v>20274</v>
      </c>
    </row>
    <row r="10710" ht="15.75" customHeight="1">
      <c r="A10710" s="6" t="s">
        <v>17418</v>
      </c>
      <c r="B10710" s="6" t="s">
        <v>17419</v>
      </c>
      <c r="C10710" s="6" t="s">
        <v>25</v>
      </c>
      <c r="D10710" s="6" t="s">
        <v>26</v>
      </c>
      <c r="E10710" s="6" t="s">
        <v>8</v>
      </c>
      <c r="G10710" s="6" t="s">
        <v>27</v>
      </c>
      <c r="H10710" s="7">
        <v>3515212.0</v>
      </c>
      <c r="I10710" s="8">
        <v>3516300.0</v>
      </c>
      <c r="J10710" t="s">
        <v>28</v>
      </c>
      <c r="O10710" t="s">
        <v>7314</v>
      </c>
      <c r="Q10710" t="s">
        <v>7315</v>
      </c>
      <c r="R10710">
        <v>1089.0</v>
      </c>
      <c r="T10710" t="s">
        <v>20275</v>
      </c>
    </row>
    <row r="10711" ht="15.75" customHeight="1">
      <c r="A10711" s="6" t="s">
        <v>17418</v>
      </c>
      <c r="B10711" s="6" t="s">
        <v>17419</v>
      </c>
      <c r="C10711" s="6" t="s">
        <v>25</v>
      </c>
      <c r="D10711" s="6" t="s">
        <v>26</v>
      </c>
      <c r="E10711" s="6" t="s">
        <v>8</v>
      </c>
      <c r="G10711" s="6" t="s">
        <v>27</v>
      </c>
      <c r="H10711" s="7">
        <v>3516293.0</v>
      </c>
      <c r="I10711" s="8">
        <v>3516799.0</v>
      </c>
      <c r="J10711" t="s">
        <v>28</v>
      </c>
      <c r="O10711" t="s">
        <v>7318</v>
      </c>
      <c r="Q10711" t="s">
        <v>7319</v>
      </c>
      <c r="R10711">
        <v>507.0</v>
      </c>
      <c r="T10711" t="s">
        <v>20276</v>
      </c>
    </row>
    <row r="10712" ht="15.75" customHeight="1">
      <c r="A10712" s="6" t="s">
        <v>17418</v>
      </c>
      <c r="B10712" s="6" t="s">
        <v>17419</v>
      </c>
      <c r="C10712" s="6" t="s">
        <v>25</v>
      </c>
      <c r="D10712" s="6" t="s">
        <v>26</v>
      </c>
      <c r="E10712" s="6" t="s">
        <v>8</v>
      </c>
      <c r="G10712" s="6" t="s">
        <v>27</v>
      </c>
      <c r="H10712" s="7">
        <v>3516854.0</v>
      </c>
      <c r="I10712" s="8">
        <v>3517501.0</v>
      </c>
      <c r="J10712" t="s">
        <v>28</v>
      </c>
      <c r="O10712" t="s">
        <v>7322</v>
      </c>
      <c r="Q10712" t="s">
        <v>7323</v>
      </c>
      <c r="R10712">
        <v>648.0</v>
      </c>
      <c r="T10712" t="s">
        <v>20277</v>
      </c>
    </row>
    <row r="10713" ht="15.75" customHeight="1">
      <c r="A10713" s="6" t="s">
        <v>17418</v>
      </c>
      <c r="B10713" s="6" t="s">
        <v>17419</v>
      </c>
      <c r="C10713" s="6" t="s">
        <v>25</v>
      </c>
      <c r="D10713" s="6" t="s">
        <v>26</v>
      </c>
      <c r="E10713" s="6" t="s">
        <v>8</v>
      </c>
      <c r="G10713" s="6" t="s">
        <v>27</v>
      </c>
      <c r="H10713" s="7">
        <v>3517731.0</v>
      </c>
      <c r="I10713" s="8">
        <v>3518249.0</v>
      </c>
      <c r="J10713" t="s">
        <v>37</v>
      </c>
      <c r="Q10713" t="s">
        <v>7325</v>
      </c>
      <c r="R10713">
        <v>519.0</v>
      </c>
      <c r="T10713" t="s">
        <v>20278</v>
      </c>
    </row>
    <row r="10714" ht="15.75" customHeight="1">
      <c r="A10714" s="6" t="s">
        <v>17418</v>
      </c>
      <c r="B10714" s="6" t="s">
        <v>17419</v>
      </c>
      <c r="C10714" s="6" t="s">
        <v>25</v>
      </c>
      <c r="D10714" s="6" t="s">
        <v>26</v>
      </c>
      <c r="E10714" s="6" t="s">
        <v>8</v>
      </c>
      <c r="G10714" s="6" t="s">
        <v>27</v>
      </c>
      <c r="H10714" s="7">
        <v>3518295.0</v>
      </c>
      <c r="I10714" s="8">
        <v>3518504.0</v>
      </c>
      <c r="J10714" t="s">
        <v>28</v>
      </c>
      <c r="Q10714" t="s">
        <v>7327</v>
      </c>
      <c r="R10714">
        <v>210.0</v>
      </c>
    </row>
    <row r="10715" ht="15.75" customHeight="1">
      <c r="A10715" s="6" t="s">
        <v>17418</v>
      </c>
      <c r="B10715" s="6" t="s">
        <v>17419</v>
      </c>
      <c r="C10715" s="6" t="s">
        <v>25</v>
      </c>
      <c r="D10715" s="6" t="s">
        <v>26</v>
      </c>
      <c r="E10715" s="6" t="s">
        <v>8</v>
      </c>
      <c r="G10715" s="6" t="s">
        <v>27</v>
      </c>
      <c r="H10715" s="7">
        <v>3518607.0</v>
      </c>
      <c r="I10715" s="8">
        <v>3519077.0</v>
      </c>
      <c r="J10715" t="s">
        <v>28</v>
      </c>
      <c r="Q10715" t="s">
        <v>7330</v>
      </c>
      <c r="R10715">
        <v>471.0</v>
      </c>
      <c r="T10715" t="s">
        <v>20279</v>
      </c>
    </row>
    <row r="10716" ht="15.75" customHeight="1">
      <c r="A10716" s="6" t="s">
        <v>17418</v>
      </c>
      <c r="B10716" s="6" t="s">
        <v>17419</v>
      </c>
      <c r="C10716" s="6" t="s">
        <v>25</v>
      </c>
      <c r="D10716" s="6" t="s">
        <v>26</v>
      </c>
      <c r="E10716" s="6" t="s">
        <v>8</v>
      </c>
      <c r="G10716" s="6" t="s">
        <v>27</v>
      </c>
      <c r="H10716" s="7">
        <v>3519170.0</v>
      </c>
      <c r="I10716" s="8">
        <v>3520315.0</v>
      </c>
      <c r="J10716" t="s">
        <v>28</v>
      </c>
      <c r="Q10716" t="s">
        <v>7332</v>
      </c>
      <c r="R10716">
        <v>1146.0</v>
      </c>
      <c r="T10716" t="s">
        <v>20280</v>
      </c>
    </row>
    <row r="10717" ht="15.75" customHeight="1">
      <c r="A10717" s="6" t="s">
        <v>17418</v>
      </c>
      <c r="B10717" s="6" t="s">
        <v>17419</v>
      </c>
      <c r="C10717" s="6" t="s">
        <v>25</v>
      </c>
      <c r="D10717" s="6" t="s">
        <v>26</v>
      </c>
      <c r="E10717" s="6" t="s">
        <v>8</v>
      </c>
      <c r="G10717" s="6" t="s">
        <v>27</v>
      </c>
      <c r="H10717" s="7">
        <v>3520319.0</v>
      </c>
      <c r="I10717" s="8">
        <v>3521503.0</v>
      </c>
      <c r="J10717" t="s">
        <v>28</v>
      </c>
      <c r="O10717" t="s">
        <v>7335</v>
      </c>
      <c r="Q10717" t="s">
        <v>7336</v>
      </c>
      <c r="R10717">
        <v>1185.0</v>
      </c>
      <c r="T10717" t="s">
        <v>20281</v>
      </c>
    </row>
    <row r="10718" ht="15.75" customHeight="1">
      <c r="A10718" s="6" t="s">
        <v>17418</v>
      </c>
      <c r="B10718" s="6" t="s">
        <v>17419</v>
      </c>
      <c r="C10718" s="6" t="s">
        <v>25</v>
      </c>
      <c r="D10718" s="6" t="s">
        <v>26</v>
      </c>
      <c r="E10718" s="6" t="s">
        <v>8</v>
      </c>
      <c r="G10718" s="6" t="s">
        <v>27</v>
      </c>
      <c r="H10718" s="7">
        <v>3521644.0</v>
      </c>
      <c r="I10718" s="8">
        <v>3523098.0</v>
      </c>
      <c r="J10718" t="s">
        <v>28</v>
      </c>
      <c r="Q10718" t="s">
        <v>7339</v>
      </c>
      <c r="R10718">
        <v>1455.0</v>
      </c>
      <c r="T10718" t="s">
        <v>20282</v>
      </c>
    </row>
    <row r="10719" ht="15.75" customHeight="1">
      <c r="A10719" s="6" t="s">
        <v>17418</v>
      </c>
      <c r="B10719" s="6" t="s">
        <v>17419</v>
      </c>
      <c r="C10719" s="6" t="s">
        <v>25</v>
      </c>
      <c r="D10719" s="6" t="s">
        <v>26</v>
      </c>
      <c r="E10719" s="6" t="s">
        <v>8</v>
      </c>
      <c r="G10719" s="6" t="s">
        <v>27</v>
      </c>
      <c r="H10719" s="7">
        <v>3523200.0</v>
      </c>
      <c r="I10719" s="8">
        <v>3523568.0</v>
      </c>
      <c r="J10719" t="s">
        <v>28</v>
      </c>
      <c r="Q10719" t="s">
        <v>7342</v>
      </c>
      <c r="R10719">
        <v>369.0</v>
      </c>
      <c r="T10719" t="s">
        <v>20283</v>
      </c>
    </row>
    <row r="10720" ht="15.75" customHeight="1">
      <c r="A10720" s="6" t="s">
        <v>17418</v>
      </c>
      <c r="B10720" s="6" t="s">
        <v>17419</v>
      </c>
      <c r="C10720" s="6" t="s">
        <v>25</v>
      </c>
      <c r="D10720" s="6" t="s">
        <v>26</v>
      </c>
      <c r="E10720" s="6" t="s">
        <v>8</v>
      </c>
      <c r="G10720" s="6" t="s">
        <v>27</v>
      </c>
      <c r="H10720" s="7">
        <v>3523632.0</v>
      </c>
      <c r="I10720" s="8">
        <v>3525488.0</v>
      </c>
      <c r="J10720" t="s">
        <v>28</v>
      </c>
      <c r="O10720" t="s">
        <v>1978</v>
      </c>
      <c r="Q10720" t="s">
        <v>7344</v>
      </c>
      <c r="R10720">
        <v>1857.0</v>
      </c>
      <c r="T10720" t="s">
        <v>20284</v>
      </c>
    </row>
    <row r="10721" ht="15.75" customHeight="1">
      <c r="A10721" s="6" t="s">
        <v>17418</v>
      </c>
      <c r="B10721" s="6" t="s">
        <v>17419</v>
      </c>
      <c r="C10721" s="6" t="s">
        <v>25</v>
      </c>
      <c r="D10721" s="6" t="s">
        <v>26</v>
      </c>
      <c r="E10721" s="6" t="s">
        <v>8</v>
      </c>
      <c r="G10721" s="6" t="s">
        <v>27</v>
      </c>
      <c r="H10721" s="7">
        <v>3525588.0</v>
      </c>
      <c r="I10721" s="8">
        <v>3526580.0</v>
      </c>
      <c r="J10721" t="s">
        <v>37</v>
      </c>
      <c r="Q10721" t="s">
        <v>7347</v>
      </c>
      <c r="R10721">
        <v>993.0</v>
      </c>
      <c r="T10721" t="s">
        <v>20285</v>
      </c>
    </row>
    <row r="10722" ht="15.75" customHeight="1">
      <c r="A10722" s="6" t="s">
        <v>17418</v>
      </c>
      <c r="B10722" s="6" t="s">
        <v>17419</v>
      </c>
      <c r="C10722" s="6" t="s">
        <v>25</v>
      </c>
      <c r="D10722" s="6" t="s">
        <v>26</v>
      </c>
      <c r="E10722" s="6" t="s">
        <v>8</v>
      </c>
      <c r="G10722" s="6" t="s">
        <v>27</v>
      </c>
      <c r="H10722" s="7">
        <v>3526627.0</v>
      </c>
      <c r="I10722" s="8">
        <v>3527991.0</v>
      </c>
      <c r="J10722" t="s">
        <v>28</v>
      </c>
      <c r="Q10722" t="s">
        <v>7350</v>
      </c>
      <c r="R10722">
        <v>1365.0</v>
      </c>
      <c r="T10722" t="s">
        <v>20286</v>
      </c>
    </row>
    <row r="10723" ht="15.75" customHeight="1">
      <c r="A10723" s="6" t="s">
        <v>17418</v>
      </c>
      <c r="B10723" s="6" t="s">
        <v>17419</v>
      </c>
      <c r="C10723" s="6" t="s">
        <v>25</v>
      </c>
      <c r="D10723" s="6" t="s">
        <v>26</v>
      </c>
      <c r="E10723" s="6" t="s">
        <v>8</v>
      </c>
      <c r="G10723" s="6" t="s">
        <v>27</v>
      </c>
      <c r="H10723" s="7">
        <v>3528131.0</v>
      </c>
      <c r="I10723" s="8">
        <v>3528637.0</v>
      </c>
      <c r="J10723" t="s">
        <v>28</v>
      </c>
      <c r="Q10723" t="s">
        <v>7353</v>
      </c>
      <c r="R10723">
        <v>507.0</v>
      </c>
      <c r="T10723" t="s">
        <v>20287</v>
      </c>
    </row>
    <row r="10724" ht="15.75" customHeight="1">
      <c r="A10724" s="6" t="s">
        <v>17418</v>
      </c>
      <c r="B10724" s="6" t="s">
        <v>17419</v>
      </c>
      <c r="C10724" s="6" t="s">
        <v>25</v>
      </c>
      <c r="D10724" s="6" t="s">
        <v>26</v>
      </c>
      <c r="E10724" s="6" t="s">
        <v>8</v>
      </c>
      <c r="G10724" s="6" t="s">
        <v>27</v>
      </c>
      <c r="H10724" s="7">
        <v>3528685.0</v>
      </c>
      <c r="I10724" s="8">
        <v>3529128.0</v>
      </c>
      <c r="J10724" t="s">
        <v>28</v>
      </c>
      <c r="Q10724" t="s">
        <v>7356</v>
      </c>
      <c r="R10724">
        <v>444.0</v>
      </c>
      <c r="T10724" t="s">
        <v>20288</v>
      </c>
    </row>
    <row r="10725" ht="15.75" customHeight="1">
      <c r="A10725" s="6" t="s">
        <v>17418</v>
      </c>
      <c r="B10725" s="6" t="s">
        <v>17419</v>
      </c>
      <c r="C10725" s="6" t="s">
        <v>25</v>
      </c>
      <c r="D10725" s="6" t="s">
        <v>26</v>
      </c>
      <c r="E10725" s="6" t="s">
        <v>8</v>
      </c>
      <c r="G10725" s="6" t="s">
        <v>27</v>
      </c>
      <c r="H10725" s="7">
        <v>3529358.0</v>
      </c>
      <c r="I10725" s="8">
        <v>3531016.0</v>
      </c>
      <c r="J10725" t="s">
        <v>28</v>
      </c>
      <c r="Q10725" t="s">
        <v>7358</v>
      </c>
      <c r="R10725">
        <v>1659.0</v>
      </c>
      <c r="T10725" t="s">
        <v>20289</v>
      </c>
    </row>
    <row r="10726" ht="15.75" customHeight="1">
      <c r="A10726" s="6" t="s">
        <v>17418</v>
      </c>
      <c r="B10726" s="6" t="s">
        <v>17419</v>
      </c>
      <c r="C10726" s="6" t="s">
        <v>25</v>
      </c>
      <c r="D10726" s="6" t="s">
        <v>26</v>
      </c>
      <c r="E10726" s="6" t="s">
        <v>8</v>
      </c>
      <c r="G10726" s="6" t="s">
        <v>27</v>
      </c>
      <c r="H10726" s="7">
        <v>3531123.0</v>
      </c>
      <c r="I10726" s="8">
        <v>3532232.0</v>
      </c>
      <c r="J10726" t="s">
        <v>37</v>
      </c>
      <c r="Q10726" t="s">
        <v>7360</v>
      </c>
      <c r="R10726">
        <v>1110.0</v>
      </c>
      <c r="T10726" t="s">
        <v>20290</v>
      </c>
    </row>
    <row r="10727" ht="15.75" customHeight="1">
      <c r="A10727" s="6" t="s">
        <v>17418</v>
      </c>
      <c r="B10727" s="6" t="s">
        <v>17419</v>
      </c>
      <c r="C10727" s="6" t="s">
        <v>25</v>
      </c>
      <c r="D10727" s="6" t="s">
        <v>26</v>
      </c>
      <c r="E10727" s="6" t="s">
        <v>8</v>
      </c>
      <c r="G10727" s="6" t="s">
        <v>27</v>
      </c>
      <c r="H10727" s="7">
        <v>3532275.0</v>
      </c>
      <c r="I10727" s="8">
        <v>3533153.0</v>
      </c>
      <c r="J10727" t="s">
        <v>28</v>
      </c>
      <c r="Q10727" t="s">
        <v>7363</v>
      </c>
      <c r="R10727">
        <v>879.0</v>
      </c>
      <c r="T10727" t="s">
        <v>20291</v>
      </c>
    </row>
    <row r="10728" ht="15.75" customHeight="1">
      <c r="A10728" s="6" t="s">
        <v>17418</v>
      </c>
      <c r="B10728" s="6" t="s">
        <v>17419</v>
      </c>
      <c r="C10728" s="6" t="s">
        <v>25</v>
      </c>
      <c r="D10728" s="6" t="s">
        <v>26</v>
      </c>
      <c r="E10728" s="6" t="s">
        <v>8</v>
      </c>
      <c r="G10728" s="6" t="s">
        <v>27</v>
      </c>
      <c r="H10728" s="7">
        <v>3533275.0</v>
      </c>
      <c r="I10728" s="8">
        <v>3533799.0</v>
      </c>
      <c r="J10728" t="s">
        <v>28</v>
      </c>
      <c r="Q10728" t="s">
        <v>7366</v>
      </c>
      <c r="R10728">
        <v>525.0</v>
      </c>
      <c r="T10728" t="s">
        <v>20292</v>
      </c>
    </row>
    <row r="10729" ht="15.75" customHeight="1">
      <c r="A10729" s="6" t="s">
        <v>17418</v>
      </c>
      <c r="B10729" s="6" t="s">
        <v>17419</v>
      </c>
      <c r="C10729" s="6" t="s">
        <v>25</v>
      </c>
      <c r="D10729" s="6" t="s">
        <v>26</v>
      </c>
      <c r="E10729" s="6" t="s">
        <v>8</v>
      </c>
      <c r="G10729" s="6" t="s">
        <v>27</v>
      </c>
      <c r="H10729" s="7">
        <v>3533926.0</v>
      </c>
      <c r="I10729" s="8">
        <v>3534948.0</v>
      </c>
      <c r="J10729" t="s">
        <v>28</v>
      </c>
      <c r="Q10729" t="s">
        <v>7369</v>
      </c>
      <c r="R10729">
        <v>1023.0</v>
      </c>
      <c r="T10729" t="s">
        <v>20293</v>
      </c>
    </row>
    <row r="10730" ht="15.75" customHeight="1">
      <c r="A10730" s="6" t="s">
        <v>17418</v>
      </c>
      <c r="B10730" s="6" t="s">
        <v>17419</v>
      </c>
      <c r="C10730" s="6" t="s">
        <v>25</v>
      </c>
      <c r="D10730" s="6" t="s">
        <v>26</v>
      </c>
      <c r="E10730" s="6" t="s">
        <v>8</v>
      </c>
      <c r="G10730" s="6" t="s">
        <v>27</v>
      </c>
      <c r="H10730" s="7">
        <v>3535082.0</v>
      </c>
      <c r="I10730" s="8">
        <v>3535489.0</v>
      </c>
      <c r="J10730" t="s">
        <v>28</v>
      </c>
      <c r="Q10730" t="s">
        <v>7372</v>
      </c>
      <c r="R10730">
        <v>408.0</v>
      </c>
      <c r="T10730" t="s">
        <v>20294</v>
      </c>
    </row>
    <row r="10731" ht="15.75" customHeight="1">
      <c r="A10731" s="6" t="s">
        <v>17418</v>
      </c>
      <c r="B10731" s="6" t="s">
        <v>17419</v>
      </c>
      <c r="C10731" s="6" t="s">
        <v>25</v>
      </c>
      <c r="D10731" s="6" t="s">
        <v>26</v>
      </c>
      <c r="E10731" s="6" t="s">
        <v>8</v>
      </c>
      <c r="G10731" s="6" t="s">
        <v>27</v>
      </c>
      <c r="H10731" s="7">
        <v>3535562.0</v>
      </c>
      <c r="I10731" s="8">
        <v>3535942.0</v>
      </c>
      <c r="J10731" t="s">
        <v>28</v>
      </c>
      <c r="Q10731" t="s">
        <v>7374</v>
      </c>
      <c r="R10731">
        <v>381.0</v>
      </c>
      <c r="T10731" t="s">
        <v>20295</v>
      </c>
    </row>
    <row r="10732" ht="15.75" customHeight="1">
      <c r="A10732" s="6" t="s">
        <v>17418</v>
      </c>
      <c r="B10732" s="6" t="s">
        <v>17419</v>
      </c>
      <c r="C10732" s="6" t="s">
        <v>25</v>
      </c>
      <c r="D10732" s="6" t="s">
        <v>26</v>
      </c>
      <c r="E10732" s="6" t="s">
        <v>8</v>
      </c>
      <c r="G10732" s="6" t="s">
        <v>27</v>
      </c>
      <c r="H10732" s="7">
        <v>3536117.0</v>
      </c>
      <c r="I10732" s="8">
        <v>3536230.0</v>
      </c>
      <c r="J10732" t="s">
        <v>28</v>
      </c>
      <c r="Q10732" t="s">
        <v>7377</v>
      </c>
      <c r="R10732">
        <v>114.0</v>
      </c>
      <c r="T10732" t="s">
        <v>20296</v>
      </c>
    </row>
    <row r="10733" ht="15.75" customHeight="1">
      <c r="A10733" s="6" t="s">
        <v>17418</v>
      </c>
      <c r="B10733" s="6" t="s">
        <v>17419</v>
      </c>
      <c r="C10733" s="6" t="s">
        <v>25</v>
      </c>
      <c r="D10733" s="6" t="s">
        <v>26</v>
      </c>
      <c r="E10733" s="6" t="s">
        <v>8</v>
      </c>
      <c r="G10733" s="6" t="s">
        <v>27</v>
      </c>
      <c r="H10733" s="7">
        <v>3536266.0</v>
      </c>
      <c r="I10733" s="8">
        <v>3536487.0</v>
      </c>
      <c r="J10733" t="s">
        <v>28</v>
      </c>
      <c r="Q10733" t="s">
        <v>7380</v>
      </c>
      <c r="R10733">
        <v>222.0</v>
      </c>
      <c r="T10733" t="s">
        <v>20297</v>
      </c>
    </row>
    <row r="10734" ht="15.75" customHeight="1">
      <c r="A10734" s="6" t="s">
        <v>17418</v>
      </c>
      <c r="B10734" s="6" t="s">
        <v>17419</v>
      </c>
      <c r="C10734" s="6" t="s">
        <v>25</v>
      </c>
      <c r="D10734" s="6" t="s">
        <v>26</v>
      </c>
      <c r="E10734" s="6" t="s">
        <v>8</v>
      </c>
      <c r="G10734" s="6" t="s">
        <v>27</v>
      </c>
      <c r="H10734" s="7">
        <v>3536653.0</v>
      </c>
      <c r="I10734" s="8">
        <v>3537087.0</v>
      </c>
      <c r="J10734" t="s">
        <v>28</v>
      </c>
      <c r="O10734" t="s">
        <v>3865</v>
      </c>
      <c r="Q10734" t="s">
        <v>7382</v>
      </c>
      <c r="R10734">
        <v>435.0</v>
      </c>
      <c r="T10734" t="s">
        <v>20298</v>
      </c>
    </row>
    <row r="10735" ht="15.75" customHeight="1">
      <c r="A10735" s="6" t="s">
        <v>17418</v>
      </c>
      <c r="B10735" s="6" t="s">
        <v>17419</v>
      </c>
      <c r="C10735" s="6" t="s">
        <v>25</v>
      </c>
      <c r="D10735" s="6" t="s">
        <v>26</v>
      </c>
      <c r="E10735" s="6" t="s">
        <v>8</v>
      </c>
      <c r="G10735" s="6" t="s">
        <v>27</v>
      </c>
      <c r="H10735" s="7">
        <v>3537196.0</v>
      </c>
      <c r="I10735" s="8">
        <v>3538032.0</v>
      </c>
      <c r="J10735" t="s">
        <v>28</v>
      </c>
      <c r="O10735" t="s">
        <v>2260</v>
      </c>
      <c r="Q10735" t="s">
        <v>7384</v>
      </c>
      <c r="R10735">
        <v>837.0</v>
      </c>
      <c r="T10735" t="s">
        <v>20299</v>
      </c>
    </row>
    <row r="10736" ht="15.75" customHeight="1">
      <c r="A10736" s="6" t="s">
        <v>17418</v>
      </c>
      <c r="B10736" s="6" t="s">
        <v>17419</v>
      </c>
      <c r="C10736" s="6" t="s">
        <v>25</v>
      </c>
      <c r="D10736" s="6" t="s">
        <v>26</v>
      </c>
      <c r="E10736" s="6" t="s">
        <v>8</v>
      </c>
      <c r="G10736" s="6" t="s">
        <v>27</v>
      </c>
      <c r="H10736" s="7">
        <v>3538147.0</v>
      </c>
      <c r="I10736" s="8">
        <v>3538806.0</v>
      </c>
      <c r="J10736" t="s">
        <v>28</v>
      </c>
      <c r="Q10736" t="s">
        <v>7387</v>
      </c>
      <c r="R10736">
        <v>660.0</v>
      </c>
      <c r="T10736" t="s">
        <v>20300</v>
      </c>
    </row>
    <row r="10737" ht="15.75" customHeight="1">
      <c r="A10737" s="6" t="s">
        <v>17418</v>
      </c>
      <c r="B10737" s="6" t="s">
        <v>17419</v>
      </c>
      <c r="C10737" s="6" t="s">
        <v>25</v>
      </c>
      <c r="D10737" s="6" t="s">
        <v>26</v>
      </c>
      <c r="E10737" s="6" t="s">
        <v>8</v>
      </c>
      <c r="G10737" s="6" t="s">
        <v>27</v>
      </c>
      <c r="H10737" s="7">
        <v>3538806.0</v>
      </c>
      <c r="I10737" s="8">
        <v>3540113.0</v>
      </c>
      <c r="J10737" t="s">
        <v>28</v>
      </c>
      <c r="Q10737" t="s">
        <v>7390</v>
      </c>
      <c r="R10737">
        <v>1308.0</v>
      </c>
      <c r="T10737" t="s">
        <v>20301</v>
      </c>
    </row>
    <row r="10738" ht="15.75" customHeight="1">
      <c r="A10738" s="6" t="s">
        <v>17418</v>
      </c>
      <c r="B10738" s="6" t="s">
        <v>17419</v>
      </c>
      <c r="C10738" s="6" t="s">
        <v>25</v>
      </c>
      <c r="D10738" s="6" t="s">
        <v>26</v>
      </c>
      <c r="E10738" s="6" t="s">
        <v>8</v>
      </c>
      <c r="G10738" s="6" t="s">
        <v>27</v>
      </c>
      <c r="H10738" s="7">
        <v>3540305.0</v>
      </c>
      <c r="I10738" s="8">
        <v>3542401.0</v>
      </c>
      <c r="J10738" t="s">
        <v>28</v>
      </c>
      <c r="Q10738" t="s">
        <v>7392</v>
      </c>
      <c r="R10738">
        <v>2097.0</v>
      </c>
      <c r="T10738" t="s">
        <v>20302</v>
      </c>
    </row>
    <row r="10739" ht="15.75" customHeight="1">
      <c r="A10739" s="6" t="s">
        <v>17418</v>
      </c>
      <c r="B10739" s="6" t="s">
        <v>17419</v>
      </c>
      <c r="C10739" s="6" t="s">
        <v>25</v>
      </c>
      <c r="D10739" s="6" t="s">
        <v>26</v>
      </c>
      <c r="E10739" s="6" t="s">
        <v>8</v>
      </c>
      <c r="G10739" s="6" t="s">
        <v>27</v>
      </c>
      <c r="H10739" s="7">
        <v>3542462.0</v>
      </c>
      <c r="I10739" s="8">
        <v>3544579.0</v>
      </c>
      <c r="J10739" t="s">
        <v>37</v>
      </c>
      <c r="Q10739" t="s">
        <v>7394</v>
      </c>
      <c r="R10739">
        <v>2118.0</v>
      </c>
    </row>
    <row r="10740" ht="15.75" customHeight="1">
      <c r="A10740" s="6" t="s">
        <v>17418</v>
      </c>
      <c r="B10740" s="6" t="s">
        <v>17452</v>
      </c>
      <c r="C10740" s="6" t="s">
        <v>25</v>
      </c>
      <c r="D10740" s="6" t="s">
        <v>26</v>
      </c>
      <c r="E10740" s="6" t="s">
        <v>8</v>
      </c>
      <c r="G10740" s="6" t="s">
        <v>27</v>
      </c>
      <c r="H10740" s="7">
        <v>3545850.0</v>
      </c>
      <c r="I10740" s="8">
        <v>3546995.0</v>
      </c>
      <c r="J10740" t="s">
        <v>28</v>
      </c>
      <c r="Q10740" t="s">
        <v>7396</v>
      </c>
      <c r="R10740">
        <v>1146.0</v>
      </c>
      <c r="T10740" t="s">
        <v>129</v>
      </c>
    </row>
    <row r="10741" ht="15.75" customHeight="1">
      <c r="A10741" s="6" t="s">
        <v>17418</v>
      </c>
      <c r="B10741" s="6" t="s">
        <v>17419</v>
      </c>
      <c r="C10741" s="6" t="s">
        <v>25</v>
      </c>
      <c r="D10741" s="6" t="s">
        <v>26</v>
      </c>
      <c r="E10741" s="6" t="s">
        <v>8</v>
      </c>
      <c r="G10741" s="6" t="s">
        <v>27</v>
      </c>
      <c r="H10741" s="7">
        <v>3546992.0</v>
      </c>
      <c r="I10741" s="8">
        <v>3548752.0</v>
      </c>
      <c r="J10741" t="s">
        <v>28</v>
      </c>
      <c r="Q10741" t="s">
        <v>7399</v>
      </c>
      <c r="R10741">
        <v>1761.0</v>
      </c>
      <c r="T10741" t="s">
        <v>20303</v>
      </c>
    </row>
    <row r="10742" ht="15.75" customHeight="1">
      <c r="A10742" s="6" t="s">
        <v>17418</v>
      </c>
      <c r="B10742" s="6" t="s">
        <v>17419</v>
      </c>
      <c r="C10742" s="6" t="s">
        <v>25</v>
      </c>
      <c r="D10742" s="6" t="s">
        <v>26</v>
      </c>
      <c r="E10742" s="6" t="s">
        <v>8</v>
      </c>
      <c r="G10742" s="6" t="s">
        <v>27</v>
      </c>
      <c r="H10742" s="7">
        <v>3548749.0</v>
      </c>
      <c r="I10742" s="8">
        <v>3550377.0</v>
      </c>
      <c r="J10742" t="s">
        <v>28</v>
      </c>
      <c r="Q10742" t="s">
        <v>7402</v>
      </c>
      <c r="R10742">
        <v>1629.0</v>
      </c>
      <c r="T10742" t="s">
        <v>20304</v>
      </c>
    </row>
    <row r="10743" ht="15.75" customHeight="1">
      <c r="A10743" s="6" t="s">
        <v>17418</v>
      </c>
      <c r="B10743" s="6" t="s">
        <v>17419</v>
      </c>
      <c r="C10743" s="6" t="s">
        <v>25</v>
      </c>
      <c r="D10743" s="6" t="s">
        <v>26</v>
      </c>
      <c r="E10743" s="6" t="s">
        <v>8</v>
      </c>
      <c r="G10743" s="6" t="s">
        <v>27</v>
      </c>
      <c r="H10743" s="7">
        <v>3550444.0</v>
      </c>
      <c r="I10743" s="8">
        <v>3552087.0</v>
      </c>
      <c r="J10743" t="s">
        <v>28</v>
      </c>
      <c r="Q10743" t="s">
        <v>7405</v>
      </c>
      <c r="R10743">
        <v>1644.0</v>
      </c>
      <c r="T10743" t="s">
        <v>20305</v>
      </c>
    </row>
    <row r="10744" ht="15.75" customHeight="1">
      <c r="A10744" s="6" t="s">
        <v>17418</v>
      </c>
      <c r="B10744" s="6" t="s">
        <v>17419</v>
      </c>
      <c r="C10744" s="6" t="s">
        <v>25</v>
      </c>
      <c r="D10744" s="6" t="s">
        <v>26</v>
      </c>
      <c r="E10744" s="6" t="s">
        <v>8</v>
      </c>
      <c r="G10744" s="6" t="s">
        <v>27</v>
      </c>
      <c r="H10744" s="7">
        <v>3552314.0</v>
      </c>
      <c r="I10744" s="8">
        <v>3552769.0</v>
      </c>
      <c r="J10744" t="s">
        <v>28</v>
      </c>
      <c r="Q10744" t="s">
        <v>7408</v>
      </c>
      <c r="R10744">
        <v>456.0</v>
      </c>
      <c r="T10744" t="s">
        <v>20306</v>
      </c>
    </row>
    <row r="10745" ht="15.75" customHeight="1">
      <c r="A10745" s="6" t="s">
        <v>17418</v>
      </c>
      <c r="B10745" s="6" t="s">
        <v>17419</v>
      </c>
      <c r="C10745" s="6" t="s">
        <v>25</v>
      </c>
      <c r="D10745" s="6" t="s">
        <v>26</v>
      </c>
      <c r="E10745" s="6" t="s">
        <v>8</v>
      </c>
      <c r="G10745" s="6" t="s">
        <v>27</v>
      </c>
      <c r="H10745" s="7">
        <v>3552769.0</v>
      </c>
      <c r="I10745" s="8">
        <v>3552951.0</v>
      </c>
      <c r="J10745" t="s">
        <v>28</v>
      </c>
      <c r="Q10745" t="s">
        <v>7411</v>
      </c>
      <c r="R10745">
        <v>183.0</v>
      </c>
      <c r="T10745" t="s">
        <v>20307</v>
      </c>
    </row>
    <row r="10746" ht="15.75" customHeight="1">
      <c r="A10746" s="6" t="s">
        <v>17418</v>
      </c>
      <c r="B10746" s="6" t="s">
        <v>17419</v>
      </c>
      <c r="C10746" s="6" t="s">
        <v>25</v>
      </c>
      <c r="D10746" s="6" t="s">
        <v>26</v>
      </c>
      <c r="E10746" s="6" t="s">
        <v>8</v>
      </c>
      <c r="G10746" s="6" t="s">
        <v>27</v>
      </c>
      <c r="H10746" s="7">
        <v>3552951.0</v>
      </c>
      <c r="I10746" s="8">
        <v>3553571.0</v>
      </c>
      <c r="J10746" t="s">
        <v>28</v>
      </c>
      <c r="Q10746" t="s">
        <v>7414</v>
      </c>
      <c r="R10746">
        <v>621.0</v>
      </c>
      <c r="T10746" t="s">
        <v>20308</v>
      </c>
    </row>
    <row r="10747" ht="15.75" customHeight="1">
      <c r="A10747" s="6" t="s">
        <v>17418</v>
      </c>
      <c r="B10747" s="6" t="s">
        <v>17419</v>
      </c>
      <c r="C10747" s="6" t="s">
        <v>25</v>
      </c>
      <c r="D10747" s="6" t="s">
        <v>26</v>
      </c>
      <c r="E10747" s="6" t="s">
        <v>8</v>
      </c>
      <c r="G10747" s="6" t="s">
        <v>27</v>
      </c>
      <c r="H10747" s="7">
        <v>3553620.0</v>
      </c>
      <c r="I10747" s="8">
        <v>3554003.0</v>
      </c>
      <c r="J10747" t="s">
        <v>28</v>
      </c>
      <c r="Q10747" t="s">
        <v>7417</v>
      </c>
      <c r="R10747">
        <v>384.0</v>
      </c>
      <c r="T10747" t="s">
        <v>20309</v>
      </c>
    </row>
    <row r="10748" ht="15.75" customHeight="1">
      <c r="A10748" s="6" t="s">
        <v>17418</v>
      </c>
      <c r="B10748" s="6" t="s">
        <v>17419</v>
      </c>
      <c r="C10748" s="6" t="s">
        <v>25</v>
      </c>
      <c r="D10748" s="6" t="s">
        <v>26</v>
      </c>
      <c r="E10748" s="6" t="s">
        <v>8</v>
      </c>
      <c r="G10748" s="6" t="s">
        <v>27</v>
      </c>
      <c r="H10748" s="7">
        <v>3554007.0</v>
      </c>
      <c r="I10748" s="8">
        <v>3554546.0</v>
      </c>
      <c r="J10748" t="s">
        <v>28</v>
      </c>
      <c r="Q10748" t="s">
        <v>7420</v>
      </c>
      <c r="R10748">
        <v>540.0</v>
      </c>
      <c r="T10748" t="s">
        <v>20310</v>
      </c>
    </row>
    <row r="10749" ht="15.75" customHeight="1">
      <c r="A10749" s="6" t="s">
        <v>17418</v>
      </c>
      <c r="B10749" s="6" t="s">
        <v>17419</v>
      </c>
      <c r="C10749" s="6" t="s">
        <v>25</v>
      </c>
      <c r="D10749" s="6" t="s">
        <v>26</v>
      </c>
      <c r="E10749" s="6" t="s">
        <v>8</v>
      </c>
      <c r="G10749" s="6" t="s">
        <v>27</v>
      </c>
      <c r="H10749" s="7">
        <v>3554569.0</v>
      </c>
      <c r="I10749" s="8">
        <v>3554976.0</v>
      </c>
      <c r="J10749" t="s">
        <v>28</v>
      </c>
      <c r="Q10749" t="s">
        <v>7423</v>
      </c>
      <c r="R10749">
        <v>408.0</v>
      </c>
      <c r="T10749" t="s">
        <v>20311</v>
      </c>
    </row>
    <row r="10750" ht="15.75" customHeight="1">
      <c r="A10750" s="6" t="s">
        <v>17418</v>
      </c>
      <c r="B10750" s="6" t="s">
        <v>17419</v>
      </c>
      <c r="C10750" s="6" t="s">
        <v>25</v>
      </c>
      <c r="D10750" s="6" t="s">
        <v>26</v>
      </c>
      <c r="E10750" s="6" t="s">
        <v>8</v>
      </c>
      <c r="G10750" s="6" t="s">
        <v>27</v>
      </c>
      <c r="H10750" s="7">
        <v>3555242.0</v>
      </c>
      <c r="I10750" s="8">
        <v>3555427.0</v>
      </c>
      <c r="J10750" t="s">
        <v>28</v>
      </c>
      <c r="Q10750" t="s">
        <v>7426</v>
      </c>
      <c r="R10750">
        <v>186.0</v>
      </c>
      <c r="T10750" t="s">
        <v>20312</v>
      </c>
    </row>
    <row r="10751" ht="15.75" customHeight="1">
      <c r="A10751" s="6" t="s">
        <v>17418</v>
      </c>
      <c r="B10751" s="6" t="s">
        <v>17419</v>
      </c>
      <c r="C10751" s="6" t="s">
        <v>25</v>
      </c>
      <c r="D10751" s="6" t="s">
        <v>26</v>
      </c>
      <c r="E10751" s="6" t="s">
        <v>8</v>
      </c>
      <c r="G10751" s="6" t="s">
        <v>27</v>
      </c>
      <c r="H10751" s="7">
        <v>3555431.0</v>
      </c>
      <c r="I10751" s="8">
        <v>3556000.0</v>
      </c>
      <c r="J10751" t="s">
        <v>28</v>
      </c>
      <c r="Q10751" t="s">
        <v>7429</v>
      </c>
      <c r="R10751">
        <v>570.0</v>
      </c>
      <c r="T10751" t="s">
        <v>20313</v>
      </c>
    </row>
    <row r="10752" ht="15.75" customHeight="1">
      <c r="A10752" s="6" t="s">
        <v>17418</v>
      </c>
      <c r="B10752" s="6" t="s">
        <v>17419</v>
      </c>
      <c r="C10752" s="6" t="s">
        <v>25</v>
      </c>
      <c r="D10752" s="6" t="s">
        <v>26</v>
      </c>
      <c r="E10752" s="6" t="s">
        <v>8</v>
      </c>
      <c r="G10752" s="6" t="s">
        <v>27</v>
      </c>
      <c r="H10752" s="7">
        <v>3556000.0</v>
      </c>
      <c r="I10752" s="8">
        <v>3556311.0</v>
      </c>
      <c r="J10752" t="s">
        <v>28</v>
      </c>
      <c r="Q10752" t="s">
        <v>7432</v>
      </c>
      <c r="R10752">
        <v>312.0</v>
      </c>
      <c r="T10752" t="s">
        <v>20314</v>
      </c>
    </row>
    <row r="10753" ht="15.75" customHeight="1">
      <c r="A10753" s="6" t="s">
        <v>17418</v>
      </c>
      <c r="B10753" s="6" t="s">
        <v>17419</v>
      </c>
      <c r="C10753" s="6" t="s">
        <v>25</v>
      </c>
      <c r="D10753" s="6" t="s">
        <v>26</v>
      </c>
      <c r="E10753" s="6" t="s">
        <v>8</v>
      </c>
      <c r="G10753" s="6" t="s">
        <v>27</v>
      </c>
      <c r="H10753" s="7">
        <v>3556327.0</v>
      </c>
      <c r="I10753" s="8">
        <v>3556698.0</v>
      </c>
      <c r="J10753" t="s">
        <v>28</v>
      </c>
      <c r="Q10753" t="s">
        <v>7435</v>
      </c>
      <c r="R10753">
        <v>372.0</v>
      </c>
      <c r="T10753" t="s">
        <v>20315</v>
      </c>
    </row>
    <row r="10754" ht="15.75" customHeight="1">
      <c r="A10754" s="6" t="s">
        <v>17418</v>
      </c>
      <c r="B10754" s="6" t="s">
        <v>17419</v>
      </c>
      <c r="C10754" s="6" t="s">
        <v>25</v>
      </c>
      <c r="D10754" s="6" t="s">
        <v>26</v>
      </c>
      <c r="E10754" s="6" t="s">
        <v>8</v>
      </c>
      <c r="G10754" s="6" t="s">
        <v>27</v>
      </c>
      <c r="H10754" s="7">
        <v>3556801.0</v>
      </c>
      <c r="I10754" s="8">
        <v>3557073.0</v>
      </c>
      <c r="J10754" t="s">
        <v>28</v>
      </c>
      <c r="Q10754" t="s">
        <v>7438</v>
      </c>
      <c r="R10754">
        <v>273.0</v>
      </c>
      <c r="T10754" t="s">
        <v>20316</v>
      </c>
    </row>
    <row r="10755" ht="15.75" customHeight="1">
      <c r="A10755" s="6" t="s">
        <v>17418</v>
      </c>
      <c r="B10755" s="6" t="s">
        <v>17419</v>
      </c>
      <c r="C10755" s="6" t="s">
        <v>25</v>
      </c>
      <c r="D10755" s="6" t="s">
        <v>26</v>
      </c>
      <c r="E10755" s="6" t="s">
        <v>8</v>
      </c>
      <c r="G10755" s="6" t="s">
        <v>27</v>
      </c>
      <c r="H10755" s="7">
        <v>3557073.0</v>
      </c>
      <c r="I10755" s="8">
        <v>3557297.0</v>
      </c>
      <c r="J10755" t="s">
        <v>28</v>
      </c>
      <c r="Q10755" t="s">
        <v>7441</v>
      </c>
      <c r="R10755">
        <v>225.0</v>
      </c>
      <c r="T10755" t="s">
        <v>20317</v>
      </c>
    </row>
    <row r="10756" ht="15.75" customHeight="1">
      <c r="A10756" s="6" t="s">
        <v>17418</v>
      </c>
      <c r="B10756" s="6" t="s">
        <v>17419</v>
      </c>
      <c r="C10756" s="6" t="s">
        <v>25</v>
      </c>
      <c r="D10756" s="6" t="s">
        <v>26</v>
      </c>
      <c r="E10756" s="6" t="s">
        <v>8</v>
      </c>
      <c r="G10756" s="6" t="s">
        <v>27</v>
      </c>
      <c r="H10756" s="7">
        <v>3557297.0</v>
      </c>
      <c r="I10756" s="8">
        <v>3557716.0</v>
      </c>
      <c r="J10756" t="s">
        <v>28</v>
      </c>
      <c r="Q10756" t="s">
        <v>7444</v>
      </c>
      <c r="R10756">
        <v>420.0</v>
      </c>
      <c r="T10756" t="s">
        <v>20318</v>
      </c>
    </row>
    <row r="10757" ht="15.75" customHeight="1">
      <c r="A10757" s="6" t="s">
        <v>17418</v>
      </c>
      <c r="B10757" s="6" t="s">
        <v>17419</v>
      </c>
      <c r="C10757" s="6" t="s">
        <v>25</v>
      </c>
      <c r="D10757" s="6" t="s">
        <v>26</v>
      </c>
      <c r="E10757" s="6" t="s">
        <v>8</v>
      </c>
      <c r="G10757" s="6" t="s">
        <v>27</v>
      </c>
      <c r="H10757" s="7">
        <v>3557722.0</v>
      </c>
      <c r="I10757" s="8">
        <v>3558555.0</v>
      </c>
      <c r="J10757" t="s">
        <v>28</v>
      </c>
      <c r="Q10757" t="s">
        <v>7446</v>
      </c>
      <c r="R10757">
        <v>834.0</v>
      </c>
      <c r="T10757" t="s">
        <v>20319</v>
      </c>
    </row>
    <row r="10758" ht="15.75" customHeight="1">
      <c r="A10758" s="6" t="s">
        <v>17418</v>
      </c>
      <c r="B10758" s="6" t="s">
        <v>17419</v>
      </c>
      <c r="C10758" s="6" t="s">
        <v>25</v>
      </c>
      <c r="D10758" s="6" t="s">
        <v>26</v>
      </c>
      <c r="E10758" s="6" t="s">
        <v>8</v>
      </c>
      <c r="G10758" s="6" t="s">
        <v>27</v>
      </c>
      <c r="H10758" s="7">
        <v>3558555.0</v>
      </c>
      <c r="I10758" s="8">
        <v>3558902.0</v>
      </c>
      <c r="J10758" t="s">
        <v>28</v>
      </c>
      <c r="Q10758" t="s">
        <v>7449</v>
      </c>
      <c r="R10758">
        <v>348.0</v>
      </c>
      <c r="T10758" t="s">
        <v>20320</v>
      </c>
    </row>
    <row r="10759" ht="15.75" customHeight="1">
      <c r="A10759" s="6" t="s">
        <v>17418</v>
      </c>
      <c r="B10759" s="6" t="s">
        <v>17419</v>
      </c>
      <c r="C10759" s="6" t="s">
        <v>25</v>
      </c>
      <c r="D10759" s="6" t="s">
        <v>26</v>
      </c>
      <c r="E10759" s="6" t="s">
        <v>8</v>
      </c>
      <c r="G10759" s="6" t="s">
        <v>27</v>
      </c>
      <c r="H10759" s="7">
        <v>3558995.0</v>
      </c>
      <c r="I10759" s="8">
        <v>3559276.0</v>
      </c>
      <c r="J10759" t="s">
        <v>28</v>
      </c>
      <c r="Q10759" t="s">
        <v>7452</v>
      </c>
      <c r="R10759">
        <v>282.0</v>
      </c>
      <c r="T10759" t="s">
        <v>20321</v>
      </c>
    </row>
    <row r="10760" ht="15.75" customHeight="1">
      <c r="A10760" s="6" t="s">
        <v>17418</v>
      </c>
      <c r="B10760" s="6" t="s">
        <v>17419</v>
      </c>
      <c r="C10760" s="6" t="s">
        <v>25</v>
      </c>
      <c r="D10760" s="6" t="s">
        <v>26</v>
      </c>
      <c r="E10760" s="6" t="s">
        <v>8</v>
      </c>
      <c r="G10760" s="6" t="s">
        <v>27</v>
      </c>
      <c r="H10760" s="7">
        <v>3559288.0</v>
      </c>
      <c r="I10760" s="8">
        <v>3560124.0</v>
      </c>
      <c r="J10760" t="s">
        <v>28</v>
      </c>
      <c r="Q10760" t="s">
        <v>7455</v>
      </c>
      <c r="R10760">
        <v>837.0</v>
      </c>
      <c r="T10760" t="s">
        <v>20322</v>
      </c>
    </row>
    <row r="10761" ht="15.75" customHeight="1">
      <c r="A10761" s="6" t="s">
        <v>17418</v>
      </c>
      <c r="B10761" s="6" t="s">
        <v>17419</v>
      </c>
      <c r="C10761" s="6" t="s">
        <v>25</v>
      </c>
      <c r="D10761" s="6" t="s">
        <v>26</v>
      </c>
      <c r="E10761" s="6" t="s">
        <v>8</v>
      </c>
      <c r="G10761" s="6" t="s">
        <v>27</v>
      </c>
      <c r="H10761" s="7">
        <v>3560170.0</v>
      </c>
      <c r="I10761" s="8">
        <v>3560487.0</v>
      </c>
      <c r="J10761" t="s">
        <v>28</v>
      </c>
      <c r="Q10761" t="s">
        <v>7458</v>
      </c>
      <c r="R10761">
        <v>318.0</v>
      </c>
      <c r="T10761" t="s">
        <v>20323</v>
      </c>
    </row>
    <row r="10762" ht="15.75" customHeight="1">
      <c r="A10762" s="6" t="s">
        <v>17418</v>
      </c>
      <c r="B10762" s="6" t="s">
        <v>17419</v>
      </c>
      <c r="C10762" s="6" t="s">
        <v>25</v>
      </c>
      <c r="D10762" s="6" t="s">
        <v>26</v>
      </c>
      <c r="E10762" s="6" t="s">
        <v>8</v>
      </c>
      <c r="G10762" s="6" t="s">
        <v>27</v>
      </c>
      <c r="H10762" s="7">
        <v>3560487.0</v>
      </c>
      <c r="I10762" s="8">
        <v>3561164.0</v>
      </c>
      <c r="J10762" t="s">
        <v>28</v>
      </c>
      <c r="Q10762" t="s">
        <v>7461</v>
      </c>
      <c r="R10762">
        <v>678.0</v>
      </c>
      <c r="T10762" t="s">
        <v>20324</v>
      </c>
    </row>
    <row r="10763" ht="15.75" customHeight="1">
      <c r="A10763" s="6" t="s">
        <v>17418</v>
      </c>
      <c r="B10763" s="6" t="s">
        <v>17419</v>
      </c>
      <c r="C10763" s="6" t="s">
        <v>25</v>
      </c>
      <c r="D10763" s="6" t="s">
        <v>26</v>
      </c>
      <c r="E10763" s="6" t="s">
        <v>8</v>
      </c>
      <c r="G10763" s="6" t="s">
        <v>27</v>
      </c>
      <c r="H10763" s="7">
        <v>3561170.0</v>
      </c>
      <c r="I10763" s="8">
        <v>3561817.0</v>
      </c>
      <c r="J10763" t="s">
        <v>28</v>
      </c>
      <c r="Q10763" t="s">
        <v>7464</v>
      </c>
      <c r="R10763">
        <v>648.0</v>
      </c>
      <c r="T10763" t="s">
        <v>20325</v>
      </c>
    </row>
    <row r="10764" ht="15.75" customHeight="1">
      <c r="A10764" s="6" t="s">
        <v>17418</v>
      </c>
      <c r="B10764" s="6" t="s">
        <v>17419</v>
      </c>
      <c r="C10764" s="6" t="s">
        <v>25</v>
      </c>
      <c r="D10764" s="6" t="s">
        <v>26</v>
      </c>
      <c r="E10764" s="6" t="s">
        <v>8</v>
      </c>
      <c r="G10764" s="6" t="s">
        <v>27</v>
      </c>
      <c r="H10764" s="7">
        <v>3561832.0</v>
      </c>
      <c r="I10764" s="8">
        <v>3562140.0</v>
      </c>
      <c r="J10764" t="s">
        <v>28</v>
      </c>
      <c r="Q10764" t="s">
        <v>7467</v>
      </c>
      <c r="R10764">
        <v>309.0</v>
      </c>
      <c r="T10764" t="s">
        <v>20326</v>
      </c>
    </row>
    <row r="10765" ht="15.75" customHeight="1">
      <c r="A10765" s="6" t="s">
        <v>17418</v>
      </c>
      <c r="B10765" s="6" t="s">
        <v>17419</v>
      </c>
      <c r="C10765" s="6" t="s">
        <v>25</v>
      </c>
      <c r="D10765" s="6" t="s">
        <v>26</v>
      </c>
      <c r="E10765" s="6" t="s">
        <v>8</v>
      </c>
      <c r="G10765" s="6" t="s">
        <v>27</v>
      </c>
      <c r="H10765" s="7">
        <v>3562573.0</v>
      </c>
      <c r="I10765" s="8">
        <v>3564396.0</v>
      </c>
      <c r="J10765" t="s">
        <v>28</v>
      </c>
      <c r="Q10765" t="s">
        <v>7469</v>
      </c>
      <c r="R10765">
        <v>1824.0</v>
      </c>
      <c r="T10765" t="s">
        <v>20327</v>
      </c>
    </row>
    <row r="10766" ht="15.75" customHeight="1">
      <c r="A10766" s="6" t="s">
        <v>17418</v>
      </c>
      <c r="B10766" s="6" t="s">
        <v>17419</v>
      </c>
      <c r="C10766" s="6" t="s">
        <v>25</v>
      </c>
      <c r="D10766" s="6" t="s">
        <v>26</v>
      </c>
      <c r="E10766" s="6" t="s">
        <v>8</v>
      </c>
      <c r="G10766" s="6" t="s">
        <v>27</v>
      </c>
      <c r="H10766" s="7">
        <v>3564566.0</v>
      </c>
      <c r="I10766" s="8">
        <v>3566323.0</v>
      </c>
      <c r="J10766" t="s">
        <v>37</v>
      </c>
      <c r="Q10766" t="s">
        <v>7471</v>
      </c>
      <c r="R10766">
        <v>1758.0</v>
      </c>
      <c r="T10766" t="s">
        <v>20328</v>
      </c>
    </row>
    <row r="10767" ht="15.75" customHeight="1">
      <c r="A10767" s="6" t="s">
        <v>17418</v>
      </c>
      <c r="B10767" s="6" t="s">
        <v>17419</v>
      </c>
      <c r="C10767" s="6" t="s">
        <v>25</v>
      </c>
      <c r="D10767" s="6" t="s">
        <v>26</v>
      </c>
      <c r="E10767" s="6" t="s">
        <v>8</v>
      </c>
      <c r="G10767" s="6" t="s">
        <v>27</v>
      </c>
      <c r="H10767" s="7">
        <v>3566441.0</v>
      </c>
      <c r="I10767" s="8">
        <v>3567346.0</v>
      </c>
      <c r="J10767" t="s">
        <v>28</v>
      </c>
      <c r="Q10767" t="s">
        <v>7473</v>
      </c>
      <c r="R10767">
        <v>906.0</v>
      </c>
      <c r="T10767" t="s">
        <v>20329</v>
      </c>
    </row>
    <row r="10768" ht="15.75" customHeight="1">
      <c r="A10768" s="6" t="s">
        <v>17418</v>
      </c>
      <c r="B10768" s="6" t="s">
        <v>17419</v>
      </c>
      <c r="C10768" s="6" t="s">
        <v>25</v>
      </c>
      <c r="D10768" s="6" t="s">
        <v>26</v>
      </c>
      <c r="E10768" s="6" t="s">
        <v>8</v>
      </c>
      <c r="G10768" s="6" t="s">
        <v>27</v>
      </c>
      <c r="H10768" s="7">
        <v>3567352.0</v>
      </c>
      <c r="I10768" s="8">
        <v>3567747.0</v>
      </c>
      <c r="J10768" t="s">
        <v>28</v>
      </c>
      <c r="Q10768" t="s">
        <v>7476</v>
      </c>
      <c r="R10768">
        <v>396.0</v>
      </c>
    </row>
    <row r="10769" ht="15.75" customHeight="1">
      <c r="A10769" s="6" t="s">
        <v>17418</v>
      </c>
      <c r="B10769" s="6" t="s">
        <v>17419</v>
      </c>
      <c r="C10769" s="6" t="s">
        <v>25</v>
      </c>
      <c r="D10769" s="6" t="s">
        <v>26</v>
      </c>
      <c r="E10769" s="6" t="s">
        <v>8</v>
      </c>
      <c r="G10769" s="6" t="s">
        <v>27</v>
      </c>
      <c r="H10769" s="7">
        <v>3567747.0</v>
      </c>
      <c r="I10769" s="8">
        <v>3568502.0</v>
      </c>
      <c r="J10769" t="s">
        <v>28</v>
      </c>
      <c r="Q10769" t="s">
        <v>7478</v>
      </c>
      <c r="R10769">
        <v>756.0</v>
      </c>
      <c r="T10769" t="s">
        <v>20330</v>
      </c>
    </row>
    <row r="10770" ht="15.75" customHeight="1">
      <c r="A10770" s="6" t="s">
        <v>17418</v>
      </c>
      <c r="B10770" s="6" t="s">
        <v>17452</v>
      </c>
      <c r="C10770" s="6" t="s">
        <v>25</v>
      </c>
      <c r="D10770" s="6" t="s">
        <v>26</v>
      </c>
      <c r="E10770" s="6" t="s">
        <v>8</v>
      </c>
      <c r="G10770" s="6" t="s">
        <v>27</v>
      </c>
      <c r="H10770" s="7">
        <v>3568616.0</v>
      </c>
      <c r="I10770" s="8">
        <v>3569830.0</v>
      </c>
      <c r="J10770" t="s">
        <v>28</v>
      </c>
      <c r="Q10770" t="s">
        <v>7479</v>
      </c>
      <c r="R10770">
        <v>1215.0</v>
      </c>
      <c r="T10770" t="s">
        <v>20331</v>
      </c>
    </row>
    <row r="10771" ht="15.75" customHeight="1">
      <c r="A10771" s="6" t="s">
        <v>17418</v>
      </c>
      <c r="B10771" s="6" t="s">
        <v>17419</v>
      </c>
      <c r="C10771" s="6" t="s">
        <v>25</v>
      </c>
      <c r="D10771" s="6" t="s">
        <v>26</v>
      </c>
      <c r="E10771" s="6" t="s">
        <v>8</v>
      </c>
      <c r="G10771" s="6" t="s">
        <v>27</v>
      </c>
      <c r="H10771" s="7">
        <v>3569827.0</v>
      </c>
      <c r="I10771" s="8">
        <v>3570684.0</v>
      </c>
      <c r="J10771" t="s">
        <v>28</v>
      </c>
      <c r="O10771" t="s">
        <v>7482</v>
      </c>
      <c r="Q10771" t="s">
        <v>7483</v>
      </c>
      <c r="R10771">
        <v>858.0</v>
      </c>
      <c r="T10771" t="s">
        <v>20332</v>
      </c>
    </row>
    <row r="10772" ht="15.75" customHeight="1">
      <c r="A10772" s="6" t="s">
        <v>17418</v>
      </c>
      <c r="B10772" s="6" t="s">
        <v>17419</v>
      </c>
      <c r="C10772" s="6" t="s">
        <v>25</v>
      </c>
      <c r="D10772" s="6" t="s">
        <v>26</v>
      </c>
      <c r="E10772" s="6" t="s">
        <v>8</v>
      </c>
      <c r="G10772" s="6" t="s">
        <v>27</v>
      </c>
      <c r="H10772" s="7">
        <v>3570738.0</v>
      </c>
      <c r="I10772" s="8">
        <v>3571715.0</v>
      </c>
      <c r="J10772" t="s">
        <v>28</v>
      </c>
      <c r="O10772" t="s">
        <v>4248</v>
      </c>
      <c r="Q10772" t="s">
        <v>7485</v>
      </c>
      <c r="R10772">
        <v>978.0</v>
      </c>
      <c r="T10772" t="s">
        <v>20333</v>
      </c>
    </row>
    <row r="10773" ht="15.75" customHeight="1">
      <c r="A10773" s="6" t="s">
        <v>17418</v>
      </c>
      <c r="B10773" s="6" t="s">
        <v>17419</v>
      </c>
      <c r="C10773" s="6" t="s">
        <v>25</v>
      </c>
      <c r="D10773" s="6" t="s">
        <v>26</v>
      </c>
      <c r="E10773" s="6" t="s">
        <v>8</v>
      </c>
      <c r="G10773" s="6" t="s">
        <v>27</v>
      </c>
      <c r="H10773" s="7">
        <v>3571799.0</v>
      </c>
      <c r="I10773" s="8">
        <v>3572674.0</v>
      </c>
      <c r="J10773" t="s">
        <v>37</v>
      </c>
      <c r="O10773" t="s">
        <v>4244</v>
      </c>
      <c r="Q10773" t="s">
        <v>7487</v>
      </c>
      <c r="R10773">
        <v>876.0</v>
      </c>
      <c r="T10773" t="s">
        <v>20334</v>
      </c>
    </row>
    <row r="10774" ht="15.75" customHeight="1">
      <c r="A10774" s="6" t="s">
        <v>17418</v>
      </c>
      <c r="B10774" s="6" t="s">
        <v>17419</v>
      </c>
      <c r="C10774" s="6" t="s">
        <v>25</v>
      </c>
      <c r="D10774" s="6" t="s">
        <v>26</v>
      </c>
      <c r="E10774" s="6" t="s">
        <v>8</v>
      </c>
      <c r="G10774" s="6" t="s">
        <v>27</v>
      </c>
      <c r="H10774" s="7">
        <v>3572671.0</v>
      </c>
      <c r="I10774" s="8">
        <v>3573270.0</v>
      </c>
      <c r="J10774" t="s">
        <v>37</v>
      </c>
      <c r="O10774" t="s">
        <v>7490</v>
      </c>
      <c r="Q10774" t="s">
        <v>7491</v>
      </c>
      <c r="R10774">
        <v>600.0</v>
      </c>
      <c r="T10774" t="s">
        <v>20335</v>
      </c>
    </row>
    <row r="10775" ht="15.75" customHeight="1">
      <c r="A10775" s="6" t="s">
        <v>17418</v>
      </c>
      <c r="B10775" s="6" t="s">
        <v>17419</v>
      </c>
      <c r="C10775" s="6" t="s">
        <v>25</v>
      </c>
      <c r="D10775" s="6" t="s">
        <v>26</v>
      </c>
      <c r="E10775" s="6" t="s">
        <v>8</v>
      </c>
      <c r="G10775" s="6" t="s">
        <v>27</v>
      </c>
      <c r="H10775" s="7">
        <v>3573334.0</v>
      </c>
      <c r="I10775" s="8">
        <v>3573780.0</v>
      </c>
      <c r="J10775" t="s">
        <v>28</v>
      </c>
      <c r="Q10775" t="s">
        <v>7493</v>
      </c>
      <c r="R10775">
        <v>447.0</v>
      </c>
    </row>
    <row r="10776" ht="15.75" customHeight="1">
      <c r="A10776" s="6" t="s">
        <v>17418</v>
      </c>
      <c r="B10776" s="6" t="s">
        <v>17419</v>
      </c>
      <c r="C10776" s="6" t="s">
        <v>25</v>
      </c>
      <c r="D10776" s="6" t="s">
        <v>26</v>
      </c>
      <c r="E10776" s="6" t="s">
        <v>8</v>
      </c>
      <c r="G10776" s="6" t="s">
        <v>27</v>
      </c>
      <c r="H10776" s="7">
        <v>3573792.0</v>
      </c>
      <c r="I10776" s="8">
        <v>3575453.0</v>
      </c>
      <c r="J10776" t="s">
        <v>37</v>
      </c>
      <c r="Q10776" t="s">
        <v>7496</v>
      </c>
      <c r="R10776">
        <v>1662.0</v>
      </c>
      <c r="T10776" t="s">
        <v>20336</v>
      </c>
    </row>
    <row r="10777" ht="15.75" customHeight="1">
      <c r="A10777" s="6" t="s">
        <v>17418</v>
      </c>
      <c r="B10777" s="6" t="s">
        <v>17452</v>
      </c>
      <c r="C10777" s="6" t="s">
        <v>25</v>
      </c>
      <c r="D10777" s="6" t="s">
        <v>26</v>
      </c>
      <c r="E10777" s="6" t="s">
        <v>8</v>
      </c>
      <c r="G10777" s="6" t="s">
        <v>27</v>
      </c>
      <c r="H10777" s="7">
        <v>3575417.0</v>
      </c>
      <c r="I10777" s="8">
        <v>3575543.0</v>
      </c>
      <c r="J10777" t="s">
        <v>37</v>
      </c>
      <c r="Q10777" t="s">
        <v>7498</v>
      </c>
      <c r="R10777">
        <v>127.0</v>
      </c>
      <c r="T10777" t="s">
        <v>129</v>
      </c>
    </row>
    <row r="10778" ht="15.75" customHeight="1">
      <c r="A10778" s="6" t="s">
        <v>17418</v>
      </c>
      <c r="B10778" s="6" t="s">
        <v>17419</v>
      </c>
      <c r="C10778" s="6" t="s">
        <v>25</v>
      </c>
      <c r="D10778" s="6" t="s">
        <v>26</v>
      </c>
      <c r="E10778" s="6" t="s">
        <v>8</v>
      </c>
      <c r="G10778" s="6" t="s">
        <v>27</v>
      </c>
      <c r="H10778" s="7">
        <v>3575657.0</v>
      </c>
      <c r="I10778" s="8">
        <v>3576850.0</v>
      </c>
      <c r="J10778" t="s">
        <v>28</v>
      </c>
      <c r="O10778" t="s">
        <v>7501</v>
      </c>
      <c r="Q10778" t="s">
        <v>7502</v>
      </c>
      <c r="R10778">
        <v>1194.0</v>
      </c>
      <c r="T10778" t="s">
        <v>20337</v>
      </c>
    </row>
    <row r="10779" ht="15.75" customHeight="1">
      <c r="A10779" s="6" t="s">
        <v>17418</v>
      </c>
      <c r="B10779" s="6" t="s">
        <v>17419</v>
      </c>
      <c r="C10779" s="6" t="s">
        <v>25</v>
      </c>
      <c r="D10779" s="6" t="s">
        <v>26</v>
      </c>
      <c r="E10779" s="6" t="s">
        <v>8</v>
      </c>
      <c r="G10779" s="6" t="s">
        <v>27</v>
      </c>
      <c r="H10779" s="7">
        <v>3577058.0</v>
      </c>
      <c r="I10779" s="8">
        <v>3579163.0</v>
      </c>
      <c r="J10779" t="s">
        <v>28</v>
      </c>
      <c r="O10779" t="s">
        <v>7504</v>
      </c>
      <c r="Q10779" t="s">
        <v>7505</v>
      </c>
      <c r="R10779">
        <v>2106.0</v>
      </c>
      <c r="T10779" t="s">
        <v>20338</v>
      </c>
    </row>
    <row r="10780" ht="15.75" customHeight="1">
      <c r="A10780" s="6" t="s">
        <v>17418</v>
      </c>
      <c r="B10780" s="6" t="s">
        <v>17419</v>
      </c>
      <c r="C10780" s="6" t="s">
        <v>25</v>
      </c>
      <c r="D10780" s="6" t="s">
        <v>26</v>
      </c>
      <c r="E10780" s="6" t="s">
        <v>8</v>
      </c>
      <c r="G10780" s="6" t="s">
        <v>27</v>
      </c>
      <c r="H10780" s="7">
        <v>3579203.0</v>
      </c>
      <c r="I10780" s="8">
        <v>3579673.0</v>
      </c>
      <c r="J10780" t="s">
        <v>28</v>
      </c>
      <c r="Q10780" t="s">
        <v>7508</v>
      </c>
      <c r="R10780">
        <v>471.0</v>
      </c>
      <c r="T10780" t="s">
        <v>20339</v>
      </c>
    </row>
    <row r="10781" ht="15.75" customHeight="1">
      <c r="A10781" s="6" t="s">
        <v>17418</v>
      </c>
      <c r="B10781" s="6" t="s">
        <v>17419</v>
      </c>
      <c r="C10781" s="6" t="s">
        <v>25</v>
      </c>
      <c r="D10781" s="6" t="s">
        <v>26</v>
      </c>
      <c r="E10781" s="6" t="s">
        <v>8</v>
      </c>
      <c r="G10781" s="6" t="s">
        <v>27</v>
      </c>
      <c r="H10781" s="7">
        <v>3579676.0</v>
      </c>
      <c r="I10781" s="8">
        <v>3580047.0</v>
      </c>
      <c r="J10781" t="s">
        <v>28</v>
      </c>
      <c r="Q10781" t="s">
        <v>7511</v>
      </c>
      <c r="R10781">
        <v>372.0</v>
      </c>
      <c r="T10781" t="s">
        <v>20340</v>
      </c>
    </row>
    <row r="10782" ht="15.75" customHeight="1">
      <c r="A10782" s="6" t="s">
        <v>17418</v>
      </c>
      <c r="B10782" s="6" t="s">
        <v>17419</v>
      </c>
      <c r="C10782" s="6" t="s">
        <v>25</v>
      </c>
      <c r="D10782" s="6" t="s">
        <v>26</v>
      </c>
      <c r="E10782" s="6" t="s">
        <v>8</v>
      </c>
      <c r="G10782" s="6" t="s">
        <v>27</v>
      </c>
      <c r="H10782" s="7">
        <v>3580389.0</v>
      </c>
      <c r="I10782" s="8">
        <v>3580901.0</v>
      </c>
      <c r="J10782" t="s">
        <v>28</v>
      </c>
      <c r="Q10782" t="s">
        <v>7514</v>
      </c>
      <c r="R10782">
        <v>513.0</v>
      </c>
      <c r="T10782" t="s">
        <v>20341</v>
      </c>
    </row>
    <row r="10783" ht="15.75" customHeight="1">
      <c r="A10783" s="6" t="s">
        <v>17418</v>
      </c>
      <c r="B10783" s="6" t="s">
        <v>17419</v>
      </c>
      <c r="C10783" s="6" t="s">
        <v>25</v>
      </c>
      <c r="D10783" s="6" t="s">
        <v>26</v>
      </c>
      <c r="E10783" s="6" t="s">
        <v>8</v>
      </c>
      <c r="G10783" s="6" t="s">
        <v>27</v>
      </c>
      <c r="H10783" s="7">
        <v>3581199.0</v>
      </c>
      <c r="I10783" s="8">
        <v>3581978.0</v>
      </c>
      <c r="J10783" t="s">
        <v>37</v>
      </c>
      <c r="Q10783" t="s">
        <v>7516</v>
      </c>
      <c r="R10783">
        <v>780.0</v>
      </c>
      <c r="T10783" t="s">
        <v>20342</v>
      </c>
    </row>
    <row r="10784" ht="15.75" customHeight="1">
      <c r="A10784" s="6" t="s">
        <v>17418</v>
      </c>
      <c r="B10784" s="6" t="s">
        <v>17419</v>
      </c>
      <c r="C10784" s="6" t="s">
        <v>25</v>
      </c>
      <c r="D10784" s="6" t="s">
        <v>26</v>
      </c>
      <c r="E10784" s="6" t="s">
        <v>8</v>
      </c>
      <c r="G10784" s="6" t="s">
        <v>27</v>
      </c>
      <c r="H10784" s="7">
        <v>3581975.0</v>
      </c>
      <c r="I10784" s="8">
        <v>3583618.0</v>
      </c>
      <c r="J10784" t="s">
        <v>37</v>
      </c>
      <c r="Q10784" t="s">
        <v>7518</v>
      </c>
      <c r="R10784">
        <v>1644.0</v>
      </c>
      <c r="T10784" t="s">
        <v>20343</v>
      </c>
    </row>
    <row r="10785" ht="15.75" customHeight="1">
      <c r="A10785" s="6" t="s">
        <v>17418</v>
      </c>
      <c r="B10785" s="6" t="s">
        <v>17419</v>
      </c>
      <c r="C10785" s="6" t="s">
        <v>25</v>
      </c>
      <c r="D10785" s="6" t="s">
        <v>26</v>
      </c>
      <c r="E10785" s="6" t="s">
        <v>8</v>
      </c>
      <c r="G10785" s="6" t="s">
        <v>27</v>
      </c>
      <c r="H10785" s="7">
        <v>3583857.0</v>
      </c>
      <c r="I10785" s="8">
        <v>3585227.0</v>
      </c>
      <c r="J10785" t="s">
        <v>37</v>
      </c>
      <c r="Q10785" t="s">
        <v>7521</v>
      </c>
      <c r="R10785">
        <v>1371.0</v>
      </c>
      <c r="T10785" t="s">
        <v>20344</v>
      </c>
    </row>
    <row r="10786" ht="15.75" customHeight="1">
      <c r="A10786" s="6" t="s">
        <v>17418</v>
      </c>
      <c r="B10786" s="6" t="s">
        <v>17419</v>
      </c>
      <c r="C10786" s="6" t="s">
        <v>25</v>
      </c>
      <c r="D10786" s="6" t="s">
        <v>26</v>
      </c>
      <c r="E10786" s="6" t="s">
        <v>8</v>
      </c>
      <c r="G10786" s="6" t="s">
        <v>27</v>
      </c>
      <c r="H10786" s="7">
        <v>3585266.0</v>
      </c>
      <c r="I10786" s="8">
        <v>3586429.0</v>
      </c>
      <c r="J10786" t="s">
        <v>37</v>
      </c>
      <c r="Q10786" t="s">
        <v>7524</v>
      </c>
      <c r="R10786">
        <v>1164.0</v>
      </c>
      <c r="T10786" t="s">
        <v>20345</v>
      </c>
    </row>
    <row r="10787" ht="15.75" customHeight="1">
      <c r="A10787" s="6" t="s">
        <v>17418</v>
      </c>
      <c r="B10787" s="6" t="s">
        <v>17419</v>
      </c>
      <c r="C10787" s="6" t="s">
        <v>25</v>
      </c>
      <c r="D10787" s="6" t="s">
        <v>26</v>
      </c>
      <c r="E10787" s="6" t="s">
        <v>8</v>
      </c>
      <c r="G10787" s="6" t="s">
        <v>27</v>
      </c>
      <c r="H10787" s="7">
        <v>3586458.0</v>
      </c>
      <c r="I10787" s="8">
        <v>3587453.0</v>
      </c>
      <c r="J10787" t="s">
        <v>28</v>
      </c>
      <c r="Q10787" t="s">
        <v>7526</v>
      </c>
      <c r="R10787">
        <v>996.0</v>
      </c>
      <c r="T10787" t="s">
        <v>20346</v>
      </c>
    </row>
    <row r="10788" ht="15.75" customHeight="1">
      <c r="A10788" s="6" t="s">
        <v>17418</v>
      </c>
      <c r="B10788" s="6" t="s">
        <v>17419</v>
      </c>
      <c r="C10788" s="6" t="s">
        <v>25</v>
      </c>
      <c r="D10788" s="6" t="s">
        <v>26</v>
      </c>
      <c r="E10788" s="6" t="s">
        <v>8</v>
      </c>
      <c r="G10788" s="6" t="s">
        <v>27</v>
      </c>
      <c r="H10788" s="7">
        <v>3587846.0</v>
      </c>
      <c r="I10788" s="8">
        <v>3589099.0</v>
      </c>
      <c r="J10788" t="s">
        <v>37</v>
      </c>
      <c r="Q10788" t="s">
        <v>7528</v>
      </c>
      <c r="R10788">
        <v>1254.0</v>
      </c>
      <c r="T10788" t="s">
        <v>20347</v>
      </c>
    </row>
    <row r="10789" ht="15.75" customHeight="1">
      <c r="A10789" s="6" t="s">
        <v>17418</v>
      </c>
      <c r="B10789" s="6" t="s">
        <v>17419</v>
      </c>
      <c r="C10789" s="6" t="s">
        <v>25</v>
      </c>
      <c r="D10789" s="6" t="s">
        <v>26</v>
      </c>
      <c r="E10789" s="6" t="s">
        <v>8</v>
      </c>
      <c r="G10789" s="6" t="s">
        <v>27</v>
      </c>
      <c r="H10789" s="7">
        <v>3589158.0</v>
      </c>
      <c r="I10789" s="8">
        <v>3589907.0</v>
      </c>
      <c r="J10789" t="s">
        <v>28</v>
      </c>
      <c r="Q10789" t="s">
        <v>7531</v>
      </c>
      <c r="R10789">
        <v>750.0</v>
      </c>
      <c r="T10789" t="s">
        <v>20348</v>
      </c>
    </row>
    <row r="10790" ht="15.75" customHeight="1">
      <c r="A10790" s="6" t="s">
        <v>17418</v>
      </c>
      <c r="B10790" s="6" t="s">
        <v>17419</v>
      </c>
      <c r="C10790" s="6" t="s">
        <v>25</v>
      </c>
      <c r="D10790" s="6" t="s">
        <v>26</v>
      </c>
      <c r="E10790" s="6" t="s">
        <v>8</v>
      </c>
      <c r="G10790" s="6" t="s">
        <v>27</v>
      </c>
      <c r="H10790" s="7">
        <v>3589904.0</v>
      </c>
      <c r="I10790" s="8">
        <v>3590443.0</v>
      </c>
      <c r="J10790" t="s">
        <v>28</v>
      </c>
      <c r="Q10790" t="s">
        <v>7533</v>
      </c>
      <c r="R10790">
        <v>540.0</v>
      </c>
      <c r="T10790" t="s">
        <v>20349</v>
      </c>
    </row>
    <row r="10791" ht="15.75" customHeight="1">
      <c r="A10791" s="6" t="s">
        <v>17418</v>
      </c>
      <c r="B10791" s="6" t="s">
        <v>17419</v>
      </c>
      <c r="C10791" s="6" t="s">
        <v>25</v>
      </c>
      <c r="D10791" s="6" t="s">
        <v>26</v>
      </c>
      <c r="E10791" s="6" t="s">
        <v>8</v>
      </c>
      <c r="G10791" s="6" t="s">
        <v>27</v>
      </c>
      <c r="H10791" s="7">
        <v>3590641.0</v>
      </c>
      <c r="I10791" s="8">
        <v>3591327.0</v>
      </c>
      <c r="J10791" t="s">
        <v>28</v>
      </c>
      <c r="Q10791" t="s">
        <v>7535</v>
      </c>
      <c r="R10791">
        <v>687.0</v>
      </c>
      <c r="T10791" t="s">
        <v>20350</v>
      </c>
    </row>
    <row r="10792" ht="15.75" customHeight="1">
      <c r="A10792" s="6" t="s">
        <v>17418</v>
      </c>
      <c r="B10792" s="6" t="s">
        <v>17419</v>
      </c>
      <c r="C10792" s="6" t="s">
        <v>25</v>
      </c>
      <c r="D10792" s="6" t="s">
        <v>26</v>
      </c>
      <c r="E10792" s="6" t="s">
        <v>8</v>
      </c>
      <c r="G10792" s="6" t="s">
        <v>27</v>
      </c>
      <c r="H10792" s="7">
        <v>3591401.0</v>
      </c>
      <c r="I10792" s="8">
        <v>3592654.0</v>
      </c>
      <c r="J10792" t="s">
        <v>28</v>
      </c>
      <c r="Q10792" t="s">
        <v>7537</v>
      </c>
      <c r="R10792">
        <v>1254.0</v>
      </c>
      <c r="T10792" t="s">
        <v>20351</v>
      </c>
    </row>
    <row r="10793" ht="15.75" customHeight="1">
      <c r="A10793" s="6" t="s">
        <v>17418</v>
      </c>
      <c r="B10793" s="6" t="s">
        <v>17419</v>
      </c>
      <c r="C10793" s="6" t="s">
        <v>25</v>
      </c>
      <c r="D10793" s="6" t="s">
        <v>26</v>
      </c>
      <c r="E10793" s="6" t="s">
        <v>8</v>
      </c>
      <c r="G10793" s="6" t="s">
        <v>27</v>
      </c>
      <c r="H10793" s="7">
        <v>3592758.0</v>
      </c>
      <c r="I10793" s="8">
        <v>3594212.0</v>
      </c>
      <c r="J10793" t="s">
        <v>28</v>
      </c>
      <c r="Q10793" t="s">
        <v>7540</v>
      </c>
      <c r="R10793">
        <v>1455.0</v>
      </c>
      <c r="T10793" t="s">
        <v>20352</v>
      </c>
    </row>
    <row r="10794" ht="15.75" customHeight="1">
      <c r="A10794" s="6" t="s">
        <v>17418</v>
      </c>
      <c r="B10794" s="6" t="s">
        <v>17419</v>
      </c>
      <c r="C10794" s="6" t="s">
        <v>25</v>
      </c>
      <c r="D10794" s="6" t="s">
        <v>26</v>
      </c>
      <c r="E10794" s="6" t="s">
        <v>8</v>
      </c>
      <c r="G10794" s="6" t="s">
        <v>27</v>
      </c>
      <c r="H10794" s="7">
        <v>3594363.0</v>
      </c>
      <c r="I10794" s="8">
        <v>3595013.0</v>
      </c>
      <c r="J10794" t="s">
        <v>28</v>
      </c>
      <c r="Q10794" t="s">
        <v>7542</v>
      </c>
      <c r="R10794">
        <v>651.0</v>
      </c>
      <c r="T10794" t="s">
        <v>20353</v>
      </c>
    </row>
    <row r="10795" ht="15.75" customHeight="1">
      <c r="A10795" s="6" t="s">
        <v>17418</v>
      </c>
      <c r="B10795" s="6" t="s">
        <v>17419</v>
      </c>
      <c r="C10795" s="6" t="s">
        <v>25</v>
      </c>
      <c r="D10795" s="6" t="s">
        <v>26</v>
      </c>
      <c r="E10795" s="6" t="s">
        <v>8</v>
      </c>
      <c r="G10795" s="6" t="s">
        <v>27</v>
      </c>
      <c r="H10795" s="7">
        <v>3595201.0</v>
      </c>
      <c r="I10795" s="8">
        <v>3599094.0</v>
      </c>
      <c r="J10795" t="s">
        <v>28</v>
      </c>
      <c r="Q10795" t="s">
        <v>7545</v>
      </c>
      <c r="R10795">
        <v>3894.0</v>
      </c>
      <c r="T10795" t="s">
        <v>20354</v>
      </c>
    </row>
    <row r="10796" ht="15.75" customHeight="1">
      <c r="A10796" s="6" t="s">
        <v>17418</v>
      </c>
      <c r="B10796" s="6" t="s">
        <v>17419</v>
      </c>
      <c r="C10796" s="6" t="s">
        <v>25</v>
      </c>
      <c r="D10796" s="6" t="s">
        <v>26</v>
      </c>
      <c r="E10796" s="6" t="s">
        <v>8</v>
      </c>
      <c r="G10796" s="6" t="s">
        <v>27</v>
      </c>
      <c r="H10796" s="7">
        <v>3599201.0</v>
      </c>
      <c r="I10796" s="8">
        <v>3602674.0</v>
      </c>
      <c r="J10796" t="s">
        <v>28</v>
      </c>
      <c r="O10796" t="s">
        <v>7548</v>
      </c>
      <c r="Q10796" t="s">
        <v>7549</v>
      </c>
      <c r="R10796">
        <v>3474.0</v>
      </c>
      <c r="T10796" t="s">
        <v>20355</v>
      </c>
    </row>
    <row r="10797" ht="15.75" customHeight="1">
      <c r="A10797" s="6" t="s">
        <v>17418</v>
      </c>
      <c r="B10797" s="6" t="s">
        <v>17419</v>
      </c>
      <c r="C10797" s="6" t="s">
        <v>25</v>
      </c>
      <c r="D10797" s="6" t="s">
        <v>26</v>
      </c>
      <c r="E10797" s="6" t="s">
        <v>8</v>
      </c>
      <c r="G10797" s="6" t="s">
        <v>27</v>
      </c>
      <c r="H10797" s="7">
        <v>3603308.0</v>
      </c>
      <c r="I10797" s="8">
        <v>3603688.0</v>
      </c>
      <c r="J10797" t="s">
        <v>28</v>
      </c>
      <c r="Q10797" t="s">
        <v>7552</v>
      </c>
      <c r="R10797">
        <v>381.0</v>
      </c>
      <c r="T10797" t="s">
        <v>20356</v>
      </c>
    </row>
    <row r="10798" ht="15.75" customHeight="1">
      <c r="A10798" s="6" t="s">
        <v>17418</v>
      </c>
      <c r="B10798" s="6" t="s">
        <v>17419</v>
      </c>
      <c r="C10798" s="6" t="s">
        <v>25</v>
      </c>
      <c r="D10798" s="6" t="s">
        <v>26</v>
      </c>
      <c r="E10798" s="6" t="s">
        <v>8</v>
      </c>
      <c r="G10798" s="6" t="s">
        <v>27</v>
      </c>
      <c r="H10798" s="7">
        <v>3603772.0</v>
      </c>
      <c r="I10798" s="8">
        <v>3604326.0</v>
      </c>
      <c r="J10798" t="s">
        <v>28</v>
      </c>
      <c r="Q10798" t="s">
        <v>7555</v>
      </c>
      <c r="R10798">
        <v>555.0</v>
      </c>
      <c r="T10798" t="s">
        <v>20357</v>
      </c>
    </row>
    <row r="10799" ht="15.75" customHeight="1">
      <c r="A10799" s="6" t="s">
        <v>17418</v>
      </c>
      <c r="B10799" s="6" t="s">
        <v>17419</v>
      </c>
      <c r="C10799" s="6" t="s">
        <v>25</v>
      </c>
      <c r="D10799" s="6" t="s">
        <v>26</v>
      </c>
      <c r="E10799" s="6" t="s">
        <v>8</v>
      </c>
      <c r="G10799" s="6" t="s">
        <v>27</v>
      </c>
      <c r="H10799" s="7">
        <v>3604636.0</v>
      </c>
      <c r="I10799" s="8">
        <v>3605439.0</v>
      </c>
      <c r="J10799" t="s">
        <v>28</v>
      </c>
      <c r="Q10799" t="s">
        <v>7557</v>
      </c>
      <c r="R10799">
        <v>804.0</v>
      </c>
      <c r="T10799" t="s">
        <v>20358</v>
      </c>
    </row>
    <row r="10800" ht="15.75" customHeight="1">
      <c r="A10800" s="6" t="s">
        <v>17418</v>
      </c>
      <c r="B10800" s="6" t="s">
        <v>17419</v>
      </c>
      <c r="C10800" s="6" t="s">
        <v>25</v>
      </c>
      <c r="D10800" s="6" t="s">
        <v>26</v>
      </c>
      <c r="E10800" s="6" t="s">
        <v>8</v>
      </c>
      <c r="G10800" s="6" t="s">
        <v>27</v>
      </c>
      <c r="H10800" s="7">
        <v>3605668.0</v>
      </c>
      <c r="I10800" s="8">
        <v>3606390.0</v>
      </c>
      <c r="J10800" t="s">
        <v>28</v>
      </c>
      <c r="Q10800" t="s">
        <v>7560</v>
      </c>
      <c r="R10800">
        <v>723.0</v>
      </c>
      <c r="T10800" t="s">
        <v>20359</v>
      </c>
    </row>
    <row r="10801" ht="15.75" customHeight="1">
      <c r="A10801" s="6" t="s">
        <v>17418</v>
      </c>
      <c r="B10801" s="6" t="s">
        <v>17419</v>
      </c>
      <c r="C10801" s="6" t="s">
        <v>25</v>
      </c>
      <c r="D10801" s="6" t="s">
        <v>26</v>
      </c>
      <c r="E10801" s="6" t="s">
        <v>8</v>
      </c>
      <c r="G10801" s="6" t="s">
        <v>27</v>
      </c>
      <c r="H10801" s="7">
        <v>3606469.0</v>
      </c>
      <c r="I10801" s="8">
        <v>3606903.0</v>
      </c>
      <c r="J10801" t="s">
        <v>28</v>
      </c>
      <c r="O10801" t="s">
        <v>7563</v>
      </c>
      <c r="Q10801" t="s">
        <v>7564</v>
      </c>
      <c r="R10801">
        <v>435.0</v>
      </c>
      <c r="T10801" t="s">
        <v>20360</v>
      </c>
    </row>
    <row r="10802" ht="15.75" customHeight="1">
      <c r="A10802" s="6" t="s">
        <v>17418</v>
      </c>
      <c r="B10802" s="6" t="s">
        <v>17419</v>
      </c>
      <c r="C10802" s="6" t="s">
        <v>25</v>
      </c>
      <c r="D10802" s="6" t="s">
        <v>26</v>
      </c>
      <c r="E10802" s="6" t="s">
        <v>8</v>
      </c>
      <c r="G10802" s="6" t="s">
        <v>27</v>
      </c>
      <c r="H10802" s="7">
        <v>3607070.0</v>
      </c>
      <c r="I10802" s="8">
        <v>3607912.0</v>
      </c>
      <c r="J10802" t="s">
        <v>28</v>
      </c>
      <c r="Q10802" t="s">
        <v>7567</v>
      </c>
      <c r="R10802">
        <v>843.0</v>
      </c>
      <c r="T10802" t="s">
        <v>20361</v>
      </c>
    </row>
    <row r="10803" ht="15.75" customHeight="1">
      <c r="A10803" s="6" t="s">
        <v>17418</v>
      </c>
      <c r="B10803" s="6" t="s">
        <v>17419</v>
      </c>
      <c r="C10803" s="6" t="s">
        <v>25</v>
      </c>
      <c r="D10803" s="6" t="s">
        <v>26</v>
      </c>
      <c r="E10803" s="6" t="s">
        <v>8</v>
      </c>
      <c r="G10803" s="6" t="s">
        <v>27</v>
      </c>
      <c r="H10803" s="7">
        <v>3608197.0</v>
      </c>
      <c r="I10803" s="8">
        <v>3608565.0</v>
      </c>
      <c r="J10803" t="s">
        <v>28</v>
      </c>
      <c r="Q10803" t="s">
        <v>7570</v>
      </c>
      <c r="R10803">
        <v>369.0</v>
      </c>
      <c r="T10803" t="s">
        <v>20362</v>
      </c>
    </row>
    <row r="10804" ht="15.75" customHeight="1">
      <c r="A10804" s="6" t="s">
        <v>17418</v>
      </c>
      <c r="B10804" s="6" t="s">
        <v>17895</v>
      </c>
      <c r="C10804" s="6" t="s">
        <v>25</v>
      </c>
      <c r="D10804" s="6" t="s">
        <v>26</v>
      </c>
      <c r="E10804" s="6" t="s">
        <v>8</v>
      </c>
      <c r="G10804" s="6" t="s">
        <v>27</v>
      </c>
      <c r="H10804" s="7">
        <v>3608705.0</v>
      </c>
      <c r="I10804" s="8">
        <v>3608777.0</v>
      </c>
      <c r="J10804" t="s">
        <v>28</v>
      </c>
      <c r="Q10804" t="s">
        <v>20363</v>
      </c>
      <c r="R10804">
        <v>73.0</v>
      </c>
      <c r="T10804" t="s">
        <v>20364</v>
      </c>
    </row>
    <row r="10805" ht="15.75" customHeight="1">
      <c r="A10805" s="6" t="s">
        <v>17418</v>
      </c>
      <c r="B10805" s="6" t="s">
        <v>17419</v>
      </c>
      <c r="C10805" s="6" t="s">
        <v>25</v>
      </c>
      <c r="D10805" s="6" t="s">
        <v>26</v>
      </c>
      <c r="E10805" s="6" t="s">
        <v>8</v>
      </c>
      <c r="G10805" s="6" t="s">
        <v>27</v>
      </c>
      <c r="H10805" s="7">
        <v>3609088.0</v>
      </c>
      <c r="I10805" s="8">
        <v>3610326.0</v>
      </c>
      <c r="J10805" t="s">
        <v>37</v>
      </c>
      <c r="Q10805" t="s">
        <v>7572</v>
      </c>
      <c r="R10805">
        <v>1239.0</v>
      </c>
      <c r="T10805" t="s">
        <v>20365</v>
      </c>
    </row>
    <row r="10806" ht="15.75" customHeight="1">
      <c r="A10806" s="6" t="s">
        <v>17418</v>
      </c>
      <c r="B10806" s="6" t="s">
        <v>17419</v>
      </c>
      <c r="C10806" s="6" t="s">
        <v>25</v>
      </c>
      <c r="D10806" s="6" t="s">
        <v>26</v>
      </c>
      <c r="E10806" s="6" t="s">
        <v>8</v>
      </c>
      <c r="G10806" s="6" t="s">
        <v>27</v>
      </c>
      <c r="H10806" s="7">
        <v>3610420.0</v>
      </c>
      <c r="I10806" s="8">
        <v>3611448.0</v>
      </c>
      <c r="J10806" t="s">
        <v>37</v>
      </c>
      <c r="Q10806" t="s">
        <v>7574</v>
      </c>
      <c r="R10806">
        <v>1029.0</v>
      </c>
      <c r="T10806" t="s">
        <v>20366</v>
      </c>
    </row>
    <row r="10807" ht="15.75" customHeight="1">
      <c r="A10807" s="6" t="s">
        <v>17418</v>
      </c>
      <c r="B10807" s="6" t="s">
        <v>17419</v>
      </c>
      <c r="C10807" s="6" t="s">
        <v>25</v>
      </c>
      <c r="D10807" s="6" t="s">
        <v>26</v>
      </c>
      <c r="E10807" s="6" t="s">
        <v>8</v>
      </c>
      <c r="G10807" s="6" t="s">
        <v>27</v>
      </c>
      <c r="H10807" s="7">
        <v>3611597.0</v>
      </c>
      <c r="I10807" s="8">
        <v>3611791.0</v>
      </c>
      <c r="J10807" t="s">
        <v>37</v>
      </c>
      <c r="Q10807" t="s">
        <v>7577</v>
      </c>
      <c r="R10807">
        <v>195.0</v>
      </c>
      <c r="T10807" t="s">
        <v>20367</v>
      </c>
    </row>
    <row r="10808" ht="15.75" customHeight="1">
      <c r="A10808" s="6" t="s">
        <v>17418</v>
      </c>
      <c r="B10808" s="6" t="s">
        <v>17419</v>
      </c>
      <c r="C10808" s="6" t="s">
        <v>25</v>
      </c>
      <c r="D10808" s="6" t="s">
        <v>26</v>
      </c>
      <c r="E10808" s="6" t="s">
        <v>8</v>
      </c>
      <c r="G10808" s="6" t="s">
        <v>27</v>
      </c>
      <c r="H10808" s="7">
        <v>3611870.0</v>
      </c>
      <c r="I10808" s="8">
        <v>3612907.0</v>
      </c>
      <c r="J10808" t="s">
        <v>28</v>
      </c>
      <c r="Q10808" t="s">
        <v>7580</v>
      </c>
      <c r="R10808">
        <v>1038.0</v>
      </c>
      <c r="T10808" t="s">
        <v>20368</v>
      </c>
    </row>
    <row r="10809" ht="15.75" customHeight="1">
      <c r="A10809" s="6" t="s">
        <v>17418</v>
      </c>
      <c r="B10809" s="6" t="s">
        <v>17419</v>
      </c>
      <c r="C10809" s="6" t="s">
        <v>25</v>
      </c>
      <c r="D10809" s="6" t="s">
        <v>26</v>
      </c>
      <c r="E10809" s="6" t="s">
        <v>8</v>
      </c>
      <c r="G10809" s="6" t="s">
        <v>27</v>
      </c>
      <c r="H10809" s="7">
        <v>3612951.0</v>
      </c>
      <c r="I10809" s="8">
        <v>3613277.0</v>
      </c>
      <c r="J10809" t="s">
        <v>28</v>
      </c>
      <c r="Q10809" t="s">
        <v>7582</v>
      </c>
      <c r="R10809">
        <v>327.0</v>
      </c>
      <c r="T10809" t="s">
        <v>20369</v>
      </c>
    </row>
    <row r="10810" ht="15.75" customHeight="1">
      <c r="A10810" s="6" t="s">
        <v>17418</v>
      </c>
      <c r="B10810" s="6" t="s">
        <v>17419</v>
      </c>
      <c r="C10810" s="6" t="s">
        <v>25</v>
      </c>
      <c r="D10810" s="6" t="s">
        <v>26</v>
      </c>
      <c r="E10810" s="6" t="s">
        <v>8</v>
      </c>
      <c r="G10810" s="6" t="s">
        <v>27</v>
      </c>
      <c r="H10810" s="7">
        <v>3613407.0</v>
      </c>
      <c r="I10810" s="8">
        <v>3614813.0</v>
      </c>
      <c r="J10810" t="s">
        <v>28</v>
      </c>
      <c r="Q10810" t="s">
        <v>7584</v>
      </c>
      <c r="R10810">
        <v>1407.0</v>
      </c>
      <c r="T10810" t="s">
        <v>20370</v>
      </c>
    </row>
    <row r="10811" ht="15.75" customHeight="1">
      <c r="A10811" s="6" t="s">
        <v>17418</v>
      </c>
      <c r="B10811" s="6" t="s">
        <v>17419</v>
      </c>
      <c r="C10811" s="6" t="s">
        <v>25</v>
      </c>
      <c r="D10811" s="6" t="s">
        <v>26</v>
      </c>
      <c r="E10811" s="6" t="s">
        <v>8</v>
      </c>
      <c r="G10811" s="6" t="s">
        <v>27</v>
      </c>
      <c r="H10811" s="7">
        <v>3614895.0</v>
      </c>
      <c r="I10811" s="8">
        <v>3615476.0</v>
      </c>
      <c r="J10811" t="s">
        <v>28</v>
      </c>
      <c r="Q10811" t="s">
        <v>7586</v>
      </c>
      <c r="R10811">
        <v>582.0</v>
      </c>
      <c r="T10811" t="s">
        <v>20371</v>
      </c>
    </row>
    <row r="10812" ht="15.75" customHeight="1">
      <c r="A10812" s="6" t="s">
        <v>17418</v>
      </c>
      <c r="B10812" s="6" t="s">
        <v>17419</v>
      </c>
      <c r="C10812" s="6" t="s">
        <v>25</v>
      </c>
      <c r="D10812" s="6" t="s">
        <v>26</v>
      </c>
      <c r="E10812" s="6" t="s">
        <v>8</v>
      </c>
      <c r="G10812" s="6" t="s">
        <v>27</v>
      </c>
      <c r="H10812" s="7">
        <v>3615664.0</v>
      </c>
      <c r="I10812" s="8">
        <v>3616092.0</v>
      </c>
      <c r="J10812" t="s">
        <v>28</v>
      </c>
      <c r="Q10812" t="s">
        <v>7588</v>
      </c>
      <c r="R10812">
        <v>429.0</v>
      </c>
      <c r="T10812" t="s">
        <v>20372</v>
      </c>
    </row>
    <row r="10813" ht="15.75" customHeight="1">
      <c r="A10813" s="6" t="s">
        <v>17418</v>
      </c>
      <c r="B10813" s="6" t="s">
        <v>17419</v>
      </c>
      <c r="C10813" s="6" t="s">
        <v>25</v>
      </c>
      <c r="D10813" s="6" t="s">
        <v>26</v>
      </c>
      <c r="E10813" s="6" t="s">
        <v>8</v>
      </c>
      <c r="G10813" s="6" t="s">
        <v>27</v>
      </c>
      <c r="H10813" s="7">
        <v>3616089.0</v>
      </c>
      <c r="I10813" s="8">
        <v>3616547.0</v>
      </c>
      <c r="J10813" t="s">
        <v>28</v>
      </c>
      <c r="Q10813" t="s">
        <v>7590</v>
      </c>
      <c r="R10813">
        <v>459.0</v>
      </c>
      <c r="T10813" t="s">
        <v>20373</v>
      </c>
    </row>
    <row r="10814" ht="15.75" customHeight="1">
      <c r="A10814" s="6" t="s">
        <v>17418</v>
      </c>
      <c r="B10814" s="6" t="s">
        <v>17419</v>
      </c>
      <c r="C10814" s="6" t="s">
        <v>25</v>
      </c>
      <c r="D10814" s="6" t="s">
        <v>26</v>
      </c>
      <c r="E10814" s="6" t="s">
        <v>8</v>
      </c>
      <c r="G10814" s="6" t="s">
        <v>27</v>
      </c>
      <c r="H10814" s="7">
        <v>3616649.0</v>
      </c>
      <c r="I10814" s="8">
        <v>3616864.0</v>
      </c>
      <c r="J10814" t="s">
        <v>28</v>
      </c>
      <c r="O10814" t="s">
        <v>3252</v>
      </c>
      <c r="Q10814" t="s">
        <v>7592</v>
      </c>
      <c r="R10814">
        <v>216.0</v>
      </c>
      <c r="T10814" t="s">
        <v>20374</v>
      </c>
    </row>
    <row r="10815" ht="15.75" customHeight="1">
      <c r="A10815" s="6" t="s">
        <v>17418</v>
      </c>
      <c r="B10815" s="6" t="s">
        <v>17895</v>
      </c>
      <c r="C10815" s="6" t="s">
        <v>25</v>
      </c>
      <c r="D10815" s="6" t="s">
        <v>26</v>
      </c>
      <c r="E10815" s="6" t="s">
        <v>8</v>
      </c>
      <c r="G10815" s="6" t="s">
        <v>27</v>
      </c>
      <c r="H10815" s="7">
        <v>3616894.0</v>
      </c>
      <c r="I10815" s="8">
        <v>3616969.0</v>
      </c>
      <c r="J10815" t="s">
        <v>28</v>
      </c>
      <c r="Q10815" t="s">
        <v>20375</v>
      </c>
      <c r="R10815">
        <v>76.0</v>
      </c>
      <c r="T10815" t="s">
        <v>20376</v>
      </c>
    </row>
    <row r="10816" ht="15.75" customHeight="1">
      <c r="A10816" s="6" t="s">
        <v>17418</v>
      </c>
      <c r="B10816" s="6" t="s">
        <v>17895</v>
      </c>
      <c r="C10816" s="6" t="s">
        <v>25</v>
      </c>
      <c r="D10816" s="6" t="s">
        <v>26</v>
      </c>
      <c r="E10816" s="6" t="s">
        <v>8</v>
      </c>
      <c r="G10816" s="6" t="s">
        <v>27</v>
      </c>
      <c r="H10816" s="7">
        <v>3617012.0</v>
      </c>
      <c r="I10816" s="8">
        <v>3617084.0</v>
      </c>
      <c r="J10816" t="s">
        <v>28</v>
      </c>
      <c r="Q10816" t="s">
        <v>20377</v>
      </c>
      <c r="R10816">
        <v>73.0</v>
      </c>
      <c r="T10816" t="s">
        <v>20378</v>
      </c>
    </row>
    <row r="10817" ht="15.75" customHeight="1">
      <c r="A10817" s="6" t="s">
        <v>17418</v>
      </c>
      <c r="B10817" s="6" t="s">
        <v>17419</v>
      </c>
      <c r="C10817" s="6" t="s">
        <v>25</v>
      </c>
      <c r="D10817" s="6" t="s">
        <v>26</v>
      </c>
      <c r="E10817" s="6" t="s">
        <v>8</v>
      </c>
      <c r="G10817" s="6" t="s">
        <v>27</v>
      </c>
      <c r="H10817" s="7">
        <v>3617348.0</v>
      </c>
      <c r="I10817" s="8">
        <v>3618601.0</v>
      </c>
      <c r="J10817" t="s">
        <v>37</v>
      </c>
      <c r="Q10817" t="s">
        <v>7594</v>
      </c>
      <c r="R10817">
        <v>1254.0</v>
      </c>
      <c r="T10817" t="s">
        <v>20379</v>
      </c>
    </row>
    <row r="10818" ht="15.75" customHeight="1">
      <c r="A10818" s="6" t="s">
        <v>17418</v>
      </c>
      <c r="B10818" s="6" t="s">
        <v>17895</v>
      </c>
      <c r="C10818" s="6" t="s">
        <v>25</v>
      </c>
      <c r="D10818" s="6" t="s">
        <v>26</v>
      </c>
      <c r="E10818" s="6" t="s">
        <v>8</v>
      </c>
      <c r="G10818" s="6" t="s">
        <v>27</v>
      </c>
      <c r="H10818" s="7">
        <v>3618677.0</v>
      </c>
      <c r="I10818" s="8">
        <v>3618757.0</v>
      </c>
      <c r="J10818" t="s">
        <v>28</v>
      </c>
      <c r="Q10818" t="s">
        <v>20380</v>
      </c>
      <c r="R10818">
        <v>81.0</v>
      </c>
      <c r="T10818" t="s">
        <v>20381</v>
      </c>
    </row>
    <row r="10819" ht="15.75" customHeight="1">
      <c r="A10819" s="6" t="s">
        <v>17418</v>
      </c>
      <c r="B10819" s="6" t="s">
        <v>17419</v>
      </c>
      <c r="C10819" s="6" t="s">
        <v>25</v>
      </c>
      <c r="D10819" s="6" t="s">
        <v>26</v>
      </c>
      <c r="E10819" s="6" t="s">
        <v>8</v>
      </c>
      <c r="G10819" s="6" t="s">
        <v>27</v>
      </c>
      <c r="H10819" s="7">
        <v>3618972.0</v>
      </c>
      <c r="I10819" s="8">
        <v>3619460.0</v>
      </c>
      <c r="J10819" t="s">
        <v>37</v>
      </c>
      <c r="Q10819" t="s">
        <v>7597</v>
      </c>
      <c r="R10819">
        <v>489.0</v>
      </c>
      <c r="T10819" t="s">
        <v>20382</v>
      </c>
    </row>
    <row r="10820" ht="15.75" customHeight="1">
      <c r="A10820" s="6" t="s">
        <v>17418</v>
      </c>
      <c r="B10820" s="6" t="s">
        <v>17419</v>
      </c>
      <c r="C10820" s="6" t="s">
        <v>25</v>
      </c>
      <c r="D10820" s="6" t="s">
        <v>26</v>
      </c>
      <c r="E10820" s="6" t="s">
        <v>8</v>
      </c>
      <c r="G10820" s="6" t="s">
        <v>27</v>
      </c>
      <c r="H10820" s="7">
        <v>3619975.0</v>
      </c>
      <c r="I10820" s="8">
        <v>3621318.0</v>
      </c>
      <c r="J10820" t="s">
        <v>37</v>
      </c>
      <c r="Q10820" t="s">
        <v>7599</v>
      </c>
      <c r="R10820">
        <v>1344.0</v>
      </c>
      <c r="T10820" t="s">
        <v>20383</v>
      </c>
    </row>
    <row r="10821" ht="15.75" customHeight="1">
      <c r="A10821" s="6" t="s">
        <v>17418</v>
      </c>
      <c r="B10821" s="6" t="s">
        <v>17419</v>
      </c>
      <c r="C10821" s="6" t="s">
        <v>25</v>
      </c>
      <c r="D10821" s="6" t="s">
        <v>26</v>
      </c>
      <c r="E10821" s="6" t="s">
        <v>8</v>
      </c>
      <c r="G10821" s="6" t="s">
        <v>27</v>
      </c>
      <c r="H10821" s="7">
        <v>3621356.0</v>
      </c>
      <c r="I10821" s="8">
        <v>3622384.0</v>
      </c>
      <c r="J10821" t="s">
        <v>28</v>
      </c>
      <c r="Q10821" t="s">
        <v>7601</v>
      </c>
      <c r="R10821">
        <v>1029.0</v>
      </c>
      <c r="T10821" t="s">
        <v>20384</v>
      </c>
    </row>
    <row r="10822" ht="15.75" customHeight="1">
      <c r="A10822" s="6" t="s">
        <v>17418</v>
      </c>
      <c r="B10822" s="6" t="s">
        <v>17419</v>
      </c>
      <c r="C10822" s="6" t="s">
        <v>25</v>
      </c>
      <c r="D10822" s="6" t="s">
        <v>26</v>
      </c>
      <c r="E10822" s="6" t="s">
        <v>8</v>
      </c>
      <c r="G10822" s="6" t="s">
        <v>27</v>
      </c>
      <c r="H10822" s="7">
        <v>3622225.0</v>
      </c>
      <c r="I10822" s="8">
        <v>3622545.0</v>
      </c>
      <c r="J10822" t="s">
        <v>28</v>
      </c>
      <c r="Q10822" t="s">
        <v>7603</v>
      </c>
      <c r="R10822">
        <v>321.0</v>
      </c>
      <c r="T10822" t="s">
        <v>20385</v>
      </c>
    </row>
    <row r="10823" ht="15.75" customHeight="1">
      <c r="A10823" s="6" t="s">
        <v>17418</v>
      </c>
      <c r="B10823" s="6" t="s">
        <v>17419</v>
      </c>
      <c r="C10823" s="6" t="s">
        <v>25</v>
      </c>
      <c r="D10823" s="6" t="s">
        <v>26</v>
      </c>
      <c r="E10823" s="6" t="s">
        <v>8</v>
      </c>
      <c r="G10823" s="6" t="s">
        <v>27</v>
      </c>
      <c r="H10823" s="7">
        <v>3622718.0</v>
      </c>
      <c r="I10823" s="8">
        <v>3623152.0</v>
      </c>
      <c r="J10823" t="s">
        <v>37</v>
      </c>
      <c r="Q10823" t="s">
        <v>7605</v>
      </c>
      <c r="R10823">
        <v>435.0</v>
      </c>
      <c r="T10823" t="s">
        <v>20386</v>
      </c>
    </row>
    <row r="10824" ht="15.75" customHeight="1">
      <c r="A10824" s="6" t="s">
        <v>17418</v>
      </c>
      <c r="B10824" s="6" t="s">
        <v>17419</v>
      </c>
      <c r="C10824" s="6" t="s">
        <v>25</v>
      </c>
      <c r="D10824" s="6" t="s">
        <v>26</v>
      </c>
      <c r="E10824" s="6" t="s">
        <v>8</v>
      </c>
      <c r="G10824" s="6" t="s">
        <v>27</v>
      </c>
      <c r="H10824" s="7">
        <v>3623160.0</v>
      </c>
      <c r="I10824" s="8">
        <v>3624479.0</v>
      </c>
      <c r="J10824" t="s">
        <v>28</v>
      </c>
      <c r="Q10824" t="s">
        <v>7607</v>
      </c>
      <c r="R10824">
        <v>1320.0</v>
      </c>
      <c r="T10824" t="s">
        <v>20387</v>
      </c>
    </row>
    <row r="10825" ht="15.75" customHeight="1">
      <c r="A10825" s="6" t="s">
        <v>17418</v>
      </c>
      <c r="B10825" s="6" t="s">
        <v>17419</v>
      </c>
      <c r="C10825" s="6" t="s">
        <v>25</v>
      </c>
      <c r="D10825" s="6" t="s">
        <v>26</v>
      </c>
      <c r="E10825" s="6" t="s">
        <v>8</v>
      </c>
      <c r="G10825" s="6" t="s">
        <v>27</v>
      </c>
      <c r="H10825" s="7">
        <v>3625118.0</v>
      </c>
      <c r="I10825" s="8">
        <v>3625291.0</v>
      </c>
      <c r="J10825" t="s">
        <v>37</v>
      </c>
      <c r="Q10825" t="s">
        <v>7609</v>
      </c>
      <c r="R10825">
        <v>174.0</v>
      </c>
      <c r="T10825" t="s">
        <v>20388</v>
      </c>
    </row>
    <row r="10826" ht="15.75" customHeight="1">
      <c r="A10826" s="6" t="s">
        <v>17418</v>
      </c>
      <c r="B10826" s="6" t="s">
        <v>17419</v>
      </c>
      <c r="C10826" s="6" t="s">
        <v>25</v>
      </c>
      <c r="D10826" s="6" t="s">
        <v>26</v>
      </c>
      <c r="E10826" s="6" t="s">
        <v>8</v>
      </c>
      <c r="G10826" s="6" t="s">
        <v>27</v>
      </c>
      <c r="H10826" s="7">
        <v>3625683.0</v>
      </c>
      <c r="I10826" s="8">
        <v>3626798.0</v>
      </c>
      <c r="J10826" t="s">
        <v>37</v>
      </c>
      <c r="Q10826" t="s">
        <v>7612</v>
      </c>
      <c r="R10826">
        <v>1116.0</v>
      </c>
      <c r="T10826" t="s">
        <v>20389</v>
      </c>
    </row>
    <row r="10827" ht="15.75" customHeight="1">
      <c r="A10827" s="6" t="s">
        <v>17418</v>
      </c>
      <c r="B10827" s="6" t="s">
        <v>17419</v>
      </c>
      <c r="C10827" s="6" t="s">
        <v>25</v>
      </c>
      <c r="D10827" s="6" t="s">
        <v>26</v>
      </c>
      <c r="E10827" s="6" t="s">
        <v>8</v>
      </c>
      <c r="G10827" s="6" t="s">
        <v>27</v>
      </c>
      <c r="H10827" s="7">
        <v>3627069.0</v>
      </c>
      <c r="I10827" s="8">
        <v>3628112.0</v>
      </c>
      <c r="J10827" t="s">
        <v>37</v>
      </c>
      <c r="Q10827" t="s">
        <v>7614</v>
      </c>
      <c r="R10827">
        <v>1044.0</v>
      </c>
      <c r="T10827" t="s">
        <v>20390</v>
      </c>
    </row>
    <row r="10828" ht="15.75" customHeight="1">
      <c r="A10828" s="6" t="s">
        <v>17418</v>
      </c>
      <c r="B10828" s="6" t="s">
        <v>17419</v>
      </c>
      <c r="C10828" s="6" t="s">
        <v>25</v>
      </c>
      <c r="D10828" s="6" t="s">
        <v>26</v>
      </c>
      <c r="E10828" s="6" t="s">
        <v>8</v>
      </c>
      <c r="G10828" s="6" t="s">
        <v>27</v>
      </c>
      <c r="H10828" s="7">
        <v>3628609.0</v>
      </c>
      <c r="I10828" s="8">
        <v>3628944.0</v>
      </c>
      <c r="J10828" t="s">
        <v>37</v>
      </c>
      <c r="Q10828" t="s">
        <v>7617</v>
      </c>
      <c r="R10828">
        <v>336.0</v>
      </c>
    </row>
    <row r="10829" ht="15.75" customHeight="1">
      <c r="A10829" s="6" t="s">
        <v>17418</v>
      </c>
      <c r="B10829" s="6" t="s">
        <v>17419</v>
      </c>
      <c r="C10829" s="6" t="s">
        <v>25</v>
      </c>
      <c r="D10829" s="6" t="s">
        <v>26</v>
      </c>
      <c r="E10829" s="6" t="s">
        <v>8</v>
      </c>
      <c r="G10829" s="6" t="s">
        <v>27</v>
      </c>
      <c r="H10829" s="7">
        <v>3629095.0</v>
      </c>
      <c r="I10829" s="8">
        <v>3629403.0</v>
      </c>
      <c r="J10829" t="s">
        <v>37</v>
      </c>
      <c r="Q10829" t="s">
        <v>7619</v>
      </c>
      <c r="R10829">
        <v>309.0</v>
      </c>
      <c r="T10829" t="s">
        <v>20391</v>
      </c>
    </row>
    <row r="10830" ht="15.75" customHeight="1">
      <c r="A10830" s="6" t="s">
        <v>17418</v>
      </c>
      <c r="B10830" s="6" t="s">
        <v>17419</v>
      </c>
      <c r="C10830" s="6" t="s">
        <v>25</v>
      </c>
      <c r="D10830" s="6" t="s">
        <v>26</v>
      </c>
      <c r="E10830" s="6" t="s">
        <v>8</v>
      </c>
      <c r="G10830" s="6" t="s">
        <v>27</v>
      </c>
      <c r="H10830" s="7">
        <v>3629729.0</v>
      </c>
      <c r="I10830" s="8">
        <v>3630685.0</v>
      </c>
      <c r="J10830" t="s">
        <v>37</v>
      </c>
      <c r="Q10830" t="s">
        <v>7621</v>
      </c>
      <c r="R10830">
        <v>957.0</v>
      </c>
      <c r="T10830" t="s">
        <v>20392</v>
      </c>
    </row>
    <row r="10831" ht="15.75" customHeight="1">
      <c r="A10831" s="6" t="s">
        <v>17418</v>
      </c>
      <c r="B10831" s="6" t="s">
        <v>17419</v>
      </c>
      <c r="C10831" s="6" t="s">
        <v>25</v>
      </c>
      <c r="D10831" s="6" t="s">
        <v>26</v>
      </c>
      <c r="E10831" s="6" t="s">
        <v>8</v>
      </c>
      <c r="G10831" s="6" t="s">
        <v>27</v>
      </c>
      <c r="H10831" s="7">
        <v>3630755.0</v>
      </c>
      <c r="I10831" s="8">
        <v>3631840.0</v>
      </c>
      <c r="J10831" t="s">
        <v>28</v>
      </c>
      <c r="Q10831" t="s">
        <v>7623</v>
      </c>
      <c r="R10831">
        <v>1086.0</v>
      </c>
      <c r="T10831" t="s">
        <v>20393</v>
      </c>
    </row>
    <row r="10832" ht="15.75" customHeight="1">
      <c r="A10832" s="6" t="s">
        <v>17418</v>
      </c>
      <c r="B10832" s="6" t="s">
        <v>17419</v>
      </c>
      <c r="C10832" s="6" t="s">
        <v>25</v>
      </c>
      <c r="D10832" s="6" t="s">
        <v>26</v>
      </c>
      <c r="E10832" s="6" t="s">
        <v>8</v>
      </c>
      <c r="G10832" s="6" t="s">
        <v>27</v>
      </c>
      <c r="H10832" s="7">
        <v>3631872.0</v>
      </c>
      <c r="I10832" s="8">
        <v>3633203.0</v>
      </c>
      <c r="J10832" t="s">
        <v>28</v>
      </c>
      <c r="Q10832" t="s">
        <v>7625</v>
      </c>
      <c r="R10832">
        <v>1332.0</v>
      </c>
      <c r="T10832" t="s">
        <v>20394</v>
      </c>
    </row>
    <row r="10833" ht="15.75" customHeight="1">
      <c r="A10833" s="6" t="s">
        <v>17418</v>
      </c>
      <c r="B10833" s="6" t="s">
        <v>17419</v>
      </c>
      <c r="C10833" s="6" t="s">
        <v>25</v>
      </c>
      <c r="D10833" s="6" t="s">
        <v>26</v>
      </c>
      <c r="E10833" s="6" t="s">
        <v>8</v>
      </c>
      <c r="G10833" s="6" t="s">
        <v>27</v>
      </c>
      <c r="H10833" s="7">
        <v>3633511.0</v>
      </c>
      <c r="I10833" s="8">
        <v>3633723.0</v>
      </c>
      <c r="J10833" t="s">
        <v>37</v>
      </c>
      <c r="Q10833" t="s">
        <v>7627</v>
      </c>
      <c r="R10833">
        <v>213.0</v>
      </c>
      <c r="T10833" t="s">
        <v>20395</v>
      </c>
    </row>
    <row r="10834" ht="15.75" customHeight="1">
      <c r="A10834" s="6" t="s">
        <v>17418</v>
      </c>
      <c r="B10834" s="6" t="s">
        <v>17419</v>
      </c>
      <c r="C10834" s="6" t="s">
        <v>25</v>
      </c>
      <c r="D10834" s="6" t="s">
        <v>26</v>
      </c>
      <c r="E10834" s="6" t="s">
        <v>8</v>
      </c>
      <c r="G10834" s="6" t="s">
        <v>27</v>
      </c>
      <c r="H10834" s="7">
        <v>3633778.0</v>
      </c>
      <c r="I10834" s="8">
        <v>3634770.0</v>
      </c>
      <c r="J10834" t="s">
        <v>37</v>
      </c>
      <c r="Q10834" t="s">
        <v>7629</v>
      </c>
      <c r="R10834">
        <v>993.0</v>
      </c>
      <c r="T10834" t="s">
        <v>20396</v>
      </c>
    </row>
    <row r="10835" ht="15.75" customHeight="1">
      <c r="A10835" s="6" t="s">
        <v>17418</v>
      </c>
      <c r="B10835" s="6" t="s">
        <v>17419</v>
      </c>
      <c r="C10835" s="6" t="s">
        <v>25</v>
      </c>
      <c r="D10835" s="6" t="s">
        <v>26</v>
      </c>
      <c r="E10835" s="6" t="s">
        <v>8</v>
      </c>
      <c r="G10835" s="6" t="s">
        <v>27</v>
      </c>
      <c r="H10835" s="7">
        <v>3634898.0</v>
      </c>
      <c r="I10835" s="8">
        <v>3635773.0</v>
      </c>
      <c r="J10835" t="s">
        <v>37</v>
      </c>
      <c r="Q10835" t="s">
        <v>7631</v>
      </c>
      <c r="R10835">
        <v>876.0</v>
      </c>
      <c r="T10835" t="s">
        <v>20397</v>
      </c>
    </row>
    <row r="10836" ht="15.75" customHeight="1">
      <c r="A10836" s="6" t="s">
        <v>17418</v>
      </c>
      <c r="B10836" s="6" t="s">
        <v>17419</v>
      </c>
      <c r="C10836" s="6" t="s">
        <v>25</v>
      </c>
      <c r="D10836" s="6" t="s">
        <v>26</v>
      </c>
      <c r="E10836" s="6" t="s">
        <v>8</v>
      </c>
      <c r="G10836" s="6" t="s">
        <v>27</v>
      </c>
      <c r="H10836" s="7">
        <v>3635800.0</v>
      </c>
      <c r="I10836" s="8">
        <v>3637497.0</v>
      </c>
      <c r="J10836" t="s">
        <v>37</v>
      </c>
      <c r="Q10836" t="s">
        <v>7634</v>
      </c>
      <c r="R10836">
        <v>1698.0</v>
      </c>
      <c r="T10836" t="s">
        <v>20398</v>
      </c>
    </row>
    <row r="10837" ht="15.75" customHeight="1">
      <c r="A10837" s="6" t="s">
        <v>17418</v>
      </c>
      <c r="B10837" s="6" t="s">
        <v>17419</v>
      </c>
      <c r="C10837" s="6" t="s">
        <v>25</v>
      </c>
      <c r="D10837" s="6" t="s">
        <v>26</v>
      </c>
      <c r="E10837" s="6" t="s">
        <v>8</v>
      </c>
      <c r="G10837" s="6" t="s">
        <v>27</v>
      </c>
      <c r="H10837" s="7">
        <v>3637494.0</v>
      </c>
      <c r="I10837" s="8">
        <v>3638549.0</v>
      </c>
      <c r="J10837" t="s">
        <v>37</v>
      </c>
      <c r="Q10837" t="s">
        <v>7636</v>
      </c>
      <c r="R10837">
        <v>1056.0</v>
      </c>
      <c r="T10837" t="s">
        <v>20399</v>
      </c>
    </row>
    <row r="10838" ht="15.75" customHeight="1">
      <c r="A10838" s="6" t="s">
        <v>17418</v>
      </c>
      <c r="B10838" s="6" t="s">
        <v>17419</v>
      </c>
      <c r="C10838" s="6" t="s">
        <v>25</v>
      </c>
      <c r="D10838" s="6" t="s">
        <v>26</v>
      </c>
      <c r="E10838" s="6" t="s">
        <v>8</v>
      </c>
      <c r="G10838" s="6" t="s">
        <v>27</v>
      </c>
      <c r="H10838" s="7">
        <v>3638628.0</v>
      </c>
      <c r="I10838" s="8">
        <v>3639137.0</v>
      </c>
      <c r="J10838" t="s">
        <v>37</v>
      </c>
      <c r="Q10838" t="s">
        <v>7638</v>
      </c>
      <c r="R10838">
        <v>510.0</v>
      </c>
      <c r="T10838" t="s">
        <v>20400</v>
      </c>
    </row>
    <row r="10839" ht="15.75" customHeight="1">
      <c r="A10839" s="6" t="s">
        <v>17418</v>
      </c>
      <c r="B10839" s="6" t="s">
        <v>17419</v>
      </c>
      <c r="C10839" s="6" t="s">
        <v>25</v>
      </c>
      <c r="D10839" s="6" t="s">
        <v>26</v>
      </c>
      <c r="E10839" s="6" t="s">
        <v>8</v>
      </c>
      <c r="G10839" s="6" t="s">
        <v>27</v>
      </c>
      <c r="H10839" s="7">
        <v>3639175.0</v>
      </c>
      <c r="I10839" s="8">
        <v>3639975.0</v>
      </c>
      <c r="J10839" t="s">
        <v>37</v>
      </c>
      <c r="Q10839" t="s">
        <v>7640</v>
      </c>
      <c r="R10839">
        <v>801.0</v>
      </c>
      <c r="T10839" t="s">
        <v>20401</v>
      </c>
    </row>
    <row r="10840" ht="15.75" customHeight="1">
      <c r="A10840" s="6" t="s">
        <v>17418</v>
      </c>
      <c r="B10840" s="6" t="s">
        <v>17419</v>
      </c>
      <c r="C10840" s="6" t="s">
        <v>25</v>
      </c>
      <c r="D10840" s="6" t="s">
        <v>26</v>
      </c>
      <c r="E10840" s="6" t="s">
        <v>8</v>
      </c>
      <c r="G10840" s="6" t="s">
        <v>27</v>
      </c>
      <c r="H10840" s="7">
        <v>3639972.0</v>
      </c>
      <c r="I10840" s="8">
        <v>3640751.0</v>
      </c>
      <c r="J10840" t="s">
        <v>37</v>
      </c>
      <c r="Q10840" t="s">
        <v>7642</v>
      </c>
      <c r="R10840">
        <v>780.0</v>
      </c>
      <c r="T10840" t="s">
        <v>20402</v>
      </c>
    </row>
    <row r="10841" ht="15.75" customHeight="1">
      <c r="A10841" s="6" t="s">
        <v>17418</v>
      </c>
      <c r="B10841" s="6" t="s">
        <v>17419</v>
      </c>
      <c r="C10841" s="6" t="s">
        <v>25</v>
      </c>
      <c r="D10841" s="6" t="s">
        <v>26</v>
      </c>
      <c r="E10841" s="6" t="s">
        <v>8</v>
      </c>
      <c r="G10841" s="6" t="s">
        <v>27</v>
      </c>
      <c r="H10841" s="7">
        <v>3640748.0</v>
      </c>
      <c r="I10841" s="8">
        <v>3641224.0</v>
      </c>
      <c r="J10841" t="s">
        <v>37</v>
      </c>
      <c r="Q10841" t="s">
        <v>7644</v>
      </c>
      <c r="R10841">
        <v>477.0</v>
      </c>
      <c r="T10841" t="s">
        <v>20403</v>
      </c>
    </row>
    <row r="10842" ht="15.75" customHeight="1">
      <c r="A10842" s="6" t="s">
        <v>17418</v>
      </c>
      <c r="B10842" s="6" t="s">
        <v>17419</v>
      </c>
      <c r="C10842" s="6" t="s">
        <v>25</v>
      </c>
      <c r="D10842" s="6" t="s">
        <v>26</v>
      </c>
      <c r="E10842" s="6" t="s">
        <v>8</v>
      </c>
      <c r="G10842" s="6" t="s">
        <v>27</v>
      </c>
      <c r="H10842" s="7">
        <v>3641373.0</v>
      </c>
      <c r="I10842" s="8">
        <v>3641846.0</v>
      </c>
      <c r="J10842" t="s">
        <v>37</v>
      </c>
      <c r="Q10842" t="s">
        <v>7646</v>
      </c>
      <c r="R10842">
        <v>474.0</v>
      </c>
      <c r="T10842" t="s">
        <v>20404</v>
      </c>
    </row>
    <row r="10843" ht="15.75" customHeight="1">
      <c r="A10843" s="6" t="s">
        <v>17418</v>
      </c>
      <c r="B10843" s="6" t="s">
        <v>17419</v>
      </c>
      <c r="C10843" s="6" t="s">
        <v>25</v>
      </c>
      <c r="D10843" s="6" t="s">
        <v>26</v>
      </c>
      <c r="E10843" s="6" t="s">
        <v>8</v>
      </c>
      <c r="G10843" s="6" t="s">
        <v>27</v>
      </c>
      <c r="H10843" s="7">
        <v>3641950.0</v>
      </c>
      <c r="I10843" s="8">
        <v>3642765.0</v>
      </c>
      <c r="J10843" t="s">
        <v>28</v>
      </c>
      <c r="Q10843" t="s">
        <v>7648</v>
      </c>
      <c r="R10843">
        <v>816.0</v>
      </c>
    </row>
    <row r="10844" ht="15.75" customHeight="1">
      <c r="A10844" s="6" t="s">
        <v>17418</v>
      </c>
      <c r="B10844" s="6" t="s">
        <v>17419</v>
      </c>
      <c r="C10844" s="6" t="s">
        <v>25</v>
      </c>
      <c r="D10844" s="6" t="s">
        <v>26</v>
      </c>
      <c r="E10844" s="6" t="s">
        <v>8</v>
      </c>
      <c r="G10844" s="6" t="s">
        <v>27</v>
      </c>
      <c r="H10844" s="7">
        <v>3642845.0</v>
      </c>
      <c r="I10844" s="8">
        <v>3644578.0</v>
      </c>
      <c r="J10844" t="s">
        <v>28</v>
      </c>
      <c r="Q10844" t="s">
        <v>7650</v>
      </c>
      <c r="R10844">
        <v>1734.0</v>
      </c>
      <c r="T10844" t="s">
        <v>20405</v>
      </c>
    </row>
    <row r="10845" ht="15.75" customHeight="1">
      <c r="A10845" s="6" t="s">
        <v>17418</v>
      </c>
      <c r="B10845" s="6" t="s">
        <v>17419</v>
      </c>
      <c r="C10845" s="6" t="s">
        <v>25</v>
      </c>
      <c r="D10845" s="6" t="s">
        <v>26</v>
      </c>
      <c r="E10845" s="6" t="s">
        <v>8</v>
      </c>
      <c r="G10845" s="6" t="s">
        <v>27</v>
      </c>
      <c r="H10845" s="7">
        <v>3644790.0</v>
      </c>
      <c r="I10845" s="8">
        <v>3646454.0</v>
      </c>
      <c r="J10845" t="s">
        <v>37</v>
      </c>
      <c r="Q10845" t="s">
        <v>7652</v>
      </c>
      <c r="R10845">
        <v>1665.0</v>
      </c>
      <c r="T10845" t="s">
        <v>20406</v>
      </c>
    </row>
    <row r="10846" ht="15.75" customHeight="1">
      <c r="A10846" s="6" t="s">
        <v>17418</v>
      </c>
      <c r="B10846" s="6" t="s">
        <v>17419</v>
      </c>
      <c r="C10846" s="6" t="s">
        <v>25</v>
      </c>
      <c r="D10846" s="6" t="s">
        <v>26</v>
      </c>
      <c r="E10846" s="6" t="s">
        <v>8</v>
      </c>
      <c r="G10846" s="6" t="s">
        <v>27</v>
      </c>
      <c r="H10846" s="7">
        <v>3647022.0</v>
      </c>
      <c r="I10846" s="8">
        <v>3648041.0</v>
      </c>
      <c r="J10846" t="s">
        <v>28</v>
      </c>
      <c r="Q10846" t="s">
        <v>7654</v>
      </c>
      <c r="R10846">
        <v>1020.0</v>
      </c>
      <c r="T10846" t="s">
        <v>20407</v>
      </c>
    </row>
    <row r="10847" ht="15.75" customHeight="1">
      <c r="A10847" s="6" t="s">
        <v>17418</v>
      </c>
      <c r="B10847" s="6" t="s">
        <v>17419</v>
      </c>
      <c r="C10847" s="6" t="s">
        <v>25</v>
      </c>
      <c r="D10847" s="6" t="s">
        <v>26</v>
      </c>
      <c r="E10847" s="6" t="s">
        <v>8</v>
      </c>
      <c r="G10847" s="6" t="s">
        <v>27</v>
      </c>
      <c r="H10847" s="7">
        <v>3648038.0</v>
      </c>
      <c r="I10847" s="8">
        <v>3648976.0</v>
      </c>
      <c r="J10847" t="s">
        <v>28</v>
      </c>
      <c r="Q10847" t="s">
        <v>7656</v>
      </c>
      <c r="R10847">
        <v>939.0</v>
      </c>
      <c r="T10847" t="s">
        <v>20408</v>
      </c>
    </row>
    <row r="10848" ht="15.75" customHeight="1">
      <c r="A10848" s="6" t="s">
        <v>17418</v>
      </c>
      <c r="B10848" s="6" t="s">
        <v>17419</v>
      </c>
      <c r="C10848" s="6" t="s">
        <v>25</v>
      </c>
      <c r="D10848" s="6" t="s">
        <v>26</v>
      </c>
      <c r="E10848" s="6" t="s">
        <v>8</v>
      </c>
      <c r="G10848" s="6" t="s">
        <v>27</v>
      </c>
      <c r="H10848" s="7">
        <v>3649491.0</v>
      </c>
      <c r="I10848" s="8">
        <v>3649925.0</v>
      </c>
      <c r="J10848" t="s">
        <v>28</v>
      </c>
      <c r="Q10848" t="s">
        <v>7658</v>
      </c>
      <c r="R10848">
        <v>435.0</v>
      </c>
      <c r="T10848" t="s">
        <v>20409</v>
      </c>
    </row>
    <row r="10849" ht="15.75" customHeight="1">
      <c r="A10849" s="6" t="s">
        <v>17418</v>
      </c>
      <c r="B10849" s="6" t="s">
        <v>17419</v>
      </c>
      <c r="C10849" s="6" t="s">
        <v>25</v>
      </c>
      <c r="D10849" s="6" t="s">
        <v>26</v>
      </c>
      <c r="E10849" s="6" t="s">
        <v>8</v>
      </c>
      <c r="G10849" s="6" t="s">
        <v>27</v>
      </c>
      <c r="H10849" s="7">
        <v>3650115.0</v>
      </c>
      <c r="I10849" s="8">
        <v>3650705.0</v>
      </c>
      <c r="J10849" t="s">
        <v>37</v>
      </c>
      <c r="Q10849" t="s">
        <v>7661</v>
      </c>
      <c r="R10849">
        <v>591.0</v>
      </c>
      <c r="T10849" t="s">
        <v>20410</v>
      </c>
    </row>
    <row r="10850" ht="15.75" customHeight="1">
      <c r="A10850" s="6" t="s">
        <v>17418</v>
      </c>
      <c r="B10850" s="6" t="s">
        <v>17419</v>
      </c>
      <c r="C10850" s="6" t="s">
        <v>25</v>
      </c>
      <c r="D10850" s="6" t="s">
        <v>26</v>
      </c>
      <c r="E10850" s="6" t="s">
        <v>8</v>
      </c>
      <c r="G10850" s="6" t="s">
        <v>27</v>
      </c>
      <c r="H10850" s="7">
        <v>3650702.0</v>
      </c>
      <c r="I10850" s="8">
        <v>3651451.0</v>
      </c>
      <c r="J10850" t="s">
        <v>28</v>
      </c>
      <c r="Q10850" t="s">
        <v>7664</v>
      </c>
      <c r="R10850">
        <v>750.0</v>
      </c>
      <c r="T10850" t="s">
        <v>20411</v>
      </c>
    </row>
    <row r="10851" ht="15.75" customHeight="1">
      <c r="A10851" s="6" t="s">
        <v>17418</v>
      </c>
      <c r="B10851" s="6" t="s">
        <v>17419</v>
      </c>
      <c r="C10851" s="6" t="s">
        <v>25</v>
      </c>
      <c r="D10851" s="6" t="s">
        <v>26</v>
      </c>
      <c r="E10851" s="6" t="s">
        <v>8</v>
      </c>
      <c r="G10851" s="6" t="s">
        <v>27</v>
      </c>
      <c r="H10851" s="7">
        <v>3651587.0</v>
      </c>
      <c r="I10851" s="8">
        <v>3652228.0</v>
      </c>
      <c r="J10851" t="s">
        <v>28</v>
      </c>
      <c r="Q10851" t="s">
        <v>7666</v>
      </c>
      <c r="R10851">
        <v>642.0</v>
      </c>
      <c r="T10851" t="s">
        <v>20412</v>
      </c>
    </row>
    <row r="10852" ht="15.75" customHeight="1">
      <c r="A10852" s="6" t="s">
        <v>17418</v>
      </c>
      <c r="B10852" s="6" t="s">
        <v>17419</v>
      </c>
      <c r="C10852" s="6" t="s">
        <v>25</v>
      </c>
      <c r="D10852" s="6" t="s">
        <v>26</v>
      </c>
      <c r="E10852" s="6" t="s">
        <v>8</v>
      </c>
      <c r="G10852" s="6" t="s">
        <v>27</v>
      </c>
      <c r="H10852" s="7">
        <v>3652260.0</v>
      </c>
      <c r="I10852" s="8">
        <v>3652511.0</v>
      </c>
      <c r="J10852" t="s">
        <v>28</v>
      </c>
      <c r="Q10852" t="s">
        <v>7668</v>
      </c>
      <c r="R10852">
        <v>252.0</v>
      </c>
      <c r="T10852" t="s">
        <v>20413</v>
      </c>
    </row>
    <row r="10853" ht="15.75" customHeight="1">
      <c r="A10853" s="6" t="s">
        <v>17418</v>
      </c>
      <c r="B10853" s="6" t="s">
        <v>17419</v>
      </c>
      <c r="C10853" s="6" t="s">
        <v>25</v>
      </c>
      <c r="D10853" s="6" t="s">
        <v>26</v>
      </c>
      <c r="E10853" s="6" t="s">
        <v>8</v>
      </c>
      <c r="G10853" s="6" t="s">
        <v>27</v>
      </c>
      <c r="H10853" s="7">
        <v>3652691.0</v>
      </c>
      <c r="I10853" s="8">
        <v>3653092.0</v>
      </c>
      <c r="J10853" t="s">
        <v>28</v>
      </c>
      <c r="Q10853" t="s">
        <v>7671</v>
      </c>
      <c r="R10853">
        <v>402.0</v>
      </c>
      <c r="T10853" t="s">
        <v>20414</v>
      </c>
    </row>
    <row r="10854" ht="15.75" customHeight="1">
      <c r="A10854" s="6" t="s">
        <v>17418</v>
      </c>
      <c r="B10854" s="6" t="s">
        <v>17419</v>
      </c>
      <c r="C10854" s="6" t="s">
        <v>25</v>
      </c>
      <c r="D10854" s="6" t="s">
        <v>26</v>
      </c>
      <c r="E10854" s="6" t="s">
        <v>8</v>
      </c>
      <c r="G10854" s="6" t="s">
        <v>27</v>
      </c>
      <c r="H10854" s="7">
        <v>3653262.0</v>
      </c>
      <c r="I10854" s="8">
        <v>3654170.0</v>
      </c>
      <c r="J10854" t="s">
        <v>28</v>
      </c>
      <c r="Q10854" t="s">
        <v>7673</v>
      </c>
      <c r="R10854">
        <v>909.0</v>
      </c>
      <c r="T10854" t="s">
        <v>20415</v>
      </c>
    </row>
    <row r="10855" ht="15.75" customHeight="1">
      <c r="A10855" s="6" t="s">
        <v>17418</v>
      </c>
      <c r="B10855" s="6" t="s">
        <v>17419</v>
      </c>
      <c r="C10855" s="6" t="s">
        <v>25</v>
      </c>
      <c r="D10855" s="6" t="s">
        <v>26</v>
      </c>
      <c r="E10855" s="6" t="s">
        <v>8</v>
      </c>
      <c r="G10855" s="6" t="s">
        <v>27</v>
      </c>
      <c r="H10855" s="7">
        <v>3654254.0</v>
      </c>
      <c r="I10855" s="8">
        <v>3654565.0</v>
      </c>
      <c r="J10855" t="s">
        <v>28</v>
      </c>
      <c r="Q10855" t="s">
        <v>7675</v>
      </c>
      <c r="R10855">
        <v>312.0</v>
      </c>
      <c r="T10855" t="s">
        <v>20416</v>
      </c>
    </row>
    <row r="10856" ht="15.75" customHeight="1">
      <c r="A10856" s="6" t="s">
        <v>17418</v>
      </c>
      <c r="B10856" s="6" t="s">
        <v>17419</v>
      </c>
      <c r="C10856" s="6" t="s">
        <v>25</v>
      </c>
      <c r="D10856" s="6" t="s">
        <v>26</v>
      </c>
      <c r="E10856" s="6" t="s">
        <v>8</v>
      </c>
      <c r="G10856" s="6" t="s">
        <v>27</v>
      </c>
      <c r="H10856" s="7">
        <v>3654830.0</v>
      </c>
      <c r="I10856" s="8">
        <v>3655024.0</v>
      </c>
      <c r="J10856" t="s">
        <v>37</v>
      </c>
      <c r="Q10856" t="s">
        <v>7677</v>
      </c>
      <c r="R10856">
        <v>195.0</v>
      </c>
    </row>
    <row r="10857" ht="15.75" customHeight="1">
      <c r="A10857" s="6" t="s">
        <v>17418</v>
      </c>
      <c r="B10857" s="6" t="s">
        <v>17419</v>
      </c>
      <c r="C10857" s="6" t="s">
        <v>25</v>
      </c>
      <c r="D10857" s="6" t="s">
        <v>26</v>
      </c>
      <c r="E10857" s="6" t="s">
        <v>8</v>
      </c>
      <c r="G10857" s="6" t="s">
        <v>27</v>
      </c>
      <c r="H10857" s="7">
        <v>3655024.0</v>
      </c>
      <c r="I10857" s="8">
        <v>3656124.0</v>
      </c>
      <c r="J10857" t="s">
        <v>37</v>
      </c>
      <c r="Q10857" t="s">
        <v>7679</v>
      </c>
      <c r="R10857">
        <v>1101.0</v>
      </c>
      <c r="T10857" t="s">
        <v>20417</v>
      </c>
    </row>
    <row r="10858" ht="15.75" customHeight="1">
      <c r="A10858" s="6" t="s">
        <v>17418</v>
      </c>
      <c r="B10858" s="6" t="s">
        <v>17419</v>
      </c>
      <c r="C10858" s="6" t="s">
        <v>25</v>
      </c>
      <c r="D10858" s="6" t="s">
        <v>26</v>
      </c>
      <c r="E10858" s="6" t="s">
        <v>8</v>
      </c>
      <c r="G10858" s="6" t="s">
        <v>27</v>
      </c>
      <c r="H10858" s="7">
        <v>3656190.0</v>
      </c>
      <c r="I10858" s="8">
        <v>3658961.0</v>
      </c>
      <c r="J10858" t="s">
        <v>28</v>
      </c>
      <c r="Q10858" t="s">
        <v>7681</v>
      </c>
      <c r="R10858">
        <v>2772.0</v>
      </c>
      <c r="T10858" t="s">
        <v>20418</v>
      </c>
    </row>
    <row r="10859" ht="15.75" customHeight="1">
      <c r="A10859" s="6" t="s">
        <v>17418</v>
      </c>
      <c r="B10859" s="6" t="s">
        <v>17419</v>
      </c>
      <c r="C10859" s="6" t="s">
        <v>25</v>
      </c>
      <c r="D10859" s="6" t="s">
        <v>26</v>
      </c>
      <c r="E10859" s="6" t="s">
        <v>8</v>
      </c>
      <c r="G10859" s="6" t="s">
        <v>27</v>
      </c>
      <c r="H10859" s="7">
        <v>3659037.0</v>
      </c>
      <c r="I10859" s="8">
        <v>3662246.0</v>
      </c>
      <c r="J10859" t="s">
        <v>28</v>
      </c>
      <c r="Q10859" t="s">
        <v>7683</v>
      </c>
      <c r="R10859">
        <v>3210.0</v>
      </c>
      <c r="T10859" t="s">
        <v>20419</v>
      </c>
    </row>
    <row r="10860" ht="15.75" customHeight="1">
      <c r="A10860" s="6" t="s">
        <v>17418</v>
      </c>
      <c r="B10860" s="6" t="s">
        <v>17419</v>
      </c>
      <c r="C10860" s="6" t="s">
        <v>25</v>
      </c>
      <c r="D10860" s="6" t="s">
        <v>26</v>
      </c>
      <c r="E10860" s="6" t="s">
        <v>8</v>
      </c>
      <c r="G10860" s="6" t="s">
        <v>27</v>
      </c>
      <c r="H10860" s="7">
        <v>3662476.0</v>
      </c>
      <c r="I10860" s="8">
        <v>3663351.0</v>
      </c>
      <c r="J10860" t="s">
        <v>28</v>
      </c>
      <c r="Q10860" t="s">
        <v>7686</v>
      </c>
      <c r="R10860">
        <v>876.0</v>
      </c>
      <c r="T10860" t="s">
        <v>20420</v>
      </c>
    </row>
    <row r="10861" ht="15.75" customHeight="1">
      <c r="A10861" s="6" t="s">
        <v>17418</v>
      </c>
      <c r="B10861" s="6" t="s">
        <v>17452</v>
      </c>
      <c r="C10861" s="6" t="s">
        <v>25</v>
      </c>
      <c r="D10861" s="6" t="s">
        <v>26</v>
      </c>
      <c r="E10861" s="6" t="s">
        <v>8</v>
      </c>
      <c r="G10861" s="6" t="s">
        <v>27</v>
      </c>
      <c r="H10861" s="7">
        <v>3663248.0</v>
      </c>
      <c r="I10861" s="8">
        <v>3663838.0</v>
      </c>
      <c r="J10861" t="s">
        <v>37</v>
      </c>
      <c r="Q10861" t="s">
        <v>7687</v>
      </c>
      <c r="R10861">
        <v>591.0</v>
      </c>
      <c r="T10861" t="s">
        <v>129</v>
      </c>
    </row>
    <row r="10862" ht="15.75" customHeight="1">
      <c r="A10862" s="6" t="s">
        <v>17418</v>
      </c>
      <c r="B10862" s="6" t="s">
        <v>17419</v>
      </c>
      <c r="C10862" s="6" t="s">
        <v>25</v>
      </c>
      <c r="D10862" s="6" t="s">
        <v>26</v>
      </c>
      <c r="E10862" s="6" t="s">
        <v>8</v>
      </c>
      <c r="G10862" s="6" t="s">
        <v>27</v>
      </c>
      <c r="H10862" s="7">
        <v>3663857.0</v>
      </c>
      <c r="I10862" s="8">
        <v>3664564.0</v>
      </c>
      <c r="J10862" t="s">
        <v>28</v>
      </c>
      <c r="Q10862" t="s">
        <v>7689</v>
      </c>
      <c r="R10862">
        <v>708.0</v>
      </c>
    </row>
    <row r="10863" ht="15.75" customHeight="1">
      <c r="A10863" s="6" t="s">
        <v>17418</v>
      </c>
      <c r="B10863" s="6" t="s">
        <v>17419</v>
      </c>
      <c r="C10863" s="6" t="s">
        <v>25</v>
      </c>
      <c r="D10863" s="6" t="s">
        <v>26</v>
      </c>
      <c r="E10863" s="6" t="s">
        <v>8</v>
      </c>
      <c r="G10863" s="6" t="s">
        <v>27</v>
      </c>
      <c r="H10863" s="7">
        <v>3664536.0</v>
      </c>
      <c r="I10863" s="8">
        <v>3665621.0</v>
      </c>
      <c r="J10863" t="s">
        <v>28</v>
      </c>
      <c r="Q10863" t="s">
        <v>7692</v>
      </c>
      <c r="R10863">
        <v>1086.0</v>
      </c>
      <c r="T10863" t="s">
        <v>20421</v>
      </c>
    </row>
    <row r="10864" ht="15.75" customHeight="1">
      <c r="A10864" s="6" t="s">
        <v>17418</v>
      </c>
      <c r="B10864" s="6" t="s">
        <v>17419</v>
      </c>
      <c r="C10864" s="6" t="s">
        <v>25</v>
      </c>
      <c r="D10864" s="6" t="s">
        <v>26</v>
      </c>
      <c r="E10864" s="6" t="s">
        <v>8</v>
      </c>
      <c r="G10864" s="6" t="s">
        <v>27</v>
      </c>
      <c r="H10864" s="7">
        <v>3665674.0</v>
      </c>
      <c r="I10864" s="8">
        <v>3666672.0</v>
      </c>
      <c r="J10864" t="s">
        <v>28</v>
      </c>
      <c r="O10864" t="s">
        <v>7694</v>
      </c>
      <c r="Q10864" t="s">
        <v>7695</v>
      </c>
      <c r="R10864">
        <v>999.0</v>
      </c>
      <c r="T10864" t="s">
        <v>20422</v>
      </c>
    </row>
    <row r="10865" ht="15.75" customHeight="1">
      <c r="A10865" s="6" t="s">
        <v>17418</v>
      </c>
      <c r="B10865" s="6" t="s">
        <v>17419</v>
      </c>
      <c r="C10865" s="6" t="s">
        <v>25</v>
      </c>
      <c r="D10865" s="6" t="s">
        <v>26</v>
      </c>
      <c r="E10865" s="6" t="s">
        <v>8</v>
      </c>
      <c r="G10865" s="6" t="s">
        <v>27</v>
      </c>
      <c r="H10865" s="7">
        <v>3666794.0</v>
      </c>
      <c r="I10865" s="8">
        <v>3667696.0</v>
      </c>
      <c r="J10865" t="s">
        <v>28</v>
      </c>
      <c r="Q10865" t="s">
        <v>7697</v>
      </c>
      <c r="R10865">
        <v>903.0</v>
      </c>
      <c r="T10865" t="s">
        <v>20423</v>
      </c>
    </row>
    <row r="10866" ht="15.75" customHeight="1">
      <c r="A10866" s="6" t="s">
        <v>17418</v>
      </c>
      <c r="B10866" s="6" t="s">
        <v>17419</v>
      </c>
      <c r="C10866" s="6" t="s">
        <v>25</v>
      </c>
      <c r="D10866" s="6" t="s">
        <v>26</v>
      </c>
      <c r="E10866" s="6" t="s">
        <v>8</v>
      </c>
      <c r="G10866" s="6" t="s">
        <v>27</v>
      </c>
      <c r="H10866" s="7">
        <v>3668055.0</v>
      </c>
      <c r="I10866" s="8">
        <v>3668285.0</v>
      </c>
      <c r="J10866" t="s">
        <v>28</v>
      </c>
      <c r="Q10866" t="s">
        <v>7699</v>
      </c>
      <c r="R10866">
        <v>231.0</v>
      </c>
      <c r="T10866" t="s">
        <v>20424</v>
      </c>
    </row>
    <row r="10867" ht="15.75" customHeight="1">
      <c r="A10867" s="6" t="s">
        <v>17418</v>
      </c>
      <c r="B10867" s="6" t="s">
        <v>17419</v>
      </c>
      <c r="C10867" s="6" t="s">
        <v>25</v>
      </c>
      <c r="D10867" s="6" t="s">
        <v>26</v>
      </c>
      <c r="E10867" s="6" t="s">
        <v>8</v>
      </c>
      <c r="G10867" s="6" t="s">
        <v>27</v>
      </c>
      <c r="H10867" s="7">
        <v>3668288.0</v>
      </c>
      <c r="I10867" s="8">
        <v>3669130.0</v>
      </c>
      <c r="J10867" t="s">
        <v>28</v>
      </c>
      <c r="Q10867" t="s">
        <v>7701</v>
      </c>
      <c r="R10867">
        <v>843.0</v>
      </c>
      <c r="T10867" t="s">
        <v>20425</v>
      </c>
    </row>
    <row r="10868" ht="15.75" customHeight="1">
      <c r="A10868" s="6" t="s">
        <v>17418</v>
      </c>
      <c r="B10868" s="6" t="s">
        <v>17419</v>
      </c>
      <c r="C10868" s="6" t="s">
        <v>25</v>
      </c>
      <c r="D10868" s="6" t="s">
        <v>26</v>
      </c>
      <c r="E10868" s="6" t="s">
        <v>8</v>
      </c>
      <c r="G10868" s="6" t="s">
        <v>27</v>
      </c>
      <c r="H10868" s="7">
        <v>3669430.0</v>
      </c>
      <c r="I10868" s="8">
        <v>3669909.0</v>
      </c>
      <c r="J10868" t="s">
        <v>37</v>
      </c>
      <c r="Q10868" t="s">
        <v>7703</v>
      </c>
      <c r="R10868">
        <v>480.0</v>
      </c>
      <c r="T10868" t="s">
        <v>20426</v>
      </c>
    </row>
    <row r="10869" ht="15.75" customHeight="1">
      <c r="A10869" s="6" t="s">
        <v>17418</v>
      </c>
      <c r="B10869" s="6" t="s">
        <v>17419</v>
      </c>
      <c r="C10869" s="6" t="s">
        <v>25</v>
      </c>
      <c r="D10869" s="6" t="s">
        <v>26</v>
      </c>
      <c r="E10869" s="6" t="s">
        <v>8</v>
      </c>
      <c r="G10869" s="6" t="s">
        <v>27</v>
      </c>
      <c r="H10869" s="7">
        <v>3669955.0</v>
      </c>
      <c r="I10869" s="8">
        <v>3671259.0</v>
      </c>
      <c r="J10869" t="s">
        <v>37</v>
      </c>
      <c r="Q10869" t="s">
        <v>7705</v>
      </c>
      <c r="R10869">
        <v>1305.0</v>
      </c>
      <c r="T10869" t="s">
        <v>20427</v>
      </c>
    </row>
    <row r="10870" ht="15.75" customHeight="1">
      <c r="A10870" s="6" t="s">
        <v>17418</v>
      </c>
      <c r="B10870" s="6" t="s">
        <v>17419</v>
      </c>
      <c r="C10870" s="6" t="s">
        <v>25</v>
      </c>
      <c r="D10870" s="6" t="s">
        <v>26</v>
      </c>
      <c r="E10870" s="6" t="s">
        <v>8</v>
      </c>
      <c r="G10870" s="6" t="s">
        <v>27</v>
      </c>
      <c r="H10870" s="7">
        <v>3671256.0</v>
      </c>
      <c r="I10870" s="8">
        <v>3672482.0</v>
      </c>
      <c r="J10870" t="s">
        <v>37</v>
      </c>
      <c r="Q10870" t="s">
        <v>7707</v>
      </c>
      <c r="R10870">
        <v>1227.0</v>
      </c>
      <c r="T10870" t="s">
        <v>20428</v>
      </c>
    </row>
    <row r="10871" ht="15.75" customHeight="1">
      <c r="A10871" s="6" t="s">
        <v>17418</v>
      </c>
      <c r="B10871" s="6" t="s">
        <v>17419</v>
      </c>
      <c r="C10871" s="6" t="s">
        <v>25</v>
      </c>
      <c r="D10871" s="6" t="s">
        <v>26</v>
      </c>
      <c r="E10871" s="6" t="s">
        <v>8</v>
      </c>
      <c r="G10871" s="6" t="s">
        <v>27</v>
      </c>
      <c r="H10871" s="7">
        <v>3672479.0</v>
      </c>
      <c r="I10871" s="8">
        <v>3673018.0</v>
      </c>
      <c r="J10871" t="s">
        <v>37</v>
      </c>
      <c r="O10871" t="s">
        <v>7710</v>
      </c>
      <c r="Q10871" t="s">
        <v>7711</v>
      </c>
      <c r="R10871">
        <v>540.0</v>
      </c>
      <c r="T10871" t="s">
        <v>20429</v>
      </c>
    </row>
    <row r="10872" ht="15.75" customHeight="1">
      <c r="A10872" s="6" t="s">
        <v>17418</v>
      </c>
      <c r="B10872" s="6" t="s">
        <v>17419</v>
      </c>
      <c r="C10872" s="6" t="s">
        <v>25</v>
      </c>
      <c r="D10872" s="6" t="s">
        <v>26</v>
      </c>
      <c r="E10872" s="6" t="s">
        <v>8</v>
      </c>
      <c r="G10872" s="6" t="s">
        <v>27</v>
      </c>
      <c r="H10872" s="7">
        <v>3673015.0</v>
      </c>
      <c r="I10872" s="8">
        <v>3673551.0</v>
      </c>
      <c r="J10872" t="s">
        <v>37</v>
      </c>
      <c r="Q10872" t="s">
        <v>7713</v>
      </c>
      <c r="R10872">
        <v>537.0</v>
      </c>
      <c r="T10872" t="s">
        <v>20430</v>
      </c>
    </row>
    <row r="10873" ht="15.75" customHeight="1">
      <c r="A10873" s="6" t="s">
        <v>17418</v>
      </c>
      <c r="B10873" s="6" t="s">
        <v>17419</v>
      </c>
      <c r="C10873" s="6" t="s">
        <v>25</v>
      </c>
      <c r="D10873" s="6" t="s">
        <v>26</v>
      </c>
      <c r="E10873" s="6" t="s">
        <v>8</v>
      </c>
      <c r="G10873" s="6" t="s">
        <v>27</v>
      </c>
      <c r="H10873" s="7">
        <v>3673575.0</v>
      </c>
      <c r="I10873" s="8">
        <v>3674663.0</v>
      </c>
      <c r="J10873" t="s">
        <v>37</v>
      </c>
      <c r="Q10873" t="s">
        <v>7715</v>
      </c>
      <c r="R10873">
        <v>1089.0</v>
      </c>
      <c r="T10873" t="s">
        <v>20431</v>
      </c>
    </row>
    <row r="10874" ht="15.75" customHeight="1">
      <c r="A10874" s="6" t="s">
        <v>17418</v>
      </c>
      <c r="B10874" s="6" t="s">
        <v>17419</v>
      </c>
      <c r="C10874" s="6" t="s">
        <v>25</v>
      </c>
      <c r="D10874" s="6" t="s">
        <v>26</v>
      </c>
      <c r="E10874" s="6" t="s">
        <v>8</v>
      </c>
      <c r="G10874" s="6" t="s">
        <v>27</v>
      </c>
      <c r="H10874" s="7">
        <v>3674748.0</v>
      </c>
      <c r="I10874" s="8">
        <v>3675791.0</v>
      </c>
      <c r="J10874" t="s">
        <v>37</v>
      </c>
      <c r="Q10874" t="s">
        <v>7717</v>
      </c>
      <c r="R10874">
        <v>1044.0</v>
      </c>
      <c r="T10874" t="s">
        <v>20432</v>
      </c>
    </row>
    <row r="10875" ht="15.75" customHeight="1">
      <c r="A10875" s="6" t="s">
        <v>17418</v>
      </c>
      <c r="B10875" s="6" t="s">
        <v>17419</v>
      </c>
      <c r="C10875" s="6" t="s">
        <v>25</v>
      </c>
      <c r="D10875" s="6" t="s">
        <v>26</v>
      </c>
      <c r="E10875" s="6" t="s">
        <v>8</v>
      </c>
      <c r="G10875" s="6" t="s">
        <v>27</v>
      </c>
      <c r="H10875" s="7">
        <v>3675983.0</v>
      </c>
      <c r="I10875" s="8">
        <v>3676189.0</v>
      </c>
      <c r="J10875" t="s">
        <v>37</v>
      </c>
      <c r="Q10875" t="s">
        <v>7719</v>
      </c>
      <c r="R10875">
        <v>207.0</v>
      </c>
      <c r="T10875" t="s">
        <v>20433</v>
      </c>
    </row>
    <row r="10876" ht="15.75" customHeight="1">
      <c r="A10876" s="6" t="s">
        <v>17418</v>
      </c>
      <c r="B10876" s="6" t="s">
        <v>17419</v>
      </c>
      <c r="C10876" s="6" t="s">
        <v>25</v>
      </c>
      <c r="D10876" s="6" t="s">
        <v>26</v>
      </c>
      <c r="E10876" s="6" t="s">
        <v>8</v>
      </c>
      <c r="G10876" s="6" t="s">
        <v>27</v>
      </c>
      <c r="H10876" s="7">
        <v>3676352.0</v>
      </c>
      <c r="I10876" s="8">
        <v>3677311.0</v>
      </c>
      <c r="J10876" t="s">
        <v>28</v>
      </c>
      <c r="Q10876" t="s">
        <v>7721</v>
      </c>
      <c r="R10876">
        <v>960.0</v>
      </c>
      <c r="T10876" t="s">
        <v>20434</v>
      </c>
    </row>
    <row r="10877" ht="15.75" customHeight="1">
      <c r="A10877" s="6" t="s">
        <v>17418</v>
      </c>
      <c r="B10877" s="6" t="s">
        <v>17419</v>
      </c>
      <c r="C10877" s="6" t="s">
        <v>25</v>
      </c>
      <c r="D10877" s="6" t="s">
        <v>26</v>
      </c>
      <c r="E10877" s="6" t="s">
        <v>8</v>
      </c>
      <c r="G10877" s="6" t="s">
        <v>27</v>
      </c>
      <c r="H10877" s="7">
        <v>3677527.0</v>
      </c>
      <c r="I10877" s="8">
        <v>3677853.0</v>
      </c>
      <c r="J10877" t="s">
        <v>28</v>
      </c>
      <c r="Q10877" t="s">
        <v>7723</v>
      </c>
      <c r="R10877">
        <v>327.0</v>
      </c>
      <c r="T10877" t="s">
        <v>20435</v>
      </c>
    </row>
    <row r="10878" ht="15.75" customHeight="1">
      <c r="A10878" s="6" t="s">
        <v>17418</v>
      </c>
      <c r="B10878" s="6" t="s">
        <v>17419</v>
      </c>
      <c r="C10878" s="6" t="s">
        <v>25</v>
      </c>
      <c r="D10878" s="6" t="s">
        <v>26</v>
      </c>
      <c r="E10878" s="6" t="s">
        <v>8</v>
      </c>
      <c r="G10878" s="6" t="s">
        <v>27</v>
      </c>
      <c r="H10878" s="7">
        <v>3678095.0</v>
      </c>
      <c r="I10878" s="8">
        <v>3679009.0</v>
      </c>
      <c r="J10878" t="s">
        <v>28</v>
      </c>
      <c r="Q10878" t="s">
        <v>7725</v>
      </c>
      <c r="R10878">
        <v>915.0</v>
      </c>
      <c r="T10878" t="s">
        <v>20436</v>
      </c>
    </row>
    <row r="10879" ht="15.75" customHeight="1">
      <c r="A10879" s="6" t="s">
        <v>17418</v>
      </c>
      <c r="B10879" s="6" t="s">
        <v>17419</v>
      </c>
      <c r="C10879" s="6" t="s">
        <v>25</v>
      </c>
      <c r="D10879" s="6" t="s">
        <v>26</v>
      </c>
      <c r="E10879" s="6" t="s">
        <v>8</v>
      </c>
      <c r="G10879" s="6" t="s">
        <v>27</v>
      </c>
      <c r="H10879" s="7">
        <v>3679114.0</v>
      </c>
      <c r="I10879" s="8">
        <v>3680835.0</v>
      </c>
      <c r="J10879" t="s">
        <v>28</v>
      </c>
      <c r="Q10879" t="s">
        <v>7727</v>
      </c>
      <c r="R10879">
        <v>1722.0</v>
      </c>
      <c r="T10879" t="s">
        <v>20437</v>
      </c>
    </row>
    <row r="10880" ht="15.75" customHeight="1">
      <c r="A10880" s="6" t="s">
        <v>17418</v>
      </c>
      <c r="B10880" s="6" t="s">
        <v>17419</v>
      </c>
      <c r="C10880" s="6" t="s">
        <v>25</v>
      </c>
      <c r="D10880" s="6" t="s">
        <v>26</v>
      </c>
      <c r="E10880" s="6" t="s">
        <v>8</v>
      </c>
      <c r="G10880" s="6" t="s">
        <v>27</v>
      </c>
      <c r="H10880" s="7">
        <v>3680832.0</v>
      </c>
      <c r="I10880" s="8">
        <v>3681275.0</v>
      </c>
      <c r="J10880" t="s">
        <v>28</v>
      </c>
      <c r="Q10880" t="s">
        <v>7729</v>
      </c>
      <c r="R10880">
        <v>444.0</v>
      </c>
      <c r="T10880" t="s">
        <v>20438</v>
      </c>
    </row>
    <row r="10881" ht="15.75" customHeight="1">
      <c r="A10881" s="6" t="s">
        <v>17418</v>
      </c>
      <c r="B10881" s="6" t="s">
        <v>17419</v>
      </c>
      <c r="C10881" s="6" t="s">
        <v>25</v>
      </c>
      <c r="D10881" s="6" t="s">
        <v>26</v>
      </c>
      <c r="E10881" s="6" t="s">
        <v>8</v>
      </c>
      <c r="G10881" s="6" t="s">
        <v>27</v>
      </c>
      <c r="H10881" s="7">
        <v>3681791.0</v>
      </c>
      <c r="I10881" s="8">
        <v>3682750.0</v>
      </c>
      <c r="J10881" t="s">
        <v>28</v>
      </c>
      <c r="Q10881" t="s">
        <v>7731</v>
      </c>
      <c r="R10881">
        <v>960.0</v>
      </c>
      <c r="T10881" t="s">
        <v>20439</v>
      </c>
    </row>
    <row r="10882" ht="15.75" customHeight="1">
      <c r="A10882" s="6" t="s">
        <v>17418</v>
      </c>
      <c r="B10882" s="6" t="s">
        <v>17419</v>
      </c>
      <c r="C10882" s="6" t="s">
        <v>25</v>
      </c>
      <c r="D10882" s="6" t="s">
        <v>26</v>
      </c>
      <c r="E10882" s="6" t="s">
        <v>8</v>
      </c>
      <c r="G10882" s="6" t="s">
        <v>27</v>
      </c>
      <c r="H10882" s="7">
        <v>3682814.0</v>
      </c>
      <c r="I10882" s="8">
        <v>3683371.0</v>
      </c>
      <c r="J10882" t="s">
        <v>37</v>
      </c>
      <c r="Q10882" t="s">
        <v>7733</v>
      </c>
      <c r="R10882">
        <v>558.0</v>
      </c>
      <c r="T10882" t="s">
        <v>20440</v>
      </c>
    </row>
    <row r="10883" ht="15.75" customHeight="1">
      <c r="A10883" s="6" t="s">
        <v>17418</v>
      </c>
      <c r="B10883" s="6" t="s">
        <v>17419</v>
      </c>
      <c r="C10883" s="6" t="s">
        <v>25</v>
      </c>
      <c r="D10883" s="6" t="s">
        <v>26</v>
      </c>
      <c r="E10883" s="6" t="s">
        <v>8</v>
      </c>
      <c r="G10883" s="6" t="s">
        <v>27</v>
      </c>
      <c r="H10883" s="7">
        <v>3683785.0</v>
      </c>
      <c r="I10883" s="8">
        <v>3685743.0</v>
      </c>
      <c r="J10883" t="s">
        <v>37</v>
      </c>
      <c r="Q10883" t="s">
        <v>7736</v>
      </c>
      <c r="R10883">
        <v>1959.0</v>
      </c>
      <c r="T10883" t="s">
        <v>20441</v>
      </c>
    </row>
    <row r="10884" ht="15.75" customHeight="1">
      <c r="A10884" s="6" t="s">
        <v>17418</v>
      </c>
      <c r="B10884" s="6" t="s">
        <v>17452</v>
      </c>
      <c r="C10884" s="6" t="s">
        <v>25</v>
      </c>
      <c r="D10884" s="6" t="s">
        <v>26</v>
      </c>
      <c r="E10884" s="6" t="s">
        <v>8</v>
      </c>
      <c r="G10884" s="6" t="s">
        <v>27</v>
      </c>
      <c r="H10884" s="7">
        <v>3685727.0</v>
      </c>
      <c r="I10884" s="8">
        <v>3685849.0</v>
      </c>
      <c r="J10884" t="s">
        <v>28</v>
      </c>
      <c r="Q10884" t="s">
        <v>7737</v>
      </c>
      <c r="R10884">
        <v>123.0</v>
      </c>
      <c r="T10884" t="s">
        <v>20442</v>
      </c>
    </row>
    <row r="10885" ht="15.75" customHeight="1">
      <c r="A10885" s="6" t="s">
        <v>17418</v>
      </c>
      <c r="B10885" s="6" t="s">
        <v>17419</v>
      </c>
      <c r="C10885" s="6" t="s">
        <v>25</v>
      </c>
      <c r="D10885" s="6" t="s">
        <v>26</v>
      </c>
      <c r="E10885" s="6" t="s">
        <v>8</v>
      </c>
      <c r="G10885" s="6" t="s">
        <v>27</v>
      </c>
      <c r="H10885" s="7">
        <v>3685920.0</v>
      </c>
      <c r="I10885" s="8">
        <v>3686513.0</v>
      </c>
      <c r="J10885" t="s">
        <v>28</v>
      </c>
      <c r="Q10885" t="s">
        <v>7739</v>
      </c>
      <c r="R10885">
        <v>594.0</v>
      </c>
      <c r="T10885" t="s">
        <v>20443</v>
      </c>
    </row>
    <row r="10886" ht="15.75" customHeight="1">
      <c r="A10886" s="6" t="s">
        <v>17418</v>
      </c>
      <c r="B10886" s="6" t="s">
        <v>17419</v>
      </c>
      <c r="C10886" s="6" t="s">
        <v>25</v>
      </c>
      <c r="D10886" s="6" t="s">
        <v>26</v>
      </c>
      <c r="E10886" s="6" t="s">
        <v>8</v>
      </c>
      <c r="G10886" s="6" t="s">
        <v>27</v>
      </c>
      <c r="H10886" s="7">
        <v>3686516.0</v>
      </c>
      <c r="I10886" s="8">
        <v>3687307.0</v>
      </c>
      <c r="J10886" t="s">
        <v>28</v>
      </c>
      <c r="Q10886" t="s">
        <v>7741</v>
      </c>
      <c r="R10886">
        <v>792.0</v>
      </c>
      <c r="T10886" t="s">
        <v>20444</v>
      </c>
    </row>
    <row r="10887" ht="15.75" customHeight="1">
      <c r="A10887" s="6" t="s">
        <v>17418</v>
      </c>
      <c r="B10887" s="6" t="s">
        <v>17452</v>
      </c>
      <c r="C10887" s="6" t="s">
        <v>25</v>
      </c>
      <c r="D10887" s="6" t="s">
        <v>26</v>
      </c>
      <c r="E10887" s="6" t="s">
        <v>8</v>
      </c>
      <c r="G10887" s="6" t="s">
        <v>27</v>
      </c>
      <c r="H10887" s="7">
        <v>3687304.0</v>
      </c>
      <c r="I10887" s="8">
        <v>3687992.0</v>
      </c>
      <c r="J10887" t="s">
        <v>28</v>
      </c>
      <c r="Q10887" t="s">
        <v>7742</v>
      </c>
      <c r="R10887">
        <v>689.0</v>
      </c>
      <c r="T10887" t="s">
        <v>129</v>
      </c>
    </row>
    <row r="10888" ht="15.75" customHeight="1">
      <c r="A10888" s="6" t="s">
        <v>17418</v>
      </c>
      <c r="B10888" s="6" t="s">
        <v>17419</v>
      </c>
      <c r="C10888" s="6" t="s">
        <v>25</v>
      </c>
      <c r="D10888" s="6" t="s">
        <v>26</v>
      </c>
      <c r="E10888" s="6" t="s">
        <v>8</v>
      </c>
      <c r="G10888" s="6" t="s">
        <v>27</v>
      </c>
      <c r="H10888" s="7">
        <v>3688081.0</v>
      </c>
      <c r="I10888" s="8">
        <v>3688677.0</v>
      </c>
      <c r="J10888" t="s">
        <v>37</v>
      </c>
      <c r="Q10888" t="s">
        <v>7744</v>
      </c>
      <c r="R10888">
        <v>597.0</v>
      </c>
      <c r="T10888" t="s">
        <v>20445</v>
      </c>
    </row>
    <row r="10889" ht="15.75" customHeight="1">
      <c r="A10889" s="6" t="s">
        <v>17418</v>
      </c>
      <c r="B10889" s="6" t="s">
        <v>17419</v>
      </c>
      <c r="C10889" s="6" t="s">
        <v>25</v>
      </c>
      <c r="D10889" s="6" t="s">
        <v>26</v>
      </c>
      <c r="E10889" s="6" t="s">
        <v>8</v>
      </c>
      <c r="G10889" s="6" t="s">
        <v>27</v>
      </c>
      <c r="H10889" s="7">
        <v>3688751.0</v>
      </c>
      <c r="I10889" s="8">
        <v>3689167.0</v>
      </c>
      <c r="J10889" t="s">
        <v>28</v>
      </c>
      <c r="Q10889" t="s">
        <v>7746</v>
      </c>
      <c r="R10889">
        <v>417.0</v>
      </c>
      <c r="T10889" t="s">
        <v>20446</v>
      </c>
    </row>
    <row r="10890" ht="15.75" customHeight="1">
      <c r="A10890" s="6" t="s">
        <v>17418</v>
      </c>
      <c r="B10890" s="6" t="s">
        <v>17419</v>
      </c>
      <c r="C10890" s="6" t="s">
        <v>25</v>
      </c>
      <c r="D10890" s="6" t="s">
        <v>26</v>
      </c>
      <c r="E10890" s="6" t="s">
        <v>8</v>
      </c>
      <c r="G10890" s="6" t="s">
        <v>27</v>
      </c>
      <c r="H10890" s="7">
        <v>3689338.0</v>
      </c>
      <c r="I10890" s="8">
        <v>3690195.0</v>
      </c>
      <c r="J10890" t="s">
        <v>28</v>
      </c>
      <c r="Q10890" t="s">
        <v>7748</v>
      </c>
      <c r="R10890">
        <v>858.0</v>
      </c>
      <c r="T10890" t="s">
        <v>20447</v>
      </c>
    </row>
    <row r="10891" ht="15.75" customHeight="1">
      <c r="A10891" s="6" t="s">
        <v>17418</v>
      </c>
      <c r="B10891" s="6" t="s">
        <v>17419</v>
      </c>
      <c r="C10891" s="6" t="s">
        <v>25</v>
      </c>
      <c r="D10891" s="6" t="s">
        <v>26</v>
      </c>
      <c r="E10891" s="6" t="s">
        <v>8</v>
      </c>
      <c r="G10891" s="6" t="s">
        <v>27</v>
      </c>
      <c r="H10891" s="7">
        <v>3690301.0</v>
      </c>
      <c r="I10891" s="8">
        <v>3691863.0</v>
      </c>
      <c r="J10891" t="s">
        <v>28</v>
      </c>
      <c r="Q10891" t="s">
        <v>7751</v>
      </c>
      <c r="R10891">
        <v>1563.0</v>
      </c>
      <c r="T10891" t="s">
        <v>20448</v>
      </c>
    </row>
    <row r="10892" ht="15.75" customHeight="1">
      <c r="A10892" s="6" t="s">
        <v>17418</v>
      </c>
      <c r="B10892" s="6" t="s">
        <v>17419</v>
      </c>
      <c r="C10892" s="6" t="s">
        <v>25</v>
      </c>
      <c r="D10892" s="6" t="s">
        <v>26</v>
      </c>
      <c r="E10892" s="6" t="s">
        <v>8</v>
      </c>
      <c r="G10892" s="6" t="s">
        <v>27</v>
      </c>
      <c r="H10892" s="7">
        <v>3691863.0</v>
      </c>
      <c r="I10892" s="8">
        <v>3693389.0</v>
      </c>
      <c r="J10892" t="s">
        <v>28</v>
      </c>
      <c r="Q10892" t="s">
        <v>7754</v>
      </c>
      <c r="R10892">
        <v>1527.0</v>
      </c>
      <c r="T10892" t="s">
        <v>20449</v>
      </c>
    </row>
    <row r="10893" ht="15.75" customHeight="1">
      <c r="A10893" s="6" t="s">
        <v>17418</v>
      </c>
      <c r="B10893" s="6" t="s">
        <v>17419</v>
      </c>
      <c r="C10893" s="6" t="s">
        <v>25</v>
      </c>
      <c r="D10893" s="6" t="s">
        <v>26</v>
      </c>
      <c r="E10893" s="6" t="s">
        <v>8</v>
      </c>
      <c r="G10893" s="6" t="s">
        <v>27</v>
      </c>
      <c r="H10893" s="7">
        <v>3693571.0</v>
      </c>
      <c r="I10893" s="8">
        <v>3695577.0</v>
      </c>
      <c r="J10893" t="s">
        <v>28</v>
      </c>
      <c r="Q10893" t="s">
        <v>7757</v>
      </c>
      <c r="R10893">
        <v>2007.0</v>
      </c>
      <c r="T10893" t="s">
        <v>20450</v>
      </c>
    </row>
    <row r="10894" ht="15.75" customHeight="1">
      <c r="A10894" s="6" t="s">
        <v>17418</v>
      </c>
      <c r="B10894" s="6" t="s">
        <v>17419</v>
      </c>
      <c r="C10894" s="6" t="s">
        <v>25</v>
      </c>
      <c r="D10894" s="6" t="s">
        <v>26</v>
      </c>
      <c r="E10894" s="6" t="s">
        <v>8</v>
      </c>
      <c r="G10894" s="6" t="s">
        <v>27</v>
      </c>
      <c r="H10894" s="7">
        <v>3695574.0</v>
      </c>
      <c r="I10894" s="8">
        <v>3695930.0</v>
      </c>
      <c r="J10894" t="s">
        <v>28</v>
      </c>
      <c r="Q10894" t="s">
        <v>7760</v>
      </c>
      <c r="R10894">
        <v>357.0</v>
      </c>
      <c r="T10894" t="s">
        <v>20451</v>
      </c>
    </row>
    <row r="10895" ht="15.75" customHeight="1">
      <c r="A10895" s="6" t="s">
        <v>17418</v>
      </c>
      <c r="B10895" s="6" t="s">
        <v>17419</v>
      </c>
      <c r="C10895" s="6" t="s">
        <v>25</v>
      </c>
      <c r="D10895" s="6" t="s">
        <v>26</v>
      </c>
      <c r="E10895" s="6" t="s">
        <v>8</v>
      </c>
      <c r="G10895" s="6" t="s">
        <v>27</v>
      </c>
      <c r="H10895" s="7">
        <v>3695932.0</v>
      </c>
      <c r="I10895" s="8">
        <v>3696642.0</v>
      </c>
      <c r="J10895" t="s">
        <v>28</v>
      </c>
      <c r="Q10895" t="s">
        <v>7763</v>
      </c>
      <c r="R10895">
        <v>711.0</v>
      </c>
      <c r="T10895" t="s">
        <v>20452</v>
      </c>
    </row>
    <row r="10896" ht="15.75" customHeight="1">
      <c r="A10896" s="6" t="s">
        <v>17418</v>
      </c>
      <c r="B10896" s="6" t="s">
        <v>17419</v>
      </c>
      <c r="C10896" s="6" t="s">
        <v>25</v>
      </c>
      <c r="D10896" s="6" t="s">
        <v>26</v>
      </c>
      <c r="E10896" s="6" t="s">
        <v>8</v>
      </c>
      <c r="G10896" s="6" t="s">
        <v>27</v>
      </c>
      <c r="H10896" s="7">
        <v>3696639.0</v>
      </c>
      <c r="I10896" s="8">
        <v>3697217.0</v>
      </c>
      <c r="J10896" t="s">
        <v>28</v>
      </c>
      <c r="Q10896" t="s">
        <v>7766</v>
      </c>
      <c r="R10896">
        <v>579.0</v>
      </c>
      <c r="T10896" t="s">
        <v>20453</v>
      </c>
    </row>
    <row r="10897" ht="15.75" customHeight="1">
      <c r="A10897" s="6" t="s">
        <v>17418</v>
      </c>
      <c r="B10897" s="6" t="s">
        <v>17419</v>
      </c>
      <c r="C10897" s="6" t="s">
        <v>25</v>
      </c>
      <c r="D10897" s="6" t="s">
        <v>26</v>
      </c>
      <c r="E10897" s="6" t="s">
        <v>8</v>
      </c>
      <c r="G10897" s="6" t="s">
        <v>27</v>
      </c>
      <c r="H10897" s="7">
        <v>3697217.0</v>
      </c>
      <c r="I10897" s="8">
        <v>3698176.0</v>
      </c>
      <c r="J10897" t="s">
        <v>28</v>
      </c>
      <c r="Q10897" t="s">
        <v>7769</v>
      </c>
      <c r="R10897">
        <v>960.0</v>
      </c>
      <c r="T10897" t="s">
        <v>20454</v>
      </c>
    </row>
    <row r="10898" ht="15.75" customHeight="1">
      <c r="A10898" s="6" t="s">
        <v>17418</v>
      </c>
      <c r="B10898" s="6" t="s">
        <v>17419</v>
      </c>
      <c r="C10898" s="6" t="s">
        <v>25</v>
      </c>
      <c r="D10898" s="6" t="s">
        <v>26</v>
      </c>
      <c r="E10898" s="6" t="s">
        <v>8</v>
      </c>
      <c r="G10898" s="6" t="s">
        <v>27</v>
      </c>
      <c r="H10898" s="7">
        <v>3698173.0</v>
      </c>
      <c r="I10898" s="8">
        <v>3699276.0</v>
      </c>
      <c r="J10898" t="s">
        <v>28</v>
      </c>
      <c r="Q10898" t="s">
        <v>7772</v>
      </c>
      <c r="R10898">
        <v>1104.0</v>
      </c>
      <c r="T10898" t="s">
        <v>20455</v>
      </c>
    </row>
    <row r="10899" ht="15.75" customHeight="1">
      <c r="A10899" s="6" t="s">
        <v>17418</v>
      </c>
      <c r="B10899" s="6" t="s">
        <v>17419</v>
      </c>
      <c r="C10899" s="6" t="s">
        <v>25</v>
      </c>
      <c r="D10899" s="6" t="s">
        <v>26</v>
      </c>
      <c r="E10899" s="6" t="s">
        <v>8</v>
      </c>
      <c r="G10899" s="6" t="s">
        <v>27</v>
      </c>
      <c r="H10899" s="7">
        <v>3699273.0</v>
      </c>
      <c r="I10899" s="8">
        <v>3700019.0</v>
      </c>
      <c r="J10899" t="s">
        <v>28</v>
      </c>
      <c r="Q10899" t="s">
        <v>7775</v>
      </c>
      <c r="R10899">
        <v>747.0</v>
      </c>
      <c r="T10899" t="s">
        <v>20456</v>
      </c>
    </row>
    <row r="10900" ht="15.75" customHeight="1">
      <c r="A10900" s="6" t="s">
        <v>17418</v>
      </c>
      <c r="B10900" s="6" t="s">
        <v>17419</v>
      </c>
      <c r="C10900" s="6" t="s">
        <v>25</v>
      </c>
      <c r="D10900" s="6" t="s">
        <v>26</v>
      </c>
      <c r="E10900" s="6" t="s">
        <v>8</v>
      </c>
      <c r="G10900" s="6" t="s">
        <v>27</v>
      </c>
      <c r="H10900" s="7">
        <v>3699893.0</v>
      </c>
      <c r="I10900" s="8">
        <v>3700300.0</v>
      </c>
      <c r="J10900" t="s">
        <v>28</v>
      </c>
      <c r="Q10900" t="s">
        <v>7778</v>
      </c>
      <c r="R10900">
        <v>408.0</v>
      </c>
      <c r="T10900" t="s">
        <v>20457</v>
      </c>
    </row>
    <row r="10901" ht="15.75" customHeight="1">
      <c r="A10901" s="6" t="s">
        <v>17418</v>
      </c>
      <c r="B10901" s="6" t="s">
        <v>17419</v>
      </c>
      <c r="C10901" s="6" t="s">
        <v>25</v>
      </c>
      <c r="D10901" s="6" t="s">
        <v>26</v>
      </c>
      <c r="E10901" s="6" t="s">
        <v>8</v>
      </c>
      <c r="G10901" s="6" t="s">
        <v>27</v>
      </c>
      <c r="H10901" s="7">
        <v>3700559.0</v>
      </c>
      <c r="I10901" s="8">
        <v>3701764.0</v>
      </c>
      <c r="J10901" t="s">
        <v>37</v>
      </c>
      <c r="Q10901" t="s">
        <v>7780</v>
      </c>
      <c r="R10901">
        <v>1206.0</v>
      </c>
      <c r="T10901" t="s">
        <v>20458</v>
      </c>
    </row>
    <row r="10902" ht="15.75" customHeight="1">
      <c r="A10902" s="6" t="s">
        <v>17418</v>
      </c>
      <c r="B10902" s="6" t="s">
        <v>17419</v>
      </c>
      <c r="C10902" s="6" t="s">
        <v>25</v>
      </c>
      <c r="D10902" s="6" t="s">
        <v>26</v>
      </c>
      <c r="E10902" s="6" t="s">
        <v>8</v>
      </c>
      <c r="G10902" s="6" t="s">
        <v>27</v>
      </c>
      <c r="H10902" s="7">
        <v>3701861.0</v>
      </c>
      <c r="I10902" s="8">
        <v>3702913.0</v>
      </c>
      <c r="J10902" t="s">
        <v>28</v>
      </c>
      <c r="Q10902" t="s">
        <v>7782</v>
      </c>
      <c r="R10902">
        <v>1053.0</v>
      </c>
      <c r="T10902" t="s">
        <v>20459</v>
      </c>
    </row>
    <row r="10903" ht="15.75" customHeight="1">
      <c r="A10903" s="6" t="s">
        <v>17418</v>
      </c>
      <c r="B10903" s="6" t="s">
        <v>17419</v>
      </c>
      <c r="C10903" s="6" t="s">
        <v>25</v>
      </c>
      <c r="D10903" s="6" t="s">
        <v>26</v>
      </c>
      <c r="E10903" s="6" t="s">
        <v>8</v>
      </c>
      <c r="G10903" s="6" t="s">
        <v>27</v>
      </c>
      <c r="H10903" s="7">
        <v>3703090.0</v>
      </c>
      <c r="I10903" s="8">
        <v>3704064.0</v>
      </c>
      <c r="J10903" t="s">
        <v>37</v>
      </c>
      <c r="O10903" t="s">
        <v>7785</v>
      </c>
      <c r="Q10903" t="s">
        <v>7786</v>
      </c>
      <c r="R10903">
        <v>975.0</v>
      </c>
      <c r="T10903" t="s">
        <v>20460</v>
      </c>
    </row>
    <row r="10904" ht="15.75" customHeight="1">
      <c r="A10904" s="6" t="s">
        <v>17418</v>
      </c>
      <c r="B10904" s="6" t="s">
        <v>17419</v>
      </c>
      <c r="C10904" s="6" t="s">
        <v>25</v>
      </c>
      <c r="D10904" s="6" t="s">
        <v>26</v>
      </c>
      <c r="E10904" s="6" t="s">
        <v>8</v>
      </c>
      <c r="G10904" s="6" t="s">
        <v>27</v>
      </c>
      <c r="H10904" s="7">
        <v>3704136.0</v>
      </c>
      <c r="I10904" s="8">
        <v>3706505.0</v>
      </c>
      <c r="J10904" t="s">
        <v>28</v>
      </c>
      <c r="Q10904" t="s">
        <v>7788</v>
      </c>
      <c r="R10904">
        <v>2370.0</v>
      </c>
      <c r="T10904" t="s">
        <v>20461</v>
      </c>
    </row>
    <row r="10905" ht="15.75" customHeight="1">
      <c r="A10905" s="6" t="s">
        <v>17418</v>
      </c>
      <c r="B10905" s="6" t="s">
        <v>17419</v>
      </c>
      <c r="C10905" s="6" t="s">
        <v>25</v>
      </c>
      <c r="D10905" s="6" t="s">
        <v>26</v>
      </c>
      <c r="E10905" s="6" t="s">
        <v>8</v>
      </c>
      <c r="G10905" s="6" t="s">
        <v>27</v>
      </c>
      <c r="H10905" s="7">
        <v>3706810.0</v>
      </c>
      <c r="I10905" s="8">
        <v>3707451.0</v>
      </c>
      <c r="J10905" t="s">
        <v>37</v>
      </c>
      <c r="Q10905" t="s">
        <v>7790</v>
      </c>
      <c r="R10905">
        <v>642.0</v>
      </c>
      <c r="T10905" t="s">
        <v>20462</v>
      </c>
    </row>
    <row r="10906" ht="15.75" customHeight="1">
      <c r="A10906" s="6" t="s">
        <v>17418</v>
      </c>
      <c r="B10906" s="6" t="s">
        <v>17419</v>
      </c>
      <c r="C10906" s="6" t="s">
        <v>25</v>
      </c>
      <c r="D10906" s="6" t="s">
        <v>26</v>
      </c>
      <c r="E10906" s="6" t="s">
        <v>8</v>
      </c>
      <c r="G10906" s="6" t="s">
        <v>27</v>
      </c>
      <c r="H10906" s="7">
        <v>3707632.0</v>
      </c>
      <c r="I10906" s="8">
        <v>3708576.0</v>
      </c>
      <c r="J10906" t="s">
        <v>28</v>
      </c>
      <c r="Q10906" t="s">
        <v>7792</v>
      </c>
      <c r="R10906">
        <v>945.0</v>
      </c>
      <c r="T10906" t="s">
        <v>20463</v>
      </c>
    </row>
    <row r="10907" ht="15.75" customHeight="1">
      <c r="A10907" s="6" t="s">
        <v>17418</v>
      </c>
      <c r="B10907" s="6" t="s">
        <v>17419</v>
      </c>
      <c r="C10907" s="6" t="s">
        <v>25</v>
      </c>
      <c r="D10907" s="6" t="s">
        <v>26</v>
      </c>
      <c r="E10907" s="6" t="s">
        <v>8</v>
      </c>
      <c r="G10907" s="6" t="s">
        <v>27</v>
      </c>
      <c r="H10907" s="7">
        <v>3708673.0</v>
      </c>
      <c r="I10907" s="8">
        <v>3709428.0</v>
      </c>
      <c r="J10907" t="s">
        <v>28</v>
      </c>
      <c r="Q10907" t="s">
        <v>7794</v>
      </c>
      <c r="R10907">
        <v>756.0</v>
      </c>
      <c r="T10907" t="s">
        <v>20464</v>
      </c>
    </row>
    <row r="10908" ht="15.75" customHeight="1">
      <c r="A10908" s="6" t="s">
        <v>17418</v>
      </c>
      <c r="B10908" s="6" t="s">
        <v>17419</v>
      </c>
      <c r="C10908" s="6" t="s">
        <v>25</v>
      </c>
      <c r="D10908" s="6" t="s">
        <v>26</v>
      </c>
      <c r="E10908" s="6" t="s">
        <v>8</v>
      </c>
      <c r="G10908" s="6" t="s">
        <v>27</v>
      </c>
      <c r="H10908" s="7">
        <v>3709787.0</v>
      </c>
      <c r="I10908" s="8">
        <v>3710950.0</v>
      </c>
      <c r="J10908" t="s">
        <v>28</v>
      </c>
      <c r="Q10908" t="s">
        <v>7797</v>
      </c>
      <c r="R10908">
        <v>1164.0</v>
      </c>
      <c r="T10908" t="s">
        <v>20465</v>
      </c>
    </row>
    <row r="10909" ht="15.75" customHeight="1">
      <c r="A10909" s="6" t="s">
        <v>17418</v>
      </c>
      <c r="B10909" s="6" t="s">
        <v>17419</v>
      </c>
      <c r="C10909" s="6" t="s">
        <v>25</v>
      </c>
      <c r="D10909" s="6" t="s">
        <v>26</v>
      </c>
      <c r="E10909" s="6" t="s">
        <v>8</v>
      </c>
      <c r="G10909" s="6" t="s">
        <v>27</v>
      </c>
      <c r="H10909" s="7">
        <v>3711004.0</v>
      </c>
      <c r="I10909" s="8">
        <v>3711966.0</v>
      </c>
      <c r="J10909" t="s">
        <v>28</v>
      </c>
      <c r="Q10909" t="s">
        <v>7800</v>
      </c>
      <c r="R10909">
        <v>963.0</v>
      </c>
      <c r="T10909" t="s">
        <v>20466</v>
      </c>
    </row>
    <row r="10910" ht="15.75" customHeight="1">
      <c r="A10910" s="6" t="s">
        <v>17418</v>
      </c>
      <c r="B10910" s="6" t="s">
        <v>17419</v>
      </c>
      <c r="C10910" s="6" t="s">
        <v>25</v>
      </c>
      <c r="D10910" s="6" t="s">
        <v>26</v>
      </c>
      <c r="E10910" s="6" t="s">
        <v>8</v>
      </c>
      <c r="G10910" s="6" t="s">
        <v>27</v>
      </c>
      <c r="H10910" s="7">
        <v>3712050.0</v>
      </c>
      <c r="I10910" s="8">
        <v>3712511.0</v>
      </c>
      <c r="J10910" t="s">
        <v>28</v>
      </c>
      <c r="Q10910" t="s">
        <v>7802</v>
      </c>
      <c r="R10910">
        <v>462.0</v>
      </c>
      <c r="T10910" t="s">
        <v>20467</v>
      </c>
    </row>
    <row r="10911" ht="15.75" customHeight="1">
      <c r="A10911" s="6" t="s">
        <v>17418</v>
      </c>
      <c r="B10911" s="6" t="s">
        <v>17419</v>
      </c>
      <c r="C10911" s="6" t="s">
        <v>25</v>
      </c>
      <c r="D10911" s="6" t="s">
        <v>26</v>
      </c>
      <c r="E10911" s="6" t="s">
        <v>8</v>
      </c>
      <c r="G10911" s="6" t="s">
        <v>27</v>
      </c>
      <c r="H10911" s="7">
        <v>3712630.0</v>
      </c>
      <c r="I10911" s="8">
        <v>3713316.0</v>
      </c>
      <c r="J10911" t="s">
        <v>28</v>
      </c>
      <c r="Q10911" t="s">
        <v>7804</v>
      </c>
      <c r="R10911">
        <v>687.0</v>
      </c>
      <c r="T10911" t="s">
        <v>20468</v>
      </c>
    </row>
    <row r="10912" ht="15.75" customHeight="1">
      <c r="A10912" s="6" t="s">
        <v>17418</v>
      </c>
      <c r="B10912" s="6" t="s">
        <v>17419</v>
      </c>
      <c r="C10912" s="6" t="s">
        <v>25</v>
      </c>
      <c r="D10912" s="6" t="s">
        <v>26</v>
      </c>
      <c r="E10912" s="6" t="s">
        <v>8</v>
      </c>
      <c r="G10912" s="6" t="s">
        <v>27</v>
      </c>
      <c r="H10912" s="7">
        <v>3713380.0</v>
      </c>
      <c r="I10912" s="8">
        <v>3714120.0</v>
      </c>
      <c r="J10912" t="s">
        <v>37</v>
      </c>
      <c r="Q10912" t="s">
        <v>7807</v>
      </c>
      <c r="R10912">
        <v>741.0</v>
      </c>
      <c r="T10912" t="s">
        <v>20469</v>
      </c>
    </row>
    <row r="10913" ht="15.75" customHeight="1">
      <c r="A10913" s="6" t="s">
        <v>17418</v>
      </c>
      <c r="B10913" s="6" t="s">
        <v>17419</v>
      </c>
      <c r="C10913" s="6" t="s">
        <v>25</v>
      </c>
      <c r="D10913" s="6" t="s">
        <v>26</v>
      </c>
      <c r="E10913" s="6" t="s">
        <v>8</v>
      </c>
      <c r="G10913" s="6" t="s">
        <v>27</v>
      </c>
      <c r="H10913" s="7">
        <v>3714222.0</v>
      </c>
      <c r="I10913" s="8">
        <v>3714932.0</v>
      </c>
      <c r="J10913" t="s">
        <v>37</v>
      </c>
      <c r="Q10913" t="s">
        <v>7809</v>
      </c>
      <c r="R10913">
        <v>711.0</v>
      </c>
      <c r="T10913" t="s">
        <v>20470</v>
      </c>
    </row>
    <row r="10914" ht="15.75" customHeight="1">
      <c r="A10914" s="6" t="s">
        <v>17418</v>
      </c>
      <c r="B10914" s="6" t="s">
        <v>17419</v>
      </c>
      <c r="C10914" s="6" t="s">
        <v>25</v>
      </c>
      <c r="D10914" s="6" t="s">
        <v>26</v>
      </c>
      <c r="E10914" s="6" t="s">
        <v>8</v>
      </c>
      <c r="G10914" s="6" t="s">
        <v>27</v>
      </c>
      <c r="H10914" s="7">
        <v>3714936.0</v>
      </c>
      <c r="I10914" s="8">
        <v>3715313.0</v>
      </c>
      <c r="J10914" t="s">
        <v>28</v>
      </c>
      <c r="Q10914" t="s">
        <v>7811</v>
      </c>
      <c r="R10914">
        <v>378.0</v>
      </c>
      <c r="T10914" t="s">
        <v>20471</v>
      </c>
    </row>
    <row r="10915" ht="15.75" customHeight="1">
      <c r="A10915" s="6" t="s">
        <v>17418</v>
      </c>
      <c r="B10915" s="6" t="s">
        <v>17419</v>
      </c>
      <c r="C10915" s="6" t="s">
        <v>25</v>
      </c>
      <c r="D10915" s="6" t="s">
        <v>26</v>
      </c>
      <c r="E10915" s="6" t="s">
        <v>8</v>
      </c>
      <c r="G10915" s="6" t="s">
        <v>27</v>
      </c>
      <c r="H10915" s="7">
        <v>3715526.0</v>
      </c>
      <c r="I10915" s="8">
        <v>3716290.0</v>
      </c>
      <c r="J10915" t="s">
        <v>37</v>
      </c>
      <c r="Q10915" t="s">
        <v>7813</v>
      </c>
      <c r="R10915">
        <v>765.0</v>
      </c>
      <c r="T10915" t="s">
        <v>20472</v>
      </c>
    </row>
    <row r="10916" ht="15.75" customHeight="1">
      <c r="A10916" s="6" t="s">
        <v>17418</v>
      </c>
      <c r="B10916" s="6" t="s">
        <v>17419</v>
      </c>
      <c r="C10916" s="6" t="s">
        <v>25</v>
      </c>
      <c r="D10916" s="6" t="s">
        <v>26</v>
      </c>
      <c r="E10916" s="6" t="s">
        <v>8</v>
      </c>
      <c r="G10916" s="6" t="s">
        <v>27</v>
      </c>
      <c r="H10916" s="7">
        <v>3716348.0</v>
      </c>
      <c r="I10916" s="8">
        <v>3716575.0</v>
      </c>
      <c r="J10916" t="s">
        <v>37</v>
      </c>
      <c r="Q10916" t="s">
        <v>7816</v>
      </c>
      <c r="R10916">
        <v>228.0</v>
      </c>
      <c r="T10916" t="s">
        <v>20473</v>
      </c>
    </row>
    <row r="10917" ht="15.75" customHeight="1">
      <c r="A10917" s="6" t="s">
        <v>17418</v>
      </c>
      <c r="B10917" s="6" t="s">
        <v>17419</v>
      </c>
      <c r="C10917" s="6" t="s">
        <v>25</v>
      </c>
      <c r="D10917" s="6" t="s">
        <v>26</v>
      </c>
      <c r="E10917" s="6" t="s">
        <v>8</v>
      </c>
      <c r="G10917" s="6" t="s">
        <v>27</v>
      </c>
      <c r="H10917" s="7">
        <v>3716587.0</v>
      </c>
      <c r="I10917" s="8">
        <v>3717966.0</v>
      </c>
      <c r="J10917" t="s">
        <v>37</v>
      </c>
      <c r="Q10917" t="s">
        <v>7818</v>
      </c>
      <c r="R10917">
        <v>1380.0</v>
      </c>
      <c r="T10917" t="s">
        <v>20474</v>
      </c>
    </row>
    <row r="10918" ht="15.75" customHeight="1">
      <c r="A10918" s="6" t="s">
        <v>17418</v>
      </c>
      <c r="B10918" s="6" t="s">
        <v>17419</v>
      </c>
      <c r="C10918" s="6" t="s">
        <v>25</v>
      </c>
      <c r="D10918" s="6" t="s">
        <v>26</v>
      </c>
      <c r="E10918" s="6" t="s">
        <v>8</v>
      </c>
      <c r="G10918" s="6" t="s">
        <v>27</v>
      </c>
      <c r="H10918" s="7">
        <v>3717963.0</v>
      </c>
      <c r="I10918" s="8">
        <v>3718748.0</v>
      </c>
      <c r="J10918" t="s">
        <v>37</v>
      </c>
      <c r="Q10918" t="s">
        <v>7820</v>
      </c>
      <c r="R10918">
        <v>786.0</v>
      </c>
      <c r="T10918" t="s">
        <v>20475</v>
      </c>
    </row>
    <row r="10919" ht="15.75" customHeight="1">
      <c r="A10919" s="6" t="s">
        <v>17418</v>
      </c>
      <c r="B10919" s="6" t="s">
        <v>17419</v>
      </c>
      <c r="C10919" s="6" t="s">
        <v>25</v>
      </c>
      <c r="D10919" s="6" t="s">
        <v>26</v>
      </c>
      <c r="E10919" s="6" t="s">
        <v>8</v>
      </c>
      <c r="G10919" s="6" t="s">
        <v>27</v>
      </c>
      <c r="H10919" s="7">
        <v>3718745.0</v>
      </c>
      <c r="I10919" s="8">
        <v>3719461.0</v>
      </c>
      <c r="J10919" t="s">
        <v>37</v>
      </c>
      <c r="Q10919" t="s">
        <v>7822</v>
      </c>
      <c r="R10919">
        <v>717.0</v>
      </c>
      <c r="T10919" t="s">
        <v>20476</v>
      </c>
    </row>
    <row r="10920" ht="15.75" customHeight="1">
      <c r="A10920" s="6" t="s">
        <v>17418</v>
      </c>
      <c r="B10920" s="6" t="s">
        <v>17419</v>
      </c>
      <c r="C10920" s="6" t="s">
        <v>25</v>
      </c>
      <c r="D10920" s="6" t="s">
        <v>26</v>
      </c>
      <c r="E10920" s="6" t="s">
        <v>8</v>
      </c>
      <c r="G10920" s="6" t="s">
        <v>27</v>
      </c>
      <c r="H10920" s="7">
        <v>3719484.0</v>
      </c>
      <c r="I10920" s="8">
        <v>3722138.0</v>
      </c>
      <c r="J10920" t="s">
        <v>37</v>
      </c>
      <c r="Q10920" t="s">
        <v>7825</v>
      </c>
      <c r="R10920">
        <v>2655.0</v>
      </c>
      <c r="T10920" t="s">
        <v>20477</v>
      </c>
    </row>
    <row r="10921" ht="15.75" customHeight="1">
      <c r="A10921" s="6" t="s">
        <v>17418</v>
      </c>
      <c r="B10921" s="6" t="s">
        <v>17419</v>
      </c>
      <c r="C10921" s="6" t="s">
        <v>25</v>
      </c>
      <c r="D10921" s="6" t="s">
        <v>26</v>
      </c>
      <c r="E10921" s="6" t="s">
        <v>8</v>
      </c>
      <c r="G10921" s="6" t="s">
        <v>27</v>
      </c>
      <c r="H10921" s="7">
        <v>3722221.0</v>
      </c>
      <c r="I10921" s="8">
        <v>3723123.0</v>
      </c>
      <c r="J10921" t="s">
        <v>28</v>
      </c>
      <c r="O10921" t="s">
        <v>7828</v>
      </c>
      <c r="Q10921" t="s">
        <v>7829</v>
      </c>
      <c r="R10921">
        <v>903.0</v>
      </c>
      <c r="T10921" t="s">
        <v>20478</v>
      </c>
    </row>
    <row r="10922" ht="15.75" customHeight="1">
      <c r="A10922" s="6" t="s">
        <v>17418</v>
      </c>
      <c r="B10922" s="6" t="s">
        <v>17419</v>
      </c>
      <c r="C10922" s="6" t="s">
        <v>25</v>
      </c>
      <c r="D10922" s="6" t="s">
        <v>26</v>
      </c>
      <c r="E10922" s="6" t="s">
        <v>8</v>
      </c>
      <c r="G10922" s="6" t="s">
        <v>27</v>
      </c>
      <c r="H10922" s="7">
        <v>3723206.0</v>
      </c>
      <c r="I10922" s="8">
        <v>3724663.0</v>
      </c>
      <c r="J10922" t="s">
        <v>28</v>
      </c>
      <c r="Q10922" t="s">
        <v>7832</v>
      </c>
      <c r="R10922">
        <v>1458.0</v>
      </c>
      <c r="T10922" t="s">
        <v>20479</v>
      </c>
    </row>
    <row r="10923" ht="15.75" customHeight="1">
      <c r="A10923" s="6" t="s">
        <v>17418</v>
      </c>
      <c r="B10923" s="6" t="s">
        <v>17419</v>
      </c>
      <c r="C10923" s="6" t="s">
        <v>25</v>
      </c>
      <c r="D10923" s="6" t="s">
        <v>26</v>
      </c>
      <c r="E10923" s="6" t="s">
        <v>8</v>
      </c>
      <c r="G10923" s="6" t="s">
        <v>27</v>
      </c>
      <c r="H10923" s="7">
        <v>3724739.0</v>
      </c>
      <c r="I10923" s="8">
        <v>3725158.0</v>
      </c>
      <c r="J10923" t="s">
        <v>37</v>
      </c>
      <c r="Q10923" t="s">
        <v>7834</v>
      </c>
      <c r="R10923">
        <v>420.0</v>
      </c>
      <c r="T10923" t="s">
        <v>20480</v>
      </c>
    </row>
    <row r="10924" ht="15.75" customHeight="1">
      <c r="A10924" s="6" t="s">
        <v>17418</v>
      </c>
      <c r="B10924" s="6" t="s">
        <v>17419</v>
      </c>
      <c r="C10924" s="6" t="s">
        <v>25</v>
      </c>
      <c r="D10924" s="6" t="s">
        <v>26</v>
      </c>
      <c r="E10924" s="6" t="s">
        <v>8</v>
      </c>
      <c r="G10924" s="6" t="s">
        <v>27</v>
      </c>
      <c r="H10924" s="7">
        <v>3725510.0</v>
      </c>
      <c r="I10924" s="8">
        <v>3727102.0</v>
      </c>
      <c r="J10924" t="s">
        <v>37</v>
      </c>
      <c r="Q10924" t="s">
        <v>7836</v>
      </c>
      <c r="R10924">
        <v>1593.0</v>
      </c>
      <c r="T10924" t="s">
        <v>20481</v>
      </c>
    </row>
    <row r="10925" ht="15.75" customHeight="1">
      <c r="A10925" s="6" t="s">
        <v>17418</v>
      </c>
      <c r="B10925" s="6" t="s">
        <v>17419</v>
      </c>
      <c r="C10925" s="6" t="s">
        <v>25</v>
      </c>
      <c r="D10925" s="6" t="s">
        <v>26</v>
      </c>
      <c r="E10925" s="6" t="s">
        <v>8</v>
      </c>
      <c r="G10925" s="6" t="s">
        <v>27</v>
      </c>
      <c r="H10925" s="7">
        <v>3727160.0</v>
      </c>
      <c r="I10925" s="8">
        <v>3727360.0</v>
      </c>
      <c r="J10925" t="s">
        <v>37</v>
      </c>
      <c r="Q10925" t="s">
        <v>7838</v>
      </c>
      <c r="R10925">
        <v>201.0</v>
      </c>
      <c r="T10925" t="s">
        <v>20482</v>
      </c>
    </row>
    <row r="10926" ht="15.75" customHeight="1">
      <c r="A10926" s="6" t="s">
        <v>17418</v>
      </c>
      <c r="B10926" s="6" t="s">
        <v>17419</v>
      </c>
      <c r="C10926" s="6" t="s">
        <v>25</v>
      </c>
      <c r="D10926" s="6" t="s">
        <v>26</v>
      </c>
      <c r="E10926" s="6" t="s">
        <v>8</v>
      </c>
      <c r="G10926" s="6" t="s">
        <v>27</v>
      </c>
      <c r="H10926" s="7">
        <v>3727437.0</v>
      </c>
      <c r="I10926" s="8">
        <v>3727841.0</v>
      </c>
      <c r="J10926" t="s">
        <v>28</v>
      </c>
      <c r="Q10926" t="s">
        <v>7840</v>
      </c>
      <c r="R10926">
        <v>405.0</v>
      </c>
      <c r="T10926" t="s">
        <v>20483</v>
      </c>
    </row>
    <row r="10927" ht="15.75" customHeight="1">
      <c r="A10927" s="6" t="s">
        <v>17418</v>
      </c>
      <c r="B10927" s="6" t="s">
        <v>17419</v>
      </c>
      <c r="C10927" s="6" t="s">
        <v>25</v>
      </c>
      <c r="D10927" s="6" t="s">
        <v>26</v>
      </c>
      <c r="E10927" s="6" t="s">
        <v>8</v>
      </c>
      <c r="G10927" s="6" t="s">
        <v>27</v>
      </c>
      <c r="H10927" s="7">
        <v>3727933.0</v>
      </c>
      <c r="I10927" s="8">
        <v>3728991.0</v>
      </c>
      <c r="J10927" t="s">
        <v>28</v>
      </c>
      <c r="O10927" t="s">
        <v>7843</v>
      </c>
      <c r="Q10927" t="s">
        <v>7844</v>
      </c>
      <c r="R10927">
        <v>1059.0</v>
      </c>
      <c r="T10927" t="s">
        <v>20484</v>
      </c>
    </row>
    <row r="10928" ht="15.75" customHeight="1">
      <c r="A10928" s="6" t="s">
        <v>17418</v>
      </c>
      <c r="B10928" s="6" t="s">
        <v>17419</v>
      </c>
      <c r="C10928" s="6" t="s">
        <v>25</v>
      </c>
      <c r="D10928" s="6" t="s">
        <v>26</v>
      </c>
      <c r="E10928" s="6" t="s">
        <v>8</v>
      </c>
      <c r="G10928" s="6" t="s">
        <v>27</v>
      </c>
      <c r="H10928" s="7">
        <v>3729058.0</v>
      </c>
      <c r="I10928" s="8">
        <v>3730824.0</v>
      </c>
      <c r="J10928" t="s">
        <v>28</v>
      </c>
      <c r="Q10928" t="s">
        <v>7847</v>
      </c>
      <c r="R10928">
        <v>1767.0</v>
      </c>
      <c r="T10928" t="s">
        <v>20485</v>
      </c>
    </row>
    <row r="10929" ht="15.75" customHeight="1">
      <c r="A10929" s="6" t="s">
        <v>17418</v>
      </c>
      <c r="B10929" s="6" t="s">
        <v>17419</v>
      </c>
      <c r="C10929" s="6" t="s">
        <v>25</v>
      </c>
      <c r="D10929" s="6" t="s">
        <v>26</v>
      </c>
      <c r="E10929" s="6" t="s">
        <v>8</v>
      </c>
      <c r="G10929" s="6" t="s">
        <v>27</v>
      </c>
      <c r="H10929" s="7">
        <v>3730827.0</v>
      </c>
      <c r="I10929" s="8">
        <v>3731600.0</v>
      </c>
      <c r="J10929" t="s">
        <v>28</v>
      </c>
      <c r="Q10929" t="s">
        <v>7850</v>
      </c>
      <c r="R10929">
        <v>774.0</v>
      </c>
      <c r="T10929" t="s">
        <v>20486</v>
      </c>
    </row>
    <row r="10930" ht="15.75" customHeight="1">
      <c r="A10930" s="6" t="s">
        <v>17418</v>
      </c>
      <c r="B10930" s="6" t="s">
        <v>17419</v>
      </c>
      <c r="C10930" s="6" t="s">
        <v>25</v>
      </c>
      <c r="D10930" s="6" t="s">
        <v>26</v>
      </c>
      <c r="E10930" s="6" t="s">
        <v>8</v>
      </c>
      <c r="G10930" s="6" t="s">
        <v>27</v>
      </c>
      <c r="H10930" s="7">
        <v>3731597.0</v>
      </c>
      <c r="I10930" s="8">
        <v>3732193.0</v>
      </c>
      <c r="J10930" t="s">
        <v>28</v>
      </c>
      <c r="Q10930" t="s">
        <v>7853</v>
      </c>
      <c r="R10930">
        <v>597.0</v>
      </c>
      <c r="T10930" t="s">
        <v>20487</v>
      </c>
    </row>
    <row r="10931" ht="15.75" customHeight="1">
      <c r="A10931" s="6" t="s">
        <v>17418</v>
      </c>
      <c r="B10931" s="6" t="s">
        <v>17419</v>
      </c>
      <c r="C10931" s="6" t="s">
        <v>25</v>
      </c>
      <c r="D10931" s="6" t="s">
        <v>26</v>
      </c>
      <c r="E10931" s="6" t="s">
        <v>8</v>
      </c>
      <c r="G10931" s="6" t="s">
        <v>27</v>
      </c>
      <c r="H10931" s="7">
        <v>3732346.0</v>
      </c>
      <c r="I10931" s="8">
        <v>3732996.0</v>
      </c>
      <c r="J10931" t="s">
        <v>28</v>
      </c>
      <c r="Q10931" t="s">
        <v>7855</v>
      </c>
      <c r="R10931">
        <v>651.0</v>
      </c>
      <c r="T10931" t="s">
        <v>20488</v>
      </c>
    </row>
    <row r="10932" ht="15.75" customHeight="1">
      <c r="A10932" s="6" t="s">
        <v>17418</v>
      </c>
      <c r="B10932" s="6" t="s">
        <v>17419</v>
      </c>
      <c r="C10932" s="6" t="s">
        <v>25</v>
      </c>
      <c r="D10932" s="6" t="s">
        <v>26</v>
      </c>
      <c r="E10932" s="6" t="s">
        <v>8</v>
      </c>
      <c r="G10932" s="6" t="s">
        <v>27</v>
      </c>
      <c r="H10932" s="7">
        <v>3733059.0</v>
      </c>
      <c r="I10932" s="8">
        <v>3734402.0</v>
      </c>
      <c r="J10932" t="s">
        <v>28</v>
      </c>
      <c r="O10932" t="s">
        <v>7858</v>
      </c>
      <c r="Q10932" t="s">
        <v>7859</v>
      </c>
      <c r="R10932">
        <v>1344.0</v>
      </c>
      <c r="T10932" t="s">
        <v>20489</v>
      </c>
    </row>
    <row r="10933" ht="15.75" customHeight="1">
      <c r="A10933" s="6" t="s">
        <v>17418</v>
      </c>
      <c r="B10933" s="6" t="s">
        <v>17419</v>
      </c>
      <c r="C10933" s="6" t="s">
        <v>25</v>
      </c>
      <c r="D10933" s="6" t="s">
        <v>26</v>
      </c>
      <c r="E10933" s="6" t="s">
        <v>8</v>
      </c>
      <c r="G10933" s="6" t="s">
        <v>27</v>
      </c>
      <c r="H10933" s="7">
        <v>3734763.0</v>
      </c>
      <c r="I10933" s="8">
        <v>3735251.0</v>
      </c>
      <c r="J10933" t="s">
        <v>37</v>
      </c>
      <c r="Q10933" t="s">
        <v>7861</v>
      </c>
      <c r="R10933">
        <v>489.0</v>
      </c>
      <c r="T10933" t="s">
        <v>20490</v>
      </c>
    </row>
    <row r="10934" ht="15.75" customHeight="1">
      <c r="A10934" s="6" t="s">
        <v>17418</v>
      </c>
      <c r="B10934" s="6" t="s">
        <v>17419</v>
      </c>
      <c r="C10934" s="6" t="s">
        <v>25</v>
      </c>
      <c r="D10934" s="6" t="s">
        <v>26</v>
      </c>
      <c r="E10934" s="6" t="s">
        <v>8</v>
      </c>
      <c r="G10934" s="6" t="s">
        <v>27</v>
      </c>
      <c r="H10934" s="7">
        <v>3735532.0</v>
      </c>
      <c r="I10934" s="8">
        <v>3736092.0</v>
      </c>
      <c r="J10934" t="s">
        <v>37</v>
      </c>
      <c r="Q10934" t="s">
        <v>7863</v>
      </c>
      <c r="R10934">
        <v>561.0</v>
      </c>
      <c r="T10934" t="s">
        <v>20491</v>
      </c>
    </row>
    <row r="10935" ht="15.75" customHeight="1">
      <c r="A10935" s="6" t="s">
        <v>17418</v>
      </c>
      <c r="B10935" s="6" t="s">
        <v>17419</v>
      </c>
      <c r="C10935" s="6" t="s">
        <v>25</v>
      </c>
      <c r="D10935" s="6" t="s">
        <v>26</v>
      </c>
      <c r="E10935" s="6" t="s">
        <v>8</v>
      </c>
      <c r="G10935" s="6" t="s">
        <v>27</v>
      </c>
      <c r="H10935" s="7">
        <v>3736111.0</v>
      </c>
      <c r="I10935" s="8">
        <v>3736452.0</v>
      </c>
      <c r="J10935" t="s">
        <v>28</v>
      </c>
      <c r="Q10935" t="s">
        <v>7865</v>
      </c>
      <c r="R10935">
        <v>342.0</v>
      </c>
      <c r="T10935" t="s">
        <v>20492</v>
      </c>
    </row>
    <row r="10936" ht="15.75" customHeight="1">
      <c r="A10936" s="6" t="s">
        <v>17418</v>
      </c>
      <c r="B10936" s="6" t="s">
        <v>17419</v>
      </c>
      <c r="C10936" s="6" t="s">
        <v>25</v>
      </c>
      <c r="D10936" s="6" t="s">
        <v>26</v>
      </c>
      <c r="E10936" s="6" t="s">
        <v>8</v>
      </c>
      <c r="G10936" s="6" t="s">
        <v>27</v>
      </c>
      <c r="H10936" s="7">
        <v>3736563.0</v>
      </c>
      <c r="I10936" s="8">
        <v>3738077.0</v>
      </c>
      <c r="J10936" t="s">
        <v>28</v>
      </c>
      <c r="Q10936" t="s">
        <v>7867</v>
      </c>
      <c r="R10936">
        <v>1515.0</v>
      </c>
      <c r="T10936" t="s">
        <v>20493</v>
      </c>
    </row>
    <row r="10937" ht="15.75" customHeight="1">
      <c r="A10937" s="6" t="s">
        <v>17418</v>
      </c>
      <c r="B10937" s="6" t="s">
        <v>17419</v>
      </c>
      <c r="C10937" s="6" t="s">
        <v>25</v>
      </c>
      <c r="D10937" s="6" t="s">
        <v>26</v>
      </c>
      <c r="E10937" s="6" t="s">
        <v>8</v>
      </c>
      <c r="G10937" s="6" t="s">
        <v>27</v>
      </c>
      <c r="H10937" s="7">
        <v>3738074.0</v>
      </c>
      <c r="I10937" s="8">
        <v>3739366.0</v>
      </c>
      <c r="J10937" t="s">
        <v>28</v>
      </c>
      <c r="Q10937" t="s">
        <v>7869</v>
      </c>
      <c r="R10937">
        <v>1293.0</v>
      </c>
      <c r="T10937" t="s">
        <v>20494</v>
      </c>
    </row>
    <row r="10938" ht="15.75" customHeight="1">
      <c r="A10938" s="6" t="s">
        <v>17418</v>
      </c>
      <c r="B10938" s="6" t="s">
        <v>17419</v>
      </c>
      <c r="C10938" s="6" t="s">
        <v>25</v>
      </c>
      <c r="D10938" s="6" t="s">
        <v>26</v>
      </c>
      <c r="E10938" s="6" t="s">
        <v>8</v>
      </c>
      <c r="G10938" s="6" t="s">
        <v>27</v>
      </c>
      <c r="H10938" s="7">
        <v>3739306.0</v>
      </c>
      <c r="I10938" s="8">
        <v>3741354.0</v>
      </c>
      <c r="J10938" t="s">
        <v>28</v>
      </c>
      <c r="Q10938" t="s">
        <v>7871</v>
      </c>
      <c r="R10938">
        <v>2049.0</v>
      </c>
      <c r="T10938" t="s">
        <v>20495</v>
      </c>
    </row>
    <row r="10939" ht="15.75" customHeight="1">
      <c r="A10939" s="6" t="s">
        <v>17418</v>
      </c>
      <c r="B10939" s="6" t="s">
        <v>17419</v>
      </c>
      <c r="C10939" s="6" t="s">
        <v>25</v>
      </c>
      <c r="D10939" s="6" t="s">
        <v>26</v>
      </c>
      <c r="E10939" s="6" t="s">
        <v>8</v>
      </c>
      <c r="G10939" s="6" t="s">
        <v>27</v>
      </c>
      <c r="H10939" s="7">
        <v>3743015.0</v>
      </c>
      <c r="I10939" s="8">
        <v>3744277.0</v>
      </c>
      <c r="J10939" t="s">
        <v>28</v>
      </c>
      <c r="Q10939" t="s">
        <v>7873</v>
      </c>
      <c r="R10939">
        <v>1263.0</v>
      </c>
      <c r="T10939" t="s">
        <v>20496</v>
      </c>
    </row>
    <row r="10940" ht="15.75" customHeight="1">
      <c r="A10940" s="6" t="s">
        <v>17418</v>
      </c>
      <c r="B10940" s="6" t="s">
        <v>17419</v>
      </c>
      <c r="C10940" s="6" t="s">
        <v>25</v>
      </c>
      <c r="D10940" s="6" t="s">
        <v>26</v>
      </c>
      <c r="E10940" s="6" t="s">
        <v>8</v>
      </c>
      <c r="G10940" s="6" t="s">
        <v>27</v>
      </c>
      <c r="H10940" s="7">
        <v>3744274.0</v>
      </c>
      <c r="I10940" s="8">
        <v>3745053.0</v>
      </c>
      <c r="J10940" t="s">
        <v>28</v>
      </c>
      <c r="Q10940" t="s">
        <v>7875</v>
      </c>
      <c r="R10940">
        <v>780.0</v>
      </c>
      <c r="T10940" t="s">
        <v>20497</v>
      </c>
    </row>
    <row r="10941" ht="15.75" customHeight="1">
      <c r="A10941" s="6" t="s">
        <v>17418</v>
      </c>
      <c r="B10941" s="6" t="s">
        <v>17419</v>
      </c>
      <c r="C10941" s="6" t="s">
        <v>25</v>
      </c>
      <c r="D10941" s="6" t="s">
        <v>26</v>
      </c>
      <c r="E10941" s="6" t="s">
        <v>8</v>
      </c>
      <c r="G10941" s="6" t="s">
        <v>27</v>
      </c>
      <c r="H10941" s="7">
        <v>3745066.0</v>
      </c>
      <c r="I10941" s="8">
        <v>3745986.0</v>
      </c>
      <c r="J10941" t="s">
        <v>28</v>
      </c>
      <c r="Q10941" t="s">
        <v>7877</v>
      </c>
      <c r="R10941">
        <v>921.0</v>
      </c>
      <c r="T10941" t="s">
        <v>20498</v>
      </c>
    </row>
    <row r="10942" ht="15.75" customHeight="1">
      <c r="A10942" s="6" t="s">
        <v>17418</v>
      </c>
      <c r="B10942" s="6" t="s">
        <v>17419</v>
      </c>
      <c r="C10942" s="6" t="s">
        <v>25</v>
      </c>
      <c r="D10942" s="6" t="s">
        <v>26</v>
      </c>
      <c r="E10942" s="6" t="s">
        <v>8</v>
      </c>
      <c r="G10942" s="6" t="s">
        <v>27</v>
      </c>
      <c r="H10942" s="7">
        <v>3746015.0</v>
      </c>
      <c r="I10942" s="8">
        <v>3747511.0</v>
      </c>
      <c r="J10942" t="s">
        <v>28</v>
      </c>
      <c r="O10942" t="s">
        <v>7880</v>
      </c>
      <c r="Q10942" t="s">
        <v>7881</v>
      </c>
      <c r="R10942">
        <v>1497.0</v>
      </c>
      <c r="T10942" t="s">
        <v>20499</v>
      </c>
    </row>
    <row r="10943" ht="15.75" customHeight="1">
      <c r="A10943" s="6" t="s">
        <v>17418</v>
      </c>
      <c r="B10943" s="6" t="s">
        <v>17419</v>
      </c>
      <c r="C10943" s="6" t="s">
        <v>25</v>
      </c>
      <c r="D10943" s="6" t="s">
        <v>26</v>
      </c>
      <c r="E10943" s="6" t="s">
        <v>8</v>
      </c>
      <c r="G10943" s="6" t="s">
        <v>27</v>
      </c>
      <c r="H10943" s="7">
        <v>3747511.0</v>
      </c>
      <c r="I10943" s="8">
        <v>3748467.0</v>
      </c>
      <c r="J10943" t="s">
        <v>28</v>
      </c>
      <c r="Q10943" t="s">
        <v>7883</v>
      </c>
      <c r="R10943">
        <v>957.0</v>
      </c>
      <c r="T10943" t="s">
        <v>20500</v>
      </c>
    </row>
    <row r="10944" ht="15.75" customHeight="1">
      <c r="A10944" s="6" t="s">
        <v>17418</v>
      </c>
      <c r="B10944" s="6" t="s">
        <v>17419</v>
      </c>
      <c r="C10944" s="6" t="s">
        <v>25</v>
      </c>
      <c r="D10944" s="6" t="s">
        <v>26</v>
      </c>
      <c r="E10944" s="6" t="s">
        <v>8</v>
      </c>
      <c r="G10944" s="6" t="s">
        <v>27</v>
      </c>
      <c r="H10944" s="7">
        <v>3748503.0</v>
      </c>
      <c r="I10944" s="8">
        <v>3749672.0</v>
      </c>
      <c r="J10944" t="s">
        <v>28</v>
      </c>
      <c r="Q10944" t="s">
        <v>7885</v>
      </c>
      <c r="R10944">
        <v>1170.0</v>
      </c>
      <c r="T10944" t="s">
        <v>20501</v>
      </c>
    </row>
    <row r="10945" ht="15.75" customHeight="1">
      <c r="A10945" s="6" t="s">
        <v>17418</v>
      </c>
      <c r="B10945" s="6" t="s">
        <v>17419</v>
      </c>
      <c r="C10945" s="6" t="s">
        <v>25</v>
      </c>
      <c r="D10945" s="6" t="s">
        <v>26</v>
      </c>
      <c r="E10945" s="6" t="s">
        <v>8</v>
      </c>
      <c r="G10945" s="6" t="s">
        <v>27</v>
      </c>
      <c r="H10945" s="7">
        <v>3750103.0</v>
      </c>
      <c r="I10945" s="8">
        <v>3751041.0</v>
      </c>
      <c r="J10945" t="s">
        <v>37</v>
      </c>
      <c r="Q10945" t="s">
        <v>7888</v>
      </c>
      <c r="R10945">
        <v>939.0</v>
      </c>
      <c r="T10945" t="s">
        <v>20502</v>
      </c>
    </row>
    <row r="10946" ht="15.75" customHeight="1">
      <c r="A10946" s="6" t="s">
        <v>17418</v>
      </c>
      <c r="B10946" s="6" t="s">
        <v>17419</v>
      </c>
      <c r="C10946" s="6" t="s">
        <v>25</v>
      </c>
      <c r="D10946" s="6" t="s">
        <v>26</v>
      </c>
      <c r="E10946" s="6" t="s">
        <v>8</v>
      </c>
      <c r="G10946" s="6" t="s">
        <v>27</v>
      </c>
      <c r="H10946" s="7">
        <v>3751090.0</v>
      </c>
      <c r="I10946" s="8">
        <v>3752832.0</v>
      </c>
      <c r="J10946" t="s">
        <v>28</v>
      </c>
      <c r="Q10946" t="s">
        <v>7890</v>
      </c>
      <c r="R10946">
        <v>1743.0</v>
      </c>
      <c r="T10946" t="s">
        <v>20503</v>
      </c>
    </row>
    <row r="10947" ht="15.75" customHeight="1">
      <c r="A10947" s="6" t="s">
        <v>17418</v>
      </c>
      <c r="B10947" s="6" t="s">
        <v>17419</v>
      </c>
      <c r="C10947" s="6" t="s">
        <v>25</v>
      </c>
      <c r="D10947" s="6" t="s">
        <v>26</v>
      </c>
      <c r="E10947" s="6" t="s">
        <v>8</v>
      </c>
      <c r="G10947" s="6" t="s">
        <v>27</v>
      </c>
      <c r="H10947" s="7">
        <v>3752989.0</v>
      </c>
      <c r="I10947" s="8">
        <v>3753747.0</v>
      </c>
      <c r="J10947" t="s">
        <v>28</v>
      </c>
      <c r="Q10947" t="s">
        <v>7892</v>
      </c>
      <c r="R10947">
        <v>759.0</v>
      </c>
      <c r="T10947" t="s">
        <v>20504</v>
      </c>
    </row>
    <row r="10948" ht="15.75" customHeight="1">
      <c r="A10948" s="6" t="s">
        <v>17418</v>
      </c>
      <c r="B10948" s="6" t="s">
        <v>17419</v>
      </c>
      <c r="C10948" s="6" t="s">
        <v>25</v>
      </c>
      <c r="D10948" s="6" t="s">
        <v>26</v>
      </c>
      <c r="E10948" s="6" t="s">
        <v>8</v>
      </c>
      <c r="G10948" s="6" t="s">
        <v>27</v>
      </c>
      <c r="H10948" s="7">
        <v>3753918.0</v>
      </c>
      <c r="I10948" s="8">
        <v>3754418.0</v>
      </c>
      <c r="J10948" t="s">
        <v>37</v>
      </c>
      <c r="Q10948" t="s">
        <v>7894</v>
      </c>
      <c r="R10948">
        <v>501.0</v>
      </c>
    </row>
    <row r="10949" ht="15.75" customHeight="1">
      <c r="A10949" s="6" t="s">
        <v>17418</v>
      </c>
      <c r="B10949" s="6" t="s">
        <v>17419</v>
      </c>
      <c r="C10949" s="6" t="s">
        <v>25</v>
      </c>
      <c r="D10949" s="6" t="s">
        <v>26</v>
      </c>
      <c r="E10949" s="6" t="s">
        <v>8</v>
      </c>
      <c r="G10949" s="6" t="s">
        <v>27</v>
      </c>
      <c r="H10949" s="7">
        <v>3754447.0</v>
      </c>
      <c r="I10949" s="8">
        <v>3755421.0</v>
      </c>
      <c r="J10949" t="s">
        <v>28</v>
      </c>
      <c r="Q10949" t="s">
        <v>7896</v>
      </c>
      <c r="R10949">
        <v>975.0</v>
      </c>
      <c r="T10949" t="s">
        <v>20505</v>
      </c>
    </row>
    <row r="10950" ht="15.75" customHeight="1">
      <c r="A10950" s="6" t="s">
        <v>17418</v>
      </c>
      <c r="B10950" s="6" t="s">
        <v>17419</v>
      </c>
      <c r="C10950" s="6" t="s">
        <v>25</v>
      </c>
      <c r="D10950" s="6" t="s">
        <v>26</v>
      </c>
      <c r="E10950" s="6" t="s">
        <v>8</v>
      </c>
      <c r="G10950" s="6" t="s">
        <v>27</v>
      </c>
      <c r="H10950" s="7">
        <v>3755512.0</v>
      </c>
      <c r="I10950" s="8">
        <v>3756090.0</v>
      </c>
      <c r="J10950" t="s">
        <v>37</v>
      </c>
      <c r="Q10950" t="s">
        <v>7899</v>
      </c>
      <c r="R10950">
        <v>579.0</v>
      </c>
      <c r="T10950" t="s">
        <v>20506</v>
      </c>
    </row>
    <row r="10951" ht="15.75" customHeight="1">
      <c r="A10951" s="6" t="s">
        <v>17418</v>
      </c>
      <c r="B10951" s="6" t="s">
        <v>17419</v>
      </c>
      <c r="C10951" s="6" t="s">
        <v>25</v>
      </c>
      <c r="D10951" s="6" t="s">
        <v>26</v>
      </c>
      <c r="E10951" s="6" t="s">
        <v>8</v>
      </c>
      <c r="G10951" s="6" t="s">
        <v>27</v>
      </c>
      <c r="H10951" s="7">
        <v>3756190.0</v>
      </c>
      <c r="I10951" s="8">
        <v>3756429.0</v>
      </c>
      <c r="J10951" t="s">
        <v>28</v>
      </c>
      <c r="Q10951" t="s">
        <v>7901</v>
      </c>
      <c r="R10951">
        <v>240.0</v>
      </c>
      <c r="T10951" t="s">
        <v>20507</v>
      </c>
    </row>
    <row r="10952" ht="15.75" customHeight="1">
      <c r="A10952" s="6" t="s">
        <v>17418</v>
      </c>
      <c r="B10952" s="6" t="s">
        <v>17419</v>
      </c>
      <c r="C10952" s="6" t="s">
        <v>25</v>
      </c>
      <c r="D10952" s="6" t="s">
        <v>26</v>
      </c>
      <c r="E10952" s="6" t="s">
        <v>8</v>
      </c>
      <c r="G10952" s="6" t="s">
        <v>27</v>
      </c>
      <c r="H10952" s="7">
        <v>3756879.0</v>
      </c>
      <c r="I10952" s="8">
        <v>3757121.0</v>
      </c>
      <c r="J10952" t="s">
        <v>37</v>
      </c>
      <c r="Q10952" t="s">
        <v>7903</v>
      </c>
      <c r="R10952">
        <v>243.0</v>
      </c>
      <c r="T10952" t="s">
        <v>20508</v>
      </c>
    </row>
    <row r="10953" ht="15.75" customHeight="1">
      <c r="A10953" s="6" t="s">
        <v>17418</v>
      </c>
      <c r="B10953" s="6" t="s">
        <v>17419</v>
      </c>
      <c r="C10953" s="6" t="s">
        <v>25</v>
      </c>
      <c r="D10953" s="6" t="s">
        <v>26</v>
      </c>
      <c r="E10953" s="6" t="s">
        <v>8</v>
      </c>
      <c r="G10953" s="6" t="s">
        <v>27</v>
      </c>
      <c r="H10953" s="7">
        <v>3757211.0</v>
      </c>
      <c r="I10953" s="8">
        <v>3757498.0</v>
      </c>
      <c r="J10953" t="s">
        <v>37</v>
      </c>
      <c r="Q10953" t="s">
        <v>7905</v>
      </c>
      <c r="R10953">
        <v>288.0</v>
      </c>
      <c r="T10953" t="s">
        <v>20509</v>
      </c>
    </row>
    <row r="10954" ht="15.75" customHeight="1">
      <c r="A10954" s="6" t="s">
        <v>17418</v>
      </c>
      <c r="B10954" s="6" t="s">
        <v>17419</v>
      </c>
      <c r="C10954" s="6" t="s">
        <v>25</v>
      </c>
      <c r="D10954" s="6" t="s">
        <v>26</v>
      </c>
      <c r="E10954" s="6" t="s">
        <v>8</v>
      </c>
      <c r="G10954" s="6" t="s">
        <v>27</v>
      </c>
      <c r="H10954" s="7">
        <v>3757626.0</v>
      </c>
      <c r="I10954" s="8">
        <v>3758009.0</v>
      </c>
      <c r="J10954" t="s">
        <v>37</v>
      </c>
      <c r="Q10954" t="s">
        <v>7907</v>
      </c>
      <c r="R10954">
        <v>384.0</v>
      </c>
      <c r="T10954" t="s">
        <v>20510</v>
      </c>
    </row>
    <row r="10955" ht="15.75" customHeight="1">
      <c r="A10955" s="6" t="s">
        <v>17418</v>
      </c>
      <c r="B10955" s="6" t="s">
        <v>17419</v>
      </c>
      <c r="C10955" s="6" t="s">
        <v>25</v>
      </c>
      <c r="D10955" s="6" t="s">
        <v>26</v>
      </c>
      <c r="E10955" s="6" t="s">
        <v>8</v>
      </c>
      <c r="G10955" s="6" t="s">
        <v>27</v>
      </c>
      <c r="H10955" s="7">
        <v>3758097.0</v>
      </c>
      <c r="I10955" s="8">
        <v>3758804.0</v>
      </c>
      <c r="J10955" t="s">
        <v>28</v>
      </c>
      <c r="Q10955" t="s">
        <v>7909</v>
      </c>
      <c r="R10955">
        <v>708.0</v>
      </c>
      <c r="T10955" t="s">
        <v>20511</v>
      </c>
    </row>
    <row r="10956" ht="15.75" customHeight="1">
      <c r="A10956" s="6" t="s">
        <v>17418</v>
      </c>
      <c r="B10956" s="6" t="s">
        <v>17419</v>
      </c>
      <c r="C10956" s="6" t="s">
        <v>25</v>
      </c>
      <c r="D10956" s="6" t="s">
        <v>26</v>
      </c>
      <c r="E10956" s="6" t="s">
        <v>8</v>
      </c>
      <c r="G10956" s="6" t="s">
        <v>27</v>
      </c>
      <c r="H10956" s="7">
        <v>3759072.0</v>
      </c>
      <c r="I10956" s="8">
        <v>3759416.0</v>
      </c>
      <c r="J10956" t="s">
        <v>37</v>
      </c>
      <c r="Q10956" t="s">
        <v>7911</v>
      </c>
      <c r="R10956">
        <v>345.0</v>
      </c>
      <c r="T10956" t="s">
        <v>20512</v>
      </c>
    </row>
    <row r="10957" ht="15.75" customHeight="1">
      <c r="A10957" s="6" t="s">
        <v>17418</v>
      </c>
      <c r="B10957" s="6" t="s">
        <v>17419</v>
      </c>
      <c r="C10957" s="6" t="s">
        <v>25</v>
      </c>
      <c r="D10957" s="6" t="s">
        <v>26</v>
      </c>
      <c r="E10957" s="6" t="s">
        <v>8</v>
      </c>
      <c r="G10957" s="6" t="s">
        <v>27</v>
      </c>
      <c r="H10957" s="7">
        <v>3759565.0</v>
      </c>
      <c r="I10957" s="8">
        <v>3759909.0</v>
      </c>
      <c r="J10957" t="s">
        <v>37</v>
      </c>
      <c r="Q10957" t="s">
        <v>7913</v>
      </c>
      <c r="R10957">
        <v>345.0</v>
      </c>
      <c r="T10957" t="s">
        <v>20513</v>
      </c>
    </row>
    <row r="10958" ht="15.75" customHeight="1">
      <c r="A10958" s="6" t="s">
        <v>17418</v>
      </c>
      <c r="B10958" s="6" t="s">
        <v>17419</v>
      </c>
      <c r="C10958" s="6" t="s">
        <v>25</v>
      </c>
      <c r="D10958" s="6" t="s">
        <v>26</v>
      </c>
      <c r="E10958" s="6" t="s">
        <v>8</v>
      </c>
      <c r="G10958" s="6" t="s">
        <v>27</v>
      </c>
      <c r="H10958" s="7">
        <v>3760111.0</v>
      </c>
      <c r="I10958" s="8">
        <v>3760368.0</v>
      </c>
      <c r="J10958" t="s">
        <v>37</v>
      </c>
      <c r="Q10958" t="s">
        <v>7915</v>
      </c>
      <c r="R10958">
        <v>258.0</v>
      </c>
      <c r="T10958" t="s">
        <v>20514</v>
      </c>
    </row>
    <row r="10959" ht="15.75" customHeight="1">
      <c r="A10959" s="6" t="s">
        <v>17418</v>
      </c>
      <c r="B10959" s="6" t="s">
        <v>17419</v>
      </c>
      <c r="C10959" s="6" t="s">
        <v>25</v>
      </c>
      <c r="D10959" s="6" t="s">
        <v>26</v>
      </c>
      <c r="E10959" s="6" t="s">
        <v>8</v>
      </c>
      <c r="G10959" s="6" t="s">
        <v>27</v>
      </c>
      <c r="H10959" s="7">
        <v>3760543.0</v>
      </c>
      <c r="I10959" s="8">
        <v>3761121.0</v>
      </c>
      <c r="J10959" t="s">
        <v>37</v>
      </c>
      <c r="Q10959" t="s">
        <v>7917</v>
      </c>
      <c r="R10959">
        <v>579.0</v>
      </c>
      <c r="T10959" t="s">
        <v>20515</v>
      </c>
    </row>
    <row r="10960" ht="15.75" customHeight="1">
      <c r="A10960" s="6" t="s">
        <v>17418</v>
      </c>
      <c r="B10960" s="6" t="s">
        <v>17419</v>
      </c>
      <c r="C10960" s="6" t="s">
        <v>25</v>
      </c>
      <c r="D10960" s="6" t="s">
        <v>26</v>
      </c>
      <c r="E10960" s="6" t="s">
        <v>8</v>
      </c>
      <c r="G10960" s="6" t="s">
        <v>27</v>
      </c>
      <c r="H10960" s="7">
        <v>3761146.0</v>
      </c>
      <c r="I10960" s="8">
        <v>3762072.0</v>
      </c>
      <c r="J10960" t="s">
        <v>28</v>
      </c>
      <c r="Q10960" t="s">
        <v>7920</v>
      </c>
      <c r="R10960">
        <v>927.0</v>
      </c>
      <c r="T10960" t="s">
        <v>20516</v>
      </c>
    </row>
    <row r="10961" ht="15.75" customHeight="1">
      <c r="A10961" s="6" t="s">
        <v>17418</v>
      </c>
      <c r="B10961" s="6" t="s">
        <v>17419</v>
      </c>
      <c r="C10961" s="6" t="s">
        <v>25</v>
      </c>
      <c r="D10961" s="6" t="s">
        <v>26</v>
      </c>
      <c r="E10961" s="6" t="s">
        <v>8</v>
      </c>
      <c r="G10961" s="6" t="s">
        <v>27</v>
      </c>
      <c r="H10961" s="7">
        <v>3762197.0</v>
      </c>
      <c r="I10961" s="8">
        <v>3763816.0</v>
      </c>
      <c r="J10961" t="s">
        <v>28</v>
      </c>
      <c r="Q10961" t="s">
        <v>7923</v>
      </c>
      <c r="R10961">
        <v>1620.0</v>
      </c>
      <c r="T10961" t="s">
        <v>20517</v>
      </c>
    </row>
    <row r="10962" ht="15.75" customHeight="1">
      <c r="A10962" s="6" t="s">
        <v>17418</v>
      </c>
      <c r="B10962" s="6" t="s">
        <v>17419</v>
      </c>
      <c r="C10962" s="6" t="s">
        <v>25</v>
      </c>
      <c r="D10962" s="6" t="s">
        <v>26</v>
      </c>
      <c r="E10962" s="6" t="s">
        <v>8</v>
      </c>
      <c r="G10962" s="6" t="s">
        <v>27</v>
      </c>
      <c r="H10962" s="7">
        <v>3763813.0</v>
      </c>
      <c r="I10962" s="8">
        <v>3764787.0</v>
      </c>
      <c r="J10962" t="s">
        <v>28</v>
      </c>
      <c r="Q10962" t="s">
        <v>7925</v>
      </c>
      <c r="R10962">
        <v>975.0</v>
      </c>
      <c r="T10962" t="s">
        <v>20518</v>
      </c>
    </row>
    <row r="10963" ht="15.75" customHeight="1">
      <c r="A10963" s="6" t="s">
        <v>17418</v>
      </c>
      <c r="B10963" s="6" t="s">
        <v>17419</v>
      </c>
      <c r="C10963" s="6" t="s">
        <v>25</v>
      </c>
      <c r="D10963" s="6" t="s">
        <v>26</v>
      </c>
      <c r="E10963" s="6" t="s">
        <v>8</v>
      </c>
      <c r="G10963" s="6" t="s">
        <v>27</v>
      </c>
      <c r="H10963" s="7">
        <v>3764829.0</v>
      </c>
      <c r="I10963" s="8">
        <v>3766235.0</v>
      </c>
      <c r="J10963" t="s">
        <v>28</v>
      </c>
      <c r="Q10963" t="s">
        <v>7928</v>
      </c>
      <c r="R10963">
        <v>1407.0</v>
      </c>
      <c r="T10963" t="s">
        <v>20519</v>
      </c>
    </row>
    <row r="10964" ht="15.75" customHeight="1">
      <c r="A10964" s="6" t="s">
        <v>17418</v>
      </c>
      <c r="B10964" s="6" t="s">
        <v>17419</v>
      </c>
      <c r="C10964" s="6" t="s">
        <v>25</v>
      </c>
      <c r="D10964" s="6" t="s">
        <v>26</v>
      </c>
      <c r="E10964" s="6" t="s">
        <v>8</v>
      </c>
      <c r="G10964" s="6" t="s">
        <v>27</v>
      </c>
      <c r="H10964" s="7">
        <v>3766267.0</v>
      </c>
      <c r="I10964" s="8">
        <v>3767247.0</v>
      </c>
      <c r="J10964" t="s">
        <v>28</v>
      </c>
      <c r="Q10964" t="s">
        <v>7931</v>
      </c>
      <c r="R10964">
        <v>981.0</v>
      </c>
      <c r="T10964" t="s">
        <v>20520</v>
      </c>
    </row>
    <row r="10965" ht="15.75" customHeight="1">
      <c r="A10965" s="6" t="s">
        <v>17418</v>
      </c>
      <c r="B10965" s="6" t="s">
        <v>17452</v>
      </c>
      <c r="C10965" s="6" t="s">
        <v>25</v>
      </c>
      <c r="D10965" s="6" t="s">
        <v>26</v>
      </c>
      <c r="E10965" s="6" t="s">
        <v>8</v>
      </c>
      <c r="G10965" s="6" t="s">
        <v>27</v>
      </c>
      <c r="H10965" s="7">
        <v>3767367.0</v>
      </c>
      <c r="I10965" s="8">
        <v>3767948.0</v>
      </c>
      <c r="J10965" t="s">
        <v>28</v>
      </c>
      <c r="Q10965" t="s">
        <v>7933</v>
      </c>
      <c r="R10965">
        <v>582.0</v>
      </c>
      <c r="T10965" t="s">
        <v>129</v>
      </c>
    </row>
    <row r="10966" ht="15.75" customHeight="1">
      <c r="A10966" s="6" t="s">
        <v>17418</v>
      </c>
      <c r="B10966" s="6" t="s">
        <v>17419</v>
      </c>
      <c r="C10966" s="6" t="s">
        <v>25</v>
      </c>
      <c r="D10966" s="6" t="s">
        <v>26</v>
      </c>
      <c r="E10966" s="6" t="s">
        <v>8</v>
      </c>
      <c r="G10966" s="6" t="s">
        <v>27</v>
      </c>
      <c r="H10966" s="7">
        <v>3768076.0</v>
      </c>
      <c r="I10966" s="8">
        <v>3768348.0</v>
      </c>
      <c r="J10966" t="s">
        <v>28</v>
      </c>
      <c r="Q10966" t="s">
        <v>7936</v>
      </c>
      <c r="R10966">
        <v>273.0</v>
      </c>
      <c r="T10966" t="s">
        <v>20521</v>
      </c>
    </row>
    <row r="10967" ht="15.75" customHeight="1">
      <c r="A10967" s="6" t="s">
        <v>17418</v>
      </c>
      <c r="B10967" s="6" t="s">
        <v>17419</v>
      </c>
      <c r="C10967" s="6" t="s">
        <v>25</v>
      </c>
      <c r="D10967" s="6" t="s">
        <v>26</v>
      </c>
      <c r="E10967" s="6" t="s">
        <v>8</v>
      </c>
      <c r="G10967" s="6" t="s">
        <v>27</v>
      </c>
      <c r="H10967" s="7">
        <v>3768432.0</v>
      </c>
      <c r="I10967" s="8">
        <v>3769379.0</v>
      </c>
      <c r="J10967" t="s">
        <v>37</v>
      </c>
      <c r="Q10967" t="s">
        <v>7939</v>
      </c>
      <c r="R10967">
        <v>948.0</v>
      </c>
      <c r="T10967" t="s">
        <v>20522</v>
      </c>
    </row>
    <row r="10968" ht="15.75" customHeight="1">
      <c r="A10968" s="6" t="s">
        <v>17418</v>
      </c>
      <c r="B10968" s="6" t="s">
        <v>17419</v>
      </c>
      <c r="C10968" s="6" t="s">
        <v>25</v>
      </c>
      <c r="D10968" s="6" t="s">
        <v>26</v>
      </c>
      <c r="E10968" s="6" t="s">
        <v>8</v>
      </c>
      <c r="G10968" s="6" t="s">
        <v>27</v>
      </c>
      <c r="H10968" s="7">
        <v>3769887.0</v>
      </c>
      <c r="I10968" s="8">
        <v>3770777.0</v>
      </c>
      <c r="J10968" t="s">
        <v>37</v>
      </c>
      <c r="Q10968" t="s">
        <v>7941</v>
      </c>
      <c r="R10968">
        <v>891.0</v>
      </c>
      <c r="T10968" t="s">
        <v>20523</v>
      </c>
    </row>
    <row r="10969" ht="15.75" customHeight="1">
      <c r="A10969" s="6" t="s">
        <v>17418</v>
      </c>
      <c r="B10969" s="6" t="s">
        <v>17452</v>
      </c>
      <c r="C10969" s="6" t="s">
        <v>25</v>
      </c>
      <c r="D10969" s="6" t="s">
        <v>26</v>
      </c>
      <c r="E10969" s="6" t="s">
        <v>8</v>
      </c>
      <c r="G10969" s="6" t="s">
        <v>27</v>
      </c>
      <c r="H10969" s="7">
        <v>3771910.0</v>
      </c>
      <c r="I10969" s="8">
        <v>3772008.0</v>
      </c>
      <c r="J10969" t="s">
        <v>37</v>
      </c>
      <c r="Q10969" t="s">
        <v>7943</v>
      </c>
      <c r="R10969">
        <v>99.0</v>
      </c>
      <c r="T10969" t="s">
        <v>129</v>
      </c>
    </row>
    <row r="10970" ht="15.75" customHeight="1">
      <c r="A10970" s="6" t="s">
        <v>17418</v>
      </c>
      <c r="B10970" s="6" t="s">
        <v>17419</v>
      </c>
      <c r="C10970" s="6" t="s">
        <v>25</v>
      </c>
      <c r="D10970" s="6" t="s">
        <v>26</v>
      </c>
      <c r="E10970" s="6" t="s">
        <v>8</v>
      </c>
      <c r="G10970" s="6" t="s">
        <v>27</v>
      </c>
      <c r="H10970" s="7">
        <v>3772391.0</v>
      </c>
      <c r="I10970" s="8">
        <v>3773401.0</v>
      </c>
      <c r="J10970" t="s">
        <v>28</v>
      </c>
      <c r="Q10970" t="s">
        <v>7945</v>
      </c>
      <c r="R10970">
        <v>1011.0</v>
      </c>
      <c r="T10970" t="s">
        <v>20524</v>
      </c>
    </row>
    <row r="10971" ht="15.75" customHeight="1">
      <c r="A10971" s="6" t="s">
        <v>17418</v>
      </c>
      <c r="B10971" s="6" t="s">
        <v>17419</v>
      </c>
      <c r="C10971" s="6" t="s">
        <v>25</v>
      </c>
      <c r="D10971" s="6" t="s">
        <v>26</v>
      </c>
      <c r="E10971" s="6" t="s">
        <v>8</v>
      </c>
      <c r="G10971" s="6" t="s">
        <v>27</v>
      </c>
      <c r="H10971" s="7">
        <v>3773398.0</v>
      </c>
      <c r="I10971" s="8">
        <v>3774471.0</v>
      </c>
      <c r="J10971" t="s">
        <v>28</v>
      </c>
      <c r="Q10971" t="s">
        <v>7948</v>
      </c>
      <c r="R10971">
        <v>1074.0</v>
      </c>
      <c r="T10971" t="s">
        <v>20525</v>
      </c>
    </row>
    <row r="10972" ht="15.75" customHeight="1">
      <c r="A10972" s="6" t="s">
        <v>17418</v>
      </c>
      <c r="B10972" s="6" t="s">
        <v>17419</v>
      </c>
      <c r="C10972" s="6" t="s">
        <v>25</v>
      </c>
      <c r="D10972" s="6" t="s">
        <v>26</v>
      </c>
      <c r="E10972" s="6" t="s">
        <v>8</v>
      </c>
      <c r="G10972" s="6" t="s">
        <v>27</v>
      </c>
      <c r="H10972" s="7">
        <v>3774671.0</v>
      </c>
      <c r="I10972" s="8">
        <v>3774769.0</v>
      </c>
      <c r="J10972" t="s">
        <v>28</v>
      </c>
      <c r="Q10972" t="s">
        <v>7951</v>
      </c>
      <c r="R10972">
        <v>99.0</v>
      </c>
    </row>
    <row r="10973" ht="15.75" customHeight="1">
      <c r="A10973" s="6" t="s">
        <v>17418</v>
      </c>
      <c r="B10973" s="6" t="s">
        <v>17419</v>
      </c>
      <c r="C10973" s="6" t="s">
        <v>25</v>
      </c>
      <c r="D10973" s="6" t="s">
        <v>26</v>
      </c>
      <c r="E10973" s="6" t="s">
        <v>8</v>
      </c>
      <c r="G10973" s="6" t="s">
        <v>27</v>
      </c>
      <c r="H10973" s="7">
        <v>3774892.0</v>
      </c>
      <c r="I10973" s="8">
        <v>3775101.0</v>
      </c>
      <c r="J10973" t="s">
        <v>28</v>
      </c>
      <c r="Q10973" t="s">
        <v>7953</v>
      </c>
      <c r="R10973">
        <v>210.0</v>
      </c>
      <c r="T10973" t="s">
        <v>20526</v>
      </c>
    </row>
    <row r="10974" ht="15.75" customHeight="1">
      <c r="A10974" s="6" t="s">
        <v>17418</v>
      </c>
      <c r="B10974" s="6" t="s">
        <v>17419</v>
      </c>
      <c r="C10974" s="6" t="s">
        <v>25</v>
      </c>
      <c r="D10974" s="6" t="s">
        <v>26</v>
      </c>
      <c r="E10974" s="6" t="s">
        <v>8</v>
      </c>
      <c r="G10974" s="6" t="s">
        <v>27</v>
      </c>
      <c r="H10974" s="7">
        <v>3775220.0</v>
      </c>
      <c r="I10974" s="8">
        <v>3776059.0</v>
      </c>
      <c r="J10974" t="s">
        <v>28</v>
      </c>
      <c r="Q10974" t="s">
        <v>7955</v>
      </c>
      <c r="R10974">
        <v>840.0</v>
      </c>
      <c r="T10974" t="s">
        <v>20527</v>
      </c>
    </row>
    <row r="10975" ht="15.75" customHeight="1">
      <c r="A10975" s="6" t="s">
        <v>17418</v>
      </c>
      <c r="B10975" s="6" t="s">
        <v>17419</v>
      </c>
      <c r="C10975" s="6" t="s">
        <v>25</v>
      </c>
      <c r="D10975" s="6" t="s">
        <v>26</v>
      </c>
      <c r="E10975" s="6" t="s">
        <v>8</v>
      </c>
      <c r="G10975" s="6" t="s">
        <v>27</v>
      </c>
      <c r="H10975" s="7">
        <v>3776056.0</v>
      </c>
      <c r="I10975" s="8">
        <v>3777243.0</v>
      </c>
      <c r="J10975" t="s">
        <v>28</v>
      </c>
      <c r="Q10975" t="s">
        <v>7958</v>
      </c>
      <c r="R10975">
        <v>1188.0</v>
      </c>
      <c r="T10975" t="s">
        <v>20528</v>
      </c>
    </row>
    <row r="10976" ht="15.75" customHeight="1">
      <c r="A10976" s="6" t="s">
        <v>17418</v>
      </c>
      <c r="B10976" s="6" t="s">
        <v>17419</v>
      </c>
      <c r="C10976" s="6" t="s">
        <v>25</v>
      </c>
      <c r="D10976" s="6" t="s">
        <v>26</v>
      </c>
      <c r="E10976" s="6" t="s">
        <v>8</v>
      </c>
      <c r="G10976" s="6" t="s">
        <v>27</v>
      </c>
      <c r="H10976" s="7">
        <v>3777959.0</v>
      </c>
      <c r="I10976" s="8">
        <v>3778372.0</v>
      </c>
      <c r="J10976" t="s">
        <v>37</v>
      </c>
      <c r="Q10976" t="s">
        <v>7960</v>
      </c>
      <c r="R10976">
        <v>414.0</v>
      </c>
    </row>
    <row r="10977" ht="15.75" customHeight="1">
      <c r="A10977" s="6" t="s">
        <v>17418</v>
      </c>
      <c r="B10977" s="6" t="s">
        <v>17419</v>
      </c>
      <c r="C10977" s="6" t="s">
        <v>25</v>
      </c>
      <c r="D10977" s="6" t="s">
        <v>26</v>
      </c>
      <c r="E10977" s="6" t="s">
        <v>8</v>
      </c>
      <c r="G10977" s="6" t="s">
        <v>27</v>
      </c>
      <c r="H10977" s="7">
        <v>3778403.0</v>
      </c>
      <c r="I10977" s="8">
        <v>3778651.0</v>
      </c>
      <c r="J10977" t="s">
        <v>37</v>
      </c>
      <c r="Q10977" t="s">
        <v>7962</v>
      </c>
      <c r="R10977">
        <v>249.0</v>
      </c>
    </row>
    <row r="10978" ht="15.75" customHeight="1">
      <c r="A10978" s="6" t="s">
        <v>17418</v>
      </c>
      <c r="B10978" s="6" t="s">
        <v>17419</v>
      </c>
      <c r="C10978" s="6" t="s">
        <v>25</v>
      </c>
      <c r="D10978" s="6" t="s">
        <v>26</v>
      </c>
      <c r="E10978" s="6" t="s">
        <v>8</v>
      </c>
      <c r="G10978" s="6" t="s">
        <v>27</v>
      </c>
      <c r="H10978" s="7">
        <v>3778659.0</v>
      </c>
      <c r="I10978" s="8">
        <v>3779873.0</v>
      </c>
      <c r="J10978" t="s">
        <v>28</v>
      </c>
      <c r="Q10978" t="s">
        <v>7964</v>
      </c>
      <c r="R10978">
        <v>1215.0</v>
      </c>
      <c r="T10978" t="s">
        <v>20529</v>
      </c>
    </row>
    <row r="10979" ht="15.75" customHeight="1">
      <c r="A10979" s="6" t="s">
        <v>17418</v>
      </c>
      <c r="B10979" s="6" t="s">
        <v>17419</v>
      </c>
      <c r="C10979" s="6" t="s">
        <v>25</v>
      </c>
      <c r="D10979" s="6" t="s">
        <v>26</v>
      </c>
      <c r="E10979" s="6" t="s">
        <v>8</v>
      </c>
      <c r="G10979" s="6" t="s">
        <v>27</v>
      </c>
      <c r="H10979" s="7">
        <v>3779969.0</v>
      </c>
      <c r="I10979" s="8">
        <v>3780622.0</v>
      </c>
      <c r="J10979" t="s">
        <v>28</v>
      </c>
      <c r="Q10979" t="s">
        <v>7966</v>
      </c>
      <c r="R10979">
        <v>654.0</v>
      </c>
      <c r="T10979" t="s">
        <v>20530</v>
      </c>
    </row>
    <row r="10980" ht="15.75" customHeight="1">
      <c r="A10980" s="6" t="s">
        <v>17418</v>
      </c>
      <c r="B10980" s="6" t="s">
        <v>17419</v>
      </c>
      <c r="C10980" s="6" t="s">
        <v>25</v>
      </c>
      <c r="D10980" s="6" t="s">
        <v>26</v>
      </c>
      <c r="E10980" s="6" t="s">
        <v>8</v>
      </c>
      <c r="G10980" s="6" t="s">
        <v>27</v>
      </c>
      <c r="H10980" s="7">
        <v>3780646.0</v>
      </c>
      <c r="I10980" s="8">
        <v>3781473.0</v>
      </c>
      <c r="J10980" t="s">
        <v>28</v>
      </c>
      <c r="O10980" t="s">
        <v>7969</v>
      </c>
      <c r="Q10980" t="s">
        <v>7970</v>
      </c>
      <c r="R10980">
        <v>828.0</v>
      </c>
      <c r="T10980" t="s">
        <v>20531</v>
      </c>
    </row>
    <row r="10981" ht="15.75" customHeight="1">
      <c r="A10981" s="6" t="s">
        <v>17418</v>
      </c>
      <c r="B10981" s="6" t="s">
        <v>17419</v>
      </c>
      <c r="C10981" s="6" t="s">
        <v>25</v>
      </c>
      <c r="D10981" s="6" t="s">
        <v>26</v>
      </c>
      <c r="E10981" s="6" t="s">
        <v>8</v>
      </c>
      <c r="G10981" s="6" t="s">
        <v>27</v>
      </c>
      <c r="H10981" s="7">
        <v>3781602.0</v>
      </c>
      <c r="I10981" s="8">
        <v>3782195.0</v>
      </c>
      <c r="J10981" t="s">
        <v>28</v>
      </c>
      <c r="Q10981" t="s">
        <v>7972</v>
      </c>
      <c r="R10981">
        <v>594.0</v>
      </c>
      <c r="T10981" t="s">
        <v>20532</v>
      </c>
    </row>
    <row r="10982" ht="15.75" customHeight="1">
      <c r="A10982" s="6" t="s">
        <v>17418</v>
      </c>
      <c r="B10982" s="6" t="s">
        <v>17419</v>
      </c>
      <c r="C10982" s="6" t="s">
        <v>25</v>
      </c>
      <c r="D10982" s="6" t="s">
        <v>26</v>
      </c>
      <c r="E10982" s="6" t="s">
        <v>8</v>
      </c>
      <c r="G10982" s="6" t="s">
        <v>27</v>
      </c>
      <c r="H10982" s="7">
        <v>3782376.0</v>
      </c>
      <c r="I10982" s="8">
        <v>3782729.0</v>
      </c>
      <c r="J10982" t="s">
        <v>37</v>
      </c>
      <c r="Q10982" t="s">
        <v>7974</v>
      </c>
      <c r="R10982">
        <v>354.0</v>
      </c>
      <c r="T10982" t="s">
        <v>20533</v>
      </c>
    </row>
    <row r="10983" ht="15.75" customHeight="1">
      <c r="A10983" s="6" t="s">
        <v>17418</v>
      </c>
      <c r="B10983" s="6" t="s">
        <v>17419</v>
      </c>
      <c r="C10983" s="6" t="s">
        <v>25</v>
      </c>
      <c r="D10983" s="6" t="s">
        <v>26</v>
      </c>
      <c r="E10983" s="6" t="s">
        <v>8</v>
      </c>
      <c r="G10983" s="6" t="s">
        <v>27</v>
      </c>
      <c r="H10983" s="7">
        <v>3782863.0</v>
      </c>
      <c r="I10983" s="8">
        <v>3784011.0</v>
      </c>
      <c r="J10983" t="s">
        <v>37</v>
      </c>
      <c r="Q10983" t="s">
        <v>7976</v>
      </c>
      <c r="R10983">
        <v>1149.0</v>
      </c>
    </row>
    <row r="10984" ht="15.75" customHeight="1">
      <c r="A10984" s="6" t="s">
        <v>17418</v>
      </c>
      <c r="B10984" s="6" t="s">
        <v>17419</v>
      </c>
      <c r="C10984" s="6" t="s">
        <v>25</v>
      </c>
      <c r="D10984" s="6" t="s">
        <v>26</v>
      </c>
      <c r="E10984" s="6" t="s">
        <v>8</v>
      </c>
      <c r="G10984" s="6" t="s">
        <v>27</v>
      </c>
      <c r="H10984" s="7">
        <v>3784019.0</v>
      </c>
      <c r="I10984" s="8">
        <v>3784549.0</v>
      </c>
      <c r="J10984" t="s">
        <v>28</v>
      </c>
      <c r="Q10984" t="s">
        <v>7978</v>
      </c>
      <c r="R10984">
        <v>531.0</v>
      </c>
      <c r="T10984" t="s">
        <v>20534</v>
      </c>
    </row>
    <row r="10985" ht="15.75" customHeight="1">
      <c r="A10985" s="6" t="s">
        <v>17418</v>
      </c>
      <c r="B10985" s="6" t="s">
        <v>17419</v>
      </c>
      <c r="C10985" s="6" t="s">
        <v>25</v>
      </c>
      <c r="D10985" s="6" t="s">
        <v>26</v>
      </c>
      <c r="E10985" s="6" t="s">
        <v>8</v>
      </c>
      <c r="G10985" s="6" t="s">
        <v>27</v>
      </c>
      <c r="H10985" s="7">
        <v>3784598.0</v>
      </c>
      <c r="I10985" s="8">
        <v>3786442.0</v>
      </c>
      <c r="J10985" t="s">
        <v>28</v>
      </c>
      <c r="Q10985" t="s">
        <v>7981</v>
      </c>
      <c r="R10985">
        <v>1845.0</v>
      </c>
      <c r="T10985" t="s">
        <v>20535</v>
      </c>
    </row>
    <row r="10986" ht="15.75" customHeight="1">
      <c r="A10986" s="6" t="s">
        <v>17418</v>
      </c>
      <c r="B10986" s="6" t="s">
        <v>17419</v>
      </c>
      <c r="C10986" s="6" t="s">
        <v>25</v>
      </c>
      <c r="D10986" s="6" t="s">
        <v>26</v>
      </c>
      <c r="E10986" s="6" t="s">
        <v>8</v>
      </c>
      <c r="G10986" s="6" t="s">
        <v>27</v>
      </c>
      <c r="H10986" s="7">
        <v>3786571.0</v>
      </c>
      <c r="I10986" s="8">
        <v>3787326.0</v>
      </c>
      <c r="J10986" t="s">
        <v>28</v>
      </c>
      <c r="Q10986" t="s">
        <v>7983</v>
      </c>
      <c r="R10986">
        <v>756.0</v>
      </c>
      <c r="T10986" t="s">
        <v>20536</v>
      </c>
    </row>
    <row r="10987" ht="15.75" customHeight="1">
      <c r="A10987" s="6" t="s">
        <v>17418</v>
      </c>
      <c r="B10987" s="6" t="s">
        <v>17419</v>
      </c>
      <c r="C10987" s="6" t="s">
        <v>25</v>
      </c>
      <c r="D10987" s="6" t="s">
        <v>26</v>
      </c>
      <c r="E10987" s="6" t="s">
        <v>8</v>
      </c>
      <c r="G10987" s="6" t="s">
        <v>27</v>
      </c>
      <c r="H10987" s="7">
        <v>3787351.0</v>
      </c>
      <c r="I10987" s="8">
        <v>3787776.0</v>
      </c>
      <c r="J10987" t="s">
        <v>28</v>
      </c>
      <c r="Q10987" t="s">
        <v>7985</v>
      </c>
      <c r="R10987">
        <v>426.0</v>
      </c>
      <c r="T10987" t="s">
        <v>20537</v>
      </c>
    </row>
    <row r="10988" ht="15.75" customHeight="1">
      <c r="A10988" s="6" t="s">
        <v>17418</v>
      </c>
      <c r="B10988" s="6" t="s">
        <v>17419</v>
      </c>
      <c r="C10988" s="6" t="s">
        <v>25</v>
      </c>
      <c r="D10988" s="6" t="s">
        <v>26</v>
      </c>
      <c r="E10988" s="6" t="s">
        <v>8</v>
      </c>
      <c r="G10988" s="6" t="s">
        <v>27</v>
      </c>
      <c r="H10988" s="7">
        <v>3787834.0</v>
      </c>
      <c r="I10988" s="8">
        <v>3788658.0</v>
      </c>
      <c r="J10988" t="s">
        <v>28</v>
      </c>
      <c r="Q10988" t="s">
        <v>7987</v>
      </c>
      <c r="R10988">
        <v>825.0</v>
      </c>
      <c r="T10988" t="s">
        <v>20538</v>
      </c>
    </row>
    <row r="10989" ht="15.75" customHeight="1">
      <c r="A10989" s="6" t="s">
        <v>17418</v>
      </c>
      <c r="B10989" s="6" t="s">
        <v>17419</v>
      </c>
      <c r="C10989" s="6" t="s">
        <v>25</v>
      </c>
      <c r="D10989" s="6" t="s">
        <v>26</v>
      </c>
      <c r="E10989" s="6" t="s">
        <v>8</v>
      </c>
      <c r="G10989" s="6" t="s">
        <v>27</v>
      </c>
      <c r="H10989" s="7">
        <v>3788823.0</v>
      </c>
      <c r="I10989" s="8">
        <v>3789776.0</v>
      </c>
      <c r="J10989" t="s">
        <v>28</v>
      </c>
      <c r="Q10989" t="s">
        <v>7989</v>
      </c>
      <c r="R10989">
        <v>954.0</v>
      </c>
      <c r="T10989" t="s">
        <v>20539</v>
      </c>
    </row>
    <row r="10990" ht="15.75" customHeight="1">
      <c r="A10990" s="6" t="s">
        <v>17418</v>
      </c>
      <c r="B10990" s="6" t="s">
        <v>17419</v>
      </c>
      <c r="C10990" s="6" t="s">
        <v>25</v>
      </c>
      <c r="D10990" s="6" t="s">
        <v>26</v>
      </c>
      <c r="E10990" s="6" t="s">
        <v>8</v>
      </c>
      <c r="G10990" s="6" t="s">
        <v>27</v>
      </c>
      <c r="H10990" s="7">
        <v>3789826.0</v>
      </c>
      <c r="I10990" s="8">
        <v>3791103.0</v>
      </c>
      <c r="J10990" t="s">
        <v>28</v>
      </c>
      <c r="Q10990" t="s">
        <v>7991</v>
      </c>
      <c r="R10990">
        <v>1278.0</v>
      </c>
      <c r="T10990" t="s">
        <v>20540</v>
      </c>
    </row>
    <row r="10991" ht="15.75" customHeight="1">
      <c r="A10991" s="6" t="s">
        <v>17418</v>
      </c>
      <c r="B10991" s="6" t="s">
        <v>17419</v>
      </c>
      <c r="C10991" s="6" t="s">
        <v>25</v>
      </c>
      <c r="D10991" s="6" t="s">
        <v>26</v>
      </c>
      <c r="E10991" s="6" t="s">
        <v>8</v>
      </c>
      <c r="G10991" s="6" t="s">
        <v>27</v>
      </c>
      <c r="H10991" s="7">
        <v>3791100.0</v>
      </c>
      <c r="I10991" s="8">
        <v>3794309.0</v>
      </c>
      <c r="J10991" t="s">
        <v>28</v>
      </c>
      <c r="Q10991" t="s">
        <v>7993</v>
      </c>
      <c r="R10991">
        <v>3210.0</v>
      </c>
      <c r="T10991" t="s">
        <v>20541</v>
      </c>
    </row>
    <row r="10992" ht="15.75" customHeight="1">
      <c r="A10992" s="6" t="s">
        <v>17418</v>
      </c>
      <c r="B10992" s="6" t="s">
        <v>17419</v>
      </c>
      <c r="C10992" s="6" t="s">
        <v>25</v>
      </c>
      <c r="D10992" s="6" t="s">
        <v>26</v>
      </c>
      <c r="E10992" s="6" t="s">
        <v>8</v>
      </c>
      <c r="G10992" s="6" t="s">
        <v>27</v>
      </c>
      <c r="H10992" s="7">
        <v>3794387.0</v>
      </c>
      <c r="I10992" s="8">
        <v>3794731.0</v>
      </c>
      <c r="J10992" t="s">
        <v>28</v>
      </c>
      <c r="Q10992" t="s">
        <v>7995</v>
      </c>
      <c r="R10992">
        <v>345.0</v>
      </c>
      <c r="T10992" t="s">
        <v>20542</v>
      </c>
    </row>
    <row r="10993" ht="15.75" customHeight="1">
      <c r="A10993" s="6" t="s">
        <v>17418</v>
      </c>
      <c r="B10993" s="6" t="s">
        <v>17419</v>
      </c>
      <c r="C10993" s="6" t="s">
        <v>25</v>
      </c>
      <c r="D10993" s="6" t="s">
        <v>26</v>
      </c>
      <c r="E10993" s="6" t="s">
        <v>8</v>
      </c>
      <c r="G10993" s="6" t="s">
        <v>27</v>
      </c>
      <c r="H10993" s="7">
        <v>3795049.0</v>
      </c>
      <c r="I10993" s="8">
        <v>3795825.0</v>
      </c>
      <c r="J10993" t="s">
        <v>37</v>
      </c>
      <c r="Q10993" t="s">
        <v>7997</v>
      </c>
      <c r="R10993">
        <v>777.0</v>
      </c>
      <c r="T10993" t="s">
        <v>20543</v>
      </c>
    </row>
    <row r="10994" ht="15.75" customHeight="1">
      <c r="A10994" s="6" t="s">
        <v>17418</v>
      </c>
      <c r="B10994" s="6" t="s">
        <v>17419</v>
      </c>
      <c r="C10994" s="6" t="s">
        <v>25</v>
      </c>
      <c r="D10994" s="6" t="s">
        <v>26</v>
      </c>
      <c r="E10994" s="6" t="s">
        <v>8</v>
      </c>
      <c r="G10994" s="6" t="s">
        <v>27</v>
      </c>
      <c r="H10994" s="7">
        <v>3795850.0</v>
      </c>
      <c r="I10994" s="8">
        <v>3797013.0</v>
      </c>
      <c r="J10994" t="s">
        <v>28</v>
      </c>
      <c r="Q10994" t="s">
        <v>8000</v>
      </c>
      <c r="R10994">
        <v>1164.0</v>
      </c>
      <c r="T10994" t="s">
        <v>20544</v>
      </c>
    </row>
    <row r="10995" ht="15.75" customHeight="1">
      <c r="A10995" s="6" t="s">
        <v>17418</v>
      </c>
      <c r="B10995" s="6" t="s">
        <v>17419</v>
      </c>
      <c r="C10995" s="6" t="s">
        <v>25</v>
      </c>
      <c r="D10995" s="6" t="s">
        <v>26</v>
      </c>
      <c r="E10995" s="6" t="s">
        <v>8</v>
      </c>
      <c r="G10995" s="6" t="s">
        <v>27</v>
      </c>
      <c r="H10995" s="7">
        <v>3797029.0</v>
      </c>
      <c r="I10995" s="8">
        <v>3798033.0</v>
      </c>
      <c r="J10995" t="s">
        <v>28</v>
      </c>
      <c r="Q10995" t="s">
        <v>8002</v>
      </c>
      <c r="R10995">
        <v>1005.0</v>
      </c>
      <c r="T10995" t="s">
        <v>20545</v>
      </c>
    </row>
    <row r="10996" ht="15.75" customHeight="1">
      <c r="A10996" s="6" t="s">
        <v>17418</v>
      </c>
      <c r="B10996" s="6" t="s">
        <v>17419</v>
      </c>
      <c r="C10996" s="6" t="s">
        <v>25</v>
      </c>
      <c r="D10996" s="6" t="s">
        <v>26</v>
      </c>
      <c r="E10996" s="6" t="s">
        <v>8</v>
      </c>
      <c r="G10996" s="6" t="s">
        <v>27</v>
      </c>
      <c r="H10996" s="7">
        <v>3798153.0</v>
      </c>
      <c r="I10996" s="8">
        <v>3799364.0</v>
      </c>
      <c r="J10996" t="s">
        <v>37</v>
      </c>
      <c r="Q10996" t="s">
        <v>8004</v>
      </c>
      <c r="R10996">
        <v>1212.0</v>
      </c>
      <c r="T10996" t="s">
        <v>20546</v>
      </c>
    </row>
    <row r="10997" ht="15.75" customHeight="1">
      <c r="A10997" s="6" t="s">
        <v>17418</v>
      </c>
      <c r="B10997" s="6" t="s">
        <v>17419</v>
      </c>
      <c r="C10997" s="6" t="s">
        <v>25</v>
      </c>
      <c r="D10997" s="6" t="s">
        <v>26</v>
      </c>
      <c r="E10997" s="6" t="s">
        <v>8</v>
      </c>
      <c r="G10997" s="6" t="s">
        <v>27</v>
      </c>
      <c r="H10997" s="7">
        <v>3799420.0</v>
      </c>
      <c r="I10997" s="8">
        <v>3800109.0</v>
      </c>
      <c r="J10997" t="s">
        <v>37</v>
      </c>
      <c r="Q10997" t="s">
        <v>8006</v>
      </c>
      <c r="R10997">
        <v>690.0</v>
      </c>
      <c r="T10997" t="s">
        <v>20547</v>
      </c>
    </row>
    <row r="10998" ht="15.75" customHeight="1">
      <c r="A10998" s="6" t="s">
        <v>17418</v>
      </c>
      <c r="B10998" s="6" t="s">
        <v>17419</v>
      </c>
      <c r="C10998" s="6" t="s">
        <v>25</v>
      </c>
      <c r="D10998" s="6" t="s">
        <v>26</v>
      </c>
      <c r="E10998" s="6" t="s">
        <v>8</v>
      </c>
      <c r="G10998" s="6" t="s">
        <v>27</v>
      </c>
      <c r="H10998" s="7">
        <v>3800184.0</v>
      </c>
      <c r="I10998" s="8">
        <v>3801098.0</v>
      </c>
      <c r="J10998" t="s">
        <v>37</v>
      </c>
      <c r="Q10998" t="s">
        <v>8008</v>
      </c>
      <c r="R10998">
        <v>915.0</v>
      </c>
      <c r="T10998" t="s">
        <v>20548</v>
      </c>
    </row>
    <row r="10999" ht="15.75" customHeight="1">
      <c r="A10999" s="6" t="s">
        <v>17418</v>
      </c>
      <c r="B10999" s="6" t="s">
        <v>17419</v>
      </c>
      <c r="C10999" s="6" t="s">
        <v>25</v>
      </c>
      <c r="D10999" s="6" t="s">
        <v>26</v>
      </c>
      <c r="E10999" s="6" t="s">
        <v>8</v>
      </c>
      <c r="G10999" s="6" t="s">
        <v>27</v>
      </c>
      <c r="H10999" s="7">
        <v>3801098.0</v>
      </c>
      <c r="I10999" s="8">
        <v>3802003.0</v>
      </c>
      <c r="J10999" t="s">
        <v>37</v>
      </c>
      <c r="Q10999" t="s">
        <v>8010</v>
      </c>
      <c r="R10999">
        <v>906.0</v>
      </c>
      <c r="T10999" t="s">
        <v>20549</v>
      </c>
    </row>
    <row r="11000" ht="15.75" customHeight="1">
      <c r="A11000" s="6" t="s">
        <v>17418</v>
      </c>
      <c r="B11000" s="6" t="s">
        <v>17419</v>
      </c>
      <c r="C11000" s="6" t="s">
        <v>25</v>
      </c>
      <c r="D11000" s="6" t="s">
        <v>26</v>
      </c>
      <c r="E11000" s="6" t="s">
        <v>8</v>
      </c>
      <c r="G11000" s="6" t="s">
        <v>27</v>
      </c>
      <c r="H11000" s="7">
        <v>3802093.0</v>
      </c>
      <c r="I11000" s="8">
        <v>3802542.0</v>
      </c>
      <c r="J11000" t="s">
        <v>37</v>
      </c>
      <c r="Q11000" t="s">
        <v>8013</v>
      </c>
      <c r="R11000">
        <v>450.0</v>
      </c>
      <c r="T11000" t="s">
        <v>20550</v>
      </c>
    </row>
    <row r="11001" ht="15.75" customHeight="1">
      <c r="A11001" s="6" t="s">
        <v>17418</v>
      </c>
      <c r="B11001" s="6" t="s">
        <v>17419</v>
      </c>
      <c r="C11001" s="6" t="s">
        <v>25</v>
      </c>
      <c r="D11001" s="6" t="s">
        <v>26</v>
      </c>
      <c r="E11001" s="6" t="s">
        <v>8</v>
      </c>
      <c r="G11001" s="6" t="s">
        <v>27</v>
      </c>
      <c r="H11001" s="7">
        <v>3802559.0</v>
      </c>
      <c r="I11001" s="8">
        <v>3804172.0</v>
      </c>
      <c r="J11001" t="s">
        <v>37</v>
      </c>
      <c r="Q11001" t="s">
        <v>8016</v>
      </c>
      <c r="R11001">
        <v>1614.0</v>
      </c>
      <c r="T11001" t="s">
        <v>20551</v>
      </c>
    </row>
    <row r="11002" ht="15.75" customHeight="1">
      <c r="A11002" s="6" t="s">
        <v>17418</v>
      </c>
      <c r="B11002" s="6" t="s">
        <v>17419</v>
      </c>
      <c r="C11002" s="6" t="s">
        <v>25</v>
      </c>
      <c r="D11002" s="6" t="s">
        <v>26</v>
      </c>
      <c r="E11002" s="6" t="s">
        <v>8</v>
      </c>
      <c r="G11002" s="6" t="s">
        <v>27</v>
      </c>
      <c r="H11002" s="7">
        <v>3804222.0</v>
      </c>
      <c r="I11002" s="8">
        <v>3805193.0</v>
      </c>
      <c r="J11002" t="s">
        <v>37</v>
      </c>
      <c r="Q11002" t="s">
        <v>8019</v>
      </c>
      <c r="R11002">
        <v>972.0</v>
      </c>
      <c r="T11002" t="s">
        <v>20552</v>
      </c>
    </row>
    <row r="11003" ht="15.75" customHeight="1">
      <c r="A11003" s="6" t="s">
        <v>17418</v>
      </c>
      <c r="B11003" s="6" t="s">
        <v>17419</v>
      </c>
      <c r="C11003" s="6" t="s">
        <v>25</v>
      </c>
      <c r="D11003" s="6" t="s">
        <v>26</v>
      </c>
      <c r="E11003" s="6" t="s">
        <v>8</v>
      </c>
      <c r="G11003" s="6" t="s">
        <v>27</v>
      </c>
      <c r="H11003" s="7">
        <v>3805217.0</v>
      </c>
      <c r="I11003" s="8">
        <v>3806014.0</v>
      </c>
      <c r="J11003" t="s">
        <v>37</v>
      </c>
      <c r="Q11003" t="s">
        <v>8022</v>
      </c>
      <c r="R11003">
        <v>798.0</v>
      </c>
      <c r="T11003" t="s">
        <v>20553</v>
      </c>
    </row>
    <row r="11004" ht="15.75" customHeight="1">
      <c r="A11004" s="6" t="s">
        <v>17418</v>
      </c>
      <c r="B11004" s="6" t="s">
        <v>17419</v>
      </c>
      <c r="C11004" s="6" t="s">
        <v>25</v>
      </c>
      <c r="D11004" s="6" t="s">
        <v>26</v>
      </c>
      <c r="E11004" s="6" t="s">
        <v>8</v>
      </c>
      <c r="G11004" s="6" t="s">
        <v>27</v>
      </c>
      <c r="H11004" s="7">
        <v>3806177.0</v>
      </c>
      <c r="I11004" s="8">
        <v>3806875.0</v>
      </c>
      <c r="J11004" t="s">
        <v>37</v>
      </c>
      <c r="Q11004" t="s">
        <v>8024</v>
      </c>
      <c r="R11004">
        <v>699.0</v>
      </c>
      <c r="T11004" t="s">
        <v>20554</v>
      </c>
    </row>
    <row r="11005" ht="15.75" customHeight="1">
      <c r="A11005" s="6" t="s">
        <v>17418</v>
      </c>
      <c r="B11005" s="6" t="s">
        <v>17452</v>
      </c>
      <c r="C11005" s="6" t="s">
        <v>25</v>
      </c>
      <c r="D11005" s="6" t="s">
        <v>26</v>
      </c>
      <c r="E11005" s="6" t="s">
        <v>8</v>
      </c>
      <c r="G11005" s="6" t="s">
        <v>27</v>
      </c>
      <c r="H11005" s="7">
        <v>3808248.0</v>
      </c>
      <c r="I11005" s="8">
        <v>3808427.0</v>
      </c>
      <c r="J11005" t="s">
        <v>28</v>
      </c>
      <c r="Q11005" t="s">
        <v>8025</v>
      </c>
      <c r="R11005">
        <v>180.0</v>
      </c>
      <c r="T11005" t="s">
        <v>129</v>
      </c>
    </row>
    <row r="11006" ht="15.75" customHeight="1">
      <c r="A11006" s="6" t="s">
        <v>17418</v>
      </c>
      <c r="B11006" s="6" t="s">
        <v>17419</v>
      </c>
      <c r="C11006" s="6" t="s">
        <v>25</v>
      </c>
      <c r="D11006" s="6" t="s">
        <v>26</v>
      </c>
      <c r="E11006" s="6" t="s">
        <v>8</v>
      </c>
      <c r="G11006" s="6" t="s">
        <v>27</v>
      </c>
      <c r="H11006" s="7">
        <v>3809244.0</v>
      </c>
      <c r="I11006" s="8">
        <v>3810836.0</v>
      </c>
      <c r="J11006" t="s">
        <v>37</v>
      </c>
      <c r="Q11006" t="s">
        <v>8028</v>
      </c>
      <c r="R11006">
        <v>1593.0</v>
      </c>
      <c r="T11006" t="s">
        <v>20555</v>
      </c>
    </row>
    <row r="11007" ht="15.75" customHeight="1">
      <c r="A11007" s="6" t="s">
        <v>17418</v>
      </c>
      <c r="B11007" s="6" t="s">
        <v>17419</v>
      </c>
      <c r="C11007" s="6" t="s">
        <v>25</v>
      </c>
      <c r="D11007" s="6" t="s">
        <v>26</v>
      </c>
      <c r="E11007" s="6" t="s">
        <v>8</v>
      </c>
      <c r="G11007" s="6" t="s">
        <v>27</v>
      </c>
      <c r="H11007" s="7">
        <v>3811097.0</v>
      </c>
      <c r="I11007" s="8">
        <v>3811489.0</v>
      </c>
      <c r="J11007" t="s">
        <v>37</v>
      </c>
      <c r="Q11007" t="s">
        <v>8031</v>
      </c>
      <c r="R11007">
        <v>393.0</v>
      </c>
      <c r="T11007" t="s">
        <v>20556</v>
      </c>
    </row>
    <row r="11008" ht="15.75" customHeight="1">
      <c r="A11008" s="6" t="s">
        <v>17418</v>
      </c>
      <c r="B11008" s="6" t="s">
        <v>17419</v>
      </c>
      <c r="C11008" s="6" t="s">
        <v>25</v>
      </c>
      <c r="D11008" s="6" t="s">
        <v>26</v>
      </c>
      <c r="E11008" s="6" t="s">
        <v>8</v>
      </c>
      <c r="G11008" s="6" t="s">
        <v>27</v>
      </c>
      <c r="H11008" s="7">
        <v>3811501.0</v>
      </c>
      <c r="I11008" s="8">
        <v>3812028.0</v>
      </c>
      <c r="J11008" t="s">
        <v>37</v>
      </c>
      <c r="Q11008" t="s">
        <v>8034</v>
      </c>
      <c r="R11008">
        <v>528.0</v>
      </c>
      <c r="T11008" t="s">
        <v>20557</v>
      </c>
    </row>
    <row r="11009" ht="15.75" customHeight="1">
      <c r="A11009" s="6" t="s">
        <v>17418</v>
      </c>
      <c r="B11009" s="6" t="s">
        <v>17419</v>
      </c>
      <c r="C11009" s="6" t="s">
        <v>25</v>
      </c>
      <c r="D11009" s="6" t="s">
        <v>26</v>
      </c>
      <c r="E11009" s="6" t="s">
        <v>8</v>
      </c>
      <c r="G11009" s="6" t="s">
        <v>27</v>
      </c>
      <c r="H11009" s="7">
        <v>3812133.0</v>
      </c>
      <c r="I11009" s="8">
        <v>3812492.0</v>
      </c>
      <c r="J11009" t="s">
        <v>37</v>
      </c>
      <c r="Q11009" t="s">
        <v>8037</v>
      </c>
      <c r="R11009">
        <v>360.0</v>
      </c>
      <c r="T11009" t="s">
        <v>20558</v>
      </c>
    </row>
    <row r="11010" ht="15.75" customHeight="1">
      <c r="A11010" s="6" t="s">
        <v>17418</v>
      </c>
      <c r="B11010" s="6" t="s">
        <v>17419</v>
      </c>
      <c r="C11010" s="6" t="s">
        <v>25</v>
      </c>
      <c r="D11010" s="6" t="s">
        <v>26</v>
      </c>
      <c r="E11010" s="6" t="s">
        <v>8</v>
      </c>
      <c r="G11010" s="6" t="s">
        <v>27</v>
      </c>
      <c r="H11010" s="7">
        <v>3812517.0</v>
      </c>
      <c r="I11010" s="8">
        <v>3812948.0</v>
      </c>
      <c r="J11010" t="s">
        <v>28</v>
      </c>
      <c r="Q11010" t="s">
        <v>8039</v>
      </c>
      <c r="R11010">
        <v>432.0</v>
      </c>
    </row>
    <row r="11011" ht="15.75" customHeight="1">
      <c r="A11011" s="6" t="s">
        <v>17418</v>
      </c>
      <c r="B11011" s="6" t="s">
        <v>17419</v>
      </c>
      <c r="C11011" s="6" t="s">
        <v>25</v>
      </c>
      <c r="D11011" s="6" t="s">
        <v>26</v>
      </c>
      <c r="E11011" s="6" t="s">
        <v>8</v>
      </c>
      <c r="G11011" s="6" t="s">
        <v>27</v>
      </c>
      <c r="H11011" s="7">
        <v>3813415.0</v>
      </c>
      <c r="I11011" s="8">
        <v>3815931.0</v>
      </c>
      <c r="J11011" t="s">
        <v>37</v>
      </c>
      <c r="Q11011" t="s">
        <v>8042</v>
      </c>
      <c r="R11011">
        <v>2517.0</v>
      </c>
      <c r="T11011" t="s">
        <v>20559</v>
      </c>
    </row>
    <row r="11012" ht="15.75" customHeight="1">
      <c r="A11012" s="6" t="s">
        <v>17418</v>
      </c>
      <c r="B11012" s="6" t="s">
        <v>17419</v>
      </c>
      <c r="C11012" s="6" t="s">
        <v>25</v>
      </c>
      <c r="D11012" s="6" t="s">
        <v>26</v>
      </c>
      <c r="E11012" s="6" t="s">
        <v>8</v>
      </c>
      <c r="G11012" s="6" t="s">
        <v>27</v>
      </c>
      <c r="H11012" s="7">
        <v>3816372.0</v>
      </c>
      <c r="I11012" s="8">
        <v>3818648.0</v>
      </c>
      <c r="J11012" t="s">
        <v>37</v>
      </c>
      <c r="Q11012" t="s">
        <v>8045</v>
      </c>
      <c r="R11012">
        <v>2277.0</v>
      </c>
      <c r="T11012" t="s">
        <v>20560</v>
      </c>
    </row>
    <row r="11013" ht="15.75" customHeight="1">
      <c r="A11013" s="6" t="s">
        <v>17418</v>
      </c>
      <c r="B11013" s="6" t="s">
        <v>17419</v>
      </c>
      <c r="C11013" s="6" t="s">
        <v>25</v>
      </c>
      <c r="D11013" s="6" t="s">
        <v>26</v>
      </c>
      <c r="E11013" s="6" t="s">
        <v>8</v>
      </c>
      <c r="G11013" s="6" t="s">
        <v>27</v>
      </c>
      <c r="H11013" s="7">
        <v>3818725.0</v>
      </c>
      <c r="I11013" s="8">
        <v>3819831.0</v>
      </c>
      <c r="J11013" t="s">
        <v>28</v>
      </c>
      <c r="Q11013" t="s">
        <v>8048</v>
      </c>
      <c r="R11013">
        <v>1107.0</v>
      </c>
      <c r="T11013" t="s">
        <v>20561</v>
      </c>
    </row>
    <row r="11014" ht="15.75" customHeight="1">
      <c r="A11014" s="6" t="s">
        <v>17418</v>
      </c>
      <c r="B11014" s="6" t="s">
        <v>17419</v>
      </c>
      <c r="C11014" s="6" t="s">
        <v>25</v>
      </c>
      <c r="D11014" s="6" t="s">
        <v>26</v>
      </c>
      <c r="E11014" s="6" t="s">
        <v>8</v>
      </c>
      <c r="G11014" s="6" t="s">
        <v>27</v>
      </c>
      <c r="H11014" s="7">
        <v>3820295.0</v>
      </c>
      <c r="I11014" s="8">
        <v>3821173.0</v>
      </c>
      <c r="J11014" t="s">
        <v>37</v>
      </c>
      <c r="Q11014" t="s">
        <v>8050</v>
      </c>
      <c r="R11014">
        <v>879.0</v>
      </c>
      <c r="T11014" t="s">
        <v>20562</v>
      </c>
    </row>
    <row r="11015" ht="15.75" customHeight="1">
      <c r="A11015" s="6" t="s">
        <v>17418</v>
      </c>
      <c r="B11015" s="6" t="s">
        <v>17419</v>
      </c>
      <c r="C11015" s="6" t="s">
        <v>25</v>
      </c>
      <c r="D11015" s="6" t="s">
        <v>26</v>
      </c>
      <c r="E11015" s="6" t="s">
        <v>8</v>
      </c>
      <c r="G11015" s="6" t="s">
        <v>27</v>
      </c>
      <c r="H11015" s="7">
        <v>3821229.0</v>
      </c>
      <c r="I11015" s="8">
        <v>3821837.0</v>
      </c>
      <c r="J11015" t="s">
        <v>28</v>
      </c>
      <c r="Q11015" t="s">
        <v>8052</v>
      </c>
      <c r="R11015">
        <v>609.0</v>
      </c>
      <c r="T11015" t="s">
        <v>20563</v>
      </c>
    </row>
    <row r="11016" ht="15.75" customHeight="1">
      <c r="A11016" s="6" t="s">
        <v>17418</v>
      </c>
      <c r="B11016" s="6" t="s">
        <v>17419</v>
      </c>
      <c r="C11016" s="6" t="s">
        <v>25</v>
      </c>
      <c r="D11016" s="6" t="s">
        <v>26</v>
      </c>
      <c r="E11016" s="6" t="s">
        <v>8</v>
      </c>
      <c r="G11016" s="6" t="s">
        <v>27</v>
      </c>
      <c r="H11016" s="7">
        <v>3822047.0</v>
      </c>
      <c r="I11016" s="8">
        <v>3823639.0</v>
      </c>
      <c r="J11016" t="s">
        <v>37</v>
      </c>
      <c r="Q11016" t="s">
        <v>8054</v>
      </c>
      <c r="R11016">
        <v>1593.0</v>
      </c>
      <c r="T11016" t="s">
        <v>20564</v>
      </c>
    </row>
    <row r="11017" ht="15.75" customHeight="1">
      <c r="A11017" s="6" t="s">
        <v>17418</v>
      </c>
      <c r="B11017" s="6" t="s">
        <v>17419</v>
      </c>
      <c r="C11017" s="6" t="s">
        <v>25</v>
      </c>
      <c r="D11017" s="6" t="s">
        <v>26</v>
      </c>
      <c r="E11017" s="6" t="s">
        <v>8</v>
      </c>
      <c r="G11017" s="6" t="s">
        <v>27</v>
      </c>
      <c r="H11017" s="7">
        <v>3823707.0</v>
      </c>
      <c r="I11017" s="8">
        <v>3824612.0</v>
      </c>
      <c r="J11017" t="s">
        <v>28</v>
      </c>
      <c r="Q11017" t="s">
        <v>8057</v>
      </c>
      <c r="R11017">
        <v>906.0</v>
      </c>
      <c r="T11017" t="s">
        <v>20565</v>
      </c>
    </row>
    <row r="11018" ht="15.75" customHeight="1">
      <c r="A11018" s="6" t="s">
        <v>17418</v>
      </c>
      <c r="B11018" s="6" t="s">
        <v>17419</v>
      </c>
      <c r="C11018" s="6" t="s">
        <v>25</v>
      </c>
      <c r="D11018" s="6" t="s">
        <v>26</v>
      </c>
      <c r="E11018" s="6" t="s">
        <v>8</v>
      </c>
      <c r="G11018" s="6" t="s">
        <v>27</v>
      </c>
      <c r="H11018" s="7">
        <v>3824649.0</v>
      </c>
      <c r="I11018" s="8">
        <v>3825413.0</v>
      </c>
      <c r="J11018" t="s">
        <v>28</v>
      </c>
      <c r="Q11018" t="s">
        <v>8059</v>
      </c>
      <c r="R11018">
        <v>765.0</v>
      </c>
    </row>
    <row r="11019" ht="15.75" customHeight="1">
      <c r="A11019" s="6" t="s">
        <v>17418</v>
      </c>
      <c r="B11019" s="6" t="s">
        <v>17419</v>
      </c>
      <c r="C11019" s="6" t="s">
        <v>25</v>
      </c>
      <c r="D11019" s="6" t="s">
        <v>26</v>
      </c>
      <c r="E11019" s="6" t="s">
        <v>8</v>
      </c>
      <c r="G11019" s="6" t="s">
        <v>27</v>
      </c>
      <c r="H11019" s="7">
        <v>3825547.0</v>
      </c>
      <c r="I11019" s="8">
        <v>3826398.0</v>
      </c>
      <c r="J11019" t="s">
        <v>37</v>
      </c>
      <c r="Q11019" t="s">
        <v>8061</v>
      </c>
      <c r="R11019">
        <v>852.0</v>
      </c>
      <c r="T11019" t="s">
        <v>20566</v>
      </c>
    </row>
    <row r="11020" ht="15.75" customHeight="1">
      <c r="A11020" s="6" t="s">
        <v>17418</v>
      </c>
      <c r="B11020" s="6" t="s">
        <v>17419</v>
      </c>
      <c r="C11020" s="6" t="s">
        <v>25</v>
      </c>
      <c r="D11020" s="6" t="s">
        <v>26</v>
      </c>
      <c r="E11020" s="6" t="s">
        <v>8</v>
      </c>
      <c r="G11020" s="6" t="s">
        <v>27</v>
      </c>
      <c r="H11020" s="7">
        <v>3826418.0</v>
      </c>
      <c r="I11020" s="8">
        <v>3827632.0</v>
      </c>
      <c r="J11020" t="s">
        <v>28</v>
      </c>
      <c r="Q11020" t="s">
        <v>8063</v>
      </c>
      <c r="R11020">
        <v>1215.0</v>
      </c>
      <c r="T11020" t="s">
        <v>20567</v>
      </c>
    </row>
    <row r="11021" ht="15.75" customHeight="1">
      <c r="A11021" s="6" t="s">
        <v>17418</v>
      </c>
      <c r="B11021" s="6" t="s">
        <v>17419</v>
      </c>
      <c r="C11021" s="6" t="s">
        <v>25</v>
      </c>
      <c r="D11021" s="6" t="s">
        <v>26</v>
      </c>
      <c r="E11021" s="6" t="s">
        <v>8</v>
      </c>
      <c r="G11021" s="6" t="s">
        <v>27</v>
      </c>
      <c r="H11021" s="7">
        <v>3827739.0</v>
      </c>
      <c r="I11021" s="8">
        <v>3828413.0</v>
      </c>
      <c r="J11021" t="s">
        <v>37</v>
      </c>
      <c r="Q11021" t="s">
        <v>8065</v>
      </c>
      <c r="R11021">
        <v>675.0</v>
      </c>
    </row>
    <row r="11022" ht="15.75" customHeight="1">
      <c r="A11022" s="6" t="s">
        <v>17418</v>
      </c>
      <c r="B11022" s="6" t="s">
        <v>17419</v>
      </c>
      <c r="C11022" s="6" t="s">
        <v>25</v>
      </c>
      <c r="D11022" s="6" t="s">
        <v>26</v>
      </c>
      <c r="E11022" s="6" t="s">
        <v>8</v>
      </c>
      <c r="G11022" s="6" t="s">
        <v>27</v>
      </c>
      <c r="H11022" s="7">
        <v>3828410.0</v>
      </c>
      <c r="I11022" s="8">
        <v>3829468.0</v>
      </c>
      <c r="J11022" t="s">
        <v>28</v>
      </c>
      <c r="Q11022" t="s">
        <v>8068</v>
      </c>
      <c r="R11022">
        <v>1059.0</v>
      </c>
      <c r="T11022" t="s">
        <v>20568</v>
      </c>
    </row>
    <row r="11023" ht="15.75" customHeight="1">
      <c r="A11023" s="6" t="s">
        <v>17418</v>
      </c>
      <c r="B11023" s="6" t="s">
        <v>17419</v>
      </c>
      <c r="C11023" s="6" t="s">
        <v>25</v>
      </c>
      <c r="D11023" s="6" t="s">
        <v>26</v>
      </c>
      <c r="E11023" s="6" t="s">
        <v>8</v>
      </c>
      <c r="G11023" s="6" t="s">
        <v>27</v>
      </c>
      <c r="H11023" s="7">
        <v>3829641.0</v>
      </c>
      <c r="I11023" s="8">
        <v>3831173.0</v>
      </c>
      <c r="J11023" t="s">
        <v>28</v>
      </c>
      <c r="Q11023" t="s">
        <v>8071</v>
      </c>
      <c r="R11023">
        <v>1533.0</v>
      </c>
      <c r="T11023" t="s">
        <v>20569</v>
      </c>
    </row>
    <row r="11024" ht="15.75" customHeight="1">
      <c r="A11024" s="6" t="s">
        <v>17418</v>
      </c>
      <c r="B11024" s="6" t="s">
        <v>17419</v>
      </c>
      <c r="C11024" s="6" t="s">
        <v>25</v>
      </c>
      <c r="D11024" s="6" t="s">
        <v>26</v>
      </c>
      <c r="E11024" s="6" t="s">
        <v>8</v>
      </c>
      <c r="G11024" s="6" t="s">
        <v>27</v>
      </c>
      <c r="H11024" s="7">
        <v>3831326.0</v>
      </c>
      <c r="I11024" s="8">
        <v>3833101.0</v>
      </c>
      <c r="J11024" t="s">
        <v>37</v>
      </c>
      <c r="Q11024" t="s">
        <v>8073</v>
      </c>
      <c r="R11024">
        <v>1776.0</v>
      </c>
      <c r="T11024" t="s">
        <v>20570</v>
      </c>
    </row>
    <row r="11025" ht="15.75" customHeight="1">
      <c r="A11025" s="6" t="s">
        <v>17418</v>
      </c>
      <c r="B11025" s="6" t="s">
        <v>17419</v>
      </c>
      <c r="C11025" s="6" t="s">
        <v>25</v>
      </c>
      <c r="D11025" s="6" t="s">
        <v>26</v>
      </c>
      <c r="E11025" s="6" t="s">
        <v>8</v>
      </c>
      <c r="G11025" s="6" t="s">
        <v>27</v>
      </c>
      <c r="H11025" s="7">
        <v>3833109.0</v>
      </c>
      <c r="I11025" s="8">
        <v>3834848.0</v>
      </c>
      <c r="J11025" t="s">
        <v>28</v>
      </c>
      <c r="Q11025" t="s">
        <v>8075</v>
      </c>
      <c r="R11025">
        <v>1740.0</v>
      </c>
      <c r="T11025" t="s">
        <v>20571</v>
      </c>
    </row>
    <row r="11026" ht="15.75" customHeight="1">
      <c r="A11026" s="6" t="s">
        <v>17418</v>
      </c>
      <c r="B11026" s="6" t="s">
        <v>17419</v>
      </c>
      <c r="C11026" s="6" t="s">
        <v>25</v>
      </c>
      <c r="D11026" s="6" t="s">
        <v>26</v>
      </c>
      <c r="E11026" s="6" t="s">
        <v>8</v>
      </c>
      <c r="G11026" s="6" t="s">
        <v>27</v>
      </c>
      <c r="H11026" s="7">
        <v>3834848.0</v>
      </c>
      <c r="I11026" s="8">
        <v>3835516.0</v>
      </c>
      <c r="J11026" t="s">
        <v>28</v>
      </c>
      <c r="Q11026" t="s">
        <v>8078</v>
      </c>
      <c r="R11026">
        <v>669.0</v>
      </c>
      <c r="T11026" t="s">
        <v>20572</v>
      </c>
    </row>
    <row r="11027" ht="15.75" customHeight="1">
      <c r="A11027" s="6" t="s">
        <v>17418</v>
      </c>
      <c r="B11027" s="6" t="s">
        <v>17419</v>
      </c>
      <c r="C11027" s="6" t="s">
        <v>25</v>
      </c>
      <c r="D11027" s="6" t="s">
        <v>26</v>
      </c>
      <c r="E11027" s="6" t="s">
        <v>8</v>
      </c>
      <c r="G11027" s="6" t="s">
        <v>27</v>
      </c>
      <c r="H11027" s="7">
        <v>3835553.0</v>
      </c>
      <c r="I11027" s="8">
        <v>3836881.0</v>
      </c>
      <c r="J11027" t="s">
        <v>28</v>
      </c>
      <c r="Q11027" t="s">
        <v>8080</v>
      </c>
      <c r="R11027">
        <v>1329.0</v>
      </c>
      <c r="T11027" t="s">
        <v>20573</v>
      </c>
    </row>
    <row r="11028" ht="15.75" customHeight="1">
      <c r="A11028" s="6" t="s">
        <v>17418</v>
      </c>
      <c r="B11028" s="6" t="s">
        <v>17419</v>
      </c>
      <c r="C11028" s="6" t="s">
        <v>25</v>
      </c>
      <c r="D11028" s="6" t="s">
        <v>26</v>
      </c>
      <c r="E11028" s="6" t="s">
        <v>8</v>
      </c>
      <c r="G11028" s="6" t="s">
        <v>27</v>
      </c>
      <c r="H11028" s="7">
        <v>3836909.0</v>
      </c>
      <c r="I11028" s="8">
        <v>3838204.0</v>
      </c>
      <c r="J11028" t="s">
        <v>28</v>
      </c>
      <c r="Q11028" t="s">
        <v>8082</v>
      </c>
      <c r="R11028">
        <v>1296.0</v>
      </c>
      <c r="T11028" t="s">
        <v>20574</v>
      </c>
    </row>
    <row r="11029" ht="15.75" customHeight="1">
      <c r="A11029" s="6" t="s">
        <v>17418</v>
      </c>
      <c r="B11029" s="6" t="s">
        <v>17419</v>
      </c>
      <c r="C11029" s="6" t="s">
        <v>25</v>
      </c>
      <c r="D11029" s="6" t="s">
        <v>26</v>
      </c>
      <c r="E11029" s="6" t="s">
        <v>8</v>
      </c>
      <c r="G11029" s="6" t="s">
        <v>27</v>
      </c>
      <c r="H11029" s="7">
        <v>3838449.0</v>
      </c>
      <c r="I11029" s="8">
        <v>3839450.0</v>
      </c>
      <c r="J11029" t="s">
        <v>37</v>
      </c>
      <c r="Q11029" t="s">
        <v>8084</v>
      </c>
      <c r="R11029">
        <v>1002.0</v>
      </c>
      <c r="T11029" t="s">
        <v>20575</v>
      </c>
    </row>
    <row r="11030" ht="15.75" customHeight="1">
      <c r="A11030" s="6" t="s">
        <v>17418</v>
      </c>
      <c r="B11030" s="6" t="s">
        <v>17419</v>
      </c>
      <c r="C11030" s="6" t="s">
        <v>25</v>
      </c>
      <c r="D11030" s="6" t="s">
        <v>26</v>
      </c>
      <c r="E11030" s="6" t="s">
        <v>8</v>
      </c>
      <c r="G11030" s="6" t="s">
        <v>27</v>
      </c>
      <c r="H11030" s="7">
        <v>3839522.0</v>
      </c>
      <c r="I11030" s="8">
        <v>3840610.0</v>
      </c>
      <c r="J11030" t="s">
        <v>28</v>
      </c>
      <c r="Q11030" t="s">
        <v>8086</v>
      </c>
      <c r="R11030">
        <v>1089.0</v>
      </c>
      <c r="T11030" t="s">
        <v>20576</v>
      </c>
    </row>
    <row r="11031" ht="15.75" customHeight="1">
      <c r="A11031" s="6" t="s">
        <v>17418</v>
      </c>
      <c r="B11031" s="6" t="s">
        <v>17419</v>
      </c>
      <c r="C11031" s="6" t="s">
        <v>25</v>
      </c>
      <c r="D11031" s="6" t="s">
        <v>26</v>
      </c>
      <c r="E11031" s="6" t="s">
        <v>8</v>
      </c>
      <c r="G11031" s="6" t="s">
        <v>27</v>
      </c>
      <c r="H11031" s="7">
        <v>3841005.0</v>
      </c>
      <c r="I11031" s="8">
        <v>3842411.0</v>
      </c>
      <c r="J11031" t="s">
        <v>28</v>
      </c>
      <c r="Q11031" t="s">
        <v>8088</v>
      </c>
      <c r="R11031">
        <v>1407.0</v>
      </c>
      <c r="T11031" t="s">
        <v>20577</v>
      </c>
    </row>
    <row r="11032" ht="15.75" customHeight="1">
      <c r="A11032" s="6" t="s">
        <v>17418</v>
      </c>
      <c r="B11032" s="6" t="s">
        <v>17419</v>
      </c>
      <c r="C11032" s="6" t="s">
        <v>25</v>
      </c>
      <c r="D11032" s="6" t="s">
        <v>26</v>
      </c>
      <c r="E11032" s="6" t="s">
        <v>8</v>
      </c>
      <c r="G11032" s="6" t="s">
        <v>27</v>
      </c>
      <c r="H11032" s="7">
        <v>3842860.0</v>
      </c>
      <c r="I11032" s="8">
        <v>3843966.0</v>
      </c>
      <c r="J11032" t="s">
        <v>37</v>
      </c>
      <c r="Q11032" t="s">
        <v>8090</v>
      </c>
      <c r="R11032">
        <v>1107.0</v>
      </c>
      <c r="T11032" t="s">
        <v>20578</v>
      </c>
    </row>
    <row r="11033" ht="15.75" customHeight="1">
      <c r="A11033" s="6" t="s">
        <v>17418</v>
      </c>
      <c r="B11033" s="6" t="s">
        <v>17419</v>
      </c>
      <c r="C11033" s="6" t="s">
        <v>25</v>
      </c>
      <c r="D11033" s="6" t="s">
        <v>26</v>
      </c>
      <c r="E11033" s="6" t="s">
        <v>8</v>
      </c>
      <c r="G11033" s="6" t="s">
        <v>27</v>
      </c>
      <c r="H11033" s="7">
        <v>3844047.0</v>
      </c>
      <c r="I11033" s="8">
        <v>3844595.0</v>
      </c>
      <c r="J11033" t="s">
        <v>28</v>
      </c>
      <c r="Q11033" t="s">
        <v>8092</v>
      </c>
      <c r="R11033">
        <v>549.0</v>
      </c>
      <c r="T11033" t="s">
        <v>20579</v>
      </c>
    </row>
    <row r="11034" ht="15.75" customHeight="1">
      <c r="A11034" s="6" t="s">
        <v>17418</v>
      </c>
      <c r="B11034" s="6" t="s">
        <v>17419</v>
      </c>
      <c r="C11034" s="6" t="s">
        <v>25</v>
      </c>
      <c r="D11034" s="6" t="s">
        <v>26</v>
      </c>
      <c r="E11034" s="6" t="s">
        <v>8</v>
      </c>
      <c r="G11034" s="6" t="s">
        <v>27</v>
      </c>
      <c r="H11034" s="7">
        <v>3844695.0</v>
      </c>
      <c r="I11034" s="8">
        <v>3844919.0</v>
      </c>
      <c r="J11034" t="s">
        <v>28</v>
      </c>
      <c r="Q11034" t="s">
        <v>8094</v>
      </c>
      <c r="R11034">
        <v>225.0</v>
      </c>
      <c r="T11034" t="s">
        <v>20580</v>
      </c>
    </row>
    <row r="11035" ht="15.75" customHeight="1">
      <c r="A11035" s="6" t="s">
        <v>17418</v>
      </c>
      <c r="B11035" s="6" t="s">
        <v>17452</v>
      </c>
      <c r="C11035" s="6" t="s">
        <v>25</v>
      </c>
      <c r="D11035" s="6" t="s">
        <v>26</v>
      </c>
      <c r="E11035" s="6" t="s">
        <v>8</v>
      </c>
      <c r="G11035" s="6" t="s">
        <v>27</v>
      </c>
      <c r="H11035" s="7">
        <v>3845144.0</v>
      </c>
      <c r="I11035" s="8">
        <v>3846418.0</v>
      </c>
      <c r="J11035" t="s">
        <v>37</v>
      </c>
      <c r="Q11035" t="s">
        <v>8096</v>
      </c>
      <c r="R11035">
        <v>1275.0</v>
      </c>
      <c r="T11035" t="s">
        <v>20581</v>
      </c>
    </row>
    <row r="11036" ht="15.75" customHeight="1">
      <c r="A11036" s="6" t="s">
        <v>17418</v>
      </c>
      <c r="B11036" s="6" t="s">
        <v>17452</v>
      </c>
      <c r="C11036" s="6" t="s">
        <v>25</v>
      </c>
      <c r="D11036" s="6" t="s">
        <v>26</v>
      </c>
      <c r="E11036" s="6" t="s">
        <v>8</v>
      </c>
      <c r="G11036" s="6" t="s">
        <v>27</v>
      </c>
      <c r="H11036" s="7">
        <v>3846904.0</v>
      </c>
      <c r="I11036" s="8">
        <v>3847005.0</v>
      </c>
      <c r="J11036" t="s">
        <v>37</v>
      </c>
      <c r="Q11036" t="s">
        <v>8097</v>
      </c>
      <c r="R11036">
        <v>102.0</v>
      </c>
      <c r="T11036" t="s">
        <v>129</v>
      </c>
    </row>
    <row r="11037" ht="15.75" customHeight="1">
      <c r="A11037" s="6" t="s">
        <v>17418</v>
      </c>
      <c r="B11037" s="6" t="s">
        <v>17419</v>
      </c>
      <c r="C11037" s="6" t="s">
        <v>25</v>
      </c>
      <c r="D11037" s="6" t="s">
        <v>26</v>
      </c>
      <c r="E11037" s="6" t="s">
        <v>8</v>
      </c>
      <c r="G11037" s="6" t="s">
        <v>27</v>
      </c>
      <c r="H11037" s="7">
        <v>3848355.0</v>
      </c>
      <c r="I11037" s="8">
        <v>3851321.0</v>
      </c>
      <c r="J11037" t="s">
        <v>37</v>
      </c>
      <c r="Q11037" t="s">
        <v>8099</v>
      </c>
      <c r="R11037">
        <v>2967.0</v>
      </c>
      <c r="T11037" t="s">
        <v>20582</v>
      </c>
    </row>
    <row r="11038" ht="15.75" customHeight="1">
      <c r="A11038" s="6" t="s">
        <v>17418</v>
      </c>
      <c r="B11038" s="6" t="s">
        <v>17895</v>
      </c>
      <c r="C11038" s="6" t="s">
        <v>25</v>
      </c>
      <c r="D11038" s="6" t="s">
        <v>26</v>
      </c>
      <c r="E11038" s="6" t="s">
        <v>8</v>
      </c>
      <c r="G11038" s="6" t="s">
        <v>27</v>
      </c>
      <c r="H11038" s="7">
        <v>3851412.0</v>
      </c>
      <c r="I11038" s="8">
        <v>3851488.0</v>
      </c>
      <c r="J11038" t="s">
        <v>28</v>
      </c>
      <c r="Q11038" t="s">
        <v>20583</v>
      </c>
      <c r="R11038">
        <v>77.0</v>
      </c>
      <c r="T11038" t="s">
        <v>20584</v>
      </c>
    </row>
    <row r="11039" ht="15.75" customHeight="1">
      <c r="A11039" s="6" t="s">
        <v>17418</v>
      </c>
      <c r="B11039" s="6" t="s">
        <v>17419</v>
      </c>
      <c r="C11039" s="6" t="s">
        <v>25</v>
      </c>
      <c r="D11039" s="6" t="s">
        <v>26</v>
      </c>
      <c r="E11039" s="6" t="s">
        <v>8</v>
      </c>
      <c r="G11039" s="6" t="s">
        <v>27</v>
      </c>
      <c r="H11039" s="7">
        <v>3851803.0</v>
      </c>
      <c r="I11039" s="8">
        <v>3852900.0</v>
      </c>
      <c r="J11039" t="s">
        <v>37</v>
      </c>
      <c r="Q11039" t="s">
        <v>8102</v>
      </c>
      <c r="R11039">
        <v>1098.0</v>
      </c>
      <c r="T11039" t="s">
        <v>20585</v>
      </c>
    </row>
    <row r="11040" ht="15.75" customHeight="1">
      <c r="A11040" s="6" t="s">
        <v>17418</v>
      </c>
      <c r="B11040" s="6" t="s">
        <v>17419</v>
      </c>
      <c r="C11040" s="6" t="s">
        <v>25</v>
      </c>
      <c r="D11040" s="6" t="s">
        <v>26</v>
      </c>
      <c r="E11040" s="6" t="s">
        <v>8</v>
      </c>
      <c r="G11040" s="6" t="s">
        <v>27</v>
      </c>
      <c r="H11040" s="7">
        <v>3853135.0</v>
      </c>
      <c r="I11040" s="8">
        <v>3853572.0</v>
      </c>
      <c r="J11040" t="s">
        <v>37</v>
      </c>
      <c r="Q11040" t="s">
        <v>8104</v>
      </c>
      <c r="R11040">
        <v>438.0</v>
      </c>
      <c r="T11040" t="s">
        <v>20586</v>
      </c>
    </row>
    <row r="11041" ht="15.75" customHeight="1">
      <c r="A11041" s="6" t="s">
        <v>17418</v>
      </c>
      <c r="B11041" s="6" t="s">
        <v>17419</v>
      </c>
      <c r="C11041" s="6" t="s">
        <v>25</v>
      </c>
      <c r="D11041" s="6" t="s">
        <v>26</v>
      </c>
      <c r="E11041" s="6" t="s">
        <v>8</v>
      </c>
      <c r="G11041" s="6" t="s">
        <v>27</v>
      </c>
      <c r="H11041" s="7">
        <v>3853777.0</v>
      </c>
      <c r="I11041" s="8">
        <v>3854526.0</v>
      </c>
      <c r="J11041" t="s">
        <v>37</v>
      </c>
      <c r="Q11041" t="s">
        <v>8106</v>
      </c>
      <c r="R11041">
        <v>750.0</v>
      </c>
      <c r="T11041" t="s">
        <v>20587</v>
      </c>
    </row>
    <row r="11042" ht="15.75" customHeight="1">
      <c r="A11042" s="6" t="s">
        <v>17418</v>
      </c>
      <c r="B11042" s="6" t="s">
        <v>17419</v>
      </c>
      <c r="C11042" s="6" t="s">
        <v>25</v>
      </c>
      <c r="D11042" s="6" t="s">
        <v>26</v>
      </c>
      <c r="E11042" s="6" t="s">
        <v>8</v>
      </c>
      <c r="G11042" s="6" t="s">
        <v>27</v>
      </c>
      <c r="H11042" s="7">
        <v>3854653.0</v>
      </c>
      <c r="I11042" s="8">
        <v>3856293.0</v>
      </c>
      <c r="J11042" t="s">
        <v>28</v>
      </c>
      <c r="Q11042" t="s">
        <v>8108</v>
      </c>
      <c r="R11042">
        <v>1641.0</v>
      </c>
      <c r="T11042" t="s">
        <v>20588</v>
      </c>
    </row>
    <row r="11043" ht="15.75" customHeight="1">
      <c r="A11043" s="6" t="s">
        <v>17418</v>
      </c>
      <c r="B11043" s="6" t="s">
        <v>17419</v>
      </c>
      <c r="C11043" s="6" t="s">
        <v>25</v>
      </c>
      <c r="D11043" s="6" t="s">
        <v>26</v>
      </c>
      <c r="E11043" s="6" t="s">
        <v>8</v>
      </c>
      <c r="G11043" s="6" t="s">
        <v>27</v>
      </c>
      <c r="H11043" s="7">
        <v>3856434.0</v>
      </c>
      <c r="I11043" s="8">
        <v>3857426.0</v>
      </c>
      <c r="J11043" t="s">
        <v>28</v>
      </c>
      <c r="Q11043" t="s">
        <v>8111</v>
      </c>
      <c r="R11043">
        <v>993.0</v>
      </c>
      <c r="T11043" t="s">
        <v>20589</v>
      </c>
    </row>
    <row r="11044" ht="15.75" customHeight="1">
      <c r="A11044" s="6" t="s">
        <v>17418</v>
      </c>
      <c r="B11044" s="6" t="s">
        <v>17419</v>
      </c>
      <c r="C11044" s="6" t="s">
        <v>25</v>
      </c>
      <c r="D11044" s="6" t="s">
        <v>26</v>
      </c>
      <c r="E11044" s="6" t="s">
        <v>8</v>
      </c>
      <c r="G11044" s="6" t="s">
        <v>27</v>
      </c>
      <c r="H11044" s="7">
        <v>3857520.0</v>
      </c>
      <c r="I11044" s="8">
        <v>3858914.0</v>
      </c>
      <c r="J11044" t="s">
        <v>28</v>
      </c>
      <c r="Q11044" t="s">
        <v>8114</v>
      </c>
      <c r="R11044">
        <v>1395.0</v>
      </c>
      <c r="T11044" t="s">
        <v>20590</v>
      </c>
    </row>
    <row r="11045" ht="15.75" customHeight="1">
      <c r="A11045" s="6" t="s">
        <v>17418</v>
      </c>
      <c r="B11045" s="6" t="s">
        <v>17419</v>
      </c>
      <c r="C11045" s="6" t="s">
        <v>25</v>
      </c>
      <c r="D11045" s="6" t="s">
        <v>26</v>
      </c>
      <c r="E11045" s="6" t="s">
        <v>8</v>
      </c>
      <c r="G11045" s="6" t="s">
        <v>27</v>
      </c>
      <c r="H11045" s="7">
        <v>3858981.0</v>
      </c>
      <c r="I11045" s="8">
        <v>3859376.0</v>
      </c>
      <c r="J11045" t="s">
        <v>28</v>
      </c>
      <c r="Q11045" t="s">
        <v>8116</v>
      </c>
      <c r="R11045">
        <v>396.0</v>
      </c>
      <c r="T11045" t="s">
        <v>20591</v>
      </c>
    </row>
    <row r="11046" ht="15.75" customHeight="1">
      <c r="A11046" s="6" t="s">
        <v>17418</v>
      </c>
      <c r="B11046" s="6" t="s">
        <v>17419</v>
      </c>
      <c r="C11046" s="6" t="s">
        <v>25</v>
      </c>
      <c r="D11046" s="6" t="s">
        <v>26</v>
      </c>
      <c r="E11046" s="6" t="s">
        <v>8</v>
      </c>
      <c r="G11046" s="6" t="s">
        <v>27</v>
      </c>
      <c r="H11046" s="7">
        <v>3859421.0</v>
      </c>
      <c r="I11046" s="8">
        <v>3859918.0</v>
      </c>
      <c r="J11046" t="s">
        <v>28</v>
      </c>
      <c r="Q11046" t="s">
        <v>8119</v>
      </c>
      <c r="R11046">
        <v>498.0</v>
      </c>
      <c r="T11046" t="s">
        <v>20592</v>
      </c>
    </row>
    <row r="11047" ht="15.75" customHeight="1">
      <c r="A11047" s="6" t="s">
        <v>17418</v>
      </c>
      <c r="B11047" s="6" t="s">
        <v>17419</v>
      </c>
      <c r="C11047" s="6" t="s">
        <v>25</v>
      </c>
      <c r="D11047" s="6" t="s">
        <v>26</v>
      </c>
      <c r="E11047" s="6" t="s">
        <v>8</v>
      </c>
      <c r="G11047" s="6" t="s">
        <v>27</v>
      </c>
      <c r="H11047" s="7">
        <v>3859908.0</v>
      </c>
      <c r="I11047" s="8">
        <v>3860777.0</v>
      </c>
      <c r="J11047" t="s">
        <v>28</v>
      </c>
      <c r="Q11047" t="s">
        <v>8122</v>
      </c>
      <c r="R11047">
        <v>870.0</v>
      </c>
      <c r="T11047" t="s">
        <v>20593</v>
      </c>
    </row>
    <row r="11048" ht="15.75" customHeight="1">
      <c r="A11048" s="6" t="s">
        <v>17418</v>
      </c>
      <c r="B11048" s="6" t="s">
        <v>17419</v>
      </c>
      <c r="C11048" s="6" t="s">
        <v>25</v>
      </c>
      <c r="D11048" s="6" t="s">
        <v>26</v>
      </c>
      <c r="E11048" s="6" t="s">
        <v>8</v>
      </c>
      <c r="G11048" s="6" t="s">
        <v>27</v>
      </c>
      <c r="H11048" s="7">
        <v>3860937.0</v>
      </c>
      <c r="I11048" s="8">
        <v>3861419.0</v>
      </c>
      <c r="J11048" t="s">
        <v>28</v>
      </c>
      <c r="Q11048" t="s">
        <v>8125</v>
      </c>
      <c r="R11048">
        <v>483.0</v>
      </c>
      <c r="T11048" t="s">
        <v>20594</v>
      </c>
    </row>
    <row r="11049" ht="15.75" customHeight="1">
      <c r="A11049" s="6" t="s">
        <v>17418</v>
      </c>
      <c r="B11049" s="6" t="s">
        <v>17452</v>
      </c>
      <c r="C11049" s="6" t="s">
        <v>25</v>
      </c>
      <c r="D11049" s="6" t="s">
        <v>26</v>
      </c>
      <c r="E11049" s="6" t="s">
        <v>8</v>
      </c>
      <c r="G11049" s="6" t="s">
        <v>27</v>
      </c>
      <c r="H11049" s="7">
        <v>3861381.0</v>
      </c>
      <c r="I11049" s="8">
        <v>3861586.0</v>
      </c>
      <c r="J11049" t="s">
        <v>37</v>
      </c>
      <c r="Q11049" t="s">
        <v>8126</v>
      </c>
      <c r="R11049">
        <v>206.0</v>
      </c>
      <c r="T11049" t="s">
        <v>129</v>
      </c>
    </row>
    <row r="11050" ht="15.75" customHeight="1">
      <c r="A11050" s="6" t="s">
        <v>17418</v>
      </c>
      <c r="B11050" s="6" t="s">
        <v>17419</v>
      </c>
      <c r="C11050" s="6" t="s">
        <v>25</v>
      </c>
      <c r="D11050" s="6" t="s">
        <v>26</v>
      </c>
      <c r="E11050" s="6" t="s">
        <v>8</v>
      </c>
      <c r="G11050" s="6" t="s">
        <v>27</v>
      </c>
      <c r="H11050" s="7">
        <v>3861794.0</v>
      </c>
      <c r="I11050" s="8">
        <v>3862468.0</v>
      </c>
      <c r="J11050" t="s">
        <v>37</v>
      </c>
      <c r="Q11050" t="s">
        <v>8128</v>
      </c>
      <c r="R11050">
        <v>675.0</v>
      </c>
      <c r="T11050" t="s">
        <v>20595</v>
      </c>
    </row>
    <row r="11051" ht="15.75" customHeight="1">
      <c r="A11051" s="6" t="s">
        <v>17418</v>
      </c>
      <c r="B11051" s="6" t="s">
        <v>17419</v>
      </c>
      <c r="C11051" s="6" t="s">
        <v>25</v>
      </c>
      <c r="D11051" s="6" t="s">
        <v>26</v>
      </c>
      <c r="E11051" s="6" t="s">
        <v>8</v>
      </c>
      <c r="G11051" s="6" t="s">
        <v>27</v>
      </c>
      <c r="H11051" s="7">
        <v>3862533.0</v>
      </c>
      <c r="I11051" s="8">
        <v>3863225.0</v>
      </c>
      <c r="J11051" t="s">
        <v>28</v>
      </c>
      <c r="Q11051" t="s">
        <v>8130</v>
      </c>
      <c r="R11051">
        <v>693.0</v>
      </c>
      <c r="T11051" t="s">
        <v>20596</v>
      </c>
    </row>
    <row r="11052" ht="15.75" customHeight="1">
      <c r="A11052" s="6" t="s">
        <v>17418</v>
      </c>
      <c r="B11052" s="6" t="s">
        <v>17419</v>
      </c>
      <c r="C11052" s="6" t="s">
        <v>25</v>
      </c>
      <c r="D11052" s="6" t="s">
        <v>26</v>
      </c>
      <c r="E11052" s="6" t="s">
        <v>8</v>
      </c>
      <c r="G11052" s="6" t="s">
        <v>27</v>
      </c>
      <c r="H11052" s="7">
        <v>3863222.0</v>
      </c>
      <c r="I11052" s="8">
        <v>3864508.0</v>
      </c>
      <c r="J11052" t="s">
        <v>28</v>
      </c>
      <c r="Q11052" t="s">
        <v>8132</v>
      </c>
      <c r="R11052">
        <v>1287.0</v>
      </c>
      <c r="T11052" t="s">
        <v>20597</v>
      </c>
    </row>
    <row r="11053" ht="15.75" customHeight="1">
      <c r="A11053" s="6" t="s">
        <v>17418</v>
      </c>
      <c r="B11053" s="6" t="s">
        <v>17419</v>
      </c>
      <c r="C11053" s="6" t="s">
        <v>25</v>
      </c>
      <c r="D11053" s="6" t="s">
        <v>26</v>
      </c>
      <c r="E11053" s="6" t="s">
        <v>8</v>
      </c>
      <c r="G11053" s="6" t="s">
        <v>27</v>
      </c>
      <c r="H11053" s="7">
        <v>3864796.0</v>
      </c>
      <c r="I11053" s="8">
        <v>3865470.0</v>
      </c>
      <c r="J11053" t="s">
        <v>37</v>
      </c>
      <c r="O11053" t="s">
        <v>8135</v>
      </c>
      <c r="Q11053" t="s">
        <v>8136</v>
      </c>
      <c r="R11053">
        <v>675.0</v>
      </c>
      <c r="T11053" t="s">
        <v>20598</v>
      </c>
    </row>
    <row r="11054" ht="15.75" customHeight="1">
      <c r="A11054" s="6" t="s">
        <v>17418</v>
      </c>
      <c r="B11054" s="6" t="s">
        <v>17419</v>
      </c>
      <c r="C11054" s="6" t="s">
        <v>25</v>
      </c>
      <c r="D11054" s="6" t="s">
        <v>26</v>
      </c>
      <c r="E11054" s="6" t="s">
        <v>8</v>
      </c>
      <c r="G11054" s="6" t="s">
        <v>27</v>
      </c>
      <c r="H11054" s="7">
        <v>3865666.0</v>
      </c>
      <c r="I11054" s="8">
        <v>3865848.0</v>
      </c>
      <c r="J11054" t="s">
        <v>37</v>
      </c>
      <c r="Q11054" t="s">
        <v>8138</v>
      </c>
      <c r="R11054">
        <v>183.0</v>
      </c>
    </row>
    <row r="11055" ht="15.75" customHeight="1">
      <c r="A11055" s="6" t="s">
        <v>17418</v>
      </c>
      <c r="B11055" s="6" t="s">
        <v>17419</v>
      </c>
      <c r="C11055" s="6" t="s">
        <v>25</v>
      </c>
      <c r="D11055" s="6" t="s">
        <v>26</v>
      </c>
      <c r="E11055" s="6" t="s">
        <v>8</v>
      </c>
      <c r="G11055" s="6" t="s">
        <v>27</v>
      </c>
      <c r="H11055" s="7">
        <v>3865987.0</v>
      </c>
      <c r="I11055" s="8">
        <v>3866577.0</v>
      </c>
      <c r="J11055" t="s">
        <v>28</v>
      </c>
      <c r="Q11055" t="s">
        <v>8140</v>
      </c>
      <c r="R11055">
        <v>591.0</v>
      </c>
      <c r="T11055" t="s">
        <v>20599</v>
      </c>
    </row>
    <row r="11056" ht="15.75" customHeight="1">
      <c r="A11056" s="6" t="s">
        <v>17418</v>
      </c>
      <c r="B11056" s="6" t="s">
        <v>17419</v>
      </c>
      <c r="C11056" s="6" t="s">
        <v>25</v>
      </c>
      <c r="D11056" s="6" t="s">
        <v>26</v>
      </c>
      <c r="E11056" s="6" t="s">
        <v>8</v>
      </c>
      <c r="G11056" s="6" t="s">
        <v>27</v>
      </c>
      <c r="H11056" s="7">
        <v>3866873.0</v>
      </c>
      <c r="I11056" s="8">
        <v>3867631.0</v>
      </c>
      <c r="J11056" t="s">
        <v>28</v>
      </c>
      <c r="Q11056" t="s">
        <v>8143</v>
      </c>
      <c r="R11056">
        <v>759.0</v>
      </c>
      <c r="T11056" t="s">
        <v>20600</v>
      </c>
    </row>
    <row r="11057" ht="15.75" customHeight="1">
      <c r="A11057" s="6" t="s">
        <v>17418</v>
      </c>
      <c r="B11057" s="6" t="s">
        <v>17419</v>
      </c>
      <c r="C11057" s="6" t="s">
        <v>25</v>
      </c>
      <c r="D11057" s="6" t="s">
        <v>26</v>
      </c>
      <c r="E11057" s="6" t="s">
        <v>8</v>
      </c>
      <c r="G11057" s="6" t="s">
        <v>27</v>
      </c>
      <c r="H11057" s="7">
        <v>3867793.0</v>
      </c>
      <c r="I11057" s="8">
        <v>3869094.0</v>
      </c>
      <c r="J11057" t="s">
        <v>37</v>
      </c>
      <c r="Q11057" t="s">
        <v>8145</v>
      </c>
      <c r="R11057">
        <v>1302.0</v>
      </c>
      <c r="T11057" t="s">
        <v>20601</v>
      </c>
    </row>
    <row r="11058" ht="15.75" customHeight="1">
      <c r="A11058" s="6" t="s">
        <v>17418</v>
      </c>
      <c r="B11058" s="6" t="s">
        <v>17419</v>
      </c>
      <c r="C11058" s="6" t="s">
        <v>25</v>
      </c>
      <c r="D11058" s="6" t="s">
        <v>26</v>
      </c>
      <c r="E11058" s="6" t="s">
        <v>8</v>
      </c>
      <c r="G11058" s="6" t="s">
        <v>27</v>
      </c>
      <c r="H11058" s="7">
        <v>3869128.0</v>
      </c>
      <c r="I11058" s="8">
        <v>3869625.0</v>
      </c>
      <c r="J11058" t="s">
        <v>28</v>
      </c>
      <c r="Q11058" t="s">
        <v>8148</v>
      </c>
      <c r="R11058">
        <v>498.0</v>
      </c>
      <c r="T11058" t="s">
        <v>20602</v>
      </c>
    </row>
    <row r="11059" ht="15.75" customHeight="1">
      <c r="A11059" s="6" t="s">
        <v>17418</v>
      </c>
      <c r="B11059" s="6" t="s">
        <v>17419</v>
      </c>
      <c r="C11059" s="6" t="s">
        <v>25</v>
      </c>
      <c r="D11059" s="6" t="s">
        <v>26</v>
      </c>
      <c r="E11059" s="6" t="s">
        <v>8</v>
      </c>
      <c r="G11059" s="6" t="s">
        <v>27</v>
      </c>
      <c r="H11059" s="7">
        <v>3869657.0</v>
      </c>
      <c r="I11059" s="8">
        <v>3870196.0</v>
      </c>
      <c r="J11059" t="s">
        <v>28</v>
      </c>
      <c r="Q11059" t="s">
        <v>8151</v>
      </c>
      <c r="R11059">
        <v>540.0</v>
      </c>
      <c r="T11059" t="s">
        <v>20603</v>
      </c>
    </row>
    <row r="11060" ht="15.75" customHeight="1">
      <c r="A11060" s="6" t="s">
        <v>17418</v>
      </c>
      <c r="B11060" s="6" t="s">
        <v>17419</v>
      </c>
      <c r="C11060" s="6" t="s">
        <v>25</v>
      </c>
      <c r="D11060" s="6" t="s">
        <v>26</v>
      </c>
      <c r="E11060" s="6" t="s">
        <v>8</v>
      </c>
      <c r="G11060" s="6" t="s">
        <v>27</v>
      </c>
      <c r="H11060" s="7">
        <v>3870270.0</v>
      </c>
      <c r="I11060" s="8">
        <v>3871496.0</v>
      </c>
      <c r="J11060" t="s">
        <v>28</v>
      </c>
      <c r="O11060" t="s">
        <v>8154</v>
      </c>
      <c r="Q11060" t="s">
        <v>8155</v>
      </c>
      <c r="R11060">
        <v>1227.0</v>
      </c>
      <c r="T11060" t="s">
        <v>20604</v>
      </c>
    </row>
    <row r="11061" ht="15.75" customHeight="1">
      <c r="A11061" s="6" t="s">
        <v>17418</v>
      </c>
      <c r="B11061" s="6" t="s">
        <v>17419</v>
      </c>
      <c r="C11061" s="6" t="s">
        <v>25</v>
      </c>
      <c r="D11061" s="6" t="s">
        <v>26</v>
      </c>
      <c r="E11061" s="6" t="s">
        <v>8</v>
      </c>
      <c r="G11061" s="6" t="s">
        <v>27</v>
      </c>
      <c r="H11061" s="7">
        <v>3871813.0</v>
      </c>
      <c r="I11061" s="8">
        <v>3872637.0</v>
      </c>
      <c r="J11061" t="s">
        <v>37</v>
      </c>
      <c r="Q11061" t="s">
        <v>8158</v>
      </c>
      <c r="R11061">
        <v>825.0</v>
      </c>
      <c r="T11061" t="s">
        <v>20605</v>
      </c>
    </row>
    <row r="11062" ht="15.75" customHeight="1">
      <c r="A11062" s="6" t="s">
        <v>17418</v>
      </c>
      <c r="B11062" s="6" t="s">
        <v>17419</v>
      </c>
      <c r="C11062" s="6" t="s">
        <v>25</v>
      </c>
      <c r="D11062" s="6" t="s">
        <v>26</v>
      </c>
      <c r="E11062" s="6" t="s">
        <v>8</v>
      </c>
      <c r="G11062" s="6" t="s">
        <v>27</v>
      </c>
      <c r="H11062" s="7">
        <v>3872891.0</v>
      </c>
      <c r="I11062" s="8">
        <v>3873406.0</v>
      </c>
      <c r="J11062" t="s">
        <v>28</v>
      </c>
      <c r="Q11062" t="s">
        <v>8161</v>
      </c>
      <c r="R11062">
        <v>516.0</v>
      </c>
      <c r="T11062" t="s">
        <v>20606</v>
      </c>
    </row>
    <row r="11063" ht="15.75" customHeight="1">
      <c r="A11063" s="6" t="s">
        <v>17418</v>
      </c>
      <c r="B11063" s="6" t="s">
        <v>17419</v>
      </c>
      <c r="C11063" s="6" t="s">
        <v>25</v>
      </c>
      <c r="D11063" s="6" t="s">
        <v>26</v>
      </c>
      <c r="E11063" s="6" t="s">
        <v>8</v>
      </c>
      <c r="G11063" s="6" t="s">
        <v>27</v>
      </c>
      <c r="H11063" s="7">
        <v>3873634.0</v>
      </c>
      <c r="I11063" s="8">
        <v>3875082.0</v>
      </c>
      <c r="J11063" t="s">
        <v>37</v>
      </c>
      <c r="Q11063" t="s">
        <v>8163</v>
      </c>
      <c r="R11063">
        <v>1449.0</v>
      </c>
      <c r="T11063" t="s">
        <v>20607</v>
      </c>
    </row>
    <row r="11064" ht="15.75" customHeight="1">
      <c r="A11064" s="6" t="s">
        <v>17418</v>
      </c>
      <c r="B11064" s="6" t="s">
        <v>17419</v>
      </c>
      <c r="C11064" s="6" t="s">
        <v>25</v>
      </c>
      <c r="D11064" s="6" t="s">
        <v>26</v>
      </c>
      <c r="E11064" s="6" t="s">
        <v>8</v>
      </c>
      <c r="G11064" s="6" t="s">
        <v>27</v>
      </c>
      <c r="H11064" s="7">
        <v>3875179.0</v>
      </c>
      <c r="I11064" s="8">
        <v>3875541.0</v>
      </c>
      <c r="J11064" t="s">
        <v>28</v>
      </c>
      <c r="Q11064" t="s">
        <v>8166</v>
      </c>
      <c r="R11064">
        <v>363.0</v>
      </c>
      <c r="T11064" t="s">
        <v>20608</v>
      </c>
    </row>
    <row r="11065" ht="15.75" customHeight="1">
      <c r="A11065" s="6" t="s">
        <v>17418</v>
      </c>
      <c r="B11065" s="6" t="s">
        <v>17419</v>
      </c>
      <c r="C11065" s="6" t="s">
        <v>25</v>
      </c>
      <c r="D11065" s="6" t="s">
        <v>26</v>
      </c>
      <c r="E11065" s="6" t="s">
        <v>8</v>
      </c>
      <c r="G11065" s="6" t="s">
        <v>27</v>
      </c>
      <c r="H11065" s="7">
        <v>3875617.0</v>
      </c>
      <c r="I11065" s="8">
        <v>3876177.0</v>
      </c>
      <c r="J11065" t="s">
        <v>28</v>
      </c>
      <c r="Q11065" t="s">
        <v>8168</v>
      </c>
      <c r="R11065">
        <v>561.0</v>
      </c>
      <c r="T11065" t="s">
        <v>20609</v>
      </c>
    </row>
    <row r="11066" ht="15.75" customHeight="1">
      <c r="A11066" s="6" t="s">
        <v>17418</v>
      </c>
      <c r="B11066" s="6" t="s">
        <v>17419</v>
      </c>
      <c r="C11066" s="6" t="s">
        <v>25</v>
      </c>
      <c r="D11066" s="6" t="s">
        <v>26</v>
      </c>
      <c r="E11066" s="6" t="s">
        <v>8</v>
      </c>
      <c r="G11066" s="6" t="s">
        <v>27</v>
      </c>
      <c r="H11066" s="7">
        <v>3876278.0</v>
      </c>
      <c r="I11066" s="8">
        <v>3876664.0</v>
      </c>
      <c r="J11066" t="s">
        <v>28</v>
      </c>
      <c r="Q11066" t="s">
        <v>8170</v>
      </c>
      <c r="R11066">
        <v>387.0</v>
      </c>
      <c r="T11066" t="s">
        <v>20610</v>
      </c>
    </row>
    <row r="11067" ht="15.75" customHeight="1">
      <c r="A11067" s="6" t="s">
        <v>17418</v>
      </c>
      <c r="B11067" s="6" t="s">
        <v>17419</v>
      </c>
      <c r="C11067" s="6" t="s">
        <v>25</v>
      </c>
      <c r="D11067" s="6" t="s">
        <v>26</v>
      </c>
      <c r="E11067" s="6" t="s">
        <v>8</v>
      </c>
      <c r="G11067" s="6" t="s">
        <v>27</v>
      </c>
      <c r="H11067" s="7">
        <v>3876783.0</v>
      </c>
      <c r="I11067" s="8">
        <v>3877811.0</v>
      </c>
      <c r="J11067" t="s">
        <v>28</v>
      </c>
      <c r="Q11067" t="s">
        <v>8172</v>
      </c>
      <c r="R11067">
        <v>1029.0</v>
      </c>
      <c r="T11067" t="s">
        <v>20611</v>
      </c>
    </row>
    <row r="11068" ht="15.75" customHeight="1">
      <c r="A11068" s="6" t="s">
        <v>17418</v>
      </c>
      <c r="B11068" s="6" t="s">
        <v>17419</v>
      </c>
      <c r="C11068" s="6" t="s">
        <v>25</v>
      </c>
      <c r="D11068" s="6" t="s">
        <v>26</v>
      </c>
      <c r="E11068" s="6" t="s">
        <v>8</v>
      </c>
      <c r="G11068" s="6" t="s">
        <v>27</v>
      </c>
      <c r="H11068" s="7">
        <v>3877916.0</v>
      </c>
      <c r="I11068" s="8">
        <v>3878857.0</v>
      </c>
      <c r="J11068" t="s">
        <v>37</v>
      </c>
      <c r="Q11068" t="s">
        <v>8174</v>
      </c>
      <c r="R11068">
        <v>942.0</v>
      </c>
      <c r="T11068" t="s">
        <v>20612</v>
      </c>
    </row>
    <row r="11069" ht="15.75" customHeight="1">
      <c r="A11069" s="6" t="s">
        <v>17418</v>
      </c>
      <c r="B11069" s="6" t="s">
        <v>17419</v>
      </c>
      <c r="C11069" s="6" t="s">
        <v>25</v>
      </c>
      <c r="D11069" s="6" t="s">
        <v>26</v>
      </c>
      <c r="E11069" s="6" t="s">
        <v>8</v>
      </c>
      <c r="G11069" s="6" t="s">
        <v>27</v>
      </c>
      <c r="H11069" s="7">
        <v>3879059.0</v>
      </c>
      <c r="I11069" s="8">
        <v>3879682.0</v>
      </c>
      <c r="J11069" t="s">
        <v>37</v>
      </c>
      <c r="Q11069" t="s">
        <v>8176</v>
      </c>
      <c r="R11069">
        <v>624.0</v>
      </c>
      <c r="T11069" t="s">
        <v>20613</v>
      </c>
    </row>
    <row r="11070" ht="15.75" customHeight="1">
      <c r="A11070" s="6" t="s">
        <v>17418</v>
      </c>
      <c r="B11070" s="6" t="s">
        <v>17419</v>
      </c>
      <c r="C11070" s="6" t="s">
        <v>25</v>
      </c>
      <c r="D11070" s="6" t="s">
        <v>26</v>
      </c>
      <c r="E11070" s="6" t="s">
        <v>8</v>
      </c>
      <c r="G11070" s="6" t="s">
        <v>27</v>
      </c>
      <c r="H11070" s="7">
        <v>3879737.0</v>
      </c>
      <c r="I11070" s="8">
        <v>3880567.0</v>
      </c>
      <c r="J11070" t="s">
        <v>37</v>
      </c>
      <c r="Q11070" t="s">
        <v>8178</v>
      </c>
      <c r="R11070">
        <v>831.0</v>
      </c>
      <c r="T11070" t="s">
        <v>20614</v>
      </c>
    </row>
    <row r="11071" ht="15.75" customHeight="1">
      <c r="A11071" s="6" t="s">
        <v>17418</v>
      </c>
      <c r="B11071" s="6" t="s">
        <v>17419</v>
      </c>
      <c r="C11071" s="6" t="s">
        <v>25</v>
      </c>
      <c r="D11071" s="6" t="s">
        <v>26</v>
      </c>
      <c r="E11071" s="6" t="s">
        <v>8</v>
      </c>
      <c r="G11071" s="6" t="s">
        <v>27</v>
      </c>
      <c r="H11071" s="7">
        <v>3880593.0</v>
      </c>
      <c r="I11071" s="8">
        <v>3880790.0</v>
      </c>
      <c r="J11071" t="s">
        <v>28</v>
      </c>
      <c r="Q11071" t="s">
        <v>8180</v>
      </c>
      <c r="R11071">
        <v>198.0</v>
      </c>
      <c r="T11071" t="s">
        <v>20615</v>
      </c>
    </row>
    <row r="11072" ht="15.75" customHeight="1">
      <c r="A11072" s="6" t="s">
        <v>17418</v>
      </c>
      <c r="B11072" s="6" t="s">
        <v>17419</v>
      </c>
      <c r="C11072" s="6" t="s">
        <v>25</v>
      </c>
      <c r="D11072" s="6" t="s">
        <v>26</v>
      </c>
      <c r="E11072" s="6" t="s">
        <v>8</v>
      </c>
      <c r="G11072" s="6" t="s">
        <v>27</v>
      </c>
      <c r="H11072" s="7">
        <v>3880796.0</v>
      </c>
      <c r="I11072" s="8">
        <v>3882121.0</v>
      </c>
      <c r="J11072" t="s">
        <v>28</v>
      </c>
      <c r="Q11072" t="s">
        <v>8182</v>
      </c>
      <c r="R11072">
        <v>1326.0</v>
      </c>
      <c r="T11072" t="s">
        <v>20616</v>
      </c>
    </row>
    <row r="11073" ht="15.75" customHeight="1">
      <c r="A11073" s="6" t="s">
        <v>17418</v>
      </c>
      <c r="B11073" s="6" t="s">
        <v>17419</v>
      </c>
      <c r="C11073" s="6" t="s">
        <v>25</v>
      </c>
      <c r="D11073" s="6" t="s">
        <v>26</v>
      </c>
      <c r="E11073" s="6" t="s">
        <v>8</v>
      </c>
      <c r="G11073" s="6" t="s">
        <v>27</v>
      </c>
      <c r="H11073" s="7">
        <v>3882307.0</v>
      </c>
      <c r="I11073" s="8">
        <v>3883698.0</v>
      </c>
      <c r="J11073" t="s">
        <v>37</v>
      </c>
      <c r="Q11073" t="s">
        <v>8184</v>
      </c>
      <c r="R11073">
        <v>1392.0</v>
      </c>
      <c r="T11073" t="s">
        <v>20617</v>
      </c>
    </row>
    <row r="11074" ht="15.75" customHeight="1">
      <c r="A11074" s="6" t="s">
        <v>17418</v>
      </c>
      <c r="B11074" s="6" t="s">
        <v>17419</v>
      </c>
      <c r="C11074" s="6" t="s">
        <v>25</v>
      </c>
      <c r="D11074" s="6" t="s">
        <v>26</v>
      </c>
      <c r="E11074" s="6" t="s">
        <v>8</v>
      </c>
      <c r="G11074" s="6" t="s">
        <v>27</v>
      </c>
      <c r="H11074" s="7">
        <v>3883698.0</v>
      </c>
      <c r="I11074" s="8">
        <v>3885446.0</v>
      </c>
      <c r="J11074" t="s">
        <v>37</v>
      </c>
      <c r="Q11074" t="s">
        <v>8186</v>
      </c>
      <c r="R11074">
        <v>1749.0</v>
      </c>
      <c r="T11074" t="s">
        <v>20618</v>
      </c>
    </row>
    <row r="11075" ht="15.75" customHeight="1">
      <c r="A11075" s="6" t="s">
        <v>17418</v>
      </c>
      <c r="B11075" s="6" t="s">
        <v>17419</v>
      </c>
      <c r="C11075" s="6" t="s">
        <v>25</v>
      </c>
      <c r="D11075" s="6" t="s">
        <v>26</v>
      </c>
      <c r="E11075" s="6" t="s">
        <v>8</v>
      </c>
      <c r="G11075" s="6" t="s">
        <v>27</v>
      </c>
      <c r="H11075" s="7">
        <v>3885443.0</v>
      </c>
      <c r="I11075" s="8">
        <v>3887617.0</v>
      </c>
      <c r="J11075" t="s">
        <v>37</v>
      </c>
      <c r="Q11075" t="s">
        <v>8188</v>
      </c>
      <c r="R11075">
        <v>2175.0</v>
      </c>
      <c r="T11075" t="s">
        <v>20619</v>
      </c>
    </row>
    <row r="11076" ht="15.75" customHeight="1">
      <c r="A11076" s="6" t="s">
        <v>17418</v>
      </c>
      <c r="B11076" s="6" t="s">
        <v>17419</v>
      </c>
      <c r="C11076" s="6" t="s">
        <v>25</v>
      </c>
      <c r="D11076" s="6" t="s">
        <v>26</v>
      </c>
      <c r="E11076" s="6" t="s">
        <v>8</v>
      </c>
      <c r="G11076" s="6" t="s">
        <v>27</v>
      </c>
      <c r="H11076" s="7">
        <v>3887619.0</v>
      </c>
      <c r="I11076" s="8">
        <v>3888134.0</v>
      </c>
      <c r="J11076" t="s">
        <v>37</v>
      </c>
      <c r="Q11076" t="s">
        <v>8190</v>
      </c>
      <c r="R11076">
        <v>516.0</v>
      </c>
      <c r="T11076" t="s">
        <v>20620</v>
      </c>
    </row>
    <row r="11077" ht="15.75" customHeight="1">
      <c r="A11077" s="6" t="s">
        <v>17418</v>
      </c>
      <c r="B11077" s="6" t="s">
        <v>17419</v>
      </c>
      <c r="C11077" s="6" t="s">
        <v>25</v>
      </c>
      <c r="D11077" s="6" t="s">
        <v>26</v>
      </c>
      <c r="E11077" s="6" t="s">
        <v>8</v>
      </c>
      <c r="G11077" s="6" t="s">
        <v>27</v>
      </c>
      <c r="H11077" s="7">
        <v>3888244.0</v>
      </c>
      <c r="I11077" s="8">
        <v>3888438.0</v>
      </c>
      <c r="J11077" t="s">
        <v>28</v>
      </c>
      <c r="Q11077" t="s">
        <v>8193</v>
      </c>
      <c r="R11077">
        <v>195.0</v>
      </c>
      <c r="T11077" t="s">
        <v>20621</v>
      </c>
    </row>
    <row r="11078" ht="15.75" customHeight="1">
      <c r="A11078" s="6" t="s">
        <v>17418</v>
      </c>
      <c r="B11078" s="6" t="s">
        <v>17419</v>
      </c>
      <c r="C11078" s="6" t="s">
        <v>25</v>
      </c>
      <c r="D11078" s="6" t="s">
        <v>26</v>
      </c>
      <c r="E11078" s="6" t="s">
        <v>8</v>
      </c>
      <c r="G11078" s="6" t="s">
        <v>27</v>
      </c>
      <c r="H11078" s="7">
        <v>3888633.0</v>
      </c>
      <c r="I11078" s="8">
        <v>3889694.0</v>
      </c>
      <c r="J11078" t="s">
        <v>37</v>
      </c>
      <c r="Q11078" t="s">
        <v>8195</v>
      </c>
      <c r="R11078">
        <v>1062.0</v>
      </c>
      <c r="T11078" t="s">
        <v>20622</v>
      </c>
    </row>
    <row r="11079" ht="15.75" customHeight="1">
      <c r="A11079" s="6" t="s">
        <v>17418</v>
      </c>
      <c r="B11079" s="6" t="s">
        <v>17419</v>
      </c>
      <c r="C11079" s="6" t="s">
        <v>25</v>
      </c>
      <c r="D11079" s="6" t="s">
        <v>26</v>
      </c>
      <c r="E11079" s="6" t="s">
        <v>8</v>
      </c>
      <c r="G11079" s="6" t="s">
        <v>27</v>
      </c>
      <c r="H11079" s="7">
        <v>3889789.0</v>
      </c>
      <c r="I11079" s="8">
        <v>3890838.0</v>
      </c>
      <c r="J11079" t="s">
        <v>37</v>
      </c>
      <c r="Q11079" t="s">
        <v>8198</v>
      </c>
      <c r="R11079">
        <v>1050.0</v>
      </c>
      <c r="T11079" t="s">
        <v>20623</v>
      </c>
    </row>
    <row r="11080" ht="15.75" customHeight="1">
      <c r="A11080" s="6" t="s">
        <v>17418</v>
      </c>
      <c r="B11080" s="6" t="s">
        <v>17419</v>
      </c>
      <c r="C11080" s="6" t="s">
        <v>25</v>
      </c>
      <c r="D11080" s="6" t="s">
        <v>26</v>
      </c>
      <c r="E11080" s="6" t="s">
        <v>8</v>
      </c>
      <c r="G11080" s="6" t="s">
        <v>27</v>
      </c>
      <c r="H11080" s="7">
        <v>3890828.0</v>
      </c>
      <c r="I11080" s="8">
        <v>3892345.0</v>
      </c>
      <c r="J11080" t="s">
        <v>28</v>
      </c>
      <c r="Q11080" t="s">
        <v>8200</v>
      </c>
      <c r="R11080">
        <v>1518.0</v>
      </c>
      <c r="T11080" t="s">
        <v>20624</v>
      </c>
    </row>
    <row r="11081" ht="15.75" customHeight="1">
      <c r="A11081" s="6" t="s">
        <v>17418</v>
      </c>
      <c r="B11081" s="6" t="s">
        <v>17419</v>
      </c>
      <c r="C11081" s="6" t="s">
        <v>25</v>
      </c>
      <c r="D11081" s="6" t="s">
        <v>26</v>
      </c>
      <c r="E11081" s="6" t="s">
        <v>8</v>
      </c>
      <c r="G11081" s="6" t="s">
        <v>27</v>
      </c>
      <c r="H11081" s="7">
        <v>3892069.0</v>
      </c>
      <c r="I11081" s="8">
        <v>3893037.0</v>
      </c>
      <c r="J11081" t="s">
        <v>28</v>
      </c>
      <c r="Q11081" t="s">
        <v>8202</v>
      </c>
      <c r="R11081">
        <v>969.0</v>
      </c>
      <c r="T11081" t="s">
        <v>20625</v>
      </c>
    </row>
    <row r="11082" ht="15.75" customHeight="1">
      <c r="A11082" s="6" t="s">
        <v>17418</v>
      </c>
      <c r="B11082" s="6" t="s">
        <v>17419</v>
      </c>
      <c r="C11082" s="6" t="s">
        <v>25</v>
      </c>
      <c r="D11082" s="6" t="s">
        <v>26</v>
      </c>
      <c r="E11082" s="6" t="s">
        <v>8</v>
      </c>
      <c r="G11082" s="6" t="s">
        <v>27</v>
      </c>
      <c r="H11082" s="7">
        <v>3893024.0</v>
      </c>
      <c r="I11082" s="8">
        <v>3893992.0</v>
      </c>
      <c r="J11082" t="s">
        <v>28</v>
      </c>
      <c r="Q11082" t="s">
        <v>8204</v>
      </c>
      <c r="R11082">
        <v>969.0</v>
      </c>
      <c r="T11082" t="s">
        <v>20626</v>
      </c>
    </row>
    <row r="11083" ht="15.75" customHeight="1">
      <c r="A11083" s="6" t="s">
        <v>17418</v>
      </c>
      <c r="B11083" s="6" t="s">
        <v>17419</v>
      </c>
      <c r="C11083" s="6" t="s">
        <v>25</v>
      </c>
      <c r="D11083" s="6" t="s">
        <v>26</v>
      </c>
      <c r="E11083" s="6" t="s">
        <v>8</v>
      </c>
      <c r="G11083" s="6" t="s">
        <v>27</v>
      </c>
      <c r="H11083" s="7">
        <v>3893989.0</v>
      </c>
      <c r="I11083" s="8">
        <v>3895068.0</v>
      </c>
      <c r="J11083" t="s">
        <v>28</v>
      </c>
      <c r="Q11083" t="s">
        <v>8206</v>
      </c>
      <c r="R11083">
        <v>1080.0</v>
      </c>
    </row>
    <row r="11084" ht="15.75" customHeight="1">
      <c r="A11084" s="6" t="s">
        <v>17418</v>
      </c>
      <c r="B11084" s="6" t="s">
        <v>17419</v>
      </c>
      <c r="C11084" s="6" t="s">
        <v>25</v>
      </c>
      <c r="D11084" s="6" t="s">
        <v>26</v>
      </c>
      <c r="E11084" s="6" t="s">
        <v>8</v>
      </c>
      <c r="G11084" s="6" t="s">
        <v>27</v>
      </c>
      <c r="H11084" s="7">
        <v>3894618.0</v>
      </c>
      <c r="I11084" s="8">
        <v>3896174.0</v>
      </c>
      <c r="J11084" t="s">
        <v>28</v>
      </c>
      <c r="Q11084" t="s">
        <v>8208</v>
      </c>
      <c r="R11084">
        <v>1557.0</v>
      </c>
      <c r="T11084" t="s">
        <v>20627</v>
      </c>
    </row>
    <row r="11085" ht="15.75" customHeight="1">
      <c r="A11085" s="6" t="s">
        <v>17418</v>
      </c>
      <c r="B11085" s="6" t="s">
        <v>17419</v>
      </c>
      <c r="C11085" s="6" t="s">
        <v>25</v>
      </c>
      <c r="D11085" s="6" t="s">
        <v>26</v>
      </c>
      <c r="E11085" s="6" t="s">
        <v>8</v>
      </c>
      <c r="G11085" s="6" t="s">
        <v>27</v>
      </c>
      <c r="H11085" s="7">
        <v>3896171.0</v>
      </c>
      <c r="I11085" s="8">
        <v>3897151.0</v>
      </c>
      <c r="J11085" t="s">
        <v>28</v>
      </c>
      <c r="Q11085" t="s">
        <v>8210</v>
      </c>
      <c r="R11085">
        <v>981.0</v>
      </c>
      <c r="T11085" t="s">
        <v>20628</v>
      </c>
    </row>
    <row r="11086" ht="15.75" customHeight="1">
      <c r="A11086" s="6" t="s">
        <v>17418</v>
      </c>
      <c r="B11086" s="6" t="s">
        <v>17419</v>
      </c>
      <c r="C11086" s="6" t="s">
        <v>25</v>
      </c>
      <c r="D11086" s="6" t="s">
        <v>26</v>
      </c>
      <c r="E11086" s="6" t="s">
        <v>8</v>
      </c>
      <c r="G11086" s="6" t="s">
        <v>27</v>
      </c>
      <c r="H11086" s="7">
        <v>3897046.0</v>
      </c>
      <c r="I11086" s="8">
        <v>3898077.0</v>
      </c>
      <c r="J11086" t="s">
        <v>28</v>
      </c>
      <c r="Q11086" t="s">
        <v>8212</v>
      </c>
      <c r="R11086">
        <v>1032.0</v>
      </c>
      <c r="T11086" t="s">
        <v>20629</v>
      </c>
    </row>
    <row r="11087" ht="15.75" customHeight="1">
      <c r="A11087" s="6" t="s">
        <v>17418</v>
      </c>
      <c r="B11087" s="6" t="s">
        <v>17419</v>
      </c>
      <c r="C11087" s="6" t="s">
        <v>25</v>
      </c>
      <c r="D11087" s="6" t="s">
        <v>26</v>
      </c>
      <c r="E11087" s="6" t="s">
        <v>8</v>
      </c>
      <c r="G11087" s="6" t="s">
        <v>27</v>
      </c>
      <c r="H11087" s="7">
        <v>3898161.0</v>
      </c>
      <c r="I11087" s="8">
        <v>3898367.0</v>
      </c>
      <c r="J11087" t="s">
        <v>28</v>
      </c>
      <c r="Q11087" t="s">
        <v>8214</v>
      </c>
      <c r="R11087">
        <v>207.0</v>
      </c>
      <c r="T11087" t="s">
        <v>20630</v>
      </c>
    </row>
    <row r="11088" ht="15.75" customHeight="1">
      <c r="A11088" s="6" t="s">
        <v>17418</v>
      </c>
      <c r="B11088" s="6" t="s">
        <v>17419</v>
      </c>
      <c r="C11088" s="6" t="s">
        <v>25</v>
      </c>
      <c r="D11088" s="6" t="s">
        <v>26</v>
      </c>
      <c r="E11088" s="6" t="s">
        <v>8</v>
      </c>
      <c r="G11088" s="6" t="s">
        <v>27</v>
      </c>
      <c r="H11088" s="7">
        <v>3898530.0</v>
      </c>
      <c r="I11088" s="8">
        <v>3899876.0</v>
      </c>
      <c r="J11088" t="s">
        <v>37</v>
      </c>
      <c r="Q11088" t="s">
        <v>8216</v>
      </c>
      <c r="R11088">
        <v>1347.0</v>
      </c>
      <c r="T11088" t="s">
        <v>20631</v>
      </c>
    </row>
    <row r="11089" ht="15.75" customHeight="1">
      <c r="A11089" s="6" t="s">
        <v>17418</v>
      </c>
      <c r="B11089" s="6" t="s">
        <v>17419</v>
      </c>
      <c r="C11089" s="6" t="s">
        <v>25</v>
      </c>
      <c r="D11089" s="6" t="s">
        <v>26</v>
      </c>
      <c r="E11089" s="6" t="s">
        <v>8</v>
      </c>
      <c r="G11089" s="6" t="s">
        <v>27</v>
      </c>
      <c r="H11089" s="7">
        <v>3899908.0</v>
      </c>
      <c r="I11089" s="8">
        <v>3900522.0</v>
      </c>
      <c r="J11089" t="s">
        <v>37</v>
      </c>
      <c r="Q11089" t="s">
        <v>8218</v>
      </c>
      <c r="R11089">
        <v>615.0</v>
      </c>
      <c r="T11089" t="s">
        <v>20632</v>
      </c>
    </row>
    <row r="11090" ht="15.75" customHeight="1">
      <c r="A11090" s="6" t="s">
        <v>17418</v>
      </c>
      <c r="B11090" s="6" t="s">
        <v>17419</v>
      </c>
      <c r="C11090" s="6" t="s">
        <v>25</v>
      </c>
      <c r="D11090" s="6" t="s">
        <v>26</v>
      </c>
      <c r="E11090" s="6" t="s">
        <v>8</v>
      </c>
      <c r="G11090" s="6" t="s">
        <v>27</v>
      </c>
      <c r="H11090" s="7">
        <v>3900743.0</v>
      </c>
      <c r="I11090" s="8">
        <v>3901456.0</v>
      </c>
      <c r="J11090" t="s">
        <v>37</v>
      </c>
      <c r="Q11090" t="s">
        <v>8220</v>
      </c>
      <c r="R11090">
        <v>714.0</v>
      </c>
      <c r="T11090" t="s">
        <v>20633</v>
      </c>
    </row>
    <row r="11091" ht="15.75" customHeight="1">
      <c r="A11091" s="6" t="s">
        <v>17418</v>
      </c>
      <c r="B11091" s="6" t="s">
        <v>17419</v>
      </c>
      <c r="C11091" s="6" t="s">
        <v>25</v>
      </c>
      <c r="D11091" s="6" t="s">
        <v>26</v>
      </c>
      <c r="E11091" s="6" t="s">
        <v>8</v>
      </c>
      <c r="G11091" s="6" t="s">
        <v>27</v>
      </c>
      <c r="H11091" s="7">
        <v>3901699.0</v>
      </c>
      <c r="I11091" s="8">
        <v>3903516.0</v>
      </c>
      <c r="J11091" t="s">
        <v>28</v>
      </c>
      <c r="Q11091" t="s">
        <v>8223</v>
      </c>
      <c r="R11091">
        <v>1818.0</v>
      </c>
      <c r="T11091" t="s">
        <v>20634</v>
      </c>
    </row>
    <row r="11092" ht="15.75" customHeight="1">
      <c r="A11092" s="6" t="s">
        <v>17418</v>
      </c>
      <c r="B11092" s="6" t="s">
        <v>17419</v>
      </c>
      <c r="C11092" s="6" t="s">
        <v>25</v>
      </c>
      <c r="D11092" s="6" t="s">
        <v>26</v>
      </c>
      <c r="E11092" s="6" t="s">
        <v>8</v>
      </c>
      <c r="G11092" s="6" t="s">
        <v>27</v>
      </c>
      <c r="H11092" s="7">
        <v>3903642.0</v>
      </c>
      <c r="I11092" s="8">
        <v>3905477.0</v>
      </c>
      <c r="J11092" t="s">
        <v>28</v>
      </c>
      <c r="Q11092" t="s">
        <v>8225</v>
      </c>
      <c r="R11092">
        <v>1836.0</v>
      </c>
      <c r="T11092" t="s">
        <v>20635</v>
      </c>
    </row>
    <row r="11093" ht="15.75" customHeight="1">
      <c r="A11093" s="6" t="s">
        <v>17418</v>
      </c>
      <c r="B11093" s="6" t="s">
        <v>17419</v>
      </c>
      <c r="C11093" s="6" t="s">
        <v>25</v>
      </c>
      <c r="D11093" s="6" t="s">
        <v>26</v>
      </c>
      <c r="E11093" s="6" t="s">
        <v>8</v>
      </c>
      <c r="G11093" s="6" t="s">
        <v>27</v>
      </c>
      <c r="H11093" s="7">
        <v>3905474.0</v>
      </c>
      <c r="I11093" s="8">
        <v>3906538.0</v>
      </c>
      <c r="J11093" t="s">
        <v>28</v>
      </c>
      <c r="Q11093" t="s">
        <v>8227</v>
      </c>
      <c r="R11093">
        <v>1065.0</v>
      </c>
      <c r="T11093" t="s">
        <v>20636</v>
      </c>
    </row>
    <row r="11094" ht="15.75" customHeight="1">
      <c r="A11094" s="6" t="s">
        <v>17418</v>
      </c>
      <c r="B11094" s="6" t="s">
        <v>17419</v>
      </c>
      <c r="C11094" s="6" t="s">
        <v>25</v>
      </c>
      <c r="D11094" s="6" t="s">
        <v>26</v>
      </c>
      <c r="E11094" s="6" t="s">
        <v>8</v>
      </c>
      <c r="G11094" s="6" t="s">
        <v>27</v>
      </c>
      <c r="H11094" s="7">
        <v>3906822.0</v>
      </c>
      <c r="I11094" s="8">
        <v>3907439.0</v>
      </c>
      <c r="J11094" t="s">
        <v>37</v>
      </c>
      <c r="Q11094" t="s">
        <v>8229</v>
      </c>
      <c r="R11094">
        <v>618.0</v>
      </c>
      <c r="T11094" t="s">
        <v>20637</v>
      </c>
    </row>
    <row r="11095" ht="15.75" customHeight="1">
      <c r="A11095" s="6" t="s">
        <v>17418</v>
      </c>
      <c r="B11095" s="6" t="s">
        <v>17419</v>
      </c>
      <c r="C11095" s="6" t="s">
        <v>25</v>
      </c>
      <c r="D11095" s="6" t="s">
        <v>26</v>
      </c>
      <c r="E11095" s="6" t="s">
        <v>8</v>
      </c>
      <c r="G11095" s="6" t="s">
        <v>27</v>
      </c>
      <c r="H11095" s="7">
        <v>3907547.0</v>
      </c>
      <c r="I11095" s="8">
        <v>3908512.0</v>
      </c>
      <c r="J11095" t="s">
        <v>28</v>
      </c>
      <c r="Q11095" t="s">
        <v>8231</v>
      </c>
      <c r="R11095">
        <v>966.0</v>
      </c>
      <c r="T11095" t="s">
        <v>20638</v>
      </c>
    </row>
    <row r="11096" ht="15.75" customHeight="1">
      <c r="A11096" s="6" t="s">
        <v>17418</v>
      </c>
      <c r="B11096" s="6" t="s">
        <v>17419</v>
      </c>
      <c r="C11096" s="6" t="s">
        <v>25</v>
      </c>
      <c r="D11096" s="6" t="s">
        <v>26</v>
      </c>
      <c r="E11096" s="6" t="s">
        <v>8</v>
      </c>
      <c r="G11096" s="6" t="s">
        <v>27</v>
      </c>
      <c r="H11096" s="7">
        <v>3908775.0</v>
      </c>
      <c r="I11096" s="8">
        <v>3909227.0</v>
      </c>
      <c r="J11096" t="s">
        <v>37</v>
      </c>
      <c r="Q11096" t="s">
        <v>8233</v>
      </c>
      <c r="R11096">
        <v>453.0</v>
      </c>
      <c r="T11096" t="s">
        <v>20639</v>
      </c>
    </row>
    <row r="11097" ht="15.75" customHeight="1">
      <c r="A11097" s="6" t="s">
        <v>17418</v>
      </c>
      <c r="B11097" s="6" t="s">
        <v>17419</v>
      </c>
      <c r="C11097" s="6" t="s">
        <v>25</v>
      </c>
      <c r="D11097" s="6" t="s">
        <v>26</v>
      </c>
      <c r="E11097" s="6" t="s">
        <v>8</v>
      </c>
      <c r="G11097" s="6" t="s">
        <v>27</v>
      </c>
      <c r="H11097" s="7">
        <v>3909227.0</v>
      </c>
      <c r="I11097" s="8">
        <v>3909985.0</v>
      </c>
      <c r="J11097" t="s">
        <v>37</v>
      </c>
      <c r="Q11097" t="s">
        <v>8235</v>
      </c>
      <c r="R11097">
        <v>759.0</v>
      </c>
      <c r="T11097" t="s">
        <v>20640</v>
      </c>
    </row>
    <row r="11098" ht="15.75" customHeight="1">
      <c r="A11098" s="6" t="s">
        <v>17418</v>
      </c>
      <c r="B11098" s="6" t="s">
        <v>17419</v>
      </c>
      <c r="C11098" s="6" t="s">
        <v>25</v>
      </c>
      <c r="D11098" s="6" t="s">
        <v>26</v>
      </c>
      <c r="E11098" s="6" t="s">
        <v>8</v>
      </c>
      <c r="G11098" s="6" t="s">
        <v>27</v>
      </c>
      <c r="H11098" s="7">
        <v>3910122.0</v>
      </c>
      <c r="I11098" s="8">
        <v>3910301.0</v>
      </c>
      <c r="J11098" t="s">
        <v>37</v>
      </c>
      <c r="Q11098" t="s">
        <v>8237</v>
      </c>
      <c r="R11098">
        <v>180.0</v>
      </c>
    </row>
    <row r="11099" ht="15.75" customHeight="1">
      <c r="A11099" s="6" t="s">
        <v>17418</v>
      </c>
      <c r="B11099" s="6" t="s">
        <v>17419</v>
      </c>
      <c r="C11099" s="6" t="s">
        <v>25</v>
      </c>
      <c r="D11099" s="6" t="s">
        <v>26</v>
      </c>
      <c r="E11099" s="6" t="s">
        <v>8</v>
      </c>
      <c r="G11099" s="6" t="s">
        <v>27</v>
      </c>
      <c r="H11099" s="7">
        <v>3910316.0</v>
      </c>
      <c r="I11099" s="8">
        <v>3911047.0</v>
      </c>
      <c r="J11099" t="s">
        <v>37</v>
      </c>
      <c r="Q11099" t="s">
        <v>8239</v>
      </c>
      <c r="R11099">
        <v>732.0</v>
      </c>
      <c r="T11099" t="s">
        <v>20641</v>
      </c>
    </row>
    <row r="11100" ht="15.75" customHeight="1">
      <c r="A11100" s="6" t="s">
        <v>17418</v>
      </c>
      <c r="B11100" s="6" t="s">
        <v>17452</v>
      </c>
      <c r="C11100" s="6" t="s">
        <v>25</v>
      </c>
      <c r="D11100" s="6" t="s">
        <v>26</v>
      </c>
      <c r="E11100" s="6" t="s">
        <v>8</v>
      </c>
      <c r="G11100" s="6" t="s">
        <v>27</v>
      </c>
      <c r="H11100" s="7">
        <v>3911275.0</v>
      </c>
      <c r="I11100" s="8">
        <v>3912345.0</v>
      </c>
      <c r="J11100" t="s">
        <v>37</v>
      </c>
      <c r="Q11100" t="s">
        <v>8240</v>
      </c>
      <c r="R11100">
        <v>1071.0</v>
      </c>
      <c r="T11100" t="s">
        <v>129</v>
      </c>
    </row>
    <row r="11101" ht="15.75" customHeight="1">
      <c r="A11101" s="6" t="s">
        <v>17418</v>
      </c>
      <c r="B11101" s="6" t="s">
        <v>17419</v>
      </c>
      <c r="C11101" s="6" t="s">
        <v>25</v>
      </c>
      <c r="D11101" s="6" t="s">
        <v>26</v>
      </c>
      <c r="E11101" s="6" t="s">
        <v>8</v>
      </c>
      <c r="G11101" s="6" t="s">
        <v>27</v>
      </c>
      <c r="H11101" s="7">
        <v>3912499.0</v>
      </c>
      <c r="I11101" s="8">
        <v>3913068.0</v>
      </c>
      <c r="J11101" t="s">
        <v>28</v>
      </c>
      <c r="Q11101" t="s">
        <v>8242</v>
      </c>
      <c r="R11101">
        <v>570.0</v>
      </c>
      <c r="T11101" t="s">
        <v>20642</v>
      </c>
    </row>
    <row r="11102" ht="15.75" customHeight="1">
      <c r="A11102" s="6" t="s">
        <v>17418</v>
      </c>
      <c r="B11102" s="6" t="s">
        <v>17419</v>
      </c>
      <c r="C11102" s="6" t="s">
        <v>25</v>
      </c>
      <c r="D11102" s="6" t="s">
        <v>26</v>
      </c>
      <c r="E11102" s="6" t="s">
        <v>8</v>
      </c>
      <c r="G11102" s="6" t="s">
        <v>27</v>
      </c>
      <c r="H11102" s="7">
        <v>3913576.0</v>
      </c>
      <c r="I11102" s="8">
        <v>3914217.0</v>
      </c>
      <c r="J11102" t="s">
        <v>37</v>
      </c>
      <c r="Q11102" t="s">
        <v>8244</v>
      </c>
      <c r="R11102">
        <v>642.0</v>
      </c>
      <c r="T11102" t="s">
        <v>20643</v>
      </c>
    </row>
    <row r="11103" ht="15.75" customHeight="1">
      <c r="A11103" s="6" t="s">
        <v>17418</v>
      </c>
      <c r="B11103" s="6" t="s">
        <v>17419</v>
      </c>
      <c r="C11103" s="6" t="s">
        <v>25</v>
      </c>
      <c r="D11103" s="6" t="s">
        <v>26</v>
      </c>
      <c r="E11103" s="6" t="s">
        <v>8</v>
      </c>
      <c r="G11103" s="6" t="s">
        <v>27</v>
      </c>
      <c r="H11103" s="7">
        <v>3914280.0</v>
      </c>
      <c r="I11103" s="8">
        <v>3914780.0</v>
      </c>
      <c r="J11103" t="s">
        <v>37</v>
      </c>
      <c r="Q11103" t="s">
        <v>8246</v>
      </c>
      <c r="R11103">
        <v>501.0</v>
      </c>
      <c r="T11103" t="s">
        <v>20644</v>
      </c>
    </row>
    <row r="11104" ht="15.75" customHeight="1">
      <c r="A11104" s="6" t="s">
        <v>17418</v>
      </c>
      <c r="B11104" s="6" t="s">
        <v>17419</v>
      </c>
      <c r="C11104" s="6" t="s">
        <v>25</v>
      </c>
      <c r="D11104" s="6" t="s">
        <v>26</v>
      </c>
      <c r="E11104" s="6" t="s">
        <v>8</v>
      </c>
      <c r="G11104" s="6" t="s">
        <v>27</v>
      </c>
      <c r="H11104" s="7">
        <v>3914867.0</v>
      </c>
      <c r="I11104" s="8">
        <v>3915379.0</v>
      </c>
      <c r="J11104" t="s">
        <v>28</v>
      </c>
      <c r="Q11104" t="s">
        <v>8248</v>
      </c>
      <c r="R11104">
        <v>513.0</v>
      </c>
      <c r="T11104" t="s">
        <v>20645</v>
      </c>
    </row>
    <row r="11105" ht="15.75" customHeight="1">
      <c r="A11105" s="6" t="s">
        <v>17418</v>
      </c>
      <c r="B11105" s="6" t="s">
        <v>17419</v>
      </c>
      <c r="C11105" s="6" t="s">
        <v>25</v>
      </c>
      <c r="D11105" s="6" t="s">
        <v>26</v>
      </c>
      <c r="E11105" s="6" t="s">
        <v>8</v>
      </c>
      <c r="G11105" s="6" t="s">
        <v>27</v>
      </c>
      <c r="H11105" s="7">
        <v>3915426.0</v>
      </c>
      <c r="I11105" s="8">
        <v>3916415.0</v>
      </c>
      <c r="J11105" t="s">
        <v>28</v>
      </c>
      <c r="Q11105" t="s">
        <v>8250</v>
      </c>
      <c r="R11105">
        <v>990.0</v>
      </c>
      <c r="T11105" t="s">
        <v>20646</v>
      </c>
    </row>
    <row r="11106" ht="15.75" customHeight="1">
      <c r="A11106" s="6" t="s">
        <v>17418</v>
      </c>
      <c r="B11106" s="6" t="s">
        <v>17419</v>
      </c>
      <c r="C11106" s="6" t="s">
        <v>25</v>
      </c>
      <c r="D11106" s="6" t="s">
        <v>26</v>
      </c>
      <c r="E11106" s="6" t="s">
        <v>8</v>
      </c>
      <c r="G11106" s="6" t="s">
        <v>27</v>
      </c>
      <c r="H11106" s="7">
        <v>3916515.0</v>
      </c>
      <c r="I11106" s="8">
        <v>3916967.0</v>
      </c>
      <c r="J11106" t="s">
        <v>28</v>
      </c>
      <c r="Q11106" t="s">
        <v>8252</v>
      </c>
      <c r="R11106">
        <v>453.0</v>
      </c>
      <c r="T11106" t="s">
        <v>20647</v>
      </c>
    </row>
    <row r="11107" ht="15.75" customHeight="1">
      <c r="A11107" s="6" t="s">
        <v>17418</v>
      </c>
      <c r="B11107" s="6" t="s">
        <v>17419</v>
      </c>
      <c r="C11107" s="6" t="s">
        <v>25</v>
      </c>
      <c r="D11107" s="6" t="s">
        <v>26</v>
      </c>
      <c r="E11107" s="6" t="s">
        <v>8</v>
      </c>
      <c r="G11107" s="6" t="s">
        <v>27</v>
      </c>
      <c r="H11107" s="7">
        <v>3917611.0</v>
      </c>
      <c r="I11107" s="8">
        <v>3917940.0</v>
      </c>
      <c r="J11107" t="s">
        <v>28</v>
      </c>
      <c r="Q11107" t="s">
        <v>8254</v>
      </c>
      <c r="R11107">
        <v>330.0</v>
      </c>
      <c r="T11107" t="s">
        <v>20648</v>
      </c>
    </row>
    <row r="11108" ht="15.75" customHeight="1">
      <c r="A11108" s="6" t="s">
        <v>17418</v>
      </c>
      <c r="B11108" s="6" t="s">
        <v>17419</v>
      </c>
      <c r="C11108" s="6" t="s">
        <v>25</v>
      </c>
      <c r="D11108" s="6" t="s">
        <v>26</v>
      </c>
      <c r="E11108" s="6" t="s">
        <v>8</v>
      </c>
      <c r="G11108" s="6" t="s">
        <v>27</v>
      </c>
      <c r="H11108" s="7">
        <v>3918466.0</v>
      </c>
      <c r="I11108" s="8">
        <v>3919437.0</v>
      </c>
      <c r="J11108" t="s">
        <v>37</v>
      </c>
      <c r="Q11108" t="s">
        <v>8256</v>
      </c>
      <c r="R11108">
        <v>972.0</v>
      </c>
      <c r="T11108" t="s">
        <v>20649</v>
      </c>
    </row>
    <row r="11109" ht="15.75" customHeight="1">
      <c r="A11109" s="6" t="s">
        <v>17418</v>
      </c>
      <c r="B11109" s="6" t="s">
        <v>17419</v>
      </c>
      <c r="C11109" s="6" t="s">
        <v>25</v>
      </c>
      <c r="D11109" s="6" t="s">
        <v>26</v>
      </c>
      <c r="E11109" s="6" t="s">
        <v>8</v>
      </c>
      <c r="G11109" s="6" t="s">
        <v>27</v>
      </c>
      <c r="H11109" s="7">
        <v>3919445.0</v>
      </c>
      <c r="I11109" s="8">
        <v>3920740.0</v>
      </c>
      <c r="J11109" t="s">
        <v>28</v>
      </c>
      <c r="Q11109" t="s">
        <v>8258</v>
      </c>
      <c r="R11109">
        <v>1296.0</v>
      </c>
      <c r="T11109" t="s">
        <v>20650</v>
      </c>
    </row>
    <row r="11110" ht="15.75" customHeight="1">
      <c r="A11110" s="6" t="s">
        <v>17418</v>
      </c>
      <c r="B11110" s="6" t="s">
        <v>17419</v>
      </c>
      <c r="C11110" s="6" t="s">
        <v>25</v>
      </c>
      <c r="D11110" s="6" t="s">
        <v>26</v>
      </c>
      <c r="E11110" s="6" t="s">
        <v>8</v>
      </c>
      <c r="G11110" s="6" t="s">
        <v>27</v>
      </c>
      <c r="H11110" s="7">
        <v>3920823.0</v>
      </c>
      <c r="I11110" s="8">
        <v>3922133.0</v>
      </c>
      <c r="J11110" t="s">
        <v>28</v>
      </c>
      <c r="Q11110" t="s">
        <v>8261</v>
      </c>
      <c r="R11110">
        <v>1311.0</v>
      </c>
      <c r="T11110" t="s">
        <v>20651</v>
      </c>
    </row>
    <row r="11111" ht="15.75" customHeight="1">
      <c r="A11111" s="6" t="s">
        <v>17418</v>
      </c>
      <c r="B11111" s="6" t="s">
        <v>17452</v>
      </c>
      <c r="C11111" s="6" t="s">
        <v>25</v>
      </c>
      <c r="D11111" s="6" t="s">
        <v>26</v>
      </c>
      <c r="E11111" s="6" t="s">
        <v>8</v>
      </c>
      <c r="G11111" s="6" t="s">
        <v>27</v>
      </c>
      <c r="H11111" s="7">
        <v>3922546.0</v>
      </c>
      <c r="I11111" s="8">
        <v>3923412.0</v>
      </c>
      <c r="J11111" t="s">
        <v>28</v>
      </c>
      <c r="Q11111" t="s">
        <v>8262</v>
      </c>
      <c r="R11111">
        <v>867.0</v>
      </c>
      <c r="T11111" t="s">
        <v>129</v>
      </c>
    </row>
    <row r="11112" ht="15.75" customHeight="1">
      <c r="A11112" s="6" t="s">
        <v>17418</v>
      </c>
      <c r="B11112" s="6" t="s">
        <v>17419</v>
      </c>
      <c r="C11112" s="6" t="s">
        <v>25</v>
      </c>
      <c r="D11112" s="6" t="s">
        <v>26</v>
      </c>
      <c r="E11112" s="6" t="s">
        <v>8</v>
      </c>
      <c r="G11112" s="6" t="s">
        <v>27</v>
      </c>
      <c r="H11112" s="7">
        <v>3923462.0</v>
      </c>
      <c r="I11112" s="8">
        <v>3924868.0</v>
      </c>
      <c r="J11112" t="s">
        <v>28</v>
      </c>
      <c r="Q11112" t="s">
        <v>8264</v>
      </c>
      <c r="R11112">
        <v>1407.0</v>
      </c>
      <c r="T11112" t="s">
        <v>20652</v>
      </c>
    </row>
    <row r="11113" ht="15.75" customHeight="1">
      <c r="A11113" s="6" t="s">
        <v>17418</v>
      </c>
      <c r="B11113" s="6" t="s">
        <v>17419</v>
      </c>
      <c r="C11113" s="6" t="s">
        <v>25</v>
      </c>
      <c r="D11113" s="6" t="s">
        <v>26</v>
      </c>
      <c r="E11113" s="6" t="s">
        <v>8</v>
      </c>
      <c r="G11113" s="6" t="s">
        <v>27</v>
      </c>
      <c r="H11113" s="7">
        <v>3925336.0</v>
      </c>
      <c r="I11113" s="8">
        <v>3926313.0</v>
      </c>
      <c r="J11113" t="s">
        <v>37</v>
      </c>
      <c r="Q11113" t="s">
        <v>8266</v>
      </c>
      <c r="R11113">
        <v>978.0</v>
      </c>
      <c r="T11113" t="s">
        <v>20653</v>
      </c>
    </row>
    <row r="11114" ht="15.75" customHeight="1">
      <c r="A11114" s="6" t="s">
        <v>17418</v>
      </c>
      <c r="B11114" s="6" t="s">
        <v>17419</v>
      </c>
      <c r="C11114" s="6" t="s">
        <v>25</v>
      </c>
      <c r="D11114" s="6" t="s">
        <v>26</v>
      </c>
      <c r="E11114" s="6" t="s">
        <v>8</v>
      </c>
      <c r="G11114" s="6" t="s">
        <v>27</v>
      </c>
      <c r="H11114" s="7">
        <v>3926358.0</v>
      </c>
      <c r="I11114" s="8">
        <v>3928712.0</v>
      </c>
      <c r="J11114" t="s">
        <v>28</v>
      </c>
      <c r="Q11114" t="s">
        <v>8268</v>
      </c>
      <c r="R11114">
        <v>2355.0</v>
      </c>
      <c r="T11114" t="s">
        <v>20654</v>
      </c>
    </row>
    <row r="11115" ht="15.75" customHeight="1">
      <c r="A11115" s="6" t="s">
        <v>17418</v>
      </c>
      <c r="B11115" s="6" t="s">
        <v>17419</v>
      </c>
      <c r="C11115" s="6" t="s">
        <v>25</v>
      </c>
      <c r="D11115" s="6" t="s">
        <v>26</v>
      </c>
      <c r="E11115" s="6" t="s">
        <v>8</v>
      </c>
      <c r="G11115" s="6" t="s">
        <v>27</v>
      </c>
      <c r="H11115" s="7">
        <v>3928709.0</v>
      </c>
      <c r="I11115" s="8">
        <v>3930682.0</v>
      </c>
      <c r="J11115" t="s">
        <v>28</v>
      </c>
      <c r="Q11115" t="s">
        <v>8271</v>
      </c>
      <c r="R11115">
        <v>1974.0</v>
      </c>
      <c r="T11115" t="s">
        <v>20655</v>
      </c>
    </row>
    <row r="11116" ht="15.75" customHeight="1">
      <c r="A11116" s="6" t="s">
        <v>17418</v>
      </c>
      <c r="B11116" s="6" t="s">
        <v>17419</v>
      </c>
      <c r="C11116" s="6" t="s">
        <v>25</v>
      </c>
      <c r="D11116" s="6" t="s">
        <v>26</v>
      </c>
      <c r="E11116" s="6" t="s">
        <v>8</v>
      </c>
      <c r="G11116" s="6" t="s">
        <v>27</v>
      </c>
      <c r="H11116" s="7">
        <v>3931013.0</v>
      </c>
      <c r="I11116" s="8">
        <v>3931330.0</v>
      </c>
      <c r="J11116" t="s">
        <v>37</v>
      </c>
      <c r="Q11116" t="s">
        <v>8273</v>
      </c>
      <c r="R11116">
        <v>318.0</v>
      </c>
      <c r="T11116" t="s">
        <v>20656</v>
      </c>
    </row>
    <row r="11117" ht="15.75" customHeight="1">
      <c r="A11117" s="6" t="s">
        <v>17418</v>
      </c>
      <c r="B11117" s="6" t="s">
        <v>17419</v>
      </c>
      <c r="C11117" s="6" t="s">
        <v>25</v>
      </c>
      <c r="D11117" s="6" t="s">
        <v>26</v>
      </c>
      <c r="E11117" s="6" t="s">
        <v>8</v>
      </c>
      <c r="G11117" s="6" t="s">
        <v>27</v>
      </c>
      <c r="H11117" s="7">
        <v>3931455.0</v>
      </c>
      <c r="I11117" s="8">
        <v>3932522.0</v>
      </c>
      <c r="J11117" t="s">
        <v>28</v>
      </c>
      <c r="Q11117" t="s">
        <v>8275</v>
      </c>
      <c r="R11117">
        <v>1068.0</v>
      </c>
    </row>
    <row r="11118" ht="15.75" customHeight="1">
      <c r="A11118" s="6" t="s">
        <v>17418</v>
      </c>
      <c r="B11118" s="6" t="s">
        <v>17419</v>
      </c>
      <c r="C11118" s="6" t="s">
        <v>25</v>
      </c>
      <c r="D11118" s="6" t="s">
        <v>26</v>
      </c>
      <c r="E11118" s="6" t="s">
        <v>8</v>
      </c>
      <c r="G11118" s="6" t="s">
        <v>27</v>
      </c>
      <c r="H11118" s="7">
        <v>3932677.0</v>
      </c>
      <c r="I11118" s="8">
        <v>3933834.0</v>
      </c>
      <c r="J11118" t="s">
        <v>37</v>
      </c>
      <c r="Q11118" t="s">
        <v>8277</v>
      </c>
      <c r="R11118">
        <v>1158.0</v>
      </c>
      <c r="T11118" t="s">
        <v>20657</v>
      </c>
    </row>
    <row r="11119" ht="15.75" customHeight="1">
      <c r="A11119" s="6" t="s">
        <v>17418</v>
      </c>
      <c r="B11119" s="6" t="s">
        <v>17419</v>
      </c>
      <c r="C11119" s="6" t="s">
        <v>25</v>
      </c>
      <c r="D11119" s="6" t="s">
        <v>26</v>
      </c>
      <c r="E11119" s="6" t="s">
        <v>8</v>
      </c>
      <c r="G11119" s="6" t="s">
        <v>27</v>
      </c>
      <c r="H11119" s="7">
        <v>3933939.0</v>
      </c>
      <c r="I11119" s="8">
        <v>3934199.0</v>
      </c>
      <c r="J11119" t="s">
        <v>28</v>
      </c>
      <c r="Q11119" t="s">
        <v>8279</v>
      </c>
      <c r="R11119">
        <v>261.0</v>
      </c>
      <c r="T11119" t="s">
        <v>20658</v>
      </c>
    </row>
    <row r="11120" ht="15.75" customHeight="1">
      <c r="A11120" s="6" t="s">
        <v>17418</v>
      </c>
      <c r="B11120" s="6" t="s">
        <v>17419</v>
      </c>
      <c r="C11120" s="6" t="s">
        <v>25</v>
      </c>
      <c r="D11120" s="6" t="s">
        <v>26</v>
      </c>
      <c r="E11120" s="6" t="s">
        <v>8</v>
      </c>
      <c r="G11120" s="6" t="s">
        <v>27</v>
      </c>
      <c r="H11120" s="7">
        <v>3934350.0</v>
      </c>
      <c r="I11120" s="8">
        <v>3934685.0</v>
      </c>
      <c r="J11120" t="s">
        <v>37</v>
      </c>
      <c r="Q11120" t="s">
        <v>8282</v>
      </c>
      <c r="R11120">
        <v>336.0</v>
      </c>
      <c r="T11120" t="s">
        <v>20659</v>
      </c>
    </row>
    <row r="11121" ht="15.75" customHeight="1">
      <c r="A11121" s="6" t="s">
        <v>17418</v>
      </c>
      <c r="B11121" s="6" t="s">
        <v>17419</v>
      </c>
      <c r="C11121" s="6" t="s">
        <v>25</v>
      </c>
      <c r="D11121" s="6" t="s">
        <v>26</v>
      </c>
      <c r="E11121" s="6" t="s">
        <v>8</v>
      </c>
      <c r="G11121" s="6" t="s">
        <v>27</v>
      </c>
      <c r="H11121" s="7">
        <v>3934717.0</v>
      </c>
      <c r="I11121" s="8">
        <v>3935295.0</v>
      </c>
      <c r="J11121" t="s">
        <v>28</v>
      </c>
      <c r="Q11121" t="s">
        <v>8284</v>
      </c>
      <c r="R11121">
        <v>579.0</v>
      </c>
      <c r="T11121" t="s">
        <v>20660</v>
      </c>
    </row>
    <row r="11122" ht="15.75" customHeight="1">
      <c r="A11122" s="6" t="s">
        <v>17418</v>
      </c>
      <c r="B11122" s="6" t="s">
        <v>17419</v>
      </c>
      <c r="C11122" s="6" t="s">
        <v>25</v>
      </c>
      <c r="D11122" s="6" t="s">
        <v>26</v>
      </c>
      <c r="E11122" s="6" t="s">
        <v>8</v>
      </c>
      <c r="G11122" s="6" t="s">
        <v>27</v>
      </c>
      <c r="H11122" s="7">
        <v>3935418.0</v>
      </c>
      <c r="I11122" s="8">
        <v>3936959.0</v>
      </c>
      <c r="J11122" t="s">
        <v>37</v>
      </c>
      <c r="Q11122" t="s">
        <v>8286</v>
      </c>
      <c r="R11122">
        <v>1542.0</v>
      </c>
      <c r="T11122" t="s">
        <v>20661</v>
      </c>
    </row>
    <row r="11123" ht="15.75" customHeight="1">
      <c r="A11123" s="6" t="s">
        <v>17418</v>
      </c>
      <c r="B11123" s="6" t="s">
        <v>17419</v>
      </c>
      <c r="C11123" s="6" t="s">
        <v>25</v>
      </c>
      <c r="D11123" s="6" t="s">
        <v>26</v>
      </c>
      <c r="E11123" s="6" t="s">
        <v>8</v>
      </c>
      <c r="G11123" s="6" t="s">
        <v>27</v>
      </c>
      <c r="H11123" s="7">
        <v>3937067.0</v>
      </c>
      <c r="I11123" s="8">
        <v>3937456.0</v>
      </c>
      <c r="J11123" t="s">
        <v>37</v>
      </c>
      <c r="Q11123" t="s">
        <v>8289</v>
      </c>
      <c r="R11123">
        <v>390.0</v>
      </c>
      <c r="T11123" t="s">
        <v>20662</v>
      </c>
    </row>
    <row r="11124" ht="15.75" customHeight="1">
      <c r="A11124" s="6" t="s">
        <v>17418</v>
      </c>
      <c r="B11124" s="6" t="s">
        <v>17419</v>
      </c>
      <c r="C11124" s="6" t="s">
        <v>25</v>
      </c>
      <c r="D11124" s="6" t="s">
        <v>26</v>
      </c>
      <c r="E11124" s="6" t="s">
        <v>8</v>
      </c>
      <c r="G11124" s="6" t="s">
        <v>27</v>
      </c>
      <c r="H11124" s="7">
        <v>3937399.0</v>
      </c>
      <c r="I11124" s="8">
        <v>3937776.0</v>
      </c>
      <c r="J11124" t="s">
        <v>37</v>
      </c>
      <c r="Q11124" t="s">
        <v>8291</v>
      </c>
      <c r="R11124">
        <v>378.0</v>
      </c>
      <c r="T11124" t="s">
        <v>20663</v>
      </c>
    </row>
    <row r="11125" ht="15.75" customHeight="1">
      <c r="A11125" s="6" t="s">
        <v>17418</v>
      </c>
      <c r="B11125" s="6" t="s">
        <v>17419</v>
      </c>
      <c r="C11125" s="6" t="s">
        <v>25</v>
      </c>
      <c r="D11125" s="6" t="s">
        <v>26</v>
      </c>
      <c r="E11125" s="6" t="s">
        <v>8</v>
      </c>
      <c r="G11125" s="6" t="s">
        <v>27</v>
      </c>
      <c r="H11125" s="7">
        <v>3937969.0</v>
      </c>
      <c r="I11125" s="8">
        <v>3938241.0</v>
      </c>
      <c r="J11125" t="s">
        <v>37</v>
      </c>
      <c r="Q11125" t="s">
        <v>8294</v>
      </c>
      <c r="R11125">
        <v>273.0</v>
      </c>
      <c r="T11125" t="s">
        <v>20664</v>
      </c>
    </row>
    <row r="11126" ht="15.75" customHeight="1">
      <c r="A11126" s="6" t="s">
        <v>17418</v>
      </c>
      <c r="B11126" s="6" t="s">
        <v>17419</v>
      </c>
      <c r="C11126" s="6" t="s">
        <v>25</v>
      </c>
      <c r="D11126" s="6" t="s">
        <v>26</v>
      </c>
      <c r="E11126" s="6" t="s">
        <v>8</v>
      </c>
      <c r="G11126" s="6" t="s">
        <v>27</v>
      </c>
      <c r="H11126" s="7">
        <v>3938406.0</v>
      </c>
      <c r="I11126" s="8">
        <v>3939725.0</v>
      </c>
      <c r="J11126" t="s">
        <v>37</v>
      </c>
      <c r="Q11126" t="s">
        <v>8296</v>
      </c>
      <c r="R11126">
        <v>1320.0</v>
      </c>
      <c r="T11126" t="s">
        <v>20665</v>
      </c>
    </row>
    <row r="11127" ht="15.75" customHeight="1">
      <c r="A11127" s="6" t="s">
        <v>17418</v>
      </c>
      <c r="B11127" s="6" t="s">
        <v>17419</v>
      </c>
      <c r="C11127" s="6" t="s">
        <v>25</v>
      </c>
      <c r="D11127" s="6" t="s">
        <v>26</v>
      </c>
      <c r="E11127" s="6" t="s">
        <v>8</v>
      </c>
      <c r="G11127" s="6" t="s">
        <v>27</v>
      </c>
      <c r="H11127" s="7">
        <v>3939614.0</v>
      </c>
      <c r="I11127" s="8">
        <v>3940225.0</v>
      </c>
      <c r="J11127" t="s">
        <v>37</v>
      </c>
      <c r="Q11127" t="s">
        <v>8299</v>
      </c>
      <c r="R11127">
        <v>612.0</v>
      </c>
      <c r="T11127" t="s">
        <v>20666</v>
      </c>
    </row>
    <row r="11128" ht="15.75" customHeight="1">
      <c r="A11128" s="6" t="s">
        <v>17418</v>
      </c>
      <c r="B11128" s="6" t="s">
        <v>17419</v>
      </c>
      <c r="C11128" s="6" t="s">
        <v>25</v>
      </c>
      <c r="D11128" s="6" t="s">
        <v>26</v>
      </c>
      <c r="E11128" s="6" t="s">
        <v>8</v>
      </c>
      <c r="G11128" s="6" t="s">
        <v>27</v>
      </c>
      <c r="H11128" s="7">
        <v>3940246.0</v>
      </c>
      <c r="I11128" s="8">
        <v>3941799.0</v>
      </c>
      <c r="J11128" t="s">
        <v>28</v>
      </c>
      <c r="Q11128" t="s">
        <v>8301</v>
      </c>
      <c r="R11128">
        <v>1554.0</v>
      </c>
    </row>
    <row r="11129" ht="15.75" customHeight="1">
      <c r="A11129" s="6" t="s">
        <v>17418</v>
      </c>
      <c r="B11129" s="6" t="s">
        <v>17419</v>
      </c>
      <c r="C11129" s="6" t="s">
        <v>25</v>
      </c>
      <c r="D11129" s="6" t="s">
        <v>26</v>
      </c>
      <c r="E11129" s="6" t="s">
        <v>8</v>
      </c>
      <c r="G11129" s="6" t="s">
        <v>27</v>
      </c>
      <c r="H11129" s="7">
        <v>3942322.0</v>
      </c>
      <c r="I11129" s="8">
        <v>3943236.0</v>
      </c>
      <c r="J11129" t="s">
        <v>28</v>
      </c>
      <c r="Q11129" t="s">
        <v>8303</v>
      </c>
      <c r="R11129">
        <v>915.0</v>
      </c>
      <c r="T11129" t="s">
        <v>20667</v>
      </c>
    </row>
    <row r="11130" ht="15.75" customHeight="1">
      <c r="A11130" s="6" t="s">
        <v>17418</v>
      </c>
      <c r="B11130" s="6" t="s">
        <v>17419</v>
      </c>
      <c r="C11130" s="6" t="s">
        <v>25</v>
      </c>
      <c r="D11130" s="6" t="s">
        <v>26</v>
      </c>
      <c r="E11130" s="6" t="s">
        <v>8</v>
      </c>
      <c r="G11130" s="6" t="s">
        <v>27</v>
      </c>
      <c r="H11130" s="7">
        <v>3943233.0</v>
      </c>
      <c r="I11130" s="8">
        <v>3943967.0</v>
      </c>
      <c r="J11130" t="s">
        <v>28</v>
      </c>
      <c r="Q11130" t="s">
        <v>8305</v>
      </c>
      <c r="R11130">
        <v>735.0</v>
      </c>
      <c r="T11130" t="s">
        <v>20668</v>
      </c>
    </row>
    <row r="11131" ht="15.75" customHeight="1">
      <c r="A11131" s="6" t="s">
        <v>17418</v>
      </c>
      <c r="B11131" s="6" t="s">
        <v>17419</v>
      </c>
      <c r="C11131" s="6" t="s">
        <v>25</v>
      </c>
      <c r="D11131" s="6" t="s">
        <v>26</v>
      </c>
      <c r="E11131" s="6" t="s">
        <v>8</v>
      </c>
      <c r="G11131" s="6" t="s">
        <v>27</v>
      </c>
      <c r="H11131" s="7">
        <v>3944255.0</v>
      </c>
      <c r="I11131" s="8">
        <v>3944992.0</v>
      </c>
      <c r="J11131" t="s">
        <v>37</v>
      </c>
      <c r="Q11131" t="s">
        <v>8307</v>
      </c>
      <c r="R11131">
        <v>738.0</v>
      </c>
      <c r="T11131" t="s">
        <v>20669</v>
      </c>
    </row>
    <row r="11132" ht="15.75" customHeight="1">
      <c r="A11132" s="6" t="s">
        <v>17418</v>
      </c>
      <c r="B11132" s="6" t="s">
        <v>17419</v>
      </c>
      <c r="C11132" s="6" t="s">
        <v>25</v>
      </c>
      <c r="D11132" s="6" t="s">
        <v>26</v>
      </c>
      <c r="E11132" s="6" t="s">
        <v>8</v>
      </c>
      <c r="G11132" s="6" t="s">
        <v>27</v>
      </c>
      <c r="H11132" s="7">
        <v>3945065.0</v>
      </c>
      <c r="I11132" s="8">
        <v>3945796.0</v>
      </c>
      <c r="J11132" t="s">
        <v>37</v>
      </c>
      <c r="Q11132" t="s">
        <v>8309</v>
      </c>
      <c r="R11132">
        <v>732.0</v>
      </c>
      <c r="T11132" t="s">
        <v>20670</v>
      </c>
    </row>
    <row r="11133" ht="15.75" customHeight="1">
      <c r="A11133" s="6" t="s">
        <v>17418</v>
      </c>
      <c r="B11133" s="6" t="s">
        <v>17419</v>
      </c>
      <c r="C11133" s="6" t="s">
        <v>25</v>
      </c>
      <c r="D11133" s="6" t="s">
        <v>26</v>
      </c>
      <c r="E11133" s="6" t="s">
        <v>8</v>
      </c>
      <c r="G11133" s="6" t="s">
        <v>27</v>
      </c>
      <c r="H11133" s="7">
        <v>3945838.0</v>
      </c>
      <c r="I11133" s="8">
        <v>3946533.0</v>
      </c>
      <c r="J11133" t="s">
        <v>37</v>
      </c>
      <c r="Q11133" t="s">
        <v>8311</v>
      </c>
      <c r="R11133">
        <v>696.0</v>
      </c>
      <c r="T11133" t="s">
        <v>20671</v>
      </c>
    </row>
    <row r="11134" ht="15.75" customHeight="1">
      <c r="A11134" s="6" t="s">
        <v>17418</v>
      </c>
      <c r="B11134" s="6" t="s">
        <v>17419</v>
      </c>
      <c r="C11134" s="6" t="s">
        <v>25</v>
      </c>
      <c r="D11134" s="6" t="s">
        <v>26</v>
      </c>
      <c r="E11134" s="6" t="s">
        <v>8</v>
      </c>
      <c r="G11134" s="6" t="s">
        <v>27</v>
      </c>
      <c r="H11134" s="7">
        <v>3946812.0</v>
      </c>
      <c r="I11134" s="8">
        <v>3947306.0</v>
      </c>
      <c r="J11134" t="s">
        <v>28</v>
      </c>
      <c r="Q11134" t="s">
        <v>8313</v>
      </c>
      <c r="R11134">
        <v>495.0</v>
      </c>
      <c r="T11134" t="s">
        <v>20672</v>
      </c>
    </row>
    <row r="11135" ht="15.75" customHeight="1">
      <c r="A11135" s="6" t="s">
        <v>17418</v>
      </c>
      <c r="B11135" s="6" t="s">
        <v>17419</v>
      </c>
      <c r="C11135" s="6" t="s">
        <v>25</v>
      </c>
      <c r="D11135" s="6" t="s">
        <v>26</v>
      </c>
      <c r="E11135" s="6" t="s">
        <v>8</v>
      </c>
      <c r="G11135" s="6" t="s">
        <v>27</v>
      </c>
      <c r="H11135" s="7">
        <v>3947364.0</v>
      </c>
      <c r="I11135" s="8">
        <v>3947642.0</v>
      </c>
      <c r="J11135" t="s">
        <v>28</v>
      </c>
      <c r="Q11135" t="s">
        <v>8315</v>
      </c>
      <c r="R11135">
        <v>279.0</v>
      </c>
      <c r="T11135" t="s">
        <v>20673</v>
      </c>
    </row>
    <row r="11136" ht="15.75" customHeight="1">
      <c r="A11136" s="6" t="s">
        <v>17418</v>
      </c>
      <c r="B11136" s="6" t="s">
        <v>17419</v>
      </c>
      <c r="C11136" s="6" t="s">
        <v>25</v>
      </c>
      <c r="D11136" s="6" t="s">
        <v>26</v>
      </c>
      <c r="E11136" s="6" t="s">
        <v>8</v>
      </c>
      <c r="G11136" s="6" t="s">
        <v>27</v>
      </c>
      <c r="H11136" s="7">
        <v>3947761.0</v>
      </c>
      <c r="I11136" s="8">
        <v>3950193.0</v>
      </c>
      <c r="J11136" t="s">
        <v>37</v>
      </c>
      <c r="Q11136" t="s">
        <v>8318</v>
      </c>
      <c r="R11136">
        <v>2433.0</v>
      </c>
      <c r="T11136" t="s">
        <v>20674</v>
      </c>
    </row>
    <row r="11137" ht="15.75" customHeight="1">
      <c r="A11137" s="6" t="s">
        <v>17418</v>
      </c>
      <c r="B11137" s="6" t="s">
        <v>17452</v>
      </c>
      <c r="C11137" s="6" t="s">
        <v>25</v>
      </c>
      <c r="D11137" s="6" t="s">
        <v>26</v>
      </c>
      <c r="E11137" s="6" t="s">
        <v>8</v>
      </c>
      <c r="G11137" s="6" t="s">
        <v>27</v>
      </c>
      <c r="H11137" s="7">
        <v>3950224.0</v>
      </c>
      <c r="I11137" s="8">
        <v>3950364.0</v>
      </c>
      <c r="J11137" t="s">
        <v>28</v>
      </c>
      <c r="Q11137" t="s">
        <v>8319</v>
      </c>
      <c r="R11137">
        <v>141.0</v>
      </c>
      <c r="T11137" t="s">
        <v>129</v>
      </c>
    </row>
    <row r="11138" ht="15.75" customHeight="1">
      <c r="A11138" s="6" t="s">
        <v>17418</v>
      </c>
      <c r="B11138" s="6" t="s">
        <v>17419</v>
      </c>
      <c r="C11138" s="6" t="s">
        <v>25</v>
      </c>
      <c r="D11138" s="6" t="s">
        <v>26</v>
      </c>
      <c r="E11138" s="6" t="s">
        <v>8</v>
      </c>
      <c r="G11138" s="6" t="s">
        <v>27</v>
      </c>
      <c r="H11138" s="7">
        <v>3950508.0</v>
      </c>
      <c r="I11138" s="8">
        <v>3951335.0</v>
      </c>
      <c r="J11138" t="s">
        <v>28</v>
      </c>
      <c r="O11138" t="s">
        <v>2942</v>
      </c>
      <c r="Q11138" t="s">
        <v>8321</v>
      </c>
      <c r="R11138">
        <v>828.0</v>
      </c>
      <c r="T11138" t="s">
        <v>20675</v>
      </c>
    </row>
    <row r="11139" ht="15.75" customHeight="1">
      <c r="A11139" s="6" t="s">
        <v>17418</v>
      </c>
      <c r="B11139" s="6" t="s">
        <v>17419</v>
      </c>
      <c r="C11139" s="6" t="s">
        <v>25</v>
      </c>
      <c r="D11139" s="6" t="s">
        <v>26</v>
      </c>
      <c r="E11139" s="6" t="s">
        <v>8</v>
      </c>
      <c r="G11139" s="6" t="s">
        <v>27</v>
      </c>
      <c r="H11139" s="7">
        <v>3951386.0</v>
      </c>
      <c r="I11139" s="8">
        <v>3952411.0</v>
      </c>
      <c r="J11139" t="s">
        <v>28</v>
      </c>
      <c r="Q11139" t="s">
        <v>8323</v>
      </c>
      <c r="R11139">
        <v>1026.0</v>
      </c>
      <c r="T11139" t="s">
        <v>20676</v>
      </c>
    </row>
    <row r="11140" ht="15.75" customHeight="1">
      <c r="A11140" s="6" t="s">
        <v>17418</v>
      </c>
      <c r="B11140" s="6" t="s">
        <v>17419</v>
      </c>
      <c r="C11140" s="6" t="s">
        <v>25</v>
      </c>
      <c r="D11140" s="6" t="s">
        <v>26</v>
      </c>
      <c r="E11140" s="6" t="s">
        <v>8</v>
      </c>
      <c r="G11140" s="6" t="s">
        <v>27</v>
      </c>
      <c r="H11140" s="7">
        <v>3952408.0</v>
      </c>
      <c r="I11140" s="8">
        <v>3953493.0</v>
      </c>
      <c r="J11140" t="s">
        <v>28</v>
      </c>
      <c r="Q11140" t="s">
        <v>8325</v>
      </c>
      <c r="R11140">
        <v>1086.0</v>
      </c>
      <c r="T11140" t="s">
        <v>20677</v>
      </c>
    </row>
    <row r="11141" ht="15.75" customHeight="1">
      <c r="A11141" s="6" t="s">
        <v>17418</v>
      </c>
      <c r="B11141" s="6" t="s">
        <v>17419</v>
      </c>
      <c r="C11141" s="6" t="s">
        <v>25</v>
      </c>
      <c r="D11141" s="6" t="s">
        <v>26</v>
      </c>
      <c r="E11141" s="6" t="s">
        <v>8</v>
      </c>
      <c r="G11141" s="6" t="s">
        <v>27</v>
      </c>
      <c r="H11141" s="7">
        <v>3953613.0</v>
      </c>
      <c r="I11141" s="8">
        <v>3954665.0</v>
      </c>
      <c r="J11141" t="s">
        <v>37</v>
      </c>
      <c r="Q11141" t="s">
        <v>8327</v>
      </c>
      <c r="R11141">
        <v>1053.0</v>
      </c>
      <c r="T11141" t="s">
        <v>20678</v>
      </c>
    </row>
    <row r="11142" ht="15.75" customHeight="1">
      <c r="A11142" s="6" t="s">
        <v>17418</v>
      </c>
      <c r="B11142" s="6" t="s">
        <v>17419</v>
      </c>
      <c r="C11142" s="6" t="s">
        <v>25</v>
      </c>
      <c r="D11142" s="6" t="s">
        <v>26</v>
      </c>
      <c r="E11142" s="6" t="s">
        <v>8</v>
      </c>
      <c r="G11142" s="6" t="s">
        <v>27</v>
      </c>
      <c r="H11142" s="7">
        <v>3954749.0</v>
      </c>
      <c r="I11142" s="8">
        <v>3955519.0</v>
      </c>
      <c r="J11142" t="s">
        <v>37</v>
      </c>
      <c r="Q11142" t="s">
        <v>8330</v>
      </c>
      <c r="R11142">
        <v>771.0</v>
      </c>
      <c r="T11142" t="s">
        <v>20679</v>
      </c>
    </row>
    <row r="11143" ht="15.75" customHeight="1">
      <c r="A11143" s="6" t="s">
        <v>17418</v>
      </c>
      <c r="B11143" s="6" t="s">
        <v>17419</v>
      </c>
      <c r="C11143" s="6" t="s">
        <v>25</v>
      </c>
      <c r="D11143" s="6" t="s">
        <v>26</v>
      </c>
      <c r="E11143" s="6" t="s">
        <v>8</v>
      </c>
      <c r="G11143" s="6" t="s">
        <v>27</v>
      </c>
      <c r="H11143" s="7">
        <v>3955555.0</v>
      </c>
      <c r="I11143" s="8">
        <v>3955971.0</v>
      </c>
      <c r="J11143" t="s">
        <v>28</v>
      </c>
      <c r="Q11143" t="s">
        <v>8332</v>
      </c>
      <c r="R11143">
        <v>417.0</v>
      </c>
      <c r="T11143" t="s">
        <v>20680</v>
      </c>
    </row>
    <row r="11144" ht="15.75" customHeight="1">
      <c r="A11144" s="6" t="s">
        <v>17418</v>
      </c>
      <c r="B11144" s="6" t="s">
        <v>17419</v>
      </c>
      <c r="C11144" s="6" t="s">
        <v>25</v>
      </c>
      <c r="D11144" s="6" t="s">
        <v>26</v>
      </c>
      <c r="E11144" s="6" t="s">
        <v>8</v>
      </c>
      <c r="G11144" s="6" t="s">
        <v>27</v>
      </c>
      <c r="H11144" s="7">
        <v>3956106.0</v>
      </c>
      <c r="I11144" s="8">
        <v>3957035.0</v>
      </c>
      <c r="J11144" t="s">
        <v>37</v>
      </c>
      <c r="Q11144" t="s">
        <v>8334</v>
      </c>
      <c r="R11144">
        <v>930.0</v>
      </c>
      <c r="T11144" t="s">
        <v>20681</v>
      </c>
    </row>
    <row r="11145" ht="15.75" customHeight="1">
      <c r="A11145" s="6" t="s">
        <v>17418</v>
      </c>
      <c r="B11145" s="6" t="s">
        <v>17419</v>
      </c>
      <c r="C11145" s="6" t="s">
        <v>25</v>
      </c>
      <c r="D11145" s="6" t="s">
        <v>26</v>
      </c>
      <c r="E11145" s="6" t="s">
        <v>8</v>
      </c>
      <c r="G11145" s="6" t="s">
        <v>27</v>
      </c>
      <c r="H11145" s="7">
        <v>3957189.0</v>
      </c>
      <c r="I11145" s="8">
        <v>3957788.0</v>
      </c>
      <c r="J11145" t="s">
        <v>37</v>
      </c>
      <c r="Q11145" t="s">
        <v>8337</v>
      </c>
      <c r="R11145">
        <v>600.0</v>
      </c>
      <c r="T11145" t="s">
        <v>20682</v>
      </c>
    </row>
    <row r="11146" ht="15.75" customHeight="1">
      <c r="A11146" s="6" t="s">
        <v>17418</v>
      </c>
      <c r="B11146" s="6" t="s">
        <v>17419</v>
      </c>
      <c r="C11146" s="6" t="s">
        <v>25</v>
      </c>
      <c r="D11146" s="6" t="s">
        <v>26</v>
      </c>
      <c r="E11146" s="6" t="s">
        <v>8</v>
      </c>
      <c r="G11146" s="6" t="s">
        <v>27</v>
      </c>
      <c r="H11146" s="7">
        <v>3957820.0</v>
      </c>
      <c r="I11146" s="8">
        <v>3958680.0</v>
      </c>
      <c r="J11146" t="s">
        <v>28</v>
      </c>
      <c r="Q11146" t="s">
        <v>8339</v>
      </c>
      <c r="R11146">
        <v>861.0</v>
      </c>
      <c r="T11146" t="s">
        <v>20683</v>
      </c>
    </row>
    <row r="11147" ht="15.75" customHeight="1">
      <c r="A11147" s="6" t="s">
        <v>17418</v>
      </c>
      <c r="B11147" s="6" t="s">
        <v>17419</v>
      </c>
      <c r="C11147" s="6" t="s">
        <v>25</v>
      </c>
      <c r="D11147" s="6" t="s">
        <v>26</v>
      </c>
      <c r="E11147" s="6" t="s">
        <v>8</v>
      </c>
      <c r="G11147" s="6" t="s">
        <v>27</v>
      </c>
      <c r="H11147" s="7">
        <v>3958909.0</v>
      </c>
      <c r="I11147" s="8">
        <v>3959637.0</v>
      </c>
      <c r="J11147" t="s">
        <v>37</v>
      </c>
      <c r="Q11147" t="s">
        <v>8341</v>
      </c>
      <c r="R11147">
        <v>729.0</v>
      </c>
      <c r="T11147" t="s">
        <v>20684</v>
      </c>
    </row>
    <row r="11148" ht="15.75" customHeight="1">
      <c r="A11148" s="6" t="s">
        <v>17418</v>
      </c>
      <c r="B11148" s="6" t="s">
        <v>17452</v>
      </c>
      <c r="C11148" s="6" t="s">
        <v>25</v>
      </c>
      <c r="D11148" s="6" t="s">
        <v>26</v>
      </c>
      <c r="E11148" s="6" t="s">
        <v>8</v>
      </c>
      <c r="G11148" s="6" t="s">
        <v>27</v>
      </c>
      <c r="H11148" s="7">
        <v>3959788.0</v>
      </c>
      <c r="I11148" s="8">
        <v>3960573.0</v>
      </c>
      <c r="J11148" t="s">
        <v>37</v>
      </c>
      <c r="Q11148" t="s">
        <v>8342</v>
      </c>
      <c r="R11148">
        <v>786.0</v>
      </c>
      <c r="T11148" t="s">
        <v>20685</v>
      </c>
    </row>
    <row r="11149" ht="15.75" customHeight="1">
      <c r="A11149" s="6" t="s">
        <v>17418</v>
      </c>
      <c r="B11149" s="6" t="s">
        <v>17419</v>
      </c>
      <c r="C11149" s="6" t="s">
        <v>25</v>
      </c>
      <c r="D11149" s="6" t="s">
        <v>26</v>
      </c>
      <c r="E11149" s="6" t="s">
        <v>8</v>
      </c>
      <c r="G11149" s="6" t="s">
        <v>27</v>
      </c>
      <c r="H11149" s="7">
        <v>3960729.0</v>
      </c>
      <c r="I11149" s="8">
        <v>3963110.0</v>
      </c>
      <c r="J11149" t="s">
        <v>37</v>
      </c>
      <c r="Q11149" t="s">
        <v>8344</v>
      </c>
      <c r="R11149">
        <v>2382.0</v>
      </c>
      <c r="T11149" t="s">
        <v>20686</v>
      </c>
    </row>
    <row r="11150" ht="15.75" customHeight="1">
      <c r="A11150" s="6" t="s">
        <v>17418</v>
      </c>
      <c r="B11150" s="6" t="s">
        <v>17419</v>
      </c>
      <c r="C11150" s="6" t="s">
        <v>25</v>
      </c>
      <c r="D11150" s="6" t="s">
        <v>26</v>
      </c>
      <c r="E11150" s="6" t="s">
        <v>8</v>
      </c>
      <c r="G11150" s="6" t="s">
        <v>27</v>
      </c>
      <c r="H11150" s="7">
        <v>3963189.0</v>
      </c>
      <c r="I11150" s="8">
        <v>3964463.0</v>
      </c>
      <c r="J11150" t="s">
        <v>37</v>
      </c>
      <c r="Q11150" t="s">
        <v>8346</v>
      </c>
      <c r="R11150">
        <v>1275.0</v>
      </c>
      <c r="T11150" t="s">
        <v>20687</v>
      </c>
    </row>
    <row r="11151" ht="15.75" customHeight="1">
      <c r="A11151" s="6" t="s">
        <v>17418</v>
      </c>
      <c r="B11151" s="6" t="s">
        <v>17419</v>
      </c>
      <c r="C11151" s="6" t="s">
        <v>25</v>
      </c>
      <c r="D11151" s="6" t="s">
        <v>26</v>
      </c>
      <c r="E11151" s="6" t="s">
        <v>8</v>
      </c>
      <c r="G11151" s="6" t="s">
        <v>27</v>
      </c>
      <c r="H11151" s="7">
        <v>3964460.0</v>
      </c>
      <c r="I11151" s="8">
        <v>3964753.0</v>
      </c>
      <c r="J11151" t="s">
        <v>37</v>
      </c>
      <c r="Q11151" t="s">
        <v>8348</v>
      </c>
      <c r="R11151">
        <v>294.0</v>
      </c>
      <c r="T11151" t="s">
        <v>20688</v>
      </c>
    </row>
    <row r="11152" ht="15.75" customHeight="1">
      <c r="A11152" s="6" t="s">
        <v>17418</v>
      </c>
      <c r="B11152" s="6" t="s">
        <v>17452</v>
      </c>
      <c r="C11152" s="6" t="s">
        <v>25</v>
      </c>
      <c r="D11152" s="6" t="s">
        <v>26</v>
      </c>
      <c r="E11152" s="6" t="s">
        <v>8</v>
      </c>
      <c r="G11152" s="6" t="s">
        <v>27</v>
      </c>
      <c r="H11152" s="7">
        <v>3965336.0</v>
      </c>
      <c r="I11152" s="8">
        <v>3965725.0</v>
      </c>
      <c r="J11152" t="s">
        <v>37</v>
      </c>
      <c r="Q11152" t="s">
        <v>8349</v>
      </c>
      <c r="R11152">
        <v>390.0</v>
      </c>
      <c r="T11152" t="s">
        <v>129</v>
      </c>
    </row>
    <row r="11153" ht="15.75" customHeight="1">
      <c r="A11153" s="6" t="s">
        <v>17418</v>
      </c>
      <c r="B11153" s="6" t="s">
        <v>17419</v>
      </c>
      <c r="C11153" s="6" t="s">
        <v>25</v>
      </c>
      <c r="D11153" s="6" t="s">
        <v>26</v>
      </c>
      <c r="E11153" s="6" t="s">
        <v>8</v>
      </c>
      <c r="G11153" s="6" t="s">
        <v>27</v>
      </c>
      <c r="H11153" s="7">
        <v>3966313.0</v>
      </c>
      <c r="I11153" s="8">
        <v>3967236.0</v>
      </c>
      <c r="J11153" t="s">
        <v>37</v>
      </c>
      <c r="Q11153" t="s">
        <v>8352</v>
      </c>
      <c r="R11153">
        <v>924.0</v>
      </c>
      <c r="T11153" t="s">
        <v>20689</v>
      </c>
    </row>
    <row r="11154" ht="15.75" customHeight="1">
      <c r="A11154" s="6" t="s">
        <v>17418</v>
      </c>
      <c r="B11154" s="6" t="s">
        <v>17419</v>
      </c>
      <c r="C11154" s="6" t="s">
        <v>25</v>
      </c>
      <c r="D11154" s="6" t="s">
        <v>26</v>
      </c>
      <c r="E11154" s="6" t="s">
        <v>8</v>
      </c>
      <c r="G11154" s="6" t="s">
        <v>27</v>
      </c>
      <c r="H11154" s="7">
        <v>3967547.0</v>
      </c>
      <c r="I11154" s="8">
        <v>3967846.0</v>
      </c>
      <c r="J11154" t="s">
        <v>28</v>
      </c>
      <c r="Q11154" t="s">
        <v>8354</v>
      </c>
      <c r="R11154">
        <v>300.0</v>
      </c>
    </row>
    <row r="11155" ht="15.75" customHeight="1">
      <c r="A11155" s="6" t="s">
        <v>17418</v>
      </c>
      <c r="B11155" s="6" t="s">
        <v>17419</v>
      </c>
      <c r="C11155" s="6" t="s">
        <v>25</v>
      </c>
      <c r="D11155" s="6" t="s">
        <v>26</v>
      </c>
      <c r="E11155" s="6" t="s">
        <v>8</v>
      </c>
      <c r="G11155" s="6" t="s">
        <v>27</v>
      </c>
      <c r="H11155" s="7">
        <v>3967924.0</v>
      </c>
      <c r="I11155" s="8">
        <v>3968304.0</v>
      </c>
      <c r="J11155" t="s">
        <v>37</v>
      </c>
      <c r="Q11155" t="s">
        <v>8356</v>
      </c>
      <c r="R11155">
        <v>381.0</v>
      </c>
      <c r="T11155" t="s">
        <v>20690</v>
      </c>
    </row>
    <row r="11156" ht="15.75" customHeight="1">
      <c r="A11156" s="6" t="s">
        <v>17418</v>
      </c>
      <c r="B11156" s="6" t="s">
        <v>17419</v>
      </c>
      <c r="C11156" s="6" t="s">
        <v>25</v>
      </c>
      <c r="D11156" s="6" t="s">
        <v>26</v>
      </c>
      <c r="E11156" s="6" t="s">
        <v>8</v>
      </c>
      <c r="G11156" s="6" t="s">
        <v>27</v>
      </c>
      <c r="H11156" s="7">
        <v>3968965.0</v>
      </c>
      <c r="I11156" s="8">
        <v>3969330.0</v>
      </c>
      <c r="J11156" t="s">
        <v>28</v>
      </c>
      <c r="Q11156" t="s">
        <v>8358</v>
      </c>
      <c r="R11156">
        <v>366.0</v>
      </c>
      <c r="T11156" t="s">
        <v>20691</v>
      </c>
    </row>
    <row r="11157" ht="15.75" customHeight="1">
      <c r="A11157" s="6" t="s">
        <v>17418</v>
      </c>
      <c r="B11157" s="6" t="s">
        <v>17419</v>
      </c>
      <c r="C11157" s="6" t="s">
        <v>25</v>
      </c>
      <c r="D11157" s="6" t="s">
        <v>26</v>
      </c>
      <c r="E11157" s="6" t="s">
        <v>8</v>
      </c>
      <c r="G11157" s="6" t="s">
        <v>27</v>
      </c>
      <c r="H11157" s="7">
        <v>3969575.0</v>
      </c>
      <c r="I11157" s="8">
        <v>3969895.0</v>
      </c>
      <c r="J11157" t="s">
        <v>37</v>
      </c>
      <c r="Q11157" t="s">
        <v>8360</v>
      </c>
      <c r="R11157">
        <v>321.0</v>
      </c>
      <c r="T11157" t="s">
        <v>20692</v>
      </c>
    </row>
    <row r="11158" ht="15.75" customHeight="1">
      <c r="A11158" s="6" t="s">
        <v>17418</v>
      </c>
      <c r="B11158" s="6" t="s">
        <v>17419</v>
      </c>
      <c r="C11158" s="6" t="s">
        <v>25</v>
      </c>
      <c r="D11158" s="6" t="s">
        <v>26</v>
      </c>
      <c r="E11158" s="6" t="s">
        <v>8</v>
      </c>
      <c r="G11158" s="6" t="s">
        <v>27</v>
      </c>
      <c r="H11158" s="7">
        <v>3969895.0</v>
      </c>
      <c r="I11158" s="8">
        <v>3970671.0</v>
      </c>
      <c r="J11158" t="s">
        <v>37</v>
      </c>
      <c r="Q11158" t="s">
        <v>8362</v>
      </c>
      <c r="R11158">
        <v>777.0</v>
      </c>
    </row>
    <row r="11159" ht="15.75" customHeight="1">
      <c r="A11159" s="6" t="s">
        <v>17418</v>
      </c>
      <c r="B11159" s="6" t="s">
        <v>17419</v>
      </c>
      <c r="C11159" s="6" t="s">
        <v>25</v>
      </c>
      <c r="D11159" s="6" t="s">
        <v>26</v>
      </c>
      <c r="E11159" s="6" t="s">
        <v>8</v>
      </c>
      <c r="G11159" s="6" t="s">
        <v>27</v>
      </c>
      <c r="H11159" s="7">
        <v>3970927.0</v>
      </c>
      <c r="I11159" s="8">
        <v>3971541.0</v>
      </c>
      <c r="J11159" t="s">
        <v>28</v>
      </c>
      <c r="Q11159" t="s">
        <v>8364</v>
      </c>
      <c r="R11159">
        <v>615.0</v>
      </c>
    </row>
    <row r="11160" ht="15.75" customHeight="1">
      <c r="A11160" s="6" t="s">
        <v>17418</v>
      </c>
      <c r="B11160" s="6" t="s">
        <v>17419</v>
      </c>
      <c r="C11160" s="6" t="s">
        <v>25</v>
      </c>
      <c r="D11160" s="6" t="s">
        <v>26</v>
      </c>
      <c r="E11160" s="6" t="s">
        <v>8</v>
      </c>
      <c r="G11160" s="6" t="s">
        <v>27</v>
      </c>
      <c r="H11160" s="7">
        <v>3971835.0</v>
      </c>
      <c r="I11160" s="8">
        <v>3974051.0</v>
      </c>
      <c r="J11160" t="s">
        <v>37</v>
      </c>
      <c r="Q11160" t="s">
        <v>8366</v>
      </c>
      <c r="R11160">
        <v>2217.0</v>
      </c>
      <c r="T11160" t="s">
        <v>20693</v>
      </c>
    </row>
    <row r="11161" ht="15.75" customHeight="1">
      <c r="A11161" s="6" t="s">
        <v>17418</v>
      </c>
      <c r="B11161" s="6" t="s">
        <v>17419</v>
      </c>
      <c r="C11161" s="6" t="s">
        <v>25</v>
      </c>
      <c r="D11161" s="6" t="s">
        <v>26</v>
      </c>
      <c r="E11161" s="6" t="s">
        <v>8</v>
      </c>
      <c r="G11161" s="6" t="s">
        <v>27</v>
      </c>
      <c r="H11161" s="7">
        <v>3974048.0</v>
      </c>
      <c r="I11161" s="8">
        <v>3975277.0</v>
      </c>
      <c r="J11161" t="s">
        <v>37</v>
      </c>
      <c r="Q11161" t="s">
        <v>8368</v>
      </c>
      <c r="R11161">
        <v>1230.0</v>
      </c>
      <c r="T11161" t="s">
        <v>20694</v>
      </c>
    </row>
    <row r="11162" ht="15.75" customHeight="1">
      <c r="A11162" s="6" t="s">
        <v>17418</v>
      </c>
      <c r="B11162" s="6" t="s">
        <v>17419</v>
      </c>
      <c r="C11162" s="6" t="s">
        <v>25</v>
      </c>
      <c r="D11162" s="6" t="s">
        <v>26</v>
      </c>
      <c r="E11162" s="6" t="s">
        <v>8</v>
      </c>
      <c r="G11162" s="6" t="s">
        <v>27</v>
      </c>
      <c r="H11162" s="7">
        <v>3975246.0</v>
      </c>
      <c r="I11162" s="8">
        <v>3975731.0</v>
      </c>
      <c r="J11162" t="s">
        <v>28</v>
      </c>
      <c r="Q11162" t="s">
        <v>8371</v>
      </c>
      <c r="R11162">
        <v>486.0</v>
      </c>
      <c r="T11162" t="s">
        <v>20695</v>
      </c>
    </row>
    <row r="11163" ht="15.75" customHeight="1">
      <c r="A11163" s="6" t="s">
        <v>17418</v>
      </c>
      <c r="B11163" s="6" t="s">
        <v>17419</v>
      </c>
      <c r="C11163" s="6" t="s">
        <v>25</v>
      </c>
      <c r="D11163" s="6" t="s">
        <v>26</v>
      </c>
      <c r="E11163" s="6" t="s">
        <v>8</v>
      </c>
      <c r="G11163" s="6" t="s">
        <v>27</v>
      </c>
      <c r="H11163" s="7">
        <v>3975770.0</v>
      </c>
      <c r="I11163" s="8">
        <v>3977779.0</v>
      </c>
      <c r="J11163" t="s">
        <v>28</v>
      </c>
      <c r="Q11163" t="s">
        <v>8374</v>
      </c>
      <c r="R11163">
        <v>2010.0</v>
      </c>
      <c r="T11163" t="s">
        <v>20696</v>
      </c>
    </row>
    <row r="11164" ht="15.75" customHeight="1">
      <c r="A11164" s="6" t="s">
        <v>17418</v>
      </c>
      <c r="B11164" s="6" t="s">
        <v>17419</v>
      </c>
      <c r="C11164" s="6" t="s">
        <v>25</v>
      </c>
      <c r="D11164" s="6" t="s">
        <v>26</v>
      </c>
      <c r="E11164" s="6" t="s">
        <v>8</v>
      </c>
      <c r="G11164" s="6" t="s">
        <v>27</v>
      </c>
      <c r="H11164" s="7">
        <v>3977772.0</v>
      </c>
      <c r="I11164" s="8">
        <v>3978782.0</v>
      </c>
      <c r="J11164" t="s">
        <v>28</v>
      </c>
      <c r="Q11164" t="s">
        <v>8377</v>
      </c>
      <c r="R11164">
        <v>1011.0</v>
      </c>
      <c r="T11164" t="s">
        <v>20697</v>
      </c>
    </row>
    <row r="11165" ht="15.75" customHeight="1">
      <c r="A11165" s="6" t="s">
        <v>17418</v>
      </c>
      <c r="B11165" s="6" t="s">
        <v>17419</v>
      </c>
      <c r="C11165" s="6" t="s">
        <v>25</v>
      </c>
      <c r="D11165" s="6" t="s">
        <v>26</v>
      </c>
      <c r="E11165" s="6" t="s">
        <v>8</v>
      </c>
      <c r="G11165" s="6" t="s">
        <v>27</v>
      </c>
      <c r="H11165" s="7">
        <v>3978779.0</v>
      </c>
      <c r="I11165" s="8">
        <v>3981565.0</v>
      </c>
      <c r="J11165" t="s">
        <v>28</v>
      </c>
      <c r="Q11165" t="s">
        <v>8379</v>
      </c>
      <c r="R11165">
        <v>2787.0</v>
      </c>
      <c r="T11165" t="s">
        <v>20698</v>
      </c>
    </row>
    <row r="11166" ht="15.75" customHeight="1">
      <c r="A11166" s="6" t="s">
        <v>17418</v>
      </c>
      <c r="B11166" s="6" t="s">
        <v>17419</v>
      </c>
      <c r="C11166" s="6" t="s">
        <v>25</v>
      </c>
      <c r="D11166" s="6" t="s">
        <v>26</v>
      </c>
      <c r="E11166" s="6" t="s">
        <v>8</v>
      </c>
      <c r="G11166" s="6" t="s">
        <v>27</v>
      </c>
      <c r="H11166" s="7">
        <v>3981630.0</v>
      </c>
      <c r="I11166" s="8">
        <v>3983102.0</v>
      </c>
      <c r="J11166" t="s">
        <v>28</v>
      </c>
      <c r="Q11166" t="s">
        <v>8381</v>
      </c>
      <c r="R11166">
        <v>1473.0</v>
      </c>
      <c r="T11166" t="s">
        <v>20699</v>
      </c>
    </row>
    <row r="11167" ht="15.75" customHeight="1">
      <c r="A11167" s="6" t="s">
        <v>17418</v>
      </c>
      <c r="B11167" s="6" t="s">
        <v>17419</v>
      </c>
      <c r="C11167" s="6" t="s">
        <v>25</v>
      </c>
      <c r="D11167" s="6" t="s">
        <v>26</v>
      </c>
      <c r="E11167" s="6" t="s">
        <v>8</v>
      </c>
      <c r="G11167" s="6" t="s">
        <v>27</v>
      </c>
      <c r="H11167" s="7">
        <v>3983220.0</v>
      </c>
      <c r="I11167" s="8">
        <v>3985214.0</v>
      </c>
      <c r="J11167" t="s">
        <v>28</v>
      </c>
      <c r="Q11167" t="s">
        <v>8384</v>
      </c>
      <c r="R11167">
        <v>1995.0</v>
      </c>
      <c r="T11167" t="s">
        <v>20700</v>
      </c>
    </row>
    <row r="11168" ht="15.75" customHeight="1">
      <c r="A11168" s="6" t="s">
        <v>17418</v>
      </c>
      <c r="B11168" s="6" t="s">
        <v>17452</v>
      </c>
      <c r="C11168" s="6" t="s">
        <v>25</v>
      </c>
      <c r="D11168" s="6" t="s">
        <v>26</v>
      </c>
      <c r="E11168" s="6" t="s">
        <v>8</v>
      </c>
      <c r="G11168" s="6" t="s">
        <v>27</v>
      </c>
      <c r="H11168" s="7">
        <v>3985617.0</v>
      </c>
      <c r="I11168" s="8">
        <v>3986381.0</v>
      </c>
      <c r="J11168" t="s">
        <v>28</v>
      </c>
      <c r="Q11168" t="s">
        <v>8385</v>
      </c>
      <c r="R11168">
        <v>765.0</v>
      </c>
      <c r="T11168" t="s">
        <v>20701</v>
      </c>
    </row>
    <row r="11169" ht="15.75" customHeight="1">
      <c r="A11169" s="6" t="s">
        <v>17418</v>
      </c>
      <c r="B11169" s="6" t="s">
        <v>17419</v>
      </c>
      <c r="C11169" s="6" t="s">
        <v>25</v>
      </c>
      <c r="D11169" s="6" t="s">
        <v>26</v>
      </c>
      <c r="E11169" s="6" t="s">
        <v>8</v>
      </c>
      <c r="G11169" s="6" t="s">
        <v>27</v>
      </c>
      <c r="H11169" s="7">
        <v>3986512.0</v>
      </c>
      <c r="I11169" s="8">
        <v>3986757.0</v>
      </c>
      <c r="J11169" t="s">
        <v>28</v>
      </c>
      <c r="Q11169" t="s">
        <v>8387</v>
      </c>
      <c r="R11169">
        <v>246.0</v>
      </c>
      <c r="T11169" t="s">
        <v>20702</v>
      </c>
    </row>
    <row r="11170" ht="15.75" customHeight="1">
      <c r="A11170" s="6" t="s">
        <v>17418</v>
      </c>
      <c r="B11170" s="6" t="s">
        <v>17895</v>
      </c>
      <c r="C11170" s="6" t="s">
        <v>25</v>
      </c>
      <c r="D11170" s="6" t="s">
        <v>26</v>
      </c>
      <c r="E11170" s="6" t="s">
        <v>8</v>
      </c>
      <c r="G11170" s="6" t="s">
        <v>27</v>
      </c>
      <c r="H11170" s="7">
        <v>3987214.0</v>
      </c>
      <c r="I11170" s="8">
        <v>3987290.0</v>
      </c>
      <c r="J11170" t="s">
        <v>28</v>
      </c>
      <c r="Q11170" t="s">
        <v>20703</v>
      </c>
      <c r="R11170">
        <v>77.0</v>
      </c>
      <c r="T11170" t="s">
        <v>20704</v>
      </c>
    </row>
    <row r="11171" ht="15.75" customHeight="1">
      <c r="A11171" s="6" t="s">
        <v>17418</v>
      </c>
      <c r="B11171" s="6" t="s">
        <v>17419</v>
      </c>
      <c r="C11171" s="6" t="s">
        <v>25</v>
      </c>
      <c r="D11171" s="6" t="s">
        <v>26</v>
      </c>
      <c r="E11171" s="6" t="s">
        <v>8</v>
      </c>
      <c r="G11171" s="6" t="s">
        <v>27</v>
      </c>
      <c r="H11171" s="7">
        <v>3987408.0</v>
      </c>
      <c r="I11171" s="8">
        <v>3988070.0</v>
      </c>
      <c r="J11171" t="s">
        <v>28</v>
      </c>
      <c r="Q11171" t="s">
        <v>8390</v>
      </c>
      <c r="R11171">
        <v>663.0</v>
      </c>
      <c r="T11171" t="s">
        <v>20705</v>
      </c>
    </row>
    <row r="11172" ht="15.75" customHeight="1">
      <c r="A11172" s="6" t="s">
        <v>17418</v>
      </c>
      <c r="B11172" s="6" t="s">
        <v>17419</v>
      </c>
      <c r="C11172" s="6" t="s">
        <v>25</v>
      </c>
      <c r="D11172" s="6" t="s">
        <v>26</v>
      </c>
      <c r="E11172" s="6" t="s">
        <v>8</v>
      </c>
      <c r="G11172" s="6" t="s">
        <v>27</v>
      </c>
      <c r="H11172" s="7">
        <v>3988205.0</v>
      </c>
      <c r="I11172" s="8">
        <v>3989809.0</v>
      </c>
      <c r="J11172" t="s">
        <v>28</v>
      </c>
      <c r="Q11172" t="s">
        <v>8392</v>
      </c>
      <c r="R11172">
        <v>1605.0</v>
      </c>
      <c r="T11172" t="s">
        <v>20706</v>
      </c>
    </row>
    <row r="11173" ht="15.75" customHeight="1">
      <c r="A11173" s="6" t="s">
        <v>17418</v>
      </c>
      <c r="B11173" s="6" t="s">
        <v>17452</v>
      </c>
      <c r="C11173" s="6" t="s">
        <v>25</v>
      </c>
      <c r="D11173" s="6" t="s">
        <v>26</v>
      </c>
      <c r="E11173" s="6" t="s">
        <v>8</v>
      </c>
      <c r="G11173" s="6" t="s">
        <v>27</v>
      </c>
      <c r="H11173" s="7">
        <v>3990207.0</v>
      </c>
      <c r="I11173" s="8">
        <v>3990290.0</v>
      </c>
      <c r="J11173" t="s">
        <v>28</v>
      </c>
      <c r="Q11173" t="s">
        <v>8393</v>
      </c>
      <c r="R11173">
        <v>84.0</v>
      </c>
      <c r="T11173" t="s">
        <v>129</v>
      </c>
    </row>
    <row r="11174" ht="15.75" customHeight="1">
      <c r="A11174" s="6" t="s">
        <v>17418</v>
      </c>
      <c r="B11174" s="6" t="s">
        <v>17452</v>
      </c>
      <c r="C11174" s="6" t="s">
        <v>25</v>
      </c>
      <c r="D11174" s="6" t="s">
        <v>26</v>
      </c>
      <c r="E11174" s="6" t="s">
        <v>8</v>
      </c>
      <c r="G11174" s="6" t="s">
        <v>27</v>
      </c>
      <c r="H11174" s="7">
        <v>3990876.0</v>
      </c>
      <c r="I11174" s="8">
        <v>3990959.0</v>
      </c>
      <c r="J11174" t="s">
        <v>28</v>
      </c>
      <c r="Q11174" t="s">
        <v>8394</v>
      </c>
      <c r="R11174">
        <v>84.0</v>
      </c>
      <c r="T11174" t="s">
        <v>129</v>
      </c>
    </row>
    <row r="11175" ht="15.75" customHeight="1">
      <c r="A11175" s="6" t="s">
        <v>17418</v>
      </c>
      <c r="B11175" s="6" t="s">
        <v>17419</v>
      </c>
      <c r="C11175" s="6" t="s">
        <v>25</v>
      </c>
      <c r="D11175" s="6" t="s">
        <v>26</v>
      </c>
      <c r="E11175" s="6" t="s">
        <v>8</v>
      </c>
      <c r="G11175" s="6" t="s">
        <v>27</v>
      </c>
      <c r="H11175" s="7">
        <v>3991349.0</v>
      </c>
      <c r="I11175" s="8">
        <v>3992554.0</v>
      </c>
      <c r="J11175" t="s">
        <v>28</v>
      </c>
      <c r="Q11175" t="s">
        <v>8397</v>
      </c>
      <c r="R11175">
        <v>1206.0</v>
      </c>
      <c r="T11175" t="s">
        <v>20707</v>
      </c>
    </row>
    <row r="11176" ht="15.75" customHeight="1">
      <c r="A11176" s="6" t="s">
        <v>17418</v>
      </c>
      <c r="B11176" s="6" t="s">
        <v>17419</v>
      </c>
      <c r="C11176" s="6" t="s">
        <v>25</v>
      </c>
      <c r="D11176" s="6" t="s">
        <v>26</v>
      </c>
      <c r="E11176" s="6" t="s">
        <v>8</v>
      </c>
      <c r="G11176" s="6" t="s">
        <v>27</v>
      </c>
      <c r="H11176" s="7">
        <v>3992756.0</v>
      </c>
      <c r="I11176" s="8">
        <v>3995923.0</v>
      </c>
      <c r="J11176" t="s">
        <v>28</v>
      </c>
      <c r="Q11176" t="s">
        <v>8400</v>
      </c>
      <c r="R11176">
        <v>3168.0</v>
      </c>
      <c r="T11176" t="s">
        <v>20708</v>
      </c>
    </row>
    <row r="11177" ht="15.75" customHeight="1">
      <c r="A11177" s="6" t="s">
        <v>17418</v>
      </c>
      <c r="B11177" s="6" t="s">
        <v>17419</v>
      </c>
      <c r="C11177" s="6" t="s">
        <v>25</v>
      </c>
      <c r="D11177" s="6" t="s">
        <v>26</v>
      </c>
      <c r="E11177" s="6" t="s">
        <v>8</v>
      </c>
      <c r="G11177" s="6" t="s">
        <v>27</v>
      </c>
      <c r="H11177" s="7">
        <v>3996002.0</v>
      </c>
      <c r="I11177" s="8">
        <v>3998875.0</v>
      </c>
      <c r="J11177" t="s">
        <v>28</v>
      </c>
      <c r="O11177" t="s">
        <v>8403</v>
      </c>
      <c r="Q11177" t="s">
        <v>8404</v>
      </c>
      <c r="R11177">
        <v>2874.0</v>
      </c>
      <c r="T11177" t="s">
        <v>20709</v>
      </c>
    </row>
    <row r="11178" ht="15.75" customHeight="1">
      <c r="A11178" s="6" t="s">
        <v>17418</v>
      </c>
      <c r="B11178" s="6" t="s">
        <v>17419</v>
      </c>
      <c r="C11178" s="6" t="s">
        <v>25</v>
      </c>
      <c r="D11178" s="6" t="s">
        <v>26</v>
      </c>
      <c r="E11178" s="6" t="s">
        <v>8</v>
      </c>
      <c r="G11178" s="6" t="s">
        <v>27</v>
      </c>
      <c r="H11178" s="7">
        <v>3999235.0</v>
      </c>
      <c r="I11178" s="8">
        <v>3999735.0</v>
      </c>
      <c r="J11178" t="s">
        <v>28</v>
      </c>
      <c r="Q11178" t="s">
        <v>8406</v>
      </c>
      <c r="R11178">
        <v>501.0</v>
      </c>
      <c r="T11178" t="s">
        <v>20710</v>
      </c>
    </row>
    <row r="11179" ht="15.75" customHeight="1">
      <c r="A11179" s="6" t="s">
        <v>17418</v>
      </c>
      <c r="B11179" s="6" t="s">
        <v>17419</v>
      </c>
      <c r="C11179" s="6" t="s">
        <v>25</v>
      </c>
      <c r="D11179" s="6" t="s">
        <v>26</v>
      </c>
      <c r="E11179" s="6" t="s">
        <v>8</v>
      </c>
      <c r="G11179" s="6" t="s">
        <v>27</v>
      </c>
      <c r="H11179" s="7">
        <v>4000014.0</v>
      </c>
      <c r="I11179" s="8">
        <v>4001564.0</v>
      </c>
      <c r="J11179" t="s">
        <v>28</v>
      </c>
      <c r="Q11179" t="s">
        <v>8408</v>
      </c>
      <c r="R11179">
        <v>1551.0</v>
      </c>
      <c r="T11179" t="s">
        <v>20711</v>
      </c>
    </row>
    <row r="11180" ht="15.75" customHeight="1">
      <c r="A11180" s="6" t="s">
        <v>17418</v>
      </c>
      <c r="B11180" s="6" t="s">
        <v>17419</v>
      </c>
      <c r="C11180" s="6" t="s">
        <v>25</v>
      </c>
      <c r="D11180" s="6" t="s">
        <v>26</v>
      </c>
      <c r="E11180" s="6" t="s">
        <v>8</v>
      </c>
      <c r="G11180" s="6" t="s">
        <v>27</v>
      </c>
      <c r="H11180" s="7">
        <v>4002343.0</v>
      </c>
      <c r="I11180" s="8">
        <v>4003017.0</v>
      </c>
      <c r="J11180" t="s">
        <v>28</v>
      </c>
      <c r="Q11180" t="s">
        <v>8410</v>
      </c>
      <c r="R11180">
        <v>675.0</v>
      </c>
      <c r="T11180" t="s">
        <v>20712</v>
      </c>
    </row>
    <row r="11181" ht="15.75" customHeight="1">
      <c r="A11181" s="6" t="s">
        <v>17418</v>
      </c>
      <c r="B11181" s="6" t="s">
        <v>17419</v>
      </c>
      <c r="C11181" s="6" t="s">
        <v>25</v>
      </c>
      <c r="D11181" s="6" t="s">
        <v>26</v>
      </c>
      <c r="E11181" s="6" t="s">
        <v>8</v>
      </c>
      <c r="G11181" s="6" t="s">
        <v>27</v>
      </c>
      <c r="H11181" s="7">
        <v>4003340.0</v>
      </c>
      <c r="I11181" s="8">
        <v>4003759.0</v>
      </c>
      <c r="J11181" t="s">
        <v>28</v>
      </c>
      <c r="Q11181" t="s">
        <v>8412</v>
      </c>
      <c r="R11181">
        <v>420.0</v>
      </c>
      <c r="T11181" t="s">
        <v>20713</v>
      </c>
    </row>
    <row r="11182" ht="15.75" customHeight="1">
      <c r="A11182" s="6" t="s">
        <v>17418</v>
      </c>
      <c r="B11182" s="6" t="s">
        <v>17419</v>
      </c>
      <c r="C11182" s="6" t="s">
        <v>25</v>
      </c>
      <c r="D11182" s="6" t="s">
        <v>26</v>
      </c>
      <c r="E11182" s="6" t="s">
        <v>8</v>
      </c>
      <c r="G11182" s="6" t="s">
        <v>27</v>
      </c>
      <c r="H11182" s="7">
        <v>4003918.0</v>
      </c>
      <c r="I11182" s="8">
        <v>4004259.0</v>
      </c>
      <c r="J11182" t="s">
        <v>28</v>
      </c>
      <c r="Q11182" t="s">
        <v>8414</v>
      </c>
      <c r="R11182">
        <v>342.0</v>
      </c>
      <c r="T11182" t="s">
        <v>20714</v>
      </c>
    </row>
    <row r="11183" ht="15.75" customHeight="1">
      <c r="A11183" s="6" t="s">
        <v>17418</v>
      </c>
      <c r="B11183" s="6" t="s">
        <v>17419</v>
      </c>
      <c r="C11183" s="6" t="s">
        <v>25</v>
      </c>
      <c r="D11183" s="6" t="s">
        <v>26</v>
      </c>
      <c r="E11183" s="6" t="s">
        <v>8</v>
      </c>
      <c r="G11183" s="6" t="s">
        <v>27</v>
      </c>
      <c r="H11183" s="7">
        <v>4004482.0</v>
      </c>
      <c r="I11183" s="8">
        <v>4006863.0</v>
      </c>
      <c r="J11183" t="s">
        <v>37</v>
      </c>
      <c r="Q11183" t="s">
        <v>8417</v>
      </c>
      <c r="R11183">
        <v>2382.0</v>
      </c>
      <c r="T11183" t="s">
        <v>20715</v>
      </c>
    </row>
    <row r="11184" ht="15.75" customHeight="1">
      <c r="A11184" s="6" t="s">
        <v>17418</v>
      </c>
      <c r="B11184" s="6" t="s">
        <v>17452</v>
      </c>
      <c r="C11184" s="6" t="s">
        <v>25</v>
      </c>
      <c r="D11184" s="6" t="s">
        <v>26</v>
      </c>
      <c r="E11184" s="6" t="s">
        <v>8</v>
      </c>
      <c r="G11184" s="6" t="s">
        <v>27</v>
      </c>
      <c r="H11184" s="7">
        <v>4007065.0</v>
      </c>
      <c r="I11184" s="8">
        <v>4007481.0</v>
      </c>
      <c r="J11184" t="s">
        <v>28</v>
      </c>
      <c r="Q11184" t="s">
        <v>8418</v>
      </c>
      <c r="R11184">
        <v>417.0</v>
      </c>
      <c r="T11184" t="s">
        <v>129</v>
      </c>
    </row>
    <row r="11185" ht="15.75" customHeight="1">
      <c r="A11185" s="6" t="s">
        <v>17418</v>
      </c>
      <c r="B11185" s="6" t="s">
        <v>17419</v>
      </c>
      <c r="C11185" s="6" t="s">
        <v>25</v>
      </c>
      <c r="D11185" s="6" t="s">
        <v>26</v>
      </c>
      <c r="E11185" s="6" t="s">
        <v>8</v>
      </c>
      <c r="G11185" s="6" t="s">
        <v>27</v>
      </c>
      <c r="H11185" s="7">
        <v>4007485.0</v>
      </c>
      <c r="I11185" s="8">
        <v>4007877.0</v>
      </c>
      <c r="J11185" t="s">
        <v>28</v>
      </c>
      <c r="Q11185" t="s">
        <v>8420</v>
      </c>
      <c r="R11185">
        <v>393.0</v>
      </c>
      <c r="T11185" t="s">
        <v>20716</v>
      </c>
    </row>
    <row r="11186" ht="15.75" customHeight="1">
      <c r="A11186" s="6" t="s">
        <v>17418</v>
      </c>
      <c r="B11186" s="6" t="s">
        <v>17419</v>
      </c>
      <c r="C11186" s="6" t="s">
        <v>25</v>
      </c>
      <c r="D11186" s="6" t="s">
        <v>26</v>
      </c>
      <c r="E11186" s="6" t="s">
        <v>8</v>
      </c>
      <c r="G11186" s="6" t="s">
        <v>27</v>
      </c>
      <c r="H11186" s="7">
        <v>4007867.0</v>
      </c>
      <c r="I11186" s="8">
        <v>4008118.0</v>
      </c>
      <c r="J11186" t="s">
        <v>28</v>
      </c>
      <c r="Q11186" t="s">
        <v>8423</v>
      </c>
      <c r="R11186">
        <v>252.0</v>
      </c>
      <c r="T11186" t="s">
        <v>20717</v>
      </c>
    </row>
    <row r="11187" ht="15.75" customHeight="1">
      <c r="A11187" s="6" t="s">
        <v>17418</v>
      </c>
      <c r="B11187" s="6" t="s">
        <v>17419</v>
      </c>
      <c r="C11187" s="6" t="s">
        <v>25</v>
      </c>
      <c r="D11187" s="6" t="s">
        <v>26</v>
      </c>
      <c r="E11187" s="6" t="s">
        <v>8</v>
      </c>
      <c r="G11187" s="6" t="s">
        <v>27</v>
      </c>
      <c r="H11187" s="7">
        <v>4008189.0</v>
      </c>
      <c r="I11187" s="8">
        <v>4008986.0</v>
      </c>
      <c r="J11187" t="s">
        <v>28</v>
      </c>
      <c r="Q11187" t="s">
        <v>8425</v>
      </c>
      <c r="R11187">
        <v>798.0</v>
      </c>
      <c r="T11187" t="s">
        <v>20718</v>
      </c>
    </row>
    <row r="11188" ht="15.75" customHeight="1">
      <c r="A11188" s="6" t="s">
        <v>17418</v>
      </c>
      <c r="B11188" s="6" t="s">
        <v>17419</v>
      </c>
      <c r="C11188" s="6" t="s">
        <v>25</v>
      </c>
      <c r="D11188" s="6" t="s">
        <v>26</v>
      </c>
      <c r="E11188" s="6" t="s">
        <v>8</v>
      </c>
      <c r="G11188" s="6" t="s">
        <v>27</v>
      </c>
      <c r="H11188" s="7">
        <v>4009114.0</v>
      </c>
      <c r="I11188" s="8">
        <v>4010196.0</v>
      </c>
      <c r="J11188" t="s">
        <v>28</v>
      </c>
      <c r="Q11188" t="s">
        <v>8427</v>
      </c>
      <c r="R11188">
        <v>1083.0</v>
      </c>
    </row>
    <row r="11189" ht="15.75" customHeight="1">
      <c r="A11189" s="6" t="s">
        <v>17418</v>
      </c>
      <c r="B11189" s="6" t="s">
        <v>17419</v>
      </c>
      <c r="C11189" s="6" t="s">
        <v>25</v>
      </c>
      <c r="D11189" s="6" t="s">
        <v>26</v>
      </c>
      <c r="E11189" s="6" t="s">
        <v>8</v>
      </c>
      <c r="G11189" s="6" t="s">
        <v>27</v>
      </c>
      <c r="H11189" s="7">
        <v>4010291.0</v>
      </c>
      <c r="I11189" s="8">
        <v>4012036.0</v>
      </c>
      <c r="J11189" t="s">
        <v>28</v>
      </c>
      <c r="Q11189" t="s">
        <v>8430</v>
      </c>
      <c r="R11189">
        <v>1746.0</v>
      </c>
      <c r="T11189" t="s">
        <v>20719</v>
      </c>
    </row>
    <row r="11190" ht="15.75" customHeight="1">
      <c r="A11190" s="6" t="s">
        <v>17418</v>
      </c>
      <c r="B11190" s="6" t="s">
        <v>17419</v>
      </c>
      <c r="C11190" s="6" t="s">
        <v>25</v>
      </c>
      <c r="D11190" s="6" t="s">
        <v>26</v>
      </c>
      <c r="E11190" s="6" t="s">
        <v>8</v>
      </c>
      <c r="G11190" s="6" t="s">
        <v>27</v>
      </c>
      <c r="H11190" s="7">
        <v>4012046.0</v>
      </c>
      <c r="I11190" s="8">
        <v>4013146.0</v>
      </c>
      <c r="J11190" t="s">
        <v>28</v>
      </c>
      <c r="Q11190" t="s">
        <v>8433</v>
      </c>
      <c r="R11190">
        <v>1101.0</v>
      </c>
      <c r="T11190" t="s">
        <v>20720</v>
      </c>
    </row>
    <row r="11191" ht="15.75" customHeight="1">
      <c r="A11191" s="6" t="s">
        <v>17418</v>
      </c>
      <c r="B11191" s="6" t="s">
        <v>17419</v>
      </c>
      <c r="C11191" s="6" t="s">
        <v>25</v>
      </c>
      <c r="D11191" s="6" t="s">
        <v>26</v>
      </c>
      <c r="E11191" s="6" t="s">
        <v>8</v>
      </c>
      <c r="G11191" s="6" t="s">
        <v>27</v>
      </c>
      <c r="H11191" s="7">
        <v>4013656.0</v>
      </c>
      <c r="I11191" s="8">
        <v>4013856.0</v>
      </c>
      <c r="J11191" t="s">
        <v>37</v>
      </c>
      <c r="Q11191" t="s">
        <v>8435</v>
      </c>
      <c r="R11191">
        <v>201.0</v>
      </c>
    </row>
    <row r="11192" ht="15.75" customHeight="1">
      <c r="A11192" s="6" t="s">
        <v>17418</v>
      </c>
      <c r="B11192" s="6" t="s">
        <v>17419</v>
      </c>
      <c r="C11192" s="6" t="s">
        <v>25</v>
      </c>
      <c r="D11192" s="6" t="s">
        <v>26</v>
      </c>
      <c r="E11192" s="6" t="s">
        <v>8</v>
      </c>
      <c r="G11192" s="6" t="s">
        <v>27</v>
      </c>
      <c r="H11192" s="7">
        <v>4013952.0</v>
      </c>
      <c r="I11192" s="8">
        <v>4014755.0</v>
      </c>
      <c r="J11192" t="s">
        <v>37</v>
      </c>
      <c r="Q11192" t="s">
        <v>8437</v>
      </c>
      <c r="R11192">
        <v>804.0</v>
      </c>
      <c r="T11192" t="s">
        <v>20721</v>
      </c>
    </row>
    <row r="11193" ht="15.75" customHeight="1">
      <c r="A11193" s="6" t="s">
        <v>17418</v>
      </c>
      <c r="B11193" s="6" t="s">
        <v>17419</v>
      </c>
      <c r="C11193" s="6" t="s">
        <v>25</v>
      </c>
      <c r="D11193" s="6" t="s">
        <v>26</v>
      </c>
      <c r="E11193" s="6" t="s">
        <v>8</v>
      </c>
      <c r="G11193" s="6" t="s">
        <v>27</v>
      </c>
      <c r="H11193" s="7">
        <v>4015179.0</v>
      </c>
      <c r="I11193" s="8">
        <v>4016075.0</v>
      </c>
      <c r="J11193" t="s">
        <v>28</v>
      </c>
      <c r="Q11193" t="s">
        <v>8439</v>
      </c>
      <c r="R11193">
        <v>897.0</v>
      </c>
      <c r="T11193" t="s">
        <v>20722</v>
      </c>
    </row>
    <row r="11194" ht="15.75" customHeight="1">
      <c r="A11194" s="6" t="s">
        <v>17418</v>
      </c>
      <c r="B11194" s="6" t="s">
        <v>17419</v>
      </c>
      <c r="C11194" s="6" t="s">
        <v>25</v>
      </c>
      <c r="D11194" s="6" t="s">
        <v>26</v>
      </c>
      <c r="E11194" s="6" t="s">
        <v>8</v>
      </c>
      <c r="G11194" s="6" t="s">
        <v>27</v>
      </c>
      <c r="H11194" s="7">
        <v>4016288.0</v>
      </c>
      <c r="I11194" s="8">
        <v>4017274.0</v>
      </c>
      <c r="J11194" t="s">
        <v>37</v>
      </c>
      <c r="Q11194" t="s">
        <v>8441</v>
      </c>
      <c r="R11194">
        <v>987.0</v>
      </c>
      <c r="T11194" t="s">
        <v>20723</v>
      </c>
    </row>
    <row r="11195" ht="15.75" customHeight="1">
      <c r="A11195" s="6" t="s">
        <v>17418</v>
      </c>
      <c r="B11195" s="6" t="s">
        <v>17419</v>
      </c>
      <c r="C11195" s="6" t="s">
        <v>25</v>
      </c>
      <c r="D11195" s="6" t="s">
        <v>26</v>
      </c>
      <c r="E11195" s="6" t="s">
        <v>8</v>
      </c>
      <c r="G11195" s="6" t="s">
        <v>27</v>
      </c>
      <c r="H11195" s="7">
        <v>4017719.0</v>
      </c>
      <c r="I11195" s="8">
        <v>4020055.0</v>
      </c>
      <c r="J11195" t="s">
        <v>37</v>
      </c>
      <c r="Q11195" t="s">
        <v>8443</v>
      </c>
      <c r="R11195">
        <v>2337.0</v>
      </c>
      <c r="T11195" t="s">
        <v>20724</v>
      </c>
    </row>
    <row r="11196" ht="15.75" customHeight="1">
      <c r="A11196" s="6" t="s">
        <v>17418</v>
      </c>
      <c r="B11196" s="6" t="s">
        <v>17419</v>
      </c>
      <c r="C11196" s="6" t="s">
        <v>25</v>
      </c>
      <c r="D11196" s="6" t="s">
        <v>26</v>
      </c>
      <c r="E11196" s="6" t="s">
        <v>8</v>
      </c>
      <c r="G11196" s="6" t="s">
        <v>27</v>
      </c>
      <c r="H11196" s="7">
        <v>4020117.0</v>
      </c>
      <c r="I11196" s="8">
        <v>4020578.0</v>
      </c>
      <c r="J11196" t="s">
        <v>28</v>
      </c>
      <c r="Q11196" t="s">
        <v>8445</v>
      </c>
      <c r="R11196">
        <v>462.0</v>
      </c>
      <c r="T11196" t="s">
        <v>20725</v>
      </c>
    </row>
    <row r="11197" ht="15.75" customHeight="1">
      <c r="A11197" s="6" t="s">
        <v>17418</v>
      </c>
      <c r="B11197" s="6" t="s">
        <v>17419</v>
      </c>
      <c r="C11197" s="6" t="s">
        <v>25</v>
      </c>
      <c r="D11197" s="6" t="s">
        <v>26</v>
      </c>
      <c r="E11197" s="6" t="s">
        <v>8</v>
      </c>
      <c r="G11197" s="6" t="s">
        <v>27</v>
      </c>
      <c r="H11197" s="7">
        <v>4020983.0</v>
      </c>
      <c r="I11197" s="8">
        <v>4022938.0</v>
      </c>
      <c r="J11197" t="s">
        <v>37</v>
      </c>
      <c r="O11197" t="s">
        <v>8448</v>
      </c>
      <c r="Q11197" t="s">
        <v>8449</v>
      </c>
      <c r="R11197">
        <v>1956.0</v>
      </c>
      <c r="T11197" t="s">
        <v>20726</v>
      </c>
    </row>
    <row r="11198" ht="15.75" customHeight="1">
      <c r="A11198" s="6" t="s">
        <v>17418</v>
      </c>
      <c r="B11198" s="6" t="s">
        <v>17419</v>
      </c>
      <c r="C11198" s="6" t="s">
        <v>25</v>
      </c>
      <c r="D11198" s="6" t="s">
        <v>26</v>
      </c>
      <c r="E11198" s="6" t="s">
        <v>8</v>
      </c>
      <c r="G11198" s="6" t="s">
        <v>27</v>
      </c>
      <c r="H11198" s="7">
        <v>4023048.0</v>
      </c>
      <c r="I11198" s="8">
        <v>4024283.0</v>
      </c>
      <c r="J11198" t="s">
        <v>28</v>
      </c>
      <c r="Q11198" t="s">
        <v>8451</v>
      </c>
      <c r="R11198">
        <v>1236.0</v>
      </c>
      <c r="T11198" t="s">
        <v>20727</v>
      </c>
    </row>
    <row r="11199" ht="15.75" customHeight="1">
      <c r="A11199" s="6" t="s">
        <v>17418</v>
      </c>
      <c r="B11199" s="6" t="s">
        <v>17419</v>
      </c>
      <c r="C11199" s="6" t="s">
        <v>25</v>
      </c>
      <c r="D11199" s="6" t="s">
        <v>26</v>
      </c>
      <c r="E11199" s="6" t="s">
        <v>8</v>
      </c>
      <c r="G11199" s="6" t="s">
        <v>27</v>
      </c>
      <c r="H11199" s="7">
        <v>4024535.0</v>
      </c>
      <c r="I11199" s="8">
        <v>4025827.0</v>
      </c>
      <c r="J11199" t="s">
        <v>37</v>
      </c>
      <c r="O11199" t="s">
        <v>8454</v>
      </c>
      <c r="Q11199" t="s">
        <v>8455</v>
      </c>
      <c r="R11199">
        <v>1293.0</v>
      </c>
      <c r="T11199" t="s">
        <v>20728</v>
      </c>
    </row>
    <row r="11200" ht="15.75" customHeight="1">
      <c r="A11200" s="6" t="s">
        <v>17418</v>
      </c>
      <c r="B11200" s="6" t="s">
        <v>17419</v>
      </c>
      <c r="C11200" s="6" t="s">
        <v>25</v>
      </c>
      <c r="D11200" s="6" t="s">
        <v>26</v>
      </c>
      <c r="E11200" s="6" t="s">
        <v>8</v>
      </c>
      <c r="G11200" s="6" t="s">
        <v>27</v>
      </c>
      <c r="H11200" s="7">
        <v>4025957.0</v>
      </c>
      <c r="I11200" s="8">
        <v>4026427.0</v>
      </c>
      <c r="J11200" t="s">
        <v>37</v>
      </c>
      <c r="Q11200" t="s">
        <v>8458</v>
      </c>
      <c r="R11200">
        <v>471.0</v>
      </c>
      <c r="T11200" t="s">
        <v>20729</v>
      </c>
    </row>
    <row r="11201" ht="15.75" customHeight="1">
      <c r="A11201" s="6" t="s">
        <v>17418</v>
      </c>
      <c r="B11201" s="6" t="s">
        <v>17419</v>
      </c>
      <c r="C11201" s="6" t="s">
        <v>25</v>
      </c>
      <c r="D11201" s="6" t="s">
        <v>26</v>
      </c>
      <c r="E11201" s="6" t="s">
        <v>8</v>
      </c>
      <c r="G11201" s="6" t="s">
        <v>27</v>
      </c>
      <c r="H11201" s="7">
        <v>4026505.0</v>
      </c>
      <c r="I11201" s="8">
        <v>4027473.0</v>
      </c>
      <c r="J11201" t="s">
        <v>37</v>
      </c>
      <c r="Q11201" t="s">
        <v>8460</v>
      </c>
      <c r="R11201">
        <v>969.0</v>
      </c>
      <c r="T11201" t="s">
        <v>20730</v>
      </c>
    </row>
    <row r="11202" ht="15.75" customHeight="1">
      <c r="A11202" s="6" t="s">
        <v>17418</v>
      </c>
      <c r="B11202" s="6" t="s">
        <v>17419</v>
      </c>
      <c r="C11202" s="6" t="s">
        <v>25</v>
      </c>
      <c r="D11202" s="6" t="s">
        <v>26</v>
      </c>
      <c r="E11202" s="6" t="s">
        <v>8</v>
      </c>
      <c r="G11202" s="6" t="s">
        <v>27</v>
      </c>
      <c r="H11202" s="7">
        <v>4027596.0</v>
      </c>
      <c r="I11202" s="8">
        <v>4027799.0</v>
      </c>
      <c r="J11202" t="s">
        <v>37</v>
      </c>
      <c r="Q11202" t="s">
        <v>8462</v>
      </c>
      <c r="R11202">
        <v>204.0</v>
      </c>
    </row>
    <row r="11203" ht="15.75" customHeight="1">
      <c r="A11203" s="6" t="s">
        <v>17418</v>
      </c>
      <c r="B11203" s="6" t="s">
        <v>17419</v>
      </c>
      <c r="C11203" s="6" t="s">
        <v>25</v>
      </c>
      <c r="D11203" s="6" t="s">
        <v>26</v>
      </c>
      <c r="E11203" s="6" t="s">
        <v>8</v>
      </c>
      <c r="G11203" s="6" t="s">
        <v>27</v>
      </c>
      <c r="H11203" s="7">
        <v>4027931.0</v>
      </c>
      <c r="I11203" s="8">
        <v>4028632.0</v>
      </c>
      <c r="J11203" t="s">
        <v>28</v>
      </c>
      <c r="Q11203" t="s">
        <v>8465</v>
      </c>
      <c r="R11203">
        <v>702.0</v>
      </c>
      <c r="T11203" t="s">
        <v>20731</v>
      </c>
    </row>
    <row r="11204" ht="15.75" customHeight="1">
      <c r="A11204" s="6" t="s">
        <v>17418</v>
      </c>
      <c r="B11204" s="6" t="s">
        <v>17419</v>
      </c>
      <c r="C11204" s="6" t="s">
        <v>25</v>
      </c>
      <c r="D11204" s="6" t="s">
        <v>26</v>
      </c>
      <c r="E11204" s="6" t="s">
        <v>8</v>
      </c>
      <c r="G11204" s="6" t="s">
        <v>27</v>
      </c>
      <c r="H11204" s="7">
        <v>4028779.0</v>
      </c>
      <c r="I11204" s="8">
        <v>4029963.0</v>
      </c>
      <c r="J11204" t="s">
        <v>28</v>
      </c>
      <c r="Q11204" t="s">
        <v>8467</v>
      </c>
      <c r="R11204">
        <v>1185.0</v>
      </c>
      <c r="T11204" t="s">
        <v>20732</v>
      </c>
    </row>
    <row r="11205" ht="15.75" customHeight="1">
      <c r="A11205" s="6" t="s">
        <v>17418</v>
      </c>
      <c r="B11205" s="6" t="s">
        <v>17419</v>
      </c>
      <c r="C11205" s="6" t="s">
        <v>25</v>
      </c>
      <c r="D11205" s="6" t="s">
        <v>26</v>
      </c>
      <c r="E11205" s="6" t="s">
        <v>8</v>
      </c>
      <c r="G11205" s="6" t="s">
        <v>27</v>
      </c>
      <c r="H11205" s="7">
        <v>4030189.0</v>
      </c>
      <c r="I11205" s="8">
        <v>4030914.0</v>
      </c>
      <c r="J11205" t="s">
        <v>37</v>
      </c>
      <c r="Q11205" t="s">
        <v>8470</v>
      </c>
      <c r="R11205">
        <v>726.0</v>
      </c>
      <c r="T11205" t="s">
        <v>20733</v>
      </c>
    </row>
    <row r="11206" ht="15.75" customHeight="1">
      <c r="A11206" s="6" t="s">
        <v>17418</v>
      </c>
      <c r="B11206" s="6" t="s">
        <v>17419</v>
      </c>
      <c r="C11206" s="6" t="s">
        <v>25</v>
      </c>
      <c r="D11206" s="6" t="s">
        <v>26</v>
      </c>
      <c r="E11206" s="6" t="s">
        <v>8</v>
      </c>
      <c r="G11206" s="6" t="s">
        <v>27</v>
      </c>
      <c r="H11206" s="7">
        <v>4030930.0</v>
      </c>
      <c r="I11206" s="8">
        <v>4031625.0</v>
      </c>
      <c r="J11206" t="s">
        <v>28</v>
      </c>
      <c r="Q11206" t="s">
        <v>8473</v>
      </c>
      <c r="R11206">
        <v>696.0</v>
      </c>
      <c r="T11206" t="s">
        <v>20734</v>
      </c>
    </row>
    <row r="11207" ht="15.75" customHeight="1">
      <c r="A11207" s="6" t="s">
        <v>17418</v>
      </c>
      <c r="B11207" s="6" t="s">
        <v>17419</v>
      </c>
      <c r="C11207" s="6" t="s">
        <v>25</v>
      </c>
      <c r="D11207" s="6" t="s">
        <v>26</v>
      </c>
      <c r="E11207" s="6" t="s">
        <v>8</v>
      </c>
      <c r="G11207" s="6" t="s">
        <v>27</v>
      </c>
      <c r="H11207" s="7">
        <v>4031622.0</v>
      </c>
      <c r="I11207" s="8">
        <v>4032437.0</v>
      </c>
      <c r="J11207" t="s">
        <v>28</v>
      </c>
      <c r="O11207" t="s">
        <v>8476</v>
      </c>
      <c r="Q11207" t="s">
        <v>8477</v>
      </c>
      <c r="R11207">
        <v>816.0</v>
      </c>
      <c r="T11207" t="s">
        <v>20735</v>
      </c>
    </row>
    <row r="11208" ht="15.75" customHeight="1">
      <c r="A11208" s="6" t="s">
        <v>17418</v>
      </c>
      <c r="B11208" s="6" t="s">
        <v>17419</v>
      </c>
      <c r="C11208" s="6" t="s">
        <v>25</v>
      </c>
      <c r="D11208" s="6" t="s">
        <v>26</v>
      </c>
      <c r="E11208" s="6" t="s">
        <v>8</v>
      </c>
      <c r="G11208" s="6" t="s">
        <v>27</v>
      </c>
      <c r="H11208" s="7">
        <v>4032515.0</v>
      </c>
      <c r="I11208" s="8">
        <v>4033915.0</v>
      </c>
      <c r="J11208" t="s">
        <v>28</v>
      </c>
      <c r="Q11208" t="s">
        <v>8479</v>
      </c>
      <c r="R11208">
        <v>1401.0</v>
      </c>
      <c r="T11208" t="s">
        <v>20736</v>
      </c>
    </row>
    <row r="11209" ht="15.75" customHeight="1">
      <c r="A11209" s="6" t="s">
        <v>17418</v>
      </c>
      <c r="B11209" s="6" t="s">
        <v>17419</v>
      </c>
      <c r="C11209" s="6" t="s">
        <v>25</v>
      </c>
      <c r="D11209" s="6" t="s">
        <v>26</v>
      </c>
      <c r="E11209" s="6" t="s">
        <v>8</v>
      </c>
      <c r="G11209" s="6" t="s">
        <v>27</v>
      </c>
      <c r="H11209" s="7">
        <v>4033988.0</v>
      </c>
      <c r="I11209" s="8">
        <v>4034929.0</v>
      </c>
      <c r="J11209" t="s">
        <v>28</v>
      </c>
      <c r="Q11209" t="s">
        <v>8481</v>
      </c>
      <c r="R11209">
        <v>942.0</v>
      </c>
      <c r="T11209" t="s">
        <v>20737</v>
      </c>
    </row>
    <row r="11210" ht="15.75" customHeight="1">
      <c r="A11210" s="6" t="s">
        <v>17418</v>
      </c>
      <c r="B11210" s="6" t="s">
        <v>17419</v>
      </c>
      <c r="C11210" s="6" t="s">
        <v>25</v>
      </c>
      <c r="D11210" s="6" t="s">
        <v>26</v>
      </c>
      <c r="E11210" s="6" t="s">
        <v>8</v>
      </c>
      <c r="G11210" s="6" t="s">
        <v>27</v>
      </c>
      <c r="H11210" s="7">
        <v>4035218.0</v>
      </c>
      <c r="I11210" s="8">
        <v>4035493.0</v>
      </c>
      <c r="J11210" t="s">
        <v>37</v>
      </c>
      <c r="Q11210" t="s">
        <v>8484</v>
      </c>
      <c r="R11210">
        <v>276.0</v>
      </c>
      <c r="T11210" t="s">
        <v>20738</v>
      </c>
    </row>
    <row r="11211" ht="15.75" customHeight="1">
      <c r="A11211" s="6" t="s">
        <v>17418</v>
      </c>
      <c r="B11211" s="6" t="s">
        <v>17419</v>
      </c>
      <c r="C11211" s="6" t="s">
        <v>25</v>
      </c>
      <c r="D11211" s="6" t="s">
        <v>26</v>
      </c>
      <c r="E11211" s="6" t="s">
        <v>8</v>
      </c>
      <c r="G11211" s="6" t="s">
        <v>27</v>
      </c>
      <c r="H11211" s="7">
        <v>4035547.0</v>
      </c>
      <c r="I11211" s="8">
        <v>4037799.0</v>
      </c>
      <c r="J11211" t="s">
        <v>37</v>
      </c>
      <c r="Q11211" t="s">
        <v>8487</v>
      </c>
      <c r="R11211">
        <v>2253.0</v>
      </c>
      <c r="T11211" t="s">
        <v>20739</v>
      </c>
    </row>
    <row r="11212" ht="15.75" customHeight="1">
      <c r="A11212" s="6" t="s">
        <v>17418</v>
      </c>
      <c r="B11212" s="6" t="s">
        <v>17419</v>
      </c>
      <c r="C11212" s="6" t="s">
        <v>25</v>
      </c>
      <c r="D11212" s="6" t="s">
        <v>26</v>
      </c>
      <c r="E11212" s="6" t="s">
        <v>8</v>
      </c>
      <c r="G11212" s="6" t="s">
        <v>27</v>
      </c>
      <c r="H11212" s="7">
        <v>4037962.0</v>
      </c>
      <c r="I11212" s="8">
        <v>4038405.0</v>
      </c>
      <c r="J11212" t="s">
        <v>37</v>
      </c>
      <c r="Q11212" t="s">
        <v>8489</v>
      </c>
      <c r="R11212">
        <v>444.0</v>
      </c>
      <c r="T11212" t="s">
        <v>20740</v>
      </c>
    </row>
    <row r="11213" ht="15.75" customHeight="1">
      <c r="A11213" s="6" t="s">
        <v>17418</v>
      </c>
      <c r="B11213" s="6" t="s">
        <v>17419</v>
      </c>
      <c r="C11213" s="6" t="s">
        <v>25</v>
      </c>
      <c r="D11213" s="6" t="s">
        <v>26</v>
      </c>
      <c r="E11213" s="6" t="s">
        <v>8</v>
      </c>
      <c r="G11213" s="6" t="s">
        <v>27</v>
      </c>
      <c r="H11213" s="7">
        <v>4038554.0</v>
      </c>
      <c r="I11213" s="8">
        <v>4039459.0</v>
      </c>
      <c r="J11213" t="s">
        <v>28</v>
      </c>
      <c r="Q11213" t="s">
        <v>8491</v>
      </c>
      <c r="R11213">
        <v>906.0</v>
      </c>
      <c r="T11213" t="s">
        <v>20741</v>
      </c>
    </row>
    <row r="11214" ht="15.75" customHeight="1">
      <c r="A11214" s="6" t="s">
        <v>17418</v>
      </c>
      <c r="B11214" s="6" t="s">
        <v>17419</v>
      </c>
      <c r="C11214" s="6" t="s">
        <v>25</v>
      </c>
      <c r="D11214" s="6" t="s">
        <v>26</v>
      </c>
      <c r="E11214" s="6" t="s">
        <v>8</v>
      </c>
      <c r="G11214" s="6" t="s">
        <v>27</v>
      </c>
      <c r="H11214" s="7">
        <v>4039578.0</v>
      </c>
      <c r="I11214" s="8">
        <v>4039790.0</v>
      </c>
      <c r="J11214" t="s">
        <v>37</v>
      </c>
      <c r="Q11214" t="s">
        <v>8494</v>
      </c>
      <c r="R11214">
        <v>213.0</v>
      </c>
      <c r="T11214" t="s">
        <v>20742</v>
      </c>
    </row>
    <row r="11215" ht="15.75" customHeight="1">
      <c r="A11215" s="6" t="s">
        <v>17418</v>
      </c>
      <c r="B11215" s="6" t="s">
        <v>17419</v>
      </c>
      <c r="C11215" s="6" t="s">
        <v>25</v>
      </c>
      <c r="D11215" s="6" t="s">
        <v>26</v>
      </c>
      <c r="E11215" s="6" t="s">
        <v>8</v>
      </c>
      <c r="G11215" s="6" t="s">
        <v>27</v>
      </c>
      <c r="H11215" s="7">
        <v>4039817.0</v>
      </c>
      <c r="I11215" s="8">
        <v>4040614.0</v>
      </c>
      <c r="J11215" t="s">
        <v>37</v>
      </c>
      <c r="Q11215" t="s">
        <v>8496</v>
      </c>
      <c r="R11215">
        <v>798.0</v>
      </c>
      <c r="T11215" t="s">
        <v>20743</v>
      </c>
    </row>
    <row r="11216" ht="15.75" customHeight="1">
      <c r="A11216" s="6" t="s">
        <v>17418</v>
      </c>
      <c r="B11216" s="6" t="s">
        <v>17419</v>
      </c>
      <c r="C11216" s="6" t="s">
        <v>25</v>
      </c>
      <c r="D11216" s="6" t="s">
        <v>26</v>
      </c>
      <c r="E11216" s="6" t="s">
        <v>8</v>
      </c>
      <c r="G11216" s="6" t="s">
        <v>27</v>
      </c>
      <c r="H11216" s="7">
        <v>4040651.0</v>
      </c>
      <c r="I11216" s="8">
        <v>4041106.0</v>
      </c>
      <c r="J11216" t="s">
        <v>28</v>
      </c>
      <c r="Q11216" t="s">
        <v>8498</v>
      </c>
      <c r="R11216">
        <v>456.0</v>
      </c>
      <c r="T11216" t="s">
        <v>20744</v>
      </c>
    </row>
    <row r="11217" ht="15.75" customHeight="1">
      <c r="A11217" s="6" t="s">
        <v>17418</v>
      </c>
      <c r="B11217" s="6" t="s">
        <v>17419</v>
      </c>
      <c r="C11217" s="6" t="s">
        <v>25</v>
      </c>
      <c r="D11217" s="6" t="s">
        <v>26</v>
      </c>
      <c r="E11217" s="6" t="s">
        <v>8</v>
      </c>
      <c r="G11217" s="6" t="s">
        <v>27</v>
      </c>
      <c r="H11217" s="7">
        <v>4041237.0</v>
      </c>
      <c r="I11217" s="8">
        <v>4041659.0</v>
      </c>
      <c r="J11217" t="s">
        <v>28</v>
      </c>
      <c r="Q11217" t="s">
        <v>8500</v>
      </c>
      <c r="R11217">
        <v>423.0</v>
      </c>
      <c r="T11217" t="s">
        <v>20745</v>
      </c>
    </row>
    <row r="11218" ht="15.75" customHeight="1">
      <c r="A11218" s="6" t="s">
        <v>17418</v>
      </c>
      <c r="B11218" s="6" t="s">
        <v>17419</v>
      </c>
      <c r="C11218" s="6" t="s">
        <v>25</v>
      </c>
      <c r="D11218" s="6" t="s">
        <v>26</v>
      </c>
      <c r="E11218" s="6" t="s">
        <v>8</v>
      </c>
      <c r="G11218" s="6" t="s">
        <v>27</v>
      </c>
      <c r="H11218" s="7">
        <v>4041852.0</v>
      </c>
      <c r="I11218" s="8">
        <v>4043147.0</v>
      </c>
      <c r="J11218" t="s">
        <v>37</v>
      </c>
      <c r="Q11218" t="s">
        <v>8502</v>
      </c>
      <c r="R11218">
        <v>1296.0</v>
      </c>
      <c r="T11218" t="s">
        <v>20746</v>
      </c>
    </row>
    <row r="11219" ht="15.75" customHeight="1">
      <c r="A11219" s="6" t="s">
        <v>17418</v>
      </c>
      <c r="B11219" s="6" t="s">
        <v>17419</v>
      </c>
      <c r="C11219" s="6" t="s">
        <v>25</v>
      </c>
      <c r="D11219" s="6" t="s">
        <v>26</v>
      </c>
      <c r="E11219" s="6" t="s">
        <v>8</v>
      </c>
      <c r="G11219" s="6" t="s">
        <v>27</v>
      </c>
      <c r="H11219" s="7">
        <v>4043313.0</v>
      </c>
      <c r="I11219" s="8">
        <v>4044635.0</v>
      </c>
      <c r="J11219" t="s">
        <v>37</v>
      </c>
      <c r="Q11219" t="s">
        <v>8504</v>
      </c>
      <c r="R11219">
        <v>1323.0</v>
      </c>
      <c r="T11219" t="s">
        <v>20747</v>
      </c>
    </row>
    <row r="11220" ht="15.75" customHeight="1">
      <c r="A11220" s="6" t="s">
        <v>17418</v>
      </c>
      <c r="B11220" s="6" t="s">
        <v>17419</v>
      </c>
      <c r="C11220" s="6" t="s">
        <v>25</v>
      </c>
      <c r="D11220" s="6" t="s">
        <v>26</v>
      </c>
      <c r="E11220" s="6" t="s">
        <v>8</v>
      </c>
      <c r="G11220" s="6" t="s">
        <v>27</v>
      </c>
      <c r="H11220" s="7">
        <v>4044575.0</v>
      </c>
      <c r="I11220" s="8">
        <v>4045210.0</v>
      </c>
      <c r="J11220" t="s">
        <v>37</v>
      </c>
      <c r="Q11220" t="s">
        <v>8506</v>
      </c>
      <c r="R11220">
        <v>636.0</v>
      </c>
      <c r="T11220" t="s">
        <v>20748</v>
      </c>
    </row>
    <row r="11221" ht="15.75" customHeight="1">
      <c r="A11221" s="6" t="s">
        <v>17418</v>
      </c>
      <c r="B11221" s="6" t="s">
        <v>17419</v>
      </c>
      <c r="C11221" s="6" t="s">
        <v>25</v>
      </c>
      <c r="D11221" s="6" t="s">
        <v>26</v>
      </c>
      <c r="E11221" s="6" t="s">
        <v>8</v>
      </c>
      <c r="G11221" s="6" t="s">
        <v>27</v>
      </c>
      <c r="H11221" s="7">
        <v>4045237.0</v>
      </c>
      <c r="I11221" s="8">
        <v>4047810.0</v>
      </c>
      <c r="J11221" t="s">
        <v>28</v>
      </c>
      <c r="Q11221" t="s">
        <v>8508</v>
      </c>
      <c r="R11221">
        <v>2574.0</v>
      </c>
      <c r="T11221" t="s">
        <v>20749</v>
      </c>
    </row>
    <row r="11222" ht="15.75" customHeight="1">
      <c r="A11222" s="6" t="s">
        <v>17418</v>
      </c>
      <c r="B11222" s="6" t="s">
        <v>17419</v>
      </c>
      <c r="C11222" s="6" t="s">
        <v>25</v>
      </c>
      <c r="D11222" s="6" t="s">
        <v>26</v>
      </c>
      <c r="E11222" s="6" t="s">
        <v>8</v>
      </c>
      <c r="G11222" s="6" t="s">
        <v>27</v>
      </c>
      <c r="H11222" s="7">
        <v>4047916.0</v>
      </c>
      <c r="I11222" s="8">
        <v>4048533.0</v>
      </c>
      <c r="J11222" t="s">
        <v>28</v>
      </c>
      <c r="Q11222" t="s">
        <v>8511</v>
      </c>
      <c r="R11222">
        <v>618.0</v>
      </c>
      <c r="T11222" t="s">
        <v>20750</v>
      </c>
    </row>
    <row r="11223" ht="15.75" customHeight="1">
      <c r="A11223" s="6" t="s">
        <v>17418</v>
      </c>
      <c r="B11223" s="6" t="s">
        <v>17419</v>
      </c>
      <c r="C11223" s="6" t="s">
        <v>25</v>
      </c>
      <c r="D11223" s="6" t="s">
        <v>26</v>
      </c>
      <c r="E11223" s="6" t="s">
        <v>8</v>
      </c>
      <c r="G11223" s="6" t="s">
        <v>27</v>
      </c>
      <c r="H11223" s="7">
        <v>4048553.0</v>
      </c>
      <c r="I11223" s="8">
        <v>4050628.0</v>
      </c>
      <c r="J11223" t="s">
        <v>28</v>
      </c>
      <c r="O11223" t="s">
        <v>8514</v>
      </c>
      <c r="Q11223" t="s">
        <v>8515</v>
      </c>
      <c r="R11223">
        <v>2076.0</v>
      </c>
      <c r="T11223" t="s">
        <v>20751</v>
      </c>
    </row>
    <row r="11224" ht="15.75" customHeight="1">
      <c r="A11224" s="6" t="s">
        <v>17418</v>
      </c>
      <c r="B11224" s="6" t="s">
        <v>17419</v>
      </c>
      <c r="C11224" s="6" t="s">
        <v>25</v>
      </c>
      <c r="D11224" s="6" t="s">
        <v>26</v>
      </c>
      <c r="E11224" s="6" t="s">
        <v>8</v>
      </c>
      <c r="G11224" s="6" t="s">
        <v>27</v>
      </c>
      <c r="H11224" s="7">
        <v>4050628.0</v>
      </c>
      <c r="I11224" s="8">
        <v>4052289.0</v>
      </c>
      <c r="J11224" t="s">
        <v>28</v>
      </c>
      <c r="Q11224" t="s">
        <v>8518</v>
      </c>
      <c r="R11224">
        <v>1662.0</v>
      </c>
      <c r="T11224" t="s">
        <v>20752</v>
      </c>
    </row>
    <row r="11225" ht="15.75" customHeight="1">
      <c r="A11225" s="6" t="s">
        <v>17418</v>
      </c>
      <c r="B11225" s="6" t="s">
        <v>17419</v>
      </c>
      <c r="C11225" s="6" t="s">
        <v>25</v>
      </c>
      <c r="D11225" s="6" t="s">
        <v>26</v>
      </c>
      <c r="E11225" s="6" t="s">
        <v>8</v>
      </c>
      <c r="G11225" s="6" t="s">
        <v>27</v>
      </c>
      <c r="H11225" s="7">
        <v>4052291.0</v>
      </c>
      <c r="I11225" s="8">
        <v>4052380.0</v>
      </c>
      <c r="J11225" t="s">
        <v>28</v>
      </c>
      <c r="O11225" t="s">
        <v>108</v>
      </c>
      <c r="Q11225" t="s">
        <v>8520</v>
      </c>
      <c r="R11225">
        <v>90.0</v>
      </c>
      <c r="T11225" t="s">
        <v>20753</v>
      </c>
    </row>
    <row r="11226" ht="15.75" customHeight="1">
      <c r="A11226" s="6" t="s">
        <v>17418</v>
      </c>
      <c r="B11226" s="6" t="s">
        <v>17419</v>
      </c>
      <c r="C11226" s="6" t="s">
        <v>25</v>
      </c>
      <c r="D11226" s="6" t="s">
        <v>26</v>
      </c>
      <c r="E11226" s="6" t="s">
        <v>8</v>
      </c>
      <c r="G11226" s="6" t="s">
        <v>27</v>
      </c>
      <c r="H11226" s="7">
        <v>4052662.0</v>
      </c>
      <c r="I11226" s="8">
        <v>4053501.0</v>
      </c>
      <c r="J11226" t="s">
        <v>28</v>
      </c>
      <c r="Q11226" t="s">
        <v>8523</v>
      </c>
      <c r="R11226">
        <v>840.0</v>
      </c>
      <c r="T11226" t="s">
        <v>20754</v>
      </c>
    </row>
    <row r="11227" ht="15.75" customHeight="1">
      <c r="A11227" s="6" t="s">
        <v>17418</v>
      </c>
      <c r="B11227" s="6" t="s">
        <v>17419</v>
      </c>
      <c r="C11227" s="6" t="s">
        <v>25</v>
      </c>
      <c r="D11227" s="6" t="s">
        <v>26</v>
      </c>
      <c r="E11227" s="6" t="s">
        <v>8</v>
      </c>
      <c r="G11227" s="6" t="s">
        <v>27</v>
      </c>
      <c r="H11227" s="7">
        <v>4053659.0</v>
      </c>
      <c r="I11227" s="8">
        <v>4054060.0</v>
      </c>
      <c r="J11227" t="s">
        <v>28</v>
      </c>
      <c r="Q11227" t="s">
        <v>8525</v>
      </c>
      <c r="R11227">
        <v>402.0</v>
      </c>
      <c r="T11227" t="s">
        <v>20755</v>
      </c>
    </row>
    <row r="11228" ht="15.75" customHeight="1">
      <c r="A11228" s="6" t="s">
        <v>17418</v>
      </c>
      <c r="B11228" s="6" t="s">
        <v>17419</v>
      </c>
      <c r="C11228" s="6" t="s">
        <v>25</v>
      </c>
      <c r="D11228" s="6" t="s">
        <v>26</v>
      </c>
      <c r="E11228" s="6" t="s">
        <v>8</v>
      </c>
      <c r="G11228" s="6" t="s">
        <v>27</v>
      </c>
      <c r="H11228" s="7">
        <v>4054057.0</v>
      </c>
      <c r="I11228" s="8">
        <v>4054572.0</v>
      </c>
      <c r="J11228" t="s">
        <v>28</v>
      </c>
      <c r="Q11228" t="s">
        <v>8527</v>
      </c>
      <c r="R11228">
        <v>516.0</v>
      </c>
      <c r="T11228" t="s">
        <v>20756</v>
      </c>
    </row>
    <row r="11229" ht="15.75" customHeight="1">
      <c r="A11229" s="6" t="s">
        <v>17418</v>
      </c>
      <c r="B11229" s="6" t="s">
        <v>17419</v>
      </c>
      <c r="C11229" s="6" t="s">
        <v>25</v>
      </c>
      <c r="D11229" s="6" t="s">
        <v>26</v>
      </c>
      <c r="E11229" s="6" t="s">
        <v>8</v>
      </c>
      <c r="G11229" s="6" t="s">
        <v>27</v>
      </c>
      <c r="H11229" s="7">
        <v>4054806.0</v>
      </c>
      <c r="I11229" s="8">
        <v>4055213.0</v>
      </c>
      <c r="J11229" t="s">
        <v>37</v>
      </c>
      <c r="Q11229" t="s">
        <v>8529</v>
      </c>
      <c r="R11229">
        <v>408.0</v>
      </c>
      <c r="T11229" t="s">
        <v>20757</v>
      </c>
    </row>
    <row r="11230" ht="15.75" customHeight="1">
      <c r="A11230" s="6" t="s">
        <v>17418</v>
      </c>
      <c r="B11230" s="6" t="s">
        <v>17419</v>
      </c>
      <c r="C11230" s="6" t="s">
        <v>25</v>
      </c>
      <c r="D11230" s="6" t="s">
        <v>26</v>
      </c>
      <c r="E11230" s="6" t="s">
        <v>8</v>
      </c>
      <c r="G11230" s="6" t="s">
        <v>27</v>
      </c>
      <c r="H11230" s="7">
        <v>4055270.0</v>
      </c>
      <c r="I11230" s="8">
        <v>4056526.0</v>
      </c>
      <c r="J11230" t="s">
        <v>37</v>
      </c>
      <c r="Q11230" t="s">
        <v>8532</v>
      </c>
      <c r="R11230">
        <v>1257.0</v>
      </c>
      <c r="T11230" t="s">
        <v>20758</v>
      </c>
    </row>
    <row r="11231" ht="15.75" customHeight="1">
      <c r="A11231" s="6" t="s">
        <v>17418</v>
      </c>
      <c r="B11231" s="6" t="s">
        <v>17419</v>
      </c>
      <c r="C11231" s="6" t="s">
        <v>25</v>
      </c>
      <c r="D11231" s="6" t="s">
        <v>26</v>
      </c>
      <c r="E11231" s="6" t="s">
        <v>8</v>
      </c>
      <c r="G11231" s="6" t="s">
        <v>27</v>
      </c>
      <c r="H11231" s="7">
        <v>4056590.0</v>
      </c>
      <c r="I11231" s="8">
        <v>4058080.0</v>
      </c>
      <c r="J11231" t="s">
        <v>28</v>
      </c>
      <c r="Q11231" t="s">
        <v>8534</v>
      </c>
      <c r="R11231">
        <v>1491.0</v>
      </c>
      <c r="T11231" t="s">
        <v>20759</v>
      </c>
    </row>
    <row r="11232" ht="15.75" customHeight="1">
      <c r="A11232" s="6" t="s">
        <v>17418</v>
      </c>
      <c r="B11232" s="6" t="s">
        <v>17419</v>
      </c>
      <c r="C11232" s="6" t="s">
        <v>25</v>
      </c>
      <c r="D11232" s="6" t="s">
        <v>26</v>
      </c>
      <c r="E11232" s="6" t="s">
        <v>8</v>
      </c>
      <c r="G11232" s="6" t="s">
        <v>27</v>
      </c>
      <c r="H11232" s="7">
        <v>4058119.0</v>
      </c>
      <c r="I11232" s="8">
        <v>4059342.0</v>
      </c>
      <c r="J11232" t="s">
        <v>28</v>
      </c>
      <c r="Q11232" t="s">
        <v>8536</v>
      </c>
      <c r="R11232">
        <v>1224.0</v>
      </c>
      <c r="T11232" t="s">
        <v>20760</v>
      </c>
    </row>
    <row r="11233" ht="15.75" customHeight="1">
      <c r="A11233" s="6" t="s">
        <v>17418</v>
      </c>
      <c r="B11233" s="6" t="s">
        <v>17419</v>
      </c>
      <c r="C11233" s="6" t="s">
        <v>25</v>
      </c>
      <c r="D11233" s="6" t="s">
        <v>26</v>
      </c>
      <c r="E11233" s="6" t="s">
        <v>8</v>
      </c>
      <c r="G11233" s="6" t="s">
        <v>27</v>
      </c>
      <c r="H11233" s="7">
        <v>4059512.0</v>
      </c>
      <c r="I11233" s="8">
        <v>4060183.0</v>
      </c>
      <c r="J11233" t="s">
        <v>37</v>
      </c>
      <c r="Q11233" t="s">
        <v>8538</v>
      </c>
      <c r="R11233">
        <v>672.0</v>
      </c>
      <c r="T11233" t="s">
        <v>20761</v>
      </c>
    </row>
    <row r="11234" ht="15.75" customHeight="1">
      <c r="A11234" s="6" t="s">
        <v>17418</v>
      </c>
      <c r="B11234" s="6" t="s">
        <v>17419</v>
      </c>
      <c r="C11234" s="6" t="s">
        <v>25</v>
      </c>
      <c r="D11234" s="6" t="s">
        <v>26</v>
      </c>
      <c r="E11234" s="6" t="s">
        <v>8</v>
      </c>
      <c r="G11234" s="6" t="s">
        <v>27</v>
      </c>
      <c r="H11234" s="7">
        <v>4060402.0</v>
      </c>
      <c r="I11234" s="8">
        <v>4061076.0</v>
      </c>
      <c r="J11234" t="s">
        <v>37</v>
      </c>
      <c r="Q11234" t="s">
        <v>8540</v>
      </c>
      <c r="R11234">
        <v>675.0</v>
      </c>
      <c r="T11234" t="s">
        <v>20762</v>
      </c>
    </row>
    <row r="11235" ht="15.75" customHeight="1">
      <c r="A11235" s="6" t="s">
        <v>17418</v>
      </c>
      <c r="B11235" s="6" t="s">
        <v>17419</v>
      </c>
      <c r="C11235" s="6" t="s">
        <v>25</v>
      </c>
      <c r="D11235" s="6" t="s">
        <v>26</v>
      </c>
      <c r="E11235" s="6" t="s">
        <v>8</v>
      </c>
      <c r="G11235" s="6" t="s">
        <v>27</v>
      </c>
      <c r="H11235" s="7">
        <v>4061174.0</v>
      </c>
      <c r="I11235" s="8">
        <v>4061911.0</v>
      </c>
      <c r="J11235" t="s">
        <v>28</v>
      </c>
      <c r="Q11235" t="s">
        <v>8542</v>
      </c>
      <c r="R11235">
        <v>738.0</v>
      </c>
      <c r="T11235" t="s">
        <v>20763</v>
      </c>
    </row>
    <row r="11236" ht="15.75" customHeight="1">
      <c r="A11236" s="6" t="s">
        <v>17418</v>
      </c>
      <c r="B11236" s="6" t="s">
        <v>17419</v>
      </c>
      <c r="C11236" s="6" t="s">
        <v>25</v>
      </c>
      <c r="D11236" s="6" t="s">
        <v>26</v>
      </c>
      <c r="E11236" s="6" t="s">
        <v>8</v>
      </c>
      <c r="G11236" s="6" t="s">
        <v>27</v>
      </c>
      <c r="H11236" s="7">
        <v>4062036.0</v>
      </c>
      <c r="I11236" s="8">
        <v>4062227.0</v>
      </c>
      <c r="J11236" t="s">
        <v>28</v>
      </c>
      <c r="Q11236" t="s">
        <v>8544</v>
      </c>
      <c r="R11236">
        <v>192.0</v>
      </c>
      <c r="T11236" t="s">
        <v>20764</v>
      </c>
    </row>
    <row r="11237" ht="15.75" customHeight="1">
      <c r="A11237" s="6" t="s">
        <v>17418</v>
      </c>
      <c r="B11237" s="6" t="s">
        <v>17419</v>
      </c>
      <c r="C11237" s="6" t="s">
        <v>25</v>
      </c>
      <c r="D11237" s="6" t="s">
        <v>26</v>
      </c>
      <c r="E11237" s="6" t="s">
        <v>8</v>
      </c>
      <c r="G11237" s="6" t="s">
        <v>27</v>
      </c>
      <c r="H11237" s="7">
        <v>4062350.0</v>
      </c>
      <c r="I11237" s="8">
        <v>4063192.0</v>
      </c>
      <c r="J11237" t="s">
        <v>28</v>
      </c>
      <c r="Q11237" t="s">
        <v>8546</v>
      </c>
      <c r="R11237">
        <v>843.0</v>
      </c>
      <c r="T11237" t="s">
        <v>20765</v>
      </c>
    </row>
    <row r="11238" ht="15.75" customHeight="1">
      <c r="A11238" s="6" t="s">
        <v>17418</v>
      </c>
      <c r="B11238" s="6" t="s">
        <v>17419</v>
      </c>
      <c r="C11238" s="6" t="s">
        <v>25</v>
      </c>
      <c r="D11238" s="6" t="s">
        <v>26</v>
      </c>
      <c r="E11238" s="6" t="s">
        <v>8</v>
      </c>
      <c r="G11238" s="6" t="s">
        <v>27</v>
      </c>
      <c r="H11238" s="7">
        <v>4063308.0</v>
      </c>
      <c r="I11238" s="8">
        <v>4063772.0</v>
      </c>
      <c r="J11238" t="s">
        <v>28</v>
      </c>
      <c r="Q11238" t="s">
        <v>8548</v>
      </c>
      <c r="R11238">
        <v>465.0</v>
      </c>
      <c r="T11238" t="s">
        <v>20766</v>
      </c>
    </row>
    <row r="11239" ht="15.75" customHeight="1">
      <c r="A11239" s="6" t="s">
        <v>17418</v>
      </c>
      <c r="B11239" s="6" t="s">
        <v>17419</v>
      </c>
      <c r="C11239" s="6" t="s">
        <v>25</v>
      </c>
      <c r="D11239" s="6" t="s">
        <v>26</v>
      </c>
      <c r="E11239" s="6" t="s">
        <v>8</v>
      </c>
      <c r="G11239" s="6" t="s">
        <v>27</v>
      </c>
      <c r="H11239" s="7">
        <v>4064151.0</v>
      </c>
      <c r="I11239" s="8">
        <v>4065236.0</v>
      </c>
      <c r="J11239" t="s">
        <v>37</v>
      </c>
      <c r="Q11239" t="s">
        <v>8550</v>
      </c>
      <c r="R11239">
        <v>1086.0</v>
      </c>
      <c r="T11239" t="s">
        <v>20767</v>
      </c>
    </row>
    <row r="11240" ht="15.75" customHeight="1">
      <c r="A11240" s="6" t="s">
        <v>17418</v>
      </c>
      <c r="B11240" s="6" t="s">
        <v>17419</v>
      </c>
      <c r="C11240" s="6" t="s">
        <v>25</v>
      </c>
      <c r="D11240" s="6" t="s">
        <v>26</v>
      </c>
      <c r="E11240" s="6" t="s">
        <v>8</v>
      </c>
      <c r="G11240" s="6" t="s">
        <v>27</v>
      </c>
      <c r="H11240" s="7">
        <v>4065233.0</v>
      </c>
      <c r="I11240" s="8">
        <v>4066465.0</v>
      </c>
      <c r="J11240" t="s">
        <v>37</v>
      </c>
      <c r="Q11240" t="s">
        <v>8553</v>
      </c>
      <c r="R11240">
        <v>1233.0</v>
      </c>
      <c r="T11240" t="s">
        <v>20768</v>
      </c>
    </row>
    <row r="11241" ht="15.75" customHeight="1">
      <c r="A11241" s="6" t="s">
        <v>17418</v>
      </c>
      <c r="B11241" s="6" t="s">
        <v>17419</v>
      </c>
      <c r="C11241" s="6" t="s">
        <v>25</v>
      </c>
      <c r="D11241" s="6" t="s">
        <v>26</v>
      </c>
      <c r="E11241" s="6" t="s">
        <v>8</v>
      </c>
      <c r="G11241" s="6" t="s">
        <v>27</v>
      </c>
      <c r="H11241" s="7">
        <v>4066503.0</v>
      </c>
      <c r="I11241" s="8">
        <v>4066877.0</v>
      </c>
      <c r="J11241" t="s">
        <v>28</v>
      </c>
      <c r="Q11241" t="s">
        <v>8555</v>
      </c>
      <c r="R11241">
        <v>375.0</v>
      </c>
      <c r="T11241" t="s">
        <v>20769</v>
      </c>
    </row>
    <row r="11242" ht="15.75" customHeight="1">
      <c r="A11242" s="6" t="s">
        <v>17418</v>
      </c>
      <c r="B11242" s="6" t="s">
        <v>17419</v>
      </c>
      <c r="C11242" s="6" t="s">
        <v>25</v>
      </c>
      <c r="D11242" s="6" t="s">
        <v>26</v>
      </c>
      <c r="E11242" s="6" t="s">
        <v>8</v>
      </c>
      <c r="G11242" s="6" t="s">
        <v>27</v>
      </c>
      <c r="H11242" s="7">
        <v>4067257.0</v>
      </c>
      <c r="I11242" s="8">
        <v>4069458.0</v>
      </c>
      <c r="J11242" t="s">
        <v>37</v>
      </c>
      <c r="Q11242" t="s">
        <v>8557</v>
      </c>
      <c r="R11242">
        <v>2202.0</v>
      </c>
      <c r="T11242" t="s">
        <v>20770</v>
      </c>
    </row>
    <row r="11243" ht="15.75" customHeight="1">
      <c r="A11243" s="6" t="s">
        <v>17418</v>
      </c>
      <c r="B11243" s="6" t="s">
        <v>17419</v>
      </c>
      <c r="C11243" s="6" t="s">
        <v>25</v>
      </c>
      <c r="D11243" s="6" t="s">
        <v>26</v>
      </c>
      <c r="E11243" s="6" t="s">
        <v>8</v>
      </c>
      <c r="G11243" s="6" t="s">
        <v>27</v>
      </c>
      <c r="H11243" s="7">
        <v>4069556.0</v>
      </c>
      <c r="I11243" s="8">
        <v>4070011.0</v>
      </c>
      <c r="J11243" t="s">
        <v>28</v>
      </c>
      <c r="Q11243" t="s">
        <v>8559</v>
      </c>
      <c r="R11243">
        <v>456.0</v>
      </c>
      <c r="T11243" t="s">
        <v>20771</v>
      </c>
    </row>
    <row r="11244" ht="15.75" customHeight="1">
      <c r="A11244" s="6" t="s">
        <v>17418</v>
      </c>
      <c r="B11244" s="6" t="s">
        <v>17419</v>
      </c>
      <c r="C11244" s="6" t="s">
        <v>25</v>
      </c>
      <c r="D11244" s="6" t="s">
        <v>26</v>
      </c>
      <c r="E11244" s="6" t="s">
        <v>8</v>
      </c>
      <c r="G11244" s="6" t="s">
        <v>27</v>
      </c>
      <c r="H11244" s="7">
        <v>4070175.0</v>
      </c>
      <c r="I11244" s="8">
        <v>4071119.0</v>
      </c>
      <c r="J11244" t="s">
        <v>37</v>
      </c>
      <c r="Q11244" t="s">
        <v>8561</v>
      </c>
      <c r="R11244">
        <v>945.0</v>
      </c>
      <c r="T11244" t="s">
        <v>20772</v>
      </c>
    </row>
    <row r="11245" ht="15.75" customHeight="1">
      <c r="A11245" s="6" t="s">
        <v>17418</v>
      </c>
      <c r="B11245" s="6" t="s">
        <v>17895</v>
      </c>
      <c r="C11245" s="6" t="s">
        <v>25</v>
      </c>
      <c r="D11245" s="6" t="s">
        <v>26</v>
      </c>
      <c r="E11245" s="6" t="s">
        <v>8</v>
      </c>
      <c r="G11245" s="6" t="s">
        <v>27</v>
      </c>
      <c r="H11245" s="7">
        <v>4071208.0</v>
      </c>
      <c r="I11245" s="8">
        <v>4071281.0</v>
      </c>
      <c r="J11245" t="s">
        <v>37</v>
      </c>
      <c r="Q11245" t="s">
        <v>20773</v>
      </c>
      <c r="R11245">
        <v>74.0</v>
      </c>
      <c r="T11245" t="s">
        <v>20774</v>
      </c>
    </row>
    <row r="11246" ht="15.75" customHeight="1">
      <c r="A11246" s="6" t="s">
        <v>17418</v>
      </c>
      <c r="B11246" s="6" t="s">
        <v>17419</v>
      </c>
      <c r="C11246" s="6" t="s">
        <v>25</v>
      </c>
      <c r="D11246" s="6" t="s">
        <v>26</v>
      </c>
      <c r="E11246" s="6" t="s">
        <v>8</v>
      </c>
      <c r="G11246" s="6" t="s">
        <v>27</v>
      </c>
      <c r="H11246" s="7">
        <v>4071684.0</v>
      </c>
      <c r="I11246" s="8">
        <v>4073162.0</v>
      </c>
      <c r="J11246" t="s">
        <v>37</v>
      </c>
      <c r="Q11246" t="s">
        <v>8563</v>
      </c>
      <c r="R11246">
        <v>1479.0</v>
      </c>
      <c r="T11246" t="s">
        <v>20775</v>
      </c>
    </row>
    <row r="11247" ht="15.75" customHeight="1">
      <c r="A11247" s="6" t="s">
        <v>17418</v>
      </c>
      <c r="B11247" s="6" t="s">
        <v>17419</v>
      </c>
      <c r="C11247" s="6" t="s">
        <v>25</v>
      </c>
      <c r="D11247" s="6" t="s">
        <v>26</v>
      </c>
      <c r="E11247" s="6" t="s">
        <v>8</v>
      </c>
      <c r="G11247" s="6" t="s">
        <v>27</v>
      </c>
      <c r="H11247" s="7">
        <v>4073159.0</v>
      </c>
      <c r="I11247" s="8">
        <v>4073593.0</v>
      </c>
      <c r="J11247" t="s">
        <v>37</v>
      </c>
      <c r="Q11247" t="s">
        <v>8565</v>
      </c>
      <c r="R11247">
        <v>435.0</v>
      </c>
      <c r="T11247" t="s">
        <v>20776</v>
      </c>
    </row>
    <row r="11248" ht="15.75" customHeight="1">
      <c r="A11248" s="6" t="s">
        <v>17418</v>
      </c>
      <c r="B11248" s="6" t="s">
        <v>17419</v>
      </c>
      <c r="C11248" s="6" t="s">
        <v>25</v>
      </c>
      <c r="D11248" s="6" t="s">
        <v>26</v>
      </c>
      <c r="E11248" s="6" t="s">
        <v>8</v>
      </c>
      <c r="G11248" s="6" t="s">
        <v>27</v>
      </c>
      <c r="H11248" s="7">
        <v>4073614.0</v>
      </c>
      <c r="I11248" s="8">
        <v>4074975.0</v>
      </c>
      <c r="J11248" t="s">
        <v>37</v>
      </c>
      <c r="Q11248" t="s">
        <v>8568</v>
      </c>
      <c r="R11248">
        <v>1362.0</v>
      </c>
      <c r="T11248" t="s">
        <v>20777</v>
      </c>
    </row>
    <row r="11249" ht="15.75" customHeight="1">
      <c r="A11249" s="6" t="s">
        <v>17418</v>
      </c>
      <c r="B11249" s="6" t="s">
        <v>17419</v>
      </c>
      <c r="C11249" s="6" t="s">
        <v>25</v>
      </c>
      <c r="D11249" s="6" t="s">
        <v>26</v>
      </c>
      <c r="E11249" s="6" t="s">
        <v>8</v>
      </c>
      <c r="G11249" s="6" t="s">
        <v>27</v>
      </c>
      <c r="H11249" s="7">
        <v>4074994.0</v>
      </c>
      <c r="I11249" s="8">
        <v>4076112.0</v>
      </c>
      <c r="J11249" t="s">
        <v>37</v>
      </c>
      <c r="Q11249" t="s">
        <v>8571</v>
      </c>
      <c r="R11249">
        <v>1119.0</v>
      </c>
      <c r="T11249" t="s">
        <v>20778</v>
      </c>
    </row>
    <row r="11250" ht="15.75" customHeight="1">
      <c r="A11250" s="6" t="s">
        <v>17418</v>
      </c>
      <c r="B11250" s="6" t="s">
        <v>17419</v>
      </c>
      <c r="C11250" s="6" t="s">
        <v>25</v>
      </c>
      <c r="D11250" s="6" t="s">
        <v>26</v>
      </c>
      <c r="E11250" s="6" t="s">
        <v>8</v>
      </c>
      <c r="G11250" s="6" t="s">
        <v>27</v>
      </c>
      <c r="H11250" s="7">
        <v>4076158.0</v>
      </c>
      <c r="I11250" s="8">
        <v>4077039.0</v>
      </c>
      <c r="J11250" t="s">
        <v>28</v>
      </c>
      <c r="Q11250" t="s">
        <v>8573</v>
      </c>
      <c r="R11250">
        <v>882.0</v>
      </c>
      <c r="T11250" t="s">
        <v>20779</v>
      </c>
    </row>
    <row r="11251" ht="15.75" customHeight="1">
      <c r="A11251" s="6" t="s">
        <v>17418</v>
      </c>
      <c r="B11251" s="6" t="s">
        <v>17419</v>
      </c>
      <c r="C11251" s="6" t="s">
        <v>25</v>
      </c>
      <c r="D11251" s="6" t="s">
        <v>26</v>
      </c>
      <c r="E11251" s="6" t="s">
        <v>8</v>
      </c>
      <c r="G11251" s="6" t="s">
        <v>27</v>
      </c>
      <c r="H11251" s="7">
        <v>4077137.0</v>
      </c>
      <c r="I11251" s="8">
        <v>4077508.0</v>
      </c>
      <c r="J11251" t="s">
        <v>37</v>
      </c>
      <c r="Q11251" t="s">
        <v>8576</v>
      </c>
      <c r="R11251">
        <v>372.0</v>
      </c>
      <c r="T11251" t="s">
        <v>20780</v>
      </c>
    </row>
    <row r="11252" ht="15.75" customHeight="1">
      <c r="A11252" s="6" t="s">
        <v>17418</v>
      </c>
      <c r="B11252" s="6" t="s">
        <v>17419</v>
      </c>
      <c r="C11252" s="6" t="s">
        <v>25</v>
      </c>
      <c r="D11252" s="6" t="s">
        <v>26</v>
      </c>
      <c r="E11252" s="6" t="s">
        <v>8</v>
      </c>
      <c r="G11252" s="6" t="s">
        <v>27</v>
      </c>
      <c r="H11252" s="7">
        <v>4077733.0</v>
      </c>
      <c r="I11252" s="8">
        <v>4078914.0</v>
      </c>
      <c r="J11252" t="s">
        <v>37</v>
      </c>
      <c r="Q11252" t="s">
        <v>8578</v>
      </c>
      <c r="R11252">
        <v>1182.0</v>
      </c>
      <c r="T11252" t="s">
        <v>20781</v>
      </c>
    </row>
    <row r="11253" ht="15.75" customHeight="1">
      <c r="A11253" s="6" t="s">
        <v>17418</v>
      </c>
      <c r="B11253" s="6" t="s">
        <v>17419</v>
      </c>
      <c r="C11253" s="6" t="s">
        <v>25</v>
      </c>
      <c r="D11253" s="6" t="s">
        <v>26</v>
      </c>
      <c r="E11253" s="6" t="s">
        <v>8</v>
      </c>
      <c r="G11253" s="6" t="s">
        <v>27</v>
      </c>
      <c r="H11253" s="7">
        <v>4078962.0</v>
      </c>
      <c r="I11253" s="8">
        <v>4079891.0</v>
      </c>
      <c r="J11253" t="s">
        <v>28</v>
      </c>
      <c r="Q11253" t="s">
        <v>8581</v>
      </c>
      <c r="R11253">
        <v>930.0</v>
      </c>
      <c r="T11253" t="s">
        <v>20782</v>
      </c>
    </row>
    <row r="11254" ht="15.75" customHeight="1">
      <c r="A11254" s="6" t="s">
        <v>17418</v>
      </c>
      <c r="B11254" s="6" t="s">
        <v>17419</v>
      </c>
      <c r="C11254" s="6" t="s">
        <v>25</v>
      </c>
      <c r="D11254" s="6" t="s">
        <v>26</v>
      </c>
      <c r="E11254" s="6" t="s">
        <v>8</v>
      </c>
      <c r="G11254" s="6" t="s">
        <v>27</v>
      </c>
      <c r="H11254" s="7">
        <v>4079953.0</v>
      </c>
      <c r="I11254" s="8">
        <v>4080483.0</v>
      </c>
      <c r="J11254" t="s">
        <v>28</v>
      </c>
      <c r="Q11254" t="s">
        <v>8583</v>
      </c>
      <c r="R11254">
        <v>531.0</v>
      </c>
      <c r="T11254" t="s">
        <v>20783</v>
      </c>
    </row>
    <row r="11255" ht="15.75" customHeight="1">
      <c r="A11255" s="6" t="s">
        <v>17418</v>
      </c>
      <c r="B11255" s="6" t="s">
        <v>17419</v>
      </c>
      <c r="C11255" s="6" t="s">
        <v>25</v>
      </c>
      <c r="D11255" s="6" t="s">
        <v>26</v>
      </c>
      <c r="E11255" s="6" t="s">
        <v>8</v>
      </c>
      <c r="G11255" s="6" t="s">
        <v>27</v>
      </c>
      <c r="H11255" s="7">
        <v>4080480.0</v>
      </c>
      <c r="I11255" s="8">
        <v>4081055.0</v>
      </c>
      <c r="J11255" t="s">
        <v>28</v>
      </c>
      <c r="Q11255" t="s">
        <v>8585</v>
      </c>
      <c r="R11255">
        <v>576.0</v>
      </c>
      <c r="T11255" t="s">
        <v>20784</v>
      </c>
    </row>
    <row r="11256" ht="15.75" customHeight="1">
      <c r="A11256" s="6" t="s">
        <v>17418</v>
      </c>
      <c r="B11256" s="6" t="s">
        <v>17419</v>
      </c>
      <c r="C11256" s="6" t="s">
        <v>25</v>
      </c>
      <c r="D11256" s="6" t="s">
        <v>26</v>
      </c>
      <c r="E11256" s="6" t="s">
        <v>8</v>
      </c>
      <c r="G11256" s="6" t="s">
        <v>27</v>
      </c>
      <c r="H11256" s="7">
        <v>4081140.0</v>
      </c>
      <c r="I11256" s="8">
        <v>4081946.0</v>
      </c>
      <c r="J11256" t="s">
        <v>37</v>
      </c>
      <c r="Q11256" t="s">
        <v>8588</v>
      </c>
      <c r="R11256">
        <v>807.0</v>
      </c>
      <c r="T11256" t="s">
        <v>20785</v>
      </c>
    </row>
    <row r="11257" ht="15.75" customHeight="1">
      <c r="A11257" s="6" t="s">
        <v>17418</v>
      </c>
      <c r="B11257" s="6" t="s">
        <v>17419</v>
      </c>
      <c r="C11257" s="6" t="s">
        <v>25</v>
      </c>
      <c r="D11257" s="6" t="s">
        <v>26</v>
      </c>
      <c r="E11257" s="6" t="s">
        <v>8</v>
      </c>
      <c r="G11257" s="6" t="s">
        <v>27</v>
      </c>
      <c r="H11257" s="7">
        <v>4081955.0</v>
      </c>
      <c r="I11257" s="8">
        <v>4082752.0</v>
      </c>
      <c r="J11257" t="s">
        <v>28</v>
      </c>
      <c r="Q11257" t="s">
        <v>8590</v>
      </c>
      <c r="R11257">
        <v>798.0</v>
      </c>
      <c r="T11257" t="s">
        <v>20786</v>
      </c>
    </row>
    <row r="11258" ht="15.75" customHeight="1">
      <c r="A11258" s="6" t="s">
        <v>17418</v>
      </c>
      <c r="B11258" s="6" t="s">
        <v>17419</v>
      </c>
      <c r="C11258" s="6" t="s">
        <v>25</v>
      </c>
      <c r="D11258" s="6" t="s">
        <v>26</v>
      </c>
      <c r="E11258" s="6" t="s">
        <v>8</v>
      </c>
      <c r="G11258" s="6" t="s">
        <v>27</v>
      </c>
      <c r="H11258" s="7">
        <v>4082794.0</v>
      </c>
      <c r="I11258" s="8">
        <v>4084617.0</v>
      </c>
      <c r="J11258" t="s">
        <v>28</v>
      </c>
      <c r="Q11258" t="s">
        <v>8592</v>
      </c>
      <c r="R11258">
        <v>1824.0</v>
      </c>
      <c r="T11258" t="s">
        <v>20787</v>
      </c>
    </row>
    <row r="11259" ht="15.75" customHeight="1">
      <c r="A11259" s="6" t="s">
        <v>17418</v>
      </c>
      <c r="B11259" s="6" t="s">
        <v>17419</v>
      </c>
      <c r="C11259" s="6" t="s">
        <v>25</v>
      </c>
      <c r="D11259" s="6" t="s">
        <v>26</v>
      </c>
      <c r="E11259" s="6" t="s">
        <v>8</v>
      </c>
      <c r="G11259" s="6" t="s">
        <v>27</v>
      </c>
      <c r="H11259" s="7">
        <v>4084770.0</v>
      </c>
      <c r="I11259" s="8">
        <v>4085342.0</v>
      </c>
      <c r="J11259" t="s">
        <v>37</v>
      </c>
      <c r="Q11259" t="s">
        <v>8594</v>
      </c>
      <c r="R11259">
        <v>573.0</v>
      </c>
      <c r="T11259" t="s">
        <v>20788</v>
      </c>
    </row>
    <row r="11260" ht="15.75" customHeight="1">
      <c r="A11260" s="6" t="s">
        <v>17418</v>
      </c>
      <c r="B11260" s="6" t="s">
        <v>17419</v>
      </c>
      <c r="C11260" s="6" t="s">
        <v>25</v>
      </c>
      <c r="D11260" s="6" t="s">
        <v>26</v>
      </c>
      <c r="E11260" s="6" t="s">
        <v>8</v>
      </c>
      <c r="G11260" s="6" t="s">
        <v>27</v>
      </c>
      <c r="H11260" s="7">
        <v>4085367.0</v>
      </c>
      <c r="I11260" s="8">
        <v>4086185.0</v>
      </c>
      <c r="J11260" t="s">
        <v>28</v>
      </c>
      <c r="Q11260" t="s">
        <v>8596</v>
      </c>
      <c r="R11260">
        <v>819.0</v>
      </c>
      <c r="T11260" t="s">
        <v>20789</v>
      </c>
    </row>
    <row r="11261" ht="15.75" customHeight="1">
      <c r="A11261" s="6" t="s">
        <v>17418</v>
      </c>
      <c r="B11261" s="6" t="s">
        <v>17419</v>
      </c>
      <c r="C11261" s="6" t="s">
        <v>25</v>
      </c>
      <c r="D11261" s="6" t="s">
        <v>26</v>
      </c>
      <c r="E11261" s="6" t="s">
        <v>8</v>
      </c>
      <c r="G11261" s="6" t="s">
        <v>27</v>
      </c>
      <c r="H11261" s="7">
        <v>4086326.0</v>
      </c>
      <c r="I11261" s="8">
        <v>4087084.0</v>
      </c>
      <c r="J11261" t="s">
        <v>37</v>
      </c>
      <c r="Q11261" t="s">
        <v>8598</v>
      </c>
      <c r="R11261">
        <v>759.0</v>
      </c>
      <c r="T11261" t="s">
        <v>20790</v>
      </c>
    </row>
    <row r="11262" ht="15.75" customHeight="1">
      <c r="A11262" s="6" t="s">
        <v>17418</v>
      </c>
      <c r="B11262" s="6" t="s">
        <v>17419</v>
      </c>
      <c r="C11262" s="6" t="s">
        <v>25</v>
      </c>
      <c r="D11262" s="6" t="s">
        <v>26</v>
      </c>
      <c r="E11262" s="6" t="s">
        <v>8</v>
      </c>
      <c r="G11262" s="6" t="s">
        <v>27</v>
      </c>
      <c r="H11262" s="7">
        <v>4087115.0</v>
      </c>
      <c r="I11262" s="8">
        <v>4088266.0</v>
      </c>
      <c r="J11262" t="s">
        <v>28</v>
      </c>
      <c r="Q11262" t="s">
        <v>8600</v>
      </c>
      <c r="R11262">
        <v>1152.0</v>
      </c>
      <c r="T11262" t="s">
        <v>20791</v>
      </c>
    </row>
    <row r="11263" ht="15.75" customHeight="1">
      <c r="A11263" s="6" t="s">
        <v>17418</v>
      </c>
      <c r="B11263" s="6" t="s">
        <v>17419</v>
      </c>
      <c r="C11263" s="6" t="s">
        <v>25</v>
      </c>
      <c r="D11263" s="6" t="s">
        <v>26</v>
      </c>
      <c r="E11263" s="6" t="s">
        <v>8</v>
      </c>
      <c r="G11263" s="6" t="s">
        <v>27</v>
      </c>
      <c r="H11263" s="7">
        <v>4088259.0</v>
      </c>
      <c r="I11263" s="8">
        <v>4088786.0</v>
      </c>
      <c r="J11263" t="s">
        <v>28</v>
      </c>
      <c r="Q11263" t="s">
        <v>8602</v>
      </c>
      <c r="R11263">
        <v>528.0</v>
      </c>
      <c r="T11263" t="s">
        <v>20792</v>
      </c>
    </row>
    <row r="11264" ht="15.75" customHeight="1">
      <c r="A11264" s="6" t="s">
        <v>17418</v>
      </c>
      <c r="B11264" s="6" t="s">
        <v>17419</v>
      </c>
      <c r="C11264" s="6" t="s">
        <v>25</v>
      </c>
      <c r="D11264" s="6" t="s">
        <v>26</v>
      </c>
      <c r="E11264" s="6" t="s">
        <v>8</v>
      </c>
      <c r="G11264" s="6" t="s">
        <v>27</v>
      </c>
      <c r="H11264" s="7">
        <v>4089071.0</v>
      </c>
      <c r="I11264" s="8">
        <v>4090351.0</v>
      </c>
      <c r="J11264" t="s">
        <v>28</v>
      </c>
      <c r="Q11264" t="s">
        <v>8605</v>
      </c>
      <c r="R11264">
        <v>1281.0</v>
      </c>
      <c r="T11264" t="s">
        <v>20793</v>
      </c>
    </row>
    <row r="11265" ht="15.75" customHeight="1">
      <c r="A11265" s="6" t="s">
        <v>17418</v>
      </c>
      <c r="B11265" s="6" t="s">
        <v>17419</v>
      </c>
      <c r="C11265" s="6" t="s">
        <v>25</v>
      </c>
      <c r="D11265" s="6" t="s">
        <v>26</v>
      </c>
      <c r="E11265" s="6" t="s">
        <v>8</v>
      </c>
      <c r="G11265" s="6" t="s">
        <v>27</v>
      </c>
      <c r="H11265" s="7">
        <v>4090635.0</v>
      </c>
      <c r="I11265" s="8">
        <v>4091300.0</v>
      </c>
      <c r="J11265" t="s">
        <v>28</v>
      </c>
      <c r="Q11265" t="s">
        <v>8608</v>
      </c>
      <c r="R11265">
        <v>666.0</v>
      </c>
      <c r="T11265" t="s">
        <v>20794</v>
      </c>
    </row>
    <row r="11266" ht="15.75" customHeight="1">
      <c r="A11266" s="6" t="s">
        <v>17418</v>
      </c>
      <c r="B11266" s="6" t="s">
        <v>17419</v>
      </c>
      <c r="C11266" s="6" t="s">
        <v>25</v>
      </c>
      <c r="D11266" s="6" t="s">
        <v>26</v>
      </c>
      <c r="E11266" s="6" t="s">
        <v>8</v>
      </c>
      <c r="G11266" s="6" t="s">
        <v>27</v>
      </c>
      <c r="H11266" s="7">
        <v>4091293.0</v>
      </c>
      <c r="I11266" s="8">
        <v>4091892.0</v>
      </c>
      <c r="J11266" t="s">
        <v>28</v>
      </c>
      <c r="Q11266" t="s">
        <v>8611</v>
      </c>
      <c r="R11266">
        <v>600.0</v>
      </c>
      <c r="T11266" t="s">
        <v>20795</v>
      </c>
    </row>
    <row r="11267" ht="15.75" customHeight="1">
      <c r="A11267" s="6" t="s">
        <v>17418</v>
      </c>
      <c r="B11267" s="6" t="s">
        <v>17419</v>
      </c>
      <c r="C11267" s="6" t="s">
        <v>25</v>
      </c>
      <c r="D11267" s="6" t="s">
        <v>26</v>
      </c>
      <c r="E11267" s="6" t="s">
        <v>8</v>
      </c>
      <c r="G11267" s="6" t="s">
        <v>27</v>
      </c>
      <c r="H11267" s="7">
        <v>4092118.0</v>
      </c>
      <c r="I11267" s="8">
        <v>4092465.0</v>
      </c>
      <c r="J11267" t="s">
        <v>28</v>
      </c>
      <c r="Q11267" t="s">
        <v>8614</v>
      </c>
      <c r="R11267">
        <v>348.0</v>
      </c>
      <c r="T11267" t="s">
        <v>20796</v>
      </c>
    </row>
    <row r="11268" ht="15.75" customHeight="1">
      <c r="A11268" s="6" t="s">
        <v>17418</v>
      </c>
      <c r="B11268" s="6" t="s">
        <v>17419</v>
      </c>
      <c r="C11268" s="6" t="s">
        <v>25</v>
      </c>
      <c r="D11268" s="6" t="s">
        <v>26</v>
      </c>
      <c r="E11268" s="6" t="s">
        <v>8</v>
      </c>
      <c r="G11268" s="6" t="s">
        <v>27</v>
      </c>
      <c r="H11268" s="7">
        <v>4092593.0</v>
      </c>
      <c r="I11268" s="8">
        <v>4094809.0</v>
      </c>
      <c r="J11268" t="s">
        <v>28</v>
      </c>
      <c r="Q11268" t="s">
        <v>8617</v>
      </c>
      <c r="R11268">
        <v>2217.0</v>
      </c>
      <c r="T11268" t="s">
        <v>20797</v>
      </c>
    </row>
    <row r="11269" ht="15.75" customHeight="1">
      <c r="A11269" s="6" t="s">
        <v>17418</v>
      </c>
      <c r="B11269" s="6" t="s">
        <v>20798</v>
      </c>
      <c r="C11269" s="6" t="s">
        <v>25</v>
      </c>
      <c r="D11269" s="6" t="s">
        <v>26</v>
      </c>
      <c r="E11269" s="6" t="s">
        <v>8</v>
      </c>
      <c r="G11269" s="6" t="s">
        <v>27</v>
      </c>
      <c r="H11269" s="7">
        <v>4094876.0</v>
      </c>
      <c r="I11269" s="8">
        <v>4094966.0</v>
      </c>
      <c r="J11269" t="s">
        <v>28</v>
      </c>
      <c r="O11269" t="s">
        <v>20799</v>
      </c>
      <c r="Q11269" t="s">
        <v>20800</v>
      </c>
      <c r="R11269">
        <v>91.0</v>
      </c>
    </row>
    <row r="11270" ht="15.75" customHeight="1">
      <c r="A11270" s="6" t="s">
        <v>17418</v>
      </c>
      <c r="B11270" s="6" t="s">
        <v>17895</v>
      </c>
      <c r="C11270" s="6" t="s">
        <v>25</v>
      </c>
      <c r="D11270" s="6" t="s">
        <v>26</v>
      </c>
      <c r="E11270" s="6" t="s">
        <v>8</v>
      </c>
      <c r="G11270" s="6" t="s">
        <v>27</v>
      </c>
      <c r="H11270" s="7">
        <v>4095099.0</v>
      </c>
      <c r="I11270" s="8">
        <v>4095186.0</v>
      </c>
      <c r="J11270" t="s">
        <v>37</v>
      </c>
      <c r="Q11270" t="s">
        <v>20801</v>
      </c>
      <c r="R11270">
        <v>88.0</v>
      </c>
      <c r="T11270" t="s">
        <v>20802</v>
      </c>
    </row>
    <row r="11271" ht="15.75" customHeight="1">
      <c r="A11271" s="6" t="s">
        <v>17418</v>
      </c>
      <c r="B11271" s="6" t="s">
        <v>17419</v>
      </c>
      <c r="C11271" s="6" t="s">
        <v>25</v>
      </c>
      <c r="D11271" s="6" t="s">
        <v>26</v>
      </c>
      <c r="E11271" s="6" t="s">
        <v>8</v>
      </c>
      <c r="G11271" s="6" t="s">
        <v>27</v>
      </c>
      <c r="H11271" s="7">
        <v>4095513.0</v>
      </c>
      <c r="I11271" s="8">
        <v>4095974.0</v>
      </c>
      <c r="J11271" t="s">
        <v>37</v>
      </c>
      <c r="Q11271" t="s">
        <v>8619</v>
      </c>
      <c r="R11271">
        <v>462.0</v>
      </c>
      <c r="T11271" t="s">
        <v>20803</v>
      </c>
    </row>
    <row r="11272" ht="15.75" customHeight="1">
      <c r="A11272" s="6" t="s">
        <v>17418</v>
      </c>
      <c r="B11272" s="6" t="s">
        <v>17419</v>
      </c>
      <c r="C11272" s="6" t="s">
        <v>25</v>
      </c>
      <c r="D11272" s="6" t="s">
        <v>26</v>
      </c>
      <c r="E11272" s="6" t="s">
        <v>8</v>
      </c>
      <c r="G11272" s="6" t="s">
        <v>27</v>
      </c>
      <c r="H11272" s="7">
        <v>4095971.0</v>
      </c>
      <c r="I11272" s="8">
        <v>4096327.0</v>
      </c>
      <c r="J11272" t="s">
        <v>37</v>
      </c>
      <c r="Q11272" t="s">
        <v>8621</v>
      </c>
      <c r="R11272">
        <v>357.0</v>
      </c>
      <c r="T11272" t="s">
        <v>20804</v>
      </c>
    </row>
    <row r="11273" ht="15.75" customHeight="1">
      <c r="A11273" s="6" t="s">
        <v>17418</v>
      </c>
      <c r="B11273" s="6" t="s">
        <v>17419</v>
      </c>
      <c r="C11273" s="6" t="s">
        <v>25</v>
      </c>
      <c r="D11273" s="6" t="s">
        <v>26</v>
      </c>
      <c r="E11273" s="6" t="s">
        <v>8</v>
      </c>
      <c r="G11273" s="6" t="s">
        <v>27</v>
      </c>
      <c r="H11273" s="7">
        <v>4096720.0</v>
      </c>
      <c r="I11273" s="8">
        <v>4097763.0</v>
      </c>
      <c r="J11273" t="s">
        <v>37</v>
      </c>
      <c r="Q11273" t="s">
        <v>8623</v>
      </c>
      <c r="R11273">
        <v>1044.0</v>
      </c>
      <c r="T11273" t="s">
        <v>20805</v>
      </c>
    </row>
    <row r="11274" ht="15.75" customHeight="1">
      <c r="A11274" s="6" t="s">
        <v>17418</v>
      </c>
      <c r="B11274" s="6" t="s">
        <v>17419</v>
      </c>
      <c r="C11274" s="6" t="s">
        <v>25</v>
      </c>
      <c r="D11274" s="6" t="s">
        <v>26</v>
      </c>
      <c r="E11274" s="6" t="s">
        <v>8</v>
      </c>
      <c r="G11274" s="6" t="s">
        <v>27</v>
      </c>
      <c r="H11274" s="7">
        <v>4097862.0</v>
      </c>
      <c r="I11274" s="8">
        <v>4098149.0</v>
      </c>
      <c r="J11274" t="s">
        <v>37</v>
      </c>
      <c r="Q11274" t="s">
        <v>8626</v>
      </c>
      <c r="R11274">
        <v>288.0</v>
      </c>
      <c r="T11274" t="s">
        <v>20806</v>
      </c>
    </row>
    <row r="11275" ht="15.75" customHeight="1">
      <c r="A11275" s="6" t="s">
        <v>17418</v>
      </c>
      <c r="B11275" s="6" t="s">
        <v>17419</v>
      </c>
      <c r="C11275" s="6" t="s">
        <v>25</v>
      </c>
      <c r="D11275" s="6" t="s">
        <v>26</v>
      </c>
      <c r="E11275" s="6" t="s">
        <v>8</v>
      </c>
      <c r="G11275" s="6" t="s">
        <v>27</v>
      </c>
      <c r="H11275" s="7">
        <v>4098146.0</v>
      </c>
      <c r="I11275" s="8">
        <v>4098412.0</v>
      </c>
      <c r="J11275" t="s">
        <v>37</v>
      </c>
      <c r="Q11275" t="s">
        <v>8629</v>
      </c>
      <c r="R11275">
        <v>267.0</v>
      </c>
      <c r="T11275" t="s">
        <v>20807</v>
      </c>
    </row>
    <row r="11276" ht="15.75" customHeight="1">
      <c r="A11276" s="6" t="s">
        <v>17418</v>
      </c>
      <c r="B11276" s="6" t="s">
        <v>17452</v>
      </c>
      <c r="C11276" s="6" t="s">
        <v>25</v>
      </c>
      <c r="D11276" s="6" t="s">
        <v>26</v>
      </c>
      <c r="E11276" s="6" t="s">
        <v>8</v>
      </c>
      <c r="G11276" s="6" t="s">
        <v>27</v>
      </c>
      <c r="H11276" s="7">
        <v>4098726.0</v>
      </c>
      <c r="I11276" s="8">
        <v>4098809.0</v>
      </c>
      <c r="J11276" t="s">
        <v>28</v>
      </c>
      <c r="Q11276" t="s">
        <v>8630</v>
      </c>
      <c r="R11276">
        <v>84.0</v>
      </c>
      <c r="T11276" t="s">
        <v>129</v>
      </c>
    </row>
    <row r="11277" ht="15.75" customHeight="1">
      <c r="A11277" s="6" t="s">
        <v>17418</v>
      </c>
      <c r="B11277" s="6" t="s">
        <v>17419</v>
      </c>
      <c r="C11277" s="6" t="s">
        <v>25</v>
      </c>
      <c r="D11277" s="6" t="s">
        <v>26</v>
      </c>
      <c r="E11277" s="6" t="s">
        <v>8</v>
      </c>
      <c r="G11277" s="6" t="s">
        <v>27</v>
      </c>
      <c r="H11277" s="7">
        <v>4099280.0</v>
      </c>
      <c r="I11277" s="8">
        <v>4100587.0</v>
      </c>
      <c r="J11277" t="s">
        <v>28</v>
      </c>
      <c r="Q11277" t="s">
        <v>8633</v>
      </c>
      <c r="R11277">
        <v>1308.0</v>
      </c>
      <c r="T11277" t="s">
        <v>20808</v>
      </c>
    </row>
    <row r="11278" ht="15.75" customHeight="1">
      <c r="A11278" s="6" t="s">
        <v>17418</v>
      </c>
      <c r="B11278" s="6" t="s">
        <v>17419</v>
      </c>
      <c r="C11278" s="6" t="s">
        <v>25</v>
      </c>
      <c r="D11278" s="6" t="s">
        <v>26</v>
      </c>
      <c r="E11278" s="6" t="s">
        <v>8</v>
      </c>
      <c r="G11278" s="6" t="s">
        <v>27</v>
      </c>
      <c r="H11278" s="7">
        <v>4101093.0</v>
      </c>
      <c r="I11278" s="8">
        <v>4102394.0</v>
      </c>
      <c r="J11278" t="s">
        <v>37</v>
      </c>
      <c r="Q11278" t="s">
        <v>8635</v>
      </c>
      <c r="R11278">
        <v>1302.0</v>
      </c>
      <c r="T11278" t="s">
        <v>20809</v>
      </c>
    </row>
    <row r="11279" ht="15.75" customHeight="1">
      <c r="A11279" s="6" t="s">
        <v>17418</v>
      </c>
      <c r="B11279" s="6" t="s">
        <v>17419</v>
      </c>
      <c r="C11279" s="6" t="s">
        <v>25</v>
      </c>
      <c r="D11279" s="6" t="s">
        <v>26</v>
      </c>
      <c r="E11279" s="6" t="s">
        <v>8</v>
      </c>
      <c r="G11279" s="6" t="s">
        <v>27</v>
      </c>
      <c r="H11279" s="7">
        <v>4102629.0</v>
      </c>
      <c r="I11279" s="8">
        <v>4102850.0</v>
      </c>
      <c r="J11279" t="s">
        <v>28</v>
      </c>
      <c r="Q11279" t="s">
        <v>8637</v>
      </c>
      <c r="R11279">
        <v>222.0</v>
      </c>
      <c r="T11279" t="s">
        <v>20810</v>
      </c>
    </row>
    <row r="11280" ht="15.75" customHeight="1">
      <c r="A11280" s="6" t="s">
        <v>17418</v>
      </c>
      <c r="B11280" s="6" t="s">
        <v>17419</v>
      </c>
      <c r="C11280" s="6" t="s">
        <v>25</v>
      </c>
      <c r="D11280" s="6" t="s">
        <v>26</v>
      </c>
      <c r="E11280" s="6" t="s">
        <v>8</v>
      </c>
      <c r="G11280" s="6" t="s">
        <v>27</v>
      </c>
      <c r="H11280" s="7">
        <v>4103302.0</v>
      </c>
      <c r="I11280" s="8">
        <v>4103505.0</v>
      </c>
      <c r="J11280" t="s">
        <v>37</v>
      </c>
      <c r="Q11280" t="s">
        <v>8639</v>
      </c>
      <c r="R11280">
        <v>204.0</v>
      </c>
      <c r="T11280" t="s">
        <v>20811</v>
      </c>
    </row>
    <row r="11281" ht="15.75" customHeight="1">
      <c r="A11281" s="6" t="s">
        <v>17418</v>
      </c>
      <c r="B11281" s="6" t="s">
        <v>17419</v>
      </c>
      <c r="C11281" s="6" t="s">
        <v>25</v>
      </c>
      <c r="D11281" s="6" t="s">
        <v>26</v>
      </c>
      <c r="E11281" s="6" t="s">
        <v>8</v>
      </c>
      <c r="G11281" s="6" t="s">
        <v>27</v>
      </c>
      <c r="H11281" s="7">
        <v>4103528.0</v>
      </c>
      <c r="I11281" s="8">
        <v>4103734.0</v>
      </c>
      <c r="J11281" t="s">
        <v>37</v>
      </c>
      <c r="Q11281" t="s">
        <v>8641</v>
      </c>
      <c r="R11281">
        <v>207.0</v>
      </c>
    </row>
    <row r="11282" ht="15.75" customHeight="1">
      <c r="A11282" s="6" t="s">
        <v>17418</v>
      </c>
      <c r="B11282" s="6" t="s">
        <v>17419</v>
      </c>
      <c r="C11282" s="6" t="s">
        <v>25</v>
      </c>
      <c r="D11282" s="6" t="s">
        <v>26</v>
      </c>
      <c r="E11282" s="6" t="s">
        <v>8</v>
      </c>
      <c r="G11282" s="6" t="s">
        <v>27</v>
      </c>
      <c r="H11282" s="7">
        <v>4103731.0</v>
      </c>
      <c r="I11282" s="8">
        <v>4105194.0</v>
      </c>
      <c r="J11282" t="s">
        <v>37</v>
      </c>
      <c r="Q11282" t="s">
        <v>8643</v>
      </c>
      <c r="R11282">
        <v>1464.0</v>
      </c>
      <c r="T11282" t="s">
        <v>20812</v>
      </c>
    </row>
    <row r="11283" ht="15.75" customHeight="1">
      <c r="A11283" s="6" t="s">
        <v>17418</v>
      </c>
      <c r="B11283" s="6" t="s">
        <v>17419</v>
      </c>
      <c r="C11283" s="6" t="s">
        <v>25</v>
      </c>
      <c r="D11283" s="6" t="s">
        <v>26</v>
      </c>
      <c r="E11283" s="6" t="s">
        <v>8</v>
      </c>
      <c r="G11283" s="6" t="s">
        <v>27</v>
      </c>
      <c r="H11283" s="7">
        <v>4105220.0</v>
      </c>
      <c r="I11283" s="8">
        <v>4105501.0</v>
      </c>
      <c r="J11283" t="s">
        <v>28</v>
      </c>
      <c r="Q11283" t="s">
        <v>8645</v>
      </c>
      <c r="R11283">
        <v>282.0</v>
      </c>
      <c r="T11283" t="s">
        <v>20813</v>
      </c>
    </row>
    <row r="11284" ht="15.75" customHeight="1">
      <c r="A11284" s="6" t="s">
        <v>17418</v>
      </c>
      <c r="B11284" s="6" t="s">
        <v>17419</v>
      </c>
      <c r="C11284" s="6" t="s">
        <v>25</v>
      </c>
      <c r="D11284" s="6" t="s">
        <v>26</v>
      </c>
      <c r="E11284" s="6" t="s">
        <v>8</v>
      </c>
      <c r="G11284" s="6" t="s">
        <v>27</v>
      </c>
      <c r="H11284" s="7">
        <v>4105508.0</v>
      </c>
      <c r="I11284" s="8">
        <v>4105777.0</v>
      </c>
      <c r="J11284" t="s">
        <v>28</v>
      </c>
      <c r="Q11284" t="s">
        <v>8647</v>
      </c>
      <c r="R11284">
        <v>270.0</v>
      </c>
      <c r="T11284" t="s">
        <v>20814</v>
      </c>
    </row>
    <row r="11285" ht="15.75" customHeight="1">
      <c r="A11285" s="6" t="s">
        <v>17418</v>
      </c>
      <c r="B11285" s="6" t="s">
        <v>17419</v>
      </c>
      <c r="C11285" s="6" t="s">
        <v>25</v>
      </c>
      <c r="D11285" s="6" t="s">
        <v>26</v>
      </c>
      <c r="E11285" s="6" t="s">
        <v>8</v>
      </c>
      <c r="G11285" s="6" t="s">
        <v>27</v>
      </c>
      <c r="H11285" s="7">
        <v>4105988.0</v>
      </c>
      <c r="I11285" s="8">
        <v>4106383.0</v>
      </c>
      <c r="J11285" t="s">
        <v>28</v>
      </c>
      <c r="Q11285" t="s">
        <v>8649</v>
      </c>
      <c r="R11285">
        <v>396.0</v>
      </c>
      <c r="T11285" t="s">
        <v>20815</v>
      </c>
    </row>
    <row r="11286" ht="15.75" customHeight="1">
      <c r="A11286" s="6" t="s">
        <v>17418</v>
      </c>
      <c r="B11286" s="6" t="s">
        <v>17419</v>
      </c>
      <c r="C11286" s="6" t="s">
        <v>25</v>
      </c>
      <c r="D11286" s="6" t="s">
        <v>26</v>
      </c>
      <c r="E11286" s="6" t="s">
        <v>8</v>
      </c>
      <c r="G11286" s="6" t="s">
        <v>27</v>
      </c>
      <c r="H11286" s="7">
        <v>4106498.0</v>
      </c>
      <c r="I11286" s="8">
        <v>4107163.0</v>
      </c>
      <c r="J11286" t="s">
        <v>37</v>
      </c>
      <c r="Q11286" t="s">
        <v>8652</v>
      </c>
      <c r="R11286">
        <v>666.0</v>
      </c>
      <c r="T11286" t="s">
        <v>20816</v>
      </c>
    </row>
    <row r="11287" ht="15.75" customHeight="1">
      <c r="A11287" s="6" t="s">
        <v>17418</v>
      </c>
      <c r="B11287" s="6" t="s">
        <v>17419</v>
      </c>
      <c r="C11287" s="6" t="s">
        <v>25</v>
      </c>
      <c r="D11287" s="6" t="s">
        <v>26</v>
      </c>
      <c r="E11287" s="6" t="s">
        <v>8</v>
      </c>
      <c r="G11287" s="6" t="s">
        <v>27</v>
      </c>
      <c r="H11287" s="7">
        <v>4107160.0</v>
      </c>
      <c r="I11287" s="8">
        <v>4107690.0</v>
      </c>
      <c r="J11287" t="s">
        <v>37</v>
      </c>
      <c r="Q11287" t="s">
        <v>8654</v>
      </c>
      <c r="R11287">
        <v>531.0</v>
      </c>
      <c r="T11287" t="s">
        <v>20817</v>
      </c>
    </row>
    <row r="11288" ht="15.75" customHeight="1">
      <c r="A11288" s="6" t="s">
        <v>17418</v>
      </c>
      <c r="B11288" s="6" t="s">
        <v>17419</v>
      </c>
      <c r="C11288" s="6" t="s">
        <v>25</v>
      </c>
      <c r="D11288" s="6" t="s">
        <v>26</v>
      </c>
      <c r="E11288" s="6" t="s">
        <v>8</v>
      </c>
      <c r="G11288" s="6" t="s">
        <v>27</v>
      </c>
      <c r="H11288" s="7">
        <v>4107677.0</v>
      </c>
      <c r="I11288" s="8">
        <v>4107934.0</v>
      </c>
      <c r="J11288" t="s">
        <v>37</v>
      </c>
      <c r="Q11288" t="s">
        <v>8657</v>
      </c>
      <c r="R11288">
        <v>258.0</v>
      </c>
      <c r="T11288" t="s">
        <v>20818</v>
      </c>
    </row>
    <row r="11289" ht="15.75" customHeight="1">
      <c r="A11289" s="6" t="s">
        <v>17418</v>
      </c>
      <c r="B11289" s="6" t="s">
        <v>17419</v>
      </c>
      <c r="C11289" s="6" t="s">
        <v>25</v>
      </c>
      <c r="D11289" s="6" t="s">
        <v>26</v>
      </c>
      <c r="E11289" s="6" t="s">
        <v>8</v>
      </c>
      <c r="G11289" s="6" t="s">
        <v>27</v>
      </c>
      <c r="H11289" s="7">
        <v>4108037.0</v>
      </c>
      <c r="I11289" s="8">
        <v>4108321.0</v>
      </c>
      <c r="J11289" t="s">
        <v>37</v>
      </c>
      <c r="Q11289" t="s">
        <v>8659</v>
      </c>
      <c r="R11289">
        <v>285.0</v>
      </c>
    </row>
    <row r="11290" ht="15.75" customHeight="1">
      <c r="A11290" s="6" t="s">
        <v>17418</v>
      </c>
      <c r="B11290" s="6" t="s">
        <v>17419</v>
      </c>
      <c r="C11290" s="6" t="s">
        <v>25</v>
      </c>
      <c r="D11290" s="6" t="s">
        <v>26</v>
      </c>
      <c r="E11290" s="6" t="s">
        <v>8</v>
      </c>
      <c r="G11290" s="6" t="s">
        <v>27</v>
      </c>
      <c r="H11290" s="7">
        <v>4108479.0</v>
      </c>
      <c r="I11290" s="8">
        <v>4109576.0</v>
      </c>
      <c r="J11290" t="s">
        <v>37</v>
      </c>
      <c r="Q11290" t="s">
        <v>8661</v>
      </c>
      <c r="R11290">
        <v>1098.0</v>
      </c>
      <c r="T11290" t="s">
        <v>20819</v>
      </c>
    </row>
    <row r="11291" ht="15.75" customHeight="1">
      <c r="A11291" s="6" t="s">
        <v>17418</v>
      </c>
      <c r="B11291" s="6" t="s">
        <v>17419</v>
      </c>
      <c r="C11291" s="6" t="s">
        <v>25</v>
      </c>
      <c r="D11291" s="6" t="s">
        <v>26</v>
      </c>
      <c r="E11291" s="6" t="s">
        <v>8</v>
      </c>
      <c r="G11291" s="6" t="s">
        <v>27</v>
      </c>
      <c r="H11291" s="7">
        <v>4109984.0</v>
      </c>
      <c r="I11291" s="8">
        <v>4110985.0</v>
      </c>
      <c r="J11291" t="s">
        <v>37</v>
      </c>
      <c r="Q11291" t="s">
        <v>8663</v>
      </c>
      <c r="R11291">
        <v>1002.0</v>
      </c>
      <c r="T11291" t="s">
        <v>20820</v>
      </c>
    </row>
    <row r="11292" ht="15.75" customHeight="1">
      <c r="A11292" s="6" t="s">
        <v>17418</v>
      </c>
      <c r="B11292" s="6" t="s">
        <v>17419</v>
      </c>
      <c r="C11292" s="6" t="s">
        <v>25</v>
      </c>
      <c r="D11292" s="6" t="s">
        <v>26</v>
      </c>
      <c r="E11292" s="6" t="s">
        <v>8</v>
      </c>
      <c r="G11292" s="6" t="s">
        <v>27</v>
      </c>
      <c r="H11292" s="7">
        <v>4110979.0</v>
      </c>
      <c r="I11292" s="8">
        <v>4111908.0</v>
      </c>
      <c r="J11292" t="s">
        <v>28</v>
      </c>
      <c r="Q11292" t="s">
        <v>8665</v>
      </c>
      <c r="R11292">
        <v>930.0</v>
      </c>
      <c r="T11292" t="s">
        <v>20821</v>
      </c>
    </row>
    <row r="11293" ht="15.75" customHeight="1">
      <c r="A11293" s="6" t="s">
        <v>17418</v>
      </c>
      <c r="B11293" s="6" t="s">
        <v>17419</v>
      </c>
      <c r="C11293" s="6" t="s">
        <v>25</v>
      </c>
      <c r="D11293" s="6" t="s">
        <v>26</v>
      </c>
      <c r="E11293" s="6" t="s">
        <v>8</v>
      </c>
      <c r="G11293" s="6" t="s">
        <v>27</v>
      </c>
      <c r="H11293" s="7">
        <v>4112130.0</v>
      </c>
      <c r="I11293" s="8">
        <v>4114103.0</v>
      </c>
      <c r="J11293" t="s">
        <v>37</v>
      </c>
      <c r="Q11293" t="s">
        <v>8667</v>
      </c>
      <c r="R11293">
        <v>1974.0</v>
      </c>
      <c r="T11293" t="s">
        <v>20822</v>
      </c>
    </row>
    <row r="11294" ht="15.75" customHeight="1">
      <c r="A11294" s="6" t="s">
        <v>17418</v>
      </c>
      <c r="B11294" s="6" t="s">
        <v>17419</v>
      </c>
      <c r="C11294" s="6" t="s">
        <v>25</v>
      </c>
      <c r="D11294" s="6" t="s">
        <v>26</v>
      </c>
      <c r="E11294" s="6" t="s">
        <v>8</v>
      </c>
      <c r="G11294" s="6" t="s">
        <v>27</v>
      </c>
      <c r="H11294" s="7">
        <v>4114206.0</v>
      </c>
      <c r="I11294" s="8">
        <v>4114961.0</v>
      </c>
      <c r="J11294" t="s">
        <v>28</v>
      </c>
      <c r="Q11294" t="s">
        <v>8669</v>
      </c>
      <c r="R11294">
        <v>756.0</v>
      </c>
      <c r="T11294" t="s">
        <v>20823</v>
      </c>
    </row>
    <row r="11295" ht="15.75" customHeight="1">
      <c r="A11295" s="6" t="s">
        <v>17418</v>
      </c>
      <c r="B11295" s="6" t="s">
        <v>17419</v>
      </c>
      <c r="C11295" s="6" t="s">
        <v>25</v>
      </c>
      <c r="D11295" s="6" t="s">
        <v>26</v>
      </c>
      <c r="E11295" s="6" t="s">
        <v>8</v>
      </c>
      <c r="G11295" s="6" t="s">
        <v>27</v>
      </c>
      <c r="H11295" s="7">
        <v>4115220.0</v>
      </c>
      <c r="I11295" s="8">
        <v>4115888.0</v>
      </c>
      <c r="J11295" t="s">
        <v>37</v>
      </c>
      <c r="Q11295" t="s">
        <v>8671</v>
      </c>
      <c r="R11295">
        <v>669.0</v>
      </c>
      <c r="T11295" t="s">
        <v>20824</v>
      </c>
    </row>
    <row r="11296" ht="15.75" customHeight="1">
      <c r="A11296" s="6" t="s">
        <v>17418</v>
      </c>
      <c r="B11296" s="6" t="s">
        <v>17419</v>
      </c>
      <c r="C11296" s="6" t="s">
        <v>25</v>
      </c>
      <c r="D11296" s="6" t="s">
        <v>26</v>
      </c>
      <c r="E11296" s="6" t="s">
        <v>8</v>
      </c>
      <c r="G11296" s="6" t="s">
        <v>27</v>
      </c>
      <c r="H11296" s="7">
        <v>4115982.0</v>
      </c>
      <c r="I11296" s="8">
        <v>4116980.0</v>
      </c>
      <c r="J11296" t="s">
        <v>37</v>
      </c>
      <c r="Q11296" t="s">
        <v>8673</v>
      </c>
      <c r="R11296">
        <v>999.0</v>
      </c>
      <c r="T11296" t="s">
        <v>20825</v>
      </c>
    </row>
    <row r="11297" ht="15.75" customHeight="1">
      <c r="A11297" s="6" t="s">
        <v>17418</v>
      </c>
      <c r="B11297" s="6" t="s">
        <v>17419</v>
      </c>
      <c r="C11297" s="6" t="s">
        <v>25</v>
      </c>
      <c r="D11297" s="6" t="s">
        <v>26</v>
      </c>
      <c r="E11297" s="6" t="s">
        <v>8</v>
      </c>
      <c r="G11297" s="6" t="s">
        <v>27</v>
      </c>
      <c r="H11297" s="7">
        <v>4116977.0</v>
      </c>
      <c r="I11297" s="8">
        <v>4117753.0</v>
      </c>
      <c r="J11297" t="s">
        <v>37</v>
      </c>
      <c r="Q11297" t="s">
        <v>8675</v>
      </c>
      <c r="R11297">
        <v>777.0</v>
      </c>
      <c r="T11297" t="s">
        <v>20826</v>
      </c>
    </row>
    <row r="11298" ht="15.75" customHeight="1">
      <c r="A11298" s="6" t="s">
        <v>17418</v>
      </c>
      <c r="B11298" s="6" t="s">
        <v>17419</v>
      </c>
      <c r="C11298" s="6" t="s">
        <v>25</v>
      </c>
      <c r="D11298" s="6" t="s">
        <v>26</v>
      </c>
      <c r="E11298" s="6" t="s">
        <v>8</v>
      </c>
      <c r="G11298" s="6" t="s">
        <v>27</v>
      </c>
      <c r="H11298" s="7">
        <v>4117855.0</v>
      </c>
      <c r="I11298" s="8">
        <v>4118652.0</v>
      </c>
      <c r="J11298" t="s">
        <v>28</v>
      </c>
      <c r="Q11298" t="s">
        <v>8677</v>
      </c>
      <c r="R11298">
        <v>798.0</v>
      </c>
      <c r="T11298" t="s">
        <v>20827</v>
      </c>
    </row>
    <row r="11299" ht="15.75" customHeight="1">
      <c r="A11299" s="6" t="s">
        <v>17418</v>
      </c>
      <c r="B11299" s="6" t="s">
        <v>17419</v>
      </c>
      <c r="C11299" s="6" t="s">
        <v>25</v>
      </c>
      <c r="D11299" s="6" t="s">
        <v>26</v>
      </c>
      <c r="E11299" s="6" t="s">
        <v>8</v>
      </c>
      <c r="G11299" s="6" t="s">
        <v>27</v>
      </c>
      <c r="H11299" s="7">
        <v>4118740.0</v>
      </c>
      <c r="I11299" s="8">
        <v>4119558.0</v>
      </c>
      <c r="J11299" t="s">
        <v>28</v>
      </c>
      <c r="Q11299" t="s">
        <v>8679</v>
      </c>
      <c r="R11299">
        <v>819.0</v>
      </c>
      <c r="T11299" t="s">
        <v>20828</v>
      </c>
    </row>
    <row r="11300" ht="15.75" customHeight="1">
      <c r="A11300" s="6" t="s">
        <v>17418</v>
      </c>
      <c r="B11300" s="6" t="s">
        <v>17419</v>
      </c>
      <c r="C11300" s="6" t="s">
        <v>25</v>
      </c>
      <c r="D11300" s="6" t="s">
        <v>26</v>
      </c>
      <c r="E11300" s="6" t="s">
        <v>8</v>
      </c>
      <c r="G11300" s="6" t="s">
        <v>27</v>
      </c>
      <c r="H11300" s="7">
        <v>4119555.0</v>
      </c>
      <c r="I11300" s="8">
        <v>4120073.0</v>
      </c>
      <c r="J11300" t="s">
        <v>28</v>
      </c>
      <c r="Q11300" t="s">
        <v>8681</v>
      </c>
      <c r="R11300">
        <v>519.0</v>
      </c>
      <c r="T11300" t="s">
        <v>20829</v>
      </c>
    </row>
    <row r="11301" ht="15.75" customHeight="1">
      <c r="A11301" s="6" t="s">
        <v>17418</v>
      </c>
      <c r="B11301" s="6" t="s">
        <v>17419</v>
      </c>
      <c r="C11301" s="6" t="s">
        <v>25</v>
      </c>
      <c r="D11301" s="6" t="s">
        <v>26</v>
      </c>
      <c r="E11301" s="6" t="s">
        <v>8</v>
      </c>
      <c r="G11301" s="6" t="s">
        <v>27</v>
      </c>
      <c r="H11301" s="7">
        <v>4120268.0</v>
      </c>
      <c r="I11301" s="8">
        <v>4120693.0</v>
      </c>
      <c r="J11301" t="s">
        <v>37</v>
      </c>
      <c r="Q11301" t="s">
        <v>8683</v>
      </c>
      <c r="R11301">
        <v>426.0</v>
      </c>
      <c r="T11301" t="s">
        <v>20830</v>
      </c>
    </row>
    <row r="11302" ht="15.75" customHeight="1">
      <c r="A11302" s="6" t="s">
        <v>17418</v>
      </c>
      <c r="B11302" s="6" t="s">
        <v>17419</v>
      </c>
      <c r="C11302" s="6" t="s">
        <v>25</v>
      </c>
      <c r="D11302" s="6" t="s">
        <v>26</v>
      </c>
      <c r="E11302" s="6" t="s">
        <v>8</v>
      </c>
      <c r="G11302" s="6" t="s">
        <v>27</v>
      </c>
      <c r="H11302" s="7">
        <v>4120830.0</v>
      </c>
      <c r="I11302" s="8">
        <v>4122050.0</v>
      </c>
      <c r="J11302" t="s">
        <v>37</v>
      </c>
      <c r="Q11302" t="s">
        <v>8685</v>
      </c>
      <c r="R11302">
        <v>1221.0</v>
      </c>
      <c r="T11302" t="s">
        <v>20831</v>
      </c>
    </row>
    <row r="11303" ht="15.75" customHeight="1">
      <c r="A11303" s="6" t="s">
        <v>17418</v>
      </c>
      <c r="B11303" s="6" t="s">
        <v>17419</v>
      </c>
      <c r="C11303" s="6" t="s">
        <v>25</v>
      </c>
      <c r="D11303" s="6" t="s">
        <v>26</v>
      </c>
      <c r="E11303" s="6" t="s">
        <v>8</v>
      </c>
      <c r="G11303" s="6" t="s">
        <v>27</v>
      </c>
      <c r="H11303" s="7">
        <v>4122141.0</v>
      </c>
      <c r="I11303" s="8">
        <v>4123139.0</v>
      </c>
      <c r="J11303" t="s">
        <v>28</v>
      </c>
      <c r="O11303" t="s">
        <v>8688</v>
      </c>
      <c r="Q11303" t="s">
        <v>8689</v>
      </c>
      <c r="R11303">
        <v>999.0</v>
      </c>
      <c r="T11303" t="s">
        <v>20832</v>
      </c>
    </row>
    <row r="11304" ht="15.75" customHeight="1">
      <c r="A11304" s="6" t="s">
        <v>17418</v>
      </c>
      <c r="B11304" s="6" t="s">
        <v>17419</v>
      </c>
      <c r="C11304" s="6" t="s">
        <v>25</v>
      </c>
      <c r="D11304" s="6" t="s">
        <v>26</v>
      </c>
      <c r="E11304" s="6" t="s">
        <v>8</v>
      </c>
      <c r="G11304" s="6" t="s">
        <v>27</v>
      </c>
      <c r="H11304" s="7">
        <v>4123275.0</v>
      </c>
      <c r="I11304" s="8">
        <v>4124231.0</v>
      </c>
      <c r="J11304" t="s">
        <v>28</v>
      </c>
      <c r="Q11304" t="s">
        <v>8691</v>
      </c>
      <c r="R11304">
        <v>957.0</v>
      </c>
      <c r="T11304" t="s">
        <v>20833</v>
      </c>
    </row>
    <row r="11305" ht="15.75" customHeight="1">
      <c r="A11305" s="6" t="s">
        <v>17418</v>
      </c>
      <c r="B11305" s="6" t="s">
        <v>17419</v>
      </c>
      <c r="C11305" s="6" t="s">
        <v>25</v>
      </c>
      <c r="D11305" s="6" t="s">
        <v>26</v>
      </c>
      <c r="E11305" s="6" t="s">
        <v>8</v>
      </c>
      <c r="G11305" s="6" t="s">
        <v>27</v>
      </c>
      <c r="H11305" s="7">
        <v>4124296.0</v>
      </c>
      <c r="I11305" s="8">
        <v>4124901.0</v>
      </c>
      <c r="J11305" t="s">
        <v>28</v>
      </c>
      <c r="Q11305" t="s">
        <v>8693</v>
      </c>
      <c r="R11305">
        <v>606.0</v>
      </c>
      <c r="T11305" t="s">
        <v>20834</v>
      </c>
    </row>
    <row r="11306" ht="15.75" customHeight="1">
      <c r="A11306" s="6" t="s">
        <v>17418</v>
      </c>
      <c r="B11306" s="6" t="s">
        <v>17419</v>
      </c>
      <c r="C11306" s="6" t="s">
        <v>25</v>
      </c>
      <c r="D11306" s="6" t="s">
        <v>26</v>
      </c>
      <c r="E11306" s="6" t="s">
        <v>8</v>
      </c>
      <c r="G11306" s="6" t="s">
        <v>27</v>
      </c>
      <c r="H11306" s="7">
        <v>4125009.0</v>
      </c>
      <c r="I11306" s="8">
        <v>4125995.0</v>
      </c>
      <c r="J11306" t="s">
        <v>37</v>
      </c>
      <c r="Q11306" t="s">
        <v>8696</v>
      </c>
      <c r="R11306">
        <v>987.0</v>
      </c>
      <c r="T11306" t="s">
        <v>20835</v>
      </c>
    </row>
    <row r="11307" ht="15.75" customHeight="1">
      <c r="A11307" s="6" t="s">
        <v>17418</v>
      </c>
      <c r="B11307" s="6" t="s">
        <v>17419</v>
      </c>
      <c r="C11307" s="6" t="s">
        <v>25</v>
      </c>
      <c r="D11307" s="6" t="s">
        <v>26</v>
      </c>
      <c r="E11307" s="6" t="s">
        <v>8</v>
      </c>
      <c r="G11307" s="6" t="s">
        <v>27</v>
      </c>
      <c r="H11307" s="7">
        <v>4125992.0</v>
      </c>
      <c r="I11307" s="8">
        <v>4126372.0</v>
      </c>
      <c r="J11307" t="s">
        <v>37</v>
      </c>
      <c r="Q11307" t="s">
        <v>8698</v>
      </c>
      <c r="R11307">
        <v>381.0</v>
      </c>
      <c r="T11307" t="s">
        <v>20836</v>
      </c>
    </row>
    <row r="11308" ht="15.75" customHeight="1">
      <c r="A11308" s="6" t="s">
        <v>17418</v>
      </c>
      <c r="B11308" s="6" t="s">
        <v>17419</v>
      </c>
      <c r="C11308" s="6" t="s">
        <v>25</v>
      </c>
      <c r="D11308" s="6" t="s">
        <v>26</v>
      </c>
      <c r="E11308" s="6" t="s">
        <v>8</v>
      </c>
      <c r="G11308" s="6" t="s">
        <v>27</v>
      </c>
      <c r="H11308" s="7">
        <v>4126481.0</v>
      </c>
      <c r="I11308" s="8">
        <v>4127056.0</v>
      </c>
      <c r="J11308" t="s">
        <v>28</v>
      </c>
      <c r="Q11308" t="s">
        <v>8700</v>
      </c>
      <c r="R11308">
        <v>576.0</v>
      </c>
      <c r="T11308" t="s">
        <v>20837</v>
      </c>
    </row>
    <row r="11309" ht="15.75" customHeight="1">
      <c r="A11309" s="6" t="s">
        <v>17418</v>
      </c>
      <c r="B11309" s="6" t="s">
        <v>17419</v>
      </c>
      <c r="C11309" s="6" t="s">
        <v>25</v>
      </c>
      <c r="D11309" s="6" t="s">
        <v>26</v>
      </c>
      <c r="E11309" s="6" t="s">
        <v>8</v>
      </c>
      <c r="G11309" s="6" t="s">
        <v>27</v>
      </c>
      <c r="H11309" s="7">
        <v>4127190.0</v>
      </c>
      <c r="I11309" s="8">
        <v>4128161.0</v>
      </c>
      <c r="J11309" t="s">
        <v>37</v>
      </c>
      <c r="Q11309" t="s">
        <v>8702</v>
      </c>
      <c r="R11309">
        <v>972.0</v>
      </c>
      <c r="T11309" t="s">
        <v>20838</v>
      </c>
    </row>
    <row r="11310" ht="15.75" customHeight="1">
      <c r="A11310" s="6" t="s">
        <v>17418</v>
      </c>
      <c r="B11310" s="6" t="s">
        <v>17452</v>
      </c>
      <c r="C11310" s="6" t="s">
        <v>25</v>
      </c>
      <c r="D11310" s="6" t="s">
        <v>26</v>
      </c>
      <c r="E11310" s="6" t="s">
        <v>8</v>
      </c>
      <c r="G11310" s="6" t="s">
        <v>27</v>
      </c>
      <c r="H11310" s="7">
        <v>4128181.0</v>
      </c>
      <c r="I11310" s="8">
        <v>4129014.0</v>
      </c>
      <c r="J11310" t="s">
        <v>28</v>
      </c>
      <c r="Q11310" t="s">
        <v>8703</v>
      </c>
      <c r="R11310">
        <v>834.0</v>
      </c>
      <c r="T11310" t="s">
        <v>20839</v>
      </c>
    </row>
    <row r="11311" ht="15.75" customHeight="1">
      <c r="A11311" s="6" t="s">
        <v>17418</v>
      </c>
      <c r="B11311" s="6" t="s">
        <v>17419</v>
      </c>
      <c r="C11311" s="6" t="s">
        <v>25</v>
      </c>
      <c r="D11311" s="6" t="s">
        <v>26</v>
      </c>
      <c r="E11311" s="6" t="s">
        <v>8</v>
      </c>
      <c r="G11311" s="6" t="s">
        <v>27</v>
      </c>
      <c r="H11311" s="7">
        <v>4129034.0</v>
      </c>
      <c r="I11311" s="8">
        <v>4129555.0</v>
      </c>
      <c r="J11311" t="s">
        <v>28</v>
      </c>
      <c r="Q11311" t="s">
        <v>8705</v>
      </c>
      <c r="R11311">
        <v>522.0</v>
      </c>
      <c r="T11311" t="s">
        <v>20840</v>
      </c>
    </row>
    <row r="11312" ht="15.75" customHeight="1">
      <c r="A11312" s="6" t="s">
        <v>17418</v>
      </c>
      <c r="B11312" s="6" t="s">
        <v>17419</v>
      </c>
      <c r="C11312" s="6" t="s">
        <v>25</v>
      </c>
      <c r="D11312" s="6" t="s">
        <v>26</v>
      </c>
      <c r="E11312" s="6" t="s">
        <v>8</v>
      </c>
      <c r="G11312" s="6" t="s">
        <v>27</v>
      </c>
      <c r="H11312" s="7">
        <v>4129952.0</v>
      </c>
      <c r="I11312" s="8">
        <v>4131100.0</v>
      </c>
      <c r="J11312" t="s">
        <v>37</v>
      </c>
      <c r="Q11312" t="s">
        <v>8707</v>
      </c>
      <c r="R11312">
        <v>1149.0</v>
      </c>
      <c r="T11312" t="s">
        <v>20841</v>
      </c>
    </row>
    <row r="11313" ht="15.75" customHeight="1">
      <c r="A11313" s="6" t="s">
        <v>17418</v>
      </c>
      <c r="B11313" s="6" t="s">
        <v>17419</v>
      </c>
      <c r="C11313" s="6" t="s">
        <v>25</v>
      </c>
      <c r="D11313" s="6" t="s">
        <v>26</v>
      </c>
      <c r="E11313" s="6" t="s">
        <v>8</v>
      </c>
      <c r="G11313" s="6" t="s">
        <v>27</v>
      </c>
      <c r="H11313" s="7">
        <v>4131330.0</v>
      </c>
      <c r="I11313" s="8">
        <v>4132463.0</v>
      </c>
      <c r="J11313" t="s">
        <v>37</v>
      </c>
      <c r="Q11313" t="s">
        <v>8709</v>
      </c>
      <c r="R11313">
        <v>1134.0</v>
      </c>
      <c r="T11313" t="s">
        <v>20842</v>
      </c>
    </row>
    <row r="11314" ht="15.75" customHeight="1">
      <c r="A11314" s="6" t="s">
        <v>17418</v>
      </c>
      <c r="B11314" s="6" t="s">
        <v>17452</v>
      </c>
      <c r="C11314" s="6" t="s">
        <v>25</v>
      </c>
      <c r="D11314" s="6" t="s">
        <v>26</v>
      </c>
      <c r="E11314" s="6" t="s">
        <v>8</v>
      </c>
      <c r="G11314" s="6" t="s">
        <v>27</v>
      </c>
      <c r="H11314" s="7">
        <v>4132942.0</v>
      </c>
      <c r="I11314" s="8">
        <v>4133037.0</v>
      </c>
      <c r="J11314" t="s">
        <v>37</v>
      </c>
      <c r="Q11314" t="s">
        <v>8710</v>
      </c>
      <c r="R11314">
        <v>96.0</v>
      </c>
      <c r="T11314" t="s">
        <v>129</v>
      </c>
    </row>
    <row r="11315" ht="15.75" customHeight="1">
      <c r="A11315" s="6" t="s">
        <v>17418</v>
      </c>
      <c r="B11315" s="6" t="s">
        <v>17419</v>
      </c>
      <c r="C11315" s="6" t="s">
        <v>25</v>
      </c>
      <c r="D11315" s="6" t="s">
        <v>26</v>
      </c>
      <c r="E11315" s="6" t="s">
        <v>8</v>
      </c>
      <c r="G11315" s="6" t="s">
        <v>27</v>
      </c>
      <c r="H11315" s="7">
        <v>4133825.0</v>
      </c>
      <c r="I11315" s="8">
        <v>4134427.0</v>
      </c>
      <c r="J11315" t="s">
        <v>28</v>
      </c>
      <c r="Q11315" t="s">
        <v>8712</v>
      </c>
      <c r="R11315">
        <v>603.0</v>
      </c>
      <c r="T11315" t="s">
        <v>20843</v>
      </c>
    </row>
    <row r="11316" ht="15.75" customHeight="1">
      <c r="A11316" s="6" t="s">
        <v>17418</v>
      </c>
      <c r="B11316" s="6" t="s">
        <v>17419</v>
      </c>
      <c r="C11316" s="6" t="s">
        <v>25</v>
      </c>
      <c r="D11316" s="6" t="s">
        <v>26</v>
      </c>
      <c r="E11316" s="6" t="s">
        <v>8</v>
      </c>
      <c r="G11316" s="6" t="s">
        <v>27</v>
      </c>
      <c r="H11316" s="7">
        <v>4134454.0</v>
      </c>
      <c r="I11316" s="8">
        <v>4135020.0</v>
      </c>
      <c r="J11316" t="s">
        <v>28</v>
      </c>
      <c r="Q11316" t="s">
        <v>8714</v>
      </c>
      <c r="R11316">
        <v>567.0</v>
      </c>
      <c r="T11316" t="s">
        <v>20844</v>
      </c>
    </row>
    <row r="11317" ht="15.75" customHeight="1">
      <c r="A11317" s="6" t="s">
        <v>17418</v>
      </c>
      <c r="B11317" s="6" t="s">
        <v>17419</v>
      </c>
      <c r="C11317" s="6" t="s">
        <v>25</v>
      </c>
      <c r="D11317" s="6" t="s">
        <v>26</v>
      </c>
      <c r="E11317" s="6" t="s">
        <v>8</v>
      </c>
      <c r="G11317" s="6" t="s">
        <v>27</v>
      </c>
      <c r="H11317" s="7">
        <v>4135135.0</v>
      </c>
      <c r="I11317" s="8">
        <v>4135629.0</v>
      </c>
      <c r="J11317" t="s">
        <v>37</v>
      </c>
      <c r="Q11317" t="s">
        <v>8717</v>
      </c>
      <c r="R11317">
        <v>495.0</v>
      </c>
      <c r="T11317" t="s">
        <v>20845</v>
      </c>
    </row>
    <row r="11318" ht="15.75" customHeight="1">
      <c r="A11318" s="6" t="s">
        <v>17418</v>
      </c>
      <c r="B11318" s="6" t="s">
        <v>17419</v>
      </c>
      <c r="C11318" s="6" t="s">
        <v>25</v>
      </c>
      <c r="D11318" s="6" t="s">
        <v>26</v>
      </c>
      <c r="E11318" s="6" t="s">
        <v>8</v>
      </c>
      <c r="G11318" s="6" t="s">
        <v>27</v>
      </c>
      <c r="H11318" s="7">
        <v>4135682.0</v>
      </c>
      <c r="I11318" s="8">
        <v>4136203.0</v>
      </c>
      <c r="J11318" t="s">
        <v>28</v>
      </c>
      <c r="Q11318" t="s">
        <v>8719</v>
      </c>
      <c r="R11318">
        <v>522.0</v>
      </c>
      <c r="T11318" t="s">
        <v>20846</v>
      </c>
    </row>
    <row r="11319" ht="15.75" customHeight="1">
      <c r="A11319" s="6" t="s">
        <v>17418</v>
      </c>
      <c r="B11319" s="6" t="s">
        <v>17419</v>
      </c>
      <c r="C11319" s="6" t="s">
        <v>25</v>
      </c>
      <c r="D11319" s="6" t="s">
        <v>26</v>
      </c>
      <c r="E11319" s="6" t="s">
        <v>8</v>
      </c>
      <c r="G11319" s="6" t="s">
        <v>27</v>
      </c>
      <c r="H11319" s="7">
        <v>4136248.0</v>
      </c>
      <c r="I11319" s="8">
        <v>4137147.0</v>
      </c>
      <c r="J11319" t="s">
        <v>28</v>
      </c>
      <c r="Q11319" t="s">
        <v>8721</v>
      </c>
      <c r="R11319">
        <v>900.0</v>
      </c>
      <c r="T11319" t="s">
        <v>20847</v>
      </c>
    </row>
    <row r="11320" ht="15.75" customHeight="1">
      <c r="A11320" s="6" t="s">
        <v>17418</v>
      </c>
      <c r="B11320" s="6" t="s">
        <v>17419</v>
      </c>
      <c r="C11320" s="6" t="s">
        <v>25</v>
      </c>
      <c r="D11320" s="6" t="s">
        <v>26</v>
      </c>
      <c r="E11320" s="6" t="s">
        <v>8</v>
      </c>
      <c r="G11320" s="6" t="s">
        <v>27</v>
      </c>
      <c r="H11320" s="7">
        <v>4137322.0</v>
      </c>
      <c r="I11320" s="8">
        <v>4138485.0</v>
      </c>
      <c r="J11320" t="s">
        <v>37</v>
      </c>
      <c r="Q11320" t="s">
        <v>8723</v>
      </c>
      <c r="R11320">
        <v>1164.0</v>
      </c>
      <c r="T11320" t="s">
        <v>20848</v>
      </c>
    </row>
    <row r="11321" ht="15.75" customHeight="1">
      <c r="A11321" s="6" t="s">
        <v>17418</v>
      </c>
      <c r="B11321" s="6" t="s">
        <v>17419</v>
      </c>
      <c r="C11321" s="6" t="s">
        <v>25</v>
      </c>
      <c r="D11321" s="6" t="s">
        <v>26</v>
      </c>
      <c r="E11321" s="6" t="s">
        <v>8</v>
      </c>
      <c r="G11321" s="6" t="s">
        <v>27</v>
      </c>
      <c r="H11321" s="7">
        <v>4138640.0</v>
      </c>
      <c r="I11321" s="8">
        <v>4138936.0</v>
      </c>
      <c r="J11321" t="s">
        <v>37</v>
      </c>
      <c r="Q11321" t="s">
        <v>8726</v>
      </c>
      <c r="R11321">
        <v>297.0</v>
      </c>
      <c r="T11321" t="s">
        <v>20849</v>
      </c>
    </row>
    <row r="11322" ht="15.75" customHeight="1">
      <c r="A11322" s="6" t="s">
        <v>17418</v>
      </c>
      <c r="B11322" s="6" t="s">
        <v>17419</v>
      </c>
      <c r="C11322" s="6" t="s">
        <v>25</v>
      </c>
      <c r="D11322" s="6" t="s">
        <v>26</v>
      </c>
      <c r="E11322" s="6" t="s">
        <v>8</v>
      </c>
      <c r="G11322" s="6" t="s">
        <v>27</v>
      </c>
      <c r="H11322" s="7">
        <v>4139142.0</v>
      </c>
      <c r="I11322" s="8">
        <v>4139846.0</v>
      </c>
      <c r="J11322" t="s">
        <v>37</v>
      </c>
      <c r="Q11322" t="s">
        <v>8728</v>
      </c>
      <c r="R11322">
        <v>705.0</v>
      </c>
      <c r="T11322" t="s">
        <v>20850</v>
      </c>
    </row>
    <row r="11323" ht="15.75" customHeight="1">
      <c r="A11323" s="6" t="s">
        <v>17418</v>
      </c>
      <c r="B11323" s="6" t="s">
        <v>17419</v>
      </c>
      <c r="C11323" s="6" t="s">
        <v>25</v>
      </c>
      <c r="D11323" s="6" t="s">
        <v>26</v>
      </c>
      <c r="E11323" s="6" t="s">
        <v>8</v>
      </c>
      <c r="G11323" s="6" t="s">
        <v>27</v>
      </c>
      <c r="H11323" s="7">
        <v>4139934.0</v>
      </c>
      <c r="I11323" s="8">
        <v>4140569.0</v>
      </c>
      <c r="J11323" t="s">
        <v>28</v>
      </c>
      <c r="Q11323" t="s">
        <v>8731</v>
      </c>
      <c r="R11323">
        <v>636.0</v>
      </c>
      <c r="T11323" t="s">
        <v>20851</v>
      </c>
    </row>
    <row r="11324" ht="15.75" customHeight="1">
      <c r="A11324" s="6" t="s">
        <v>17418</v>
      </c>
      <c r="B11324" s="6" t="s">
        <v>17419</v>
      </c>
      <c r="C11324" s="6" t="s">
        <v>25</v>
      </c>
      <c r="D11324" s="6" t="s">
        <v>26</v>
      </c>
      <c r="E11324" s="6" t="s">
        <v>8</v>
      </c>
      <c r="G11324" s="6" t="s">
        <v>27</v>
      </c>
      <c r="H11324" s="7">
        <v>4140727.0</v>
      </c>
      <c r="I11324" s="8">
        <v>4140987.0</v>
      </c>
      <c r="J11324" t="s">
        <v>37</v>
      </c>
      <c r="Q11324" t="s">
        <v>8733</v>
      </c>
      <c r="R11324">
        <v>261.0</v>
      </c>
      <c r="T11324" t="s">
        <v>20852</v>
      </c>
    </row>
    <row r="11325" ht="15.75" customHeight="1">
      <c r="A11325" s="6" t="s">
        <v>17418</v>
      </c>
      <c r="B11325" s="6" t="s">
        <v>17419</v>
      </c>
      <c r="C11325" s="6" t="s">
        <v>25</v>
      </c>
      <c r="D11325" s="6" t="s">
        <v>26</v>
      </c>
      <c r="E11325" s="6" t="s">
        <v>8</v>
      </c>
      <c r="G11325" s="6" t="s">
        <v>27</v>
      </c>
      <c r="H11325" s="7">
        <v>4141359.0</v>
      </c>
      <c r="I11325" s="8">
        <v>4141922.0</v>
      </c>
      <c r="J11325" t="s">
        <v>37</v>
      </c>
      <c r="Q11325" t="s">
        <v>8735</v>
      </c>
      <c r="R11325">
        <v>564.0</v>
      </c>
      <c r="T11325" t="s">
        <v>20853</v>
      </c>
    </row>
    <row r="11326" ht="15.75" customHeight="1">
      <c r="A11326" s="6" t="s">
        <v>17418</v>
      </c>
      <c r="B11326" s="6" t="s">
        <v>17419</v>
      </c>
      <c r="C11326" s="6" t="s">
        <v>25</v>
      </c>
      <c r="D11326" s="6" t="s">
        <v>26</v>
      </c>
      <c r="E11326" s="6" t="s">
        <v>8</v>
      </c>
      <c r="G11326" s="6" t="s">
        <v>27</v>
      </c>
      <c r="H11326" s="7">
        <v>4141952.0</v>
      </c>
      <c r="I11326" s="8">
        <v>4142491.0</v>
      </c>
      <c r="J11326" t="s">
        <v>37</v>
      </c>
      <c r="Q11326" t="s">
        <v>8737</v>
      </c>
      <c r="R11326">
        <v>540.0</v>
      </c>
      <c r="T11326" t="s">
        <v>20854</v>
      </c>
    </row>
    <row r="11327" ht="15.75" customHeight="1">
      <c r="A11327" s="6" t="s">
        <v>17418</v>
      </c>
      <c r="B11327" s="6" t="s">
        <v>17895</v>
      </c>
      <c r="C11327" s="6" t="s">
        <v>25</v>
      </c>
      <c r="D11327" s="6" t="s">
        <v>26</v>
      </c>
      <c r="E11327" s="6" t="s">
        <v>8</v>
      </c>
      <c r="G11327" s="6" t="s">
        <v>27</v>
      </c>
      <c r="H11327" s="7">
        <v>4142544.0</v>
      </c>
      <c r="I11327" s="8">
        <v>4142633.0</v>
      </c>
      <c r="J11327" t="s">
        <v>37</v>
      </c>
      <c r="Q11327" t="s">
        <v>20855</v>
      </c>
      <c r="R11327">
        <v>90.0</v>
      </c>
      <c r="T11327" t="s">
        <v>20856</v>
      </c>
    </row>
    <row r="11328" ht="15.75" customHeight="1">
      <c r="A11328" s="6" t="s">
        <v>17418</v>
      </c>
      <c r="B11328" s="6" t="s">
        <v>17419</v>
      </c>
      <c r="C11328" s="6" t="s">
        <v>25</v>
      </c>
      <c r="D11328" s="6" t="s">
        <v>26</v>
      </c>
      <c r="E11328" s="6" t="s">
        <v>8</v>
      </c>
      <c r="G11328" s="6" t="s">
        <v>27</v>
      </c>
      <c r="H11328" s="7">
        <v>4142793.0</v>
      </c>
      <c r="I11328" s="8">
        <v>4143458.0</v>
      </c>
      <c r="J11328" t="s">
        <v>37</v>
      </c>
      <c r="Q11328" t="s">
        <v>8740</v>
      </c>
      <c r="R11328">
        <v>666.0</v>
      </c>
    </row>
    <row r="11329" ht="15.75" customHeight="1">
      <c r="A11329" s="6" t="s">
        <v>17418</v>
      </c>
      <c r="B11329" s="6" t="s">
        <v>17419</v>
      </c>
      <c r="C11329" s="6" t="s">
        <v>25</v>
      </c>
      <c r="D11329" s="6" t="s">
        <v>26</v>
      </c>
      <c r="E11329" s="6" t="s">
        <v>8</v>
      </c>
      <c r="G11329" s="6" t="s">
        <v>27</v>
      </c>
      <c r="H11329" s="7">
        <v>4143525.0</v>
      </c>
      <c r="I11329" s="8">
        <v>4145597.0</v>
      </c>
      <c r="J11329" t="s">
        <v>28</v>
      </c>
      <c r="Q11329" t="s">
        <v>8742</v>
      </c>
      <c r="R11329">
        <v>2073.0</v>
      </c>
      <c r="T11329" t="s">
        <v>20857</v>
      </c>
    </row>
    <row r="11330" ht="15.75" customHeight="1">
      <c r="A11330" s="6" t="s">
        <v>17418</v>
      </c>
      <c r="B11330" s="6" t="s">
        <v>17419</v>
      </c>
      <c r="C11330" s="6" t="s">
        <v>25</v>
      </c>
      <c r="D11330" s="6" t="s">
        <v>26</v>
      </c>
      <c r="E11330" s="6" t="s">
        <v>8</v>
      </c>
      <c r="G11330" s="6" t="s">
        <v>27</v>
      </c>
      <c r="H11330" s="7">
        <v>4146375.0</v>
      </c>
      <c r="I11330" s="8">
        <v>4146668.0</v>
      </c>
      <c r="J11330" t="s">
        <v>37</v>
      </c>
      <c r="Q11330" t="s">
        <v>8745</v>
      </c>
      <c r="R11330">
        <v>294.0</v>
      </c>
      <c r="T11330" t="s">
        <v>20858</v>
      </c>
    </row>
    <row r="11331" ht="15.75" customHeight="1">
      <c r="A11331" s="6" t="s">
        <v>17418</v>
      </c>
      <c r="B11331" s="6" t="s">
        <v>17419</v>
      </c>
      <c r="C11331" s="6" t="s">
        <v>25</v>
      </c>
      <c r="D11331" s="6" t="s">
        <v>26</v>
      </c>
      <c r="E11331" s="6" t="s">
        <v>8</v>
      </c>
      <c r="G11331" s="6" t="s">
        <v>27</v>
      </c>
      <c r="H11331" s="7">
        <v>4146821.0</v>
      </c>
      <c r="I11331" s="8">
        <v>4147777.0</v>
      </c>
      <c r="J11331" t="s">
        <v>37</v>
      </c>
      <c r="Q11331" t="s">
        <v>8748</v>
      </c>
      <c r="R11331">
        <v>957.0</v>
      </c>
      <c r="T11331" t="s">
        <v>20859</v>
      </c>
    </row>
    <row r="11332" ht="15.75" customHeight="1">
      <c r="A11332" s="6" t="s">
        <v>17418</v>
      </c>
      <c r="B11332" s="6" t="s">
        <v>17419</v>
      </c>
      <c r="C11332" s="6" t="s">
        <v>25</v>
      </c>
      <c r="D11332" s="6" t="s">
        <v>26</v>
      </c>
      <c r="E11332" s="6" t="s">
        <v>8</v>
      </c>
      <c r="G11332" s="6" t="s">
        <v>27</v>
      </c>
      <c r="H11332" s="7">
        <v>4147934.0</v>
      </c>
      <c r="I11332" s="8">
        <v>4148824.0</v>
      </c>
      <c r="J11332" t="s">
        <v>37</v>
      </c>
      <c r="Q11332" t="s">
        <v>8750</v>
      </c>
      <c r="R11332">
        <v>891.0</v>
      </c>
      <c r="T11332" t="s">
        <v>20860</v>
      </c>
    </row>
    <row r="11333" ht="15.75" customHeight="1">
      <c r="A11333" s="6" t="s">
        <v>17418</v>
      </c>
      <c r="B11333" s="6" t="s">
        <v>17419</v>
      </c>
      <c r="C11333" s="6" t="s">
        <v>25</v>
      </c>
      <c r="D11333" s="6" t="s">
        <v>26</v>
      </c>
      <c r="E11333" s="6" t="s">
        <v>8</v>
      </c>
      <c r="G11333" s="6" t="s">
        <v>27</v>
      </c>
      <c r="H11333" s="7">
        <v>4148846.0</v>
      </c>
      <c r="I11333" s="8">
        <v>4149694.0</v>
      </c>
      <c r="J11333" t="s">
        <v>28</v>
      </c>
      <c r="Q11333" t="s">
        <v>8752</v>
      </c>
      <c r="R11333">
        <v>849.0</v>
      </c>
      <c r="T11333" t="s">
        <v>20861</v>
      </c>
    </row>
    <row r="11334" ht="15.75" customHeight="1">
      <c r="A11334" s="6" t="s">
        <v>17418</v>
      </c>
      <c r="B11334" s="6" t="s">
        <v>17419</v>
      </c>
      <c r="C11334" s="6" t="s">
        <v>25</v>
      </c>
      <c r="D11334" s="6" t="s">
        <v>26</v>
      </c>
      <c r="E11334" s="6" t="s">
        <v>8</v>
      </c>
      <c r="G11334" s="6" t="s">
        <v>27</v>
      </c>
      <c r="H11334" s="7">
        <v>4149828.0</v>
      </c>
      <c r="I11334" s="8">
        <v>4150034.0</v>
      </c>
      <c r="J11334" t="s">
        <v>28</v>
      </c>
      <c r="Q11334" t="s">
        <v>8754</v>
      </c>
      <c r="R11334">
        <v>207.0</v>
      </c>
    </row>
    <row r="11335" ht="15.75" customHeight="1">
      <c r="A11335" s="6" t="s">
        <v>17418</v>
      </c>
      <c r="B11335" s="6" t="s">
        <v>17419</v>
      </c>
      <c r="C11335" s="6" t="s">
        <v>25</v>
      </c>
      <c r="D11335" s="6" t="s">
        <v>26</v>
      </c>
      <c r="E11335" s="6" t="s">
        <v>8</v>
      </c>
      <c r="G11335" s="6" t="s">
        <v>27</v>
      </c>
      <c r="H11335" s="7">
        <v>4150185.0</v>
      </c>
      <c r="I11335" s="8">
        <v>4151141.0</v>
      </c>
      <c r="J11335" t="s">
        <v>37</v>
      </c>
      <c r="Q11335" t="s">
        <v>8756</v>
      </c>
      <c r="R11335">
        <v>957.0</v>
      </c>
      <c r="T11335" t="s">
        <v>20862</v>
      </c>
    </row>
    <row r="11336" ht="15.75" customHeight="1">
      <c r="A11336" s="6" t="s">
        <v>17418</v>
      </c>
      <c r="B11336" s="6" t="s">
        <v>17419</v>
      </c>
      <c r="C11336" s="6" t="s">
        <v>25</v>
      </c>
      <c r="D11336" s="6" t="s">
        <v>26</v>
      </c>
      <c r="E11336" s="6" t="s">
        <v>8</v>
      </c>
      <c r="G11336" s="6" t="s">
        <v>27</v>
      </c>
      <c r="H11336" s="7">
        <v>4151263.0</v>
      </c>
      <c r="I11336" s="8">
        <v>4152234.0</v>
      </c>
      <c r="J11336" t="s">
        <v>28</v>
      </c>
      <c r="Q11336" t="s">
        <v>8758</v>
      </c>
      <c r="R11336">
        <v>972.0</v>
      </c>
      <c r="T11336" t="s">
        <v>20863</v>
      </c>
    </row>
    <row r="11337" ht="15.75" customHeight="1">
      <c r="A11337" s="6" t="s">
        <v>17418</v>
      </c>
      <c r="B11337" s="6" t="s">
        <v>17419</v>
      </c>
      <c r="C11337" s="6" t="s">
        <v>25</v>
      </c>
      <c r="D11337" s="6" t="s">
        <v>26</v>
      </c>
      <c r="E11337" s="6" t="s">
        <v>8</v>
      </c>
      <c r="G11337" s="6" t="s">
        <v>27</v>
      </c>
      <c r="H11337" s="7">
        <v>4152231.0</v>
      </c>
      <c r="I11337" s="8">
        <v>4152968.0</v>
      </c>
      <c r="J11337" t="s">
        <v>28</v>
      </c>
      <c r="Q11337" t="s">
        <v>8760</v>
      </c>
      <c r="R11337">
        <v>738.0</v>
      </c>
    </row>
    <row r="11338" ht="15.75" customHeight="1">
      <c r="A11338" s="6" t="s">
        <v>17418</v>
      </c>
      <c r="B11338" s="6" t="s">
        <v>17419</v>
      </c>
      <c r="C11338" s="6" t="s">
        <v>25</v>
      </c>
      <c r="D11338" s="6" t="s">
        <v>26</v>
      </c>
      <c r="E11338" s="6" t="s">
        <v>8</v>
      </c>
      <c r="G11338" s="6" t="s">
        <v>27</v>
      </c>
      <c r="H11338" s="7">
        <v>4153799.0</v>
      </c>
      <c r="I11338" s="8">
        <v>4157383.0</v>
      </c>
      <c r="J11338" t="s">
        <v>28</v>
      </c>
      <c r="Q11338" t="s">
        <v>8762</v>
      </c>
      <c r="R11338">
        <v>3585.0</v>
      </c>
      <c r="T11338" t="s">
        <v>20864</v>
      </c>
    </row>
    <row r="11339" ht="15.75" customHeight="1">
      <c r="A11339" s="6" t="s">
        <v>17418</v>
      </c>
      <c r="B11339" s="6" t="s">
        <v>17419</v>
      </c>
      <c r="C11339" s="6" t="s">
        <v>25</v>
      </c>
      <c r="D11339" s="6" t="s">
        <v>26</v>
      </c>
      <c r="E11339" s="6" t="s">
        <v>8</v>
      </c>
      <c r="G11339" s="6" t="s">
        <v>27</v>
      </c>
      <c r="H11339" s="7">
        <v>4157428.0</v>
      </c>
      <c r="I11339" s="8">
        <v>4158099.0</v>
      </c>
      <c r="J11339" t="s">
        <v>37</v>
      </c>
      <c r="Q11339" t="s">
        <v>8764</v>
      </c>
      <c r="R11339">
        <v>672.0</v>
      </c>
    </row>
    <row r="11340" ht="15.75" customHeight="1">
      <c r="A11340" s="6" t="s">
        <v>17418</v>
      </c>
      <c r="B11340" s="6" t="s">
        <v>17419</v>
      </c>
      <c r="C11340" s="6" t="s">
        <v>25</v>
      </c>
      <c r="D11340" s="6" t="s">
        <v>26</v>
      </c>
      <c r="E11340" s="6" t="s">
        <v>8</v>
      </c>
      <c r="G11340" s="6" t="s">
        <v>27</v>
      </c>
      <c r="H11340" s="7">
        <v>4158110.0</v>
      </c>
      <c r="I11340" s="8">
        <v>4159309.0</v>
      </c>
      <c r="J11340" t="s">
        <v>37</v>
      </c>
      <c r="Q11340" t="s">
        <v>8766</v>
      </c>
      <c r="R11340">
        <v>1200.0</v>
      </c>
    </row>
    <row r="11341" ht="15.75" customHeight="1">
      <c r="A11341" s="6" t="s">
        <v>17418</v>
      </c>
      <c r="B11341" s="6" t="s">
        <v>17419</v>
      </c>
      <c r="C11341" s="6" t="s">
        <v>25</v>
      </c>
      <c r="D11341" s="6" t="s">
        <v>26</v>
      </c>
      <c r="E11341" s="6" t="s">
        <v>8</v>
      </c>
      <c r="G11341" s="6" t="s">
        <v>27</v>
      </c>
      <c r="H11341" s="7">
        <v>4159368.0</v>
      </c>
      <c r="I11341" s="8">
        <v>4160354.0</v>
      </c>
      <c r="J11341" t="s">
        <v>28</v>
      </c>
      <c r="Q11341" t="s">
        <v>8768</v>
      </c>
      <c r="R11341">
        <v>987.0</v>
      </c>
      <c r="T11341" t="s">
        <v>20865</v>
      </c>
    </row>
    <row r="11342" ht="15.75" customHeight="1">
      <c r="A11342" s="6" t="s">
        <v>17418</v>
      </c>
      <c r="B11342" s="6" t="s">
        <v>17452</v>
      </c>
      <c r="C11342" s="6" t="s">
        <v>25</v>
      </c>
      <c r="D11342" s="6" t="s">
        <v>26</v>
      </c>
      <c r="E11342" s="6" t="s">
        <v>8</v>
      </c>
      <c r="G11342" s="6" t="s">
        <v>27</v>
      </c>
      <c r="H11342" s="7">
        <v>4160474.0</v>
      </c>
      <c r="I11342" s="8">
        <v>4160566.0</v>
      </c>
      <c r="J11342" t="s">
        <v>37</v>
      </c>
      <c r="Q11342" t="s">
        <v>8770</v>
      </c>
      <c r="R11342">
        <v>93.0</v>
      </c>
      <c r="T11342" t="s">
        <v>129</v>
      </c>
    </row>
    <row r="11343" ht="15.75" customHeight="1">
      <c r="A11343" s="6" t="s">
        <v>17418</v>
      </c>
      <c r="B11343" s="6" t="s">
        <v>17895</v>
      </c>
      <c r="C11343" s="6" t="s">
        <v>25</v>
      </c>
      <c r="D11343" s="6" t="s">
        <v>26</v>
      </c>
      <c r="E11343" s="6" t="s">
        <v>8</v>
      </c>
      <c r="G11343" s="6" t="s">
        <v>27</v>
      </c>
      <c r="H11343" s="7">
        <v>4160864.0</v>
      </c>
      <c r="I11343" s="8">
        <v>4160939.0</v>
      </c>
      <c r="J11343" t="s">
        <v>28</v>
      </c>
      <c r="Q11343" t="s">
        <v>20866</v>
      </c>
      <c r="R11343">
        <v>76.0</v>
      </c>
      <c r="T11343" t="s">
        <v>20867</v>
      </c>
    </row>
    <row r="11344" ht="15.75" customHeight="1">
      <c r="A11344" s="6" t="s">
        <v>17418</v>
      </c>
      <c r="B11344" s="6" t="s">
        <v>17895</v>
      </c>
      <c r="C11344" s="6" t="s">
        <v>25</v>
      </c>
      <c r="D11344" s="6" t="s">
        <v>26</v>
      </c>
      <c r="E11344" s="6" t="s">
        <v>8</v>
      </c>
      <c r="G11344" s="6" t="s">
        <v>27</v>
      </c>
      <c r="H11344" s="7">
        <v>4160975.0</v>
      </c>
      <c r="I11344" s="8">
        <v>4161050.0</v>
      </c>
      <c r="J11344" t="s">
        <v>28</v>
      </c>
      <c r="Q11344" t="s">
        <v>20868</v>
      </c>
      <c r="R11344">
        <v>76.0</v>
      </c>
      <c r="T11344" t="s">
        <v>20869</v>
      </c>
    </row>
    <row r="11345" ht="15.75" customHeight="1">
      <c r="A11345" s="6" t="s">
        <v>17418</v>
      </c>
      <c r="B11345" s="6" t="s">
        <v>17895</v>
      </c>
      <c r="C11345" s="6" t="s">
        <v>25</v>
      </c>
      <c r="D11345" s="6" t="s">
        <v>26</v>
      </c>
      <c r="E11345" s="6" t="s">
        <v>8</v>
      </c>
      <c r="G11345" s="6" t="s">
        <v>27</v>
      </c>
      <c r="H11345" s="7">
        <v>4161291.0</v>
      </c>
      <c r="I11345" s="8">
        <v>4161381.0</v>
      </c>
      <c r="J11345" t="s">
        <v>28</v>
      </c>
      <c r="Q11345" t="s">
        <v>20870</v>
      </c>
      <c r="R11345">
        <v>91.0</v>
      </c>
      <c r="T11345" t="s">
        <v>20871</v>
      </c>
    </row>
    <row r="11346" ht="15.75" customHeight="1">
      <c r="A11346" s="6" t="s">
        <v>17418</v>
      </c>
      <c r="B11346" s="6" t="s">
        <v>17419</v>
      </c>
      <c r="C11346" s="6" t="s">
        <v>25</v>
      </c>
      <c r="D11346" s="6" t="s">
        <v>26</v>
      </c>
      <c r="E11346" s="6" t="s">
        <v>8</v>
      </c>
      <c r="G11346" s="6" t="s">
        <v>27</v>
      </c>
      <c r="H11346" s="7">
        <v>4161583.0</v>
      </c>
      <c r="I11346" s="8">
        <v>4164981.0</v>
      </c>
      <c r="J11346" t="s">
        <v>37</v>
      </c>
      <c r="Q11346" t="s">
        <v>8772</v>
      </c>
      <c r="R11346">
        <v>3399.0</v>
      </c>
      <c r="T11346" t="s">
        <v>20872</v>
      </c>
    </row>
    <row r="11347" ht="15.75" customHeight="1">
      <c r="A11347" s="6" t="s">
        <v>17418</v>
      </c>
      <c r="B11347" s="6" t="s">
        <v>17419</v>
      </c>
      <c r="C11347" s="6" t="s">
        <v>25</v>
      </c>
      <c r="D11347" s="6" t="s">
        <v>26</v>
      </c>
      <c r="E11347" s="6" t="s">
        <v>8</v>
      </c>
      <c r="G11347" s="6" t="s">
        <v>27</v>
      </c>
      <c r="H11347" s="7">
        <v>4164989.0</v>
      </c>
      <c r="I11347" s="8">
        <v>4166524.0</v>
      </c>
      <c r="J11347" t="s">
        <v>28</v>
      </c>
      <c r="Q11347" t="s">
        <v>8774</v>
      </c>
      <c r="R11347">
        <v>1536.0</v>
      </c>
      <c r="T11347" t="s">
        <v>20873</v>
      </c>
    </row>
    <row r="11348" ht="15.75" customHeight="1">
      <c r="A11348" s="6" t="s">
        <v>17418</v>
      </c>
      <c r="B11348" s="6" t="s">
        <v>17419</v>
      </c>
      <c r="C11348" s="6" t="s">
        <v>25</v>
      </c>
      <c r="D11348" s="6" t="s">
        <v>26</v>
      </c>
      <c r="E11348" s="6" t="s">
        <v>8</v>
      </c>
      <c r="G11348" s="6" t="s">
        <v>27</v>
      </c>
      <c r="H11348" s="7">
        <v>4166625.0</v>
      </c>
      <c r="I11348" s="8">
        <v>4167302.0</v>
      </c>
      <c r="J11348" t="s">
        <v>28</v>
      </c>
      <c r="Q11348" t="s">
        <v>8776</v>
      </c>
      <c r="R11348">
        <v>678.0</v>
      </c>
      <c r="T11348" t="s">
        <v>20874</v>
      </c>
    </row>
    <row r="11349" ht="15.75" customHeight="1">
      <c r="A11349" s="6" t="s">
        <v>17418</v>
      </c>
      <c r="B11349" s="6" t="s">
        <v>17419</v>
      </c>
      <c r="C11349" s="6" t="s">
        <v>25</v>
      </c>
      <c r="D11349" s="6" t="s">
        <v>26</v>
      </c>
      <c r="E11349" s="6" t="s">
        <v>8</v>
      </c>
      <c r="G11349" s="6" t="s">
        <v>27</v>
      </c>
      <c r="H11349" s="7">
        <v>4167607.0</v>
      </c>
      <c r="I11349" s="8">
        <v>4168191.0</v>
      </c>
      <c r="J11349" t="s">
        <v>37</v>
      </c>
      <c r="Q11349" t="s">
        <v>8778</v>
      </c>
      <c r="R11349">
        <v>585.0</v>
      </c>
    </row>
    <row r="11350" ht="15.75" customHeight="1">
      <c r="A11350" s="6" t="s">
        <v>17418</v>
      </c>
      <c r="B11350" s="6" t="s">
        <v>17419</v>
      </c>
      <c r="C11350" s="6" t="s">
        <v>25</v>
      </c>
      <c r="D11350" s="6" t="s">
        <v>26</v>
      </c>
      <c r="E11350" s="6" t="s">
        <v>8</v>
      </c>
      <c r="G11350" s="6" t="s">
        <v>27</v>
      </c>
      <c r="H11350" s="7">
        <v>4168211.0</v>
      </c>
      <c r="I11350" s="8">
        <v>4168741.0</v>
      </c>
      <c r="J11350" t="s">
        <v>28</v>
      </c>
      <c r="Q11350" t="s">
        <v>8781</v>
      </c>
      <c r="R11350">
        <v>531.0</v>
      </c>
      <c r="T11350" t="s">
        <v>20875</v>
      </c>
    </row>
    <row r="11351" ht="15.75" customHeight="1">
      <c r="A11351" s="6" t="s">
        <v>17418</v>
      </c>
      <c r="B11351" s="6" t="s">
        <v>17419</v>
      </c>
      <c r="C11351" s="6" t="s">
        <v>25</v>
      </c>
      <c r="D11351" s="6" t="s">
        <v>26</v>
      </c>
      <c r="E11351" s="6" t="s">
        <v>8</v>
      </c>
      <c r="G11351" s="6" t="s">
        <v>27</v>
      </c>
      <c r="H11351" s="7">
        <v>4168862.0</v>
      </c>
      <c r="I11351" s="8">
        <v>4170553.0</v>
      </c>
      <c r="J11351" t="s">
        <v>28</v>
      </c>
      <c r="Q11351" t="s">
        <v>8784</v>
      </c>
      <c r="R11351">
        <v>1692.0</v>
      </c>
      <c r="T11351" t="s">
        <v>20876</v>
      </c>
    </row>
    <row r="11352" ht="15.75" customHeight="1">
      <c r="A11352" s="6" t="s">
        <v>17418</v>
      </c>
      <c r="B11352" s="6" t="s">
        <v>17419</v>
      </c>
      <c r="C11352" s="6" t="s">
        <v>25</v>
      </c>
      <c r="D11352" s="6" t="s">
        <v>26</v>
      </c>
      <c r="E11352" s="6" t="s">
        <v>8</v>
      </c>
      <c r="G11352" s="6" t="s">
        <v>27</v>
      </c>
      <c r="H11352" s="7">
        <v>4170899.0</v>
      </c>
      <c r="I11352" s="8">
        <v>4171996.0</v>
      </c>
      <c r="J11352" t="s">
        <v>28</v>
      </c>
      <c r="Q11352" t="s">
        <v>8786</v>
      </c>
      <c r="R11352">
        <v>1098.0</v>
      </c>
    </row>
    <row r="11353" ht="15.75" customHeight="1">
      <c r="A11353" s="6" t="s">
        <v>17418</v>
      </c>
      <c r="B11353" s="6" t="s">
        <v>17419</v>
      </c>
      <c r="C11353" s="6" t="s">
        <v>25</v>
      </c>
      <c r="D11353" s="6" t="s">
        <v>26</v>
      </c>
      <c r="E11353" s="6" t="s">
        <v>8</v>
      </c>
      <c r="G11353" s="6" t="s">
        <v>27</v>
      </c>
      <c r="H11353" s="7">
        <v>4172137.0</v>
      </c>
      <c r="I11353" s="8">
        <v>4173123.0</v>
      </c>
      <c r="J11353" t="s">
        <v>37</v>
      </c>
      <c r="Q11353" t="s">
        <v>8788</v>
      </c>
      <c r="R11353">
        <v>987.0</v>
      </c>
      <c r="T11353" t="s">
        <v>20877</v>
      </c>
    </row>
    <row r="11354" ht="15.75" customHeight="1">
      <c r="A11354" s="6" t="s">
        <v>17418</v>
      </c>
      <c r="B11354" s="6" t="s">
        <v>17419</v>
      </c>
      <c r="C11354" s="6" t="s">
        <v>25</v>
      </c>
      <c r="D11354" s="6" t="s">
        <v>26</v>
      </c>
      <c r="E11354" s="6" t="s">
        <v>8</v>
      </c>
      <c r="G11354" s="6" t="s">
        <v>27</v>
      </c>
      <c r="H11354" s="7">
        <v>4173343.0</v>
      </c>
      <c r="I11354" s="8">
        <v>4173675.0</v>
      </c>
      <c r="J11354" t="s">
        <v>28</v>
      </c>
      <c r="Q11354" t="s">
        <v>8790</v>
      </c>
      <c r="R11354">
        <v>333.0</v>
      </c>
      <c r="T11354" t="s">
        <v>20878</v>
      </c>
    </row>
    <row r="11355" ht="15.75" customHeight="1">
      <c r="A11355" s="6" t="s">
        <v>17418</v>
      </c>
      <c r="B11355" s="6" t="s">
        <v>17419</v>
      </c>
      <c r="C11355" s="6" t="s">
        <v>25</v>
      </c>
      <c r="D11355" s="6" t="s">
        <v>26</v>
      </c>
      <c r="E11355" s="6" t="s">
        <v>8</v>
      </c>
      <c r="G11355" s="6" t="s">
        <v>27</v>
      </c>
      <c r="H11355" s="7">
        <v>4174227.0</v>
      </c>
      <c r="I11355" s="8">
        <v>4175591.0</v>
      </c>
      <c r="J11355" t="s">
        <v>28</v>
      </c>
      <c r="Q11355" t="s">
        <v>8792</v>
      </c>
      <c r="R11355">
        <v>1365.0</v>
      </c>
      <c r="T11355" t="s">
        <v>20879</v>
      </c>
    </row>
    <row r="11356" ht="15.75" customHeight="1">
      <c r="A11356" s="6" t="s">
        <v>17418</v>
      </c>
      <c r="B11356" s="6" t="s">
        <v>17419</v>
      </c>
      <c r="C11356" s="6" t="s">
        <v>25</v>
      </c>
      <c r="D11356" s="6" t="s">
        <v>26</v>
      </c>
      <c r="E11356" s="6" t="s">
        <v>8</v>
      </c>
      <c r="G11356" s="6" t="s">
        <v>27</v>
      </c>
      <c r="H11356" s="7">
        <v>4175699.0</v>
      </c>
      <c r="I11356" s="8">
        <v>4175935.0</v>
      </c>
      <c r="J11356" t="s">
        <v>37</v>
      </c>
      <c r="Q11356" t="s">
        <v>8794</v>
      </c>
      <c r="R11356">
        <v>237.0</v>
      </c>
      <c r="T11356" t="s">
        <v>20880</v>
      </c>
    </row>
    <row r="11357" ht="15.75" customHeight="1">
      <c r="A11357" s="6" t="s">
        <v>17418</v>
      </c>
      <c r="B11357" s="6" t="s">
        <v>17419</v>
      </c>
      <c r="C11357" s="6" t="s">
        <v>25</v>
      </c>
      <c r="D11357" s="6" t="s">
        <v>26</v>
      </c>
      <c r="E11357" s="6" t="s">
        <v>8</v>
      </c>
      <c r="G11357" s="6" t="s">
        <v>27</v>
      </c>
      <c r="H11357" s="7">
        <v>4176044.0</v>
      </c>
      <c r="I11357" s="8">
        <v>4176496.0</v>
      </c>
      <c r="J11357" t="s">
        <v>28</v>
      </c>
      <c r="Q11357" t="s">
        <v>8796</v>
      </c>
      <c r="R11357">
        <v>453.0</v>
      </c>
    </row>
    <row r="11358" ht="15.75" customHeight="1">
      <c r="A11358" s="6" t="s">
        <v>17418</v>
      </c>
      <c r="B11358" s="6" t="s">
        <v>17419</v>
      </c>
      <c r="C11358" s="6" t="s">
        <v>25</v>
      </c>
      <c r="D11358" s="6" t="s">
        <v>26</v>
      </c>
      <c r="E11358" s="6" t="s">
        <v>8</v>
      </c>
      <c r="G11358" s="6" t="s">
        <v>27</v>
      </c>
      <c r="H11358" s="7">
        <v>4176515.0</v>
      </c>
      <c r="I11358" s="8">
        <v>4177270.0</v>
      </c>
      <c r="J11358" t="s">
        <v>28</v>
      </c>
      <c r="Q11358" t="s">
        <v>8799</v>
      </c>
      <c r="R11358">
        <v>756.0</v>
      </c>
    </row>
    <row r="11359" ht="15.75" customHeight="1">
      <c r="A11359" s="6" t="s">
        <v>17418</v>
      </c>
      <c r="B11359" s="6" t="s">
        <v>17895</v>
      </c>
      <c r="C11359" s="6" t="s">
        <v>25</v>
      </c>
      <c r="D11359" s="6" t="s">
        <v>26</v>
      </c>
      <c r="E11359" s="6" t="s">
        <v>8</v>
      </c>
      <c r="G11359" s="6" t="s">
        <v>27</v>
      </c>
      <c r="H11359" s="7">
        <v>4177523.0</v>
      </c>
      <c r="I11359" s="8">
        <v>4177608.0</v>
      </c>
      <c r="J11359" t="s">
        <v>28</v>
      </c>
      <c r="Q11359" t="s">
        <v>20881</v>
      </c>
      <c r="R11359">
        <v>86.0</v>
      </c>
      <c r="T11359" t="s">
        <v>20882</v>
      </c>
    </row>
    <row r="11360" ht="15.75" customHeight="1">
      <c r="A11360" s="6" t="s">
        <v>17418</v>
      </c>
      <c r="B11360" s="6" t="s">
        <v>17419</v>
      </c>
      <c r="C11360" s="6" t="s">
        <v>25</v>
      </c>
      <c r="D11360" s="6" t="s">
        <v>26</v>
      </c>
      <c r="E11360" s="6" t="s">
        <v>8</v>
      </c>
      <c r="G11360" s="6" t="s">
        <v>27</v>
      </c>
      <c r="H11360" s="7">
        <v>4177667.0</v>
      </c>
      <c r="I11360" s="8">
        <v>4179367.0</v>
      </c>
      <c r="J11360" t="s">
        <v>28</v>
      </c>
      <c r="Q11360" t="s">
        <v>8801</v>
      </c>
      <c r="R11360">
        <v>1701.0</v>
      </c>
      <c r="T11360" t="s">
        <v>20883</v>
      </c>
    </row>
    <row r="11361" ht="15.75" customHeight="1">
      <c r="A11361" s="6" t="s">
        <v>17418</v>
      </c>
      <c r="B11361" s="6" t="s">
        <v>17419</v>
      </c>
      <c r="C11361" s="6" t="s">
        <v>25</v>
      </c>
      <c r="D11361" s="6" t="s">
        <v>26</v>
      </c>
      <c r="E11361" s="6" t="s">
        <v>8</v>
      </c>
      <c r="G11361" s="6" t="s">
        <v>27</v>
      </c>
      <c r="H11361" s="7">
        <v>4179752.0</v>
      </c>
      <c r="I11361" s="8">
        <v>4181134.0</v>
      </c>
      <c r="J11361" t="s">
        <v>37</v>
      </c>
      <c r="Q11361" t="s">
        <v>8804</v>
      </c>
      <c r="R11361">
        <v>1383.0</v>
      </c>
      <c r="T11361" t="s">
        <v>20884</v>
      </c>
    </row>
    <row r="11362" ht="15.75" customHeight="1">
      <c r="A11362" s="6" t="s">
        <v>17418</v>
      </c>
      <c r="B11362" s="6" t="s">
        <v>17419</v>
      </c>
      <c r="C11362" s="6" t="s">
        <v>25</v>
      </c>
      <c r="D11362" s="6" t="s">
        <v>26</v>
      </c>
      <c r="E11362" s="6" t="s">
        <v>8</v>
      </c>
      <c r="G11362" s="6" t="s">
        <v>27</v>
      </c>
      <c r="H11362" s="7">
        <v>4181267.0</v>
      </c>
      <c r="I11362" s="8">
        <v>4182013.0</v>
      </c>
      <c r="J11362" t="s">
        <v>37</v>
      </c>
      <c r="Q11362" t="s">
        <v>8807</v>
      </c>
      <c r="R11362">
        <v>747.0</v>
      </c>
      <c r="T11362" t="s">
        <v>20885</v>
      </c>
    </row>
    <row r="11363" ht="15.75" customHeight="1">
      <c r="A11363" s="6" t="s">
        <v>17418</v>
      </c>
      <c r="B11363" s="6" t="s">
        <v>17419</v>
      </c>
      <c r="C11363" s="6" t="s">
        <v>25</v>
      </c>
      <c r="D11363" s="6" t="s">
        <v>26</v>
      </c>
      <c r="E11363" s="6" t="s">
        <v>8</v>
      </c>
      <c r="G11363" s="6" t="s">
        <v>27</v>
      </c>
      <c r="H11363" s="7">
        <v>4182407.0</v>
      </c>
      <c r="I11363" s="8">
        <v>4182787.0</v>
      </c>
      <c r="J11363" t="s">
        <v>37</v>
      </c>
      <c r="Q11363" t="s">
        <v>8809</v>
      </c>
      <c r="R11363">
        <v>381.0</v>
      </c>
    </row>
    <row r="11364" ht="15.75" customHeight="1">
      <c r="A11364" s="6" t="s">
        <v>17418</v>
      </c>
      <c r="B11364" s="6" t="s">
        <v>17419</v>
      </c>
      <c r="C11364" s="6" t="s">
        <v>25</v>
      </c>
      <c r="D11364" s="6" t="s">
        <v>26</v>
      </c>
      <c r="E11364" s="6" t="s">
        <v>8</v>
      </c>
      <c r="G11364" s="6" t="s">
        <v>27</v>
      </c>
      <c r="H11364" s="7">
        <v>4182865.0</v>
      </c>
      <c r="I11364" s="8">
        <v>4183842.0</v>
      </c>
      <c r="J11364" t="s">
        <v>37</v>
      </c>
      <c r="Q11364" t="s">
        <v>8812</v>
      </c>
      <c r="R11364">
        <v>978.0</v>
      </c>
      <c r="T11364" t="s">
        <v>20886</v>
      </c>
    </row>
    <row r="11365" ht="15.75" customHeight="1">
      <c r="A11365" s="6" t="s">
        <v>17418</v>
      </c>
      <c r="B11365" s="6" t="s">
        <v>17419</v>
      </c>
      <c r="C11365" s="6" t="s">
        <v>25</v>
      </c>
      <c r="D11365" s="6" t="s">
        <v>26</v>
      </c>
      <c r="E11365" s="6" t="s">
        <v>8</v>
      </c>
      <c r="G11365" s="6" t="s">
        <v>27</v>
      </c>
      <c r="H11365" s="7">
        <v>4184049.0</v>
      </c>
      <c r="I11365" s="8">
        <v>4184711.0</v>
      </c>
      <c r="J11365" t="s">
        <v>28</v>
      </c>
      <c r="Q11365" t="s">
        <v>8814</v>
      </c>
      <c r="R11365">
        <v>663.0</v>
      </c>
      <c r="T11365" t="s">
        <v>20887</v>
      </c>
    </row>
    <row r="11366" ht="15.75" customHeight="1">
      <c r="A11366" s="6" t="s">
        <v>17418</v>
      </c>
      <c r="B11366" s="6" t="s">
        <v>17419</v>
      </c>
      <c r="C11366" s="6" t="s">
        <v>25</v>
      </c>
      <c r="D11366" s="6" t="s">
        <v>26</v>
      </c>
      <c r="E11366" s="6" t="s">
        <v>8</v>
      </c>
      <c r="G11366" s="6" t="s">
        <v>27</v>
      </c>
      <c r="H11366" s="7">
        <v>4185105.0</v>
      </c>
      <c r="I11366" s="8">
        <v>4186664.0</v>
      </c>
      <c r="J11366" t="s">
        <v>37</v>
      </c>
      <c r="Q11366" t="s">
        <v>8816</v>
      </c>
      <c r="R11366">
        <v>1560.0</v>
      </c>
      <c r="T11366" t="s">
        <v>20888</v>
      </c>
    </row>
    <row r="11367" ht="15.75" customHeight="1">
      <c r="A11367" s="6" t="s">
        <v>17418</v>
      </c>
      <c r="B11367" s="6" t="s">
        <v>17419</v>
      </c>
      <c r="C11367" s="6" t="s">
        <v>25</v>
      </c>
      <c r="D11367" s="6" t="s">
        <v>26</v>
      </c>
      <c r="E11367" s="6" t="s">
        <v>8</v>
      </c>
      <c r="G11367" s="6" t="s">
        <v>27</v>
      </c>
      <c r="H11367" s="7">
        <v>4186800.0</v>
      </c>
      <c r="I11367" s="8">
        <v>4188293.0</v>
      </c>
      <c r="J11367" t="s">
        <v>37</v>
      </c>
      <c r="Q11367" t="s">
        <v>8819</v>
      </c>
      <c r="R11367">
        <v>1494.0</v>
      </c>
      <c r="T11367" t="s">
        <v>20889</v>
      </c>
    </row>
    <row r="11368" ht="15.75" customHeight="1">
      <c r="A11368" s="6" t="s">
        <v>17418</v>
      </c>
      <c r="B11368" s="6" t="s">
        <v>17419</v>
      </c>
      <c r="C11368" s="6" t="s">
        <v>25</v>
      </c>
      <c r="D11368" s="6" t="s">
        <v>26</v>
      </c>
      <c r="E11368" s="6" t="s">
        <v>8</v>
      </c>
      <c r="G11368" s="6" t="s">
        <v>27</v>
      </c>
      <c r="H11368" s="7">
        <v>4188700.0</v>
      </c>
      <c r="I11368" s="8">
        <v>4189716.0</v>
      </c>
      <c r="J11368" t="s">
        <v>37</v>
      </c>
      <c r="Q11368" t="s">
        <v>8821</v>
      </c>
      <c r="R11368">
        <v>1017.0</v>
      </c>
      <c r="T11368" t="s">
        <v>20890</v>
      </c>
    </row>
    <row r="11369" ht="15.75" customHeight="1">
      <c r="A11369" s="6" t="s">
        <v>17418</v>
      </c>
      <c r="B11369" s="6" t="s">
        <v>17419</v>
      </c>
      <c r="C11369" s="6" t="s">
        <v>25</v>
      </c>
      <c r="D11369" s="6" t="s">
        <v>26</v>
      </c>
      <c r="E11369" s="6" t="s">
        <v>8</v>
      </c>
      <c r="G11369" s="6" t="s">
        <v>27</v>
      </c>
      <c r="H11369" s="7">
        <v>4189836.0</v>
      </c>
      <c r="I11369" s="8">
        <v>4190633.0</v>
      </c>
      <c r="J11369" t="s">
        <v>28</v>
      </c>
      <c r="Q11369" t="s">
        <v>8823</v>
      </c>
      <c r="R11369">
        <v>798.0</v>
      </c>
      <c r="T11369" t="s">
        <v>20891</v>
      </c>
    </row>
    <row r="11370" ht="15.75" customHeight="1">
      <c r="A11370" s="6" t="s">
        <v>17418</v>
      </c>
      <c r="B11370" s="6" t="s">
        <v>17419</v>
      </c>
      <c r="C11370" s="6" t="s">
        <v>25</v>
      </c>
      <c r="D11370" s="6" t="s">
        <v>26</v>
      </c>
      <c r="E11370" s="6" t="s">
        <v>8</v>
      </c>
      <c r="G11370" s="6" t="s">
        <v>27</v>
      </c>
      <c r="H11370" s="7">
        <v>4190717.0</v>
      </c>
      <c r="I11370" s="8">
        <v>4191133.0</v>
      </c>
      <c r="J11370" t="s">
        <v>28</v>
      </c>
      <c r="Q11370" t="s">
        <v>8825</v>
      </c>
      <c r="R11370">
        <v>417.0</v>
      </c>
      <c r="T11370" t="s">
        <v>20892</v>
      </c>
    </row>
    <row r="11371" ht="15.75" customHeight="1">
      <c r="A11371" s="6" t="s">
        <v>17418</v>
      </c>
      <c r="B11371" s="6" t="s">
        <v>17419</v>
      </c>
      <c r="C11371" s="6" t="s">
        <v>25</v>
      </c>
      <c r="D11371" s="6" t="s">
        <v>26</v>
      </c>
      <c r="E11371" s="6" t="s">
        <v>8</v>
      </c>
      <c r="G11371" s="6" t="s">
        <v>27</v>
      </c>
      <c r="H11371" s="7">
        <v>4191177.0</v>
      </c>
      <c r="I11371" s="8">
        <v>4191599.0</v>
      </c>
      <c r="J11371" t="s">
        <v>28</v>
      </c>
      <c r="Q11371" t="s">
        <v>8827</v>
      </c>
      <c r="R11371">
        <v>423.0</v>
      </c>
      <c r="T11371" t="s">
        <v>20893</v>
      </c>
    </row>
    <row r="11372" ht="15.75" customHeight="1">
      <c r="A11372" s="6" t="s">
        <v>17418</v>
      </c>
      <c r="B11372" s="6" t="s">
        <v>17419</v>
      </c>
      <c r="C11372" s="6" t="s">
        <v>25</v>
      </c>
      <c r="D11372" s="6" t="s">
        <v>26</v>
      </c>
      <c r="E11372" s="6" t="s">
        <v>8</v>
      </c>
      <c r="G11372" s="6" t="s">
        <v>27</v>
      </c>
      <c r="H11372" s="7">
        <v>4191654.0</v>
      </c>
      <c r="I11372" s="8">
        <v>4192694.0</v>
      </c>
      <c r="J11372" t="s">
        <v>28</v>
      </c>
      <c r="Q11372" t="s">
        <v>8829</v>
      </c>
      <c r="R11372">
        <v>1041.0</v>
      </c>
      <c r="T11372" t="s">
        <v>20894</v>
      </c>
    </row>
    <row r="11373" ht="15.75" customHeight="1">
      <c r="A11373" s="6" t="s">
        <v>17418</v>
      </c>
      <c r="B11373" s="6" t="s">
        <v>17419</v>
      </c>
      <c r="C11373" s="6" t="s">
        <v>25</v>
      </c>
      <c r="D11373" s="6" t="s">
        <v>26</v>
      </c>
      <c r="E11373" s="6" t="s">
        <v>8</v>
      </c>
      <c r="G11373" s="6" t="s">
        <v>27</v>
      </c>
      <c r="H11373" s="7">
        <v>4192832.0</v>
      </c>
      <c r="I11373" s="8">
        <v>4193146.0</v>
      </c>
      <c r="J11373" t="s">
        <v>28</v>
      </c>
      <c r="Q11373" t="s">
        <v>8832</v>
      </c>
      <c r="R11373">
        <v>315.0</v>
      </c>
      <c r="T11373" t="s">
        <v>20895</v>
      </c>
    </row>
    <row r="11374" ht="15.75" customHeight="1">
      <c r="A11374" s="6" t="s">
        <v>17418</v>
      </c>
      <c r="B11374" s="6" t="s">
        <v>17419</v>
      </c>
      <c r="C11374" s="6" t="s">
        <v>25</v>
      </c>
      <c r="D11374" s="6" t="s">
        <v>26</v>
      </c>
      <c r="E11374" s="6" t="s">
        <v>8</v>
      </c>
      <c r="G11374" s="6" t="s">
        <v>27</v>
      </c>
      <c r="H11374" s="7">
        <v>4193172.0</v>
      </c>
      <c r="I11374" s="8">
        <v>4193588.0</v>
      </c>
      <c r="J11374" t="s">
        <v>28</v>
      </c>
      <c r="Q11374" t="s">
        <v>8834</v>
      </c>
      <c r="R11374">
        <v>417.0</v>
      </c>
      <c r="T11374" t="s">
        <v>20896</v>
      </c>
    </row>
    <row r="11375" ht="15.75" customHeight="1">
      <c r="A11375" s="6" t="s">
        <v>17418</v>
      </c>
      <c r="B11375" s="6" t="s">
        <v>17419</v>
      </c>
      <c r="C11375" s="6" t="s">
        <v>25</v>
      </c>
      <c r="D11375" s="6" t="s">
        <v>26</v>
      </c>
      <c r="E11375" s="6" t="s">
        <v>8</v>
      </c>
      <c r="G11375" s="6" t="s">
        <v>27</v>
      </c>
      <c r="H11375" s="7">
        <v>4193686.0</v>
      </c>
      <c r="I11375" s="8">
        <v>4194486.0</v>
      </c>
      <c r="J11375" t="s">
        <v>37</v>
      </c>
      <c r="Q11375" t="s">
        <v>8836</v>
      </c>
      <c r="R11375">
        <v>801.0</v>
      </c>
      <c r="T11375" t="s">
        <v>20897</v>
      </c>
    </row>
    <row r="11376" ht="15.75" customHeight="1">
      <c r="A11376" s="6" t="s">
        <v>17418</v>
      </c>
      <c r="B11376" s="6" t="s">
        <v>17419</v>
      </c>
      <c r="C11376" s="6" t="s">
        <v>25</v>
      </c>
      <c r="D11376" s="6" t="s">
        <v>26</v>
      </c>
      <c r="E11376" s="6" t="s">
        <v>8</v>
      </c>
      <c r="G11376" s="6" t="s">
        <v>27</v>
      </c>
      <c r="H11376" s="7">
        <v>4194715.0</v>
      </c>
      <c r="I11376" s="8">
        <v>4195068.0</v>
      </c>
      <c r="J11376" t="s">
        <v>37</v>
      </c>
      <c r="Q11376" t="s">
        <v>8838</v>
      </c>
      <c r="R11376">
        <v>354.0</v>
      </c>
      <c r="T11376" t="s">
        <v>20898</v>
      </c>
    </row>
    <row r="11377" ht="15.75" customHeight="1">
      <c r="A11377" s="6" t="s">
        <v>17418</v>
      </c>
      <c r="B11377" s="6" t="s">
        <v>17419</v>
      </c>
      <c r="C11377" s="6" t="s">
        <v>25</v>
      </c>
      <c r="D11377" s="6" t="s">
        <v>26</v>
      </c>
      <c r="E11377" s="6" t="s">
        <v>8</v>
      </c>
      <c r="G11377" s="6" t="s">
        <v>27</v>
      </c>
      <c r="H11377" s="7">
        <v>4195065.0</v>
      </c>
      <c r="I11377" s="8">
        <v>4196351.0</v>
      </c>
      <c r="J11377" t="s">
        <v>37</v>
      </c>
      <c r="Q11377" t="s">
        <v>8841</v>
      </c>
      <c r="R11377">
        <v>1287.0</v>
      </c>
      <c r="T11377" t="s">
        <v>20899</v>
      </c>
    </row>
    <row r="11378" ht="15.75" customHeight="1">
      <c r="A11378" s="6" t="s">
        <v>17418</v>
      </c>
      <c r="B11378" s="6" t="s">
        <v>17419</v>
      </c>
      <c r="C11378" s="6" t="s">
        <v>25</v>
      </c>
      <c r="D11378" s="6" t="s">
        <v>26</v>
      </c>
      <c r="E11378" s="6" t="s">
        <v>8</v>
      </c>
      <c r="G11378" s="6" t="s">
        <v>27</v>
      </c>
      <c r="H11378" s="7">
        <v>4196404.0</v>
      </c>
      <c r="I11378" s="8">
        <v>4197630.0</v>
      </c>
      <c r="J11378" t="s">
        <v>28</v>
      </c>
      <c r="Q11378" t="s">
        <v>8843</v>
      </c>
      <c r="R11378">
        <v>1227.0</v>
      </c>
      <c r="T11378" t="s">
        <v>20900</v>
      </c>
    </row>
    <row r="11379" ht="15.75" customHeight="1">
      <c r="A11379" s="6" t="s">
        <v>17418</v>
      </c>
      <c r="B11379" s="6" t="s">
        <v>17419</v>
      </c>
      <c r="C11379" s="6" t="s">
        <v>25</v>
      </c>
      <c r="D11379" s="6" t="s">
        <v>26</v>
      </c>
      <c r="E11379" s="6" t="s">
        <v>8</v>
      </c>
      <c r="G11379" s="6" t="s">
        <v>27</v>
      </c>
      <c r="H11379" s="7">
        <v>4197801.0</v>
      </c>
      <c r="I11379" s="8">
        <v>4197989.0</v>
      </c>
      <c r="J11379" t="s">
        <v>37</v>
      </c>
      <c r="Q11379" t="s">
        <v>8845</v>
      </c>
      <c r="R11379">
        <v>189.0</v>
      </c>
      <c r="T11379" t="s">
        <v>20901</v>
      </c>
    </row>
    <row r="11380" ht="15.75" customHeight="1">
      <c r="A11380" s="6" t="s">
        <v>17418</v>
      </c>
      <c r="B11380" s="6" t="s">
        <v>17419</v>
      </c>
      <c r="C11380" s="6" t="s">
        <v>25</v>
      </c>
      <c r="D11380" s="6" t="s">
        <v>26</v>
      </c>
      <c r="E11380" s="6" t="s">
        <v>8</v>
      </c>
      <c r="G11380" s="6" t="s">
        <v>27</v>
      </c>
      <c r="H11380" s="7">
        <v>4198253.0</v>
      </c>
      <c r="I11380" s="8">
        <v>4199791.0</v>
      </c>
      <c r="J11380" t="s">
        <v>37</v>
      </c>
      <c r="Q11380" t="s">
        <v>8847</v>
      </c>
      <c r="R11380">
        <v>1539.0</v>
      </c>
      <c r="T11380" t="s">
        <v>20902</v>
      </c>
    </row>
    <row r="11381" ht="15.75" customHeight="1">
      <c r="A11381" s="6" t="s">
        <v>17418</v>
      </c>
      <c r="B11381" s="6" t="s">
        <v>17419</v>
      </c>
      <c r="C11381" s="6" t="s">
        <v>25</v>
      </c>
      <c r="D11381" s="6" t="s">
        <v>26</v>
      </c>
      <c r="E11381" s="6" t="s">
        <v>8</v>
      </c>
      <c r="G11381" s="6" t="s">
        <v>27</v>
      </c>
      <c r="H11381" s="7">
        <v>4199839.0</v>
      </c>
      <c r="I11381" s="8">
        <v>4200483.0</v>
      </c>
      <c r="J11381" t="s">
        <v>37</v>
      </c>
      <c r="Q11381" t="s">
        <v>8849</v>
      </c>
      <c r="R11381">
        <v>645.0</v>
      </c>
    </row>
    <row r="11382" ht="15.75" customHeight="1">
      <c r="A11382" s="6" t="s">
        <v>17418</v>
      </c>
      <c r="B11382" s="6" t="s">
        <v>17452</v>
      </c>
      <c r="C11382" s="6" t="s">
        <v>25</v>
      </c>
      <c r="D11382" s="6" t="s">
        <v>26</v>
      </c>
      <c r="E11382" s="6" t="s">
        <v>8</v>
      </c>
      <c r="G11382" s="6" t="s">
        <v>27</v>
      </c>
      <c r="H11382" s="7">
        <v>4200852.0</v>
      </c>
      <c r="I11382" s="8">
        <v>4201058.0</v>
      </c>
      <c r="J11382" t="s">
        <v>37</v>
      </c>
      <c r="Q11382" t="s">
        <v>8850</v>
      </c>
      <c r="R11382">
        <v>207.0</v>
      </c>
      <c r="T11382" t="s">
        <v>129</v>
      </c>
    </row>
    <row r="11383" ht="15.75" customHeight="1">
      <c r="A11383" s="6" t="s">
        <v>17418</v>
      </c>
      <c r="B11383" s="6" t="s">
        <v>17419</v>
      </c>
      <c r="C11383" s="6" t="s">
        <v>25</v>
      </c>
      <c r="D11383" s="6" t="s">
        <v>26</v>
      </c>
      <c r="E11383" s="6" t="s">
        <v>8</v>
      </c>
      <c r="G11383" s="6" t="s">
        <v>27</v>
      </c>
      <c r="H11383" s="7">
        <v>4201504.0</v>
      </c>
      <c r="I11383" s="8">
        <v>4203264.0</v>
      </c>
      <c r="J11383" t="s">
        <v>37</v>
      </c>
      <c r="Q11383" t="s">
        <v>8852</v>
      </c>
      <c r="R11383">
        <v>1761.0</v>
      </c>
      <c r="T11383" t="s">
        <v>20903</v>
      </c>
    </row>
    <row r="11384" ht="15.75" customHeight="1">
      <c r="A11384" s="6" t="s">
        <v>17418</v>
      </c>
      <c r="B11384" s="6" t="s">
        <v>17419</v>
      </c>
      <c r="C11384" s="6" t="s">
        <v>25</v>
      </c>
      <c r="D11384" s="6" t="s">
        <v>26</v>
      </c>
      <c r="E11384" s="6" t="s">
        <v>8</v>
      </c>
      <c r="G11384" s="6" t="s">
        <v>27</v>
      </c>
      <c r="H11384" s="7">
        <v>4203876.0</v>
      </c>
      <c r="I11384" s="8">
        <v>4205150.0</v>
      </c>
      <c r="J11384" t="s">
        <v>37</v>
      </c>
      <c r="Q11384" t="s">
        <v>8854</v>
      </c>
      <c r="R11384">
        <v>1275.0</v>
      </c>
      <c r="T11384" t="s">
        <v>20904</v>
      </c>
    </row>
    <row r="11385" ht="15.75" customHeight="1">
      <c r="A11385" s="6" t="s">
        <v>17418</v>
      </c>
      <c r="B11385" s="6" t="s">
        <v>17419</v>
      </c>
      <c r="C11385" s="6" t="s">
        <v>25</v>
      </c>
      <c r="D11385" s="6" t="s">
        <v>26</v>
      </c>
      <c r="E11385" s="6" t="s">
        <v>8</v>
      </c>
      <c r="G11385" s="6" t="s">
        <v>27</v>
      </c>
      <c r="H11385" s="7">
        <v>4205147.0</v>
      </c>
      <c r="I11385" s="8">
        <v>4205548.0</v>
      </c>
      <c r="J11385" t="s">
        <v>37</v>
      </c>
      <c r="Q11385" t="s">
        <v>8856</v>
      </c>
      <c r="R11385">
        <v>402.0</v>
      </c>
      <c r="T11385" t="s">
        <v>20905</v>
      </c>
    </row>
    <row r="11386" ht="15.75" customHeight="1">
      <c r="A11386" s="6" t="s">
        <v>17418</v>
      </c>
      <c r="B11386" s="6" t="s">
        <v>17419</v>
      </c>
      <c r="C11386" s="6" t="s">
        <v>25</v>
      </c>
      <c r="D11386" s="6" t="s">
        <v>26</v>
      </c>
      <c r="E11386" s="6" t="s">
        <v>8</v>
      </c>
      <c r="G11386" s="6" t="s">
        <v>27</v>
      </c>
      <c r="H11386" s="7">
        <v>4205545.0</v>
      </c>
      <c r="I11386" s="8">
        <v>4205925.0</v>
      </c>
      <c r="J11386" t="s">
        <v>37</v>
      </c>
      <c r="Q11386" t="s">
        <v>8858</v>
      </c>
      <c r="R11386">
        <v>381.0</v>
      </c>
      <c r="T11386" t="s">
        <v>20906</v>
      </c>
    </row>
    <row r="11387" ht="15.75" customHeight="1">
      <c r="A11387" s="6" t="s">
        <v>17418</v>
      </c>
      <c r="B11387" s="6" t="s">
        <v>17419</v>
      </c>
      <c r="C11387" s="6" t="s">
        <v>25</v>
      </c>
      <c r="D11387" s="6" t="s">
        <v>26</v>
      </c>
      <c r="E11387" s="6" t="s">
        <v>8</v>
      </c>
      <c r="G11387" s="6" t="s">
        <v>27</v>
      </c>
      <c r="H11387" s="7">
        <v>4205900.0</v>
      </c>
      <c r="I11387" s="8">
        <v>4206511.0</v>
      </c>
      <c r="J11387" t="s">
        <v>37</v>
      </c>
      <c r="Q11387" t="s">
        <v>8860</v>
      </c>
      <c r="R11387">
        <v>612.0</v>
      </c>
      <c r="T11387" t="s">
        <v>20907</v>
      </c>
    </row>
    <row r="11388" ht="15.75" customHeight="1">
      <c r="A11388" s="6" t="s">
        <v>17418</v>
      </c>
      <c r="B11388" s="6" t="s">
        <v>17419</v>
      </c>
      <c r="C11388" s="6" t="s">
        <v>25</v>
      </c>
      <c r="D11388" s="6" t="s">
        <v>26</v>
      </c>
      <c r="E11388" s="6" t="s">
        <v>8</v>
      </c>
      <c r="G11388" s="6" t="s">
        <v>27</v>
      </c>
      <c r="H11388" s="7">
        <v>4206527.0</v>
      </c>
      <c r="I11388" s="8">
        <v>4207855.0</v>
      </c>
      <c r="J11388" t="s">
        <v>37</v>
      </c>
      <c r="Q11388" t="s">
        <v>8862</v>
      </c>
      <c r="R11388">
        <v>1329.0</v>
      </c>
      <c r="T11388" t="s">
        <v>20908</v>
      </c>
    </row>
    <row r="11389" ht="15.75" customHeight="1">
      <c r="A11389" s="6" t="s">
        <v>17418</v>
      </c>
      <c r="B11389" s="6" t="s">
        <v>17419</v>
      </c>
      <c r="C11389" s="6" t="s">
        <v>25</v>
      </c>
      <c r="D11389" s="6" t="s">
        <v>26</v>
      </c>
      <c r="E11389" s="6" t="s">
        <v>8</v>
      </c>
      <c r="G11389" s="6" t="s">
        <v>27</v>
      </c>
      <c r="H11389" s="7">
        <v>4207975.0</v>
      </c>
      <c r="I11389" s="8">
        <v>4209207.0</v>
      </c>
      <c r="J11389" t="s">
        <v>37</v>
      </c>
      <c r="Q11389" t="s">
        <v>8864</v>
      </c>
      <c r="R11389">
        <v>1233.0</v>
      </c>
      <c r="T11389" t="s">
        <v>20909</v>
      </c>
    </row>
    <row r="11390" ht="15.75" customHeight="1">
      <c r="A11390" s="6" t="s">
        <v>17418</v>
      </c>
      <c r="B11390" s="6" t="s">
        <v>17419</v>
      </c>
      <c r="C11390" s="6" t="s">
        <v>25</v>
      </c>
      <c r="D11390" s="6" t="s">
        <v>26</v>
      </c>
      <c r="E11390" s="6" t="s">
        <v>8</v>
      </c>
      <c r="G11390" s="6" t="s">
        <v>27</v>
      </c>
      <c r="H11390" s="7">
        <v>4209461.0</v>
      </c>
      <c r="I11390" s="8">
        <v>4210750.0</v>
      </c>
      <c r="J11390" t="s">
        <v>28</v>
      </c>
      <c r="Q11390" t="s">
        <v>8866</v>
      </c>
      <c r="R11390">
        <v>1290.0</v>
      </c>
      <c r="T11390" t="s">
        <v>20910</v>
      </c>
    </row>
    <row r="11391" ht="15.75" customHeight="1">
      <c r="A11391" s="6" t="s">
        <v>17418</v>
      </c>
      <c r="B11391" s="6" t="s">
        <v>17452</v>
      </c>
      <c r="C11391" s="6" t="s">
        <v>25</v>
      </c>
      <c r="D11391" s="6" t="s">
        <v>26</v>
      </c>
      <c r="E11391" s="6" t="s">
        <v>8</v>
      </c>
      <c r="G11391" s="6" t="s">
        <v>27</v>
      </c>
      <c r="H11391" s="7">
        <v>4211154.0</v>
      </c>
      <c r="I11391" s="8">
        <v>4213151.0</v>
      </c>
      <c r="J11391" t="s">
        <v>37</v>
      </c>
      <c r="Q11391" t="s">
        <v>8867</v>
      </c>
      <c r="R11391">
        <v>1998.0</v>
      </c>
      <c r="T11391" t="s">
        <v>129</v>
      </c>
    </row>
    <row r="11392" ht="15.75" customHeight="1">
      <c r="A11392" s="6" t="s">
        <v>17418</v>
      </c>
      <c r="B11392" s="6" t="s">
        <v>17419</v>
      </c>
      <c r="C11392" s="6" t="s">
        <v>25</v>
      </c>
      <c r="D11392" s="6" t="s">
        <v>26</v>
      </c>
      <c r="E11392" s="6" t="s">
        <v>8</v>
      </c>
      <c r="G11392" s="6" t="s">
        <v>27</v>
      </c>
      <c r="H11392" s="7">
        <v>4214476.0</v>
      </c>
      <c r="I11392" s="8">
        <v>4215123.0</v>
      </c>
      <c r="J11392" t="s">
        <v>37</v>
      </c>
      <c r="Q11392" t="s">
        <v>8870</v>
      </c>
      <c r="R11392">
        <v>648.0</v>
      </c>
      <c r="T11392" t="s">
        <v>20911</v>
      </c>
    </row>
    <row r="11393" ht="15.75" customHeight="1">
      <c r="A11393" s="6" t="s">
        <v>17418</v>
      </c>
      <c r="B11393" s="6" t="s">
        <v>17419</v>
      </c>
      <c r="C11393" s="6" t="s">
        <v>25</v>
      </c>
      <c r="D11393" s="6" t="s">
        <v>26</v>
      </c>
      <c r="E11393" s="6" t="s">
        <v>8</v>
      </c>
      <c r="G11393" s="6" t="s">
        <v>27</v>
      </c>
      <c r="H11393" s="7">
        <v>4215131.0</v>
      </c>
      <c r="I11393" s="8">
        <v>4216414.0</v>
      </c>
      <c r="J11393" t="s">
        <v>37</v>
      </c>
      <c r="Q11393" t="s">
        <v>8872</v>
      </c>
      <c r="R11393">
        <v>1284.0</v>
      </c>
      <c r="T11393" t="s">
        <v>20912</v>
      </c>
    </row>
    <row r="11394" ht="15.75" customHeight="1">
      <c r="A11394" s="6" t="s">
        <v>17418</v>
      </c>
      <c r="B11394" s="6" t="s">
        <v>17419</v>
      </c>
      <c r="C11394" s="6" t="s">
        <v>25</v>
      </c>
      <c r="D11394" s="6" t="s">
        <v>26</v>
      </c>
      <c r="E11394" s="6" t="s">
        <v>8</v>
      </c>
      <c r="G11394" s="6" t="s">
        <v>27</v>
      </c>
      <c r="H11394" s="7">
        <v>4216533.0</v>
      </c>
      <c r="I11394" s="8">
        <v>4217051.0</v>
      </c>
      <c r="J11394" t="s">
        <v>28</v>
      </c>
      <c r="Q11394" t="s">
        <v>8875</v>
      </c>
      <c r="R11394">
        <v>519.0</v>
      </c>
      <c r="T11394" t="s">
        <v>20913</v>
      </c>
    </row>
    <row r="11395" ht="15.75" customHeight="1">
      <c r="A11395" s="6" t="s">
        <v>17418</v>
      </c>
      <c r="B11395" s="6" t="s">
        <v>17452</v>
      </c>
      <c r="C11395" s="6" t="s">
        <v>25</v>
      </c>
      <c r="D11395" s="6" t="s">
        <v>26</v>
      </c>
      <c r="E11395" s="6" t="s">
        <v>8</v>
      </c>
      <c r="G11395" s="6" t="s">
        <v>27</v>
      </c>
      <c r="H11395" s="7">
        <v>4217337.0</v>
      </c>
      <c r="I11395" s="8">
        <v>4218116.0</v>
      </c>
      <c r="J11395" t="s">
        <v>28</v>
      </c>
      <c r="Q11395" t="s">
        <v>8876</v>
      </c>
      <c r="R11395">
        <v>780.0</v>
      </c>
      <c r="T11395" t="s">
        <v>20914</v>
      </c>
    </row>
    <row r="11396" ht="15.75" customHeight="1">
      <c r="A11396" s="6" t="s">
        <v>17418</v>
      </c>
      <c r="B11396" s="6" t="s">
        <v>17419</v>
      </c>
      <c r="C11396" s="6" t="s">
        <v>25</v>
      </c>
      <c r="D11396" s="6" t="s">
        <v>26</v>
      </c>
      <c r="E11396" s="6" t="s">
        <v>8</v>
      </c>
      <c r="G11396" s="6" t="s">
        <v>27</v>
      </c>
      <c r="H11396" s="7">
        <v>4218241.0</v>
      </c>
      <c r="I11396" s="8">
        <v>4219542.0</v>
      </c>
      <c r="J11396" t="s">
        <v>37</v>
      </c>
      <c r="Q11396" t="s">
        <v>8879</v>
      </c>
      <c r="R11396">
        <v>1302.0</v>
      </c>
      <c r="T11396" t="s">
        <v>20915</v>
      </c>
    </row>
    <row r="11397" ht="15.75" customHeight="1">
      <c r="A11397" s="6" t="s">
        <v>17418</v>
      </c>
      <c r="B11397" s="6" t="s">
        <v>17419</v>
      </c>
      <c r="C11397" s="6" t="s">
        <v>25</v>
      </c>
      <c r="D11397" s="6" t="s">
        <v>26</v>
      </c>
      <c r="E11397" s="6" t="s">
        <v>8</v>
      </c>
      <c r="G11397" s="6" t="s">
        <v>27</v>
      </c>
      <c r="H11397" s="7">
        <v>4219539.0</v>
      </c>
      <c r="I11397" s="8">
        <v>4220381.0</v>
      </c>
      <c r="J11397" t="s">
        <v>37</v>
      </c>
      <c r="Q11397" t="s">
        <v>8881</v>
      </c>
      <c r="R11397">
        <v>843.0</v>
      </c>
    </row>
    <row r="11398" ht="15.75" customHeight="1">
      <c r="A11398" s="6" t="s">
        <v>17418</v>
      </c>
      <c r="B11398" s="6" t="s">
        <v>17419</v>
      </c>
      <c r="C11398" s="6" t="s">
        <v>25</v>
      </c>
      <c r="D11398" s="6" t="s">
        <v>26</v>
      </c>
      <c r="E11398" s="6" t="s">
        <v>8</v>
      </c>
      <c r="G11398" s="6" t="s">
        <v>27</v>
      </c>
      <c r="H11398" s="7">
        <v>4220391.0</v>
      </c>
      <c r="I11398" s="8">
        <v>4221212.0</v>
      </c>
      <c r="J11398" t="s">
        <v>37</v>
      </c>
      <c r="Q11398" t="s">
        <v>8883</v>
      </c>
      <c r="R11398">
        <v>822.0</v>
      </c>
      <c r="T11398" t="s">
        <v>20916</v>
      </c>
    </row>
    <row r="11399" ht="15.75" customHeight="1">
      <c r="A11399" s="6" t="s">
        <v>17418</v>
      </c>
      <c r="B11399" s="6" t="s">
        <v>17419</v>
      </c>
      <c r="C11399" s="6" t="s">
        <v>25</v>
      </c>
      <c r="D11399" s="6" t="s">
        <v>26</v>
      </c>
      <c r="E11399" s="6" t="s">
        <v>8</v>
      </c>
      <c r="G11399" s="6" t="s">
        <v>27</v>
      </c>
      <c r="H11399" s="7">
        <v>4222214.0</v>
      </c>
      <c r="I11399" s="8">
        <v>4222555.0</v>
      </c>
      <c r="J11399" t="s">
        <v>28</v>
      </c>
      <c r="Q11399" t="s">
        <v>8885</v>
      </c>
      <c r="R11399">
        <v>342.0</v>
      </c>
    </row>
    <row r="11400" ht="15.75" customHeight="1">
      <c r="A11400" s="6" t="s">
        <v>17418</v>
      </c>
      <c r="B11400" s="6" t="s">
        <v>17452</v>
      </c>
      <c r="C11400" s="6" t="s">
        <v>25</v>
      </c>
      <c r="D11400" s="6" t="s">
        <v>26</v>
      </c>
      <c r="E11400" s="6" t="s">
        <v>8</v>
      </c>
      <c r="G11400" s="6" t="s">
        <v>27</v>
      </c>
      <c r="H11400" s="7">
        <v>4222594.0</v>
      </c>
      <c r="I11400" s="8">
        <v>4223541.0</v>
      </c>
      <c r="J11400" t="s">
        <v>28</v>
      </c>
      <c r="Q11400" t="s">
        <v>8886</v>
      </c>
      <c r="R11400">
        <v>948.0</v>
      </c>
      <c r="T11400" t="s">
        <v>116</v>
      </c>
    </row>
    <row r="11401" ht="15.75" customHeight="1">
      <c r="A11401" s="6" t="s">
        <v>17418</v>
      </c>
      <c r="B11401" s="6" t="s">
        <v>17452</v>
      </c>
      <c r="C11401" s="6" t="s">
        <v>25</v>
      </c>
      <c r="D11401" s="6" t="s">
        <v>26</v>
      </c>
      <c r="E11401" s="6" t="s">
        <v>8</v>
      </c>
      <c r="G11401" s="6" t="s">
        <v>27</v>
      </c>
      <c r="H11401" s="7">
        <v>4223538.0</v>
      </c>
      <c r="I11401" s="8">
        <v>4223852.0</v>
      </c>
      <c r="J11401" t="s">
        <v>28</v>
      </c>
      <c r="Q11401" t="s">
        <v>8887</v>
      </c>
      <c r="R11401">
        <v>315.0</v>
      </c>
      <c r="T11401" t="s">
        <v>116</v>
      </c>
    </row>
    <row r="11402" ht="15.75" customHeight="1">
      <c r="A11402" s="6" t="s">
        <v>17418</v>
      </c>
      <c r="B11402" s="6" t="s">
        <v>17452</v>
      </c>
      <c r="C11402" s="6" t="s">
        <v>25</v>
      </c>
      <c r="D11402" s="6" t="s">
        <v>26</v>
      </c>
      <c r="E11402" s="6" t="s">
        <v>8</v>
      </c>
      <c r="G11402" s="6" t="s">
        <v>27</v>
      </c>
      <c r="H11402" s="7">
        <v>4223890.0</v>
      </c>
      <c r="I11402" s="8">
        <v>4224405.0</v>
      </c>
      <c r="J11402" t="s">
        <v>37</v>
      </c>
      <c r="Q11402" t="s">
        <v>8888</v>
      </c>
      <c r="R11402">
        <v>516.0</v>
      </c>
      <c r="T11402" t="s">
        <v>129</v>
      </c>
    </row>
    <row r="11403" ht="15.75" customHeight="1">
      <c r="A11403" s="6" t="s">
        <v>17418</v>
      </c>
      <c r="B11403" s="6" t="s">
        <v>17419</v>
      </c>
      <c r="C11403" s="6" t="s">
        <v>25</v>
      </c>
      <c r="D11403" s="6" t="s">
        <v>26</v>
      </c>
      <c r="E11403" s="6" t="s">
        <v>8</v>
      </c>
      <c r="G11403" s="6" t="s">
        <v>27</v>
      </c>
      <c r="H11403" s="7">
        <v>4224628.0</v>
      </c>
      <c r="I11403" s="8">
        <v>4224912.0</v>
      </c>
      <c r="J11403" t="s">
        <v>28</v>
      </c>
      <c r="Q11403" t="s">
        <v>8890</v>
      </c>
      <c r="R11403">
        <v>285.0</v>
      </c>
    </row>
    <row r="11404" ht="15.75" customHeight="1">
      <c r="A11404" s="6" t="s">
        <v>17418</v>
      </c>
      <c r="B11404" s="6" t="s">
        <v>17419</v>
      </c>
      <c r="C11404" s="6" t="s">
        <v>25</v>
      </c>
      <c r="D11404" s="6" t="s">
        <v>26</v>
      </c>
      <c r="E11404" s="6" t="s">
        <v>8</v>
      </c>
      <c r="G11404" s="6" t="s">
        <v>27</v>
      </c>
      <c r="H11404" s="7">
        <v>4225708.0</v>
      </c>
      <c r="I11404" s="8">
        <v>4226322.0</v>
      </c>
      <c r="J11404" t="s">
        <v>28</v>
      </c>
      <c r="Q11404" t="s">
        <v>8891</v>
      </c>
      <c r="R11404">
        <v>615.0</v>
      </c>
      <c r="T11404" t="s">
        <v>20917</v>
      </c>
    </row>
    <row r="11405" ht="15.75" customHeight="1">
      <c r="A11405" s="6" t="s">
        <v>17418</v>
      </c>
      <c r="B11405" s="6" t="s">
        <v>17419</v>
      </c>
      <c r="C11405" s="6" t="s">
        <v>25</v>
      </c>
      <c r="D11405" s="6" t="s">
        <v>26</v>
      </c>
      <c r="E11405" s="6" t="s">
        <v>8</v>
      </c>
      <c r="G11405" s="6" t="s">
        <v>27</v>
      </c>
      <c r="H11405" s="7">
        <v>4226232.0</v>
      </c>
      <c r="I11405" s="8">
        <v>4226771.0</v>
      </c>
      <c r="J11405" t="s">
        <v>28</v>
      </c>
      <c r="Q11405" t="s">
        <v>8893</v>
      </c>
      <c r="R11405">
        <v>540.0</v>
      </c>
      <c r="T11405" t="s">
        <v>20918</v>
      </c>
    </row>
    <row r="11406" ht="15.75" customHeight="1">
      <c r="A11406" s="6" t="s">
        <v>17418</v>
      </c>
      <c r="B11406" s="6" t="s">
        <v>17452</v>
      </c>
      <c r="C11406" s="6" t="s">
        <v>25</v>
      </c>
      <c r="D11406" s="6" t="s">
        <v>26</v>
      </c>
      <c r="E11406" s="6" t="s">
        <v>8</v>
      </c>
      <c r="G11406" s="6" t="s">
        <v>27</v>
      </c>
      <c r="H11406" s="7">
        <v>4227903.0</v>
      </c>
      <c r="I11406" s="8">
        <v>4234727.0</v>
      </c>
      <c r="J11406" t="s">
        <v>28</v>
      </c>
      <c r="Q11406" t="s">
        <v>8894</v>
      </c>
      <c r="R11406">
        <v>6825.0</v>
      </c>
      <c r="T11406" t="s">
        <v>20919</v>
      </c>
    </row>
    <row r="11407" ht="15.75" customHeight="1">
      <c r="A11407" s="6" t="s">
        <v>17418</v>
      </c>
      <c r="B11407" s="6" t="s">
        <v>17419</v>
      </c>
      <c r="C11407" s="6" t="s">
        <v>25</v>
      </c>
      <c r="D11407" s="6" t="s">
        <v>26</v>
      </c>
      <c r="E11407" s="6" t="s">
        <v>8</v>
      </c>
      <c r="G11407" s="6" t="s">
        <v>27</v>
      </c>
      <c r="H11407" s="7">
        <v>4235119.0</v>
      </c>
      <c r="I11407" s="8">
        <v>4239468.0</v>
      </c>
      <c r="J11407" t="s">
        <v>28</v>
      </c>
      <c r="Q11407" t="s">
        <v>8896</v>
      </c>
      <c r="R11407">
        <v>4350.0</v>
      </c>
      <c r="T11407" t="s">
        <v>20920</v>
      </c>
    </row>
    <row r="11408" ht="15.75" customHeight="1">
      <c r="A11408" s="6" t="s">
        <v>17418</v>
      </c>
      <c r="B11408" s="6" t="s">
        <v>17895</v>
      </c>
      <c r="C11408" s="6" t="s">
        <v>25</v>
      </c>
      <c r="D11408" s="6" t="s">
        <v>26</v>
      </c>
      <c r="E11408" s="6" t="s">
        <v>8</v>
      </c>
      <c r="G11408" s="6" t="s">
        <v>27</v>
      </c>
      <c r="H11408" s="7">
        <v>4240397.0</v>
      </c>
      <c r="I11408" s="8">
        <v>4240470.0</v>
      </c>
      <c r="J11408" t="s">
        <v>28</v>
      </c>
      <c r="Q11408" t="s">
        <v>20921</v>
      </c>
      <c r="R11408">
        <v>74.0</v>
      </c>
      <c r="T11408" t="s">
        <v>20922</v>
      </c>
    </row>
    <row r="11409" ht="15.75" customHeight="1">
      <c r="A11409" s="6" t="s">
        <v>17418</v>
      </c>
      <c r="B11409" s="6" t="s">
        <v>17419</v>
      </c>
      <c r="C11409" s="6" t="s">
        <v>25</v>
      </c>
      <c r="D11409" s="6" t="s">
        <v>26</v>
      </c>
      <c r="E11409" s="6" t="s">
        <v>8</v>
      </c>
      <c r="G11409" s="6" t="s">
        <v>27</v>
      </c>
      <c r="H11409" s="7">
        <v>4240628.0</v>
      </c>
      <c r="I11409" s="8">
        <v>4240849.0</v>
      </c>
      <c r="J11409" t="s">
        <v>37</v>
      </c>
      <c r="Q11409" t="s">
        <v>8898</v>
      </c>
      <c r="R11409">
        <v>222.0</v>
      </c>
      <c r="T11409" t="s">
        <v>20923</v>
      </c>
    </row>
    <row r="11410" ht="15.75" customHeight="1">
      <c r="A11410" s="6" t="s">
        <v>17418</v>
      </c>
      <c r="B11410" s="6" t="s">
        <v>17419</v>
      </c>
      <c r="C11410" s="6" t="s">
        <v>25</v>
      </c>
      <c r="D11410" s="6" t="s">
        <v>26</v>
      </c>
      <c r="E11410" s="6" t="s">
        <v>8</v>
      </c>
      <c r="G11410" s="6" t="s">
        <v>27</v>
      </c>
      <c r="H11410" s="7">
        <v>4240921.0</v>
      </c>
      <c r="I11410" s="8">
        <v>4241496.0</v>
      </c>
      <c r="J11410" t="s">
        <v>37</v>
      </c>
      <c r="Q11410" t="s">
        <v>8900</v>
      </c>
      <c r="R11410">
        <v>576.0</v>
      </c>
      <c r="T11410" t="s">
        <v>20924</v>
      </c>
    </row>
    <row r="11411" ht="15.75" customHeight="1">
      <c r="A11411" s="6" t="s">
        <v>17418</v>
      </c>
      <c r="B11411" s="6" t="s">
        <v>17419</v>
      </c>
      <c r="C11411" s="6" t="s">
        <v>25</v>
      </c>
      <c r="D11411" s="6" t="s">
        <v>26</v>
      </c>
      <c r="E11411" s="6" t="s">
        <v>8</v>
      </c>
      <c r="G11411" s="6" t="s">
        <v>27</v>
      </c>
      <c r="H11411" s="7">
        <v>4241591.0</v>
      </c>
      <c r="I11411" s="8">
        <v>4242484.0</v>
      </c>
      <c r="J11411" t="s">
        <v>28</v>
      </c>
      <c r="Q11411" t="s">
        <v>8902</v>
      </c>
      <c r="R11411">
        <v>894.0</v>
      </c>
      <c r="T11411" t="s">
        <v>20925</v>
      </c>
    </row>
    <row r="11412" ht="15.75" customHeight="1">
      <c r="A11412" s="6" t="s">
        <v>17418</v>
      </c>
      <c r="B11412" s="6" t="s">
        <v>17419</v>
      </c>
      <c r="C11412" s="6" t="s">
        <v>25</v>
      </c>
      <c r="D11412" s="6" t="s">
        <v>26</v>
      </c>
      <c r="E11412" s="6" t="s">
        <v>8</v>
      </c>
      <c r="G11412" s="6" t="s">
        <v>27</v>
      </c>
      <c r="H11412" s="7">
        <v>4242568.0</v>
      </c>
      <c r="I11412" s="8">
        <v>4243560.0</v>
      </c>
      <c r="J11412" t="s">
        <v>28</v>
      </c>
      <c r="Q11412" t="s">
        <v>8905</v>
      </c>
      <c r="R11412">
        <v>993.0</v>
      </c>
      <c r="T11412" t="s">
        <v>20926</v>
      </c>
    </row>
    <row r="11413" ht="15.75" customHeight="1">
      <c r="A11413" s="6" t="s">
        <v>17418</v>
      </c>
      <c r="B11413" s="6" t="s">
        <v>17419</v>
      </c>
      <c r="C11413" s="6" t="s">
        <v>25</v>
      </c>
      <c r="D11413" s="6" t="s">
        <v>26</v>
      </c>
      <c r="E11413" s="6" t="s">
        <v>8</v>
      </c>
      <c r="G11413" s="6" t="s">
        <v>27</v>
      </c>
      <c r="H11413" s="7">
        <v>4243718.0</v>
      </c>
      <c r="I11413" s="8">
        <v>4244866.0</v>
      </c>
      <c r="J11413" t="s">
        <v>28</v>
      </c>
      <c r="Q11413" t="s">
        <v>8908</v>
      </c>
      <c r="R11413">
        <v>1149.0</v>
      </c>
      <c r="T11413" t="s">
        <v>20927</v>
      </c>
    </row>
    <row r="11414" ht="15.75" customHeight="1">
      <c r="A11414" s="6" t="s">
        <v>17418</v>
      </c>
      <c r="B11414" s="6" t="s">
        <v>17419</v>
      </c>
      <c r="C11414" s="6" t="s">
        <v>25</v>
      </c>
      <c r="D11414" s="6" t="s">
        <v>26</v>
      </c>
      <c r="E11414" s="6" t="s">
        <v>8</v>
      </c>
      <c r="G11414" s="6" t="s">
        <v>27</v>
      </c>
      <c r="H11414" s="7">
        <v>4245103.0</v>
      </c>
      <c r="I11414" s="8">
        <v>4246158.0</v>
      </c>
      <c r="J11414" t="s">
        <v>28</v>
      </c>
      <c r="Q11414" t="s">
        <v>8910</v>
      </c>
      <c r="R11414">
        <v>1056.0</v>
      </c>
      <c r="T11414" t="s">
        <v>20928</v>
      </c>
    </row>
    <row r="11415" ht="15.75" customHeight="1">
      <c r="A11415" s="6" t="s">
        <v>17418</v>
      </c>
      <c r="B11415" s="6" t="s">
        <v>17419</v>
      </c>
      <c r="C11415" s="6" t="s">
        <v>25</v>
      </c>
      <c r="D11415" s="6" t="s">
        <v>26</v>
      </c>
      <c r="E11415" s="6" t="s">
        <v>8</v>
      </c>
      <c r="G11415" s="6" t="s">
        <v>27</v>
      </c>
      <c r="H11415" s="7">
        <v>4246443.0</v>
      </c>
      <c r="I11415" s="8">
        <v>4248674.0</v>
      </c>
      <c r="J11415" t="s">
        <v>28</v>
      </c>
      <c r="Q11415" t="s">
        <v>8912</v>
      </c>
      <c r="R11415">
        <v>2232.0</v>
      </c>
      <c r="T11415" t="s">
        <v>20929</v>
      </c>
    </row>
    <row r="11416" ht="15.75" customHeight="1">
      <c r="A11416" s="6" t="s">
        <v>17418</v>
      </c>
      <c r="B11416" s="6" t="s">
        <v>17419</v>
      </c>
      <c r="C11416" s="6" t="s">
        <v>25</v>
      </c>
      <c r="D11416" s="6" t="s">
        <v>26</v>
      </c>
      <c r="E11416" s="6" t="s">
        <v>8</v>
      </c>
      <c r="G11416" s="6" t="s">
        <v>27</v>
      </c>
      <c r="H11416" s="7">
        <v>4249003.0</v>
      </c>
      <c r="I11416" s="8">
        <v>4250850.0</v>
      </c>
      <c r="J11416" t="s">
        <v>37</v>
      </c>
      <c r="Q11416" t="s">
        <v>8915</v>
      </c>
      <c r="R11416">
        <v>1848.0</v>
      </c>
      <c r="T11416" t="s">
        <v>20930</v>
      </c>
    </row>
    <row r="11417" ht="15.75" customHeight="1">
      <c r="A11417" s="6" t="s">
        <v>17418</v>
      </c>
      <c r="B11417" s="6" t="s">
        <v>17419</v>
      </c>
      <c r="C11417" s="6" t="s">
        <v>25</v>
      </c>
      <c r="D11417" s="6" t="s">
        <v>26</v>
      </c>
      <c r="E11417" s="6" t="s">
        <v>8</v>
      </c>
      <c r="G11417" s="6" t="s">
        <v>27</v>
      </c>
      <c r="H11417" s="7">
        <v>4250847.0</v>
      </c>
      <c r="I11417" s="8">
        <v>4251437.0</v>
      </c>
      <c r="J11417" t="s">
        <v>37</v>
      </c>
      <c r="Q11417" t="s">
        <v>8918</v>
      </c>
      <c r="R11417">
        <v>591.0</v>
      </c>
      <c r="T11417" t="s">
        <v>20931</v>
      </c>
    </row>
    <row r="11418" ht="15.75" customHeight="1">
      <c r="A11418" s="6" t="s">
        <v>17418</v>
      </c>
      <c r="B11418" s="6" t="s">
        <v>17419</v>
      </c>
      <c r="C11418" s="6" t="s">
        <v>25</v>
      </c>
      <c r="D11418" s="6" t="s">
        <v>26</v>
      </c>
      <c r="E11418" s="6" t="s">
        <v>8</v>
      </c>
      <c r="G11418" s="6" t="s">
        <v>27</v>
      </c>
      <c r="H11418" s="7">
        <v>4251574.0</v>
      </c>
      <c r="I11418" s="8">
        <v>4252719.0</v>
      </c>
      <c r="J11418" t="s">
        <v>37</v>
      </c>
      <c r="O11418" t="s">
        <v>8920</v>
      </c>
      <c r="Q11418" t="s">
        <v>8921</v>
      </c>
      <c r="R11418">
        <v>1146.0</v>
      </c>
      <c r="T11418" t="s">
        <v>20932</v>
      </c>
    </row>
    <row r="11419" ht="15.75" customHeight="1">
      <c r="A11419" s="6" t="s">
        <v>17418</v>
      </c>
      <c r="B11419" s="6" t="s">
        <v>17419</v>
      </c>
      <c r="C11419" s="6" t="s">
        <v>25</v>
      </c>
      <c r="D11419" s="6" t="s">
        <v>26</v>
      </c>
      <c r="E11419" s="6" t="s">
        <v>8</v>
      </c>
      <c r="G11419" s="6" t="s">
        <v>27</v>
      </c>
      <c r="H11419" s="7">
        <v>4252799.0</v>
      </c>
      <c r="I11419" s="8">
        <v>4253251.0</v>
      </c>
      <c r="J11419" t="s">
        <v>37</v>
      </c>
      <c r="Q11419" t="s">
        <v>8923</v>
      </c>
      <c r="R11419">
        <v>453.0</v>
      </c>
    </row>
    <row r="11420" ht="15.75" customHeight="1">
      <c r="A11420" s="6" t="s">
        <v>17418</v>
      </c>
      <c r="B11420" s="6" t="s">
        <v>17419</v>
      </c>
      <c r="C11420" s="6" t="s">
        <v>25</v>
      </c>
      <c r="D11420" s="6" t="s">
        <v>26</v>
      </c>
      <c r="E11420" s="6" t="s">
        <v>8</v>
      </c>
      <c r="G11420" s="6" t="s">
        <v>27</v>
      </c>
      <c r="H11420" s="7">
        <v>4253451.0</v>
      </c>
      <c r="I11420" s="8">
        <v>4254434.0</v>
      </c>
      <c r="J11420" t="s">
        <v>37</v>
      </c>
      <c r="Q11420" t="s">
        <v>8925</v>
      </c>
      <c r="R11420">
        <v>984.0</v>
      </c>
      <c r="T11420" t="s">
        <v>20933</v>
      </c>
    </row>
    <row r="11421" ht="15.75" customHeight="1">
      <c r="A11421" s="6" t="s">
        <v>17418</v>
      </c>
      <c r="B11421" s="6" t="s">
        <v>17419</v>
      </c>
      <c r="C11421" s="6" t="s">
        <v>25</v>
      </c>
      <c r="D11421" s="6" t="s">
        <v>26</v>
      </c>
      <c r="E11421" s="6" t="s">
        <v>8</v>
      </c>
      <c r="G11421" s="6" t="s">
        <v>27</v>
      </c>
      <c r="H11421" s="7">
        <v>4255025.0</v>
      </c>
      <c r="I11421" s="8">
        <v>4255633.0</v>
      </c>
      <c r="J11421" t="s">
        <v>37</v>
      </c>
      <c r="Q11421" t="s">
        <v>8927</v>
      </c>
      <c r="R11421">
        <v>609.0</v>
      </c>
      <c r="T11421" t="s">
        <v>20934</v>
      </c>
    </row>
    <row r="11422" ht="15.75" customHeight="1">
      <c r="A11422" s="6" t="s">
        <v>17418</v>
      </c>
      <c r="B11422" s="6" t="s">
        <v>17419</v>
      </c>
      <c r="C11422" s="6" t="s">
        <v>25</v>
      </c>
      <c r="D11422" s="6" t="s">
        <v>26</v>
      </c>
      <c r="E11422" s="6" t="s">
        <v>8</v>
      </c>
      <c r="G11422" s="6" t="s">
        <v>27</v>
      </c>
      <c r="H11422" s="7">
        <v>4255641.0</v>
      </c>
      <c r="I11422" s="8">
        <v>4256624.0</v>
      </c>
      <c r="J11422" t="s">
        <v>28</v>
      </c>
      <c r="Q11422" t="s">
        <v>8929</v>
      </c>
      <c r="R11422">
        <v>984.0</v>
      </c>
      <c r="T11422" t="s">
        <v>20935</v>
      </c>
    </row>
    <row r="11423" ht="15.75" customHeight="1">
      <c r="A11423" s="6" t="s">
        <v>17418</v>
      </c>
      <c r="B11423" s="6" t="s">
        <v>17452</v>
      </c>
      <c r="C11423" s="6" t="s">
        <v>25</v>
      </c>
      <c r="D11423" s="6" t="s">
        <v>26</v>
      </c>
      <c r="E11423" s="6" t="s">
        <v>8</v>
      </c>
      <c r="G11423" s="6" t="s">
        <v>27</v>
      </c>
      <c r="H11423" s="7">
        <v>4256687.0</v>
      </c>
      <c r="I11423" s="8">
        <v>4257634.0</v>
      </c>
      <c r="J11423" t="s">
        <v>28</v>
      </c>
      <c r="Q11423" t="s">
        <v>8930</v>
      </c>
      <c r="R11423">
        <v>948.0</v>
      </c>
      <c r="T11423" t="s">
        <v>20936</v>
      </c>
    </row>
    <row r="11424" ht="15.75" customHeight="1">
      <c r="A11424" s="6" t="s">
        <v>17418</v>
      </c>
      <c r="B11424" s="6" t="s">
        <v>17419</v>
      </c>
      <c r="C11424" s="6" t="s">
        <v>25</v>
      </c>
      <c r="D11424" s="6" t="s">
        <v>26</v>
      </c>
      <c r="E11424" s="6" t="s">
        <v>8</v>
      </c>
      <c r="G11424" s="6" t="s">
        <v>27</v>
      </c>
      <c r="H11424" s="7">
        <v>4257631.0</v>
      </c>
      <c r="I11424" s="8">
        <v>4258497.0</v>
      </c>
      <c r="J11424" t="s">
        <v>28</v>
      </c>
      <c r="Q11424" t="s">
        <v>8932</v>
      </c>
      <c r="R11424">
        <v>867.0</v>
      </c>
      <c r="T11424" t="s">
        <v>20937</v>
      </c>
    </row>
    <row r="11425" ht="15.75" customHeight="1">
      <c r="A11425" s="6" t="s">
        <v>17418</v>
      </c>
      <c r="B11425" s="6" t="s">
        <v>17419</v>
      </c>
      <c r="C11425" s="6" t="s">
        <v>25</v>
      </c>
      <c r="D11425" s="6" t="s">
        <v>26</v>
      </c>
      <c r="E11425" s="6" t="s">
        <v>8</v>
      </c>
      <c r="G11425" s="6" t="s">
        <v>27</v>
      </c>
      <c r="H11425" s="7">
        <v>4258581.0</v>
      </c>
      <c r="I11425" s="8">
        <v>4259588.0</v>
      </c>
      <c r="J11425" t="s">
        <v>28</v>
      </c>
      <c r="Q11425" t="s">
        <v>8934</v>
      </c>
      <c r="R11425">
        <v>1008.0</v>
      </c>
      <c r="T11425" t="s">
        <v>20938</v>
      </c>
    </row>
    <row r="11426" ht="15.75" customHeight="1">
      <c r="A11426" s="6" t="s">
        <v>17418</v>
      </c>
      <c r="B11426" s="6" t="s">
        <v>17419</v>
      </c>
      <c r="C11426" s="6" t="s">
        <v>25</v>
      </c>
      <c r="D11426" s="6" t="s">
        <v>26</v>
      </c>
      <c r="E11426" s="6" t="s">
        <v>8</v>
      </c>
      <c r="G11426" s="6" t="s">
        <v>27</v>
      </c>
      <c r="H11426" s="7">
        <v>4259581.0</v>
      </c>
      <c r="I11426" s="8">
        <v>4259796.0</v>
      </c>
      <c r="J11426" t="s">
        <v>28</v>
      </c>
      <c r="Q11426" t="s">
        <v>8936</v>
      </c>
      <c r="R11426">
        <v>216.0</v>
      </c>
      <c r="T11426" t="s">
        <v>20939</v>
      </c>
    </row>
    <row r="11427" ht="15.75" customHeight="1">
      <c r="A11427" s="6" t="s">
        <v>17418</v>
      </c>
      <c r="B11427" s="6" t="s">
        <v>17419</v>
      </c>
      <c r="C11427" s="6" t="s">
        <v>25</v>
      </c>
      <c r="D11427" s="6" t="s">
        <v>26</v>
      </c>
      <c r="E11427" s="6" t="s">
        <v>8</v>
      </c>
      <c r="G11427" s="6" t="s">
        <v>27</v>
      </c>
      <c r="H11427" s="7">
        <v>4259874.0</v>
      </c>
      <c r="I11427" s="8">
        <v>4260959.0</v>
      </c>
      <c r="J11427" t="s">
        <v>28</v>
      </c>
      <c r="Q11427" t="s">
        <v>8938</v>
      </c>
      <c r="R11427">
        <v>1086.0</v>
      </c>
      <c r="T11427" t="s">
        <v>20940</v>
      </c>
    </row>
    <row r="11428" ht="15.75" customHeight="1">
      <c r="A11428" s="6" t="s">
        <v>17418</v>
      </c>
      <c r="B11428" s="6" t="s">
        <v>17419</v>
      </c>
      <c r="C11428" s="6" t="s">
        <v>25</v>
      </c>
      <c r="D11428" s="6" t="s">
        <v>26</v>
      </c>
      <c r="E11428" s="6" t="s">
        <v>8</v>
      </c>
      <c r="G11428" s="6" t="s">
        <v>27</v>
      </c>
      <c r="H11428" s="7">
        <v>4260952.0</v>
      </c>
      <c r="I11428" s="8">
        <v>4262151.0</v>
      </c>
      <c r="J11428" t="s">
        <v>28</v>
      </c>
      <c r="Q11428" t="s">
        <v>8940</v>
      </c>
      <c r="R11428">
        <v>1200.0</v>
      </c>
      <c r="T11428" t="s">
        <v>20941</v>
      </c>
    </row>
    <row r="11429" ht="15.75" customHeight="1">
      <c r="A11429" s="6" t="s">
        <v>17418</v>
      </c>
      <c r="B11429" s="6" t="s">
        <v>17419</v>
      </c>
      <c r="C11429" s="6" t="s">
        <v>25</v>
      </c>
      <c r="D11429" s="6" t="s">
        <v>26</v>
      </c>
      <c r="E11429" s="6" t="s">
        <v>8</v>
      </c>
      <c r="G11429" s="6" t="s">
        <v>27</v>
      </c>
      <c r="H11429" s="7">
        <v>4262819.0</v>
      </c>
      <c r="I11429" s="8">
        <v>4263919.0</v>
      </c>
      <c r="J11429" t="s">
        <v>28</v>
      </c>
      <c r="Q11429" t="s">
        <v>8943</v>
      </c>
      <c r="R11429">
        <v>1101.0</v>
      </c>
      <c r="T11429" t="s">
        <v>20942</v>
      </c>
    </row>
    <row r="11430" ht="15.75" customHeight="1">
      <c r="A11430" s="6" t="s">
        <v>17418</v>
      </c>
      <c r="B11430" s="6" t="s">
        <v>17419</v>
      </c>
      <c r="C11430" s="6" t="s">
        <v>25</v>
      </c>
      <c r="D11430" s="6" t="s">
        <v>26</v>
      </c>
      <c r="E11430" s="6" t="s">
        <v>8</v>
      </c>
      <c r="G11430" s="6" t="s">
        <v>27</v>
      </c>
      <c r="H11430" s="7">
        <v>4263990.0</v>
      </c>
      <c r="I11430" s="8">
        <v>4264961.0</v>
      </c>
      <c r="J11430" t="s">
        <v>37</v>
      </c>
      <c r="Q11430" t="s">
        <v>8945</v>
      </c>
      <c r="R11430">
        <v>972.0</v>
      </c>
      <c r="T11430" t="s">
        <v>20943</v>
      </c>
    </row>
    <row r="11431" ht="15.75" customHeight="1">
      <c r="A11431" s="6" t="s">
        <v>17418</v>
      </c>
      <c r="B11431" s="6" t="s">
        <v>17419</v>
      </c>
      <c r="C11431" s="6" t="s">
        <v>25</v>
      </c>
      <c r="D11431" s="6" t="s">
        <v>26</v>
      </c>
      <c r="E11431" s="6" t="s">
        <v>8</v>
      </c>
      <c r="G11431" s="6" t="s">
        <v>27</v>
      </c>
      <c r="H11431" s="7">
        <v>4265063.0</v>
      </c>
      <c r="I11431" s="8">
        <v>4267666.0</v>
      </c>
      <c r="J11431" t="s">
        <v>37</v>
      </c>
      <c r="O11431" t="s">
        <v>8948</v>
      </c>
      <c r="Q11431" t="s">
        <v>8949</v>
      </c>
      <c r="R11431">
        <v>2604.0</v>
      </c>
      <c r="T11431" t="s">
        <v>20944</v>
      </c>
    </row>
    <row r="11432" ht="15.75" customHeight="1">
      <c r="A11432" s="6" t="s">
        <v>17418</v>
      </c>
      <c r="B11432" s="6" t="s">
        <v>17419</v>
      </c>
      <c r="C11432" s="6" t="s">
        <v>25</v>
      </c>
      <c r="D11432" s="6" t="s">
        <v>26</v>
      </c>
      <c r="E11432" s="6" t="s">
        <v>8</v>
      </c>
      <c r="G11432" s="6" t="s">
        <v>27</v>
      </c>
      <c r="H11432" s="7">
        <v>4267721.0</v>
      </c>
      <c r="I11432" s="8">
        <v>4268578.0</v>
      </c>
      <c r="J11432" t="s">
        <v>28</v>
      </c>
      <c r="Q11432" t="s">
        <v>8951</v>
      </c>
      <c r="R11432">
        <v>858.0</v>
      </c>
      <c r="T11432" t="s">
        <v>20945</v>
      </c>
    </row>
    <row r="11433" ht="15.75" customHeight="1">
      <c r="A11433" s="6" t="s">
        <v>17418</v>
      </c>
      <c r="B11433" s="6" t="s">
        <v>17419</v>
      </c>
      <c r="C11433" s="6" t="s">
        <v>25</v>
      </c>
      <c r="D11433" s="6" t="s">
        <v>26</v>
      </c>
      <c r="E11433" s="6" t="s">
        <v>8</v>
      </c>
      <c r="G11433" s="6" t="s">
        <v>27</v>
      </c>
      <c r="H11433" s="7">
        <v>4268938.0</v>
      </c>
      <c r="I11433" s="8">
        <v>4269486.0</v>
      </c>
      <c r="J11433" t="s">
        <v>37</v>
      </c>
      <c r="Q11433" t="s">
        <v>8953</v>
      </c>
      <c r="R11433">
        <v>549.0</v>
      </c>
      <c r="T11433" t="s">
        <v>20946</v>
      </c>
    </row>
    <row r="11434" ht="15.75" customHeight="1">
      <c r="A11434" s="6" t="s">
        <v>17418</v>
      </c>
      <c r="B11434" s="6" t="s">
        <v>17419</v>
      </c>
      <c r="C11434" s="6" t="s">
        <v>25</v>
      </c>
      <c r="D11434" s="6" t="s">
        <v>26</v>
      </c>
      <c r="E11434" s="6" t="s">
        <v>8</v>
      </c>
      <c r="G11434" s="6" t="s">
        <v>27</v>
      </c>
      <c r="H11434" s="7">
        <v>4269677.0</v>
      </c>
      <c r="I11434" s="8">
        <v>4270846.0</v>
      </c>
      <c r="J11434" t="s">
        <v>37</v>
      </c>
      <c r="Q11434" t="s">
        <v>8956</v>
      </c>
      <c r="R11434">
        <v>1170.0</v>
      </c>
      <c r="T11434" t="s">
        <v>20947</v>
      </c>
    </row>
    <row r="11435" ht="15.75" customHeight="1">
      <c r="A11435" s="6" t="s">
        <v>17418</v>
      </c>
      <c r="B11435" s="6" t="s">
        <v>17419</v>
      </c>
      <c r="C11435" s="6" t="s">
        <v>25</v>
      </c>
      <c r="D11435" s="6" t="s">
        <v>26</v>
      </c>
      <c r="E11435" s="6" t="s">
        <v>8</v>
      </c>
      <c r="G11435" s="6" t="s">
        <v>27</v>
      </c>
      <c r="H11435" s="7">
        <v>4271180.0</v>
      </c>
      <c r="I11435" s="8">
        <v>4271542.0</v>
      </c>
      <c r="J11435" t="s">
        <v>28</v>
      </c>
      <c r="Q11435" t="s">
        <v>8958</v>
      </c>
      <c r="R11435">
        <v>363.0</v>
      </c>
      <c r="T11435" t="s">
        <v>20948</v>
      </c>
    </row>
    <row r="11436" ht="15.75" customHeight="1">
      <c r="A11436" s="6" t="s">
        <v>17418</v>
      </c>
      <c r="B11436" s="6" t="s">
        <v>17419</v>
      </c>
      <c r="C11436" s="6" t="s">
        <v>25</v>
      </c>
      <c r="D11436" s="6" t="s">
        <v>26</v>
      </c>
      <c r="E11436" s="6" t="s">
        <v>8</v>
      </c>
      <c r="G11436" s="6" t="s">
        <v>27</v>
      </c>
      <c r="H11436" s="7">
        <v>4272047.0</v>
      </c>
      <c r="I11436" s="8">
        <v>4272709.0</v>
      </c>
      <c r="J11436" t="s">
        <v>37</v>
      </c>
      <c r="Q11436" t="s">
        <v>8961</v>
      </c>
      <c r="R11436">
        <v>663.0</v>
      </c>
    </row>
    <row r="11437" ht="15.75" customHeight="1">
      <c r="A11437" s="6" t="s">
        <v>17418</v>
      </c>
      <c r="B11437" s="6" t="s">
        <v>17419</v>
      </c>
      <c r="C11437" s="6" t="s">
        <v>25</v>
      </c>
      <c r="D11437" s="6" t="s">
        <v>26</v>
      </c>
      <c r="E11437" s="6" t="s">
        <v>8</v>
      </c>
      <c r="G11437" s="6" t="s">
        <v>27</v>
      </c>
      <c r="H11437" s="7">
        <v>4272939.0</v>
      </c>
      <c r="I11437" s="8">
        <v>4274495.0</v>
      </c>
      <c r="J11437" t="s">
        <v>37</v>
      </c>
      <c r="Q11437" t="s">
        <v>8963</v>
      </c>
      <c r="R11437">
        <v>1557.0</v>
      </c>
      <c r="T11437" t="s">
        <v>20949</v>
      </c>
    </row>
    <row r="11438" ht="15.75" customHeight="1">
      <c r="A11438" s="6" t="s">
        <v>17418</v>
      </c>
      <c r="B11438" s="6" t="s">
        <v>17419</v>
      </c>
      <c r="C11438" s="6" t="s">
        <v>25</v>
      </c>
      <c r="D11438" s="6" t="s">
        <v>26</v>
      </c>
      <c r="E11438" s="6" t="s">
        <v>8</v>
      </c>
      <c r="G11438" s="6" t="s">
        <v>27</v>
      </c>
      <c r="H11438" s="7">
        <v>4274634.0</v>
      </c>
      <c r="I11438" s="8">
        <v>4275515.0</v>
      </c>
      <c r="J11438" t="s">
        <v>37</v>
      </c>
      <c r="Q11438" t="s">
        <v>8965</v>
      </c>
      <c r="R11438">
        <v>882.0</v>
      </c>
      <c r="T11438" t="s">
        <v>20950</v>
      </c>
    </row>
    <row r="11439" ht="15.75" customHeight="1">
      <c r="A11439" s="6" t="s">
        <v>17418</v>
      </c>
      <c r="B11439" s="6" t="s">
        <v>17419</v>
      </c>
      <c r="C11439" s="6" t="s">
        <v>25</v>
      </c>
      <c r="D11439" s="6" t="s">
        <v>26</v>
      </c>
      <c r="E11439" s="6" t="s">
        <v>8</v>
      </c>
      <c r="G11439" s="6" t="s">
        <v>27</v>
      </c>
      <c r="H11439" s="7">
        <v>4275548.0</v>
      </c>
      <c r="I11439" s="8">
        <v>4276084.0</v>
      </c>
      <c r="J11439" t="s">
        <v>37</v>
      </c>
      <c r="Q11439" t="s">
        <v>8968</v>
      </c>
      <c r="R11439">
        <v>537.0</v>
      </c>
      <c r="T11439" t="s">
        <v>20951</v>
      </c>
    </row>
    <row r="11440" ht="15.75" customHeight="1">
      <c r="A11440" s="6" t="s">
        <v>17418</v>
      </c>
      <c r="B11440" s="6" t="s">
        <v>17419</v>
      </c>
      <c r="C11440" s="6" t="s">
        <v>25</v>
      </c>
      <c r="D11440" s="6" t="s">
        <v>26</v>
      </c>
      <c r="E11440" s="6" t="s">
        <v>8</v>
      </c>
      <c r="G11440" s="6" t="s">
        <v>27</v>
      </c>
      <c r="H11440" s="7">
        <v>4276203.0</v>
      </c>
      <c r="I11440" s="8">
        <v>4276925.0</v>
      </c>
      <c r="J11440" t="s">
        <v>28</v>
      </c>
      <c r="Q11440" t="s">
        <v>8970</v>
      </c>
      <c r="R11440">
        <v>723.0</v>
      </c>
      <c r="T11440" t="s">
        <v>20952</v>
      </c>
    </row>
    <row r="11441" ht="15.75" customHeight="1">
      <c r="A11441" s="6" t="s">
        <v>17418</v>
      </c>
      <c r="B11441" s="6" t="s">
        <v>17419</v>
      </c>
      <c r="C11441" s="6" t="s">
        <v>25</v>
      </c>
      <c r="D11441" s="6" t="s">
        <v>26</v>
      </c>
      <c r="E11441" s="6" t="s">
        <v>8</v>
      </c>
      <c r="G11441" s="6" t="s">
        <v>27</v>
      </c>
      <c r="H11441" s="7">
        <v>4277205.0</v>
      </c>
      <c r="I11441" s="8">
        <v>4278227.0</v>
      </c>
      <c r="J11441" t="s">
        <v>37</v>
      </c>
      <c r="Q11441" t="s">
        <v>8973</v>
      </c>
      <c r="R11441">
        <v>1023.0</v>
      </c>
      <c r="T11441" t="s">
        <v>20953</v>
      </c>
    </row>
    <row r="11442" ht="15.75" customHeight="1">
      <c r="A11442" s="6" t="s">
        <v>17418</v>
      </c>
      <c r="B11442" s="6" t="s">
        <v>17419</v>
      </c>
      <c r="C11442" s="6" t="s">
        <v>25</v>
      </c>
      <c r="D11442" s="6" t="s">
        <v>26</v>
      </c>
      <c r="E11442" s="6" t="s">
        <v>8</v>
      </c>
      <c r="G11442" s="6" t="s">
        <v>27</v>
      </c>
      <c r="H11442" s="7">
        <v>4278351.0</v>
      </c>
      <c r="I11442" s="8">
        <v>4278764.0</v>
      </c>
      <c r="J11442" t="s">
        <v>37</v>
      </c>
      <c r="Q11442" t="s">
        <v>8976</v>
      </c>
      <c r="R11442">
        <v>414.0</v>
      </c>
      <c r="T11442" t="s">
        <v>20954</v>
      </c>
    </row>
    <row r="11443" ht="15.75" customHeight="1">
      <c r="A11443" s="6" t="s">
        <v>17418</v>
      </c>
      <c r="B11443" s="6" t="s">
        <v>17452</v>
      </c>
      <c r="C11443" s="6" t="s">
        <v>25</v>
      </c>
      <c r="D11443" s="6" t="s">
        <v>26</v>
      </c>
      <c r="E11443" s="6" t="s">
        <v>8</v>
      </c>
      <c r="G11443" s="6" t="s">
        <v>27</v>
      </c>
      <c r="H11443" s="7">
        <v>4278902.0</v>
      </c>
      <c r="I11443" s="8">
        <v>4279192.0</v>
      </c>
      <c r="J11443" t="s">
        <v>37</v>
      </c>
      <c r="Q11443" t="s">
        <v>8977</v>
      </c>
      <c r="R11443">
        <v>291.0</v>
      </c>
      <c r="T11443" t="s">
        <v>129</v>
      </c>
    </row>
    <row r="11444" ht="15.75" customHeight="1">
      <c r="A11444" s="6" t="s">
        <v>17418</v>
      </c>
      <c r="B11444" s="6" t="s">
        <v>17419</v>
      </c>
      <c r="C11444" s="6" t="s">
        <v>25</v>
      </c>
      <c r="D11444" s="6" t="s">
        <v>26</v>
      </c>
      <c r="E11444" s="6" t="s">
        <v>8</v>
      </c>
      <c r="G11444" s="6" t="s">
        <v>27</v>
      </c>
      <c r="H11444" s="7">
        <v>4279177.0</v>
      </c>
      <c r="I11444" s="8">
        <v>4279764.0</v>
      </c>
      <c r="J11444" t="s">
        <v>37</v>
      </c>
      <c r="Q11444" t="s">
        <v>8979</v>
      </c>
      <c r="R11444">
        <v>588.0</v>
      </c>
      <c r="T11444" t="s">
        <v>20955</v>
      </c>
    </row>
    <row r="11445" ht="15.75" customHeight="1">
      <c r="A11445" s="6" t="s">
        <v>17418</v>
      </c>
      <c r="B11445" s="6" t="s">
        <v>17419</v>
      </c>
      <c r="C11445" s="6" t="s">
        <v>25</v>
      </c>
      <c r="D11445" s="6" t="s">
        <v>26</v>
      </c>
      <c r="E11445" s="6" t="s">
        <v>8</v>
      </c>
      <c r="G11445" s="6" t="s">
        <v>27</v>
      </c>
      <c r="H11445" s="7">
        <v>4279907.0</v>
      </c>
      <c r="I11445" s="8">
        <v>4280752.0</v>
      </c>
      <c r="J11445" t="s">
        <v>37</v>
      </c>
      <c r="Q11445" t="s">
        <v>8982</v>
      </c>
      <c r="R11445">
        <v>846.0</v>
      </c>
      <c r="T11445" t="s">
        <v>20956</v>
      </c>
    </row>
    <row r="11446" ht="15.75" customHeight="1">
      <c r="A11446" s="6" t="s">
        <v>17418</v>
      </c>
      <c r="B11446" s="6" t="s">
        <v>17419</v>
      </c>
      <c r="C11446" s="6" t="s">
        <v>25</v>
      </c>
      <c r="D11446" s="6" t="s">
        <v>26</v>
      </c>
      <c r="E11446" s="6" t="s">
        <v>8</v>
      </c>
      <c r="G11446" s="6" t="s">
        <v>27</v>
      </c>
      <c r="H11446" s="7">
        <v>4280769.0</v>
      </c>
      <c r="I11446" s="8">
        <v>4281581.0</v>
      </c>
      <c r="J11446" t="s">
        <v>28</v>
      </c>
      <c r="Q11446" t="s">
        <v>8984</v>
      </c>
      <c r="R11446">
        <v>813.0</v>
      </c>
      <c r="T11446" t="s">
        <v>20957</v>
      </c>
    </row>
    <row r="11447" ht="15.75" customHeight="1">
      <c r="A11447" s="6" t="s">
        <v>17418</v>
      </c>
      <c r="B11447" s="6" t="s">
        <v>17419</v>
      </c>
      <c r="C11447" s="6" t="s">
        <v>25</v>
      </c>
      <c r="D11447" s="6" t="s">
        <v>26</v>
      </c>
      <c r="E11447" s="6" t="s">
        <v>8</v>
      </c>
      <c r="G11447" s="6" t="s">
        <v>27</v>
      </c>
      <c r="H11447" s="7">
        <v>4281691.0</v>
      </c>
      <c r="I11447" s="8">
        <v>4283946.0</v>
      </c>
      <c r="J11447" t="s">
        <v>28</v>
      </c>
      <c r="Q11447" t="s">
        <v>8987</v>
      </c>
      <c r="R11447">
        <v>2256.0</v>
      </c>
      <c r="T11447" t="s">
        <v>20958</v>
      </c>
    </row>
    <row r="11448" ht="15.75" customHeight="1">
      <c r="A11448" s="6" t="s">
        <v>17418</v>
      </c>
      <c r="B11448" s="6" t="s">
        <v>17419</v>
      </c>
      <c r="C11448" s="6" t="s">
        <v>25</v>
      </c>
      <c r="D11448" s="6" t="s">
        <v>26</v>
      </c>
      <c r="E11448" s="6" t="s">
        <v>8</v>
      </c>
      <c r="G11448" s="6" t="s">
        <v>27</v>
      </c>
      <c r="H11448" s="7">
        <v>4283946.0</v>
      </c>
      <c r="I11448" s="8">
        <v>4284623.0</v>
      </c>
      <c r="J11448" t="s">
        <v>28</v>
      </c>
      <c r="Q11448" t="s">
        <v>8990</v>
      </c>
      <c r="R11448">
        <v>678.0</v>
      </c>
      <c r="T11448" t="s">
        <v>20959</v>
      </c>
    </row>
    <row r="11449" ht="15.75" customHeight="1">
      <c r="A11449" s="6" t="s">
        <v>17418</v>
      </c>
      <c r="B11449" s="6" t="s">
        <v>17419</v>
      </c>
      <c r="C11449" s="6" t="s">
        <v>25</v>
      </c>
      <c r="D11449" s="6" t="s">
        <v>26</v>
      </c>
      <c r="E11449" s="6" t="s">
        <v>8</v>
      </c>
      <c r="G11449" s="6" t="s">
        <v>27</v>
      </c>
      <c r="H11449" s="7">
        <v>4284620.0</v>
      </c>
      <c r="I11449" s="8">
        <v>4284910.0</v>
      </c>
      <c r="J11449" t="s">
        <v>28</v>
      </c>
      <c r="Q11449" t="s">
        <v>8993</v>
      </c>
      <c r="R11449">
        <v>291.0</v>
      </c>
      <c r="T11449" t="s">
        <v>20960</v>
      </c>
    </row>
    <row r="11450" ht="15.75" customHeight="1">
      <c r="A11450" s="6" t="s">
        <v>17418</v>
      </c>
      <c r="B11450" s="6" t="s">
        <v>17419</v>
      </c>
      <c r="C11450" s="6" t="s">
        <v>25</v>
      </c>
      <c r="D11450" s="6" t="s">
        <v>26</v>
      </c>
      <c r="E11450" s="6" t="s">
        <v>8</v>
      </c>
      <c r="G11450" s="6" t="s">
        <v>27</v>
      </c>
      <c r="H11450" s="7">
        <v>4285356.0</v>
      </c>
      <c r="I11450" s="8">
        <v>4285673.0</v>
      </c>
      <c r="J11450" t="s">
        <v>37</v>
      </c>
      <c r="Q11450" t="s">
        <v>8995</v>
      </c>
      <c r="R11450">
        <v>318.0</v>
      </c>
      <c r="T11450" t="s">
        <v>20961</v>
      </c>
    </row>
    <row r="11451" ht="15.75" customHeight="1">
      <c r="A11451" s="6" t="s">
        <v>17418</v>
      </c>
      <c r="B11451" s="6" t="s">
        <v>17895</v>
      </c>
      <c r="C11451" s="6" t="s">
        <v>25</v>
      </c>
      <c r="D11451" s="6" t="s">
        <v>26</v>
      </c>
      <c r="E11451" s="6" t="s">
        <v>8</v>
      </c>
      <c r="G11451" s="6" t="s">
        <v>27</v>
      </c>
      <c r="H11451" s="7">
        <v>4285828.0</v>
      </c>
      <c r="I11451" s="8">
        <v>4285900.0</v>
      </c>
      <c r="J11451" t="s">
        <v>37</v>
      </c>
      <c r="Q11451" t="s">
        <v>20962</v>
      </c>
      <c r="R11451">
        <v>73.0</v>
      </c>
      <c r="T11451" t="s">
        <v>20963</v>
      </c>
    </row>
    <row r="11452" ht="15.75" customHeight="1">
      <c r="A11452" s="6" t="s">
        <v>17418</v>
      </c>
      <c r="B11452" s="6" t="s">
        <v>17895</v>
      </c>
      <c r="C11452" s="6" t="s">
        <v>25</v>
      </c>
      <c r="D11452" s="6" t="s">
        <v>26</v>
      </c>
      <c r="E11452" s="6" t="s">
        <v>8</v>
      </c>
      <c r="G11452" s="6" t="s">
        <v>27</v>
      </c>
      <c r="H11452" s="7">
        <v>4285952.0</v>
      </c>
      <c r="I11452" s="8">
        <v>4286027.0</v>
      </c>
      <c r="J11452" t="s">
        <v>37</v>
      </c>
      <c r="Q11452" t="s">
        <v>20964</v>
      </c>
      <c r="R11452">
        <v>76.0</v>
      </c>
      <c r="T11452" t="s">
        <v>20965</v>
      </c>
    </row>
    <row r="11453" ht="15.75" customHeight="1">
      <c r="A11453" s="6" t="s">
        <v>17418</v>
      </c>
      <c r="B11453" s="6" t="s">
        <v>17419</v>
      </c>
      <c r="C11453" s="6" t="s">
        <v>25</v>
      </c>
      <c r="D11453" s="6" t="s">
        <v>26</v>
      </c>
      <c r="E11453" s="6" t="s">
        <v>8</v>
      </c>
      <c r="G11453" s="6" t="s">
        <v>27</v>
      </c>
      <c r="H11453" s="7">
        <v>4286186.0</v>
      </c>
      <c r="I11453" s="8">
        <v>4287187.0</v>
      </c>
      <c r="J11453" t="s">
        <v>37</v>
      </c>
      <c r="Q11453" t="s">
        <v>8997</v>
      </c>
      <c r="R11453">
        <v>1002.0</v>
      </c>
      <c r="T11453" t="s">
        <v>20966</v>
      </c>
    </row>
    <row r="11454" ht="15.75" customHeight="1">
      <c r="A11454" s="6" t="s">
        <v>17418</v>
      </c>
      <c r="B11454" s="6" t="s">
        <v>17419</v>
      </c>
      <c r="C11454" s="6" t="s">
        <v>25</v>
      </c>
      <c r="D11454" s="6" t="s">
        <v>26</v>
      </c>
      <c r="E11454" s="6" t="s">
        <v>8</v>
      </c>
      <c r="G11454" s="6" t="s">
        <v>27</v>
      </c>
      <c r="H11454" s="7">
        <v>4287184.0</v>
      </c>
      <c r="I11454" s="8">
        <v>4288011.0</v>
      </c>
      <c r="J11454" t="s">
        <v>37</v>
      </c>
      <c r="Q11454" t="s">
        <v>8999</v>
      </c>
      <c r="R11454">
        <v>828.0</v>
      </c>
      <c r="T11454" t="s">
        <v>20967</v>
      </c>
    </row>
    <row r="11455" ht="15.75" customHeight="1">
      <c r="A11455" s="6" t="s">
        <v>17418</v>
      </c>
      <c r="B11455" s="6" t="s">
        <v>17419</v>
      </c>
      <c r="C11455" s="6" t="s">
        <v>25</v>
      </c>
      <c r="D11455" s="6" t="s">
        <v>26</v>
      </c>
      <c r="E11455" s="6" t="s">
        <v>8</v>
      </c>
      <c r="G11455" s="6" t="s">
        <v>27</v>
      </c>
      <c r="H11455" s="7">
        <v>4288153.0</v>
      </c>
      <c r="I11455" s="8">
        <v>4289295.0</v>
      </c>
      <c r="J11455" t="s">
        <v>37</v>
      </c>
      <c r="Q11455" t="s">
        <v>9001</v>
      </c>
      <c r="R11455">
        <v>1143.0</v>
      </c>
      <c r="T11455" t="s">
        <v>20968</v>
      </c>
    </row>
    <row r="11456" ht="15.75" customHeight="1">
      <c r="A11456" s="6" t="s">
        <v>17418</v>
      </c>
      <c r="B11456" s="6" t="s">
        <v>17419</v>
      </c>
      <c r="C11456" s="6" t="s">
        <v>25</v>
      </c>
      <c r="D11456" s="6" t="s">
        <v>26</v>
      </c>
      <c r="E11456" s="6" t="s">
        <v>8</v>
      </c>
      <c r="G11456" s="6" t="s">
        <v>27</v>
      </c>
      <c r="H11456" s="7">
        <v>4289292.0</v>
      </c>
      <c r="I11456" s="8">
        <v>4289906.0</v>
      </c>
      <c r="J11456" t="s">
        <v>37</v>
      </c>
      <c r="Q11456" t="s">
        <v>9003</v>
      </c>
      <c r="R11456">
        <v>615.0</v>
      </c>
      <c r="T11456" t="s">
        <v>20969</v>
      </c>
    </row>
    <row r="11457" ht="15.75" customHeight="1">
      <c r="A11457" s="6" t="s">
        <v>17418</v>
      </c>
      <c r="B11457" s="6" t="s">
        <v>17419</v>
      </c>
      <c r="C11457" s="6" t="s">
        <v>25</v>
      </c>
      <c r="D11457" s="6" t="s">
        <v>26</v>
      </c>
      <c r="E11457" s="6" t="s">
        <v>8</v>
      </c>
      <c r="G11457" s="6" t="s">
        <v>27</v>
      </c>
      <c r="H11457" s="7">
        <v>4289946.0</v>
      </c>
      <c r="I11457" s="8">
        <v>4290845.0</v>
      </c>
      <c r="J11457" t="s">
        <v>28</v>
      </c>
      <c r="Q11457" t="s">
        <v>9006</v>
      </c>
      <c r="R11457">
        <v>900.0</v>
      </c>
      <c r="T11457" t="s">
        <v>20970</v>
      </c>
    </row>
    <row r="11458" ht="15.75" customHeight="1">
      <c r="A11458" s="6" t="s">
        <v>17418</v>
      </c>
      <c r="B11458" s="6" t="s">
        <v>17419</v>
      </c>
      <c r="C11458" s="6" t="s">
        <v>25</v>
      </c>
      <c r="D11458" s="6" t="s">
        <v>26</v>
      </c>
      <c r="E11458" s="6" t="s">
        <v>8</v>
      </c>
      <c r="G11458" s="6" t="s">
        <v>27</v>
      </c>
      <c r="H11458" s="7">
        <v>4290904.0</v>
      </c>
      <c r="I11458" s="8">
        <v>4292445.0</v>
      </c>
      <c r="J11458" t="s">
        <v>28</v>
      </c>
      <c r="Q11458" t="s">
        <v>9008</v>
      </c>
      <c r="R11458">
        <v>1542.0</v>
      </c>
      <c r="T11458" t="s">
        <v>20971</v>
      </c>
    </row>
    <row r="11459" ht="15.75" customHeight="1">
      <c r="A11459" s="6" t="s">
        <v>17418</v>
      </c>
      <c r="B11459" s="6" t="s">
        <v>17419</v>
      </c>
      <c r="C11459" s="6" t="s">
        <v>25</v>
      </c>
      <c r="D11459" s="6" t="s">
        <v>26</v>
      </c>
      <c r="E11459" s="6" t="s">
        <v>8</v>
      </c>
      <c r="G11459" s="6" t="s">
        <v>27</v>
      </c>
      <c r="H11459" s="7">
        <v>4292609.0</v>
      </c>
      <c r="I11459" s="8">
        <v>4294099.0</v>
      </c>
      <c r="J11459" t="s">
        <v>28</v>
      </c>
      <c r="Q11459" t="s">
        <v>9010</v>
      </c>
      <c r="R11459">
        <v>1491.0</v>
      </c>
      <c r="T11459" t="s">
        <v>20972</v>
      </c>
    </row>
    <row r="11460" ht="15.75" customHeight="1">
      <c r="A11460" s="6" t="s">
        <v>17418</v>
      </c>
      <c r="B11460" s="6" t="s">
        <v>17419</v>
      </c>
      <c r="C11460" s="6" t="s">
        <v>25</v>
      </c>
      <c r="D11460" s="6" t="s">
        <v>26</v>
      </c>
      <c r="E11460" s="6" t="s">
        <v>8</v>
      </c>
      <c r="G11460" s="6" t="s">
        <v>27</v>
      </c>
      <c r="H11460" s="7">
        <v>4294528.0</v>
      </c>
      <c r="I11460" s="8">
        <v>4295772.0</v>
      </c>
      <c r="J11460" t="s">
        <v>28</v>
      </c>
      <c r="Q11460" t="s">
        <v>9013</v>
      </c>
      <c r="R11460">
        <v>1245.0</v>
      </c>
      <c r="T11460" t="s">
        <v>20973</v>
      </c>
    </row>
    <row r="11461" ht="15.75" customHeight="1">
      <c r="A11461" s="6" t="s">
        <v>17418</v>
      </c>
      <c r="B11461" s="6" t="s">
        <v>17419</v>
      </c>
      <c r="C11461" s="6" t="s">
        <v>25</v>
      </c>
      <c r="D11461" s="6" t="s">
        <v>26</v>
      </c>
      <c r="E11461" s="6" t="s">
        <v>8</v>
      </c>
      <c r="G11461" s="6" t="s">
        <v>27</v>
      </c>
      <c r="H11461" s="7">
        <v>4296282.0</v>
      </c>
      <c r="I11461" s="8">
        <v>4297052.0</v>
      </c>
      <c r="J11461" t="s">
        <v>37</v>
      </c>
      <c r="Q11461" t="s">
        <v>9015</v>
      </c>
      <c r="R11461">
        <v>771.0</v>
      </c>
      <c r="T11461" t="s">
        <v>20974</v>
      </c>
    </row>
    <row r="11462" ht="15.75" customHeight="1">
      <c r="A11462" s="6" t="s">
        <v>17418</v>
      </c>
      <c r="B11462" s="6" t="s">
        <v>17419</v>
      </c>
      <c r="C11462" s="6" t="s">
        <v>25</v>
      </c>
      <c r="D11462" s="6" t="s">
        <v>26</v>
      </c>
      <c r="E11462" s="6" t="s">
        <v>8</v>
      </c>
      <c r="G11462" s="6" t="s">
        <v>27</v>
      </c>
      <c r="H11462" s="7">
        <v>4297105.0</v>
      </c>
      <c r="I11462" s="8">
        <v>4297752.0</v>
      </c>
      <c r="J11462" t="s">
        <v>28</v>
      </c>
      <c r="Q11462" t="s">
        <v>9017</v>
      </c>
      <c r="R11462">
        <v>648.0</v>
      </c>
      <c r="T11462" t="s">
        <v>20975</v>
      </c>
    </row>
    <row r="11463" ht="15.75" customHeight="1">
      <c r="A11463" s="6" t="s">
        <v>17418</v>
      </c>
      <c r="B11463" s="6" t="s">
        <v>17419</v>
      </c>
      <c r="C11463" s="6" t="s">
        <v>25</v>
      </c>
      <c r="D11463" s="6" t="s">
        <v>26</v>
      </c>
      <c r="E11463" s="6" t="s">
        <v>8</v>
      </c>
      <c r="G11463" s="6" t="s">
        <v>27</v>
      </c>
      <c r="H11463" s="7">
        <v>4297798.0</v>
      </c>
      <c r="I11463" s="8">
        <v>4298784.0</v>
      </c>
      <c r="J11463" t="s">
        <v>28</v>
      </c>
      <c r="Q11463" t="s">
        <v>9019</v>
      </c>
      <c r="R11463">
        <v>987.0</v>
      </c>
    </row>
    <row r="11464" ht="15.75" customHeight="1">
      <c r="A11464" s="6" t="s">
        <v>17418</v>
      </c>
      <c r="B11464" s="6" t="s">
        <v>17419</v>
      </c>
      <c r="C11464" s="6" t="s">
        <v>25</v>
      </c>
      <c r="D11464" s="6" t="s">
        <v>26</v>
      </c>
      <c r="E11464" s="6" t="s">
        <v>8</v>
      </c>
      <c r="G11464" s="6" t="s">
        <v>27</v>
      </c>
      <c r="H11464" s="7">
        <v>4298996.0</v>
      </c>
      <c r="I11464" s="8">
        <v>4299793.0</v>
      </c>
      <c r="J11464" t="s">
        <v>28</v>
      </c>
      <c r="Q11464" t="s">
        <v>9022</v>
      </c>
      <c r="R11464">
        <v>798.0</v>
      </c>
      <c r="T11464" t="s">
        <v>20976</v>
      </c>
    </row>
    <row r="11465" ht="15.75" customHeight="1">
      <c r="A11465" s="6" t="s">
        <v>17418</v>
      </c>
      <c r="B11465" s="6" t="s">
        <v>17419</v>
      </c>
      <c r="C11465" s="6" t="s">
        <v>25</v>
      </c>
      <c r="D11465" s="6" t="s">
        <v>26</v>
      </c>
      <c r="E11465" s="6" t="s">
        <v>8</v>
      </c>
      <c r="G11465" s="6" t="s">
        <v>27</v>
      </c>
      <c r="H11465" s="7">
        <v>4299952.0</v>
      </c>
      <c r="I11465" s="8">
        <v>4300779.0</v>
      </c>
      <c r="J11465" t="s">
        <v>37</v>
      </c>
      <c r="Q11465" t="s">
        <v>9024</v>
      </c>
      <c r="R11465">
        <v>828.0</v>
      </c>
      <c r="T11465" t="s">
        <v>20977</v>
      </c>
    </row>
    <row r="11466" ht="15.75" customHeight="1">
      <c r="A11466" s="6" t="s">
        <v>17418</v>
      </c>
      <c r="B11466" s="6" t="s">
        <v>17419</v>
      </c>
      <c r="C11466" s="6" t="s">
        <v>25</v>
      </c>
      <c r="D11466" s="6" t="s">
        <v>26</v>
      </c>
      <c r="E11466" s="6" t="s">
        <v>8</v>
      </c>
      <c r="G11466" s="6" t="s">
        <v>27</v>
      </c>
      <c r="H11466" s="7">
        <v>4300780.0</v>
      </c>
      <c r="I11466" s="8">
        <v>4302126.0</v>
      </c>
      <c r="J11466" t="s">
        <v>28</v>
      </c>
      <c r="Q11466" t="s">
        <v>9026</v>
      </c>
      <c r="R11466">
        <v>1347.0</v>
      </c>
      <c r="T11466" t="s">
        <v>20978</v>
      </c>
    </row>
    <row r="11467" ht="15.75" customHeight="1">
      <c r="A11467" s="6" t="s">
        <v>17418</v>
      </c>
      <c r="B11467" s="6" t="s">
        <v>17419</v>
      </c>
      <c r="C11467" s="6" t="s">
        <v>25</v>
      </c>
      <c r="D11467" s="6" t="s">
        <v>26</v>
      </c>
      <c r="E11467" s="6" t="s">
        <v>8</v>
      </c>
      <c r="G11467" s="6" t="s">
        <v>27</v>
      </c>
      <c r="H11467" s="7">
        <v>4302192.0</v>
      </c>
      <c r="I11467" s="8">
        <v>4303799.0</v>
      </c>
      <c r="J11467" t="s">
        <v>28</v>
      </c>
      <c r="Q11467" t="s">
        <v>9028</v>
      </c>
      <c r="R11467">
        <v>1608.0</v>
      </c>
      <c r="T11467" t="s">
        <v>20979</v>
      </c>
    </row>
    <row r="11468" ht="15.75" customHeight="1">
      <c r="A11468" s="6" t="s">
        <v>17418</v>
      </c>
      <c r="B11468" s="6" t="s">
        <v>17419</v>
      </c>
      <c r="C11468" s="6" t="s">
        <v>25</v>
      </c>
      <c r="D11468" s="6" t="s">
        <v>26</v>
      </c>
      <c r="E11468" s="6" t="s">
        <v>8</v>
      </c>
      <c r="G11468" s="6" t="s">
        <v>27</v>
      </c>
      <c r="H11468" s="7">
        <v>4303678.0</v>
      </c>
      <c r="I11468" s="8">
        <v>4303941.0</v>
      </c>
      <c r="J11468" t="s">
        <v>37</v>
      </c>
      <c r="Q11468" t="s">
        <v>9030</v>
      </c>
      <c r="R11468">
        <v>264.0</v>
      </c>
      <c r="T11468" t="s">
        <v>20980</v>
      </c>
    </row>
    <row r="11469" ht="15.75" customHeight="1">
      <c r="A11469" s="6" t="s">
        <v>17418</v>
      </c>
      <c r="B11469" s="6" t="s">
        <v>17419</v>
      </c>
      <c r="C11469" s="6" t="s">
        <v>25</v>
      </c>
      <c r="D11469" s="6" t="s">
        <v>26</v>
      </c>
      <c r="E11469" s="6" t="s">
        <v>8</v>
      </c>
      <c r="G11469" s="6" t="s">
        <v>27</v>
      </c>
      <c r="H11469" s="7">
        <v>4304029.0</v>
      </c>
      <c r="I11469" s="8">
        <v>4305453.0</v>
      </c>
      <c r="J11469" t="s">
        <v>28</v>
      </c>
      <c r="Q11469" t="s">
        <v>9033</v>
      </c>
      <c r="R11469">
        <v>1425.0</v>
      </c>
      <c r="T11469" t="s">
        <v>20981</v>
      </c>
    </row>
    <row r="11470" ht="15.75" customHeight="1">
      <c r="A11470" s="6" t="s">
        <v>17418</v>
      </c>
      <c r="B11470" s="6" t="s">
        <v>17419</v>
      </c>
      <c r="C11470" s="6" t="s">
        <v>25</v>
      </c>
      <c r="D11470" s="6" t="s">
        <v>26</v>
      </c>
      <c r="E11470" s="6" t="s">
        <v>8</v>
      </c>
      <c r="G11470" s="6" t="s">
        <v>27</v>
      </c>
      <c r="H11470" s="7">
        <v>4305467.0</v>
      </c>
      <c r="I11470" s="8">
        <v>4306444.0</v>
      </c>
      <c r="J11470" t="s">
        <v>28</v>
      </c>
      <c r="Q11470" t="s">
        <v>9036</v>
      </c>
      <c r="R11470">
        <v>978.0</v>
      </c>
      <c r="T11470" t="s">
        <v>20982</v>
      </c>
    </row>
    <row r="11471" ht="15.75" customHeight="1">
      <c r="A11471" s="6" t="s">
        <v>17418</v>
      </c>
      <c r="B11471" s="6" t="s">
        <v>17419</v>
      </c>
      <c r="C11471" s="6" t="s">
        <v>25</v>
      </c>
      <c r="D11471" s="6" t="s">
        <v>26</v>
      </c>
      <c r="E11471" s="6" t="s">
        <v>8</v>
      </c>
      <c r="G11471" s="6" t="s">
        <v>27</v>
      </c>
      <c r="H11471" s="7">
        <v>4306441.0</v>
      </c>
      <c r="I11471" s="8">
        <v>4307598.0</v>
      </c>
      <c r="J11471" t="s">
        <v>28</v>
      </c>
      <c r="O11471" t="s">
        <v>9039</v>
      </c>
      <c r="Q11471" t="s">
        <v>9040</v>
      </c>
      <c r="R11471">
        <v>1158.0</v>
      </c>
      <c r="T11471" t="s">
        <v>20983</v>
      </c>
    </row>
    <row r="11472" ht="15.75" customHeight="1">
      <c r="A11472" s="6" t="s">
        <v>17418</v>
      </c>
      <c r="B11472" s="6" t="s">
        <v>17419</v>
      </c>
      <c r="C11472" s="6" t="s">
        <v>25</v>
      </c>
      <c r="D11472" s="6" t="s">
        <v>26</v>
      </c>
      <c r="E11472" s="6" t="s">
        <v>8</v>
      </c>
      <c r="G11472" s="6" t="s">
        <v>27</v>
      </c>
      <c r="H11472" s="7">
        <v>4307909.0</v>
      </c>
      <c r="I11472" s="8">
        <v>4308568.0</v>
      </c>
      <c r="J11472" t="s">
        <v>37</v>
      </c>
      <c r="Q11472" t="s">
        <v>9042</v>
      </c>
      <c r="R11472">
        <v>660.0</v>
      </c>
      <c r="T11472" t="s">
        <v>20984</v>
      </c>
    </row>
    <row r="11473" ht="15.75" customHeight="1">
      <c r="A11473" s="6" t="s">
        <v>17418</v>
      </c>
      <c r="B11473" s="6" t="s">
        <v>17419</v>
      </c>
      <c r="C11473" s="6" t="s">
        <v>25</v>
      </c>
      <c r="D11473" s="6" t="s">
        <v>26</v>
      </c>
      <c r="E11473" s="6" t="s">
        <v>8</v>
      </c>
      <c r="G11473" s="6" t="s">
        <v>27</v>
      </c>
      <c r="H11473" s="7">
        <v>4308732.0</v>
      </c>
      <c r="I11473" s="8">
        <v>4309721.0</v>
      </c>
      <c r="J11473" t="s">
        <v>37</v>
      </c>
      <c r="Q11473" t="s">
        <v>9044</v>
      </c>
      <c r="R11473">
        <v>990.0</v>
      </c>
      <c r="T11473" t="s">
        <v>20985</v>
      </c>
    </row>
    <row r="11474" ht="15.75" customHeight="1">
      <c r="A11474" s="6" t="s">
        <v>17418</v>
      </c>
      <c r="B11474" s="6" t="s">
        <v>17419</v>
      </c>
      <c r="C11474" s="6" t="s">
        <v>25</v>
      </c>
      <c r="D11474" s="6" t="s">
        <v>26</v>
      </c>
      <c r="E11474" s="6" t="s">
        <v>8</v>
      </c>
      <c r="G11474" s="6" t="s">
        <v>27</v>
      </c>
      <c r="H11474" s="7">
        <v>4309757.0</v>
      </c>
      <c r="I11474" s="8">
        <v>4311481.0</v>
      </c>
      <c r="J11474" t="s">
        <v>28</v>
      </c>
      <c r="Q11474" t="s">
        <v>9046</v>
      </c>
      <c r="R11474">
        <v>1725.0</v>
      </c>
    </row>
    <row r="11475" ht="15.75" customHeight="1">
      <c r="A11475" s="6" t="s">
        <v>17418</v>
      </c>
      <c r="B11475" s="6" t="s">
        <v>17419</v>
      </c>
      <c r="C11475" s="6" t="s">
        <v>25</v>
      </c>
      <c r="D11475" s="6" t="s">
        <v>26</v>
      </c>
      <c r="E11475" s="6" t="s">
        <v>8</v>
      </c>
      <c r="G11475" s="6" t="s">
        <v>27</v>
      </c>
      <c r="H11475" s="7">
        <v>4311699.0</v>
      </c>
      <c r="I11475" s="8">
        <v>4313048.0</v>
      </c>
      <c r="J11475" t="s">
        <v>28</v>
      </c>
      <c r="Q11475" t="s">
        <v>9048</v>
      </c>
      <c r="R11475">
        <v>1350.0</v>
      </c>
      <c r="T11475" t="s">
        <v>20986</v>
      </c>
    </row>
    <row r="11476" ht="15.75" customHeight="1">
      <c r="A11476" s="6" t="s">
        <v>17418</v>
      </c>
      <c r="B11476" s="6" t="s">
        <v>17419</v>
      </c>
      <c r="C11476" s="6" t="s">
        <v>25</v>
      </c>
      <c r="D11476" s="6" t="s">
        <v>26</v>
      </c>
      <c r="E11476" s="6" t="s">
        <v>8</v>
      </c>
      <c r="G11476" s="6" t="s">
        <v>27</v>
      </c>
      <c r="H11476" s="7">
        <v>4313151.0</v>
      </c>
      <c r="I11476" s="8">
        <v>4313756.0</v>
      </c>
      <c r="J11476" t="s">
        <v>28</v>
      </c>
      <c r="Q11476" t="s">
        <v>9051</v>
      </c>
      <c r="R11476">
        <v>606.0</v>
      </c>
      <c r="T11476" t="s">
        <v>20987</v>
      </c>
    </row>
    <row r="11477" ht="15.75" customHeight="1">
      <c r="A11477" s="6" t="s">
        <v>17418</v>
      </c>
      <c r="B11477" s="6" t="s">
        <v>17419</v>
      </c>
      <c r="C11477" s="6" t="s">
        <v>25</v>
      </c>
      <c r="D11477" s="6" t="s">
        <v>26</v>
      </c>
      <c r="E11477" s="6" t="s">
        <v>8</v>
      </c>
      <c r="G11477" s="6" t="s">
        <v>27</v>
      </c>
      <c r="H11477" s="7">
        <v>4313845.0</v>
      </c>
      <c r="I11477" s="8">
        <v>4314969.0</v>
      </c>
      <c r="J11477" t="s">
        <v>28</v>
      </c>
      <c r="Q11477" t="s">
        <v>9053</v>
      </c>
      <c r="R11477">
        <v>1125.0</v>
      </c>
      <c r="T11477" t="s">
        <v>20988</v>
      </c>
    </row>
    <row r="11478" ht="15.75" customHeight="1">
      <c r="A11478" s="6" t="s">
        <v>17418</v>
      </c>
      <c r="B11478" s="6" t="s">
        <v>17419</v>
      </c>
      <c r="C11478" s="6" t="s">
        <v>25</v>
      </c>
      <c r="D11478" s="6" t="s">
        <v>26</v>
      </c>
      <c r="E11478" s="6" t="s">
        <v>8</v>
      </c>
      <c r="G11478" s="6" t="s">
        <v>27</v>
      </c>
      <c r="H11478" s="7">
        <v>4315073.0</v>
      </c>
      <c r="I11478" s="8">
        <v>4316056.0</v>
      </c>
      <c r="J11478" t="s">
        <v>28</v>
      </c>
      <c r="Q11478" t="s">
        <v>9056</v>
      </c>
      <c r="R11478">
        <v>984.0</v>
      </c>
      <c r="T11478" t="s">
        <v>20989</v>
      </c>
    </row>
    <row r="11479" ht="15.75" customHeight="1">
      <c r="A11479" s="6" t="s">
        <v>17418</v>
      </c>
      <c r="B11479" s="6" t="s">
        <v>17419</v>
      </c>
      <c r="C11479" s="6" t="s">
        <v>25</v>
      </c>
      <c r="D11479" s="6" t="s">
        <v>26</v>
      </c>
      <c r="E11479" s="6" t="s">
        <v>8</v>
      </c>
      <c r="G11479" s="6" t="s">
        <v>27</v>
      </c>
      <c r="H11479" s="7">
        <v>4316257.0</v>
      </c>
      <c r="I11479" s="8">
        <v>4317315.0</v>
      </c>
      <c r="J11479" t="s">
        <v>37</v>
      </c>
      <c r="Q11479" t="s">
        <v>9059</v>
      </c>
      <c r="R11479">
        <v>1059.0</v>
      </c>
      <c r="T11479" t="s">
        <v>20990</v>
      </c>
    </row>
    <row r="11480" ht="15.75" customHeight="1">
      <c r="A11480" s="6" t="s">
        <v>17418</v>
      </c>
      <c r="B11480" s="6" t="s">
        <v>17419</v>
      </c>
      <c r="C11480" s="6" t="s">
        <v>25</v>
      </c>
      <c r="D11480" s="6" t="s">
        <v>26</v>
      </c>
      <c r="E11480" s="6" t="s">
        <v>8</v>
      </c>
      <c r="G11480" s="6" t="s">
        <v>27</v>
      </c>
      <c r="H11480" s="7">
        <v>4317441.0</v>
      </c>
      <c r="I11480" s="8">
        <v>4318991.0</v>
      </c>
      <c r="J11480" t="s">
        <v>28</v>
      </c>
      <c r="Q11480" t="s">
        <v>9062</v>
      </c>
      <c r="R11480">
        <v>1551.0</v>
      </c>
      <c r="T11480" t="s">
        <v>20991</v>
      </c>
    </row>
    <row r="11481" ht="15.75" customHeight="1">
      <c r="A11481" s="6" t="s">
        <v>17418</v>
      </c>
      <c r="B11481" s="6" t="s">
        <v>17419</v>
      </c>
      <c r="C11481" s="6" t="s">
        <v>25</v>
      </c>
      <c r="D11481" s="6" t="s">
        <v>26</v>
      </c>
      <c r="E11481" s="6" t="s">
        <v>8</v>
      </c>
      <c r="G11481" s="6" t="s">
        <v>27</v>
      </c>
      <c r="H11481" s="7">
        <v>4319066.0</v>
      </c>
      <c r="I11481" s="8">
        <v>4319674.0</v>
      </c>
      <c r="J11481" t="s">
        <v>28</v>
      </c>
      <c r="Q11481" t="s">
        <v>9064</v>
      </c>
      <c r="R11481">
        <v>609.0</v>
      </c>
      <c r="T11481" t="s">
        <v>20992</v>
      </c>
    </row>
    <row r="11482" ht="15.75" customHeight="1">
      <c r="A11482" s="6" t="s">
        <v>17418</v>
      </c>
      <c r="B11482" s="6" t="s">
        <v>17419</v>
      </c>
      <c r="C11482" s="6" t="s">
        <v>25</v>
      </c>
      <c r="D11482" s="6" t="s">
        <v>26</v>
      </c>
      <c r="E11482" s="6" t="s">
        <v>8</v>
      </c>
      <c r="G11482" s="6" t="s">
        <v>27</v>
      </c>
      <c r="H11482" s="7">
        <v>4319685.0</v>
      </c>
      <c r="I11482" s="8">
        <v>4320617.0</v>
      </c>
      <c r="J11482" t="s">
        <v>28</v>
      </c>
      <c r="Q11482" t="s">
        <v>9066</v>
      </c>
      <c r="R11482">
        <v>933.0</v>
      </c>
    </row>
    <row r="11483" ht="15.75" customHeight="1">
      <c r="A11483" s="6" t="s">
        <v>17418</v>
      </c>
      <c r="B11483" s="6" t="s">
        <v>17419</v>
      </c>
      <c r="C11483" s="6" t="s">
        <v>25</v>
      </c>
      <c r="D11483" s="6" t="s">
        <v>26</v>
      </c>
      <c r="E11483" s="6" t="s">
        <v>8</v>
      </c>
      <c r="G11483" s="6" t="s">
        <v>27</v>
      </c>
      <c r="H11483" s="7">
        <v>4320831.0</v>
      </c>
      <c r="I11483" s="8">
        <v>4322030.0</v>
      </c>
      <c r="J11483" t="s">
        <v>37</v>
      </c>
      <c r="O11483" t="s">
        <v>9069</v>
      </c>
      <c r="Q11483" t="s">
        <v>9070</v>
      </c>
      <c r="R11483">
        <v>1200.0</v>
      </c>
      <c r="T11483" t="s">
        <v>20993</v>
      </c>
    </row>
    <row r="11484" ht="15.75" customHeight="1">
      <c r="A11484" s="6" t="s">
        <v>17418</v>
      </c>
      <c r="B11484" s="6" t="s">
        <v>17419</v>
      </c>
      <c r="C11484" s="6" t="s">
        <v>25</v>
      </c>
      <c r="D11484" s="6" t="s">
        <v>26</v>
      </c>
      <c r="E11484" s="6" t="s">
        <v>8</v>
      </c>
      <c r="G11484" s="6" t="s">
        <v>27</v>
      </c>
      <c r="H11484" s="7">
        <v>4322117.0</v>
      </c>
      <c r="I11484" s="8">
        <v>4323556.0</v>
      </c>
      <c r="J11484" t="s">
        <v>28</v>
      </c>
      <c r="Q11484" t="s">
        <v>9072</v>
      </c>
      <c r="R11484">
        <v>1440.0</v>
      </c>
      <c r="T11484" t="s">
        <v>20994</v>
      </c>
    </row>
    <row r="11485" ht="15.75" customHeight="1">
      <c r="A11485" s="6" t="s">
        <v>17418</v>
      </c>
      <c r="B11485" s="6" t="s">
        <v>17419</v>
      </c>
      <c r="C11485" s="6" t="s">
        <v>25</v>
      </c>
      <c r="D11485" s="6" t="s">
        <v>26</v>
      </c>
      <c r="E11485" s="6" t="s">
        <v>8</v>
      </c>
      <c r="G11485" s="6" t="s">
        <v>27</v>
      </c>
      <c r="H11485" s="7">
        <v>4323840.0</v>
      </c>
      <c r="I11485" s="8">
        <v>4324391.0</v>
      </c>
      <c r="J11485" t="s">
        <v>28</v>
      </c>
      <c r="Q11485" t="s">
        <v>9074</v>
      </c>
      <c r="R11485">
        <v>552.0</v>
      </c>
      <c r="T11485" t="s">
        <v>20995</v>
      </c>
    </row>
    <row r="11486" ht="15.75" customHeight="1">
      <c r="A11486" s="6" t="s">
        <v>17418</v>
      </c>
      <c r="B11486" s="6" t="s">
        <v>17419</v>
      </c>
      <c r="C11486" s="6" t="s">
        <v>25</v>
      </c>
      <c r="D11486" s="6" t="s">
        <v>26</v>
      </c>
      <c r="E11486" s="6" t="s">
        <v>8</v>
      </c>
      <c r="G11486" s="6" t="s">
        <v>27</v>
      </c>
      <c r="H11486" s="7">
        <v>4324507.0</v>
      </c>
      <c r="I11486" s="8">
        <v>4325721.0</v>
      </c>
      <c r="J11486" t="s">
        <v>37</v>
      </c>
      <c r="Q11486" t="s">
        <v>9076</v>
      </c>
      <c r="R11486">
        <v>1215.0</v>
      </c>
      <c r="T11486" t="s">
        <v>20996</v>
      </c>
    </row>
    <row r="11487" ht="15.75" customHeight="1">
      <c r="A11487" s="6" t="s">
        <v>17418</v>
      </c>
      <c r="B11487" s="6" t="s">
        <v>17419</v>
      </c>
      <c r="C11487" s="6" t="s">
        <v>25</v>
      </c>
      <c r="D11487" s="6" t="s">
        <v>26</v>
      </c>
      <c r="E11487" s="6" t="s">
        <v>8</v>
      </c>
      <c r="G11487" s="6" t="s">
        <v>27</v>
      </c>
      <c r="H11487" s="7">
        <v>4325914.0</v>
      </c>
      <c r="I11487" s="8">
        <v>4326777.0</v>
      </c>
      <c r="J11487" t="s">
        <v>28</v>
      </c>
      <c r="Q11487" t="s">
        <v>9078</v>
      </c>
      <c r="R11487">
        <v>864.0</v>
      </c>
      <c r="T11487" t="s">
        <v>20997</v>
      </c>
    </row>
    <row r="11488" ht="15.75" customHeight="1">
      <c r="A11488" s="6" t="s">
        <v>17418</v>
      </c>
      <c r="B11488" s="6" t="s">
        <v>17419</v>
      </c>
      <c r="C11488" s="6" t="s">
        <v>25</v>
      </c>
      <c r="D11488" s="6" t="s">
        <v>26</v>
      </c>
      <c r="E11488" s="6" t="s">
        <v>8</v>
      </c>
      <c r="G11488" s="6" t="s">
        <v>27</v>
      </c>
      <c r="H11488" s="7">
        <v>4327078.0</v>
      </c>
      <c r="I11488" s="8">
        <v>4328298.0</v>
      </c>
      <c r="J11488" t="s">
        <v>37</v>
      </c>
      <c r="Q11488" t="s">
        <v>9080</v>
      </c>
      <c r="R11488">
        <v>1221.0</v>
      </c>
      <c r="T11488" t="s">
        <v>20998</v>
      </c>
    </row>
    <row r="11489" ht="15.75" customHeight="1">
      <c r="A11489" s="6" t="s">
        <v>17418</v>
      </c>
      <c r="B11489" s="6" t="s">
        <v>17419</v>
      </c>
      <c r="C11489" s="6" t="s">
        <v>25</v>
      </c>
      <c r="D11489" s="6" t="s">
        <v>26</v>
      </c>
      <c r="E11489" s="6" t="s">
        <v>8</v>
      </c>
      <c r="G11489" s="6" t="s">
        <v>27</v>
      </c>
      <c r="H11489" s="7">
        <v>4328470.0</v>
      </c>
      <c r="I11489" s="8">
        <v>4330971.0</v>
      </c>
      <c r="J11489" t="s">
        <v>28</v>
      </c>
      <c r="O11489" t="s">
        <v>9083</v>
      </c>
      <c r="Q11489" t="s">
        <v>9084</v>
      </c>
      <c r="R11489">
        <v>2502.0</v>
      </c>
      <c r="T11489" t="s">
        <v>20999</v>
      </c>
    </row>
    <row r="11490" ht="15.75" customHeight="1">
      <c r="A11490" s="6" t="s">
        <v>17418</v>
      </c>
      <c r="B11490" s="6" t="s">
        <v>17419</v>
      </c>
      <c r="C11490" s="6" t="s">
        <v>25</v>
      </c>
      <c r="D11490" s="6" t="s">
        <v>26</v>
      </c>
      <c r="E11490" s="6" t="s">
        <v>8</v>
      </c>
      <c r="G11490" s="6" t="s">
        <v>27</v>
      </c>
      <c r="H11490" s="7">
        <v>4330958.0</v>
      </c>
      <c r="I11490" s="8">
        <v>4331467.0</v>
      </c>
      <c r="J11490" t="s">
        <v>37</v>
      </c>
      <c r="Q11490" t="s">
        <v>9086</v>
      </c>
      <c r="R11490">
        <v>510.0</v>
      </c>
    </row>
    <row r="11491" ht="15.75" customHeight="1">
      <c r="A11491" s="6" t="s">
        <v>17418</v>
      </c>
      <c r="B11491" s="6" t="s">
        <v>17419</v>
      </c>
      <c r="C11491" s="6" t="s">
        <v>25</v>
      </c>
      <c r="D11491" s="6" t="s">
        <v>26</v>
      </c>
      <c r="E11491" s="6" t="s">
        <v>8</v>
      </c>
      <c r="G11491" s="6" t="s">
        <v>27</v>
      </c>
      <c r="H11491" s="7">
        <v>4331785.0</v>
      </c>
      <c r="I11491" s="8">
        <v>4333158.0</v>
      </c>
      <c r="J11491" t="s">
        <v>37</v>
      </c>
      <c r="Q11491" t="s">
        <v>9088</v>
      </c>
      <c r="R11491">
        <v>1374.0</v>
      </c>
      <c r="T11491" t="s">
        <v>21000</v>
      </c>
    </row>
    <row r="11492" ht="15.75" customHeight="1">
      <c r="A11492" s="6" t="s">
        <v>17418</v>
      </c>
      <c r="B11492" s="6" t="s">
        <v>17419</v>
      </c>
      <c r="C11492" s="6" t="s">
        <v>25</v>
      </c>
      <c r="D11492" s="6" t="s">
        <v>26</v>
      </c>
      <c r="E11492" s="6" t="s">
        <v>8</v>
      </c>
      <c r="G11492" s="6" t="s">
        <v>27</v>
      </c>
      <c r="H11492" s="7">
        <v>4333267.0</v>
      </c>
      <c r="I11492" s="8">
        <v>4333713.0</v>
      </c>
      <c r="J11492" t="s">
        <v>28</v>
      </c>
      <c r="Q11492" t="s">
        <v>9091</v>
      </c>
      <c r="R11492">
        <v>447.0</v>
      </c>
      <c r="T11492" t="s">
        <v>21001</v>
      </c>
    </row>
    <row r="11493" ht="15.75" customHeight="1">
      <c r="A11493" s="6" t="s">
        <v>17418</v>
      </c>
      <c r="B11493" s="6" t="s">
        <v>17419</v>
      </c>
      <c r="C11493" s="6" t="s">
        <v>25</v>
      </c>
      <c r="D11493" s="6" t="s">
        <v>26</v>
      </c>
      <c r="E11493" s="6" t="s">
        <v>8</v>
      </c>
      <c r="G11493" s="6" t="s">
        <v>27</v>
      </c>
      <c r="H11493" s="7">
        <v>4333731.0</v>
      </c>
      <c r="I11493" s="8">
        <v>4333967.0</v>
      </c>
      <c r="J11493" t="s">
        <v>28</v>
      </c>
      <c r="O11493" t="s">
        <v>9094</v>
      </c>
      <c r="Q11493" t="s">
        <v>9095</v>
      </c>
      <c r="R11493">
        <v>237.0</v>
      </c>
      <c r="T11493" t="s">
        <v>21002</v>
      </c>
    </row>
    <row r="11494" ht="15.75" customHeight="1">
      <c r="A11494" s="6" t="s">
        <v>17418</v>
      </c>
      <c r="B11494" s="6" t="s">
        <v>17419</v>
      </c>
      <c r="C11494" s="6" t="s">
        <v>25</v>
      </c>
      <c r="D11494" s="6" t="s">
        <v>26</v>
      </c>
      <c r="E11494" s="6" t="s">
        <v>8</v>
      </c>
      <c r="G11494" s="6" t="s">
        <v>27</v>
      </c>
      <c r="H11494" s="7">
        <v>4334036.0</v>
      </c>
      <c r="I11494" s="8">
        <v>4334638.0</v>
      </c>
      <c r="J11494" t="s">
        <v>28</v>
      </c>
      <c r="Q11494" t="s">
        <v>9098</v>
      </c>
      <c r="R11494">
        <v>603.0</v>
      </c>
      <c r="T11494" t="s">
        <v>21003</v>
      </c>
    </row>
    <row r="11495" ht="15.75" customHeight="1">
      <c r="A11495" s="6" t="s">
        <v>17418</v>
      </c>
      <c r="B11495" s="6" t="s">
        <v>17419</v>
      </c>
      <c r="C11495" s="6" t="s">
        <v>25</v>
      </c>
      <c r="D11495" s="6" t="s">
        <v>26</v>
      </c>
      <c r="E11495" s="6" t="s">
        <v>8</v>
      </c>
      <c r="G11495" s="6" t="s">
        <v>27</v>
      </c>
      <c r="H11495" s="7">
        <v>4334740.0</v>
      </c>
      <c r="I11495" s="8">
        <v>4335030.0</v>
      </c>
      <c r="J11495" t="s">
        <v>28</v>
      </c>
      <c r="Q11495" t="s">
        <v>9101</v>
      </c>
      <c r="R11495">
        <v>291.0</v>
      </c>
      <c r="T11495" t="s">
        <v>21004</v>
      </c>
    </row>
    <row r="11496" ht="15.75" customHeight="1">
      <c r="A11496" s="6" t="s">
        <v>17418</v>
      </c>
      <c r="B11496" s="6" t="s">
        <v>17419</v>
      </c>
      <c r="C11496" s="6" t="s">
        <v>25</v>
      </c>
      <c r="D11496" s="6" t="s">
        <v>26</v>
      </c>
      <c r="E11496" s="6" t="s">
        <v>8</v>
      </c>
      <c r="G11496" s="6" t="s">
        <v>27</v>
      </c>
      <c r="H11496" s="7">
        <v>4335264.0</v>
      </c>
      <c r="I11496" s="8">
        <v>4335581.0</v>
      </c>
      <c r="J11496" t="s">
        <v>37</v>
      </c>
      <c r="Q11496" t="s">
        <v>9103</v>
      </c>
      <c r="R11496">
        <v>318.0</v>
      </c>
      <c r="T11496" t="s">
        <v>21005</v>
      </c>
    </row>
    <row r="11497" ht="15.75" customHeight="1">
      <c r="A11497" s="6" t="s">
        <v>17418</v>
      </c>
      <c r="B11497" s="6" t="s">
        <v>17419</v>
      </c>
      <c r="C11497" s="6" t="s">
        <v>25</v>
      </c>
      <c r="D11497" s="6" t="s">
        <v>26</v>
      </c>
      <c r="E11497" s="6" t="s">
        <v>8</v>
      </c>
      <c r="G11497" s="6" t="s">
        <v>27</v>
      </c>
      <c r="H11497" s="7">
        <v>4335771.0</v>
      </c>
      <c r="I11497" s="8">
        <v>4336889.0</v>
      </c>
      <c r="J11497" t="s">
        <v>37</v>
      </c>
      <c r="Q11497" t="s">
        <v>9106</v>
      </c>
      <c r="R11497">
        <v>1119.0</v>
      </c>
      <c r="T11497" t="s">
        <v>21006</v>
      </c>
    </row>
    <row r="11498" ht="15.75" customHeight="1">
      <c r="A11498" s="6" t="s">
        <v>17418</v>
      </c>
      <c r="B11498" s="6" t="s">
        <v>17419</v>
      </c>
      <c r="C11498" s="6" t="s">
        <v>25</v>
      </c>
      <c r="D11498" s="6" t="s">
        <v>26</v>
      </c>
      <c r="E11498" s="6" t="s">
        <v>8</v>
      </c>
      <c r="G11498" s="6" t="s">
        <v>27</v>
      </c>
      <c r="H11498" s="7">
        <v>4336945.0</v>
      </c>
      <c r="I11498" s="8">
        <v>4337976.0</v>
      </c>
      <c r="J11498" t="s">
        <v>37</v>
      </c>
      <c r="Q11498" t="s">
        <v>9108</v>
      </c>
      <c r="R11498">
        <v>1032.0</v>
      </c>
      <c r="T11498" t="s">
        <v>21007</v>
      </c>
    </row>
    <row r="11499" ht="15.75" customHeight="1">
      <c r="A11499" s="6" t="s">
        <v>17418</v>
      </c>
      <c r="B11499" s="6" t="s">
        <v>17419</v>
      </c>
      <c r="C11499" s="6" t="s">
        <v>25</v>
      </c>
      <c r="D11499" s="6" t="s">
        <v>26</v>
      </c>
      <c r="E11499" s="6" t="s">
        <v>8</v>
      </c>
      <c r="G11499" s="6" t="s">
        <v>27</v>
      </c>
      <c r="H11499" s="7">
        <v>4338044.0</v>
      </c>
      <c r="I11499" s="8">
        <v>4339606.0</v>
      </c>
      <c r="J11499" t="s">
        <v>28</v>
      </c>
      <c r="Q11499" t="s">
        <v>9110</v>
      </c>
      <c r="R11499">
        <v>1563.0</v>
      </c>
      <c r="T11499" t="s">
        <v>21008</v>
      </c>
    </row>
    <row r="11500" ht="15.75" customHeight="1">
      <c r="A11500" s="6" t="s">
        <v>17418</v>
      </c>
      <c r="B11500" s="6" t="s">
        <v>17419</v>
      </c>
      <c r="C11500" s="6" t="s">
        <v>25</v>
      </c>
      <c r="D11500" s="6" t="s">
        <v>26</v>
      </c>
      <c r="E11500" s="6" t="s">
        <v>8</v>
      </c>
      <c r="G11500" s="6" t="s">
        <v>27</v>
      </c>
      <c r="H11500" s="7">
        <v>4339872.0</v>
      </c>
      <c r="I11500" s="8">
        <v>4342163.0</v>
      </c>
      <c r="J11500" t="s">
        <v>28</v>
      </c>
      <c r="Q11500" t="s">
        <v>9112</v>
      </c>
      <c r="R11500">
        <v>2292.0</v>
      </c>
      <c r="T11500" t="s">
        <v>21009</v>
      </c>
    </row>
    <row r="11501" ht="15.75" customHeight="1">
      <c r="A11501" s="6" t="s">
        <v>17418</v>
      </c>
      <c r="B11501" s="6" t="s">
        <v>17419</v>
      </c>
      <c r="C11501" s="6" t="s">
        <v>25</v>
      </c>
      <c r="D11501" s="6" t="s">
        <v>26</v>
      </c>
      <c r="E11501" s="6" t="s">
        <v>8</v>
      </c>
      <c r="G11501" s="6" t="s">
        <v>27</v>
      </c>
      <c r="H11501" s="7">
        <v>4342889.0</v>
      </c>
      <c r="I11501" s="8">
        <v>4343554.0</v>
      </c>
      <c r="J11501" t="s">
        <v>37</v>
      </c>
      <c r="Q11501" t="s">
        <v>9114</v>
      </c>
      <c r="R11501">
        <v>666.0</v>
      </c>
      <c r="T11501" t="s">
        <v>21010</v>
      </c>
    </row>
    <row r="11502" ht="15.75" customHeight="1">
      <c r="A11502" s="6" t="s">
        <v>17418</v>
      </c>
      <c r="B11502" s="6" t="s">
        <v>17419</v>
      </c>
      <c r="C11502" s="6" t="s">
        <v>25</v>
      </c>
      <c r="D11502" s="6" t="s">
        <v>26</v>
      </c>
      <c r="E11502" s="6" t="s">
        <v>8</v>
      </c>
      <c r="G11502" s="6" t="s">
        <v>27</v>
      </c>
      <c r="H11502" s="7">
        <v>4343701.0</v>
      </c>
      <c r="I11502" s="8">
        <v>4344783.0</v>
      </c>
      <c r="J11502" t="s">
        <v>37</v>
      </c>
      <c r="Q11502" t="s">
        <v>9117</v>
      </c>
      <c r="R11502">
        <v>1083.0</v>
      </c>
      <c r="T11502" t="s">
        <v>21011</v>
      </c>
    </row>
    <row r="11503" ht="15.75" customHeight="1">
      <c r="A11503" s="6" t="s">
        <v>17418</v>
      </c>
      <c r="B11503" s="6" t="s">
        <v>17419</v>
      </c>
      <c r="C11503" s="6" t="s">
        <v>25</v>
      </c>
      <c r="D11503" s="6" t="s">
        <v>26</v>
      </c>
      <c r="E11503" s="6" t="s">
        <v>8</v>
      </c>
      <c r="G11503" s="6" t="s">
        <v>27</v>
      </c>
      <c r="H11503" s="7">
        <v>4344865.0</v>
      </c>
      <c r="I11503" s="8">
        <v>4346682.0</v>
      </c>
      <c r="J11503" t="s">
        <v>28</v>
      </c>
      <c r="Q11503" t="s">
        <v>9119</v>
      </c>
      <c r="R11503">
        <v>1818.0</v>
      </c>
      <c r="T11503" t="s">
        <v>21012</v>
      </c>
    </row>
    <row r="11504" ht="15.75" customHeight="1">
      <c r="A11504" s="6" t="s">
        <v>17418</v>
      </c>
      <c r="B11504" s="6" t="s">
        <v>17419</v>
      </c>
      <c r="C11504" s="6" t="s">
        <v>25</v>
      </c>
      <c r="D11504" s="6" t="s">
        <v>26</v>
      </c>
      <c r="E11504" s="6" t="s">
        <v>8</v>
      </c>
      <c r="G11504" s="6" t="s">
        <v>27</v>
      </c>
      <c r="H11504" s="7">
        <v>4346681.0</v>
      </c>
      <c r="I11504" s="8">
        <v>4348147.0</v>
      </c>
      <c r="J11504" t="s">
        <v>37</v>
      </c>
      <c r="Q11504" t="s">
        <v>9121</v>
      </c>
      <c r="R11504">
        <v>1467.0</v>
      </c>
      <c r="T11504" t="s">
        <v>21013</v>
      </c>
    </row>
    <row r="11505" ht="15.75" customHeight="1">
      <c r="A11505" s="6" t="s">
        <v>17418</v>
      </c>
      <c r="B11505" s="6" t="s">
        <v>17452</v>
      </c>
      <c r="C11505" s="6" t="s">
        <v>25</v>
      </c>
      <c r="D11505" s="6" t="s">
        <v>26</v>
      </c>
      <c r="E11505" s="6" t="s">
        <v>8</v>
      </c>
      <c r="G11505" s="6" t="s">
        <v>27</v>
      </c>
      <c r="H11505" s="7">
        <v>4348433.0</v>
      </c>
      <c r="I11505" s="8">
        <v>4348510.0</v>
      </c>
      <c r="J11505" t="s">
        <v>37</v>
      </c>
      <c r="Q11505" t="s">
        <v>9122</v>
      </c>
      <c r="R11505">
        <v>78.0</v>
      </c>
      <c r="T11505" t="s">
        <v>129</v>
      </c>
    </row>
    <row r="11506" ht="15.75" customHeight="1">
      <c r="A11506" s="6" t="s">
        <v>17418</v>
      </c>
      <c r="B11506" s="6" t="s">
        <v>17419</v>
      </c>
      <c r="C11506" s="6" t="s">
        <v>25</v>
      </c>
      <c r="D11506" s="6" t="s">
        <v>26</v>
      </c>
      <c r="E11506" s="6" t="s">
        <v>8</v>
      </c>
      <c r="G11506" s="6" t="s">
        <v>27</v>
      </c>
      <c r="H11506" s="7">
        <v>4348956.0</v>
      </c>
      <c r="I11506" s="8">
        <v>4350452.0</v>
      </c>
      <c r="J11506" t="s">
        <v>28</v>
      </c>
      <c r="Q11506" t="s">
        <v>9125</v>
      </c>
      <c r="R11506">
        <v>1497.0</v>
      </c>
      <c r="T11506" t="s">
        <v>21014</v>
      </c>
    </row>
    <row r="11507" ht="15.75" customHeight="1">
      <c r="A11507" s="6" t="s">
        <v>17418</v>
      </c>
      <c r="B11507" s="6" t="s">
        <v>17419</v>
      </c>
      <c r="C11507" s="6" t="s">
        <v>25</v>
      </c>
      <c r="D11507" s="6" t="s">
        <v>26</v>
      </c>
      <c r="E11507" s="6" t="s">
        <v>8</v>
      </c>
      <c r="G11507" s="6" t="s">
        <v>27</v>
      </c>
      <c r="H11507" s="7">
        <v>4350704.0</v>
      </c>
      <c r="I11507" s="8">
        <v>4353010.0</v>
      </c>
      <c r="J11507" t="s">
        <v>37</v>
      </c>
      <c r="Q11507" t="s">
        <v>9127</v>
      </c>
      <c r="R11507">
        <v>2307.0</v>
      </c>
      <c r="T11507" t="s">
        <v>21015</v>
      </c>
    </row>
    <row r="11508" ht="15.75" customHeight="1">
      <c r="A11508" s="6" t="s">
        <v>17418</v>
      </c>
      <c r="B11508" s="6" t="s">
        <v>17419</v>
      </c>
      <c r="C11508" s="6" t="s">
        <v>25</v>
      </c>
      <c r="D11508" s="6" t="s">
        <v>26</v>
      </c>
      <c r="E11508" s="6" t="s">
        <v>8</v>
      </c>
      <c r="G11508" s="6" t="s">
        <v>27</v>
      </c>
      <c r="H11508" s="7">
        <v>4353059.0</v>
      </c>
      <c r="I11508" s="8">
        <v>4355422.0</v>
      </c>
      <c r="J11508" t="s">
        <v>37</v>
      </c>
      <c r="O11508" t="s">
        <v>9130</v>
      </c>
      <c r="Q11508" t="s">
        <v>9131</v>
      </c>
      <c r="R11508">
        <v>2364.0</v>
      </c>
    </row>
    <row r="11509" ht="15.75" customHeight="1">
      <c r="A11509" s="6" t="s">
        <v>17418</v>
      </c>
      <c r="B11509" s="6" t="s">
        <v>17452</v>
      </c>
      <c r="C11509" s="6" t="s">
        <v>25</v>
      </c>
      <c r="D11509" s="6" t="s">
        <v>26</v>
      </c>
      <c r="E11509" s="6" t="s">
        <v>8</v>
      </c>
      <c r="G11509" s="6" t="s">
        <v>27</v>
      </c>
      <c r="H11509" s="7">
        <v>4356144.0</v>
      </c>
      <c r="I11509" s="8">
        <v>4356254.0</v>
      </c>
      <c r="J11509" t="s">
        <v>28</v>
      </c>
      <c r="Q11509" t="s">
        <v>9132</v>
      </c>
      <c r="R11509">
        <v>111.0</v>
      </c>
      <c r="T11509" t="s">
        <v>129</v>
      </c>
    </row>
    <row r="11510" ht="15.75" customHeight="1">
      <c r="A11510" s="6" t="s">
        <v>17418</v>
      </c>
      <c r="B11510" s="6" t="s">
        <v>17419</v>
      </c>
      <c r="C11510" s="6" t="s">
        <v>25</v>
      </c>
      <c r="D11510" s="6" t="s">
        <v>26</v>
      </c>
      <c r="E11510" s="6" t="s">
        <v>8</v>
      </c>
      <c r="G11510" s="6" t="s">
        <v>27</v>
      </c>
      <c r="H11510" s="7">
        <v>4356334.0</v>
      </c>
      <c r="I11510" s="8">
        <v>4357980.0</v>
      </c>
      <c r="J11510" t="s">
        <v>37</v>
      </c>
      <c r="Q11510" t="s">
        <v>9134</v>
      </c>
      <c r="R11510">
        <v>1647.0</v>
      </c>
    </row>
    <row r="11511" ht="15.75" customHeight="1">
      <c r="A11511" s="6" t="s">
        <v>17418</v>
      </c>
      <c r="B11511" s="6" t="s">
        <v>17419</v>
      </c>
      <c r="C11511" s="6" t="s">
        <v>25</v>
      </c>
      <c r="D11511" s="6" t="s">
        <v>26</v>
      </c>
      <c r="E11511" s="6" t="s">
        <v>8</v>
      </c>
      <c r="G11511" s="6" t="s">
        <v>27</v>
      </c>
      <c r="H11511" s="7">
        <v>4358093.0</v>
      </c>
      <c r="I11511" s="8">
        <v>4358920.0</v>
      </c>
      <c r="J11511" t="s">
        <v>37</v>
      </c>
      <c r="Q11511" t="s">
        <v>9137</v>
      </c>
      <c r="R11511">
        <v>828.0</v>
      </c>
    </row>
    <row r="11512" ht="15.75" customHeight="1">
      <c r="A11512" s="6" t="s">
        <v>17418</v>
      </c>
      <c r="B11512" s="6" t="s">
        <v>17419</v>
      </c>
      <c r="C11512" s="6" t="s">
        <v>25</v>
      </c>
      <c r="D11512" s="6" t="s">
        <v>26</v>
      </c>
      <c r="E11512" s="6" t="s">
        <v>8</v>
      </c>
      <c r="G11512" s="6" t="s">
        <v>27</v>
      </c>
      <c r="H11512" s="7">
        <v>4358917.0</v>
      </c>
      <c r="I11512" s="8">
        <v>4359918.0</v>
      </c>
      <c r="J11512" t="s">
        <v>37</v>
      </c>
      <c r="Q11512" t="s">
        <v>9139</v>
      </c>
      <c r="R11512">
        <v>1002.0</v>
      </c>
      <c r="T11512" t="s">
        <v>21016</v>
      </c>
    </row>
    <row r="11513" ht="15.75" customHeight="1">
      <c r="A11513" s="6" t="s">
        <v>17418</v>
      </c>
      <c r="B11513" s="6" t="s">
        <v>17419</v>
      </c>
      <c r="C11513" s="6" t="s">
        <v>25</v>
      </c>
      <c r="D11513" s="6" t="s">
        <v>26</v>
      </c>
      <c r="E11513" s="6" t="s">
        <v>8</v>
      </c>
      <c r="G11513" s="6" t="s">
        <v>27</v>
      </c>
      <c r="H11513" s="7">
        <v>4360074.0</v>
      </c>
      <c r="I11513" s="8">
        <v>4361042.0</v>
      </c>
      <c r="J11513" t="s">
        <v>37</v>
      </c>
      <c r="O11513" t="s">
        <v>9142</v>
      </c>
      <c r="Q11513" t="s">
        <v>9143</v>
      </c>
      <c r="R11513">
        <v>969.0</v>
      </c>
      <c r="T11513" t="s">
        <v>21017</v>
      </c>
    </row>
    <row r="11514" ht="15.75" customHeight="1">
      <c r="A11514" s="6" t="s">
        <v>17418</v>
      </c>
      <c r="B11514" s="6" t="s">
        <v>17452</v>
      </c>
      <c r="C11514" s="6" t="s">
        <v>25</v>
      </c>
      <c r="D11514" s="6" t="s">
        <v>26</v>
      </c>
      <c r="E11514" s="6" t="s">
        <v>8</v>
      </c>
      <c r="G11514" s="6" t="s">
        <v>27</v>
      </c>
      <c r="H11514" s="7">
        <v>4361063.0</v>
      </c>
      <c r="I11514" s="8">
        <v>4361153.0</v>
      </c>
      <c r="J11514" t="s">
        <v>37</v>
      </c>
      <c r="Q11514" t="s">
        <v>9145</v>
      </c>
      <c r="R11514">
        <v>91.0</v>
      </c>
      <c r="T11514" t="s">
        <v>129</v>
      </c>
    </row>
    <row r="11515" ht="15.75" customHeight="1">
      <c r="A11515" s="6" t="s">
        <v>17418</v>
      </c>
      <c r="B11515" s="6" t="s">
        <v>17419</v>
      </c>
      <c r="C11515" s="6" t="s">
        <v>25</v>
      </c>
      <c r="D11515" s="6" t="s">
        <v>26</v>
      </c>
      <c r="E11515" s="6" t="s">
        <v>8</v>
      </c>
      <c r="G11515" s="6" t="s">
        <v>27</v>
      </c>
      <c r="H11515" s="7">
        <v>4361248.0</v>
      </c>
      <c r="I11515" s="8">
        <v>4361574.0</v>
      </c>
      <c r="J11515" t="s">
        <v>37</v>
      </c>
      <c r="O11515" t="s">
        <v>4315</v>
      </c>
      <c r="Q11515" t="s">
        <v>9147</v>
      </c>
      <c r="R11515">
        <v>327.0</v>
      </c>
      <c r="T11515" t="s">
        <v>21018</v>
      </c>
    </row>
    <row r="11516" ht="15.75" customHeight="1">
      <c r="A11516" s="6" t="s">
        <v>17418</v>
      </c>
      <c r="B11516" s="6" t="s">
        <v>17419</v>
      </c>
      <c r="C11516" s="6" t="s">
        <v>25</v>
      </c>
      <c r="D11516" s="6" t="s">
        <v>26</v>
      </c>
      <c r="E11516" s="6" t="s">
        <v>8</v>
      </c>
      <c r="G11516" s="6" t="s">
        <v>27</v>
      </c>
      <c r="H11516" s="7">
        <v>4361835.0</v>
      </c>
      <c r="I11516" s="8">
        <v>4362452.0</v>
      </c>
      <c r="J11516" t="s">
        <v>28</v>
      </c>
      <c r="Q11516" t="s">
        <v>9149</v>
      </c>
      <c r="R11516">
        <v>618.0</v>
      </c>
      <c r="T11516" t="s">
        <v>21019</v>
      </c>
    </row>
    <row r="11517" ht="15.75" customHeight="1">
      <c r="A11517" s="6" t="s">
        <v>17418</v>
      </c>
      <c r="B11517" s="6" t="s">
        <v>17419</v>
      </c>
      <c r="C11517" s="6" t="s">
        <v>25</v>
      </c>
      <c r="D11517" s="6" t="s">
        <v>26</v>
      </c>
      <c r="E11517" s="6" t="s">
        <v>8</v>
      </c>
      <c r="G11517" s="6" t="s">
        <v>27</v>
      </c>
      <c r="H11517" s="7">
        <v>4362603.0</v>
      </c>
      <c r="I11517" s="8">
        <v>4363673.0</v>
      </c>
      <c r="J11517" t="s">
        <v>28</v>
      </c>
      <c r="Q11517" t="s">
        <v>9152</v>
      </c>
      <c r="R11517">
        <v>1071.0</v>
      </c>
      <c r="T11517" t="s">
        <v>21020</v>
      </c>
    </row>
    <row r="11518" ht="15.75" customHeight="1">
      <c r="A11518" s="6" t="s">
        <v>17418</v>
      </c>
      <c r="B11518" s="6" t="s">
        <v>17419</v>
      </c>
      <c r="C11518" s="6" t="s">
        <v>25</v>
      </c>
      <c r="D11518" s="6" t="s">
        <v>26</v>
      </c>
      <c r="E11518" s="6" t="s">
        <v>8</v>
      </c>
      <c r="G11518" s="6" t="s">
        <v>27</v>
      </c>
      <c r="H11518" s="7">
        <v>4363670.0</v>
      </c>
      <c r="I11518" s="8">
        <v>4364635.0</v>
      </c>
      <c r="J11518" t="s">
        <v>28</v>
      </c>
      <c r="Q11518" t="s">
        <v>9155</v>
      </c>
      <c r="R11518">
        <v>966.0</v>
      </c>
      <c r="T11518" t="s">
        <v>21021</v>
      </c>
    </row>
    <row r="11519" ht="15.75" customHeight="1">
      <c r="A11519" s="6" t="s">
        <v>17418</v>
      </c>
      <c r="B11519" s="6" t="s">
        <v>17419</v>
      </c>
      <c r="C11519" s="6" t="s">
        <v>25</v>
      </c>
      <c r="D11519" s="6" t="s">
        <v>26</v>
      </c>
      <c r="E11519" s="6" t="s">
        <v>8</v>
      </c>
      <c r="G11519" s="6" t="s">
        <v>27</v>
      </c>
      <c r="H11519" s="7">
        <v>4364941.0</v>
      </c>
      <c r="I11519" s="8">
        <v>4365723.0</v>
      </c>
      <c r="J11519" t="s">
        <v>28</v>
      </c>
      <c r="Q11519" t="s">
        <v>9158</v>
      </c>
      <c r="R11519">
        <v>783.0</v>
      </c>
      <c r="T11519" t="s">
        <v>21022</v>
      </c>
    </row>
    <row r="11520" ht="15.75" customHeight="1">
      <c r="A11520" s="6" t="s">
        <v>17418</v>
      </c>
      <c r="B11520" s="6" t="s">
        <v>17419</v>
      </c>
      <c r="C11520" s="6" t="s">
        <v>25</v>
      </c>
      <c r="D11520" s="6" t="s">
        <v>26</v>
      </c>
      <c r="E11520" s="6" t="s">
        <v>8</v>
      </c>
      <c r="G11520" s="6" t="s">
        <v>27</v>
      </c>
      <c r="H11520" s="7">
        <v>4365866.0</v>
      </c>
      <c r="I11520" s="8">
        <v>4366387.0</v>
      </c>
      <c r="J11520" t="s">
        <v>28</v>
      </c>
      <c r="Q11520" t="s">
        <v>9160</v>
      </c>
      <c r="R11520">
        <v>522.0</v>
      </c>
      <c r="T11520" t="s">
        <v>21023</v>
      </c>
    </row>
    <row r="11521" ht="15.75" customHeight="1">
      <c r="A11521" s="6" t="s">
        <v>17418</v>
      </c>
      <c r="B11521" s="6" t="s">
        <v>17419</v>
      </c>
      <c r="C11521" s="6" t="s">
        <v>25</v>
      </c>
      <c r="D11521" s="6" t="s">
        <v>26</v>
      </c>
      <c r="E11521" s="6" t="s">
        <v>8</v>
      </c>
      <c r="G11521" s="6" t="s">
        <v>27</v>
      </c>
      <c r="H11521" s="7">
        <v>4366440.0</v>
      </c>
      <c r="I11521" s="8">
        <v>4367633.0</v>
      </c>
      <c r="J11521" t="s">
        <v>28</v>
      </c>
      <c r="Q11521" t="s">
        <v>9163</v>
      </c>
      <c r="R11521">
        <v>1194.0</v>
      </c>
      <c r="T11521" t="s">
        <v>21024</v>
      </c>
    </row>
    <row r="11522" ht="15.75" customHeight="1">
      <c r="A11522" s="6" t="s">
        <v>17418</v>
      </c>
      <c r="B11522" s="6" t="s">
        <v>17419</v>
      </c>
      <c r="C11522" s="6" t="s">
        <v>25</v>
      </c>
      <c r="D11522" s="6" t="s">
        <v>26</v>
      </c>
      <c r="E11522" s="6" t="s">
        <v>8</v>
      </c>
      <c r="G11522" s="6" t="s">
        <v>27</v>
      </c>
      <c r="H11522" s="7">
        <v>4367637.0</v>
      </c>
      <c r="I11522" s="8">
        <v>4367951.0</v>
      </c>
      <c r="J11522" t="s">
        <v>28</v>
      </c>
      <c r="Q11522" t="s">
        <v>9166</v>
      </c>
      <c r="R11522">
        <v>315.0</v>
      </c>
      <c r="T11522" t="s">
        <v>21025</v>
      </c>
    </row>
    <row r="11523" ht="15.75" customHeight="1">
      <c r="A11523" s="6" t="s">
        <v>17418</v>
      </c>
      <c r="B11523" s="6" t="s">
        <v>17419</v>
      </c>
      <c r="C11523" s="6" t="s">
        <v>25</v>
      </c>
      <c r="D11523" s="6" t="s">
        <v>26</v>
      </c>
      <c r="E11523" s="6" t="s">
        <v>8</v>
      </c>
      <c r="G11523" s="6" t="s">
        <v>27</v>
      </c>
      <c r="H11523" s="7">
        <v>4367948.0</v>
      </c>
      <c r="I11523" s="8">
        <v>4368376.0</v>
      </c>
      <c r="J11523" t="s">
        <v>28</v>
      </c>
      <c r="O11523" t="s">
        <v>9169</v>
      </c>
      <c r="Q11523" t="s">
        <v>9170</v>
      </c>
      <c r="R11523">
        <v>429.0</v>
      </c>
      <c r="T11523" t="s">
        <v>21026</v>
      </c>
    </row>
    <row r="11524" ht="15.75" customHeight="1">
      <c r="A11524" s="6" t="s">
        <v>17418</v>
      </c>
      <c r="B11524" s="6" t="s">
        <v>17419</v>
      </c>
      <c r="C11524" s="6" t="s">
        <v>25</v>
      </c>
      <c r="D11524" s="6" t="s">
        <v>26</v>
      </c>
      <c r="E11524" s="6" t="s">
        <v>8</v>
      </c>
      <c r="G11524" s="6" t="s">
        <v>27</v>
      </c>
      <c r="H11524" s="7">
        <v>4368396.0</v>
      </c>
      <c r="I11524" s="8">
        <v>4368533.0</v>
      </c>
      <c r="J11524" t="s">
        <v>28</v>
      </c>
      <c r="Q11524" t="s">
        <v>9173</v>
      </c>
      <c r="R11524">
        <v>138.0</v>
      </c>
      <c r="T11524" t="s">
        <v>21027</v>
      </c>
    </row>
    <row r="11525" ht="15.75" customHeight="1">
      <c r="A11525" s="6" t="s">
        <v>17418</v>
      </c>
      <c r="B11525" s="6" t="s">
        <v>17419</v>
      </c>
      <c r="C11525" s="6" t="s">
        <v>25</v>
      </c>
      <c r="D11525" s="6" t="s">
        <v>26</v>
      </c>
      <c r="E11525" s="6" t="s">
        <v>8</v>
      </c>
      <c r="G11525" s="6" t="s">
        <v>27</v>
      </c>
      <c r="H11525" s="7">
        <v>4368964.0</v>
      </c>
      <c r="I11525" s="8">
        <v>4370853.0</v>
      </c>
      <c r="J11525" t="s">
        <v>37</v>
      </c>
      <c r="Q11525" t="s">
        <v>9176</v>
      </c>
      <c r="R11525">
        <v>1890.0</v>
      </c>
      <c r="T11525" t="s">
        <v>21028</v>
      </c>
    </row>
    <row r="11526" ht="15.75" customHeight="1">
      <c r="A11526" s="6" t="s">
        <v>17418</v>
      </c>
      <c r="B11526" s="6" t="s">
        <v>17419</v>
      </c>
      <c r="C11526" s="6" t="s">
        <v>25</v>
      </c>
      <c r="D11526" s="6" t="s">
        <v>26</v>
      </c>
      <c r="E11526" s="6" t="s">
        <v>8</v>
      </c>
      <c r="G11526" s="6" t="s">
        <v>27</v>
      </c>
      <c r="H11526" s="7">
        <v>4372119.0</v>
      </c>
      <c r="I11526" s="8">
        <v>4373249.0</v>
      </c>
      <c r="J11526" t="s">
        <v>37</v>
      </c>
      <c r="Q11526" t="s">
        <v>9179</v>
      </c>
      <c r="R11526">
        <v>1131.0</v>
      </c>
      <c r="T11526" t="s">
        <v>21029</v>
      </c>
    </row>
    <row r="11527" ht="15.75" customHeight="1">
      <c r="A11527" s="6" t="s">
        <v>17418</v>
      </c>
      <c r="B11527" s="6" t="s">
        <v>17419</v>
      </c>
      <c r="C11527" s="6" t="s">
        <v>25</v>
      </c>
      <c r="D11527" s="6" t="s">
        <v>26</v>
      </c>
      <c r="E11527" s="6" t="s">
        <v>8</v>
      </c>
      <c r="G11527" s="6" t="s">
        <v>27</v>
      </c>
      <c r="H11527" s="7">
        <v>4373393.0</v>
      </c>
      <c r="I11527" s="8">
        <v>4374268.0</v>
      </c>
      <c r="J11527" t="s">
        <v>37</v>
      </c>
      <c r="O11527" t="s">
        <v>9182</v>
      </c>
      <c r="Q11527" t="s">
        <v>9183</v>
      </c>
      <c r="R11527">
        <v>876.0</v>
      </c>
      <c r="T11527" t="s">
        <v>21030</v>
      </c>
    </row>
    <row r="11528" ht="15.75" customHeight="1">
      <c r="A11528" s="6" t="s">
        <v>17418</v>
      </c>
      <c r="B11528" s="6" t="s">
        <v>17419</v>
      </c>
      <c r="C11528" s="6" t="s">
        <v>25</v>
      </c>
      <c r="D11528" s="6" t="s">
        <v>26</v>
      </c>
      <c r="E11528" s="6" t="s">
        <v>8</v>
      </c>
      <c r="G11528" s="6" t="s">
        <v>27</v>
      </c>
      <c r="H11528" s="7">
        <v>4374305.0</v>
      </c>
      <c r="I11528" s="8">
        <v>4375468.0</v>
      </c>
      <c r="J11528" t="s">
        <v>37</v>
      </c>
      <c r="Q11528" t="s">
        <v>9186</v>
      </c>
      <c r="R11528">
        <v>1164.0</v>
      </c>
      <c r="T11528" t="s">
        <v>21031</v>
      </c>
    </row>
    <row r="11529" ht="15.75" customHeight="1">
      <c r="A11529" s="6" t="s">
        <v>17418</v>
      </c>
      <c r="B11529" s="6" t="s">
        <v>17419</v>
      </c>
      <c r="C11529" s="6" t="s">
        <v>25</v>
      </c>
      <c r="D11529" s="6" t="s">
        <v>26</v>
      </c>
      <c r="E11529" s="6" t="s">
        <v>8</v>
      </c>
      <c r="G11529" s="6" t="s">
        <v>27</v>
      </c>
      <c r="H11529" s="7">
        <v>4375518.0</v>
      </c>
      <c r="I11529" s="8">
        <v>4376030.0</v>
      </c>
      <c r="J11529" t="s">
        <v>37</v>
      </c>
      <c r="Q11529" t="s">
        <v>9189</v>
      </c>
      <c r="R11529">
        <v>513.0</v>
      </c>
      <c r="T11529" t="s">
        <v>21032</v>
      </c>
    </row>
    <row r="11530" ht="15.75" customHeight="1">
      <c r="A11530" s="6" t="s">
        <v>17418</v>
      </c>
      <c r="B11530" s="6" t="s">
        <v>17419</v>
      </c>
      <c r="C11530" s="6" t="s">
        <v>25</v>
      </c>
      <c r="D11530" s="6" t="s">
        <v>26</v>
      </c>
      <c r="E11530" s="6" t="s">
        <v>8</v>
      </c>
      <c r="G11530" s="6" t="s">
        <v>27</v>
      </c>
      <c r="H11530" s="7">
        <v>4376281.0</v>
      </c>
      <c r="I11530" s="8">
        <v>4378296.0</v>
      </c>
      <c r="J11530" t="s">
        <v>37</v>
      </c>
      <c r="O11530" t="s">
        <v>9192</v>
      </c>
      <c r="Q11530" t="s">
        <v>9193</v>
      </c>
      <c r="R11530">
        <v>2016.0</v>
      </c>
      <c r="T11530" t="s">
        <v>21033</v>
      </c>
    </row>
    <row r="11531" ht="15.75" customHeight="1">
      <c r="A11531" s="6" t="s">
        <v>17418</v>
      </c>
      <c r="B11531" s="6" t="s">
        <v>17419</v>
      </c>
      <c r="C11531" s="6" t="s">
        <v>25</v>
      </c>
      <c r="D11531" s="6" t="s">
        <v>26</v>
      </c>
      <c r="E11531" s="6" t="s">
        <v>8</v>
      </c>
      <c r="G11531" s="6" t="s">
        <v>27</v>
      </c>
      <c r="H11531" s="7">
        <v>4378335.0</v>
      </c>
      <c r="I11531" s="8">
        <v>4380938.0</v>
      </c>
      <c r="J11531" t="s">
        <v>37</v>
      </c>
      <c r="Q11531" t="s">
        <v>9196</v>
      </c>
      <c r="R11531">
        <v>2604.0</v>
      </c>
      <c r="T11531" t="s">
        <v>21034</v>
      </c>
    </row>
    <row r="11532" ht="15.75" customHeight="1">
      <c r="A11532" s="6" t="s">
        <v>17418</v>
      </c>
      <c r="B11532" s="6" t="s">
        <v>17419</v>
      </c>
      <c r="C11532" s="6" t="s">
        <v>25</v>
      </c>
      <c r="D11532" s="6" t="s">
        <v>26</v>
      </c>
      <c r="E11532" s="6" t="s">
        <v>8</v>
      </c>
      <c r="G11532" s="6" t="s">
        <v>27</v>
      </c>
      <c r="H11532" s="7">
        <v>4381125.0</v>
      </c>
      <c r="I11532" s="8">
        <v>4381730.0</v>
      </c>
      <c r="J11532" t="s">
        <v>37</v>
      </c>
      <c r="Q11532" t="s">
        <v>9198</v>
      </c>
      <c r="R11532">
        <v>606.0</v>
      </c>
      <c r="T11532" t="s">
        <v>21035</v>
      </c>
    </row>
    <row r="11533" ht="15.75" customHeight="1">
      <c r="A11533" s="6" t="s">
        <v>17418</v>
      </c>
      <c r="B11533" s="6" t="s">
        <v>17419</v>
      </c>
      <c r="C11533" s="6" t="s">
        <v>25</v>
      </c>
      <c r="D11533" s="6" t="s">
        <v>26</v>
      </c>
      <c r="E11533" s="6" t="s">
        <v>8</v>
      </c>
      <c r="G11533" s="6" t="s">
        <v>27</v>
      </c>
      <c r="H11533" s="7">
        <v>4381966.0</v>
      </c>
      <c r="I11533" s="8">
        <v>4383351.0</v>
      </c>
      <c r="J11533" t="s">
        <v>37</v>
      </c>
      <c r="Q11533" t="s">
        <v>9200</v>
      </c>
      <c r="R11533">
        <v>1386.0</v>
      </c>
      <c r="T11533" t="s">
        <v>21036</v>
      </c>
    </row>
    <row r="11534" ht="15.75" customHeight="1">
      <c r="A11534" s="6" t="s">
        <v>17418</v>
      </c>
      <c r="B11534" s="6" t="s">
        <v>17895</v>
      </c>
      <c r="C11534" s="6" t="s">
        <v>25</v>
      </c>
      <c r="D11534" s="6" t="s">
        <v>26</v>
      </c>
      <c r="E11534" s="6" t="s">
        <v>8</v>
      </c>
      <c r="G11534" s="6" t="s">
        <v>27</v>
      </c>
      <c r="H11534" s="7">
        <v>4383368.0</v>
      </c>
      <c r="I11534" s="8">
        <v>4383444.0</v>
      </c>
      <c r="J11534" t="s">
        <v>37</v>
      </c>
      <c r="Q11534" t="s">
        <v>21037</v>
      </c>
      <c r="R11534">
        <v>77.0</v>
      </c>
      <c r="T11534" t="s">
        <v>21038</v>
      </c>
    </row>
    <row r="11535" ht="15.75" customHeight="1">
      <c r="A11535" s="6" t="s">
        <v>17418</v>
      </c>
      <c r="B11535" s="6" t="s">
        <v>17419</v>
      </c>
      <c r="C11535" s="6" t="s">
        <v>25</v>
      </c>
      <c r="D11535" s="6" t="s">
        <v>26</v>
      </c>
      <c r="E11535" s="6" t="s">
        <v>8</v>
      </c>
      <c r="G11535" s="6" t="s">
        <v>27</v>
      </c>
      <c r="H11535" s="7">
        <v>4383727.0</v>
      </c>
      <c r="I11535" s="8">
        <v>4384749.0</v>
      </c>
      <c r="J11535" t="s">
        <v>37</v>
      </c>
      <c r="Q11535" t="s">
        <v>9202</v>
      </c>
      <c r="R11535">
        <v>1023.0</v>
      </c>
      <c r="T11535" t="s">
        <v>21039</v>
      </c>
    </row>
    <row r="11536" ht="15.75" customHeight="1">
      <c r="A11536" s="6" t="s">
        <v>17418</v>
      </c>
      <c r="B11536" s="6" t="s">
        <v>17452</v>
      </c>
      <c r="C11536" s="6" t="s">
        <v>25</v>
      </c>
      <c r="D11536" s="6" t="s">
        <v>26</v>
      </c>
      <c r="E11536" s="6" t="s">
        <v>8</v>
      </c>
      <c r="G11536" s="6" t="s">
        <v>27</v>
      </c>
      <c r="H11536" s="7">
        <v>4384845.0</v>
      </c>
      <c r="I11536" s="8">
        <v>4385123.0</v>
      </c>
      <c r="J11536" t="s">
        <v>37</v>
      </c>
      <c r="Q11536" t="s">
        <v>9203</v>
      </c>
      <c r="R11536">
        <v>279.0</v>
      </c>
      <c r="T11536" t="s">
        <v>129</v>
      </c>
    </row>
    <row r="11537" ht="15.75" customHeight="1">
      <c r="A11537" s="6" t="s">
        <v>17418</v>
      </c>
      <c r="B11537" s="6" t="s">
        <v>17419</v>
      </c>
      <c r="C11537" s="6" t="s">
        <v>25</v>
      </c>
      <c r="D11537" s="6" t="s">
        <v>26</v>
      </c>
      <c r="E11537" s="6" t="s">
        <v>8</v>
      </c>
      <c r="G11537" s="6" t="s">
        <v>27</v>
      </c>
      <c r="H11537" s="7">
        <v>4385197.0</v>
      </c>
      <c r="I11537" s="8">
        <v>4385445.0</v>
      </c>
      <c r="J11537" t="s">
        <v>37</v>
      </c>
      <c r="Q11537" t="s">
        <v>9205</v>
      </c>
      <c r="R11537">
        <v>249.0</v>
      </c>
    </row>
    <row r="11538" ht="15.75" customHeight="1">
      <c r="A11538" s="6" t="s">
        <v>17418</v>
      </c>
      <c r="B11538" s="6" t="s">
        <v>17895</v>
      </c>
      <c r="C11538" s="6" t="s">
        <v>25</v>
      </c>
      <c r="D11538" s="6" t="s">
        <v>26</v>
      </c>
      <c r="E11538" s="6" t="s">
        <v>8</v>
      </c>
      <c r="G11538" s="6" t="s">
        <v>27</v>
      </c>
      <c r="H11538" s="7">
        <v>4385556.0</v>
      </c>
      <c r="I11538" s="8">
        <v>4385631.0</v>
      </c>
      <c r="J11538" t="s">
        <v>37</v>
      </c>
      <c r="Q11538" t="s">
        <v>21040</v>
      </c>
      <c r="R11538">
        <v>76.0</v>
      </c>
      <c r="T11538" t="s">
        <v>21041</v>
      </c>
    </row>
    <row r="11539" ht="15.75" customHeight="1">
      <c r="A11539" s="6" t="s">
        <v>17418</v>
      </c>
      <c r="B11539" s="6" t="s">
        <v>17419</v>
      </c>
      <c r="C11539" s="6" t="s">
        <v>25</v>
      </c>
      <c r="D11539" s="6" t="s">
        <v>26</v>
      </c>
      <c r="E11539" s="6" t="s">
        <v>8</v>
      </c>
      <c r="G11539" s="6" t="s">
        <v>27</v>
      </c>
      <c r="H11539" s="7">
        <v>4386798.0</v>
      </c>
      <c r="I11539" s="8">
        <v>4387325.0</v>
      </c>
      <c r="J11539" t="s">
        <v>37</v>
      </c>
      <c r="Q11539" t="s">
        <v>9207</v>
      </c>
      <c r="R11539">
        <v>528.0</v>
      </c>
      <c r="T11539" t="s">
        <v>21042</v>
      </c>
    </row>
    <row r="11540" ht="15.75" customHeight="1">
      <c r="A11540" s="6" t="s">
        <v>17418</v>
      </c>
      <c r="B11540" s="6" t="s">
        <v>17419</v>
      </c>
      <c r="C11540" s="6" t="s">
        <v>25</v>
      </c>
      <c r="D11540" s="6" t="s">
        <v>26</v>
      </c>
      <c r="E11540" s="6" t="s">
        <v>8</v>
      </c>
      <c r="G11540" s="6" t="s">
        <v>27</v>
      </c>
      <c r="H11540" s="7">
        <v>4387467.0</v>
      </c>
      <c r="I11540" s="8">
        <v>4388390.0</v>
      </c>
      <c r="J11540" t="s">
        <v>37</v>
      </c>
      <c r="Q11540" t="s">
        <v>9209</v>
      </c>
      <c r="R11540">
        <v>924.0</v>
      </c>
      <c r="T11540" t="s">
        <v>21043</v>
      </c>
    </row>
    <row r="11541" ht="15.75" customHeight="1">
      <c r="A11541" s="6" t="s">
        <v>17418</v>
      </c>
      <c r="B11541" s="6" t="s">
        <v>17419</v>
      </c>
      <c r="C11541" s="6" t="s">
        <v>25</v>
      </c>
      <c r="D11541" s="6" t="s">
        <v>26</v>
      </c>
      <c r="E11541" s="6" t="s">
        <v>8</v>
      </c>
      <c r="G11541" s="6" t="s">
        <v>27</v>
      </c>
      <c r="H11541" s="7">
        <v>4388644.0</v>
      </c>
      <c r="I11541" s="8">
        <v>4388898.0</v>
      </c>
      <c r="J11541" t="s">
        <v>28</v>
      </c>
      <c r="Q11541" t="s">
        <v>9211</v>
      </c>
      <c r="R11541">
        <v>255.0</v>
      </c>
      <c r="T11541" t="s">
        <v>21044</v>
      </c>
    </row>
    <row r="11542" ht="15.75" customHeight="1">
      <c r="A11542" s="6" t="s">
        <v>17418</v>
      </c>
      <c r="B11542" s="6" t="s">
        <v>17419</v>
      </c>
      <c r="C11542" s="6" t="s">
        <v>25</v>
      </c>
      <c r="D11542" s="6" t="s">
        <v>26</v>
      </c>
      <c r="E11542" s="6" t="s">
        <v>8</v>
      </c>
      <c r="G11542" s="6" t="s">
        <v>27</v>
      </c>
      <c r="H11542" s="7">
        <v>4389065.0</v>
      </c>
      <c r="I11542" s="8">
        <v>4389823.0</v>
      </c>
      <c r="J11542" t="s">
        <v>37</v>
      </c>
      <c r="Q11542" t="s">
        <v>9213</v>
      </c>
      <c r="R11542">
        <v>759.0</v>
      </c>
      <c r="T11542" t="s">
        <v>21045</v>
      </c>
    </row>
    <row r="11543" ht="15.75" customHeight="1">
      <c r="A11543" s="6" t="s">
        <v>17418</v>
      </c>
      <c r="B11543" s="6" t="s">
        <v>17419</v>
      </c>
      <c r="C11543" s="6" t="s">
        <v>25</v>
      </c>
      <c r="D11543" s="6" t="s">
        <v>26</v>
      </c>
      <c r="E11543" s="6" t="s">
        <v>8</v>
      </c>
      <c r="G11543" s="6" t="s">
        <v>27</v>
      </c>
      <c r="H11543" s="7">
        <v>4390202.0</v>
      </c>
      <c r="I11543" s="8">
        <v>4390864.0</v>
      </c>
      <c r="J11543" t="s">
        <v>37</v>
      </c>
      <c r="Q11543" t="s">
        <v>9216</v>
      </c>
      <c r="R11543">
        <v>663.0</v>
      </c>
      <c r="T11543" t="s">
        <v>21046</v>
      </c>
    </row>
    <row r="11544" ht="15.75" customHeight="1">
      <c r="A11544" s="6" t="s">
        <v>17418</v>
      </c>
      <c r="B11544" s="6" t="s">
        <v>17419</v>
      </c>
      <c r="C11544" s="6" t="s">
        <v>25</v>
      </c>
      <c r="D11544" s="6" t="s">
        <v>26</v>
      </c>
      <c r="E11544" s="6" t="s">
        <v>8</v>
      </c>
      <c r="G11544" s="6" t="s">
        <v>27</v>
      </c>
      <c r="H11544" s="7">
        <v>4391196.0</v>
      </c>
      <c r="I11544" s="8">
        <v>4391831.0</v>
      </c>
      <c r="J11544" t="s">
        <v>37</v>
      </c>
      <c r="Q11544" t="s">
        <v>9218</v>
      </c>
      <c r="R11544">
        <v>636.0</v>
      </c>
      <c r="T11544" t="s">
        <v>21047</v>
      </c>
    </row>
    <row r="11545" ht="15.75" customHeight="1">
      <c r="A11545" s="6" t="s">
        <v>17418</v>
      </c>
      <c r="B11545" s="6" t="s">
        <v>17419</v>
      </c>
      <c r="C11545" s="6" t="s">
        <v>25</v>
      </c>
      <c r="D11545" s="6" t="s">
        <v>26</v>
      </c>
      <c r="E11545" s="6" t="s">
        <v>8</v>
      </c>
      <c r="G11545" s="6" t="s">
        <v>27</v>
      </c>
      <c r="H11545" s="7">
        <v>4391859.0</v>
      </c>
      <c r="I11545" s="8">
        <v>4392593.0</v>
      </c>
      <c r="J11545" t="s">
        <v>37</v>
      </c>
      <c r="Q11545" t="s">
        <v>9221</v>
      </c>
      <c r="R11545">
        <v>735.0</v>
      </c>
      <c r="T11545" t="s">
        <v>21048</v>
      </c>
    </row>
    <row r="11546" ht="15.75" customHeight="1">
      <c r="A11546" s="6" t="s">
        <v>17418</v>
      </c>
      <c r="B11546" s="6" t="s">
        <v>17419</v>
      </c>
      <c r="C11546" s="6" t="s">
        <v>25</v>
      </c>
      <c r="D11546" s="6" t="s">
        <v>26</v>
      </c>
      <c r="E11546" s="6" t="s">
        <v>8</v>
      </c>
      <c r="G11546" s="6" t="s">
        <v>27</v>
      </c>
      <c r="H11546" s="7">
        <v>4392688.0</v>
      </c>
      <c r="I11546" s="8">
        <v>4394742.0</v>
      </c>
      <c r="J11546" t="s">
        <v>28</v>
      </c>
      <c r="O11546" t="s">
        <v>5062</v>
      </c>
      <c r="Q11546" t="s">
        <v>9223</v>
      </c>
      <c r="R11546">
        <v>2055.0</v>
      </c>
      <c r="T11546" t="s">
        <v>21049</v>
      </c>
    </row>
    <row r="11547" ht="15.75" customHeight="1">
      <c r="A11547" s="6" t="s">
        <v>17418</v>
      </c>
      <c r="B11547" s="6" t="s">
        <v>17419</v>
      </c>
      <c r="C11547" s="6" t="s">
        <v>25</v>
      </c>
      <c r="D11547" s="6" t="s">
        <v>26</v>
      </c>
      <c r="E11547" s="6" t="s">
        <v>8</v>
      </c>
      <c r="G11547" s="6" t="s">
        <v>27</v>
      </c>
      <c r="H11547" s="7">
        <v>4395023.0</v>
      </c>
      <c r="I11547" s="8">
        <v>4396480.0</v>
      </c>
      <c r="J11547" t="s">
        <v>28</v>
      </c>
      <c r="Q11547" t="s">
        <v>9225</v>
      </c>
      <c r="R11547">
        <v>1458.0</v>
      </c>
      <c r="T11547" t="s">
        <v>21050</v>
      </c>
    </row>
    <row r="11548" ht="15.75" customHeight="1">
      <c r="A11548" s="6" t="s">
        <v>17418</v>
      </c>
      <c r="B11548" s="6" t="s">
        <v>17419</v>
      </c>
      <c r="C11548" s="6" t="s">
        <v>25</v>
      </c>
      <c r="D11548" s="6" t="s">
        <v>26</v>
      </c>
      <c r="E11548" s="6" t="s">
        <v>8</v>
      </c>
      <c r="G11548" s="6" t="s">
        <v>27</v>
      </c>
      <c r="H11548" s="7">
        <v>4396477.0</v>
      </c>
      <c r="I11548" s="8">
        <v>4398120.0</v>
      </c>
      <c r="J11548" t="s">
        <v>28</v>
      </c>
      <c r="Q11548" t="s">
        <v>9228</v>
      </c>
      <c r="R11548">
        <v>1644.0</v>
      </c>
    </row>
    <row r="11549" ht="15.75" customHeight="1">
      <c r="A11549" s="6" t="s">
        <v>17418</v>
      </c>
      <c r="B11549" s="6" t="s">
        <v>17419</v>
      </c>
      <c r="C11549" s="6" t="s">
        <v>25</v>
      </c>
      <c r="D11549" s="6" t="s">
        <v>26</v>
      </c>
      <c r="E11549" s="6" t="s">
        <v>8</v>
      </c>
      <c r="G11549" s="6" t="s">
        <v>27</v>
      </c>
      <c r="H11549" s="7">
        <v>4398157.0</v>
      </c>
      <c r="I11549" s="8">
        <v>4399677.0</v>
      </c>
      <c r="J11549" t="s">
        <v>28</v>
      </c>
      <c r="Q11549" t="s">
        <v>9230</v>
      </c>
      <c r="R11549">
        <v>1521.0</v>
      </c>
      <c r="T11549" t="s">
        <v>21051</v>
      </c>
    </row>
    <row r="11550" ht="15.75" customHeight="1">
      <c r="A11550" s="6" t="s">
        <v>17418</v>
      </c>
      <c r="B11550" s="6" t="s">
        <v>17419</v>
      </c>
      <c r="C11550" s="6" t="s">
        <v>25</v>
      </c>
      <c r="D11550" s="6" t="s">
        <v>26</v>
      </c>
      <c r="E11550" s="6" t="s">
        <v>8</v>
      </c>
      <c r="G11550" s="6" t="s">
        <v>27</v>
      </c>
      <c r="H11550" s="7">
        <v>4399723.0</v>
      </c>
      <c r="I11550" s="8">
        <v>4400244.0</v>
      </c>
      <c r="J11550" t="s">
        <v>28</v>
      </c>
      <c r="Q11550" t="s">
        <v>9233</v>
      </c>
      <c r="R11550">
        <v>522.0</v>
      </c>
      <c r="T11550" t="s">
        <v>21052</v>
      </c>
    </row>
    <row r="11551" ht="15.75" customHeight="1">
      <c r="A11551" s="6" t="s">
        <v>17418</v>
      </c>
      <c r="B11551" s="6" t="s">
        <v>17419</v>
      </c>
      <c r="C11551" s="6" t="s">
        <v>25</v>
      </c>
      <c r="D11551" s="6" t="s">
        <v>26</v>
      </c>
      <c r="E11551" s="6" t="s">
        <v>8</v>
      </c>
      <c r="G11551" s="6" t="s">
        <v>27</v>
      </c>
      <c r="H11551" s="7">
        <v>4400257.0</v>
      </c>
      <c r="I11551" s="8">
        <v>4401138.0</v>
      </c>
      <c r="J11551" t="s">
        <v>28</v>
      </c>
      <c r="Q11551" t="s">
        <v>9236</v>
      </c>
      <c r="R11551">
        <v>882.0</v>
      </c>
      <c r="T11551" t="s">
        <v>21053</v>
      </c>
    </row>
    <row r="11552" ht="15.75" customHeight="1">
      <c r="A11552" s="6" t="s">
        <v>17418</v>
      </c>
      <c r="B11552" s="6" t="s">
        <v>17895</v>
      </c>
      <c r="C11552" s="6" t="s">
        <v>25</v>
      </c>
      <c r="D11552" s="6" t="s">
        <v>26</v>
      </c>
      <c r="E11552" s="6" t="s">
        <v>8</v>
      </c>
      <c r="G11552" s="6" t="s">
        <v>27</v>
      </c>
      <c r="H11552" s="7">
        <v>4401492.0</v>
      </c>
      <c r="I11552" s="8">
        <v>4401575.0</v>
      </c>
      <c r="J11552" t="s">
        <v>37</v>
      </c>
      <c r="Q11552" t="s">
        <v>21054</v>
      </c>
      <c r="R11552">
        <v>84.0</v>
      </c>
      <c r="T11552" t="s">
        <v>21055</v>
      </c>
    </row>
    <row r="11553" ht="15.75" customHeight="1">
      <c r="A11553" s="6" t="s">
        <v>17418</v>
      </c>
      <c r="B11553" s="6" t="s">
        <v>17419</v>
      </c>
      <c r="C11553" s="6" t="s">
        <v>25</v>
      </c>
      <c r="D11553" s="6" t="s">
        <v>26</v>
      </c>
      <c r="E11553" s="6" t="s">
        <v>8</v>
      </c>
      <c r="G11553" s="6" t="s">
        <v>27</v>
      </c>
      <c r="H11553" s="7">
        <v>4401623.0</v>
      </c>
      <c r="I11553" s="8">
        <v>4402147.0</v>
      </c>
      <c r="J11553" t="s">
        <v>28</v>
      </c>
      <c r="Q11553" t="s">
        <v>9238</v>
      </c>
      <c r="R11553">
        <v>525.0</v>
      </c>
      <c r="T11553" t="s">
        <v>21056</v>
      </c>
    </row>
    <row r="11554" ht="15.75" customHeight="1">
      <c r="A11554" s="6" t="s">
        <v>17418</v>
      </c>
      <c r="B11554" s="6" t="s">
        <v>17419</v>
      </c>
      <c r="C11554" s="6" t="s">
        <v>25</v>
      </c>
      <c r="D11554" s="6" t="s">
        <v>26</v>
      </c>
      <c r="E11554" s="6" t="s">
        <v>8</v>
      </c>
      <c r="G11554" s="6" t="s">
        <v>27</v>
      </c>
      <c r="H11554" s="7">
        <v>4402324.0</v>
      </c>
      <c r="I11554" s="8">
        <v>4403331.0</v>
      </c>
      <c r="J11554" t="s">
        <v>37</v>
      </c>
      <c r="Q11554" t="s">
        <v>9240</v>
      </c>
      <c r="R11554">
        <v>1008.0</v>
      </c>
      <c r="T11554" t="s">
        <v>21057</v>
      </c>
    </row>
    <row r="11555" ht="15.75" customHeight="1">
      <c r="A11555" s="6" t="s">
        <v>17418</v>
      </c>
      <c r="B11555" s="6" t="s">
        <v>17419</v>
      </c>
      <c r="C11555" s="6" t="s">
        <v>25</v>
      </c>
      <c r="D11555" s="6" t="s">
        <v>26</v>
      </c>
      <c r="E11555" s="6" t="s">
        <v>8</v>
      </c>
      <c r="G11555" s="6" t="s">
        <v>27</v>
      </c>
      <c r="H11555" s="7">
        <v>4403328.0</v>
      </c>
      <c r="I11555" s="8">
        <v>4404398.0</v>
      </c>
      <c r="J11555" t="s">
        <v>28</v>
      </c>
      <c r="Q11555" t="s">
        <v>9242</v>
      </c>
      <c r="R11555">
        <v>1071.0</v>
      </c>
      <c r="T11555" t="s">
        <v>21058</v>
      </c>
    </row>
    <row r="11556" ht="15.75" customHeight="1">
      <c r="A11556" s="6" t="s">
        <v>17418</v>
      </c>
      <c r="B11556" s="6" t="s">
        <v>17419</v>
      </c>
      <c r="C11556" s="6" t="s">
        <v>25</v>
      </c>
      <c r="D11556" s="6" t="s">
        <v>26</v>
      </c>
      <c r="E11556" s="6" t="s">
        <v>8</v>
      </c>
      <c r="G11556" s="6" t="s">
        <v>27</v>
      </c>
      <c r="H11556" s="7">
        <v>4404494.0</v>
      </c>
      <c r="I11556" s="8">
        <v>4405162.0</v>
      </c>
      <c r="J11556" t="s">
        <v>28</v>
      </c>
      <c r="Q11556" t="s">
        <v>9244</v>
      </c>
      <c r="R11556">
        <v>669.0</v>
      </c>
      <c r="T11556" t="s">
        <v>21059</v>
      </c>
    </row>
    <row r="11557" ht="15.75" customHeight="1">
      <c r="A11557" s="6" t="s">
        <v>17418</v>
      </c>
      <c r="B11557" s="6" t="s">
        <v>17419</v>
      </c>
      <c r="C11557" s="6" t="s">
        <v>25</v>
      </c>
      <c r="D11557" s="6" t="s">
        <v>26</v>
      </c>
      <c r="E11557" s="6" t="s">
        <v>8</v>
      </c>
      <c r="G11557" s="6" t="s">
        <v>27</v>
      </c>
      <c r="H11557" s="7">
        <v>4405325.0</v>
      </c>
      <c r="I11557" s="8">
        <v>4407133.0</v>
      </c>
      <c r="J11557" t="s">
        <v>37</v>
      </c>
      <c r="Q11557" t="s">
        <v>9246</v>
      </c>
      <c r="R11557">
        <v>1809.0</v>
      </c>
      <c r="T11557" t="s">
        <v>21060</v>
      </c>
    </row>
    <row r="11558" ht="15.75" customHeight="1">
      <c r="A11558" s="6" t="s">
        <v>17418</v>
      </c>
      <c r="B11558" s="6" t="s">
        <v>17452</v>
      </c>
      <c r="C11558" s="6" t="s">
        <v>25</v>
      </c>
      <c r="D11558" s="6" t="s">
        <v>26</v>
      </c>
      <c r="E11558" s="6" t="s">
        <v>8</v>
      </c>
      <c r="G11558" s="6" t="s">
        <v>27</v>
      </c>
      <c r="H11558" s="7">
        <v>4407676.0</v>
      </c>
      <c r="I11558" s="8">
        <v>4407870.0</v>
      </c>
      <c r="J11558" t="s">
        <v>28</v>
      </c>
      <c r="Q11558" t="s">
        <v>9248</v>
      </c>
      <c r="R11558">
        <v>195.0</v>
      </c>
      <c r="T11558" t="s">
        <v>129</v>
      </c>
    </row>
    <row r="11559" ht="15.75" customHeight="1">
      <c r="A11559" s="6" t="s">
        <v>17418</v>
      </c>
      <c r="B11559" s="6" t="s">
        <v>17419</v>
      </c>
      <c r="C11559" s="6" t="s">
        <v>25</v>
      </c>
      <c r="D11559" s="6" t="s">
        <v>26</v>
      </c>
      <c r="E11559" s="6" t="s">
        <v>8</v>
      </c>
      <c r="G11559" s="6" t="s">
        <v>27</v>
      </c>
      <c r="H11559" s="7">
        <v>4408157.0</v>
      </c>
      <c r="I11559" s="8">
        <v>4410532.0</v>
      </c>
      <c r="J11559" t="s">
        <v>28</v>
      </c>
      <c r="Q11559" t="s">
        <v>9250</v>
      </c>
      <c r="R11559">
        <v>2376.0</v>
      </c>
      <c r="T11559" t="s">
        <v>21061</v>
      </c>
    </row>
    <row r="11560" ht="15.75" customHeight="1">
      <c r="A11560" s="6" t="s">
        <v>17418</v>
      </c>
      <c r="B11560" s="6" t="s">
        <v>17419</v>
      </c>
      <c r="C11560" s="6" t="s">
        <v>25</v>
      </c>
      <c r="D11560" s="6" t="s">
        <v>26</v>
      </c>
      <c r="E11560" s="6" t="s">
        <v>8</v>
      </c>
      <c r="G11560" s="6" t="s">
        <v>27</v>
      </c>
      <c r="H11560" s="7">
        <v>4411013.0</v>
      </c>
      <c r="I11560" s="8">
        <v>4412134.0</v>
      </c>
      <c r="J11560" t="s">
        <v>37</v>
      </c>
      <c r="Q11560" t="s">
        <v>9252</v>
      </c>
      <c r="R11560">
        <v>1122.0</v>
      </c>
    </row>
    <row r="11561" ht="15.75" customHeight="1">
      <c r="A11561" s="6" t="s">
        <v>17418</v>
      </c>
      <c r="B11561" s="6" t="s">
        <v>17419</v>
      </c>
      <c r="C11561" s="6" t="s">
        <v>25</v>
      </c>
      <c r="D11561" s="6" t="s">
        <v>26</v>
      </c>
      <c r="E11561" s="6" t="s">
        <v>8</v>
      </c>
      <c r="G11561" s="6" t="s">
        <v>27</v>
      </c>
      <c r="H11561" s="7">
        <v>4412197.0</v>
      </c>
      <c r="I11561" s="8">
        <v>4412823.0</v>
      </c>
      <c r="J11561" t="s">
        <v>37</v>
      </c>
      <c r="Q11561" t="s">
        <v>9254</v>
      </c>
      <c r="R11561">
        <v>627.0</v>
      </c>
      <c r="T11561" t="s">
        <v>21062</v>
      </c>
    </row>
    <row r="11562" ht="15.75" customHeight="1">
      <c r="A11562" s="6" t="s">
        <v>17418</v>
      </c>
      <c r="B11562" s="6" t="s">
        <v>17419</v>
      </c>
      <c r="C11562" s="6" t="s">
        <v>25</v>
      </c>
      <c r="D11562" s="6" t="s">
        <v>26</v>
      </c>
      <c r="E11562" s="6" t="s">
        <v>8</v>
      </c>
      <c r="G11562" s="6" t="s">
        <v>27</v>
      </c>
      <c r="H11562" s="7">
        <v>4412733.0</v>
      </c>
      <c r="I11562" s="8">
        <v>4413920.0</v>
      </c>
      <c r="J11562" t="s">
        <v>37</v>
      </c>
      <c r="Q11562" t="s">
        <v>9257</v>
      </c>
      <c r="R11562">
        <v>1188.0</v>
      </c>
      <c r="T11562" t="s">
        <v>21063</v>
      </c>
    </row>
    <row r="11563" ht="15.75" customHeight="1">
      <c r="A11563" s="6" t="s">
        <v>17418</v>
      </c>
      <c r="B11563" s="6" t="s">
        <v>17419</v>
      </c>
      <c r="C11563" s="6" t="s">
        <v>25</v>
      </c>
      <c r="D11563" s="6" t="s">
        <v>26</v>
      </c>
      <c r="E11563" s="6" t="s">
        <v>8</v>
      </c>
      <c r="G11563" s="6" t="s">
        <v>27</v>
      </c>
      <c r="H11563" s="7">
        <v>4413959.0</v>
      </c>
      <c r="I11563" s="8">
        <v>4416103.0</v>
      </c>
      <c r="J11563" t="s">
        <v>37</v>
      </c>
      <c r="Q11563" t="s">
        <v>9259</v>
      </c>
      <c r="R11563">
        <v>2145.0</v>
      </c>
      <c r="T11563" t="s">
        <v>21064</v>
      </c>
    </row>
    <row r="11564" ht="15.75" customHeight="1">
      <c r="A11564" s="6" t="s">
        <v>17418</v>
      </c>
      <c r="B11564" s="6" t="s">
        <v>17419</v>
      </c>
      <c r="C11564" s="6" t="s">
        <v>25</v>
      </c>
      <c r="D11564" s="6" t="s">
        <v>26</v>
      </c>
      <c r="E11564" s="6" t="s">
        <v>8</v>
      </c>
      <c r="G11564" s="6" t="s">
        <v>27</v>
      </c>
      <c r="H11564" s="7">
        <v>4416100.0</v>
      </c>
      <c r="I11564" s="8">
        <v>4416759.0</v>
      </c>
      <c r="J11564" t="s">
        <v>37</v>
      </c>
      <c r="Q11564" t="s">
        <v>9262</v>
      </c>
      <c r="R11564">
        <v>660.0</v>
      </c>
      <c r="T11564" t="s">
        <v>21065</v>
      </c>
    </row>
    <row r="11565" ht="15.75" customHeight="1">
      <c r="A11565" s="6" t="s">
        <v>17418</v>
      </c>
      <c r="B11565" s="6" t="s">
        <v>17419</v>
      </c>
      <c r="C11565" s="6" t="s">
        <v>25</v>
      </c>
      <c r="D11565" s="6" t="s">
        <v>26</v>
      </c>
      <c r="E11565" s="6" t="s">
        <v>8</v>
      </c>
      <c r="G11565" s="6" t="s">
        <v>27</v>
      </c>
      <c r="H11565" s="7">
        <v>4416820.0</v>
      </c>
      <c r="I11565" s="8">
        <v>4418145.0</v>
      </c>
      <c r="J11565" t="s">
        <v>28</v>
      </c>
      <c r="Q11565" t="s">
        <v>9264</v>
      </c>
      <c r="R11565">
        <v>1326.0</v>
      </c>
      <c r="T11565" t="s">
        <v>21066</v>
      </c>
    </row>
    <row r="11566" ht="15.75" customHeight="1">
      <c r="A11566" s="6" t="s">
        <v>17418</v>
      </c>
      <c r="B11566" s="6" t="s">
        <v>17419</v>
      </c>
      <c r="C11566" s="6" t="s">
        <v>25</v>
      </c>
      <c r="D11566" s="6" t="s">
        <v>26</v>
      </c>
      <c r="E11566" s="6" t="s">
        <v>8</v>
      </c>
      <c r="G11566" s="6" t="s">
        <v>27</v>
      </c>
      <c r="H11566" s="7">
        <v>4418434.0</v>
      </c>
      <c r="I11566" s="8">
        <v>4419531.0</v>
      </c>
      <c r="J11566" t="s">
        <v>28</v>
      </c>
      <c r="Q11566" t="s">
        <v>9266</v>
      </c>
      <c r="R11566">
        <v>1098.0</v>
      </c>
      <c r="T11566" t="s">
        <v>21067</v>
      </c>
    </row>
    <row r="11567" ht="15.75" customHeight="1">
      <c r="A11567" s="6" t="s">
        <v>17418</v>
      </c>
      <c r="B11567" s="6" t="s">
        <v>17419</v>
      </c>
      <c r="C11567" s="6" t="s">
        <v>25</v>
      </c>
      <c r="D11567" s="6" t="s">
        <v>26</v>
      </c>
      <c r="E11567" s="6" t="s">
        <v>8</v>
      </c>
      <c r="G11567" s="6" t="s">
        <v>27</v>
      </c>
      <c r="H11567" s="7">
        <v>4419781.0</v>
      </c>
      <c r="I11567" s="8">
        <v>4421958.0</v>
      </c>
      <c r="J11567" t="s">
        <v>28</v>
      </c>
      <c r="Q11567" t="s">
        <v>9269</v>
      </c>
      <c r="R11567">
        <v>2178.0</v>
      </c>
    </row>
    <row r="11568" ht="15.75" customHeight="1">
      <c r="A11568" s="6" t="s">
        <v>17418</v>
      </c>
      <c r="B11568" s="6" t="s">
        <v>17419</v>
      </c>
      <c r="C11568" s="6" t="s">
        <v>25</v>
      </c>
      <c r="D11568" s="6" t="s">
        <v>26</v>
      </c>
      <c r="E11568" s="6" t="s">
        <v>8</v>
      </c>
      <c r="G11568" s="6" t="s">
        <v>27</v>
      </c>
      <c r="H11568" s="7">
        <v>4422136.0</v>
      </c>
      <c r="I11568" s="8">
        <v>4423611.0</v>
      </c>
      <c r="J11568" t="s">
        <v>28</v>
      </c>
      <c r="Q11568" t="s">
        <v>9271</v>
      </c>
      <c r="R11568">
        <v>1476.0</v>
      </c>
      <c r="T11568" t="s">
        <v>21068</v>
      </c>
    </row>
    <row r="11569" ht="15.75" customHeight="1">
      <c r="A11569" s="6" t="s">
        <v>17418</v>
      </c>
      <c r="B11569" s="6" t="s">
        <v>17419</v>
      </c>
      <c r="C11569" s="6" t="s">
        <v>25</v>
      </c>
      <c r="D11569" s="6" t="s">
        <v>26</v>
      </c>
      <c r="E11569" s="6" t="s">
        <v>8</v>
      </c>
      <c r="G11569" s="6" t="s">
        <v>27</v>
      </c>
      <c r="H11569" s="7">
        <v>4423741.0</v>
      </c>
      <c r="I11569" s="8">
        <v>4424976.0</v>
      </c>
      <c r="J11569" t="s">
        <v>37</v>
      </c>
      <c r="Q11569" t="s">
        <v>9273</v>
      </c>
      <c r="R11569">
        <v>1236.0</v>
      </c>
      <c r="T11569" t="s">
        <v>21069</v>
      </c>
    </row>
    <row r="11570" ht="15.75" customHeight="1">
      <c r="A11570" s="6" t="s">
        <v>17418</v>
      </c>
      <c r="B11570" s="6" t="s">
        <v>17419</v>
      </c>
      <c r="C11570" s="6" t="s">
        <v>25</v>
      </c>
      <c r="D11570" s="6" t="s">
        <v>26</v>
      </c>
      <c r="E11570" s="6" t="s">
        <v>8</v>
      </c>
      <c r="G11570" s="6" t="s">
        <v>27</v>
      </c>
      <c r="H11570" s="7">
        <v>4425038.0</v>
      </c>
      <c r="I11570" s="8">
        <v>4425562.0</v>
      </c>
      <c r="J11570" t="s">
        <v>28</v>
      </c>
      <c r="Q11570" t="s">
        <v>9275</v>
      </c>
      <c r="R11570">
        <v>525.0</v>
      </c>
      <c r="T11570" t="s">
        <v>21070</v>
      </c>
    </row>
    <row r="11571" ht="15.75" customHeight="1">
      <c r="A11571" s="6" t="s">
        <v>17418</v>
      </c>
      <c r="B11571" s="6" t="s">
        <v>17419</v>
      </c>
      <c r="C11571" s="6" t="s">
        <v>25</v>
      </c>
      <c r="D11571" s="6" t="s">
        <v>26</v>
      </c>
      <c r="E11571" s="6" t="s">
        <v>8</v>
      </c>
      <c r="G11571" s="6" t="s">
        <v>27</v>
      </c>
      <c r="H11571" s="7">
        <v>4425757.0</v>
      </c>
      <c r="I11571" s="8">
        <v>4427451.0</v>
      </c>
      <c r="J11571" t="s">
        <v>28</v>
      </c>
      <c r="O11571" t="s">
        <v>9278</v>
      </c>
      <c r="Q11571" t="s">
        <v>9279</v>
      </c>
      <c r="R11571">
        <v>1695.0</v>
      </c>
      <c r="T11571" t="s">
        <v>21071</v>
      </c>
    </row>
    <row r="11572" ht="15.75" customHeight="1">
      <c r="A11572" s="6" t="s">
        <v>17418</v>
      </c>
      <c r="B11572" s="6" t="s">
        <v>17419</v>
      </c>
      <c r="C11572" s="6" t="s">
        <v>25</v>
      </c>
      <c r="D11572" s="6" t="s">
        <v>26</v>
      </c>
      <c r="E11572" s="6" t="s">
        <v>8</v>
      </c>
      <c r="G11572" s="6" t="s">
        <v>27</v>
      </c>
      <c r="H11572" s="7">
        <v>4427551.0</v>
      </c>
      <c r="I11572" s="8">
        <v>4428186.0</v>
      </c>
      <c r="J11572" t="s">
        <v>28</v>
      </c>
      <c r="Q11572" t="s">
        <v>9281</v>
      </c>
      <c r="R11572">
        <v>636.0</v>
      </c>
      <c r="T11572" t="s">
        <v>21072</v>
      </c>
    </row>
    <row r="11573" ht="15.75" customHeight="1">
      <c r="A11573" s="6" t="s">
        <v>17418</v>
      </c>
      <c r="B11573" s="6" t="s">
        <v>17419</v>
      </c>
      <c r="C11573" s="6" t="s">
        <v>25</v>
      </c>
      <c r="D11573" s="6" t="s">
        <v>26</v>
      </c>
      <c r="E11573" s="6" t="s">
        <v>8</v>
      </c>
      <c r="G11573" s="6" t="s">
        <v>27</v>
      </c>
      <c r="H11573" s="7">
        <v>4428297.0</v>
      </c>
      <c r="I11573" s="8">
        <v>4429532.0</v>
      </c>
      <c r="J11573" t="s">
        <v>28</v>
      </c>
      <c r="Q11573" t="s">
        <v>9283</v>
      </c>
      <c r="R11573">
        <v>1236.0</v>
      </c>
      <c r="T11573" t="s">
        <v>21073</v>
      </c>
    </row>
    <row r="11574" ht="15.75" customHeight="1">
      <c r="A11574" s="6" t="s">
        <v>17418</v>
      </c>
      <c r="B11574" s="6" t="s">
        <v>17419</v>
      </c>
      <c r="C11574" s="6" t="s">
        <v>25</v>
      </c>
      <c r="D11574" s="6" t="s">
        <v>26</v>
      </c>
      <c r="E11574" s="6" t="s">
        <v>8</v>
      </c>
      <c r="G11574" s="6" t="s">
        <v>27</v>
      </c>
      <c r="H11574" s="7">
        <v>4429711.0</v>
      </c>
      <c r="I11574" s="8">
        <v>4430754.0</v>
      </c>
      <c r="J11574" t="s">
        <v>37</v>
      </c>
      <c r="Q11574" t="s">
        <v>9285</v>
      </c>
      <c r="R11574">
        <v>1044.0</v>
      </c>
      <c r="T11574" t="s">
        <v>21074</v>
      </c>
    </row>
    <row r="11575" ht="15.75" customHeight="1">
      <c r="A11575" s="6" t="s">
        <v>17418</v>
      </c>
      <c r="B11575" s="6" t="s">
        <v>17419</v>
      </c>
      <c r="C11575" s="6" t="s">
        <v>25</v>
      </c>
      <c r="D11575" s="6" t="s">
        <v>26</v>
      </c>
      <c r="E11575" s="6" t="s">
        <v>8</v>
      </c>
      <c r="G11575" s="6" t="s">
        <v>27</v>
      </c>
      <c r="H11575" s="7">
        <v>4430803.0</v>
      </c>
      <c r="I11575" s="8">
        <v>4431387.0</v>
      </c>
      <c r="J11575" t="s">
        <v>37</v>
      </c>
      <c r="Q11575" t="s">
        <v>9287</v>
      </c>
      <c r="R11575">
        <v>585.0</v>
      </c>
      <c r="T11575" t="s">
        <v>21075</v>
      </c>
    </row>
    <row r="11576" ht="15.75" customHeight="1">
      <c r="A11576" s="6" t="s">
        <v>17418</v>
      </c>
      <c r="B11576" s="6" t="s">
        <v>17419</v>
      </c>
      <c r="C11576" s="6" t="s">
        <v>25</v>
      </c>
      <c r="D11576" s="6" t="s">
        <v>26</v>
      </c>
      <c r="E11576" s="6" t="s">
        <v>8</v>
      </c>
      <c r="G11576" s="6" t="s">
        <v>27</v>
      </c>
      <c r="H11576" s="7">
        <v>4431384.0</v>
      </c>
      <c r="I11576" s="8">
        <v>4431905.0</v>
      </c>
      <c r="J11576" t="s">
        <v>37</v>
      </c>
      <c r="Q11576" t="s">
        <v>9289</v>
      </c>
      <c r="R11576">
        <v>522.0</v>
      </c>
      <c r="T11576" t="s">
        <v>21076</v>
      </c>
    </row>
    <row r="11577" ht="15.75" customHeight="1">
      <c r="A11577" s="6" t="s">
        <v>17418</v>
      </c>
      <c r="B11577" s="6" t="s">
        <v>17419</v>
      </c>
      <c r="C11577" s="6" t="s">
        <v>25</v>
      </c>
      <c r="D11577" s="6" t="s">
        <v>26</v>
      </c>
      <c r="E11577" s="6" t="s">
        <v>8</v>
      </c>
      <c r="G11577" s="6" t="s">
        <v>27</v>
      </c>
      <c r="H11577" s="7">
        <v>4431918.0</v>
      </c>
      <c r="I11577" s="8">
        <v>4432385.0</v>
      </c>
      <c r="J11577" t="s">
        <v>28</v>
      </c>
      <c r="Q11577" t="s">
        <v>9291</v>
      </c>
      <c r="R11577">
        <v>468.0</v>
      </c>
      <c r="T11577" t="s">
        <v>21077</v>
      </c>
    </row>
    <row r="11578" ht="15.75" customHeight="1">
      <c r="A11578" s="6" t="s">
        <v>17418</v>
      </c>
      <c r="B11578" s="6" t="s">
        <v>17419</v>
      </c>
      <c r="C11578" s="6" t="s">
        <v>25</v>
      </c>
      <c r="D11578" s="6" t="s">
        <v>26</v>
      </c>
      <c r="E11578" s="6" t="s">
        <v>8</v>
      </c>
      <c r="G11578" s="6" t="s">
        <v>27</v>
      </c>
      <c r="H11578" s="7">
        <v>4432533.0</v>
      </c>
      <c r="I11578" s="8">
        <v>4433711.0</v>
      </c>
      <c r="J11578" t="s">
        <v>37</v>
      </c>
      <c r="O11578" t="s">
        <v>9039</v>
      </c>
      <c r="Q11578" t="s">
        <v>9293</v>
      </c>
      <c r="R11578">
        <v>1179.0</v>
      </c>
      <c r="T11578" t="s">
        <v>21078</v>
      </c>
    </row>
    <row r="11579" ht="15.75" customHeight="1">
      <c r="A11579" s="6" t="s">
        <v>17418</v>
      </c>
      <c r="B11579" s="6" t="s">
        <v>17419</v>
      </c>
      <c r="C11579" s="6" t="s">
        <v>25</v>
      </c>
      <c r="D11579" s="6" t="s">
        <v>26</v>
      </c>
      <c r="E11579" s="6" t="s">
        <v>8</v>
      </c>
      <c r="G11579" s="6" t="s">
        <v>27</v>
      </c>
      <c r="H11579" s="7">
        <v>4433708.0</v>
      </c>
      <c r="I11579" s="8">
        <v>4434715.0</v>
      </c>
      <c r="J11579" t="s">
        <v>37</v>
      </c>
      <c r="Q11579" t="s">
        <v>9295</v>
      </c>
      <c r="R11579">
        <v>1008.0</v>
      </c>
      <c r="T11579" t="s">
        <v>21079</v>
      </c>
    </row>
    <row r="11580" ht="15.75" customHeight="1">
      <c r="A11580" s="6" t="s">
        <v>17418</v>
      </c>
      <c r="B11580" s="6" t="s">
        <v>17419</v>
      </c>
      <c r="C11580" s="6" t="s">
        <v>25</v>
      </c>
      <c r="D11580" s="6" t="s">
        <v>26</v>
      </c>
      <c r="E11580" s="6" t="s">
        <v>8</v>
      </c>
      <c r="G11580" s="6" t="s">
        <v>27</v>
      </c>
      <c r="H11580" s="7">
        <v>4434721.0</v>
      </c>
      <c r="I11580" s="8">
        <v>4436019.0</v>
      </c>
      <c r="J11580" t="s">
        <v>37</v>
      </c>
      <c r="Q11580" t="s">
        <v>9297</v>
      </c>
      <c r="R11580">
        <v>1299.0</v>
      </c>
      <c r="T11580" t="s">
        <v>21080</v>
      </c>
    </row>
    <row r="11581" ht="15.75" customHeight="1">
      <c r="A11581" s="6" t="s">
        <v>17418</v>
      </c>
      <c r="B11581" s="6" t="s">
        <v>17452</v>
      </c>
      <c r="C11581" s="6" t="s">
        <v>25</v>
      </c>
      <c r="D11581" s="6" t="s">
        <v>26</v>
      </c>
      <c r="E11581" s="6" t="s">
        <v>8</v>
      </c>
      <c r="G11581" s="6" t="s">
        <v>27</v>
      </c>
      <c r="H11581" s="7">
        <v>4436377.0</v>
      </c>
      <c r="I11581" s="8">
        <v>4436583.0</v>
      </c>
      <c r="J11581" t="s">
        <v>37</v>
      </c>
      <c r="Q11581" t="s">
        <v>9299</v>
      </c>
      <c r="R11581">
        <v>207.0</v>
      </c>
      <c r="T11581" t="s">
        <v>129</v>
      </c>
    </row>
    <row r="11582" ht="15.75" customHeight="1">
      <c r="A11582" s="6" t="s">
        <v>17418</v>
      </c>
      <c r="B11582" s="6" t="s">
        <v>17419</v>
      </c>
      <c r="C11582" s="6" t="s">
        <v>25</v>
      </c>
      <c r="D11582" s="6" t="s">
        <v>26</v>
      </c>
      <c r="E11582" s="6" t="s">
        <v>8</v>
      </c>
      <c r="G11582" s="6" t="s">
        <v>27</v>
      </c>
      <c r="H11582" s="7">
        <v>4436451.0</v>
      </c>
      <c r="I11582" s="8">
        <v>4437815.0</v>
      </c>
      <c r="J11582" t="s">
        <v>37</v>
      </c>
      <c r="Q11582" t="s">
        <v>9302</v>
      </c>
      <c r="R11582">
        <v>1365.0</v>
      </c>
    </row>
    <row r="11583" ht="15.75" customHeight="1">
      <c r="A11583" s="6" t="s">
        <v>17418</v>
      </c>
      <c r="B11583" s="6" t="s">
        <v>17419</v>
      </c>
      <c r="C11583" s="6" t="s">
        <v>25</v>
      </c>
      <c r="D11583" s="6" t="s">
        <v>26</v>
      </c>
      <c r="E11583" s="6" t="s">
        <v>8</v>
      </c>
      <c r="G11583" s="6" t="s">
        <v>27</v>
      </c>
      <c r="H11583" s="7">
        <v>4437839.0</v>
      </c>
      <c r="I11583" s="8">
        <v>4438366.0</v>
      </c>
      <c r="J11583" t="s">
        <v>28</v>
      </c>
      <c r="Q11583" t="s">
        <v>9304</v>
      </c>
      <c r="R11583">
        <v>528.0</v>
      </c>
      <c r="T11583" t="s">
        <v>21081</v>
      </c>
    </row>
    <row r="11584" ht="15.75" customHeight="1">
      <c r="A11584" s="6" t="s">
        <v>17418</v>
      </c>
      <c r="B11584" s="6" t="s">
        <v>17419</v>
      </c>
      <c r="C11584" s="6" t="s">
        <v>25</v>
      </c>
      <c r="D11584" s="6" t="s">
        <v>26</v>
      </c>
      <c r="E11584" s="6" t="s">
        <v>8</v>
      </c>
      <c r="G11584" s="6" t="s">
        <v>27</v>
      </c>
      <c r="H11584" s="7">
        <v>4438736.0</v>
      </c>
      <c r="I11584" s="8">
        <v>4439566.0</v>
      </c>
      <c r="J11584" t="s">
        <v>37</v>
      </c>
      <c r="Q11584" t="s">
        <v>9306</v>
      </c>
      <c r="R11584">
        <v>831.0</v>
      </c>
    </row>
    <row r="11585" ht="15.75" customHeight="1">
      <c r="A11585" s="6" t="s">
        <v>17418</v>
      </c>
      <c r="B11585" s="6" t="s">
        <v>17419</v>
      </c>
      <c r="C11585" s="6" t="s">
        <v>25</v>
      </c>
      <c r="D11585" s="6" t="s">
        <v>26</v>
      </c>
      <c r="E11585" s="6" t="s">
        <v>8</v>
      </c>
      <c r="G11585" s="6" t="s">
        <v>27</v>
      </c>
      <c r="H11585" s="7">
        <v>4439826.0</v>
      </c>
      <c r="I11585" s="8">
        <v>4440254.0</v>
      </c>
      <c r="J11585" t="s">
        <v>37</v>
      </c>
      <c r="Q11585" t="s">
        <v>9308</v>
      </c>
      <c r="R11585">
        <v>429.0</v>
      </c>
      <c r="T11585" t="s">
        <v>21082</v>
      </c>
    </row>
    <row r="11586" ht="15.75" customHeight="1">
      <c r="A11586" s="6" t="s">
        <v>17418</v>
      </c>
      <c r="B11586" s="6" t="s">
        <v>17419</v>
      </c>
      <c r="C11586" s="6" t="s">
        <v>25</v>
      </c>
      <c r="D11586" s="6" t="s">
        <v>26</v>
      </c>
      <c r="E11586" s="6" t="s">
        <v>8</v>
      </c>
      <c r="G11586" s="6" t="s">
        <v>27</v>
      </c>
      <c r="H11586" s="7">
        <v>4440331.0</v>
      </c>
      <c r="I11586" s="8">
        <v>4440705.0</v>
      </c>
      <c r="J11586" t="s">
        <v>28</v>
      </c>
      <c r="Q11586" t="s">
        <v>9310</v>
      </c>
      <c r="R11586">
        <v>375.0</v>
      </c>
      <c r="T11586" t="s">
        <v>21083</v>
      </c>
    </row>
    <row r="11587" ht="15.75" customHeight="1">
      <c r="A11587" s="6" t="s">
        <v>17418</v>
      </c>
      <c r="B11587" s="6" t="s">
        <v>17419</v>
      </c>
      <c r="C11587" s="6" t="s">
        <v>25</v>
      </c>
      <c r="D11587" s="6" t="s">
        <v>26</v>
      </c>
      <c r="E11587" s="6" t="s">
        <v>8</v>
      </c>
      <c r="G11587" s="6" t="s">
        <v>27</v>
      </c>
      <c r="H11587" s="7">
        <v>4440824.0</v>
      </c>
      <c r="I11587" s="8">
        <v>4441141.0</v>
      </c>
      <c r="J11587" t="s">
        <v>37</v>
      </c>
      <c r="Q11587" t="s">
        <v>9312</v>
      </c>
      <c r="R11587">
        <v>318.0</v>
      </c>
      <c r="T11587" t="s">
        <v>21084</v>
      </c>
    </row>
    <row r="11588" ht="15.75" customHeight="1">
      <c r="A11588" s="6" t="s">
        <v>17418</v>
      </c>
      <c r="B11588" s="6" t="s">
        <v>17419</v>
      </c>
      <c r="C11588" s="6" t="s">
        <v>25</v>
      </c>
      <c r="D11588" s="6" t="s">
        <v>26</v>
      </c>
      <c r="E11588" s="6" t="s">
        <v>8</v>
      </c>
      <c r="G11588" s="6" t="s">
        <v>27</v>
      </c>
      <c r="H11588" s="7">
        <v>4441229.0</v>
      </c>
      <c r="I11588" s="8">
        <v>4441885.0</v>
      </c>
      <c r="J11588" t="s">
        <v>37</v>
      </c>
      <c r="O11588" t="s">
        <v>9315</v>
      </c>
      <c r="Q11588" t="s">
        <v>9316</v>
      </c>
      <c r="R11588">
        <v>657.0</v>
      </c>
      <c r="T11588" t="s">
        <v>21085</v>
      </c>
    </row>
    <row r="11589" ht="15.75" customHeight="1">
      <c r="A11589" s="6" t="s">
        <v>17418</v>
      </c>
      <c r="B11589" s="6" t="s">
        <v>17419</v>
      </c>
      <c r="C11589" s="6" t="s">
        <v>25</v>
      </c>
      <c r="D11589" s="6" t="s">
        <v>26</v>
      </c>
      <c r="E11589" s="6" t="s">
        <v>8</v>
      </c>
      <c r="G11589" s="6" t="s">
        <v>27</v>
      </c>
      <c r="H11589" s="7">
        <v>4442075.0</v>
      </c>
      <c r="I11589" s="8">
        <v>4442275.0</v>
      </c>
      <c r="J11589" t="s">
        <v>37</v>
      </c>
      <c r="Q11589" t="s">
        <v>9318</v>
      </c>
      <c r="R11589">
        <v>201.0</v>
      </c>
      <c r="T11589" t="s">
        <v>21086</v>
      </c>
    </row>
    <row r="11590" ht="15.75" customHeight="1">
      <c r="A11590" s="6" t="s">
        <v>17418</v>
      </c>
      <c r="B11590" s="6" t="s">
        <v>17419</v>
      </c>
      <c r="C11590" s="6" t="s">
        <v>25</v>
      </c>
      <c r="D11590" s="6" t="s">
        <v>26</v>
      </c>
      <c r="E11590" s="6" t="s">
        <v>8</v>
      </c>
      <c r="G11590" s="6" t="s">
        <v>27</v>
      </c>
      <c r="H11590" s="7">
        <v>4442253.0</v>
      </c>
      <c r="I11590" s="8">
        <v>4443149.0</v>
      </c>
      <c r="J11590" t="s">
        <v>28</v>
      </c>
      <c r="Q11590" t="s">
        <v>9320</v>
      </c>
      <c r="R11590">
        <v>897.0</v>
      </c>
      <c r="T11590" t="s">
        <v>21087</v>
      </c>
    </row>
    <row r="11591" ht="15.75" customHeight="1">
      <c r="A11591" s="6" t="s">
        <v>17418</v>
      </c>
      <c r="B11591" s="6" t="s">
        <v>17452</v>
      </c>
      <c r="C11591" s="6" t="s">
        <v>25</v>
      </c>
      <c r="D11591" s="6" t="s">
        <v>26</v>
      </c>
      <c r="E11591" s="6" t="s">
        <v>8</v>
      </c>
      <c r="G11591" s="6" t="s">
        <v>27</v>
      </c>
      <c r="H11591" s="7">
        <v>4443421.0</v>
      </c>
      <c r="I11591" s="8">
        <v>4443666.0</v>
      </c>
      <c r="J11591" t="s">
        <v>37</v>
      </c>
      <c r="Q11591" t="s">
        <v>9322</v>
      </c>
      <c r="R11591">
        <v>246.0</v>
      </c>
      <c r="T11591" t="s">
        <v>129</v>
      </c>
    </row>
    <row r="11592" ht="15.75" customHeight="1">
      <c r="A11592" s="6" t="s">
        <v>17418</v>
      </c>
      <c r="B11592" s="6" t="s">
        <v>17419</v>
      </c>
      <c r="C11592" s="6" t="s">
        <v>25</v>
      </c>
      <c r="D11592" s="6" t="s">
        <v>26</v>
      </c>
      <c r="E11592" s="6" t="s">
        <v>8</v>
      </c>
      <c r="G11592" s="6" t="s">
        <v>27</v>
      </c>
      <c r="H11592" s="7">
        <v>4444370.0</v>
      </c>
      <c r="I11592" s="8">
        <v>4445845.0</v>
      </c>
      <c r="J11592" t="s">
        <v>28</v>
      </c>
      <c r="Q11592" t="s">
        <v>9324</v>
      </c>
      <c r="R11592">
        <v>1476.0</v>
      </c>
      <c r="T11592" t="s">
        <v>21088</v>
      </c>
    </row>
    <row r="11593" ht="15.75" customHeight="1">
      <c r="A11593" s="6" t="s">
        <v>17418</v>
      </c>
      <c r="B11593" s="6" t="s">
        <v>17419</v>
      </c>
      <c r="C11593" s="6" t="s">
        <v>25</v>
      </c>
      <c r="D11593" s="6" t="s">
        <v>26</v>
      </c>
      <c r="E11593" s="6" t="s">
        <v>8</v>
      </c>
      <c r="G11593" s="6" t="s">
        <v>27</v>
      </c>
      <c r="H11593" s="7">
        <v>4445885.0</v>
      </c>
      <c r="I11593" s="8">
        <v>4446616.0</v>
      </c>
      <c r="J11593" t="s">
        <v>28</v>
      </c>
      <c r="Q11593" t="s">
        <v>9326</v>
      </c>
      <c r="R11593">
        <v>732.0</v>
      </c>
      <c r="T11593" t="s">
        <v>21089</v>
      </c>
    </row>
    <row r="11594" ht="15.75" customHeight="1">
      <c r="A11594" s="6" t="s">
        <v>17418</v>
      </c>
      <c r="B11594" s="6" t="s">
        <v>17419</v>
      </c>
      <c r="C11594" s="6" t="s">
        <v>25</v>
      </c>
      <c r="D11594" s="6" t="s">
        <v>26</v>
      </c>
      <c r="E11594" s="6" t="s">
        <v>8</v>
      </c>
      <c r="G11594" s="6" t="s">
        <v>27</v>
      </c>
      <c r="H11594" s="7">
        <v>4446727.0</v>
      </c>
      <c r="I11594" s="8">
        <v>4447734.0</v>
      </c>
      <c r="J11594" t="s">
        <v>28</v>
      </c>
      <c r="Q11594" t="s">
        <v>9328</v>
      </c>
      <c r="R11594">
        <v>1008.0</v>
      </c>
      <c r="T11594" t="s">
        <v>21090</v>
      </c>
    </row>
    <row r="11595" ht="15.75" customHeight="1">
      <c r="A11595" s="6" t="s">
        <v>17418</v>
      </c>
      <c r="B11595" s="6" t="s">
        <v>17419</v>
      </c>
      <c r="C11595" s="6" t="s">
        <v>25</v>
      </c>
      <c r="D11595" s="6" t="s">
        <v>26</v>
      </c>
      <c r="E11595" s="6" t="s">
        <v>8</v>
      </c>
      <c r="G11595" s="6" t="s">
        <v>27</v>
      </c>
      <c r="H11595" s="7">
        <v>4447863.0</v>
      </c>
      <c r="I11595" s="8">
        <v>4449344.0</v>
      </c>
      <c r="J11595" t="s">
        <v>28</v>
      </c>
      <c r="Q11595" t="s">
        <v>9331</v>
      </c>
      <c r="R11595">
        <v>1482.0</v>
      </c>
      <c r="T11595" t="s">
        <v>21091</v>
      </c>
    </row>
    <row r="11596" ht="15.75" customHeight="1">
      <c r="A11596" s="6" t="s">
        <v>17418</v>
      </c>
      <c r="B11596" s="6" t="s">
        <v>17419</v>
      </c>
      <c r="C11596" s="6" t="s">
        <v>25</v>
      </c>
      <c r="D11596" s="6" t="s">
        <v>26</v>
      </c>
      <c r="E11596" s="6" t="s">
        <v>8</v>
      </c>
      <c r="G11596" s="6" t="s">
        <v>27</v>
      </c>
      <c r="H11596" s="7">
        <v>4449544.0</v>
      </c>
      <c r="I11596" s="8">
        <v>4449744.0</v>
      </c>
      <c r="J11596" t="s">
        <v>28</v>
      </c>
      <c r="Q11596" t="s">
        <v>9333</v>
      </c>
      <c r="R11596">
        <v>201.0</v>
      </c>
      <c r="T11596" t="s">
        <v>21092</v>
      </c>
    </row>
    <row r="11597" ht="15.75" customHeight="1">
      <c r="A11597" s="6" t="s">
        <v>17418</v>
      </c>
      <c r="B11597" s="6" t="s">
        <v>17419</v>
      </c>
      <c r="C11597" s="6" t="s">
        <v>25</v>
      </c>
      <c r="D11597" s="6" t="s">
        <v>26</v>
      </c>
      <c r="E11597" s="6" t="s">
        <v>8</v>
      </c>
      <c r="G11597" s="6" t="s">
        <v>27</v>
      </c>
      <c r="H11597" s="7">
        <v>4449986.0</v>
      </c>
      <c r="I11597" s="8">
        <v>4451779.0</v>
      </c>
      <c r="J11597" t="s">
        <v>37</v>
      </c>
      <c r="Q11597" t="s">
        <v>9336</v>
      </c>
      <c r="R11597">
        <v>1794.0</v>
      </c>
      <c r="T11597" t="s">
        <v>21093</v>
      </c>
    </row>
    <row r="11598" ht="15.75" customHeight="1">
      <c r="A11598" s="6" t="s">
        <v>17418</v>
      </c>
      <c r="B11598" s="6" t="s">
        <v>17419</v>
      </c>
      <c r="C11598" s="6" t="s">
        <v>25</v>
      </c>
      <c r="D11598" s="6" t="s">
        <v>26</v>
      </c>
      <c r="E11598" s="6" t="s">
        <v>8</v>
      </c>
      <c r="G11598" s="6" t="s">
        <v>27</v>
      </c>
      <c r="H11598" s="7">
        <v>4452004.0</v>
      </c>
      <c r="I11598" s="8">
        <v>4452549.0</v>
      </c>
      <c r="J11598" t="s">
        <v>37</v>
      </c>
      <c r="Q11598" t="s">
        <v>9338</v>
      </c>
      <c r="R11598">
        <v>546.0</v>
      </c>
      <c r="T11598" t="s">
        <v>21094</v>
      </c>
    </row>
    <row r="11599" ht="15.75" customHeight="1">
      <c r="A11599" s="6" t="s">
        <v>17418</v>
      </c>
      <c r="B11599" s="6" t="s">
        <v>17419</v>
      </c>
      <c r="C11599" s="6" t="s">
        <v>25</v>
      </c>
      <c r="D11599" s="6" t="s">
        <v>26</v>
      </c>
      <c r="E11599" s="6" t="s">
        <v>8</v>
      </c>
      <c r="G11599" s="6" t="s">
        <v>27</v>
      </c>
      <c r="H11599" s="7">
        <v>4452814.0</v>
      </c>
      <c r="I11599" s="8">
        <v>4454025.0</v>
      </c>
      <c r="J11599" t="s">
        <v>37</v>
      </c>
      <c r="Q11599" t="s">
        <v>9340</v>
      </c>
      <c r="R11599">
        <v>1212.0</v>
      </c>
      <c r="T11599" t="s">
        <v>21095</v>
      </c>
    </row>
    <row r="11600" ht="15.75" customHeight="1">
      <c r="A11600" s="6" t="s">
        <v>17418</v>
      </c>
      <c r="B11600" s="6" t="s">
        <v>17419</v>
      </c>
      <c r="C11600" s="6" t="s">
        <v>25</v>
      </c>
      <c r="D11600" s="6" t="s">
        <v>26</v>
      </c>
      <c r="E11600" s="6" t="s">
        <v>8</v>
      </c>
      <c r="G11600" s="6" t="s">
        <v>27</v>
      </c>
      <c r="H11600" s="7">
        <v>4454040.0</v>
      </c>
      <c r="I11600" s="8">
        <v>4455032.0</v>
      </c>
      <c r="J11600" t="s">
        <v>28</v>
      </c>
      <c r="Q11600" t="s">
        <v>9343</v>
      </c>
      <c r="R11600">
        <v>993.0</v>
      </c>
      <c r="T11600" t="s">
        <v>21096</v>
      </c>
    </row>
    <row r="11601" ht="15.75" customHeight="1">
      <c r="A11601" s="6" t="s">
        <v>17418</v>
      </c>
      <c r="B11601" s="6" t="s">
        <v>17419</v>
      </c>
      <c r="C11601" s="6" t="s">
        <v>25</v>
      </c>
      <c r="D11601" s="6" t="s">
        <v>26</v>
      </c>
      <c r="E11601" s="6" t="s">
        <v>8</v>
      </c>
      <c r="G11601" s="6" t="s">
        <v>27</v>
      </c>
      <c r="H11601" s="7">
        <v>4455158.0</v>
      </c>
      <c r="I11601" s="8">
        <v>4456579.0</v>
      </c>
      <c r="J11601" t="s">
        <v>37</v>
      </c>
      <c r="Q11601" t="s">
        <v>9345</v>
      </c>
      <c r="R11601">
        <v>1422.0</v>
      </c>
      <c r="T11601" t="s">
        <v>21097</v>
      </c>
    </row>
    <row r="11602" ht="15.75" customHeight="1">
      <c r="A11602" s="6" t="s">
        <v>17418</v>
      </c>
      <c r="B11602" s="6" t="s">
        <v>17419</v>
      </c>
      <c r="C11602" s="6" t="s">
        <v>25</v>
      </c>
      <c r="D11602" s="6" t="s">
        <v>26</v>
      </c>
      <c r="E11602" s="6" t="s">
        <v>8</v>
      </c>
      <c r="G11602" s="6" t="s">
        <v>27</v>
      </c>
      <c r="H11602" s="7">
        <v>4456550.0</v>
      </c>
      <c r="I11602" s="8">
        <v>4456837.0</v>
      </c>
      <c r="J11602" t="s">
        <v>28</v>
      </c>
      <c r="Q11602" t="s">
        <v>9347</v>
      </c>
      <c r="R11602">
        <v>288.0</v>
      </c>
      <c r="T11602" t="s">
        <v>21098</v>
      </c>
    </row>
    <row r="11603" ht="15.75" customHeight="1">
      <c r="A11603" s="6" t="s">
        <v>17418</v>
      </c>
      <c r="B11603" s="6" t="s">
        <v>17419</v>
      </c>
      <c r="C11603" s="6" t="s">
        <v>25</v>
      </c>
      <c r="D11603" s="6" t="s">
        <v>26</v>
      </c>
      <c r="E11603" s="6" t="s">
        <v>8</v>
      </c>
      <c r="G11603" s="6" t="s">
        <v>27</v>
      </c>
      <c r="H11603" s="7">
        <v>4456834.0</v>
      </c>
      <c r="I11603" s="8">
        <v>4457070.0</v>
      </c>
      <c r="J11603" t="s">
        <v>28</v>
      </c>
      <c r="Q11603" t="s">
        <v>9349</v>
      </c>
      <c r="R11603">
        <v>237.0</v>
      </c>
      <c r="T11603" t="s">
        <v>21099</v>
      </c>
    </row>
    <row r="11604" ht="15.75" customHeight="1">
      <c r="A11604" s="6" t="s">
        <v>17418</v>
      </c>
      <c r="B11604" s="6" t="s">
        <v>17419</v>
      </c>
      <c r="C11604" s="6" t="s">
        <v>25</v>
      </c>
      <c r="D11604" s="6" t="s">
        <v>26</v>
      </c>
      <c r="E11604" s="6" t="s">
        <v>8</v>
      </c>
      <c r="G11604" s="6" t="s">
        <v>27</v>
      </c>
      <c r="H11604" s="7">
        <v>4457344.0</v>
      </c>
      <c r="I11604" s="8">
        <v>4457541.0</v>
      </c>
      <c r="J11604" t="s">
        <v>28</v>
      </c>
      <c r="Q11604" t="s">
        <v>9351</v>
      </c>
      <c r="R11604">
        <v>198.0</v>
      </c>
      <c r="T11604" t="s">
        <v>21100</v>
      </c>
    </row>
    <row r="11605" ht="15.75" customHeight="1">
      <c r="A11605" s="6" t="s">
        <v>17418</v>
      </c>
      <c r="B11605" s="6" t="s">
        <v>17419</v>
      </c>
      <c r="C11605" s="6" t="s">
        <v>25</v>
      </c>
      <c r="D11605" s="6" t="s">
        <v>26</v>
      </c>
      <c r="E11605" s="6" t="s">
        <v>8</v>
      </c>
      <c r="G11605" s="6" t="s">
        <v>27</v>
      </c>
      <c r="H11605" s="7">
        <v>4457538.0</v>
      </c>
      <c r="I11605" s="8">
        <v>4457870.0</v>
      </c>
      <c r="J11605" t="s">
        <v>28</v>
      </c>
      <c r="Q11605" t="s">
        <v>9353</v>
      </c>
      <c r="R11605">
        <v>333.0</v>
      </c>
    </row>
    <row r="11606" ht="15.75" customHeight="1">
      <c r="A11606" s="6" t="s">
        <v>17418</v>
      </c>
      <c r="B11606" s="6" t="s">
        <v>17419</v>
      </c>
      <c r="C11606" s="6" t="s">
        <v>25</v>
      </c>
      <c r="D11606" s="6" t="s">
        <v>26</v>
      </c>
      <c r="E11606" s="6" t="s">
        <v>8</v>
      </c>
      <c r="G11606" s="6" t="s">
        <v>27</v>
      </c>
      <c r="H11606" s="7">
        <v>4457792.0</v>
      </c>
      <c r="I11606" s="8">
        <v>4458376.0</v>
      </c>
      <c r="J11606" t="s">
        <v>28</v>
      </c>
      <c r="Q11606" t="s">
        <v>9355</v>
      </c>
      <c r="R11606">
        <v>585.0</v>
      </c>
      <c r="T11606" t="s">
        <v>21101</v>
      </c>
    </row>
    <row r="11607" ht="15.75" customHeight="1">
      <c r="A11607" s="6" t="s">
        <v>17418</v>
      </c>
      <c r="B11607" s="6" t="s">
        <v>17419</v>
      </c>
      <c r="C11607" s="6" t="s">
        <v>25</v>
      </c>
      <c r="D11607" s="6" t="s">
        <v>26</v>
      </c>
      <c r="E11607" s="6" t="s">
        <v>8</v>
      </c>
      <c r="G11607" s="6" t="s">
        <v>27</v>
      </c>
      <c r="H11607" s="7">
        <v>4458762.0</v>
      </c>
      <c r="I11607" s="8">
        <v>4459112.0</v>
      </c>
      <c r="J11607" t="s">
        <v>37</v>
      </c>
      <c r="Q11607" t="s">
        <v>9357</v>
      </c>
      <c r="R11607">
        <v>351.0</v>
      </c>
    </row>
    <row r="11608" ht="15.75" customHeight="1">
      <c r="A11608" s="6" t="s">
        <v>17418</v>
      </c>
      <c r="B11608" s="6" t="s">
        <v>17419</v>
      </c>
      <c r="C11608" s="6" t="s">
        <v>25</v>
      </c>
      <c r="D11608" s="6" t="s">
        <v>26</v>
      </c>
      <c r="E11608" s="6" t="s">
        <v>8</v>
      </c>
      <c r="G11608" s="6" t="s">
        <v>27</v>
      </c>
      <c r="H11608" s="7">
        <v>4459134.0</v>
      </c>
      <c r="I11608" s="8">
        <v>4460003.0</v>
      </c>
      <c r="J11608" t="s">
        <v>28</v>
      </c>
      <c r="Q11608" t="s">
        <v>9359</v>
      </c>
      <c r="R11608">
        <v>870.0</v>
      </c>
    </row>
    <row r="11609" ht="15.75" customHeight="1">
      <c r="A11609" s="6" t="s">
        <v>17418</v>
      </c>
      <c r="B11609" s="6" t="s">
        <v>17419</v>
      </c>
      <c r="C11609" s="6" t="s">
        <v>25</v>
      </c>
      <c r="D11609" s="6" t="s">
        <v>26</v>
      </c>
      <c r="E11609" s="6" t="s">
        <v>8</v>
      </c>
      <c r="G11609" s="6" t="s">
        <v>27</v>
      </c>
      <c r="H11609" s="7">
        <v>4460181.0</v>
      </c>
      <c r="I11609" s="8">
        <v>4461365.0</v>
      </c>
      <c r="J11609" t="s">
        <v>28</v>
      </c>
      <c r="Q11609" t="s">
        <v>9362</v>
      </c>
      <c r="R11609">
        <v>1185.0</v>
      </c>
    </row>
    <row r="11610" ht="15.75" customHeight="1">
      <c r="A11610" s="6" t="s">
        <v>17418</v>
      </c>
      <c r="B11610" s="6" t="s">
        <v>17419</v>
      </c>
      <c r="C11610" s="6" t="s">
        <v>25</v>
      </c>
      <c r="D11610" s="6" t="s">
        <v>26</v>
      </c>
      <c r="E11610" s="6" t="s">
        <v>8</v>
      </c>
      <c r="G11610" s="6" t="s">
        <v>27</v>
      </c>
      <c r="H11610" s="7">
        <v>4461554.0</v>
      </c>
      <c r="I11610" s="8">
        <v>4462711.0</v>
      </c>
      <c r="J11610" t="s">
        <v>28</v>
      </c>
      <c r="Q11610" t="s">
        <v>9364</v>
      </c>
      <c r="R11610">
        <v>1158.0</v>
      </c>
      <c r="T11610" t="s">
        <v>21102</v>
      </c>
    </row>
    <row r="11611" ht="15.75" customHeight="1">
      <c r="A11611" s="6" t="s">
        <v>17418</v>
      </c>
      <c r="B11611" s="6" t="s">
        <v>17419</v>
      </c>
      <c r="C11611" s="6" t="s">
        <v>25</v>
      </c>
      <c r="D11611" s="6" t="s">
        <v>26</v>
      </c>
      <c r="E11611" s="6" t="s">
        <v>8</v>
      </c>
      <c r="G11611" s="6" t="s">
        <v>27</v>
      </c>
      <c r="H11611" s="7">
        <v>4462999.0</v>
      </c>
      <c r="I11611" s="8">
        <v>4464075.0</v>
      </c>
      <c r="J11611" t="s">
        <v>37</v>
      </c>
      <c r="O11611" t="s">
        <v>9366</v>
      </c>
      <c r="Q11611" t="s">
        <v>9367</v>
      </c>
      <c r="R11611">
        <v>1077.0</v>
      </c>
      <c r="T11611" t="s">
        <v>21103</v>
      </c>
    </row>
    <row r="11612" ht="15.75" customHeight="1">
      <c r="A11612" s="6" t="s">
        <v>17418</v>
      </c>
      <c r="B11612" s="6" t="s">
        <v>17419</v>
      </c>
      <c r="C11612" s="6" t="s">
        <v>25</v>
      </c>
      <c r="D11612" s="6" t="s">
        <v>26</v>
      </c>
      <c r="E11612" s="6" t="s">
        <v>8</v>
      </c>
      <c r="G11612" s="6" t="s">
        <v>27</v>
      </c>
      <c r="H11612" s="7">
        <v>4464177.0</v>
      </c>
      <c r="I11612" s="8">
        <v>4465469.0</v>
      </c>
      <c r="J11612" t="s">
        <v>37</v>
      </c>
      <c r="Q11612" t="s">
        <v>9369</v>
      </c>
      <c r="R11612">
        <v>1293.0</v>
      </c>
      <c r="T11612" t="s">
        <v>21104</v>
      </c>
    </row>
    <row r="11613" ht="15.75" customHeight="1">
      <c r="A11613" s="6" t="s">
        <v>17418</v>
      </c>
      <c r="B11613" s="6" t="s">
        <v>17419</v>
      </c>
      <c r="C11613" s="6" t="s">
        <v>25</v>
      </c>
      <c r="D11613" s="6" t="s">
        <v>26</v>
      </c>
      <c r="E11613" s="6" t="s">
        <v>8</v>
      </c>
      <c r="G11613" s="6" t="s">
        <v>27</v>
      </c>
      <c r="H11613" s="7">
        <v>4466098.0</v>
      </c>
      <c r="I11613" s="8">
        <v>4466325.0</v>
      </c>
      <c r="J11613" t="s">
        <v>37</v>
      </c>
      <c r="Q11613" t="s">
        <v>9371</v>
      </c>
      <c r="R11613">
        <v>228.0</v>
      </c>
      <c r="T11613" t="s">
        <v>21105</v>
      </c>
    </row>
    <row r="11614" ht="15.75" customHeight="1">
      <c r="A11614" s="6" t="s">
        <v>17418</v>
      </c>
      <c r="B11614" s="6" t="s">
        <v>17419</v>
      </c>
      <c r="C11614" s="6" t="s">
        <v>25</v>
      </c>
      <c r="D11614" s="6" t="s">
        <v>26</v>
      </c>
      <c r="E11614" s="6" t="s">
        <v>8</v>
      </c>
      <c r="G11614" s="6" t="s">
        <v>27</v>
      </c>
      <c r="H11614" s="7">
        <v>4466303.0</v>
      </c>
      <c r="I11614" s="8">
        <v>4466818.0</v>
      </c>
      <c r="J11614" t="s">
        <v>37</v>
      </c>
      <c r="Q11614" t="s">
        <v>9373</v>
      </c>
      <c r="R11614">
        <v>516.0</v>
      </c>
      <c r="T11614" t="s">
        <v>21106</v>
      </c>
    </row>
    <row r="11615" ht="15.75" customHeight="1">
      <c r="A11615" s="6" t="s">
        <v>17418</v>
      </c>
      <c r="B11615" s="6" t="s">
        <v>17419</v>
      </c>
      <c r="C11615" s="6" t="s">
        <v>25</v>
      </c>
      <c r="D11615" s="6" t="s">
        <v>26</v>
      </c>
      <c r="E11615" s="6" t="s">
        <v>8</v>
      </c>
      <c r="G11615" s="6" t="s">
        <v>27</v>
      </c>
      <c r="H11615" s="7">
        <v>4466826.0</v>
      </c>
      <c r="I11615" s="8">
        <v>4467680.0</v>
      </c>
      <c r="J11615" t="s">
        <v>37</v>
      </c>
      <c r="Q11615" t="s">
        <v>9375</v>
      </c>
      <c r="R11615">
        <v>855.0</v>
      </c>
      <c r="T11615" t="s">
        <v>21107</v>
      </c>
    </row>
    <row r="11616" ht="15.75" customHeight="1">
      <c r="A11616" s="6" t="s">
        <v>17418</v>
      </c>
      <c r="B11616" s="6" t="s">
        <v>17419</v>
      </c>
      <c r="C11616" s="6" t="s">
        <v>25</v>
      </c>
      <c r="D11616" s="6" t="s">
        <v>26</v>
      </c>
      <c r="E11616" s="6" t="s">
        <v>8</v>
      </c>
      <c r="G11616" s="6" t="s">
        <v>27</v>
      </c>
      <c r="H11616" s="7">
        <v>4468462.0</v>
      </c>
      <c r="I11616" s="8">
        <v>4469592.0</v>
      </c>
      <c r="J11616" t="s">
        <v>37</v>
      </c>
      <c r="Q11616" t="s">
        <v>9377</v>
      </c>
      <c r="R11616">
        <v>1131.0</v>
      </c>
      <c r="T11616" t="s">
        <v>21108</v>
      </c>
    </row>
    <row r="11617" ht="15.75" customHeight="1">
      <c r="A11617" s="6" t="s">
        <v>17418</v>
      </c>
      <c r="B11617" s="6" t="s">
        <v>17452</v>
      </c>
      <c r="C11617" s="6" t="s">
        <v>25</v>
      </c>
      <c r="D11617" s="6" t="s">
        <v>26</v>
      </c>
      <c r="E11617" s="6" t="s">
        <v>8</v>
      </c>
      <c r="G11617" s="6" t="s">
        <v>27</v>
      </c>
      <c r="H11617" s="7">
        <v>4469828.0</v>
      </c>
      <c r="I11617" s="8">
        <v>4470241.0</v>
      </c>
      <c r="J11617" t="s">
        <v>37</v>
      </c>
      <c r="Q11617" t="s">
        <v>9378</v>
      </c>
      <c r="R11617">
        <v>414.0</v>
      </c>
      <c r="T11617" t="s">
        <v>21109</v>
      </c>
    </row>
    <row r="11618" ht="15.75" customHeight="1">
      <c r="A11618" s="6" t="s">
        <v>17418</v>
      </c>
      <c r="B11618" s="6" t="s">
        <v>17419</v>
      </c>
      <c r="C11618" s="6" t="s">
        <v>25</v>
      </c>
      <c r="D11618" s="6" t="s">
        <v>26</v>
      </c>
      <c r="E11618" s="6" t="s">
        <v>8</v>
      </c>
      <c r="G11618" s="6" t="s">
        <v>27</v>
      </c>
      <c r="H11618" s="7">
        <v>4470433.0</v>
      </c>
      <c r="I11618" s="8">
        <v>4471788.0</v>
      </c>
      <c r="J11618" t="s">
        <v>37</v>
      </c>
      <c r="Q11618" t="s">
        <v>9380</v>
      </c>
      <c r="R11618">
        <v>1356.0</v>
      </c>
      <c r="T11618" t="s">
        <v>21110</v>
      </c>
    </row>
    <row r="11619" ht="15.75" customHeight="1">
      <c r="A11619" s="6" t="s">
        <v>17418</v>
      </c>
      <c r="B11619" s="6" t="s">
        <v>17419</v>
      </c>
      <c r="C11619" s="6" t="s">
        <v>25</v>
      </c>
      <c r="D11619" s="6" t="s">
        <v>26</v>
      </c>
      <c r="E11619" s="6" t="s">
        <v>8</v>
      </c>
      <c r="G11619" s="6" t="s">
        <v>27</v>
      </c>
      <c r="H11619" s="7">
        <v>4471788.0</v>
      </c>
      <c r="I11619" s="8">
        <v>4472567.0</v>
      </c>
      <c r="J11619" t="s">
        <v>37</v>
      </c>
      <c r="Q11619" t="s">
        <v>9382</v>
      </c>
      <c r="R11619">
        <v>780.0</v>
      </c>
      <c r="T11619" t="s">
        <v>21111</v>
      </c>
    </row>
    <row r="11620" ht="15.75" customHeight="1">
      <c r="A11620" s="6" t="s">
        <v>17418</v>
      </c>
      <c r="B11620" s="6" t="s">
        <v>17419</v>
      </c>
      <c r="C11620" s="6" t="s">
        <v>25</v>
      </c>
      <c r="D11620" s="6" t="s">
        <v>26</v>
      </c>
      <c r="E11620" s="6" t="s">
        <v>8</v>
      </c>
      <c r="G11620" s="6" t="s">
        <v>27</v>
      </c>
      <c r="H11620" s="7">
        <v>4472564.0</v>
      </c>
      <c r="I11620" s="8">
        <v>4473766.0</v>
      </c>
      <c r="J11620" t="s">
        <v>37</v>
      </c>
      <c r="Q11620" t="s">
        <v>9384</v>
      </c>
      <c r="R11620">
        <v>1203.0</v>
      </c>
      <c r="T11620" t="s">
        <v>21112</v>
      </c>
    </row>
    <row r="11621" ht="15.75" customHeight="1">
      <c r="A11621" s="6" t="s">
        <v>17418</v>
      </c>
      <c r="B11621" s="6" t="s">
        <v>17419</v>
      </c>
      <c r="C11621" s="6" t="s">
        <v>25</v>
      </c>
      <c r="D11621" s="6" t="s">
        <v>26</v>
      </c>
      <c r="E11621" s="6" t="s">
        <v>8</v>
      </c>
      <c r="G11621" s="6" t="s">
        <v>27</v>
      </c>
      <c r="H11621" s="7">
        <v>4474112.0</v>
      </c>
      <c r="I11621" s="8">
        <v>4474372.0</v>
      </c>
      <c r="J11621" t="s">
        <v>37</v>
      </c>
      <c r="Q11621" t="s">
        <v>9386</v>
      </c>
      <c r="R11621">
        <v>261.0</v>
      </c>
    </row>
    <row r="11622" ht="15.75" customHeight="1">
      <c r="A11622" s="6" t="s">
        <v>17418</v>
      </c>
      <c r="B11622" s="6" t="s">
        <v>17419</v>
      </c>
      <c r="C11622" s="6" t="s">
        <v>25</v>
      </c>
      <c r="D11622" s="6" t="s">
        <v>26</v>
      </c>
      <c r="E11622" s="6" t="s">
        <v>8</v>
      </c>
      <c r="G11622" s="6" t="s">
        <v>27</v>
      </c>
      <c r="H11622" s="7">
        <v>4474610.0</v>
      </c>
      <c r="I11622" s="8">
        <v>4475311.0</v>
      </c>
      <c r="J11622" t="s">
        <v>37</v>
      </c>
      <c r="Q11622" t="s">
        <v>9388</v>
      </c>
      <c r="R11622">
        <v>702.0</v>
      </c>
      <c r="T11622" t="s">
        <v>21113</v>
      </c>
    </row>
    <row r="11623" ht="15.75" customHeight="1">
      <c r="A11623" s="6" t="s">
        <v>17418</v>
      </c>
      <c r="B11623" s="6" t="s">
        <v>17419</v>
      </c>
      <c r="C11623" s="6" t="s">
        <v>25</v>
      </c>
      <c r="D11623" s="6" t="s">
        <v>26</v>
      </c>
      <c r="E11623" s="6" t="s">
        <v>8</v>
      </c>
      <c r="G11623" s="6" t="s">
        <v>27</v>
      </c>
      <c r="H11623" s="7">
        <v>4475313.0</v>
      </c>
      <c r="I11623" s="8">
        <v>4476779.0</v>
      </c>
      <c r="J11623" t="s">
        <v>37</v>
      </c>
      <c r="Q11623" t="s">
        <v>9390</v>
      </c>
      <c r="R11623">
        <v>1467.0</v>
      </c>
      <c r="T11623" t="s">
        <v>21114</v>
      </c>
    </row>
    <row r="11624" ht="15.75" customHeight="1">
      <c r="A11624" s="6" t="s">
        <v>17418</v>
      </c>
      <c r="B11624" s="6" t="s">
        <v>17419</v>
      </c>
      <c r="C11624" s="6" t="s">
        <v>25</v>
      </c>
      <c r="D11624" s="6" t="s">
        <v>26</v>
      </c>
      <c r="E11624" s="6" t="s">
        <v>8</v>
      </c>
      <c r="G11624" s="6" t="s">
        <v>27</v>
      </c>
      <c r="H11624" s="7">
        <v>4477042.0</v>
      </c>
      <c r="I11624" s="8">
        <v>4478583.0</v>
      </c>
      <c r="J11624" t="s">
        <v>37</v>
      </c>
      <c r="Q11624" t="s">
        <v>9393</v>
      </c>
      <c r="R11624">
        <v>1542.0</v>
      </c>
      <c r="T11624" t="s">
        <v>21115</v>
      </c>
    </row>
    <row r="11625" ht="15.75" customHeight="1">
      <c r="A11625" s="6" t="s">
        <v>17418</v>
      </c>
      <c r="B11625" s="6" t="s">
        <v>17419</v>
      </c>
      <c r="C11625" s="6" t="s">
        <v>25</v>
      </c>
      <c r="D11625" s="6" t="s">
        <v>26</v>
      </c>
      <c r="E11625" s="6" t="s">
        <v>8</v>
      </c>
      <c r="G11625" s="6" t="s">
        <v>27</v>
      </c>
      <c r="H11625" s="7">
        <v>4478595.0</v>
      </c>
      <c r="I11625" s="8">
        <v>4479599.0</v>
      </c>
      <c r="J11625" t="s">
        <v>37</v>
      </c>
      <c r="O11625" t="s">
        <v>9396</v>
      </c>
      <c r="Q11625" t="s">
        <v>9397</v>
      </c>
      <c r="R11625">
        <v>1005.0</v>
      </c>
      <c r="T11625" t="s">
        <v>21116</v>
      </c>
    </row>
    <row r="11626" ht="15.75" customHeight="1">
      <c r="A11626" s="6" t="s">
        <v>17418</v>
      </c>
      <c r="B11626" s="6" t="s">
        <v>17419</v>
      </c>
      <c r="C11626" s="6" t="s">
        <v>25</v>
      </c>
      <c r="D11626" s="6" t="s">
        <v>26</v>
      </c>
      <c r="E11626" s="6" t="s">
        <v>8</v>
      </c>
      <c r="G11626" s="6" t="s">
        <v>27</v>
      </c>
      <c r="H11626" s="7">
        <v>4479617.0</v>
      </c>
      <c r="I11626" s="8">
        <v>4483096.0</v>
      </c>
      <c r="J11626" t="s">
        <v>37</v>
      </c>
      <c r="Q11626" t="s">
        <v>9400</v>
      </c>
      <c r="R11626">
        <v>3480.0</v>
      </c>
      <c r="T11626" t="s">
        <v>21117</v>
      </c>
    </row>
    <row r="11627" ht="15.75" customHeight="1">
      <c r="A11627" s="6" t="s">
        <v>17418</v>
      </c>
      <c r="B11627" s="6" t="s">
        <v>17419</v>
      </c>
      <c r="C11627" s="6" t="s">
        <v>25</v>
      </c>
      <c r="D11627" s="6" t="s">
        <v>26</v>
      </c>
      <c r="E11627" s="6" t="s">
        <v>8</v>
      </c>
      <c r="G11627" s="6" t="s">
        <v>27</v>
      </c>
      <c r="H11627" s="7">
        <v>4483189.0</v>
      </c>
      <c r="I11627" s="8">
        <v>4484973.0</v>
      </c>
      <c r="J11627" t="s">
        <v>37</v>
      </c>
      <c r="Q11627" t="s">
        <v>9402</v>
      </c>
      <c r="R11627">
        <v>1785.0</v>
      </c>
      <c r="T11627" t="s">
        <v>21118</v>
      </c>
    </row>
    <row r="11628" ht="15.75" customHeight="1">
      <c r="A11628" s="6" t="s">
        <v>17418</v>
      </c>
      <c r="B11628" s="6" t="s">
        <v>17419</v>
      </c>
      <c r="C11628" s="6" t="s">
        <v>25</v>
      </c>
      <c r="D11628" s="6" t="s">
        <v>26</v>
      </c>
      <c r="E11628" s="6" t="s">
        <v>8</v>
      </c>
      <c r="G11628" s="6" t="s">
        <v>27</v>
      </c>
      <c r="H11628" s="7">
        <v>4485066.0</v>
      </c>
      <c r="I11628" s="8">
        <v>4485947.0</v>
      </c>
      <c r="J11628" t="s">
        <v>37</v>
      </c>
      <c r="Q11628" t="s">
        <v>9405</v>
      </c>
      <c r="R11628">
        <v>882.0</v>
      </c>
      <c r="T11628" t="s">
        <v>21119</v>
      </c>
    </row>
    <row r="11629" ht="15.75" customHeight="1">
      <c r="A11629" s="6" t="s">
        <v>17418</v>
      </c>
      <c r="B11629" s="6" t="s">
        <v>17419</v>
      </c>
      <c r="C11629" s="6" t="s">
        <v>25</v>
      </c>
      <c r="D11629" s="6" t="s">
        <v>26</v>
      </c>
      <c r="E11629" s="6" t="s">
        <v>8</v>
      </c>
      <c r="G11629" s="6" t="s">
        <v>27</v>
      </c>
      <c r="H11629" s="7">
        <v>4485925.0</v>
      </c>
      <c r="I11629" s="8">
        <v>4486740.0</v>
      </c>
      <c r="J11629" t="s">
        <v>28</v>
      </c>
      <c r="Q11629" t="s">
        <v>9408</v>
      </c>
      <c r="R11629">
        <v>816.0</v>
      </c>
      <c r="T11629" t="s">
        <v>21120</v>
      </c>
    </row>
    <row r="11630" ht="15.75" customHeight="1">
      <c r="A11630" s="6" t="s">
        <v>17418</v>
      </c>
      <c r="B11630" s="6" t="s">
        <v>17419</v>
      </c>
      <c r="C11630" s="6" t="s">
        <v>25</v>
      </c>
      <c r="D11630" s="6" t="s">
        <v>26</v>
      </c>
      <c r="E11630" s="6" t="s">
        <v>8</v>
      </c>
      <c r="G11630" s="6" t="s">
        <v>27</v>
      </c>
      <c r="H11630" s="7">
        <v>4486814.0</v>
      </c>
      <c r="I11630" s="8">
        <v>4487782.0</v>
      </c>
      <c r="J11630" t="s">
        <v>28</v>
      </c>
      <c r="Q11630" t="s">
        <v>9410</v>
      </c>
      <c r="R11630">
        <v>969.0</v>
      </c>
      <c r="T11630" t="s">
        <v>21121</v>
      </c>
    </row>
    <row r="11631" ht="15.75" customHeight="1">
      <c r="A11631" s="6" t="s">
        <v>17418</v>
      </c>
      <c r="B11631" s="6" t="s">
        <v>17419</v>
      </c>
      <c r="C11631" s="6" t="s">
        <v>25</v>
      </c>
      <c r="D11631" s="6" t="s">
        <v>26</v>
      </c>
      <c r="E11631" s="6" t="s">
        <v>8</v>
      </c>
      <c r="G11631" s="6" t="s">
        <v>27</v>
      </c>
      <c r="H11631" s="7">
        <v>4487881.0</v>
      </c>
      <c r="I11631" s="8">
        <v>4488354.0</v>
      </c>
      <c r="J11631" t="s">
        <v>28</v>
      </c>
      <c r="Q11631" t="s">
        <v>9412</v>
      </c>
      <c r="R11631">
        <v>474.0</v>
      </c>
      <c r="T11631" t="s">
        <v>21122</v>
      </c>
    </row>
    <row r="11632" ht="15.75" customHeight="1">
      <c r="A11632" s="6" t="s">
        <v>17418</v>
      </c>
      <c r="B11632" s="6" t="s">
        <v>17419</v>
      </c>
      <c r="C11632" s="6" t="s">
        <v>25</v>
      </c>
      <c r="D11632" s="6" t="s">
        <v>26</v>
      </c>
      <c r="E11632" s="6" t="s">
        <v>8</v>
      </c>
      <c r="G11632" s="6" t="s">
        <v>27</v>
      </c>
      <c r="H11632" s="7">
        <v>4488574.0</v>
      </c>
      <c r="I11632" s="8">
        <v>4489467.0</v>
      </c>
      <c r="J11632" t="s">
        <v>37</v>
      </c>
      <c r="Q11632" t="s">
        <v>9414</v>
      </c>
      <c r="R11632">
        <v>894.0</v>
      </c>
      <c r="T11632" t="s">
        <v>21123</v>
      </c>
    </row>
    <row r="11633" ht="15.75" customHeight="1">
      <c r="A11633" s="6" t="s">
        <v>17418</v>
      </c>
      <c r="B11633" s="6" t="s">
        <v>17419</v>
      </c>
      <c r="C11633" s="6" t="s">
        <v>25</v>
      </c>
      <c r="D11633" s="6" t="s">
        <v>26</v>
      </c>
      <c r="E11633" s="6" t="s">
        <v>8</v>
      </c>
      <c r="G11633" s="6" t="s">
        <v>27</v>
      </c>
      <c r="H11633" s="7">
        <v>4489561.0</v>
      </c>
      <c r="I11633" s="8">
        <v>4490628.0</v>
      </c>
      <c r="J11633" t="s">
        <v>28</v>
      </c>
      <c r="Q11633" t="s">
        <v>9417</v>
      </c>
      <c r="R11633">
        <v>1068.0</v>
      </c>
      <c r="T11633" t="s">
        <v>21124</v>
      </c>
    </row>
    <row r="11634" ht="15.75" customHeight="1">
      <c r="A11634" s="6" t="s">
        <v>17418</v>
      </c>
      <c r="B11634" s="6" t="s">
        <v>17419</v>
      </c>
      <c r="C11634" s="6" t="s">
        <v>25</v>
      </c>
      <c r="D11634" s="6" t="s">
        <v>26</v>
      </c>
      <c r="E11634" s="6" t="s">
        <v>8</v>
      </c>
      <c r="G11634" s="6" t="s">
        <v>27</v>
      </c>
      <c r="H11634" s="7">
        <v>4490848.0</v>
      </c>
      <c r="I11634" s="8">
        <v>4492038.0</v>
      </c>
      <c r="J11634" t="s">
        <v>28</v>
      </c>
      <c r="Q11634" t="s">
        <v>9419</v>
      </c>
      <c r="R11634">
        <v>1191.0</v>
      </c>
      <c r="T11634" t="s">
        <v>21125</v>
      </c>
    </row>
    <row r="11635" ht="15.75" customHeight="1">
      <c r="A11635" s="6" t="s">
        <v>17418</v>
      </c>
      <c r="B11635" s="6" t="s">
        <v>17419</v>
      </c>
      <c r="C11635" s="6" t="s">
        <v>25</v>
      </c>
      <c r="D11635" s="6" t="s">
        <v>26</v>
      </c>
      <c r="E11635" s="6" t="s">
        <v>8</v>
      </c>
      <c r="G11635" s="6" t="s">
        <v>27</v>
      </c>
      <c r="H11635" s="7">
        <v>4492278.0</v>
      </c>
      <c r="I11635" s="8">
        <v>4492466.0</v>
      </c>
      <c r="J11635" t="s">
        <v>28</v>
      </c>
      <c r="Q11635" t="s">
        <v>9421</v>
      </c>
      <c r="R11635">
        <v>189.0</v>
      </c>
    </row>
    <row r="11636" ht="15.75" customHeight="1">
      <c r="A11636" s="6" t="s">
        <v>17418</v>
      </c>
      <c r="B11636" s="6" t="s">
        <v>17419</v>
      </c>
      <c r="C11636" s="6" t="s">
        <v>25</v>
      </c>
      <c r="D11636" s="6" t="s">
        <v>26</v>
      </c>
      <c r="E11636" s="6" t="s">
        <v>8</v>
      </c>
      <c r="G11636" s="6" t="s">
        <v>27</v>
      </c>
      <c r="H11636" s="7">
        <v>4492487.0</v>
      </c>
      <c r="I11636" s="8">
        <v>4492960.0</v>
      </c>
      <c r="J11636" t="s">
        <v>37</v>
      </c>
      <c r="Q11636" t="s">
        <v>9423</v>
      </c>
      <c r="R11636">
        <v>474.0</v>
      </c>
      <c r="T11636" t="s">
        <v>21126</v>
      </c>
    </row>
    <row r="11637" ht="15.75" customHeight="1">
      <c r="A11637" s="6" t="s">
        <v>17418</v>
      </c>
      <c r="B11637" s="6" t="s">
        <v>17419</v>
      </c>
      <c r="C11637" s="6" t="s">
        <v>25</v>
      </c>
      <c r="D11637" s="6" t="s">
        <v>26</v>
      </c>
      <c r="E11637" s="6" t="s">
        <v>8</v>
      </c>
      <c r="G11637" s="6" t="s">
        <v>27</v>
      </c>
      <c r="H11637" s="7">
        <v>4493026.0</v>
      </c>
      <c r="I11637" s="8">
        <v>4493418.0</v>
      </c>
      <c r="J11637" t="s">
        <v>37</v>
      </c>
      <c r="Q11637" t="s">
        <v>9425</v>
      </c>
      <c r="R11637">
        <v>393.0</v>
      </c>
    </row>
    <row r="11638" ht="15.75" customHeight="1">
      <c r="A11638" s="6" t="s">
        <v>17418</v>
      </c>
      <c r="B11638" s="6" t="s">
        <v>17419</v>
      </c>
      <c r="C11638" s="6" t="s">
        <v>25</v>
      </c>
      <c r="D11638" s="6" t="s">
        <v>26</v>
      </c>
      <c r="E11638" s="6" t="s">
        <v>8</v>
      </c>
      <c r="G11638" s="6" t="s">
        <v>27</v>
      </c>
      <c r="H11638" s="7">
        <v>4493440.0</v>
      </c>
      <c r="I11638" s="8">
        <v>4493919.0</v>
      </c>
      <c r="J11638" t="s">
        <v>37</v>
      </c>
      <c r="Q11638" t="s">
        <v>9427</v>
      </c>
      <c r="R11638">
        <v>480.0</v>
      </c>
      <c r="T11638" t="s">
        <v>21127</v>
      </c>
    </row>
    <row r="11639" ht="15.75" customHeight="1">
      <c r="A11639" s="6" t="s">
        <v>17418</v>
      </c>
      <c r="B11639" s="6" t="s">
        <v>17419</v>
      </c>
      <c r="C11639" s="6" t="s">
        <v>25</v>
      </c>
      <c r="D11639" s="6" t="s">
        <v>26</v>
      </c>
      <c r="E11639" s="6" t="s">
        <v>8</v>
      </c>
      <c r="G11639" s="6" t="s">
        <v>27</v>
      </c>
      <c r="H11639" s="7">
        <v>4494056.0</v>
      </c>
      <c r="I11639" s="8">
        <v>4494448.0</v>
      </c>
      <c r="J11639" t="s">
        <v>28</v>
      </c>
      <c r="Q11639" t="s">
        <v>9429</v>
      </c>
      <c r="R11639">
        <v>393.0</v>
      </c>
      <c r="T11639" t="s">
        <v>21128</v>
      </c>
    </row>
    <row r="11640" ht="15.75" customHeight="1">
      <c r="A11640" s="6" t="s">
        <v>17418</v>
      </c>
      <c r="B11640" s="6" t="s">
        <v>17419</v>
      </c>
      <c r="C11640" s="6" t="s">
        <v>25</v>
      </c>
      <c r="D11640" s="6" t="s">
        <v>26</v>
      </c>
      <c r="E11640" s="6" t="s">
        <v>8</v>
      </c>
      <c r="G11640" s="6" t="s">
        <v>27</v>
      </c>
      <c r="H11640" s="7">
        <v>4494445.0</v>
      </c>
      <c r="I11640" s="8">
        <v>4494744.0</v>
      </c>
      <c r="J11640" t="s">
        <v>28</v>
      </c>
      <c r="Q11640" t="s">
        <v>9431</v>
      </c>
      <c r="R11640">
        <v>300.0</v>
      </c>
      <c r="T11640" t="s">
        <v>21129</v>
      </c>
    </row>
    <row r="11641" ht="15.75" customHeight="1">
      <c r="A11641" s="6" t="s">
        <v>17418</v>
      </c>
      <c r="B11641" s="6" t="s">
        <v>17419</v>
      </c>
      <c r="C11641" s="6" t="s">
        <v>25</v>
      </c>
      <c r="D11641" s="6" t="s">
        <v>26</v>
      </c>
      <c r="E11641" s="6" t="s">
        <v>8</v>
      </c>
      <c r="G11641" s="6" t="s">
        <v>27</v>
      </c>
      <c r="H11641" s="7">
        <v>4494802.0</v>
      </c>
      <c r="I11641" s="8">
        <v>4496046.0</v>
      </c>
      <c r="J11641" t="s">
        <v>28</v>
      </c>
      <c r="Q11641" t="s">
        <v>9433</v>
      </c>
      <c r="R11641">
        <v>1245.0</v>
      </c>
      <c r="T11641" t="s">
        <v>21130</v>
      </c>
    </row>
    <row r="11642" ht="15.75" customHeight="1">
      <c r="A11642" s="6" t="s">
        <v>17418</v>
      </c>
      <c r="B11642" s="6" t="s">
        <v>17419</v>
      </c>
      <c r="C11642" s="6" t="s">
        <v>25</v>
      </c>
      <c r="D11642" s="6" t="s">
        <v>26</v>
      </c>
      <c r="E11642" s="6" t="s">
        <v>8</v>
      </c>
      <c r="G11642" s="6" t="s">
        <v>27</v>
      </c>
      <c r="H11642" s="7">
        <v>4496085.0</v>
      </c>
      <c r="I11642" s="8">
        <v>4496396.0</v>
      </c>
      <c r="J11642" t="s">
        <v>28</v>
      </c>
      <c r="Q11642" t="s">
        <v>9435</v>
      </c>
      <c r="R11642">
        <v>312.0</v>
      </c>
      <c r="T11642" t="s">
        <v>21131</v>
      </c>
    </row>
    <row r="11643" ht="15.75" customHeight="1">
      <c r="A11643" s="6" t="s">
        <v>17418</v>
      </c>
      <c r="B11643" s="6" t="s">
        <v>17452</v>
      </c>
      <c r="C11643" s="6" t="s">
        <v>25</v>
      </c>
      <c r="D11643" s="6" t="s">
        <v>26</v>
      </c>
      <c r="E11643" s="6" t="s">
        <v>8</v>
      </c>
      <c r="G11643" s="6" t="s">
        <v>27</v>
      </c>
      <c r="H11643" s="7">
        <v>4496402.0</v>
      </c>
      <c r="I11643" s="8">
        <v>4496557.0</v>
      </c>
      <c r="J11643" t="s">
        <v>37</v>
      </c>
      <c r="Q11643" t="s">
        <v>9436</v>
      </c>
      <c r="R11643">
        <v>156.0</v>
      </c>
      <c r="T11643" t="s">
        <v>129</v>
      </c>
    </row>
    <row r="11644" ht="15.75" customHeight="1">
      <c r="A11644" s="6" t="s">
        <v>17418</v>
      </c>
      <c r="B11644" s="6" t="s">
        <v>17419</v>
      </c>
      <c r="C11644" s="6" t="s">
        <v>25</v>
      </c>
      <c r="D11644" s="6" t="s">
        <v>26</v>
      </c>
      <c r="E11644" s="6" t="s">
        <v>8</v>
      </c>
      <c r="G11644" s="6" t="s">
        <v>27</v>
      </c>
      <c r="H11644" s="7">
        <v>4496606.0</v>
      </c>
      <c r="I11644" s="8">
        <v>4497007.0</v>
      </c>
      <c r="J11644" t="s">
        <v>28</v>
      </c>
      <c r="Q11644" t="s">
        <v>9438</v>
      </c>
      <c r="R11644">
        <v>402.0</v>
      </c>
      <c r="T11644" t="s">
        <v>21132</v>
      </c>
    </row>
    <row r="11645" ht="15.75" customHeight="1">
      <c r="A11645" s="6" t="s">
        <v>17418</v>
      </c>
      <c r="B11645" s="6" t="s">
        <v>17419</v>
      </c>
      <c r="C11645" s="6" t="s">
        <v>25</v>
      </c>
      <c r="D11645" s="6" t="s">
        <v>26</v>
      </c>
      <c r="E11645" s="6" t="s">
        <v>8</v>
      </c>
      <c r="G11645" s="6" t="s">
        <v>27</v>
      </c>
      <c r="H11645" s="7">
        <v>4497004.0</v>
      </c>
      <c r="I11645" s="8">
        <v>4497252.0</v>
      </c>
      <c r="J11645" t="s">
        <v>28</v>
      </c>
      <c r="Q11645" t="s">
        <v>9440</v>
      </c>
      <c r="R11645">
        <v>249.0</v>
      </c>
      <c r="T11645" t="s">
        <v>21133</v>
      </c>
    </row>
    <row r="11646" ht="15.75" customHeight="1">
      <c r="A11646" s="6" t="s">
        <v>17418</v>
      </c>
      <c r="B11646" s="6" t="s">
        <v>17452</v>
      </c>
      <c r="C11646" s="6" t="s">
        <v>25</v>
      </c>
      <c r="D11646" s="6" t="s">
        <v>26</v>
      </c>
      <c r="E11646" s="6" t="s">
        <v>8</v>
      </c>
      <c r="G11646" s="6" t="s">
        <v>27</v>
      </c>
      <c r="H11646" s="7">
        <v>4497314.0</v>
      </c>
      <c r="I11646" s="8">
        <v>4497529.0</v>
      </c>
      <c r="J11646" t="s">
        <v>37</v>
      </c>
      <c r="Q11646" t="s">
        <v>9441</v>
      </c>
      <c r="R11646">
        <v>216.0</v>
      </c>
      <c r="T11646" t="s">
        <v>21134</v>
      </c>
    </row>
    <row r="11647" ht="15.75" customHeight="1">
      <c r="A11647" s="6" t="s">
        <v>17418</v>
      </c>
      <c r="B11647" s="6" t="s">
        <v>17419</v>
      </c>
      <c r="C11647" s="6" t="s">
        <v>25</v>
      </c>
      <c r="D11647" s="6" t="s">
        <v>26</v>
      </c>
      <c r="E11647" s="6" t="s">
        <v>8</v>
      </c>
      <c r="G11647" s="6" t="s">
        <v>27</v>
      </c>
      <c r="H11647" s="7">
        <v>4497654.0</v>
      </c>
      <c r="I11647" s="8">
        <v>4498541.0</v>
      </c>
      <c r="J11647" t="s">
        <v>28</v>
      </c>
      <c r="Q11647" t="s">
        <v>9443</v>
      </c>
      <c r="R11647">
        <v>888.0</v>
      </c>
      <c r="T11647" t="s">
        <v>21135</v>
      </c>
    </row>
    <row r="11648" ht="15.75" customHeight="1">
      <c r="A11648" s="6" t="s">
        <v>17418</v>
      </c>
      <c r="B11648" s="6" t="s">
        <v>17419</v>
      </c>
      <c r="C11648" s="6" t="s">
        <v>25</v>
      </c>
      <c r="D11648" s="6" t="s">
        <v>26</v>
      </c>
      <c r="E11648" s="6" t="s">
        <v>8</v>
      </c>
      <c r="G11648" s="6" t="s">
        <v>27</v>
      </c>
      <c r="H11648" s="7">
        <v>4498587.0</v>
      </c>
      <c r="I11648" s="8">
        <v>4499531.0</v>
      </c>
      <c r="J11648" t="s">
        <v>28</v>
      </c>
      <c r="Q11648" t="s">
        <v>9445</v>
      </c>
      <c r="R11648">
        <v>945.0</v>
      </c>
      <c r="T11648" t="s">
        <v>21136</v>
      </c>
    </row>
    <row r="11649" ht="15.75" customHeight="1">
      <c r="A11649" s="6" t="s">
        <v>17418</v>
      </c>
      <c r="B11649" s="6" t="s">
        <v>17419</v>
      </c>
      <c r="C11649" s="6" t="s">
        <v>25</v>
      </c>
      <c r="D11649" s="6" t="s">
        <v>26</v>
      </c>
      <c r="E11649" s="6" t="s">
        <v>8</v>
      </c>
      <c r="G11649" s="6" t="s">
        <v>27</v>
      </c>
      <c r="H11649" s="7">
        <v>4499787.0</v>
      </c>
      <c r="I11649" s="8">
        <v>4500410.0</v>
      </c>
      <c r="J11649" t="s">
        <v>28</v>
      </c>
      <c r="Q11649" t="s">
        <v>9447</v>
      </c>
      <c r="R11649">
        <v>624.0</v>
      </c>
      <c r="T11649" t="s">
        <v>21137</v>
      </c>
    </row>
    <row r="11650" ht="15.75" customHeight="1">
      <c r="A11650" s="6" t="s">
        <v>17418</v>
      </c>
      <c r="B11650" s="6" t="s">
        <v>17419</v>
      </c>
      <c r="C11650" s="6" t="s">
        <v>25</v>
      </c>
      <c r="D11650" s="6" t="s">
        <v>26</v>
      </c>
      <c r="E11650" s="6" t="s">
        <v>8</v>
      </c>
      <c r="G11650" s="6" t="s">
        <v>27</v>
      </c>
      <c r="H11650" s="7">
        <v>4500377.0</v>
      </c>
      <c r="I11650" s="8">
        <v>4501762.0</v>
      </c>
      <c r="J11650" t="s">
        <v>28</v>
      </c>
      <c r="Q11650" t="s">
        <v>9449</v>
      </c>
      <c r="R11650">
        <v>1386.0</v>
      </c>
      <c r="T11650" t="s">
        <v>21138</v>
      </c>
    </row>
    <row r="11651" ht="15.75" customHeight="1">
      <c r="A11651" s="6" t="s">
        <v>17418</v>
      </c>
      <c r="B11651" s="6" t="s">
        <v>17419</v>
      </c>
      <c r="C11651" s="6" t="s">
        <v>25</v>
      </c>
      <c r="D11651" s="6" t="s">
        <v>26</v>
      </c>
      <c r="E11651" s="6" t="s">
        <v>8</v>
      </c>
      <c r="G11651" s="6" t="s">
        <v>27</v>
      </c>
      <c r="H11651" s="7">
        <v>4501890.0</v>
      </c>
      <c r="I11651" s="8">
        <v>4502792.0</v>
      </c>
      <c r="J11651" t="s">
        <v>28</v>
      </c>
      <c r="Q11651" t="s">
        <v>9451</v>
      </c>
      <c r="R11651">
        <v>903.0</v>
      </c>
      <c r="T11651" t="s">
        <v>21139</v>
      </c>
    </row>
    <row r="11652" ht="15.75" customHeight="1">
      <c r="A11652" s="6" t="s">
        <v>17418</v>
      </c>
      <c r="B11652" s="6" t="s">
        <v>17419</v>
      </c>
      <c r="C11652" s="6" t="s">
        <v>25</v>
      </c>
      <c r="D11652" s="6" t="s">
        <v>26</v>
      </c>
      <c r="E11652" s="6" t="s">
        <v>8</v>
      </c>
      <c r="G11652" s="6" t="s">
        <v>27</v>
      </c>
      <c r="H11652" s="7">
        <v>4502795.0</v>
      </c>
      <c r="I11652" s="8">
        <v>4503934.0</v>
      </c>
      <c r="J11652" t="s">
        <v>28</v>
      </c>
      <c r="Q11652" t="s">
        <v>9453</v>
      </c>
      <c r="R11652">
        <v>1140.0</v>
      </c>
      <c r="T11652" t="s">
        <v>21140</v>
      </c>
    </row>
    <row r="11653" ht="15.75" customHeight="1">
      <c r="A11653" s="6" t="s">
        <v>17418</v>
      </c>
      <c r="B11653" s="6" t="s">
        <v>17419</v>
      </c>
      <c r="C11653" s="6" t="s">
        <v>25</v>
      </c>
      <c r="D11653" s="6" t="s">
        <v>26</v>
      </c>
      <c r="E11653" s="6" t="s">
        <v>8</v>
      </c>
      <c r="G11653" s="6" t="s">
        <v>27</v>
      </c>
      <c r="H11653" s="7">
        <v>4504567.0</v>
      </c>
      <c r="I11653" s="8">
        <v>4505661.0</v>
      </c>
      <c r="J11653" t="s">
        <v>37</v>
      </c>
      <c r="Q11653" t="s">
        <v>9455</v>
      </c>
      <c r="R11653">
        <v>1095.0</v>
      </c>
      <c r="T11653" t="s">
        <v>21141</v>
      </c>
    </row>
    <row r="11654" ht="15.75" customHeight="1">
      <c r="A11654" s="6" t="s">
        <v>17418</v>
      </c>
      <c r="B11654" s="6" t="s">
        <v>17419</v>
      </c>
      <c r="C11654" s="6" t="s">
        <v>25</v>
      </c>
      <c r="D11654" s="6" t="s">
        <v>26</v>
      </c>
      <c r="E11654" s="6" t="s">
        <v>8</v>
      </c>
      <c r="G11654" s="6" t="s">
        <v>27</v>
      </c>
      <c r="H11654" s="7">
        <v>4505684.0</v>
      </c>
      <c r="I11654" s="8">
        <v>4506259.0</v>
      </c>
      <c r="J11654" t="s">
        <v>37</v>
      </c>
      <c r="Q11654" t="s">
        <v>9457</v>
      </c>
      <c r="R11654">
        <v>576.0</v>
      </c>
      <c r="T11654" t="s">
        <v>21142</v>
      </c>
    </row>
    <row r="11655" ht="15.75" customHeight="1">
      <c r="A11655" s="6" t="s">
        <v>17418</v>
      </c>
      <c r="B11655" s="6" t="s">
        <v>17419</v>
      </c>
      <c r="C11655" s="6" t="s">
        <v>25</v>
      </c>
      <c r="D11655" s="6" t="s">
        <v>26</v>
      </c>
      <c r="E11655" s="6" t="s">
        <v>8</v>
      </c>
      <c r="G11655" s="6" t="s">
        <v>27</v>
      </c>
      <c r="H11655" s="7">
        <v>4506304.0</v>
      </c>
      <c r="I11655" s="8">
        <v>4506639.0</v>
      </c>
      <c r="J11655" t="s">
        <v>28</v>
      </c>
      <c r="Q11655" t="s">
        <v>9459</v>
      </c>
      <c r="R11655">
        <v>336.0</v>
      </c>
      <c r="T11655" t="s">
        <v>21143</v>
      </c>
    </row>
    <row r="11656" ht="15.75" customHeight="1">
      <c r="A11656" s="6" t="s">
        <v>17418</v>
      </c>
      <c r="B11656" s="6" t="s">
        <v>17419</v>
      </c>
      <c r="C11656" s="6" t="s">
        <v>25</v>
      </c>
      <c r="D11656" s="6" t="s">
        <v>26</v>
      </c>
      <c r="E11656" s="6" t="s">
        <v>8</v>
      </c>
      <c r="G11656" s="6" t="s">
        <v>27</v>
      </c>
      <c r="H11656" s="7">
        <v>4506773.0</v>
      </c>
      <c r="I11656" s="8">
        <v>4507498.0</v>
      </c>
      <c r="J11656" t="s">
        <v>28</v>
      </c>
      <c r="Q11656" t="s">
        <v>9461</v>
      </c>
      <c r="R11656">
        <v>726.0</v>
      </c>
      <c r="T11656" t="s">
        <v>21144</v>
      </c>
    </row>
    <row r="11657" ht="15.75" customHeight="1">
      <c r="A11657" s="6" t="s">
        <v>17418</v>
      </c>
      <c r="B11657" s="6" t="s">
        <v>17452</v>
      </c>
      <c r="C11657" s="6" t="s">
        <v>25</v>
      </c>
      <c r="D11657" s="6" t="s">
        <v>26</v>
      </c>
      <c r="E11657" s="6" t="s">
        <v>8</v>
      </c>
      <c r="G11657" s="6" t="s">
        <v>27</v>
      </c>
      <c r="H11657" s="7">
        <v>4507695.0</v>
      </c>
      <c r="I11657" s="8">
        <v>4509365.0</v>
      </c>
      <c r="J11657" t="s">
        <v>28</v>
      </c>
      <c r="Q11657" t="s">
        <v>9462</v>
      </c>
      <c r="R11657">
        <v>1671.0</v>
      </c>
      <c r="T11657" t="s">
        <v>21145</v>
      </c>
    </row>
    <row r="11658" ht="15.75" customHeight="1">
      <c r="A11658" s="6" t="s">
        <v>17418</v>
      </c>
      <c r="B11658" s="6" t="s">
        <v>17419</v>
      </c>
      <c r="C11658" s="6" t="s">
        <v>25</v>
      </c>
      <c r="D11658" s="6" t="s">
        <v>26</v>
      </c>
      <c r="E11658" s="6" t="s">
        <v>8</v>
      </c>
      <c r="G11658" s="6" t="s">
        <v>27</v>
      </c>
      <c r="H11658" s="7">
        <v>4509362.0</v>
      </c>
      <c r="I11658" s="8">
        <v>4509961.0</v>
      </c>
      <c r="J11658" t="s">
        <v>28</v>
      </c>
      <c r="Q11658" t="s">
        <v>9464</v>
      </c>
      <c r="R11658">
        <v>600.0</v>
      </c>
      <c r="T11658" t="s">
        <v>21146</v>
      </c>
    </row>
    <row r="11659" ht="15.75" customHeight="1">
      <c r="A11659" s="6" t="s">
        <v>17418</v>
      </c>
      <c r="B11659" s="6" t="s">
        <v>17419</v>
      </c>
      <c r="C11659" s="6" t="s">
        <v>25</v>
      </c>
      <c r="D11659" s="6" t="s">
        <v>26</v>
      </c>
      <c r="E11659" s="6" t="s">
        <v>8</v>
      </c>
      <c r="G11659" s="6" t="s">
        <v>27</v>
      </c>
      <c r="H11659" s="7">
        <v>4510160.0</v>
      </c>
      <c r="I11659" s="8">
        <v>4511293.0</v>
      </c>
      <c r="J11659" t="s">
        <v>28</v>
      </c>
      <c r="Q11659" t="s">
        <v>9466</v>
      </c>
      <c r="R11659">
        <v>1134.0</v>
      </c>
      <c r="T11659" t="s">
        <v>21147</v>
      </c>
    </row>
    <row r="11660" ht="15.75" customHeight="1">
      <c r="A11660" s="6" t="s">
        <v>17418</v>
      </c>
      <c r="B11660" s="6" t="s">
        <v>17419</v>
      </c>
      <c r="C11660" s="6" t="s">
        <v>25</v>
      </c>
      <c r="D11660" s="6" t="s">
        <v>26</v>
      </c>
      <c r="E11660" s="6" t="s">
        <v>8</v>
      </c>
      <c r="G11660" s="6" t="s">
        <v>27</v>
      </c>
      <c r="H11660" s="7">
        <v>4511556.0</v>
      </c>
      <c r="I11660" s="8">
        <v>4512980.0</v>
      </c>
      <c r="J11660" t="s">
        <v>28</v>
      </c>
      <c r="Q11660" t="s">
        <v>9469</v>
      </c>
      <c r="R11660">
        <v>1425.0</v>
      </c>
      <c r="T11660" t="s">
        <v>21148</v>
      </c>
    </row>
    <row r="11661" ht="15.75" customHeight="1">
      <c r="A11661" s="6" t="s">
        <v>17418</v>
      </c>
      <c r="B11661" s="6" t="s">
        <v>17419</v>
      </c>
      <c r="C11661" s="6" t="s">
        <v>25</v>
      </c>
      <c r="D11661" s="6" t="s">
        <v>26</v>
      </c>
      <c r="E11661" s="6" t="s">
        <v>8</v>
      </c>
      <c r="G11661" s="6" t="s">
        <v>27</v>
      </c>
      <c r="H11661" s="7">
        <v>4513289.0</v>
      </c>
      <c r="I11661" s="8">
        <v>4513519.0</v>
      </c>
      <c r="J11661" t="s">
        <v>28</v>
      </c>
      <c r="Q11661" t="s">
        <v>9471</v>
      </c>
      <c r="R11661">
        <v>231.0</v>
      </c>
    </row>
    <row r="11662" ht="15.75" customHeight="1">
      <c r="A11662" s="6" t="s">
        <v>17418</v>
      </c>
      <c r="B11662" s="6" t="s">
        <v>17419</v>
      </c>
      <c r="C11662" s="6" t="s">
        <v>25</v>
      </c>
      <c r="D11662" s="6" t="s">
        <v>26</v>
      </c>
      <c r="E11662" s="6" t="s">
        <v>8</v>
      </c>
      <c r="G11662" s="6" t="s">
        <v>27</v>
      </c>
      <c r="H11662" s="7">
        <v>4514314.0</v>
      </c>
      <c r="I11662" s="8">
        <v>4515747.0</v>
      </c>
      <c r="J11662" t="s">
        <v>28</v>
      </c>
      <c r="Q11662" t="s">
        <v>9473</v>
      </c>
      <c r="R11662">
        <v>1434.0</v>
      </c>
      <c r="T11662" t="s">
        <v>21149</v>
      </c>
    </row>
    <row r="11663" ht="15.75" customHeight="1">
      <c r="A11663" s="6" t="s">
        <v>17418</v>
      </c>
      <c r="B11663" s="6" t="s">
        <v>17452</v>
      </c>
      <c r="C11663" s="6" t="s">
        <v>25</v>
      </c>
      <c r="D11663" s="6" t="s">
        <v>26</v>
      </c>
      <c r="E11663" s="6" t="s">
        <v>8</v>
      </c>
      <c r="G11663" s="6" t="s">
        <v>27</v>
      </c>
      <c r="H11663" s="7">
        <v>4515776.0</v>
      </c>
      <c r="I11663" s="8">
        <v>4516450.0</v>
      </c>
      <c r="J11663" t="s">
        <v>37</v>
      </c>
      <c r="Q11663" t="s">
        <v>9474</v>
      </c>
      <c r="R11663">
        <v>675.0</v>
      </c>
      <c r="T11663" t="s">
        <v>21150</v>
      </c>
    </row>
    <row r="11664" ht="15.75" customHeight="1">
      <c r="A11664" s="6" t="s">
        <v>17418</v>
      </c>
      <c r="B11664" s="6" t="s">
        <v>17419</v>
      </c>
      <c r="C11664" s="6" t="s">
        <v>25</v>
      </c>
      <c r="D11664" s="6" t="s">
        <v>26</v>
      </c>
      <c r="E11664" s="6" t="s">
        <v>8</v>
      </c>
      <c r="G11664" s="6" t="s">
        <v>27</v>
      </c>
      <c r="H11664" s="7">
        <v>4516655.0</v>
      </c>
      <c r="I11664" s="8">
        <v>4517698.0</v>
      </c>
      <c r="J11664" t="s">
        <v>37</v>
      </c>
      <c r="O11664" t="s">
        <v>9477</v>
      </c>
      <c r="Q11664" t="s">
        <v>9478</v>
      </c>
      <c r="R11664">
        <v>1044.0</v>
      </c>
      <c r="T11664" t="s">
        <v>21151</v>
      </c>
    </row>
    <row r="11665" ht="15.75" customHeight="1">
      <c r="A11665" s="6" t="s">
        <v>17418</v>
      </c>
      <c r="B11665" s="6" t="s">
        <v>17419</v>
      </c>
      <c r="C11665" s="6" t="s">
        <v>25</v>
      </c>
      <c r="D11665" s="6" t="s">
        <v>26</v>
      </c>
      <c r="E11665" s="6" t="s">
        <v>8</v>
      </c>
      <c r="G11665" s="6" t="s">
        <v>27</v>
      </c>
      <c r="H11665" s="7">
        <v>4518096.0</v>
      </c>
      <c r="I11665" s="8">
        <v>4519412.0</v>
      </c>
      <c r="J11665" t="s">
        <v>37</v>
      </c>
      <c r="Q11665" t="s">
        <v>9480</v>
      </c>
      <c r="R11665">
        <v>1317.0</v>
      </c>
      <c r="T11665" t="s">
        <v>21152</v>
      </c>
    </row>
    <row r="11666" ht="15.75" customHeight="1">
      <c r="A11666" s="6" t="s">
        <v>17418</v>
      </c>
      <c r="B11666" s="6" t="s">
        <v>17419</v>
      </c>
      <c r="C11666" s="6" t="s">
        <v>25</v>
      </c>
      <c r="D11666" s="6" t="s">
        <v>26</v>
      </c>
      <c r="E11666" s="6" t="s">
        <v>8</v>
      </c>
      <c r="G11666" s="6" t="s">
        <v>27</v>
      </c>
      <c r="H11666" s="7">
        <v>4519611.0</v>
      </c>
      <c r="I11666" s="8">
        <v>4520588.0</v>
      </c>
      <c r="J11666" t="s">
        <v>37</v>
      </c>
      <c r="Q11666" t="s">
        <v>9482</v>
      </c>
      <c r="R11666">
        <v>978.0</v>
      </c>
      <c r="T11666" t="s">
        <v>21153</v>
      </c>
    </row>
    <row r="11667" ht="15.75" customHeight="1">
      <c r="A11667" s="6" t="s">
        <v>17418</v>
      </c>
      <c r="B11667" s="6" t="s">
        <v>17419</v>
      </c>
      <c r="C11667" s="6" t="s">
        <v>25</v>
      </c>
      <c r="D11667" s="6" t="s">
        <v>26</v>
      </c>
      <c r="E11667" s="6" t="s">
        <v>8</v>
      </c>
      <c r="G11667" s="6" t="s">
        <v>27</v>
      </c>
      <c r="H11667" s="7">
        <v>4520623.0</v>
      </c>
      <c r="I11667" s="8">
        <v>4521540.0</v>
      </c>
      <c r="J11667" t="s">
        <v>37</v>
      </c>
      <c r="Q11667" t="s">
        <v>9484</v>
      </c>
      <c r="R11667">
        <v>918.0</v>
      </c>
      <c r="T11667" t="s">
        <v>21154</v>
      </c>
    </row>
    <row r="11668" ht="15.75" customHeight="1">
      <c r="A11668" s="6" t="s">
        <v>17418</v>
      </c>
      <c r="B11668" s="6" t="s">
        <v>17452</v>
      </c>
      <c r="C11668" s="6" t="s">
        <v>25</v>
      </c>
      <c r="D11668" s="6" t="s">
        <v>26</v>
      </c>
      <c r="E11668" s="6" t="s">
        <v>8</v>
      </c>
      <c r="G11668" s="6" t="s">
        <v>27</v>
      </c>
      <c r="H11668" s="7">
        <v>4521549.0</v>
      </c>
      <c r="I11668" s="8">
        <v>4521650.0</v>
      </c>
      <c r="J11668" t="s">
        <v>28</v>
      </c>
      <c r="Q11668" t="s">
        <v>9486</v>
      </c>
      <c r="R11668">
        <v>102.0</v>
      </c>
      <c r="T11668" t="s">
        <v>129</v>
      </c>
    </row>
    <row r="11669" ht="15.75" customHeight="1">
      <c r="A11669" s="6" t="s">
        <v>17418</v>
      </c>
      <c r="B11669" s="6" t="s">
        <v>17419</v>
      </c>
      <c r="C11669" s="6" t="s">
        <v>25</v>
      </c>
      <c r="D11669" s="6" t="s">
        <v>26</v>
      </c>
      <c r="E11669" s="6" t="s">
        <v>8</v>
      </c>
      <c r="G11669" s="6" t="s">
        <v>27</v>
      </c>
      <c r="H11669" s="7">
        <v>4522267.0</v>
      </c>
      <c r="I11669" s="8">
        <v>4522689.0</v>
      </c>
      <c r="J11669" t="s">
        <v>28</v>
      </c>
      <c r="Q11669" t="s">
        <v>9488</v>
      </c>
      <c r="R11669">
        <v>423.0</v>
      </c>
    </row>
    <row r="11670" ht="15.75" customHeight="1">
      <c r="A11670" s="6" t="s">
        <v>17418</v>
      </c>
      <c r="B11670" s="6" t="s">
        <v>17419</v>
      </c>
      <c r="C11670" s="6" t="s">
        <v>25</v>
      </c>
      <c r="D11670" s="6" t="s">
        <v>26</v>
      </c>
      <c r="E11670" s="6" t="s">
        <v>8</v>
      </c>
      <c r="G11670" s="6" t="s">
        <v>27</v>
      </c>
      <c r="H11670" s="7">
        <v>4522652.0</v>
      </c>
      <c r="I11670" s="8">
        <v>4523425.0</v>
      </c>
      <c r="J11670" t="s">
        <v>37</v>
      </c>
      <c r="Q11670" t="s">
        <v>9490</v>
      </c>
      <c r="R11670">
        <v>774.0</v>
      </c>
      <c r="T11670" t="s">
        <v>21155</v>
      </c>
    </row>
    <row r="11671" ht="15.75" customHeight="1">
      <c r="A11671" s="6" t="s">
        <v>17418</v>
      </c>
      <c r="B11671" s="6" t="s">
        <v>17419</v>
      </c>
      <c r="C11671" s="6" t="s">
        <v>25</v>
      </c>
      <c r="D11671" s="6" t="s">
        <v>26</v>
      </c>
      <c r="E11671" s="6" t="s">
        <v>8</v>
      </c>
      <c r="G11671" s="6" t="s">
        <v>27</v>
      </c>
      <c r="H11671" s="7">
        <v>4523552.0</v>
      </c>
      <c r="I11671" s="8">
        <v>4524586.0</v>
      </c>
      <c r="J11671" t="s">
        <v>37</v>
      </c>
      <c r="Q11671" t="s">
        <v>9492</v>
      </c>
      <c r="R11671">
        <v>1035.0</v>
      </c>
      <c r="T11671" t="s">
        <v>21156</v>
      </c>
    </row>
    <row r="11672" ht="15.75" customHeight="1">
      <c r="A11672" s="6" t="s">
        <v>17418</v>
      </c>
      <c r="B11672" s="6" t="s">
        <v>17419</v>
      </c>
      <c r="C11672" s="6" t="s">
        <v>25</v>
      </c>
      <c r="D11672" s="6" t="s">
        <v>26</v>
      </c>
      <c r="E11672" s="6" t="s">
        <v>8</v>
      </c>
      <c r="G11672" s="6" t="s">
        <v>27</v>
      </c>
      <c r="H11672" s="7">
        <v>4524583.0</v>
      </c>
      <c r="I11672" s="8">
        <v>4525479.0</v>
      </c>
      <c r="J11672" t="s">
        <v>37</v>
      </c>
      <c r="Q11672" t="s">
        <v>9494</v>
      </c>
      <c r="R11672">
        <v>897.0</v>
      </c>
      <c r="T11672" t="s">
        <v>21157</v>
      </c>
    </row>
    <row r="11673" ht="15.75" customHeight="1">
      <c r="A11673" s="6" t="s">
        <v>17418</v>
      </c>
      <c r="B11673" s="6" t="s">
        <v>17419</v>
      </c>
      <c r="C11673" s="6" t="s">
        <v>25</v>
      </c>
      <c r="D11673" s="6" t="s">
        <v>26</v>
      </c>
      <c r="E11673" s="6" t="s">
        <v>8</v>
      </c>
      <c r="G11673" s="6" t="s">
        <v>27</v>
      </c>
      <c r="H11673" s="7">
        <v>4525489.0</v>
      </c>
      <c r="I11673" s="8">
        <v>4526406.0</v>
      </c>
      <c r="J11673" t="s">
        <v>37</v>
      </c>
      <c r="Q11673" t="s">
        <v>9496</v>
      </c>
      <c r="R11673">
        <v>918.0</v>
      </c>
      <c r="T11673" t="s">
        <v>21158</v>
      </c>
    </row>
    <row r="11674" ht="15.75" customHeight="1">
      <c r="A11674" s="6" t="s">
        <v>17418</v>
      </c>
      <c r="B11674" s="6" t="s">
        <v>17419</v>
      </c>
      <c r="C11674" s="6" t="s">
        <v>25</v>
      </c>
      <c r="D11674" s="6" t="s">
        <v>26</v>
      </c>
      <c r="E11674" s="6" t="s">
        <v>8</v>
      </c>
      <c r="G11674" s="6" t="s">
        <v>27</v>
      </c>
      <c r="H11674" s="7">
        <v>4526417.0</v>
      </c>
      <c r="I11674" s="8">
        <v>4527133.0</v>
      </c>
      <c r="J11674" t="s">
        <v>37</v>
      </c>
      <c r="Q11674" t="s">
        <v>9498</v>
      </c>
      <c r="R11674">
        <v>717.0</v>
      </c>
      <c r="T11674" t="s">
        <v>21159</v>
      </c>
    </row>
    <row r="11675" ht="15.75" customHeight="1">
      <c r="A11675" s="6" t="s">
        <v>17418</v>
      </c>
      <c r="B11675" s="6" t="s">
        <v>17419</v>
      </c>
      <c r="C11675" s="6" t="s">
        <v>25</v>
      </c>
      <c r="D11675" s="6" t="s">
        <v>26</v>
      </c>
      <c r="E11675" s="6" t="s">
        <v>8</v>
      </c>
      <c r="G11675" s="6" t="s">
        <v>27</v>
      </c>
      <c r="H11675" s="7">
        <v>4527204.0</v>
      </c>
      <c r="I11675" s="8">
        <v>4528451.0</v>
      </c>
      <c r="J11675" t="s">
        <v>28</v>
      </c>
      <c r="Q11675" t="s">
        <v>9500</v>
      </c>
      <c r="R11675">
        <v>1248.0</v>
      </c>
      <c r="T11675" t="s">
        <v>21160</v>
      </c>
    </row>
    <row r="11676" ht="15.75" customHeight="1">
      <c r="A11676" s="6" t="s">
        <v>17418</v>
      </c>
      <c r="B11676" s="6" t="s">
        <v>17419</v>
      </c>
      <c r="C11676" s="6" t="s">
        <v>25</v>
      </c>
      <c r="D11676" s="6" t="s">
        <v>26</v>
      </c>
      <c r="E11676" s="6" t="s">
        <v>8</v>
      </c>
      <c r="G11676" s="6" t="s">
        <v>27</v>
      </c>
      <c r="H11676" s="7">
        <v>4528515.0</v>
      </c>
      <c r="I11676" s="8">
        <v>4529279.0</v>
      </c>
      <c r="J11676" t="s">
        <v>28</v>
      </c>
      <c r="Q11676" t="s">
        <v>9502</v>
      </c>
      <c r="R11676">
        <v>765.0</v>
      </c>
      <c r="T11676" t="s">
        <v>21161</v>
      </c>
    </row>
    <row r="11677" ht="15.75" customHeight="1">
      <c r="A11677" s="6" t="s">
        <v>17418</v>
      </c>
      <c r="B11677" s="6" t="s">
        <v>17419</v>
      </c>
      <c r="C11677" s="6" t="s">
        <v>25</v>
      </c>
      <c r="D11677" s="6" t="s">
        <v>26</v>
      </c>
      <c r="E11677" s="6" t="s">
        <v>8</v>
      </c>
      <c r="G11677" s="6" t="s">
        <v>27</v>
      </c>
      <c r="H11677" s="7">
        <v>4529550.0</v>
      </c>
      <c r="I11677" s="8">
        <v>4530677.0</v>
      </c>
      <c r="J11677" t="s">
        <v>37</v>
      </c>
      <c r="Q11677" t="s">
        <v>9504</v>
      </c>
      <c r="R11677">
        <v>1128.0</v>
      </c>
      <c r="T11677" t="s">
        <v>21162</v>
      </c>
    </row>
    <row r="11678" ht="15.75" customHeight="1">
      <c r="A11678" s="6" t="s">
        <v>17418</v>
      </c>
      <c r="B11678" s="6" t="s">
        <v>17419</v>
      </c>
      <c r="C11678" s="6" t="s">
        <v>25</v>
      </c>
      <c r="D11678" s="6" t="s">
        <v>26</v>
      </c>
      <c r="E11678" s="6" t="s">
        <v>8</v>
      </c>
      <c r="G11678" s="6" t="s">
        <v>27</v>
      </c>
      <c r="H11678" s="7">
        <v>4530762.0</v>
      </c>
      <c r="I11678" s="8">
        <v>4532000.0</v>
      </c>
      <c r="J11678" t="s">
        <v>37</v>
      </c>
      <c r="Q11678" t="s">
        <v>9506</v>
      </c>
      <c r="R11678">
        <v>1239.0</v>
      </c>
      <c r="T11678" t="s">
        <v>21163</v>
      </c>
    </row>
    <row r="11679" ht="15.75" customHeight="1">
      <c r="A11679" s="6" t="s">
        <v>17418</v>
      </c>
      <c r="B11679" s="6" t="s">
        <v>17419</v>
      </c>
      <c r="C11679" s="6" t="s">
        <v>25</v>
      </c>
      <c r="D11679" s="6" t="s">
        <v>26</v>
      </c>
      <c r="E11679" s="6" t="s">
        <v>8</v>
      </c>
      <c r="G11679" s="6" t="s">
        <v>27</v>
      </c>
      <c r="H11679" s="7">
        <v>4532143.0</v>
      </c>
      <c r="I11679" s="8">
        <v>4532340.0</v>
      </c>
      <c r="J11679" t="s">
        <v>28</v>
      </c>
      <c r="Q11679" t="s">
        <v>9508</v>
      </c>
      <c r="R11679">
        <v>198.0</v>
      </c>
    </row>
    <row r="11680" ht="15.75" customHeight="1">
      <c r="A11680" s="6" t="s">
        <v>17418</v>
      </c>
      <c r="B11680" s="6" t="s">
        <v>17419</v>
      </c>
      <c r="C11680" s="6" t="s">
        <v>25</v>
      </c>
      <c r="D11680" s="6" t="s">
        <v>26</v>
      </c>
      <c r="E11680" s="6" t="s">
        <v>8</v>
      </c>
      <c r="G11680" s="6" t="s">
        <v>27</v>
      </c>
      <c r="H11680" s="7">
        <v>4532323.0</v>
      </c>
      <c r="I11680" s="8">
        <v>4532541.0</v>
      </c>
      <c r="J11680" t="s">
        <v>37</v>
      </c>
      <c r="Q11680" t="s">
        <v>9510</v>
      </c>
      <c r="R11680">
        <v>219.0</v>
      </c>
    </row>
    <row r="11681" ht="15.75" customHeight="1">
      <c r="A11681" s="6" t="s">
        <v>17418</v>
      </c>
      <c r="B11681" s="6" t="s">
        <v>17419</v>
      </c>
      <c r="C11681" s="6" t="s">
        <v>25</v>
      </c>
      <c r="D11681" s="6" t="s">
        <v>26</v>
      </c>
      <c r="E11681" s="6" t="s">
        <v>8</v>
      </c>
      <c r="G11681" s="6" t="s">
        <v>27</v>
      </c>
      <c r="H11681" s="7">
        <v>4532734.0</v>
      </c>
      <c r="I11681" s="8">
        <v>4533162.0</v>
      </c>
      <c r="J11681" t="s">
        <v>37</v>
      </c>
      <c r="Q11681" t="s">
        <v>9512</v>
      </c>
      <c r="R11681">
        <v>429.0</v>
      </c>
      <c r="T11681" t="s">
        <v>21164</v>
      </c>
    </row>
    <row r="11682" ht="15.75" customHeight="1">
      <c r="A11682" s="6" t="s">
        <v>17418</v>
      </c>
      <c r="B11682" s="6" t="s">
        <v>17419</v>
      </c>
      <c r="C11682" s="6" t="s">
        <v>25</v>
      </c>
      <c r="D11682" s="6" t="s">
        <v>26</v>
      </c>
      <c r="E11682" s="6" t="s">
        <v>8</v>
      </c>
      <c r="G11682" s="6" t="s">
        <v>27</v>
      </c>
      <c r="H11682" s="7">
        <v>4533260.0</v>
      </c>
      <c r="I11682" s="8">
        <v>4534324.0</v>
      </c>
      <c r="J11682" t="s">
        <v>37</v>
      </c>
      <c r="Q11682" t="s">
        <v>9514</v>
      </c>
      <c r="R11682">
        <v>1065.0</v>
      </c>
      <c r="T11682" t="s">
        <v>21165</v>
      </c>
    </row>
    <row r="11683" ht="15.75" customHeight="1">
      <c r="A11683" s="6" t="s">
        <v>17418</v>
      </c>
      <c r="B11683" s="6" t="s">
        <v>17419</v>
      </c>
      <c r="C11683" s="6" t="s">
        <v>25</v>
      </c>
      <c r="D11683" s="6" t="s">
        <v>26</v>
      </c>
      <c r="E11683" s="6" t="s">
        <v>8</v>
      </c>
      <c r="G11683" s="6" t="s">
        <v>27</v>
      </c>
      <c r="H11683" s="7">
        <v>4534324.0</v>
      </c>
      <c r="I11683" s="8">
        <v>4535523.0</v>
      </c>
      <c r="J11683" t="s">
        <v>37</v>
      </c>
      <c r="Q11683" t="s">
        <v>9517</v>
      </c>
      <c r="R11683">
        <v>1200.0</v>
      </c>
      <c r="T11683" t="s">
        <v>21166</v>
      </c>
    </row>
    <row r="11684" ht="15.75" customHeight="1">
      <c r="A11684" s="6" t="s">
        <v>17418</v>
      </c>
      <c r="B11684" s="6" t="s">
        <v>17419</v>
      </c>
      <c r="C11684" s="6" t="s">
        <v>25</v>
      </c>
      <c r="D11684" s="6" t="s">
        <v>26</v>
      </c>
      <c r="E11684" s="6" t="s">
        <v>8</v>
      </c>
      <c r="G11684" s="6" t="s">
        <v>27</v>
      </c>
      <c r="H11684" s="7">
        <v>4535520.0</v>
      </c>
      <c r="I11684" s="8">
        <v>4536233.0</v>
      </c>
      <c r="J11684" t="s">
        <v>37</v>
      </c>
      <c r="Q11684" t="s">
        <v>9519</v>
      </c>
      <c r="R11684">
        <v>714.0</v>
      </c>
      <c r="T11684" t="s">
        <v>21167</v>
      </c>
    </row>
    <row r="11685" ht="15.75" customHeight="1">
      <c r="A11685" s="6" t="s">
        <v>17418</v>
      </c>
      <c r="B11685" s="6" t="s">
        <v>17419</v>
      </c>
      <c r="C11685" s="6" t="s">
        <v>25</v>
      </c>
      <c r="D11685" s="6" t="s">
        <v>26</v>
      </c>
      <c r="E11685" s="6" t="s">
        <v>8</v>
      </c>
      <c r="G11685" s="6" t="s">
        <v>27</v>
      </c>
      <c r="H11685" s="7">
        <v>4536264.0</v>
      </c>
      <c r="I11685" s="8">
        <v>4537382.0</v>
      </c>
      <c r="J11685" t="s">
        <v>37</v>
      </c>
      <c r="Q11685" t="s">
        <v>9521</v>
      </c>
      <c r="R11685">
        <v>1119.0</v>
      </c>
      <c r="T11685" t="s">
        <v>21168</v>
      </c>
    </row>
    <row r="11686" ht="15.75" customHeight="1">
      <c r="A11686" s="6" t="s">
        <v>17418</v>
      </c>
      <c r="B11686" s="6" t="s">
        <v>17419</v>
      </c>
      <c r="C11686" s="6" t="s">
        <v>25</v>
      </c>
      <c r="D11686" s="6" t="s">
        <v>26</v>
      </c>
      <c r="E11686" s="6" t="s">
        <v>8</v>
      </c>
      <c r="G11686" s="6" t="s">
        <v>27</v>
      </c>
      <c r="H11686" s="7">
        <v>4537379.0</v>
      </c>
      <c r="I11686" s="8">
        <v>4539529.0</v>
      </c>
      <c r="J11686" t="s">
        <v>37</v>
      </c>
      <c r="Q11686" t="s">
        <v>9524</v>
      </c>
      <c r="R11686">
        <v>2151.0</v>
      </c>
      <c r="T11686" t="s">
        <v>21169</v>
      </c>
    </row>
    <row r="11687" ht="15.75" customHeight="1">
      <c r="A11687" s="6" t="s">
        <v>17418</v>
      </c>
      <c r="B11687" s="6" t="s">
        <v>17419</v>
      </c>
      <c r="C11687" s="6" t="s">
        <v>25</v>
      </c>
      <c r="D11687" s="6" t="s">
        <v>26</v>
      </c>
      <c r="E11687" s="6" t="s">
        <v>8</v>
      </c>
      <c r="G11687" s="6" t="s">
        <v>27</v>
      </c>
      <c r="H11687" s="7">
        <v>4539526.0</v>
      </c>
      <c r="I11687" s="8">
        <v>4540389.0</v>
      </c>
      <c r="J11687" t="s">
        <v>37</v>
      </c>
      <c r="Q11687" t="s">
        <v>9526</v>
      </c>
      <c r="R11687">
        <v>864.0</v>
      </c>
      <c r="T11687" t="s">
        <v>21170</v>
      </c>
    </row>
    <row r="11688" ht="15.75" customHeight="1">
      <c r="A11688" s="6" t="s">
        <v>17418</v>
      </c>
      <c r="B11688" s="6" t="s">
        <v>17419</v>
      </c>
      <c r="C11688" s="6" t="s">
        <v>25</v>
      </c>
      <c r="D11688" s="6" t="s">
        <v>26</v>
      </c>
      <c r="E11688" s="6" t="s">
        <v>8</v>
      </c>
      <c r="G11688" s="6" t="s">
        <v>27</v>
      </c>
      <c r="H11688" s="7">
        <v>4540433.0</v>
      </c>
      <c r="I11688" s="8">
        <v>4541233.0</v>
      </c>
      <c r="J11688" t="s">
        <v>37</v>
      </c>
      <c r="Q11688" t="s">
        <v>9528</v>
      </c>
      <c r="R11688">
        <v>801.0</v>
      </c>
      <c r="T11688" t="s">
        <v>21171</v>
      </c>
    </row>
    <row r="11689" ht="15.75" customHeight="1">
      <c r="A11689" s="6" t="s">
        <v>17418</v>
      </c>
      <c r="B11689" s="6" t="s">
        <v>17419</v>
      </c>
      <c r="C11689" s="6" t="s">
        <v>25</v>
      </c>
      <c r="D11689" s="6" t="s">
        <v>26</v>
      </c>
      <c r="E11689" s="6" t="s">
        <v>8</v>
      </c>
      <c r="G11689" s="6" t="s">
        <v>27</v>
      </c>
      <c r="H11689" s="7">
        <v>4541508.0</v>
      </c>
      <c r="I11689" s="8">
        <v>4542317.0</v>
      </c>
      <c r="J11689" t="s">
        <v>28</v>
      </c>
      <c r="Q11689" t="s">
        <v>9530</v>
      </c>
      <c r="R11689">
        <v>810.0</v>
      </c>
      <c r="T11689" t="s">
        <v>21172</v>
      </c>
    </row>
    <row r="11690" ht="15.75" customHeight="1">
      <c r="A11690" s="6" t="s">
        <v>17418</v>
      </c>
      <c r="B11690" s="6" t="s">
        <v>17419</v>
      </c>
      <c r="C11690" s="6" t="s">
        <v>25</v>
      </c>
      <c r="D11690" s="6" t="s">
        <v>26</v>
      </c>
      <c r="E11690" s="6" t="s">
        <v>8</v>
      </c>
      <c r="G11690" s="6" t="s">
        <v>27</v>
      </c>
      <c r="H11690" s="7">
        <v>4542606.0</v>
      </c>
      <c r="I11690" s="8">
        <v>4543907.0</v>
      </c>
      <c r="J11690" t="s">
        <v>37</v>
      </c>
      <c r="Q11690" t="s">
        <v>9533</v>
      </c>
      <c r="R11690">
        <v>1302.0</v>
      </c>
      <c r="T11690" t="s">
        <v>21173</v>
      </c>
    </row>
    <row r="11691" ht="15.75" customHeight="1">
      <c r="A11691" s="6" t="s">
        <v>17418</v>
      </c>
      <c r="B11691" s="6" t="s">
        <v>17419</v>
      </c>
      <c r="C11691" s="6" t="s">
        <v>25</v>
      </c>
      <c r="D11691" s="6" t="s">
        <v>26</v>
      </c>
      <c r="E11691" s="6" t="s">
        <v>8</v>
      </c>
      <c r="G11691" s="6" t="s">
        <v>27</v>
      </c>
      <c r="H11691" s="7">
        <v>4544062.0</v>
      </c>
      <c r="I11691" s="8">
        <v>4545255.0</v>
      </c>
      <c r="J11691" t="s">
        <v>37</v>
      </c>
      <c r="Q11691" t="s">
        <v>9535</v>
      </c>
      <c r="R11691">
        <v>1194.0</v>
      </c>
      <c r="T11691" t="s">
        <v>21174</v>
      </c>
    </row>
    <row r="11692" ht="15.75" customHeight="1">
      <c r="A11692" s="6" t="s">
        <v>17418</v>
      </c>
      <c r="B11692" s="6" t="s">
        <v>17419</v>
      </c>
      <c r="C11692" s="6" t="s">
        <v>25</v>
      </c>
      <c r="D11692" s="6" t="s">
        <v>26</v>
      </c>
      <c r="E11692" s="6" t="s">
        <v>8</v>
      </c>
      <c r="G11692" s="6" t="s">
        <v>27</v>
      </c>
      <c r="H11692" s="7">
        <v>4545404.0</v>
      </c>
      <c r="I11692" s="8">
        <v>4546747.0</v>
      </c>
      <c r="J11692" t="s">
        <v>37</v>
      </c>
      <c r="Q11692" t="s">
        <v>9537</v>
      </c>
      <c r="R11692">
        <v>1344.0</v>
      </c>
      <c r="T11692" t="s">
        <v>21175</v>
      </c>
    </row>
    <row r="11693" ht="15.75" customHeight="1">
      <c r="A11693" s="6" t="s">
        <v>17418</v>
      </c>
      <c r="B11693" s="6" t="s">
        <v>17419</v>
      </c>
      <c r="C11693" s="6" t="s">
        <v>25</v>
      </c>
      <c r="D11693" s="6" t="s">
        <v>26</v>
      </c>
      <c r="E11693" s="6" t="s">
        <v>8</v>
      </c>
      <c r="G11693" s="6" t="s">
        <v>27</v>
      </c>
      <c r="H11693" s="7">
        <v>4546758.0</v>
      </c>
      <c r="I11693" s="8">
        <v>4547717.0</v>
      </c>
      <c r="J11693" t="s">
        <v>37</v>
      </c>
      <c r="Q11693" t="s">
        <v>9539</v>
      </c>
      <c r="R11693">
        <v>960.0</v>
      </c>
      <c r="T11693" t="s">
        <v>21176</v>
      </c>
    </row>
    <row r="11694" ht="15.75" customHeight="1">
      <c r="A11694" s="6" t="s">
        <v>17418</v>
      </c>
      <c r="B11694" s="6" t="s">
        <v>17419</v>
      </c>
      <c r="C11694" s="6" t="s">
        <v>25</v>
      </c>
      <c r="D11694" s="6" t="s">
        <v>26</v>
      </c>
      <c r="E11694" s="6" t="s">
        <v>8</v>
      </c>
      <c r="G11694" s="6" t="s">
        <v>27</v>
      </c>
      <c r="H11694" s="7">
        <v>4547723.0</v>
      </c>
      <c r="I11694" s="8">
        <v>4548613.0</v>
      </c>
      <c r="J11694" t="s">
        <v>37</v>
      </c>
      <c r="Q11694" t="s">
        <v>9541</v>
      </c>
      <c r="R11694">
        <v>891.0</v>
      </c>
      <c r="T11694" t="s">
        <v>21177</v>
      </c>
    </row>
    <row r="11695" ht="15.75" customHeight="1">
      <c r="A11695" s="6" t="s">
        <v>17418</v>
      </c>
      <c r="B11695" s="6" t="s">
        <v>17419</v>
      </c>
      <c r="C11695" s="6" t="s">
        <v>25</v>
      </c>
      <c r="D11695" s="6" t="s">
        <v>26</v>
      </c>
      <c r="E11695" s="6" t="s">
        <v>8</v>
      </c>
      <c r="G11695" s="6" t="s">
        <v>27</v>
      </c>
      <c r="H11695" s="7">
        <v>4548613.0</v>
      </c>
      <c r="I11695" s="8">
        <v>4549902.0</v>
      </c>
      <c r="J11695" t="s">
        <v>37</v>
      </c>
      <c r="Q11695" t="s">
        <v>9544</v>
      </c>
      <c r="R11695">
        <v>1290.0</v>
      </c>
      <c r="T11695" t="s">
        <v>21178</v>
      </c>
    </row>
    <row r="11696" ht="15.75" customHeight="1">
      <c r="A11696" s="6" t="s">
        <v>17418</v>
      </c>
      <c r="B11696" s="6" t="s">
        <v>17419</v>
      </c>
      <c r="C11696" s="6" t="s">
        <v>25</v>
      </c>
      <c r="D11696" s="6" t="s">
        <v>26</v>
      </c>
      <c r="E11696" s="6" t="s">
        <v>8</v>
      </c>
      <c r="G11696" s="6" t="s">
        <v>27</v>
      </c>
      <c r="H11696" s="7">
        <v>4549947.0</v>
      </c>
      <c r="I11696" s="8">
        <v>4550963.0</v>
      </c>
      <c r="J11696" t="s">
        <v>37</v>
      </c>
      <c r="Q11696" t="s">
        <v>9546</v>
      </c>
      <c r="R11696">
        <v>1017.0</v>
      </c>
      <c r="T11696" t="s">
        <v>21179</v>
      </c>
    </row>
    <row r="11697" ht="15.75" customHeight="1">
      <c r="A11697" s="6" t="s">
        <v>17418</v>
      </c>
      <c r="B11697" s="6" t="s">
        <v>17419</v>
      </c>
      <c r="C11697" s="6" t="s">
        <v>25</v>
      </c>
      <c r="D11697" s="6" t="s">
        <v>26</v>
      </c>
      <c r="E11697" s="6" t="s">
        <v>8</v>
      </c>
      <c r="G11697" s="6" t="s">
        <v>27</v>
      </c>
      <c r="H11697" s="7">
        <v>4551107.0</v>
      </c>
      <c r="I11697" s="8">
        <v>4551940.0</v>
      </c>
      <c r="J11697" t="s">
        <v>37</v>
      </c>
      <c r="Q11697" t="s">
        <v>9548</v>
      </c>
      <c r="R11697">
        <v>834.0</v>
      </c>
      <c r="T11697" t="s">
        <v>21180</v>
      </c>
    </row>
    <row r="11698" ht="15.75" customHeight="1">
      <c r="A11698" s="6" t="s">
        <v>17418</v>
      </c>
      <c r="B11698" s="6" t="s">
        <v>17419</v>
      </c>
      <c r="C11698" s="6" t="s">
        <v>25</v>
      </c>
      <c r="D11698" s="6" t="s">
        <v>26</v>
      </c>
      <c r="E11698" s="6" t="s">
        <v>8</v>
      </c>
      <c r="G11698" s="6" t="s">
        <v>27</v>
      </c>
      <c r="H11698" s="7">
        <v>4552189.0</v>
      </c>
      <c r="I11698" s="8">
        <v>4554024.0</v>
      </c>
      <c r="J11698" t="s">
        <v>37</v>
      </c>
      <c r="Q11698" t="s">
        <v>9550</v>
      </c>
      <c r="R11698">
        <v>1836.0</v>
      </c>
    </row>
    <row r="11699" ht="15.75" customHeight="1">
      <c r="A11699" s="6" t="s">
        <v>17418</v>
      </c>
      <c r="B11699" s="6" t="s">
        <v>17419</v>
      </c>
      <c r="C11699" s="6" t="s">
        <v>25</v>
      </c>
      <c r="D11699" s="6" t="s">
        <v>26</v>
      </c>
      <c r="E11699" s="6" t="s">
        <v>8</v>
      </c>
      <c r="G11699" s="6" t="s">
        <v>27</v>
      </c>
      <c r="H11699" s="7">
        <v>4554099.0</v>
      </c>
      <c r="I11699" s="8">
        <v>4554914.0</v>
      </c>
      <c r="J11699" t="s">
        <v>28</v>
      </c>
      <c r="Q11699" t="s">
        <v>9553</v>
      </c>
      <c r="R11699">
        <v>816.0</v>
      </c>
      <c r="T11699" t="s">
        <v>21181</v>
      </c>
    </row>
    <row r="11700" ht="15.75" customHeight="1">
      <c r="A11700" s="6" t="s">
        <v>17418</v>
      </c>
      <c r="B11700" s="6" t="s">
        <v>17419</v>
      </c>
      <c r="C11700" s="6" t="s">
        <v>25</v>
      </c>
      <c r="D11700" s="6" t="s">
        <v>26</v>
      </c>
      <c r="E11700" s="6" t="s">
        <v>8</v>
      </c>
      <c r="G11700" s="6" t="s">
        <v>27</v>
      </c>
      <c r="H11700" s="7">
        <v>4554943.0</v>
      </c>
      <c r="I11700" s="8">
        <v>4556223.0</v>
      </c>
      <c r="J11700" t="s">
        <v>28</v>
      </c>
      <c r="Q11700" t="s">
        <v>9555</v>
      </c>
      <c r="R11700">
        <v>1281.0</v>
      </c>
      <c r="T11700" t="s">
        <v>21182</v>
      </c>
    </row>
    <row r="11701" ht="15.75" customHeight="1">
      <c r="A11701" s="6" t="s">
        <v>17418</v>
      </c>
      <c r="B11701" s="6" t="s">
        <v>17419</v>
      </c>
      <c r="C11701" s="6" t="s">
        <v>25</v>
      </c>
      <c r="D11701" s="6" t="s">
        <v>26</v>
      </c>
      <c r="E11701" s="6" t="s">
        <v>8</v>
      </c>
      <c r="G11701" s="6" t="s">
        <v>27</v>
      </c>
      <c r="H11701" s="7">
        <v>4556926.0</v>
      </c>
      <c r="I11701" s="8">
        <v>4557861.0</v>
      </c>
      <c r="J11701" t="s">
        <v>28</v>
      </c>
      <c r="Q11701" t="s">
        <v>9558</v>
      </c>
      <c r="R11701">
        <v>936.0</v>
      </c>
      <c r="T11701" t="s">
        <v>21183</v>
      </c>
    </row>
    <row r="11702" ht="15.75" customHeight="1">
      <c r="A11702" s="6" t="s">
        <v>17418</v>
      </c>
      <c r="B11702" s="6" t="s">
        <v>17419</v>
      </c>
      <c r="C11702" s="6" t="s">
        <v>25</v>
      </c>
      <c r="D11702" s="6" t="s">
        <v>26</v>
      </c>
      <c r="E11702" s="6" t="s">
        <v>8</v>
      </c>
      <c r="G11702" s="6" t="s">
        <v>27</v>
      </c>
      <c r="H11702" s="7">
        <v>4557996.0</v>
      </c>
      <c r="I11702" s="8">
        <v>4559201.0</v>
      </c>
      <c r="J11702" t="s">
        <v>28</v>
      </c>
      <c r="Q11702" t="s">
        <v>9560</v>
      </c>
      <c r="R11702">
        <v>1206.0</v>
      </c>
      <c r="T11702" t="s">
        <v>21184</v>
      </c>
    </row>
    <row r="11703" ht="15.75" customHeight="1">
      <c r="A11703" s="6" t="s">
        <v>17418</v>
      </c>
      <c r="B11703" s="6" t="s">
        <v>17419</v>
      </c>
      <c r="C11703" s="6" t="s">
        <v>25</v>
      </c>
      <c r="D11703" s="6" t="s">
        <v>26</v>
      </c>
      <c r="E11703" s="6" t="s">
        <v>8</v>
      </c>
      <c r="G11703" s="6" t="s">
        <v>27</v>
      </c>
      <c r="H11703" s="7">
        <v>4559237.0</v>
      </c>
      <c r="I11703" s="8">
        <v>4561276.0</v>
      </c>
      <c r="J11703" t="s">
        <v>28</v>
      </c>
      <c r="Q11703" t="s">
        <v>9562</v>
      </c>
      <c r="R11703">
        <v>2040.0</v>
      </c>
      <c r="T11703" t="s">
        <v>21185</v>
      </c>
    </row>
    <row r="11704" ht="15.75" customHeight="1">
      <c r="A11704" s="6" t="s">
        <v>17418</v>
      </c>
      <c r="B11704" s="6" t="s">
        <v>17419</v>
      </c>
      <c r="C11704" s="6" t="s">
        <v>25</v>
      </c>
      <c r="D11704" s="6" t="s">
        <v>26</v>
      </c>
      <c r="E11704" s="6" t="s">
        <v>8</v>
      </c>
      <c r="G11704" s="6" t="s">
        <v>27</v>
      </c>
      <c r="H11704" s="7">
        <v>4561283.0</v>
      </c>
      <c r="I11704" s="8">
        <v>4561765.0</v>
      </c>
      <c r="J11704" t="s">
        <v>28</v>
      </c>
      <c r="Q11704" t="s">
        <v>9565</v>
      </c>
      <c r="R11704">
        <v>483.0</v>
      </c>
      <c r="T11704" t="s">
        <v>21186</v>
      </c>
    </row>
    <row r="11705" ht="15.75" customHeight="1">
      <c r="A11705" s="6" t="s">
        <v>17418</v>
      </c>
      <c r="B11705" s="6" t="s">
        <v>17419</v>
      </c>
      <c r="C11705" s="6" t="s">
        <v>25</v>
      </c>
      <c r="D11705" s="6" t="s">
        <v>26</v>
      </c>
      <c r="E11705" s="6" t="s">
        <v>8</v>
      </c>
      <c r="G11705" s="6" t="s">
        <v>27</v>
      </c>
      <c r="H11705" s="7">
        <v>4561762.0</v>
      </c>
      <c r="I11705" s="8">
        <v>4562409.0</v>
      </c>
      <c r="J11705" t="s">
        <v>28</v>
      </c>
      <c r="Q11705" t="s">
        <v>9567</v>
      </c>
      <c r="R11705">
        <v>648.0</v>
      </c>
      <c r="T11705" t="s">
        <v>21187</v>
      </c>
    </row>
    <row r="11706" ht="15.75" customHeight="1">
      <c r="A11706" s="6" t="s">
        <v>17418</v>
      </c>
      <c r="B11706" s="6" t="s">
        <v>17419</v>
      </c>
      <c r="C11706" s="6" t="s">
        <v>25</v>
      </c>
      <c r="D11706" s="6" t="s">
        <v>26</v>
      </c>
      <c r="E11706" s="6" t="s">
        <v>8</v>
      </c>
      <c r="G11706" s="6" t="s">
        <v>27</v>
      </c>
      <c r="H11706" s="7">
        <v>4562567.0</v>
      </c>
      <c r="I11706" s="8">
        <v>4563295.0</v>
      </c>
      <c r="J11706" t="s">
        <v>28</v>
      </c>
      <c r="Q11706" t="s">
        <v>9569</v>
      </c>
      <c r="R11706">
        <v>729.0</v>
      </c>
      <c r="T11706" t="s">
        <v>21188</v>
      </c>
    </row>
    <row r="11707" ht="15.75" customHeight="1">
      <c r="A11707" s="6" t="s">
        <v>17418</v>
      </c>
      <c r="B11707" s="6" t="s">
        <v>17419</v>
      </c>
      <c r="C11707" s="6" t="s">
        <v>25</v>
      </c>
      <c r="D11707" s="6" t="s">
        <v>26</v>
      </c>
      <c r="E11707" s="6" t="s">
        <v>8</v>
      </c>
      <c r="G11707" s="6" t="s">
        <v>27</v>
      </c>
      <c r="H11707" s="7">
        <v>4563452.0</v>
      </c>
      <c r="I11707" s="8">
        <v>4564237.0</v>
      </c>
      <c r="J11707" t="s">
        <v>28</v>
      </c>
      <c r="Q11707" t="s">
        <v>9571</v>
      </c>
      <c r="R11707">
        <v>786.0</v>
      </c>
      <c r="T11707" t="s">
        <v>21189</v>
      </c>
    </row>
    <row r="11708" ht="15.75" customHeight="1">
      <c r="A11708" s="6" t="s">
        <v>17418</v>
      </c>
      <c r="B11708" s="6" t="s">
        <v>17419</v>
      </c>
      <c r="C11708" s="6" t="s">
        <v>25</v>
      </c>
      <c r="D11708" s="6" t="s">
        <v>26</v>
      </c>
      <c r="E11708" s="6" t="s">
        <v>8</v>
      </c>
      <c r="G11708" s="6" t="s">
        <v>27</v>
      </c>
      <c r="H11708" s="7">
        <v>4564492.0</v>
      </c>
      <c r="I11708" s="8">
        <v>4565205.0</v>
      </c>
      <c r="J11708" t="s">
        <v>37</v>
      </c>
      <c r="Q11708" t="s">
        <v>9573</v>
      </c>
      <c r="R11708">
        <v>714.0</v>
      </c>
      <c r="T11708" t="s">
        <v>21190</v>
      </c>
    </row>
    <row r="11709" ht="15.75" customHeight="1">
      <c r="A11709" s="6" t="s">
        <v>17418</v>
      </c>
      <c r="B11709" s="6" t="s">
        <v>17419</v>
      </c>
      <c r="C11709" s="6" t="s">
        <v>25</v>
      </c>
      <c r="D11709" s="6" t="s">
        <v>26</v>
      </c>
      <c r="E11709" s="6" t="s">
        <v>8</v>
      </c>
      <c r="G11709" s="6" t="s">
        <v>27</v>
      </c>
      <c r="H11709" s="7">
        <v>4565427.0</v>
      </c>
      <c r="I11709" s="8">
        <v>4566707.0</v>
      </c>
      <c r="J11709" t="s">
        <v>37</v>
      </c>
      <c r="Q11709" t="s">
        <v>9575</v>
      </c>
      <c r="R11709">
        <v>1281.0</v>
      </c>
      <c r="T11709" t="s">
        <v>21191</v>
      </c>
    </row>
    <row r="11710" ht="15.75" customHeight="1">
      <c r="A11710" s="6" t="s">
        <v>17418</v>
      </c>
      <c r="B11710" s="6" t="s">
        <v>17419</v>
      </c>
      <c r="C11710" s="6" t="s">
        <v>25</v>
      </c>
      <c r="D11710" s="6" t="s">
        <v>26</v>
      </c>
      <c r="E11710" s="6" t="s">
        <v>8</v>
      </c>
      <c r="G11710" s="6" t="s">
        <v>27</v>
      </c>
      <c r="H11710" s="7">
        <v>4566953.0</v>
      </c>
      <c r="I11710" s="8">
        <v>4567342.0</v>
      </c>
      <c r="J11710" t="s">
        <v>37</v>
      </c>
      <c r="Q11710" t="s">
        <v>9577</v>
      </c>
      <c r="R11710">
        <v>390.0</v>
      </c>
      <c r="T11710" t="s">
        <v>21192</v>
      </c>
    </row>
    <row r="11711" ht="15.75" customHeight="1">
      <c r="A11711" s="6" t="s">
        <v>17418</v>
      </c>
      <c r="B11711" s="6" t="s">
        <v>17419</v>
      </c>
      <c r="C11711" s="6" t="s">
        <v>25</v>
      </c>
      <c r="D11711" s="6" t="s">
        <v>26</v>
      </c>
      <c r="E11711" s="6" t="s">
        <v>8</v>
      </c>
      <c r="G11711" s="6" t="s">
        <v>27</v>
      </c>
      <c r="H11711" s="7">
        <v>4567672.0</v>
      </c>
      <c r="I11711" s="8">
        <v>4567905.0</v>
      </c>
      <c r="J11711" t="s">
        <v>37</v>
      </c>
      <c r="Q11711" t="s">
        <v>9579</v>
      </c>
      <c r="R11711">
        <v>234.0</v>
      </c>
      <c r="T11711" t="s">
        <v>21193</v>
      </c>
    </row>
    <row r="11712" ht="15.75" customHeight="1">
      <c r="A11712" s="6" t="s">
        <v>17418</v>
      </c>
      <c r="B11712" s="6" t="s">
        <v>17419</v>
      </c>
      <c r="C11712" s="6" t="s">
        <v>25</v>
      </c>
      <c r="D11712" s="6" t="s">
        <v>26</v>
      </c>
      <c r="E11712" s="6" t="s">
        <v>8</v>
      </c>
      <c r="G11712" s="6" t="s">
        <v>27</v>
      </c>
      <c r="H11712" s="7">
        <v>4568112.0</v>
      </c>
      <c r="I11712" s="8">
        <v>4568735.0</v>
      </c>
      <c r="J11712" t="s">
        <v>37</v>
      </c>
      <c r="Q11712" t="s">
        <v>9581</v>
      </c>
      <c r="R11712">
        <v>624.0</v>
      </c>
      <c r="T11712" t="s">
        <v>21194</v>
      </c>
    </row>
    <row r="11713" ht="15.75" customHeight="1">
      <c r="A11713" s="6" t="s">
        <v>17418</v>
      </c>
      <c r="B11713" s="6" t="s">
        <v>17419</v>
      </c>
      <c r="C11713" s="6" t="s">
        <v>25</v>
      </c>
      <c r="D11713" s="6" t="s">
        <v>26</v>
      </c>
      <c r="E11713" s="6" t="s">
        <v>8</v>
      </c>
      <c r="G11713" s="6" t="s">
        <v>27</v>
      </c>
      <c r="H11713" s="7">
        <v>4568861.0</v>
      </c>
      <c r="I11713" s="8">
        <v>4569727.0</v>
      </c>
      <c r="J11713" t="s">
        <v>37</v>
      </c>
      <c r="Q11713" t="s">
        <v>9583</v>
      </c>
      <c r="R11713">
        <v>867.0</v>
      </c>
      <c r="T11713" t="s">
        <v>21195</v>
      </c>
    </row>
    <row r="11714" ht="15.75" customHeight="1">
      <c r="A11714" s="6" t="s">
        <v>17418</v>
      </c>
      <c r="B11714" s="6" t="s">
        <v>17419</v>
      </c>
      <c r="C11714" s="6" t="s">
        <v>25</v>
      </c>
      <c r="D11714" s="6" t="s">
        <v>26</v>
      </c>
      <c r="E11714" s="6" t="s">
        <v>8</v>
      </c>
      <c r="G11714" s="6" t="s">
        <v>27</v>
      </c>
      <c r="H11714" s="7">
        <v>4569871.0</v>
      </c>
      <c r="I11714" s="8">
        <v>4570110.0</v>
      </c>
      <c r="J11714" t="s">
        <v>28</v>
      </c>
      <c r="Q11714" t="s">
        <v>9585</v>
      </c>
      <c r="R11714">
        <v>240.0</v>
      </c>
      <c r="T11714" t="s">
        <v>21196</v>
      </c>
    </row>
    <row r="11715" ht="15.75" customHeight="1">
      <c r="A11715" s="6" t="s">
        <v>17418</v>
      </c>
      <c r="B11715" s="6" t="s">
        <v>17419</v>
      </c>
      <c r="C11715" s="6" t="s">
        <v>25</v>
      </c>
      <c r="D11715" s="6" t="s">
        <v>26</v>
      </c>
      <c r="E11715" s="6" t="s">
        <v>8</v>
      </c>
      <c r="G11715" s="6" t="s">
        <v>27</v>
      </c>
      <c r="H11715" s="7">
        <v>4570504.0</v>
      </c>
      <c r="I11715" s="8">
        <v>4571325.0</v>
      </c>
      <c r="J11715" t="s">
        <v>37</v>
      </c>
      <c r="Q11715" t="s">
        <v>9587</v>
      </c>
      <c r="R11715">
        <v>822.0</v>
      </c>
      <c r="T11715" t="s">
        <v>21197</v>
      </c>
    </row>
    <row r="11716" ht="15.75" customHeight="1">
      <c r="A11716" s="6" t="s">
        <v>17418</v>
      </c>
      <c r="B11716" s="6" t="s">
        <v>17419</v>
      </c>
      <c r="C11716" s="6" t="s">
        <v>25</v>
      </c>
      <c r="D11716" s="6" t="s">
        <v>26</v>
      </c>
      <c r="E11716" s="6" t="s">
        <v>8</v>
      </c>
      <c r="G11716" s="6" t="s">
        <v>27</v>
      </c>
      <c r="H11716" s="7">
        <v>4571345.0</v>
      </c>
      <c r="I11716" s="8">
        <v>4571905.0</v>
      </c>
      <c r="J11716" t="s">
        <v>28</v>
      </c>
      <c r="Q11716" t="s">
        <v>9589</v>
      </c>
      <c r="R11716">
        <v>561.0</v>
      </c>
      <c r="T11716" t="s">
        <v>21198</v>
      </c>
    </row>
    <row r="11717" ht="15.75" customHeight="1">
      <c r="A11717" s="6" t="s">
        <v>17418</v>
      </c>
      <c r="B11717" s="6" t="s">
        <v>17419</v>
      </c>
      <c r="C11717" s="6" t="s">
        <v>25</v>
      </c>
      <c r="D11717" s="6" t="s">
        <v>26</v>
      </c>
      <c r="E11717" s="6" t="s">
        <v>8</v>
      </c>
      <c r="G11717" s="6" t="s">
        <v>27</v>
      </c>
      <c r="H11717" s="7">
        <v>4572016.0</v>
      </c>
      <c r="I11717" s="8">
        <v>4572918.0</v>
      </c>
      <c r="J11717" t="s">
        <v>37</v>
      </c>
      <c r="Q11717" t="s">
        <v>9591</v>
      </c>
      <c r="R11717">
        <v>903.0</v>
      </c>
      <c r="T11717" t="s">
        <v>21199</v>
      </c>
    </row>
    <row r="11718" ht="15.75" customHeight="1">
      <c r="A11718" s="6" t="s">
        <v>17418</v>
      </c>
      <c r="B11718" s="6" t="s">
        <v>17452</v>
      </c>
      <c r="C11718" s="6" t="s">
        <v>25</v>
      </c>
      <c r="D11718" s="6" t="s">
        <v>26</v>
      </c>
      <c r="E11718" s="6" t="s">
        <v>8</v>
      </c>
      <c r="G11718" s="6" t="s">
        <v>27</v>
      </c>
      <c r="H11718" s="7">
        <v>4572961.0</v>
      </c>
      <c r="I11718" s="8">
        <v>4573086.0</v>
      </c>
      <c r="J11718" t="s">
        <v>37</v>
      </c>
      <c r="Q11718" t="s">
        <v>9593</v>
      </c>
      <c r="R11718">
        <v>126.0</v>
      </c>
      <c r="T11718" t="s">
        <v>129</v>
      </c>
    </row>
    <row r="11719" ht="15.75" customHeight="1">
      <c r="A11719" s="6" t="s">
        <v>17418</v>
      </c>
      <c r="B11719" s="6" t="s">
        <v>17419</v>
      </c>
      <c r="C11719" s="6" t="s">
        <v>25</v>
      </c>
      <c r="D11719" s="6" t="s">
        <v>26</v>
      </c>
      <c r="E11719" s="6" t="s">
        <v>8</v>
      </c>
      <c r="G11719" s="6" t="s">
        <v>27</v>
      </c>
      <c r="H11719" s="7">
        <v>4573076.0</v>
      </c>
      <c r="I11719" s="8">
        <v>4574290.0</v>
      </c>
      <c r="J11719" t="s">
        <v>28</v>
      </c>
      <c r="Q11719" t="s">
        <v>9595</v>
      </c>
      <c r="R11719">
        <v>1215.0</v>
      </c>
      <c r="T11719" t="s">
        <v>21200</v>
      </c>
    </row>
    <row r="11720" ht="15.75" customHeight="1">
      <c r="A11720" s="6" t="s">
        <v>17418</v>
      </c>
      <c r="B11720" s="6" t="s">
        <v>17419</v>
      </c>
      <c r="C11720" s="6" t="s">
        <v>25</v>
      </c>
      <c r="D11720" s="6" t="s">
        <v>26</v>
      </c>
      <c r="E11720" s="6" t="s">
        <v>8</v>
      </c>
      <c r="G11720" s="6" t="s">
        <v>27</v>
      </c>
      <c r="H11720" s="7">
        <v>4574287.0</v>
      </c>
      <c r="I11720" s="8">
        <v>4575165.0</v>
      </c>
      <c r="J11720" t="s">
        <v>28</v>
      </c>
      <c r="Q11720" t="s">
        <v>9597</v>
      </c>
      <c r="R11720">
        <v>879.0</v>
      </c>
      <c r="T11720" t="s">
        <v>21201</v>
      </c>
    </row>
    <row r="11721" ht="15.75" customHeight="1">
      <c r="A11721" s="6" t="s">
        <v>17418</v>
      </c>
      <c r="B11721" s="6" t="s">
        <v>17419</v>
      </c>
      <c r="C11721" s="6" t="s">
        <v>25</v>
      </c>
      <c r="D11721" s="6" t="s">
        <v>26</v>
      </c>
      <c r="E11721" s="6" t="s">
        <v>8</v>
      </c>
      <c r="G11721" s="6" t="s">
        <v>27</v>
      </c>
      <c r="H11721" s="7">
        <v>4575252.0</v>
      </c>
      <c r="I11721" s="8">
        <v>4575758.0</v>
      </c>
      <c r="J11721" t="s">
        <v>28</v>
      </c>
      <c r="Q11721" t="s">
        <v>9599</v>
      </c>
      <c r="R11721">
        <v>507.0</v>
      </c>
      <c r="T11721" t="s">
        <v>21202</v>
      </c>
    </row>
    <row r="11722" ht="15.75" customHeight="1">
      <c r="A11722" s="6" t="s">
        <v>17418</v>
      </c>
      <c r="B11722" s="6" t="s">
        <v>17419</v>
      </c>
      <c r="C11722" s="6" t="s">
        <v>25</v>
      </c>
      <c r="D11722" s="6" t="s">
        <v>26</v>
      </c>
      <c r="E11722" s="6" t="s">
        <v>8</v>
      </c>
      <c r="G11722" s="6" t="s">
        <v>27</v>
      </c>
      <c r="H11722" s="7">
        <v>4576020.0</v>
      </c>
      <c r="I11722" s="8">
        <v>4576970.0</v>
      </c>
      <c r="J11722" t="s">
        <v>37</v>
      </c>
      <c r="Q11722" t="s">
        <v>9602</v>
      </c>
      <c r="R11722">
        <v>951.0</v>
      </c>
      <c r="T11722" t="s">
        <v>21203</v>
      </c>
    </row>
    <row r="11723" ht="15.75" customHeight="1">
      <c r="A11723" s="6" t="s">
        <v>17418</v>
      </c>
      <c r="B11723" s="6" t="s">
        <v>17419</v>
      </c>
      <c r="C11723" s="6" t="s">
        <v>25</v>
      </c>
      <c r="D11723" s="6" t="s">
        <v>26</v>
      </c>
      <c r="E11723" s="6" t="s">
        <v>8</v>
      </c>
      <c r="G11723" s="6" t="s">
        <v>27</v>
      </c>
      <c r="H11723" s="7">
        <v>4576967.0</v>
      </c>
      <c r="I11723" s="8">
        <v>4577650.0</v>
      </c>
      <c r="J11723" t="s">
        <v>28</v>
      </c>
      <c r="Q11723" t="s">
        <v>9604</v>
      </c>
      <c r="R11723">
        <v>684.0</v>
      </c>
      <c r="T11723" t="s">
        <v>21204</v>
      </c>
    </row>
    <row r="11724" ht="15.75" customHeight="1">
      <c r="A11724" s="6" t="s">
        <v>17418</v>
      </c>
      <c r="B11724" s="6" t="s">
        <v>17419</v>
      </c>
      <c r="C11724" s="6" t="s">
        <v>25</v>
      </c>
      <c r="D11724" s="6" t="s">
        <v>26</v>
      </c>
      <c r="E11724" s="6" t="s">
        <v>8</v>
      </c>
      <c r="G11724" s="6" t="s">
        <v>27</v>
      </c>
      <c r="H11724" s="7">
        <v>4577696.0</v>
      </c>
      <c r="I11724" s="8">
        <v>4578250.0</v>
      </c>
      <c r="J11724" t="s">
        <v>28</v>
      </c>
      <c r="Q11724" t="s">
        <v>9606</v>
      </c>
      <c r="R11724">
        <v>555.0</v>
      </c>
      <c r="T11724" t="s">
        <v>21205</v>
      </c>
    </row>
    <row r="11725" ht="15.75" customHeight="1">
      <c r="A11725" s="6" t="s">
        <v>17418</v>
      </c>
      <c r="B11725" s="6" t="s">
        <v>17419</v>
      </c>
      <c r="C11725" s="6" t="s">
        <v>25</v>
      </c>
      <c r="D11725" s="6" t="s">
        <v>26</v>
      </c>
      <c r="E11725" s="6" t="s">
        <v>8</v>
      </c>
      <c r="G11725" s="6" t="s">
        <v>27</v>
      </c>
      <c r="H11725" s="7">
        <v>4578247.0</v>
      </c>
      <c r="I11725" s="8">
        <v>4578876.0</v>
      </c>
      <c r="J11725" t="s">
        <v>28</v>
      </c>
      <c r="Q11725" t="s">
        <v>9609</v>
      </c>
      <c r="R11725">
        <v>630.0</v>
      </c>
      <c r="T11725" t="s">
        <v>21206</v>
      </c>
    </row>
    <row r="11726" ht="15.75" customHeight="1">
      <c r="A11726" s="6" t="s">
        <v>17418</v>
      </c>
      <c r="B11726" s="6" t="s">
        <v>17419</v>
      </c>
      <c r="C11726" s="6" t="s">
        <v>25</v>
      </c>
      <c r="D11726" s="6" t="s">
        <v>26</v>
      </c>
      <c r="E11726" s="6" t="s">
        <v>8</v>
      </c>
      <c r="G11726" s="6" t="s">
        <v>27</v>
      </c>
      <c r="H11726" s="7">
        <v>4578873.0</v>
      </c>
      <c r="I11726" s="8">
        <v>4580552.0</v>
      </c>
      <c r="J11726" t="s">
        <v>28</v>
      </c>
      <c r="Q11726" t="s">
        <v>9611</v>
      </c>
      <c r="R11726">
        <v>1680.0</v>
      </c>
      <c r="T11726" t="s">
        <v>21207</v>
      </c>
    </row>
    <row r="11727" ht="15.75" customHeight="1">
      <c r="A11727" s="6" t="s">
        <v>17418</v>
      </c>
      <c r="B11727" s="6" t="s">
        <v>17419</v>
      </c>
      <c r="C11727" s="6" t="s">
        <v>25</v>
      </c>
      <c r="D11727" s="6" t="s">
        <v>26</v>
      </c>
      <c r="E11727" s="6" t="s">
        <v>8</v>
      </c>
      <c r="G11727" s="6" t="s">
        <v>27</v>
      </c>
      <c r="H11727" s="7">
        <v>4580631.0</v>
      </c>
      <c r="I11727" s="8">
        <v>4580762.0</v>
      </c>
      <c r="J11727" t="s">
        <v>28</v>
      </c>
      <c r="Q11727" t="s">
        <v>9614</v>
      </c>
      <c r="R11727">
        <v>132.0</v>
      </c>
    </row>
    <row r="11728" ht="15.75" customHeight="1">
      <c r="A11728" s="6" t="s">
        <v>17418</v>
      </c>
      <c r="B11728" s="6" t="s">
        <v>17419</v>
      </c>
      <c r="C11728" s="6" t="s">
        <v>25</v>
      </c>
      <c r="D11728" s="6" t="s">
        <v>26</v>
      </c>
      <c r="E11728" s="6" t="s">
        <v>8</v>
      </c>
      <c r="G11728" s="6" t="s">
        <v>27</v>
      </c>
      <c r="H11728" s="7">
        <v>4581437.0</v>
      </c>
      <c r="I11728" s="8">
        <v>4582894.0</v>
      </c>
      <c r="J11728" t="s">
        <v>37</v>
      </c>
      <c r="Q11728" t="s">
        <v>9616</v>
      </c>
      <c r="R11728">
        <v>1458.0</v>
      </c>
      <c r="T11728" t="s">
        <v>21208</v>
      </c>
    </row>
    <row r="11729" ht="15.75" customHeight="1">
      <c r="A11729" s="6" t="s">
        <v>17418</v>
      </c>
      <c r="B11729" s="6" t="s">
        <v>17419</v>
      </c>
      <c r="C11729" s="6" t="s">
        <v>25</v>
      </c>
      <c r="D11729" s="6" t="s">
        <v>26</v>
      </c>
      <c r="E11729" s="6" t="s">
        <v>8</v>
      </c>
      <c r="G11729" s="6" t="s">
        <v>27</v>
      </c>
      <c r="H11729" s="7">
        <v>4582911.0</v>
      </c>
      <c r="I11729" s="8">
        <v>4583399.0</v>
      </c>
      <c r="J11729" t="s">
        <v>37</v>
      </c>
      <c r="Q11729" t="s">
        <v>9618</v>
      </c>
      <c r="R11729">
        <v>489.0</v>
      </c>
      <c r="T11729" t="s">
        <v>21209</v>
      </c>
    </row>
    <row r="11730" ht="15.75" customHeight="1">
      <c r="A11730" s="6" t="s">
        <v>17418</v>
      </c>
      <c r="B11730" s="6" t="s">
        <v>17419</v>
      </c>
      <c r="C11730" s="6" t="s">
        <v>25</v>
      </c>
      <c r="D11730" s="6" t="s">
        <v>26</v>
      </c>
      <c r="E11730" s="6" t="s">
        <v>8</v>
      </c>
      <c r="G11730" s="6" t="s">
        <v>27</v>
      </c>
      <c r="H11730" s="7">
        <v>4583464.0</v>
      </c>
      <c r="I11730" s="8">
        <v>4583784.0</v>
      </c>
      <c r="J11730" t="s">
        <v>37</v>
      </c>
      <c r="Q11730" t="s">
        <v>9620</v>
      </c>
      <c r="R11730">
        <v>321.0</v>
      </c>
      <c r="T11730" t="s">
        <v>21210</v>
      </c>
    </row>
    <row r="11731" ht="15.75" customHeight="1">
      <c r="A11731" s="6" t="s">
        <v>17418</v>
      </c>
      <c r="B11731" s="6" t="s">
        <v>17419</v>
      </c>
      <c r="C11731" s="6" t="s">
        <v>25</v>
      </c>
      <c r="D11731" s="6" t="s">
        <v>26</v>
      </c>
      <c r="E11731" s="6" t="s">
        <v>8</v>
      </c>
      <c r="G11731" s="6" t="s">
        <v>27</v>
      </c>
      <c r="H11731" s="7">
        <v>4583916.0</v>
      </c>
      <c r="I11731" s="8">
        <v>4584800.0</v>
      </c>
      <c r="J11731" t="s">
        <v>37</v>
      </c>
      <c r="Q11731" t="s">
        <v>9622</v>
      </c>
      <c r="R11731">
        <v>885.0</v>
      </c>
      <c r="T11731" t="s">
        <v>21211</v>
      </c>
    </row>
    <row r="11732" ht="15.75" customHeight="1">
      <c r="A11732" s="6" t="s">
        <v>17418</v>
      </c>
      <c r="B11732" s="6" t="s">
        <v>17452</v>
      </c>
      <c r="C11732" s="6" t="s">
        <v>25</v>
      </c>
      <c r="D11732" s="6" t="s">
        <v>26</v>
      </c>
      <c r="E11732" s="6" t="s">
        <v>8</v>
      </c>
      <c r="G11732" s="6" t="s">
        <v>27</v>
      </c>
      <c r="H11732" s="7">
        <v>4584876.0</v>
      </c>
      <c r="I11732" s="8">
        <v>4585607.0</v>
      </c>
      <c r="J11732" t="s">
        <v>28</v>
      </c>
      <c r="Q11732" t="s">
        <v>9624</v>
      </c>
      <c r="R11732">
        <v>732.0</v>
      </c>
      <c r="T11732" t="s">
        <v>21212</v>
      </c>
    </row>
    <row r="11733" ht="15.75" customHeight="1">
      <c r="A11733" s="6" t="s">
        <v>17418</v>
      </c>
      <c r="B11733" s="6" t="s">
        <v>17419</v>
      </c>
      <c r="C11733" s="6" t="s">
        <v>25</v>
      </c>
      <c r="D11733" s="6" t="s">
        <v>26</v>
      </c>
      <c r="E11733" s="6" t="s">
        <v>8</v>
      </c>
      <c r="G11733" s="6" t="s">
        <v>27</v>
      </c>
      <c r="H11733" s="7">
        <v>4585673.0</v>
      </c>
      <c r="I11733" s="8">
        <v>4587388.0</v>
      </c>
      <c r="J11733" t="s">
        <v>37</v>
      </c>
      <c r="Q11733" t="s">
        <v>9626</v>
      </c>
      <c r="R11733">
        <v>1716.0</v>
      </c>
      <c r="T11733" t="s">
        <v>21213</v>
      </c>
    </row>
    <row r="11734" ht="15.75" customHeight="1">
      <c r="A11734" s="6" t="s">
        <v>17418</v>
      </c>
      <c r="B11734" s="6" t="s">
        <v>17419</v>
      </c>
      <c r="C11734" s="6" t="s">
        <v>25</v>
      </c>
      <c r="D11734" s="6" t="s">
        <v>26</v>
      </c>
      <c r="E11734" s="6" t="s">
        <v>8</v>
      </c>
      <c r="G11734" s="6" t="s">
        <v>27</v>
      </c>
      <c r="H11734" s="7">
        <v>4587460.0</v>
      </c>
      <c r="I11734" s="8">
        <v>4588104.0</v>
      </c>
      <c r="J11734" t="s">
        <v>28</v>
      </c>
      <c r="Q11734" t="s">
        <v>9628</v>
      </c>
      <c r="R11734">
        <v>645.0</v>
      </c>
      <c r="T11734" t="s">
        <v>21214</v>
      </c>
    </row>
    <row r="11735" ht="15.75" customHeight="1">
      <c r="A11735" s="6" t="s">
        <v>17418</v>
      </c>
      <c r="B11735" s="6" t="s">
        <v>17419</v>
      </c>
      <c r="C11735" s="6" t="s">
        <v>25</v>
      </c>
      <c r="D11735" s="6" t="s">
        <v>26</v>
      </c>
      <c r="E11735" s="6" t="s">
        <v>8</v>
      </c>
      <c r="G11735" s="6" t="s">
        <v>27</v>
      </c>
      <c r="H11735" s="7">
        <v>4588101.0</v>
      </c>
      <c r="I11735" s="8">
        <v>4589561.0</v>
      </c>
      <c r="J11735" t="s">
        <v>28</v>
      </c>
      <c r="Q11735" t="s">
        <v>9630</v>
      </c>
      <c r="R11735">
        <v>1461.0</v>
      </c>
      <c r="T11735" t="s">
        <v>21215</v>
      </c>
    </row>
    <row r="11736" ht="15.75" customHeight="1">
      <c r="A11736" s="6" t="s">
        <v>17418</v>
      </c>
      <c r="B11736" s="6" t="s">
        <v>17419</v>
      </c>
      <c r="C11736" s="6" t="s">
        <v>25</v>
      </c>
      <c r="D11736" s="6" t="s">
        <v>26</v>
      </c>
      <c r="E11736" s="6" t="s">
        <v>8</v>
      </c>
      <c r="G11736" s="6" t="s">
        <v>27</v>
      </c>
      <c r="H11736" s="7">
        <v>4589862.0</v>
      </c>
      <c r="I11736" s="8">
        <v>4591145.0</v>
      </c>
      <c r="J11736" t="s">
        <v>28</v>
      </c>
      <c r="Q11736" t="s">
        <v>9633</v>
      </c>
      <c r="R11736">
        <v>1284.0</v>
      </c>
      <c r="T11736" t="s">
        <v>21216</v>
      </c>
    </row>
    <row r="11737" ht="15.75" customHeight="1">
      <c r="A11737" s="6" t="s">
        <v>17418</v>
      </c>
      <c r="B11737" s="6" t="s">
        <v>17419</v>
      </c>
      <c r="C11737" s="6" t="s">
        <v>25</v>
      </c>
      <c r="D11737" s="6" t="s">
        <v>26</v>
      </c>
      <c r="E11737" s="6" t="s">
        <v>8</v>
      </c>
      <c r="G11737" s="6" t="s">
        <v>27</v>
      </c>
      <c r="H11737" s="7">
        <v>4591378.0</v>
      </c>
      <c r="I11737" s="8">
        <v>4591767.0</v>
      </c>
      <c r="J11737" t="s">
        <v>28</v>
      </c>
      <c r="Q11737" t="s">
        <v>9635</v>
      </c>
      <c r="R11737">
        <v>390.0</v>
      </c>
      <c r="T11737" t="s">
        <v>21217</v>
      </c>
    </row>
    <row r="11738" ht="15.75" customHeight="1">
      <c r="A11738" s="6" t="s">
        <v>17418</v>
      </c>
      <c r="B11738" s="6" t="s">
        <v>17419</v>
      </c>
      <c r="C11738" s="6" t="s">
        <v>25</v>
      </c>
      <c r="D11738" s="6" t="s">
        <v>26</v>
      </c>
      <c r="E11738" s="6" t="s">
        <v>8</v>
      </c>
      <c r="G11738" s="6" t="s">
        <v>27</v>
      </c>
      <c r="H11738" s="7">
        <v>4593661.0</v>
      </c>
      <c r="I11738" s="8">
        <v>4594218.0</v>
      </c>
      <c r="J11738" t="s">
        <v>28</v>
      </c>
      <c r="Q11738" t="s">
        <v>9637</v>
      </c>
      <c r="R11738">
        <v>558.0</v>
      </c>
      <c r="T11738" t="s">
        <v>21218</v>
      </c>
    </row>
    <row r="11739" ht="15.75" customHeight="1">
      <c r="A11739" s="6" t="s">
        <v>17418</v>
      </c>
      <c r="B11739" s="6" t="s">
        <v>17419</v>
      </c>
      <c r="C11739" s="6" t="s">
        <v>25</v>
      </c>
      <c r="D11739" s="6" t="s">
        <v>26</v>
      </c>
      <c r="E11739" s="6" t="s">
        <v>8</v>
      </c>
      <c r="G11739" s="6" t="s">
        <v>27</v>
      </c>
      <c r="H11739" s="7">
        <v>4594230.0</v>
      </c>
      <c r="I11739" s="8">
        <v>4594847.0</v>
      </c>
      <c r="J11739" t="s">
        <v>28</v>
      </c>
      <c r="Q11739" t="s">
        <v>9639</v>
      </c>
      <c r="R11739">
        <v>618.0</v>
      </c>
      <c r="T11739" t="s">
        <v>21219</v>
      </c>
    </row>
    <row r="11740" ht="15.75" customHeight="1">
      <c r="A11740" s="6" t="s">
        <v>17418</v>
      </c>
      <c r="B11740" s="6" t="s">
        <v>17419</v>
      </c>
      <c r="C11740" s="6" t="s">
        <v>25</v>
      </c>
      <c r="D11740" s="6" t="s">
        <v>26</v>
      </c>
      <c r="E11740" s="6" t="s">
        <v>8</v>
      </c>
      <c r="G11740" s="6" t="s">
        <v>27</v>
      </c>
      <c r="H11740" s="7">
        <v>4594844.0</v>
      </c>
      <c r="I11740" s="8">
        <v>4596610.0</v>
      </c>
      <c r="J11740" t="s">
        <v>28</v>
      </c>
      <c r="Q11740" t="s">
        <v>9642</v>
      </c>
      <c r="R11740">
        <v>1767.0</v>
      </c>
      <c r="T11740" t="s">
        <v>21220</v>
      </c>
    </row>
    <row r="11741" ht="15.75" customHeight="1">
      <c r="A11741" s="6" t="s">
        <v>17418</v>
      </c>
      <c r="B11741" s="6" t="s">
        <v>17419</v>
      </c>
      <c r="C11741" s="6" t="s">
        <v>25</v>
      </c>
      <c r="D11741" s="6" t="s">
        <v>26</v>
      </c>
      <c r="E11741" s="6" t="s">
        <v>8</v>
      </c>
      <c r="G11741" s="6" t="s">
        <v>27</v>
      </c>
      <c r="H11741" s="7">
        <v>4596614.0</v>
      </c>
      <c r="I11741" s="8">
        <v>4596742.0</v>
      </c>
      <c r="J11741" t="s">
        <v>28</v>
      </c>
      <c r="Q11741" t="s">
        <v>9644</v>
      </c>
      <c r="R11741">
        <v>129.0</v>
      </c>
    </row>
    <row r="11742" ht="15.75" customHeight="1">
      <c r="A11742" s="6" t="s">
        <v>17418</v>
      </c>
      <c r="B11742" s="6" t="s">
        <v>17419</v>
      </c>
      <c r="C11742" s="6" t="s">
        <v>25</v>
      </c>
      <c r="D11742" s="6" t="s">
        <v>26</v>
      </c>
      <c r="E11742" s="6" t="s">
        <v>8</v>
      </c>
      <c r="G11742" s="6" t="s">
        <v>27</v>
      </c>
      <c r="H11742" s="7">
        <v>4597042.0</v>
      </c>
      <c r="I11742" s="8">
        <v>4597410.0</v>
      </c>
      <c r="J11742" t="s">
        <v>28</v>
      </c>
      <c r="Q11742" t="s">
        <v>9646</v>
      </c>
      <c r="R11742">
        <v>369.0</v>
      </c>
      <c r="T11742" t="s">
        <v>21221</v>
      </c>
    </row>
    <row r="11743" ht="15.75" customHeight="1">
      <c r="A11743" s="6" t="s">
        <v>17418</v>
      </c>
      <c r="B11743" s="6" t="s">
        <v>17419</v>
      </c>
      <c r="C11743" s="6" t="s">
        <v>25</v>
      </c>
      <c r="D11743" s="6" t="s">
        <v>26</v>
      </c>
      <c r="E11743" s="6" t="s">
        <v>8</v>
      </c>
      <c r="G11743" s="6" t="s">
        <v>27</v>
      </c>
      <c r="H11743" s="7">
        <v>4597653.0</v>
      </c>
      <c r="I11743" s="8">
        <v>4598966.0</v>
      </c>
      <c r="J11743" t="s">
        <v>37</v>
      </c>
      <c r="Q11743" t="s">
        <v>9648</v>
      </c>
      <c r="R11743">
        <v>1314.0</v>
      </c>
      <c r="T11743" t="s">
        <v>21222</v>
      </c>
    </row>
    <row r="11744" ht="15.75" customHeight="1">
      <c r="A11744" s="6" t="s">
        <v>17418</v>
      </c>
      <c r="B11744" s="6" t="s">
        <v>17419</v>
      </c>
      <c r="C11744" s="6" t="s">
        <v>25</v>
      </c>
      <c r="D11744" s="6" t="s">
        <v>26</v>
      </c>
      <c r="E11744" s="6" t="s">
        <v>8</v>
      </c>
      <c r="G11744" s="6" t="s">
        <v>27</v>
      </c>
      <c r="H11744" s="7">
        <v>4598967.0</v>
      </c>
      <c r="I11744" s="8">
        <v>4599500.0</v>
      </c>
      <c r="J11744" t="s">
        <v>28</v>
      </c>
      <c r="Q11744" t="s">
        <v>9650</v>
      </c>
      <c r="R11744">
        <v>534.0</v>
      </c>
      <c r="T11744" t="s">
        <v>21223</v>
      </c>
    </row>
    <row r="11745" ht="15.75" customHeight="1">
      <c r="A11745" s="6" t="s">
        <v>17418</v>
      </c>
      <c r="B11745" s="6" t="s">
        <v>17419</v>
      </c>
      <c r="C11745" s="6" t="s">
        <v>25</v>
      </c>
      <c r="D11745" s="6" t="s">
        <v>26</v>
      </c>
      <c r="E11745" s="6" t="s">
        <v>8</v>
      </c>
      <c r="G11745" s="6" t="s">
        <v>27</v>
      </c>
      <c r="H11745" s="7">
        <v>4600071.0</v>
      </c>
      <c r="I11745" s="8">
        <v>4601018.0</v>
      </c>
      <c r="J11745" t="s">
        <v>37</v>
      </c>
      <c r="Q11745" t="s">
        <v>9652</v>
      </c>
      <c r="R11745">
        <v>948.0</v>
      </c>
    </row>
    <row r="11746" ht="15.75" customHeight="1">
      <c r="A11746" s="6" t="s">
        <v>17418</v>
      </c>
      <c r="B11746" s="6" t="s">
        <v>17419</v>
      </c>
      <c r="C11746" s="6" t="s">
        <v>25</v>
      </c>
      <c r="D11746" s="6" t="s">
        <v>26</v>
      </c>
      <c r="E11746" s="6" t="s">
        <v>8</v>
      </c>
      <c r="G11746" s="6" t="s">
        <v>27</v>
      </c>
      <c r="H11746" s="7">
        <v>4602001.0</v>
      </c>
      <c r="I11746" s="8">
        <v>4602957.0</v>
      </c>
      <c r="J11746" t="s">
        <v>28</v>
      </c>
      <c r="Q11746" t="s">
        <v>9654</v>
      </c>
      <c r="R11746">
        <v>957.0</v>
      </c>
      <c r="T11746" t="s">
        <v>21224</v>
      </c>
    </row>
    <row r="11747" ht="15.75" customHeight="1">
      <c r="A11747" s="6" t="s">
        <v>17418</v>
      </c>
      <c r="B11747" s="6" t="s">
        <v>17452</v>
      </c>
      <c r="C11747" s="6" t="s">
        <v>25</v>
      </c>
      <c r="D11747" s="6" t="s">
        <v>26</v>
      </c>
      <c r="E11747" s="6" t="s">
        <v>8</v>
      </c>
      <c r="G11747" s="6" t="s">
        <v>27</v>
      </c>
      <c r="H11747" s="7">
        <v>4603050.0</v>
      </c>
      <c r="I11747" s="8">
        <v>4603280.0</v>
      </c>
      <c r="J11747" t="s">
        <v>28</v>
      </c>
      <c r="Q11747" t="s">
        <v>9655</v>
      </c>
      <c r="R11747">
        <v>231.0</v>
      </c>
      <c r="T11747" t="s">
        <v>21225</v>
      </c>
    </row>
    <row r="11748" ht="15.75" customHeight="1">
      <c r="A11748" s="6" t="s">
        <v>17418</v>
      </c>
      <c r="B11748" s="6" t="s">
        <v>17419</v>
      </c>
      <c r="C11748" s="6" t="s">
        <v>25</v>
      </c>
      <c r="D11748" s="6" t="s">
        <v>26</v>
      </c>
      <c r="E11748" s="6" t="s">
        <v>8</v>
      </c>
      <c r="G11748" s="6" t="s">
        <v>27</v>
      </c>
      <c r="H11748" s="7">
        <v>4603416.0</v>
      </c>
      <c r="I11748" s="8">
        <v>4603856.0</v>
      </c>
      <c r="J11748" t="s">
        <v>28</v>
      </c>
      <c r="Q11748" t="s">
        <v>9657</v>
      </c>
      <c r="R11748">
        <v>441.0</v>
      </c>
      <c r="T11748" t="s">
        <v>21226</v>
      </c>
    </row>
    <row r="11749" ht="15.75" customHeight="1">
      <c r="A11749" s="6" t="s">
        <v>17418</v>
      </c>
      <c r="B11749" s="6" t="s">
        <v>17419</v>
      </c>
      <c r="C11749" s="6" t="s">
        <v>25</v>
      </c>
      <c r="D11749" s="6" t="s">
        <v>26</v>
      </c>
      <c r="E11749" s="6" t="s">
        <v>8</v>
      </c>
      <c r="G11749" s="6" t="s">
        <v>27</v>
      </c>
      <c r="H11749" s="7">
        <v>4604121.0</v>
      </c>
      <c r="I11749" s="8">
        <v>4605950.0</v>
      </c>
      <c r="J11749" t="s">
        <v>37</v>
      </c>
      <c r="Q11749" t="s">
        <v>9659</v>
      </c>
      <c r="R11749">
        <v>1830.0</v>
      </c>
      <c r="T11749" t="s">
        <v>21227</v>
      </c>
    </row>
    <row r="11750" ht="15.75" customHeight="1">
      <c r="A11750" s="6" t="s">
        <v>17418</v>
      </c>
      <c r="B11750" s="6" t="s">
        <v>17419</v>
      </c>
      <c r="C11750" s="6" t="s">
        <v>25</v>
      </c>
      <c r="D11750" s="6" t="s">
        <v>26</v>
      </c>
      <c r="E11750" s="6" t="s">
        <v>8</v>
      </c>
      <c r="G11750" s="6" t="s">
        <v>27</v>
      </c>
      <c r="H11750" s="7">
        <v>4606254.0</v>
      </c>
      <c r="I11750" s="8">
        <v>4607555.0</v>
      </c>
      <c r="J11750" t="s">
        <v>37</v>
      </c>
      <c r="Q11750" t="s">
        <v>9662</v>
      </c>
      <c r="R11750">
        <v>1302.0</v>
      </c>
      <c r="T11750" t="s">
        <v>21228</v>
      </c>
    </row>
    <row r="11751" ht="15.75" customHeight="1">
      <c r="A11751" s="6" t="s">
        <v>17418</v>
      </c>
      <c r="B11751" s="6" t="s">
        <v>17419</v>
      </c>
      <c r="C11751" s="6" t="s">
        <v>25</v>
      </c>
      <c r="D11751" s="6" t="s">
        <v>26</v>
      </c>
      <c r="E11751" s="6" t="s">
        <v>8</v>
      </c>
      <c r="G11751" s="6" t="s">
        <v>27</v>
      </c>
      <c r="H11751" s="7">
        <v>4607598.0</v>
      </c>
      <c r="I11751" s="8">
        <v>4609424.0</v>
      </c>
      <c r="J11751" t="s">
        <v>28</v>
      </c>
      <c r="Q11751" t="s">
        <v>9664</v>
      </c>
      <c r="R11751">
        <v>1827.0</v>
      </c>
      <c r="T11751" t="s">
        <v>21229</v>
      </c>
    </row>
    <row r="11752" ht="15.75" customHeight="1">
      <c r="A11752" s="6" t="s">
        <v>17418</v>
      </c>
      <c r="B11752" s="6" t="s">
        <v>17419</v>
      </c>
      <c r="C11752" s="6" t="s">
        <v>25</v>
      </c>
      <c r="D11752" s="6" t="s">
        <v>26</v>
      </c>
      <c r="E11752" s="6" t="s">
        <v>8</v>
      </c>
      <c r="G11752" s="6" t="s">
        <v>27</v>
      </c>
      <c r="H11752" s="7">
        <v>4611014.0</v>
      </c>
      <c r="I11752" s="8">
        <v>4611802.0</v>
      </c>
      <c r="J11752" t="s">
        <v>37</v>
      </c>
      <c r="Q11752" t="s">
        <v>9667</v>
      </c>
      <c r="R11752">
        <v>789.0</v>
      </c>
    </row>
    <row r="11753" ht="15.75" customHeight="1">
      <c r="A11753" s="6" t="s">
        <v>17418</v>
      </c>
      <c r="B11753" s="6" t="s">
        <v>17419</v>
      </c>
      <c r="C11753" s="6" t="s">
        <v>25</v>
      </c>
      <c r="D11753" s="6" t="s">
        <v>26</v>
      </c>
      <c r="E11753" s="6" t="s">
        <v>8</v>
      </c>
      <c r="G11753" s="6" t="s">
        <v>27</v>
      </c>
      <c r="H11753" s="7">
        <v>4611875.0</v>
      </c>
      <c r="I11753" s="8">
        <v>4612366.0</v>
      </c>
      <c r="J11753" t="s">
        <v>37</v>
      </c>
      <c r="Q11753" t="s">
        <v>9669</v>
      </c>
      <c r="R11753">
        <v>492.0</v>
      </c>
      <c r="T11753" t="s">
        <v>21230</v>
      </c>
    </row>
    <row r="11754" ht="15.75" customHeight="1">
      <c r="A11754" s="6" t="s">
        <v>17418</v>
      </c>
      <c r="B11754" s="6" t="s">
        <v>17419</v>
      </c>
      <c r="C11754" s="6" t="s">
        <v>25</v>
      </c>
      <c r="D11754" s="6" t="s">
        <v>26</v>
      </c>
      <c r="E11754" s="6" t="s">
        <v>8</v>
      </c>
      <c r="G11754" s="6" t="s">
        <v>27</v>
      </c>
      <c r="H11754" s="7">
        <v>4612456.0</v>
      </c>
      <c r="I11754" s="8">
        <v>4612878.0</v>
      </c>
      <c r="J11754" t="s">
        <v>37</v>
      </c>
      <c r="Q11754" t="s">
        <v>9672</v>
      </c>
      <c r="R11754">
        <v>423.0</v>
      </c>
      <c r="T11754" t="s">
        <v>21231</v>
      </c>
    </row>
    <row r="11755" ht="15.75" customHeight="1">
      <c r="A11755" s="6" t="s">
        <v>17418</v>
      </c>
      <c r="B11755" s="6" t="s">
        <v>17419</v>
      </c>
      <c r="C11755" s="6" t="s">
        <v>25</v>
      </c>
      <c r="D11755" s="6" t="s">
        <v>26</v>
      </c>
      <c r="E11755" s="6" t="s">
        <v>8</v>
      </c>
      <c r="G11755" s="6" t="s">
        <v>27</v>
      </c>
      <c r="H11755" s="7">
        <v>4612901.0</v>
      </c>
      <c r="I11755" s="8">
        <v>4613494.0</v>
      </c>
      <c r="J11755" t="s">
        <v>28</v>
      </c>
      <c r="Q11755" t="s">
        <v>9674</v>
      </c>
      <c r="R11755">
        <v>594.0</v>
      </c>
      <c r="T11755" t="s">
        <v>21232</v>
      </c>
    </row>
    <row r="11756" ht="15.75" customHeight="1">
      <c r="A11756" s="6" t="s">
        <v>17418</v>
      </c>
      <c r="B11756" s="6" t="s">
        <v>17419</v>
      </c>
      <c r="C11756" s="6" t="s">
        <v>25</v>
      </c>
      <c r="D11756" s="6" t="s">
        <v>26</v>
      </c>
      <c r="E11756" s="6" t="s">
        <v>8</v>
      </c>
      <c r="G11756" s="6" t="s">
        <v>27</v>
      </c>
      <c r="H11756" s="7">
        <v>4613620.0</v>
      </c>
      <c r="I11756" s="8">
        <v>4614903.0</v>
      </c>
      <c r="J11756" t="s">
        <v>28</v>
      </c>
      <c r="Q11756" t="s">
        <v>9677</v>
      </c>
      <c r="R11756">
        <v>1284.0</v>
      </c>
      <c r="T11756" t="s">
        <v>21233</v>
      </c>
    </row>
    <row r="11757" ht="15.75" customHeight="1">
      <c r="A11757" s="6" t="s">
        <v>17418</v>
      </c>
      <c r="B11757" s="6" t="s">
        <v>17419</v>
      </c>
      <c r="C11757" s="6" t="s">
        <v>25</v>
      </c>
      <c r="D11757" s="6" t="s">
        <v>26</v>
      </c>
      <c r="E11757" s="6" t="s">
        <v>8</v>
      </c>
      <c r="G11757" s="6" t="s">
        <v>27</v>
      </c>
      <c r="H11757" s="7">
        <v>4615090.0</v>
      </c>
      <c r="I11757" s="8">
        <v>4615845.0</v>
      </c>
      <c r="J11757" t="s">
        <v>37</v>
      </c>
      <c r="Q11757" t="s">
        <v>9679</v>
      </c>
      <c r="R11757">
        <v>756.0</v>
      </c>
      <c r="T11757" t="s">
        <v>21234</v>
      </c>
    </row>
    <row r="11758" ht="15.75" customHeight="1">
      <c r="A11758" s="6" t="s">
        <v>17418</v>
      </c>
      <c r="B11758" s="6" t="s">
        <v>17419</v>
      </c>
      <c r="C11758" s="6" t="s">
        <v>25</v>
      </c>
      <c r="D11758" s="6" t="s">
        <v>26</v>
      </c>
      <c r="E11758" s="6" t="s">
        <v>8</v>
      </c>
      <c r="G11758" s="6" t="s">
        <v>27</v>
      </c>
      <c r="H11758" s="7">
        <v>4616074.0</v>
      </c>
      <c r="I11758" s="8">
        <v>4617654.0</v>
      </c>
      <c r="J11758" t="s">
        <v>37</v>
      </c>
      <c r="Q11758" t="s">
        <v>9682</v>
      </c>
      <c r="R11758">
        <v>1581.0</v>
      </c>
      <c r="T11758" t="s">
        <v>21235</v>
      </c>
    </row>
    <row r="11759" ht="15.75" customHeight="1">
      <c r="A11759" s="6" t="s">
        <v>17418</v>
      </c>
      <c r="B11759" s="6" t="s">
        <v>17419</v>
      </c>
      <c r="C11759" s="6" t="s">
        <v>25</v>
      </c>
      <c r="D11759" s="6" t="s">
        <v>26</v>
      </c>
      <c r="E11759" s="6" t="s">
        <v>8</v>
      </c>
      <c r="G11759" s="6" t="s">
        <v>27</v>
      </c>
      <c r="H11759" s="7">
        <v>4617747.0</v>
      </c>
      <c r="I11759" s="8">
        <v>4618823.0</v>
      </c>
      <c r="J11759" t="s">
        <v>37</v>
      </c>
      <c r="Q11759" t="s">
        <v>9685</v>
      </c>
      <c r="R11759">
        <v>1077.0</v>
      </c>
      <c r="T11759" t="s">
        <v>21236</v>
      </c>
    </row>
    <row r="11760" ht="15.75" customHeight="1">
      <c r="A11760" s="6" t="s">
        <v>17418</v>
      </c>
      <c r="B11760" s="6" t="s">
        <v>17419</v>
      </c>
      <c r="C11760" s="6" t="s">
        <v>25</v>
      </c>
      <c r="D11760" s="6" t="s">
        <v>26</v>
      </c>
      <c r="E11760" s="6" t="s">
        <v>8</v>
      </c>
      <c r="G11760" s="6" t="s">
        <v>27</v>
      </c>
      <c r="H11760" s="7">
        <v>4618975.0</v>
      </c>
      <c r="I11760" s="8">
        <v>4619220.0</v>
      </c>
      <c r="J11760" t="s">
        <v>28</v>
      </c>
      <c r="Q11760" t="s">
        <v>9688</v>
      </c>
      <c r="R11760">
        <v>246.0</v>
      </c>
      <c r="T11760" t="s">
        <v>21237</v>
      </c>
    </row>
    <row r="11761" ht="15.75" customHeight="1">
      <c r="A11761" s="6" t="s">
        <v>17418</v>
      </c>
      <c r="B11761" s="6" t="s">
        <v>17419</v>
      </c>
      <c r="C11761" s="6" t="s">
        <v>25</v>
      </c>
      <c r="D11761" s="6" t="s">
        <v>26</v>
      </c>
      <c r="E11761" s="6" t="s">
        <v>8</v>
      </c>
      <c r="G11761" s="6" t="s">
        <v>27</v>
      </c>
      <c r="H11761" s="7">
        <v>4619599.0</v>
      </c>
      <c r="I11761" s="8">
        <v>4620741.0</v>
      </c>
      <c r="J11761" t="s">
        <v>28</v>
      </c>
      <c r="Q11761" t="s">
        <v>9691</v>
      </c>
      <c r="R11761">
        <v>1143.0</v>
      </c>
      <c r="T11761" t="s">
        <v>21238</v>
      </c>
    </row>
    <row r="11762" ht="15.75" customHeight="1">
      <c r="A11762" s="6" t="s">
        <v>17418</v>
      </c>
      <c r="B11762" s="6" t="s">
        <v>17419</v>
      </c>
      <c r="C11762" s="6" t="s">
        <v>25</v>
      </c>
      <c r="D11762" s="6" t="s">
        <v>26</v>
      </c>
      <c r="E11762" s="6" t="s">
        <v>8</v>
      </c>
      <c r="G11762" s="6" t="s">
        <v>27</v>
      </c>
      <c r="H11762" s="7">
        <v>4620904.0</v>
      </c>
      <c r="I11762" s="8">
        <v>4621815.0</v>
      </c>
      <c r="J11762" t="s">
        <v>37</v>
      </c>
      <c r="Q11762" t="s">
        <v>9693</v>
      </c>
      <c r="R11762">
        <v>912.0</v>
      </c>
      <c r="T11762" t="s">
        <v>21239</v>
      </c>
    </row>
    <row r="11763" ht="15.75" customHeight="1">
      <c r="A11763" s="6" t="s">
        <v>17418</v>
      </c>
      <c r="B11763" s="6" t="s">
        <v>17419</v>
      </c>
      <c r="C11763" s="6" t="s">
        <v>25</v>
      </c>
      <c r="D11763" s="6" t="s">
        <v>26</v>
      </c>
      <c r="E11763" s="6" t="s">
        <v>8</v>
      </c>
      <c r="G11763" s="6" t="s">
        <v>27</v>
      </c>
      <c r="H11763" s="7">
        <v>4622363.0</v>
      </c>
      <c r="I11763" s="8">
        <v>4622569.0</v>
      </c>
      <c r="J11763" t="s">
        <v>37</v>
      </c>
      <c r="Q11763" t="s">
        <v>9695</v>
      </c>
      <c r="R11763">
        <v>207.0</v>
      </c>
      <c r="T11763" t="s">
        <v>21240</v>
      </c>
    </row>
    <row r="11764" ht="15.75" customHeight="1">
      <c r="A11764" s="6" t="s">
        <v>17418</v>
      </c>
      <c r="B11764" s="6" t="s">
        <v>17895</v>
      </c>
      <c r="C11764" s="6" t="s">
        <v>25</v>
      </c>
      <c r="D11764" s="6" t="s">
        <v>26</v>
      </c>
      <c r="E11764" s="6" t="s">
        <v>8</v>
      </c>
      <c r="G11764" s="6" t="s">
        <v>27</v>
      </c>
      <c r="H11764" s="7">
        <v>4622975.0</v>
      </c>
      <c r="I11764" s="8">
        <v>4623048.0</v>
      </c>
      <c r="J11764" t="s">
        <v>28</v>
      </c>
      <c r="Q11764" t="s">
        <v>21241</v>
      </c>
      <c r="R11764">
        <v>74.0</v>
      </c>
      <c r="T11764" t="s">
        <v>21242</v>
      </c>
    </row>
    <row r="11765" ht="15.75" customHeight="1">
      <c r="A11765" s="6" t="s">
        <v>17418</v>
      </c>
      <c r="B11765" s="6" t="s">
        <v>17419</v>
      </c>
      <c r="C11765" s="6" t="s">
        <v>25</v>
      </c>
      <c r="D11765" s="6" t="s">
        <v>26</v>
      </c>
      <c r="E11765" s="6" t="s">
        <v>8</v>
      </c>
      <c r="G11765" s="6" t="s">
        <v>27</v>
      </c>
      <c r="H11765" s="7">
        <v>4623165.0</v>
      </c>
      <c r="I11765" s="8">
        <v>4627139.0</v>
      </c>
      <c r="J11765" t="s">
        <v>28</v>
      </c>
      <c r="Q11765" t="s">
        <v>9698</v>
      </c>
      <c r="R11765">
        <v>3975.0</v>
      </c>
      <c r="T11765" t="s">
        <v>21243</v>
      </c>
    </row>
    <row r="11766" ht="15.75" customHeight="1">
      <c r="A11766" s="6" t="s">
        <v>17418</v>
      </c>
      <c r="B11766" s="6" t="s">
        <v>17419</v>
      </c>
      <c r="C11766" s="6" t="s">
        <v>25</v>
      </c>
      <c r="D11766" s="6" t="s">
        <v>26</v>
      </c>
      <c r="E11766" s="6" t="s">
        <v>8</v>
      </c>
      <c r="G11766" s="6" t="s">
        <v>27</v>
      </c>
      <c r="H11766" s="7">
        <v>4627410.0</v>
      </c>
      <c r="I11766" s="8">
        <v>4627754.0</v>
      </c>
      <c r="J11766" t="s">
        <v>37</v>
      </c>
      <c r="Q11766" t="s">
        <v>9700</v>
      </c>
      <c r="R11766">
        <v>345.0</v>
      </c>
      <c r="T11766" t="s">
        <v>21244</v>
      </c>
    </row>
    <row r="11767" ht="15.75" customHeight="1">
      <c r="A11767" s="6" t="s">
        <v>17418</v>
      </c>
      <c r="B11767" s="6" t="s">
        <v>17419</v>
      </c>
      <c r="C11767" s="6" t="s">
        <v>25</v>
      </c>
      <c r="D11767" s="6" t="s">
        <v>26</v>
      </c>
      <c r="E11767" s="6" t="s">
        <v>8</v>
      </c>
      <c r="G11767" s="6" t="s">
        <v>27</v>
      </c>
      <c r="H11767" s="7">
        <v>4627799.0</v>
      </c>
      <c r="I11767" s="8">
        <v>4628908.0</v>
      </c>
      <c r="J11767" t="s">
        <v>37</v>
      </c>
      <c r="Q11767" t="s">
        <v>9702</v>
      </c>
      <c r="R11767">
        <v>1110.0</v>
      </c>
      <c r="T11767" t="s">
        <v>21245</v>
      </c>
    </row>
    <row r="11768" ht="15.75" customHeight="1">
      <c r="A11768" s="6" t="s">
        <v>17418</v>
      </c>
      <c r="B11768" s="6" t="s">
        <v>17419</v>
      </c>
      <c r="C11768" s="6" t="s">
        <v>25</v>
      </c>
      <c r="D11768" s="6" t="s">
        <v>26</v>
      </c>
      <c r="E11768" s="6" t="s">
        <v>8</v>
      </c>
      <c r="G11768" s="6" t="s">
        <v>27</v>
      </c>
      <c r="H11768" s="7">
        <v>4629027.0</v>
      </c>
      <c r="I11768" s="8">
        <v>4629782.0</v>
      </c>
      <c r="J11768" t="s">
        <v>28</v>
      </c>
      <c r="Q11768" t="s">
        <v>9704</v>
      </c>
      <c r="R11768">
        <v>756.0</v>
      </c>
      <c r="T11768" t="s">
        <v>21246</v>
      </c>
    </row>
    <row r="11769" ht="15.75" customHeight="1">
      <c r="A11769" s="6" t="s">
        <v>17418</v>
      </c>
      <c r="B11769" s="6" t="s">
        <v>17419</v>
      </c>
      <c r="C11769" s="6" t="s">
        <v>25</v>
      </c>
      <c r="D11769" s="6" t="s">
        <v>26</v>
      </c>
      <c r="E11769" s="6" t="s">
        <v>8</v>
      </c>
      <c r="G11769" s="6" t="s">
        <v>27</v>
      </c>
      <c r="H11769" s="7">
        <v>4629967.0</v>
      </c>
      <c r="I11769" s="8">
        <v>4630578.0</v>
      </c>
      <c r="J11769" t="s">
        <v>28</v>
      </c>
      <c r="Q11769" t="s">
        <v>9706</v>
      </c>
      <c r="R11769">
        <v>612.0</v>
      </c>
      <c r="T11769" t="s">
        <v>21247</v>
      </c>
    </row>
    <row r="11770" ht="15.75" customHeight="1">
      <c r="A11770" s="6" t="s">
        <v>17418</v>
      </c>
      <c r="B11770" s="6" t="s">
        <v>17419</v>
      </c>
      <c r="C11770" s="6" t="s">
        <v>25</v>
      </c>
      <c r="D11770" s="6" t="s">
        <v>26</v>
      </c>
      <c r="E11770" s="6" t="s">
        <v>8</v>
      </c>
      <c r="G11770" s="6" t="s">
        <v>27</v>
      </c>
      <c r="H11770" s="7">
        <v>4630738.0</v>
      </c>
      <c r="I11770" s="8">
        <v>4631175.0</v>
      </c>
      <c r="J11770" t="s">
        <v>37</v>
      </c>
      <c r="Q11770" t="s">
        <v>9708</v>
      </c>
      <c r="R11770">
        <v>438.0</v>
      </c>
      <c r="T11770" t="s">
        <v>21248</v>
      </c>
    </row>
    <row r="11771" ht="15.75" customHeight="1">
      <c r="A11771" s="6" t="s">
        <v>17418</v>
      </c>
      <c r="B11771" s="6" t="s">
        <v>17419</v>
      </c>
      <c r="C11771" s="6" t="s">
        <v>25</v>
      </c>
      <c r="D11771" s="6" t="s">
        <v>26</v>
      </c>
      <c r="E11771" s="6" t="s">
        <v>8</v>
      </c>
      <c r="G11771" s="6" t="s">
        <v>27</v>
      </c>
      <c r="H11771" s="7">
        <v>4631385.0</v>
      </c>
      <c r="I11771" s="8">
        <v>4632371.0</v>
      </c>
      <c r="J11771" t="s">
        <v>28</v>
      </c>
      <c r="Q11771" t="s">
        <v>9711</v>
      </c>
      <c r="R11771">
        <v>987.0</v>
      </c>
      <c r="T11771" t="s">
        <v>21249</v>
      </c>
    </row>
    <row r="11772" ht="15.75" customHeight="1">
      <c r="A11772" s="6" t="s">
        <v>17418</v>
      </c>
      <c r="B11772" s="6" t="s">
        <v>17419</v>
      </c>
      <c r="C11772" s="6" t="s">
        <v>25</v>
      </c>
      <c r="D11772" s="6" t="s">
        <v>26</v>
      </c>
      <c r="E11772" s="6" t="s">
        <v>8</v>
      </c>
      <c r="G11772" s="6" t="s">
        <v>27</v>
      </c>
      <c r="H11772" s="7">
        <v>4633269.0</v>
      </c>
      <c r="I11772" s="8">
        <v>4633778.0</v>
      </c>
      <c r="J11772" t="s">
        <v>28</v>
      </c>
      <c r="Q11772" t="s">
        <v>9713</v>
      </c>
      <c r="R11772">
        <v>510.0</v>
      </c>
      <c r="T11772" t="s">
        <v>21250</v>
      </c>
    </row>
    <row r="11773" ht="15.75" customHeight="1">
      <c r="A11773" s="6" t="s">
        <v>17418</v>
      </c>
      <c r="B11773" s="6" t="s">
        <v>17419</v>
      </c>
      <c r="C11773" s="6" t="s">
        <v>25</v>
      </c>
      <c r="D11773" s="6" t="s">
        <v>26</v>
      </c>
      <c r="E11773" s="6" t="s">
        <v>8</v>
      </c>
      <c r="G11773" s="6" t="s">
        <v>27</v>
      </c>
      <c r="H11773" s="7">
        <v>4633841.0</v>
      </c>
      <c r="I11773" s="8">
        <v>4634290.0</v>
      </c>
      <c r="J11773" t="s">
        <v>28</v>
      </c>
      <c r="Q11773" t="s">
        <v>9715</v>
      </c>
      <c r="R11773">
        <v>450.0</v>
      </c>
      <c r="T11773" t="s">
        <v>21251</v>
      </c>
    </row>
    <row r="11774" ht="15.75" customHeight="1">
      <c r="A11774" s="6" t="s">
        <v>17418</v>
      </c>
      <c r="B11774" s="6" t="s">
        <v>17419</v>
      </c>
      <c r="C11774" s="6" t="s">
        <v>25</v>
      </c>
      <c r="D11774" s="6" t="s">
        <v>26</v>
      </c>
      <c r="E11774" s="6" t="s">
        <v>8</v>
      </c>
      <c r="G11774" s="6" t="s">
        <v>27</v>
      </c>
      <c r="H11774" s="7">
        <v>4634756.0</v>
      </c>
      <c r="I11774" s="8">
        <v>4635787.0</v>
      </c>
      <c r="J11774" t="s">
        <v>37</v>
      </c>
      <c r="Q11774" t="s">
        <v>9717</v>
      </c>
      <c r="R11774">
        <v>1032.0</v>
      </c>
      <c r="T11774" t="s">
        <v>21252</v>
      </c>
    </row>
    <row r="11775" ht="15.75" customHeight="1">
      <c r="A11775" s="6" t="s">
        <v>17418</v>
      </c>
      <c r="B11775" s="6" t="s">
        <v>17419</v>
      </c>
      <c r="C11775" s="6" t="s">
        <v>25</v>
      </c>
      <c r="D11775" s="6" t="s">
        <v>26</v>
      </c>
      <c r="E11775" s="6" t="s">
        <v>8</v>
      </c>
      <c r="G11775" s="6" t="s">
        <v>27</v>
      </c>
      <c r="H11775" s="7">
        <v>4635834.0</v>
      </c>
      <c r="I11775" s="8">
        <v>4637477.0</v>
      </c>
      <c r="J11775" t="s">
        <v>28</v>
      </c>
      <c r="Q11775" t="s">
        <v>9719</v>
      </c>
      <c r="R11775">
        <v>1644.0</v>
      </c>
      <c r="T11775" t="s">
        <v>21253</v>
      </c>
    </row>
    <row r="11776" ht="15.75" customHeight="1">
      <c r="A11776" s="6" t="s">
        <v>17418</v>
      </c>
      <c r="B11776" s="6" t="s">
        <v>17419</v>
      </c>
      <c r="C11776" s="6" t="s">
        <v>25</v>
      </c>
      <c r="D11776" s="6" t="s">
        <v>26</v>
      </c>
      <c r="E11776" s="6" t="s">
        <v>8</v>
      </c>
      <c r="G11776" s="6" t="s">
        <v>27</v>
      </c>
      <c r="H11776" s="7">
        <v>4637465.0</v>
      </c>
      <c r="I11776" s="8">
        <v>4637734.0</v>
      </c>
      <c r="J11776" t="s">
        <v>28</v>
      </c>
      <c r="Q11776" t="s">
        <v>9721</v>
      </c>
      <c r="R11776">
        <v>270.0</v>
      </c>
    </row>
    <row r="11777" ht="15.75" customHeight="1">
      <c r="A11777" s="6" t="s">
        <v>17418</v>
      </c>
      <c r="B11777" s="6" t="s">
        <v>17419</v>
      </c>
      <c r="C11777" s="6" t="s">
        <v>25</v>
      </c>
      <c r="D11777" s="6" t="s">
        <v>26</v>
      </c>
      <c r="E11777" s="6" t="s">
        <v>8</v>
      </c>
      <c r="G11777" s="6" t="s">
        <v>27</v>
      </c>
      <c r="H11777" s="7">
        <v>4637929.0</v>
      </c>
      <c r="I11777" s="8">
        <v>4638192.0</v>
      </c>
      <c r="J11777" t="s">
        <v>28</v>
      </c>
      <c r="Q11777" t="s">
        <v>9723</v>
      </c>
      <c r="R11777">
        <v>264.0</v>
      </c>
      <c r="T11777" t="s">
        <v>21254</v>
      </c>
    </row>
    <row r="11778" ht="15.75" customHeight="1">
      <c r="A11778" s="6" t="s">
        <v>17418</v>
      </c>
      <c r="B11778" s="6" t="s">
        <v>17419</v>
      </c>
      <c r="C11778" s="6" t="s">
        <v>25</v>
      </c>
      <c r="D11778" s="6" t="s">
        <v>26</v>
      </c>
      <c r="E11778" s="6" t="s">
        <v>8</v>
      </c>
      <c r="G11778" s="6" t="s">
        <v>27</v>
      </c>
      <c r="H11778" s="7">
        <v>4638329.0</v>
      </c>
      <c r="I11778" s="8">
        <v>4638889.0</v>
      </c>
      <c r="J11778" t="s">
        <v>37</v>
      </c>
      <c r="Q11778" t="s">
        <v>9725</v>
      </c>
      <c r="R11778">
        <v>561.0</v>
      </c>
      <c r="T11778" t="s">
        <v>21255</v>
      </c>
    </row>
    <row r="11779" ht="15.75" customHeight="1">
      <c r="A11779" s="6" t="s">
        <v>17418</v>
      </c>
      <c r="B11779" s="6" t="s">
        <v>17419</v>
      </c>
      <c r="C11779" s="6" t="s">
        <v>25</v>
      </c>
      <c r="D11779" s="6" t="s">
        <v>26</v>
      </c>
      <c r="E11779" s="6" t="s">
        <v>8</v>
      </c>
      <c r="G11779" s="6" t="s">
        <v>27</v>
      </c>
      <c r="H11779" s="7">
        <v>4638917.0</v>
      </c>
      <c r="I11779" s="8">
        <v>4639306.0</v>
      </c>
      <c r="J11779" t="s">
        <v>28</v>
      </c>
      <c r="Q11779" t="s">
        <v>9727</v>
      </c>
      <c r="R11779">
        <v>390.0</v>
      </c>
      <c r="T11779" t="s">
        <v>21256</v>
      </c>
    </row>
    <row r="11780" ht="15.75" customHeight="1">
      <c r="A11780" s="6" t="s">
        <v>17418</v>
      </c>
      <c r="B11780" s="6" t="s">
        <v>17419</v>
      </c>
      <c r="C11780" s="6" t="s">
        <v>25</v>
      </c>
      <c r="D11780" s="6" t="s">
        <v>26</v>
      </c>
      <c r="E11780" s="6" t="s">
        <v>8</v>
      </c>
      <c r="G11780" s="6" t="s">
        <v>27</v>
      </c>
      <c r="H11780" s="7">
        <v>4639407.0</v>
      </c>
      <c r="I11780" s="8">
        <v>4640183.0</v>
      </c>
      <c r="J11780" t="s">
        <v>37</v>
      </c>
      <c r="Q11780" t="s">
        <v>9729</v>
      </c>
      <c r="R11780">
        <v>777.0</v>
      </c>
      <c r="T11780" t="s">
        <v>21257</v>
      </c>
    </row>
    <row r="11781" ht="15.75" customHeight="1">
      <c r="A11781" s="6" t="s">
        <v>17418</v>
      </c>
      <c r="B11781" s="6" t="s">
        <v>17419</v>
      </c>
      <c r="C11781" s="6" t="s">
        <v>25</v>
      </c>
      <c r="D11781" s="6" t="s">
        <v>26</v>
      </c>
      <c r="E11781" s="6" t="s">
        <v>8</v>
      </c>
      <c r="G11781" s="6" t="s">
        <v>27</v>
      </c>
      <c r="H11781" s="7">
        <v>4640228.0</v>
      </c>
      <c r="I11781" s="8">
        <v>4640773.0</v>
      </c>
      <c r="J11781" t="s">
        <v>28</v>
      </c>
      <c r="Q11781" t="s">
        <v>9731</v>
      </c>
      <c r="R11781">
        <v>546.0</v>
      </c>
      <c r="T11781" t="s">
        <v>21258</v>
      </c>
    </row>
    <row r="11782" ht="15.75" customHeight="1">
      <c r="A11782" s="6" t="s">
        <v>17418</v>
      </c>
      <c r="B11782" s="6" t="s">
        <v>17895</v>
      </c>
      <c r="C11782" s="6" t="s">
        <v>25</v>
      </c>
      <c r="D11782" s="6" t="s">
        <v>26</v>
      </c>
      <c r="E11782" s="6" t="s">
        <v>8</v>
      </c>
      <c r="G11782" s="6" t="s">
        <v>27</v>
      </c>
      <c r="H11782" s="7">
        <v>4640883.0</v>
      </c>
      <c r="I11782" s="8">
        <v>4640959.0</v>
      </c>
      <c r="J11782" t="s">
        <v>28</v>
      </c>
      <c r="Q11782" t="s">
        <v>21259</v>
      </c>
      <c r="R11782">
        <v>77.0</v>
      </c>
      <c r="T11782" t="s">
        <v>21260</v>
      </c>
    </row>
    <row r="11783" ht="15.75" customHeight="1">
      <c r="A11783" s="6" t="s">
        <v>17418</v>
      </c>
      <c r="B11783" s="6" t="s">
        <v>17895</v>
      </c>
      <c r="C11783" s="6" t="s">
        <v>25</v>
      </c>
      <c r="D11783" s="6" t="s">
        <v>26</v>
      </c>
      <c r="E11783" s="6" t="s">
        <v>8</v>
      </c>
      <c r="G11783" s="6" t="s">
        <v>27</v>
      </c>
      <c r="H11783" s="7">
        <v>4640994.0</v>
      </c>
      <c r="I11783" s="8">
        <v>4641067.0</v>
      </c>
      <c r="J11783" t="s">
        <v>28</v>
      </c>
      <c r="Q11783" t="s">
        <v>21261</v>
      </c>
      <c r="R11783">
        <v>74.0</v>
      </c>
      <c r="T11783" t="s">
        <v>21262</v>
      </c>
    </row>
    <row r="11784" ht="15.75" customHeight="1">
      <c r="A11784" s="6" t="s">
        <v>17418</v>
      </c>
      <c r="B11784" s="6" t="s">
        <v>17895</v>
      </c>
      <c r="C11784" s="6" t="s">
        <v>25</v>
      </c>
      <c r="D11784" s="6" t="s">
        <v>26</v>
      </c>
      <c r="E11784" s="6" t="s">
        <v>8</v>
      </c>
      <c r="G11784" s="6" t="s">
        <v>27</v>
      </c>
      <c r="H11784" s="7">
        <v>4641110.0</v>
      </c>
      <c r="I11784" s="8">
        <v>4641182.0</v>
      </c>
      <c r="J11784" t="s">
        <v>28</v>
      </c>
      <c r="Q11784" t="s">
        <v>21263</v>
      </c>
      <c r="R11784">
        <v>73.0</v>
      </c>
      <c r="T11784" t="s">
        <v>21264</v>
      </c>
    </row>
    <row r="11785" ht="15.75" customHeight="1">
      <c r="A11785" s="6" t="s">
        <v>17418</v>
      </c>
      <c r="B11785" s="6" t="s">
        <v>17419</v>
      </c>
      <c r="C11785" s="6" t="s">
        <v>25</v>
      </c>
      <c r="D11785" s="6" t="s">
        <v>26</v>
      </c>
      <c r="E11785" s="6" t="s">
        <v>8</v>
      </c>
      <c r="G11785" s="6" t="s">
        <v>27</v>
      </c>
      <c r="H11785" s="7">
        <v>4641328.0</v>
      </c>
      <c r="I11785" s="8">
        <v>4641669.0</v>
      </c>
      <c r="J11785" t="s">
        <v>28</v>
      </c>
      <c r="Q11785" t="s">
        <v>9733</v>
      </c>
      <c r="R11785">
        <v>342.0</v>
      </c>
      <c r="T11785" t="s">
        <v>21265</v>
      </c>
    </row>
    <row r="11786" ht="15.75" customHeight="1">
      <c r="A11786" s="6" t="s">
        <v>17418</v>
      </c>
      <c r="B11786" s="6" t="s">
        <v>17419</v>
      </c>
      <c r="C11786" s="6" t="s">
        <v>25</v>
      </c>
      <c r="D11786" s="6" t="s">
        <v>26</v>
      </c>
      <c r="E11786" s="6" t="s">
        <v>8</v>
      </c>
      <c r="G11786" s="6" t="s">
        <v>27</v>
      </c>
      <c r="H11786" s="7">
        <v>4641757.0</v>
      </c>
      <c r="I11786" s="8">
        <v>4642197.0</v>
      </c>
      <c r="J11786" t="s">
        <v>37</v>
      </c>
      <c r="Q11786" t="s">
        <v>9736</v>
      </c>
      <c r="R11786">
        <v>441.0</v>
      </c>
      <c r="T11786" t="s">
        <v>21266</v>
      </c>
    </row>
    <row r="11787" ht="15.75" customHeight="1">
      <c r="A11787" s="6" t="s">
        <v>17418</v>
      </c>
      <c r="B11787" s="6" t="s">
        <v>17419</v>
      </c>
      <c r="C11787" s="6" t="s">
        <v>25</v>
      </c>
      <c r="D11787" s="6" t="s">
        <v>26</v>
      </c>
      <c r="E11787" s="6" t="s">
        <v>8</v>
      </c>
      <c r="G11787" s="6" t="s">
        <v>27</v>
      </c>
      <c r="H11787" s="7">
        <v>4642194.0</v>
      </c>
      <c r="I11787" s="8">
        <v>4642553.0</v>
      </c>
      <c r="J11787" t="s">
        <v>37</v>
      </c>
      <c r="O11787" t="s">
        <v>9739</v>
      </c>
      <c r="Q11787" t="s">
        <v>9740</v>
      </c>
      <c r="R11787">
        <v>360.0</v>
      </c>
      <c r="T11787" t="s">
        <v>21267</v>
      </c>
    </row>
    <row r="11788" ht="15.75" customHeight="1">
      <c r="A11788" s="6" t="s">
        <v>17418</v>
      </c>
      <c r="B11788" s="6" t="s">
        <v>17419</v>
      </c>
      <c r="C11788" s="6" t="s">
        <v>25</v>
      </c>
      <c r="D11788" s="6" t="s">
        <v>26</v>
      </c>
      <c r="E11788" s="6" t="s">
        <v>8</v>
      </c>
      <c r="G11788" s="6" t="s">
        <v>27</v>
      </c>
      <c r="H11788" s="7">
        <v>4642697.0</v>
      </c>
      <c r="I11788" s="8">
        <v>4643224.0</v>
      </c>
      <c r="J11788" t="s">
        <v>37</v>
      </c>
      <c r="Q11788" t="s">
        <v>9742</v>
      </c>
      <c r="R11788">
        <v>528.0</v>
      </c>
      <c r="T11788" t="s">
        <v>21268</v>
      </c>
    </row>
    <row r="11789" ht="15.75" customHeight="1">
      <c r="A11789" s="6" t="s">
        <v>17418</v>
      </c>
      <c r="B11789" s="6" t="s">
        <v>17419</v>
      </c>
      <c r="C11789" s="6" t="s">
        <v>25</v>
      </c>
      <c r="D11789" s="6" t="s">
        <v>26</v>
      </c>
      <c r="E11789" s="6" t="s">
        <v>8</v>
      </c>
      <c r="G11789" s="6" t="s">
        <v>27</v>
      </c>
      <c r="H11789" s="7">
        <v>4643508.0</v>
      </c>
      <c r="I11789" s="8">
        <v>4645775.0</v>
      </c>
      <c r="J11789" t="s">
        <v>37</v>
      </c>
      <c r="Q11789" t="s">
        <v>9745</v>
      </c>
      <c r="R11789">
        <v>2268.0</v>
      </c>
      <c r="T11789" t="s">
        <v>21269</v>
      </c>
    </row>
    <row r="11790" ht="15.75" customHeight="1">
      <c r="A11790" s="6" t="s">
        <v>17418</v>
      </c>
      <c r="B11790" s="6" t="s">
        <v>17419</v>
      </c>
      <c r="C11790" s="6" t="s">
        <v>25</v>
      </c>
      <c r="D11790" s="6" t="s">
        <v>26</v>
      </c>
      <c r="E11790" s="6" t="s">
        <v>8</v>
      </c>
      <c r="G11790" s="6" t="s">
        <v>27</v>
      </c>
      <c r="H11790" s="7">
        <v>4645905.0</v>
      </c>
      <c r="I11790" s="8">
        <v>4646720.0</v>
      </c>
      <c r="J11790" t="s">
        <v>37</v>
      </c>
      <c r="Q11790" t="s">
        <v>9748</v>
      </c>
      <c r="R11790">
        <v>816.0</v>
      </c>
      <c r="T11790" t="s">
        <v>21270</v>
      </c>
    </row>
    <row r="11791" ht="15.75" customHeight="1">
      <c r="A11791" s="6" t="s">
        <v>17418</v>
      </c>
      <c r="B11791" s="6" t="s">
        <v>17419</v>
      </c>
      <c r="C11791" s="6" t="s">
        <v>25</v>
      </c>
      <c r="D11791" s="6" t="s">
        <v>26</v>
      </c>
      <c r="E11791" s="6" t="s">
        <v>8</v>
      </c>
      <c r="G11791" s="6" t="s">
        <v>27</v>
      </c>
      <c r="H11791" s="7">
        <v>4646750.0</v>
      </c>
      <c r="I11791" s="8">
        <v>4647049.0</v>
      </c>
      <c r="J11791" t="s">
        <v>28</v>
      </c>
      <c r="Q11791" t="s">
        <v>9750</v>
      </c>
      <c r="R11791">
        <v>300.0</v>
      </c>
      <c r="T11791" t="s">
        <v>21271</v>
      </c>
    </row>
    <row r="11792" ht="15.75" customHeight="1">
      <c r="A11792" s="6" t="s">
        <v>17418</v>
      </c>
      <c r="B11792" s="6" t="s">
        <v>17419</v>
      </c>
      <c r="C11792" s="6" t="s">
        <v>25</v>
      </c>
      <c r="D11792" s="6" t="s">
        <v>26</v>
      </c>
      <c r="E11792" s="6" t="s">
        <v>8</v>
      </c>
      <c r="G11792" s="6" t="s">
        <v>27</v>
      </c>
      <c r="H11792" s="7">
        <v>4647186.0</v>
      </c>
      <c r="I11792" s="8">
        <v>4648418.0</v>
      </c>
      <c r="J11792" t="s">
        <v>37</v>
      </c>
      <c r="Q11792" t="s">
        <v>9753</v>
      </c>
      <c r="R11792">
        <v>1233.0</v>
      </c>
      <c r="T11792" t="s">
        <v>21272</v>
      </c>
    </row>
    <row r="11793" ht="15.75" customHeight="1">
      <c r="A11793" s="6" t="s">
        <v>17418</v>
      </c>
      <c r="B11793" s="6" t="s">
        <v>17419</v>
      </c>
      <c r="C11793" s="6" t="s">
        <v>25</v>
      </c>
      <c r="D11793" s="6" t="s">
        <v>26</v>
      </c>
      <c r="E11793" s="6" t="s">
        <v>8</v>
      </c>
      <c r="G11793" s="6" t="s">
        <v>27</v>
      </c>
      <c r="H11793" s="7">
        <v>4648445.0</v>
      </c>
      <c r="I11793" s="8">
        <v>4649161.0</v>
      </c>
      <c r="J11793" t="s">
        <v>28</v>
      </c>
      <c r="Q11793" t="s">
        <v>9755</v>
      </c>
      <c r="R11793">
        <v>717.0</v>
      </c>
      <c r="T11793" t="s">
        <v>21273</v>
      </c>
    </row>
    <row r="11794" ht="15.75" customHeight="1">
      <c r="A11794" s="6" t="s">
        <v>17418</v>
      </c>
      <c r="B11794" s="6" t="s">
        <v>17419</v>
      </c>
      <c r="C11794" s="6" t="s">
        <v>25</v>
      </c>
      <c r="D11794" s="6" t="s">
        <v>26</v>
      </c>
      <c r="E11794" s="6" t="s">
        <v>8</v>
      </c>
      <c r="G11794" s="6" t="s">
        <v>27</v>
      </c>
      <c r="H11794" s="7">
        <v>4649335.0</v>
      </c>
      <c r="I11794" s="8">
        <v>4650099.0</v>
      </c>
      <c r="J11794" t="s">
        <v>28</v>
      </c>
      <c r="Q11794" t="s">
        <v>9757</v>
      </c>
      <c r="R11794">
        <v>765.0</v>
      </c>
      <c r="T11794" t="s">
        <v>21274</v>
      </c>
    </row>
    <row r="11795" ht="15.75" customHeight="1">
      <c r="A11795" s="6" t="s">
        <v>17418</v>
      </c>
      <c r="B11795" s="6" t="s">
        <v>17419</v>
      </c>
      <c r="C11795" s="6" t="s">
        <v>25</v>
      </c>
      <c r="D11795" s="6" t="s">
        <v>26</v>
      </c>
      <c r="E11795" s="6" t="s">
        <v>8</v>
      </c>
      <c r="G11795" s="6" t="s">
        <v>27</v>
      </c>
      <c r="H11795" s="7">
        <v>4650208.0</v>
      </c>
      <c r="I11795" s="8">
        <v>4650828.0</v>
      </c>
      <c r="J11795" t="s">
        <v>37</v>
      </c>
      <c r="Q11795" t="s">
        <v>9760</v>
      </c>
      <c r="R11795">
        <v>621.0</v>
      </c>
      <c r="T11795" t="s">
        <v>21275</v>
      </c>
    </row>
    <row r="11796" ht="15.75" customHeight="1">
      <c r="A11796" s="6" t="s">
        <v>17418</v>
      </c>
      <c r="B11796" s="6" t="s">
        <v>17419</v>
      </c>
      <c r="C11796" s="6" t="s">
        <v>25</v>
      </c>
      <c r="D11796" s="6" t="s">
        <v>26</v>
      </c>
      <c r="E11796" s="6" t="s">
        <v>8</v>
      </c>
      <c r="G11796" s="6" t="s">
        <v>27</v>
      </c>
      <c r="H11796" s="7">
        <v>4651026.0</v>
      </c>
      <c r="I11796" s="8">
        <v>4651709.0</v>
      </c>
      <c r="J11796" t="s">
        <v>37</v>
      </c>
      <c r="Q11796" t="s">
        <v>9762</v>
      </c>
      <c r="R11796">
        <v>684.0</v>
      </c>
      <c r="T11796" t="s">
        <v>21276</v>
      </c>
    </row>
    <row r="11797" ht="15.75" customHeight="1">
      <c r="A11797" s="6" t="s">
        <v>17418</v>
      </c>
      <c r="B11797" s="6" t="s">
        <v>17895</v>
      </c>
      <c r="C11797" s="6" t="s">
        <v>25</v>
      </c>
      <c r="D11797" s="6" t="s">
        <v>26</v>
      </c>
      <c r="E11797" s="6" t="s">
        <v>8</v>
      </c>
      <c r="G11797" s="6" t="s">
        <v>27</v>
      </c>
      <c r="H11797" s="7">
        <v>4651832.0</v>
      </c>
      <c r="I11797" s="8">
        <v>4651904.0</v>
      </c>
      <c r="J11797" t="s">
        <v>37</v>
      </c>
      <c r="Q11797" t="s">
        <v>21277</v>
      </c>
      <c r="R11797">
        <v>73.0</v>
      </c>
      <c r="T11797" t="s">
        <v>21278</v>
      </c>
    </row>
    <row r="11798" ht="15.75" customHeight="1">
      <c r="A11798" s="6" t="s">
        <v>17418</v>
      </c>
      <c r="B11798" s="6" t="s">
        <v>17419</v>
      </c>
      <c r="C11798" s="6" t="s">
        <v>25</v>
      </c>
      <c r="D11798" s="6" t="s">
        <v>26</v>
      </c>
      <c r="E11798" s="6" t="s">
        <v>8</v>
      </c>
      <c r="G11798" s="6" t="s">
        <v>27</v>
      </c>
      <c r="H11798" s="7">
        <v>4651973.0</v>
      </c>
      <c r="I11798" s="8">
        <v>4652317.0</v>
      </c>
      <c r="J11798" t="s">
        <v>37</v>
      </c>
      <c r="Q11798" t="s">
        <v>9764</v>
      </c>
      <c r="R11798">
        <v>345.0</v>
      </c>
      <c r="T11798" t="s">
        <v>21279</v>
      </c>
    </row>
    <row r="11799" ht="15.75" customHeight="1">
      <c r="A11799" s="6" t="s">
        <v>17418</v>
      </c>
      <c r="B11799" s="6" t="s">
        <v>17419</v>
      </c>
      <c r="C11799" s="6" t="s">
        <v>25</v>
      </c>
      <c r="D11799" s="6" t="s">
        <v>26</v>
      </c>
      <c r="E11799" s="6" t="s">
        <v>8</v>
      </c>
      <c r="G11799" s="6" t="s">
        <v>27</v>
      </c>
      <c r="H11799" s="7">
        <v>4652604.0</v>
      </c>
      <c r="I11799" s="8">
        <v>4652810.0</v>
      </c>
      <c r="J11799" t="s">
        <v>28</v>
      </c>
      <c r="Q11799" t="s">
        <v>9766</v>
      </c>
      <c r="R11799">
        <v>207.0</v>
      </c>
      <c r="T11799" t="s">
        <v>21280</v>
      </c>
    </row>
    <row r="11800" ht="15.75" customHeight="1">
      <c r="A11800" s="6" t="s">
        <v>17418</v>
      </c>
      <c r="B11800" s="6" t="s">
        <v>17419</v>
      </c>
      <c r="C11800" s="6" t="s">
        <v>25</v>
      </c>
      <c r="D11800" s="6" t="s">
        <v>26</v>
      </c>
      <c r="E11800" s="6" t="s">
        <v>8</v>
      </c>
      <c r="G11800" s="6" t="s">
        <v>27</v>
      </c>
      <c r="H11800" s="7">
        <v>4652879.0</v>
      </c>
      <c r="I11800" s="8">
        <v>4653619.0</v>
      </c>
      <c r="J11800" t="s">
        <v>28</v>
      </c>
      <c r="Q11800" t="s">
        <v>9768</v>
      </c>
      <c r="R11800">
        <v>741.0</v>
      </c>
      <c r="T11800" t="s">
        <v>21281</v>
      </c>
    </row>
    <row r="11801" ht="15.75" customHeight="1">
      <c r="A11801" s="6" t="s">
        <v>17418</v>
      </c>
      <c r="B11801" s="6" t="s">
        <v>17419</v>
      </c>
      <c r="C11801" s="6" t="s">
        <v>25</v>
      </c>
      <c r="D11801" s="6" t="s">
        <v>26</v>
      </c>
      <c r="E11801" s="6" t="s">
        <v>8</v>
      </c>
      <c r="G11801" s="6" t="s">
        <v>27</v>
      </c>
      <c r="H11801" s="7">
        <v>4653663.0</v>
      </c>
      <c r="I11801" s="8">
        <v>4655066.0</v>
      </c>
      <c r="J11801" t="s">
        <v>28</v>
      </c>
      <c r="Q11801" t="s">
        <v>9770</v>
      </c>
      <c r="R11801">
        <v>1404.0</v>
      </c>
      <c r="T11801" t="s">
        <v>21282</v>
      </c>
    </row>
    <row r="11802" ht="15.75" customHeight="1">
      <c r="A11802" s="6" t="s">
        <v>17418</v>
      </c>
      <c r="B11802" s="6" t="s">
        <v>17419</v>
      </c>
      <c r="C11802" s="6" t="s">
        <v>25</v>
      </c>
      <c r="D11802" s="6" t="s">
        <v>26</v>
      </c>
      <c r="E11802" s="6" t="s">
        <v>8</v>
      </c>
      <c r="G11802" s="6" t="s">
        <v>27</v>
      </c>
      <c r="H11802" s="7">
        <v>4655071.0</v>
      </c>
      <c r="I11802" s="8">
        <v>4655832.0</v>
      </c>
      <c r="J11802" t="s">
        <v>28</v>
      </c>
      <c r="Q11802" t="s">
        <v>9772</v>
      </c>
      <c r="R11802">
        <v>762.0</v>
      </c>
      <c r="T11802" t="s">
        <v>21283</v>
      </c>
    </row>
    <row r="11803" ht="15.75" customHeight="1">
      <c r="A11803" s="6" t="s">
        <v>17418</v>
      </c>
      <c r="B11803" s="6" t="s">
        <v>17419</v>
      </c>
      <c r="C11803" s="6" t="s">
        <v>25</v>
      </c>
      <c r="D11803" s="6" t="s">
        <v>26</v>
      </c>
      <c r="E11803" s="6" t="s">
        <v>8</v>
      </c>
      <c r="G11803" s="6" t="s">
        <v>27</v>
      </c>
      <c r="H11803" s="7">
        <v>4655874.0</v>
      </c>
      <c r="I11803" s="8">
        <v>4656452.0</v>
      </c>
      <c r="J11803" t="s">
        <v>28</v>
      </c>
      <c r="Q11803" t="s">
        <v>9774</v>
      </c>
      <c r="R11803">
        <v>579.0</v>
      </c>
      <c r="T11803" t="s">
        <v>21284</v>
      </c>
    </row>
    <row r="11804" ht="15.75" customHeight="1">
      <c r="A11804" s="6" t="s">
        <v>17418</v>
      </c>
      <c r="B11804" s="6" t="s">
        <v>17419</v>
      </c>
      <c r="C11804" s="6" t="s">
        <v>25</v>
      </c>
      <c r="D11804" s="6" t="s">
        <v>26</v>
      </c>
      <c r="E11804" s="6" t="s">
        <v>8</v>
      </c>
      <c r="G11804" s="6" t="s">
        <v>27</v>
      </c>
      <c r="H11804" s="7">
        <v>4656604.0</v>
      </c>
      <c r="I11804" s="8">
        <v>4656903.0</v>
      </c>
      <c r="J11804" t="s">
        <v>28</v>
      </c>
      <c r="Q11804" t="s">
        <v>9776</v>
      </c>
      <c r="R11804">
        <v>300.0</v>
      </c>
      <c r="T11804" t="s">
        <v>21285</v>
      </c>
    </row>
    <row r="11805" ht="15.75" customHeight="1">
      <c r="A11805" s="6" t="s">
        <v>17418</v>
      </c>
      <c r="B11805" s="6" t="s">
        <v>17419</v>
      </c>
      <c r="C11805" s="6" t="s">
        <v>25</v>
      </c>
      <c r="D11805" s="6" t="s">
        <v>26</v>
      </c>
      <c r="E11805" s="6" t="s">
        <v>8</v>
      </c>
      <c r="G11805" s="6" t="s">
        <v>27</v>
      </c>
      <c r="H11805" s="7">
        <v>4656986.0</v>
      </c>
      <c r="I11805" s="8">
        <v>4657495.0</v>
      </c>
      <c r="J11805" t="s">
        <v>28</v>
      </c>
      <c r="Q11805" t="s">
        <v>9778</v>
      </c>
      <c r="R11805">
        <v>510.0</v>
      </c>
      <c r="T11805" t="s">
        <v>21286</v>
      </c>
    </row>
    <row r="11806" ht="15.75" customHeight="1">
      <c r="A11806" s="6" t="s">
        <v>17418</v>
      </c>
      <c r="B11806" s="6" t="s">
        <v>17419</v>
      </c>
      <c r="C11806" s="6" t="s">
        <v>25</v>
      </c>
      <c r="D11806" s="6" t="s">
        <v>26</v>
      </c>
      <c r="E11806" s="6" t="s">
        <v>8</v>
      </c>
      <c r="G11806" s="6" t="s">
        <v>27</v>
      </c>
      <c r="H11806" s="7">
        <v>4657900.0</v>
      </c>
      <c r="I11806" s="8">
        <v>4658547.0</v>
      </c>
      <c r="J11806" t="s">
        <v>37</v>
      </c>
      <c r="Q11806" t="s">
        <v>9780</v>
      </c>
      <c r="R11806">
        <v>648.0</v>
      </c>
      <c r="T11806" t="s">
        <v>21287</v>
      </c>
    </row>
    <row r="11807" ht="15.75" customHeight="1">
      <c r="A11807" s="6" t="s">
        <v>17418</v>
      </c>
      <c r="B11807" s="6" t="s">
        <v>17419</v>
      </c>
      <c r="C11807" s="6" t="s">
        <v>25</v>
      </c>
      <c r="D11807" s="6" t="s">
        <v>26</v>
      </c>
      <c r="E11807" s="6" t="s">
        <v>8</v>
      </c>
      <c r="G11807" s="6" t="s">
        <v>27</v>
      </c>
      <c r="H11807" s="7">
        <v>4658540.0</v>
      </c>
      <c r="I11807" s="8">
        <v>4658956.0</v>
      </c>
      <c r="J11807" t="s">
        <v>37</v>
      </c>
      <c r="Q11807" t="s">
        <v>9782</v>
      </c>
      <c r="R11807">
        <v>417.0</v>
      </c>
      <c r="T11807" t="s">
        <v>21288</v>
      </c>
    </row>
    <row r="11808" ht="15.75" customHeight="1">
      <c r="A11808" s="6" t="s">
        <v>17418</v>
      </c>
      <c r="B11808" s="6" t="s">
        <v>17419</v>
      </c>
      <c r="C11808" s="6" t="s">
        <v>25</v>
      </c>
      <c r="D11808" s="6" t="s">
        <v>26</v>
      </c>
      <c r="E11808" s="6" t="s">
        <v>8</v>
      </c>
      <c r="G11808" s="6" t="s">
        <v>27</v>
      </c>
      <c r="H11808" s="7">
        <v>4660712.0</v>
      </c>
      <c r="I11808" s="8">
        <v>4661026.0</v>
      </c>
      <c r="J11808" t="s">
        <v>37</v>
      </c>
      <c r="Q11808" t="s">
        <v>9784</v>
      </c>
      <c r="R11808">
        <v>315.0</v>
      </c>
      <c r="T11808" t="s">
        <v>21289</v>
      </c>
    </row>
    <row r="11809" ht="15.75" customHeight="1">
      <c r="A11809" s="6" t="s">
        <v>17418</v>
      </c>
      <c r="B11809" s="6" t="s">
        <v>17452</v>
      </c>
      <c r="C11809" s="6" t="s">
        <v>25</v>
      </c>
      <c r="D11809" s="6" t="s">
        <v>26</v>
      </c>
      <c r="E11809" s="6" t="s">
        <v>8</v>
      </c>
      <c r="G11809" s="6" t="s">
        <v>27</v>
      </c>
      <c r="H11809" s="7">
        <v>4661023.0</v>
      </c>
      <c r="I11809" s="8">
        <v>4661969.0</v>
      </c>
      <c r="J11809" t="s">
        <v>37</v>
      </c>
      <c r="Q11809" t="s">
        <v>9785</v>
      </c>
      <c r="R11809">
        <v>947.0</v>
      </c>
      <c r="T11809" t="s">
        <v>116</v>
      </c>
    </row>
    <row r="11810" ht="15.75" customHeight="1">
      <c r="A11810" s="6" t="s">
        <v>17418</v>
      </c>
      <c r="B11810" s="6" t="s">
        <v>17419</v>
      </c>
      <c r="C11810" s="6" t="s">
        <v>25</v>
      </c>
      <c r="D11810" s="6" t="s">
        <v>26</v>
      </c>
      <c r="E11810" s="6" t="s">
        <v>8</v>
      </c>
      <c r="G11810" s="6" t="s">
        <v>27</v>
      </c>
      <c r="H11810" s="7">
        <v>4662361.0</v>
      </c>
      <c r="I11810" s="8">
        <v>4663551.0</v>
      </c>
      <c r="J11810" t="s">
        <v>37</v>
      </c>
      <c r="Q11810" t="s">
        <v>9786</v>
      </c>
      <c r="R11810">
        <v>1191.0</v>
      </c>
      <c r="T11810" t="s">
        <v>21290</v>
      </c>
    </row>
    <row r="11811" ht="15.75" customHeight="1">
      <c r="A11811" s="6" t="s">
        <v>17418</v>
      </c>
      <c r="B11811" s="6" t="s">
        <v>17419</v>
      </c>
      <c r="C11811" s="6" t="s">
        <v>25</v>
      </c>
      <c r="D11811" s="6" t="s">
        <v>26</v>
      </c>
      <c r="E11811" s="6" t="s">
        <v>8</v>
      </c>
      <c r="G11811" s="6" t="s">
        <v>27</v>
      </c>
      <c r="H11811" s="7">
        <v>4663515.0</v>
      </c>
      <c r="I11811" s="8">
        <v>4663697.0</v>
      </c>
      <c r="J11811" t="s">
        <v>37</v>
      </c>
      <c r="Q11811" t="s">
        <v>9787</v>
      </c>
      <c r="R11811">
        <v>183.0</v>
      </c>
    </row>
    <row r="11812" ht="15.75" customHeight="1">
      <c r="A11812" s="6" t="s">
        <v>17418</v>
      </c>
      <c r="B11812" s="6" t="s">
        <v>17419</v>
      </c>
      <c r="C11812" s="6" t="s">
        <v>25</v>
      </c>
      <c r="D11812" s="6" t="s">
        <v>26</v>
      </c>
      <c r="E11812" s="6" t="s">
        <v>8</v>
      </c>
      <c r="G11812" s="6" t="s">
        <v>27</v>
      </c>
      <c r="H11812" s="7">
        <v>4663764.0</v>
      </c>
      <c r="I11812" s="8">
        <v>4664696.0</v>
      </c>
      <c r="J11812" t="s">
        <v>37</v>
      </c>
      <c r="Q11812" t="s">
        <v>9789</v>
      </c>
      <c r="R11812">
        <v>933.0</v>
      </c>
      <c r="T11812" t="s">
        <v>21291</v>
      </c>
    </row>
    <row r="11813" ht="15.75" customHeight="1">
      <c r="A11813" s="6" t="s">
        <v>17418</v>
      </c>
      <c r="B11813" s="6" t="s">
        <v>17419</v>
      </c>
      <c r="C11813" s="6" t="s">
        <v>25</v>
      </c>
      <c r="D11813" s="6" t="s">
        <v>26</v>
      </c>
      <c r="E11813" s="6" t="s">
        <v>8</v>
      </c>
      <c r="G11813" s="6" t="s">
        <v>27</v>
      </c>
      <c r="H11813" s="7">
        <v>4664720.0</v>
      </c>
      <c r="I11813" s="8">
        <v>4665040.0</v>
      </c>
      <c r="J11813" t="s">
        <v>37</v>
      </c>
      <c r="Q11813" t="s">
        <v>9790</v>
      </c>
      <c r="R11813">
        <v>321.0</v>
      </c>
      <c r="T11813" t="s">
        <v>21292</v>
      </c>
    </row>
    <row r="11814" ht="15.75" customHeight="1">
      <c r="A11814" s="6" t="s">
        <v>17418</v>
      </c>
      <c r="B11814" s="6" t="s">
        <v>17419</v>
      </c>
      <c r="C11814" s="6" t="s">
        <v>25</v>
      </c>
      <c r="D11814" s="6" t="s">
        <v>26</v>
      </c>
      <c r="E11814" s="6" t="s">
        <v>8</v>
      </c>
      <c r="G11814" s="6" t="s">
        <v>27</v>
      </c>
      <c r="H11814" s="7">
        <v>4664881.0</v>
      </c>
      <c r="I11814" s="8">
        <v>4665909.0</v>
      </c>
      <c r="J11814" t="s">
        <v>37</v>
      </c>
      <c r="Q11814" t="s">
        <v>9791</v>
      </c>
      <c r="R11814">
        <v>1029.0</v>
      </c>
      <c r="T11814" t="s">
        <v>21293</v>
      </c>
    </row>
    <row r="11815" ht="15.75" customHeight="1">
      <c r="A11815" s="6" t="s">
        <v>17418</v>
      </c>
      <c r="B11815" s="6" t="s">
        <v>17419</v>
      </c>
      <c r="C11815" s="6" t="s">
        <v>25</v>
      </c>
      <c r="D11815" s="6" t="s">
        <v>26</v>
      </c>
      <c r="E11815" s="6" t="s">
        <v>8</v>
      </c>
      <c r="G11815" s="6" t="s">
        <v>27</v>
      </c>
      <c r="H11815" s="7">
        <v>4665979.0</v>
      </c>
      <c r="I11815" s="8">
        <v>4667280.0</v>
      </c>
      <c r="J11815" t="s">
        <v>37</v>
      </c>
      <c r="Q11815" t="s">
        <v>9793</v>
      </c>
      <c r="R11815">
        <v>1302.0</v>
      </c>
      <c r="T11815" t="s">
        <v>21294</v>
      </c>
    </row>
    <row r="11816" ht="15.75" customHeight="1">
      <c r="A11816" s="6" t="s">
        <v>17418</v>
      </c>
      <c r="B11816" s="6" t="s">
        <v>17419</v>
      </c>
      <c r="C11816" s="6" t="s">
        <v>25</v>
      </c>
      <c r="D11816" s="6" t="s">
        <v>26</v>
      </c>
      <c r="E11816" s="6" t="s">
        <v>8</v>
      </c>
      <c r="G11816" s="6" t="s">
        <v>27</v>
      </c>
      <c r="H11816" s="7">
        <v>4667363.0</v>
      </c>
      <c r="I11816" s="8">
        <v>4667689.0</v>
      </c>
      <c r="J11816" t="s">
        <v>37</v>
      </c>
      <c r="Q11816" t="s">
        <v>9796</v>
      </c>
      <c r="R11816">
        <v>327.0</v>
      </c>
    </row>
    <row r="11817" ht="15.75" customHeight="1">
      <c r="A11817" s="6" t="s">
        <v>17418</v>
      </c>
      <c r="B11817" s="6" t="s">
        <v>17419</v>
      </c>
      <c r="C11817" s="6" t="s">
        <v>25</v>
      </c>
      <c r="D11817" s="6" t="s">
        <v>26</v>
      </c>
      <c r="E11817" s="6" t="s">
        <v>8</v>
      </c>
      <c r="G11817" s="6" t="s">
        <v>27</v>
      </c>
      <c r="H11817" s="7">
        <v>4667698.0</v>
      </c>
      <c r="I11817" s="8">
        <v>4668171.0</v>
      </c>
      <c r="J11817" t="s">
        <v>37</v>
      </c>
      <c r="Q11817" t="s">
        <v>9798</v>
      </c>
      <c r="R11817">
        <v>474.0</v>
      </c>
      <c r="T11817" t="s">
        <v>21295</v>
      </c>
    </row>
    <row r="11818" ht="15.75" customHeight="1">
      <c r="A11818" s="6" t="s">
        <v>17418</v>
      </c>
      <c r="B11818" s="6" t="s">
        <v>17419</v>
      </c>
      <c r="C11818" s="6" t="s">
        <v>25</v>
      </c>
      <c r="D11818" s="6" t="s">
        <v>26</v>
      </c>
      <c r="E11818" s="6" t="s">
        <v>8</v>
      </c>
      <c r="G11818" s="6" t="s">
        <v>27</v>
      </c>
      <c r="H11818" s="7">
        <v>4668265.0</v>
      </c>
      <c r="I11818" s="8">
        <v>4668639.0</v>
      </c>
      <c r="J11818" t="s">
        <v>37</v>
      </c>
      <c r="Q11818" t="s">
        <v>9800</v>
      </c>
      <c r="R11818">
        <v>375.0</v>
      </c>
    </row>
    <row r="11819" ht="15.75" customHeight="1">
      <c r="A11819" s="6" t="s">
        <v>17418</v>
      </c>
      <c r="B11819" s="6" t="s">
        <v>17419</v>
      </c>
      <c r="C11819" s="6" t="s">
        <v>25</v>
      </c>
      <c r="D11819" s="6" t="s">
        <v>26</v>
      </c>
      <c r="E11819" s="6" t="s">
        <v>8</v>
      </c>
      <c r="G11819" s="6" t="s">
        <v>27</v>
      </c>
      <c r="H11819" s="7">
        <v>4668636.0</v>
      </c>
      <c r="I11819" s="8">
        <v>4668866.0</v>
      </c>
      <c r="J11819" t="s">
        <v>37</v>
      </c>
      <c r="Q11819" t="s">
        <v>9802</v>
      </c>
      <c r="R11819">
        <v>231.0</v>
      </c>
      <c r="T11819" t="s">
        <v>21296</v>
      </c>
    </row>
    <row r="11820" ht="15.75" customHeight="1">
      <c r="A11820" s="6" t="s">
        <v>17418</v>
      </c>
      <c r="B11820" s="6" t="s">
        <v>17419</v>
      </c>
      <c r="C11820" s="6" t="s">
        <v>25</v>
      </c>
      <c r="D11820" s="6" t="s">
        <v>26</v>
      </c>
      <c r="E11820" s="6" t="s">
        <v>8</v>
      </c>
      <c r="G11820" s="6" t="s">
        <v>27</v>
      </c>
      <c r="H11820" s="7">
        <v>4668947.0</v>
      </c>
      <c r="I11820" s="8">
        <v>4670458.0</v>
      </c>
      <c r="J11820" t="s">
        <v>37</v>
      </c>
      <c r="Q11820" t="s">
        <v>9805</v>
      </c>
      <c r="R11820">
        <v>1512.0</v>
      </c>
      <c r="T11820" t="s">
        <v>21297</v>
      </c>
    </row>
    <row r="11821" ht="15.75" customHeight="1">
      <c r="A11821" s="6" t="s">
        <v>17418</v>
      </c>
      <c r="B11821" s="6" t="s">
        <v>17419</v>
      </c>
      <c r="C11821" s="6" t="s">
        <v>25</v>
      </c>
      <c r="D11821" s="6" t="s">
        <v>26</v>
      </c>
      <c r="E11821" s="6" t="s">
        <v>8</v>
      </c>
      <c r="G11821" s="6" t="s">
        <v>27</v>
      </c>
      <c r="H11821" s="7">
        <v>4670532.0</v>
      </c>
      <c r="I11821" s="8">
        <v>4671188.0</v>
      </c>
      <c r="J11821" t="s">
        <v>37</v>
      </c>
      <c r="Q11821" t="s">
        <v>9808</v>
      </c>
      <c r="R11821">
        <v>657.0</v>
      </c>
      <c r="T11821" t="s">
        <v>21298</v>
      </c>
    </row>
    <row r="11822" ht="15.75" customHeight="1">
      <c r="A11822" s="6" t="s">
        <v>17418</v>
      </c>
      <c r="B11822" s="6" t="s">
        <v>17419</v>
      </c>
      <c r="C11822" s="6" t="s">
        <v>25</v>
      </c>
      <c r="D11822" s="6" t="s">
        <v>26</v>
      </c>
      <c r="E11822" s="6" t="s">
        <v>8</v>
      </c>
      <c r="G11822" s="6" t="s">
        <v>27</v>
      </c>
      <c r="H11822" s="7">
        <v>4671249.0</v>
      </c>
      <c r="I11822" s="8">
        <v>4672556.0</v>
      </c>
      <c r="J11822" t="s">
        <v>28</v>
      </c>
      <c r="Q11822" t="s">
        <v>9810</v>
      </c>
      <c r="R11822">
        <v>1308.0</v>
      </c>
      <c r="T11822" t="s">
        <v>21299</v>
      </c>
    </row>
    <row r="11823" ht="15.75" customHeight="1">
      <c r="A11823" s="6" t="s">
        <v>17418</v>
      </c>
      <c r="B11823" s="6" t="s">
        <v>17419</v>
      </c>
      <c r="C11823" s="6" t="s">
        <v>25</v>
      </c>
      <c r="D11823" s="6" t="s">
        <v>26</v>
      </c>
      <c r="E11823" s="6" t="s">
        <v>8</v>
      </c>
      <c r="G11823" s="6" t="s">
        <v>27</v>
      </c>
      <c r="H11823" s="7">
        <v>4672619.0</v>
      </c>
      <c r="I11823" s="8">
        <v>4674064.0</v>
      </c>
      <c r="J11823" t="s">
        <v>28</v>
      </c>
      <c r="Q11823" t="s">
        <v>9813</v>
      </c>
      <c r="R11823">
        <v>1446.0</v>
      </c>
      <c r="T11823" t="s">
        <v>21300</v>
      </c>
    </row>
    <row r="11824" ht="15.75" customHeight="1">
      <c r="A11824" s="6" t="s">
        <v>17418</v>
      </c>
      <c r="B11824" s="6" t="s">
        <v>17419</v>
      </c>
      <c r="C11824" s="6" t="s">
        <v>25</v>
      </c>
      <c r="D11824" s="6" t="s">
        <v>26</v>
      </c>
      <c r="E11824" s="6" t="s">
        <v>8</v>
      </c>
      <c r="G11824" s="6" t="s">
        <v>27</v>
      </c>
      <c r="H11824" s="7">
        <v>4674131.0</v>
      </c>
      <c r="I11824" s="8">
        <v>4676047.0</v>
      </c>
      <c r="J11824" t="s">
        <v>37</v>
      </c>
      <c r="Q11824" t="s">
        <v>9815</v>
      </c>
      <c r="R11824">
        <v>1917.0</v>
      </c>
      <c r="T11824" t="s">
        <v>21301</v>
      </c>
    </row>
    <row r="11825" ht="15.75" customHeight="1">
      <c r="A11825" s="6" t="s">
        <v>17418</v>
      </c>
      <c r="B11825" s="6" t="s">
        <v>17419</v>
      </c>
      <c r="C11825" s="6" t="s">
        <v>25</v>
      </c>
      <c r="D11825" s="6" t="s">
        <v>26</v>
      </c>
      <c r="E11825" s="6" t="s">
        <v>8</v>
      </c>
      <c r="G11825" s="6" t="s">
        <v>27</v>
      </c>
      <c r="H11825" s="7">
        <v>4676068.0</v>
      </c>
      <c r="I11825" s="8">
        <v>4676406.0</v>
      </c>
      <c r="J11825" t="s">
        <v>37</v>
      </c>
      <c r="Q11825" t="s">
        <v>9817</v>
      </c>
      <c r="R11825">
        <v>339.0</v>
      </c>
      <c r="T11825" t="s">
        <v>21302</v>
      </c>
    </row>
    <row r="11826" ht="15.75" customHeight="1">
      <c r="A11826" s="6" t="s">
        <v>17418</v>
      </c>
      <c r="B11826" s="6" t="s">
        <v>17419</v>
      </c>
      <c r="C11826" s="6" t="s">
        <v>25</v>
      </c>
      <c r="D11826" s="6" t="s">
        <v>26</v>
      </c>
      <c r="E11826" s="6" t="s">
        <v>8</v>
      </c>
      <c r="G11826" s="6" t="s">
        <v>27</v>
      </c>
      <c r="H11826" s="7">
        <v>4676430.0</v>
      </c>
      <c r="I11826" s="8">
        <v>4677248.0</v>
      </c>
      <c r="J11826" t="s">
        <v>37</v>
      </c>
      <c r="Q11826" t="s">
        <v>9819</v>
      </c>
      <c r="R11826">
        <v>819.0</v>
      </c>
      <c r="T11826" t="s">
        <v>21303</v>
      </c>
    </row>
    <row r="11827" ht="15.75" customHeight="1">
      <c r="A11827" s="6" t="s">
        <v>17418</v>
      </c>
      <c r="B11827" s="6" t="s">
        <v>17419</v>
      </c>
      <c r="C11827" s="6" t="s">
        <v>25</v>
      </c>
      <c r="D11827" s="6" t="s">
        <v>26</v>
      </c>
      <c r="E11827" s="6" t="s">
        <v>8</v>
      </c>
      <c r="G11827" s="6" t="s">
        <v>27</v>
      </c>
      <c r="H11827" s="7">
        <v>4677284.0</v>
      </c>
      <c r="I11827" s="8">
        <v>4678462.0</v>
      </c>
      <c r="J11827" t="s">
        <v>28</v>
      </c>
      <c r="Q11827" t="s">
        <v>9821</v>
      </c>
      <c r="R11827">
        <v>1179.0</v>
      </c>
      <c r="T11827" t="s">
        <v>21304</v>
      </c>
    </row>
    <row r="11828" ht="15.75" customHeight="1">
      <c r="A11828" s="6" t="s">
        <v>17418</v>
      </c>
      <c r="B11828" s="6" t="s">
        <v>17419</v>
      </c>
      <c r="C11828" s="6" t="s">
        <v>25</v>
      </c>
      <c r="D11828" s="6" t="s">
        <v>26</v>
      </c>
      <c r="E11828" s="6" t="s">
        <v>8</v>
      </c>
      <c r="G11828" s="6" t="s">
        <v>27</v>
      </c>
      <c r="H11828" s="7">
        <v>4678741.0</v>
      </c>
      <c r="I11828" s="8">
        <v>4680204.0</v>
      </c>
      <c r="J11828" t="s">
        <v>37</v>
      </c>
      <c r="Q11828" t="s">
        <v>9823</v>
      </c>
      <c r="R11828">
        <v>1464.0</v>
      </c>
      <c r="T11828" t="s">
        <v>21305</v>
      </c>
    </row>
    <row r="11829" ht="15.75" customHeight="1">
      <c r="A11829" s="6" t="s">
        <v>17418</v>
      </c>
      <c r="B11829" s="6" t="s">
        <v>17419</v>
      </c>
      <c r="C11829" s="6" t="s">
        <v>25</v>
      </c>
      <c r="D11829" s="6" t="s">
        <v>26</v>
      </c>
      <c r="E11829" s="6" t="s">
        <v>8</v>
      </c>
      <c r="G11829" s="6" t="s">
        <v>27</v>
      </c>
      <c r="H11829" s="7">
        <v>4680512.0</v>
      </c>
      <c r="I11829" s="8">
        <v>4681750.0</v>
      </c>
      <c r="J11829" t="s">
        <v>37</v>
      </c>
      <c r="Q11829" t="s">
        <v>9826</v>
      </c>
      <c r="R11829">
        <v>1239.0</v>
      </c>
      <c r="T11829" t="s">
        <v>21306</v>
      </c>
    </row>
    <row r="11830" ht="15.75" customHeight="1">
      <c r="A11830" s="6" t="s">
        <v>17418</v>
      </c>
      <c r="B11830" s="6" t="s">
        <v>17419</v>
      </c>
      <c r="C11830" s="6" t="s">
        <v>25</v>
      </c>
      <c r="D11830" s="6" t="s">
        <v>26</v>
      </c>
      <c r="E11830" s="6" t="s">
        <v>8</v>
      </c>
      <c r="G11830" s="6" t="s">
        <v>27</v>
      </c>
      <c r="H11830" s="7">
        <v>4681978.0</v>
      </c>
      <c r="I11830" s="8">
        <v>4683744.0</v>
      </c>
      <c r="J11830" t="s">
        <v>37</v>
      </c>
      <c r="Q11830" t="s">
        <v>9828</v>
      </c>
      <c r="R11830">
        <v>1767.0</v>
      </c>
      <c r="T11830" t="s">
        <v>21307</v>
      </c>
    </row>
    <row r="11831" ht="15.75" customHeight="1">
      <c r="A11831" s="6" t="s">
        <v>17418</v>
      </c>
      <c r="B11831" s="6" t="s">
        <v>17419</v>
      </c>
      <c r="C11831" s="6" t="s">
        <v>25</v>
      </c>
      <c r="D11831" s="6" t="s">
        <v>26</v>
      </c>
      <c r="E11831" s="6" t="s">
        <v>8</v>
      </c>
      <c r="G11831" s="6" t="s">
        <v>27</v>
      </c>
      <c r="H11831" s="7">
        <v>4684065.0</v>
      </c>
      <c r="I11831" s="8">
        <v>4684637.0</v>
      </c>
      <c r="J11831" t="s">
        <v>37</v>
      </c>
      <c r="Q11831" t="s">
        <v>9831</v>
      </c>
      <c r="R11831">
        <v>573.0</v>
      </c>
      <c r="T11831" t="s">
        <v>21308</v>
      </c>
    </row>
    <row r="11832" ht="15.75" customHeight="1">
      <c r="A11832" s="6" t="s">
        <v>17418</v>
      </c>
      <c r="B11832" s="6" t="s">
        <v>17419</v>
      </c>
      <c r="C11832" s="6" t="s">
        <v>25</v>
      </c>
      <c r="D11832" s="6" t="s">
        <v>26</v>
      </c>
      <c r="E11832" s="6" t="s">
        <v>8</v>
      </c>
      <c r="G11832" s="6" t="s">
        <v>27</v>
      </c>
      <c r="H11832" s="7">
        <v>4684651.0</v>
      </c>
      <c r="I11832" s="8">
        <v>4685604.0</v>
      </c>
      <c r="J11832" t="s">
        <v>37</v>
      </c>
      <c r="Q11832" t="s">
        <v>9833</v>
      </c>
      <c r="R11832">
        <v>954.0</v>
      </c>
      <c r="T11832" t="s">
        <v>21309</v>
      </c>
    </row>
    <row r="11833" ht="15.75" customHeight="1">
      <c r="A11833" s="6" t="s">
        <v>17418</v>
      </c>
      <c r="B11833" s="6" t="s">
        <v>17419</v>
      </c>
      <c r="C11833" s="6" t="s">
        <v>25</v>
      </c>
      <c r="D11833" s="6" t="s">
        <v>26</v>
      </c>
      <c r="E11833" s="6" t="s">
        <v>8</v>
      </c>
      <c r="G11833" s="6" t="s">
        <v>27</v>
      </c>
      <c r="H11833" s="7">
        <v>4685668.0</v>
      </c>
      <c r="I11833" s="8">
        <v>4685931.0</v>
      </c>
      <c r="J11833" t="s">
        <v>37</v>
      </c>
      <c r="Q11833" t="s">
        <v>9835</v>
      </c>
      <c r="R11833">
        <v>264.0</v>
      </c>
      <c r="T11833" t="s">
        <v>21310</v>
      </c>
    </row>
    <row r="11834" ht="15.75" customHeight="1">
      <c r="A11834" s="6" t="s">
        <v>17418</v>
      </c>
      <c r="B11834" s="6" t="s">
        <v>17419</v>
      </c>
      <c r="C11834" s="6" t="s">
        <v>25</v>
      </c>
      <c r="D11834" s="6" t="s">
        <v>26</v>
      </c>
      <c r="E11834" s="6" t="s">
        <v>8</v>
      </c>
      <c r="G11834" s="6" t="s">
        <v>27</v>
      </c>
      <c r="H11834" s="7">
        <v>4686028.0</v>
      </c>
      <c r="I11834" s="8">
        <v>4687056.0</v>
      </c>
      <c r="J11834" t="s">
        <v>37</v>
      </c>
      <c r="Q11834" t="s">
        <v>9837</v>
      </c>
      <c r="R11834">
        <v>1029.0</v>
      </c>
      <c r="T11834" t="s">
        <v>21311</v>
      </c>
    </row>
    <row r="11835" ht="15.75" customHeight="1">
      <c r="A11835" s="6" t="s">
        <v>17418</v>
      </c>
      <c r="B11835" s="6" t="s">
        <v>17419</v>
      </c>
      <c r="C11835" s="6" t="s">
        <v>25</v>
      </c>
      <c r="D11835" s="6" t="s">
        <v>26</v>
      </c>
      <c r="E11835" s="6" t="s">
        <v>8</v>
      </c>
      <c r="G11835" s="6" t="s">
        <v>27</v>
      </c>
      <c r="H11835" s="7">
        <v>4687056.0</v>
      </c>
      <c r="I11835" s="8">
        <v>4687850.0</v>
      </c>
      <c r="J11835" t="s">
        <v>37</v>
      </c>
      <c r="Q11835" t="s">
        <v>9839</v>
      </c>
      <c r="R11835">
        <v>795.0</v>
      </c>
      <c r="T11835" t="s">
        <v>21312</v>
      </c>
    </row>
    <row r="11836" ht="15.75" customHeight="1">
      <c r="A11836" s="6" t="s">
        <v>17418</v>
      </c>
      <c r="B11836" s="6" t="s">
        <v>17419</v>
      </c>
      <c r="C11836" s="6" t="s">
        <v>25</v>
      </c>
      <c r="D11836" s="6" t="s">
        <v>26</v>
      </c>
      <c r="E11836" s="6" t="s">
        <v>8</v>
      </c>
      <c r="G11836" s="6" t="s">
        <v>27</v>
      </c>
      <c r="H11836" s="7">
        <v>4687976.0</v>
      </c>
      <c r="I11836" s="8">
        <v>4688923.0</v>
      </c>
      <c r="J11836" t="s">
        <v>37</v>
      </c>
      <c r="Q11836" t="s">
        <v>9841</v>
      </c>
      <c r="R11836">
        <v>948.0</v>
      </c>
      <c r="T11836" t="s">
        <v>21313</v>
      </c>
    </row>
    <row r="11837" ht="15.75" customHeight="1">
      <c r="A11837" s="6" t="s">
        <v>17418</v>
      </c>
      <c r="B11837" s="6" t="s">
        <v>17419</v>
      </c>
      <c r="C11837" s="6" t="s">
        <v>25</v>
      </c>
      <c r="D11837" s="6" t="s">
        <v>26</v>
      </c>
      <c r="E11837" s="6" t="s">
        <v>8</v>
      </c>
      <c r="G11837" s="6" t="s">
        <v>27</v>
      </c>
      <c r="H11837" s="7">
        <v>4688910.0</v>
      </c>
      <c r="I11837" s="8">
        <v>4690430.0</v>
      </c>
      <c r="J11837" t="s">
        <v>37</v>
      </c>
      <c r="Q11837" t="s">
        <v>9843</v>
      </c>
      <c r="R11837">
        <v>1521.0</v>
      </c>
      <c r="T11837" t="s">
        <v>21314</v>
      </c>
    </row>
    <row r="11838" ht="15.75" customHeight="1">
      <c r="A11838" s="6" t="s">
        <v>17418</v>
      </c>
      <c r="B11838" s="6" t="s">
        <v>17419</v>
      </c>
      <c r="C11838" s="6" t="s">
        <v>25</v>
      </c>
      <c r="D11838" s="6" t="s">
        <v>26</v>
      </c>
      <c r="E11838" s="6" t="s">
        <v>8</v>
      </c>
      <c r="G11838" s="6" t="s">
        <v>27</v>
      </c>
      <c r="H11838" s="7">
        <v>4690411.0</v>
      </c>
      <c r="I11838" s="8">
        <v>4690653.0</v>
      </c>
      <c r="J11838" t="s">
        <v>37</v>
      </c>
      <c r="Q11838" t="s">
        <v>9845</v>
      </c>
      <c r="R11838">
        <v>243.0</v>
      </c>
      <c r="T11838" t="s">
        <v>21315</v>
      </c>
    </row>
    <row r="11839" ht="15.75" customHeight="1">
      <c r="A11839" s="6" t="s">
        <v>17418</v>
      </c>
      <c r="B11839" s="6" t="s">
        <v>17419</v>
      </c>
      <c r="C11839" s="6" t="s">
        <v>25</v>
      </c>
      <c r="D11839" s="6" t="s">
        <v>26</v>
      </c>
      <c r="E11839" s="6" t="s">
        <v>8</v>
      </c>
      <c r="G11839" s="6" t="s">
        <v>27</v>
      </c>
      <c r="H11839" s="7">
        <v>4690667.0</v>
      </c>
      <c r="I11839" s="8">
        <v>4691872.0</v>
      </c>
      <c r="J11839" t="s">
        <v>37</v>
      </c>
      <c r="Q11839" t="s">
        <v>9848</v>
      </c>
      <c r="R11839">
        <v>1206.0</v>
      </c>
      <c r="T11839" t="s">
        <v>21316</v>
      </c>
    </row>
    <row r="11840" ht="15.75" customHeight="1">
      <c r="A11840" s="6" t="s">
        <v>17418</v>
      </c>
      <c r="B11840" s="6" t="s">
        <v>17419</v>
      </c>
      <c r="C11840" s="6" t="s">
        <v>25</v>
      </c>
      <c r="D11840" s="6" t="s">
        <v>26</v>
      </c>
      <c r="E11840" s="6" t="s">
        <v>8</v>
      </c>
      <c r="G11840" s="6" t="s">
        <v>27</v>
      </c>
      <c r="H11840" s="7">
        <v>4691869.0</v>
      </c>
      <c r="I11840" s="8">
        <v>4694232.0</v>
      </c>
      <c r="J11840" t="s">
        <v>37</v>
      </c>
      <c r="Q11840" t="s">
        <v>9850</v>
      </c>
      <c r="R11840">
        <v>2364.0</v>
      </c>
      <c r="T11840" t="s">
        <v>21317</v>
      </c>
    </row>
    <row r="11841" ht="15.75" customHeight="1">
      <c r="A11841" s="6" t="s">
        <v>17418</v>
      </c>
      <c r="B11841" s="6" t="s">
        <v>17419</v>
      </c>
      <c r="C11841" s="6" t="s">
        <v>25</v>
      </c>
      <c r="D11841" s="6" t="s">
        <v>26</v>
      </c>
      <c r="E11841" s="6" t="s">
        <v>8</v>
      </c>
      <c r="G11841" s="6" t="s">
        <v>27</v>
      </c>
      <c r="H11841" s="7">
        <v>4694229.0</v>
      </c>
      <c r="I11841" s="8">
        <v>4695284.0</v>
      </c>
      <c r="J11841" t="s">
        <v>37</v>
      </c>
      <c r="Q11841" t="s">
        <v>9852</v>
      </c>
      <c r="R11841">
        <v>1056.0</v>
      </c>
      <c r="T11841" t="s">
        <v>21318</v>
      </c>
    </row>
    <row r="11842" ht="15.75" customHeight="1">
      <c r="A11842" s="6" t="s">
        <v>17418</v>
      </c>
      <c r="B11842" s="6" t="s">
        <v>17419</v>
      </c>
      <c r="C11842" s="6" t="s">
        <v>25</v>
      </c>
      <c r="D11842" s="6" t="s">
        <v>26</v>
      </c>
      <c r="E11842" s="6" t="s">
        <v>8</v>
      </c>
      <c r="G11842" s="6" t="s">
        <v>27</v>
      </c>
      <c r="H11842" s="7">
        <v>4695281.0</v>
      </c>
      <c r="I11842" s="8">
        <v>4696312.0</v>
      </c>
      <c r="J11842" t="s">
        <v>37</v>
      </c>
      <c r="Q11842" t="s">
        <v>9854</v>
      </c>
      <c r="R11842">
        <v>1032.0</v>
      </c>
      <c r="T11842" t="s">
        <v>21319</v>
      </c>
    </row>
    <row r="11843" ht="15.75" customHeight="1">
      <c r="A11843" s="6" t="s">
        <v>17418</v>
      </c>
      <c r="B11843" s="6" t="s">
        <v>17419</v>
      </c>
      <c r="C11843" s="6" t="s">
        <v>25</v>
      </c>
      <c r="D11843" s="6" t="s">
        <v>26</v>
      </c>
      <c r="E11843" s="6" t="s">
        <v>8</v>
      </c>
      <c r="G11843" s="6" t="s">
        <v>27</v>
      </c>
      <c r="H11843" s="7">
        <v>4696309.0</v>
      </c>
      <c r="I11843" s="8">
        <v>4697061.0</v>
      </c>
      <c r="J11843" t="s">
        <v>37</v>
      </c>
      <c r="Q11843" t="s">
        <v>9856</v>
      </c>
      <c r="R11843">
        <v>753.0</v>
      </c>
      <c r="T11843" t="s">
        <v>21320</v>
      </c>
    </row>
    <row r="11844" ht="15.75" customHeight="1">
      <c r="A11844" s="6" t="s">
        <v>17418</v>
      </c>
      <c r="B11844" s="6" t="s">
        <v>17419</v>
      </c>
      <c r="C11844" s="6" t="s">
        <v>25</v>
      </c>
      <c r="D11844" s="6" t="s">
        <v>26</v>
      </c>
      <c r="E11844" s="6" t="s">
        <v>8</v>
      </c>
      <c r="G11844" s="6" t="s">
        <v>27</v>
      </c>
      <c r="H11844" s="7">
        <v>4697114.0</v>
      </c>
      <c r="I11844" s="8">
        <v>4697404.0</v>
      </c>
      <c r="J11844" t="s">
        <v>37</v>
      </c>
      <c r="Q11844" t="s">
        <v>9858</v>
      </c>
      <c r="R11844">
        <v>291.0</v>
      </c>
      <c r="T11844" t="s">
        <v>21321</v>
      </c>
    </row>
    <row r="11845" ht="15.75" customHeight="1">
      <c r="A11845" s="6" t="s">
        <v>17418</v>
      </c>
      <c r="B11845" s="6" t="s">
        <v>17419</v>
      </c>
      <c r="C11845" s="6" t="s">
        <v>25</v>
      </c>
      <c r="D11845" s="6" t="s">
        <v>26</v>
      </c>
      <c r="E11845" s="6" t="s">
        <v>8</v>
      </c>
      <c r="G11845" s="6" t="s">
        <v>27</v>
      </c>
      <c r="H11845" s="7">
        <v>4697503.0</v>
      </c>
      <c r="I11845" s="8">
        <v>4697946.0</v>
      </c>
      <c r="J11845" t="s">
        <v>37</v>
      </c>
      <c r="Q11845" t="s">
        <v>9861</v>
      </c>
      <c r="R11845">
        <v>444.0</v>
      </c>
      <c r="T11845" t="s">
        <v>21322</v>
      </c>
    </row>
    <row r="11846" ht="15.75" customHeight="1">
      <c r="A11846" s="6" t="s">
        <v>17418</v>
      </c>
      <c r="B11846" s="6" t="s">
        <v>17419</v>
      </c>
      <c r="C11846" s="6" t="s">
        <v>25</v>
      </c>
      <c r="D11846" s="6" t="s">
        <v>26</v>
      </c>
      <c r="E11846" s="6" t="s">
        <v>8</v>
      </c>
      <c r="G11846" s="6" t="s">
        <v>27</v>
      </c>
      <c r="H11846" s="7">
        <v>4697999.0</v>
      </c>
      <c r="I11846" s="8">
        <v>4700017.0</v>
      </c>
      <c r="J11846" t="s">
        <v>37</v>
      </c>
      <c r="Q11846" t="s">
        <v>9863</v>
      </c>
      <c r="R11846">
        <v>2019.0</v>
      </c>
      <c r="T11846" t="s">
        <v>21323</v>
      </c>
    </row>
    <row r="11847" ht="15.75" customHeight="1">
      <c r="A11847" s="6" t="s">
        <v>17418</v>
      </c>
      <c r="B11847" s="6" t="s">
        <v>17419</v>
      </c>
      <c r="C11847" s="6" t="s">
        <v>25</v>
      </c>
      <c r="D11847" s="6" t="s">
        <v>26</v>
      </c>
      <c r="E11847" s="6" t="s">
        <v>8</v>
      </c>
      <c r="G11847" s="6" t="s">
        <v>27</v>
      </c>
      <c r="H11847" s="7">
        <v>4700054.0</v>
      </c>
      <c r="I11847" s="8">
        <v>4701082.0</v>
      </c>
      <c r="J11847" t="s">
        <v>37</v>
      </c>
      <c r="Q11847" t="s">
        <v>9866</v>
      </c>
      <c r="R11847">
        <v>1029.0</v>
      </c>
      <c r="T11847" t="s">
        <v>21324</v>
      </c>
    </row>
    <row r="11848" ht="15.75" customHeight="1">
      <c r="A11848" s="6" t="s">
        <v>17418</v>
      </c>
      <c r="B11848" s="6" t="s">
        <v>17419</v>
      </c>
      <c r="C11848" s="6" t="s">
        <v>25</v>
      </c>
      <c r="D11848" s="6" t="s">
        <v>26</v>
      </c>
      <c r="E11848" s="6" t="s">
        <v>8</v>
      </c>
      <c r="G11848" s="6" t="s">
        <v>27</v>
      </c>
      <c r="H11848" s="7">
        <v>4701082.0</v>
      </c>
      <c r="I11848" s="8">
        <v>4703406.0</v>
      </c>
      <c r="J11848" t="s">
        <v>37</v>
      </c>
      <c r="Q11848" t="s">
        <v>9869</v>
      </c>
      <c r="R11848">
        <v>2325.0</v>
      </c>
      <c r="T11848" t="s">
        <v>21325</v>
      </c>
    </row>
    <row r="11849" ht="15.75" customHeight="1">
      <c r="A11849" s="6" t="s">
        <v>17418</v>
      </c>
      <c r="B11849" s="6" t="s">
        <v>17452</v>
      </c>
      <c r="C11849" s="6" t="s">
        <v>25</v>
      </c>
      <c r="D11849" s="6" t="s">
        <v>26</v>
      </c>
      <c r="E11849" s="6" t="s">
        <v>8</v>
      </c>
      <c r="G11849" s="6" t="s">
        <v>27</v>
      </c>
      <c r="H11849" s="7">
        <v>4704033.0</v>
      </c>
      <c r="I11849" s="8">
        <v>4704563.0</v>
      </c>
      <c r="J11849" t="s">
        <v>37</v>
      </c>
      <c r="Q11849" t="s">
        <v>9870</v>
      </c>
      <c r="R11849">
        <v>531.0</v>
      </c>
      <c r="T11849" t="s">
        <v>129</v>
      </c>
    </row>
    <row r="11850" ht="15.75" customHeight="1">
      <c r="A11850" s="6" t="s">
        <v>17418</v>
      </c>
      <c r="B11850" s="6" t="s">
        <v>17419</v>
      </c>
      <c r="C11850" s="6" t="s">
        <v>25</v>
      </c>
      <c r="D11850" s="6" t="s">
        <v>26</v>
      </c>
      <c r="E11850" s="6" t="s">
        <v>8</v>
      </c>
      <c r="G11850" s="6" t="s">
        <v>27</v>
      </c>
      <c r="H11850" s="7">
        <v>4704778.0</v>
      </c>
      <c r="I11850" s="8">
        <v>4705977.0</v>
      </c>
      <c r="J11850" t="s">
        <v>37</v>
      </c>
      <c r="Q11850" t="s">
        <v>9872</v>
      </c>
      <c r="R11850">
        <v>1200.0</v>
      </c>
      <c r="T11850" t="s">
        <v>21326</v>
      </c>
    </row>
    <row r="11851" ht="15.75" customHeight="1">
      <c r="A11851" s="6" t="s">
        <v>17418</v>
      </c>
      <c r="B11851" s="6" t="s">
        <v>17419</v>
      </c>
      <c r="C11851" s="6" t="s">
        <v>25</v>
      </c>
      <c r="D11851" s="6" t="s">
        <v>26</v>
      </c>
      <c r="E11851" s="6" t="s">
        <v>8</v>
      </c>
      <c r="G11851" s="6" t="s">
        <v>27</v>
      </c>
      <c r="H11851" s="7">
        <v>4706342.0</v>
      </c>
      <c r="I11851" s="8">
        <v>4707739.0</v>
      </c>
      <c r="J11851" t="s">
        <v>37</v>
      </c>
      <c r="Q11851" t="s">
        <v>9874</v>
      </c>
      <c r="R11851">
        <v>1398.0</v>
      </c>
    </row>
    <row r="11852" ht="15.75" customHeight="1">
      <c r="A11852" s="6" t="s">
        <v>17418</v>
      </c>
      <c r="B11852" s="6" t="s">
        <v>17419</v>
      </c>
      <c r="C11852" s="6" t="s">
        <v>25</v>
      </c>
      <c r="D11852" s="6" t="s">
        <v>26</v>
      </c>
      <c r="E11852" s="6" t="s">
        <v>8</v>
      </c>
      <c r="G11852" s="6" t="s">
        <v>27</v>
      </c>
      <c r="H11852" s="7">
        <v>4707765.0</v>
      </c>
      <c r="I11852" s="8">
        <v>4708760.0</v>
      </c>
      <c r="J11852" t="s">
        <v>28</v>
      </c>
      <c r="Q11852" t="s">
        <v>9876</v>
      </c>
      <c r="R11852">
        <v>996.0</v>
      </c>
      <c r="T11852" t="s">
        <v>21327</v>
      </c>
    </row>
    <row r="11853" ht="15.75" customHeight="1">
      <c r="A11853" s="6" t="s">
        <v>17418</v>
      </c>
      <c r="B11853" s="6" t="s">
        <v>17419</v>
      </c>
      <c r="C11853" s="6" t="s">
        <v>25</v>
      </c>
      <c r="D11853" s="6" t="s">
        <v>26</v>
      </c>
      <c r="E11853" s="6" t="s">
        <v>8</v>
      </c>
      <c r="G11853" s="6" t="s">
        <v>27</v>
      </c>
      <c r="H11853" s="7">
        <v>4708934.0</v>
      </c>
      <c r="I11853" s="8">
        <v>4710784.0</v>
      </c>
      <c r="J11853" t="s">
        <v>28</v>
      </c>
      <c r="Q11853" t="s">
        <v>9878</v>
      </c>
      <c r="R11853">
        <v>1851.0</v>
      </c>
      <c r="T11853" t="s">
        <v>21328</v>
      </c>
    </row>
    <row r="11854" ht="15.75" customHeight="1">
      <c r="A11854" s="6" t="s">
        <v>17418</v>
      </c>
      <c r="B11854" s="6" t="s">
        <v>17419</v>
      </c>
      <c r="C11854" s="6" t="s">
        <v>25</v>
      </c>
      <c r="D11854" s="6" t="s">
        <v>26</v>
      </c>
      <c r="E11854" s="6" t="s">
        <v>8</v>
      </c>
      <c r="G11854" s="6" t="s">
        <v>27</v>
      </c>
      <c r="H11854" s="7">
        <v>4710887.0</v>
      </c>
      <c r="I11854" s="8">
        <v>4711111.0</v>
      </c>
      <c r="J11854" t="s">
        <v>28</v>
      </c>
      <c r="Q11854" t="s">
        <v>9880</v>
      </c>
      <c r="R11854">
        <v>225.0</v>
      </c>
    </row>
    <row r="11855" ht="15.75" customHeight="1">
      <c r="A11855" s="6" t="s">
        <v>17418</v>
      </c>
      <c r="B11855" s="6" t="s">
        <v>17419</v>
      </c>
      <c r="C11855" s="6" t="s">
        <v>25</v>
      </c>
      <c r="D11855" s="6" t="s">
        <v>26</v>
      </c>
      <c r="E11855" s="6" t="s">
        <v>8</v>
      </c>
      <c r="G11855" s="6" t="s">
        <v>27</v>
      </c>
      <c r="H11855" s="7">
        <v>4711277.0</v>
      </c>
      <c r="I11855" s="8">
        <v>4711471.0</v>
      </c>
      <c r="J11855" t="s">
        <v>28</v>
      </c>
      <c r="Q11855" t="s">
        <v>9882</v>
      </c>
      <c r="R11855">
        <v>195.0</v>
      </c>
    </row>
    <row r="11856" ht="15.75" customHeight="1">
      <c r="A11856" s="6" t="s">
        <v>17418</v>
      </c>
      <c r="B11856" s="6" t="s">
        <v>17419</v>
      </c>
      <c r="C11856" s="6" t="s">
        <v>25</v>
      </c>
      <c r="D11856" s="6" t="s">
        <v>26</v>
      </c>
      <c r="E11856" s="6" t="s">
        <v>8</v>
      </c>
      <c r="G11856" s="6" t="s">
        <v>27</v>
      </c>
      <c r="H11856" s="7">
        <v>4711499.0</v>
      </c>
      <c r="I11856" s="8">
        <v>4713091.0</v>
      </c>
      <c r="J11856" t="s">
        <v>37</v>
      </c>
      <c r="Q11856" t="s">
        <v>9884</v>
      </c>
      <c r="R11856">
        <v>1593.0</v>
      </c>
      <c r="T11856" t="s">
        <v>21329</v>
      </c>
    </row>
    <row r="11857" ht="15.75" customHeight="1">
      <c r="A11857" s="6" t="s">
        <v>17418</v>
      </c>
      <c r="B11857" s="6" t="s">
        <v>17419</v>
      </c>
      <c r="C11857" s="6" t="s">
        <v>25</v>
      </c>
      <c r="D11857" s="6" t="s">
        <v>26</v>
      </c>
      <c r="E11857" s="6" t="s">
        <v>8</v>
      </c>
      <c r="G11857" s="6" t="s">
        <v>27</v>
      </c>
      <c r="H11857" s="7">
        <v>4713306.0</v>
      </c>
      <c r="I11857" s="8">
        <v>4714538.0</v>
      </c>
      <c r="J11857" t="s">
        <v>28</v>
      </c>
      <c r="Q11857" t="s">
        <v>9886</v>
      </c>
      <c r="R11857">
        <v>1233.0</v>
      </c>
      <c r="T11857" t="s">
        <v>21330</v>
      </c>
    </row>
    <row r="11858" ht="15.75" customHeight="1">
      <c r="A11858" s="6" t="s">
        <v>17418</v>
      </c>
      <c r="B11858" s="6" t="s">
        <v>17419</v>
      </c>
      <c r="C11858" s="6" t="s">
        <v>25</v>
      </c>
      <c r="D11858" s="6" t="s">
        <v>26</v>
      </c>
      <c r="E11858" s="6" t="s">
        <v>8</v>
      </c>
      <c r="G11858" s="6" t="s">
        <v>27</v>
      </c>
      <c r="H11858" s="7">
        <v>4714682.0</v>
      </c>
      <c r="I11858" s="8">
        <v>4715992.0</v>
      </c>
      <c r="J11858" t="s">
        <v>37</v>
      </c>
      <c r="Q11858" t="s">
        <v>9888</v>
      </c>
      <c r="R11858">
        <v>1311.0</v>
      </c>
      <c r="T11858" t="s">
        <v>21331</v>
      </c>
    </row>
    <row r="11859" ht="15.75" customHeight="1">
      <c r="A11859" s="6" t="s">
        <v>17418</v>
      </c>
      <c r="B11859" s="6" t="s">
        <v>17419</v>
      </c>
      <c r="C11859" s="6" t="s">
        <v>25</v>
      </c>
      <c r="D11859" s="6" t="s">
        <v>26</v>
      </c>
      <c r="E11859" s="6" t="s">
        <v>8</v>
      </c>
      <c r="G11859" s="6" t="s">
        <v>27</v>
      </c>
      <c r="H11859" s="7">
        <v>4716162.0</v>
      </c>
      <c r="I11859" s="8">
        <v>4716989.0</v>
      </c>
      <c r="J11859" t="s">
        <v>37</v>
      </c>
      <c r="Q11859" t="s">
        <v>9890</v>
      </c>
      <c r="R11859">
        <v>828.0</v>
      </c>
      <c r="T11859" t="s">
        <v>21332</v>
      </c>
    </row>
    <row r="11860" ht="15.75" customHeight="1">
      <c r="A11860" s="6" t="s">
        <v>17418</v>
      </c>
      <c r="B11860" s="6" t="s">
        <v>17419</v>
      </c>
      <c r="C11860" s="6" t="s">
        <v>25</v>
      </c>
      <c r="D11860" s="6" t="s">
        <v>26</v>
      </c>
      <c r="E11860" s="6" t="s">
        <v>8</v>
      </c>
      <c r="G11860" s="6" t="s">
        <v>27</v>
      </c>
      <c r="H11860" s="7">
        <v>4716986.0</v>
      </c>
      <c r="I11860" s="8">
        <v>4717828.0</v>
      </c>
      <c r="J11860" t="s">
        <v>37</v>
      </c>
      <c r="Q11860" t="s">
        <v>9892</v>
      </c>
      <c r="R11860">
        <v>843.0</v>
      </c>
      <c r="T11860" t="s">
        <v>21333</v>
      </c>
    </row>
    <row r="11861" ht="15.75" customHeight="1">
      <c r="A11861" s="6" t="s">
        <v>17418</v>
      </c>
      <c r="B11861" s="6" t="s">
        <v>17419</v>
      </c>
      <c r="C11861" s="6" t="s">
        <v>25</v>
      </c>
      <c r="D11861" s="6" t="s">
        <v>26</v>
      </c>
      <c r="E11861" s="6" t="s">
        <v>8</v>
      </c>
      <c r="G11861" s="6" t="s">
        <v>27</v>
      </c>
      <c r="H11861" s="7">
        <v>4717886.0</v>
      </c>
      <c r="I11861" s="8">
        <v>4719229.0</v>
      </c>
      <c r="J11861" t="s">
        <v>37</v>
      </c>
      <c r="Q11861" t="s">
        <v>9894</v>
      </c>
      <c r="R11861">
        <v>1344.0</v>
      </c>
      <c r="T11861" t="s">
        <v>21334</v>
      </c>
    </row>
    <row r="11862" ht="15.75" customHeight="1">
      <c r="A11862" s="6" t="s">
        <v>17418</v>
      </c>
      <c r="B11862" s="6" t="s">
        <v>17419</v>
      </c>
      <c r="C11862" s="6" t="s">
        <v>25</v>
      </c>
      <c r="D11862" s="6" t="s">
        <v>26</v>
      </c>
      <c r="E11862" s="6" t="s">
        <v>8</v>
      </c>
      <c r="G11862" s="6" t="s">
        <v>27</v>
      </c>
      <c r="H11862" s="7">
        <v>4719376.0</v>
      </c>
      <c r="I11862" s="8">
        <v>4720824.0</v>
      </c>
      <c r="J11862" t="s">
        <v>37</v>
      </c>
      <c r="Q11862" t="s">
        <v>9896</v>
      </c>
      <c r="R11862">
        <v>1449.0</v>
      </c>
      <c r="T11862" t="s">
        <v>21335</v>
      </c>
    </row>
    <row r="11863" ht="15.75" customHeight="1">
      <c r="A11863" s="6" t="s">
        <v>17418</v>
      </c>
      <c r="B11863" s="6" t="s">
        <v>17419</v>
      </c>
      <c r="C11863" s="6" t="s">
        <v>25</v>
      </c>
      <c r="D11863" s="6" t="s">
        <v>26</v>
      </c>
      <c r="E11863" s="6" t="s">
        <v>8</v>
      </c>
      <c r="G11863" s="6" t="s">
        <v>27</v>
      </c>
      <c r="H11863" s="7">
        <v>4720890.0</v>
      </c>
      <c r="I11863" s="8">
        <v>4722599.0</v>
      </c>
      <c r="J11863" t="s">
        <v>28</v>
      </c>
      <c r="Q11863" t="s">
        <v>9898</v>
      </c>
      <c r="R11863">
        <v>1710.0</v>
      </c>
      <c r="T11863" t="s">
        <v>21336</v>
      </c>
    </row>
    <row r="11864" ht="15.75" customHeight="1">
      <c r="A11864" s="6" t="s">
        <v>17418</v>
      </c>
      <c r="B11864" s="6" t="s">
        <v>17419</v>
      </c>
      <c r="C11864" s="6" t="s">
        <v>25</v>
      </c>
      <c r="D11864" s="6" t="s">
        <v>26</v>
      </c>
      <c r="E11864" s="6" t="s">
        <v>8</v>
      </c>
      <c r="G11864" s="6" t="s">
        <v>27</v>
      </c>
      <c r="H11864" s="7">
        <v>4722886.0</v>
      </c>
      <c r="I11864" s="8">
        <v>4723827.0</v>
      </c>
      <c r="J11864" t="s">
        <v>37</v>
      </c>
      <c r="Q11864" t="s">
        <v>9900</v>
      </c>
      <c r="R11864">
        <v>942.0</v>
      </c>
      <c r="T11864" t="s">
        <v>21337</v>
      </c>
    </row>
    <row r="11865" ht="15.75" customHeight="1">
      <c r="A11865" s="6" t="s">
        <v>17418</v>
      </c>
      <c r="B11865" s="6" t="s">
        <v>17419</v>
      </c>
      <c r="C11865" s="6" t="s">
        <v>25</v>
      </c>
      <c r="D11865" s="6" t="s">
        <v>26</v>
      </c>
      <c r="E11865" s="6" t="s">
        <v>8</v>
      </c>
      <c r="G11865" s="6" t="s">
        <v>27</v>
      </c>
      <c r="H11865" s="7">
        <v>4723965.0</v>
      </c>
      <c r="I11865" s="8">
        <v>4725641.0</v>
      </c>
      <c r="J11865" t="s">
        <v>37</v>
      </c>
      <c r="Q11865" t="s">
        <v>9902</v>
      </c>
      <c r="R11865">
        <v>1677.0</v>
      </c>
      <c r="T11865" t="s">
        <v>21338</v>
      </c>
    </row>
    <row r="11866" ht="15.75" customHeight="1">
      <c r="A11866" s="6" t="s">
        <v>17418</v>
      </c>
      <c r="B11866" s="6" t="s">
        <v>17419</v>
      </c>
      <c r="C11866" s="6" t="s">
        <v>25</v>
      </c>
      <c r="D11866" s="6" t="s">
        <v>26</v>
      </c>
      <c r="E11866" s="6" t="s">
        <v>8</v>
      </c>
      <c r="G11866" s="6" t="s">
        <v>27</v>
      </c>
      <c r="H11866" s="7">
        <v>4725660.0</v>
      </c>
      <c r="I11866" s="8">
        <v>4727057.0</v>
      </c>
      <c r="J11866" t="s">
        <v>28</v>
      </c>
      <c r="Q11866" t="s">
        <v>9904</v>
      </c>
      <c r="R11866">
        <v>1398.0</v>
      </c>
      <c r="T11866" t="s">
        <v>21339</v>
      </c>
    </row>
    <row r="11867" ht="15.75" customHeight="1">
      <c r="A11867" s="6" t="s">
        <v>17418</v>
      </c>
      <c r="B11867" s="6" t="s">
        <v>17419</v>
      </c>
      <c r="C11867" s="6" t="s">
        <v>25</v>
      </c>
      <c r="D11867" s="6" t="s">
        <v>26</v>
      </c>
      <c r="E11867" s="6" t="s">
        <v>8</v>
      </c>
      <c r="G11867" s="6" t="s">
        <v>27</v>
      </c>
      <c r="H11867" s="7">
        <v>4727054.0</v>
      </c>
      <c r="I11867" s="8">
        <v>4727566.0</v>
      </c>
      <c r="J11867" t="s">
        <v>28</v>
      </c>
      <c r="Q11867" t="s">
        <v>9906</v>
      </c>
      <c r="R11867">
        <v>513.0</v>
      </c>
      <c r="T11867" t="s">
        <v>21340</v>
      </c>
    </row>
    <row r="11868" ht="15.75" customHeight="1">
      <c r="A11868" s="6" t="s">
        <v>17418</v>
      </c>
      <c r="B11868" s="6" t="s">
        <v>17419</v>
      </c>
      <c r="C11868" s="6" t="s">
        <v>25</v>
      </c>
      <c r="D11868" s="6" t="s">
        <v>26</v>
      </c>
      <c r="E11868" s="6" t="s">
        <v>8</v>
      </c>
      <c r="G11868" s="6" t="s">
        <v>27</v>
      </c>
      <c r="H11868" s="7">
        <v>4727806.0</v>
      </c>
      <c r="I11868" s="8">
        <v>4727985.0</v>
      </c>
      <c r="J11868" t="s">
        <v>37</v>
      </c>
      <c r="Q11868" t="s">
        <v>9908</v>
      </c>
      <c r="R11868">
        <v>180.0</v>
      </c>
      <c r="T11868" t="s">
        <v>21341</v>
      </c>
    </row>
    <row r="11869" ht="15.75" customHeight="1">
      <c r="A11869" s="6" t="s">
        <v>17418</v>
      </c>
      <c r="B11869" s="6" t="s">
        <v>17419</v>
      </c>
      <c r="C11869" s="6" t="s">
        <v>25</v>
      </c>
      <c r="D11869" s="6" t="s">
        <v>26</v>
      </c>
      <c r="E11869" s="6" t="s">
        <v>8</v>
      </c>
      <c r="G11869" s="6" t="s">
        <v>27</v>
      </c>
      <c r="H11869" s="7">
        <v>4728066.0</v>
      </c>
      <c r="I11869" s="8">
        <v>4728611.0</v>
      </c>
      <c r="J11869" t="s">
        <v>37</v>
      </c>
      <c r="Q11869" t="s">
        <v>9910</v>
      </c>
      <c r="R11869">
        <v>546.0</v>
      </c>
      <c r="T11869" t="s">
        <v>21342</v>
      </c>
    </row>
    <row r="11870" ht="15.75" customHeight="1">
      <c r="A11870" s="6" t="s">
        <v>17418</v>
      </c>
      <c r="B11870" s="6" t="s">
        <v>17419</v>
      </c>
      <c r="C11870" s="6" t="s">
        <v>25</v>
      </c>
      <c r="D11870" s="6" t="s">
        <v>26</v>
      </c>
      <c r="E11870" s="6" t="s">
        <v>8</v>
      </c>
      <c r="G11870" s="6" t="s">
        <v>27</v>
      </c>
      <c r="H11870" s="7">
        <v>4728712.0</v>
      </c>
      <c r="I11870" s="8">
        <v>4729893.0</v>
      </c>
      <c r="J11870" t="s">
        <v>28</v>
      </c>
      <c r="Q11870" t="s">
        <v>9913</v>
      </c>
      <c r="R11870">
        <v>1182.0</v>
      </c>
      <c r="T11870" t="s">
        <v>21343</v>
      </c>
    </row>
    <row r="11871" ht="15.75" customHeight="1">
      <c r="A11871" s="6" t="s">
        <v>17418</v>
      </c>
      <c r="B11871" s="6" t="s">
        <v>17419</v>
      </c>
      <c r="C11871" s="6" t="s">
        <v>25</v>
      </c>
      <c r="D11871" s="6" t="s">
        <v>26</v>
      </c>
      <c r="E11871" s="6" t="s">
        <v>8</v>
      </c>
      <c r="G11871" s="6" t="s">
        <v>27</v>
      </c>
      <c r="H11871" s="7">
        <v>4730379.0</v>
      </c>
      <c r="I11871" s="8">
        <v>4730642.0</v>
      </c>
      <c r="J11871" t="s">
        <v>37</v>
      </c>
      <c r="Q11871" t="s">
        <v>9915</v>
      </c>
      <c r="R11871">
        <v>264.0</v>
      </c>
    </row>
    <row r="11872" ht="15.75" customHeight="1">
      <c r="A11872" s="6" t="s">
        <v>17418</v>
      </c>
      <c r="B11872" s="6" t="s">
        <v>17419</v>
      </c>
      <c r="C11872" s="6" t="s">
        <v>25</v>
      </c>
      <c r="D11872" s="6" t="s">
        <v>26</v>
      </c>
      <c r="E11872" s="6" t="s">
        <v>8</v>
      </c>
      <c r="G11872" s="6" t="s">
        <v>27</v>
      </c>
      <c r="H11872" s="7">
        <v>4730710.0</v>
      </c>
      <c r="I11872" s="8">
        <v>4733112.0</v>
      </c>
      <c r="J11872" t="s">
        <v>28</v>
      </c>
      <c r="Q11872" t="s">
        <v>9918</v>
      </c>
      <c r="R11872">
        <v>2403.0</v>
      </c>
      <c r="T11872" t="s">
        <v>21344</v>
      </c>
    </row>
    <row r="11873" ht="15.75" customHeight="1">
      <c r="A11873" s="6" t="s">
        <v>17418</v>
      </c>
      <c r="B11873" s="6" t="s">
        <v>17419</v>
      </c>
      <c r="C11873" s="6" t="s">
        <v>25</v>
      </c>
      <c r="D11873" s="6" t="s">
        <v>26</v>
      </c>
      <c r="E11873" s="6" t="s">
        <v>8</v>
      </c>
      <c r="G11873" s="6" t="s">
        <v>27</v>
      </c>
      <c r="H11873" s="7">
        <v>4733109.0</v>
      </c>
      <c r="I11873" s="8">
        <v>4733855.0</v>
      </c>
      <c r="J11873" t="s">
        <v>28</v>
      </c>
      <c r="Q11873" t="s">
        <v>9921</v>
      </c>
      <c r="R11873">
        <v>747.0</v>
      </c>
      <c r="T11873" t="s">
        <v>21345</v>
      </c>
    </row>
    <row r="11874" ht="15.75" customHeight="1">
      <c r="A11874" s="6" t="s">
        <v>17418</v>
      </c>
      <c r="B11874" s="6" t="s">
        <v>17419</v>
      </c>
      <c r="C11874" s="6" t="s">
        <v>25</v>
      </c>
      <c r="D11874" s="6" t="s">
        <v>26</v>
      </c>
      <c r="E11874" s="6" t="s">
        <v>8</v>
      </c>
      <c r="G11874" s="6" t="s">
        <v>27</v>
      </c>
      <c r="H11874" s="7">
        <v>4733919.0</v>
      </c>
      <c r="I11874" s="8">
        <v>4734386.0</v>
      </c>
      <c r="J11874" t="s">
        <v>28</v>
      </c>
      <c r="Q11874" t="s">
        <v>9923</v>
      </c>
      <c r="R11874">
        <v>468.0</v>
      </c>
      <c r="T11874" t="s">
        <v>21346</v>
      </c>
    </row>
    <row r="11875" ht="15.75" customHeight="1">
      <c r="A11875" s="6" t="s">
        <v>17418</v>
      </c>
      <c r="B11875" s="6" t="s">
        <v>17419</v>
      </c>
      <c r="C11875" s="6" t="s">
        <v>25</v>
      </c>
      <c r="D11875" s="6" t="s">
        <v>26</v>
      </c>
      <c r="E11875" s="6" t="s">
        <v>8</v>
      </c>
      <c r="G11875" s="6" t="s">
        <v>27</v>
      </c>
      <c r="H11875" s="7">
        <v>4734441.0</v>
      </c>
      <c r="I11875" s="8">
        <v>4735058.0</v>
      </c>
      <c r="J11875" t="s">
        <v>28</v>
      </c>
      <c r="Q11875" t="s">
        <v>9925</v>
      </c>
      <c r="R11875">
        <v>618.0</v>
      </c>
      <c r="T11875" t="s">
        <v>21347</v>
      </c>
    </row>
    <row r="11876" ht="15.75" customHeight="1">
      <c r="A11876" s="6" t="s">
        <v>17418</v>
      </c>
      <c r="B11876" s="6" t="s">
        <v>17419</v>
      </c>
      <c r="C11876" s="6" t="s">
        <v>25</v>
      </c>
      <c r="D11876" s="6" t="s">
        <v>26</v>
      </c>
      <c r="E11876" s="6" t="s">
        <v>8</v>
      </c>
      <c r="G11876" s="6" t="s">
        <v>27</v>
      </c>
      <c r="H11876" s="7">
        <v>4735112.0</v>
      </c>
      <c r="I11876" s="8">
        <v>4735585.0</v>
      </c>
      <c r="J11876" t="s">
        <v>28</v>
      </c>
      <c r="Q11876" t="s">
        <v>9927</v>
      </c>
      <c r="R11876">
        <v>474.0</v>
      </c>
      <c r="T11876" t="s">
        <v>21348</v>
      </c>
    </row>
    <row r="11877" ht="15.75" customHeight="1">
      <c r="A11877" s="6" t="s">
        <v>17418</v>
      </c>
      <c r="B11877" s="6" t="s">
        <v>17419</v>
      </c>
      <c r="C11877" s="6" t="s">
        <v>25</v>
      </c>
      <c r="D11877" s="6" t="s">
        <v>26</v>
      </c>
      <c r="E11877" s="6" t="s">
        <v>8</v>
      </c>
      <c r="G11877" s="6" t="s">
        <v>27</v>
      </c>
      <c r="H11877" s="7">
        <v>4735636.0</v>
      </c>
      <c r="I11877" s="8">
        <v>4737060.0</v>
      </c>
      <c r="J11877" t="s">
        <v>37</v>
      </c>
      <c r="Q11877" t="s">
        <v>9929</v>
      </c>
      <c r="R11877">
        <v>1425.0</v>
      </c>
      <c r="T11877" t="s">
        <v>21349</v>
      </c>
    </row>
    <row r="11878" ht="15.75" customHeight="1">
      <c r="A11878" s="6" t="s">
        <v>17418</v>
      </c>
      <c r="B11878" s="6" t="s">
        <v>17419</v>
      </c>
      <c r="C11878" s="6" t="s">
        <v>25</v>
      </c>
      <c r="D11878" s="6" t="s">
        <v>26</v>
      </c>
      <c r="E11878" s="6" t="s">
        <v>8</v>
      </c>
      <c r="G11878" s="6" t="s">
        <v>27</v>
      </c>
      <c r="H11878" s="7">
        <v>4737085.0</v>
      </c>
      <c r="I11878" s="8">
        <v>4737177.0</v>
      </c>
      <c r="J11878" t="s">
        <v>28</v>
      </c>
      <c r="Q11878" t="s">
        <v>9932</v>
      </c>
      <c r="R11878">
        <v>93.0</v>
      </c>
    </row>
    <row r="11879" ht="15.75" customHeight="1">
      <c r="A11879" s="6" t="s">
        <v>17418</v>
      </c>
      <c r="B11879" s="6" t="s">
        <v>17419</v>
      </c>
      <c r="C11879" s="6" t="s">
        <v>25</v>
      </c>
      <c r="D11879" s="6" t="s">
        <v>26</v>
      </c>
      <c r="E11879" s="6" t="s">
        <v>8</v>
      </c>
      <c r="G11879" s="6" t="s">
        <v>27</v>
      </c>
      <c r="H11879" s="7">
        <v>4737344.0</v>
      </c>
      <c r="I11879" s="8">
        <v>4737949.0</v>
      </c>
      <c r="J11879" t="s">
        <v>28</v>
      </c>
      <c r="Q11879" t="s">
        <v>9934</v>
      </c>
      <c r="R11879">
        <v>606.0</v>
      </c>
      <c r="T11879" t="s">
        <v>21350</v>
      </c>
    </row>
    <row r="11880" ht="15.75" customHeight="1">
      <c r="A11880" s="6" t="s">
        <v>17418</v>
      </c>
      <c r="B11880" s="6" t="s">
        <v>17419</v>
      </c>
      <c r="C11880" s="6" t="s">
        <v>25</v>
      </c>
      <c r="D11880" s="6" t="s">
        <v>26</v>
      </c>
      <c r="E11880" s="6" t="s">
        <v>8</v>
      </c>
      <c r="G11880" s="6" t="s">
        <v>27</v>
      </c>
      <c r="H11880" s="7">
        <v>4738344.0</v>
      </c>
      <c r="I11880" s="8">
        <v>4740056.0</v>
      </c>
      <c r="J11880" t="s">
        <v>28</v>
      </c>
      <c r="Q11880" t="s">
        <v>9937</v>
      </c>
      <c r="R11880">
        <v>1713.0</v>
      </c>
      <c r="T11880" t="s">
        <v>21351</v>
      </c>
    </row>
    <row r="11881" ht="15.75" customHeight="1">
      <c r="A11881" s="6" t="s">
        <v>17418</v>
      </c>
      <c r="B11881" s="6" t="s">
        <v>17419</v>
      </c>
      <c r="C11881" s="6" t="s">
        <v>25</v>
      </c>
      <c r="D11881" s="6" t="s">
        <v>26</v>
      </c>
      <c r="E11881" s="6" t="s">
        <v>8</v>
      </c>
      <c r="G11881" s="6" t="s">
        <v>27</v>
      </c>
      <c r="H11881" s="7">
        <v>4740165.0</v>
      </c>
      <c r="I11881" s="8">
        <v>4740422.0</v>
      </c>
      <c r="J11881" t="s">
        <v>28</v>
      </c>
      <c r="Q11881" t="s">
        <v>9939</v>
      </c>
      <c r="R11881">
        <v>258.0</v>
      </c>
      <c r="T11881" t="s">
        <v>21352</v>
      </c>
    </row>
    <row r="11882" ht="15.75" customHeight="1">
      <c r="A11882" s="6" t="s">
        <v>17418</v>
      </c>
      <c r="B11882" s="6" t="s">
        <v>17419</v>
      </c>
      <c r="C11882" s="6" t="s">
        <v>25</v>
      </c>
      <c r="D11882" s="6" t="s">
        <v>26</v>
      </c>
      <c r="E11882" s="6" t="s">
        <v>8</v>
      </c>
      <c r="G11882" s="6" t="s">
        <v>27</v>
      </c>
      <c r="H11882" s="7">
        <v>4740504.0</v>
      </c>
      <c r="I11882" s="8">
        <v>4741736.0</v>
      </c>
      <c r="J11882" t="s">
        <v>28</v>
      </c>
      <c r="Q11882" t="s">
        <v>9941</v>
      </c>
      <c r="R11882">
        <v>1233.0</v>
      </c>
      <c r="T11882" t="s">
        <v>21353</v>
      </c>
    </row>
    <row r="11883" ht="15.75" customHeight="1">
      <c r="A11883" s="6" t="s">
        <v>17418</v>
      </c>
      <c r="B11883" s="6" t="s">
        <v>17419</v>
      </c>
      <c r="C11883" s="6" t="s">
        <v>25</v>
      </c>
      <c r="D11883" s="6" t="s">
        <v>26</v>
      </c>
      <c r="E11883" s="6" t="s">
        <v>8</v>
      </c>
      <c r="G11883" s="6" t="s">
        <v>27</v>
      </c>
      <c r="H11883" s="7">
        <v>4743049.0</v>
      </c>
      <c r="I11883" s="8">
        <v>4743645.0</v>
      </c>
      <c r="J11883" t="s">
        <v>28</v>
      </c>
      <c r="Q11883" t="s">
        <v>9943</v>
      </c>
      <c r="R11883">
        <v>597.0</v>
      </c>
      <c r="T11883" t="s">
        <v>21354</v>
      </c>
    </row>
    <row r="11884" ht="15.75" customHeight="1">
      <c r="A11884" s="6" t="s">
        <v>17418</v>
      </c>
      <c r="B11884" s="6" t="s">
        <v>17419</v>
      </c>
      <c r="C11884" s="6" t="s">
        <v>25</v>
      </c>
      <c r="D11884" s="6" t="s">
        <v>26</v>
      </c>
      <c r="E11884" s="6" t="s">
        <v>8</v>
      </c>
      <c r="G11884" s="6" t="s">
        <v>27</v>
      </c>
      <c r="H11884" s="7">
        <v>4743623.0</v>
      </c>
      <c r="I11884" s="8">
        <v>4743976.0</v>
      </c>
      <c r="J11884" t="s">
        <v>28</v>
      </c>
      <c r="Q11884" t="s">
        <v>9945</v>
      </c>
      <c r="R11884">
        <v>354.0</v>
      </c>
      <c r="T11884" t="s">
        <v>21355</v>
      </c>
    </row>
    <row r="11885" ht="15.75" customHeight="1">
      <c r="A11885" s="6" t="s">
        <v>17418</v>
      </c>
      <c r="B11885" s="6" t="s">
        <v>17419</v>
      </c>
      <c r="C11885" s="6" t="s">
        <v>25</v>
      </c>
      <c r="D11885" s="6" t="s">
        <v>26</v>
      </c>
      <c r="E11885" s="6" t="s">
        <v>8</v>
      </c>
      <c r="G11885" s="6" t="s">
        <v>27</v>
      </c>
      <c r="H11885" s="7">
        <v>4743973.0</v>
      </c>
      <c r="I11885" s="8">
        <v>4744383.0</v>
      </c>
      <c r="J11885" t="s">
        <v>28</v>
      </c>
      <c r="Q11885" t="s">
        <v>9947</v>
      </c>
      <c r="R11885">
        <v>411.0</v>
      </c>
      <c r="T11885" t="s">
        <v>21356</v>
      </c>
    </row>
    <row r="11886" ht="15.75" customHeight="1">
      <c r="A11886" s="6" t="s">
        <v>17418</v>
      </c>
      <c r="B11886" s="6" t="s">
        <v>17419</v>
      </c>
      <c r="C11886" s="6" t="s">
        <v>25</v>
      </c>
      <c r="D11886" s="6" t="s">
        <v>26</v>
      </c>
      <c r="E11886" s="6" t="s">
        <v>8</v>
      </c>
      <c r="G11886" s="6" t="s">
        <v>27</v>
      </c>
      <c r="H11886" s="7">
        <v>4744367.0</v>
      </c>
      <c r="I11886" s="8">
        <v>4745590.0</v>
      </c>
      <c r="J11886" t="s">
        <v>28</v>
      </c>
      <c r="Q11886" t="s">
        <v>9949</v>
      </c>
      <c r="R11886">
        <v>1224.0</v>
      </c>
      <c r="T11886" t="s">
        <v>21357</v>
      </c>
    </row>
    <row r="11887" ht="15.75" customHeight="1">
      <c r="A11887" s="6" t="s">
        <v>17418</v>
      </c>
      <c r="B11887" s="6" t="s">
        <v>17419</v>
      </c>
      <c r="C11887" s="6" t="s">
        <v>25</v>
      </c>
      <c r="D11887" s="6" t="s">
        <v>26</v>
      </c>
      <c r="E11887" s="6" t="s">
        <v>8</v>
      </c>
      <c r="G11887" s="6" t="s">
        <v>27</v>
      </c>
      <c r="H11887" s="7">
        <v>4745730.0</v>
      </c>
      <c r="I11887" s="8">
        <v>4747901.0</v>
      </c>
      <c r="J11887" t="s">
        <v>28</v>
      </c>
      <c r="Q11887" t="s">
        <v>9952</v>
      </c>
      <c r="R11887">
        <v>2172.0</v>
      </c>
      <c r="T11887" t="s">
        <v>21358</v>
      </c>
    </row>
    <row r="11888" ht="15.75" customHeight="1">
      <c r="A11888" s="6" t="s">
        <v>17418</v>
      </c>
      <c r="B11888" s="6" t="s">
        <v>17419</v>
      </c>
      <c r="C11888" s="6" t="s">
        <v>25</v>
      </c>
      <c r="D11888" s="6" t="s">
        <v>26</v>
      </c>
      <c r="E11888" s="6" t="s">
        <v>8</v>
      </c>
      <c r="G11888" s="6" t="s">
        <v>27</v>
      </c>
      <c r="H11888" s="7">
        <v>4748066.0</v>
      </c>
      <c r="I11888" s="8">
        <v>4748290.0</v>
      </c>
      <c r="J11888" t="s">
        <v>28</v>
      </c>
      <c r="Q11888" t="s">
        <v>9954</v>
      </c>
      <c r="R11888">
        <v>225.0</v>
      </c>
      <c r="T11888" t="s">
        <v>21359</v>
      </c>
    </row>
    <row r="11889" ht="15.75" customHeight="1">
      <c r="A11889" s="6" t="s">
        <v>17418</v>
      </c>
      <c r="B11889" s="6" t="s">
        <v>17419</v>
      </c>
      <c r="C11889" s="6" t="s">
        <v>25</v>
      </c>
      <c r="D11889" s="6" t="s">
        <v>26</v>
      </c>
      <c r="E11889" s="6" t="s">
        <v>8</v>
      </c>
      <c r="G11889" s="6" t="s">
        <v>27</v>
      </c>
      <c r="H11889" s="7">
        <v>4748487.0</v>
      </c>
      <c r="I11889" s="8">
        <v>4748678.0</v>
      </c>
      <c r="J11889" t="s">
        <v>28</v>
      </c>
      <c r="Q11889" t="s">
        <v>9956</v>
      </c>
      <c r="R11889">
        <v>192.0</v>
      </c>
      <c r="T11889" t="s">
        <v>21360</v>
      </c>
    </row>
    <row r="11890" ht="15.75" customHeight="1">
      <c r="A11890" s="6" t="s">
        <v>17418</v>
      </c>
      <c r="B11890" s="6" t="s">
        <v>17419</v>
      </c>
      <c r="C11890" s="6" t="s">
        <v>25</v>
      </c>
      <c r="D11890" s="6" t="s">
        <v>26</v>
      </c>
      <c r="E11890" s="6" t="s">
        <v>8</v>
      </c>
      <c r="G11890" s="6" t="s">
        <v>27</v>
      </c>
      <c r="H11890" s="7">
        <v>4748740.0</v>
      </c>
      <c r="I11890" s="8">
        <v>4749324.0</v>
      </c>
      <c r="J11890" t="s">
        <v>28</v>
      </c>
      <c r="Q11890" t="s">
        <v>9958</v>
      </c>
      <c r="R11890">
        <v>585.0</v>
      </c>
      <c r="T11890" t="s">
        <v>21361</v>
      </c>
    </row>
    <row r="11891" ht="15.75" customHeight="1">
      <c r="A11891" s="6" t="s">
        <v>17418</v>
      </c>
      <c r="B11891" s="6" t="s">
        <v>17419</v>
      </c>
      <c r="C11891" s="6" t="s">
        <v>25</v>
      </c>
      <c r="D11891" s="6" t="s">
        <v>26</v>
      </c>
      <c r="E11891" s="6" t="s">
        <v>8</v>
      </c>
      <c r="G11891" s="6" t="s">
        <v>27</v>
      </c>
      <c r="H11891" s="7">
        <v>4749324.0</v>
      </c>
      <c r="I11891" s="8">
        <v>4750178.0</v>
      </c>
      <c r="J11891" t="s">
        <v>28</v>
      </c>
      <c r="Q11891" t="s">
        <v>9960</v>
      </c>
      <c r="R11891">
        <v>855.0</v>
      </c>
      <c r="T11891" t="s">
        <v>21362</v>
      </c>
    </row>
    <row r="11892" ht="15.75" customHeight="1">
      <c r="A11892" s="6" t="s">
        <v>17418</v>
      </c>
      <c r="B11892" s="6" t="s">
        <v>17419</v>
      </c>
      <c r="C11892" s="6" t="s">
        <v>25</v>
      </c>
      <c r="D11892" s="6" t="s">
        <v>26</v>
      </c>
      <c r="E11892" s="6" t="s">
        <v>8</v>
      </c>
      <c r="G11892" s="6" t="s">
        <v>27</v>
      </c>
      <c r="H11892" s="7">
        <v>4750316.0</v>
      </c>
      <c r="I11892" s="8">
        <v>4750606.0</v>
      </c>
      <c r="J11892" t="s">
        <v>28</v>
      </c>
      <c r="Q11892" t="s">
        <v>9962</v>
      </c>
      <c r="R11892">
        <v>291.0</v>
      </c>
      <c r="T11892" t="s">
        <v>21363</v>
      </c>
    </row>
    <row r="11893" ht="15.75" customHeight="1">
      <c r="A11893" s="6" t="s">
        <v>17418</v>
      </c>
      <c r="B11893" s="6" t="s">
        <v>17419</v>
      </c>
      <c r="C11893" s="6" t="s">
        <v>25</v>
      </c>
      <c r="D11893" s="6" t="s">
        <v>26</v>
      </c>
      <c r="E11893" s="6" t="s">
        <v>8</v>
      </c>
      <c r="G11893" s="6" t="s">
        <v>27</v>
      </c>
      <c r="H11893" s="7">
        <v>4751144.0</v>
      </c>
      <c r="I11893" s="8">
        <v>4751803.0</v>
      </c>
      <c r="J11893" t="s">
        <v>37</v>
      </c>
      <c r="Q11893" t="s">
        <v>9965</v>
      </c>
      <c r="R11893">
        <v>660.0</v>
      </c>
      <c r="T11893" t="s">
        <v>21364</v>
      </c>
    </row>
    <row r="11894" ht="15.75" customHeight="1">
      <c r="A11894" s="6" t="s">
        <v>17418</v>
      </c>
      <c r="B11894" s="6" t="s">
        <v>17419</v>
      </c>
      <c r="C11894" s="6" t="s">
        <v>25</v>
      </c>
      <c r="D11894" s="6" t="s">
        <v>26</v>
      </c>
      <c r="E11894" s="6" t="s">
        <v>8</v>
      </c>
      <c r="G11894" s="6" t="s">
        <v>27</v>
      </c>
      <c r="H11894" s="7">
        <v>4751816.0</v>
      </c>
      <c r="I11894" s="8">
        <v>4752298.0</v>
      </c>
      <c r="J11894" t="s">
        <v>28</v>
      </c>
      <c r="Q11894" t="s">
        <v>9968</v>
      </c>
      <c r="R11894">
        <v>483.0</v>
      </c>
      <c r="T11894" t="s">
        <v>21365</v>
      </c>
    </row>
    <row r="11895" ht="15.75" customHeight="1">
      <c r="A11895" s="6" t="s">
        <v>17418</v>
      </c>
      <c r="B11895" s="6" t="s">
        <v>17419</v>
      </c>
      <c r="C11895" s="6" t="s">
        <v>25</v>
      </c>
      <c r="D11895" s="6" t="s">
        <v>26</v>
      </c>
      <c r="E11895" s="6" t="s">
        <v>8</v>
      </c>
      <c r="G11895" s="6" t="s">
        <v>27</v>
      </c>
      <c r="H11895" s="7">
        <v>4752426.0</v>
      </c>
      <c r="I11895" s="8">
        <v>4753238.0</v>
      </c>
      <c r="J11895" t="s">
        <v>28</v>
      </c>
      <c r="Q11895" t="s">
        <v>9970</v>
      </c>
      <c r="R11895">
        <v>813.0</v>
      </c>
      <c r="T11895" t="s">
        <v>21366</v>
      </c>
    </row>
    <row r="11896" ht="15.75" customHeight="1">
      <c r="A11896" s="6" t="s">
        <v>17418</v>
      </c>
      <c r="B11896" s="6" t="s">
        <v>17419</v>
      </c>
      <c r="C11896" s="6" t="s">
        <v>25</v>
      </c>
      <c r="D11896" s="6" t="s">
        <v>26</v>
      </c>
      <c r="E11896" s="6" t="s">
        <v>8</v>
      </c>
      <c r="G11896" s="6" t="s">
        <v>27</v>
      </c>
      <c r="H11896" s="7">
        <v>4753493.0</v>
      </c>
      <c r="I11896" s="8">
        <v>4754191.0</v>
      </c>
      <c r="J11896" t="s">
        <v>37</v>
      </c>
      <c r="Q11896" t="s">
        <v>9972</v>
      </c>
      <c r="R11896">
        <v>699.0</v>
      </c>
      <c r="T11896" t="s">
        <v>21367</v>
      </c>
    </row>
    <row r="11897" ht="15.75" customHeight="1">
      <c r="A11897" s="6" t="s">
        <v>17418</v>
      </c>
      <c r="B11897" s="6" t="s">
        <v>17419</v>
      </c>
      <c r="C11897" s="6" t="s">
        <v>25</v>
      </c>
      <c r="D11897" s="6" t="s">
        <v>26</v>
      </c>
      <c r="E11897" s="6" t="s">
        <v>8</v>
      </c>
      <c r="G11897" s="6" t="s">
        <v>27</v>
      </c>
      <c r="H11897" s="7">
        <v>4754285.0</v>
      </c>
      <c r="I11897" s="8">
        <v>4754989.0</v>
      </c>
      <c r="J11897" t="s">
        <v>37</v>
      </c>
      <c r="Q11897" t="s">
        <v>9974</v>
      </c>
      <c r="R11897">
        <v>705.0</v>
      </c>
    </row>
    <row r="11898" ht="15.75" customHeight="1">
      <c r="A11898" s="6" t="s">
        <v>17418</v>
      </c>
      <c r="B11898" s="6" t="s">
        <v>17419</v>
      </c>
      <c r="C11898" s="6" t="s">
        <v>25</v>
      </c>
      <c r="D11898" s="6" t="s">
        <v>26</v>
      </c>
      <c r="E11898" s="6" t="s">
        <v>8</v>
      </c>
      <c r="G11898" s="6" t="s">
        <v>27</v>
      </c>
      <c r="H11898" s="7">
        <v>4754997.0</v>
      </c>
      <c r="I11898" s="8">
        <v>4755362.0</v>
      </c>
      <c r="J11898" t="s">
        <v>28</v>
      </c>
      <c r="Q11898" t="s">
        <v>9976</v>
      </c>
      <c r="R11898">
        <v>366.0</v>
      </c>
      <c r="T11898" t="s">
        <v>21368</v>
      </c>
    </row>
    <row r="11899" ht="15.75" customHeight="1">
      <c r="A11899" s="6" t="s">
        <v>17418</v>
      </c>
      <c r="B11899" s="6" t="s">
        <v>17419</v>
      </c>
      <c r="C11899" s="6" t="s">
        <v>25</v>
      </c>
      <c r="D11899" s="6" t="s">
        <v>26</v>
      </c>
      <c r="E11899" s="6" t="s">
        <v>8</v>
      </c>
      <c r="G11899" s="6" t="s">
        <v>27</v>
      </c>
      <c r="H11899" s="7">
        <v>4755428.0</v>
      </c>
      <c r="I11899" s="8">
        <v>4756666.0</v>
      </c>
      <c r="J11899" t="s">
        <v>37</v>
      </c>
      <c r="Q11899" t="s">
        <v>9978</v>
      </c>
      <c r="R11899">
        <v>1239.0</v>
      </c>
      <c r="T11899" t="s">
        <v>21369</v>
      </c>
    </row>
    <row r="11900" ht="15.75" customHeight="1">
      <c r="A11900" s="6" t="s">
        <v>17418</v>
      </c>
      <c r="B11900" s="6" t="s">
        <v>17452</v>
      </c>
      <c r="C11900" s="6" t="s">
        <v>25</v>
      </c>
      <c r="D11900" s="6" t="s">
        <v>26</v>
      </c>
      <c r="E11900" s="6" t="s">
        <v>8</v>
      </c>
      <c r="G11900" s="6" t="s">
        <v>27</v>
      </c>
      <c r="H11900" s="7">
        <v>4756923.0</v>
      </c>
      <c r="I11900" s="8">
        <v>4757447.0</v>
      </c>
      <c r="J11900" t="s">
        <v>37</v>
      </c>
      <c r="Q11900" t="s">
        <v>9979</v>
      </c>
      <c r="R11900">
        <v>525.0</v>
      </c>
      <c r="T11900" t="s">
        <v>129</v>
      </c>
    </row>
    <row r="11901" ht="15.75" customHeight="1">
      <c r="A11901" s="6" t="s">
        <v>17418</v>
      </c>
      <c r="B11901" s="6" t="s">
        <v>17419</v>
      </c>
      <c r="C11901" s="6" t="s">
        <v>25</v>
      </c>
      <c r="D11901" s="6" t="s">
        <v>26</v>
      </c>
      <c r="E11901" s="6" t="s">
        <v>8</v>
      </c>
      <c r="G11901" s="6" t="s">
        <v>27</v>
      </c>
      <c r="H11901" s="7">
        <v>4757629.0</v>
      </c>
      <c r="I11901" s="8">
        <v>4758099.0</v>
      </c>
      <c r="J11901" t="s">
        <v>28</v>
      </c>
      <c r="Q11901" t="s">
        <v>9981</v>
      </c>
      <c r="R11901">
        <v>471.0</v>
      </c>
      <c r="T11901" t="s">
        <v>21370</v>
      </c>
    </row>
    <row r="11902" ht="15.75" customHeight="1">
      <c r="A11902" s="6" t="s">
        <v>17418</v>
      </c>
      <c r="B11902" s="6" t="s">
        <v>17419</v>
      </c>
      <c r="C11902" s="6" t="s">
        <v>25</v>
      </c>
      <c r="D11902" s="6" t="s">
        <v>26</v>
      </c>
      <c r="E11902" s="6" t="s">
        <v>8</v>
      </c>
      <c r="G11902" s="6" t="s">
        <v>27</v>
      </c>
      <c r="H11902" s="7">
        <v>4758104.0</v>
      </c>
      <c r="I11902" s="8">
        <v>4758847.0</v>
      </c>
      <c r="J11902" t="s">
        <v>28</v>
      </c>
      <c r="Q11902" t="s">
        <v>9983</v>
      </c>
      <c r="R11902">
        <v>744.0</v>
      </c>
      <c r="T11902" t="s">
        <v>21371</v>
      </c>
    </row>
    <row r="11903" ht="15.75" customHeight="1">
      <c r="A11903" s="6" t="s">
        <v>17418</v>
      </c>
      <c r="B11903" s="6" t="s">
        <v>17419</v>
      </c>
      <c r="C11903" s="6" t="s">
        <v>25</v>
      </c>
      <c r="D11903" s="6" t="s">
        <v>26</v>
      </c>
      <c r="E11903" s="6" t="s">
        <v>8</v>
      </c>
      <c r="G11903" s="6" t="s">
        <v>27</v>
      </c>
      <c r="H11903" s="7">
        <v>4758988.0</v>
      </c>
      <c r="I11903" s="8">
        <v>4759182.0</v>
      </c>
      <c r="J11903" t="s">
        <v>37</v>
      </c>
      <c r="Q11903" t="s">
        <v>9985</v>
      </c>
      <c r="R11903">
        <v>195.0</v>
      </c>
    </row>
    <row r="11904" ht="15.75" customHeight="1">
      <c r="A11904" s="6" t="s">
        <v>17418</v>
      </c>
      <c r="B11904" s="6" t="s">
        <v>17419</v>
      </c>
      <c r="C11904" s="6" t="s">
        <v>25</v>
      </c>
      <c r="D11904" s="6" t="s">
        <v>26</v>
      </c>
      <c r="E11904" s="6" t="s">
        <v>8</v>
      </c>
      <c r="G11904" s="6" t="s">
        <v>27</v>
      </c>
      <c r="H11904" s="7">
        <v>4759746.0</v>
      </c>
      <c r="I11904" s="8">
        <v>4760855.0</v>
      </c>
      <c r="J11904" t="s">
        <v>37</v>
      </c>
      <c r="Q11904" t="s">
        <v>9987</v>
      </c>
      <c r="R11904">
        <v>1110.0</v>
      </c>
      <c r="T11904" t="s">
        <v>21372</v>
      </c>
    </row>
    <row r="11905" ht="15.75" customHeight="1">
      <c r="A11905" s="6" t="s">
        <v>17418</v>
      </c>
      <c r="B11905" s="6" t="s">
        <v>17419</v>
      </c>
      <c r="C11905" s="6" t="s">
        <v>25</v>
      </c>
      <c r="D11905" s="6" t="s">
        <v>26</v>
      </c>
      <c r="E11905" s="6" t="s">
        <v>8</v>
      </c>
      <c r="G11905" s="6" t="s">
        <v>27</v>
      </c>
      <c r="H11905" s="7">
        <v>4761083.0</v>
      </c>
      <c r="I11905" s="8">
        <v>4762162.0</v>
      </c>
      <c r="J11905" t="s">
        <v>37</v>
      </c>
      <c r="Q11905" t="s">
        <v>9989</v>
      </c>
      <c r="R11905">
        <v>1080.0</v>
      </c>
      <c r="T11905" t="s">
        <v>21373</v>
      </c>
    </row>
    <row r="11906" ht="15.75" customHeight="1">
      <c r="A11906" s="6" t="s">
        <v>17418</v>
      </c>
      <c r="B11906" s="6" t="s">
        <v>17419</v>
      </c>
      <c r="C11906" s="6" t="s">
        <v>25</v>
      </c>
      <c r="D11906" s="6" t="s">
        <v>26</v>
      </c>
      <c r="E11906" s="6" t="s">
        <v>8</v>
      </c>
      <c r="G11906" s="6" t="s">
        <v>27</v>
      </c>
      <c r="H11906" s="7">
        <v>4762159.0</v>
      </c>
      <c r="I11906" s="8">
        <v>4762698.0</v>
      </c>
      <c r="J11906" t="s">
        <v>37</v>
      </c>
      <c r="Q11906" t="s">
        <v>9990</v>
      </c>
      <c r="R11906">
        <v>540.0</v>
      </c>
      <c r="T11906" t="s">
        <v>21374</v>
      </c>
    </row>
    <row r="11907" ht="15.75" customHeight="1">
      <c r="A11907" s="6" t="s">
        <v>17418</v>
      </c>
      <c r="B11907" s="6" t="s">
        <v>17419</v>
      </c>
      <c r="C11907" s="6" t="s">
        <v>25</v>
      </c>
      <c r="D11907" s="6" t="s">
        <v>26</v>
      </c>
      <c r="E11907" s="6" t="s">
        <v>8</v>
      </c>
      <c r="G11907" s="6" t="s">
        <v>27</v>
      </c>
      <c r="H11907" s="7">
        <v>4762608.0</v>
      </c>
      <c r="I11907" s="8">
        <v>4763222.0</v>
      </c>
      <c r="J11907" t="s">
        <v>37</v>
      </c>
      <c r="Q11907" t="s">
        <v>9991</v>
      </c>
      <c r="R11907">
        <v>615.0</v>
      </c>
      <c r="T11907" t="s">
        <v>21375</v>
      </c>
    </row>
    <row r="11908" ht="15.75" customHeight="1">
      <c r="A11908" s="6" t="s">
        <v>17418</v>
      </c>
      <c r="B11908" s="6" t="s">
        <v>17419</v>
      </c>
      <c r="C11908" s="6" t="s">
        <v>25</v>
      </c>
      <c r="D11908" s="6" t="s">
        <v>26</v>
      </c>
      <c r="E11908" s="6" t="s">
        <v>8</v>
      </c>
      <c r="G11908" s="6" t="s">
        <v>27</v>
      </c>
      <c r="H11908" s="7">
        <v>4763990.0</v>
      </c>
      <c r="I11908" s="8">
        <v>4764364.0</v>
      </c>
      <c r="J11908" t="s">
        <v>37</v>
      </c>
      <c r="Q11908" t="s">
        <v>9993</v>
      </c>
      <c r="R11908">
        <v>375.0</v>
      </c>
      <c r="T11908" t="s">
        <v>21376</v>
      </c>
    </row>
    <row r="11909" ht="15.75" customHeight="1">
      <c r="A11909" s="6" t="s">
        <v>17418</v>
      </c>
      <c r="B11909" s="6" t="s">
        <v>17419</v>
      </c>
      <c r="C11909" s="6" t="s">
        <v>25</v>
      </c>
      <c r="D11909" s="6" t="s">
        <v>26</v>
      </c>
      <c r="E11909" s="6" t="s">
        <v>8</v>
      </c>
      <c r="G11909" s="6" t="s">
        <v>27</v>
      </c>
      <c r="H11909" s="7">
        <v>4764514.0</v>
      </c>
      <c r="I11909" s="8">
        <v>4765098.0</v>
      </c>
      <c r="J11909" t="s">
        <v>37</v>
      </c>
      <c r="Q11909" t="s">
        <v>9995</v>
      </c>
      <c r="R11909">
        <v>585.0</v>
      </c>
      <c r="T11909" t="s">
        <v>21377</v>
      </c>
    </row>
    <row r="11910" ht="15.75" customHeight="1">
      <c r="A11910" s="6" t="s">
        <v>17418</v>
      </c>
      <c r="B11910" s="6" t="s">
        <v>17419</v>
      </c>
      <c r="C11910" s="6" t="s">
        <v>25</v>
      </c>
      <c r="D11910" s="6" t="s">
        <v>26</v>
      </c>
      <c r="E11910" s="6" t="s">
        <v>8</v>
      </c>
      <c r="G11910" s="6" t="s">
        <v>27</v>
      </c>
      <c r="H11910" s="7">
        <v>4765139.0</v>
      </c>
      <c r="I11910" s="8">
        <v>4765846.0</v>
      </c>
      <c r="J11910" t="s">
        <v>37</v>
      </c>
      <c r="Q11910" t="s">
        <v>9997</v>
      </c>
      <c r="R11910">
        <v>708.0</v>
      </c>
      <c r="T11910" t="s">
        <v>21378</v>
      </c>
    </row>
    <row r="11911" ht="15.75" customHeight="1">
      <c r="A11911" s="6" t="s">
        <v>17418</v>
      </c>
      <c r="B11911" s="6" t="s">
        <v>17419</v>
      </c>
      <c r="C11911" s="6" t="s">
        <v>25</v>
      </c>
      <c r="D11911" s="6" t="s">
        <v>26</v>
      </c>
      <c r="E11911" s="6" t="s">
        <v>8</v>
      </c>
      <c r="G11911" s="6" t="s">
        <v>27</v>
      </c>
      <c r="H11911" s="7">
        <v>4765840.0</v>
      </c>
      <c r="I11911" s="8">
        <v>4766178.0</v>
      </c>
      <c r="J11911" t="s">
        <v>37</v>
      </c>
      <c r="Q11911" t="s">
        <v>9999</v>
      </c>
      <c r="R11911">
        <v>339.0</v>
      </c>
      <c r="T11911" t="s">
        <v>21379</v>
      </c>
    </row>
    <row r="11912" ht="15.75" customHeight="1">
      <c r="A11912" s="6" t="s">
        <v>17418</v>
      </c>
      <c r="B11912" s="6" t="s">
        <v>17419</v>
      </c>
      <c r="C11912" s="6" t="s">
        <v>25</v>
      </c>
      <c r="D11912" s="6" t="s">
        <v>26</v>
      </c>
      <c r="E11912" s="6" t="s">
        <v>8</v>
      </c>
      <c r="G11912" s="6" t="s">
        <v>27</v>
      </c>
      <c r="H11912" s="7">
        <v>4766914.0</v>
      </c>
      <c r="I11912" s="8">
        <v>4767174.0</v>
      </c>
      <c r="J11912" t="s">
        <v>37</v>
      </c>
      <c r="Q11912" t="s">
        <v>10001</v>
      </c>
      <c r="R11912">
        <v>261.0</v>
      </c>
      <c r="T11912" t="s">
        <v>21380</v>
      </c>
    </row>
    <row r="11913" ht="15.75" customHeight="1">
      <c r="A11913" s="6" t="s">
        <v>17418</v>
      </c>
      <c r="B11913" s="6" t="s">
        <v>17419</v>
      </c>
      <c r="C11913" s="6" t="s">
        <v>25</v>
      </c>
      <c r="D11913" s="6" t="s">
        <v>26</v>
      </c>
      <c r="E11913" s="6" t="s">
        <v>8</v>
      </c>
      <c r="G11913" s="6" t="s">
        <v>27</v>
      </c>
      <c r="H11913" s="7">
        <v>4767146.0</v>
      </c>
      <c r="I11913" s="8">
        <v>4767670.0</v>
      </c>
      <c r="J11913" t="s">
        <v>37</v>
      </c>
      <c r="Q11913" t="s">
        <v>10003</v>
      </c>
      <c r="R11913">
        <v>525.0</v>
      </c>
      <c r="T11913" t="s">
        <v>21381</v>
      </c>
    </row>
    <row r="11914" ht="15.75" customHeight="1">
      <c r="A11914" s="6" t="s">
        <v>17418</v>
      </c>
      <c r="B11914" s="6" t="s">
        <v>17419</v>
      </c>
      <c r="C11914" s="6" t="s">
        <v>25</v>
      </c>
      <c r="D11914" s="6" t="s">
        <v>26</v>
      </c>
      <c r="E11914" s="6" t="s">
        <v>8</v>
      </c>
      <c r="G11914" s="6" t="s">
        <v>27</v>
      </c>
      <c r="H11914" s="7">
        <v>4767698.0</v>
      </c>
      <c r="I11914" s="8">
        <v>4768546.0</v>
      </c>
      <c r="J11914" t="s">
        <v>37</v>
      </c>
      <c r="Q11914" t="s">
        <v>10005</v>
      </c>
      <c r="R11914">
        <v>849.0</v>
      </c>
      <c r="T11914" t="s">
        <v>21382</v>
      </c>
    </row>
    <row r="11915" ht="15.75" customHeight="1">
      <c r="A11915" s="6" t="s">
        <v>17418</v>
      </c>
      <c r="B11915" s="6" t="s">
        <v>17419</v>
      </c>
      <c r="C11915" s="6" t="s">
        <v>25</v>
      </c>
      <c r="D11915" s="6" t="s">
        <v>26</v>
      </c>
      <c r="E11915" s="6" t="s">
        <v>8</v>
      </c>
      <c r="G11915" s="6" t="s">
        <v>27</v>
      </c>
      <c r="H11915" s="7">
        <v>4768641.0</v>
      </c>
      <c r="I11915" s="8">
        <v>4768841.0</v>
      </c>
      <c r="J11915" t="s">
        <v>37</v>
      </c>
      <c r="Q11915" t="s">
        <v>10007</v>
      </c>
      <c r="R11915">
        <v>201.0</v>
      </c>
      <c r="T11915" t="s">
        <v>21383</v>
      </c>
    </row>
    <row r="11916" ht="15.75" customHeight="1">
      <c r="A11916" s="6" t="s">
        <v>17418</v>
      </c>
      <c r="B11916" s="6" t="s">
        <v>17419</v>
      </c>
      <c r="C11916" s="6" t="s">
        <v>25</v>
      </c>
      <c r="D11916" s="6" t="s">
        <v>26</v>
      </c>
      <c r="E11916" s="6" t="s">
        <v>8</v>
      </c>
      <c r="G11916" s="6" t="s">
        <v>27</v>
      </c>
      <c r="H11916" s="7">
        <v>4768838.0</v>
      </c>
      <c r="I11916" s="8">
        <v>4769035.0</v>
      </c>
      <c r="J11916" t="s">
        <v>37</v>
      </c>
      <c r="Q11916" t="s">
        <v>10009</v>
      </c>
      <c r="R11916">
        <v>198.0</v>
      </c>
      <c r="T11916" t="s">
        <v>21384</v>
      </c>
    </row>
    <row r="11917" ht="15.75" customHeight="1">
      <c r="A11917" s="6" t="s">
        <v>17418</v>
      </c>
      <c r="B11917" s="6" t="s">
        <v>17419</v>
      </c>
      <c r="C11917" s="6" t="s">
        <v>25</v>
      </c>
      <c r="D11917" s="6" t="s">
        <v>26</v>
      </c>
      <c r="E11917" s="6" t="s">
        <v>8</v>
      </c>
      <c r="G11917" s="6" t="s">
        <v>27</v>
      </c>
      <c r="H11917" s="7">
        <v>4769568.0</v>
      </c>
      <c r="I11917" s="8">
        <v>4770692.0</v>
      </c>
      <c r="J11917" t="s">
        <v>37</v>
      </c>
      <c r="Q11917" t="s">
        <v>10011</v>
      </c>
      <c r="R11917">
        <v>1125.0</v>
      </c>
      <c r="T11917" t="s">
        <v>21385</v>
      </c>
    </row>
    <row r="11918" ht="15.75" customHeight="1">
      <c r="A11918" s="6" t="s">
        <v>17418</v>
      </c>
      <c r="B11918" s="6" t="s">
        <v>17419</v>
      </c>
      <c r="C11918" s="6" t="s">
        <v>25</v>
      </c>
      <c r="D11918" s="6" t="s">
        <v>26</v>
      </c>
      <c r="E11918" s="6" t="s">
        <v>8</v>
      </c>
      <c r="G11918" s="6" t="s">
        <v>27</v>
      </c>
      <c r="H11918" s="7">
        <v>4770979.0</v>
      </c>
      <c r="I11918" s="8">
        <v>4772697.0</v>
      </c>
      <c r="J11918" t="s">
        <v>28</v>
      </c>
      <c r="O11918" t="s">
        <v>10014</v>
      </c>
      <c r="Q11918" t="s">
        <v>10015</v>
      </c>
      <c r="R11918">
        <v>1719.0</v>
      </c>
      <c r="T11918" t="s">
        <v>21386</v>
      </c>
    </row>
    <row r="11919" ht="15.75" customHeight="1">
      <c r="A11919" s="6" t="s">
        <v>17418</v>
      </c>
      <c r="B11919" s="6" t="s">
        <v>17895</v>
      </c>
      <c r="C11919" s="6" t="s">
        <v>25</v>
      </c>
      <c r="D11919" s="6" t="s">
        <v>26</v>
      </c>
      <c r="E11919" s="6" t="s">
        <v>8</v>
      </c>
      <c r="G11919" s="6" t="s">
        <v>27</v>
      </c>
      <c r="H11919" s="7">
        <v>4773547.0</v>
      </c>
      <c r="I11919" s="8">
        <v>4773620.0</v>
      </c>
      <c r="J11919" t="s">
        <v>28</v>
      </c>
      <c r="Q11919" t="s">
        <v>21387</v>
      </c>
      <c r="R11919">
        <v>74.0</v>
      </c>
      <c r="T11919" t="s">
        <v>21388</v>
      </c>
    </row>
    <row r="11920" ht="15.75" customHeight="1">
      <c r="A11920" s="6" t="s">
        <v>17418</v>
      </c>
      <c r="B11920" s="6" t="s">
        <v>17452</v>
      </c>
      <c r="C11920" s="6" t="s">
        <v>25</v>
      </c>
      <c r="D11920" s="6" t="s">
        <v>26</v>
      </c>
      <c r="E11920" s="6" t="s">
        <v>8</v>
      </c>
      <c r="G11920" s="6" t="s">
        <v>27</v>
      </c>
      <c r="H11920" s="7">
        <v>4773696.0</v>
      </c>
      <c r="I11920" s="8">
        <v>4774013.0</v>
      </c>
      <c r="J11920" t="s">
        <v>37</v>
      </c>
      <c r="Q11920" t="s">
        <v>10016</v>
      </c>
      <c r="R11920">
        <v>318.0</v>
      </c>
      <c r="T11920" t="s">
        <v>129</v>
      </c>
    </row>
    <row r="11921" ht="15.75" customHeight="1">
      <c r="A11921" s="6" t="s">
        <v>17418</v>
      </c>
      <c r="B11921" s="6" t="s">
        <v>17895</v>
      </c>
      <c r="C11921" s="6" t="s">
        <v>25</v>
      </c>
      <c r="D11921" s="6" t="s">
        <v>26</v>
      </c>
      <c r="E11921" s="6" t="s">
        <v>8</v>
      </c>
      <c r="G11921" s="6" t="s">
        <v>27</v>
      </c>
      <c r="H11921" s="7">
        <v>4774128.0</v>
      </c>
      <c r="I11921" s="8">
        <v>4774201.0</v>
      </c>
      <c r="J11921" t="s">
        <v>28</v>
      </c>
      <c r="Q11921" t="s">
        <v>21389</v>
      </c>
      <c r="R11921">
        <v>74.0</v>
      </c>
      <c r="T11921" t="s">
        <v>21390</v>
      </c>
    </row>
    <row r="11922" ht="15.75" customHeight="1">
      <c r="A11922" s="6" t="s">
        <v>17418</v>
      </c>
      <c r="B11922" s="6" t="s">
        <v>17419</v>
      </c>
      <c r="C11922" s="6" t="s">
        <v>25</v>
      </c>
      <c r="D11922" s="6" t="s">
        <v>26</v>
      </c>
      <c r="E11922" s="6" t="s">
        <v>8</v>
      </c>
      <c r="G11922" s="6" t="s">
        <v>27</v>
      </c>
      <c r="H11922" s="7">
        <v>4774273.0</v>
      </c>
      <c r="I11922" s="8">
        <v>4775598.0</v>
      </c>
      <c r="J11922" t="s">
        <v>28</v>
      </c>
      <c r="Q11922" t="s">
        <v>10019</v>
      </c>
      <c r="R11922">
        <v>1326.0</v>
      </c>
      <c r="T11922" t="s">
        <v>21391</v>
      </c>
    </row>
    <row r="11923" ht="15.75" customHeight="1">
      <c r="A11923" s="6" t="s">
        <v>17418</v>
      </c>
      <c r="B11923" s="6" t="s">
        <v>17452</v>
      </c>
      <c r="C11923" s="6" t="s">
        <v>25</v>
      </c>
      <c r="D11923" s="6" t="s">
        <v>26</v>
      </c>
      <c r="E11923" s="6" t="s">
        <v>8</v>
      </c>
      <c r="G11923" s="6" t="s">
        <v>27</v>
      </c>
      <c r="H11923" s="7">
        <v>4775754.0</v>
      </c>
      <c r="I11923" s="8">
        <v>4775858.0</v>
      </c>
      <c r="J11923" t="s">
        <v>28</v>
      </c>
      <c r="Q11923" t="s">
        <v>10021</v>
      </c>
      <c r="R11923">
        <v>105.0</v>
      </c>
      <c r="T11923" t="s">
        <v>129</v>
      </c>
    </row>
    <row r="11924" ht="15.75" customHeight="1">
      <c r="A11924" s="6" t="s">
        <v>17418</v>
      </c>
      <c r="B11924" s="6" t="s">
        <v>17419</v>
      </c>
      <c r="C11924" s="6" t="s">
        <v>25</v>
      </c>
      <c r="D11924" s="6" t="s">
        <v>26</v>
      </c>
      <c r="E11924" s="6" t="s">
        <v>8</v>
      </c>
      <c r="G11924" s="6" t="s">
        <v>27</v>
      </c>
      <c r="H11924" s="7">
        <v>4775828.0</v>
      </c>
      <c r="I11924" s="8">
        <v>4776262.0</v>
      </c>
      <c r="J11924" t="s">
        <v>37</v>
      </c>
      <c r="Q11924" t="s">
        <v>10023</v>
      </c>
      <c r="R11924">
        <v>435.0</v>
      </c>
    </row>
    <row r="11925" ht="15.75" customHeight="1">
      <c r="A11925" s="6" t="s">
        <v>17418</v>
      </c>
      <c r="B11925" s="6" t="s">
        <v>17419</v>
      </c>
      <c r="C11925" s="6" t="s">
        <v>25</v>
      </c>
      <c r="D11925" s="6" t="s">
        <v>26</v>
      </c>
      <c r="E11925" s="6" t="s">
        <v>8</v>
      </c>
      <c r="G11925" s="6" t="s">
        <v>27</v>
      </c>
      <c r="H11925" s="7">
        <v>4776282.0</v>
      </c>
      <c r="I11925" s="8">
        <v>4777034.0</v>
      </c>
      <c r="J11925" t="s">
        <v>28</v>
      </c>
      <c r="Q11925" t="s">
        <v>10026</v>
      </c>
      <c r="R11925">
        <v>753.0</v>
      </c>
      <c r="T11925" t="s">
        <v>21392</v>
      </c>
    </row>
    <row r="11926" ht="15.75" customHeight="1">
      <c r="A11926" s="6" t="s">
        <v>17418</v>
      </c>
      <c r="B11926" s="6" t="s">
        <v>17419</v>
      </c>
      <c r="C11926" s="6" t="s">
        <v>25</v>
      </c>
      <c r="D11926" s="6" t="s">
        <v>26</v>
      </c>
      <c r="E11926" s="6" t="s">
        <v>8</v>
      </c>
      <c r="G11926" s="6" t="s">
        <v>27</v>
      </c>
      <c r="H11926" s="7">
        <v>4777218.0</v>
      </c>
      <c r="I11926" s="8">
        <v>4778450.0</v>
      </c>
      <c r="J11926" t="s">
        <v>28</v>
      </c>
      <c r="Q11926" t="s">
        <v>10029</v>
      </c>
      <c r="R11926">
        <v>1233.0</v>
      </c>
      <c r="T11926" t="s">
        <v>21393</v>
      </c>
    </row>
    <row r="11927" ht="15.75" customHeight="1">
      <c r="A11927" s="6" t="s">
        <v>17418</v>
      </c>
      <c r="B11927" s="6" t="s">
        <v>17419</v>
      </c>
      <c r="C11927" s="6" t="s">
        <v>25</v>
      </c>
      <c r="D11927" s="6" t="s">
        <v>26</v>
      </c>
      <c r="E11927" s="6" t="s">
        <v>8</v>
      </c>
      <c r="G11927" s="6" t="s">
        <v>27</v>
      </c>
      <c r="H11927" s="7">
        <v>4778533.0</v>
      </c>
      <c r="I11927" s="8">
        <v>4779948.0</v>
      </c>
      <c r="J11927" t="s">
        <v>28</v>
      </c>
      <c r="Q11927" t="s">
        <v>10031</v>
      </c>
      <c r="R11927">
        <v>1416.0</v>
      </c>
      <c r="T11927" t="s">
        <v>21394</v>
      </c>
    </row>
    <row r="11928" ht="15.75" customHeight="1">
      <c r="A11928" s="6" t="s">
        <v>17418</v>
      </c>
      <c r="B11928" s="6" t="s">
        <v>17452</v>
      </c>
      <c r="C11928" s="6" t="s">
        <v>25</v>
      </c>
      <c r="D11928" s="6" t="s">
        <v>26</v>
      </c>
      <c r="E11928" s="6" t="s">
        <v>8</v>
      </c>
      <c r="G11928" s="6" t="s">
        <v>27</v>
      </c>
      <c r="H11928" s="7">
        <v>4781798.0</v>
      </c>
      <c r="I11928" s="8">
        <v>4781890.0</v>
      </c>
      <c r="J11928" t="s">
        <v>28</v>
      </c>
      <c r="Q11928" t="s">
        <v>10032</v>
      </c>
      <c r="R11928">
        <v>93.0</v>
      </c>
      <c r="T11928" t="s">
        <v>129</v>
      </c>
    </row>
    <row r="11929" ht="15.75" customHeight="1">
      <c r="A11929" s="6" t="s">
        <v>17418</v>
      </c>
      <c r="B11929" s="6" t="s">
        <v>17419</v>
      </c>
      <c r="C11929" s="6" t="s">
        <v>25</v>
      </c>
      <c r="D11929" s="6" t="s">
        <v>26</v>
      </c>
      <c r="E11929" s="6" t="s">
        <v>8</v>
      </c>
      <c r="G11929" s="6" t="s">
        <v>27</v>
      </c>
      <c r="H11929" s="7">
        <v>4782851.0</v>
      </c>
      <c r="I11929" s="8">
        <v>4783363.0</v>
      </c>
      <c r="J11929" t="s">
        <v>37</v>
      </c>
      <c r="Q11929" t="s">
        <v>10034</v>
      </c>
      <c r="R11929">
        <v>513.0</v>
      </c>
      <c r="T11929" t="s">
        <v>21395</v>
      </c>
    </row>
    <row r="11930" ht="15.75" customHeight="1">
      <c r="A11930" s="6" t="s">
        <v>17418</v>
      </c>
      <c r="B11930" s="6" t="s">
        <v>17419</v>
      </c>
      <c r="C11930" s="6" t="s">
        <v>25</v>
      </c>
      <c r="D11930" s="6" t="s">
        <v>26</v>
      </c>
      <c r="E11930" s="6" t="s">
        <v>8</v>
      </c>
      <c r="G11930" s="6" t="s">
        <v>27</v>
      </c>
      <c r="H11930" s="7">
        <v>4783455.0</v>
      </c>
      <c r="I11930" s="8">
        <v>4784150.0</v>
      </c>
      <c r="J11930" t="s">
        <v>37</v>
      </c>
      <c r="Q11930" t="s">
        <v>10037</v>
      </c>
      <c r="R11930">
        <v>696.0</v>
      </c>
      <c r="T11930" t="s">
        <v>21396</v>
      </c>
    </row>
    <row r="11931" ht="15.75" customHeight="1">
      <c r="A11931" s="6" t="s">
        <v>17418</v>
      </c>
      <c r="B11931" s="6" t="s">
        <v>17419</v>
      </c>
      <c r="C11931" s="6" t="s">
        <v>25</v>
      </c>
      <c r="D11931" s="6" t="s">
        <v>26</v>
      </c>
      <c r="E11931" s="6" t="s">
        <v>8</v>
      </c>
      <c r="G11931" s="6" t="s">
        <v>27</v>
      </c>
      <c r="H11931" s="7">
        <v>4784226.0</v>
      </c>
      <c r="I11931" s="8">
        <v>4786376.0</v>
      </c>
      <c r="J11931" t="s">
        <v>28</v>
      </c>
      <c r="Q11931" t="s">
        <v>10039</v>
      </c>
      <c r="R11931">
        <v>2151.0</v>
      </c>
      <c r="T11931" t="s">
        <v>21397</v>
      </c>
    </row>
    <row r="11932" ht="15.75" customHeight="1">
      <c r="A11932" s="6" t="s">
        <v>17418</v>
      </c>
      <c r="B11932" s="6" t="s">
        <v>17419</v>
      </c>
      <c r="C11932" s="6" t="s">
        <v>25</v>
      </c>
      <c r="D11932" s="6" t="s">
        <v>26</v>
      </c>
      <c r="E11932" s="6" t="s">
        <v>8</v>
      </c>
      <c r="G11932" s="6" t="s">
        <v>27</v>
      </c>
      <c r="H11932" s="7">
        <v>4786696.0</v>
      </c>
      <c r="I11932" s="8">
        <v>4787490.0</v>
      </c>
      <c r="J11932" t="s">
        <v>28</v>
      </c>
      <c r="Q11932" t="s">
        <v>10041</v>
      </c>
      <c r="R11932">
        <v>795.0</v>
      </c>
      <c r="T11932" t="s">
        <v>21398</v>
      </c>
    </row>
    <row r="11933" ht="15.75" customHeight="1">
      <c r="A11933" s="6" t="s">
        <v>17418</v>
      </c>
      <c r="B11933" s="6" t="s">
        <v>17419</v>
      </c>
      <c r="C11933" s="6" t="s">
        <v>25</v>
      </c>
      <c r="D11933" s="6" t="s">
        <v>26</v>
      </c>
      <c r="E11933" s="6" t="s">
        <v>8</v>
      </c>
      <c r="G11933" s="6" t="s">
        <v>27</v>
      </c>
      <c r="H11933" s="7">
        <v>4788405.0</v>
      </c>
      <c r="I11933" s="8">
        <v>4789130.0</v>
      </c>
      <c r="J11933" t="s">
        <v>37</v>
      </c>
      <c r="Q11933" t="s">
        <v>10043</v>
      </c>
      <c r="R11933">
        <v>726.0</v>
      </c>
      <c r="T11933" t="s">
        <v>21399</v>
      </c>
    </row>
    <row r="11934" ht="15.75" customHeight="1">
      <c r="A11934" s="6" t="s">
        <v>17418</v>
      </c>
      <c r="B11934" s="6" t="s">
        <v>17419</v>
      </c>
      <c r="C11934" s="6" t="s">
        <v>25</v>
      </c>
      <c r="D11934" s="6" t="s">
        <v>26</v>
      </c>
      <c r="E11934" s="6" t="s">
        <v>8</v>
      </c>
      <c r="G11934" s="6" t="s">
        <v>27</v>
      </c>
      <c r="H11934" s="7">
        <v>4789130.0</v>
      </c>
      <c r="I11934" s="8">
        <v>4790947.0</v>
      </c>
      <c r="J11934" t="s">
        <v>37</v>
      </c>
      <c r="Q11934" t="s">
        <v>10045</v>
      </c>
      <c r="R11934">
        <v>1818.0</v>
      </c>
    </row>
    <row r="11935" ht="15.75" customHeight="1">
      <c r="A11935" s="6" t="s">
        <v>17418</v>
      </c>
      <c r="B11935" s="6" t="s">
        <v>17419</v>
      </c>
      <c r="C11935" s="6" t="s">
        <v>25</v>
      </c>
      <c r="D11935" s="6" t="s">
        <v>26</v>
      </c>
      <c r="E11935" s="6" t="s">
        <v>8</v>
      </c>
      <c r="G11935" s="6" t="s">
        <v>27</v>
      </c>
      <c r="H11935" s="7">
        <v>4790944.0</v>
      </c>
      <c r="I11935" s="8">
        <v>4791519.0</v>
      </c>
      <c r="J11935" t="s">
        <v>37</v>
      </c>
      <c r="Q11935" t="s">
        <v>10047</v>
      </c>
      <c r="R11935">
        <v>576.0</v>
      </c>
      <c r="T11935" t="s">
        <v>21400</v>
      </c>
    </row>
    <row r="11936" ht="15.75" customHeight="1">
      <c r="A11936" s="6" t="s">
        <v>17418</v>
      </c>
      <c r="B11936" s="6" t="s">
        <v>17419</v>
      </c>
      <c r="C11936" s="6" t="s">
        <v>25</v>
      </c>
      <c r="D11936" s="6" t="s">
        <v>26</v>
      </c>
      <c r="E11936" s="6" t="s">
        <v>8</v>
      </c>
      <c r="G11936" s="6" t="s">
        <v>27</v>
      </c>
      <c r="H11936" s="7">
        <v>4791830.0</v>
      </c>
      <c r="I11936" s="8">
        <v>4792198.0</v>
      </c>
      <c r="J11936" t="s">
        <v>37</v>
      </c>
      <c r="Q11936" t="s">
        <v>10049</v>
      </c>
      <c r="R11936">
        <v>369.0</v>
      </c>
      <c r="T11936" t="s">
        <v>21401</v>
      </c>
    </row>
    <row r="11937" ht="15.75" customHeight="1">
      <c r="A11937" s="6" t="s">
        <v>17418</v>
      </c>
      <c r="B11937" s="6" t="s">
        <v>17419</v>
      </c>
      <c r="C11937" s="6" t="s">
        <v>25</v>
      </c>
      <c r="D11937" s="6" t="s">
        <v>26</v>
      </c>
      <c r="E11937" s="6" t="s">
        <v>8</v>
      </c>
      <c r="G11937" s="6" t="s">
        <v>27</v>
      </c>
      <c r="H11937" s="7">
        <v>4792323.0</v>
      </c>
      <c r="I11937" s="8">
        <v>4792895.0</v>
      </c>
      <c r="J11937" t="s">
        <v>37</v>
      </c>
      <c r="Q11937" t="s">
        <v>10051</v>
      </c>
      <c r="R11937">
        <v>573.0</v>
      </c>
      <c r="T11937" t="s">
        <v>21402</v>
      </c>
    </row>
    <row r="11938" ht="15.75" customHeight="1">
      <c r="A11938" s="6" t="s">
        <v>17418</v>
      </c>
      <c r="B11938" s="6" t="s">
        <v>17419</v>
      </c>
      <c r="C11938" s="6" t="s">
        <v>25</v>
      </c>
      <c r="D11938" s="6" t="s">
        <v>26</v>
      </c>
      <c r="E11938" s="6" t="s">
        <v>8</v>
      </c>
      <c r="G11938" s="6" t="s">
        <v>27</v>
      </c>
      <c r="H11938" s="7">
        <v>4793112.0</v>
      </c>
      <c r="I11938" s="8">
        <v>4794449.0</v>
      </c>
      <c r="J11938" t="s">
        <v>37</v>
      </c>
      <c r="Q11938" t="s">
        <v>10053</v>
      </c>
      <c r="R11938">
        <v>1338.0</v>
      </c>
      <c r="T11938" t="s">
        <v>21403</v>
      </c>
    </row>
    <row r="11939" ht="15.75" customHeight="1">
      <c r="A11939" s="6" t="s">
        <v>17418</v>
      </c>
      <c r="B11939" s="6" t="s">
        <v>17419</v>
      </c>
      <c r="C11939" s="6" t="s">
        <v>25</v>
      </c>
      <c r="D11939" s="6" t="s">
        <v>26</v>
      </c>
      <c r="E11939" s="6" t="s">
        <v>8</v>
      </c>
      <c r="G11939" s="6" t="s">
        <v>27</v>
      </c>
      <c r="H11939" s="7">
        <v>4794744.0</v>
      </c>
      <c r="I11939" s="8">
        <v>4795985.0</v>
      </c>
      <c r="J11939" t="s">
        <v>37</v>
      </c>
      <c r="Q11939" t="s">
        <v>10055</v>
      </c>
      <c r="R11939">
        <v>1242.0</v>
      </c>
      <c r="T11939" t="s">
        <v>21404</v>
      </c>
    </row>
    <row r="11940" ht="15.75" customHeight="1">
      <c r="A11940" s="6" t="s">
        <v>17418</v>
      </c>
      <c r="B11940" s="6" t="s">
        <v>17419</v>
      </c>
      <c r="C11940" s="6" t="s">
        <v>25</v>
      </c>
      <c r="D11940" s="6" t="s">
        <v>26</v>
      </c>
      <c r="E11940" s="6" t="s">
        <v>8</v>
      </c>
      <c r="G11940" s="6" t="s">
        <v>27</v>
      </c>
      <c r="H11940" s="7">
        <v>4795909.0</v>
      </c>
      <c r="I11940" s="8">
        <v>4796391.0</v>
      </c>
      <c r="J11940" t="s">
        <v>28</v>
      </c>
      <c r="Q11940" t="s">
        <v>10057</v>
      </c>
      <c r="R11940">
        <v>483.0</v>
      </c>
    </row>
    <row r="11941" ht="15.75" customHeight="1">
      <c r="A11941" s="6" t="s">
        <v>17418</v>
      </c>
      <c r="B11941" s="6" t="s">
        <v>18796</v>
      </c>
      <c r="C11941" s="6" t="s">
        <v>25</v>
      </c>
      <c r="D11941" s="6" t="s">
        <v>26</v>
      </c>
      <c r="E11941" s="6" t="s">
        <v>8</v>
      </c>
      <c r="G11941" s="6" t="s">
        <v>27</v>
      </c>
      <c r="H11941" s="7">
        <v>4796510.0</v>
      </c>
      <c r="I11941" s="8">
        <v>4798038.0</v>
      </c>
      <c r="J11941" t="s">
        <v>37</v>
      </c>
      <c r="Q11941" t="s">
        <v>21405</v>
      </c>
      <c r="R11941">
        <v>1529.0</v>
      </c>
      <c r="T11941" t="s">
        <v>21406</v>
      </c>
    </row>
    <row r="11942" ht="15.75" customHeight="1">
      <c r="A11942" s="6" t="s">
        <v>17418</v>
      </c>
      <c r="B11942" s="6" t="s">
        <v>18796</v>
      </c>
      <c r="C11942" s="6" t="s">
        <v>25</v>
      </c>
      <c r="D11942" s="6" t="s">
        <v>26</v>
      </c>
      <c r="E11942" s="6" t="s">
        <v>8</v>
      </c>
      <c r="G11942" s="6" t="s">
        <v>27</v>
      </c>
      <c r="H11942" s="7">
        <v>4798306.0</v>
      </c>
      <c r="I11942" s="8">
        <v>4801439.0</v>
      </c>
      <c r="J11942" t="s">
        <v>37</v>
      </c>
      <c r="Q11942" t="s">
        <v>21407</v>
      </c>
      <c r="R11942">
        <v>3134.0</v>
      </c>
      <c r="T11942" t="s">
        <v>21408</v>
      </c>
    </row>
    <row r="11943" ht="15.75" customHeight="1">
      <c r="A11943" s="6" t="s">
        <v>17418</v>
      </c>
      <c r="B11943" s="6" t="s">
        <v>18796</v>
      </c>
      <c r="C11943" s="6" t="s">
        <v>25</v>
      </c>
      <c r="D11943" s="6" t="s">
        <v>26</v>
      </c>
      <c r="E11943" s="6" t="s">
        <v>8</v>
      </c>
      <c r="G11943" s="6" t="s">
        <v>27</v>
      </c>
      <c r="H11943" s="7">
        <v>4801511.0</v>
      </c>
      <c r="I11943" s="8">
        <v>4801627.0</v>
      </c>
      <c r="J11943" t="s">
        <v>37</v>
      </c>
      <c r="O11943" t="s">
        <v>18797</v>
      </c>
      <c r="Q11943" t="s">
        <v>21409</v>
      </c>
      <c r="R11943">
        <v>117.0</v>
      </c>
      <c r="T11943" t="s">
        <v>21410</v>
      </c>
    </row>
    <row r="11944" ht="15.75" customHeight="1">
      <c r="A11944" s="6" t="s">
        <v>17418</v>
      </c>
      <c r="B11944" s="6" t="s">
        <v>17419</v>
      </c>
      <c r="C11944" s="6" t="s">
        <v>25</v>
      </c>
      <c r="D11944" s="6" t="s">
        <v>26</v>
      </c>
      <c r="E11944" s="6" t="s">
        <v>8</v>
      </c>
      <c r="G11944" s="6" t="s">
        <v>27</v>
      </c>
      <c r="H11944" s="7">
        <v>4801908.0</v>
      </c>
      <c r="I11944" s="8">
        <v>4802828.0</v>
      </c>
      <c r="J11944" t="s">
        <v>37</v>
      </c>
      <c r="O11944" t="s">
        <v>10060</v>
      </c>
      <c r="Q11944" t="s">
        <v>10061</v>
      </c>
      <c r="R11944">
        <v>921.0</v>
      </c>
      <c r="T11944" t="s">
        <v>21411</v>
      </c>
    </row>
    <row r="11945" ht="15.75" customHeight="1">
      <c r="A11945" s="6" t="s">
        <v>17418</v>
      </c>
      <c r="B11945" s="6" t="s">
        <v>17419</v>
      </c>
      <c r="C11945" s="6" t="s">
        <v>25</v>
      </c>
      <c r="D11945" s="6" t="s">
        <v>26</v>
      </c>
      <c r="E11945" s="6" t="s">
        <v>8</v>
      </c>
      <c r="G11945" s="6" t="s">
        <v>27</v>
      </c>
      <c r="H11945" s="7">
        <v>4803438.0</v>
      </c>
      <c r="I11945" s="8">
        <v>4805582.0</v>
      </c>
      <c r="J11945" t="s">
        <v>37</v>
      </c>
      <c r="Q11945" t="s">
        <v>10064</v>
      </c>
      <c r="R11945">
        <v>2145.0</v>
      </c>
      <c r="T11945" t="s">
        <v>21412</v>
      </c>
    </row>
    <row r="11946" ht="15.75" customHeight="1">
      <c r="A11946" s="6" t="s">
        <v>17418</v>
      </c>
      <c r="B11946" s="6" t="s">
        <v>17419</v>
      </c>
      <c r="C11946" s="6" t="s">
        <v>25</v>
      </c>
      <c r="D11946" s="6" t="s">
        <v>26</v>
      </c>
      <c r="E11946" s="6" t="s">
        <v>8</v>
      </c>
      <c r="G11946" s="6" t="s">
        <v>27</v>
      </c>
      <c r="H11946" s="7">
        <v>4805674.0</v>
      </c>
      <c r="I11946" s="8">
        <v>4806753.0</v>
      </c>
      <c r="J11946" t="s">
        <v>37</v>
      </c>
      <c r="Q11946" t="s">
        <v>10066</v>
      </c>
      <c r="R11946">
        <v>1080.0</v>
      </c>
      <c r="T11946" t="s">
        <v>21413</v>
      </c>
    </row>
    <row r="11947" ht="15.75" customHeight="1">
      <c r="A11947" s="6" t="s">
        <v>17418</v>
      </c>
      <c r="B11947" s="6" t="s">
        <v>17419</v>
      </c>
      <c r="C11947" s="6" t="s">
        <v>25</v>
      </c>
      <c r="D11947" s="6" t="s">
        <v>26</v>
      </c>
      <c r="E11947" s="6" t="s">
        <v>8</v>
      </c>
      <c r="G11947" s="6" t="s">
        <v>27</v>
      </c>
      <c r="H11947" s="7">
        <v>4806792.0</v>
      </c>
      <c r="I11947" s="8">
        <v>4807298.0</v>
      </c>
      <c r="J11947" t="s">
        <v>37</v>
      </c>
      <c r="Q11947" t="s">
        <v>10068</v>
      </c>
      <c r="R11947">
        <v>507.0</v>
      </c>
      <c r="T11947" t="s">
        <v>21414</v>
      </c>
    </row>
    <row r="11948" ht="15.75" customHeight="1">
      <c r="A11948" s="6" t="s">
        <v>17418</v>
      </c>
      <c r="B11948" s="6" t="s">
        <v>17419</v>
      </c>
      <c r="C11948" s="6" t="s">
        <v>25</v>
      </c>
      <c r="D11948" s="6" t="s">
        <v>26</v>
      </c>
      <c r="E11948" s="6" t="s">
        <v>8</v>
      </c>
      <c r="G11948" s="6" t="s">
        <v>27</v>
      </c>
      <c r="H11948" s="7">
        <v>4807544.0</v>
      </c>
      <c r="I11948" s="8">
        <v>4808683.0</v>
      </c>
      <c r="J11948" t="s">
        <v>37</v>
      </c>
      <c r="O11948" t="s">
        <v>10071</v>
      </c>
      <c r="Q11948" t="s">
        <v>10072</v>
      </c>
      <c r="R11948">
        <v>1140.0</v>
      </c>
      <c r="T11948" t="s">
        <v>21415</v>
      </c>
    </row>
    <row r="11949" ht="15.75" customHeight="1">
      <c r="A11949" s="6" t="s">
        <v>17418</v>
      </c>
      <c r="B11949" s="6" t="s">
        <v>17419</v>
      </c>
      <c r="C11949" s="6" t="s">
        <v>25</v>
      </c>
      <c r="D11949" s="6" t="s">
        <v>26</v>
      </c>
      <c r="E11949" s="6" t="s">
        <v>8</v>
      </c>
      <c r="G11949" s="6" t="s">
        <v>27</v>
      </c>
      <c r="H11949" s="7">
        <v>4808852.0</v>
      </c>
      <c r="I11949" s="8">
        <v>4809835.0</v>
      </c>
      <c r="J11949" t="s">
        <v>37</v>
      </c>
      <c r="O11949" t="s">
        <v>2431</v>
      </c>
      <c r="Q11949" t="s">
        <v>10074</v>
      </c>
      <c r="R11949">
        <v>984.0</v>
      </c>
      <c r="T11949" t="s">
        <v>21416</v>
      </c>
    </row>
    <row r="11950" ht="15.75" customHeight="1">
      <c r="A11950" s="6" t="s">
        <v>17418</v>
      </c>
      <c r="B11950" s="6" t="s">
        <v>17419</v>
      </c>
      <c r="C11950" s="6" t="s">
        <v>25</v>
      </c>
      <c r="D11950" s="6" t="s">
        <v>26</v>
      </c>
      <c r="E11950" s="6" t="s">
        <v>8</v>
      </c>
      <c r="G11950" s="6" t="s">
        <v>27</v>
      </c>
      <c r="H11950" s="7">
        <v>4809832.0</v>
      </c>
      <c r="I11950" s="8">
        <v>4810908.0</v>
      </c>
      <c r="J11950" t="s">
        <v>37</v>
      </c>
      <c r="O11950" t="s">
        <v>2427</v>
      </c>
      <c r="Q11950" t="s">
        <v>10076</v>
      </c>
      <c r="R11950">
        <v>1077.0</v>
      </c>
      <c r="T11950" t="s">
        <v>21417</v>
      </c>
    </row>
    <row r="11951" ht="15.75" customHeight="1">
      <c r="A11951" s="6" t="s">
        <v>17418</v>
      </c>
      <c r="B11951" s="6" t="s">
        <v>17419</v>
      </c>
      <c r="C11951" s="6" t="s">
        <v>25</v>
      </c>
      <c r="D11951" s="6" t="s">
        <v>26</v>
      </c>
      <c r="E11951" s="6" t="s">
        <v>8</v>
      </c>
      <c r="G11951" s="6" t="s">
        <v>27</v>
      </c>
      <c r="H11951" s="7">
        <v>4810950.0</v>
      </c>
      <c r="I11951" s="8">
        <v>4811726.0</v>
      </c>
      <c r="J11951" t="s">
        <v>37</v>
      </c>
      <c r="Q11951" t="s">
        <v>10078</v>
      </c>
      <c r="R11951">
        <v>777.0</v>
      </c>
      <c r="T11951" t="s">
        <v>21418</v>
      </c>
    </row>
    <row r="11952" ht="15.75" customHeight="1">
      <c r="A11952" s="6" t="s">
        <v>17418</v>
      </c>
      <c r="B11952" s="6" t="s">
        <v>17419</v>
      </c>
      <c r="C11952" s="6" t="s">
        <v>25</v>
      </c>
      <c r="D11952" s="6" t="s">
        <v>26</v>
      </c>
      <c r="E11952" s="6" t="s">
        <v>8</v>
      </c>
      <c r="G11952" s="6" t="s">
        <v>27</v>
      </c>
      <c r="H11952" s="7">
        <v>4811865.0</v>
      </c>
      <c r="I11952" s="8">
        <v>4812860.0</v>
      </c>
      <c r="J11952" t="s">
        <v>28</v>
      </c>
      <c r="Q11952" t="s">
        <v>10081</v>
      </c>
      <c r="R11952">
        <v>996.0</v>
      </c>
      <c r="T11952" t="s">
        <v>21419</v>
      </c>
    </row>
    <row r="11953" ht="15.75" customHeight="1">
      <c r="A11953" s="6" t="s">
        <v>17418</v>
      </c>
      <c r="B11953" s="6" t="s">
        <v>17419</v>
      </c>
      <c r="C11953" s="6" t="s">
        <v>25</v>
      </c>
      <c r="D11953" s="6" t="s">
        <v>26</v>
      </c>
      <c r="E11953" s="6" t="s">
        <v>8</v>
      </c>
      <c r="G11953" s="6" t="s">
        <v>27</v>
      </c>
      <c r="H11953" s="7">
        <v>4812866.0</v>
      </c>
      <c r="I11953" s="8">
        <v>4813486.0</v>
      </c>
      <c r="J11953" t="s">
        <v>28</v>
      </c>
      <c r="Q11953" t="s">
        <v>10084</v>
      </c>
      <c r="R11953">
        <v>621.0</v>
      </c>
      <c r="T11953" t="s">
        <v>21420</v>
      </c>
    </row>
    <row r="11954" ht="15.75" customHeight="1">
      <c r="A11954" s="6" t="s">
        <v>17418</v>
      </c>
      <c r="B11954" s="6" t="s">
        <v>17419</v>
      </c>
      <c r="C11954" s="6" t="s">
        <v>25</v>
      </c>
      <c r="D11954" s="6" t="s">
        <v>26</v>
      </c>
      <c r="E11954" s="6" t="s">
        <v>8</v>
      </c>
      <c r="G11954" s="6" t="s">
        <v>27</v>
      </c>
      <c r="H11954" s="7">
        <v>4813710.0</v>
      </c>
      <c r="I11954" s="8">
        <v>4814090.0</v>
      </c>
      <c r="J11954" t="s">
        <v>37</v>
      </c>
      <c r="Q11954" t="s">
        <v>10087</v>
      </c>
      <c r="R11954">
        <v>381.0</v>
      </c>
      <c r="T11954" t="s">
        <v>21421</v>
      </c>
    </row>
    <row r="11955" ht="15.75" customHeight="1">
      <c r="A11955" s="6" t="s">
        <v>17418</v>
      </c>
      <c r="B11955" s="6" t="s">
        <v>17419</v>
      </c>
      <c r="C11955" s="6" t="s">
        <v>25</v>
      </c>
      <c r="D11955" s="6" t="s">
        <v>26</v>
      </c>
      <c r="E11955" s="6" t="s">
        <v>8</v>
      </c>
      <c r="G11955" s="6" t="s">
        <v>27</v>
      </c>
      <c r="H11955" s="7">
        <v>4814460.0</v>
      </c>
      <c r="I11955" s="8">
        <v>4815290.0</v>
      </c>
      <c r="J11955" t="s">
        <v>28</v>
      </c>
      <c r="Q11955" t="s">
        <v>10089</v>
      </c>
      <c r="R11955">
        <v>831.0</v>
      </c>
      <c r="T11955" t="s">
        <v>21422</v>
      </c>
    </row>
    <row r="11956" ht="15.75" customHeight="1">
      <c r="A11956" s="6" t="s">
        <v>17418</v>
      </c>
      <c r="B11956" s="6" t="s">
        <v>17419</v>
      </c>
      <c r="C11956" s="6" t="s">
        <v>25</v>
      </c>
      <c r="D11956" s="6" t="s">
        <v>26</v>
      </c>
      <c r="E11956" s="6" t="s">
        <v>8</v>
      </c>
      <c r="G11956" s="6" t="s">
        <v>27</v>
      </c>
      <c r="H11956" s="7">
        <v>4815719.0</v>
      </c>
      <c r="I11956" s="8">
        <v>4816462.0</v>
      </c>
      <c r="J11956" t="s">
        <v>28</v>
      </c>
      <c r="Q11956" t="s">
        <v>10091</v>
      </c>
      <c r="R11956">
        <v>744.0</v>
      </c>
      <c r="T11956" t="s">
        <v>21423</v>
      </c>
    </row>
    <row r="11957" ht="15.75" customHeight="1">
      <c r="A11957" s="6" t="s">
        <v>17418</v>
      </c>
      <c r="B11957" s="6" t="s">
        <v>17419</v>
      </c>
      <c r="C11957" s="6" t="s">
        <v>25</v>
      </c>
      <c r="D11957" s="6" t="s">
        <v>26</v>
      </c>
      <c r="E11957" s="6" t="s">
        <v>8</v>
      </c>
      <c r="G11957" s="6" t="s">
        <v>27</v>
      </c>
      <c r="H11957" s="7">
        <v>4816659.0</v>
      </c>
      <c r="I11957" s="8">
        <v>4817714.0</v>
      </c>
      <c r="J11957" t="s">
        <v>28</v>
      </c>
      <c r="Q11957" t="s">
        <v>10094</v>
      </c>
      <c r="R11957">
        <v>1056.0</v>
      </c>
      <c r="T11957" t="s">
        <v>21424</v>
      </c>
    </row>
    <row r="11958" ht="15.75" customHeight="1">
      <c r="A11958" s="6" t="s">
        <v>17418</v>
      </c>
      <c r="B11958" s="6" t="s">
        <v>17419</v>
      </c>
      <c r="C11958" s="6" t="s">
        <v>25</v>
      </c>
      <c r="D11958" s="6" t="s">
        <v>26</v>
      </c>
      <c r="E11958" s="6" t="s">
        <v>8</v>
      </c>
      <c r="G11958" s="6" t="s">
        <v>27</v>
      </c>
      <c r="H11958" s="7">
        <v>4817965.0</v>
      </c>
      <c r="I11958" s="8">
        <v>4818312.0</v>
      </c>
      <c r="J11958" t="s">
        <v>37</v>
      </c>
      <c r="Q11958" t="s">
        <v>10096</v>
      </c>
      <c r="R11958">
        <v>348.0</v>
      </c>
      <c r="T11958" t="s">
        <v>21425</v>
      </c>
    </row>
    <row r="11959" ht="15.75" customHeight="1">
      <c r="A11959" s="6" t="s">
        <v>17418</v>
      </c>
      <c r="B11959" s="6" t="s">
        <v>17419</v>
      </c>
      <c r="C11959" s="6" t="s">
        <v>25</v>
      </c>
      <c r="D11959" s="6" t="s">
        <v>26</v>
      </c>
      <c r="E11959" s="6" t="s">
        <v>8</v>
      </c>
      <c r="G11959" s="6" t="s">
        <v>27</v>
      </c>
      <c r="H11959" s="7">
        <v>4818469.0</v>
      </c>
      <c r="I11959" s="8">
        <v>4819290.0</v>
      </c>
      <c r="J11959" t="s">
        <v>37</v>
      </c>
      <c r="Q11959" t="s">
        <v>10098</v>
      </c>
      <c r="R11959">
        <v>822.0</v>
      </c>
      <c r="T11959" t="s">
        <v>21426</v>
      </c>
    </row>
    <row r="11960" ht="15.75" customHeight="1">
      <c r="A11960" s="6" t="s">
        <v>17418</v>
      </c>
      <c r="B11960" s="6" t="s">
        <v>17419</v>
      </c>
      <c r="C11960" s="6" t="s">
        <v>25</v>
      </c>
      <c r="D11960" s="6" t="s">
        <v>26</v>
      </c>
      <c r="E11960" s="6" t="s">
        <v>8</v>
      </c>
      <c r="G11960" s="6" t="s">
        <v>27</v>
      </c>
      <c r="H11960" s="7">
        <v>4819280.0</v>
      </c>
      <c r="I11960" s="8">
        <v>4820560.0</v>
      </c>
      <c r="J11960" t="s">
        <v>37</v>
      </c>
      <c r="Q11960" t="s">
        <v>10100</v>
      </c>
      <c r="R11960">
        <v>1281.0</v>
      </c>
      <c r="T11960" t="s">
        <v>21427</v>
      </c>
    </row>
    <row r="11961" ht="15.75" customHeight="1">
      <c r="A11961" s="6" t="s">
        <v>17418</v>
      </c>
      <c r="B11961" s="6" t="s">
        <v>17419</v>
      </c>
      <c r="C11961" s="6" t="s">
        <v>25</v>
      </c>
      <c r="D11961" s="6" t="s">
        <v>26</v>
      </c>
      <c r="E11961" s="6" t="s">
        <v>8</v>
      </c>
      <c r="G11961" s="6" t="s">
        <v>27</v>
      </c>
      <c r="H11961" s="7">
        <v>4820568.0</v>
      </c>
      <c r="I11961" s="8">
        <v>4822142.0</v>
      </c>
      <c r="J11961" t="s">
        <v>37</v>
      </c>
      <c r="Q11961" t="s">
        <v>10102</v>
      </c>
      <c r="R11961">
        <v>1575.0</v>
      </c>
      <c r="T11961" t="s">
        <v>21428</v>
      </c>
    </row>
    <row r="11962" ht="15.75" customHeight="1">
      <c r="A11962" s="6" t="s">
        <v>17418</v>
      </c>
      <c r="B11962" s="6" t="s">
        <v>17419</v>
      </c>
      <c r="C11962" s="6" t="s">
        <v>25</v>
      </c>
      <c r="D11962" s="6" t="s">
        <v>26</v>
      </c>
      <c r="E11962" s="6" t="s">
        <v>8</v>
      </c>
      <c r="G11962" s="6" t="s">
        <v>27</v>
      </c>
      <c r="H11962" s="7">
        <v>4822170.0</v>
      </c>
      <c r="I11962" s="8">
        <v>4823516.0</v>
      </c>
      <c r="J11962" t="s">
        <v>37</v>
      </c>
      <c r="Q11962" t="s">
        <v>10104</v>
      </c>
      <c r="R11962">
        <v>1347.0</v>
      </c>
      <c r="T11962" t="s">
        <v>21429</v>
      </c>
    </row>
    <row r="11963" ht="15.75" customHeight="1">
      <c r="A11963" s="6" t="s">
        <v>17418</v>
      </c>
      <c r="B11963" s="6" t="s">
        <v>17419</v>
      </c>
      <c r="C11963" s="6" t="s">
        <v>25</v>
      </c>
      <c r="D11963" s="6" t="s">
        <v>26</v>
      </c>
      <c r="E11963" s="6" t="s">
        <v>8</v>
      </c>
      <c r="G11963" s="6" t="s">
        <v>27</v>
      </c>
      <c r="H11963" s="7">
        <v>4823679.0</v>
      </c>
      <c r="I11963" s="8">
        <v>4825484.0</v>
      </c>
      <c r="J11963" t="s">
        <v>37</v>
      </c>
      <c r="Q11963" t="s">
        <v>10107</v>
      </c>
      <c r="R11963">
        <v>1806.0</v>
      </c>
      <c r="T11963" t="s">
        <v>21430</v>
      </c>
    </row>
    <row r="11964" ht="15.75" customHeight="1">
      <c r="A11964" s="6" t="s">
        <v>17418</v>
      </c>
      <c r="B11964" s="6" t="s">
        <v>17419</v>
      </c>
      <c r="C11964" s="6" t="s">
        <v>25</v>
      </c>
      <c r="D11964" s="6" t="s">
        <v>26</v>
      </c>
      <c r="E11964" s="6" t="s">
        <v>8</v>
      </c>
      <c r="G11964" s="6" t="s">
        <v>27</v>
      </c>
      <c r="H11964" s="7">
        <v>4825546.0</v>
      </c>
      <c r="I11964" s="8">
        <v>4826994.0</v>
      </c>
      <c r="J11964" t="s">
        <v>28</v>
      </c>
      <c r="Q11964" t="s">
        <v>10109</v>
      </c>
      <c r="R11964">
        <v>1449.0</v>
      </c>
      <c r="T11964" t="s">
        <v>21431</v>
      </c>
    </row>
    <row r="11965" ht="15.75" customHeight="1">
      <c r="A11965" s="6" t="s">
        <v>17418</v>
      </c>
      <c r="B11965" s="6" t="s">
        <v>17419</v>
      </c>
      <c r="C11965" s="6" t="s">
        <v>25</v>
      </c>
      <c r="D11965" s="6" t="s">
        <v>26</v>
      </c>
      <c r="E11965" s="6" t="s">
        <v>8</v>
      </c>
      <c r="G11965" s="6" t="s">
        <v>27</v>
      </c>
      <c r="H11965" s="7">
        <v>4826991.0</v>
      </c>
      <c r="I11965" s="8">
        <v>4827761.0</v>
      </c>
      <c r="J11965" t="s">
        <v>28</v>
      </c>
      <c r="Q11965" t="s">
        <v>10111</v>
      </c>
      <c r="R11965">
        <v>771.0</v>
      </c>
      <c r="T11965" t="s">
        <v>21432</v>
      </c>
    </row>
    <row r="11966" ht="15.75" customHeight="1">
      <c r="A11966" s="6" t="s">
        <v>17418</v>
      </c>
      <c r="B11966" s="6" t="s">
        <v>17419</v>
      </c>
      <c r="C11966" s="6" t="s">
        <v>25</v>
      </c>
      <c r="D11966" s="6" t="s">
        <v>26</v>
      </c>
      <c r="E11966" s="6" t="s">
        <v>8</v>
      </c>
      <c r="G11966" s="6" t="s">
        <v>27</v>
      </c>
      <c r="H11966" s="7">
        <v>4827834.0</v>
      </c>
      <c r="I11966" s="8">
        <v>4828931.0</v>
      </c>
      <c r="J11966" t="s">
        <v>28</v>
      </c>
      <c r="Q11966" t="s">
        <v>10114</v>
      </c>
      <c r="R11966">
        <v>1098.0</v>
      </c>
      <c r="T11966" t="s">
        <v>21433</v>
      </c>
    </row>
    <row r="11967" ht="15.75" customHeight="1">
      <c r="A11967" s="6" t="s">
        <v>17418</v>
      </c>
      <c r="B11967" s="6" t="s">
        <v>17419</v>
      </c>
      <c r="C11967" s="6" t="s">
        <v>25</v>
      </c>
      <c r="D11967" s="6" t="s">
        <v>26</v>
      </c>
      <c r="E11967" s="6" t="s">
        <v>8</v>
      </c>
      <c r="G11967" s="6" t="s">
        <v>27</v>
      </c>
      <c r="H11967" s="7">
        <v>4829058.0</v>
      </c>
      <c r="I11967" s="8">
        <v>4830113.0</v>
      </c>
      <c r="J11967" t="s">
        <v>28</v>
      </c>
      <c r="Q11967" t="s">
        <v>10116</v>
      </c>
      <c r="R11967">
        <v>1056.0</v>
      </c>
      <c r="T11967" t="s">
        <v>21434</v>
      </c>
    </row>
    <row r="11968" ht="15.75" customHeight="1">
      <c r="A11968" s="6" t="s">
        <v>17418</v>
      </c>
      <c r="B11968" s="6" t="s">
        <v>17419</v>
      </c>
      <c r="C11968" s="6" t="s">
        <v>25</v>
      </c>
      <c r="D11968" s="6" t="s">
        <v>26</v>
      </c>
      <c r="E11968" s="6" t="s">
        <v>8</v>
      </c>
      <c r="G11968" s="6" t="s">
        <v>27</v>
      </c>
      <c r="H11968" s="7">
        <v>4830263.0</v>
      </c>
      <c r="I11968" s="8">
        <v>4831012.0</v>
      </c>
      <c r="J11968" t="s">
        <v>28</v>
      </c>
      <c r="Q11968" t="s">
        <v>10118</v>
      </c>
      <c r="R11968">
        <v>750.0</v>
      </c>
      <c r="T11968" t="s">
        <v>21435</v>
      </c>
    </row>
    <row r="11969" ht="15.75" customHeight="1">
      <c r="A11969" s="6" t="s">
        <v>17418</v>
      </c>
      <c r="B11969" s="6" t="s">
        <v>17419</v>
      </c>
      <c r="C11969" s="6" t="s">
        <v>25</v>
      </c>
      <c r="D11969" s="6" t="s">
        <v>26</v>
      </c>
      <c r="E11969" s="6" t="s">
        <v>8</v>
      </c>
      <c r="G11969" s="6" t="s">
        <v>27</v>
      </c>
      <c r="H11969" s="7">
        <v>4831644.0</v>
      </c>
      <c r="I11969" s="8">
        <v>4831901.0</v>
      </c>
      <c r="J11969" t="s">
        <v>37</v>
      </c>
      <c r="Q11969" t="s">
        <v>10120</v>
      </c>
      <c r="R11969">
        <v>258.0</v>
      </c>
      <c r="T11969" t="s">
        <v>21436</v>
      </c>
    </row>
    <row r="11970" ht="15.75" customHeight="1">
      <c r="A11970" s="6" t="s">
        <v>17418</v>
      </c>
      <c r="B11970" s="6" t="s">
        <v>17419</v>
      </c>
      <c r="C11970" s="6" t="s">
        <v>25</v>
      </c>
      <c r="D11970" s="6" t="s">
        <v>26</v>
      </c>
      <c r="E11970" s="6" t="s">
        <v>8</v>
      </c>
      <c r="G11970" s="6" t="s">
        <v>27</v>
      </c>
      <c r="H11970" s="7">
        <v>4832023.0</v>
      </c>
      <c r="I11970" s="8">
        <v>4832691.0</v>
      </c>
      <c r="J11970" t="s">
        <v>37</v>
      </c>
      <c r="Q11970" t="s">
        <v>10123</v>
      </c>
      <c r="R11970">
        <v>669.0</v>
      </c>
    </row>
    <row r="11971" ht="15.75" customHeight="1">
      <c r="A11971" s="6" t="s">
        <v>17418</v>
      </c>
      <c r="B11971" s="6" t="s">
        <v>17419</v>
      </c>
      <c r="C11971" s="6" t="s">
        <v>25</v>
      </c>
      <c r="D11971" s="6" t="s">
        <v>26</v>
      </c>
      <c r="E11971" s="6" t="s">
        <v>8</v>
      </c>
      <c r="G11971" s="6" t="s">
        <v>27</v>
      </c>
      <c r="H11971" s="7">
        <v>4833235.0</v>
      </c>
      <c r="I11971" s="8">
        <v>4834068.0</v>
      </c>
      <c r="J11971" t="s">
        <v>37</v>
      </c>
      <c r="Q11971" t="s">
        <v>10125</v>
      </c>
      <c r="R11971">
        <v>834.0</v>
      </c>
      <c r="T11971" t="s">
        <v>21437</v>
      </c>
    </row>
    <row r="11972" ht="15.75" customHeight="1">
      <c r="A11972" s="6" t="s">
        <v>17418</v>
      </c>
      <c r="B11972" s="6" t="s">
        <v>17419</v>
      </c>
      <c r="C11972" s="6" t="s">
        <v>25</v>
      </c>
      <c r="D11972" s="6" t="s">
        <v>26</v>
      </c>
      <c r="E11972" s="6" t="s">
        <v>8</v>
      </c>
      <c r="G11972" s="6" t="s">
        <v>27</v>
      </c>
      <c r="H11972" s="7">
        <v>4834108.0</v>
      </c>
      <c r="I11972" s="8">
        <v>4834398.0</v>
      </c>
      <c r="J11972" t="s">
        <v>37</v>
      </c>
      <c r="Q11972" t="s">
        <v>10128</v>
      </c>
      <c r="R11972">
        <v>291.0</v>
      </c>
      <c r="T11972" t="s">
        <v>21438</v>
      </c>
    </row>
    <row r="11973" ht="15.75" customHeight="1">
      <c r="A11973" s="6" t="s">
        <v>17418</v>
      </c>
      <c r="B11973" s="6" t="s">
        <v>17419</v>
      </c>
      <c r="C11973" s="6" t="s">
        <v>25</v>
      </c>
      <c r="D11973" s="6" t="s">
        <v>26</v>
      </c>
      <c r="E11973" s="6" t="s">
        <v>8</v>
      </c>
      <c r="G11973" s="6" t="s">
        <v>27</v>
      </c>
      <c r="H11973" s="7">
        <v>4834474.0</v>
      </c>
      <c r="I11973" s="8">
        <v>4834761.0</v>
      </c>
      <c r="J11973" t="s">
        <v>37</v>
      </c>
      <c r="Q11973" t="s">
        <v>10131</v>
      </c>
      <c r="R11973">
        <v>288.0</v>
      </c>
      <c r="T11973" t="s">
        <v>21439</v>
      </c>
    </row>
    <row r="11974" ht="15.75" customHeight="1">
      <c r="A11974" s="6" t="s">
        <v>17418</v>
      </c>
      <c r="B11974" s="6" t="s">
        <v>17419</v>
      </c>
      <c r="C11974" s="6" t="s">
        <v>25</v>
      </c>
      <c r="D11974" s="6" t="s">
        <v>26</v>
      </c>
      <c r="E11974" s="6" t="s">
        <v>8</v>
      </c>
      <c r="G11974" s="6" t="s">
        <v>27</v>
      </c>
      <c r="H11974" s="7">
        <v>4834755.0</v>
      </c>
      <c r="I11974" s="8">
        <v>4835117.0</v>
      </c>
      <c r="J11974" t="s">
        <v>28</v>
      </c>
      <c r="Q11974" t="s">
        <v>10133</v>
      </c>
      <c r="R11974">
        <v>363.0</v>
      </c>
      <c r="T11974" t="s">
        <v>21440</v>
      </c>
    </row>
    <row r="11975" ht="15.75" customHeight="1">
      <c r="A11975" s="6" t="s">
        <v>17418</v>
      </c>
      <c r="B11975" s="6" t="s">
        <v>17419</v>
      </c>
      <c r="C11975" s="6" t="s">
        <v>25</v>
      </c>
      <c r="D11975" s="6" t="s">
        <v>26</v>
      </c>
      <c r="E11975" s="6" t="s">
        <v>8</v>
      </c>
      <c r="G11975" s="6" t="s">
        <v>27</v>
      </c>
      <c r="H11975" s="7">
        <v>4835360.0</v>
      </c>
      <c r="I11975" s="8">
        <v>4835944.0</v>
      </c>
      <c r="J11975" t="s">
        <v>37</v>
      </c>
      <c r="Q11975" t="s">
        <v>10136</v>
      </c>
      <c r="R11975">
        <v>585.0</v>
      </c>
      <c r="T11975" t="s">
        <v>21441</v>
      </c>
    </row>
    <row r="11976" ht="15.75" customHeight="1">
      <c r="A11976" s="6" t="s">
        <v>17418</v>
      </c>
      <c r="B11976" s="6" t="s">
        <v>17419</v>
      </c>
      <c r="C11976" s="6" t="s">
        <v>25</v>
      </c>
      <c r="D11976" s="6" t="s">
        <v>26</v>
      </c>
      <c r="E11976" s="6" t="s">
        <v>8</v>
      </c>
      <c r="G11976" s="6" t="s">
        <v>27</v>
      </c>
      <c r="H11976" s="7">
        <v>4836031.0</v>
      </c>
      <c r="I11976" s="8">
        <v>4836477.0</v>
      </c>
      <c r="J11976" t="s">
        <v>37</v>
      </c>
      <c r="Q11976" t="s">
        <v>10138</v>
      </c>
      <c r="R11976">
        <v>447.0</v>
      </c>
      <c r="T11976" t="s">
        <v>21442</v>
      </c>
    </row>
    <row r="11977" ht="15.75" customHeight="1">
      <c r="A11977" s="6" t="s">
        <v>17418</v>
      </c>
      <c r="B11977" s="6" t="s">
        <v>17419</v>
      </c>
      <c r="C11977" s="6" t="s">
        <v>25</v>
      </c>
      <c r="D11977" s="6" t="s">
        <v>26</v>
      </c>
      <c r="E11977" s="6" t="s">
        <v>8</v>
      </c>
      <c r="G11977" s="6" t="s">
        <v>27</v>
      </c>
      <c r="H11977" s="7">
        <v>4836488.0</v>
      </c>
      <c r="I11977" s="8">
        <v>4837444.0</v>
      </c>
      <c r="J11977" t="s">
        <v>37</v>
      </c>
      <c r="Q11977" t="s">
        <v>10141</v>
      </c>
      <c r="R11977">
        <v>957.0</v>
      </c>
      <c r="T11977" t="s">
        <v>21443</v>
      </c>
    </row>
    <row r="11978" ht="15.75" customHeight="1">
      <c r="A11978" s="6" t="s">
        <v>17418</v>
      </c>
      <c r="B11978" s="6" t="s">
        <v>17419</v>
      </c>
      <c r="C11978" s="6" t="s">
        <v>25</v>
      </c>
      <c r="D11978" s="6" t="s">
        <v>26</v>
      </c>
      <c r="E11978" s="6" t="s">
        <v>8</v>
      </c>
      <c r="G11978" s="6" t="s">
        <v>27</v>
      </c>
      <c r="H11978" s="7">
        <v>4837454.0</v>
      </c>
      <c r="I11978" s="8">
        <v>4837894.0</v>
      </c>
      <c r="J11978" t="s">
        <v>28</v>
      </c>
      <c r="Q11978" t="s">
        <v>10144</v>
      </c>
      <c r="R11978">
        <v>441.0</v>
      </c>
      <c r="T11978" t="s">
        <v>21444</v>
      </c>
    </row>
    <row r="11979" ht="15.75" customHeight="1">
      <c r="A11979" s="6" t="s">
        <v>17418</v>
      </c>
      <c r="B11979" s="6" t="s">
        <v>17452</v>
      </c>
      <c r="C11979" s="6" t="s">
        <v>25</v>
      </c>
      <c r="D11979" s="6" t="s">
        <v>26</v>
      </c>
      <c r="E11979" s="6" t="s">
        <v>8</v>
      </c>
      <c r="G11979" s="6" t="s">
        <v>27</v>
      </c>
      <c r="H11979" s="7">
        <v>4838173.0</v>
      </c>
      <c r="I11979" s="8">
        <v>4838752.0</v>
      </c>
      <c r="J11979" t="s">
        <v>37</v>
      </c>
      <c r="Q11979" t="s">
        <v>10145</v>
      </c>
      <c r="R11979">
        <v>580.0</v>
      </c>
      <c r="T11979" t="s">
        <v>21445</v>
      </c>
    </row>
    <row r="11980" ht="15.75" customHeight="1">
      <c r="A11980" s="6" t="s">
        <v>17418</v>
      </c>
      <c r="B11980" s="6" t="s">
        <v>17419</v>
      </c>
      <c r="C11980" s="6" t="s">
        <v>25</v>
      </c>
      <c r="D11980" s="6" t="s">
        <v>26</v>
      </c>
      <c r="E11980" s="6" t="s">
        <v>8</v>
      </c>
      <c r="G11980" s="6" t="s">
        <v>27</v>
      </c>
      <c r="H11980" s="7">
        <v>4838760.0</v>
      </c>
      <c r="I11980" s="8">
        <v>4839764.0</v>
      </c>
      <c r="J11980" t="s">
        <v>37</v>
      </c>
      <c r="Q11980" t="s">
        <v>10148</v>
      </c>
      <c r="R11980">
        <v>1005.0</v>
      </c>
      <c r="T11980" t="s">
        <v>21446</v>
      </c>
    </row>
    <row r="11981" ht="15.75" customHeight="1">
      <c r="A11981" s="6" t="s">
        <v>17418</v>
      </c>
      <c r="B11981" s="6" t="s">
        <v>17419</v>
      </c>
      <c r="C11981" s="6" t="s">
        <v>25</v>
      </c>
      <c r="D11981" s="6" t="s">
        <v>26</v>
      </c>
      <c r="E11981" s="6" t="s">
        <v>8</v>
      </c>
      <c r="G11981" s="6" t="s">
        <v>27</v>
      </c>
      <c r="H11981" s="7">
        <v>4839876.0</v>
      </c>
      <c r="I11981" s="8">
        <v>4840097.0</v>
      </c>
      <c r="J11981" t="s">
        <v>37</v>
      </c>
      <c r="Q11981" t="s">
        <v>10151</v>
      </c>
      <c r="R11981">
        <v>222.0</v>
      </c>
      <c r="T11981" t="s">
        <v>21447</v>
      </c>
    </row>
    <row r="11982" ht="15.75" customHeight="1">
      <c r="A11982" s="6" t="s">
        <v>17418</v>
      </c>
      <c r="B11982" s="6" t="s">
        <v>17419</v>
      </c>
      <c r="C11982" s="6" t="s">
        <v>25</v>
      </c>
      <c r="D11982" s="6" t="s">
        <v>26</v>
      </c>
      <c r="E11982" s="6" t="s">
        <v>8</v>
      </c>
      <c r="G11982" s="6" t="s">
        <v>27</v>
      </c>
      <c r="H11982" s="7">
        <v>4840198.0</v>
      </c>
      <c r="I11982" s="8">
        <v>4840689.0</v>
      </c>
      <c r="J11982" t="s">
        <v>28</v>
      </c>
      <c r="Q11982" t="s">
        <v>10154</v>
      </c>
      <c r="R11982">
        <v>492.0</v>
      </c>
      <c r="T11982" t="s">
        <v>21448</v>
      </c>
    </row>
    <row r="11983" ht="15.75" customHeight="1">
      <c r="A11983" s="6" t="s">
        <v>17418</v>
      </c>
      <c r="B11983" s="6" t="s">
        <v>17419</v>
      </c>
      <c r="C11983" s="6" t="s">
        <v>25</v>
      </c>
      <c r="D11983" s="6" t="s">
        <v>26</v>
      </c>
      <c r="E11983" s="6" t="s">
        <v>8</v>
      </c>
      <c r="G11983" s="6" t="s">
        <v>27</v>
      </c>
      <c r="H11983" s="7">
        <v>4840829.0</v>
      </c>
      <c r="I11983" s="8">
        <v>4842307.0</v>
      </c>
      <c r="J11983" t="s">
        <v>37</v>
      </c>
      <c r="O11983" t="s">
        <v>5376</v>
      </c>
      <c r="Q11983" t="s">
        <v>10156</v>
      </c>
      <c r="R11983">
        <v>1479.0</v>
      </c>
      <c r="T11983" t="s">
        <v>21449</v>
      </c>
    </row>
    <row r="11984" ht="15.75" customHeight="1">
      <c r="A11984" s="6" t="s">
        <v>17418</v>
      </c>
      <c r="B11984" s="6" t="s">
        <v>17419</v>
      </c>
      <c r="C11984" s="6" t="s">
        <v>25</v>
      </c>
      <c r="D11984" s="6" t="s">
        <v>26</v>
      </c>
      <c r="E11984" s="6" t="s">
        <v>8</v>
      </c>
      <c r="G11984" s="6" t="s">
        <v>27</v>
      </c>
      <c r="H11984" s="7">
        <v>4842377.0</v>
      </c>
      <c r="I11984" s="8">
        <v>4843561.0</v>
      </c>
      <c r="J11984" t="s">
        <v>37</v>
      </c>
      <c r="Q11984" t="s">
        <v>10158</v>
      </c>
      <c r="R11984">
        <v>1185.0</v>
      </c>
      <c r="T11984" t="s">
        <v>21450</v>
      </c>
    </row>
    <row r="11985" ht="15.75" customHeight="1">
      <c r="A11985" s="6" t="s">
        <v>17418</v>
      </c>
      <c r="B11985" s="6" t="s">
        <v>17419</v>
      </c>
      <c r="C11985" s="6" t="s">
        <v>25</v>
      </c>
      <c r="D11985" s="6" t="s">
        <v>26</v>
      </c>
      <c r="E11985" s="6" t="s">
        <v>8</v>
      </c>
      <c r="G11985" s="6" t="s">
        <v>27</v>
      </c>
      <c r="H11985" s="7">
        <v>4843793.0</v>
      </c>
      <c r="I11985" s="8">
        <v>4844920.0</v>
      </c>
      <c r="J11985" t="s">
        <v>37</v>
      </c>
      <c r="O11985" t="s">
        <v>10161</v>
      </c>
      <c r="Q11985" t="s">
        <v>10162</v>
      </c>
      <c r="R11985">
        <v>1128.0</v>
      </c>
      <c r="T11985" t="s">
        <v>21451</v>
      </c>
    </row>
    <row r="11986" ht="15.75" customHeight="1">
      <c r="A11986" s="6" t="s">
        <v>17418</v>
      </c>
      <c r="B11986" s="6" t="s">
        <v>17419</v>
      </c>
      <c r="C11986" s="6" t="s">
        <v>25</v>
      </c>
      <c r="D11986" s="6" t="s">
        <v>26</v>
      </c>
      <c r="E11986" s="6" t="s">
        <v>8</v>
      </c>
      <c r="G11986" s="6" t="s">
        <v>27</v>
      </c>
      <c r="H11986" s="7">
        <v>4844999.0</v>
      </c>
      <c r="I11986" s="8">
        <v>4845538.0</v>
      </c>
      <c r="J11986" t="s">
        <v>37</v>
      </c>
      <c r="O11986" t="s">
        <v>10165</v>
      </c>
      <c r="Q11986" t="s">
        <v>10166</v>
      </c>
      <c r="R11986">
        <v>540.0</v>
      </c>
      <c r="T11986" t="s">
        <v>21452</v>
      </c>
    </row>
    <row r="11987" ht="15.75" customHeight="1">
      <c r="A11987" s="6" t="s">
        <v>17418</v>
      </c>
      <c r="B11987" s="6" t="s">
        <v>17419</v>
      </c>
      <c r="C11987" s="6" t="s">
        <v>25</v>
      </c>
      <c r="D11987" s="6" t="s">
        <v>26</v>
      </c>
      <c r="E11987" s="6" t="s">
        <v>8</v>
      </c>
      <c r="G11987" s="6" t="s">
        <v>27</v>
      </c>
      <c r="H11987" s="7">
        <v>4845762.0</v>
      </c>
      <c r="I11987" s="8">
        <v>4847804.0</v>
      </c>
      <c r="J11987" t="s">
        <v>37</v>
      </c>
      <c r="Q11987" t="s">
        <v>10169</v>
      </c>
      <c r="R11987">
        <v>2043.0</v>
      </c>
      <c r="T11987" t="s">
        <v>21453</v>
      </c>
    </row>
    <row r="11988" ht="15.75" customHeight="1">
      <c r="A11988" s="6" t="s">
        <v>17418</v>
      </c>
      <c r="B11988" s="6" t="s">
        <v>17419</v>
      </c>
      <c r="C11988" s="6" t="s">
        <v>25</v>
      </c>
      <c r="D11988" s="6" t="s">
        <v>26</v>
      </c>
      <c r="E11988" s="6" t="s">
        <v>8</v>
      </c>
      <c r="G11988" s="6" t="s">
        <v>27</v>
      </c>
      <c r="H11988" s="7">
        <v>4847928.0</v>
      </c>
      <c r="I11988" s="8">
        <v>4848533.0</v>
      </c>
      <c r="J11988" t="s">
        <v>37</v>
      </c>
      <c r="O11988" t="s">
        <v>10172</v>
      </c>
      <c r="Q11988" t="s">
        <v>10173</v>
      </c>
      <c r="R11988">
        <v>606.0</v>
      </c>
      <c r="T11988" t="s">
        <v>21454</v>
      </c>
    </row>
    <row r="11989" ht="15.75" customHeight="1">
      <c r="A11989" s="6" t="s">
        <v>17418</v>
      </c>
      <c r="B11989" s="6" t="s">
        <v>17419</v>
      </c>
      <c r="C11989" s="6" t="s">
        <v>25</v>
      </c>
      <c r="D11989" s="6" t="s">
        <v>26</v>
      </c>
      <c r="E11989" s="6" t="s">
        <v>8</v>
      </c>
      <c r="G11989" s="6" t="s">
        <v>27</v>
      </c>
      <c r="H11989" s="7">
        <v>4848611.0</v>
      </c>
      <c r="I11989" s="8">
        <v>4849792.0</v>
      </c>
      <c r="J11989" t="s">
        <v>28</v>
      </c>
      <c r="Q11989" t="s">
        <v>10175</v>
      </c>
      <c r="R11989">
        <v>1182.0</v>
      </c>
      <c r="T11989" t="s">
        <v>21455</v>
      </c>
    </row>
    <row r="11990" ht="15.75" customHeight="1">
      <c r="A11990" s="6" t="s">
        <v>17418</v>
      </c>
      <c r="B11990" s="6" t="s">
        <v>17419</v>
      </c>
      <c r="C11990" s="6" t="s">
        <v>25</v>
      </c>
      <c r="D11990" s="6" t="s">
        <v>26</v>
      </c>
      <c r="E11990" s="6" t="s">
        <v>8</v>
      </c>
      <c r="G11990" s="6" t="s">
        <v>27</v>
      </c>
      <c r="H11990" s="7">
        <v>4850185.0</v>
      </c>
      <c r="I11990" s="8">
        <v>4852020.0</v>
      </c>
      <c r="J11990" t="s">
        <v>37</v>
      </c>
      <c r="Q11990" t="s">
        <v>10177</v>
      </c>
      <c r="R11990">
        <v>1836.0</v>
      </c>
      <c r="T11990" t="s">
        <v>21456</v>
      </c>
    </row>
    <row r="11991" ht="15.75" customHeight="1">
      <c r="A11991" s="6" t="s">
        <v>17418</v>
      </c>
      <c r="B11991" s="6" t="s">
        <v>17419</v>
      </c>
      <c r="C11991" s="6" t="s">
        <v>25</v>
      </c>
      <c r="D11991" s="6" t="s">
        <v>26</v>
      </c>
      <c r="E11991" s="6" t="s">
        <v>8</v>
      </c>
      <c r="G11991" s="6" t="s">
        <v>27</v>
      </c>
      <c r="H11991" s="7">
        <v>4852203.0</v>
      </c>
      <c r="I11991" s="8">
        <v>4853012.0</v>
      </c>
      <c r="J11991" t="s">
        <v>37</v>
      </c>
      <c r="O11991" t="s">
        <v>10180</v>
      </c>
      <c r="Q11991" t="s">
        <v>10181</v>
      </c>
      <c r="R11991">
        <v>810.0</v>
      </c>
      <c r="T11991" t="s">
        <v>21457</v>
      </c>
    </row>
    <row r="11992" ht="15.75" customHeight="1">
      <c r="A11992" s="6" t="s">
        <v>17418</v>
      </c>
      <c r="B11992" s="6" t="s">
        <v>17419</v>
      </c>
      <c r="C11992" s="6" t="s">
        <v>25</v>
      </c>
      <c r="D11992" s="6" t="s">
        <v>26</v>
      </c>
      <c r="E11992" s="6" t="s">
        <v>8</v>
      </c>
      <c r="G11992" s="6" t="s">
        <v>27</v>
      </c>
      <c r="H11992" s="7">
        <v>4853057.0</v>
      </c>
      <c r="I11992" s="8">
        <v>4853518.0</v>
      </c>
      <c r="J11992" t="s">
        <v>37</v>
      </c>
      <c r="Q11992" t="s">
        <v>10183</v>
      </c>
      <c r="R11992">
        <v>462.0</v>
      </c>
      <c r="T11992" t="s">
        <v>21458</v>
      </c>
    </row>
    <row r="11993" ht="15.75" customHeight="1">
      <c r="A11993" s="6" t="s">
        <v>17418</v>
      </c>
      <c r="B11993" s="6" t="s">
        <v>17419</v>
      </c>
      <c r="C11993" s="6" t="s">
        <v>25</v>
      </c>
      <c r="D11993" s="6" t="s">
        <v>26</v>
      </c>
      <c r="E11993" s="6" t="s">
        <v>8</v>
      </c>
      <c r="G11993" s="6" t="s">
        <v>27</v>
      </c>
      <c r="H11993" s="7">
        <v>4853686.0</v>
      </c>
      <c r="I11993" s="8">
        <v>4854045.0</v>
      </c>
      <c r="J11993" t="s">
        <v>37</v>
      </c>
      <c r="O11993" t="s">
        <v>10186</v>
      </c>
      <c r="Q11993" t="s">
        <v>10187</v>
      </c>
      <c r="R11993">
        <v>360.0</v>
      </c>
      <c r="T11993" t="s">
        <v>21459</v>
      </c>
    </row>
    <row r="11994" ht="15.75" customHeight="1">
      <c r="A11994" s="6" t="s">
        <v>17418</v>
      </c>
      <c r="B11994" s="6" t="s">
        <v>17419</v>
      </c>
      <c r="C11994" s="6" t="s">
        <v>25</v>
      </c>
      <c r="D11994" s="6" t="s">
        <v>26</v>
      </c>
      <c r="E11994" s="6" t="s">
        <v>8</v>
      </c>
      <c r="G11994" s="6" t="s">
        <v>27</v>
      </c>
      <c r="H11994" s="7">
        <v>4854042.0</v>
      </c>
      <c r="I11994" s="8">
        <v>4854680.0</v>
      </c>
      <c r="J11994" t="s">
        <v>37</v>
      </c>
      <c r="O11994" t="s">
        <v>10190</v>
      </c>
      <c r="Q11994" t="s">
        <v>10191</v>
      </c>
      <c r="R11994">
        <v>639.0</v>
      </c>
      <c r="T11994" t="s">
        <v>21460</v>
      </c>
    </row>
    <row r="11995" ht="15.75" customHeight="1">
      <c r="A11995" s="6" t="s">
        <v>17418</v>
      </c>
      <c r="B11995" s="6" t="s">
        <v>17419</v>
      </c>
      <c r="C11995" s="6" t="s">
        <v>25</v>
      </c>
      <c r="D11995" s="6" t="s">
        <v>26</v>
      </c>
      <c r="E11995" s="6" t="s">
        <v>8</v>
      </c>
      <c r="G11995" s="6" t="s">
        <v>27</v>
      </c>
      <c r="H11995" s="7">
        <v>4854904.0</v>
      </c>
      <c r="I11995" s="8">
        <v>4855401.0</v>
      </c>
      <c r="J11995" t="s">
        <v>37</v>
      </c>
      <c r="Q11995" t="s">
        <v>10194</v>
      </c>
      <c r="R11995">
        <v>498.0</v>
      </c>
      <c r="T11995" t="s">
        <v>21461</v>
      </c>
    </row>
    <row r="11996" ht="15.75" customHeight="1">
      <c r="A11996" s="6" t="s">
        <v>17418</v>
      </c>
      <c r="B11996" s="6" t="s">
        <v>17419</v>
      </c>
      <c r="C11996" s="6" t="s">
        <v>25</v>
      </c>
      <c r="D11996" s="6" t="s">
        <v>26</v>
      </c>
      <c r="E11996" s="6" t="s">
        <v>8</v>
      </c>
      <c r="G11996" s="6" t="s">
        <v>27</v>
      </c>
      <c r="H11996" s="7">
        <v>4855572.0</v>
      </c>
      <c r="I11996" s="8">
        <v>4856513.0</v>
      </c>
      <c r="J11996" t="s">
        <v>37</v>
      </c>
      <c r="Q11996" t="s">
        <v>10196</v>
      </c>
      <c r="R11996">
        <v>942.0</v>
      </c>
      <c r="T11996" t="s">
        <v>21462</v>
      </c>
    </row>
    <row r="11997" ht="15.75" customHeight="1">
      <c r="A11997" s="6" t="s">
        <v>17418</v>
      </c>
      <c r="B11997" s="6" t="s">
        <v>17419</v>
      </c>
      <c r="C11997" s="6" t="s">
        <v>25</v>
      </c>
      <c r="D11997" s="6" t="s">
        <v>26</v>
      </c>
      <c r="E11997" s="6" t="s">
        <v>8</v>
      </c>
      <c r="G11997" s="6" t="s">
        <v>27</v>
      </c>
      <c r="H11997" s="7">
        <v>4856585.0</v>
      </c>
      <c r="I11997" s="8">
        <v>4857160.0</v>
      </c>
      <c r="J11997" t="s">
        <v>28</v>
      </c>
      <c r="Q11997" t="s">
        <v>10198</v>
      </c>
      <c r="R11997">
        <v>576.0</v>
      </c>
      <c r="T11997" t="s">
        <v>21463</v>
      </c>
    </row>
    <row r="11998" ht="15.75" customHeight="1">
      <c r="A11998" s="6" t="s">
        <v>17418</v>
      </c>
      <c r="B11998" s="6" t="s">
        <v>17419</v>
      </c>
      <c r="C11998" s="6" t="s">
        <v>25</v>
      </c>
      <c r="D11998" s="6" t="s">
        <v>26</v>
      </c>
      <c r="E11998" s="6" t="s">
        <v>8</v>
      </c>
      <c r="G11998" s="6" t="s">
        <v>27</v>
      </c>
      <c r="H11998" s="7">
        <v>4857299.0</v>
      </c>
      <c r="I11998" s="8">
        <v>4857790.0</v>
      </c>
      <c r="J11998" t="s">
        <v>28</v>
      </c>
      <c r="Q11998" t="s">
        <v>10200</v>
      </c>
      <c r="R11998">
        <v>492.0</v>
      </c>
      <c r="T11998" t="s">
        <v>21464</v>
      </c>
    </row>
    <row r="11999" ht="15.75" customHeight="1">
      <c r="A11999" s="6" t="s">
        <v>17418</v>
      </c>
      <c r="B11999" s="6" t="s">
        <v>17419</v>
      </c>
      <c r="C11999" s="6" t="s">
        <v>25</v>
      </c>
      <c r="D11999" s="6" t="s">
        <v>26</v>
      </c>
      <c r="E11999" s="6" t="s">
        <v>8</v>
      </c>
      <c r="G11999" s="6" t="s">
        <v>27</v>
      </c>
      <c r="H11999" s="7">
        <v>4857862.0</v>
      </c>
      <c r="I11999" s="8">
        <v>4858293.0</v>
      </c>
      <c r="J11999" t="s">
        <v>37</v>
      </c>
      <c r="Q11999" t="s">
        <v>10203</v>
      </c>
      <c r="R11999">
        <v>432.0</v>
      </c>
      <c r="T11999" t="s">
        <v>21465</v>
      </c>
    </row>
    <row r="12000" ht="15.75" customHeight="1">
      <c r="A12000" s="6" t="s">
        <v>17418</v>
      </c>
      <c r="B12000" s="6" t="s">
        <v>17419</v>
      </c>
      <c r="C12000" s="6" t="s">
        <v>25</v>
      </c>
      <c r="D12000" s="6" t="s">
        <v>26</v>
      </c>
      <c r="E12000" s="6" t="s">
        <v>8</v>
      </c>
      <c r="G12000" s="6" t="s">
        <v>27</v>
      </c>
      <c r="H12000" s="7">
        <v>4858446.0</v>
      </c>
      <c r="I12000" s="8">
        <v>4859006.0</v>
      </c>
      <c r="J12000" t="s">
        <v>28</v>
      </c>
      <c r="Q12000" t="s">
        <v>10206</v>
      </c>
      <c r="R12000">
        <v>561.0</v>
      </c>
      <c r="T12000" t="s">
        <v>21466</v>
      </c>
    </row>
    <row r="12001" ht="15.75" customHeight="1">
      <c r="A12001" s="6" t="s">
        <v>17418</v>
      </c>
      <c r="B12001" s="6" t="s">
        <v>17419</v>
      </c>
      <c r="C12001" s="6" t="s">
        <v>25</v>
      </c>
      <c r="D12001" s="6" t="s">
        <v>26</v>
      </c>
      <c r="E12001" s="6" t="s">
        <v>8</v>
      </c>
      <c r="G12001" s="6" t="s">
        <v>27</v>
      </c>
      <c r="H12001" s="7">
        <v>4859231.0</v>
      </c>
      <c r="I12001" s="8">
        <v>4861099.0</v>
      </c>
      <c r="J12001" t="s">
        <v>37</v>
      </c>
      <c r="Q12001" t="s">
        <v>10208</v>
      </c>
      <c r="R12001">
        <v>1869.0</v>
      </c>
      <c r="T12001" t="s">
        <v>21467</v>
      </c>
    </row>
    <row r="12002" ht="15.75" customHeight="1">
      <c r="A12002" s="6" t="s">
        <v>17418</v>
      </c>
      <c r="B12002" s="6" t="s">
        <v>17419</v>
      </c>
      <c r="C12002" s="6" t="s">
        <v>25</v>
      </c>
      <c r="D12002" s="6" t="s">
        <v>26</v>
      </c>
      <c r="E12002" s="6" t="s">
        <v>8</v>
      </c>
      <c r="G12002" s="6" t="s">
        <v>27</v>
      </c>
      <c r="H12002" s="7">
        <v>4861196.0</v>
      </c>
      <c r="I12002" s="8">
        <v>4862131.0</v>
      </c>
      <c r="J12002" t="s">
        <v>37</v>
      </c>
      <c r="Q12002" t="s">
        <v>10210</v>
      </c>
      <c r="R12002">
        <v>936.0</v>
      </c>
      <c r="T12002" t="s">
        <v>21468</v>
      </c>
    </row>
    <row r="12003" ht="15.75" customHeight="1">
      <c r="A12003" s="6" t="s">
        <v>17418</v>
      </c>
      <c r="B12003" s="6" t="s">
        <v>17419</v>
      </c>
      <c r="C12003" s="6" t="s">
        <v>25</v>
      </c>
      <c r="D12003" s="6" t="s">
        <v>26</v>
      </c>
      <c r="E12003" s="6" t="s">
        <v>8</v>
      </c>
      <c r="G12003" s="6" t="s">
        <v>27</v>
      </c>
      <c r="H12003" s="7">
        <v>4862172.0</v>
      </c>
      <c r="I12003" s="8">
        <v>4863026.0</v>
      </c>
      <c r="J12003" t="s">
        <v>28</v>
      </c>
      <c r="Q12003" t="s">
        <v>10213</v>
      </c>
      <c r="R12003">
        <v>855.0</v>
      </c>
      <c r="T12003" t="s">
        <v>21469</v>
      </c>
    </row>
    <row r="12004" ht="15.75" customHeight="1">
      <c r="A12004" s="6" t="s">
        <v>17418</v>
      </c>
      <c r="B12004" s="6" t="s">
        <v>17419</v>
      </c>
      <c r="C12004" s="6" t="s">
        <v>25</v>
      </c>
      <c r="D12004" s="6" t="s">
        <v>26</v>
      </c>
      <c r="E12004" s="6" t="s">
        <v>8</v>
      </c>
      <c r="G12004" s="6" t="s">
        <v>27</v>
      </c>
      <c r="H12004" s="7">
        <v>4863135.0</v>
      </c>
      <c r="I12004" s="8">
        <v>4864310.0</v>
      </c>
      <c r="J12004" t="s">
        <v>28</v>
      </c>
      <c r="O12004" t="s">
        <v>10216</v>
      </c>
      <c r="Q12004" t="s">
        <v>10217</v>
      </c>
      <c r="R12004">
        <v>1176.0</v>
      </c>
      <c r="T12004" t="s">
        <v>21470</v>
      </c>
    </row>
    <row r="12005" ht="15.75" customHeight="1">
      <c r="A12005" s="6" t="s">
        <v>17418</v>
      </c>
      <c r="B12005" s="6" t="s">
        <v>17419</v>
      </c>
      <c r="C12005" s="6" t="s">
        <v>25</v>
      </c>
      <c r="D12005" s="6" t="s">
        <v>26</v>
      </c>
      <c r="E12005" s="6" t="s">
        <v>8</v>
      </c>
      <c r="G12005" s="6" t="s">
        <v>27</v>
      </c>
      <c r="H12005" s="7">
        <v>4864307.0</v>
      </c>
      <c r="I12005" s="8">
        <v>4865239.0</v>
      </c>
      <c r="J12005" t="s">
        <v>28</v>
      </c>
      <c r="Q12005" t="s">
        <v>10219</v>
      </c>
      <c r="R12005">
        <v>933.0</v>
      </c>
      <c r="T12005" t="s">
        <v>21471</v>
      </c>
    </row>
    <row r="12006" ht="15.75" customHeight="1">
      <c r="A12006" s="6" t="s">
        <v>17418</v>
      </c>
      <c r="B12006" s="6" t="s">
        <v>17419</v>
      </c>
      <c r="C12006" s="6" t="s">
        <v>25</v>
      </c>
      <c r="D12006" s="6" t="s">
        <v>26</v>
      </c>
      <c r="E12006" s="6" t="s">
        <v>8</v>
      </c>
      <c r="G12006" s="6" t="s">
        <v>27</v>
      </c>
      <c r="H12006" s="7">
        <v>4865386.0</v>
      </c>
      <c r="I12006" s="8">
        <v>4866306.0</v>
      </c>
      <c r="J12006" t="s">
        <v>28</v>
      </c>
      <c r="Q12006" t="s">
        <v>10222</v>
      </c>
      <c r="R12006">
        <v>921.0</v>
      </c>
      <c r="T12006" t="s">
        <v>21472</v>
      </c>
    </row>
    <row r="12007" ht="15.75" customHeight="1">
      <c r="A12007" s="6" t="s">
        <v>17418</v>
      </c>
      <c r="B12007" s="6" t="s">
        <v>17419</v>
      </c>
      <c r="C12007" s="6" t="s">
        <v>25</v>
      </c>
      <c r="D12007" s="6" t="s">
        <v>26</v>
      </c>
      <c r="E12007" s="6" t="s">
        <v>8</v>
      </c>
      <c r="G12007" s="6" t="s">
        <v>27</v>
      </c>
      <c r="H12007" s="7">
        <v>4866492.0</v>
      </c>
      <c r="I12007" s="8">
        <v>4867280.0</v>
      </c>
      <c r="J12007" t="s">
        <v>37</v>
      </c>
      <c r="Q12007" t="s">
        <v>10224</v>
      </c>
      <c r="R12007">
        <v>789.0</v>
      </c>
      <c r="T12007" t="s">
        <v>21473</v>
      </c>
    </row>
    <row r="12008" ht="15.75" customHeight="1">
      <c r="A12008" s="6" t="s">
        <v>17418</v>
      </c>
      <c r="B12008" s="6" t="s">
        <v>17419</v>
      </c>
      <c r="C12008" s="6" t="s">
        <v>25</v>
      </c>
      <c r="D12008" s="6" t="s">
        <v>26</v>
      </c>
      <c r="E12008" s="6" t="s">
        <v>8</v>
      </c>
      <c r="G12008" s="6" t="s">
        <v>27</v>
      </c>
      <c r="H12008" s="7">
        <v>4867596.0</v>
      </c>
      <c r="I12008" s="8">
        <v>4868795.0</v>
      </c>
      <c r="J12008" t="s">
        <v>37</v>
      </c>
      <c r="Q12008" t="s">
        <v>10226</v>
      </c>
      <c r="R12008">
        <v>1200.0</v>
      </c>
      <c r="T12008" t="s">
        <v>21474</v>
      </c>
    </row>
    <row r="12009" ht="15.75" customHeight="1">
      <c r="A12009" s="6" t="s">
        <v>17418</v>
      </c>
      <c r="B12009" s="6" t="s">
        <v>17419</v>
      </c>
      <c r="C12009" s="6" t="s">
        <v>25</v>
      </c>
      <c r="D12009" s="6" t="s">
        <v>26</v>
      </c>
      <c r="E12009" s="6" t="s">
        <v>8</v>
      </c>
      <c r="G12009" s="6" t="s">
        <v>27</v>
      </c>
      <c r="H12009" s="7">
        <v>4868854.0</v>
      </c>
      <c r="I12009" s="8">
        <v>4869081.0</v>
      </c>
      <c r="J12009" t="s">
        <v>37</v>
      </c>
      <c r="Q12009" t="s">
        <v>10229</v>
      </c>
      <c r="R12009">
        <v>228.0</v>
      </c>
      <c r="T12009" t="s">
        <v>21475</v>
      </c>
    </row>
    <row r="12010" ht="15.75" customHeight="1">
      <c r="A12010" s="6" t="s">
        <v>17418</v>
      </c>
      <c r="B12010" s="6" t="s">
        <v>17419</v>
      </c>
      <c r="C12010" s="6" t="s">
        <v>25</v>
      </c>
      <c r="D12010" s="6" t="s">
        <v>26</v>
      </c>
      <c r="E12010" s="6" t="s">
        <v>8</v>
      </c>
      <c r="G12010" s="6" t="s">
        <v>27</v>
      </c>
      <c r="H12010" s="7">
        <v>4869149.0</v>
      </c>
      <c r="I12010" s="8">
        <v>4869997.0</v>
      </c>
      <c r="J12010" t="s">
        <v>37</v>
      </c>
      <c r="O12010" t="s">
        <v>10232</v>
      </c>
      <c r="Q12010" t="s">
        <v>10233</v>
      </c>
      <c r="R12010">
        <v>849.0</v>
      </c>
      <c r="T12010" t="s">
        <v>21476</v>
      </c>
    </row>
    <row r="12011" ht="15.75" customHeight="1">
      <c r="A12011" s="6" t="s">
        <v>17418</v>
      </c>
      <c r="B12011" s="6" t="s">
        <v>17419</v>
      </c>
      <c r="C12011" s="6" t="s">
        <v>25</v>
      </c>
      <c r="D12011" s="6" t="s">
        <v>26</v>
      </c>
      <c r="E12011" s="6" t="s">
        <v>8</v>
      </c>
      <c r="G12011" s="6" t="s">
        <v>27</v>
      </c>
      <c r="H12011" s="7">
        <v>4870346.0</v>
      </c>
      <c r="I12011" s="8">
        <v>4871812.0</v>
      </c>
      <c r="J12011" t="s">
        <v>28</v>
      </c>
      <c r="Q12011" t="s">
        <v>10236</v>
      </c>
      <c r="R12011">
        <v>1467.0</v>
      </c>
      <c r="T12011" t="s">
        <v>21477</v>
      </c>
    </row>
    <row r="12012" ht="15.75" customHeight="1">
      <c r="A12012" s="6" t="s">
        <v>17418</v>
      </c>
      <c r="B12012" s="6" t="s">
        <v>17419</v>
      </c>
      <c r="C12012" s="6" t="s">
        <v>25</v>
      </c>
      <c r="D12012" s="6" t="s">
        <v>26</v>
      </c>
      <c r="E12012" s="6" t="s">
        <v>8</v>
      </c>
      <c r="G12012" s="6" t="s">
        <v>27</v>
      </c>
      <c r="H12012" s="7">
        <v>4871891.0</v>
      </c>
      <c r="I12012" s="8">
        <v>4872889.0</v>
      </c>
      <c r="J12012" t="s">
        <v>28</v>
      </c>
      <c r="Q12012" t="s">
        <v>10239</v>
      </c>
      <c r="R12012">
        <v>999.0</v>
      </c>
      <c r="T12012" t="s">
        <v>21478</v>
      </c>
    </row>
    <row r="12013" ht="15.75" customHeight="1">
      <c r="A12013" s="6" t="s">
        <v>17418</v>
      </c>
      <c r="B12013" s="6" t="s">
        <v>17419</v>
      </c>
      <c r="C12013" s="6" t="s">
        <v>25</v>
      </c>
      <c r="D12013" s="6" t="s">
        <v>26</v>
      </c>
      <c r="E12013" s="6" t="s">
        <v>8</v>
      </c>
      <c r="G12013" s="6" t="s">
        <v>27</v>
      </c>
      <c r="H12013" s="7">
        <v>4873149.0</v>
      </c>
      <c r="I12013" s="8">
        <v>4874453.0</v>
      </c>
      <c r="J12013" t="s">
        <v>37</v>
      </c>
      <c r="Q12013" t="s">
        <v>10242</v>
      </c>
      <c r="R12013">
        <v>1305.0</v>
      </c>
      <c r="T12013" t="s">
        <v>21479</v>
      </c>
    </row>
    <row r="12014" ht="15.75" customHeight="1">
      <c r="A12014" s="6" t="s">
        <v>17418</v>
      </c>
      <c r="B12014" s="6" t="s">
        <v>17419</v>
      </c>
      <c r="C12014" s="6" t="s">
        <v>25</v>
      </c>
      <c r="D12014" s="6" t="s">
        <v>26</v>
      </c>
      <c r="E12014" s="6" t="s">
        <v>8</v>
      </c>
      <c r="G12014" s="6" t="s">
        <v>27</v>
      </c>
      <c r="H12014" s="7">
        <v>4874487.0</v>
      </c>
      <c r="I12014" s="8">
        <v>4874765.0</v>
      </c>
      <c r="J12014" t="s">
        <v>37</v>
      </c>
      <c r="Q12014" t="s">
        <v>10244</v>
      </c>
      <c r="R12014">
        <v>279.0</v>
      </c>
      <c r="T12014" t="s">
        <v>21480</v>
      </c>
    </row>
    <row r="12015" ht="15.75" customHeight="1">
      <c r="A12015" s="6" t="s">
        <v>17418</v>
      </c>
      <c r="B12015" s="6" t="s">
        <v>17419</v>
      </c>
      <c r="C12015" s="6" t="s">
        <v>25</v>
      </c>
      <c r="D12015" s="6" t="s">
        <v>26</v>
      </c>
      <c r="E12015" s="6" t="s">
        <v>8</v>
      </c>
      <c r="G12015" s="6" t="s">
        <v>27</v>
      </c>
      <c r="H12015" s="7">
        <v>4875417.0</v>
      </c>
      <c r="I12015" s="8">
        <v>4875623.0</v>
      </c>
      <c r="J12015" t="s">
        <v>37</v>
      </c>
      <c r="Q12015" t="s">
        <v>10246</v>
      </c>
      <c r="R12015">
        <v>207.0</v>
      </c>
      <c r="T12015" t="s">
        <v>21481</v>
      </c>
    </row>
    <row r="12016" ht="15.75" customHeight="1">
      <c r="A12016" s="6" t="s">
        <v>17418</v>
      </c>
      <c r="B12016" s="6" t="s">
        <v>17419</v>
      </c>
      <c r="C12016" s="6" t="s">
        <v>25</v>
      </c>
      <c r="D12016" s="6" t="s">
        <v>26</v>
      </c>
      <c r="E12016" s="6" t="s">
        <v>8</v>
      </c>
      <c r="G12016" s="6" t="s">
        <v>27</v>
      </c>
      <c r="H12016" s="7">
        <v>4876011.0</v>
      </c>
      <c r="I12016" s="8">
        <v>4877633.0</v>
      </c>
      <c r="J12016" t="s">
        <v>37</v>
      </c>
      <c r="O12016" t="s">
        <v>7297</v>
      </c>
      <c r="Q12016" t="s">
        <v>10248</v>
      </c>
      <c r="R12016">
        <v>1623.0</v>
      </c>
      <c r="T12016" t="s">
        <v>21482</v>
      </c>
    </row>
    <row r="12017" ht="15.75" customHeight="1">
      <c r="A12017" s="6" t="s">
        <v>17418</v>
      </c>
      <c r="B12017" s="6" t="s">
        <v>17419</v>
      </c>
      <c r="C12017" s="6" t="s">
        <v>25</v>
      </c>
      <c r="D12017" s="6" t="s">
        <v>26</v>
      </c>
      <c r="E12017" s="6" t="s">
        <v>8</v>
      </c>
      <c r="G12017" s="6" t="s">
        <v>27</v>
      </c>
      <c r="H12017" s="7">
        <v>4877821.0</v>
      </c>
      <c r="I12017" s="8">
        <v>4878396.0</v>
      </c>
      <c r="J12017" t="s">
        <v>37</v>
      </c>
      <c r="Q12017" t="s">
        <v>10250</v>
      </c>
      <c r="R12017">
        <v>576.0</v>
      </c>
      <c r="T12017" t="s">
        <v>21483</v>
      </c>
    </row>
    <row r="12018" ht="15.75" customHeight="1">
      <c r="A12018" s="6" t="s">
        <v>17418</v>
      </c>
      <c r="B12018" s="6" t="s">
        <v>17419</v>
      </c>
      <c r="C12018" s="6" t="s">
        <v>25</v>
      </c>
      <c r="D12018" s="6" t="s">
        <v>26</v>
      </c>
      <c r="E12018" s="6" t="s">
        <v>8</v>
      </c>
      <c r="G12018" s="6" t="s">
        <v>27</v>
      </c>
      <c r="H12018" s="7">
        <v>4878419.0</v>
      </c>
      <c r="I12018" s="8">
        <v>4878778.0</v>
      </c>
      <c r="J12018" t="s">
        <v>37</v>
      </c>
      <c r="Q12018" t="s">
        <v>10252</v>
      </c>
      <c r="R12018">
        <v>360.0</v>
      </c>
      <c r="T12018" t="s">
        <v>21484</v>
      </c>
    </row>
    <row r="12019" ht="15.75" customHeight="1">
      <c r="A12019" s="6" t="s">
        <v>17418</v>
      </c>
      <c r="B12019" s="6" t="s">
        <v>17452</v>
      </c>
      <c r="C12019" s="6" t="s">
        <v>25</v>
      </c>
      <c r="D12019" s="6" t="s">
        <v>26</v>
      </c>
      <c r="E12019" s="6" t="s">
        <v>8</v>
      </c>
      <c r="G12019" s="6" t="s">
        <v>27</v>
      </c>
      <c r="H12019" s="7">
        <v>4878775.0</v>
      </c>
      <c r="I12019" s="8">
        <v>4879067.0</v>
      </c>
      <c r="J12019" t="s">
        <v>37</v>
      </c>
      <c r="Q12019" t="s">
        <v>10254</v>
      </c>
      <c r="R12019">
        <v>293.0</v>
      </c>
      <c r="T12019" t="s">
        <v>21485</v>
      </c>
    </row>
    <row r="12020" ht="15.75" customHeight="1">
      <c r="A12020" s="6" t="s">
        <v>17418</v>
      </c>
      <c r="B12020" s="6" t="s">
        <v>17419</v>
      </c>
      <c r="C12020" s="6" t="s">
        <v>25</v>
      </c>
      <c r="D12020" s="6" t="s">
        <v>26</v>
      </c>
      <c r="E12020" s="6" t="s">
        <v>8</v>
      </c>
      <c r="G12020" s="6" t="s">
        <v>27</v>
      </c>
      <c r="H12020" s="7">
        <v>4879064.0</v>
      </c>
      <c r="I12020" s="8">
        <v>4879714.0</v>
      </c>
      <c r="J12020" t="s">
        <v>28</v>
      </c>
      <c r="Q12020" t="s">
        <v>10256</v>
      </c>
      <c r="R12020">
        <v>651.0</v>
      </c>
      <c r="T12020" t="s">
        <v>21486</v>
      </c>
    </row>
    <row r="12021" ht="15.75" customHeight="1">
      <c r="A12021" s="6" t="s">
        <v>17418</v>
      </c>
      <c r="B12021" s="6" t="s">
        <v>17419</v>
      </c>
      <c r="C12021" s="6" t="s">
        <v>25</v>
      </c>
      <c r="D12021" s="6" t="s">
        <v>26</v>
      </c>
      <c r="E12021" s="6" t="s">
        <v>8</v>
      </c>
      <c r="G12021" s="6" t="s">
        <v>27</v>
      </c>
      <c r="H12021" s="7">
        <v>4879855.0</v>
      </c>
      <c r="I12021" s="8">
        <v>4880574.0</v>
      </c>
      <c r="J12021" t="s">
        <v>37</v>
      </c>
      <c r="Q12021" t="s">
        <v>10258</v>
      </c>
      <c r="R12021">
        <v>720.0</v>
      </c>
      <c r="T12021" t="s">
        <v>21487</v>
      </c>
    </row>
    <row r="12022" ht="15.75" customHeight="1">
      <c r="A12022" s="6" t="s">
        <v>17418</v>
      </c>
      <c r="B12022" s="6" t="s">
        <v>17419</v>
      </c>
      <c r="C12022" s="6" t="s">
        <v>25</v>
      </c>
      <c r="D12022" s="6" t="s">
        <v>26</v>
      </c>
      <c r="E12022" s="6" t="s">
        <v>8</v>
      </c>
      <c r="G12022" s="6" t="s">
        <v>27</v>
      </c>
      <c r="H12022" s="7">
        <v>4880571.0</v>
      </c>
      <c r="I12022" s="8">
        <v>4883270.0</v>
      </c>
      <c r="J12022" t="s">
        <v>37</v>
      </c>
      <c r="Q12022" t="s">
        <v>10260</v>
      </c>
      <c r="R12022">
        <v>2700.0</v>
      </c>
      <c r="T12022" t="s">
        <v>21488</v>
      </c>
    </row>
    <row r="12023" ht="15.75" customHeight="1">
      <c r="A12023" s="6" t="s">
        <v>17418</v>
      </c>
      <c r="B12023" s="6" t="s">
        <v>17419</v>
      </c>
      <c r="C12023" s="6" t="s">
        <v>25</v>
      </c>
      <c r="D12023" s="6" t="s">
        <v>26</v>
      </c>
      <c r="E12023" s="6" t="s">
        <v>8</v>
      </c>
      <c r="G12023" s="6" t="s">
        <v>27</v>
      </c>
      <c r="H12023" s="7">
        <v>4883405.0</v>
      </c>
      <c r="I12023" s="8">
        <v>4883749.0</v>
      </c>
      <c r="J12023" t="s">
        <v>37</v>
      </c>
      <c r="Q12023" t="s">
        <v>10262</v>
      </c>
      <c r="R12023">
        <v>345.0</v>
      </c>
      <c r="T12023" t="s">
        <v>21489</v>
      </c>
    </row>
    <row r="12024" ht="15.75" customHeight="1">
      <c r="A12024" s="6" t="s">
        <v>17418</v>
      </c>
      <c r="B12024" s="6" t="s">
        <v>17419</v>
      </c>
      <c r="C12024" s="6" t="s">
        <v>25</v>
      </c>
      <c r="D12024" s="6" t="s">
        <v>26</v>
      </c>
      <c r="E12024" s="6" t="s">
        <v>8</v>
      </c>
      <c r="G12024" s="6" t="s">
        <v>27</v>
      </c>
      <c r="H12024" s="7">
        <v>4883746.0</v>
      </c>
      <c r="I12024" s="8">
        <v>4884705.0</v>
      </c>
      <c r="J12024" t="s">
        <v>37</v>
      </c>
      <c r="Q12024" t="s">
        <v>10264</v>
      </c>
      <c r="R12024">
        <v>960.0</v>
      </c>
      <c r="T12024" t="s">
        <v>21490</v>
      </c>
    </row>
    <row r="12025" ht="15.75" customHeight="1">
      <c r="A12025" s="6" t="s">
        <v>17418</v>
      </c>
      <c r="B12025" s="6" t="s">
        <v>17419</v>
      </c>
      <c r="C12025" s="6" t="s">
        <v>25</v>
      </c>
      <c r="D12025" s="6" t="s">
        <v>26</v>
      </c>
      <c r="E12025" s="6" t="s">
        <v>8</v>
      </c>
      <c r="G12025" s="6" t="s">
        <v>27</v>
      </c>
      <c r="H12025" s="7">
        <v>4884808.0</v>
      </c>
      <c r="I12025" s="8">
        <v>4885494.0</v>
      </c>
      <c r="J12025" t="s">
        <v>37</v>
      </c>
      <c r="Q12025" t="s">
        <v>10267</v>
      </c>
      <c r="R12025">
        <v>687.0</v>
      </c>
      <c r="T12025" t="s">
        <v>21491</v>
      </c>
    </row>
    <row r="12026" ht="15.75" customHeight="1">
      <c r="A12026" s="6" t="s">
        <v>17418</v>
      </c>
      <c r="B12026" s="6" t="s">
        <v>17419</v>
      </c>
      <c r="C12026" s="6" t="s">
        <v>25</v>
      </c>
      <c r="D12026" s="6" t="s">
        <v>26</v>
      </c>
      <c r="E12026" s="6" t="s">
        <v>8</v>
      </c>
      <c r="G12026" s="6" t="s">
        <v>27</v>
      </c>
      <c r="H12026" s="7">
        <v>4885655.0</v>
      </c>
      <c r="I12026" s="8">
        <v>4887625.0</v>
      </c>
      <c r="J12026" t="s">
        <v>28</v>
      </c>
      <c r="Q12026" t="s">
        <v>10270</v>
      </c>
      <c r="R12026">
        <v>1971.0</v>
      </c>
      <c r="T12026" t="s">
        <v>21492</v>
      </c>
    </row>
    <row r="12027" ht="15.75" customHeight="1">
      <c r="A12027" s="6" t="s">
        <v>17418</v>
      </c>
      <c r="B12027" s="6" t="s">
        <v>17419</v>
      </c>
      <c r="C12027" s="6" t="s">
        <v>25</v>
      </c>
      <c r="D12027" s="6" t="s">
        <v>26</v>
      </c>
      <c r="E12027" s="6" t="s">
        <v>8</v>
      </c>
      <c r="G12027" s="6" t="s">
        <v>27</v>
      </c>
      <c r="H12027" s="7">
        <v>4888242.0</v>
      </c>
      <c r="I12027" s="8">
        <v>4889873.0</v>
      </c>
      <c r="J12027" t="s">
        <v>28</v>
      </c>
      <c r="Q12027" t="s">
        <v>10272</v>
      </c>
      <c r="R12027">
        <v>1632.0</v>
      </c>
      <c r="T12027" t="s">
        <v>21493</v>
      </c>
    </row>
    <row r="12028" ht="15.75" customHeight="1">
      <c r="A12028" s="6" t="s">
        <v>17418</v>
      </c>
      <c r="B12028" s="6" t="s">
        <v>17419</v>
      </c>
      <c r="C12028" s="6" t="s">
        <v>25</v>
      </c>
      <c r="D12028" s="6" t="s">
        <v>26</v>
      </c>
      <c r="E12028" s="6" t="s">
        <v>8</v>
      </c>
      <c r="G12028" s="6" t="s">
        <v>27</v>
      </c>
      <c r="H12028" s="7">
        <v>4889945.0</v>
      </c>
      <c r="I12028" s="8">
        <v>4891462.0</v>
      </c>
      <c r="J12028" t="s">
        <v>28</v>
      </c>
      <c r="Q12028" t="s">
        <v>10274</v>
      </c>
      <c r="R12028">
        <v>1518.0</v>
      </c>
      <c r="T12028" t="s">
        <v>21494</v>
      </c>
    </row>
    <row r="12029" ht="15.75" customHeight="1">
      <c r="A12029" s="6" t="s">
        <v>17418</v>
      </c>
      <c r="B12029" s="6" t="s">
        <v>17419</v>
      </c>
      <c r="C12029" s="6" t="s">
        <v>25</v>
      </c>
      <c r="D12029" s="6" t="s">
        <v>26</v>
      </c>
      <c r="E12029" s="6" t="s">
        <v>8</v>
      </c>
      <c r="G12029" s="6" t="s">
        <v>27</v>
      </c>
      <c r="H12029" s="7">
        <v>4891766.0</v>
      </c>
      <c r="I12029" s="8">
        <v>4892050.0</v>
      </c>
      <c r="J12029" t="s">
        <v>37</v>
      </c>
      <c r="Q12029" t="s">
        <v>10276</v>
      </c>
      <c r="R12029">
        <v>285.0</v>
      </c>
      <c r="T12029" t="s">
        <v>21495</v>
      </c>
    </row>
    <row r="12030" ht="15.75" customHeight="1">
      <c r="A12030" s="6" t="s">
        <v>17418</v>
      </c>
      <c r="B12030" s="6" t="s">
        <v>17419</v>
      </c>
      <c r="C12030" s="6" t="s">
        <v>25</v>
      </c>
      <c r="D12030" s="6" t="s">
        <v>26</v>
      </c>
      <c r="E12030" s="6" t="s">
        <v>8</v>
      </c>
      <c r="G12030" s="6" t="s">
        <v>27</v>
      </c>
      <c r="H12030" s="7">
        <v>4892093.0</v>
      </c>
      <c r="I12030" s="8">
        <v>4894585.0</v>
      </c>
      <c r="J12030" t="s">
        <v>28</v>
      </c>
      <c r="Q12030" t="s">
        <v>10278</v>
      </c>
      <c r="R12030">
        <v>2493.0</v>
      </c>
      <c r="T12030" t="s">
        <v>21496</v>
      </c>
    </row>
    <row r="12031" ht="15.75" customHeight="1">
      <c r="A12031" s="6" t="s">
        <v>17418</v>
      </c>
      <c r="B12031" s="6" t="s">
        <v>17452</v>
      </c>
      <c r="C12031" s="6" t="s">
        <v>25</v>
      </c>
      <c r="D12031" s="6" t="s">
        <v>26</v>
      </c>
      <c r="E12031" s="6" t="s">
        <v>8</v>
      </c>
      <c r="G12031" s="6" t="s">
        <v>27</v>
      </c>
      <c r="H12031" s="7">
        <v>4895183.0</v>
      </c>
      <c r="I12031" s="8">
        <v>4895386.0</v>
      </c>
      <c r="J12031" t="s">
        <v>28</v>
      </c>
      <c r="Q12031" t="s">
        <v>10279</v>
      </c>
      <c r="R12031">
        <v>204.0</v>
      </c>
      <c r="T12031" t="s">
        <v>129</v>
      </c>
    </row>
    <row r="12032" ht="15.75" customHeight="1">
      <c r="A12032" s="6" t="s">
        <v>17418</v>
      </c>
      <c r="B12032" s="6" t="s">
        <v>17419</v>
      </c>
      <c r="C12032" s="6" t="s">
        <v>25</v>
      </c>
      <c r="D12032" s="6" t="s">
        <v>26</v>
      </c>
      <c r="E12032" s="6" t="s">
        <v>8</v>
      </c>
      <c r="G12032" s="6" t="s">
        <v>27</v>
      </c>
      <c r="H12032" s="7">
        <v>4895487.0</v>
      </c>
      <c r="I12032" s="8">
        <v>4895756.0</v>
      </c>
      <c r="J12032" t="s">
        <v>37</v>
      </c>
      <c r="Q12032" t="s">
        <v>10281</v>
      </c>
      <c r="R12032">
        <v>270.0</v>
      </c>
    </row>
    <row r="12033" ht="15.75" customHeight="1">
      <c r="A12033" s="6" t="s">
        <v>17418</v>
      </c>
      <c r="B12033" s="6" t="s">
        <v>17419</v>
      </c>
      <c r="C12033" s="6" t="s">
        <v>25</v>
      </c>
      <c r="D12033" s="6" t="s">
        <v>26</v>
      </c>
      <c r="E12033" s="6" t="s">
        <v>8</v>
      </c>
      <c r="G12033" s="6" t="s">
        <v>27</v>
      </c>
      <c r="H12033" s="7">
        <v>4895808.0</v>
      </c>
      <c r="I12033" s="8">
        <v>4896836.0</v>
      </c>
      <c r="J12033" t="s">
        <v>28</v>
      </c>
      <c r="Q12033" t="s">
        <v>10283</v>
      </c>
      <c r="R12033">
        <v>1029.0</v>
      </c>
      <c r="T12033" t="s">
        <v>21497</v>
      </c>
    </row>
    <row r="12034" ht="15.75" customHeight="1">
      <c r="A12034" s="6" t="s">
        <v>17418</v>
      </c>
      <c r="B12034" s="6" t="s">
        <v>17419</v>
      </c>
      <c r="C12034" s="6" t="s">
        <v>25</v>
      </c>
      <c r="D12034" s="6" t="s">
        <v>26</v>
      </c>
      <c r="E12034" s="6" t="s">
        <v>8</v>
      </c>
      <c r="G12034" s="6" t="s">
        <v>27</v>
      </c>
      <c r="H12034" s="7">
        <v>4896944.0</v>
      </c>
      <c r="I12034" s="8">
        <v>4897549.0</v>
      </c>
      <c r="J12034" t="s">
        <v>37</v>
      </c>
      <c r="Q12034" t="s">
        <v>10285</v>
      </c>
      <c r="R12034">
        <v>606.0</v>
      </c>
      <c r="T12034" t="s">
        <v>21498</v>
      </c>
    </row>
    <row r="12035" ht="15.75" customHeight="1">
      <c r="A12035" s="6" t="s">
        <v>17418</v>
      </c>
      <c r="B12035" s="6" t="s">
        <v>17419</v>
      </c>
      <c r="C12035" s="6" t="s">
        <v>25</v>
      </c>
      <c r="D12035" s="6" t="s">
        <v>26</v>
      </c>
      <c r="E12035" s="6" t="s">
        <v>8</v>
      </c>
      <c r="G12035" s="6" t="s">
        <v>27</v>
      </c>
      <c r="H12035" s="7">
        <v>4897560.0</v>
      </c>
      <c r="I12035" s="8">
        <v>4897826.0</v>
      </c>
      <c r="J12035" t="s">
        <v>28</v>
      </c>
      <c r="Q12035" t="s">
        <v>10287</v>
      </c>
      <c r="R12035">
        <v>267.0</v>
      </c>
      <c r="T12035" t="s">
        <v>21499</v>
      </c>
    </row>
    <row r="12036" ht="15.75" customHeight="1">
      <c r="A12036" s="6" t="s">
        <v>17418</v>
      </c>
      <c r="B12036" s="6" t="s">
        <v>17419</v>
      </c>
      <c r="C12036" s="6" t="s">
        <v>25</v>
      </c>
      <c r="D12036" s="6" t="s">
        <v>26</v>
      </c>
      <c r="E12036" s="6" t="s">
        <v>8</v>
      </c>
      <c r="G12036" s="6" t="s">
        <v>27</v>
      </c>
      <c r="H12036" s="7">
        <v>4898024.0</v>
      </c>
      <c r="I12036" s="8">
        <v>4899157.0</v>
      </c>
      <c r="J12036" t="s">
        <v>37</v>
      </c>
      <c r="Q12036" t="s">
        <v>10289</v>
      </c>
      <c r="R12036">
        <v>1134.0</v>
      </c>
      <c r="T12036" t="s">
        <v>21500</v>
      </c>
    </row>
    <row r="12037" ht="15.75" customHeight="1">
      <c r="A12037" s="6" t="s">
        <v>17418</v>
      </c>
      <c r="B12037" s="6" t="s">
        <v>17419</v>
      </c>
      <c r="C12037" s="6" t="s">
        <v>25</v>
      </c>
      <c r="D12037" s="6" t="s">
        <v>26</v>
      </c>
      <c r="E12037" s="6" t="s">
        <v>8</v>
      </c>
      <c r="G12037" s="6" t="s">
        <v>27</v>
      </c>
      <c r="H12037" s="7">
        <v>4899638.0</v>
      </c>
      <c r="I12037" s="8">
        <v>4900021.0</v>
      </c>
      <c r="J12037" t="s">
        <v>37</v>
      </c>
      <c r="Q12037" t="s">
        <v>10291</v>
      </c>
      <c r="R12037">
        <v>384.0</v>
      </c>
      <c r="T12037" t="s">
        <v>21501</v>
      </c>
    </row>
    <row r="12038" ht="15.75" customHeight="1">
      <c r="A12038" s="6" t="s">
        <v>17418</v>
      </c>
      <c r="B12038" s="6" t="s">
        <v>17419</v>
      </c>
      <c r="C12038" s="6" t="s">
        <v>25</v>
      </c>
      <c r="D12038" s="6" t="s">
        <v>26</v>
      </c>
      <c r="E12038" s="6" t="s">
        <v>8</v>
      </c>
      <c r="G12038" s="6" t="s">
        <v>27</v>
      </c>
      <c r="H12038" s="7">
        <v>4900029.0</v>
      </c>
      <c r="I12038" s="8">
        <v>4900880.0</v>
      </c>
      <c r="J12038" t="s">
        <v>28</v>
      </c>
      <c r="Q12038" t="s">
        <v>10294</v>
      </c>
      <c r="R12038">
        <v>852.0</v>
      </c>
      <c r="T12038" t="s">
        <v>21502</v>
      </c>
    </row>
    <row r="12039" ht="15.75" customHeight="1">
      <c r="A12039" s="6" t="s">
        <v>17418</v>
      </c>
      <c r="B12039" s="6" t="s">
        <v>17419</v>
      </c>
      <c r="C12039" s="6" t="s">
        <v>25</v>
      </c>
      <c r="D12039" s="6" t="s">
        <v>26</v>
      </c>
      <c r="E12039" s="6" t="s">
        <v>8</v>
      </c>
      <c r="G12039" s="6" t="s">
        <v>27</v>
      </c>
      <c r="H12039" s="7">
        <v>4900882.0</v>
      </c>
      <c r="I12039" s="8">
        <v>4901562.0</v>
      </c>
      <c r="J12039" t="s">
        <v>28</v>
      </c>
      <c r="Q12039" t="s">
        <v>10297</v>
      </c>
      <c r="R12039">
        <v>681.0</v>
      </c>
      <c r="T12039" t="s">
        <v>21503</v>
      </c>
    </row>
    <row r="12040" ht="15.75" customHeight="1">
      <c r="A12040" s="6" t="s">
        <v>17418</v>
      </c>
      <c r="B12040" s="6" t="s">
        <v>17419</v>
      </c>
      <c r="C12040" s="6" t="s">
        <v>25</v>
      </c>
      <c r="D12040" s="6" t="s">
        <v>26</v>
      </c>
      <c r="E12040" s="6" t="s">
        <v>8</v>
      </c>
      <c r="G12040" s="6" t="s">
        <v>27</v>
      </c>
      <c r="H12040" s="7">
        <v>4901574.0</v>
      </c>
      <c r="I12040" s="8">
        <v>4902107.0</v>
      </c>
      <c r="J12040" t="s">
        <v>28</v>
      </c>
      <c r="Q12040" t="s">
        <v>10299</v>
      </c>
      <c r="R12040">
        <v>534.0</v>
      </c>
      <c r="T12040" t="s">
        <v>21504</v>
      </c>
    </row>
    <row r="12041" ht="15.75" customHeight="1">
      <c r="A12041" s="6" t="s">
        <v>17418</v>
      </c>
      <c r="B12041" s="6" t="s">
        <v>17419</v>
      </c>
      <c r="C12041" s="6" t="s">
        <v>25</v>
      </c>
      <c r="D12041" s="6" t="s">
        <v>26</v>
      </c>
      <c r="E12041" s="6" t="s">
        <v>8</v>
      </c>
      <c r="G12041" s="6" t="s">
        <v>27</v>
      </c>
      <c r="H12041" s="7">
        <v>4902228.0</v>
      </c>
      <c r="I12041" s="8">
        <v>4903496.0</v>
      </c>
      <c r="J12041" t="s">
        <v>28</v>
      </c>
      <c r="Q12041" t="s">
        <v>10301</v>
      </c>
      <c r="R12041">
        <v>1269.0</v>
      </c>
      <c r="T12041" t="s">
        <v>21505</v>
      </c>
    </row>
    <row r="12042" ht="15.75" customHeight="1">
      <c r="A12042" s="6" t="s">
        <v>17418</v>
      </c>
      <c r="B12042" s="6" t="s">
        <v>17419</v>
      </c>
      <c r="C12042" s="6" t="s">
        <v>25</v>
      </c>
      <c r="D12042" s="6" t="s">
        <v>26</v>
      </c>
      <c r="E12042" s="6" t="s">
        <v>8</v>
      </c>
      <c r="G12042" s="6" t="s">
        <v>27</v>
      </c>
      <c r="H12042" s="7">
        <v>4904124.0</v>
      </c>
      <c r="I12042" s="8">
        <v>4904999.0</v>
      </c>
      <c r="J12042" t="s">
        <v>37</v>
      </c>
      <c r="Q12042" t="s">
        <v>10304</v>
      </c>
      <c r="R12042">
        <v>876.0</v>
      </c>
      <c r="T12042" t="s">
        <v>21506</v>
      </c>
    </row>
    <row r="12043" ht="15.75" customHeight="1">
      <c r="A12043" s="6" t="s">
        <v>17418</v>
      </c>
      <c r="B12043" s="6" t="s">
        <v>17419</v>
      </c>
      <c r="C12043" s="6" t="s">
        <v>25</v>
      </c>
      <c r="D12043" s="6" t="s">
        <v>26</v>
      </c>
      <c r="E12043" s="6" t="s">
        <v>8</v>
      </c>
      <c r="G12043" s="6" t="s">
        <v>27</v>
      </c>
      <c r="H12043" s="7">
        <v>4905130.0</v>
      </c>
      <c r="I12043" s="8">
        <v>4908405.0</v>
      </c>
      <c r="J12043" t="s">
        <v>37</v>
      </c>
      <c r="Q12043" t="s">
        <v>10307</v>
      </c>
      <c r="R12043">
        <v>3276.0</v>
      </c>
      <c r="T12043" t="s">
        <v>21507</v>
      </c>
    </row>
    <row r="12044" ht="15.75" customHeight="1">
      <c r="A12044" s="6" t="s">
        <v>17418</v>
      </c>
      <c r="B12044" s="6" t="s">
        <v>17419</v>
      </c>
      <c r="C12044" s="6" t="s">
        <v>25</v>
      </c>
      <c r="D12044" s="6" t="s">
        <v>26</v>
      </c>
      <c r="E12044" s="6" t="s">
        <v>8</v>
      </c>
      <c r="G12044" s="6" t="s">
        <v>27</v>
      </c>
      <c r="H12044" s="7">
        <v>4908409.0</v>
      </c>
      <c r="I12044" s="8">
        <v>4910931.0</v>
      </c>
      <c r="J12044" t="s">
        <v>28</v>
      </c>
      <c r="Q12044" t="s">
        <v>10310</v>
      </c>
      <c r="R12044">
        <v>2523.0</v>
      </c>
      <c r="T12044" t="s">
        <v>21508</v>
      </c>
    </row>
    <row r="12045" ht="15.75" customHeight="1">
      <c r="A12045" s="6" t="s">
        <v>17418</v>
      </c>
      <c r="B12045" s="6" t="s">
        <v>17419</v>
      </c>
      <c r="C12045" s="6" t="s">
        <v>25</v>
      </c>
      <c r="D12045" s="6" t="s">
        <v>26</v>
      </c>
      <c r="E12045" s="6" t="s">
        <v>8</v>
      </c>
      <c r="G12045" s="6" t="s">
        <v>27</v>
      </c>
      <c r="H12045" s="7">
        <v>4911016.0</v>
      </c>
      <c r="I12045" s="8">
        <v>4911297.0</v>
      </c>
      <c r="J12045" t="s">
        <v>28</v>
      </c>
      <c r="Q12045" t="s">
        <v>10313</v>
      </c>
      <c r="R12045">
        <v>282.0</v>
      </c>
      <c r="T12045" t="s">
        <v>21509</v>
      </c>
    </row>
    <row r="12046" ht="15.75" customHeight="1">
      <c r="A12046" s="6" t="s">
        <v>17418</v>
      </c>
      <c r="B12046" s="6" t="s">
        <v>17419</v>
      </c>
      <c r="C12046" s="6" t="s">
        <v>25</v>
      </c>
      <c r="D12046" s="6" t="s">
        <v>26</v>
      </c>
      <c r="E12046" s="6" t="s">
        <v>8</v>
      </c>
      <c r="G12046" s="6" t="s">
        <v>27</v>
      </c>
      <c r="H12046" s="7">
        <v>4911563.0</v>
      </c>
      <c r="I12046" s="8">
        <v>4913026.0</v>
      </c>
      <c r="J12046" t="s">
        <v>37</v>
      </c>
      <c r="Q12046" t="s">
        <v>10316</v>
      </c>
      <c r="R12046">
        <v>1464.0</v>
      </c>
      <c r="T12046" t="s">
        <v>21510</v>
      </c>
    </row>
    <row r="12047" ht="15.75" customHeight="1">
      <c r="A12047" s="6" t="s">
        <v>17418</v>
      </c>
      <c r="B12047" s="6" t="s">
        <v>17419</v>
      </c>
      <c r="C12047" s="6" t="s">
        <v>25</v>
      </c>
      <c r="D12047" s="6" t="s">
        <v>26</v>
      </c>
      <c r="E12047" s="6" t="s">
        <v>8</v>
      </c>
      <c r="G12047" s="6" t="s">
        <v>27</v>
      </c>
      <c r="H12047" s="7">
        <v>4913088.0</v>
      </c>
      <c r="I12047" s="8">
        <v>4913543.0</v>
      </c>
      <c r="J12047" t="s">
        <v>28</v>
      </c>
      <c r="Q12047" t="s">
        <v>10318</v>
      </c>
      <c r="R12047">
        <v>456.0</v>
      </c>
      <c r="T12047" t="s">
        <v>21511</v>
      </c>
    </row>
    <row r="12048" ht="15.75" customHeight="1">
      <c r="A12048" s="6" t="s">
        <v>17418</v>
      </c>
      <c r="B12048" s="6" t="s">
        <v>17419</v>
      </c>
      <c r="C12048" s="6" t="s">
        <v>25</v>
      </c>
      <c r="D12048" s="6" t="s">
        <v>26</v>
      </c>
      <c r="E12048" s="6" t="s">
        <v>8</v>
      </c>
      <c r="G12048" s="6" t="s">
        <v>27</v>
      </c>
      <c r="H12048" s="7">
        <v>4913627.0</v>
      </c>
      <c r="I12048" s="8">
        <v>4914979.0</v>
      </c>
      <c r="J12048" t="s">
        <v>28</v>
      </c>
      <c r="Q12048" t="s">
        <v>10320</v>
      </c>
      <c r="R12048">
        <v>1353.0</v>
      </c>
      <c r="T12048" t="s">
        <v>21512</v>
      </c>
    </row>
    <row r="12049" ht="15.75" customHeight="1">
      <c r="A12049" s="6" t="s">
        <v>17418</v>
      </c>
      <c r="B12049" s="6" t="s">
        <v>17419</v>
      </c>
      <c r="C12049" s="6" t="s">
        <v>25</v>
      </c>
      <c r="D12049" s="6" t="s">
        <v>26</v>
      </c>
      <c r="E12049" s="6" t="s">
        <v>8</v>
      </c>
      <c r="G12049" s="6" t="s">
        <v>27</v>
      </c>
      <c r="H12049" s="7">
        <v>4915167.0</v>
      </c>
      <c r="I12049" s="8">
        <v>4915391.0</v>
      </c>
      <c r="J12049" t="s">
        <v>37</v>
      </c>
      <c r="Q12049" t="s">
        <v>10322</v>
      </c>
      <c r="R12049">
        <v>225.0</v>
      </c>
      <c r="T12049" t="s">
        <v>21513</v>
      </c>
    </row>
    <row r="12050" ht="15.75" customHeight="1">
      <c r="A12050" s="6" t="s">
        <v>17418</v>
      </c>
      <c r="B12050" s="6" t="s">
        <v>17419</v>
      </c>
      <c r="C12050" s="6" t="s">
        <v>25</v>
      </c>
      <c r="D12050" s="6" t="s">
        <v>26</v>
      </c>
      <c r="E12050" s="6" t="s">
        <v>8</v>
      </c>
      <c r="G12050" s="6" t="s">
        <v>27</v>
      </c>
      <c r="H12050" s="7">
        <v>4915804.0</v>
      </c>
      <c r="I12050" s="8">
        <v>4916730.0</v>
      </c>
      <c r="J12050" t="s">
        <v>37</v>
      </c>
      <c r="Q12050" t="s">
        <v>10324</v>
      </c>
      <c r="R12050">
        <v>927.0</v>
      </c>
      <c r="T12050" t="s">
        <v>21514</v>
      </c>
    </row>
    <row r="12051" ht="15.75" customHeight="1">
      <c r="A12051" s="6" t="s">
        <v>17418</v>
      </c>
      <c r="B12051" s="6" t="s">
        <v>17419</v>
      </c>
      <c r="C12051" s="6" t="s">
        <v>25</v>
      </c>
      <c r="D12051" s="6" t="s">
        <v>26</v>
      </c>
      <c r="E12051" s="6" t="s">
        <v>8</v>
      </c>
      <c r="G12051" s="6" t="s">
        <v>27</v>
      </c>
      <c r="H12051" s="7">
        <v>4916767.0</v>
      </c>
      <c r="I12051" s="8">
        <v>4917999.0</v>
      </c>
      <c r="J12051" t="s">
        <v>37</v>
      </c>
      <c r="Q12051" t="s">
        <v>10326</v>
      </c>
      <c r="R12051">
        <v>1233.0</v>
      </c>
      <c r="T12051" t="s">
        <v>21515</v>
      </c>
    </row>
    <row r="12052" ht="15.75" customHeight="1">
      <c r="A12052" s="6" t="s">
        <v>17418</v>
      </c>
      <c r="B12052" s="6" t="s">
        <v>17419</v>
      </c>
      <c r="C12052" s="6" t="s">
        <v>25</v>
      </c>
      <c r="D12052" s="6" t="s">
        <v>26</v>
      </c>
      <c r="E12052" s="6" t="s">
        <v>8</v>
      </c>
      <c r="G12052" s="6" t="s">
        <v>27</v>
      </c>
      <c r="H12052" s="7">
        <v>4918178.0</v>
      </c>
      <c r="I12052" s="8">
        <v>4918378.0</v>
      </c>
      <c r="J12052" t="s">
        <v>37</v>
      </c>
      <c r="Q12052" t="s">
        <v>10328</v>
      </c>
      <c r="R12052">
        <v>201.0</v>
      </c>
      <c r="T12052" t="s">
        <v>21516</v>
      </c>
    </row>
    <row r="12053" ht="15.75" customHeight="1">
      <c r="A12053" s="6" t="s">
        <v>17418</v>
      </c>
      <c r="B12053" s="6" t="s">
        <v>17419</v>
      </c>
      <c r="C12053" s="6" t="s">
        <v>25</v>
      </c>
      <c r="D12053" s="6" t="s">
        <v>26</v>
      </c>
      <c r="E12053" s="6" t="s">
        <v>8</v>
      </c>
      <c r="G12053" s="6" t="s">
        <v>27</v>
      </c>
      <c r="H12053" s="7">
        <v>4918375.0</v>
      </c>
      <c r="I12053" s="8">
        <v>4918794.0</v>
      </c>
      <c r="J12053" t="s">
        <v>37</v>
      </c>
      <c r="Q12053" t="s">
        <v>10331</v>
      </c>
      <c r="R12053">
        <v>420.0</v>
      </c>
      <c r="T12053" t="s">
        <v>21517</v>
      </c>
    </row>
    <row r="12054" ht="15.75" customHeight="1">
      <c r="A12054" s="6" t="s">
        <v>17418</v>
      </c>
      <c r="B12054" s="6" t="s">
        <v>17419</v>
      </c>
      <c r="C12054" s="6" t="s">
        <v>25</v>
      </c>
      <c r="D12054" s="6" t="s">
        <v>26</v>
      </c>
      <c r="E12054" s="6" t="s">
        <v>8</v>
      </c>
      <c r="G12054" s="6" t="s">
        <v>27</v>
      </c>
      <c r="H12054" s="7">
        <v>4919005.0</v>
      </c>
      <c r="I12054" s="8">
        <v>4919502.0</v>
      </c>
      <c r="J12054" t="s">
        <v>28</v>
      </c>
      <c r="Q12054" t="s">
        <v>10333</v>
      </c>
      <c r="R12054">
        <v>498.0</v>
      </c>
      <c r="T12054" t="s">
        <v>21518</v>
      </c>
    </row>
    <row r="12055" ht="15.75" customHeight="1">
      <c r="A12055" s="6" t="s">
        <v>17418</v>
      </c>
      <c r="B12055" s="6" t="s">
        <v>17419</v>
      </c>
      <c r="C12055" s="6" t="s">
        <v>25</v>
      </c>
      <c r="D12055" s="6" t="s">
        <v>26</v>
      </c>
      <c r="E12055" s="6" t="s">
        <v>8</v>
      </c>
      <c r="G12055" s="6" t="s">
        <v>27</v>
      </c>
      <c r="H12055" s="7">
        <v>4919672.0</v>
      </c>
      <c r="I12055" s="8">
        <v>4920217.0</v>
      </c>
      <c r="J12055" t="s">
        <v>37</v>
      </c>
      <c r="Q12055" t="s">
        <v>10335</v>
      </c>
      <c r="R12055">
        <v>546.0</v>
      </c>
      <c r="T12055" t="s">
        <v>21519</v>
      </c>
    </row>
    <row r="12056" ht="15.75" customHeight="1">
      <c r="A12056" s="6" t="s">
        <v>17418</v>
      </c>
      <c r="B12056" s="6" t="s">
        <v>17419</v>
      </c>
      <c r="C12056" s="6" t="s">
        <v>25</v>
      </c>
      <c r="D12056" s="6" t="s">
        <v>26</v>
      </c>
      <c r="E12056" s="6" t="s">
        <v>8</v>
      </c>
      <c r="G12056" s="6" t="s">
        <v>27</v>
      </c>
      <c r="H12056" s="7">
        <v>4920305.0</v>
      </c>
      <c r="I12056" s="8">
        <v>4920739.0</v>
      </c>
      <c r="J12056" t="s">
        <v>37</v>
      </c>
      <c r="Q12056" t="s">
        <v>10337</v>
      </c>
      <c r="R12056">
        <v>435.0</v>
      </c>
      <c r="T12056" t="s">
        <v>21520</v>
      </c>
    </row>
    <row r="12057" ht="15.75" customHeight="1">
      <c r="A12057" s="6" t="s">
        <v>17418</v>
      </c>
      <c r="B12057" s="6" t="s">
        <v>17419</v>
      </c>
      <c r="C12057" s="6" t="s">
        <v>25</v>
      </c>
      <c r="D12057" s="6" t="s">
        <v>26</v>
      </c>
      <c r="E12057" s="6" t="s">
        <v>8</v>
      </c>
      <c r="G12057" s="6" t="s">
        <v>27</v>
      </c>
      <c r="H12057" s="7">
        <v>4921201.0</v>
      </c>
      <c r="I12057" s="8">
        <v>4922475.0</v>
      </c>
      <c r="J12057" t="s">
        <v>37</v>
      </c>
      <c r="Q12057" t="s">
        <v>10339</v>
      </c>
      <c r="R12057">
        <v>1275.0</v>
      </c>
      <c r="T12057" t="s">
        <v>21521</v>
      </c>
    </row>
    <row r="12058" ht="15.75" customHeight="1">
      <c r="A12058" s="6" t="s">
        <v>17418</v>
      </c>
      <c r="B12058" s="6" t="s">
        <v>17419</v>
      </c>
      <c r="C12058" s="6" t="s">
        <v>25</v>
      </c>
      <c r="D12058" s="6" t="s">
        <v>26</v>
      </c>
      <c r="E12058" s="6" t="s">
        <v>8</v>
      </c>
      <c r="G12058" s="6" t="s">
        <v>27</v>
      </c>
      <c r="H12058" s="7">
        <v>4922499.0</v>
      </c>
      <c r="I12058" s="8">
        <v>4923032.0</v>
      </c>
      <c r="J12058" t="s">
        <v>28</v>
      </c>
      <c r="Q12058" t="s">
        <v>10341</v>
      </c>
      <c r="R12058">
        <v>534.0</v>
      </c>
      <c r="T12058" t="s">
        <v>21522</v>
      </c>
    </row>
    <row r="12059" ht="15.75" customHeight="1">
      <c r="A12059" s="6" t="s">
        <v>17418</v>
      </c>
      <c r="B12059" s="6" t="s">
        <v>17419</v>
      </c>
      <c r="C12059" s="6" t="s">
        <v>25</v>
      </c>
      <c r="D12059" s="6" t="s">
        <v>26</v>
      </c>
      <c r="E12059" s="6" t="s">
        <v>8</v>
      </c>
      <c r="G12059" s="6" t="s">
        <v>27</v>
      </c>
      <c r="H12059" s="7">
        <v>4923084.0</v>
      </c>
      <c r="I12059" s="8">
        <v>4923644.0</v>
      </c>
      <c r="J12059" t="s">
        <v>37</v>
      </c>
      <c r="O12059" t="s">
        <v>2805</v>
      </c>
      <c r="Q12059" t="s">
        <v>10343</v>
      </c>
      <c r="R12059">
        <v>561.0</v>
      </c>
      <c r="T12059" t="s">
        <v>21523</v>
      </c>
    </row>
    <row r="12060" ht="15.75" customHeight="1">
      <c r="A12060" s="6" t="s">
        <v>17418</v>
      </c>
      <c r="B12060" s="6" t="s">
        <v>17419</v>
      </c>
      <c r="C12060" s="6" t="s">
        <v>25</v>
      </c>
      <c r="D12060" s="6" t="s">
        <v>26</v>
      </c>
      <c r="E12060" s="6" t="s">
        <v>8</v>
      </c>
      <c r="G12060" s="6" t="s">
        <v>27</v>
      </c>
      <c r="H12060" s="7">
        <v>4923656.0</v>
      </c>
      <c r="I12060" s="8">
        <v>4925422.0</v>
      </c>
      <c r="J12060" t="s">
        <v>28</v>
      </c>
      <c r="Q12060" t="s">
        <v>10346</v>
      </c>
      <c r="R12060">
        <v>1767.0</v>
      </c>
      <c r="T12060" t="s">
        <v>21524</v>
      </c>
    </row>
    <row r="12061" ht="15.75" customHeight="1">
      <c r="A12061" s="6" t="s">
        <v>17418</v>
      </c>
      <c r="B12061" s="6" t="s">
        <v>17419</v>
      </c>
      <c r="C12061" s="6" t="s">
        <v>25</v>
      </c>
      <c r="D12061" s="6" t="s">
        <v>26</v>
      </c>
      <c r="E12061" s="6" t="s">
        <v>8</v>
      </c>
      <c r="G12061" s="6" t="s">
        <v>27</v>
      </c>
      <c r="H12061" s="7">
        <v>4926005.0</v>
      </c>
      <c r="I12061" s="8">
        <v>4926595.0</v>
      </c>
      <c r="J12061" t="s">
        <v>37</v>
      </c>
      <c r="Q12061" t="s">
        <v>10348</v>
      </c>
      <c r="R12061">
        <v>591.0</v>
      </c>
      <c r="T12061" t="s">
        <v>21525</v>
      </c>
    </row>
    <row r="12062" ht="15.75" customHeight="1">
      <c r="A12062" s="6" t="s">
        <v>17418</v>
      </c>
      <c r="B12062" s="6" t="s">
        <v>17419</v>
      </c>
      <c r="C12062" s="6" t="s">
        <v>25</v>
      </c>
      <c r="D12062" s="6" t="s">
        <v>26</v>
      </c>
      <c r="E12062" s="6" t="s">
        <v>8</v>
      </c>
      <c r="G12062" s="6" t="s">
        <v>27</v>
      </c>
      <c r="H12062" s="7">
        <v>4926866.0</v>
      </c>
      <c r="I12062" s="8">
        <v>4927522.0</v>
      </c>
      <c r="J12062" t="s">
        <v>28</v>
      </c>
      <c r="Q12062" t="s">
        <v>10350</v>
      </c>
      <c r="R12062">
        <v>657.0</v>
      </c>
      <c r="T12062" t="s">
        <v>21526</v>
      </c>
    </row>
    <row r="12063" ht="15.75" customHeight="1">
      <c r="A12063" s="6" t="s">
        <v>17418</v>
      </c>
      <c r="B12063" s="6" t="s">
        <v>17419</v>
      </c>
      <c r="C12063" s="6" t="s">
        <v>25</v>
      </c>
      <c r="D12063" s="6" t="s">
        <v>26</v>
      </c>
      <c r="E12063" s="6" t="s">
        <v>8</v>
      </c>
      <c r="G12063" s="6" t="s">
        <v>27</v>
      </c>
      <c r="H12063" s="7">
        <v>4927713.0</v>
      </c>
      <c r="I12063" s="8">
        <v>4928480.0</v>
      </c>
      <c r="J12063" t="s">
        <v>28</v>
      </c>
      <c r="Q12063" t="s">
        <v>10352</v>
      </c>
      <c r="R12063">
        <v>768.0</v>
      </c>
      <c r="T12063" t="s">
        <v>21527</v>
      </c>
    </row>
    <row r="12064" ht="15.75" customHeight="1">
      <c r="A12064" s="6" t="s">
        <v>17418</v>
      </c>
      <c r="B12064" s="6" t="s">
        <v>17419</v>
      </c>
      <c r="C12064" s="6" t="s">
        <v>25</v>
      </c>
      <c r="D12064" s="6" t="s">
        <v>26</v>
      </c>
      <c r="E12064" s="6" t="s">
        <v>8</v>
      </c>
      <c r="G12064" s="6" t="s">
        <v>27</v>
      </c>
      <c r="H12064" s="7">
        <v>4928887.0</v>
      </c>
      <c r="I12064" s="8">
        <v>4929810.0</v>
      </c>
      <c r="J12064" t="s">
        <v>37</v>
      </c>
      <c r="Q12064" t="s">
        <v>10355</v>
      </c>
      <c r="R12064">
        <v>924.0</v>
      </c>
      <c r="T12064" t="s">
        <v>21528</v>
      </c>
    </row>
    <row r="12065" ht="15.75" customHeight="1">
      <c r="A12065" s="6" t="s">
        <v>17418</v>
      </c>
      <c r="B12065" s="6" t="s">
        <v>17419</v>
      </c>
      <c r="C12065" s="6" t="s">
        <v>25</v>
      </c>
      <c r="D12065" s="6" t="s">
        <v>26</v>
      </c>
      <c r="E12065" s="6" t="s">
        <v>8</v>
      </c>
      <c r="G12065" s="6" t="s">
        <v>27</v>
      </c>
      <c r="H12065" s="7">
        <v>4929807.0</v>
      </c>
      <c r="I12065" s="8">
        <v>4930769.0</v>
      </c>
      <c r="J12065" t="s">
        <v>37</v>
      </c>
      <c r="Q12065" t="s">
        <v>10358</v>
      </c>
      <c r="R12065">
        <v>963.0</v>
      </c>
      <c r="T12065" t="s">
        <v>21529</v>
      </c>
    </row>
    <row r="12066" ht="15.75" customHeight="1">
      <c r="A12066" s="6" t="s">
        <v>17418</v>
      </c>
      <c r="B12066" s="6" t="s">
        <v>17419</v>
      </c>
      <c r="C12066" s="6" t="s">
        <v>25</v>
      </c>
      <c r="D12066" s="6" t="s">
        <v>26</v>
      </c>
      <c r="E12066" s="6" t="s">
        <v>8</v>
      </c>
      <c r="G12066" s="6" t="s">
        <v>27</v>
      </c>
      <c r="H12066" s="7">
        <v>4930736.0</v>
      </c>
      <c r="I12066" s="8">
        <v>4931728.0</v>
      </c>
      <c r="J12066" t="s">
        <v>37</v>
      </c>
      <c r="Q12066" t="s">
        <v>10360</v>
      </c>
      <c r="R12066">
        <v>993.0</v>
      </c>
      <c r="T12066" t="s">
        <v>21530</v>
      </c>
    </row>
    <row r="12067" ht="15.75" customHeight="1">
      <c r="A12067" s="6" t="s">
        <v>17418</v>
      </c>
      <c r="B12067" s="6" t="s">
        <v>17419</v>
      </c>
      <c r="C12067" s="6" t="s">
        <v>25</v>
      </c>
      <c r="D12067" s="6" t="s">
        <v>26</v>
      </c>
      <c r="E12067" s="6" t="s">
        <v>8</v>
      </c>
      <c r="G12067" s="6" t="s">
        <v>27</v>
      </c>
      <c r="H12067" s="7">
        <v>4931942.0</v>
      </c>
      <c r="I12067" s="8">
        <v>4932145.0</v>
      </c>
      <c r="J12067" t="s">
        <v>37</v>
      </c>
      <c r="Q12067" t="s">
        <v>10362</v>
      </c>
      <c r="R12067">
        <v>204.0</v>
      </c>
      <c r="T12067" t="s">
        <v>21531</v>
      </c>
    </row>
    <row r="12068" ht="15.75" customHeight="1">
      <c r="A12068" s="6" t="s">
        <v>17418</v>
      </c>
      <c r="B12068" s="6" t="s">
        <v>17452</v>
      </c>
      <c r="C12068" s="6" t="s">
        <v>25</v>
      </c>
      <c r="D12068" s="6" t="s">
        <v>26</v>
      </c>
      <c r="E12068" s="6" t="s">
        <v>8</v>
      </c>
      <c r="G12068" s="6" t="s">
        <v>27</v>
      </c>
      <c r="H12068" s="7">
        <v>4932145.0</v>
      </c>
      <c r="I12068" s="8">
        <v>4933523.0</v>
      </c>
      <c r="J12068" t="s">
        <v>37</v>
      </c>
      <c r="Q12068" t="s">
        <v>10364</v>
      </c>
      <c r="R12068">
        <v>1379.0</v>
      </c>
      <c r="T12068" t="s">
        <v>116</v>
      </c>
    </row>
    <row r="12069" ht="15.75" customHeight="1">
      <c r="A12069" s="6" t="s">
        <v>17418</v>
      </c>
      <c r="B12069" s="6" t="s">
        <v>17419</v>
      </c>
      <c r="C12069" s="6" t="s">
        <v>25</v>
      </c>
      <c r="D12069" s="6" t="s">
        <v>26</v>
      </c>
      <c r="E12069" s="6" t="s">
        <v>8</v>
      </c>
      <c r="G12069" s="6" t="s">
        <v>27</v>
      </c>
      <c r="H12069" s="7">
        <v>4933541.0</v>
      </c>
      <c r="I12069" s="8">
        <v>4934485.0</v>
      </c>
      <c r="J12069" t="s">
        <v>37</v>
      </c>
      <c r="Q12069" t="s">
        <v>10366</v>
      </c>
      <c r="R12069">
        <v>945.0</v>
      </c>
      <c r="T12069" t="s">
        <v>21532</v>
      </c>
    </row>
    <row r="12070" ht="15.75" customHeight="1">
      <c r="A12070" s="6" t="s">
        <v>17418</v>
      </c>
      <c r="B12070" s="6" t="s">
        <v>17419</v>
      </c>
      <c r="C12070" s="6" t="s">
        <v>25</v>
      </c>
      <c r="D12070" s="6" t="s">
        <v>26</v>
      </c>
      <c r="E12070" s="6" t="s">
        <v>8</v>
      </c>
      <c r="G12070" s="6" t="s">
        <v>27</v>
      </c>
      <c r="H12070" s="7">
        <v>4934616.0</v>
      </c>
      <c r="I12070" s="8">
        <v>4935065.0</v>
      </c>
      <c r="J12070" t="s">
        <v>28</v>
      </c>
      <c r="Q12070" t="s">
        <v>10368</v>
      </c>
      <c r="R12070">
        <v>450.0</v>
      </c>
      <c r="T12070" t="s">
        <v>21533</v>
      </c>
    </row>
    <row r="12071" ht="15.75" customHeight="1">
      <c r="A12071" s="6" t="s">
        <v>17418</v>
      </c>
      <c r="B12071" s="6" t="s">
        <v>17419</v>
      </c>
      <c r="C12071" s="6" t="s">
        <v>25</v>
      </c>
      <c r="D12071" s="6" t="s">
        <v>26</v>
      </c>
      <c r="E12071" s="6" t="s">
        <v>8</v>
      </c>
      <c r="G12071" s="6" t="s">
        <v>27</v>
      </c>
      <c r="H12071" s="7">
        <v>4935279.0</v>
      </c>
      <c r="I12071" s="8">
        <v>4936376.0</v>
      </c>
      <c r="J12071" t="s">
        <v>37</v>
      </c>
      <c r="Q12071" t="s">
        <v>10370</v>
      </c>
      <c r="R12071">
        <v>1098.0</v>
      </c>
      <c r="T12071" t="s">
        <v>21534</v>
      </c>
    </row>
    <row r="12072" ht="15.75" customHeight="1">
      <c r="A12072" s="6" t="s">
        <v>17418</v>
      </c>
      <c r="B12072" s="6" t="s">
        <v>17419</v>
      </c>
      <c r="C12072" s="6" t="s">
        <v>25</v>
      </c>
      <c r="D12072" s="6" t="s">
        <v>26</v>
      </c>
      <c r="E12072" s="6" t="s">
        <v>8</v>
      </c>
      <c r="G12072" s="6" t="s">
        <v>27</v>
      </c>
      <c r="H12072" s="7">
        <v>4936554.0</v>
      </c>
      <c r="I12072" s="8">
        <v>4937672.0</v>
      </c>
      <c r="J12072" t="s">
        <v>28</v>
      </c>
      <c r="Q12072" t="s">
        <v>10373</v>
      </c>
      <c r="R12072">
        <v>1119.0</v>
      </c>
      <c r="T12072" t="s">
        <v>21535</v>
      </c>
    </row>
    <row r="12073" ht="15.75" customHeight="1">
      <c r="A12073" s="6" t="s">
        <v>17418</v>
      </c>
      <c r="B12073" s="6" t="s">
        <v>17419</v>
      </c>
      <c r="C12073" s="6" t="s">
        <v>25</v>
      </c>
      <c r="D12073" s="6" t="s">
        <v>26</v>
      </c>
      <c r="E12073" s="6" t="s">
        <v>8</v>
      </c>
      <c r="G12073" s="6" t="s">
        <v>27</v>
      </c>
      <c r="H12073" s="7">
        <v>4937853.0</v>
      </c>
      <c r="I12073" s="8">
        <v>4938953.0</v>
      </c>
      <c r="J12073" t="s">
        <v>28</v>
      </c>
      <c r="Q12073" t="s">
        <v>10376</v>
      </c>
      <c r="R12073">
        <v>1101.0</v>
      </c>
      <c r="T12073" t="s">
        <v>21536</v>
      </c>
    </row>
    <row r="12074" ht="15.75" customHeight="1">
      <c r="A12074" s="6" t="s">
        <v>17418</v>
      </c>
      <c r="B12074" s="6" t="s">
        <v>17419</v>
      </c>
      <c r="C12074" s="6" t="s">
        <v>25</v>
      </c>
      <c r="D12074" s="6" t="s">
        <v>26</v>
      </c>
      <c r="E12074" s="6" t="s">
        <v>8</v>
      </c>
      <c r="G12074" s="6" t="s">
        <v>27</v>
      </c>
      <c r="H12074" s="7">
        <v>4939398.0</v>
      </c>
      <c r="I12074" s="8">
        <v>4940021.0</v>
      </c>
      <c r="J12074" t="s">
        <v>37</v>
      </c>
      <c r="O12074" t="s">
        <v>10378</v>
      </c>
      <c r="Q12074" t="s">
        <v>10379</v>
      </c>
      <c r="R12074">
        <v>624.0</v>
      </c>
      <c r="T12074" t="s">
        <v>21537</v>
      </c>
    </row>
    <row r="12075" ht="15.75" customHeight="1">
      <c r="A12075" s="6" t="s">
        <v>17418</v>
      </c>
      <c r="B12075" s="6" t="s">
        <v>17419</v>
      </c>
      <c r="C12075" s="6" t="s">
        <v>25</v>
      </c>
      <c r="D12075" s="6" t="s">
        <v>26</v>
      </c>
      <c r="E12075" s="6" t="s">
        <v>8</v>
      </c>
      <c r="G12075" s="6" t="s">
        <v>27</v>
      </c>
      <c r="H12075" s="7">
        <v>4940321.0</v>
      </c>
      <c r="I12075" s="8">
        <v>4940494.0</v>
      </c>
      <c r="J12075" t="s">
        <v>37</v>
      </c>
      <c r="O12075" t="s">
        <v>10382</v>
      </c>
      <c r="Q12075" t="s">
        <v>10383</v>
      </c>
      <c r="R12075">
        <v>174.0</v>
      </c>
      <c r="T12075" t="s">
        <v>21538</v>
      </c>
    </row>
    <row r="12076" ht="15.75" customHeight="1">
      <c r="A12076" s="6" t="s">
        <v>17418</v>
      </c>
      <c r="B12076" s="6" t="s">
        <v>17419</v>
      </c>
      <c r="C12076" s="6" t="s">
        <v>25</v>
      </c>
      <c r="D12076" s="6" t="s">
        <v>26</v>
      </c>
      <c r="E12076" s="6" t="s">
        <v>8</v>
      </c>
      <c r="G12076" s="6" t="s">
        <v>27</v>
      </c>
      <c r="H12076" s="7">
        <v>4940528.0</v>
      </c>
      <c r="I12076" s="8">
        <v>4942909.0</v>
      </c>
      <c r="J12076" t="s">
        <v>37</v>
      </c>
      <c r="Q12076" t="s">
        <v>10386</v>
      </c>
      <c r="R12076">
        <v>2382.0</v>
      </c>
      <c r="T12076" t="s">
        <v>21539</v>
      </c>
    </row>
    <row r="12077" ht="15.75" customHeight="1">
      <c r="A12077" s="6" t="s">
        <v>17418</v>
      </c>
      <c r="B12077" s="6" t="s">
        <v>17419</v>
      </c>
      <c r="C12077" s="6" t="s">
        <v>25</v>
      </c>
      <c r="D12077" s="6" t="s">
        <v>26</v>
      </c>
      <c r="E12077" s="6" t="s">
        <v>8</v>
      </c>
      <c r="G12077" s="6" t="s">
        <v>27</v>
      </c>
      <c r="H12077" s="7">
        <v>4942990.0</v>
      </c>
      <c r="I12077" s="8">
        <v>4943751.0</v>
      </c>
      <c r="J12077" t="s">
        <v>37</v>
      </c>
      <c r="Q12077" t="s">
        <v>10389</v>
      </c>
      <c r="R12077">
        <v>762.0</v>
      </c>
      <c r="T12077" t="s">
        <v>21540</v>
      </c>
    </row>
    <row r="12078" ht="15.75" customHeight="1">
      <c r="A12078" s="6" t="s">
        <v>17418</v>
      </c>
      <c r="B12078" s="6" t="s">
        <v>17419</v>
      </c>
      <c r="C12078" s="6" t="s">
        <v>25</v>
      </c>
      <c r="D12078" s="6" t="s">
        <v>26</v>
      </c>
      <c r="E12078" s="6" t="s">
        <v>8</v>
      </c>
      <c r="G12078" s="6" t="s">
        <v>27</v>
      </c>
      <c r="H12078" s="7">
        <v>4943854.0</v>
      </c>
      <c r="I12078" s="8">
        <v>4945104.0</v>
      </c>
      <c r="J12078" t="s">
        <v>37</v>
      </c>
      <c r="Q12078" t="s">
        <v>10391</v>
      </c>
      <c r="R12078">
        <v>1251.0</v>
      </c>
    </row>
    <row r="12079" ht="15.75" customHeight="1">
      <c r="A12079" s="6" t="s">
        <v>17418</v>
      </c>
      <c r="B12079" s="6" t="s">
        <v>17419</v>
      </c>
      <c r="C12079" s="6" t="s">
        <v>25</v>
      </c>
      <c r="D12079" s="6" t="s">
        <v>26</v>
      </c>
      <c r="E12079" s="6" t="s">
        <v>8</v>
      </c>
      <c r="G12079" s="6" t="s">
        <v>27</v>
      </c>
      <c r="H12079" s="7">
        <v>4945209.0</v>
      </c>
      <c r="I12079" s="8">
        <v>4949210.0</v>
      </c>
      <c r="J12079" t="s">
        <v>37</v>
      </c>
      <c r="Q12079" t="s">
        <v>10393</v>
      </c>
      <c r="R12079">
        <v>4002.0</v>
      </c>
      <c r="T12079" t="s">
        <v>21541</v>
      </c>
    </row>
    <row r="12080" ht="15.75" customHeight="1">
      <c r="A12080" s="6" t="s">
        <v>17418</v>
      </c>
      <c r="B12080" s="6" t="s">
        <v>17419</v>
      </c>
      <c r="C12080" s="6" t="s">
        <v>25</v>
      </c>
      <c r="D12080" s="6" t="s">
        <v>26</v>
      </c>
      <c r="E12080" s="6" t="s">
        <v>8</v>
      </c>
      <c r="G12080" s="6" t="s">
        <v>27</v>
      </c>
      <c r="H12080" s="7">
        <v>4949476.0</v>
      </c>
      <c r="I12080" s="8">
        <v>4950357.0</v>
      </c>
      <c r="J12080" t="s">
        <v>28</v>
      </c>
      <c r="Q12080" t="s">
        <v>10395</v>
      </c>
      <c r="R12080">
        <v>882.0</v>
      </c>
      <c r="T12080" t="s">
        <v>21542</v>
      </c>
    </row>
    <row r="12081" ht="15.75" customHeight="1">
      <c r="A12081" s="6" t="s">
        <v>17418</v>
      </c>
      <c r="B12081" s="6" t="s">
        <v>17419</v>
      </c>
      <c r="C12081" s="6" t="s">
        <v>25</v>
      </c>
      <c r="D12081" s="6" t="s">
        <v>26</v>
      </c>
      <c r="E12081" s="6" t="s">
        <v>8</v>
      </c>
      <c r="G12081" s="6" t="s">
        <v>27</v>
      </c>
      <c r="H12081" s="7">
        <v>4950360.0</v>
      </c>
      <c r="I12081" s="8">
        <v>4951328.0</v>
      </c>
      <c r="J12081" t="s">
        <v>28</v>
      </c>
      <c r="Q12081" t="s">
        <v>10397</v>
      </c>
      <c r="R12081">
        <v>969.0</v>
      </c>
      <c r="T12081" t="s">
        <v>21543</v>
      </c>
    </row>
    <row r="12082" ht="15.75" customHeight="1">
      <c r="A12082" s="6" t="s">
        <v>17418</v>
      </c>
      <c r="B12082" s="6" t="s">
        <v>17419</v>
      </c>
      <c r="C12082" s="6" t="s">
        <v>25</v>
      </c>
      <c r="D12082" s="6" t="s">
        <v>26</v>
      </c>
      <c r="E12082" s="6" t="s">
        <v>8</v>
      </c>
      <c r="G12082" s="6" t="s">
        <v>27</v>
      </c>
      <c r="H12082" s="7">
        <v>4951463.0</v>
      </c>
      <c r="I12082" s="8">
        <v>4952212.0</v>
      </c>
      <c r="J12082" t="s">
        <v>28</v>
      </c>
      <c r="Q12082" t="s">
        <v>10400</v>
      </c>
      <c r="R12082">
        <v>750.0</v>
      </c>
      <c r="T12082" t="s">
        <v>21544</v>
      </c>
    </row>
    <row r="12083" ht="15.75" customHeight="1">
      <c r="A12083" s="6" t="s">
        <v>17418</v>
      </c>
      <c r="B12083" s="6" t="s">
        <v>17419</v>
      </c>
      <c r="C12083" s="6" t="s">
        <v>25</v>
      </c>
      <c r="D12083" s="6" t="s">
        <v>26</v>
      </c>
      <c r="E12083" s="6" t="s">
        <v>8</v>
      </c>
      <c r="G12083" s="6" t="s">
        <v>27</v>
      </c>
      <c r="H12083" s="7">
        <v>4952412.0</v>
      </c>
      <c r="I12083" s="8">
        <v>4953101.0</v>
      </c>
      <c r="J12083" t="s">
        <v>37</v>
      </c>
      <c r="Q12083" t="s">
        <v>10403</v>
      </c>
      <c r="R12083">
        <v>690.0</v>
      </c>
      <c r="T12083" t="s">
        <v>21545</v>
      </c>
    </row>
    <row r="12084" ht="15.75" customHeight="1">
      <c r="A12084" s="6" t="s">
        <v>17418</v>
      </c>
      <c r="B12084" s="6" t="s">
        <v>17419</v>
      </c>
      <c r="C12084" s="6" t="s">
        <v>25</v>
      </c>
      <c r="D12084" s="6" t="s">
        <v>26</v>
      </c>
      <c r="E12084" s="6" t="s">
        <v>8</v>
      </c>
      <c r="G12084" s="6" t="s">
        <v>27</v>
      </c>
      <c r="H12084" s="7">
        <v>4953683.0</v>
      </c>
      <c r="I12084" s="8">
        <v>4954378.0</v>
      </c>
      <c r="J12084" t="s">
        <v>28</v>
      </c>
      <c r="Q12084" t="s">
        <v>10405</v>
      </c>
      <c r="R12084">
        <v>696.0</v>
      </c>
      <c r="T12084" t="s">
        <v>21546</v>
      </c>
    </row>
    <row r="12085" ht="15.75" customHeight="1">
      <c r="A12085" s="6" t="s">
        <v>17418</v>
      </c>
      <c r="B12085" s="6" t="s">
        <v>17419</v>
      </c>
      <c r="C12085" s="6" t="s">
        <v>25</v>
      </c>
      <c r="D12085" s="6" t="s">
        <v>26</v>
      </c>
      <c r="E12085" s="6" t="s">
        <v>8</v>
      </c>
      <c r="G12085" s="6" t="s">
        <v>27</v>
      </c>
      <c r="H12085" s="7">
        <v>4954643.0</v>
      </c>
      <c r="I12085" s="8">
        <v>4956019.0</v>
      </c>
      <c r="J12085" t="s">
        <v>37</v>
      </c>
      <c r="Q12085" t="s">
        <v>10407</v>
      </c>
      <c r="R12085">
        <v>1377.0</v>
      </c>
      <c r="T12085" t="s">
        <v>21547</v>
      </c>
    </row>
    <row r="12086" ht="15.75" customHeight="1">
      <c r="A12086" s="6" t="s">
        <v>17418</v>
      </c>
      <c r="B12086" s="6" t="s">
        <v>17419</v>
      </c>
      <c r="C12086" s="6" t="s">
        <v>25</v>
      </c>
      <c r="D12086" s="6" t="s">
        <v>26</v>
      </c>
      <c r="E12086" s="6" t="s">
        <v>8</v>
      </c>
      <c r="G12086" s="6" t="s">
        <v>27</v>
      </c>
      <c r="H12086" s="7">
        <v>4956220.0</v>
      </c>
      <c r="I12086" s="8">
        <v>4957410.0</v>
      </c>
      <c r="J12086" t="s">
        <v>37</v>
      </c>
      <c r="Q12086" t="s">
        <v>10409</v>
      </c>
      <c r="R12086">
        <v>1191.0</v>
      </c>
      <c r="T12086" t="s">
        <v>21548</v>
      </c>
    </row>
    <row r="12087" ht="15.75" customHeight="1">
      <c r="A12087" s="6" t="s">
        <v>17418</v>
      </c>
      <c r="B12087" s="6" t="s">
        <v>17419</v>
      </c>
      <c r="C12087" s="6" t="s">
        <v>25</v>
      </c>
      <c r="D12087" s="6" t="s">
        <v>26</v>
      </c>
      <c r="E12087" s="6" t="s">
        <v>8</v>
      </c>
      <c r="G12087" s="6" t="s">
        <v>27</v>
      </c>
      <c r="H12087" s="7">
        <v>4957488.0</v>
      </c>
      <c r="I12087" s="8">
        <v>4958771.0</v>
      </c>
      <c r="J12087" t="s">
        <v>28</v>
      </c>
      <c r="Q12087" t="s">
        <v>10411</v>
      </c>
      <c r="R12087">
        <v>1284.0</v>
      </c>
      <c r="T12087" t="s">
        <v>21549</v>
      </c>
    </row>
    <row r="12088" ht="15.75" customHeight="1">
      <c r="A12088" s="6" t="s">
        <v>17418</v>
      </c>
      <c r="B12088" s="6" t="s">
        <v>17419</v>
      </c>
      <c r="C12088" s="6" t="s">
        <v>25</v>
      </c>
      <c r="D12088" s="6" t="s">
        <v>26</v>
      </c>
      <c r="E12088" s="6" t="s">
        <v>8</v>
      </c>
      <c r="G12088" s="6" t="s">
        <v>27</v>
      </c>
      <c r="H12088" s="7">
        <v>4959059.0</v>
      </c>
      <c r="I12088" s="8">
        <v>4959508.0</v>
      </c>
      <c r="J12088" t="s">
        <v>37</v>
      </c>
      <c r="Q12088" t="s">
        <v>10413</v>
      </c>
      <c r="R12088">
        <v>450.0</v>
      </c>
      <c r="T12088" t="s">
        <v>21550</v>
      </c>
    </row>
    <row r="12089" ht="15.75" customHeight="1">
      <c r="A12089" s="6" t="s">
        <v>17418</v>
      </c>
      <c r="B12089" s="6" t="s">
        <v>17419</v>
      </c>
      <c r="C12089" s="6" t="s">
        <v>25</v>
      </c>
      <c r="D12089" s="6" t="s">
        <v>26</v>
      </c>
      <c r="E12089" s="6" t="s">
        <v>8</v>
      </c>
      <c r="G12089" s="6" t="s">
        <v>27</v>
      </c>
      <c r="H12089" s="7">
        <v>4959652.0</v>
      </c>
      <c r="I12089" s="8">
        <v>4960515.0</v>
      </c>
      <c r="J12089" t="s">
        <v>37</v>
      </c>
      <c r="O12089" t="s">
        <v>10416</v>
      </c>
      <c r="Q12089" t="s">
        <v>10417</v>
      </c>
      <c r="R12089">
        <v>864.0</v>
      </c>
      <c r="T12089" t="s">
        <v>21551</v>
      </c>
    </row>
    <row r="12090" ht="15.75" customHeight="1">
      <c r="A12090" s="6" t="s">
        <v>17418</v>
      </c>
      <c r="B12090" s="6" t="s">
        <v>17419</v>
      </c>
      <c r="C12090" s="6" t="s">
        <v>25</v>
      </c>
      <c r="D12090" s="6" t="s">
        <v>26</v>
      </c>
      <c r="E12090" s="6" t="s">
        <v>8</v>
      </c>
      <c r="G12090" s="6" t="s">
        <v>27</v>
      </c>
      <c r="H12090" s="7">
        <v>4960939.0</v>
      </c>
      <c r="I12090" s="8">
        <v>4961424.0</v>
      </c>
      <c r="J12090" t="s">
        <v>37</v>
      </c>
      <c r="Q12090" t="s">
        <v>10419</v>
      </c>
      <c r="R12090">
        <v>486.0</v>
      </c>
      <c r="T12090" t="s">
        <v>21552</v>
      </c>
    </row>
    <row r="12091" ht="15.75" customHeight="1">
      <c r="A12091" s="6" t="s">
        <v>17418</v>
      </c>
      <c r="B12091" s="6" t="s">
        <v>17419</v>
      </c>
      <c r="C12091" s="6" t="s">
        <v>25</v>
      </c>
      <c r="D12091" s="6" t="s">
        <v>26</v>
      </c>
      <c r="E12091" s="6" t="s">
        <v>8</v>
      </c>
      <c r="G12091" s="6" t="s">
        <v>27</v>
      </c>
      <c r="H12091" s="7">
        <v>4961994.0</v>
      </c>
      <c r="I12091" s="8">
        <v>4963136.0</v>
      </c>
      <c r="J12091" t="s">
        <v>37</v>
      </c>
      <c r="Q12091" t="s">
        <v>10421</v>
      </c>
      <c r="R12091">
        <v>1143.0</v>
      </c>
      <c r="T12091" t="s">
        <v>21553</v>
      </c>
    </row>
    <row r="12092" ht="15.75" customHeight="1">
      <c r="A12092" s="6" t="s">
        <v>17418</v>
      </c>
      <c r="B12092" s="6" t="s">
        <v>17419</v>
      </c>
      <c r="C12092" s="6" t="s">
        <v>25</v>
      </c>
      <c r="D12092" s="6" t="s">
        <v>26</v>
      </c>
      <c r="E12092" s="6" t="s">
        <v>8</v>
      </c>
      <c r="G12092" s="6" t="s">
        <v>27</v>
      </c>
      <c r="H12092" s="7">
        <v>4963360.0</v>
      </c>
      <c r="I12092" s="8">
        <v>4964553.0</v>
      </c>
      <c r="J12092" t="s">
        <v>37</v>
      </c>
      <c r="Q12092" t="s">
        <v>10423</v>
      </c>
      <c r="R12092">
        <v>1194.0</v>
      </c>
      <c r="T12092" t="s">
        <v>21554</v>
      </c>
    </row>
    <row r="12093" ht="15.75" customHeight="1">
      <c r="A12093" s="6" t="s">
        <v>17418</v>
      </c>
      <c r="B12093" s="6" t="s">
        <v>17419</v>
      </c>
      <c r="C12093" s="6" t="s">
        <v>25</v>
      </c>
      <c r="D12093" s="6" t="s">
        <v>26</v>
      </c>
      <c r="E12093" s="6" t="s">
        <v>8</v>
      </c>
      <c r="G12093" s="6" t="s">
        <v>27</v>
      </c>
      <c r="H12093" s="7">
        <v>4964563.0</v>
      </c>
      <c r="I12093" s="8">
        <v>4965081.0</v>
      </c>
      <c r="J12093" t="s">
        <v>37</v>
      </c>
      <c r="Q12093" t="s">
        <v>10425</v>
      </c>
      <c r="R12093">
        <v>519.0</v>
      </c>
      <c r="T12093" t="s">
        <v>21555</v>
      </c>
    </row>
    <row r="12094" ht="15.75" customHeight="1">
      <c r="A12094" s="6" t="s">
        <v>17418</v>
      </c>
      <c r="B12094" s="6" t="s">
        <v>17419</v>
      </c>
      <c r="C12094" s="6" t="s">
        <v>25</v>
      </c>
      <c r="D12094" s="6" t="s">
        <v>26</v>
      </c>
      <c r="E12094" s="6" t="s">
        <v>8</v>
      </c>
      <c r="G12094" s="6" t="s">
        <v>27</v>
      </c>
      <c r="H12094" s="7">
        <v>4965095.0</v>
      </c>
      <c r="I12094" s="8">
        <v>4965511.0</v>
      </c>
      <c r="J12094" t="s">
        <v>37</v>
      </c>
      <c r="Q12094" t="s">
        <v>10428</v>
      </c>
      <c r="R12094">
        <v>417.0</v>
      </c>
      <c r="T12094" t="s">
        <v>21556</v>
      </c>
    </row>
    <row r="12095" ht="15.75" customHeight="1">
      <c r="A12095" s="6" t="s">
        <v>17418</v>
      </c>
      <c r="B12095" s="6" t="s">
        <v>17419</v>
      </c>
      <c r="C12095" s="6" t="s">
        <v>25</v>
      </c>
      <c r="D12095" s="6" t="s">
        <v>26</v>
      </c>
      <c r="E12095" s="6" t="s">
        <v>8</v>
      </c>
      <c r="G12095" s="6" t="s">
        <v>27</v>
      </c>
      <c r="H12095" s="7">
        <v>4965518.0</v>
      </c>
      <c r="I12095" s="8">
        <v>4966534.0</v>
      </c>
      <c r="J12095" t="s">
        <v>37</v>
      </c>
      <c r="Q12095" t="s">
        <v>10430</v>
      </c>
      <c r="R12095">
        <v>1017.0</v>
      </c>
      <c r="T12095" t="s">
        <v>21557</v>
      </c>
    </row>
    <row r="12096" ht="15.75" customHeight="1">
      <c r="A12096" s="6" t="s">
        <v>17418</v>
      </c>
      <c r="B12096" s="6" t="s">
        <v>17419</v>
      </c>
      <c r="C12096" s="6" t="s">
        <v>25</v>
      </c>
      <c r="D12096" s="6" t="s">
        <v>26</v>
      </c>
      <c r="E12096" s="6" t="s">
        <v>8</v>
      </c>
      <c r="G12096" s="6" t="s">
        <v>27</v>
      </c>
      <c r="H12096" s="7">
        <v>4966540.0</v>
      </c>
      <c r="I12096" s="8">
        <v>4966974.0</v>
      </c>
      <c r="J12096" t="s">
        <v>28</v>
      </c>
      <c r="Q12096" t="s">
        <v>10432</v>
      </c>
      <c r="R12096">
        <v>435.0</v>
      </c>
      <c r="T12096" t="s">
        <v>21558</v>
      </c>
    </row>
    <row r="12097" ht="15.75" customHeight="1">
      <c r="A12097" s="6" t="s">
        <v>17418</v>
      </c>
      <c r="B12097" s="6" t="s">
        <v>17419</v>
      </c>
      <c r="C12097" s="6" t="s">
        <v>25</v>
      </c>
      <c r="D12097" s="6" t="s">
        <v>26</v>
      </c>
      <c r="E12097" s="6" t="s">
        <v>8</v>
      </c>
      <c r="G12097" s="6" t="s">
        <v>27</v>
      </c>
      <c r="H12097" s="7">
        <v>4967027.0</v>
      </c>
      <c r="I12097" s="8">
        <v>4968220.0</v>
      </c>
      <c r="J12097" t="s">
        <v>28</v>
      </c>
      <c r="Q12097" t="s">
        <v>10434</v>
      </c>
      <c r="R12097">
        <v>1194.0</v>
      </c>
      <c r="T12097" t="s">
        <v>21559</v>
      </c>
    </row>
    <row r="12098" ht="15.75" customHeight="1">
      <c r="A12098" s="6" t="s">
        <v>17418</v>
      </c>
      <c r="B12098" s="6" t="s">
        <v>17419</v>
      </c>
      <c r="C12098" s="6" t="s">
        <v>25</v>
      </c>
      <c r="D12098" s="6" t="s">
        <v>26</v>
      </c>
      <c r="E12098" s="6" t="s">
        <v>8</v>
      </c>
      <c r="G12098" s="6" t="s">
        <v>27</v>
      </c>
      <c r="H12098" s="7">
        <v>4968646.0</v>
      </c>
      <c r="I12098" s="8">
        <v>4969977.0</v>
      </c>
      <c r="J12098" t="s">
        <v>37</v>
      </c>
      <c r="Q12098" t="s">
        <v>10437</v>
      </c>
      <c r="R12098">
        <v>1332.0</v>
      </c>
      <c r="T12098" t="s">
        <v>21560</v>
      </c>
    </row>
    <row r="12099" ht="15.75" customHeight="1">
      <c r="A12099" s="6" t="s">
        <v>17418</v>
      </c>
      <c r="B12099" s="6" t="s">
        <v>17419</v>
      </c>
      <c r="C12099" s="6" t="s">
        <v>25</v>
      </c>
      <c r="D12099" s="6" t="s">
        <v>26</v>
      </c>
      <c r="E12099" s="6" t="s">
        <v>8</v>
      </c>
      <c r="G12099" s="6" t="s">
        <v>27</v>
      </c>
      <c r="H12099" s="7">
        <v>4970105.0</v>
      </c>
      <c r="I12099" s="8">
        <v>4970668.0</v>
      </c>
      <c r="J12099" t="s">
        <v>37</v>
      </c>
      <c r="Q12099" t="s">
        <v>10439</v>
      </c>
      <c r="R12099">
        <v>564.0</v>
      </c>
      <c r="T12099" t="s">
        <v>21561</v>
      </c>
    </row>
    <row r="12100" ht="15.75" customHeight="1">
      <c r="A12100" s="6" t="s">
        <v>17418</v>
      </c>
      <c r="B12100" s="6" t="s">
        <v>17419</v>
      </c>
      <c r="C12100" s="6" t="s">
        <v>25</v>
      </c>
      <c r="D12100" s="6" t="s">
        <v>26</v>
      </c>
      <c r="E12100" s="6" t="s">
        <v>8</v>
      </c>
      <c r="G12100" s="6" t="s">
        <v>27</v>
      </c>
      <c r="H12100" s="7">
        <v>4970840.0</v>
      </c>
      <c r="I12100" s="8">
        <v>4971043.0</v>
      </c>
      <c r="J12100" t="s">
        <v>28</v>
      </c>
      <c r="Q12100" t="s">
        <v>10441</v>
      </c>
      <c r="R12100">
        <v>204.0</v>
      </c>
      <c r="T12100" t="s">
        <v>21562</v>
      </c>
    </row>
    <row r="12101" ht="15.75" customHeight="1">
      <c r="A12101" s="6" t="s">
        <v>17418</v>
      </c>
      <c r="B12101" s="6" t="s">
        <v>17419</v>
      </c>
      <c r="C12101" s="6" t="s">
        <v>25</v>
      </c>
      <c r="D12101" s="6" t="s">
        <v>26</v>
      </c>
      <c r="E12101" s="6" t="s">
        <v>8</v>
      </c>
      <c r="G12101" s="6" t="s">
        <v>27</v>
      </c>
      <c r="H12101" s="7">
        <v>4971399.0</v>
      </c>
      <c r="I12101" s="8">
        <v>4972286.0</v>
      </c>
      <c r="J12101" t="s">
        <v>37</v>
      </c>
      <c r="Q12101" t="s">
        <v>10444</v>
      </c>
      <c r="R12101">
        <v>888.0</v>
      </c>
      <c r="T12101" t="s">
        <v>21563</v>
      </c>
    </row>
    <row r="12102" ht="15.75" customHeight="1">
      <c r="A12102" s="6" t="s">
        <v>17418</v>
      </c>
      <c r="B12102" s="6" t="s">
        <v>17419</v>
      </c>
      <c r="C12102" s="6" t="s">
        <v>25</v>
      </c>
      <c r="D12102" s="6" t="s">
        <v>26</v>
      </c>
      <c r="E12102" s="6" t="s">
        <v>8</v>
      </c>
      <c r="G12102" s="6" t="s">
        <v>27</v>
      </c>
      <c r="H12102" s="7">
        <v>4972372.0</v>
      </c>
      <c r="I12102" s="8">
        <v>4973982.0</v>
      </c>
      <c r="J12102" t="s">
        <v>37</v>
      </c>
      <c r="Q12102" t="s">
        <v>10446</v>
      </c>
      <c r="R12102">
        <v>1611.0</v>
      </c>
      <c r="T12102" t="s">
        <v>21564</v>
      </c>
    </row>
    <row r="12103" ht="15.75" customHeight="1">
      <c r="A12103" s="6" t="s">
        <v>17418</v>
      </c>
      <c r="B12103" s="6" t="s">
        <v>17419</v>
      </c>
      <c r="C12103" s="6" t="s">
        <v>25</v>
      </c>
      <c r="D12103" s="6" t="s">
        <v>26</v>
      </c>
      <c r="E12103" s="6" t="s">
        <v>8</v>
      </c>
      <c r="G12103" s="6" t="s">
        <v>27</v>
      </c>
      <c r="H12103" s="7">
        <v>4974084.0</v>
      </c>
      <c r="I12103" s="8">
        <v>4975292.0</v>
      </c>
      <c r="J12103" t="s">
        <v>37</v>
      </c>
      <c r="O12103" t="s">
        <v>10449</v>
      </c>
      <c r="Q12103" t="s">
        <v>10450</v>
      </c>
      <c r="R12103">
        <v>1209.0</v>
      </c>
      <c r="T12103" t="s">
        <v>21565</v>
      </c>
    </row>
    <row r="12104" ht="15.75" customHeight="1">
      <c r="A12104" s="6" t="s">
        <v>17418</v>
      </c>
      <c r="B12104" s="6" t="s">
        <v>17419</v>
      </c>
      <c r="C12104" s="6" t="s">
        <v>25</v>
      </c>
      <c r="D12104" s="6" t="s">
        <v>26</v>
      </c>
      <c r="E12104" s="6" t="s">
        <v>8</v>
      </c>
      <c r="G12104" s="6" t="s">
        <v>27</v>
      </c>
      <c r="H12104" s="7">
        <v>4975307.0</v>
      </c>
      <c r="I12104" s="8">
        <v>4975906.0</v>
      </c>
      <c r="J12104" t="s">
        <v>37</v>
      </c>
      <c r="Q12104" t="s">
        <v>10452</v>
      </c>
      <c r="R12104">
        <v>600.0</v>
      </c>
      <c r="T12104" t="s">
        <v>21566</v>
      </c>
    </row>
    <row r="12105" ht="15.75" customHeight="1">
      <c r="A12105" s="6" t="s">
        <v>17418</v>
      </c>
      <c r="B12105" s="6" t="s">
        <v>17419</v>
      </c>
      <c r="C12105" s="6" t="s">
        <v>25</v>
      </c>
      <c r="D12105" s="6" t="s">
        <v>26</v>
      </c>
      <c r="E12105" s="6" t="s">
        <v>8</v>
      </c>
      <c r="G12105" s="6" t="s">
        <v>27</v>
      </c>
      <c r="H12105" s="7">
        <v>4975913.0</v>
      </c>
      <c r="I12105" s="8">
        <v>4976770.0</v>
      </c>
      <c r="J12105" t="s">
        <v>28</v>
      </c>
      <c r="Q12105" t="s">
        <v>10454</v>
      </c>
      <c r="R12105">
        <v>858.0</v>
      </c>
      <c r="T12105" t="s">
        <v>21567</v>
      </c>
    </row>
    <row r="12106" ht="15.75" customHeight="1">
      <c r="A12106" s="6" t="s">
        <v>17418</v>
      </c>
      <c r="B12106" s="6" t="s">
        <v>17419</v>
      </c>
      <c r="C12106" s="6" t="s">
        <v>25</v>
      </c>
      <c r="D12106" s="6" t="s">
        <v>26</v>
      </c>
      <c r="E12106" s="6" t="s">
        <v>8</v>
      </c>
      <c r="G12106" s="6" t="s">
        <v>27</v>
      </c>
      <c r="H12106" s="7">
        <v>4976767.0</v>
      </c>
      <c r="I12106" s="8">
        <v>4977705.0</v>
      </c>
      <c r="J12106" t="s">
        <v>28</v>
      </c>
      <c r="Q12106" t="s">
        <v>10457</v>
      </c>
      <c r="R12106">
        <v>939.0</v>
      </c>
      <c r="T12106" t="s">
        <v>21568</v>
      </c>
    </row>
    <row r="12107" ht="15.75" customHeight="1">
      <c r="A12107" s="6" t="s">
        <v>17418</v>
      </c>
      <c r="B12107" s="6" t="s">
        <v>17419</v>
      </c>
      <c r="C12107" s="6" t="s">
        <v>25</v>
      </c>
      <c r="D12107" s="6" t="s">
        <v>26</v>
      </c>
      <c r="E12107" s="6" t="s">
        <v>8</v>
      </c>
      <c r="G12107" s="6" t="s">
        <v>27</v>
      </c>
      <c r="H12107" s="7">
        <v>4977689.0</v>
      </c>
      <c r="I12107" s="8">
        <v>4978921.0</v>
      </c>
      <c r="J12107" t="s">
        <v>28</v>
      </c>
      <c r="Q12107" t="s">
        <v>10459</v>
      </c>
      <c r="R12107">
        <v>1233.0</v>
      </c>
      <c r="T12107" t="s">
        <v>21569</v>
      </c>
    </row>
    <row r="12108" ht="15.75" customHeight="1">
      <c r="A12108" s="6" t="s">
        <v>17418</v>
      </c>
      <c r="B12108" s="6" t="s">
        <v>17419</v>
      </c>
      <c r="C12108" s="6" t="s">
        <v>25</v>
      </c>
      <c r="D12108" s="6" t="s">
        <v>26</v>
      </c>
      <c r="E12108" s="6" t="s">
        <v>8</v>
      </c>
      <c r="G12108" s="6" t="s">
        <v>27</v>
      </c>
      <c r="H12108" s="7">
        <v>4978966.0</v>
      </c>
      <c r="I12108" s="8">
        <v>4979841.0</v>
      </c>
      <c r="J12108" t="s">
        <v>28</v>
      </c>
      <c r="Q12108" t="s">
        <v>10461</v>
      </c>
      <c r="R12108">
        <v>876.0</v>
      </c>
      <c r="T12108" t="s">
        <v>21570</v>
      </c>
    </row>
    <row r="12109" ht="15.75" customHeight="1">
      <c r="A12109" s="6" t="s">
        <v>17418</v>
      </c>
      <c r="B12109" s="6" t="s">
        <v>17419</v>
      </c>
      <c r="C12109" s="6" t="s">
        <v>25</v>
      </c>
      <c r="D12109" s="6" t="s">
        <v>26</v>
      </c>
      <c r="E12109" s="6" t="s">
        <v>8</v>
      </c>
      <c r="G12109" s="6" t="s">
        <v>27</v>
      </c>
      <c r="H12109" s="7">
        <v>4979831.0</v>
      </c>
      <c r="I12109" s="8">
        <v>4980853.0</v>
      </c>
      <c r="J12109" t="s">
        <v>28</v>
      </c>
      <c r="Q12109" t="s">
        <v>10463</v>
      </c>
      <c r="R12109">
        <v>1023.0</v>
      </c>
      <c r="T12109" t="s">
        <v>21571</v>
      </c>
    </row>
    <row r="12110" ht="15.75" customHeight="1">
      <c r="A12110" s="6" t="s">
        <v>17418</v>
      </c>
      <c r="B12110" s="6" t="s">
        <v>17419</v>
      </c>
      <c r="C12110" s="6" t="s">
        <v>25</v>
      </c>
      <c r="D12110" s="6" t="s">
        <v>26</v>
      </c>
      <c r="E12110" s="6" t="s">
        <v>8</v>
      </c>
      <c r="G12110" s="6" t="s">
        <v>27</v>
      </c>
      <c r="H12110" s="7">
        <v>4981079.0</v>
      </c>
      <c r="I12110" s="8">
        <v>4982116.0</v>
      </c>
      <c r="J12110" t="s">
        <v>37</v>
      </c>
      <c r="Q12110" t="s">
        <v>10465</v>
      </c>
      <c r="R12110">
        <v>1038.0</v>
      </c>
      <c r="T12110" t="s">
        <v>21572</v>
      </c>
    </row>
    <row r="12111" ht="15.75" customHeight="1">
      <c r="A12111" s="6" t="s">
        <v>17418</v>
      </c>
      <c r="B12111" s="6" t="s">
        <v>17419</v>
      </c>
      <c r="C12111" s="6" t="s">
        <v>25</v>
      </c>
      <c r="D12111" s="6" t="s">
        <v>26</v>
      </c>
      <c r="E12111" s="6" t="s">
        <v>8</v>
      </c>
      <c r="G12111" s="6" t="s">
        <v>27</v>
      </c>
      <c r="H12111" s="7">
        <v>4982120.0</v>
      </c>
      <c r="I12111" s="8">
        <v>4982953.0</v>
      </c>
      <c r="J12111" t="s">
        <v>37</v>
      </c>
      <c r="Q12111" t="s">
        <v>10467</v>
      </c>
      <c r="R12111">
        <v>834.0</v>
      </c>
      <c r="T12111" t="s">
        <v>21573</v>
      </c>
    </row>
    <row r="12112" ht="15.75" customHeight="1">
      <c r="A12112" s="6" t="s">
        <v>17418</v>
      </c>
      <c r="B12112" s="6" t="s">
        <v>17419</v>
      </c>
      <c r="C12112" s="6" t="s">
        <v>25</v>
      </c>
      <c r="D12112" s="6" t="s">
        <v>26</v>
      </c>
      <c r="E12112" s="6" t="s">
        <v>8</v>
      </c>
      <c r="G12112" s="6" t="s">
        <v>27</v>
      </c>
      <c r="H12112" s="7">
        <v>4982932.0</v>
      </c>
      <c r="I12112" s="8">
        <v>4983726.0</v>
      </c>
      <c r="J12112" t="s">
        <v>37</v>
      </c>
      <c r="Q12112" t="s">
        <v>10469</v>
      </c>
      <c r="R12112">
        <v>795.0</v>
      </c>
      <c r="T12112" t="s">
        <v>21574</v>
      </c>
    </row>
    <row r="12113" ht="15.75" customHeight="1">
      <c r="A12113" s="6" t="s">
        <v>17418</v>
      </c>
      <c r="B12113" s="6" t="s">
        <v>17419</v>
      </c>
      <c r="C12113" s="6" t="s">
        <v>25</v>
      </c>
      <c r="D12113" s="6" t="s">
        <v>26</v>
      </c>
      <c r="E12113" s="6" t="s">
        <v>8</v>
      </c>
      <c r="G12113" s="6" t="s">
        <v>27</v>
      </c>
      <c r="H12113" s="7">
        <v>4983791.0</v>
      </c>
      <c r="I12113" s="8">
        <v>4984348.0</v>
      </c>
      <c r="J12113" t="s">
        <v>37</v>
      </c>
      <c r="Q12113" t="s">
        <v>10471</v>
      </c>
      <c r="R12113">
        <v>558.0</v>
      </c>
      <c r="T12113" t="s">
        <v>21575</v>
      </c>
    </row>
    <row r="12114" ht="15.75" customHeight="1">
      <c r="A12114" s="6" t="s">
        <v>17418</v>
      </c>
      <c r="B12114" s="6" t="s">
        <v>17419</v>
      </c>
      <c r="C12114" s="6" t="s">
        <v>25</v>
      </c>
      <c r="D12114" s="6" t="s">
        <v>26</v>
      </c>
      <c r="E12114" s="6" t="s">
        <v>8</v>
      </c>
      <c r="G12114" s="6" t="s">
        <v>27</v>
      </c>
      <c r="H12114" s="7">
        <v>4984436.0</v>
      </c>
      <c r="I12114" s="8">
        <v>4985131.0</v>
      </c>
      <c r="J12114" t="s">
        <v>37</v>
      </c>
      <c r="Q12114" t="s">
        <v>10474</v>
      </c>
      <c r="R12114">
        <v>696.0</v>
      </c>
      <c r="T12114" t="s">
        <v>21576</v>
      </c>
    </row>
    <row r="12115" ht="15.75" customHeight="1">
      <c r="A12115" s="6" t="s">
        <v>17418</v>
      </c>
      <c r="B12115" s="6" t="s">
        <v>17419</v>
      </c>
      <c r="C12115" s="6" t="s">
        <v>25</v>
      </c>
      <c r="D12115" s="6" t="s">
        <v>26</v>
      </c>
      <c r="E12115" s="6" t="s">
        <v>8</v>
      </c>
      <c r="G12115" s="6" t="s">
        <v>27</v>
      </c>
      <c r="H12115" s="7">
        <v>4985227.0</v>
      </c>
      <c r="I12115" s="8">
        <v>4986504.0</v>
      </c>
      <c r="J12115" t="s">
        <v>37</v>
      </c>
      <c r="Q12115" t="s">
        <v>10476</v>
      </c>
      <c r="R12115">
        <v>1278.0</v>
      </c>
      <c r="T12115" t="s">
        <v>21577</v>
      </c>
    </row>
    <row r="12116" ht="15.75" customHeight="1">
      <c r="A12116" s="6" t="s">
        <v>17418</v>
      </c>
      <c r="B12116" s="6" t="s">
        <v>17419</v>
      </c>
      <c r="C12116" s="6" t="s">
        <v>25</v>
      </c>
      <c r="D12116" s="6" t="s">
        <v>26</v>
      </c>
      <c r="E12116" s="6" t="s">
        <v>8</v>
      </c>
      <c r="G12116" s="6" t="s">
        <v>27</v>
      </c>
      <c r="H12116" s="7">
        <v>4986575.0</v>
      </c>
      <c r="I12116" s="8">
        <v>4986982.0</v>
      </c>
      <c r="J12116" t="s">
        <v>28</v>
      </c>
      <c r="Q12116" t="s">
        <v>10478</v>
      </c>
      <c r="R12116">
        <v>408.0</v>
      </c>
      <c r="T12116" t="s">
        <v>21578</v>
      </c>
    </row>
    <row r="12117" ht="15.75" customHeight="1">
      <c r="A12117" s="6" t="s">
        <v>17418</v>
      </c>
      <c r="B12117" s="6" t="s">
        <v>17419</v>
      </c>
      <c r="C12117" s="6" t="s">
        <v>25</v>
      </c>
      <c r="D12117" s="6" t="s">
        <v>26</v>
      </c>
      <c r="E12117" s="6" t="s">
        <v>8</v>
      </c>
      <c r="G12117" s="6" t="s">
        <v>27</v>
      </c>
      <c r="H12117" s="7">
        <v>4986979.0</v>
      </c>
      <c r="I12117" s="8">
        <v>4987212.0</v>
      </c>
      <c r="J12117" t="s">
        <v>28</v>
      </c>
      <c r="Q12117" t="s">
        <v>10480</v>
      </c>
      <c r="R12117">
        <v>234.0</v>
      </c>
      <c r="T12117" t="s">
        <v>21579</v>
      </c>
    </row>
    <row r="12118" ht="15.75" customHeight="1">
      <c r="A12118" s="6" t="s">
        <v>17418</v>
      </c>
      <c r="B12118" s="6" t="s">
        <v>17419</v>
      </c>
      <c r="C12118" s="6" t="s">
        <v>25</v>
      </c>
      <c r="D12118" s="6" t="s">
        <v>26</v>
      </c>
      <c r="E12118" s="6" t="s">
        <v>8</v>
      </c>
      <c r="G12118" s="6" t="s">
        <v>27</v>
      </c>
      <c r="H12118" s="7">
        <v>4987237.0</v>
      </c>
      <c r="I12118" s="8">
        <v>4988319.0</v>
      </c>
      <c r="J12118" t="s">
        <v>37</v>
      </c>
      <c r="Q12118" t="s">
        <v>10482</v>
      </c>
      <c r="R12118">
        <v>1083.0</v>
      </c>
      <c r="T12118" t="s">
        <v>21580</v>
      </c>
    </row>
    <row r="12119" ht="15.75" customHeight="1">
      <c r="A12119" s="6" t="s">
        <v>17418</v>
      </c>
      <c r="B12119" s="6" t="s">
        <v>17419</v>
      </c>
      <c r="C12119" s="6" t="s">
        <v>25</v>
      </c>
      <c r="D12119" s="6" t="s">
        <v>26</v>
      </c>
      <c r="E12119" s="6" t="s">
        <v>8</v>
      </c>
      <c r="G12119" s="6" t="s">
        <v>27</v>
      </c>
      <c r="H12119" s="7">
        <v>4988743.0</v>
      </c>
      <c r="I12119" s="8">
        <v>4989102.0</v>
      </c>
      <c r="J12119" t="s">
        <v>37</v>
      </c>
      <c r="Q12119" t="s">
        <v>10484</v>
      </c>
      <c r="R12119">
        <v>360.0</v>
      </c>
      <c r="T12119" t="s">
        <v>21581</v>
      </c>
    </row>
    <row r="12120" ht="15.75" customHeight="1">
      <c r="A12120" s="6" t="s">
        <v>17418</v>
      </c>
      <c r="B12120" s="6" t="s">
        <v>17419</v>
      </c>
      <c r="C12120" s="6" t="s">
        <v>25</v>
      </c>
      <c r="D12120" s="6" t="s">
        <v>26</v>
      </c>
      <c r="E12120" s="6" t="s">
        <v>8</v>
      </c>
      <c r="G12120" s="6" t="s">
        <v>27</v>
      </c>
      <c r="H12120" s="7">
        <v>4989180.0</v>
      </c>
      <c r="I12120" s="8">
        <v>4989734.0</v>
      </c>
      <c r="J12120" t="s">
        <v>37</v>
      </c>
      <c r="Q12120" t="s">
        <v>10486</v>
      </c>
      <c r="R12120">
        <v>555.0</v>
      </c>
      <c r="T12120" t="s">
        <v>21582</v>
      </c>
    </row>
    <row r="12121" ht="15.75" customHeight="1">
      <c r="A12121" s="6" t="s">
        <v>17418</v>
      </c>
      <c r="B12121" s="6" t="s">
        <v>17419</v>
      </c>
      <c r="C12121" s="6" t="s">
        <v>25</v>
      </c>
      <c r="D12121" s="6" t="s">
        <v>26</v>
      </c>
      <c r="E12121" s="6" t="s">
        <v>8</v>
      </c>
      <c r="G12121" s="6" t="s">
        <v>27</v>
      </c>
      <c r="H12121" s="7">
        <v>4989731.0</v>
      </c>
      <c r="I12121" s="8">
        <v>4990453.0</v>
      </c>
      <c r="J12121" t="s">
        <v>37</v>
      </c>
      <c r="Q12121" t="s">
        <v>10488</v>
      </c>
      <c r="R12121">
        <v>723.0</v>
      </c>
      <c r="T12121" t="s">
        <v>21583</v>
      </c>
    </row>
    <row r="12122" ht="15.75" customHeight="1">
      <c r="A12122" s="6" t="s">
        <v>17418</v>
      </c>
      <c r="B12122" s="6" t="s">
        <v>17419</v>
      </c>
      <c r="C12122" s="6" t="s">
        <v>25</v>
      </c>
      <c r="D12122" s="6" t="s">
        <v>26</v>
      </c>
      <c r="E12122" s="6" t="s">
        <v>8</v>
      </c>
      <c r="G12122" s="6" t="s">
        <v>27</v>
      </c>
      <c r="H12122" s="7">
        <v>4990453.0</v>
      </c>
      <c r="I12122" s="8">
        <v>4991781.0</v>
      </c>
      <c r="J12122" t="s">
        <v>37</v>
      </c>
      <c r="Q12122" t="s">
        <v>10491</v>
      </c>
      <c r="R12122">
        <v>1329.0</v>
      </c>
      <c r="T12122" t="s">
        <v>21584</v>
      </c>
    </row>
    <row r="12123" ht="15.75" customHeight="1">
      <c r="A12123" s="6" t="s">
        <v>17418</v>
      </c>
      <c r="B12123" s="6" t="s">
        <v>17419</v>
      </c>
      <c r="C12123" s="6" t="s">
        <v>25</v>
      </c>
      <c r="D12123" s="6" t="s">
        <v>26</v>
      </c>
      <c r="E12123" s="6" t="s">
        <v>8</v>
      </c>
      <c r="G12123" s="6" t="s">
        <v>27</v>
      </c>
      <c r="H12123" s="7">
        <v>4991799.0</v>
      </c>
      <c r="I12123" s="8">
        <v>4992518.0</v>
      </c>
      <c r="J12123" t="s">
        <v>37</v>
      </c>
      <c r="Q12123" t="s">
        <v>10494</v>
      </c>
      <c r="R12123">
        <v>720.0</v>
      </c>
      <c r="T12123" t="s">
        <v>21585</v>
      </c>
    </row>
    <row r="12124" ht="15.75" customHeight="1">
      <c r="A12124" s="6" t="s">
        <v>17418</v>
      </c>
      <c r="B12124" s="6" t="s">
        <v>17419</v>
      </c>
      <c r="C12124" s="6" t="s">
        <v>25</v>
      </c>
      <c r="D12124" s="6" t="s">
        <v>26</v>
      </c>
      <c r="E12124" s="6" t="s">
        <v>8</v>
      </c>
      <c r="G12124" s="6" t="s">
        <v>27</v>
      </c>
      <c r="H12124" s="7">
        <v>4992518.0</v>
      </c>
      <c r="I12124" s="8">
        <v>4993876.0</v>
      </c>
      <c r="J12124" t="s">
        <v>37</v>
      </c>
      <c r="Q12124" t="s">
        <v>10497</v>
      </c>
      <c r="R12124">
        <v>1359.0</v>
      </c>
      <c r="T12124" t="s">
        <v>21586</v>
      </c>
    </row>
    <row r="12125" ht="15.75" customHeight="1">
      <c r="A12125" s="6" t="s">
        <v>17418</v>
      </c>
      <c r="B12125" s="6" t="s">
        <v>17419</v>
      </c>
      <c r="C12125" s="6" t="s">
        <v>25</v>
      </c>
      <c r="D12125" s="6" t="s">
        <v>26</v>
      </c>
      <c r="E12125" s="6" t="s">
        <v>8</v>
      </c>
      <c r="G12125" s="6" t="s">
        <v>27</v>
      </c>
      <c r="H12125" s="7">
        <v>4993873.0</v>
      </c>
      <c r="I12125" s="8">
        <v>4996323.0</v>
      </c>
      <c r="J12125" t="s">
        <v>37</v>
      </c>
      <c r="Q12125" t="s">
        <v>10500</v>
      </c>
      <c r="R12125">
        <v>2451.0</v>
      </c>
      <c r="T12125" t="s">
        <v>21587</v>
      </c>
    </row>
    <row r="12126" ht="15.75" customHeight="1">
      <c r="A12126" s="6" t="s">
        <v>17418</v>
      </c>
      <c r="B12126" s="6" t="s">
        <v>17419</v>
      </c>
      <c r="C12126" s="6" t="s">
        <v>25</v>
      </c>
      <c r="D12126" s="6" t="s">
        <v>26</v>
      </c>
      <c r="E12126" s="6" t="s">
        <v>8</v>
      </c>
      <c r="G12126" s="6" t="s">
        <v>27</v>
      </c>
      <c r="H12126" s="7">
        <v>4996320.0</v>
      </c>
      <c r="I12126" s="8">
        <v>4997696.0</v>
      </c>
      <c r="J12126" t="s">
        <v>37</v>
      </c>
      <c r="Q12126" t="s">
        <v>10502</v>
      </c>
      <c r="R12126">
        <v>1377.0</v>
      </c>
      <c r="T12126" t="s">
        <v>21588</v>
      </c>
    </row>
    <row r="12127" ht="15.75" customHeight="1">
      <c r="A12127" s="6" t="s">
        <v>17418</v>
      </c>
      <c r="B12127" s="6" t="s">
        <v>17419</v>
      </c>
      <c r="C12127" s="6" t="s">
        <v>25</v>
      </c>
      <c r="D12127" s="6" t="s">
        <v>26</v>
      </c>
      <c r="E12127" s="6" t="s">
        <v>8</v>
      </c>
      <c r="G12127" s="6" t="s">
        <v>27</v>
      </c>
      <c r="H12127" s="7">
        <v>4997703.0</v>
      </c>
      <c r="I12127" s="8">
        <v>4998290.0</v>
      </c>
      <c r="J12127" t="s">
        <v>37</v>
      </c>
      <c r="Q12127" t="s">
        <v>10505</v>
      </c>
      <c r="R12127">
        <v>588.0</v>
      </c>
      <c r="T12127" t="s">
        <v>21589</v>
      </c>
    </row>
    <row r="12128" ht="15.75" customHeight="1">
      <c r="A12128" s="6" t="s">
        <v>17418</v>
      </c>
      <c r="B12128" s="6" t="s">
        <v>17419</v>
      </c>
      <c r="C12128" s="6" t="s">
        <v>25</v>
      </c>
      <c r="D12128" s="6" t="s">
        <v>26</v>
      </c>
      <c r="E12128" s="6" t="s">
        <v>8</v>
      </c>
      <c r="G12128" s="6" t="s">
        <v>27</v>
      </c>
      <c r="H12128" s="7">
        <v>4998287.0</v>
      </c>
      <c r="I12128" s="8">
        <v>4999138.0</v>
      </c>
      <c r="J12128" t="s">
        <v>37</v>
      </c>
      <c r="Q12128" t="s">
        <v>10507</v>
      </c>
      <c r="R12128">
        <v>852.0</v>
      </c>
      <c r="T12128" t="s">
        <v>21590</v>
      </c>
    </row>
    <row r="12129" ht="15.75" customHeight="1">
      <c r="A12129" s="6" t="s">
        <v>17418</v>
      </c>
      <c r="B12129" s="6" t="s">
        <v>17419</v>
      </c>
      <c r="C12129" s="6" t="s">
        <v>25</v>
      </c>
      <c r="D12129" s="6" t="s">
        <v>26</v>
      </c>
      <c r="E12129" s="6" t="s">
        <v>8</v>
      </c>
      <c r="G12129" s="6" t="s">
        <v>27</v>
      </c>
      <c r="H12129" s="7">
        <v>4999135.0</v>
      </c>
      <c r="I12129" s="8">
        <v>4999434.0</v>
      </c>
      <c r="J12129" t="s">
        <v>37</v>
      </c>
      <c r="Q12129" t="s">
        <v>10509</v>
      </c>
      <c r="R12129">
        <v>300.0</v>
      </c>
      <c r="T12129" t="s">
        <v>21591</v>
      </c>
    </row>
    <row r="12130" ht="15.75" customHeight="1">
      <c r="A12130" s="6" t="s">
        <v>17418</v>
      </c>
      <c r="B12130" s="6" t="s">
        <v>17419</v>
      </c>
      <c r="C12130" s="6" t="s">
        <v>25</v>
      </c>
      <c r="D12130" s="6" t="s">
        <v>26</v>
      </c>
      <c r="E12130" s="6" t="s">
        <v>8</v>
      </c>
      <c r="G12130" s="6" t="s">
        <v>27</v>
      </c>
      <c r="H12130" s="7">
        <v>4999450.0</v>
      </c>
      <c r="I12130" s="8">
        <v>5001345.0</v>
      </c>
      <c r="J12130" t="s">
        <v>37</v>
      </c>
      <c r="Q12130" t="s">
        <v>10512</v>
      </c>
      <c r="R12130">
        <v>1896.0</v>
      </c>
      <c r="T12130" t="s">
        <v>21592</v>
      </c>
    </row>
    <row r="12131" ht="15.75" customHeight="1">
      <c r="A12131" s="6" t="s">
        <v>17418</v>
      </c>
      <c r="B12131" s="6" t="s">
        <v>17419</v>
      </c>
      <c r="C12131" s="6" t="s">
        <v>25</v>
      </c>
      <c r="D12131" s="6" t="s">
        <v>26</v>
      </c>
      <c r="E12131" s="6" t="s">
        <v>8</v>
      </c>
      <c r="G12131" s="6" t="s">
        <v>27</v>
      </c>
      <c r="H12131" s="7">
        <v>5001345.0</v>
      </c>
      <c r="I12131" s="8">
        <v>5002958.0</v>
      </c>
      <c r="J12131" t="s">
        <v>37</v>
      </c>
      <c r="Q12131" t="s">
        <v>10514</v>
      </c>
      <c r="R12131">
        <v>1614.0</v>
      </c>
      <c r="T12131" t="s">
        <v>21593</v>
      </c>
    </row>
    <row r="12132" ht="15.75" customHeight="1">
      <c r="A12132" s="6" t="s">
        <v>17418</v>
      </c>
      <c r="B12132" s="6" t="s">
        <v>17419</v>
      </c>
      <c r="C12132" s="6" t="s">
        <v>25</v>
      </c>
      <c r="D12132" s="6" t="s">
        <v>26</v>
      </c>
      <c r="E12132" s="6" t="s">
        <v>8</v>
      </c>
      <c r="G12132" s="6" t="s">
        <v>27</v>
      </c>
      <c r="H12132" s="7">
        <v>5003042.0</v>
      </c>
      <c r="I12132" s="8">
        <v>5004592.0</v>
      </c>
      <c r="J12132" t="s">
        <v>37</v>
      </c>
      <c r="Q12132" t="s">
        <v>10517</v>
      </c>
      <c r="R12132">
        <v>1551.0</v>
      </c>
      <c r="T12132" t="s">
        <v>21594</v>
      </c>
    </row>
    <row r="12133" ht="15.75" customHeight="1">
      <c r="A12133" s="6" t="s">
        <v>17418</v>
      </c>
      <c r="B12133" s="6" t="s">
        <v>17419</v>
      </c>
      <c r="C12133" s="6" t="s">
        <v>25</v>
      </c>
      <c r="D12133" s="6" t="s">
        <v>26</v>
      </c>
      <c r="E12133" s="6" t="s">
        <v>8</v>
      </c>
      <c r="G12133" s="6" t="s">
        <v>27</v>
      </c>
      <c r="H12133" s="7">
        <v>5004824.0</v>
      </c>
      <c r="I12133" s="8">
        <v>5005837.0</v>
      </c>
      <c r="J12133" t="s">
        <v>37</v>
      </c>
      <c r="Q12133" t="s">
        <v>10519</v>
      </c>
      <c r="R12133">
        <v>1014.0</v>
      </c>
      <c r="T12133" t="s">
        <v>21595</v>
      </c>
    </row>
    <row r="12134" ht="15.75" customHeight="1">
      <c r="A12134" s="6" t="s">
        <v>17418</v>
      </c>
      <c r="B12134" s="6" t="s">
        <v>17419</v>
      </c>
      <c r="C12134" s="6" t="s">
        <v>25</v>
      </c>
      <c r="D12134" s="6" t="s">
        <v>26</v>
      </c>
      <c r="E12134" s="6" t="s">
        <v>8</v>
      </c>
      <c r="G12134" s="6" t="s">
        <v>27</v>
      </c>
      <c r="H12134" s="7">
        <v>5005869.0</v>
      </c>
      <c r="I12134" s="8">
        <v>5006531.0</v>
      </c>
      <c r="J12134" t="s">
        <v>37</v>
      </c>
      <c r="Q12134" t="s">
        <v>10521</v>
      </c>
      <c r="R12134">
        <v>663.0</v>
      </c>
      <c r="T12134" t="s">
        <v>21596</v>
      </c>
    </row>
    <row r="12135" ht="15.75" customHeight="1">
      <c r="A12135" s="6" t="s">
        <v>17418</v>
      </c>
      <c r="B12135" s="6" t="s">
        <v>17419</v>
      </c>
      <c r="C12135" s="6" t="s">
        <v>25</v>
      </c>
      <c r="D12135" s="6" t="s">
        <v>26</v>
      </c>
      <c r="E12135" s="6" t="s">
        <v>8</v>
      </c>
      <c r="G12135" s="6" t="s">
        <v>27</v>
      </c>
      <c r="H12135" s="7">
        <v>5006608.0</v>
      </c>
      <c r="I12135" s="8">
        <v>5008629.0</v>
      </c>
      <c r="J12135" t="s">
        <v>37</v>
      </c>
      <c r="Q12135" t="s">
        <v>10524</v>
      </c>
      <c r="R12135">
        <v>2022.0</v>
      </c>
      <c r="T12135" t="s">
        <v>21597</v>
      </c>
    </row>
    <row r="12136" ht="15.75" customHeight="1">
      <c r="A12136" s="6" t="s">
        <v>17418</v>
      </c>
      <c r="B12136" s="6" t="s">
        <v>17419</v>
      </c>
      <c r="C12136" s="6" t="s">
        <v>25</v>
      </c>
      <c r="D12136" s="6" t="s">
        <v>26</v>
      </c>
      <c r="E12136" s="6" t="s">
        <v>8</v>
      </c>
      <c r="G12136" s="6" t="s">
        <v>27</v>
      </c>
      <c r="H12136" s="7">
        <v>5008626.0</v>
      </c>
      <c r="I12136" s="8">
        <v>5009663.0</v>
      </c>
      <c r="J12136" t="s">
        <v>37</v>
      </c>
      <c r="Q12136" t="s">
        <v>10527</v>
      </c>
      <c r="R12136">
        <v>1038.0</v>
      </c>
      <c r="T12136" t="s">
        <v>21598</v>
      </c>
    </row>
    <row r="12137" ht="15.75" customHeight="1">
      <c r="A12137" s="6" t="s">
        <v>17418</v>
      </c>
      <c r="B12137" s="6" t="s">
        <v>17419</v>
      </c>
      <c r="C12137" s="6" t="s">
        <v>25</v>
      </c>
      <c r="D12137" s="6" t="s">
        <v>26</v>
      </c>
      <c r="E12137" s="6" t="s">
        <v>8</v>
      </c>
      <c r="G12137" s="6" t="s">
        <v>27</v>
      </c>
      <c r="H12137" s="7">
        <v>5009850.0</v>
      </c>
      <c r="I12137" s="8">
        <v>5010782.0</v>
      </c>
      <c r="J12137" t="s">
        <v>37</v>
      </c>
      <c r="O12137" t="s">
        <v>10530</v>
      </c>
      <c r="Q12137" t="s">
        <v>10531</v>
      </c>
      <c r="R12137">
        <v>933.0</v>
      </c>
      <c r="T12137" t="s">
        <v>21599</v>
      </c>
    </row>
    <row r="12138" ht="15.75" customHeight="1">
      <c r="A12138" s="6" t="s">
        <v>17418</v>
      </c>
      <c r="B12138" s="6" t="s">
        <v>17419</v>
      </c>
      <c r="C12138" s="6" t="s">
        <v>25</v>
      </c>
      <c r="D12138" s="6" t="s">
        <v>26</v>
      </c>
      <c r="E12138" s="6" t="s">
        <v>8</v>
      </c>
      <c r="G12138" s="6" t="s">
        <v>27</v>
      </c>
      <c r="H12138" s="7">
        <v>5010843.0</v>
      </c>
      <c r="I12138" s="8">
        <v>5012162.0</v>
      </c>
      <c r="J12138" t="s">
        <v>28</v>
      </c>
      <c r="Q12138" t="s">
        <v>10533</v>
      </c>
      <c r="R12138">
        <v>1320.0</v>
      </c>
      <c r="T12138" t="s">
        <v>21600</v>
      </c>
    </row>
    <row r="12139" ht="15.75" customHeight="1">
      <c r="A12139" s="6" t="s">
        <v>17418</v>
      </c>
      <c r="B12139" s="6" t="s">
        <v>17419</v>
      </c>
      <c r="C12139" s="6" t="s">
        <v>25</v>
      </c>
      <c r="D12139" s="6" t="s">
        <v>26</v>
      </c>
      <c r="E12139" s="6" t="s">
        <v>8</v>
      </c>
      <c r="G12139" s="6" t="s">
        <v>27</v>
      </c>
      <c r="H12139" s="7">
        <v>5012318.0</v>
      </c>
      <c r="I12139" s="8">
        <v>5012665.0</v>
      </c>
      <c r="J12139" t="s">
        <v>37</v>
      </c>
      <c r="Q12139" t="s">
        <v>10535</v>
      </c>
      <c r="R12139">
        <v>348.0</v>
      </c>
      <c r="T12139" t="s">
        <v>21601</v>
      </c>
    </row>
    <row r="12140" ht="15.75" customHeight="1">
      <c r="A12140" s="6" t="s">
        <v>17418</v>
      </c>
      <c r="B12140" s="6" t="s">
        <v>17419</v>
      </c>
      <c r="C12140" s="6" t="s">
        <v>25</v>
      </c>
      <c r="D12140" s="6" t="s">
        <v>26</v>
      </c>
      <c r="E12140" s="6" t="s">
        <v>8</v>
      </c>
      <c r="G12140" s="6" t="s">
        <v>27</v>
      </c>
      <c r="H12140" s="7">
        <v>5012723.0</v>
      </c>
      <c r="I12140" s="8">
        <v>5013922.0</v>
      </c>
      <c r="J12140" t="s">
        <v>28</v>
      </c>
      <c r="Q12140" t="s">
        <v>10537</v>
      </c>
      <c r="R12140">
        <v>1200.0</v>
      </c>
      <c r="T12140" t="s">
        <v>21602</v>
      </c>
    </row>
    <row r="12141" ht="15.75" customHeight="1">
      <c r="A12141" s="6" t="s">
        <v>17418</v>
      </c>
      <c r="B12141" s="6" t="s">
        <v>17419</v>
      </c>
      <c r="C12141" s="6" t="s">
        <v>25</v>
      </c>
      <c r="D12141" s="6" t="s">
        <v>26</v>
      </c>
      <c r="E12141" s="6" t="s">
        <v>8</v>
      </c>
      <c r="G12141" s="6" t="s">
        <v>27</v>
      </c>
      <c r="H12141" s="7">
        <v>5014155.0</v>
      </c>
      <c r="I12141" s="8">
        <v>5016803.0</v>
      </c>
      <c r="J12141" t="s">
        <v>37</v>
      </c>
      <c r="O12141" t="s">
        <v>10540</v>
      </c>
      <c r="Q12141" t="s">
        <v>10541</v>
      </c>
      <c r="R12141">
        <v>2649.0</v>
      </c>
      <c r="T12141" t="s">
        <v>21603</v>
      </c>
    </row>
    <row r="12142" ht="15.75" customHeight="1">
      <c r="A12142" s="6" t="s">
        <v>17418</v>
      </c>
      <c r="B12142" s="6" t="s">
        <v>17419</v>
      </c>
      <c r="C12142" s="6" t="s">
        <v>25</v>
      </c>
      <c r="D12142" s="6" t="s">
        <v>26</v>
      </c>
      <c r="E12142" s="6" t="s">
        <v>8</v>
      </c>
      <c r="G12142" s="6" t="s">
        <v>27</v>
      </c>
      <c r="H12142" s="7">
        <v>5017002.0</v>
      </c>
      <c r="I12142" s="8">
        <v>5018108.0</v>
      </c>
      <c r="J12142" t="s">
        <v>28</v>
      </c>
      <c r="Q12142" t="s">
        <v>10543</v>
      </c>
      <c r="R12142">
        <v>1107.0</v>
      </c>
      <c r="T12142" t="s">
        <v>21604</v>
      </c>
    </row>
    <row r="12143" ht="15.75" customHeight="1">
      <c r="A12143" s="6" t="s">
        <v>17418</v>
      </c>
      <c r="B12143" s="6" t="s">
        <v>17419</v>
      </c>
      <c r="C12143" s="6" t="s">
        <v>25</v>
      </c>
      <c r="D12143" s="6" t="s">
        <v>26</v>
      </c>
      <c r="E12143" s="6" t="s">
        <v>8</v>
      </c>
      <c r="G12143" s="6" t="s">
        <v>27</v>
      </c>
      <c r="H12143" s="7">
        <v>5018297.0</v>
      </c>
      <c r="I12143" s="8">
        <v>5019403.0</v>
      </c>
      <c r="J12143" t="s">
        <v>37</v>
      </c>
      <c r="Q12143" t="s">
        <v>10545</v>
      </c>
      <c r="R12143">
        <v>1107.0</v>
      </c>
      <c r="T12143" t="s">
        <v>21605</v>
      </c>
    </row>
    <row r="12144" ht="15.75" customHeight="1">
      <c r="A12144" s="6" t="s">
        <v>17418</v>
      </c>
      <c r="B12144" s="6" t="s">
        <v>17419</v>
      </c>
      <c r="C12144" s="6" t="s">
        <v>25</v>
      </c>
      <c r="D12144" s="6" t="s">
        <v>26</v>
      </c>
      <c r="E12144" s="6" t="s">
        <v>8</v>
      </c>
      <c r="G12144" s="6" t="s">
        <v>27</v>
      </c>
      <c r="H12144" s="7">
        <v>5019543.0</v>
      </c>
      <c r="I12144" s="8">
        <v>5019749.0</v>
      </c>
      <c r="J12144" t="s">
        <v>28</v>
      </c>
      <c r="Q12144" t="s">
        <v>10547</v>
      </c>
      <c r="R12144">
        <v>207.0</v>
      </c>
      <c r="T12144" t="s">
        <v>21606</v>
      </c>
    </row>
    <row r="12145" ht="15.75" customHeight="1">
      <c r="A12145" s="6" t="s">
        <v>17418</v>
      </c>
      <c r="B12145" s="6" t="s">
        <v>17419</v>
      </c>
      <c r="C12145" s="6" t="s">
        <v>25</v>
      </c>
      <c r="D12145" s="6" t="s">
        <v>26</v>
      </c>
      <c r="E12145" s="6" t="s">
        <v>8</v>
      </c>
      <c r="G12145" s="6" t="s">
        <v>27</v>
      </c>
      <c r="H12145" s="7">
        <v>5019746.0</v>
      </c>
      <c r="I12145" s="8">
        <v>5020603.0</v>
      </c>
      <c r="J12145" t="s">
        <v>28</v>
      </c>
      <c r="Q12145" t="s">
        <v>10549</v>
      </c>
      <c r="R12145">
        <v>858.0</v>
      </c>
      <c r="T12145" t="s">
        <v>21607</v>
      </c>
    </row>
    <row r="12146" ht="15.75" customHeight="1">
      <c r="A12146" s="6" t="s">
        <v>17418</v>
      </c>
      <c r="B12146" s="6" t="s">
        <v>17419</v>
      </c>
      <c r="C12146" s="6" t="s">
        <v>25</v>
      </c>
      <c r="D12146" s="6" t="s">
        <v>26</v>
      </c>
      <c r="E12146" s="6" t="s">
        <v>8</v>
      </c>
      <c r="G12146" s="6" t="s">
        <v>27</v>
      </c>
      <c r="H12146" s="7">
        <v>5020969.0</v>
      </c>
      <c r="I12146" s="8">
        <v>5021697.0</v>
      </c>
      <c r="J12146" t="s">
        <v>28</v>
      </c>
      <c r="Q12146" t="s">
        <v>10552</v>
      </c>
      <c r="R12146">
        <v>729.0</v>
      </c>
      <c r="T12146" t="s">
        <v>21608</v>
      </c>
    </row>
    <row r="12147" ht="15.75" customHeight="1">
      <c r="A12147" s="6" t="s">
        <v>17418</v>
      </c>
      <c r="B12147" s="6" t="s">
        <v>17419</v>
      </c>
      <c r="C12147" s="6" t="s">
        <v>25</v>
      </c>
      <c r="D12147" s="6" t="s">
        <v>26</v>
      </c>
      <c r="E12147" s="6" t="s">
        <v>8</v>
      </c>
      <c r="G12147" s="6" t="s">
        <v>27</v>
      </c>
      <c r="H12147" s="7">
        <v>5021998.0</v>
      </c>
      <c r="I12147" s="8">
        <v>5024220.0</v>
      </c>
      <c r="J12147" t="s">
        <v>37</v>
      </c>
      <c r="Q12147" t="s">
        <v>10555</v>
      </c>
      <c r="R12147">
        <v>2223.0</v>
      </c>
      <c r="T12147" t="s">
        <v>21609</v>
      </c>
    </row>
    <row r="12148" ht="15.75" customHeight="1">
      <c r="A12148" s="6" t="s">
        <v>17418</v>
      </c>
      <c r="B12148" s="6" t="s">
        <v>17419</v>
      </c>
      <c r="C12148" s="6" t="s">
        <v>25</v>
      </c>
      <c r="D12148" s="6" t="s">
        <v>26</v>
      </c>
      <c r="E12148" s="6" t="s">
        <v>8</v>
      </c>
      <c r="G12148" s="6" t="s">
        <v>27</v>
      </c>
      <c r="H12148" s="7">
        <v>5024347.0</v>
      </c>
      <c r="I12148" s="8">
        <v>5025138.0</v>
      </c>
      <c r="J12148" t="s">
        <v>28</v>
      </c>
      <c r="Q12148" t="s">
        <v>10558</v>
      </c>
      <c r="R12148">
        <v>792.0</v>
      </c>
      <c r="T12148" t="s">
        <v>21610</v>
      </c>
    </row>
    <row r="12149" ht="15.75" customHeight="1">
      <c r="A12149" s="6" t="s">
        <v>17418</v>
      </c>
      <c r="B12149" s="6" t="s">
        <v>17419</v>
      </c>
      <c r="C12149" s="6" t="s">
        <v>25</v>
      </c>
      <c r="D12149" s="6" t="s">
        <v>26</v>
      </c>
      <c r="E12149" s="6" t="s">
        <v>8</v>
      </c>
      <c r="G12149" s="6" t="s">
        <v>27</v>
      </c>
      <c r="H12149" s="7">
        <v>5025336.0</v>
      </c>
      <c r="I12149" s="8">
        <v>5026097.0</v>
      </c>
      <c r="J12149" t="s">
        <v>28</v>
      </c>
      <c r="Q12149" t="s">
        <v>10560</v>
      </c>
      <c r="R12149">
        <v>762.0</v>
      </c>
      <c r="T12149" t="s">
        <v>21611</v>
      </c>
    </row>
    <row r="12150" ht="15.75" customHeight="1">
      <c r="A12150" s="6" t="s">
        <v>17418</v>
      </c>
      <c r="B12150" s="6" t="s">
        <v>17419</v>
      </c>
      <c r="C12150" s="6" t="s">
        <v>25</v>
      </c>
      <c r="D12150" s="6" t="s">
        <v>26</v>
      </c>
      <c r="E12150" s="6" t="s">
        <v>8</v>
      </c>
      <c r="G12150" s="6" t="s">
        <v>27</v>
      </c>
      <c r="H12150" s="7">
        <v>5026285.0</v>
      </c>
      <c r="I12150" s="8">
        <v>5027319.0</v>
      </c>
      <c r="J12150" t="s">
        <v>37</v>
      </c>
      <c r="Q12150" t="s">
        <v>10562</v>
      </c>
      <c r="R12150">
        <v>1035.0</v>
      </c>
      <c r="T12150" t="s">
        <v>21612</v>
      </c>
    </row>
    <row r="12151" ht="15.75" customHeight="1">
      <c r="A12151" s="6" t="s">
        <v>17418</v>
      </c>
      <c r="B12151" s="6" t="s">
        <v>17895</v>
      </c>
      <c r="C12151" s="6" t="s">
        <v>25</v>
      </c>
      <c r="D12151" s="6" t="s">
        <v>26</v>
      </c>
      <c r="E12151" s="6" t="s">
        <v>8</v>
      </c>
      <c r="G12151" s="6" t="s">
        <v>27</v>
      </c>
      <c r="H12151" s="7">
        <v>5027433.0</v>
      </c>
      <c r="I12151" s="8">
        <v>5027508.0</v>
      </c>
      <c r="J12151" t="s">
        <v>37</v>
      </c>
      <c r="Q12151" t="s">
        <v>21613</v>
      </c>
      <c r="R12151">
        <v>76.0</v>
      </c>
      <c r="T12151" t="s">
        <v>21614</v>
      </c>
    </row>
    <row r="12152" ht="15.75" customHeight="1">
      <c r="A12152" s="6" t="s">
        <v>17418</v>
      </c>
      <c r="B12152" s="6" t="s">
        <v>17419</v>
      </c>
      <c r="C12152" s="6" t="s">
        <v>25</v>
      </c>
      <c r="D12152" s="6" t="s">
        <v>26</v>
      </c>
      <c r="E12152" s="6" t="s">
        <v>8</v>
      </c>
      <c r="G12152" s="6" t="s">
        <v>27</v>
      </c>
      <c r="H12152" s="7">
        <v>5027741.0</v>
      </c>
      <c r="I12152" s="8">
        <v>5028004.0</v>
      </c>
      <c r="J12152" t="s">
        <v>37</v>
      </c>
      <c r="Q12152" t="s">
        <v>10564</v>
      </c>
      <c r="R12152">
        <v>264.0</v>
      </c>
      <c r="T12152" t="s">
        <v>21615</v>
      </c>
    </row>
    <row r="12153" ht="15.75" customHeight="1">
      <c r="A12153" s="6" t="s">
        <v>17418</v>
      </c>
      <c r="B12153" s="6" t="s">
        <v>17419</v>
      </c>
      <c r="C12153" s="6" t="s">
        <v>25</v>
      </c>
      <c r="D12153" s="6" t="s">
        <v>26</v>
      </c>
      <c r="E12153" s="6" t="s">
        <v>8</v>
      </c>
      <c r="G12153" s="6" t="s">
        <v>27</v>
      </c>
      <c r="H12153" s="7">
        <v>5028038.0</v>
      </c>
      <c r="I12153" s="8">
        <v>5028442.0</v>
      </c>
      <c r="J12153" t="s">
        <v>37</v>
      </c>
      <c r="Q12153" t="s">
        <v>10566</v>
      </c>
      <c r="R12153">
        <v>405.0</v>
      </c>
      <c r="T12153" t="s">
        <v>21616</v>
      </c>
    </row>
    <row r="12154" ht="15.75" customHeight="1">
      <c r="A12154" s="6" t="s">
        <v>17418</v>
      </c>
      <c r="B12154" s="6" t="s">
        <v>17419</v>
      </c>
      <c r="C12154" s="6" t="s">
        <v>25</v>
      </c>
      <c r="D12154" s="6" t="s">
        <v>26</v>
      </c>
      <c r="E12154" s="6" t="s">
        <v>8</v>
      </c>
      <c r="G12154" s="6" t="s">
        <v>27</v>
      </c>
      <c r="H12154" s="7">
        <v>5028730.0</v>
      </c>
      <c r="I12154" s="8">
        <v>5030187.0</v>
      </c>
      <c r="J12154" t="s">
        <v>37</v>
      </c>
      <c r="Q12154" t="s">
        <v>10568</v>
      </c>
      <c r="R12154">
        <v>1458.0</v>
      </c>
    </row>
    <row r="12155" ht="15.75" customHeight="1">
      <c r="A12155" s="6" t="s">
        <v>17418</v>
      </c>
      <c r="B12155" s="6" t="s">
        <v>17419</v>
      </c>
      <c r="C12155" s="6" t="s">
        <v>25</v>
      </c>
      <c r="D12155" s="6" t="s">
        <v>26</v>
      </c>
      <c r="E12155" s="6" t="s">
        <v>8</v>
      </c>
      <c r="G12155" s="6" t="s">
        <v>27</v>
      </c>
      <c r="H12155" s="7">
        <v>5030266.0</v>
      </c>
      <c r="I12155" s="8">
        <v>5031555.0</v>
      </c>
      <c r="J12155" t="s">
        <v>37</v>
      </c>
      <c r="Q12155" t="s">
        <v>10570</v>
      </c>
      <c r="R12155">
        <v>1290.0</v>
      </c>
      <c r="T12155" t="s">
        <v>21617</v>
      </c>
    </row>
    <row r="12156" ht="15.75" customHeight="1">
      <c r="A12156" s="6" t="s">
        <v>17418</v>
      </c>
      <c r="B12156" s="6" t="s">
        <v>17419</v>
      </c>
      <c r="C12156" s="6" t="s">
        <v>25</v>
      </c>
      <c r="D12156" s="6" t="s">
        <v>26</v>
      </c>
      <c r="E12156" s="6" t="s">
        <v>8</v>
      </c>
      <c r="G12156" s="6" t="s">
        <v>27</v>
      </c>
      <c r="H12156" s="7">
        <v>5031898.0</v>
      </c>
      <c r="I12156" s="8">
        <v>5032437.0</v>
      </c>
      <c r="J12156" t="s">
        <v>28</v>
      </c>
      <c r="Q12156" t="s">
        <v>10572</v>
      </c>
      <c r="R12156">
        <v>540.0</v>
      </c>
    </row>
    <row r="12157" ht="15.75" customHeight="1">
      <c r="A12157" s="6" t="s">
        <v>17418</v>
      </c>
      <c r="B12157" s="6" t="s">
        <v>17419</v>
      </c>
      <c r="C12157" s="6" t="s">
        <v>25</v>
      </c>
      <c r="D12157" s="6" t="s">
        <v>26</v>
      </c>
      <c r="E12157" s="6" t="s">
        <v>8</v>
      </c>
      <c r="G12157" s="6" t="s">
        <v>27</v>
      </c>
      <c r="H12157" s="7">
        <v>5032460.0</v>
      </c>
      <c r="I12157" s="8">
        <v>5032702.0</v>
      </c>
      <c r="J12157" t="s">
        <v>28</v>
      </c>
      <c r="Q12157" t="s">
        <v>10574</v>
      </c>
      <c r="R12157">
        <v>243.0</v>
      </c>
    </row>
    <row r="12158" ht="15.75" customHeight="1">
      <c r="A12158" s="6" t="s">
        <v>17418</v>
      </c>
      <c r="B12158" s="6" t="s">
        <v>17419</v>
      </c>
      <c r="C12158" s="6" t="s">
        <v>25</v>
      </c>
      <c r="D12158" s="6" t="s">
        <v>26</v>
      </c>
      <c r="E12158" s="6" t="s">
        <v>8</v>
      </c>
      <c r="G12158" s="6" t="s">
        <v>27</v>
      </c>
      <c r="H12158" s="7">
        <v>5033248.0</v>
      </c>
      <c r="I12158" s="8">
        <v>5034282.0</v>
      </c>
      <c r="J12158" t="s">
        <v>37</v>
      </c>
      <c r="Q12158" t="s">
        <v>10576</v>
      </c>
      <c r="R12158">
        <v>1035.0</v>
      </c>
      <c r="T12158" t="s">
        <v>21618</v>
      </c>
    </row>
    <row r="12159" ht="15.75" customHeight="1">
      <c r="A12159" s="6" t="s">
        <v>17418</v>
      </c>
      <c r="B12159" s="6" t="s">
        <v>17419</v>
      </c>
      <c r="C12159" s="6" t="s">
        <v>25</v>
      </c>
      <c r="D12159" s="6" t="s">
        <v>26</v>
      </c>
      <c r="E12159" s="6" t="s">
        <v>8</v>
      </c>
      <c r="G12159" s="6" t="s">
        <v>27</v>
      </c>
      <c r="H12159" s="7">
        <v>5034481.0</v>
      </c>
      <c r="I12159" s="8">
        <v>5035608.0</v>
      </c>
      <c r="J12159" t="s">
        <v>37</v>
      </c>
      <c r="Q12159" t="s">
        <v>10578</v>
      </c>
      <c r="R12159">
        <v>1128.0</v>
      </c>
      <c r="T12159" t="s">
        <v>21619</v>
      </c>
    </row>
    <row r="12160" ht="15.75" customHeight="1">
      <c r="A12160" s="6" t="s">
        <v>17418</v>
      </c>
      <c r="B12160" s="6" t="s">
        <v>17419</v>
      </c>
      <c r="C12160" s="6" t="s">
        <v>25</v>
      </c>
      <c r="D12160" s="6" t="s">
        <v>26</v>
      </c>
      <c r="E12160" s="6" t="s">
        <v>8</v>
      </c>
      <c r="G12160" s="6" t="s">
        <v>27</v>
      </c>
      <c r="H12160" s="7">
        <v>5036030.0</v>
      </c>
      <c r="I12160" s="8">
        <v>5036230.0</v>
      </c>
      <c r="J12160" t="s">
        <v>37</v>
      </c>
      <c r="Q12160" t="s">
        <v>10580</v>
      </c>
      <c r="R12160">
        <v>201.0</v>
      </c>
    </row>
    <row r="12161" ht="15.75" customHeight="1">
      <c r="A12161" s="6" t="s">
        <v>17418</v>
      </c>
      <c r="B12161" s="6" t="s">
        <v>17419</v>
      </c>
      <c r="C12161" s="6" t="s">
        <v>25</v>
      </c>
      <c r="D12161" s="6" t="s">
        <v>26</v>
      </c>
      <c r="E12161" s="6" t="s">
        <v>8</v>
      </c>
      <c r="G12161" s="6" t="s">
        <v>27</v>
      </c>
      <c r="H12161" s="7">
        <v>5036326.0</v>
      </c>
      <c r="I12161" s="8">
        <v>5036817.0</v>
      </c>
      <c r="J12161" t="s">
        <v>37</v>
      </c>
      <c r="Q12161" t="s">
        <v>10583</v>
      </c>
      <c r="R12161">
        <v>492.0</v>
      </c>
      <c r="T12161" t="s">
        <v>21620</v>
      </c>
    </row>
    <row r="12162" ht="15.75" customHeight="1">
      <c r="A12162" s="6" t="s">
        <v>17418</v>
      </c>
      <c r="B12162" s="6" t="s">
        <v>17419</v>
      </c>
      <c r="C12162" s="6" t="s">
        <v>25</v>
      </c>
      <c r="D12162" s="6" t="s">
        <v>26</v>
      </c>
      <c r="E12162" s="6" t="s">
        <v>8</v>
      </c>
      <c r="G12162" s="6" t="s">
        <v>27</v>
      </c>
      <c r="H12162" s="7">
        <v>5036989.0</v>
      </c>
      <c r="I12162" s="8">
        <v>5037474.0</v>
      </c>
      <c r="J12162" t="s">
        <v>28</v>
      </c>
      <c r="Q12162" t="s">
        <v>10585</v>
      </c>
      <c r="R12162">
        <v>486.0</v>
      </c>
    </row>
    <row r="12163" ht="15.75" customHeight="1">
      <c r="A12163" s="6" t="s">
        <v>17418</v>
      </c>
      <c r="B12163" s="6" t="s">
        <v>17419</v>
      </c>
      <c r="C12163" s="6" t="s">
        <v>25</v>
      </c>
      <c r="D12163" s="6" t="s">
        <v>26</v>
      </c>
      <c r="E12163" s="6" t="s">
        <v>8</v>
      </c>
      <c r="G12163" s="6" t="s">
        <v>27</v>
      </c>
      <c r="H12163" s="7">
        <v>5037653.0</v>
      </c>
      <c r="I12163" s="8">
        <v>5038462.0</v>
      </c>
      <c r="J12163" t="s">
        <v>28</v>
      </c>
      <c r="Q12163" t="s">
        <v>10587</v>
      </c>
      <c r="R12163">
        <v>810.0</v>
      </c>
      <c r="T12163" t="s">
        <v>21621</v>
      </c>
    </row>
    <row r="12164" ht="15.75" customHeight="1">
      <c r="A12164" s="6" t="s">
        <v>17418</v>
      </c>
      <c r="B12164" s="6" t="s">
        <v>17419</v>
      </c>
      <c r="C12164" s="6" t="s">
        <v>25</v>
      </c>
      <c r="D12164" s="6" t="s">
        <v>26</v>
      </c>
      <c r="E12164" s="6" t="s">
        <v>8</v>
      </c>
      <c r="G12164" s="6" t="s">
        <v>27</v>
      </c>
      <c r="H12164" s="7">
        <v>5038459.0</v>
      </c>
      <c r="I12164" s="8">
        <v>5039418.0</v>
      </c>
      <c r="J12164" t="s">
        <v>28</v>
      </c>
      <c r="Q12164" t="s">
        <v>10589</v>
      </c>
      <c r="R12164">
        <v>960.0</v>
      </c>
      <c r="T12164" t="s">
        <v>21622</v>
      </c>
    </row>
    <row r="12165" ht="15.75" customHeight="1">
      <c r="A12165" s="6" t="s">
        <v>17418</v>
      </c>
      <c r="B12165" s="6" t="s">
        <v>17419</v>
      </c>
      <c r="C12165" s="6" t="s">
        <v>25</v>
      </c>
      <c r="D12165" s="6" t="s">
        <v>26</v>
      </c>
      <c r="E12165" s="6" t="s">
        <v>8</v>
      </c>
      <c r="G12165" s="6" t="s">
        <v>27</v>
      </c>
      <c r="H12165" s="7">
        <v>5039962.0</v>
      </c>
      <c r="I12165" s="8">
        <v>5041200.0</v>
      </c>
      <c r="J12165" t="s">
        <v>37</v>
      </c>
      <c r="Q12165" t="s">
        <v>10591</v>
      </c>
      <c r="R12165">
        <v>1239.0</v>
      </c>
    </row>
    <row r="12166" ht="15.75" customHeight="1">
      <c r="A12166" s="6" t="s">
        <v>17418</v>
      </c>
      <c r="B12166" s="6" t="s">
        <v>17419</v>
      </c>
      <c r="C12166" s="6" t="s">
        <v>25</v>
      </c>
      <c r="D12166" s="6" t="s">
        <v>26</v>
      </c>
      <c r="E12166" s="6" t="s">
        <v>8</v>
      </c>
      <c r="G12166" s="6" t="s">
        <v>27</v>
      </c>
      <c r="H12166" s="7">
        <v>5041197.0</v>
      </c>
      <c r="I12166" s="8">
        <v>5042006.0</v>
      </c>
      <c r="J12166" t="s">
        <v>37</v>
      </c>
      <c r="Q12166" t="s">
        <v>10593</v>
      </c>
      <c r="R12166">
        <v>810.0</v>
      </c>
      <c r="T12166" t="s">
        <v>21623</v>
      </c>
    </row>
    <row r="12167" ht="15.75" customHeight="1">
      <c r="A12167" s="6" t="s">
        <v>17418</v>
      </c>
      <c r="B12167" s="6" t="s">
        <v>17419</v>
      </c>
      <c r="C12167" s="6" t="s">
        <v>25</v>
      </c>
      <c r="D12167" s="6" t="s">
        <v>26</v>
      </c>
      <c r="E12167" s="6" t="s">
        <v>8</v>
      </c>
      <c r="G12167" s="6" t="s">
        <v>27</v>
      </c>
      <c r="H12167" s="7">
        <v>5042003.0</v>
      </c>
      <c r="I12167" s="8">
        <v>5044348.0</v>
      </c>
      <c r="J12167" t="s">
        <v>37</v>
      </c>
      <c r="Q12167" t="s">
        <v>10596</v>
      </c>
      <c r="R12167">
        <v>2346.0</v>
      </c>
      <c r="T12167" t="s">
        <v>21624</v>
      </c>
    </row>
    <row r="12168" ht="15.75" customHeight="1">
      <c r="A12168" s="6" t="s">
        <v>17418</v>
      </c>
      <c r="B12168" s="6" t="s">
        <v>17419</v>
      </c>
      <c r="C12168" s="6" t="s">
        <v>25</v>
      </c>
      <c r="D12168" s="6" t="s">
        <v>26</v>
      </c>
      <c r="E12168" s="6" t="s">
        <v>8</v>
      </c>
      <c r="G12168" s="6" t="s">
        <v>27</v>
      </c>
      <c r="H12168" s="7">
        <v>5044345.0</v>
      </c>
      <c r="I12168" s="8">
        <v>5046609.0</v>
      </c>
      <c r="J12168" t="s">
        <v>37</v>
      </c>
      <c r="Q12168" t="s">
        <v>10599</v>
      </c>
      <c r="R12168">
        <v>2265.0</v>
      </c>
      <c r="T12168" t="s">
        <v>21625</v>
      </c>
    </row>
    <row r="12169" ht="15.75" customHeight="1">
      <c r="A12169" s="6" t="s">
        <v>17418</v>
      </c>
      <c r="B12169" s="6" t="s">
        <v>17419</v>
      </c>
      <c r="C12169" s="6" t="s">
        <v>25</v>
      </c>
      <c r="D12169" s="6" t="s">
        <v>26</v>
      </c>
      <c r="E12169" s="6" t="s">
        <v>8</v>
      </c>
      <c r="G12169" s="6" t="s">
        <v>27</v>
      </c>
      <c r="H12169" s="7">
        <v>5046611.0</v>
      </c>
      <c r="I12169" s="8">
        <v>5049868.0</v>
      </c>
      <c r="J12169" t="s">
        <v>37</v>
      </c>
      <c r="Q12169" t="s">
        <v>10602</v>
      </c>
      <c r="R12169">
        <v>3258.0</v>
      </c>
      <c r="T12169" t="s">
        <v>21626</v>
      </c>
    </row>
    <row r="12170" ht="15.75" customHeight="1">
      <c r="A12170" s="6" t="s">
        <v>17418</v>
      </c>
      <c r="B12170" s="6" t="s">
        <v>17419</v>
      </c>
      <c r="C12170" s="6" t="s">
        <v>25</v>
      </c>
      <c r="D12170" s="6" t="s">
        <v>26</v>
      </c>
      <c r="E12170" s="6" t="s">
        <v>8</v>
      </c>
      <c r="G12170" s="6" t="s">
        <v>27</v>
      </c>
      <c r="H12170" s="7">
        <v>5049898.0</v>
      </c>
      <c r="I12170" s="8">
        <v>5052168.0</v>
      </c>
      <c r="J12170" t="s">
        <v>37</v>
      </c>
      <c r="Q12170" t="s">
        <v>10604</v>
      </c>
      <c r="R12170">
        <v>2271.0</v>
      </c>
      <c r="T12170" t="s">
        <v>21627</v>
      </c>
    </row>
    <row r="12171" ht="15.75" customHeight="1">
      <c r="A12171" s="6" t="s">
        <v>17418</v>
      </c>
      <c r="B12171" s="6" t="s">
        <v>17419</v>
      </c>
      <c r="C12171" s="6" t="s">
        <v>25</v>
      </c>
      <c r="D12171" s="6" t="s">
        <v>26</v>
      </c>
      <c r="E12171" s="6" t="s">
        <v>8</v>
      </c>
      <c r="G12171" s="6" t="s">
        <v>27</v>
      </c>
      <c r="H12171" s="7">
        <v>5052224.0</v>
      </c>
      <c r="I12171" s="8">
        <v>5053750.0</v>
      </c>
      <c r="J12171" t="s">
        <v>37</v>
      </c>
      <c r="Q12171" t="s">
        <v>10606</v>
      </c>
      <c r="R12171">
        <v>1527.0</v>
      </c>
    </row>
    <row r="12172" ht="15.75" customHeight="1">
      <c r="A12172" s="6" t="s">
        <v>17418</v>
      </c>
      <c r="B12172" s="6" t="s">
        <v>17419</v>
      </c>
      <c r="C12172" s="6" t="s">
        <v>25</v>
      </c>
      <c r="D12172" s="6" t="s">
        <v>26</v>
      </c>
      <c r="E12172" s="6" t="s">
        <v>8</v>
      </c>
      <c r="G12172" s="6" t="s">
        <v>27</v>
      </c>
      <c r="H12172" s="7">
        <v>5053854.0</v>
      </c>
      <c r="I12172" s="8">
        <v>5054552.0</v>
      </c>
      <c r="J12172" t="s">
        <v>28</v>
      </c>
      <c r="Q12172" t="s">
        <v>10608</v>
      </c>
      <c r="R12172">
        <v>699.0</v>
      </c>
      <c r="T12172" t="s">
        <v>21628</v>
      </c>
    </row>
    <row r="12173" ht="15.75" customHeight="1">
      <c r="A12173" s="6" t="s">
        <v>17418</v>
      </c>
      <c r="B12173" s="6" t="s">
        <v>17419</v>
      </c>
      <c r="C12173" s="6" t="s">
        <v>25</v>
      </c>
      <c r="D12173" s="6" t="s">
        <v>26</v>
      </c>
      <c r="E12173" s="6" t="s">
        <v>8</v>
      </c>
      <c r="G12173" s="6" t="s">
        <v>27</v>
      </c>
      <c r="H12173" s="7">
        <v>5054584.0</v>
      </c>
      <c r="I12173" s="8">
        <v>5054814.0</v>
      </c>
      <c r="J12173" t="s">
        <v>28</v>
      </c>
      <c r="Q12173" t="s">
        <v>10610</v>
      </c>
      <c r="R12173">
        <v>231.0</v>
      </c>
      <c r="T12173" t="s">
        <v>21629</v>
      </c>
    </row>
    <row r="12174" ht="15.75" customHeight="1">
      <c r="A12174" s="6" t="s">
        <v>17418</v>
      </c>
      <c r="B12174" s="6" t="s">
        <v>17419</v>
      </c>
      <c r="C12174" s="6" t="s">
        <v>25</v>
      </c>
      <c r="D12174" s="6" t="s">
        <v>26</v>
      </c>
      <c r="E12174" s="6" t="s">
        <v>8</v>
      </c>
      <c r="G12174" s="6" t="s">
        <v>27</v>
      </c>
      <c r="H12174" s="7">
        <v>5055118.0</v>
      </c>
      <c r="I12174" s="8">
        <v>5055447.0</v>
      </c>
      <c r="J12174" t="s">
        <v>28</v>
      </c>
      <c r="Q12174" t="s">
        <v>10612</v>
      </c>
      <c r="R12174">
        <v>330.0</v>
      </c>
      <c r="T12174" t="s">
        <v>21630</v>
      </c>
    </row>
    <row r="12175" ht="15.75" customHeight="1">
      <c r="A12175" s="6" t="s">
        <v>17418</v>
      </c>
      <c r="B12175" s="6" t="s">
        <v>17419</v>
      </c>
      <c r="C12175" s="6" t="s">
        <v>25</v>
      </c>
      <c r="D12175" s="6" t="s">
        <v>26</v>
      </c>
      <c r="E12175" s="6" t="s">
        <v>8</v>
      </c>
      <c r="G12175" s="6" t="s">
        <v>27</v>
      </c>
      <c r="H12175" s="7">
        <v>5055802.0</v>
      </c>
      <c r="I12175" s="8">
        <v>5056761.0</v>
      </c>
      <c r="J12175" t="s">
        <v>37</v>
      </c>
      <c r="Q12175" t="s">
        <v>10614</v>
      </c>
      <c r="R12175">
        <v>960.0</v>
      </c>
      <c r="T12175" t="s">
        <v>21631</v>
      </c>
    </row>
    <row r="12176" ht="15.75" customHeight="1">
      <c r="A12176" s="6" t="s">
        <v>17418</v>
      </c>
      <c r="B12176" s="6" t="s">
        <v>17419</v>
      </c>
      <c r="C12176" s="6" t="s">
        <v>25</v>
      </c>
      <c r="D12176" s="6" t="s">
        <v>26</v>
      </c>
      <c r="E12176" s="6" t="s">
        <v>8</v>
      </c>
      <c r="G12176" s="6" t="s">
        <v>27</v>
      </c>
      <c r="H12176" s="7">
        <v>5056932.0</v>
      </c>
      <c r="I12176" s="8">
        <v>5057132.0</v>
      </c>
      <c r="J12176" t="s">
        <v>37</v>
      </c>
      <c r="Q12176" t="s">
        <v>10616</v>
      </c>
      <c r="R12176">
        <v>201.0</v>
      </c>
      <c r="T12176" t="s">
        <v>21632</v>
      </c>
    </row>
    <row r="12177" ht="15.75" customHeight="1">
      <c r="A12177" s="6" t="s">
        <v>17418</v>
      </c>
      <c r="B12177" s="6" t="s">
        <v>17452</v>
      </c>
      <c r="C12177" s="6" t="s">
        <v>25</v>
      </c>
      <c r="D12177" s="6" t="s">
        <v>26</v>
      </c>
      <c r="E12177" s="6" t="s">
        <v>8</v>
      </c>
      <c r="G12177" s="6" t="s">
        <v>27</v>
      </c>
      <c r="H12177" s="7">
        <v>5057674.0</v>
      </c>
      <c r="I12177" s="8">
        <v>5059062.0</v>
      </c>
      <c r="J12177" t="s">
        <v>28</v>
      </c>
      <c r="O12177" t="s">
        <v>9130</v>
      </c>
      <c r="Q12177" t="s">
        <v>10617</v>
      </c>
      <c r="R12177">
        <v>1389.0</v>
      </c>
      <c r="T12177" t="s">
        <v>129</v>
      </c>
    </row>
    <row r="12178" ht="15.75" customHeight="1">
      <c r="A12178" s="6" t="s">
        <v>17418</v>
      </c>
      <c r="B12178" s="6" t="s">
        <v>17419</v>
      </c>
      <c r="C12178" s="6" t="s">
        <v>25</v>
      </c>
      <c r="D12178" s="6" t="s">
        <v>26</v>
      </c>
      <c r="E12178" s="6" t="s">
        <v>8</v>
      </c>
      <c r="G12178" s="6" t="s">
        <v>27</v>
      </c>
      <c r="H12178" s="7">
        <v>5059612.0</v>
      </c>
      <c r="I12178" s="8">
        <v>5060349.0</v>
      </c>
      <c r="J12178" t="s">
        <v>28</v>
      </c>
      <c r="Q12178" t="s">
        <v>10619</v>
      </c>
      <c r="R12178">
        <v>738.0</v>
      </c>
    </row>
    <row r="12179" ht="15.75" customHeight="1">
      <c r="A12179" s="6" t="s">
        <v>17418</v>
      </c>
      <c r="B12179" s="6" t="s">
        <v>17419</v>
      </c>
      <c r="C12179" s="6" t="s">
        <v>25</v>
      </c>
      <c r="D12179" s="6" t="s">
        <v>26</v>
      </c>
      <c r="E12179" s="6" t="s">
        <v>8</v>
      </c>
      <c r="G12179" s="6" t="s">
        <v>27</v>
      </c>
      <c r="H12179" s="7">
        <v>5060781.0</v>
      </c>
      <c r="I12179" s="8">
        <v>5061752.0</v>
      </c>
      <c r="J12179" t="s">
        <v>37</v>
      </c>
      <c r="Q12179" t="s">
        <v>10622</v>
      </c>
      <c r="R12179">
        <v>972.0</v>
      </c>
      <c r="T12179" t="s">
        <v>21633</v>
      </c>
    </row>
    <row r="12180" ht="15.75" customHeight="1">
      <c r="A12180" s="6" t="s">
        <v>17418</v>
      </c>
      <c r="B12180" s="6" t="s">
        <v>17419</v>
      </c>
      <c r="C12180" s="6" t="s">
        <v>25</v>
      </c>
      <c r="D12180" s="6" t="s">
        <v>26</v>
      </c>
      <c r="E12180" s="6" t="s">
        <v>8</v>
      </c>
      <c r="G12180" s="6" t="s">
        <v>27</v>
      </c>
      <c r="H12180" s="7">
        <v>5061836.0</v>
      </c>
      <c r="I12180" s="8">
        <v>5062054.0</v>
      </c>
      <c r="J12180" t="s">
        <v>37</v>
      </c>
      <c r="Q12180" t="s">
        <v>10624</v>
      </c>
      <c r="R12180">
        <v>219.0</v>
      </c>
      <c r="T12180" t="s">
        <v>21634</v>
      </c>
    </row>
    <row r="12181" ht="15.75" customHeight="1">
      <c r="A12181" s="6" t="s">
        <v>17418</v>
      </c>
      <c r="B12181" s="6" t="s">
        <v>17419</v>
      </c>
      <c r="C12181" s="6" t="s">
        <v>25</v>
      </c>
      <c r="D12181" s="6" t="s">
        <v>26</v>
      </c>
      <c r="E12181" s="6" t="s">
        <v>8</v>
      </c>
      <c r="G12181" s="6" t="s">
        <v>27</v>
      </c>
      <c r="H12181" s="7">
        <v>5062118.0</v>
      </c>
      <c r="I12181" s="8">
        <v>5062534.0</v>
      </c>
      <c r="J12181" t="s">
        <v>28</v>
      </c>
      <c r="O12181" t="s">
        <v>3865</v>
      </c>
      <c r="Q12181" t="s">
        <v>10626</v>
      </c>
      <c r="R12181">
        <v>417.0</v>
      </c>
      <c r="T12181" t="s">
        <v>21635</v>
      </c>
    </row>
    <row r="12182" ht="15.75" customHeight="1">
      <c r="A12182" s="6" t="s">
        <v>17418</v>
      </c>
      <c r="B12182" s="6" t="s">
        <v>17419</v>
      </c>
      <c r="C12182" s="6" t="s">
        <v>25</v>
      </c>
      <c r="D12182" s="6" t="s">
        <v>26</v>
      </c>
      <c r="E12182" s="6" t="s">
        <v>8</v>
      </c>
      <c r="G12182" s="6" t="s">
        <v>27</v>
      </c>
      <c r="H12182" s="7">
        <v>5062586.0</v>
      </c>
      <c r="I12182" s="8">
        <v>5062843.0</v>
      </c>
      <c r="J12182" t="s">
        <v>28</v>
      </c>
      <c r="Q12182" t="s">
        <v>10628</v>
      </c>
      <c r="R12182">
        <v>258.0</v>
      </c>
    </row>
    <row r="12183" ht="15.75" customHeight="1">
      <c r="A12183" s="6" t="s">
        <v>17418</v>
      </c>
      <c r="B12183" s="6" t="s">
        <v>17419</v>
      </c>
      <c r="C12183" s="6" t="s">
        <v>25</v>
      </c>
      <c r="D12183" s="6" t="s">
        <v>26</v>
      </c>
      <c r="E12183" s="6" t="s">
        <v>8</v>
      </c>
      <c r="G12183" s="6" t="s">
        <v>27</v>
      </c>
      <c r="H12183" s="7">
        <v>5063162.0</v>
      </c>
      <c r="I12183" s="8">
        <v>5063497.0</v>
      </c>
      <c r="J12183" t="s">
        <v>28</v>
      </c>
      <c r="Q12183" t="s">
        <v>10631</v>
      </c>
      <c r="R12183">
        <v>336.0</v>
      </c>
      <c r="T12183" t="s">
        <v>21636</v>
      </c>
    </row>
    <row r="12184" ht="15.75" customHeight="1">
      <c r="A12184" s="6" t="s">
        <v>17418</v>
      </c>
      <c r="B12184" s="6" t="s">
        <v>17419</v>
      </c>
      <c r="C12184" s="6" t="s">
        <v>25</v>
      </c>
      <c r="D12184" s="6" t="s">
        <v>26</v>
      </c>
      <c r="E12184" s="6" t="s">
        <v>8</v>
      </c>
      <c r="G12184" s="6" t="s">
        <v>27</v>
      </c>
      <c r="H12184" s="7">
        <v>5063593.0</v>
      </c>
      <c r="I12184" s="8">
        <v>5064894.0</v>
      </c>
      <c r="J12184" t="s">
        <v>28</v>
      </c>
      <c r="Q12184" t="s">
        <v>10633</v>
      </c>
      <c r="R12184">
        <v>1302.0</v>
      </c>
      <c r="T12184" t="s">
        <v>21637</v>
      </c>
    </row>
    <row r="12185" ht="15.75" customHeight="1">
      <c r="A12185" s="6" t="s">
        <v>17418</v>
      </c>
      <c r="B12185" s="6" t="s">
        <v>17419</v>
      </c>
      <c r="C12185" s="6" t="s">
        <v>25</v>
      </c>
      <c r="D12185" s="6" t="s">
        <v>26</v>
      </c>
      <c r="E12185" s="6" t="s">
        <v>8</v>
      </c>
      <c r="G12185" s="6" t="s">
        <v>27</v>
      </c>
      <c r="H12185" s="7">
        <v>5065076.0</v>
      </c>
      <c r="I12185" s="8">
        <v>5066668.0</v>
      </c>
      <c r="J12185" t="s">
        <v>28</v>
      </c>
      <c r="Q12185" t="s">
        <v>10636</v>
      </c>
      <c r="R12185">
        <v>1593.0</v>
      </c>
      <c r="T12185" t="s">
        <v>21638</v>
      </c>
    </row>
    <row r="12186" ht="15.75" customHeight="1">
      <c r="A12186" s="6" t="s">
        <v>17418</v>
      </c>
      <c r="B12186" s="6" t="s">
        <v>17419</v>
      </c>
      <c r="C12186" s="6" t="s">
        <v>25</v>
      </c>
      <c r="D12186" s="6" t="s">
        <v>26</v>
      </c>
      <c r="E12186" s="6" t="s">
        <v>8</v>
      </c>
      <c r="G12186" s="6" t="s">
        <v>27</v>
      </c>
      <c r="H12186" s="7">
        <v>5066838.0</v>
      </c>
      <c r="I12186" s="8">
        <v>5069579.0</v>
      </c>
      <c r="J12186" t="s">
        <v>37</v>
      </c>
      <c r="Q12186" t="s">
        <v>10639</v>
      </c>
      <c r="R12186">
        <v>2742.0</v>
      </c>
      <c r="T12186" t="s">
        <v>21639</v>
      </c>
    </row>
    <row r="12187" ht="15.75" customHeight="1">
      <c r="A12187" s="6" t="s">
        <v>17418</v>
      </c>
      <c r="B12187" s="6" t="s">
        <v>17419</v>
      </c>
      <c r="C12187" s="6" t="s">
        <v>25</v>
      </c>
      <c r="D12187" s="6" t="s">
        <v>26</v>
      </c>
      <c r="E12187" s="6" t="s">
        <v>8</v>
      </c>
      <c r="G12187" s="6" t="s">
        <v>27</v>
      </c>
      <c r="H12187" s="7">
        <v>5069616.0</v>
      </c>
      <c r="I12187" s="8">
        <v>5070188.0</v>
      </c>
      <c r="J12187" t="s">
        <v>28</v>
      </c>
      <c r="Q12187" t="s">
        <v>10642</v>
      </c>
      <c r="R12187">
        <v>573.0</v>
      </c>
      <c r="T12187" t="s">
        <v>21640</v>
      </c>
    </row>
    <row r="12188" ht="15.75" customHeight="1">
      <c r="A12188" s="6" t="s">
        <v>17418</v>
      </c>
      <c r="B12188" s="6" t="s">
        <v>17419</v>
      </c>
      <c r="C12188" s="6" t="s">
        <v>25</v>
      </c>
      <c r="D12188" s="6" t="s">
        <v>26</v>
      </c>
      <c r="E12188" s="6" t="s">
        <v>8</v>
      </c>
      <c r="G12188" s="6" t="s">
        <v>27</v>
      </c>
      <c r="H12188" s="7">
        <v>5070267.0</v>
      </c>
      <c r="I12188" s="8">
        <v>5071154.0</v>
      </c>
      <c r="J12188" t="s">
        <v>37</v>
      </c>
      <c r="Q12188" t="s">
        <v>10645</v>
      </c>
      <c r="R12188">
        <v>888.0</v>
      </c>
    </row>
    <row r="12189" ht="15.75" customHeight="1">
      <c r="A12189" s="6" t="s">
        <v>17418</v>
      </c>
      <c r="B12189" s="6" t="s">
        <v>17419</v>
      </c>
      <c r="C12189" s="6" t="s">
        <v>25</v>
      </c>
      <c r="D12189" s="6" t="s">
        <v>26</v>
      </c>
      <c r="E12189" s="6" t="s">
        <v>8</v>
      </c>
      <c r="G12189" s="6" t="s">
        <v>27</v>
      </c>
      <c r="H12189" s="7">
        <v>5071164.0</v>
      </c>
      <c r="I12189" s="8">
        <v>5072084.0</v>
      </c>
      <c r="J12189" t="s">
        <v>37</v>
      </c>
      <c r="O12189" t="s">
        <v>216</v>
      </c>
      <c r="Q12189" t="s">
        <v>10647</v>
      </c>
      <c r="R12189">
        <v>921.0</v>
      </c>
      <c r="T12189" t="s">
        <v>21641</v>
      </c>
    </row>
    <row r="12190" ht="15.75" customHeight="1">
      <c r="A12190" s="6" t="s">
        <v>17418</v>
      </c>
      <c r="B12190" s="6" t="s">
        <v>17419</v>
      </c>
      <c r="C12190" s="6" t="s">
        <v>25</v>
      </c>
      <c r="D12190" s="6" t="s">
        <v>26</v>
      </c>
      <c r="E12190" s="6" t="s">
        <v>8</v>
      </c>
      <c r="G12190" s="6" t="s">
        <v>27</v>
      </c>
      <c r="H12190" s="7">
        <v>5072110.0</v>
      </c>
      <c r="I12190" s="8">
        <v>5073423.0</v>
      </c>
      <c r="J12190" t="s">
        <v>37</v>
      </c>
      <c r="Q12190" t="s">
        <v>10649</v>
      </c>
      <c r="R12190">
        <v>1314.0</v>
      </c>
      <c r="T12190" t="s">
        <v>21642</v>
      </c>
    </row>
    <row r="12191" ht="15.75" customHeight="1">
      <c r="A12191" s="6" t="s">
        <v>17418</v>
      </c>
      <c r="B12191" s="6" t="s">
        <v>17419</v>
      </c>
      <c r="C12191" s="6" t="s">
        <v>25</v>
      </c>
      <c r="D12191" s="6" t="s">
        <v>26</v>
      </c>
      <c r="E12191" s="6" t="s">
        <v>8</v>
      </c>
      <c r="G12191" s="6" t="s">
        <v>27</v>
      </c>
      <c r="H12191" s="7">
        <v>5073435.0</v>
      </c>
      <c r="I12191" s="8">
        <v>5073977.0</v>
      </c>
      <c r="J12191" t="s">
        <v>37</v>
      </c>
      <c r="O12191" t="s">
        <v>10652</v>
      </c>
      <c r="Q12191" t="s">
        <v>10653</v>
      </c>
      <c r="R12191">
        <v>543.0</v>
      </c>
      <c r="T12191" t="s">
        <v>21643</v>
      </c>
    </row>
    <row r="12192" ht="15.75" customHeight="1">
      <c r="A12192" s="6" t="s">
        <v>17418</v>
      </c>
      <c r="B12192" s="6" t="s">
        <v>17419</v>
      </c>
      <c r="C12192" s="6" t="s">
        <v>25</v>
      </c>
      <c r="D12192" s="6" t="s">
        <v>26</v>
      </c>
      <c r="E12192" s="6" t="s">
        <v>8</v>
      </c>
      <c r="G12192" s="6" t="s">
        <v>27</v>
      </c>
      <c r="H12192" s="7">
        <v>5073953.0</v>
      </c>
      <c r="I12192" s="8">
        <v>5074465.0</v>
      </c>
      <c r="J12192" t="s">
        <v>37</v>
      </c>
      <c r="Q12192" t="s">
        <v>10656</v>
      </c>
      <c r="R12192">
        <v>513.0</v>
      </c>
      <c r="T12192" t="s">
        <v>21644</v>
      </c>
    </row>
    <row r="12193" ht="15.75" customHeight="1">
      <c r="A12193" s="6" t="s">
        <v>17418</v>
      </c>
      <c r="B12193" s="6" t="s">
        <v>17419</v>
      </c>
      <c r="C12193" s="6" t="s">
        <v>25</v>
      </c>
      <c r="D12193" s="6" t="s">
        <v>26</v>
      </c>
      <c r="E12193" s="6" t="s">
        <v>8</v>
      </c>
      <c r="G12193" s="6" t="s">
        <v>27</v>
      </c>
      <c r="H12193" s="7">
        <v>5074462.0</v>
      </c>
      <c r="I12193" s="8">
        <v>5075088.0</v>
      </c>
      <c r="J12193" t="s">
        <v>37</v>
      </c>
      <c r="Q12193" t="s">
        <v>10658</v>
      </c>
      <c r="R12193">
        <v>627.0</v>
      </c>
    </row>
    <row r="12194" ht="15.75" customHeight="1">
      <c r="A12194" s="6" t="s">
        <v>17418</v>
      </c>
      <c r="B12194" s="6" t="s">
        <v>17419</v>
      </c>
      <c r="C12194" s="6" t="s">
        <v>25</v>
      </c>
      <c r="D12194" s="6" t="s">
        <v>26</v>
      </c>
      <c r="E12194" s="6" t="s">
        <v>8</v>
      </c>
      <c r="G12194" s="6" t="s">
        <v>27</v>
      </c>
      <c r="H12194" s="7">
        <v>5075060.0</v>
      </c>
      <c r="I12194" s="8">
        <v>5075602.0</v>
      </c>
      <c r="J12194" t="s">
        <v>28</v>
      </c>
      <c r="Q12194" t="s">
        <v>10660</v>
      </c>
      <c r="R12194">
        <v>543.0</v>
      </c>
    </row>
    <row r="12195" ht="15.75" customHeight="1">
      <c r="A12195" s="6" t="s">
        <v>17418</v>
      </c>
      <c r="B12195" s="6" t="s">
        <v>17419</v>
      </c>
      <c r="C12195" s="6" t="s">
        <v>25</v>
      </c>
      <c r="D12195" s="6" t="s">
        <v>26</v>
      </c>
      <c r="E12195" s="6" t="s">
        <v>8</v>
      </c>
      <c r="G12195" s="6" t="s">
        <v>27</v>
      </c>
      <c r="H12195" s="7">
        <v>5075657.0</v>
      </c>
      <c r="I12195" s="8">
        <v>5076238.0</v>
      </c>
      <c r="J12195" t="s">
        <v>37</v>
      </c>
      <c r="Q12195" t="s">
        <v>10662</v>
      </c>
      <c r="R12195">
        <v>582.0</v>
      </c>
    </row>
    <row r="12196" ht="15.75" customHeight="1">
      <c r="A12196" s="6" t="s">
        <v>17418</v>
      </c>
      <c r="B12196" s="6" t="s">
        <v>17895</v>
      </c>
      <c r="C12196" s="6" t="s">
        <v>25</v>
      </c>
      <c r="D12196" s="6" t="s">
        <v>26</v>
      </c>
      <c r="E12196" s="6" t="s">
        <v>8</v>
      </c>
      <c r="G12196" s="6" t="s">
        <v>27</v>
      </c>
      <c r="H12196" s="7">
        <v>5076388.0</v>
      </c>
      <c r="I12196" s="8">
        <v>5076464.0</v>
      </c>
      <c r="J12196" t="s">
        <v>37</v>
      </c>
      <c r="Q12196" t="s">
        <v>21645</v>
      </c>
      <c r="R12196">
        <v>77.0</v>
      </c>
      <c r="T12196" t="s">
        <v>21646</v>
      </c>
    </row>
    <row r="12197" ht="15.75" customHeight="1">
      <c r="A12197" s="6" t="s">
        <v>17418</v>
      </c>
      <c r="B12197" s="6" t="s">
        <v>17419</v>
      </c>
      <c r="C12197" s="6" t="s">
        <v>25</v>
      </c>
      <c r="D12197" s="6" t="s">
        <v>26</v>
      </c>
      <c r="E12197" s="6" t="s">
        <v>8</v>
      </c>
      <c r="G12197" s="6" t="s">
        <v>27</v>
      </c>
      <c r="H12197" s="7">
        <v>5076511.0</v>
      </c>
      <c r="I12197" s="8">
        <v>5077542.0</v>
      </c>
      <c r="J12197" t="s">
        <v>28</v>
      </c>
      <c r="Q12197" t="s">
        <v>10665</v>
      </c>
      <c r="R12197">
        <v>1032.0</v>
      </c>
      <c r="T12197" t="s">
        <v>21647</v>
      </c>
    </row>
    <row r="12198" ht="15.75" customHeight="1">
      <c r="A12198" s="6" t="s">
        <v>17418</v>
      </c>
      <c r="B12198" s="6" t="s">
        <v>17419</v>
      </c>
      <c r="C12198" s="6" t="s">
        <v>25</v>
      </c>
      <c r="D12198" s="6" t="s">
        <v>26</v>
      </c>
      <c r="E12198" s="6" t="s">
        <v>8</v>
      </c>
      <c r="G12198" s="6" t="s">
        <v>27</v>
      </c>
      <c r="H12198" s="7">
        <v>5077836.0</v>
      </c>
      <c r="I12198" s="8">
        <v>5082665.0</v>
      </c>
      <c r="J12198" t="s">
        <v>37</v>
      </c>
      <c r="Q12198" t="s">
        <v>10668</v>
      </c>
      <c r="R12198">
        <v>4830.0</v>
      </c>
    </row>
    <row r="12199" ht="15.75" customHeight="1">
      <c r="A12199" s="6" t="s">
        <v>17418</v>
      </c>
      <c r="B12199" s="6" t="s">
        <v>17419</v>
      </c>
      <c r="C12199" s="6" t="s">
        <v>25</v>
      </c>
      <c r="D12199" s="6" t="s">
        <v>26</v>
      </c>
      <c r="E12199" s="6" t="s">
        <v>8</v>
      </c>
      <c r="G12199" s="6" t="s">
        <v>27</v>
      </c>
      <c r="H12199" s="7">
        <v>5082740.0</v>
      </c>
      <c r="I12199" s="8">
        <v>5083090.0</v>
      </c>
      <c r="J12199" t="s">
        <v>28</v>
      </c>
      <c r="Q12199" t="s">
        <v>10671</v>
      </c>
      <c r="R12199">
        <v>351.0</v>
      </c>
      <c r="T12199" t="s">
        <v>21648</v>
      </c>
    </row>
    <row r="12200" ht="15.75" customHeight="1">
      <c r="A12200" s="6" t="s">
        <v>17418</v>
      </c>
      <c r="B12200" s="6" t="s">
        <v>17419</v>
      </c>
      <c r="C12200" s="6" t="s">
        <v>25</v>
      </c>
      <c r="D12200" s="6" t="s">
        <v>26</v>
      </c>
      <c r="E12200" s="6" t="s">
        <v>8</v>
      </c>
      <c r="G12200" s="6" t="s">
        <v>27</v>
      </c>
      <c r="H12200" s="7">
        <v>5083401.0</v>
      </c>
      <c r="I12200" s="8">
        <v>5083775.0</v>
      </c>
      <c r="J12200" t="s">
        <v>37</v>
      </c>
      <c r="Q12200" t="s">
        <v>10673</v>
      </c>
      <c r="R12200">
        <v>375.0</v>
      </c>
      <c r="T12200" t="s">
        <v>21649</v>
      </c>
    </row>
    <row r="12201" ht="15.75" customHeight="1">
      <c r="A12201" s="6" t="s">
        <v>17418</v>
      </c>
      <c r="B12201" s="6" t="s">
        <v>17419</v>
      </c>
      <c r="C12201" s="6" t="s">
        <v>25</v>
      </c>
      <c r="D12201" s="6" t="s">
        <v>26</v>
      </c>
      <c r="E12201" s="6" t="s">
        <v>8</v>
      </c>
      <c r="G12201" s="6" t="s">
        <v>27</v>
      </c>
      <c r="H12201" s="7">
        <v>5083867.0</v>
      </c>
      <c r="I12201" s="8">
        <v>5085846.0</v>
      </c>
      <c r="J12201" t="s">
        <v>37</v>
      </c>
      <c r="Q12201" t="s">
        <v>10675</v>
      </c>
      <c r="R12201">
        <v>1980.0</v>
      </c>
      <c r="T12201" t="s">
        <v>21650</v>
      </c>
    </row>
    <row r="12202" ht="15.75" customHeight="1">
      <c r="A12202" s="6" t="s">
        <v>17418</v>
      </c>
      <c r="B12202" s="6" t="s">
        <v>17419</v>
      </c>
      <c r="C12202" s="6" t="s">
        <v>25</v>
      </c>
      <c r="D12202" s="6" t="s">
        <v>26</v>
      </c>
      <c r="E12202" s="6" t="s">
        <v>8</v>
      </c>
      <c r="G12202" s="6" t="s">
        <v>27</v>
      </c>
      <c r="H12202" s="7">
        <v>5085930.0</v>
      </c>
      <c r="I12202" s="8">
        <v>5086340.0</v>
      </c>
      <c r="J12202" t="s">
        <v>37</v>
      </c>
      <c r="Q12202" t="s">
        <v>10677</v>
      </c>
      <c r="R12202">
        <v>411.0</v>
      </c>
    </row>
    <row r="12203" ht="15.75" customHeight="1">
      <c r="A12203" s="6" t="s">
        <v>17418</v>
      </c>
      <c r="B12203" s="6" t="s">
        <v>17419</v>
      </c>
      <c r="C12203" s="6" t="s">
        <v>25</v>
      </c>
      <c r="D12203" s="6" t="s">
        <v>26</v>
      </c>
      <c r="E12203" s="6" t="s">
        <v>8</v>
      </c>
      <c r="G12203" s="6" t="s">
        <v>27</v>
      </c>
      <c r="H12203" s="7">
        <v>5086679.0</v>
      </c>
      <c r="I12203" s="8">
        <v>5087218.0</v>
      </c>
      <c r="J12203" t="s">
        <v>28</v>
      </c>
      <c r="Q12203" t="s">
        <v>10679</v>
      </c>
      <c r="R12203">
        <v>540.0</v>
      </c>
      <c r="T12203" t="s">
        <v>21651</v>
      </c>
    </row>
    <row r="12204" ht="15.75" customHeight="1">
      <c r="A12204" s="6" t="s">
        <v>17418</v>
      </c>
      <c r="B12204" s="6" t="s">
        <v>17419</v>
      </c>
      <c r="C12204" s="6" t="s">
        <v>25</v>
      </c>
      <c r="D12204" s="6" t="s">
        <v>26</v>
      </c>
      <c r="E12204" s="6" t="s">
        <v>8</v>
      </c>
      <c r="G12204" s="6" t="s">
        <v>27</v>
      </c>
      <c r="H12204" s="7">
        <v>5087596.0</v>
      </c>
      <c r="I12204" s="8">
        <v>5087892.0</v>
      </c>
      <c r="J12204" t="s">
        <v>37</v>
      </c>
      <c r="Q12204" t="s">
        <v>10681</v>
      </c>
      <c r="R12204">
        <v>297.0</v>
      </c>
      <c r="T12204" t="s">
        <v>21652</v>
      </c>
    </row>
    <row r="12205" ht="15.75" customHeight="1">
      <c r="A12205" s="6" t="s">
        <v>17418</v>
      </c>
      <c r="B12205" s="6" t="s">
        <v>17419</v>
      </c>
      <c r="C12205" s="6" t="s">
        <v>25</v>
      </c>
      <c r="D12205" s="6" t="s">
        <v>26</v>
      </c>
      <c r="E12205" s="6" t="s">
        <v>8</v>
      </c>
      <c r="G12205" s="6" t="s">
        <v>27</v>
      </c>
      <c r="H12205" s="7">
        <v>5087889.0</v>
      </c>
      <c r="I12205" s="8">
        <v>5089229.0</v>
      </c>
      <c r="J12205" t="s">
        <v>37</v>
      </c>
      <c r="Q12205" t="s">
        <v>10683</v>
      </c>
      <c r="R12205">
        <v>1341.0</v>
      </c>
    </row>
    <row r="12206" ht="15.75" customHeight="1">
      <c r="A12206" s="6" t="s">
        <v>17418</v>
      </c>
      <c r="B12206" s="6" t="s">
        <v>17419</v>
      </c>
      <c r="C12206" s="6" t="s">
        <v>25</v>
      </c>
      <c r="D12206" s="6" t="s">
        <v>26</v>
      </c>
      <c r="E12206" s="6" t="s">
        <v>8</v>
      </c>
      <c r="G12206" s="6" t="s">
        <v>27</v>
      </c>
      <c r="H12206" s="7">
        <v>5089229.0</v>
      </c>
      <c r="I12206" s="8">
        <v>5089939.0</v>
      </c>
      <c r="J12206" t="s">
        <v>37</v>
      </c>
      <c r="Q12206" t="s">
        <v>10685</v>
      </c>
      <c r="R12206">
        <v>711.0</v>
      </c>
      <c r="T12206" t="s">
        <v>21653</v>
      </c>
    </row>
    <row r="12207" ht="15.75" customHeight="1">
      <c r="A12207" s="6" t="s">
        <v>17418</v>
      </c>
      <c r="B12207" s="6" t="s">
        <v>17419</v>
      </c>
      <c r="C12207" s="6" t="s">
        <v>25</v>
      </c>
      <c r="D12207" s="6" t="s">
        <v>26</v>
      </c>
      <c r="E12207" s="6" t="s">
        <v>8</v>
      </c>
      <c r="G12207" s="6" t="s">
        <v>27</v>
      </c>
      <c r="H12207" s="7">
        <v>5089936.0</v>
      </c>
      <c r="I12207" s="8">
        <v>5090454.0</v>
      </c>
      <c r="J12207" t="s">
        <v>37</v>
      </c>
      <c r="Q12207" t="s">
        <v>10687</v>
      </c>
      <c r="R12207">
        <v>519.0</v>
      </c>
      <c r="T12207" t="s">
        <v>21654</v>
      </c>
    </row>
    <row r="12208" ht="15.75" customHeight="1">
      <c r="A12208" s="6" t="s">
        <v>17418</v>
      </c>
      <c r="B12208" s="6" t="s">
        <v>17419</v>
      </c>
      <c r="C12208" s="6" t="s">
        <v>25</v>
      </c>
      <c r="D12208" s="6" t="s">
        <v>26</v>
      </c>
      <c r="E12208" s="6" t="s">
        <v>8</v>
      </c>
      <c r="G12208" s="6" t="s">
        <v>27</v>
      </c>
      <c r="H12208" s="7">
        <v>5090451.0</v>
      </c>
      <c r="I12208" s="8">
        <v>5091077.0</v>
      </c>
      <c r="J12208" t="s">
        <v>37</v>
      </c>
      <c r="Q12208" t="s">
        <v>10689</v>
      </c>
      <c r="R12208">
        <v>627.0</v>
      </c>
      <c r="T12208" t="s">
        <v>21655</v>
      </c>
    </row>
    <row r="12209" ht="15.75" customHeight="1">
      <c r="A12209" s="6" t="s">
        <v>17418</v>
      </c>
      <c r="B12209" s="6" t="s">
        <v>17419</v>
      </c>
      <c r="C12209" s="6" t="s">
        <v>25</v>
      </c>
      <c r="D12209" s="6" t="s">
        <v>26</v>
      </c>
      <c r="E12209" s="6" t="s">
        <v>8</v>
      </c>
      <c r="G12209" s="6" t="s">
        <v>27</v>
      </c>
      <c r="H12209" s="7">
        <v>5091088.0</v>
      </c>
      <c r="I12209" s="8">
        <v>5091732.0</v>
      </c>
      <c r="J12209" t="s">
        <v>28</v>
      </c>
      <c r="Q12209" t="s">
        <v>10691</v>
      </c>
      <c r="R12209">
        <v>645.0</v>
      </c>
      <c r="T12209" t="s">
        <v>21656</v>
      </c>
    </row>
    <row r="12210" ht="15.75" customHeight="1">
      <c r="A12210" s="6" t="s">
        <v>17418</v>
      </c>
      <c r="B12210" s="6" t="s">
        <v>17419</v>
      </c>
      <c r="C12210" s="6" t="s">
        <v>25</v>
      </c>
      <c r="D12210" s="6" t="s">
        <v>26</v>
      </c>
      <c r="E12210" s="6" t="s">
        <v>8</v>
      </c>
      <c r="G12210" s="6" t="s">
        <v>27</v>
      </c>
      <c r="H12210" s="7">
        <v>5091672.0</v>
      </c>
      <c r="I12210" s="8">
        <v>5092982.0</v>
      </c>
      <c r="J12210" t="s">
        <v>28</v>
      </c>
      <c r="Q12210" t="s">
        <v>10693</v>
      </c>
      <c r="R12210">
        <v>1311.0</v>
      </c>
      <c r="T12210" t="s">
        <v>21657</v>
      </c>
    </row>
    <row r="12211" ht="15.75" customHeight="1">
      <c r="A12211" s="6" t="s">
        <v>17418</v>
      </c>
      <c r="B12211" s="6" t="s">
        <v>17419</v>
      </c>
      <c r="C12211" s="6" t="s">
        <v>25</v>
      </c>
      <c r="D12211" s="6" t="s">
        <v>26</v>
      </c>
      <c r="E12211" s="6" t="s">
        <v>8</v>
      </c>
      <c r="G12211" s="6" t="s">
        <v>27</v>
      </c>
      <c r="H12211" s="7">
        <v>5092979.0</v>
      </c>
      <c r="I12211" s="8">
        <v>5093713.0</v>
      </c>
      <c r="J12211" t="s">
        <v>28</v>
      </c>
      <c r="Q12211" t="s">
        <v>10695</v>
      </c>
      <c r="R12211">
        <v>735.0</v>
      </c>
      <c r="T12211" t="s">
        <v>21658</v>
      </c>
    </row>
    <row r="12212" ht="15.75" customHeight="1">
      <c r="A12212" s="6" t="s">
        <v>17418</v>
      </c>
      <c r="B12212" s="6" t="s">
        <v>17419</v>
      </c>
      <c r="C12212" s="6" t="s">
        <v>25</v>
      </c>
      <c r="D12212" s="6" t="s">
        <v>26</v>
      </c>
      <c r="E12212" s="6" t="s">
        <v>8</v>
      </c>
      <c r="G12212" s="6" t="s">
        <v>27</v>
      </c>
      <c r="H12212" s="7">
        <v>5094054.0</v>
      </c>
      <c r="I12212" s="8">
        <v>5096246.0</v>
      </c>
      <c r="J12212" t="s">
        <v>37</v>
      </c>
      <c r="Q12212" t="s">
        <v>10698</v>
      </c>
      <c r="R12212">
        <v>2193.0</v>
      </c>
      <c r="T12212" t="s">
        <v>21659</v>
      </c>
    </row>
    <row r="12213" ht="15.75" customHeight="1">
      <c r="A12213" s="6" t="s">
        <v>17418</v>
      </c>
      <c r="B12213" s="6" t="s">
        <v>17452</v>
      </c>
      <c r="C12213" s="6" t="s">
        <v>25</v>
      </c>
      <c r="D12213" s="6" t="s">
        <v>26</v>
      </c>
      <c r="E12213" s="6" t="s">
        <v>8</v>
      </c>
      <c r="G12213" s="6" t="s">
        <v>27</v>
      </c>
      <c r="H12213" s="7">
        <v>5096401.0</v>
      </c>
      <c r="I12213" s="8">
        <v>5097243.0</v>
      </c>
      <c r="J12213" t="s">
        <v>28</v>
      </c>
      <c r="Q12213" t="s">
        <v>10699</v>
      </c>
      <c r="R12213">
        <v>843.0</v>
      </c>
      <c r="T12213" t="s">
        <v>21660</v>
      </c>
    </row>
    <row r="12214" ht="15.75" customHeight="1">
      <c r="A12214" s="6" t="s">
        <v>17418</v>
      </c>
      <c r="B12214" s="6" t="s">
        <v>17419</v>
      </c>
      <c r="C12214" s="6" t="s">
        <v>25</v>
      </c>
      <c r="D12214" s="6" t="s">
        <v>26</v>
      </c>
      <c r="E12214" s="6" t="s">
        <v>8</v>
      </c>
      <c r="G12214" s="6" t="s">
        <v>27</v>
      </c>
      <c r="H12214" s="7">
        <v>5097246.0</v>
      </c>
      <c r="I12214" s="8">
        <v>5098613.0</v>
      </c>
      <c r="J12214" t="s">
        <v>28</v>
      </c>
      <c r="Q12214" t="s">
        <v>10701</v>
      </c>
      <c r="R12214">
        <v>1368.0</v>
      </c>
      <c r="T12214" t="s">
        <v>21661</v>
      </c>
    </row>
    <row r="12215" ht="15.75" customHeight="1">
      <c r="A12215" s="6" t="s">
        <v>17418</v>
      </c>
      <c r="B12215" s="6" t="s">
        <v>17419</v>
      </c>
      <c r="C12215" s="6" t="s">
        <v>25</v>
      </c>
      <c r="D12215" s="6" t="s">
        <v>26</v>
      </c>
      <c r="E12215" s="6" t="s">
        <v>8</v>
      </c>
      <c r="G12215" s="6" t="s">
        <v>27</v>
      </c>
      <c r="H12215" s="7">
        <v>5098707.0</v>
      </c>
      <c r="I12215" s="8">
        <v>5099546.0</v>
      </c>
      <c r="J12215" t="s">
        <v>37</v>
      </c>
      <c r="Q12215" t="s">
        <v>10703</v>
      </c>
      <c r="R12215">
        <v>840.0</v>
      </c>
      <c r="T12215" t="s">
        <v>21662</v>
      </c>
    </row>
    <row r="12216" ht="15.75" customHeight="1">
      <c r="A12216" s="6" t="s">
        <v>17418</v>
      </c>
      <c r="B12216" s="6" t="s">
        <v>17419</v>
      </c>
      <c r="C12216" s="6" t="s">
        <v>25</v>
      </c>
      <c r="D12216" s="6" t="s">
        <v>26</v>
      </c>
      <c r="E12216" s="6" t="s">
        <v>8</v>
      </c>
      <c r="G12216" s="6" t="s">
        <v>27</v>
      </c>
      <c r="H12216" s="7">
        <v>5099543.0</v>
      </c>
      <c r="I12216" s="8">
        <v>5100190.0</v>
      </c>
      <c r="J12216" t="s">
        <v>37</v>
      </c>
      <c r="Q12216" t="s">
        <v>10705</v>
      </c>
      <c r="R12216">
        <v>648.0</v>
      </c>
      <c r="T12216" t="s">
        <v>21663</v>
      </c>
    </row>
    <row r="12217" ht="15.75" customHeight="1">
      <c r="A12217" s="6" t="s">
        <v>17418</v>
      </c>
      <c r="B12217" s="6" t="s">
        <v>17419</v>
      </c>
      <c r="C12217" s="6" t="s">
        <v>25</v>
      </c>
      <c r="D12217" s="6" t="s">
        <v>26</v>
      </c>
      <c r="E12217" s="6" t="s">
        <v>8</v>
      </c>
      <c r="G12217" s="6" t="s">
        <v>27</v>
      </c>
      <c r="H12217" s="7">
        <v>5100225.0</v>
      </c>
      <c r="I12217" s="8">
        <v>5101658.0</v>
      </c>
      <c r="J12217" t="s">
        <v>28</v>
      </c>
      <c r="Q12217" t="s">
        <v>10707</v>
      </c>
      <c r="R12217">
        <v>1434.0</v>
      </c>
      <c r="T12217" t="s">
        <v>21664</v>
      </c>
    </row>
    <row r="12218" ht="15.75" customHeight="1">
      <c r="A12218" s="6" t="s">
        <v>17418</v>
      </c>
      <c r="B12218" s="6" t="s">
        <v>17419</v>
      </c>
      <c r="C12218" s="6" t="s">
        <v>25</v>
      </c>
      <c r="D12218" s="6" t="s">
        <v>26</v>
      </c>
      <c r="E12218" s="6" t="s">
        <v>8</v>
      </c>
      <c r="G12218" s="6" t="s">
        <v>27</v>
      </c>
      <c r="H12218" s="7">
        <v>5101818.0</v>
      </c>
      <c r="I12218" s="8">
        <v>5102321.0</v>
      </c>
      <c r="J12218" t="s">
        <v>37</v>
      </c>
      <c r="Q12218" t="s">
        <v>10710</v>
      </c>
      <c r="R12218">
        <v>504.0</v>
      </c>
      <c r="T12218" t="s">
        <v>21665</v>
      </c>
    </row>
    <row r="12219" ht="15.75" customHeight="1">
      <c r="A12219" s="6" t="s">
        <v>17418</v>
      </c>
      <c r="B12219" s="6" t="s">
        <v>17419</v>
      </c>
      <c r="C12219" s="6" t="s">
        <v>25</v>
      </c>
      <c r="D12219" s="6" t="s">
        <v>26</v>
      </c>
      <c r="E12219" s="6" t="s">
        <v>8</v>
      </c>
      <c r="G12219" s="6" t="s">
        <v>27</v>
      </c>
      <c r="H12219" s="7">
        <v>5102416.0</v>
      </c>
      <c r="I12219" s="8">
        <v>5103765.0</v>
      </c>
      <c r="J12219" t="s">
        <v>37</v>
      </c>
      <c r="Q12219" t="s">
        <v>10713</v>
      </c>
      <c r="R12219">
        <v>1350.0</v>
      </c>
      <c r="T12219" t="s">
        <v>21666</v>
      </c>
    </row>
    <row r="12220" ht="15.75" customHeight="1">
      <c r="A12220" s="6" t="s">
        <v>17418</v>
      </c>
      <c r="B12220" s="6" t="s">
        <v>17419</v>
      </c>
      <c r="C12220" s="6" t="s">
        <v>25</v>
      </c>
      <c r="D12220" s="6" t="s">
        <v>26</v>
      </c>
      <c r="E12220" s="6" t="s">
        <v>8</v>
      </c>
      <c r="G12220" s="6" t="s">
        <v>27</v>
      </c>
      <c r="H12220" s="7">
        <v>5103852.0</v>
      </c>
      <c r="I12220" s="8">
        <v>5105276.0</v>
      </c>
      <c r="J12220" t="s">
        <v>37</v>
      </c>
      <c r="Q12220" t="s">
        <v>10715</v>
      </c>
      <c r="R12220">
        <v>1425.0</v>
      </c>
      <c r="T12220" t="s">
        <v>21667</v>
      </c>
    </row>
    <row r="12221" ht="15.75" customHeight="1">
      <c r="A12221" s="6" t="s">
        <v>17418</v>
      </c>
      <c r="B12221" s="6" t="s">
        <v>17419</v>
      </c>
      <c r="C12221" s="6" t="s">
        <v>25</v>
      </c>
      <c r="D12221" s="6" t="s">
        <v>26</v>
      </c>
      <c r="E12221" s="6" t="s">
        <v>8</v>
      </c>
      <c r="G12221" s="6" t="s">
        <v>27</v>
      </c>
      <c r="H12221" s="7">
        <v>5105374.0</v>
      </c>
      <c r="I12221" s="8">
        <v>5106780.0</v>
      </c>
      <c r="J12221" t="s">
        <v>37</v>
      </c>
      <c r="Q12221" t="s">
        <v>10717</v>
      </c>
      <c r="R12221">
        <v>1407.0</v>
      </c>
      <c r="T12221" t="s">
        <v>21668</v>
      </c>
    </row>
    <row r="12222" ht="15.75" customHeight="1">
      <c r="A12222" s="6" t="s">
        <v>17418</v>
      </c>
      <c r="B12222" s="6" t="s">
        <v>17419</v>
      </c>
      <c r="C12222" s="6" t="s">
        <v>25</v>
      </c>
      <c r="D12222" s="6" t="s">
        <v>26</v>
      </c>
      <c r="E12222" s="6" t="s">
        <v>8</v>
      </c>
      <c r="G12222" s="6" t="s">
        <v>27</v>
      </c>
      <c r="H12222" s="7">
        <v>5106819.0</v>
      </c>
      <c r="I12222" s="8">
        <v>5108357.0</v>
      </c>
      <c r="J12222" t="s">
        <v>37</v>
      </c>
      <c r="Q12222" t="s">
        <v>10719</v>
      </c>
      <c r="R12222">
        <v>1539.0</v>
      </c>
      <c r="T12222" t="s">
        <v>21669</v>
      </c>
    </row>
    <row r="12223" ht="15.75" customHeight="1">
      <c r="A12223" s="6" t="s">
        <v>17418</v>
      </c>
      <c r="B12223" s="6" t="s">
        <v>17419</v>
      </c>
      <c r="C12223" s="6" t="s">
        <v>25</v>
      </c>
      <c r="D12223" s="6" t="s">
        <v>26</v>
      </c>
      <c r="E12223" s="6" t="s">
        <v>8</v>
      </c>
      <c r="G12223" s="6" t="s">
        <v>27</v>
      </c>
      <c r="H12223" s="7">
        <v>5108379.0</v>
      </c>
      <c r="I12223" s="8">
        <v>5110262.0</v>
      </c>
      <c r="J12223" t="s">
        <v>28</v>
      </c>
      <c r="Q12223" t="s">
        <v>10721</v>
      </c>
      <c r="R12223">
        <v>1884.0</v>
      </c>
      <c r="T12223" t="s">
        <v>21670</v>
      </c>
    </row>
    <row r="12224" ht="15.75" customHeight="1">
      <c r="A12224" s="6" t="s">
        <v>17418</v>
      </c>
      <c r="B12224" s="6" t="s">
        <v>17419</v>
      </c>
      <c r="C12224" s="6" t="s">
        <v>25</v>
      </c>
      <c r="D12224" s="6" t="s">
        <v>26</v>
      </c>
      <c r="E12224" s="6" t="s">
        <v>8</v>
      </c>
      <c r="G12224" s="6" t="s">
        <v>27</v>
      </c>
      <c r="H12224" s="7">
        <v>5110318.0</v>
      </c>
      <c r="I12224" s="8">
        <v>5111907.0</v>
      </c>
      <c r="J12224" t="s">
        <v>28</v>
      </c>
      <c r="Q12224" t="s">
        <v>10723</v>
      </c>
      <c r="R12224">
        <v>1590.0</v>
      </c>
      <c r="T12224" t="s">
        <v>21671</v>
      </c>
    </row>
    <row r="12225" ht="15.75" customHeight="1">
      <c r="A12225" s="6" t="s">
        <v>17418</v>
      </c>
      <c r="B12225" s="6" t="s">
        <v>17419</v>
      </c>
      <c r="C12225" s="6" t="s">
        <v>25</v>
      </c>
      <c r="D12225" s="6" t="s">
        <v>26</v>
      </c>
      <c r="E12225" s="6" t="s">
        <v>8</v>
      </c>
      <c r="G12225" s="6" t="s">
        <v>27</v>
      </c>
      <c r="H12225" s="7">
        <v>5112217.0</v>
      </c>
      <c r="I12225" s="8">
        <v>5113062.0</v>
      </c>
      <c r="J12225" t="s">
        <v>37</v>
      </c>
      <c r="O12225" t="s">
        <v>10726</v>
      </c>
      <c r="Q12225" t="s">
        <v>10727</v>
      </c>
      <c r="R12225">
        <v>846.0</v>
      </c>
      <c r="T12225" t="s">
        <v>21672</v>
      </c>
    </row>
    <row r="12226" ht="15.75" customHeight="1">
      <c r="A12226" s="6" t="s">
        <v>17418</v>
      </c>
      <c r="B12226" s="6" t="s">
        <v>17419</v>
      </c>
      <c r="C12226" s="6" t="s">
        <v>25</v>
      </c>
      <c r="D12226" s="6" t="s">
        <v>26</v>
      </c>
      <c r="E12226" s="6" t="s">
        <v>8</v>
      </c>
      <c r="G12226" s="6" t="s">
        <v>27</v>
      </c>
      <c r="H12226" s="7">
        <v>5113278.0</v>
      </c>
      <c r="I12226" s="8">
        <v>5113694.0</v>
      </c>
      <c r="J12226" t="s">
        <v>37</v>
      </c>
      <c r="Q12226" t="s">
        <v>10729</v>
      </c>
      <c r="R12226">
        <v>417.0</v>
      </c>
    </row>
    <row r="12227" ht="15.75" customHeight="1">
      <c r="A12227" s="6" t="s">
        <v>17418</v>
      </c>
      <c r="B12227" s="6" t="s">
        <v>17419</v>
      </c>
      <c r="C12227" s="6" t="s">
        <v>25</v>
      </c>
      <c r="D12227" s="6" t="s">
        <v>26</v>
      </c>
      <c r="E12227" s="6" t="s">
        <v>8</v>
      </c>
      <c r="G12227" s="6" t="s">
        <v>27</v>
      </c>
      <c r="H12227" s="7">
        <v>5113808.0</v>
      </c>
      <c r="I12227" s="8">
        <v>5115412.0</v>
      </c>
      <c r="J12227" t="s">
        <v>37</v>
      </c>
      <c r="Q12227" t="s">
        <v>10731</v>
      </c>
      <c r="R12227">
        <v>1605.0</v>
      </c>
      <c r="T12227" t="s">
        <v>21673</v>
      </c>
    </row>
    <row r="12228" ht="15.75" customHeight="1">
      <c r="A12228" s="6" t="s">
        <v>17418</v>
      </c>
      <c r="B12228" s="6" t="s">
        <v>17419</v>
      </c>
      <c r="C12228" s="6" t="s">
        <v>25</v>
      </c>
      <c r="D12228" s="6" t="s">
        <v>26</v>
      </c>
      <c r="E12228" s="6" t="s">
        <v>8</v>
      </c>
      <c r="G12228" s="6" t="s">
        <v>27</v>
      </c>
      <c r="H12228" s="7">
        <v>5115412.0</v>
      </c>
      <c r="I12228" s="8">
        <v>5116299.0</v>
      </c>
      <c r="J12228" t="s">
        <v>37</v>
      </c>
      <c r="Q12228" t="s">
        <v>10734</v>
      </c>
      <c r="R12228">
        <v>888.0</v>
      </c>
      <c r="T12228" t="s">
        <v>21674</v>
      </c>
    </row>
    <row r="12229" ht="15.75" customHeight="1">
      <c r="A12229" s="6" t="s">
        <v>17418</v>
      </c>
      <c r="B12229" s="6" t="s">
        <v>17419</v>
      </c>
      <c r="C12229" s="6" t="s">
        <v>25</v>
      </c>
      <c r="D12229" s="6" t="s">
        <v>26</v>
      </c>
      <c r="E12229" s="6" t="s">
        <v>8</v>
      </c>
      <c r="G12229" s="6" t="s">
        <v>27</v>
      </c>
      <c r="H12229" s="7">
        <v>5116342.0</v>
      </c>
      <c r="I12229" s="8">
        <v>5116893.0</v>
      </c>
      <c r="J12229" t="s">
        <v>37</v>
      </c>
      <c r="Q12229" t="s">
        <v>10736</v>
      </c>
      <c r="R12229">
        <v>552.0</v>
      </c>
      <c r="T12229" t="s">
        <v>21675</v>
      </c>
    </row>
    <row r="12230" ht="15.75" customHeight="1">
      <c r="A12230" s="6" t="s">
        <v>17418</v>
      </c>
      <c r="B12230" s="6" t="s">
        <v>17419</v>
      </c>
      <c r="C12230" s="6" t="s">
        <v>25</v>
      </c>
      <c r="D12230" s="6" t="s">
        <v>26</v>
      </c>
      <c r="E12230" s="6" t="s">
        <v>8</v>
      </c>
      <c r="G12230" s="6" t="s">
        <v>27</v>
      </c>
      <c r="H12230" s="7">
        <v>5116910.0</v>
      </c>
      <c r="I12230" s="8">
        <v>5117794.0</v>
      </c>
      <c r="J12230" t="s">
        <v>37</v>
      </c>
      <c r="Q12230" t="s">
        <v>10739</v>
      </c>
      <c r="R12230">
        <v>885.0</v>
      </c>
      <c r="T12230" t="s">
        <v>21676</v>
      </c>
    </row>
    <row r="12231" ht="15.75" customHeight="1">
      <c r="A12231" s="6" t="s">
        <v>17418</v>
      </c>
      <c r="B12231" s="6" t="s">
        <v>17419</v>
      </c>
      <c r="C12231" s="6" t="s">
        <v>25</v>
      </c>
      <c r="D12231" s="6" t="s">
        <v>26</v>
      </c>
      <c r="E12231" s="6" t="s">
        <v>8</v>
      </c>
      <c r="G12231" s="6" t="s">
        <v>27</v>
      </c>
      <c r="H12231" s="7">
        <v>5117797.0</v>
      </c>
      <c r="I12231" s="8">
        <v>5118723.0</v>
      </c>
      <c r="J12231" t="s">
        <v>37</v>
      </c>
      <c r="Q12231" t="s">
        <v>10742</v>
      </c>
      <c r="R12231">
        <v>927.0</v>
      </c>
      <c r="T12231" t="s">
        <v>21677</v>
      </c>
    </row>
    <row r="12232" ht="15.75" customHeight="1">
      <c r="A12232" s="6" t="s">
        <v>17418</v>
      </c>
      <c r="B12232" s="6" t="s">
        <v>17419</v>
      </c>
      <c r="C12232" s="6" t="s">
        <v>25</v>
      </c>
      <c r="D12232" s="6" t="s">
        <v>26</v>
      </c>
      <c r="E12232" s="6" t="s">
        <v>8</v>
      </c>
      <c r="G12232" s="6" t="s">
        <v>27</v>
      </c>
      <c r="H12232" s="7">
        <v>5118801.0</v>
      </c>
      <c r="I12232" s="8">
        <v>5119787.0</v>
      </c>
      <c r="J12232" t="s">
        <v>37</v>
      </c>
      <c r="Q12232" t="s">
        <v>10744</v>
      </c>
      <c r="R12232">
        <v>987.0</v>
      </c>
      <c r="T12232" t="s">
        <v>21678</v>
      </c>
    </row>
    <row r="12233" ht="15.75" customHeight="1">
      <c r="A12233" s="6" t="s">
        <v>17418</v>
      </c>
      <c r="B12233" s="6" t="s">
        <v>17419</v>
      </c>
      <c r="C12233" s="6" t="s">
        <v>25</v>
      </c>
      <c r="D12233" s="6" t="s">
        <v>26</v>
      </c>
      <c r="E12233" s="6" t="s">
        <v>8</v>
      </c>
      <c r="G12233" s="6" t="s">
        <v>27</v>
      </c>
      <c r="H12233" s="7">
        <v>5119860.0</v>
      </c>
      <c r="I12233" s="8">
        <v>5121671.0</v>
      </c>
      <c r="J12233" t="s">
        <v>37</v>
      </c>
      <c r="Q12233" t="s">
        <v>10746</v>
      </c>
      <c r="R12233">
        <v>1812.0</v>
      </c>
      <c r="T12233" t="s">
        <v>21679</v>
      </c>
    </row>
    <row r="12234" ht="15.75" customHeight="1">
      <c r="A12234" s="6" t="s">
        <v>17418</v>
      </c>
      <c r="B12234" s="6" t="s">
        <v>17419</v>
      </c>
      <c r="C12234" s="6" t="s">
        <v>25</v>
      </c>
      <c r="D12234" s="6" t="s">
        <v>26</v>
      </c>
      <c r="E12234" s="6" t="s">
        <v>8</v>
      </c>
      <c r="G12234" s="6" t="s">
        <v>27</v>
      </c>
      <c r="H12234" s="7">
        <v>5121699.0</v>
      </c>
      <c r="I12234" s="8">
        <v>5122493.0</v>
      </c>
      <c r="J12234" t="s">
        <v>28</v>
      </c>
      <c r="Q12234" t="s">
        <v>10748</v>
      </c>
      <c r="R12234">
        <v>795.0</v>
      </c>
    </row>
    <row r="12235" ht="15.75" customHeight="1">
      <c r="A12235" s="6" t="s">
        <v>17418</v>
      </c>
      <c r="B12235" s="6" t="s">
        <v>17452</v>
      </c>
      <c r="C12235" s="6" t="s">
        <v>25</v>
      </c>
      <c r="D12235" s="6" t="s">
        <v>26</v>
      </c>
      <c r="E12235" s="6" t="s">
        <v>8</v>
      </c>
      <c r="G12235" s="6" t="s">
        <v>27</v>
      </c>
      <c r="H12235" s="7">
        <v>5123225.0</v>
      </c>
      <c r="I12235" s="8">
        <v>5123362.0</v>
      </c>
      <c r="J12235" t="s">
        <v>37</v>
      </c>
      <c r="Q12235" t="s">
        <v>10750</v>
      </c>
      <c r="R12235">
        <v>138.0</v>
      </c>
      <c r="T12235" t="s">
        <v>129</v>
      </c>
    </row>
    <row r="12236" ht="15.75" customHeight="1">
      <c r="A12236" s="6" t="s">
        <v>17418</v>
      </c>
      <c r="B12236" s="6" t="s">
        <v>17452</v>
      </c>
      <c r="C12236" s="6" t="s">
        <v>25</v>
      </c>
      <c r="D12236" s="6" t="s">
        <v>26</v>
      </c>
      <c r="E12236" s="6" t="s">
        <v>8</v>
      </c>
      <c r="G12236" s="6" t="s">
        <v>27</v>
      </c>
      <c r="H12236" s="7">
        <v>5123462.0</v>
      </c>
      <c r="I12236" s="8">
        <v>5123551.0</v>
      </c>
      <c r="J12236" t="s">
        <v>37</v>
      </c>
      <c r="Q12236" t="s">
        <v>10751</v>
      </c>
      <c r="R12236">
        <v>90.0</v>
      </c>
      <c r="T12236" t="s">
        <v>129</v>
      </c>
    </row>
    <row r="12237" ht="15.75" customHeight="1">
      <c r="A12237" s="6" t="s">
        <v>17418</v>
      </c>
      <c r="B12237" s="6" t="s">
        <v>17895</v>
      </c>
      <c r="C12237" s="6" t="s">
        <v>25</v>
      </c>
      <c r="D12237" s="6" t="s">
        <v>26</v>
      </c>
      <c r="E12237" s="6" t="s">
        <v>8</v>
      </c>
      <c r="G12237" s="6" t="s">
        <v>27</v>
      </c>
      <c r="H12237" s="7">
        <v>5123784.0</v>
      </c>
      <c r="I12237" s="8">
        <v>5123856.0</v>
      </c>
      <c r="J12237" t="s">
        <v>37</v>
      </c>
      <c r="Q12237" t="s">
        <v>21680</v>
      </c>
      <c r="R12237">
        <v>73.0</v>
      </c>
      <c r="T12237" t="s">
        <v>21681</v>
      </c>
    </row>
    <row r="12238" ht="15.75" customHeight="1">
      <c r="A12238" s="6" t="s">
        <v>17418</v>
      </c>
      <c r="B12238" s="6" t="s">
        <v>17419</v>
      </c>
      <c r="C12238" s="6" t="s">
        <v>25</v>
      </c>
      <c r="D12238" s="6" t="s">
        <v>26</v>
      </c>
      <c r="E12238" s="6" t="s">
        <v>8</v>
      </c>
      <c r="G12238" s="6" t="s">
        <v>27</v>
      </c>
      <c r="H12238" s="7">
        <v>5124024.0</v>
      </c>
      <c r="I12238" s="8">
        <v>5124683.0</v>
      </c>
      <c r="J12238" t="s">
        <v>37</v>
      </c>
      <c r="Q12238" t="s">
        <v>10753</v>
      </c>
      <c r="R12238">
        <v>660.0</v>
      </c>
      <c r="T12238" t="s">
        <v>21682</v>
      </c>
    </row>
    <row r="12239" ht="15.75" customHeight="1">
      <c r="A12239" s="6" t="s">
        <v>17418</v>
      </c>
      <c r="B12239" s="6" t="s">
        <v>17419</v>
      </c>
      <c r="C12239" s="6" t="s">
        <v>25</v>
      </c>
      <c r="D12239" s="6" t="s">
        <v>26</v>
      </c>
      <c r="E12239" s="6" t="s">
        <v>8</v>
      </c>
      <c r="G12239" s="6" t="s">
        <v>27</v>
      </c>
      <c r="H12239" s="7">
        <v>5124842.0</v>
      </c>
      <c r="I12239" s="8">
        <v>5125801.0</v>
      </c>
      <c r="J12239" t="s">
        <v>37</v>
      </c>
      <c r="O12239" t="s">
        <v>7785</v>
      </c>
      <c r="Q12239" t="s">
        <v>10755</v>
      </c>
      <c r="R12239">
        <v>960.0</v>
      </c>
      <c r="T12239" t="s">
        <v>21683</v>
      </c>
    </row>
    <row r="12240" ht="15.75" customHeight="1">
      <c r="A12240" s="6" t="s">
        <v>17418</v>
      </c>
      <c r="B12240" s="6" t="s">
        <v>17419</v>
      </c>
      <c r="C12240" s="6" t="s">
        <v>25</v>
      </c>
      <c r="D12240" s="6" t="s">
        <v>26</v>
      </c>
      <c r="E12240" s="6" t="s">
        <v>8</v>
      </c>
      <c r="G12240" s="6" t="s">
        <v>27</v>
      </c>
      <c r="H12240" s="7">
        <v>5125988.0</v>
      </c>
      <c r="I12240" s="8">
        <v>5126893.0</v>
      </c>
      <c r="J12240" t="s">
        <v>37</v>
      </c>
      <c r="Q12240" t="s">
        <v>10757</v>
      </c>
      <c r="R12240">
        <v>906.0</v>
      </c>
      <c r="T12240" t="s">
        <v>21684</v>
      </c>
    </row>
    <row r="12241" ht="15.75" customHeight="1">
      <c r="A12241" s="6" t="s">
        <v>17418</v>
      </c>
      <c r="B12241" s="6" t="s">
        <v>17419</v>
      </c>
      <c r="C12241" s="6" t="s">
        <v>25</v>
      </c>
      <c r="D12241" s="6" t="s">
        <v>26</v>
      </c>
      <c r="E12241" s="6" t="s">
        <v>8</v>
      </c>
      <c r="G12241" s="6" t="s">
        <v>27</v>
      </c>
      <c r="H12241" s="7">
        <v>5126954.0</v>
      </c>
      <c r="I12241" s="8">
        <v>5128495.0</v>
      </c>
      <c r="J12241" t="s">
        <v>37</v>
      </c>
      <c r="Q12241" t="s">
        <v>10759</v>
      </c>
      <c r="R12241">
        <v>1542.0</v>
      </c>
      <c r="T12241" t="s">
        <v>21685</v>
      </c>
    </row>
    <row r="12242" ht="15.75" customHeight="1">
      <c r="A12242" s="6" t="s">
        <v>17418</v>
      </c>
      <c r="B12242" s="6" t="s">
        <v>17419</v>
      </c>
      <c r="C12242" s="6" t="s">
        <v>25</v>
      </c>
      <c r="D12242" s="6" t="s">
        <v>26</v>
      </c>
      <c r="E12242" s="6" t="s">
        <v>8</v>
      </c>
      <c r="G12242" s="6" t="s">
        <v>27</v>
      </c>
      <c r="H12242" s="7">
        <v>5128553.0</v>
      </c>
      <c r="I12242" s="8">
        <v>5129047.0</v>
      </c>
      <c r="J12242" t="s">
        <v>28</v>
      </c>
      <c r="Q12242" t="s">
        <v>10761</v>
      </c>
      <c r="R12242">
        <v>495.0</v>
      </c>
      <c r="T12242" t="s">
        <v>21686</v>
      </c>
    </row>
    <row r="12243" ht="15.75" customHeight="1">
      <c r="A12243" s="6" t="s">
        <v>17418</v>
      </c>
      <c r="B12243" s="6" t="s">
        <v>17419</v>
      </c>
      <c r="C12243" s="6" t="s">
        <v>25</v>
      </c>
      <c r="D12243" s="6" t="s">
        <v>26</v>
      </c>
      <c r="E12243" s="6" t="s">
        <v>8</v>
      </c>
      <c r="G12243" s="6" t="s">
        <v>27</v>
      </c>
      <c r="H12243" s="7">
        <v>5129166.0</v>
      </c>
      <c r="I12243" s="8">
        <v>5129963.0</v>
      </c>
      <c r="J12243" t="s">
        <v>37</v>
      </c>
      <c r="Q12243" t="s">
        <v>10763</v>
      </c>
      <c r="R12243">
        <v>798.0</v>
      </c>
      <c r="T12243" t="s">
        <v>21687</v>
      </c>
    </row>
    <row r="12244" ht="15.75" customHeight="1">
      <c r="A12244" s="6" t="s">
        <v>17418</v>
      </c>
      <c r="B12244" s="6" t="s">
        <v>17419</v>
      </c>
      <c r="C12244" s="6" t="s">
        <v>25</v>
      </c>
      <c r="D12244" s="6" t="s">
        <v>26</v>
      </c>
      <c r="E12244" s="6" t="s">
        <v>8</v>
      </c>
      <c r="G12244" s="6" t="s">
        <v>27</v>
      </c>
      <c r="H12244" s="7">
        <v>5129971.0</v>
      </c>
      <c r="I12244" s="8">
        <v>5130822.0</v>
      </c>
      <c r="J12244" t="s">
        <v>28</v>
      </c>
      <c r="Q12244" t="s">
        <v>10765</v>
      </c>
      <c r="R12244">
        <v>852.0</v>
      </c>
      <c r="T12244" t="s">
        <v>21688</v>
      </c>
    </row>
    <row r="12245" ht="15.75" customHeight="1">
      <c r="A12245" s="6" t="s">
        <v>17418</v>
      </c>
      <c r="B12245" s="6" t="s">
        <v>17419</v>
      </c>
      <c r="C12245" s="6" t="s">
        <v>25</v>
      </c>
      <c r="D12245" s="6" t="s">
        <v>26</v>
      </c>
      <c r="E12245" s="6" t="s">
        <v>8</v>
      </c>
      <c r="G12245" s="6" t="s">
        <v>27</v>
      </c>
      <c r="H12245" s="7">
        <v>5130876.0</v>
      </c>
      <c r="I12245" s="8">
        <v>5131589.0</v>
      </c>
      <c r="J12245" t="s">
        <v>28</v>
      </c>
      <c r="Q12245" t="s">
        <v>10767</v>
      </c>
      <c r="R12245">
        <v>714.0</v>
      </c>
      <c r="T12245" t="s">
        <v>21689</v>
      </c>
    </row>
    <row r="12246" ht="15.75" customHeight="1">
      <c r="A12246" s="6" t="s">
        <v>17418</v>
      </c>
      <c r="B12246" s="6" t="s">
        <v>17419</v>
      </c>
      <c r="C12246" s="6" t="s">
        <v>25</v>
      </c>
      <c r="D12246" s="6" t="s">
        <v>26</v>
      </c>
      <c r="E12246" s="6" t="s">
        <v>8</v>
      </c>
      <c r="G12246" s="6" t="s">
        <v>27</v>
      </c>
      <c r="H12246" s="7">
        <v>5131586.0</v>
      </c>
      <c r="I12246" s="8">
        <v>5132572.0</v>
      </c>
      <c r="J12246" t="s">
        <v>28</v>
      </c>
      <c r="Q12246" t="s">
        <v>10770</v>
      </c>
      <c r="R12246">
        <v>987.0</v>
      </c>
      <c r="T12246" t="s">
        <v>21690</v>
      </c>
    </row>
    <row r="12247" ht="15.75" customHeight="1">
      <c r="A12247" s="6" t="s">
        <v>17418</v>
      </c>
      <c r="B12247" s="6" t="s">
        <v>17895</v>
      </c>
      <c r="C12247" s="6" t="s">
        <v>25</v>
      </c>
      <c r="D12247" s="6" t="s">
        <v>26</v>
      </c>
      <c r="E12247" s="6" t="s">
        <v>8</v>
      </c>
      <c r="G12247" s="6" t="s">
        <v>27</v>
      </c>
      <c r="H12247" s="7">
        <v>5132819.0</v>
      </c>
      <c r="I12247" s="8">
        <v>5132892.0</v>
      </c>
      <c r="J12247" t="s">
        <v>37</v>
      </c>
      <c r="Q12247" t="s">
        <v>21691</v>
      </c>
      <c r="R12247">
        <v>74.0</v>
      </c>
      <c r="T12247" t="s">
        <v>21692</v>
      </c>
    </row>
    <row r="12248" ht="15.75" customHeight="1">
      <c r="A12248" s="6" t="s">
        <v>17418</v>
      </c>
      <c r="B12248" s="6" t="s">
        <v>17419</v>
      </c>
      <c r="C12248" s="6" t="s">
        <v>25</v>
      </c>
      <c r="D12248" s="6" t="s">
        <v>26</v>
      </c>
      <c r="E12248" s="6" t="s">
        <v>8</v>
      </c>
      <c r="G12248" s="6" t="s">
        <v>27</v>
      </c>
      <c r="H12248" s="7">
        <v>5133014.0</v>
      </c>
      <c r="I12248" s="8">
        <v>5134459.0</v>
      </c>
      <c r="J12248" t="s">
        <v>37</v>
      </c>
      <c r="O12248" t="s">
        <v>10773</v>
      </c>
      <c r="Q12248" t="s">
        <v>10774</v>
      </c>
      <c r="R12248">
        <v>1446.0</v>
      </c>
      <c r="T12248" t="s">
        <v>21693</v>
      </c>
    </row>
    <row r="12249" ht="15.75" customHeight="1">
      <c r="A12249" s="6" t="s">
        <v>17418</v>
      </c>
      <c r="B12249" s="6" t="s">
        <v>17419</v>
      </c>
      <c r="C12249" s="6" t="s">
        <v>25</v>
      </c>
      <c r="D12249" s="6" t="s">
        <v>26</v>
      </c>
      <c r="E12249" s="6" t="s">
        <v>8</v>
      </c>
      <c r="G12249" s="6" t="s">
        <v>27</v>
      </c>
      <c r="H12249" s="7">
        <v>5134624.0</v>
      </c>
      <c r="I12249" s="8">
        <v>5135604.0</v>
      </c>
      <c r="J12249" t="s">
        <v>37</v>
      </c>
      <c r="Q12249" t="s">
        <v>10777</v>
      </c>
      <c r="R12249">
        <v>981.0</v>
      </c>
      <c r="T12249" t="s">
        <v>21694</v>
      </c>
    </row>
    <row r="12250" ht="15.75" customHeight="1">
      <c r="A12250" s="6" t="s">
        <v>17418</v>
      </c>
      <c r="B12250" s="6" t="s">
        <v>17419</v>
      </c>
      <c r="C12250" s="6" t="s">
        <v>25</v>
      </c>
      <c r="D12250" s="6" t="s">
        <v>26</v>
      </c>
      <c r="E12250" s="6" t="s">
        <v>8</v>
      </c>
      <c r="G12250" s="6" t="s">
        <v>27</v>
      </c>
      <c r="H12250" s="7">
        <v>5135861.0</v>
      </c>
      <c r="I12250" s="8">
        <v>5136463.0</v>
      </c>
      <c r="J12250" t="s">
        <v>37</v>
      </c>
      <c r="Q12250" t="s">
        <v>10780</v>
      </c>
      <c r="R12250">
        <v>603.0</v>
      </c>
      <c r="T12250" t="s">
        <v>21695</v>
      </c>
    </row>
    <row r="12251" ht="15.75" customHeight="1">
      <c r="A12251" s="6" t="s">
        <v>17418</v>
      </c>
      <c r="B12251" s="6" t="s">
        <v>17419</v>
      </c>
      <c r="C12251" s="6" t="s">
        <v>25</v>
      </c>
      <c r="D12251" s="6" t="s">
        <v>26</v>
      </c>
      <c r="E12251" s="6" t="s">
        <v>8</v>
      </c>
      <c r="G12251" s="6" t="s">
        <v>27</v>
      </c>
      <c r="H12251" s="7">
        <v>5136573.0</v>
      </c>
      <c r="I12251" s="8">
        <v>5137148.0</v>
      </c>
      <c r="J12251" t="s">
        <v>37</v>
      </c>
      <c r="Q12251" t="s">
        <v>10782</v>
      </c>
      <c r="R12251">
        <v>576.0</v>
      </c>
      <c r="T12251" t="s">
        <v>21696</v>
      </c>
    </row>
    <row r="12252" ht="15.75" customHeight="1">
      <c r="A12252" s="6" t="s">
        <v>17418</v>
      </c>
      <c r="B12252" s="6" t="s">
        <v>17419</v>
      </c>
      <c r="C12252" s="6" t="s">
        <v>25</v>
      </c>
      <c r="D12252" s="6" t="s">
        <v>26</v>
      </c>
      <c r="E12252" s="6" t="s">
        <v>8</v>
      </c>
      <c r="G12252" s="6" t="s">
        <v>27</v>
      </c>
      <c r="H12252" s="7">
        <v>5137332.0</v>
      </c>
      <c r="I12252" s="8">
        <v>5137646.0</v>
      </c>
      <c r="J12252" t="s">
        <v>37</v>
      </c>
      <c r="Q12252" t="s">
        <v>10784</v>
      </c>
      <c r="R12252">
        <v>315.0</v>
      </c>
    </row>
    <row r="12253" ht="15.75" customHeight="1">
      <c r="A12253" s="6" t="s">
        <v>17418</v>
      </c>
      <c r="B12253" s="6" t="s">
        <v>17419</v>
      </c>
      <c r="C12253" s="6" t="s">
        <v>25</v>
      </c>
      <c r="D12253" s="6" t="s">
        <v>26</v>
      </c>
      <c r="E12253" s="6" t="s">
        <v>8</v>
      </c>
      <c r="G12253" s="6" t="s">
        <v>27</v>
      </c>
      <c r="H12253" s="7">
        <v>5137714.0</v>
      </c>
      <c r="I12253" s="8">
        <v>5138040.0</v>
      </c>
      <c r="J12253" t="s">
        <v>37</v>
      </c>
      <c r="Q12253" t="s">
        <v>10786</v>
      </c>
      <c r="R12253">
        <v>327.0</v>
      </c>
      <c r="T12253" t="s">
        <v>21697</v>
      </c>
    </row>
    <row r="12254" ht="15.75" customHeight="1">
      <c r="A12254" s="6" t="s">
        <v>17418</v>
      </c>
      <c r="B12254" s="6" t="s">
        <v>17419</v>
      </c>
      <c r="C12254" s="6" t="s">
        <v>25</v>
      </c>
      <c r="D12254" s="6" t="s">
        <v>26</v>
      </c>
      <c r="E12254" s="6" t="s">
        <v>8</v>
      </c>
      <c r="G12254" s="6" t="s">
        <v>27</v>
      </c>
      <c r="H12254" s="7">
        <v>5138337.0</v>
      </c>
      <c r="I12254" s="8">
        <v>5139086.0</v>
      </c>
      <c r="J12254" t="s">
        <v>37</v>
      </c>
      <c r="Q12254" t="s">
        <v>10788</v>
      </c>
      <c r="R12254">
        <v>750.0</v>
      </c>
      <c r="T12254" t="s">
        <v>21698</v>
      </c>
    </row>
    <row r="12255" ht="15.75" customHeight="1">
      <c r="A12255" s="6" t="s">
        <v>17418</v>
      </c>
      <c r="B12255" s="6" t="s">
        <v>17419</v>
      </c>
      <c r="C12255" s="6" t="s">
        <v>25</v>
      </c>
      <c r="D12255" s="6" t="s">
        <v>26</v>
      </c>
      <c r="E12255" s="6" t="s">
        <v>8</v>
      </c>
      <c r="G12255" s="6" t="s">
        <v>27</v>
      </c>
      <c r="H12255" s="7">
        <v>5139083.0</v>
      </c>
      <c r="I12255" s="8">
        <v>5139625.0</v>
      </c>
      <c r="J12255" t="s">
        <v>37</v>
      </c>
      <c r="Q12255" t="s">
        <v>10790</v>
      </c>
      <c r="R12255">
        <v>543.0</v>
      </c>
      <c r="T12255" t="s">
        <v>21699</v>
      </c>
    </row>
    <row r="12256" ht="15.75" customHeight="1">
      <c r="A12256" s="6" t="s">
        <v>17418</v>
      </c>
      <c r="B12256" s="6" t="s">
        <v>17419</v>
      </c>
      <c r="C12256" s="6" t="s">
        <v>25</v>
      </c>
      <c r="D12256" s="6" t="s">
        <v>26</v>
      </c>
      <c r="E12256" s="6" t="s">
        <v>8</v>
      </c>
      <c r="G12256" s="6" t="s">
        <v>27</v>
      </c>
      <c r="H12256" s="7">
        <v>5139769.0</v>
      </c>
      <c r="I12256" s="8">
        <v>5141241.0</v>
      </c>
      <c r="J12256" t="s">
        <v>37</v>
      </c>
      <c r="Q12256" t="s">
        <v>10792</v>
      </c>
      <c r="R12256">
        <v>1473.0</v>
      </c>
      <c r="T12256" t="s">
        <v>21700</v>
      </c>
    </row>
    <row r="12257" ht="15.75" customHeight="1">
      <c r="A12257" s="6" t="s">
        <v>17418</v>
      </c>
      <c r="B12257" s="6" t="s">
        <v>17419</v>
      </c>
      <c r="C12257" s="6" t="s">
        <v>25</v>
      </c>
      <c r="D12257" s="6" t="s">
        <v>26</v>
      </c>
      <c r="E12257" s="6" t="s">
        <v>8</v>
      </c>
      <c r="G12257" s="6" t="s">
        <v>27</v>
      </c>
      <c r="H12257" s="7">
        <v>5141241.0</v>
      </c>
      <c r="I12257" s="8">
        <v>5141933.0</v>
      </c>
      <c r="J12257" t="s">
        <v>37</v>
      </c>
      <c r="Q12257" t="s">
        <v>10794</v>
      </c>
      <c r="R12257">
        <v>693.0</v>
      </c>
      <c r="T12257" t="s">
        <v>21701</v>
      </c>
    </row>
    <row r="12258" ht="15.75" customHeight="1">
      <c r="A12258" s="6" t="s">
        <v>17418</v>
      </c>
      <c r="B12258" s="6" t="s">
        <v>17419</v>
      </c>
      <c r="C12258" s="6" t="s">
        <v>25</v>
      </c>
      <c r="D12258" s="6" t="s">
        <v>26</v>
      </c>
      <c r="E12258" s="6" t="s">
        <v>8</v>
      </c>
      <c r="G12258" s="6" t="s">
        <v>27</v>
      </c>
      <c r="H12258" s="7">
        <v>5142065.0</v>
      </c>
      <c r="I12258" s="8">
        <v>5143243.0</v>
      </c>
      <c r="J12258" t="s">
        <v>37</v>
      </c>
      <c r="Q12258" t="s">
        <v>10796</v>
      </c>
      <c r="R12258">
        <v>1179.0</v>
      </c>
      <c r="T12258" t="s">
        <v>21702</v>
      </c>
    </row>
    <row r="12259" ht="15.75" customHeight="1">
      <c r="A12259" s="6" t="s">
        <v>17418</v>
      </c>
      <c r="B12259" s="6" t="s">
        <v>17419</v>
      </c>
      <c r="C12259" s="6" t="s">
        <v>25</v>
      </c>
      <c r="D12259" s="6" t="s">
        <v>26</v>
      </c>
      <c r="E12259" s="6" t="s">
        <v>8</v>
      </c>
      <c r="G12259" s="6" t="s">
        <v>27</v>
      </c>
      <c r="H12259" s="7">
        <v>5143407.0</v>
      </c>
      <c r="I12259" s="8">
        <v>5143631.0</v>
      </c>
      <c r="J12259" t="s">
        <v>37</v>
      </c>
      <c r="Q12259" t="s">
        <v>10798</v>
      </c>
      <c r="R12259">
        <v>225.0</v>
      </c>
    </row>
    <row r="12260" ht="15.75" customHeight="1">
      <c r="A12260" s="6" t="s">
        <v>17418</v>
      </c>
      <c r="B12260" s="6" t="s">
        <v>17419</v>
      </c>
      <c r="C12260" s="6" t="s">
        <v>25</v>
      </c>
      <c r="D12260" s="6" t="s">
        <v>26</v>
      </c>
      <c r="E12260" s="6" t="s">
        <v>8</v>
      </c>
      <c r="G12260" s="6" t="s">
        <v>27</v>
      </c>
      <c r="H12260" s="7">
        <v>5143713.0</v>
      </c>
      <c r="I12260" s="8">
        <v>5146466.0</v>
      </c>
      <c r="J12260" t="s">
        <v>28</v>
      </c>
      <c r="Q12260" t="s">
        <v>10801</v>
      </c>
      <c r="R12260">
        <v>2754.0</v>
      </c>
      <c r="T12260" t="s">
        <v>21703</v>
      </c>
    </row>
    <row r="12261" ht="15.75" customHeight="1">
      <c r="A12261" s="6" t="s">
        <v>17418</v>
      </c>
      <c r="B12261" s="6" t="s">
        <v>17419</v>
      </c>
      <c r="C12261" s="6" t="s">
        <v>25</v>
      </c>
      <c r="D12261" s="6" t="s">
        <v>26</v>
      </c>
      <c r="E12261" s="6" t="s">
        <v>8</v>
      </c>
      <c r="G12261" s="6" t="s">
        <v>27</v>
      </c>
      <c r="H12261" s="7">
        <v>5146831.0</v>
      </c>
      <c r="I12261" s="8">
        <v>5148102.0</v>
      </c>
      <c r="J12261" t="s">
        <v>37</v>
      </c>
      <c r="Q12261" t="s">
        <v>10803</v>
      </c>
      <c r="R12261">
        <v>1272.0</v>
      </c>
      <c r="T12261" t="s">
        <v>21704</v>
      </c>
    </row>
    <row r="12262" ht="15.75" customHeight="1">
      <c r="A12262" s="6" t="s">
        <v>17418</v>
      </c>
      <c r="B12262" s="6" t="s">
        <v>17419</v>
      </c>
      <c r="C12262" s="6" t="s">
        <v>25</v>
      </c>
      <c r="D12262" s="6" t="s">
        <v>26</v>
      </c>
      <c r="E12262" s="6" t="s">
        <v>8</v>
      </c>
      <c r="G12262" s="6" t="s">
        <v>27</v>
      </c>
      <c r="H12262" s="7">
        <v>5148099.0</v>
      </c>
      <c r="I12262" s="8">
        <v>5148611.0</v>
      </c>
      <c r="J12262" t="s">
        <v>28</v>
      </c>
      <c r="Q12262" t="s">
        <v>10805</v>
      </c>
      <c r="R12262">
        <v>513.0</v>
      </c>
      <c r="T12262" t="s">
        <v>21705</v>
      </c>
    </row>
    <row r="12263" ht="15.75" customHeight="1">
      <c r="A12263" s="6" t="s">
        <v>17418</v>
      </c>
      <c r="B12263" s="6" t="s">
        <v>17419</v>
      </c>
      <c r="C12263" s="6" t="s">
        <v>25</v>
      </c>
      <c r="D12263" s="6" t="s">
        <v>26</v>
      </c>
      <c r="E12263" s="6" t="s">
        <v>8</v>
      </c>
      <c r="G12263" s="6" t="s">
        <v>27</v>
      </c>
      <c r="H12263" s="7">
        <v>5148650.0</v>
      </c>
      <c r="I12263" s="8">
        <v>5149228.0</v>
      </c>
      <c r="J12263" t="s">
        <v>28</v>
      </c>
      <c r="Q12263" t="s">
        <v>10808</v>
      </c>
      <c r="R12263">
        <v>579.0</v>
      </c>
      <c r="T12263" t="s">
        <v>21706</v>
      </c>
    </row>
    <row r="12264" ht="15.75" customHeight="1">
      <c r="A12264" s="6" t="s">
        <v>17418</v>
      </c>
      <c r="B12264" s="6" t="s">
        <v>17419</v>
      </c>
      <c r="C12264" s="6" t="s">
        <v>25</v>
      </c>
      <c r="D12264" s="6" t="s">
        <v>26</v>
      </c>
      <c r="E12264" s="6" t="s">
        <v>8</v>
      </c>
      <c r="G12264" s="6" t="s">
        <v>27</v>
      </c>
      <c r="H12264" s="7">
        <v>5149418.0</v>
      </c>
      <c r="I12264" s="8">
        <v>5150611.0</v>
      </c>
      <c r="J12264" t="s">
        <v>37</v>
      </c>
      <c r="Q12264" t="s">
        <v>10810</v>
      </c>
      <c r="R12264">
        <v>1194.0</v>
      </c>
      <c r="T12264" t="s">
        <v>21707</v>
      </c>
    </row>
    <row r="12265" ht="15.75" customHeight="1">
      <c r="A12265" s="6" t="s">
        <v>17418</v>
      </c>
      <c r="B12265" s="6" t="s">
        <v>17419</v>
      </c>
      <c r="C12265" s="6" t="s">
        <v>25</v>
      </c>
      <c r="D12265" s="6" t="s">
        <v>26</v>
      </c>
      <c r="E12265" s="6" t="s">
        <v>8</v>
      </c>
      <c r="G12265" s="6" t="s">
        <v>27</v>
      </c>
      <c r="H12265" s="7">
        <v>5150608.0</v>
      </c>
      <c r="I12265" s="8">
        <v>5151591.0</v>
      </c>
      <c r="J12265" t="s">
        <v>37</v>
      </c>
      <c r="Q12265" t="s">
        <v>10812</v>
      </c>
      <c r="R12265">
        <v>984.0</v>
      </c>
      <c r="T12265" t="s">
        <v>21708</v>
      </c>
    </row>
    <row r="12266" ht="15.75" customHeight="1">
      <c r="A12266" s="6" t="s">
        <v>17418</v>
      </c>
      <c r="B12266" s="6" t="s">
        <v>17419</v>
      </c>
      <c r="C12266" s="6" t="s">
        <v>25</v>
      </c>
      <c r="D12266" s="6" t="s">
        <v>26</v>
      </c>
      <c r="E12266" s="6" t="s">
        <v>8</v>
      </c>
      <c r="G12266" s="6" t="s">
        <v>27</v>
      </c>
      <c r="H12266" s="7">
        <v>5151698.0</v>
      </c>
      <c r="I12266" s="8">
        <v>5152816.0</v>
      </c>
      <c r="J12266" t="s">
        <v>37</v>
      </c>
      <c r="Q12266" t="s">
        <v>10815</v>
      </c>
      <c r="R12266">
        <v>1119.0</v>
      </c>
      <c r="T12266" t="s">
        <v>21709</v>
      </c>
    </row>
    <row r="12267" ht="15.75" customHeight="1">
      <c r="A12267" s="6" t="s">
        <v>17418</v>
      </c>
      <c r="B12267" s="6" t="s">
        <v>17419</v>
      </c>
      <c r="C12267" s="6" t="s">
        <v>25</v>
      </c>
      <c r="D12267" s="6" t="s">
        <v>26</v>
      </c>
      <c r="E12267" s="6" t="s">
        <v>8</v>
      </c>
      <c r="G12267" s="6" t="s">
        <v>27</v>
      </c>
      <c r="H12267" s="7">
        <v>5152872.0</v>
      </c>
      <c r="I12267" s="8">
        <v>5153978.0</v>
      </c>
      <c r="J12267" t="s">
        <v>37</v>
      </c>
      <c r="Q12267" t="s">
        <v>10817</v>
      </c>
      <c r="R12267">
        <v>1107.0</v>
      </c>
      <c r="T12267" t="s">
        <v>21710</v>
      </c>
    </row>
    <row r="12268" ht="15.75" customHeight="1">
      <c r="A12268" s="6" t="s">
        <v>17418</v>
      </c>
      <c r="B12268" s="6" t="s">
        <v>17419</v>
      </c>
      <c r="C12268" s="6" t="s">
        <v>25</v>
      </c>
      <c r="D12268" s="6" t="s">
        <v>26</v>
      </c>
      <c r="E12268" s="6" t="s">
        <v>8</v>
      </c>
      <c r="G12268" s="6" t="s">
        <v>27</v>
      </c>
      <c r="H12268" s="7">
        <v>5154122.0</v>
      </c>
      <c r="I12268" s="8">
        <v>5155123.0</v>
      </c>
      <c r="J12268" t="s">
        <v>37</v>
      </c>
      <c r="Q12268" t="s">
        <v>10819</v>
      </c>
      <c r="R12268">
        <v>1002.0</v>
      </c>
      <c r="T12268" t="s">
        <v>21711</v>
      </c>
    </row>
    <row r="12269" ht="15.75" customHeight="1">
      <c r="A12269" s="6" t="s">
        <v>17418</v>
      </c>
      <c r="B12269" s="6" t="s">
        <v>17419</v>
      </c>
      <c r="C12269" s="6" t="s">
        <v>25</v>
      </c>
      <c r="D12269" s="6" t="s">
        <v>26</v>
      </c>
      <c r="E12269" s="6" t="s">
        <v>8</v>
      </c>
      <c r="G12269" s="6" t="s">
        <v>27</v>
      </c>
      <c r="H12269" s="7">
        <v>5155153.0</v>
      </c>
      <c r="I12269" s="8">
        <v>5157513.0</v>
      </c>
      <c r="J12269" t="s">
        <v>37</v>
      </c>
      <c r="Q12269" t="s">
        <v>10821</v>
      </c>
      <c r="R12269">
        <v>2361.0</v>
      </c>
      <c r="T12269" t="s">
        <v>21712</v>
      </c>
    </row>
    <row r="12270" ht="15.75" customHeight="1">
      <c r="A12270" s="6" t="s">
        <v>17418</v>
      </c>
      <c r="B12270" s="6" t="s">
        <v>17419</v>
      </c>
      <c r="C12270" s="6" t="s">
        <v>25</v>
      </c>
      <c r="D12270" s="6" t="s">
        <v>26</v>
      </c>
      <c r="E12270" s="6" t="s">
        <v>8</v>
      </c>
      <c r="G12270" s="6" t="s">
        <v>27</v>
      </c>
      <c r="H12270" s="7">
        <v>5157685.0</v>
      </c>
      <c r="I12270" s="8">
        <v>5158932.0</v>
      </c>
      <c r="J12270" t="s">
        <v>37</v>
      </c>
      <c r="Q12270" t="s">
        <v>10823</v>
      </c>
      <c r="R12270">
        <v>1248.0</v>
      </c>
      <c r="T12270" t="s">
        <v>21713</v>
      </c>
    </row>
    <row r="12271" ht="15.75" customHeight="1">
      <c r="A12271" s="6" t="s">
        <v>17418</v>
      </c>
      <c r="B12271" s="6" t="s">
        <v>17419</v>
      </c>
      <c r="C12271" s="6" t="s">
        <v>25</v>
      </c>
      <c r="D12271" s="6" t="s">
        <v>26</v>
      </c>
      <c r="E12271" s="6" t="s">
        <v>8</v>
      </c>
      <c r="G12271" s="6" t="s">
        <v>27</v>
      </c>
      <c r="H12271" s="7">
        <v>5158964.0</v>
      </c>
      <c r="I12271" s="8">
        <v>5160271.0</v>
      </c>
      <c r="J12271" t="s">
        <v>28</v>
      </c>
      <c r="Q12271" t="s">
        <v>10825</v>
      </c>
      <c r="R12271">
        <v>1308.0</v>
      </c>
      <c r="T12271" t="s">
        <v>21714</v>
      </c>
    </row>
    <row r="12272" ht="15.75" customHeight="1">
      <c r="A12272" s="6" t="s">
        <v>17418</v>
      </c>
      <c r="B12272" s="6" t="s">
        <v>17419</v>
      </c>
      <c r="C12272" s="6" t="s">
        <v>25</v>
      </c>
      <c r="D12272" s="6" t="s">
        <v>26</v>
      </c>
      <c r="E12272" s="6" t="s">
        <v>8</v>
      </c>
      <c r="G12272" s="6" t="s">
        <v>27</v>
      </c>
      <c r="H12272" s="7">
        <v>5160823.0</v>
      </c>
      <c r="I12272" s="8">
        <v>5164431.0</v>
      </c>
      <c r="J12272" t="s">
        <v>37</v>
      </c>
      <c r="O12272" t="s">
        <v>10828</v>
      </c>
      <c r="Q12272" t="s">
        <v>10829</v>
      </c>
      <c r="R12272">
        <v>3609.0</v>
      </c>
      <c r="T12272" t="s">
        <v>21715</v>
      </c>
    </row>
    <row r="12273" ht="15.75" customHeight="1">
      <c r="A12273" s="6" t="s">
        <v>17418</v>
      </c>
      <c r="B12273" s="6" t="s">
        <v>17419</v>
      </c>
      <c r="C12273" s="6" t="s">
        <v>25</v>
      </c>
      <c r="D12273" s="6" t="s">
        <v>26</v>
      </c>
      <c r="E12273" s="6" t="s">
        <v>8</v>
      </c>
      <c r="G12273" s="6" t="s">
        <v>27</v>
      </c>
      <c r="H12273" s="7">
        <v>5164535.0</v>
      </c>
      <c r="I12273" s="8">
        <v>5165137.0</v>
      </c>
      <c r="J12273" t="s">
        <v>28</v>
      </c>
      <c r="Q12273" t="s">
        <v>10832</v>
      </c>
      <c r="R12273">
        <v>603.0</v>
      </c>
      <c r="T12273" t="s">
        <v>21716</v>
      </c>
    </row>
    <row r="12274" ht="15.75" customHeight="1">
      <c r="A12274" s="6" t="s">
        <v>17418</v>
      </c>
      <c r="B12274" s="6" t="s">
        <v>17419</v>
      </c>
      <c r="C12274" s="6" t="s">
        <v>25</v>
      </c>
      <c r="D12274" s="6" t="s">
        <v>26</v>
      </c>
      <c r="E12274" s="6" t="s">
        <v>8</v>
      </c>
      <c r="G12274" s="6" t="s">
        <v>27</v>
      </c>
      <c r="H12274" s="7">
        <v>5165320.0</v>
      </c>
      <c r="I12274" s="8">
        <v>5167386.0</v>
      </c>
      <c r="J12274" t="s">
        <v>37</v>
      </c>
      <c r="Q12274" t="s">
        <v>10834</v>
      </c>
      <c r="R12274">
        <v>2067.0</v>
      </c>
      <c r="T12274" t="s">
        <v>21717</v>
      </c>
    </row>
    <row r="12275" ht="15.75" customHeight="1">
      <c r="A12275" s="6" t="s">
        <v>17418</v>
      </c>
      <c r="B12275" s="6" t="s">
        <v>17419</v>
      </c>
      <c r="C12275" s="6" t="s">
        <v>25</v>
      </c>
      <c r="D12275" s="6" t="s">
        <v>26</v>
      </c>
      <c r="E12275" s="6" t="s">
        <v>8</v>
      </c>
      <c r="G12275" s="6" t="s">
        <v>27</v>
      </c>
      <c r="H12275" s="7">
        <v>5167537.0</v>
      </c>
      <c r="I12275" s="8">
        <v>5168082.0</v>
      </c>
      <c r="J12275" t="s">
        <v>37</v>
      </c>
      <c r="Q12275" t="s">
        <v>10836</v>
      </c>
      <c r="R12275">
        <v>546.0</v>
      </c>
      <c r="T12275" t="s">
        <v>21718</v>
      </c>
    </row>
    <row r="12276" ht="15.75" customHeight="1">
      <c r="A12276" s="6" t="s">
        <v>17418</v>
      </c>
      <c r="B12276" s="6" t="s">
        <v>17419</v>
      </c>
      <c r="C12276" s="6" t="s">
        <v>25</v>
      </c>
      <c r="D12276" s="6" t="s">
        <v>26</v>
      </c>
      <c r="E12276" s="6" t="s">
        <v>8</v>
      </c>
      <c r="G12276" s="6" t="s">
        <v>27</v>
      </c>
      <c r="H12276" s="7">
        <v>5168136.0</v>
      </c>
      <c r="I12276" s="8">
        <v>5169677.0</v>
      </c>
      <c r="J12276" t="s">
        <v>37</v>
      </c>
      <c r="Q12276" t="s">
        <v>10838</v>
      </c>
      <c r="R12276">
        <v>1542.0</v>
      </c>
      <c r="T12276" t="s">
        <v>21719</v>
      </c>
    </row>
    <row r="12277" ht="15.75" customHeight="1">
      <c r="A12277" s="6" t="s">
        <v>17418</v>
      </c>
      <c r="B12277" s="6" t="s">
        <v>17419</v>
      </c>
      <c r="C12277" s="6" t="s">
        <v>25</v>
      </c>
      <c r="D12277" s="6" t="s">
        <v>26</v>
      </c>
      <c r="E12277" s="6" t="s">
        <v>8</v>
      </c>
      <c r="G12277" s="6" t="s">
        <v>27</v>
      </c>
      <c r="H12277" s="7">
        <v>5169687.0</v>
      </c>
      <c r="I12277" s="8">
        <v>5171411.0</v>
      </c>
      <c r="J12277" t="s">
        <v>28</v>
      </c>
      <c r="Q12277" t="s">
        <v>10840</v>
      </c>
      <c r="R12277">
        <v>1725.0</v>
      </c>
      <c r="T12277" t="s">
        <v>21720</v>
      </c>
    </row>
    <row r="12278" ht="15.75" customHeight="1">
      <c r="A12278" s="6" t="s">
        <v>17418</v>
      </c>
      <c r="B12278" s="6" t="s">
        <v>17419</v>
      </c>
      <c r="C12278" s="6" t="s">
        <v>25</v>
      </c>
      <c r="D12278" s="6" t="s">
        <v>26</v>
      </c>
      <c r="E12278" s="6" t="s">
        <v>8</v>
      </c>
      <c r="G12278" s="6" t="s">
        <v>27</v>
      </c>
      <c r="H12278" s="7">
        <v>5171742.0</v>
      </c>
      <c r="I12278" s="8">
        <v>5172365.0</v>
      </c>
      <c r="J12278" t="s">
        <v>37</v>
      </c>
      <c r="Q12278" t="s">
        <v>10843</v>
      </c>
      <c r="R12278">
        <v>624.0</v>
      </c>
      <c r="T12278" t="s">
        <v>21721</v>
      </c>
    </row>
    <row r="12279" ht="15.75" customHeight="1">
      <c r="A12279" s="6" t="s">
        <v>17418</v>
      </c>
      <c r="B12279" s="6" t="s">
        <v>17419</v>
      </c>
      <c r="C12279" s="6" t="s">
        <v>25</v>
      </c>
      <c r="D12279" s="6" t="s">
        <v>26</v>
      </c>
      <c r="E12279" s="6" t="s">
        <v>8</v>
      </c>
      <c r="G12279" s="6" t="s">
        <v>27</v>
      </c>
      <c r="H12279" s="7">
        <v>5172552.0</v>
      </c>
      <c r="I12279" s="8">
        <v>5174768.0</v>
      </c>
      <c r="J12279" t="s">
        <v>37</v>
      </c>
      <c r="Q12279" t="s">
        <v>10845</v>
      </c>
      <c r="R12279">
        <v>2217.0</v>
      </c>
      <c r="T12279" t="s">
        <v>21722</v>
      </c>
    </row>
    <row r="12280" ht="15.75" customHeight="1">
      <c r="A12280" s="6" t="s">
        <v>17418</v>
      </c>
      <c r="B12280" s="6" t="s">
        <v>17419</v>
      </c>
      <c r="C12280" s="6" t="s">
        <v>25</v>
      </c>
      <c r="D12280" s="6" t="s">
        <v>26</v>
      </c>
      <c r="E12280" s="6" t="s">
        <v>8</v>
      </c>
      <c r="G12280" s="6" t="s">
        <v>27</v>
      </c>
      <c r="H12280" s="7">
        <v>5174873.0</v>
      </c>
      <c r="I12280" s="8">
        <v>5175865.0</v>
      </c>
      <c r="J12280" t="s">
        <v>37</v>
      </c>
      <c r="Q12280" t="s">
        <v>10848</v>
      </c>
      <c r="R12280">
        <v>993.0</v>
      </c>
      <c r="T12280" t="s">
        <v>21723</v>
      </c>
    </row>
    <row r="12281" ht="15.75" customHeight="1">
      <c r="A12281" s="6" t="s">
        <v>17418</v>
      </c>
      <c r="B12281" s="6" t="s">
        <v>17419</v>
      </c>
      <c r="C12281" s="6" t="s">
        <v>25</v>
      </c>
      <c r="D12281" s="6" t="s">
        <v>26</v>
      </c>
      <c r="E12281" s="6" t="s">
        <v>8</v>
      </c>
      <c r="G12281" s="6" t="s">
        <v>27</v>
      </c>
      <c r="H12281" s="7">
        <v>5175952.0</v>
      </c>
      <c r="I12281" s="8">
        <v>5176383.0</v>
      </c>
      <c r="J12281" t="s">
        <v>28</v>
      </c>
      <c r="Q12281" t="s">
        <v>10850</v>
      </c>
      <c r="R12281">
        <v>432.0</v>
      </c>
      <c r="T12281" t="s">
        <v>21724</v>
      </c>
    </row>
    <row r="12282" ht="15.75" customHeight="1">
      <c r="A12282" s="6" t="s">
        <v>17418</v>
      </c>
      <c r="B12282" s="6" t="s">
        <v>17419</v>
      </c>
      <c r="C12282" s="6" t="s">
        <v>25</v>
      </c>
      <c r="D12282" s="6" t="s">
        <v>26</v>
      </c>
      <c r="E12282" s="6" t="s">
        <v>8</v>
      </c>
      <c r="G12282" s="6" t="s">
        <v>27</v>
      </c>
      <c r="H12282" s="7">
        <v>5176538.0</v>
      </c>
      <c r="I12282" s="8">
        <v>5177782.0</v>
      </c>
      <c r="J12282" t="s">
        <v>37</v>
      </c>
      <c r="Q12282" t="s">
        <v>10852</v>
      </c>
      <c r="R12282">
        <v>1245.0</v>
      </c>
      <c r="T12282" t="s">
        <v>21725</v>
      </c>
    </row>
    <row r="12283" ht="15.75" customHeight="1">
      <c r="A12283" s="6" t="s">
        <v>17418</v>
      </c>
      <c r="B12283" s="6" t="s">
        <v>17419</v>
      </c>
      <c r="C12283" s="6" t="s">
        <v>25</v>
      </c>
      <c r="D12283" s="6" t="s">
        <v>26</v>
      </c>
      <c r="E12283" s="6" t="s">
        <v>8</v>
      </c>
      <c r="G12283" s="6" t="s">
        <v>27</v>
      </c>
      <c r="H12283" s="7">
        <v>5178218.0</v>
      </c>
      <c r="I12283" s="8">
        <v>5178958.0</v>
      </c>
      <c r="J12283" t="s">
        <v>37</v>
      </c>
      <c r="Q12283" t="s">
        <v>10854</v>
      </c>
      <c r="R12283">
        <v>741.0</v>
      </c>
      <c r="T12283" t="s">
        <v>21726</v>
      </c>
    </row>
    <row r="12284" ht="15.75" customHeight="1">
      <c r="A12284" s="6" t="s">
        <v>17418</v>
      </c>
      <c r="B12284" s="6" t="s">
        <v>17419</v>
      </c>
      <c r="C12284" s="6" t="s">
        <v>25</v>
      </c>
      <c r="D12284" s="6" t="s">
        <v>26</v>
      </c>
      <c r="E12284" s="6" t="s">
        <v>8</v>
      </c>
      <c r="G12284" s="6" t="s">
        <v>27</v>
      </c>
      <c r="H12284" s="7">
        <v>5179249.0</v>
      </c>
      <c r="I12284" s="8">
        <v>5180529.0</v>
      </c>
      <c r="J12284" t="s">
        <v>37</v>
      </c>
      <c r="Q12284" t="s">
        <v>10857</v>
      </c>
      <c r="R12284">
        <v>1281.0</v>
      </c>
      <c r="T12284" t="s">
        <v>21727</v>
      </c>
    </row>
    <row r="12285" ht="15.75" customHeight="1">
      <c r="A12285" s="6" t="s">
        <v>17418</v>
      </c>
      <c r="B12285" s="6" t="s">
        <v>17419</v>
      </c>
      <c r="C12285" s="6" t="s">
        <v>25</v>
      </c>
      <c r="D12285" s="6" t="s">
        <v>26</v>
      </c>
      <c r="E12285" s="6" t="s">
        <v>8</v>
      </c>
      <c r="G12285" s="6" t="s">
        <v>27</v>
      </c>
      <c r="H12285" s="7">
        <v>5180623.0</v>
      </c>
      <c r="I12285" s="8">
        <v>5181060.0</v>
      </c>
      <c r="J12285" t="s">
        <v>37</v>
      </c>
      <c r="Q12285" t="s">
        <v>10860</v>
      </c>
      <c r="R12285">
        <v>438.0</v>
      </c>
      <c r="T12285" t="s">
        <v>21728</v>
      </c>
    </row>
    <row r="12286" ht="15.75" customHeight="1">
      <c r="A12286" s="6" t="s">
        <v>17418</v>
      </c>
      <c r="B12286" s="6" t="s">
        <v>17419</v>
      </c>
      <c r="C12286" s="6" t="s">
        <v>25</v>
      </c>
      <c r="D12286" s="6" t="s">
        <v>26</v>
      </c>
      <c r="E12286" s="6" t="s">
        <v>8</v>
      </c>
      <c r="G12286" s="6" t="s">
        <v>27</v>
      </c>
      <c r="H12286" s="7">
        <v>5181128.0</v>
      </c>
      <c r="I12286" s="8">
        <v>5181793.0</v>
      </c>
      <c r="J12286" t="s">
        <v>37</v>
      </c>
      <c r="Q12286" t="s">
        <v>10863</v>
      </c>
      <c r="R12286">
        <v>666.0</v>
      </c>
    </row>
    <row r="12287" ht="15.75" customHeight="1">
      <c r="A12287" s="6" t="s">
        <v>17418</v>
      </c>
      <c r="B12287" s="6" t="s">
        <v>17419</v>
      </c>
      <c r="C12287" s="6" t="s">
        <v>25</v>
      </c>
      <c r="D12287" s="6" t="s">
        <v>26</v>
      </c>
      <c r="E12287" s="6" t="s">
        <v>8</v>
      </c>
      <c r="G12287" s="6" t="s">
        <v>27</v>
      </c>
      <c r="H12287" s="7">
        <v>5181790.0</v>
      </c>
      <c r="I12287" s="8">
        <v>5182725.0</v>
      </c>
      <c r="J12287" t="s">
        <v>37</v>
      </c>
      <c r="Q12287" t="s">
        <v>10866</v>
      </c>
      <c r="R12287">
        <v>936.0</v>
      </c>
      <c r="T12287" t="s">
        <v>21729</v>
      </c>
    </row>
    <row r="12288" ht="15.75" customHeight="1">
      <c r="A12288" s="6" t="s">
        <v>17418</v>
      </c>
      <c r="B12288" s="6" t="s">
        <v>17419</v>
      </c>
      <c r="C12288" s="6" t="s">
        <v>25</v>
      </c>
      <c r="D12288" s="6" t="s">
        <v>26</v>
      </c>
      <c r="E12288" s="6" t="s">
        <v>8</v>
      </c>
      <c r="G12288" s="6" t="s">
        <v>27</v>
      </c>
      <c r="H12288" s="7">
        <v>5183193.0</v>
      </c>
      <c r="I12288" s="8">
        <v>5184560.0</v>
      </c>
      <c r="J12288" t="s">
        <v>37</v>
      </c>
      <c r="Q12288" t="s">
        <v>10868</v>
      </c>
      <c r="R12288">
        <v>1368.0</v>
      </c>
      <c r="T12288" t="s">
        <v>21730</v>
      </c>
    </row>
    <row r="12289" ht="15.75" customHeight="1">
      <c r="A12289" s="6" t="s">
        <v>17418</v>
      </c>
      <c r="B12289" s="6" t="s">
        <v>17419</v>
      </c>
      <c r="C12289" s="6" t="s">
        <v>25</v>
      </c>
      <c r="D12289" s="6" t="s">
        <v>26</v>
      </c>
      <c r="E12289" s="6" t="s">
        <v>8</v>
      </c>
      <c r="G12289" s="6" t="s">
        <v>27</v>
      </c>
      <c r="H12289" s="7">
        <v>5184812.0</v>
      </c>
      <c r="I12289" s="8">
        <v>5185276.0</v>
      </c>
      <c r="J12289" t="s">
        <v>28</v>
      </c>
      <c r="Q12289" t="s">
        <v>10870</v>
      </c>
      <c r="R12289">
        <v>465.0</v>
      </c>
      <c r="T12289" t="s">
        <v>21731</v>
      </c>
    </row>
    <row r="12290" ht="15.75" customHeight="1">
      <c r="A12290" s="6" t="s">
        <v>17418</v>
      </c>
      <c r="B12290" s="6" t="s">
        <v>17419</v>
      </c>
      <c r="C12290" s="6" t="s">
        <v>25</v>
      </c>
      <c r="D12290" s="6" t="s">
        <v>26</v>
      </c>
      <c r="E12290" s="6" t="s">
        <v>8</v>
      </c>
      <c r="G12290" s="6" t="s">
        <v>27</v>
      </c>
      <c r="H12290" s="7">
        <v>5185717.0</v>
      </c>
      <c r="I12290" s="8">
        <v>5186154.0</v>
      </c>
      <c r="J12290" t="s">
        <v>28</v>
      </c>
      <c r="Q12290" t="s">
        <v>10872</v>
      </c>
      <c r="R12290">
        <v>438.0</v>
      </c>
      <c r="T12290" t="s">
        <v>21732</v>
      </c>
    </row>
    <row r="12291" ht="15.75" customHeight="1">
      <c r="A12291" s="6" t="s">
        <v>17418</v>
      </c>
      <c r="B12291" s="6" t="s">
        <v>17419</v>
      </c>
      <c r="C12291" s="6" t="s">
        <v>25</v>
      </c>
      <c r="D12291" s="6" t="s">
        <v>26</v>
      </c>
      <c r="E12291" s="6" t="s">
        <v>8</v>
      </c>
      <c r="G12291" s="6" t="s">
        <v>27</v>
      </c>
      <c r="H12291" s="7">
        <v>5186175.0</v>
      </c>
      <c r="I12291" s="8">
        <v>5186966.0</v>
      </c>
      <c r="J12291" t="s">
        <v>28</v>
      </c>
      <c r="Q12291" t="s">
        <v>10874</v>
      </c>
      <c r="R12291">
        <v>792.0</v>
      </c>
      <c r="T12291" t="s">
        <v>21733</v>
      </c>
    </row>
    <row r="12292" ht="15.75" customHeight="1">
      <c r="A12292" s="6" t="s">
        <v>17418</v>
      </c>
      <c r="B12292" s="6" t="s">
        <v>17419</v>
      </c>
      <c r="C12292" s="6" t="s">
        <v>25</v>
      </c>
      <c r="D12292" s="6" t="s">
        <v>26</v>
      </c>
      <c r="E12292" s="6" t="s">
        <v>8</v>
      </c>
      <c r="G12292" s="6" t="s">
        <v>27</v>
      </c>
      <c r="H12292" s="7">
        <v>5186969.0</v>
      </c>
      <c r="I12292" s="8">
        <v>5187466.0</v>
      </c>
      <c r="J12292" t="s">
        <v>28</v>
      </c>
      <c r="Q12292" t="s">
        <v>10876</v>
      </c>
      <c r="R12292">
        <v>498.0</v>
      </c>
      <c r="T12292" t="s">
        <v>21734</v>
      </c>
    </row>
    <row r="12293" ht="15.75" customHeight="1">
      <c r="A12293" s="6" t="s">
        <v>17418</v>
      </c>
      <c r="B12293" s="6" t="s">
        <v>17419</v>
      </c>
      <c r="C12293" s="6" t="s">
        <v>25</v>
      </c>
      <c r="D12293" s="6" t="s">
        <v>26</v>
      </c>
      <c r="E12293" s="6" t="s">
        <v>8</v>
      </c>
      <c r="G12293" s="6" t="s">
        <v>27</v>
      </c>
      <c r="H12293" s="7">
        <v>5187450.0</v>
      </c>
      <c r="I12293" s="8">
        <v>5188097.0</v>
      </c>
      <c r="J12293" t="s">
        <v>28</v>
      </c>
      <c r="Q12293" t="s">
        <v>10878</v>
      </c>
      <c r="R12293">
        <v>648.0</v>
      </c>
      <c r="T12293" t="s">
        <v>21735</v>
      </c>
    </row>
    <row r="12294" ht="15.75" customHeight="1">
      <c r="A12294" s="6" t="s">
        <v>17418</v>
      </c>
      <c r="B12294" s="6" t="s">
        <v>17419</v>
      </c>
      <c r="C12294" s="6" t="s">
        <v>25</v>
      </c>
      <c r="D12294" s="6" t="s">
        <v>26</v>
      </c>
      <c r="E12294" s="6" t="s">
        <v>8</v>
      </c>
      <c r="G12294" s="6" t="s">
        <v>27</v>
      </c>
      <c r="H12294" s="7">
        <v>5188094.0</v>
      </c>
      <c r="I12294" s="8">
        <v>5189110.0</v>
      </c>
      <c r="J12294" t="s">
        <v>28</v>
      </c>
      <c r="Q12294" t="s">
        <v>10880</v>
      </c>
      <c r="R12294">
        <v>1017.0</v>
      </c>
      <c r="T12294" t="s">
        <v>21736</v>
      </c>
    </row>
    <row r="12295" ht="15.75" customHeight="1">
      <c r="A12295" s="6" t="s">
        <v>17418</v>
      </c>
      <c r="B12295" s="6" t="s">
        <v>17419</v>
      </c>
      <c r="C12295" s="6" t="s">
        <v>25</v>
      </c>
      <c r="D12295" s="6" t="s">
        <v>26</v>
      </c>
      <c r="E12295" s="6" t="s">
        <v>8</v>
      </c>
      <c r="G12295" s="6" t="s">
        <v>27</v>
      </c>
      <c r="H12295" s="7">
        <v>5189297.0</v>
      </c>
      <c r="I12295" s="8">
        <v>5189992.0</v>
      </c>
      <c r="J12295" t="s">
        <v>28</v>
      </c>
      <c r="Q12295" t="s">
        <v>10882</v>
      </c>
      <c r="R12295">
        <v>696.0</v>
      </c>
      <c r="T12295" t="s">
        <v>21737</v>
      </c>
    </row>
    <row r="12296" ht="15.75" customHeight="1">
      <c r="A12296" s="6" t="s">
        <v>17418</v>
      </c>
      <c r="B12296" s="6" t="s">
        <v>17419</v>
      </c>
      <c r="C12296" s="6" t="s">
        <v>25</v>
      </c>
      <c r="D12296" s="6" t="s">
        <v>26</v>
      </c>
      <c r="E12296" s="6" t="s">
        <v>8</v>
      </c>
      <c r="G12296" s="6" t="s">
        <v>27</v>
      </c>
      <c r="H12296" s="7">
        <v>5190237.0</v>
      </c>
      <c r="I12296" s="8">
        <v>5191490.0</v>
      </c>
      <c r="J12296" t="s">
        <v>37</v>
      </c>
      <c r="Q12296" t="s">
        <v>10884</v>
      </c>
      <c r="R12296">
        <v>1254.0</v>
      </c>
      <c r="T12296" t="s">
        <v>21738</v>
      </c>
    </row>
    <row r="12297" ht="15.75" customHeight="1">
      <c r="A12297" s="6" t="s">
        <v>17418</v>
      </c>
      <c r="B12297" s="6" t="s">
        <v>17419</v>
      </c>
      <c r="C12297" s="6" t="s">
        <v>25</v>
      </c>
      <c r="D12297" s="6" t="s">
        <v>26</v>
      </c>
      <c r="E12297" s="6" t="s">
        <v>8</v>
      </c>
      <c r="G12297" s="6" t="s">
        <v>27</v>
      </c>
      <c r="H12297" s="7">
        <v>5191498.0</v>
      </c>
      <c r="I12297" s="8">
        <v>5191821.0</v>
      </c>
      <c r="J12297" t="s">
        <v>28</v>
      </c>
      <c r="Q12297" t="s">
        <v>10887</v>
      </c>
      <c r="R12297">
        <v>324.0</v>
      </c>
      <c r="T12297" t="s">
        <v>21739</v>
      </c>
    </row>
    <row r="12298" ht="15.75" customHeight="1">
      <c r="A12298" s="6" t="s">
        <v>17418</v>
      </c>
      <c r="B12298" s="6" t="s">
        <v>17419</v>
      </c>
      <c r="C12298" s="6" t="s">
        <v>25</v>
      </c>
      <c r="D12298" s="6" t="s">
        <v>26</v>
      </c>
      <c r="E12298" s="6" t="s">
        <v>8</v>
      </c>
      <c r="G12298" s="6" t="s">
        <v>27</v>
      </c>
      <c r="H12298" s="7">
        <v>5191979.0</v>
      </c>
      <c r="I12298" s="8">
        <v>5192521.0</v>
      </c>
      <c r="J12298" t="s">
        <v>37</v>
      </c>
      <c r="Q12298" t="s">
        <v>10889</v>
      </c>
      <c r="R12298">
        <v>543.0</v>
      </c>
      <c r="T12298" t="s">
        <v>21740</v>
      </c>
    </row>
    <row r="12299" ht="15.75" customHeight="1">
      <c r="A12299" s="6" t="s">
        <v>17418</v>
      </c>
      <c r="B12299" s="6" t="s">
        <v>17419</v>
      </c>
      <c r="C12299" s="6" t="s">
        <v>25</v>
      </c>
      <c r="D12299" s="6" t="s">
        <v>26</v>
      </c>
      <c r="E12299" s="6" t="s">
        <v>8</v>
      </c>
      <c r="G12299" s="6" t="s">
        <v>27</v>
      </c>
      <c r="H12299" s="7">
        <v>5193408.0</v>
      </c>
      <c r="I12299" s="8">
        <v>5193854.0</v>
      </c>
      <c r="J12299" t="s">
        <v>28</v>
      </c>
      <c r="Q12299" t="s">
        <v>10891</v>
      </c>
      <c r="R12299">
        <v>447.0</v>
      </c>
      <c r="T12299" t="s">
        <v>21741</v>
      </c>
    </row>
    <row r="12300" ht="15.75" customHeight="1">
      <c r="A12300" s="6" t="s">
        <v>17418</v>
      </c>
      <c r="B12300" s="6" t="s">
        <v>17419</v>
      </c>
      <c r="C12300" s="6" t="s">
        <v>25</v>
      </c>
      <c r="D12300" s="6" t="s">
        <v>26</v>
      </c>
      <c r="E12300" s="6" t="s">
        <v>8</v>
      </c>
      <c r="G12300" s="6" t="s">
        <v>27</v>
      </c>
      <c r="H12300" s="7">
        <v>5193860.0</v>
      </c>
      <c r="I12300" s="8">
        <v>5194309.0</v>
      </c>
      <c r="J12300" t="s">
        <v>28</v>
      </c>
      <c r="Q12300" t="s">
        <v>10893</v>
      </c>
      <c r="R12300">
        <v>450.0</v>
      </c>
      <c r="T12300" t="s">
        <v>21742</v>
      </c>
    </row>
    <row r="12301" ht="15.75" customHeight="1">
      <c r="A12301" s="6" t="s">
        <v>17418</v>
      </c>
      <c r="B12301" s="6" t="s">
        <v>17419</v>
      </c>
      <c r="C12301" s="6" t="s">
        <v>25</v>
      </c>
      <c r="D12301" s="6" t="s">
        <v>26</v>
      </c>
      <c r="E12301" s="6" t="s">
        <v>8</v>
      </c>
      <c r="G12301" s="6" t="s">
        <v>27</v>
      </c>
      <c r="H12301" s="7">
        <v>5194342.0</v>
      </c>
      <c r="I12301" s="8">
        <v>5195136.0</v>
      </c>
      <c r="J12301" t="s">
        <v>28</v>
      </c>
      <c r="Q12301" t="s">
        <v>10895</v>
      </c>
      <c r="R12301">
        <v>795.0</v>
      </c>
      <c r="T12301" t="s">
        <v>21743</v>
      </c>
    </row>
    <row r="12302" ht="15.75" customHeight="1">
      <c r="A12302" s="6" t="s">
        <v>17418</v>
      </c>
      <c r="B12302" s="6" t="s">
        <v>17419</v>
      </c>
      <c r="C12302" s="6" t="s">
        <v>25</v>
      </c>
      <c r="D12302" s="6" t="s">
        <v>26</v>
      </c>
      <c r="E12302" s="6" t="s">
        <v>8</v>
      </c>
      <c r="G12302" s="6" t="s">
        <v>27</v>
      </c>
      <c r="H12302" s="7">
        <v>5195114.0</v>
      </c>
      <c r="I12302" s="8">
        <v>5196235.0</v>
      </c>
      <c r="J12302" t="s">
        <v>28</v>
      </c>
      <c r="Q12302" t="s">
        <v>10897</v>
      </c>
      <c r="R12302">
        <v>1122.0</v>
      </c>
      <c r="T12302" t="s">
        <v>21744</v>
      </c>
    </row>
    <row r="12303" ht="15.75" customHeight="1">
      <c r="A12303" s="6" t="s">
        <v>17418</v>
      </c>
      <c r="B12303" s="6" t="s">
        <v>17419</v>
      </c>
      <c r="C12303" s="6" t="s">
        <v>25</v>
      </c>
      <c r="D12303" s="6" t="s">
        <v>26</v>
      </c>
      <c r="E12303" s="6" t="s">
        <v>8</v>
      </c>
      <c r="G12303" s="6" t="s">
        <v>27</v>
      </c>
      <c r="H12303" s="7">
        <v>5196235.0</v>
      </c>
      <c r="I12303" s="8">
        <v>5197764.0</v>
      </c>
      <c r="J12303" t="s">
        <v>28</v>
      </c>
      <c r="Q12303" t="s">
        <v>10899</v>
      </c>
      <c r="R12303">
        <v>1530.0</v>
      </c>
      <c r="T12303" t="s">
        <v>21745</v>
      </c>
    </row>
    <row r="12304" ht="15.75" customHeight="1">
      <c r="A12304" s="6" t="s">
        <v>17418</v>
      </c>
      <c r="B12304" s="6" t="s">
        <v>17419</v>
      </c>
      <c r="C12304" s="6" t="s">
        <v>25</v>
      </c>
      <c r="D12304" s="6" t="s">
        <v>26</v>
      </c>
      <c r="E12304" s="6" t="s">
        <v>8</v>
      </c>
      <c r="G12304" s="6" t="s">
        <v>27</v>
      </c>
      <c r="H12304" s="7">
        <v>5198328.0</v>
      </c>
      <c r="I12304" s="8">
        <v>5199182.0</v>
      </c>
      <c r="J12304" t="s">
        <v>28</v>
      </c>
      <c r="Q12304" t="s">
        <v>10901</v>
      </c>
      <c r="R12304">
        <v>855.0</v>
      </c>
      <c r="T12304" t="s">
        <v>21746</v>
      </c>
    </row>
    <row r="12305" ht="15.75" customHeight="1">
      <c r="A12305" s="6" t="s">
        <v>17418</v>
      </c>
      <c r="B12305" s="6" t="s">
        <v>17419</v>
      </c>
      <c r="C12305" s="6" t="s">
        <v>25</v>
      </c>
      <c r="D12305" s="6" t="s">
        <v>26</v>
      </c>
      <c r="E12305" s="6" t="s">
        <v>8</v>
      </c>
      <c r="G12305" s="6" t="s">
        <v>27</v>
      </c>
      <c r="H12305" s="7">
        <v>5199179.0</v>
      </c>
      <c r="I12305" s="8">
        <v>5199655.0</v>
      </c>
      <c r="J12305" t="s">
        <v>28</v>
      </c>
      <c r="Q12305" t="s">
        <v>10903</v>
      </c>
      <c r="R12305">
        <v>477.0</v>
      </c>
      <c r="T12305" t="s">
        <v>21747</v>
      </c>
    </row>
    <row r="12306" ht="15.75" customHeight="1">
      <c r="A12306" s="6" t="s">
        <v>17418</v>
      </c>
      <c r="B12306" s="6" t="s">
        <v>17419</v>
      </c>
      <c r="C12306" s="6" t="s">
        <v>25</v>
      </c>
      <c r="D12306" s="6" t="s">
        <v>26</v>
      </c>
      <c r="E12306" s="6" t="s">
        <v>8</v>
      </c>
      <c r="G12306" s="6" t="s">
        <v>27</v>
      </c>
      <c r="H12306" s="7">
        <v>5199757.0</v>
      </c>
      <c r="I12306" s="8">
        <v>5200266.0</v>
      </c>
      <c r="J12306" t="s">
        <v>28</v>
      </c>
      <c r="Q12306" t="s">
        <v>10905</v>
      </c>
      <c r="R12306">
        <v>510.0</v>
      </c>
      <c r="T12306" t="s">
        <v>21748</v>
      </c>
    </row>
    <row r="12307" ht="15.75" customHeight="1">
      <c r="A12307" s="6" t="s">
        <v>17418</v>
      </c>
      <c r="B12307" s="6" t="s">
        <v>17419</v>
      </c>
      <c r="C12307" s="6" t="s">
        <v>25</v>
      </c>
      <c r="D12307" s="6" t="s">
        <v>26</v>
      </c>
      <c r="E12307" s="6" t="s">
        <v>8</v>
      </c>
      <c r="G12307" s="6" t="s">
        <v>27</v>
      </c>
      <c r="H12307" s="7">
        <v>5200430.0</v>
      </c>
      <c r="I12307" s="8">
        <v>5201005.0</v>
      </c>
      <c r="J12307" t="s">
        <v>28</v>
      </c>
      <c r="Q12307" t="s">
        <v>10907</v>
      </c>
      <c r="R12307">
        <v>576.0</v>
      </c>
    </row>
    <row r="12308" ht="15.75" customHeight="1">
      <c r="A12308" s="6" t="s">
        <v>17418</v>
      </c>
      <c r="B12308" s="6" t="s">
        <v>17419</v>
      </c>
      <c r="C12308" s="6" t="s">
        <v>25</v>
      </c>
      <c r="D12308" s="6" t="s">
        <v>26</v>
      </c>
      <c r="E12308" s="6" t="s">
        <v>8</v>
      </c>
      <c r="G12308" s="6" t="s">
        <v>27</v>
      </c>
      <c r="H12308" s="7">
        <v>5201002.0</v>
      </c>
      <c r="I12308" s="8">
        <v>5201409.0</v>
      </c>
      <c r="J12308" t="s">
        <v>28</v>
      </c>
      <c r="Q12308" t="s">
        <v>10909</v>
      </c>
      <c r="R12308">
        <v>408.0</v>
      </c>
    </row>
    <row r="12309" ht="15.75" customHeight="1">
      <c r="A12309" s="6" t="s">
        <v>17418</v>
      </c>
      <c r="B12309" s="6" t="s">
        <v>17419</v>
      </c>
      <c r="C12309" s="6" t="s">
        <v>25</v>
      </c>
      <c r="D12309" s="6" t="s">
        <v>26</v>
      </c>
      <c r="E12309" s="6" t="s">
        <v>8</v>
      </c>
      <c r="G12309" s="6" t="s">
        <v>27</v>
      </c>
      <c r="H12309" s="7">
        <v>5202029.0</v>
      </c>
      <c r="I12309" s="8">
        <v>5202943.0</v>
      </c>
      <c r="J12309" t="s">
        <v>37</v>
      </c>
      <c r="Q12309" t="s">
        <v>10911</v>
      </c>
      <c r="R12309">
        <v>915.0</v>
      </c>
      <c r="T12309" t="s">
        <v>21749</v>
      </c>
    </row>
    <row r="12310" ht="15.75" customHeight="1">
      <c r="A12310" s="6" t="s">
        <v>17418</v>
      </c>
      <c r="B12310" s="6" t="s">
        <v>17419</v>
      </c>
      <c r="C12310" s="6" t="s">
        <v>25</v>
      </c>
      <c r="D12310" s="6" t="s">
        <v>26</v>
      </c>
      <c r="E12310" s="6" t="s">
        <v>8</v>
      </c>
      <c r="G12310" s="6" t="s">
        <v>27</v>
      </c>
      <c r="H12310" s="7">
        <v>5202928.0</v>
      </c>
      <c r="I12310" s="8">
        <v>5203461.0</v>
      </c>
      <c r="J12310" t="s">
        <v>37</v>
      </c>
      <c r="Q12310" t="s">
        <v>10913</v>
      </c>
      <c r="R12310">
        <v>534.0</v>
      </c>
      <c r="T12310" t="s">
        <v>21750</v>
      </c>
    </row>
    <row r="12311" ht="15.75" customHeight="1">
      <c r="A12311" s="6" t="s">
        <v>17418</v>
      </c>
      <c r="B12311" s="6" t="s">
        <v>17419</v>
      </c>
      <c r="C12311" s="6" t="s">
        <v>25</v>
      </c>
      <c r="D12311" s="6" t="s">
        <v>26</v>
      </c>
      <c r="E12311" s="6" t="s">
        <v>8</v>
      </c>
      <c r="G12311" s="6" t="s">
        <v>27</v>
      </c>
      <c r="H12311" s="7">
        <v>5203463.0</v>
      </c>
      <c r="I12311" s="8">
        <v>5204008.0</v>
      </c>
      <c r="J12311" t="s">
        <v>37</v>
      </c>
      <c r="Q12311" t="s">
        <v>10915</v>
      </c>
      <c r="R12311">
        <v>546.0</v>
      </c>
      <c r="T12311" t="s">
        <v>21751</v>
      </c>
    </row>
    <row r="12312" ht="15.75" customHeight="1">
      <c r="A12312" s="6" t="s">
        <v>17418</v>
      </c>
      <c r="B12312" s="6" t="s">
        <v>17419</v>
      </c>
      <c r="C12312" s="6" t="s">
        <v>25</v>
      </c>
      <c r="D12312" s="6" t="s">
        <v>26</v>
      </c>
      <c r="E12312" s="6" t="s">
        <v>8</v>
      </c>
      <c r="G12312" s="6" t="s">
        <v>27</v>
      </c>
      <c r="H12312" s="7">
        <v>5204909.0</v>
      </c>
      <c r="I12312" s="8">
        <v>5205271.0</v>
      </c>
      <c r="J12312" t="s">
        <v>28</v>
      </c>
      <c r="Q12312" t="s">
        <v>10917</v>
      </c>
      <c r="R12312">
        <v>363.0</v>
      </c>
      <c r="T12312" t="s">
        <v>21752</v>
      </c>
    </row>
    <row r="12313" ht="15.75" customHeight="1">
      <c r="A12313" s="6" t="s">
        <v>17418</v>
      </c>
      <c r="B12313" s="6" t="s">
        <v>17419</v>
      </c>
      <c r="C12313" s="6" t="s">
        <v>25</v>
      </c>
      <c r="D12313" s="6" t="s">
        <v>26</v>
      </c>
      <c r="E12313" s="6" t="s">
        <v>8</v>
      </c>
      <c r="G12313" s="6" t="s">
        <v>27</v>
      </c>
      <c r="H12313" s="7">
        <v>5205351.0</v>
      </c>
      <c r="I12313" s="8">
        <v>5206688.0</v>
      </c>
      <c r="J12313" t="s">
        <v>28</v>
      </c>
      <c r="Q12313" t="s">
        <v>10919</v>
      </c>
      <c r="R12313">
        <v>1338.0</v>
      </c>
      <c r="T12313" t="s">
        <v>21753</v>
      </c>
    </row>
    <row r="12314" ht="15.75" customHeight="1">
      <c r="A12314" s="6" t="s">
        <v>17418</v>
      </c>
      <c r="B12314" s="6" t="s">
        <v>17419</v>
      </c>
      <c r="C12314" s="6" t="s">
        <v>25</v>
      </c>
      <c r="D12314" s="6" t="s">
        <v>26</v>
      </c>
      <c r="E12314" s="6" t="s">
        <v>8</v>
      </c>
      <c r="G12314" s="6" t="s">
        <v>27</v>
      </c>
      <c r="H12314" s="7">
        <v>5206490.0</v>
      </c>
      <c r="I12314" s="8">
        <v>5206927.0</v>
      </c>
      <c r="J12314" t="s">
        <v>28</v>
      </c>
      <c r="Q12314" t="s">
        <v>10921</v>
      </c>
      <c r="R12314">
        <v>438.0</v>
      </c>
      <c r="T12314" t="s">
        <v>21754</v>
      </c>
    </row>
    <row r="12315" ht="15.75" customHeight="1">
      <c r="A12315" s="6" t="s">
        <v>17418</v>
      </c>
      <c r="B12315" s="6" t="s">
        <v>17419</v>
      </c>
      <c r="C12315" s="6" t="s">
        <v>25</v>
      </c>
      <c r="D12315" s="6" t="s">
        <v>26</v>
      </c>
      <c r="E12315" s="6" t="s">
        <v>8</v>
      </c>
      <c r="G12315" s="6" t="s">
        <v>27</v>
      </c>
      <c r="H12315" s="7">
        <v>5206924.0</v>
      </c>
      <c r="I12315" s="8">
        <v>5207295.0</v>
      </c>
      <c r="J12315" t="s">
        <v>28</v>
      </c>
      <c r="Q12315" t="s">
        <v>10924</v>
      </c>
      <c r="R12315">
        <v>372.0</v>
      </c>
      <c r="T12315" t="s">
        <v>21755</v>
      </c>
    </row>
    <row r="12316" ht="15.75" customHeight="1">
      <c r="A12316" s="6" t="s">
        <v>17418</v>
      </c>
      <c r="B12316" s="6" t="s">
        <v>17419</v>
      </c>
      <c r="C12316" s="6" t="s">
        <v>25</v>
      </c>
      <c r="D12316" s="6" t="s">
        <v>26</v>
      </c>
      <c r="E12316" s="6" t="s">
        <v>8</v>
      </c>
      <c r="G12316" s="6" t="s">
        <v>27</v>
      </c>
      <c r="H12316" s="7">
        <v>5207181.0</v>
      </c>
      <c r="I12316" s="8">
        <v>5208971.0</v>
      </c>
      <c r="J12316" t="s">
        <v>28</v>
      </c>
      <c r="Q12316" t="s">
        <v>10926</v>
      </c>
      <c r="R12316">
        <v>1791.0</v>
      </c>
      <c r="T12316" t="s">
        <v>21756</v>
      </c>
    </row>
    <row r="12317" ht="15.75" customHeight="1">
      <c r="A12317" s="6" t="s">
        <v>17418</v>
      </c>
      <c r="B12317" s="6" t="s">
        <v>17419</v>
      </c>
      <c r="C12317" s="6" t="s">
        <v>25</v>
      </c>
      <c r="D12317" s="6" t="s">
        <v>26</v>
      </c>
      <c r="E12317" s="6" t="s">
        <v>8</v>
      </c>
      <c r="G12317" s="6" t="s">
        <v>27</v>
      </c>
      <c r="H12317" s="7">
        <v>5209326.0</v>
      </c>
      <c r="I12317" s="8">
        <v>5210192.0</v>
      </c>
      <c r="J12317" t="s">
        <v>28</v>
      </c>
      <c r="Q12317" t="s">
        <v>10928</v>
      </c>
      <c r="R12317">
        <v>867.0</v>
      </c>
      <c r="T12317" t="s">
        <v>21757</v>
      </c>
    </row>
    <row r="12318" ht="15.75" customHeight="1">
      <c r="A12318" s="6" t="s">
        <v>17418</v>
      </c>
      <c r="B12318" s="6" t="s">
        <v>17419</v>
      </c>
      <c r="C12318" s="6" t="s">
        <v>25</v>
      </c>
      <c r="D12318" s="6" t="s">
        <v>26</v>
      </c>
      <c r="E12318" s="6" t="s">
        <v>8</v>
      </c>
      <c r="G12318" s="6" t="s">
        <v>27</v>
      </c>
      <c r="H12318" s="7">
        <v>5210433.0</v>
      </c>
      <c r="I12318" s="8">
        <v>5210687.0</v>
      </c>
      <c r="J12318" t="s">
        <v>28</v>
      </c>
      <c r="Q12318" t="s">
        <v>10930</v>
      </c>
      <c r="R12318">
        <v>255.0</v>
      </c>
    </row>
    <row r="12319" ht="15.75" customHeight="1">
      <c r="A12319" s="6" t="s">
        <v>17418</v>
      </c>
      <c r="B12319" s="6" t="s">
        <v>17419</v>
      </c>
      <c r="C12319" s="6" t="s">
        <v>25</v>
      </c>
      <c r="D12319" s="6" t="s">
        <v>26</v>
      </c>
      <c r="E12319" s="6" t="s">
        <v>8</v>
      </c>
      <c r="G12319" s="6" t="s">
        <v>27</v>
      </c>
      <c r="H12319" s="7">
        <v>5210835.0</v>
      </c>
      <c r="I12319" s="8">
        <v>5211395.0</v>
      </c>
      <c r="J12319" t="s">
        <v>28</v>
      </c>
      <c r="Q12319" t="s">
        <v>10932</v>
      </c>
      <c r="R12319">
        <v>561.0</v>
      </c>
      <c r="T12319" t="s">
        <v>21758</v>
      </c>
    </row>
    <row r="12320" ht="15.75" customHeight="1">
      <c r="A12320" s="6" t="s">
        <v>17418</v>
      </c>
      <c r="B12320" s="6" t="s">
        <v>17419</v>
      </c>
      <c r="C12320" s="6" t="s">
        <v>25</v>
      </c>
      <c r="D12320" s="6" t="s">
        <v>26</v>
      </c>
      <c r="E12320" s="6" t="s">
        <v>8</v>
      </c>
      <c r="G12320" s="6" t="s">
        <v>27</v>
      </c>
      <c r="H12320" s="7">
        <v>5211535.0</v>
      </c>
      <c r="I12320" s="8">
        <v>5212791.0</v>
      </c>
      <c r="J12320" t="s">
        <v>28</v>
      </c>
      <c r="Q12320" t="s">
        <v>10934</v>
      </c>
      <c r="R12320">
        <v>1257.0</v>
      </c>
      <c r="T12320" t="s">
        <v>21759</v>
      </c>
    </row>
    <row r="12321" ht="15.75" customHeight="1">
      <c r="A12321" s="6" t="s">
        <v>17418</v>
      </c>
      <c r="B12321" s="6" t="s">
        <v>17419</v>
      </c>
      <c r="C12321" s="6" t="s">
        <v>25</v>
      </c>
      <c r="D12321" s="6" t="s">
        <v>26</v>
      </c>
      <c r="E12321" s="6" t="s">
        <v>8</v>
      </c>
      <c r="G12321" s="6" t="s">
        <v>27</v>
      </c>
      <c r="H12321" s="7">
        <v>5212790.0</v>
      </c>
      <c r="I12321" s="8">
        <v>5213329.0</v>
      </c>
      <c r="J12321" t="s">
        <v>37</v>
      </c>
      <c r="Q12321" t="s">
        <v>10936</v>
      </c>
      <c r="R12321">
        <v>540.0</v>
      </c>
      <c r="T12321" t="s">
        <v>21760</v>
      </c>
    </row>
    <row r="12322" ht="15.75" customHeight="1">
      <c r="A12322" s="6" t="s">
        <v>17418</v>
      </c>
      <c r="B12322" s="6" t="s">
        <v>17419</v>
      </c>
      <c r="C12322" s="6" t="s">
        <v>25</v>
      </c>
      <c r="D12322" s="6" t="s">
        <v>26</v>
      </c>
      <c r="E12322" s="6" t="s">
        <v>8</v>
      </c>
      <c r="G12322" s="6" t="s">
        <v>27</v>
      </c>
      <c r="H12322" s="7">
        <v>5213402.0</v>
      </c>
      <c r="I12322" s="8">
        <v>5214076.0</v>
      </c>
      <c r="J12322" t="s">
        <v>28</v>
      </c>
      <c r="Q12322" t="s">
        <v>10938</v>
      </c>
      <c r="R12322">
        <v>675.0</v>
      </c>
    </row>
    <row r="12323" ht="15.75" customHeight="1">
      <c r="A12323" s="6" t="s">
        <v>17418</v>
      </c>
      <c r="B12323" s="6" t="s">
        <v>17419</v>
      </c>
      <c r="C12323" s="6" t="s">
        <v>25</v>
      </c>
      <c r="D12323" s="6" t="s">
        <v>26</v>
      </c>
      <c r="E12323" s="6" t="s">
        <v>8</v>
      </c>
      <c r="G12323" s="6" t="s">
        <v>27</v>
      </c>
      <c r="H12323" s="7">
        <v>5214130.0</v>
      </c>
      <c r="I12323" s="8">
        <v>5214510.0</v>
      </c>
      <c r="J12323" t="s">
        <v>28</v>
      </c>
      <c r="Q12323" t="s">
        <v>10940</v>
      </c>
      <c r="R12323">
        <v>381.0</v>
      </c>
      <c r="T12323" t="s">
        <v>21761</v>
      </c>
    </row>
    <row r="12324" ht="15.75" customHeight="1">
      <c r="A12324" s="6" t="s">
        <v>17418</v>
      </c>
      <c r="B12324" s="6" t="s">
        <v>17419</v>
      </c>
      <c r="C12324" s="6" t="s">
        <v>25</v>
      </c>
      <c r="D12324" s="6" t="s">
        <v>26</v>
      </c>
      <c r="E12324" s="6" t="s">
        <v>8</v>
      </c>
      <c r="G12324" s="6" t="s">
        <v>27</v>
      </c>
      <c r="H12324" s="7">
        <v>5214816.0</v>
      </c>
      <c r="I12324" s="8">
        <v>5215682.0</v>
      </c>
      <c r="J12324" t="s">
        <v>37</v>
      </c>
      <c r="Q12324" t="s">
        <v>10942</v>
      </c>
      <c r="R12324">
        <v>867.0</v>
      </c>
      <c r="T12324" t="s">
        <v>21762</v>
      </c>
    </row>
    <row r="12325" ht="15.75" customHeight="1">
      <c r="A12325" s="6" t="s">
        <v>17418</v>
      </c>
      <c r="B12325" s="6" t="s">
        <v>17419</v>
      </c>
      <c r="C12325" s="6" t="s">
        <v>25</v>
      </c>
      <c r="D12325" s="6" t="s">
        <v>26</v>
      </c>
      <c r="E12325" s="6" t="s">
        <v>8</v>
      </c>
      <c r="G12325" s="6" t="s">
        <v>27</v>
      </c>
      <c r="H12325" s="7">
        <v>5215779.0</v>
      </c>
      <c r="I12325" s="8">
        <v>5216147.0</v>
      </c>
      <c r="J12325" t="s">
        <v>28</v>
      </c>
      <c r="Q12325" t="s">
        <v>10944</v>
      </c>
      <c r="R12325">
        <v>369.0</v>
      </c>
    </row>
    <row r="12326" ht="15.75" customHeight="1">
      <c r="A12326" s="6" t="s">
        <v>17418</v>
      </c>
      <c r="B12326" s="6" t="s">
        <v>17895</v>
      </c>
      <c r="C12326" s="6" t="s">
        <v>25</v>
      </c>
      <c r="D12326" s="6" t="s">
        <v>26</v>
      </c>
      <c r="E12326" s="6" t="s">
        <v>8</v>
      </c>
      <c r="G12326" s="6" t="s">
        <v>27</v>
      </c>
      <c r="H12326" s="7">
        <v>5216466.0</v>
      </c>
      <c r="I12326" s="8">
        <v>5216550.0</v>
      </c>
      <c r="J12326" t="s">
        <v>28</v>
      </c>
      <c r="Q12326" t="s">
        <v>21763</v>
      </c>
      <c r="R12326">
        <v>85.0</v>
      </c>
      <c r="T12326" t="s">
        <v>21764</v>
      </c>
    </row>
    <row r="12327" ht="15.75" customHeight="1">
      <c r="A12327" s="6" t="s">
        <v>17418</v>
      </c>
      <c r="B12327" s="6" t="s">
        <v>17419</v>
      </c>
      <c r="C12327" s="6" t="s">
        <v>25</v>
      </c>
      <c r="D12327" s="6" t="s">
        <v>26</v>
      </c>
      <c r="E12327" s="6" t="s">
        <v>8</v>
      </c>
      <c r="G12327" s="6" t="s">
        <v>27</v>
      </c>
      <c r="H12327" s="7">
        <v>5216901.0</v>
      </c>
      <c r="I12327" s="8">
        <v>5217674.0</v>
      </c>
      <c r="J12327" t="s">
        <v>37</v>
      </c>
      <c r="Q12327" t="s">
        <v>10946</v>
      </c>
      <c r="R12327">
        <v>774.0</v>
      </c>
      <c r="T12327" t="s">
        <v>21765</v>
      </c>
    </row>
    <row r="12328" ht="15.75" customHeight="1">
      <c r="A12328" s="6" t="s">
        <v>17418</v>
      </c>
      <c r="B12328" s="6" t="s">
        <v>17419</v>
      </c>
      <c r="C12328" s="6" t="s">
        <v>25</v>
      </c>
      <c r="D12328" s="6" t="s">
        <v>26</v>
      </c>
      <c r="E12328" s="6" t="s">
        <v>8</v>
      </c>
      <c r="G12328" s="6" t="s">
        <v>27</v>
      </c>
      <c r="H12328" s="7">
        <v>5217727.0</v>
      </c>
      <c r="I12328" s="8">
        <v>5220288.0</v>
      </c>
      <c r="J12328" t="s">
        <v>37</v>
      </c>
      <c r="Q12328" t="s">
        <v>10948</v>
      </c>
      <c r="R12328">
        <v>2562.0</v>
      </c>
      <c r="T12328" t="s">
        <v>21766</v>
      </c>
    </row>
    <row r="12329" ht="15.75" customHeight="1">
      <c r="A12329" s="6" t="s">
        <v>17418</v>
      </c>
      <c r="B12329" s="6" t="s">
        <v>17419</v>
      </c>
      <c r="C12329" s="6" t="s">
        <v>25</v>
      </c>
      <c r="D12329" s="6" t="s">
        <v>26</v>
      </c>
      <c r="E12329" s="6" t="s">
        <v>8</v>
      </c>
      <c r="G12329" s="6" t="s">
        <v>27</v>
      </c>
      <c r="H12329" s="7">
        <v>5220352.0</v>
      </c>
      <c r="I12329" s="8">
        <v>5220879.0</v>
      </c>
      <c r="J12329" t="s">
        <v>28</v>
      </c>
      <c r="Q12329" t="s">
        <v>10950</v>
      </c>
      <c r="R12329">
        <v>528.0</v>
      </c>
      <c r="T12329" t="s">
        <v>21767</v>
      </c>
    </row>
    <row r="12330" ht="15.75" customHeight="1">
      <c r="A12330" s="6" t="s">
        <v>17418</v>
      </c>
      <c r="B12330" s="6" t="s">
        <v>17419</v>
      </c>
      <c r="C12330" s="6" t="s">
        <v>25</v>
      </c>
      <c r="D12330" s="6" t="s">
        <v>26</v>
      </c>
      <c r="E12330" s="6" t="s">
        <v>8</v>
      </c>
      <c r="G12330" s="6" t="s">
        <v>27</v>
      </c>
      <c r="H12330" s="7">
        <v>5221049.0</v>
      </c>
      <c r="I12330" s="8">
        <v>5221927.0</v>
      </c>
      <c r="J12330" t="s">
        <v>37</v>
      </c>
      <c r="Q12330" t="s">
        <v>10952</v>
      </c>
      <c r="R12330">
        <v>879.0</v>
      </c>
      <c r="T12330" t="s">
        <v>21768</v>
      </c>
    </row>
    <row r="12331" ht="15.75" customHeight="1">
      <c r="A12331" s="6" t="s">
        <v>17418</v>
      </c>
      <c r="B12331" s="6" t="s">
        <v>17419</v>
      </c>
      <c r="C12331" s="6" t="s">
        <v>25</v>
      </c>
      <c r="D12331" s="6" t="s">
        <v>26</v>
      </c>
      <c r="E12331" s="6" t="s">
        <v>8</v>
      </c>
      <c r="G12331" s="6" t="s">
        <v>27</v>
      </c>
      <c r="H12331" s="7">
        <v>5222100.0</v>
      </c>
      <c r="I12331" s="8">
        <v>5222441.0</v>
      </c>
      <c r="J12331" t="s">
        <v>37</v>
      </c>
      <c r="Q12331" t="s">
        <v>10954</v>
      </c>
      <c r="R12331">
        <v>342.0</v>
      </c>
      <c r="T12331" t="s">
        <v>21769</v>
      </c>
    </row>
    <row r="12332" ht="15.75" customHeight="1">
      <c r="A12332" s="6" t="s">
        <v>17418</v>
      </c>
      <c r="B12332" s="6" t="s">
        <v>17419</v>
      </c>
      <c r="C12332" s="6" t="s">
        <v>25</v>
      </c>
      <c r="D12332" s="6" t="s">
        <v>26</v>
      </c>
      <c r="E12332" s="6" t="s">
        <v>8</v>
      </c>
      <c r="G12332" s="6" t="s">
        <v>27</v>
      </c>
      <c r="H12332" s="7">
        <v>5222551.0</v>
      </c>
      <c r="I12332" s="8">
        <v>5223504.0</v>
      </c>
      <c r="J12332" t="s">
        <v>28</v>
      </c>
      <c r="Q12332" t="s">
        <v>10956</v>
      </c>
      <c r="R12332">
        <v>954.0</v>
      </c>
      <c r="T12332" t="s">
        <v>21770</v>
      </c>
    </row>
    <row r="12333" ht="15.75" customHeight="1">
      <c r="A12333" s="6" t="s">
        <v>17418</v>
      </c>
      <c r="B12333" s="6" t="s">
        <v>17419</v>
      </c>
      <c r="C12333" s="6" t="s">
        <v>25</v>
      </c>
      <c r="D12333" s="6" t="s">
        <v>26</v>
      </c>
      <c r="E12333" s="6" t="s">
        <v>8</v>
      </c>
      <c r="G12333" s="6" t="s">
        <v>27</v>
      </c>
      <c r="H12333" s="7">
        <v>5223793.0</v>
      </c>
      <c r="I12333" s="8">
        <v>5225064.0</v>
      </c>
      <c r="J12333" t="s">
        <v>28</v>
      </c>
      <c r="Q12333" t="s">
        <v>10958</v>
      </c>
      <c r="R12333">
        <v>1272.0</v>
      </c>
      <c r="T12333" t="s">
        <v>21771</v>
      </c>
    </row>
    <row r="12334" ht="15.75" customHeight="1">
      <c r="A12334" s="6" t="s">
        <v>17418</v>
      </c>
      <c r="B12334" s="6" t="s">
        <v>17419</v>
      </c>
      <c r="C12334" s="6" t="s">
        <v>25</v>
      </c>
      <c r="D12334" s="6" t="s">
        <v>26</v>
      </c>
      <c r="E12334" s="6" t="s">
        <v>8</v>
      </c>
      <c r="G12334" s="6" t="s">
        <v>27</v>
      </c>
      <c r="H12334" s="7">
        <v>5225122.0</v>
      </c>
      <c r="I12334" s="8">
        <v>5226222.0</v>
      </c>
      <c r="J12334" t="s">
        <v>28</v>
      </c>
      <c r="Q12334" t="s">
        <v>10960</v>
      </c>
      <c r="R12334">
        <v>1101.0</v>
      </c>
      <c r="T12334" t="s">
        <v>21772</v>
      </c>
    </row>
    <row r="12335" ht="15.75" customHeight="1">
      <c r="A12335" s="6" t="s">
        <v>17418</v>
      </c>
      <c r="B12335" s="6" t="s">
        <v>17419</v>
      </c>
      <c r="C12335" s="6" t="s">
        <v>25</v>
      </c>
      <c r="D12335" s="6" t="s">
        <v>26</v>
      </c>
      <c r="E12335" s="6" t="s">
        <v>8</v>
      </c>
      <c r="G12335" s="6" t="s">
        <v>27</v>
      </c>
      <c r="H12335" s="7">
        <v>5226515.0</v>
      </c>
      <c r="I12335" s="8">
        <v>5227915.0</v>
      </c>
      <c r="J12335" t="s">
        <v>37</v>
      </c>
      <c r="Q12335" t="s">
        <v>10963</v>
      </c>
      <c r="R12335">
        <v>1401.0</v>
      </c>
      <c r="T12335" t="s">
        <v>21773</v>
      </c>
    </row>
    <row r="12336" ht="15.75" customHeight="1">
      <c r="A12336" s="6" t="s">
        <v>17418</v>
      </c>
      <c r="B12336" s="6" t="s">
        <v>17419</v>
      </c>
      <c r="C12336" s="6" t="s">
        <v>25</v>
      </c>
      <c r="D12336" s="6" t="s">
        <v>26</v>
      </c>
      <c r="E12336" s="6" t="s">
        <v>8</v>
      </c>
      <c r="G12336" s="6" t="s">
        <v>27</v>
      </c>
      <c r="H12336" s="7">
        <v>5228417.0</v>
      </c>
      <c r="I12336" s="8">
        <v>5228743.0</v>
      </c>
      <c r="J12336" t="s">
        <v>37</v>
      </c>
      <c r="Q12336" t="s">
        <v>10965</v>
      </c>
      <c r="R12336">
        <v>327.0</v>
      </c>
      <c r="T12336" t="s">
        <v>21774</v>
      </c>
    </row>
    <row r="12337" ht="15.75" customHeight="1">
      <c r="A12337" s="6" t="s">
        <v>17418</v>
      </c>
      <c r="B12337" s="6" t="s">
        <v>17419</v>
      </c>
      <c r="C12337" s="6" t="s">
        <v>25</v>
      </c>
      <c r="D12337" s="6" t="s">
        <v>26</v>
      </c>
      <c r="E12337" s="6" t="s">
        <v>8</v>
      </c>
      <c r="G12337" s="6" t="s">
        <v>27</v>
      </c>
      <c r="H12337" s="7">
        <v>5228931.0</v>
      </c>
      <c r="I12337" s="8">
        <v>5230154.0</v>
      </c>
      <c r="J12337" t="s">
        <v>37</v>
      </c>
      <c r="Q12337" t="s">
        <v>10967</v>
      </c>
      <c r="R12337">
        <v>1224.0</v>
      </c>
      <c r="T12337" t="s">
        <v>21775</v>
      </c>
    </row>
    <row r="12338" ht="15.75" customHeight="1">
      <c r="A12338" s="6" t="s">
        <v>17418</v>
      </c>
      <c r="B12338" s="6" t="s">
        <v>17419</v>
      </c>
      <c r="C12338" s="6" t="s">
        <v>25</v>
      </c>
      <c r="D12338" s="6" t="s">
        <v>26</v>
      </c>
      <c r="E12338" s="6" t="s">
        <v>8</v>
      </c>
      <c r="G12338" s="6" t="s">
        <v>27</v>
      </c>
      <c r="H12338" s="7">
        <v>5230236.0</v>
      </c>
      <c r="I12338" s="8">
        <v>5230721.0</v>
      </c>
      <c r="J12338" t="s">
        <v>28</v>
      </c>
      <c r="Q12338" t="s">
        <v>10969</v>
      </c>
      <c r="R12338">
        <v>486.0</v>
      </c>
    </row>
    <row r="12339" ht="15.75" customHeight="1">
      <c r="A12339" s="6" t="s">
        <v>17418</v>
      </c>
      <c r="B12339" s="6" t="s">
        <v>17419</v>
      </c>
      <c r="C12339" s="6" t="s">
        <v>25</v>
      </c>
      <c r="D12339" s="6" t="s">
        <v>26</v>
      </c>
      <c r="E12339" s="6" t="s">
        <v>8</v>
      </c>
      <c r="G12339" s="6" t="s">
        <v>27</v>
      </c>
      <c r="H12339" s="7">
        <v>5230720.0</v>
      </c>
      <c r="I12339" s="8">
        <v>5231640.0</v>
      </c>
      <c r="J12339" t="s">
        <v>37</v>
      </c>
      <c r="Q12339" t="s">
        <v>10971</v>
      </c>
      <c r="R12339">
        <v>921.0</v>
      </c>
      <c r="T12339" t="s">
        <v>21776</v>
      </c>
    </row>
    <row r="12340" ht="15.75" customHeight="1">
      <c r="A12340" s="6" t="s">
        <v>17418</v>
      </c>
      <c r="B12340" s="6" t="s">
        <v>17419</v>
      </c>
      <c r="C12340" s="6" t="s">
        <v>25</v>
      </c>
      <c r="D12340" s="6" t="s">
        <v>26</v>
      </c>
      <c r="E12340" s="6" t="s">
        <v>8</v>
      </c>
      <c r="G12340" s="6" t="s">
        <v>27</v>
      </c>
      <c r="H12340" s="7">
        <v>5231789.0</v>
      </c>
      <c r="I12340" s="8">
        <v>5232322.0</v>
      </c>
      <c r="J12340" t="s">
        <v>37</v>
      </c>
      <c r="Q12340" t="s">
        <v>10974</v>
      </c>
      <c r="R12340">
        <v>534.0</v>
      </c>
      <c r="T12340" t="s">
        <v>21777</v>
      </c>
    </row>
    <row r="12341" ht="15.75" customHeight="1">
      <c r="A12341" s="6" t="s">
        <v>17418</v>
      </c>
      <c r="B12341" s="6" t="s">
        <v>17419</v>
      </c>
      <c r="C12341" s="6" t="s">
        <v>25</v>
      </c>
      <c r="D12341" s="6" t="s">
        <v>26</v>
      </c>
      <c r="E12341" s="6" t="s">
        <v>8</v>
      </c>
      <c r="G12341" s="6" t="s">
        <v>27</v>
      </c>
      <c r="H12341" s="7">
        <v>5232332.0</v>
      </c>
      <c r="I12341" s="8">
        <v>5232700.0</v>
      </c>
      <c r="J12341" t="s">
        <v>28</v>
      </c>
      <c r="Q12341" t="s">
        <v>10976</v>
      </c>
      <c r="R12341">
        <v>369.0</v>
      </c>
      <c r="T12341" t="s">
        <v>21778</v>
      </c>
    </row>
    <row r="12342" ht="15.75" customHeight="1">
      <c r="A12342" s="6" t="s">
        <v>17418</v>
      </c>
      <c r="B12342" s="6" t="s">
        <v>17419</v>
      </c>
      <c r="C12342" s="6" t="s">
        <v>25</v>
      </c>
      <c r="D12342" s="6" t="s">
        <v>26</v>
      </c>
      <c r="E12342" s="6" t="s">
        <v>8</v>
      </c>
      <c r="G12342" s="6" t="s">
        <v>27</v>
      </c>
      <c r="H12342" s="7">
        <v>5232869.0</v>
      </c>
      <c r="I12342" s="8">
        <v>5234023.0</v>
      </c>
      <c r="J12342" t="s">
        <v>37</v>
      </c>
      <c r="Q12342" t="s">
        <v>10979</v>
      </c>
      <c r="R12342">
        <v>1155.0</v>
      </c>
      <c r="T12342" t="s">
        <v>21779</v>
      </c>
    </row>
    <row r="12343" ht="15.75" customHeight="1">
      <c r="A12343" s="6" t="s">
        <v>17418</v>
      </c>
      <c r="B12343" s="6" t="s">
        <v>17419</v>
      </c>
      <c r="C12343" s="6" t="s">
        <v>25</v>
      </c>
      <c r="D12343" s="6" t="s">
        <v>26</v>
      </c>
      <c r="E12343" s="6" t="s">
        <v>8</v>
      </c>
      <c r="G12343" s="6" t="s">
        <v>27</v>
      </c>
      <c r="H12343" s="7">
        <v>5234046.0</v>
      </c>
      <c r="I12343" s="8">
        <v>5234495.0</v>
      </c>
      <c r="J12343" t="s">
        <v>28</v>
      </c>
      <c r="Q12343" t="s">
        <v>10981</v>
      </c>
      <c r="R12343">
        <v>450.0</v>
      </c>
      <c r="T12343" t="s">
        <v>21780</v>
      </c>
    </row>
    <row r="12344" ht="15.75" customHeight="1">
      <c r="A12344" s="6" t="s">
        <v>17418</v>
      </c>
      <c r="B12344" s="6" t="s">
        <v>17419</v>
      </c>
      <c r="C12344" s="6" t="s">
        <v>25</v>
      </c>
      <c r="D12344" s="6" t="s">
        <v>26</v>
      </c>
      <c r="E12344" s="6" t="s">
        <v>8</v>
      </c>
      <c r="G12344" s="6" t="s">
        <v>27</v>
      </c>
      <c r="H12344" s="7">
        <v>5234587.0</v>
      </c>
      <c r="I12344" s="8">
        <v>5235798.0</v>
      </c>
      <c r="J12344" t="s">
        <v>37</v>
      </c>
      <c r="Q12344" t="s">
        <v>10984</v>
      </c>
      <c r="R12344">
        <v>1212.0</v>
      </c>
      <c r="T12344" t="s">
        <v>21781</v>
      </c>
    </row>
    <row r="12345" ht="15.75" customHeight="1">
      <c r="A12345" s="6" t="s">
        <v>17418</v>
      </c>
      <c r="B12345" s="6" t="s">
        <v>17419</v>
      </c>
      <c r="C12345" s="6" t="s">
        <v>25</v>
      </c>
      <c r="D12345" s="6" t="s">
        <v>26</v>
      </c>
      <c r="E12345" s="6" t="s">
        <v>8</v>
      </c>
      <c r="G12345" s="6" t="s">
        <v>27</v>
      </c>
      <c r="H12345" s="7">
        <v>5235992.0</v>
      </c>
      <c r="I12345" s="8">
        <v>5237011.0</v>
      </c>
      <c r="J12345" t="s">
        <v>37</v>
      </c>
      <c r="Q12345" t="s">
        <v>10986</v>
      </c>
      <c r="R12345">
        <v>1020.0</v>
      </c>
      <c r="T12345" t="s">
        <v>21782</v>
      </c>
    </row>
    <row r="12346" ht="15.75" customHeight="1">
      <c r="A12346" s="6" t="s">
        <v>17418</v>
      </c>
      <c r="B12346" s="6" t="s">
        <v>17419</v>
      </c>
      <c r="C12346" s="6" t="s">
        <v>25</v>
      </c>
      <c r="D12346" s="6" t="s">
        <v>26</v>
      </c>
      <c r="E12346" s="6" t="s">
        <v>8</v>
      </c>
      <c r="G12346" s="6" t="s">
        <v>27</v>
      </c>
      <c r="H12346" s="7">
        <v>5237013.0</v>
      </c>
      <c r="I12346" s="8">
        <v>5237873.0</v>
      </c>
      <c r="J12346" t="s">
        <v>37</v>
      </c>
      <c r="Q12346" t="s">
        <v>10988</v>
      </c>
      <c r="R12346">
        <v>861.0</v>
      </c>
      <c r="T12346" t="s">
        <v>21783</v>
      </c>
    </row>
    <row r="12347" ht="15.75" customHeight="1">
      <c r="A12347" s="6" t="s">
        <v>17418</v>
      </c>
      <c r="B12347" s="6" t="s">
        <v>17419</v>
      </c>
      <c r="C12347" s="6" t="s">
        <v>25</v>
      </c>
      <c r="D12347" s="6" t="s">
        <v>26</v>
      </c>
      <c r="E12347" s="6" t="s">
        <v>8</v>
      </c>
      <c r="G12347" s="6" t="s">
        <v>27</v>
      </c>
      <c r="H12347" s="7">
        <v>5238006.0</v>
      </c>
      <c r="I12347" s="8">
        <v>5238503.0</v>
      </c>
      <c r="J12347" t="s">
        <v>28</v>
      </c>
      <c r="Q12347" t="s">
        <v>10991</v>
      </c>
      <c r="R12347">
        <v>498.0</v>
      </c>
      <c r="T12347" t="s">
        <v>21784</v>
      </c>
    </row>
    <row r="12348" ht="15.75" customHeight="1">
      <c r="A12348" s="6" t="s">
        <v>17418</v>
      </c>
      <c r="B12348" s="6" t="s">
        <v>17419</v>
      </c>
      <c r="C12348" s="6" t="s">
        <v>25</v>
      </c>
      <c r="D12348" s="6" t="s">
        <v>26</v>
      </c>
      <c r="E12348" s="6" t="s">
        <v>8</v>
      </c>
      <c r="G12348" s="6" t="s">
        <v>27</v>
      </c>
      <c r="H12348" s="7">
        <v>5238843.0</v>
      </c>
      <c r="I12348" s="8">
        <v>5239280.0</v>
      </c>
      <c r="J12348" t="s">
        <v>28</v>
      </c>
      <c r="Q12348" t="s">
        <v>10994</v>
      </c>
      <c r="R12348">
        <v>438.0</v>
      </c>
      <c r="T12348" t="s">
        <v>21785</v>
      </c>
    </row>
    <row r="12349" ht="15.75" customHeight="1">
      <c r="A12349" s="6" t="s">
        <v>17418</v>
      </c>
      <c r="B12349" s="6" t="s">
        <v>17419</v>
      </c>
      <c r="C12349" s="6" t="s">
        <v>25</v>
      </c>
      <c r="D12349" s="6" t="s">
        <v>26</v>
      </c>
      <c r="E12349" s="6" t="s">
        <v>8</v>
      </c>
      <c r="G12349" s="6" t="s">
        <v>27</v>
      </c>
      <c r="H12349" s="7">
        <v>5239439.0</v>
      </c>
      <c r="I12349" s="8">
        <v>5240308.0</v>
      </c>
      <c r="J12349" t="s">
        <v>37</v>
      </c>
      <c r="O12349" t="s">
        <v>10997</v>
      </c>
      <c r="Q12349" t="s">
        <v>10998</v>
      </c>
      <c r="R12349">
        <v>870.0</v>
      </c>
      <c r="T12349" t="s">
        <v>21786</v>
      </c>
    </row>
    <row r="12350" ht="15.75" customHeight="1">
      <c r="A12350" s="6" t="s">
        <v>17418</v>
      </c>
      <c r="B12350" s="6" t="s">
        <v>17419</v>
      </c>
      <c r="C12350" s="6" t="s">
        <v>25</v>
      </c>
      <c r="D12350" s="6" t="s">
        <v>26</v>
      </c>
      <c r="E12350" s="6" t="s">
        <v>8</v>
      </c>
      <c r="G12350" s="6" t="s">
        <v>27</v>
      </c>
      <c r="H12350" s="7">
        <v>5240398.0</v>
      </c>
      <c r="I12350" s="8">
        <v>5240589.0</v>
      </c>
      <c r="J12350" t="s">
        <v>37</v>
      </c>
      <c r="Q12350" t="s">
        <v>11000</v>
      </c>
      <c r="R12350">
        <v>192.0</v>
      </c>
      <c r="T12350" t="s">
        <v>21787</v>
      </c>
    </row>
    <row r="12351" ht="15.75" customHeight="1">
      <c r="A12351" s="6" t="s">
        <v>17418</v>
      </c>
      <c r="B12351" s="6" t="s">
        <v>17419</v>
      </c>
      <c r="C12351" s="6" t="s">
        <v>25</v>
      </c>
      <c r="D12351" s="6" t="s">
        <v>26</v>
      </c>
      <c r="E12351" s="6" t="s">
        <v>8</v>
      </c>
      <c r="G12351" s="6" t="s">
        <v>27</v>
      </c>
      <c r="H12351" s="7">
        <v>5240656.0</v>
      </c>
      <c r="I12351" s="8">
        <v>5242017.0</v>
      </c>
      <c r="J12351" t="s">
        <v>28</v>
      </c>
      <c r="Q12351" t="s">
        <v>11002</v>
      </c>
      <c r="R12351">
        <v>1362.0</v>
      </c>
      <c r="T12351" t="s">
        <v>21788</v>
      </c>
    </row>
    <row r="12352" ht="15.75" customHeight="1">
      <c r="A12352" s="6" t="s">
        <v>17418</v>
      </c>
      <c r="B12352" s="6" t="s">
        <v>17419</v>
      </c>
      <c r="C12352" s="6" t="s">
        <v>25</v>
      </c>
      <c r="D12352" s="6" t="s">
        <v>26</v>
      </c>
      <c r="E12352" s="6" t="s">
        <v>8</v>
      </c>
      <c r="G12352" s="6" t="s">
        <v>27</v>
      </c>
      <c r="H12352" s="7">
        <v>5242102.0</v>
      </c>
      <c r="I12352" s="8">
        <v>5243079.0</v>
      </c>
      <c r="J12352" t="s">
        <v>28</v>
      </c>
      <c r="Q12352" t="s">
        <v>11004</v>
      </c>
      <c r="R12352">
        <v>978.0</v>
      </c>
      <c r="T12352" t="s">
        <v>21789</v>
      </c>
    </row>
    <row r="12353" ht="15.75" customHeight="1">
      <c r="A12353" s="6" t="s">
        <v>17418</v>
      </c>
      <c r="B12353" s="6" t="s">
        <v>17419</v>
      </c>
      <c r="C12353" s="6" t="s">
        <v>25</v>
      </c>
      <c r="D12353" s="6" t="s">
        <v>26</v>
      </c>
      <c r="E12353" s="6" t="s">
        <v>8</v>
      </c>
      <c r="G12353" s="6" t="s">
        <v>27</v>
      </c>
      <c r="H12353" s="7">
        <v>5243241.0</v>
      </c>
      <c r="I12353" s="8">
        <v>5244905.0</v>
      </c>
      <c r="J12353" t="s">
        <v>28</v>
      </c>
      <c r="Q12353" t="s">
        <v>11007</v>
      </c>
      <c r="R12353">
        <v>1665.0</v>
      </c>
      <c r="T12353" t="s">
        <v>21790</v>
      </c>
    </row>
    <row r="12354" ht="15.75" customHeight="1">
      <c r="A12354" s="6" t="s">
        <v>17418</v>
      </c>
      <c r="B12354" s="6" t="s">
        <v>17419</v>
      </c>
      <c r="C12354" s="6" t="s">
        <v>25</v>
      </c>
      <c r="D12354" s="6" t="s">
        <v>26</v>
      </c>
      <c r="E12354" s="6" t="s">
        <v>8</v>
      </c>
      <c r="G12354" s="6" t="s">
        <v>27</v>
      </c>
      <c r="H12354" s="7">
        <v>5245191.0</v>
      </c>
      <c r="I12354" s="8">
        <v>5245757.0</v>
      </c>
      <c r="J12354" t="s">
        <v>28</v>
      </c>
      <c r="Q12354" t="s">
        <v>11009</v>
      </c>
      <c r="R12354">
        <v>567.0</v>
      </c>
      <c r="T12354" t="s">
        <v>21791</v>
      </c>
    </row>
    <row r="12355" ht="15.75" customHeight="1">
      <c r="A12355" s="6" t="s">
        <v>17418</v>
      </c>
      <c r="B12355" s="6" t="s">
        <v>17419</v>
      </c>
      <c r="C12355" s="6" t="s">
        <v>25</v>
      </c>
      <c r="D12355" s="6" t="s">
        <v>26</v>
      </c>
      <c r="E12355" s="6" t="s">
        <v>8</v>
      </c>
      <c r="G12355" s="6" t="s">
        <v>27</v>
      </c>
      <c r="H12355" s="7">
        <v>5245925.0</v>
      </c>
      <c r="I12355" s="8">
        <v>5246107.0</v>
      </c>
      <c r="J12355" t="s">
        <v>37</v>
      </c>
      <c r="Q12355" t="s">
        <v>11012</v>
      </c>
      <c r="R12355">
        <v>183.0</v>
      </c>
      <c r="T12355" t="s">
        <v>21792</v>
      </c>
    </row>
    <row r="12356" ht="15.75" customHeight="1">
      <c r="A12356" s="6" t="s">
        <v>17418</v>
      </c>
      <c r="B12356" s="6" t="s">
        <v>17419</v>
      </c>
      <c r="C12356" s="6" t="s">
        <v>25</v>
      </c>
      <c r="D12356" s="6" t="s">
        <v>26</v>
      </c>
      <c r="E12356" s="6" t="s">
        <v>8</v>
      </c>
      <c r="G12356" s="6" t="s">
        <v>27</v>
      </c>
      <c r="H12356" s="7">
        <v>5246135.0</v>
      </c>
      <c r="I12356" s="8">
        <v>5246542.0</v>
      </c>
      <c r="J12356" t="s">
        <v>28</v>
      </c>
      <c r="Q12356" t="s">
        <v>11015</v>
      </c>
      <c r="R12356">
        <v>408.0</v>
      </c>
      <c r="T12356" t="s">
        <v>21793</v>
      </c>
    </row>
    <row r="12357" ht="15.75" customHeight="1">
      <c r="A12357" s="6" t="s">
        <v>17418</v>
      </c>
      <c r="B12357" s="6" t="s">
        <v>17419</v>
      </c>
      <c r="C12357" s="6" t="s">
        <v>25</v>
      </c>
      <c r="D12357" s="6" t="s">
        <v>26</v>
      </c>
      <c r="E12357" s="6" t="s">
        <v>8</v>
      </c>
      <c r="G12357" s="6" t="s">
        <v>27</v>
      </c>
      <c r="H12357" s="7">
        <v>5246539.0</v>
      </c>
      <c r="I12357" s="8">
        <v>5246811.0</v>
      </c>
      <c r="J12357" t="s">
        <v>28</v>
      </c>
      <c r="Q12357" t="s">
        <v>11017</v>
      </c>
      <c r="R12357">
        <v>273.0</v>
      </c>
      <c r="T12357" t="s">
        <v>21794</v>
      </c>
    </row>
    <row r="12358" ht="15.75" customHeight="1">
      <c r="A12358" s="6" t="s">
        <v>17418</v>
      </c>
      <c r="B12358" s="6" t="s">
        <v>17419</v>
      </c>
      <c r="C12358" s="6" t="s">
        <v>25</v>
      </c>
      <c r="D12358" s="6" t="s">
        <v>26</v>
      </c>
      <c r="E12358" s="6" t="s">
        <v>8</v>
      </c>
      <c r="G12358" s="6" t="s">
        <v>27</v>
      </c>
      <c r="H12358" s="7">
        <v>5246895.0</v>
      </c>
      <c r="I12358" s="8">
        <v>5247839.0</v>
      </c>
      <c r="J12358" t="s">
        <v>37</v>
      </c>
      <c r="Q12358" t="s">
        <v>11020</v>
      </c>
      <c r="R12358">
        <v>945.0</v>
      </c>
      <c r="T12358" t="s">
        <v>21795</v>
      </c>
    </row>
    <row r="12359" ht="15.75" customHeight="1">
      <c r="A12359" s="6" t="s">
        <v>17418</v>
      </c>
      <c r="B12359" s="6" t="s">
        <v>17419</v>
      </c>
      <c r="C12359" s="6" t="s">
        <v>25</v>
      </c>
      <c r="D12359" s="6" t="s">
        <v>26</v>
      </c>
      <c r="E12359" s="6" t="s">
        <v>8</v>
      </c>
      <c r="G12359" s="6" t="s">
        <v>27</v>
      </c>
      <c r="H12359" s="7">
        <v>5248002.0</v>
      </c>
      <c r="I12359" s="8">
        <v>5250065.0</v>
      </c>
      <c r="J12359" t="s">
        <v>37</v>
      </c>
      <c r="Q12359" t="s">
        <v>11023</v>
      </c>
      <c r="R12359">
        <v>2064.0</v>
      </c>
      <c r="T12359" t="s">
        <v>21796</v>
      </c>
    </row>
    <row r="12360" ht="15.75" customHeight="1">
      <c r="A12360" s="6" t="s">
        <v>17418</v>
      </c>
      <c r="B12360" s="6" t="s">
        <v>17419</v>
      </c>
      <c r="C12360" s="6" t="s">
        <v>25</v>
      </c>
      <c r="D12360" s="6" t="s">
        <v>26</v>
      </c>
      <c r="E12360" s="6" t="s">
        <v>8</v>
      </c>
      <c r="G12360" s="6" t="s">
        <v>27</v>
      </c>
      <c r="H12360" s="7">
        <v>5250105.0</v>
      </c>
      <c r="I12360" s="8">
        <v>5251001.0</v>
      </c>
      <c r="J12360" t="s">
        <v>37</v>
      </c>
      <c r="Q12360" t="s">
        <v>11025</v>
      </c>
      <c r="R12360">
        <v>897.0</v>
      </c>
      <c r="T12360" t="s">
        <v>21797</v>
      </c>
    </row>
    <row r="12361" ht="15.75" customHeight="1">
      <c r="A12361" s="6" t="s">
        <v>17418</v>
      </c>
      <c r="B12361" s="6" t="s">
        <v>17419</v>
      </c>
      <c r="C12361" s="6" t="s">
        <v>25</v>
      </c>
      <c r="D12361" s="6" t="s">
        <v>26</v>
      </c>
      <c r="E12361" s="6" t="s">
        <v>8</v>
      </c>
      <c r="G12361" s="6" t="s">
        <v>27</v>
      </c>
      <c r="H12361" s="7">
        <v>5251080.0</v>
      </c>
      <c r="I12361" s="8">
        <v>5251634.0</v>
      </c>
      <c r="J12361" t="s">
        <v>28</v>
      </c>
      <c r="Q12361" t="s">
        <v>11027</v>
      </c>
      <c r="R12361">
        <v>555.0</v>
      </c>
    </row>
    <row r="12362" ht="15.75" customHeight="1">
      <c r="A12362" s="6" t="s">
        <v>17418</v>
      </c>
      <c r="B12362" s="6" t="s">
        <v>17419</v>
      </c>
      <c r="C12362" s="6" t="s">
        <v>25</v>
      </c>
      <c r="D12362" s="6" t="s">
        <v>26</v>
      </c>
      <c r="E12362" s="6" t="s">
        <v>8</v>
      </c>
      <c r="G12362" s="6" t="s">
        <v>27</v>
      </c>
      <c r="H12362" s="7">
        <v>5251879.0</v>
      </c>
      <c r="I12362" s="8">
        <v>5252430.0</v>
      </c>
      <c r="J12362" t="s">
        <v>37</v>
      </c>
      <c r="Q12362" t="s">
        <v>11030</v>
      </c>
      <c r="R12362">
        <v>552.0</v>
      </c>
      <c r="T12362" t="s">
        <v>21798</v>
      </c>
    </row>
    <row r="12363" ht="15.75" customHeight="1">
      <c r="A12363" s="6" t="s">
        <v>17418</v>
      </c>
      <c r="B12363" s="6" t="s">
        <v>17419</v>
      </c>
      <c r="C12363" s="6" t="s">
        <v>25</v>
      </c>
      <c r="D12363" s="6" t="s">
        <v>26</v>
      </c>
      <c r="E12363" s="6" t="s">
        <v>8</v>
      </c>
      <c r="G12363" s="6" t="s">
        <v>27</v>
      </c>
      <c r="H12363" s="7">
        <v>5252436.0</v>
      </c>
      <c r="I12363" s="8">
        <v>5253200.0</v>
      </c>
      <c r="J12363" t="s">
        <v>37</v>
      </c>
      <c r="Q12363" t="s">
        <v>11032</v>
      </c>
      <c r="R12363">
        <v>765.0</v>
      </c>
      <c r="T12363" t="s">
        <v>21799</v>
      </c>
    </row>
    <row r="12364" ht="15.75" customHeight="1">
      <c r="A12364" s="6" t="s">
        <v>17418</v>
      </c>
      <c r="B12364" s="6" t="s">
        <v>17419</v>
      </c>
      <c r="C12364" s="6" t="s">
        <v>25</v>
      </c>
      <c r="D12364" s="6" t="s">
        <v>26</v>
      </c>
      <c r="E12364" s="6" t="s">
        <v>8</v>
      </c>
      <c r="G12364" s="6" t="s">
        <v>27</v>
      </c>
      <c r="H12364" s="7">
        <v>5253219.0</v>
      </c>
      <c r="I12364" s="8">
        <v>5254157.0</v>
      </c>
      <c r="J12364" t="s">
        <v>28</v>
      </c>
      <c r="Q12364" t="s">
        <v>11034</v>
      </c>
      <c r="R12364">
        <v>939.0</v>
      </c>
      <c r="T12364" t="s">
        <v>21800</v>
      </c>
    </row>
    <row r="12365" ht="15.75" customHeight="1">
      <c r="A12365" s="6" t="s">
        <v>17418</v>
      </c>
      <c r="B12365" s="6" t="s">
        <v>17419</v>
      </c>
      <c r="C12365" s="6" t="s">
        <v>25</v>
      </c>
      <c r="D12365" s="6" t="s">
        <v>26</v>
      </c>
      <c r="E12365" s="6" t="s">
        <v>8</v>
      </c>
      <c r="G12365" s="6" t="s">
        <v>27</v>
      </c>
      <c r="H12365" s="7">
        <v>5254411.0</v>
      </c>
      <c r="I12365" s="8">
        <v>5255079.0</v>
      </c>
      <c r="J12365" t="s">
        <v>37</v>
      </c>
      <c r="Q12365" t="s">
        <v>11036</v>
      </c>
      <c r="R12365">
        <v>669.0</v>
      </c>
      <c r="T12365" t="s">
        <v>21801</v>
      </c>
    </row>
    <row r="12366" ht="15.75" customHeight="1">
      <c r="A12366" s="6" t="s">
        <v>17418</v>
      </c>
      <c r="B12366" s="6" t="s">
        <v>17419</v>
      </c>
      <c r="C12366" s="6" t="s">
        <v>25</v>
      </c>
      <c r="D12366" s="6" t="s">
        <v>26</v>
      </c>
      <c r="E12366" s="6" t="s">
        <v>8</v>
      </c>
      <c r="G12366" s="6" t="s">
        <v>27</v>
      </c>
      <c r="H12366" s="7">
        <v>5255091.0</v>
      </c>
      <c r="I12366" s="8">
        <v>5255930.0</v>
      </c>
      <c r="J12366" t="s">
        <v>37</v>
      </c>
      <c r="Q12366" t="s">
        <v>11038</v>
      </c>
      <c r="R12366">
        <v>840.0</v>
      </c>
      <c r="T12366" t="s">
        <v>21802</v>
      </c>
    </row>
    <row r="12367" ht="15.75" customHeight="1">
      <c r="A12367" s="6" t="s">
        <v>17418</v>
      </c>
      <c r="B12367" s="6" t="s">
        <v>17419</v>
      </c>
      <c r="C12367" s="6" t="s">
        <v>25</v>
      </c>
      <c r="D12367" s="6" t="s">
        <v>26</v>
      </c>
      <c r="E12367" s="6" t="s">
        <v>8</v>
      </c>
      <c r="G12367" s="6" t="s">
        <v>27</v>
      </c>
      <c r="H12367" s="7">
        <v>5256061.0</v>
      </c>
      <c r="I12367" s="8">
        <v>5257071.0</v>
      </c>
      <c r="J12367" t="s">
        <v>28</v>
      </c>
      <c r="Q12367" t="s">
        <v>11040</v>
      </c>
      <c r="R12367">
        <v>1011.0</v>
      </c>
      <c r="T12367" t="s">
        <v>21803</v>
      </c>
    </row>
    <row r="12368" ht="15.75" customHeight="1">
      <c r="A12368" s="6" t="s">
        <v>17418</v>
      </c>
      <c r="B12368" s="6" t="s">
        <v>17419</v>
      </c>
      <c r="C12368" s="6" t="s">
        <v>25</v>
      </c>
      <c r="D12368" s="6" t="s">
        <v>26</v>
      </c>
      <c r="E12368" s="6" t="s">
        <v>8</v>
      </c>
      <c r="G12368" s="6" t="s">
        <v>27</v>
      </c>
      <c r="H12368" s="7">
        <v>5257204.0</v>
      </c>
      <c r="I12368" s="8">
        <v>5258136.0</v>
      </c>
      <c r="J12368" t="s">
        <v>37</v>
      </c>
      <c r="Q12368" t="s">
        <v>11043</v>
      </c>
      <c r="R12368">
        <v>933.0</v>
      </c>
      <c r="T12368" t="s">
        <v>21804</v>
      </c>
    </row>
    <row r="12369" ht="15.75" customHeight="1">
      <c r="A12369" s="6" t="s">
        <v>17418</v>
      </c>
      <c r="B12369" s="6" t="s">
        <v>17419</v>
      </c>
      <c r="C12369" s="6" t="s">
        <v>25</v>
      </c>
      <c r="D12369" s="6" t="s">
        <v>26</v>
      </c>
      <c r="E12369" s="6" t="s">
        <v>8</v>
      </c>
      <c r="G12369" s="6" t="s">
        <v>27</v>
      </c>
      <c r="H12369" s="7">
        <v>5258173.0</v>
      </c>
      <c r="I12369" s="8">
        <v>5258829.0</v>
      </c>
      <c r="J12369" t="s">
        <v>28</v>
      </c>
      <c r="Q12369" t="s">
        <v>11045</v>
      </c>
      <c r="R12369">
        <v>657.0</v>
      </c>
      <c r="T12369" t="s">
        <v>21805</v>
      </c>
    </row>
    <row r="12370" ht="15.75" customHeight="1">
      <c r="A12370" s="6" t="s">
        <v>17418</v>
      </c>
      <c r="B12370" s="6" t="s">
        <v>17419</v>
      </c>
      <c r="C12370" s="6" t="s">
        <v>25</v>
      </c>
      <c r="D12370" s="6" t="s">
        <v>26</v>
      </c>
      <c r="E12370" s="6" t="s">
        <v>8</v>
      </c>
      <c r="G12370" s="6" t="s">
        <v>27</v>
      </c>
      <c r="H12370" s="7">
        <v>5258826.0</v>
      </c>
      <c r="I12370" s="8">
        <v>5260475.0</v>
      </c>
      <c r="J12370" t="s">
        <v>28</v>
      </c>
      <c r="Q12370" t="s">
        <v>11047</v>
      </c>
      <c r="R12370">
        <v>1650.0</v>
      </c>
      <c r="T12370" t="s">
        <v>21806</v>
      </c>
    </row>
    <row r="12371" ht="15.75" customHeight="1">
      <c r="A12371" s="6" t="s">
        <v>17418</v>
      </c>
      <c r="B12371" s="6" t="s">
        <v>17419</v>
      </c>
      <c r="C12371" s="6" t="s">
        <v>25</v>
      </c>
      <c r="D12371" s="6" t="s">
        <v>26</v>
      </c>
      <c r="E12371" s="6" t="s">
        <v>8</v>
      </c>
      <c r="G12371" s="6" t="s">
        <v>27</v>
      </c>
      <c r="H12371" s="7">
        <v>5260690.0</v>
      </c>
      <c r="I12371" s="8">
        <v>5260962.0</v>
      </c>
      <c r="J12371" t="s">
        <v>37</v>
      </c>
      <c r="Q12371" t="s">
        <v>11049</v>
      </c>
      <c r="R12371">
        <v>273.0</v>
      </c>
      <c r="T12371" t="s">
        <v>21807</v>
      </c>
    </row>
    <row r="12372" ht="15.75" customHeight="1">
      <c r="A12372" s="6" t="s">
        <v>17418</v>
      </c>
      <c r="B12372" s="6" t="s">
        <v>17419</v>
      </c>
      <c r="C12372" s="6" t="s">
        <v>25</v>
      </c>
      <c r="D12372" s="6" t="s">
        <v>26</v>
      </c>
      <c r="E12372" s="6" t="s">
        <v>8</v>
      </c>
      <c r="G12372" s="6" t="s">
        <v>27</v>
      </c>
      <c r="H12372" s="7">
        <v>5260980.0</v>
      </c>
      <c r="I12372" s="8">
        <v>5261639.0</v>
      </c>
      <c r="J12372" t="s">
        <v>28</v>
      </c>
      <c r="Q12372" t="s">
        <v>11051</v>
      </c>
      <c r="R12372">
        <v>660.0</v>
      </c>
      <c r="T12372" t="s">
        <v>21808</v>
      </c>
    </row>
    <row r="12373" ht="15.75" customHeight="1">
      <c r="A12373" s="6" t="s">
        <v>17418</v>
      </c>
      <c r="B12373" s="6" t="s">
        <v>17419</v>
      </c>
      <c r="C12373" s="6" t="s">
        <v>25</v>
      </c>
      <c r="D12373" s="6" t="s">
        <v>26</v>
      </c>
      <c r="E12373" s="6" t="s">
        <v>8</v>
      </c>
      <c r="G12373" s="6" t="s">
        <v>27</v>
      </c>
      <c r="H12373" s="7">
        <v>5261925.0</v>
      </c>
      <c r="I12373" s="8">
        <v>5263742.0</v>
      </c>
      <c r="J12373" t="s">
        <v>37</v>
      </c>
      <c r="Q12373" t="s">
        <v>11054</v>
      </c>
      <c r="R12373">
        <v>1818.0</v>
      </c>
      <c r="T12373" t="s">
        <v>21809</v>
      </c>
    </row>
    <row r="12374" ht="15.75" customHeight="1">
      <c r="A12374" s="6" t="s">
        <v>17418</v>
      </c>
      <c r="B12374" s="6" t="s">
        <v>17419</v>
      </c>
      <c r="C12374" s="6" t="s">
        <v>25</v>
      </c>
      <c r="D12374" s="6" t="s">
        <v>26</v>
      </c>
      <c r="E12374" s="6" t="s">
        <v>8</v>
      </c>
      <c r="G12374" s="6" t="s">
        <v>27</v>
      </c>
      <c r="H12374" s="7">
        <v>5263808.0</v>
      </c>
      <c r="I12374" s="8">
        <v>5265022.0</v>
      </c>
      <c r="J12374" t="s">
        <v>28</v>
      </c>
      <c r="Q12374" t="s">
        <v>11056</v>
      </c>
      <c r="R12374">
        <v>1215.0</v>
      </c>
      <c r="T12374" t="s">
        <v>21810</v>
      </c>
    </row>
    <row r="12375" ht="15.75" customHeight="1">
      <c r="A12375" s="6" t="s">
        <v>17418</v>
      </c>
      <c r="B12375" s="6" t="s">
        <v>17419</v>
      </c>
      <c r="C12375" s="6" t="s">
        <v>25</v>
      </c>
      <c r="D12375" s="6" t="s">
        <v>26</v>
      </c>
      <c r="E12375" s="6" t="s">
        <v>8</v>
      </c>
      <c r="G12375" s="6" t="s">
        <v>27</v>
      </c>
      <c r="H12375" s="7">
        <v>5265170.0</v>
      </c>
      <c r="I12375" s="8">
        <v>5265841.0</v>
      </c>
      <c r="J12375" t="s">
        <v>37</v>
      </c>
      <c r="Q12375" t="s">
        <v>11059</v>
      </c>
      <c r="R12375">
        <v>672.0</v>
      </c>
      <c r="T12375" t="s">
        <v>21811</v>
      </c>
    </row>
    <row r="12376" ht="15.75" customHeight="1">
      <c r="A12376" s="6" t="s">
        <v>17418</v>
      </c>
      <c r="B12376" s="6" t="s">
        <v>17419</v>
      </c>
      <c r="C12376" s="6" t="s">
        <v>25</v>
      </c>
      <c r="D12376" s="6" t="s">
        <v>26</v>
      </c>
      <c r="E12376" s="6" t="s">
        <v>8</v>
      </c>
      <c r="G12376" s="6" t="s">
        <v>27</v>
      </c>
      <c r="H12376" s="7">
        <v>5265961.0</v>
      </c>
      <c r="I12376" s="8">
        <v>5267577.0</v>
      </c>
      <c r="J12376" t="s">
        <v>28</v>
      </c>
      <c r="Q12376" t="s">
        <v>11061</v>
      </c>
      <c r="R12376">
        <v>1617.0</v>
      </c>
      <c r="T12376" t="s">
        <v>21812</v>
      </c>
    </row>
    <row r="12377" ht="15.75" customHeight="1">
      <c r="A12377" s="6" t="s">
        <v>17418</v>
      </c>
      <c r="B12377" s="6" t="s">
        <v>17419</v>
      </c>
      <c r="C12377" s="6" t="s">
        <v>25</v>
      </c>
      <c r="D12377" s="6" t="s">
        <v>26</v>
      </c>
      <c r="E12377" s="6" t="s">
        <v>8</v>
      </c>
      <c r="G12377" s="6" t="s">
        <v>27</v>
      </c>
      <c r="H12377" s="7">
        <v>5267914.0</v>
      </c>
      <c r="I12377" s="8">
        <v>5268708.0</v>
      </c>
      <c r="J12377" t="s">
        <v>37</v>
      </c>
      <c r="Q12377" t="s">
        <v>11063</v>
      </c>
      <c r="R12377">
        <v>795.0</v>
      </c>
      <c r="T12377" t="s">
        <v>21813</v>
      </c>
    </row>
    <row r="12378" ht="15.75" customHeight="1">
      <c r="A12378" s="6" t="s">
        <v>17418</v>
      </c>
      <c r="B12378" s="6" t="s">
        <v>17419</v>
      </c>
      <c r="C12378" s="6" t="s">
        <v>25</v>
      </c>
      <c r="D12378" s="6" t="s">
        <v>26</v>
      </c>
      <c r="E12378" s="6" t="s">
        <v>8</v>
      </c>
      <c r="G12378" s="6" t="s">
        <v>27</v>
      </c>
      <c r="H12378" s="7">
        <v>5268902.0</v>
      </c>
      <c r="I12378" s="8">
        <v>5270233.0</v>
      </c>
      <c r="J12378" t="s">
        <v>37</v>
      </c>
      <c r="Q12378" t="s">
        <v>11065</v>
      </c>
      <c r="R12378">
        <v>1332.0</v>
      </c>
      <c r="T12378" t="s">
        <v>21814</v>
      </c>
    </row>
    <row r="12379" ht="15.75" customHeight="1">
      <c r="A12379" s="6" t="s">
        <v>17418</v>
      </c>
      <c r="B12379" s="6" t="s">
        <v>17419</v>
      </c>
      <c r="C12379" s="6" t="s">
        <v>25</v>
      </c>
      <c r="D12379" s="6" t="s">
        <v>26</v>
      </c>
      <c r="E12379" s="6" t="s">
        <v>8</v>
      </c>
      <c r="G12379" s="6" t="s">
        <v>27</v>
      </c>
      <c r="H12379" s="7">
        <v>5270639.0</v>
      </c>
      <c r="I12379" s="8">
        <v>5271313.0</v>
      </c>
      <c r="J12379" t="s">
        <v>37</v>
      </c>
      <c r="Q12379" t="s">
        <v>11067</v>
      </c>
      <c r="R12379">
        <v>675.0</v>
      </c>
      <c r="T12379" t="s">
        <v>21815</v>
      </c>
    </row>
    <row r="12380" ht="15.75" customHeight="1">
      <c r="A12380" s="6" t="s">
        <v>17418</v>
      </c>
      <c r="B12380" s="6" t="s">
        <v>17419</v>
      </c>
      <c r="C12380" s="6" t="s">
        <v>25</v>
      </c>
      <c r="D12380" s="6" t="s">
        <v>26</v>
      </c>
      <c r="E12380" s="6" t="s">
        <v>8</v>
      </c>
      <c r="G12380" s="6" t="s">
        <v>27</v>
      </c>
      <c r="H12380" s="7">
        <v>5271834.0</v>
      </c>
      <c r="I12380" s="8">
        <v>5273177.0</v>
      </c>
      <c r="J12380" t="s">
        <v>37</v>
      </c>
      <c r="Q12380" t="s">
        <v>11069</v>
      </c>
      <c r="R12380">
        <v>1344.0</v>
      </c>
    </row>
    <row r="12381" ht="15.75" customHeight="1">
      <c r="A12381" s="6" t="s">
        <v>17418</v>
      </c>
      <c r="B12381" s="6" t="s">
        <v>17419</v>
      </c>
      <c r="C12381" s="6" t="s">
        <v>25</v>
      </c>
      <c r="D12381" s="6" t="s">
        <v>26</v>
      </c>
      <c r="E12381" s="6" t="s">
        <v>8</v>
      </c>
      <c r="G12381" s="6" t="s">
        <v>27</v>
      </c>
      <c r="H12381" s="7">
        <v>5273263.0</v>
      </c>
      <c r="I12381" s="8">
        <v>5273796.0</v>
      </c>
      <c r="J12381" t="s">
        <v>28</v>
      </c>
      <c r="Q12381" t="s">
        <v>11072</v>
      </c>
      <c r="R12381">
        <v>534.0</v>
      </c>
      <c r="T12381" t="s">
        <v>21816</v>
      </c>
    </row>
    <row r="12382" ht="15.75" customHeight="1">
      <c r="A12382" s="6" t="s">
        <v>17418</v>
      </c>
      <c r="B12382" s="6" t="s">
        <v>17419</v>
      </c>
      <c r="C12382" s="6" t="s">
        <v>25</v>
      </c>
      <c r="D12382" s="6" t="s">
        <v>26</v>
      </c>
      <c r="E12382" s="6" t="s">
        <v>8</v>
      </c>
      <c r="G12382" s="6" t="s">
        <v>27</v>
      </c>
      <c r="H12382" s="7">
        <v>5273802.0</v>
      </c>
      <c r="I12382" s="8">
        <v>5274353.0</v>
      </c>
      <c r="J12382" t="s">
        <v>28</v>
      </c>
      <c r="Q12382" t="s">
        <v>11074</v>
      </c>
      <c r="R12382">
        <v>552.0</v>
      </c>
      <c r="T12382" t="s">
        <v>21817</v>
      </c>
    </row>
    <row r="12383" ht="15.75" customHeight="1">
      <c r="A12383" s="6" t="s">
        <v>17418</v>
      </c>
      <c r="B12383" s="6" t="s">
        <v>17419</v>
      </c>
      <c r="C12383" s="6" t="s">
        <v>25</v>
      </c>
      <c r="D12383" s="6" t="s">
        <v>26</v>
      </c>
      <c r="E12383" s="6" t="s">
        <v>8</v>
      </c>
      <c r="G12383" s="6" t="s">
        <v>27</v>
      </c>
      <c r="H12383" s="7">
        <v>5274522.0</v>
      </c>
      <c r="I12383" s="8">
        <v>5275535.0</v>
      </c>
      <c r="J12383" t="s">
        <v>37</v>
      </c>
      <c r="Q12383" t="s">
        <v>11077</v>
      </c>
      <c r="R12383">
        <v>1014.0</v>
      </c>
      <c r="T12383" t="s">
        <v>21818</v>
      </c>
    </row>
    <row r="12384" ht="15.75" customHeight="1">
      <c r="A12384" s="6" t="s">
        <v>17418</v>
      </c>
      <c r="B12384" s="6" t="s">
        <v>17419</v>
      </c>
      <c r="C12384" s="6" t="s">
        <v>25</v>
      </c>
      <c r="D12384" s="6" t="s">
        <v>26</v>
      </c>
      <c r="E12384" s="6" t="s">
        <v>8</v>
      </c>
      <c r="G12384" s="6" t="s">
        <v>27</v>
      </c>
      <c r="H12384" s="7">
        <v>5275615.0</v>
      </c>
      <c r="I12384" s="8">
        <v>5276544.0</v>
      </c>
      <c r="J12384" t="s">
        <v>37</v>
      </c>
      <c r="Q12384" t="s">
        <v>11079</v>
      </c>
      <c r="R12384">
        <v>930.0</v>
      </c>
    </row>
    <row r="12385" ht="15.75" customHeight="1">
      <c r="A12385" s="6" t="s">
        <v>17418</v>
      </c>
      <c r="B12385" s="6" t="s">
        <v>17419</v>
      </c>
      <c r="C12385" s="6" t="s">
        <v>25</v>
      </c>
      <c r="D12385" s="6" t="s">
        <v>26</v>
      </c>
      <c r="E12385" s="6" t="s">
        <v>8</v>
      </c>
      <c r="G12385" s="6" t="s">
        <v>27</v>
      </c>
      <c r="H12385" s="7">
        <v>5276541.0</v>
      </c>
      <c r="I12385" s="8">
        <v>5277269.0</v>
      </c>
      <c r="J12385" t="s">
        <v>37</v>
      </c>
      <c r="Q12385" t="s">
        <v>11081</v>
      </c>
      <c r="R12385">
        <v>729.0</v>
      </c>
    </row>
    <row r="12386" ht="15.75" customHeight="1">
      <c r="A12386" s="6" t="s">
        <v>17418</v>
      </c>
      <c r="B12386" s="6" t="s">
        <v>17419</v>
      </c>
      <c r="C12386" s="6" t="s">
        <v>25</v>
      </c>
      <c r="D12386" s="6" t="s">
        <v>26</v>
      </c>
      <c r="E12386" s="6" t="s">
        <v>8</v>
      </c>
      <c r="G12386" s="6" t="s">
        <v>27</v>
      </c>
      <c r="H12386" s="7">
        <v>5277270.0</v>
      </c>
      <c r="I12386" s="8">
        <v>5279006.0</v>
      </c>
      <c r="J12386" t="s">
        <v>28</v>
      </c>
      <c r="Q12386" t="s">
        <v>11083</v>
      </c>
      <c r="R12386">
        <v>1737.0</v>
      </c>
      <c r="T12386" t="s">
        <v>21819</v>
      </c>
    </row>
    <row r="12387" ht="15.75" customHeight="1">
      <c r="A12387" s="6" t="s">
        <v>17418</v>
      </c>
      <c r="B12387" s="6" t="s">
        <v>17419</v>
      </c>
      <c r="C12387" s="6" t="s">
        <v>25</v>
      </c>
      <c r="D12387" s="6" t="s">
        <v>26</v>
      </c>
      <c r="E12387" s="6" t="s">
        <v>8</v>
      </c>
      <c r="G12387" s="6" t="s">
        <v>27</v>
      </c>
      <c r="H12387" s="7">
        <v>5279080.0</v>
      </c>
      <c r="I12387" s="8">
        <v>5279817.0</v>
      </c>
      <c r="J12387" t="s">
        <v>28</v>
      </c>
      <c r="Q12387" t="s">
        <v>11085</v>
      </c>
      <c r="R12387">
        <v>738.0</v>
      </c>
      <c r="T12387" t="s">
        <v>21820</v>
      </c>
    </row>
    <row r="12388" ht="15.75" customHeight="1">
      <c r="A12388" s="6" t="s">
        <v>17418</v>
      </c>
      <c r="B12388" s="6" t="s">
        <v>17419</v>
      </c>
      <c r="C12388" s="6" t="s">
        <v>25</v>
      </c>
      <c r="D12388" s="6" t="s">
        <v>26</v>
      </c>
      <c r="E12388" s="6" t="s">
        <v>8</v>
      </c>
      <c r="G12388" s="6" t="s">
        <v>27</v>
      </c>
      <c r="H12388" s="7">
        <v>5280305.0</v>
      </c>
      <c r="I12388" s="8">
        <v>5283274.0</v>
      </c>
      <c r="J12388" t="s">
        <v>28</v>
      </c>
      <c r="Q12388" t="s">
        <v>11087</v>
      </c>
      <c r="R12388">
        <v>2970.0</v>
      </c>
      <c r="T12388" t="s">
        <v>21821</v>
      </c>
    </row>
    <row r="12389" ht="15.75" customHeight="1">
      <c r="A12389" s="6" t="s">
        <v>17418</v>
      </c>
      <c r="B12389" s="6" t="s">
        <v>17419</v>
      </c>
      <c r="C12389" s="6" t="s">
        <v>25</v>
      </c>
      <c r="D12389" s="6" t="s">
        <v>26</v>
      </c>
      <c r="E12389" s="6" t="s">
        <v>8</v>
      </c>
      <c r="G12389" s="6" t="s">
        <v>27</v>
      </c>
      <c r="H12389" s="7">
        <v>5283468.0</v>
      </c>
      <c r="I12389" s="8">
        <v>5283812.0</v>
      </c>
      <c r="J12389" t="s">
        <v>37</v>
      </c>
      <c r="Q12389" t="s">
        <v>11089</v>
      </c>
      <c r="R12389">
        <v>345.0</v>
      </c>
    </row>
    <row r="12390" ht="15.75" customHeight="1">
      <c r="A12390" s="6" t="s">
        <v>17418</v>
      </c>
      <c r="B12390" s="6" t="s">
        <v>17419</v>
      </c>
      <c r="C12390" s="6" t="s">
        <v>25</v>
      </c>
      <c r="D12390" s="6" t="s">
        <v>26</v>
      </c>
      <c r="E12390" s="6" t="s">
        <v>8</v>
      </c>
      <c r="G12390" s="6" t="s">
        <v>27</v>
      </c>
      <c r="H12390" s="7">
        <v>5283781.0</v>
      </c>
      <c r="I12390" s="8">
        <v>5285442.0</v>
      </c>
      <c r="J12390" t="s">
        <v>28</v>
      </c>
      <c r="Q12390" t="s">
        <v>11092</v>
      </c>
      <c r="R12390">
        <v>1662.0</v>
      </c>
      <c r="T12390" t="s">
        <v>21822</v>
      </c>
    </row>
    <row r="12391" ht="15.75" customHeight="1">
      <c r="A12391" s="6" t="s">
        <v>17418</v>
      </c>
      <c r="B12391" s="6" t="s">
        <v>17419</v>
      </c>
      <c r="C12391" s="6" t="s">
        <v>25</v>
      </c>
      <c r="D12391" s="6" t="s">
        <v>26</v>
      </c>
      <c r="E12391" s="6" t="s">
        <v>8</v>
      </c>
      <c r="G12391" s="6" t="s">
        <v>27</v>
      </c>
      <c r="H12391" s="7">
        <v>5285636.0</v>
      </c>
      <c r="I12391" s="8">
        <v>5286343.0</v>
      </c>
      <c r="J12391" t="s">
        <v>37</v>
      </c>
      <c r="Q12391" t="s">
        <v>11094</v>
      </c>
      <c r="R12391">
        <v>708.0</v>
      </c>
      <c r="T12391" t="s">
        <v>21823</v>
      </c>
    </row>
    <row r="12392" ht="15.75" customHeight="1">
      <c r="A12392" s="6" t="s">
        <v>17418</v>
      </c>
      <c r="B12392" s="6" t="s">
        <v>17419</v>
      </c>
      <c r="C12392" s="6" t="s">
        <v>25</v>
      </c>
      <c r="D12392" s="6" t="s">
        <v>26</v>
      </c>
      <c r="E12392" s="6" t="s">
        <v>8</v>
      </c>
      <c r="G12392" s="6" t="s">
        <v>27</v>
      </c>
      <c r="H12392" s="7">
        <v>5286591.0</v>
      </c>
      <c r="I12392" s="8">
        <v>5286938.0</v>
      </c>
      <c r="J12392" t="s">
        <v>37</v>
      </c>
      <c r="Q12392" t="s">
        <v>11096</v>
      </c>
      <c r="R12392">
        <v>348.0</v>
      </c>
      <c r="T12392" t="s">
        <v>21824</v>
      </c>
    </row>
    <row r="12393" ht="15.75" customHeight="1">
      <c r="A12393" s="6" t="s">
        <v>17418</v>
      </c>
      <c r="B12393" s="6" t="s">
        <v>17419</v>
      </c>
      <c r="C12393" s="6" t="s">
        <v>25</v>
      </c>
      <c r="D12393" s="6" t="s">
        <v>26</v>
      </c>
      <c r="E12393" s="6" t="s">
        <v>8</v>
      </c>
      <c r="G12393" s="6" t="s">
        <v>27</v>
      </c>
      <c r="H12393" s="7">
        <v>5287036.0</v>
      </c>
      <c r="I12393" s="8">
        <v>5288076.0</v>
      </c>
      <c r="J12393" t="s">
        <v>28</v>
      </c>
      <c r="O12393" t="s">
        <v>11099</v>
      </c>
      <c r="Q12393" t="s">
        <v>11100</v>
      </c>
      <c r="R12393">
        <v>1041.0</v>
      </c>
      <c r="T12393" t="s">
        <v>21825</v>
      </c>
    </row>
    <row r="12394" ht="15.75" customHeight="1">
      <c r="A12394" s="6" t="s">
        <v>17418</v>
      </c>
      <c r="B12394" s="6" t="s">
        <v>17419</v>
      </c>
      <c r="C12394" s="6" t="s">
        <v>25</v>
      </c>
      <c r="D12394" s="6" t="s">
        <v>26</v>
      </c>
      <c r="E12394" s="6" t="s">
        <v>8</v>
      </c>
      <c r="G12394" s="6" t="s">
        <v>27</v>
      </c>
      <c r="H12394" s="7">
        <v>5288360.0</v>
      </c>
      <c r="I12394" s="8">
        <v>5288848.0</v>
      </c>
      <c r="J12394" t="s">
        <v>37</v>
      </c>
      <c r="Q12394" t="s">
        <v>11103</v>
      </c>
      <c r="R12394">
        <v>489.0</v>
      </c>
      <c r="T12394" t="s">
        <v>21826</v>
      </c>
    </row>
    <row r="12395" ht="15.75" customHeight="1">
      <c r="A12395" s="6" t="s">
        <v>17418</v>
      </c>
      <c r="B12395" s="6" t="s">
        <v>17419</v>
      </c>
      <c r="C12395" s="6" t="s">
        <v>25</v>
      </c>
      <c r="D12395" s="6" t="s">
        <v>26</v>
      </c>
      <c r="E12395" s="6" t="s">
        <v>8</v>
      </c>
      <c r="G12395" s="6" t="s">
        <v>27</v>
      </c>
      <c r="H12395" s="7">
        <v>5288927.0</v>
      </c>
      <c r="I12395" s="8">
        <v>5289520.0</v>
      </c>
      <c r="J12395" t="s">
        <v>28</v>
      </c>
      <c r="Q12395" t="s">
        <v>11106</v>
      </c>
      <c r="R12395">
        <v>594.0</v>
      </c>
      <c r="T12395" t="s">
        <v>21827</v>
      </c>
    </row>
    <row r="12396" ht="15.75" customHeight="1">
      <c r="A12396" s="6" t="s">
        <v>17418</v>
      </c>
      <c r="B12396" s="6" t="s">
        <v>17419</v>
      </c>
      <c r="C12396" s="6" t="s">
        <v>25</v>
      </c>
      <c r="D12396" s="6" t="s">
        <v>26</v>
      </c>
      <c r="E12396" s="6" t="s">
        <v>8</v>
      </c>
      <c r="G12396" s="6" t="s">
        <v>27</v>
      </c>
      <c r="H12396" s="7">
        <v>5289716.0</v>
      </c>
      <c r="I12396" s="8">
        <v>5289955.0</v>
      </c>
      <c r="J12396" t="s">
        <v>28</v>
      </c>
      <c r="Q12396" t="s">
        <v>11109</v>
      </c>
      <c r="R12396">
        <v>240.0</v>
      </c>
      <c r="T12396" t="s">
        <v>21828</v>
      </c>
    </row>
    <row r="12397" ht="15.75" customHeight="1">
      <c r="A12397" s="6" t="s">
        <v>17418</v>
      </c>
      <c r="B12397" s="6" t="s">
        <v>17419</v>
      </c>
      <c r="C12397" s="6" t="s">
        <v>25</v>
      </c>
      <c r="D12397" s="6" t="s">
        <v>26</v>
      </c>
      <c r="E12397" s="6" t="s">
        <v>8</v>
      </c>
      <c r="G12397" s="6" t="s">
        <v>27</v>
      </c>
      <c r="H12397" s="7">
        <v>5290030.0</v>
      </c>
      <c r="I12397" s="8">
        <v>5290509.0</v>
      </c>
      <c r="J12397" t="s">
        <v>37</v>
      </c>
      <c r="Q12397" t="s">
        <v>11111</v>
      </c>
      <c r="R12397">
        <v>480.0</v>
      </c>
      <c r="T12397" t="s">
        <v>21829</v>
      </c>
    </row>
    <row r="12398" ht="15.75" customHeight="1">
      <c r="A12398" s="6" t="s">
        <v>17418</v>
      </c>
      <c r="B12398" s="6" t="s">
        <v>17419</v>
      </c>
      <c r="C12398" s="6" t="s">
        <v>25</v>
      </c>
      <c r="D12398" s="6" t="s">
        <v>26</v>
      </c>
      <c r="E12398" s="6" t="s">
        <v>8</v>
      </c>
      <c r="G12398" s="6" t="s">
        <v>27</v>
      </c>
      <c r="H12398" s="7">
        <v>5290443.0</v>
      </c>
      <c r="I12398" s="8">
        <v>5291108.0</v>
      </c>
      <c r="J12398" t="s">
        <v>28</v>
      </c>
      <c r="Q12398" t="s">
        <v>11113</v>
      </c>
      <c r="R12398">
        <v>666.0</v>
      </c>
    </row>
    <row r="12399" ht="15.75" customHeight="1">
      <c r="A12399" s="6" t="s">
        <v>17418</v>
      </c>
      <c r="B12399" s="6" t="s">
        <v>17419</v>
      </c>
      <c r="C12399" s="6" t="s">
        <v>25</v>
      </c>
      <c r="D12399" s="6" t="s">
        <v>26</v>
      </c>
      <c r="E12399" s="6" t="s">
        <v>8</v>
      </c>
      <c r="G12399" s="6" t="s">
        <v>27</v>
      </c>
      <c r="H12399" s="7">
        <v>5291382.0</v>
      </c>
      <c r="I12399" s="8">
        <v>5292608.0</v>
      </c>
      <c r="J12399" t="s">
        <v>28</v>
      </c>
      <c r="Q12399" t="s">
        <v>11116</v>
      </c>
      <c r="R12399">
        <v>1227.0</v>
      </c>
      <c r="T12399" t="s">
        <v>21830</v>
      </c>
    </row>
    <row r="12400" ht="15.75" customHeight="1">
      <c r="A12400" s="6" t="s">
        <v>17418</v>
      </c>
      <c r="B12400" s="6" t="s">
        <v>17419</v>
      </c>
      <c r="C12400" s="6" t="s">
        <v>25</v>
      </c>
      <c r="D12400" s="6" t="s">
        <v>26</v>
      </c>
      <c r="E12400" s="6" t="s">
        <v>8</v>
      </c>
      <c r="G12400" s="6" t="s">
        <v>27</v>
      </c>
      <c r="H12400" s="7">
        <v>5292618.0</v>
      </c>
      <c r="I12400" s="8">
        <v>5293970.0</v>
      </c>
      <c r="J12400" t="s">
        <v>28</v>
      </c>
      <c r="Q12400" t="s">
        <v>11118</v>
      </c>
      <c r="R12400">
        <v>1353.0</v>
      </c>
      <c r="T12400" t="s">
        <v>21831</v>
      </c>
    </row>
    <row r="12401" ht="15.75" customHeight="1">
      <c r="A12401" s="6" t="s">
        <v>17418</v>
      </c>
      <c r="B12401" s="6" t="s">
        <v>17419</v>
      </c>
      <c r="C12401" s="6" t="s">
        <v>25</v>
      </c>
      <c r="D12401" s="6" t="s">
        <v>26</v>
      </c>
      <c r="E12401" s="6" t="s">
        <v>8</v>
      </c>
      <c r="G12401" s="6" t="s">
        <v>27</v>
      </c>
      <c r="H12401" s="7">
        <v>5294055.0</v>
      </c>
      <c r="I12401" s="8">
        <v>5295029.0</v>
      </c>
      <c r="J12401" t="s">
        <v>37</v>
      </c>
      <c r="Q12401" t="s">
        <v>11121</v>
      </c>
      <c r="R12401">
        <v>975.0</v>
      </c>
      <c r="T12401" t="s">
        <v>21832</v>
      </c>
    </row>
    <row r="12402" ht="15.75" customHeight="1">
      <c r="A12402" s="6" t="s">
        <v>17418</v>
      </c>
      <c r="B12402" s="6" t="s">
        <v>17419</v>
      </c>
      <c r="C12402" s="6" t="s">
        <v>25</v>
      </c>
      <c r="D12402" s="6" t="s">
        <v>26</v>
      </c>
      <c r="E12402" s="6" t="s">
        <v>8</v>
      </c>
      <c r="G12402" s="6" t="s">
        <v>27</v>
      </c>
      <c r="H12402" s="7">
        <v>5295171.0</v>
      </c>
      <c r="I12402" s="8">
        <v>5295914.0</v>
      </c>
      <c r="J12402" t="s">
        <v>37</v>
      </c>
      <c r="Q12402" t="s">
        <v>11123</v>
      </c>
      <c r="R12402">
        <v>744.0</v>
      </c>
      <c r="T12402" t="s">
        <v>21833</v>
      </c>
    </row>
    <row r="12403" ht="15.75" customHeight="1">
      <c r="A12403" s="6" t="s">
        <v>17418</v>
      </c>
      <c r="B12403" s="6" t="s">
        <v>17419</v>
      </c>
      <c r="C12403" s="6" t="s">
        <v>25</v>
      </c>
      <c r="D12403" s="6" t="s">
        <v>26</v>
      </c>
      <c r="E12403" s="6" t="s">
        <v>8</v>
      </c>
      <c r="G12403" s="6" t="s">
        <v>27</v>
      </c>
      <c r="H12403" s="7">
        <v>5296002.0</v>
      </c>
      <c r="I12403" s="8">
        <v>5296514.0</v>
      </c>
      <c r="J12403" t="s">
        <v>28</v>
      </c>
      <c r="Q12403" t="s">
        <v>11125</v>
      </c>
      <c r="R12403">
        <v>513.0</v>
      </c>
    </row>
    <row r="12404" ht="15.75" customHeight="1">
      <c r="A12404" s="6" t="s">
        <v>17418</v>
      </c>
      <c r="B12404" s="6" t="s">
        <v>17419</v>
      </c>
      <c r="C12404" s="6" t="s">
        <v>25</v>
      </c>
      <c r="D12404" s="6" t="s">
        <v>26</v>
      </c>
      <c r="E12404" s="6" t="s">
        <v>8</v>
      </c>
      <c r="G12404" s="6" t="s">
        <v>27</v>
      </c>
      <c r="H12404" s="7">
        <v>5296803.0</v>
      </c>
      <c r="I12404" s="8">
        <v>5297876.0</v>
      </c>
      <c r="J12404" t="s">
        <v>37</v>
      </c>
      <c r="Q12404" t="s">
        <v>11128</v>
      </c>
      <c r="R12404">
        <v>1074.0</v>
      </c>
      <c r="T12404" t="s">
        <v>21834</v>
      </c>
    </row>
    <row r="12405" ht="15.75" customHeight="1">
      <c r="A12405" s="6" t="s">
        <v>17418</v>
      </c>
      <c r="B12405" s="6" t="s">
        <v>17419</v>
      </c>
      <c r="C12405" s="6" t="s">
        <v>25</v>
      </c>
      <c r="D12405" s="6" t="s">
        <v>26</v>
      </c>
      <c r="E12405" s="6" t="s">
        <v>8</v>
      </c>
      <c r="G12405" s="6" t="s">
        <v>27</v>
      </c>
      <c r="H12405" s="7">
        <v>5298123.0</v>
      </c>
      <c r="I12405" s="8">
        <v>5300003.0</v>
      </c>
      <c r="J12405" t="s">
        <v>28</v>
      </c>
      <c r="Q12405" t="s">
        <v>11130</v>
      </c>
      <c r="R12405">
        <v>1881.0</v>
      </c>
      <c r="T12405" t="s">
        <v>21835</v>
      </c>
    </row>
    <row r="12406" ht="15.75" customHeight="1">
      <c r="A12406" s="6" t="s">
        <v>17418</v>
      </c>
      <c r="B12406" s="6" t="s">
        <v>17419</v>
      </c>
      <c r="C12406" s="6" t="s">
        <v>25</v>
      </c>
      <c r="D12406" s="6" t="s">
        <v>26</v>
      </c>
      <c r="E12406" s="6" t="s">
        <v>8</v>
      </c>
      <c r="G12406" s="6" t="s">
        <v>27</v>
      </c>
      <c r="H12406" s="7">
        <v>5300113.0</v>
      </c>
      <c r="I12406" s="8">
        <v>5302152.0</v>
      </c>
      <c r="J12406" t="s">
        <v>28</v>
      </c>
      <c r="Q12406" t="s">
        <v>11132</v>
      </c>
      <c r="R12406">
        <v>2040.0</v>
      </c>
      <c r="T12406" t="s">
        <v>21836</v>
      </c>
    </row>
    <row r="12407" ht="15.75" customHeight="1">
      <c r="A12407" s="6" t="s">
        <v>17418</v>
      </c>
      <c r="B12407" s="6" t="s">
        <v>17419</v>
      </c>
      <c r="C12407" s="6" t="s">
        <v>25</v>
      </c>
      <c r="D12407" s="6" t="s">
        <v>26</v>
      </c>
      <c r="E12407" s="6" t="s">
        <v>8</v>
      </c>
      <c r="G12407" s="6" t="s">
        <v>27</v>
      </c>
      <c r="H12407" s="7">
        <v>5302684.0</v>
      </c>
      <c r="I12407" s="8">
        <v>5303373.0</v>
      </c>
      <c r="J12407" t="s">
        <v>37</v>
      </c>
      <c r="Q12407" t="s">
        <v>11135</v>
      </c>
      <c r="R12407">
        <v>690.0</v>
      </c>
      <c r="T12407" t="s">
        <v>21837</v>
      </c>
    </row>
    <row r="12408" ht="15.75" customHeight="1">
      <c r="A12408" s="6" t="s">
        <v>17418</v>
      </c>
      <c r="B12408" s="6" t="s">
        <v>17419</v>
      </c>
      <c r="C12408" s="6" t="s">
        <v>25</v>
      </c>
      <c r="D12408" s="6" t="s">
        <v>26</v>
      </c>
      <c r="E12408" s="6" t="s">
        <v>8</v>
      </c>
      <c r="G12408" s="6" t="s">
        <v>27</v>
      </c>
      <c r="H12408" s="7">
        <v>5303324.0</v>
      </c>
      <c r="I12408" s="8">
        <v>5303911.0</v>
      </c>
      <c r="J12408" t="s">
        <v>28</v>
      </c>
      <c r="Q12408" t="s">
        <v>11137</v>
      </c>
      <c r="R12408">
        <v>588.0</v>
      </c>
      <c r="T12408" t="s">
        <v>21838</v>
      </c>
    </row>
    <row r="12409" ht="15.75" customHeight="1">
      <c r="A12409" s="6" t="s">
        <v>17418</v>
      </c>
      <c r="B12409" s="6" t="s">
        <v>17419</v>
      </c>
      <c r="C12409" s="6" t="s">
        <v>25</v>
      </c>
      <c r="D12409" s="6" t="s">
        <v>26</v>
      </c>
      <c r="E12409" s="6" t="s">
        <v>8</v>
      </c>
      <c r="G12409" s="6" t="s">
        <v>27</v>
      </c>
      <c r="H12409" s="7">
        <v>5303965.0</v>
      </c>
      <c r="I12409" s="8">
        <v>5304555.0</v>
      </c>
      <c r="J12409" t="s">
        <v>37</v>
      </c>
      <c r="Q12409" t="s">
        <v>11139</v>
      </c>
      <c r="R12409">
        <v>591.0</v>
      </c>
      <c r="T12409" t="s">
        <v>21839</v>
      </c>
    </row>
    <row r="12410" ht="15.75" customHeight="1">
      <c r="A12410" s="6" t="s">
        <v>17418</v>
      </c>
      <c r="B12410" s="6" t="s">
        <v>17419</v>
      </c>
      <c r="C12410" s="6" t="s">
        <v>25</v>
      </c>
      <c r="D12410" s="6" t="s">
        <v>26</v>
      </c>
      <c r="E12410" s="6" t="s">
        <v>8</v>
      </c>
      <c r="G12410" s="6" t="s">
        <v>27</v>
      </c>
      <c r="H12410" s="7">
        <v>5304591.0</v>
      </c>
      <c r="I12410" s="8">
        <v>5305892.0</v>
      </c>
      <c r="J12410" t="s">
        <v>37</v>
      </c>
      <c r="Q12410" t="s">
        <v>11141</v>
      </c>
      <c r="R12410">
        <v>1302.0</v>
      </c>
      <c r="T12410" t="s">
        <v>21840</v>
      </c>
    </row>
    <row r="12411" ht="15.75" customHeight="1">
      <c r="A12411" s="6" t="s">
        <v>17418</v>
      </c>
      <c r="B12411" s="6" t="s">
        <v>17419</v>
      </c>
      <c r="C12411" s="6" t="s">
        <v>25</v>
      </c>
      <c r="D12411" s="6" t="s">
        <v>26</v>
      </c>
      <c r="E12411" s="6" t="s">
        <v>8</v>
      </c>
      <c r="G12411" s="6" t="s">
        <v>27</v>
      </c>
      <c r="H12411" s="7">
        <v>5305979.0</v>
      </c>
      <c r="I12411" s="8">
        <v>5306764.0</v>
      </c>
      <c r="J12411" t="s">
        <v>37</v>
      </c>
      <c r="Q12411" t="s">
        <v>11143</v>
      </c>
      <c r="R12411">
        <v>786.0</v>
      </c>
    </row>
    <row r="12412" ht="15.75" customHeight="1">
      <c r="A12412" s="6" t="s">
        <v>17418</v>
      </c>
      <c r="B12412" s="6" t="s">
        <v>17419</v>
      </c>
      <c r="C12412" s="6" t="s">
        <v>25</v>
      </c>
      <c r="D12412" s="6" t="s">
        <v>26</v>
      </c>
      <c r="E12412" s="6" t="s">
        <v>8</v>
      </c>
      <c r="G12412" s="6" t="s">
        <v>27</v>
      </c>
      <c r="H12412" s="7">
        <v>5306792.0</v>
      </c>
      <c r="I12412" s="8">
        <v>5307448.0</v>
      </c>
      <c r="J12412" t="s">
        <v>28</v>
      </c>
      <c r="Q12412" t="s">
        <v>11145</v>
      </c>
      <c r="R12412">
        <v>657.0</v>
      </c>
      <c r="T12412" t="s">
        <v>21841</v>
      </c>
    </row>
    <row r="12413" ht="15.75" customHeight="1">
      <c r="A12413" s="6" t="s">
        <v>17418</v>
      </c>
      <c r="B12413" s="6" t="s">
        <v>17419</v>
      </c>
      <c r="C12413" s="6" t="s">
        <v>25</v>
      </c>
      <c r="D12413" s="6" t="s">
        <v>26</v>
      </c>
      <c r="E12413" s="6" t="s">
        <v>8</v>
      </c>
      <c r="G12413" s="6" t="s">
        <v>27</v>
      </c>
      <c r="H12413" s="7">
        <v>5307530.0</v>
      </c>
      <c r="I12413" s="8">
        <v>5307991.0</v>
      </c>
      <c r="J12413" t="s">
        <v>28</v>
      </c>
      <c r="Q12413" t="s">
        <v>11148</v>
      </c>
      <c r="R12413">
        <v>462.0</v>
      </c>
      <c r="T12413" t="s">
        <v>21842</v>
      </c>
    </row>
    <row r="12414" ht="15.75" customHeight="1">
      <c r="A12414" s="6" t="s">
        <v>17418</v>
      </c>
      <c r="B12414" s="6" t="s">
        <v>17419</v>
      </c>
      <c r="C12414" s="6" t="s">
        <v>25</v>
      </c>
      <c r="D12414" s="6" t="s">
        <v>26</v>
      </c>
      <c r="E12414" s="6" t="s">
        <v>8</v>
      </c>
      <c r="G12414" s="6" t="s">
        <v>27</v>
      </c>
      <c r="H12414" s="7">
        <v>5307978.0</v>
      </c>
      <c r="I12414" s="8">
        <v>5308673.0</v>
      </c>
      <c r="J12414" t="s">
        <v>28</v>
      </c>
      <c r="Q12414" t="s">
        <v>11150</v>
      </c>
      <c r="R12414">
        <v>696.0</v>
      </c>
      <c r="T12414" t="s">
        <v>21843</v>
      </c>
    </row>
    <row r="12415" ht="15.75" customHeight="1">
      <c r="A12415" s="6" t="s">
        <v>17418</v>
      </c>
      <c r="B12415" s="6" t="s">
        <v>17419</v>
      </c>
      <c r="C12415" s="6" t="s">
        <v>25</v>
      </c>
      <c r="D12415" s="6" t="s">
        <v>26</v>
      </c>
      <c r="E12415" s="6" t="s">
        <v>8</v>
      </c>
      <c r="G12415" s="6" t="s">
        <v>27</v>
      </c>
      <c r="H12415" s="7">
        <v>5308778.0</v>
      </c>
      <c r="I12415" s="8">
        <v>5309362.0</v>
      </c>
      <c r="J12415" t="s">
        <v>28</v>
      </c>
      <c r="Q12415" t="s">
        <v>11152</v>
      </c>
      <c r="R12415">
        <v>585.0</v>
      </c>
      <c r="T12415" t="s">
        <v>21844</v>
      </c>
    </row>
    <row r="12416" ht="15.75" customHeight="1">
      <c r="A12416" s="6" t="s">
        <v>17418</v>
      </c>
      <c r="B12416" s="6" t="s">
        <v>17419</v>
      </c>
      <c r="C12416" s="6" t="s">
        <v>25</v>
      </c>
      <c r="D12416" s="6" t="s">
        <v>26</v>
      </c>
      <c r="E12416" s="6" t="s">
        <v>8</v>
      </c>
      <c r="G12416" s="6" t="s">
        <v>27</v>
      </c>
      <c r="H12416" s="7">
        <v>5309512.0</v>
      </c>
      <c r="I12416" s="8">
        <v>5310330.0</v>
      </c>
      <c r="J12416" t="s">
        <v>37</v>
      </c>
      <c r="Q12416" t="s">
        <v>11154</v>
      </c>
      <c r="R12416">
        <v>819.0</v>
      </c>
      <c r="T12416" t="s">
        <v>21845</v>
      </c>
    </row>
    <row r="12417" ht="15.75" customHeight="1">
      <c r="A12417" s="6" t="s">
        <v>17418</v>
      </c>
      <c r="B12417" s="6" t="s">
        <v>17419</v>
      </c>
      <c r="C12417" s="6" t="s">
        <v>25</v>
      </c>
      <c r="D12417" s="6" t="s">
        <v>26</v>
      </c>
      <c r="E12417" s="6" t="s">
        <v>8</v>
      </c>
      <c r="G12417" s="6" t="s">
        <v>27</v>
      </c>
      <c r="H12417" s="7">
        <v>5310462.0</v>
      </c>
      <c r="I12417" s="8">
        <v>5310665.0</v>
      </c>
      <c r="J12417" t="s">
        <v>37</v>
      </c>
      <c r="Q12417" t="s">
        <v>11156</v>
      </c>
      <c r="R12417">
        <v>204.0</v>
      </c>
      <c r="T12417" t="s">
        <v>21846</v>
      </c>
    </row>
    <row r="12418" ht="15.75" customHeight="1">
      <c r="A12418" s="6" t="s">
        <v>17418</v>
      </c>
      <c r="B12418" s="6" t="s">
        <v>17419</v>
      </c>
      <c r="C12418" s="6" t="s">
        <v>25</v>
      </c>
      <c r="D12418" s="6" t="s">
        <v>26</v>
      </c>
      <c r="E12418" s="6" t="s">
        <v>8</v>
      </c>
      <c r="G12418" s="6" t="s">
        <v>27</v>
      </c>
      <c r="H12418" s="7">
        <v>5310784.0</v>
      </c>
      <c r="I12418" s="8">
        <v>5311254.0</v>
      </c>
      <c r="J12418" t="s">
        <v>37</v>
      </c>
      <c r="Q12418" t="s">
        <v>11158</v>
      </c>
      <c r="R12418">
        <v>471.0</v>
      </c>
      <c r="T12418" t="s">
        <v>21847</v>
      </c>
    </row>
    <row r="12419" ht="15.75" customHeight="1">
      <c r="A12419" s="6" t="s">
        <v>17418</v>
      </c>
      <c r="B12419" s="6" t="s">
        <v>17419</v>
      </c>
      <c r="C12419" s="6" t="s">
        <v>25</v>
      </c>
      <c r="D12419" s="6" t="s">
        <v>26</v>
      </c>
      <c r="E12419" s="6" t="s">
        <v>8</v>
      </c>
      <c r="G12419" s="6" t="s">
        <v>27</v>
      </c>
      <c r="H12419" s="7">
        <v>5311305.0</v>
      </c>
      <c r="I12419" s="8">
        <v>5311706.0</v>
      </c>
      <c r="J12419" t="s">
        <v>37</v>
      </c>
      <c r="Q12419" t="s">
        <v>11160</v>
      </c>
      <c r="R12419">
        <v>402.0</v>
      </c>
      <c r="T12419" t="s">
        <v>21848</v>
      </c>
    </row>
    <row r="12420" ht="15.75" customHeight="1">
      <c r="A12420" s="6" t="s">
        <v>17418</v>
      </c>
      <c r="B12420" s="6" t="s">
        <v>17419</v>
      </c>
      <c r="C12420" s="6" t="s">
        <v>25</v>
      </c>
      <c r="D12420" s="6" t="s">
        <v>26</v>
      </c>
      <c r="E12420" s="6" t="s">
        <v>8</v>
      </c>
      <c r="G12420" s="6" t="s">
        <v>27</v>
      </c>
      <c r="H12420" s="7">
        <v>5312068.0</v>
      </c>
      <c r="I12420" s="8">
        <v>5314692.0</v>
      </c>
      <c r="J12420" t="s">
        <v>37</v>
      </c>
      <c r="Q12420" t="s">
        <v>11162</v>
      </c>
      <c r="R12420">
        <v>2625.0</v>
      </c>
      <c r="T12420" t="s">
        <v>21849</v>
      </c>
    </row>
    <row r="12421" ht="15.75" customHeight="1">
      <c r="A12421" s="6" t="s">
        <v>17418</v>
      </c>
      <c r="B12421" s="6" t="s">
        <v>17419</v>
      </c>
      <c r="C12421" s="6" t="s">
        <v>25</v>
      </c>
      <c r="D12421" s="6" t="s">
        <v>26</v>
      </c>
      <c r="E12421" s="6" t="s">
        <v>8</v>
      </c>
      <c r="G12421" s="6" t="s">
        <v>27</v>
      </c>
      <c r="H12421" s="7">
        <v>5314819.0</v>
      </c>
      <c r="I12421" s="8">
        <v>5317311.0</v>
      </c>
      <c r="J12421" t="s">
        <v>37</v>
      </c>
      <c r="Q12421" t="s">
        <v>11164</v>
      </c>
      <c r="R12421">
        <v>2493.0</v>
      </c>
      <c r="T12421" t="s">
        <v>21850</v>
      </c>
    </row>
    <row r="12422" ht="15.75" customHeight="1">
      <c r="A12422" s="6" t="s">
        <v>17418</v>
      </c>
      <c r="B12422" s="6" t="s">
        <v>17419</v>
      </c>
      <c r="C12422" s="6" t="s">
        <v>25</v>
      </c>
      <c r="D12422" s="6" t="s">
        <v>26</v>
      </c>
      <c r="E12422" s="6" t="s">
        <v>8</v>
      </c>
      <c r="G12422" s="6" t="s">
        <v>27</v>
      </c>
      <c r="H12422" s="7">
        <v>5317549.0</v>
      </c>
      <c r="I12422" s="8">
        <v>5319453.0</v>
      </c>
      <c r="J12422" t="s">
        <v>37</v>
      </c>
      <c r="O12422" t="s">
        <v>11167</v>
      </c>
      <c r="Q12422" t="s">
        <v>11168</v>
      </c>
      <c r="R12422">
        <v>1905.0</v>
      </c>
      <c r="T12422" t="s">
        <v>21851</v>
      </c>
    </row>
    <row r="12423" ht="15.75" customHeight="1">
      <c r="A12423" s="6" t="s">
        <v>17418</v>
      </c>
      <c r="B12423" s="6" t="s">
        <v>17419</v>
      </c>
      <c r="C12423" s="6" t="s">
        <v>25</v>
      </c>
      <c r="D12423" s="6" t="s">
        <v>26</v>
      </c>
      <c r="E12423" s="6" t="s">
        <v>8</v>
      </c>
      <c r="G12423" s="6" t="s">
        <v>27</v>
      </c>
      <c r="H12423" s="7">
        <v>5319809.0</v>
      </c>
      <c r="I12423" s="8">
        <v>5321443.0</v>
      </c>
      <c r="J12423" t="s">
        <v>37</v>
      </c>
      <c r="Q12423" t="s">
        <v>11170</v>
      </c>
      <c r="R12423">
        <v>1635.0</v>
      </c>
      <c r="T12423" t="s">
        <v>21852</v>
      </c>
    </row>
    <row r="12424" ht="15.75" customHeight="1">
      <c r="A12424" s="6" t="s">
        <v>17418</v>
      </c>
      <c r="B12424" s="6" t="s">
        <v>17419</v>
      </c>
      <c r="C12424" s="6" t="s">
        <v>25</v>
      </c>
      <c r="D12424" s="6" t="s">
        <v>26</v>
      </c>
      <c r="E12424" s="6" t="s">
        <v>8</v>
      </c>
      <c r="G12424" s="6" t="s">
        <v>27</v>
      </c>
      <c r="H12424" s="7">
        <v>5321586.0</v>
      </c>
      <c r="I12424" s="8">
        <v>5322512.0</v>
      </c>
      <c r="J12424" t="s">
        <v>37</v>
      </c>
      <c r="Q12424" t="s">
        <v>11172</v>
      </c>
      <c r="R12424">
        <v>927.0</v>
      </c>
      <c r="T12424" t="s">
        <v>21853</v>
      </c>
    </row>
    <row r="12425" ht="15.75" customHeight="1">
      <c r="A12425" s="6" t="s">
        <v>17418</v>
      </c>
      <c r="B12425" s="6" t="s">
        <v>17419</v>
      </c>
      <c r="C12425" s="6" t="s">
        <v>25</v>
      </c>
      <c r="D12425" s="6" t="s">
        <v>26</v>
      </c>
      <c r="E12425" s="6" t="s">
        <v>8</v>
      </c>
      <c r="G12425" s="6" t="s">
        <v>27</v>
      </c>
      <c r="H12425" s="7">
        <v>5322505.0</v>
      </c>
      <c r="I12425" s="8">
        <v>5323458.0</v>
      </c>
      <c r="J12425" t="s">
        <v>37</v>
      </c>
      <c r="Q12425" t="s">
        <v>11174</v>
      </c>
      <c r="R12425">
        <v>954.0</v>
      </c>
      <c r="T12425" t="s">
        <v>21854</v>
      </c>
    </row>
    <row r="12426" ht="15.75" customHeight="1">
      <c r="A12426" s="6" t="s">
        <v>17418</v>
      </c>
      <c r="B12426" s="6" t="s">
        <v>17419</v>
      </c>
      <c r="C12426" s="6" t="s">
        <v>25</v>
      </c>
      <c r="D12426" s="6" t="s">
        <v>26</v>
      </c>
      <c r="E12426" s="6" t="s">
        <v>8</v>
      </c>
      <c r="G12426" s="6" t="s">
        <v>27</v>
      </c>
      <c r="H12426" s="7">
        <v>5323475.0</v>
      </c>
      <c r="I12426" s="8">
        <v>5324530.0</v>
      </c>
      <c r="J12426" t="s">
        <v>37</v>
      </c>
      <c r="Q12426" t="s">
        <v>11176</v>
      </c>
      <c r="R12426">
        <v>1056.0</v>
      </c>
      <c r="T12426" t="s">
        <v>21855</v>
      </c>
    </row>
    <row r="12427" ht="15.75" customHeight="1">
      <c r="A12427" s="6" t="s">
        <v>17418</v>
      </c>
      <c r="B12427" s="6" t="s">
        <v>17419</v>
      </c>
      <c r="C12427" s="6" t="s">
        <v>25</v>
      </c>
      <c r="D12427" s="6" t="s">
        <v>26</v>
      </c>
      <c r="E12427" s="6" t="s">
        <v>8</v>
      </c>
      <c r="G12427" s="6" t="s">
        <v>27</v>
      </c>
      <c r="H12427" s="7">
        <v>5324523.0</v>
      </c>
      <c r="I12427" s="8">
        <v>5325542.0</v>
      </c>
      <c r="J12427" t="s">
        <v>37</v>
      </c>
      <c r="Q12427" t="s">
        <v>11179</v>
      </c>
      <c r="R12427">
        <v>1020.0</v>
      </c>
      <c r="T12427" t="s">
        <v>21856</v>
      </c>
    </row>
    <row r="12428" ht="15.75" customHeight="1">
      <c r="A12428" s="6" t="s">
        <v>17418</v>
      </c>
      <c r="B12428" s="6" t="s">
        <v>17419</v>
      </c>
      <c r="C12428" s="6" t="s">
        <v>25</v>
      </c>
      <c r="D12428" s="6" t="s">
        <v>26</v>
      </c>
      <c r="E12428" s="6" t="s">
        <v>8</v>
      </c>
      <c r="G12428" s="6" t="s">
        <v>27</v>
      </c>
      <c r="H12428" s="7">
        <v>5325719.0</v>
      </c>
      <c r="I12428" s="8">
        <v>5327344.0</v>
      </c>
      <c r="J12428" t="s">
        <v>37</v>
      </c>
      <c r="Q12428" t="s">
        <v>11181</v>
      </c>
      <c r="R12428">
        <v>1626.0</v>
      </c>
      <c r="T12428" t="s">
        <v>21857</v>
      </c>
    </row>
    <row r="12429" ht="15.75" customHeight="1">
      <c r="A12429" s="6" t="s">
        <v>17418</v>
      </c>
      <c r="B12429" s="6" t="s">
        <v>17419</v>
      </c>
      <c r="C12429" s="6" t="s">
        <v>25</v>
      </c>
      <c r="D12429" s="6" t="s">
        <v>26</v>
      </c>
      <c r="E12429" s="6" t="s">
        <v>8</v>
      </c>
      <c r="G12429" s="6" t="s">
        <v>27</v>
      </c>
      <c r="H12429" s="7">
        <v>5327426.0</v>
      </c>
      <c r="I12429" s="8">
        <v>5328352.0</v>
      </c>
      <c r="J12429" t="s">
        <v>37</v>
      </c>
      <c r="Q12429" t="s">
        <v>11183</v>
      </c>
      <c r="R12429">
        <v>927.0</v>
      </c>
      <c r="T12429" t="s">
        <v>21858</v>
      </c>
    </row>
    <row r="12430" ht="15.75" customHeight="1">
      <c r="A12430" s="6" t="s">
        <v>17418</v>
      </c>
      <c r="B12430" s="6" t="s">
        <v>17419</v>
      </c>
      <c r="C12430" s="6" t="s">
        <v>25</v>
      </c>
      <c r="D12430" s="6" t="s">
        <v>26</v>
      </c>
      <c r="E12430" s="6" t="s">
        <v>8</v>
      </c>
      <c r="G12430" s="6" t="s">
        <v>27</v>
      </c>
      <c r="H12430" s="7">
        <v>5328444.0</v>
      </c>
      <c r="I12430" s="8">
        <v>5329358.0</v>
      </c>
      <c r="J12430" t="s">
        <v>37</v>
      </c>
      <c r="Q12430" t="s">
        <v>11185</v>
      </c>
      <c r="R12430">
        <v>915.0</v>
      </c>
      <c r="T12430" t="s">
        <v>21859</v>
      </c>
    </row>
    <row r="12431" ht="15.75" customHeight="1">
      <c r="A12431" s="6" t="s">
        <v>17418</v>
      </c>
      <c r="B12431" s="6" t="s">
        <v>17419</v>
      </c>
      <c r="C12431" s="6" t="s">
        <v>25</v>
      </c>
      <c r="D12431" s="6" t="s">
        <v>26</v>
      </c>
      <c r="E12431" s="6" t="s">
        <v>8</v>
      </c>
      <c r="G12431" s="6" t="s">
        <v>27</v>
      </c>
      <c r="H12431" s="7">
        <v>5329376.0</v>
      </c>
      <c r="I12431" s="8">
        <v>5330428.0</v>
      </c>
      <c r="J12431" t="s">
        <v>37</v>
      </c>
      <c r="Q12431" t="s">
        <v>11187</v>
      </c>
      <c r="R12431">
        <v>1053.0</v>
      </c>
      <c r="T12431" t="s">
        <v>21860</v>
      </c>
    </row>
    <row r="12432" ht="15.75" customHeight="1">
      <c r="A12432" s="6" t="s">
        <v>17418</v>
      </c>
      <c r="B12432" s="6" t="s">
        <v>17419</v>
      </c>
      <c r="C12432" s="6" t="s">
        <v>25</v>
      </c>
      <c r="D12432" s="6" t="s">
        <v>26</v>
      </c>
      <c r="E12432" s="6" t="s">
        <v>8</v>
      </c>
      <c r="G12432" s="6" t="s">
        <v>27</v>
      </c>
      <c r="H12432" s="7">
        <v>5330418.0</v>
      </c>
      <c r="I12432" s="8">
        <v>5331503.0</v>
      </c>
      <c r="J12432" t="s">
        <v>37</v>
      </c>
      <c r="Q12432" t="s">
        <v>11189</v>
      </c>
      <c r="R12432">
        <v>1086.0</v>
      </c>
      <c r="T12432" t="s">
        <v>21861</v>
      </c>
    </row>
    <row r="12433" ht="15.75" customHeight="1">
      <c r="A12433" s="6" t="s">
        <v>17418</v>
      </c>
      <c r="B12433" s="6" t="s">
        <v>17419</v>
      </c>
      <c r="C12433" s="6" t="s">
        <v>25</v>
      </c>
      <c r="D12433" s="6" t="s">
        <v>26</v>
      </c>
      <c r="E12433" s="6" t="s">
        <v>8</v>
      </c>
      <c r="G12433" s="6" t="s">
        <v>27</v>
      </c>
      <c r="H12433" s="7">
        <v>5331576.0</v>
      </c>
      <c r="I12433" s="8">
        <v>5332640.0</v>
      </c>
      <c r="J12433" t="s">
        <v>28</v>
      </c>
      <c r="Q12433" t="s">
        <v>11191</v>
      </c>
      <c r="R12433">
        <v>1065.0</v>
      </c>
      <c r="T12433" t="s">
        <v>21862</v>
      </c>
    </row>
    <row r="12434" ht="15.75" customHeight="1">
      <c r="A12434" s="6" t="s">
        <v>17418</v>
      </c>
      <c r="B12434" s="6" t="s">
        <v>17419</v>
      </c>
      <c r="C12434" s="6" t="s">
        <v>25</v>
      </c>
      <c r="D12434" s="6" t="s">
        <v>26</v>
      </c>
      <c r="E12434" s="6" t="s">
        <v>8</v>
      </c>
      <c r="G12434" s="6" t="s">
        <v>27</v>
      </c>
      <c r="H12434" s="7">
        <v>5332652.0</v>
      </c>
      <c r="I12434" s="8">
        <v>5333719.0</v>
      </c>
      <c r="J12434" t="s">
        <v>28</v>
      </c>
      <c r="Q12434" t="s">
        <v>11193</v>
      </c>
      <c r="R12434">
        <v>1068.0</v>
      </c>
      <c r="T12434" t="s">
        <v>21863</v>
      </c>
    </row>
    <row r="12435" ht="15.75" customHeight="1">
      <c r="A12435" s="6" t="s">
        <v>17418</v>
      </c>
      <c r="B12435" s="6" t="s">
        <v>17419</v>
      </c>
      <c r="C12435" s="6" t="s">
        <v>25</v>
      </c>
      <c r="D12435" s="6" t="s">
        <v>26</v>
      </c>
      <c r="E12435" s="6" t="s">
        <v>8</v>
      </c>
      <c r="G12435" s="6" t="s">
        <v>27</v>
      </c>
      <c r="H12435" s="7">
        <v>5333781.0</v>
      </c>
      <c r="I12435" s="8">
        <v>5334758.0</v>
      </c>
      <c r="J12435" t="s">
        <v>28</v>
      </c>
      <c r="Q12435" t="s">
        <v>11195</v>
      </c>
      <c r="R12435">
        <v>978.0</v>
      </c>
      <c r="T12435" t="s">
        <v>21864</v>
      </c>
    </row>
    <row r="12436" ht="15.75" customHeight="1">
      <c r="A12436" s="6" t="s">
        <v>17418</v>
      </c>
      <c r="B12436" s="6" t="s">
        <v>17419</v>
      </c>
      <c r="C12436" s="6" t="s">
        <v>25</v>
      </c>
      <c r="D12436" s="6" t="s">
        <v>26</v>
      </c>
      <c r="E12436" s="6" t="s">
        <v>8</v>
      </c>
      <c r="G12436" s="6" t="s">
        <v>27</v>
      </c>
      <c r="H12436" s="7">
        <v>5334840.0</v>
      </c>
      <c r="I12436" s="8">
        <v>5336606.0</v>
      </c>
      <c r="J12436" t="s">
        <v>28</v>
      </c>
      <c r="Q12436" t="s">
        <v>11197</v>
      </c>
      <c r="R12436">
        <v>1767.0</v>
      </c>
      <c r="T12436" t="s">
        <v>21865</v>
      </c>
    </row>
    <row r="12437" ht="15.75" customHeight="1">
      <c r="A12437" s="6" t="s">
        <v>17418</v>
      </c>
      <c r="B12437" s="6" t="s">
        <v>17419</v>
      </c>
      <c r="C12437" s="6" t="s">
        <v>25</v>
      </c>
      <c r="D12437" s="6" t="s">
        <v>26</v>
      </c>
      <c r="E12437" s="6" t="s">
        <v>8</v>
      </c>
      <c r="G12437" s="6" t="s">
        <v>27</v>
      </c>
      <c r="H12437" s="7">
        <v>5336696.0</v>
      </c>
      <c r="I12437" s="8">
        <v>5337739.0</v>
      </c>
      <c r="J12437" t="s">
        <v>28</v>
      </c>
      <c r="Q12437" t="s">
        <v>11199</v>
      </c>
      <c r="R12437">
        <v>1044.0</v>
      </c>
      <c r="T12437" t="s">
        <v>21866</v>
      </c>
    </row>
    <row r="12438" ht="15.75" customHeight="1">
      <c r="A12438" s="6" t="s">
        <v>17418</v>
      </c>
      <c r="B12438" s="6" t="s">
        <v>17419</v>
      </c>
      <c r="C12438" s="6" t="s">
        <v>25</v>
      </c>
      <c r="D12438" s="6" t="s">
        <v>26</v>
      </c>
      <c r="E12438" s="6" t="s">
        <v>8</v>
      </c>
      <c r="G12438" s="6" t="s">
        <v>27</v>
      </c>
      <c r="H12438" s="7">
        <v>5338245.0</v>
      </c>
      <c r="I12438" s="8">
        <v>5339978.0</v>
      </c>
      <c r="J12438" t="s">
        <v>28</v>
      </c>
      <c r="Q12438" t="s">
        <v>11201</v>
      </c>
      <c r="R12438">
        <v>1734.0</v>
      </c>
      <c r="T12438" t="s">
        <v>21867</v>
      </c>
    </row>
    <row r="12439" ht="15.75" customHeight="1">
      <c r="A12439" s="6" t="s">
        <v>17418</v>
      </c>
      <c r="B12439" s="6" t="s">
        <v>17419</v>
      </c>
      <c r="C12439" s="6" t="s">
        <v>25</v>
      </c>
      <c r="D12439" s="6" t="s">
        <v>26</v>
      </c>
      <c r="E12439" s="6" t="s">
        <v>8</v>
      </c>
      <c r="G12439" s="6" t="s">
        <v>27</v>
      </c>
      <c r="H12439" s="7">
        <v>5340165.0</v>
      </c>
      <c r="I12439" s="8">
        <v>5342477.0</v>
      </c>
      <c r="J12439" t="s">
        <v>28</v>
      </c>
      <c r="Q12439" t="s">
        <v>11203</v>
      </c>
      <c r="R12439">
        <v>2313.0</v>
      </c>
      <c r="T12439" t="s">
        <v>21868</v>
      </c>
    </row>
    <row r="12440" ht="15.75" customHeight="1">
      <c r="A12440" s="6" t="s">
        <v>17418</v>
      </c>
      <c r="B12440" s="6" t="s">
        <v>17452</v>
      </c>
      <c r="C12440" s="6" t="s">
        <v>25</v>
      </c>
      <c r="D12440" s="6" t="s">
        <v>26</v>
      </c>
      <c r="E12440" s="6" t="s">
        <v>8</v>
      </c>
      <c r="G12440" s="6" t="s">
        <v>27</v>
      </c>
      <c r="H12440" s="7">
        <v>5342838.0</v>
      </c>
      <c r="I12440" s="8">
        <v>5343188.0</v>
      </c>
      <c r="J12440" t="s">
        <v>28</v>
      </c>
      <c r="Q12440" t="s">
        <v>11204</v>
      </c>
      <c r="R12440">
        <v>351.0</v>
      </c>
      <c r="T12440" t="s">
        <v>21869</v>
      </c>
    </row>
    <row r="12441" ht="15.75" customHeight="1">
      <c r="A12441" s="6" t="s">
        <v>17418</v>
      </c>
      <c r="B12441" s="6" t="s">
        <v>17419</v>
      </c>
      <c r="C12441" s="6" t="s">
        <v>25</v>
      </c>
      <c r="D12441" s="6" t="s">
        <v>26</v>
      </c>
      <c r="E12441" s="6" t="s">
        <v>8</v>
      </c>
      <c r="G12441" s="6" t="s">
        <v>27</v>
      </c>
      <c r="H12441" s="7">
        <v>5343227.0</v>
      </c>
      <c r="I12441" s="8">
        <v>5344114.0</v>
      </c>
      <c r="J12441" t="s">
        <v>28</v>
      </c>
      <c r="O12441" t="s">
        <v>11207</v>
      </c>
      <c r="Q12441" t="s">
        <v>11208</v>
      </c>
      <c r="R12441">
        <v>888.0</v>
      </c>
      <c r="T12441" t="s">
        <v>21870</v>
      </c>
    </row>
    <row r="12442" ht="15.75" customHeight="1">
      <c r="A12442" s="6" t="s">
        <v>17418</v>
      </c>
      <c r="B12442" s="6" t="s">
        <v>17419</v>
      </c>
      <c r="C12442" s="6" t="s">
        <v>25</v>
      </c>
      <c r="D12442" s="6" t="s">
        <v>26</v>
      </c>
      <c r="E12442" s="6" t="s">
        <v>8</v>
      </c>
      <c r="G12442" s="6" t="s">
        <v>27</v>
      </c>
      <c r="H12442" s="7">
        <v>5344183.0</v>
      </c>
      <c r="I12442" s="8">
        <v>5344377.0</v>
      </c>
      <c r="J12442" t="s">
        <v>28</v>
      </c>
      <c r="Q12442" t="s">
        <v>11210</v>
      </c>
      <c r="R12442">
        <v>195.0</v>
      </c>
      <c r="T12442" t="s">
        <v>21871</v>
      </c>
    </row>
    <row r="12443" ht="15.75" customHeight="1">
      <c r="A12443" s="6" t="s">
        <v>17418</v>
      </c>
      <c r="B12443" s="6" t="s">
        <v>17419</v>
      </c>
      <c r="C12443" s="6" t="s">
        <v>25</v>
      </c>
      <c r="D12443" s="6" t="s">
        <v>26</v>
      </c>
      <c r="E12443" s="6" t="s">
        <v>8</v>
      </c>
      <c r="G12443" s="6" t="s">
        <v>27</v>
      </c>
      <c r="H12443" s="7">
        <v>5344621.0</v>
      </c>
      <c r="I12443" s="8">
        <v>5346738.0</v>
      </c>
      <c r="J12443" t="s">
        <v>37</v>
      </c>
      <c r="Q12443" t="s">
        <v>11212</v>
      </c>
      <c r="R12443">
        <v>2118.0</v>
      </c>
      <c r="T12443" t="s">
        <v>21872</v>
      </c>
    </row>
    <row r="12444" ht="15.75" customHeight="1">
      <c r="A12444" s="6" t="s">
        <v>17418</v>
      </c>
      <c r="B12444" s="6" t="s">
        <v>17419</v>
      </c>
      <c r="C12444" s="6" t="s">
        <v>25</v>
      </c>
      <c r="D12444" s="6" t="s">
        <v>26</v>
      </c>
      <c r="E12444" s="6" t="s">
        <v>8</v>
      </c>
      <c r="G12444" s="6" t="s">
        <v>27</v>
      </c>
      <c r="H12444" s="7">
        <v>5346871.0</v>
      </c>
      <c r="I12444" s="8">
        <v>5347884.0</v>
      </c>
      <c r="J12444" t="s">
        <v>37</v>
      </c>
      <c r="Q12444" t="s">
        <v>11214</v>
      </c>
      <c r="R12444">
        <v>1014.0</v>
      </c>
      <c r="T12444" t="s">
        <v>21873</v>
      </c>
    </row>
    <row r="12445" ht="15.75" customHeight="1">
      <c r="A12445" s="6" t="s">
        <v>17418</v>
      </c>
      <c r="B12445" s="6" t="s">
        <v>17419</v>
      </c>
      <c r="C12445" s="6" t="s">
        <v>25</v>
      </c>
      <c r="D12445" s="6" t="s">
        <v>26</v>
      </c>
      <c r="E12445" s="6" t="s">
        <v>8</v>
      </c>
      <c r="G12445" s="6" t="s">
        <v>27</v>
      </c>
      <c r="H12445" s="7">
        <v>5347881.0</v>
      </c>
      <c r="I12445" s="8">
        <v>5348603.0</v>
      </c>
      <c r="J12445" t="s">
        <v>37</v>
      </c>
      <c r="Q12445" t="s">
        <v>11216</v>
      </c>
      <c r="R12445">
        <v>723.0</v>
      </c>
      <c r="T12445" t="s">
        <v>21874</v>
      </c>
    </row>
    <row r="12446" ht="15.75" customHeight="1">
      <c r="A12446" s="6" t="s">
        <v>17418</v>
      </c>
      <c r="B12446" s="6" t="s">
        <v>17419</v>
      </c>
      <c r="C12446" s="6" t="s">
        <v>25</v>
      </c>
      <c r="D12446" s="6" t="s">
        <v>26</v>
      </c>
      <c r="E12446" s="6" t="s">
        <v>8</v>
      </c>
      <c r="G12446" s="6" t="s">
        <v>27</v>
      </c>
      <c r="H12446" s="7">
        <v>5348672.0</v>
      </c>
      <c r="I12446" s="8">
        <v>5349853.0</v>
      </c>
      <c r="J12446" t="s">
        <v>37</v>
      </c>
      <c r="Q12446" t="s">
        <v>11218</v>
      </c>
      <c r="R12446">
        <v>1182.0</v>
      </c>
      <c r="T12446" t="s">
        <v>21875</v>
      </c>
    </row>
    <row r="12447" ht="15.75" customHeight="1">
      <c r="A12447" s="6" t="s">
        <v>17418</v>
      </c>
      <c r="B12447" s="6" t="s">
        <v>17419</v>
      </c>
      <c r="C12447" s="6" t="s">
        <v>25</v>
      </c>
      <c r="D12447" s="6" t="s">
        <v>26</v>
      </c>
      <c r="E12447" s="6" t="s">
        <v>8</v>
      </c>
      <c r="G12447" s="6" t="s">
        <v>27</v>
      </c>
      <c r="H12447" s="7">
        <v>5349930.0</v>
      </c>
      <c r="I12447" s="8">
        <v>5350502.0</v>
      </c>
      <c r="J12447" t="s">
        <v>37</v>
      </c>
      <c r="Q12447" t="s">
        <v>11220</v>
      </c>
      <c r="R12447">
        <v>573.0</v>
      </c>
      <c r="T12447" t="s">
        <v>21876</v>
      </c>
    </row>
    <row r="12448" ht="15.75" customHeight="1">
      <c r="A12448" s="6" t="s">
        <v>17418</v>
      </c>
      <c r="B12448" s="6" t="s">
        <v>17419</v>
      </c>
      <c r="C12448" s="6" t="s">
        <v>25</v>
      </c>
      <c r="D12448" s="6" t="s">
        <v>26</v>
      </c>
      <c r="E12448" s="6" t="s">
        <v>8</v>
      </c>
      <c r="G12448" s="6" t="s">
        <v>27</v>
      </c>
      <c r="H12448" s="7">
        <v>5350523.0</v>
      </c>
      <c r="I12448" s="8">
        <v>5351392.0</v>
      </c>
      <c r="J12448" t="s">
        <v>28</v>
      </c>
      <c r="Q12448" t="s">
        <v>11222</v>
      </c>
      <c r="R12448">
        <v>870.0</v>
      </c>
      <c r="T12448" t="s">
        <v>21877</v>
      </c>
    </row>
    <row r="12449" ht="15.75" customHeight="1">
      <c r="A12449" s="6" t="s">
        <v>17418</v>
      </c>
      <c r="B12449" s="6" t="s">
        <v>17419</v>
      </c>
      <c r="C12449" s="6" t="s">
        <v>25</v>
      </c>
      <c r="D12449" s="6" t="s">
        <v>26</v>
      </c>
      <c r="E12449" s="6" t="s">
        <v>8</v>
      </c>
      <c r="G12449" s="6" t="s">
        <v>27</v>
      </c>
      <c r="H12449" s="7">
        <v>5351478.0</v>
      </c>
      <c r="I12449" s="8">
        <v>5352473.0</v>
      </c>
      <c r="J12449" t="s">
        <v>28</v>
      </c>
      <c r="Q12449" t="s">
        <v>11224</v>
      </c>
      <c r="R12449">
        <v>996.0</v>
      </c>
      <c r="T12449" t="s">
        <v>21878</v>
      </c>
    </row>
    <row r="12450" ht="15.75" customHeight="1">
      <c r="A12450" s="6" t="s">
        <v>17418</v>
      </c>
      <c r="B12450" s="6" t="s">
        <v>17419</v>
      </c>
      <c r="C12450" s="6" t="s">
        <v>25</v>
      </c>
      <c r="D12450" s="6" t="s">
        <v>26</v>
      </c>
      <c r="E12450" s="6" t="s">
        <v>8</v>
      </c>
      <c r="G12450" s="6" t="s">
        <v>27</v>
      </c>
      <c r="H12450" s="7">
        <v>5352601.0</v>
      </c>
      <c r="I12450" s="8">
        <v>5352927.0</v>
      </c>
      <c r="J12450" t="s">
        <v>37</v>
      </c>
      <c r="Q12450" t="s">
        <v>11226</v>
      </c>
      <c r="R12450">
        <v>327.0</v>
      </c>
      <c r="T12450" t="s">
        <v>21879</v>
      </c>
    </row>
    <row r="12451" ht="15.75" customHeight="1">
      <c r="A12451" s="6" t="s">
        <v>17418</v>
      </c>
      <c r="B12451" s="6" t="s">
        <v>17419</v>
      </c>
      <c r="C12451" s="6" t="s">
        <v>25</v>
      </c>
      <c r="D12451" s="6" t="s">
        <v>26</v>
      </c>
      <c r="E12451" s="6" t="s">
        <v>8</v>
      </c>
      <c r="G12451" s="6" t="s">
        <v>27</v>
      </c>
      <c r="H12451" s="7">
        <v>5352950.0</v>
      </c>
      <c r="I12451" s="8">
        <v>5354095.0</v>
      </c>
      <c r="J12451" t="s">
        <v>37</v>
      </c>
      <c r="O12451" t="s">
        <v>11229</v>
      </c>
      <c r="Q12451" t="s">
        <v>11230</v>
      </c>
      <c r="R12451">
        <v>1146.0</v>
      </c>
      <c r="T12451" t="s">
        <v>21880</v>
      </c>
    </row>
    <row r="12452" ht="15.75" customHeight="1">
      <c r="A12452" s="6" t="s">
        <v>17418</v>
      </c>
      <c r="B12452" s="6" t="s">
        <v>17419</v>
      </c>
      <c r="C12452" s="6" t="s">
        <v>25</v>
      </c>
      <c r="D12452" s="6" t="s">
        <v>26</v>
      </c>
      <c r="E12452" s="6" t="s">
        <v>8</v>
      </c>
      <c r="G12452" s="6" t="s">
        <v>27</v>
      </c>
      <c r="H12452" s="7">
        <v>5354300.0</v>
      </c>
      <c r="I12452" s="8">
        <v>5355025.0</v>
      </c>
      <c r="J12452" t="s">
        <v>28</v>
      </c>
      <c r="Q12452" t="s">
        <v>11232</v>
      </c>
      <c r="R12452">
        <v>726.0</v>
      </c>
      <c r="T12452" t="s">
        <v>21881</v>
      </c>
    </row>
    <row r="12453" ht="15.75" customHeight="1">
      <c r="A12453" s="6" t="s">
        <v>17418</v>
      </c>
      <c r="B12453" s="6" t="s">
        <v>17419</v>
      </c>
      <c r="C12453" s="6" t="s">
        <v>25</v>
      </c>
      <c r="D12453" s="6" t="s">
        <v>26</v>
      </c>
      <c r="E12453" s="6" t="s">
        <v>8</v>
      </c>
      <c r="G12453" s="6" t="s">
        <v>27</v>
      </c>
      <c r="H12453" s="7">
        <v>5355457.0</v>
      </c>
      <c r="I12453" s="8">
        <v>5356425.0</v>
      </c>
      <c r="J12453" t="s">
        <v>28</v>
      </c>
      <c r="Q12453" t="s">
        <v>11234</v>
      </c>
      <c r="R12453">
        <v>969.0</v>
      </c>
    </row>
    <row r="12454" ht="15.75" customHeight="1">
      <c r="A12454" s="6" t="s">
        <v>17418</v>
      </c>
      <c r="B12454" s="6" t="s">
        <v>17419</v>
      </c>
      <c r="C12454" s="6" t="s">
        <v>25</v>
      </c>
      <c r="D12454" s="6" t="s">
        <v>26</v>
      </c>
      <c r="E12454" s="6" t="s">
        <v>8</v>
      </c>
      <c r="G12454" s="6" t="s">
        <v>27</v>
      </c>
      <c r="H12454" s="7">
        <v>5356578.0</v>
      </c>
      <c r="I12454" s="8">
        <v>5357651.0</v>
      </c>
      <c r="J12454" t="s">
        <v>37</v>
      </c>
      <c r="Q12454" t="s">
        <v>11237</v>
      </c>
      <c r="R12454">
        <v>1074.0</v>
      </c>
      <c r="T12454" t="s">
        <v>21882</v>
      </c>
    </row>
    <row r="12455" ht="15.75" customHeight="1">
      <c r="A12455" s="6" t="s">
        <v>17418</v>
      </c>
      <c r="B12455" s="6" t="s">
        <v>17419</v>
      </c>
      <c r="C12455" s="6" t="s">
        <v>25</v>
      </c>
      <c r="D12455" s="6" t="s">
        <v>26</v>
      </c>
      <c r="E12455" s="6" t="s">
        <v>8</v>
      </c>
      <c r="G12455" s="6" t="s">
        <v>27</v>
      </c>
      <c r="H12455" s="7">
        <v>5357754.0</v>
      </c>
      <c r="I12455" s="8">
        <v>5358536.0</v>
      </c>
      <c r="J12455" t="s">
        <v>37</v>
      </c>
      <c r="Q12455" t="s">
        <v>11240</v>
      </c>
      <c r="R12455">
        <v>783.0</v>
      </c>
      <c r="T12455" t="s">
        <v>21883</v>
      </c>
    </row>
    <row r="12456" ht="15.75" customHeight="1">
      <c r="A12456" s="6" t="s">
        <v>17418</v>
      </c>
      <c r="B12456" s="6" t="s">
        <v>17419</v>
      </c>
      <c r="C12456" s="6" t="s">
        <v>25</v>
      </c>
      <c r="D12456" s="6" t="s">
        <v>26</v>
      </c>
      <c r="E12456" s="6" t="s">
        <v>8</v>
      </c>
      <c r="G12456" s="6" t="s">
        <v>27</v>
      </c>
      <c r="H12456" s="7">
        <v>5358565.0</v>
      </c>
      <c r="I12456" s="8">
        <v>5359377.0</v>
      </c>
      <c r="J12456" t="s">
        <v>28</v>
      </c>
      <c r="O12456" t="s">
        <v>10180</v>
      </c>
      <c r="Q12456" t="s">
        <v>11242</v>
      </c>
      <c r="R12456">
        <v>813.0</v>
      </c>
      <c r="T12456" t="s">
        <v>21884</v>
      </c>
    </row>
    <row r="12457" ht="15.75" customHeight="1">
      <c r="A12457" s="6" t="s">
        <v>17418</v>
      </c>
      <c r="B12457" s="6" t="s">
        <v>17419</v>
      </c>
      <c r="C12457" s="6" t="s">
        <v>25</v>
      </c>
      <c r="D12457" s="6" t="s">
        <v>26</v>
      </c>
      <c r="E12457" s="6" t="s">
        <v>8</v>
      </c>
      <c r="G12457" s="6" t="s">
        <v>27</v>
      </c>
      <c r="H12457" s="7">
        <v>5359604.0</v>
      </c>
      <c r="I12457" s="8">
        <v>5360038.0</v>
      </c>
      <c r="J12457" t="s">
        <v>37</v>
      </c>
      <c r="Q12457" t="s">
        <v>11244</v>
      </c>
      <c r="R12457">
        <v>435.0</v>
      </c>
      <c r="T12457" t="s">
        <v>21885</v>
      </c>
    </row>
    <row r="12458" ht="15.75" customHeight="1">
      <c r="A12458" s="6" t="s">
        <v>17418</v>
      </c>
      <c r="B12458" s="6" t="s">
        <v>17419</v>
      </c>
      <c r="C12458" s="6" t="s">
        <v>25</v>
      </c>
      <c r="D12458" s="6" t="s">
        <v>26</v>
      </c>
      <c r="E12458" s="6" t="s">
        <v>8</v>
      </c>
      <c r="G12458" s="6" t="s">
        <v>27</v>
      </c>
      <c r="H12458" s="7">
        <v>5360035.0</v>
      </c>
      <c r="I12458" s="8">
        <v>5360604.0</v>
      </c>
      <c r="J12458" t="s">
        <v>37</v>
      </c>
      <c r="Q12458" t="s">
        <v>11247</v>
      </c>
      <c r="R12458">
        <v>570.0</v>
      </c>
      <c r="T12458" t="s">
        <v>21886</v>
      </c>
    </row>
    <row r="12459" ht="15.75" customHeight="1">
      <c r="A12459" s="6" t="s">
        <v>17418</v>
      </c>
      <c r="B12459" s="6" t="s">
        <v>17419</v>
      </c>
      <c r="C12459" s="6" t="s">
        <v>25</v>
      </c>
      <c r="D12459" s="6" t="s">
        <v>26</v>
      </c>
      <c r="E12459" s="6" t="s">
        <v>8</v>
      </c>
      <c r="G12459" s="6" t="s">
        <v>27</v>
      </c>
      <c r="H12459" s="7">
        <v>5360615.0</v>
      </c>
      <c r="I12459" s="8">
        <v>5361415.0</v>
      </c>
      <c r="J12459" t="s">
        <v>28</v>
      </c>
      <c r="Q12459" t="s">
        <v>11250</v>
      </c>
      <c r="R12459">
        <v>801.0</v>
      </c>
      <c r="T12459" t="s">
        <v>21887</v>
      </c>
    </row>
    <row r="12460" ht="15.75" customHeight="1">
      <c r="A12460" s="6" t="s">
        <v>17418</v>
      </c>
      <c r="B12460" s="6" t="s">
        <v>17419</v>
      </c>
      <c r="C12460" s="6" t="s">
        <v>25</v>
      </c>
      <c r="D12460" s="6" t="s">
        <v>26</v>
      </c>
      <c r="E12460" s="6" t="s">
        <v>8</v>
      </c>
      <c r="G12460" s="6" t="s">
        <v>27</v>
      </c>
      <c r="H12460" s="7">
        <v>5361722.0</v>
      </c>
      <c r="I12460" s="8">
        <v>5361889.0</v>
      </c>
      <c r="J12460" t="s">
        <v>37</v>
      </c>
      <c r="Q12460" t="s">
        <v>11253</v>
      </c>
      <c r="R12460">
        <v>168.0</v>
      </c>
      <c r="T12460" t="s">
        <v>21888</v>
      </c>
    </row>
    <row r="12461" ht="15.75" customHeight="1">
      <c r="A12461" s="6" t="s">
        <v>17418</v>
      </c>
      <c r="B12461" s="6" t="s">
        <v>17419</v>
      </c>
      <c r="C12461" s="6" t="s">
        <v>25</v>
      </c>
      <c r="D12461" s="6" t="s">
        <v>26</v>
      </c>
      <c r="E12461" s="6" t="s">
        <v>8</v>
      </c>
      <c r="G12461" s="6" t="s">
        <v>27</v>
      </c>
      <c r="H12461" s="7">
        <v>5362013.0</v>
      </c>
      <c r="I12461" s="8">
        <v>5362546.0</v>
      </c>
      <c r="J12461" t="s">
        <v>28</v>
      </c>
      <c r="Q12461" t="s">
        <v>11255</v>
      </c>
      <c r="R12461">
        <v>534.0</v>
      </c>
      <c r="T12461" t="s">
        <v>21889</v>
      </c>
    </row>
    <row r="12462" ht="15.75" customHeight="1">
      <c r="A12462" s="6" t="s">
        <v>17418</v>
      </c>
      <c r="B12462" s="6" t="s">
        <v>17419</v>
      </c>
      <c r="C12462" s="6" t="s">
        <v>25</v>
      </c>
      <c r="D12462" s="6" t="s">
        <v>26</v>
      </c>
      <c r="E12462" s="6" t="s">
        <v>8</v>
      </c>
      <c r="G12462" s="6" t="s">
        <v>27</v>
      </c>
      <c r="H12462" s="7">
        <v>5362821.0</v>
      </c>
      <c r="I12462" s="8">
        <v>5363642.0</v>
      </c>
      <c r="J12462" t="s">
        <v>37</v>
      </c>
      <c r="Q12462" t="s">
        <v>11258</v>
      </c>
      <c r="R12462">
        <v>822.0</v>
      </c>
    </row>
    <row r="12463" ht="15.75" customHeight="1">
      <c r="A12463" s="6" t="s">
        <v>17418</v>
      </c>
      <c r="B12463" s="6" t="s">
        <v>17419</v>
      </c>
      <c r="C12463" s="6" t="s">
        <v>25</v>
      </c>
      <c r="D12463" s="6" t="s">
        <v>26</v>
      </c>
      <c r="E12463" s="6" t="s">
        <v>8</v>
      </c>
      <c r="G12463" s="6" t="s">
        <v>27</v>
      </c>
      <c r="H12463" s="7">
        <v>5363639.0</v>
      </c>
      <c r="I12463" s="8">
        <v>5364535.0</v>
      </c>
      <c r="J12463" t="s">
        <v>37</v>
      </c>
      <c r="Q12463" t="s">
        <v>11260</v>
      </c>
      <c r="R12463">
        <v>897.0</v>
      </c>
    </row>
    <row r="12464" ht="15.75" customHeight="1">
      <c r="A12464" s="6" t="s">
        <v>17418</v>
      </c>
      <c r="B12464" s="6" t="s">
        <v>17419</v>
      </c>
      <c r="C12464" s="6" t="s">
        <v>25</v>
      </c>
      <c r="D12464" s="6" t="s">
        <v>26</v>
      </c>
      <c r="E12464" s="6" t="s">
        <v>8</v>
      </c>
      <c r="G12464" s="6" t="s">
        <v>27</v>
      </c>
      <c r="H12464" s="7">
        <v>5364669.0</v>
      </c>
      <c r="I12464" s="8">
        <v>5365088.0</v>
      </c>
      <c r="J12464" t="s">
        <v>37</v>
      </c>
      <c r="Q12464" t="s">
        <v>11263</v>
      </c>
      <c r="R12464">
        <v>420.0</v>
      </c>
      <c r="T12464" t="s">
        <v>21890</v>
      </c>
    </row>
    <row r="12465" ht="15.75" customHeight="1">
      <c r="A12465" s="6" t="s">
        <v>17418</v>
      </c>
      <c r="B12465" s="6" t="s">
        <v>17419</v>
      </c>
      <c r="C12465" s="6" t="s">
        <v>25</v>
      </c>
      <c r="D12465" s="6" t="s">
        <v>26</v>
      </c>
      <c r="E12465" s="6" t="s">
        <v>8</v>
      </c>
      <c r="G12465" s="6" t="s">
        <v>27</v>
      </c>
      <c r="H12465" s="7">
        <v>5365305.0</v>
      </c>
      <c r="I12465" s="8">
        <v>5365955.0</v>
      </c>
      <c r="J12465" t="s">
        <v>37</v>
      </c>
      <c r="Q12465" t="s">
        <v>11265</v>
      </c>
      <c r="R12465">
        <v>651.0</v>
      </c>
      <c r="T12465" t="s">
        <v>21891</v>
      </c>
    </row>
    <row r="12466" ht="15.75" customHeight="1">
      <c r="A12466" s="6" t="s">
        <v>17418</v>
      </c>
      <c r="B12466" s="6" t="s">
        <v>17419</v>
      </c>
      <c r="C12466" s="6" t="s">
        <v>25</v>
      </c>
      <c r="D12466" s="6" t="s">
        <v>26</v>
      </c>
      <c r="E12466" s="6" t="s">
        <v>8</v>
      </c>
      <c r="G12466" s="6" t="s">
        <v>27</v>
      </c>
      <c r="H12466" s="7">
        <v>5365975.0</v>
      </c>
      <c r="I12466" s="8">
        <v>5366787.0</v>
      </c>
      <c r="J12466" t="s">
        <v>37</v>
      </c>
      <c r="Q12466" t="s">
        <v>11267</v>
      </c>
      <c r="R12466">
        <v>813.0</v>
      </c>
      <c r="T12466" t="s">
        <v>21892</v>
      </c>
    </row>
    <row r="12467" ht="15.75" customHeight="1">
      <c r="A12467" s="6" t="s">
        <v>17418</v>
      </c>
      <c r="B12467" s="6" t="s">
        <v>17419</v>
      </c>
      <c r="C12467" s="6" t="s">
        <v>25</v>
      </c>
      <c r="D12467" s="6" t="s">
        <v>26</v>
      </c>
      <c r="E12467" s="6" t="s">
        <v>8</v>
      </c>
      <c r="G12467" s="6" t="s">
        <v>27</v>
      </c>
      <c r="H12467" s="7">
        <v>5366831.0</v>
      </c>
      <c r="I12467" s="8">
        <v>5367307.0</v>
      </c>
      <c r="J12467" t="s">
        <v>37</v>
      </c>
      <c r="Q12467" t="s">
        <v>11269</v>
      </c>
      <c r="R12467">
        <v>477.0</v>
      </c>
      <c r="T12467" t="s">
        <v>21893</v>
      </c>
    </row>
    <row r="12468" ht="15.75" customHeight="1">
      <c r="A12468" s="6" t="s">
        <v>17418</v>
      </c>
      <c r="B12468" s="6" t="s">
        <v>17419</v>
      </c>
      <c r="C12468" s="6" t="s">
        <v>25</v>
      </c>
      <c r="D12468" s="6" t="s">
        <v>26</v>
      </c>
      <c r="E12468" s="6" t="s">
        <v>8</v>
      </c>
      <c r="G12468" s="6" t="s">
        <v>27</v>
      </c>
      <c r="H12468" s="7">
        <v>5367418.0</v>
      </c>
      <c r="I12468" s="8">
        <v>5368578.0</v>
      </c>
      <c r="J12468" t="s">
        <v>28</v>
      </c>
      <c r="Q12468" t="s">
        <v>11272</v>
      </c>
      <c r="R12468">
        <v>1161.0</v>
      </c>
      <c r="T12468" t="s">
        <v>21894</v>
      </c>
    </row>
    <row r="12469" ht="15.75" customHeight="1">
      <c r="A12469" s="6" t="s">
        <v>17418</v>
      </c>
      <c r="B12469" s="6" t="s">
        <v>17419</v>
      </c>
      <c r="C12469" s="6" t="s">
        <v>25</v>
      </c>
      <c r="D12469" s="6" t="s">
        <v>26</v>
      </c>
      <c r="E12469" s="6" t="s">
        <v>8</v>
      </c>
      <c r="G12469" s="6" t="s">
        <v>27</v>
      </c>
      <c r="H12469" s="7">
        <v>5368635.0</v>
      </c>
      <c r="I12469" s="8">
        <v>5369216.0</v>
      </c>
      <c r="J12469" t="s">
        <v>28</v>
      </c>
      <c r="Q12469" t="s">
        <v>11275</v>
      </c>
      <c r="R12469">
        <v>582.0</v>
      </c>
      <c r="T12469" t="s">
        <v>21895</v>
      </c>
    </row>
    <row r="12470" ht="15.75" customHeight="1">
      <c r="A12470" s="6" t="s">
        <v>17418</v>
      </c>
      <c r="B12470" s="6" t="s">
        <v>17419</v>
      </c>
      <c r="C12470" s="6" t="s">
        <v>25</v>
      </c>
      <c r="D12470" s="6" t="s">
        <v>26</v>
      </c>
      <c r="E12470" s="6" t="s">
        <v>8</v>
      </c>
      <c r="G12470" s="6" t="s">
        <v>27</v>
      </c>
      <c r="H12470" s="7">
        <v>5369254.0</v>
      </c>
      <c r="I12470" s="8">
        <v>5370555.0</v>
      </c>
      <c r="J12470" t="s">
        <v>28</v>
      </c>
      <c r="Q12470" t="s">
        <v>11277</v>
      </c>
      <c r="R12470">
        <v>1302.0</v>
      </c>
      <c r="T12470" t="s">
        <v>21896</v>
      </c>
    </row>
    <row r="12471" ht="15.75" customHeight="1">
      <c r="A12471" s="6" t="s">
        <v>17418</v>
      </c>
      <c r="B12471" s="6" t="s">
        <v>17419</v>
      </c>
      <c r="C12471" s="6" t="s">
        <v>25</v>
      </c>
      <c r="D12471" s="6" t="s">
        <v>26</v>
      </c>
      <c r="E12471" s="6" t="s">
        <v>8</v>
      </c>
      <c r="G12471" s="6" t="s">
        <v>27</v>
      </c>
      <c r="H12471" s="7">
        <v>5370700.0</v>
      </c>
      <c r="I12471" s="8">
        <v>5371233.0</v>
      </c>
      <c r="J12471" t="s">
        <v>28</v>
      </c>
      <c r="Q12471" t="s">
        <v>11279</v>
      </c>
      <c r="R12471">
        <v>534.0</v>
      </c>
      <c r="T12471" t="s">
        <v>21897</v>
      </c>
    </row>
    <row r="12472" ht="15.75" customHeight="1">
      <c r="A12472" s="6" t="s">
        <v>17418</v>
      </c>
      <c r="B12472" s="6" t="s">
        <v>17419</v>
      </c>
      <c r="C12472" s="6" t="s">
        <v>25</v>
      </c>
      <c r="D12472" s="6" t="s">
        <v>26</v>
      </c>
      <c r="E12472" s="6" t="s">
        <v>8</v>
      </c>
      <c r="G12472" s="6" t="s">
        <v>27</v>
      </c>
      <c r="H12472" s="7">
        <v>5371409.0</v>
      </c>
      <c r="I12472" s="8">
        <v>5372329.0</v>
      </c>
      <c r="J12472" t="s">
        <v>37</v>
      </c>
      <c r="Q12472" t="s">
        <v>11281</v>
      </c>
      <c r="R12472">
        <v>921.0</v>
      </c>
      <c r="T12472" t="s">
        <v>21898</v>
      </c>
    </row>
    <row r="12473" ht="15.75" customHeight="1">
      <c r="A12473" s="6" t="s">
        <v>17418</v>
      </c>
      <c r="B12473" s="6" t="s">
        <v>17419</v>
      </c>
      <c r="C12473" s="6" t="s">
        <v>25</v>
      </c>
      <c r="D12473" s="6" t="s">
        <v>26</v>
      </c>
      <c r="E12473" s="6" t="s">
        <v>8</v>
      </c>
      <c r="G12473" s="6" t="s">
        <v>27</v>
      </c>
      <c r="H12473" s="7">
        <v>5372367.0</v>
      </c>
      <c r="I12473" s="8">
        <v>5373482.0</v>
      </c>
      <c r="J12473" t="s">
        <v>28</v>
      </c>
      <c r="Q12473" t="s">
        <v>11283</v>
      </c>
      <c r="R12473">
        <v>1116.0</v>
      </c>
      <c r="T12473" t="s">
        <v>21899</v>
      </c>
    </row>
    <row r="12474" ht="15.75" customHeight="1">
      <c r="A12474" s="6" t="s">
        <v>17418</v>
      </c>
      <c r="B12474" s="6" t="s">
        <v>17419</v>
      </c>
      <c r="C12474" s="6" t="s">
        <v>25</v>
      </c>
      <c r="D12474" s="6" t="s">
        <v>26</v>
      </c>
      <c r="E12474" s="6" t="s">
        <v>8</v>
      </c>
      <c r="G12474" s="6" t="s">
        <v>27</v>
      </c>
      <c r="H12474" s="7">
        <v>5373921.0</v>
      </c>
      <c r="I12474" s="8">
        <v>5374568.0</v>
      </c>
      <c r="J12474" t="s">
        <v>37</v>
      </c>
      <c r="Q12474" t="s">
        <v>11285</v>
      </c>
      <c r="R12474">
        <v>648.0</v>
      </c>
      <c r="T12474" t="s">
        <v>21900</v>
      </c>
    </row>
    <row r="12475" ht="15.75" customHeight="1">
      <c r="A12475" s="6" t="s">
        <v>17418</v>
      </c>
      <c r="B12475" s="6" t="s">
        <v>17419</v>
      </c>
      <c r="C12475" s="6" t="s">
        <v>25</v>
      </c>
      <c r="D12475" s="6" t="s">
        <v>26</v>
      </c>
      <c r="E12475" s="6" t="s">
        <v>8</v>
      </c>
      <c r="G12475" s="6" t="s">
        <v>27</v>
      </c>
      <c r="H12475" s="7">
        <v>5374677.0</v>
      </c>
      <c r="I12475" s="8">
        <v>5374991.0</v>
      </c>
      <c r="J12475" t="s">
        <v>37</v>
      </c>
      <c r="Q12475" t="s">
        <v>11287</v>
      </c>
      <c r="R12475">
        <v>315.0</v>
      </c>
      <c r="T12475" t="s">
        <v>21901</v>
      </c>
    </row>
    <row r="12476" ht="15.75" customHeight="1">
      <c r="A12476" s="6" t="s">
        <v>17418</v>
      </c>
      <c r="B12476" s="6" t="s">
        <v>17419</v>
      </c>
      <c r="C12476" s="6" t="s">
        <v>25</v>
      </c>
      <c r="D12476" s="6" t="s">
        <v>26</v>
      </c>
      <c r="E12476" s="6" t="s">
        <v>8</v>
      </c>
      <c r="G12476" s="6" t="s">
        <v>27</v>
      </c>
      <c r="H12476" s="7">
        <v>5374998.0</v>
      </c>
      <c r="I12476" s="8">
        <v>5375318.0</v>
      </c>
      <c r="J12476" t="s">
        <v>37</v>
      </c>
      <c r="Q12476" t="s">
        <v>11289</v>
      </c>
      <c r="R12476">
        <v>321.0</v>
      </c>
      <c r="T12476" t="s">
        <v>21902</v>
      </c>
    </row>
    <row r="12477" ht="15.75" customHeight="1">
      <c r="A12477" s="6" t="s">
        <v>17418</v>
      </c>
      <c r="B12477" s="6" t="s">
        <v>17419</v>
      </c>
      <c r="C12477" s="6" t="s">
        <v>25</v>
      </c>
      <c r="D12477" s="6" t="s">
        <v>26</v>
      </c>
      <c r="E12477" s="6" t="s">
        <v>8</v>
      </c>
      <c r="G12477" s="6" t="s">
        <v>27</v>
      </c>
      <c r="H12477" s="7">
        <v>5375405.0</v>
      </c>
      <c r="I12477" s="8">
        <v>5376253.0</v>
      </c>
      <c r="J12477" t="s">
        <v>28</v>
      </c>
      <c r="Q12477" t="s">
        <v>11292</v>
      </c>
      <c r="R12477">
        <v>849.0</v>
      </c>
      <c r="T12477" t="s">
        <v>21903</v>
      </c>
    </row>
    <row r="12478" ht="15.75" customHeight="1">
      <c r="A12478" s="6" t="s">
        <v>17418</v>
      </c>
      <c r="B12478" s="6" t="s">
        <v>17419</v>
      </c>
      <c r="C12478" s="6" t="s">
        <v>25</v>
      </c>
      <c r="D12478" s="6" t="s">
        <v>26</v>
      </c>
      <c r="E12478" s="6" t="s">
        <v>8</v>
      </c>
      <c r="G12478" s="6" t="s">
        <v>27</v>
      </c>
      <c r="H12478" s="7">
        <v>5376295.0</v>
      </c>
      <c r="I12478" s="8">
        <v>5376933.0</v>
      </c>
      <c r="J12478" t="s">
        <v>28</v>
      </c>
      <c r="Q12478" t="s">
        <v>11294</v>
      </c>
      <c r="R12478">
        <v>639.0</v>
      </c>
      <c r="T12478" t="s">
        <v>21904</v>
      </c>
    </row>
    <row r="12479" ht="15.75" customHeight="1">
      <c r="A12479" s="6" t="s">
        <v>17418</v>
      </c>
      <c r="B12479" s="6" t="s">
        <v>17419</v>
      </c>
      <c r="C12479" s="6" t="s">
        <v>25</v>
      </c>
      <c r="D12479" s="6" t="s">
        <v>26</v>
      </c>
      <c r="E12479" s="6" t="s">
        <v>8</v>
      </c>
      <c r="G12479" s="6" t="s">
        <v>27</v>
      </c>
      <c r="H12479" s="7">
        <v>5377782.0</v>
      </c>
      <c r="I12479" s="8">
        <v>5378627.0</v>
      </c>
      <c r="J12479" t="s">
        <v>28</v>
      </c>
      <c r="Q12479" t="s">
        <v>11296</v>
      </c>
      <c r="R12479">
        <v>846.0</v>
      </c>
      <c r="T12479" t="s">
        <v>21905</v>
      </c>
    </row>
    <row r="12480" ht="15.75" customHeight="1">
      <c r="A12480" s="6" t="s">
        <v>17418</v>
      </c>
      <c r="B12480" s="6" t="s">
        <v>17419</v>
      </c>
      <c r="C12480" s="6" t="s">
        <v>25</v>
      </c>
      <c r="D12480" s="6" t="s">
        <v>26</v>
      </c>
      <c r="E12480" s="6" t="s">
        <v>8</v>
      </c>
      <c r="G12480" s="6" t="s">
        <v>27</v>
      </c>
      <c r="H12480" s="7">
        <v>5378801.0</v>
      </c>
      <c r="I12480" s="8">
        <v>5381797.0</v>
      </c>
      <c r="J12480" t="s">
        <v>28</v>
      </c>
      <c r="Q12480" t="s">
        <v>11298</v>
      </c>
      <c r="R12480">
        <v>2997.0</v>
      </c>
      <c r="T12480" t="s">
        <v>21906</v>
      </c>
    </row>
    <row r="12481" ht="15.75" customHeight="1">
      <c r="A12481" s="6" t="s">
        <v>17418</v>
      </c>
      <c r="B12481" s="6" t="s">
        <v>17419</v>
      </c>
      <c r="C12481" s="6" t="s">
        <v>25</v>
      </c>
      <c r="D12481" s="6" t="s">
        <v>26</v>
      </c>
      <c r="E12481" s="6" t="s">
        <v>8</v>
      </c>
      <c r="G12481" s="6" t="s">
        <v>27</v>
      </c>
      <c r="H12481" s="7">
        <v>5382034.0</v>
      </c>
      <c r="I12481" s="8">
        <v>5382759.0</v>
      </c>
      <c r="J12481" t="s">
        <v>37</v>
      </c>
      <c r="Q12481" t="s">
        <v>11300</v>
      </c>
      <c r="R12481">
        <v>726.0</v>
      </c>
      <c r="T12481" t="s">
        <v>21907</v>
      </c>
    </row>
    <row r="12482" ht="15.75" customHeight="1">
      <c r="A12482" s="6" t="s">
        <v>17418</v>
      </c>
      <c r="B12482" s="6" t="s">
        <v>17419</v>
      </c>
      <c r="C12482" s="6" t="s">
        <v>25</v>
      </c>
      <c r="D12482" s="6" t="s">
        <v>26</v>
      </c>
      <c r="E12482" s="6" t="s">
        <v>8</v>
      </c>
      <c r="G12482" s="6" t="s">
        <v>27</v>
      </c>
      <c r="H12482" s="7">
        <v>5382793.0</v>
      </c>
      <c r="I12482" s="8">
        <v>5383068.0</v>
      </c>
      <c r="J12482" t="s">
        <v>28</v>
      </c>
      <c r="Q12482" t="s">
        <v>11302</v>
      </c>
      <c r="R12482">
        <v>276.0</v>
      </c>
      <c r="T12482" t="s">
        <v>21908</v>
      </c>
    </row>
    <row r="12483" ht="15.75" customHeight="1">
      <c r="A12483" s="6" t="s">
        <v>17418</v>
      </c>
      <c r="B12483" s="6" t="s">
        <v>17419</v>
      </c>
      <c r="C12483" s="6" t="s">
        <v>25</v>
      </c>
      <c r="D12483" s="6" t="s">
        <v>26</v>
      </c>
      <c r="E12483" s="6" t="s">
        <v>8</v>
      </c>
      <c r="G12483" s="6" t="s">
        <v>27</v>
      </c>
      <c r="H12483" s="7">
        <v>5383204.0</v>
      </c>
      <c r="I12483" s="8">
        <v>5383503.0</v>
      </c>
      <c r="J12483" t="s">
        <v>28</v>
      </c>
      <c r="Q12483" t="s">
        <v>11305</v>
      </c>
      <c r="R12483">
        <v>300.0</v>
      </c>
    </row>
    <row r="12484" ht="15.75" customHeight="1">
      <c r="A12484" s="6" t="s">
        <v>17418</v>
      </c>
      <c r="B12484" s="6" t="s">
        <v>17419</v>
      </c>
      <c r="C12484" s="6" t="s">
        <v>25</v>
      </c>
      <c r="D12484" s="6" t="s">
        <v>26</v>
      </c>
      <c r="E12484" s="6" t="s">
        <v>8</v>
      </c>
      <c r="G12484" s="6" t="s">
        <v>27</v>
      </c>
      <c r="H12484" s="7">
        <v>5383573.0</v>
      </c>
      <c r="I12484" s="8">
        <v>5384229.0</v>
      </c>
      <c r="J12484" t="s">
        <v>28</v>
      </c>
      <c r="Q12484" t="s">
        <v>11307</v>
      </c>
      <c r="R12484">
        <v>657.0</v>
      </c>
      <c r="T12484" t="s">
        <v>21909</v>
      </c>
    </row>
    <row r="12485" ht="15.75" customHeight="1">
      <c r="A12485" s="6" t="s">
        <v>17418</v>
      </c>
      <c r="B12485" s="6" t="s">
        <v>17419</v>
      </c>
      <c r="C12485" s="6" t="s">
        <v>25</v>
      </c>
      <c r="D12485" s="6" t="s">
        <v>26</v>
      </c>
      <c r="E12485" s="6" t="s">
        <v>8</v>
      </c>
      <c r="G12485" s="6" t="s">
        <v>27</v>
      </c>
      <c r="H12485" s="7">
        <v>5384483.0</v>
      </c>
      <c r="I12485" s="8">
        <v>5385412.0</v>
      </c>
      <c r="J12485" t="s">
        <v>37</v>
      </c>
      <c r="Q12485" t="s">
        <v>11309</v>
      </c>
      <c r="R12485">
        <v>930.0</v>
      </c>
      <c r="T12485" t="s">
        <v>21910</v>
      </c>
    </row>
    <row r="12486" ht="15.75" customHeight="1">
      <c r="A12486" s="6" t="s">
        <v>17418</v>
      </c>
      <c r="B12486" s="6" t="s">
        <v>17419</v>
      </c>
      <c r="C12486" s="6" t="s">
        <v>25</v>
      </c>
      <c r="D12486" s="6" t="s">
        <v>26</v>
      </c>
      <c r="E12486" s="6" t="s">
        <v>8</v>
      </c>
      <c r="G12486" s="6" t="s">
        <v>27</v>
      </c>
      <c r="H12486" s="7">
        <v>5385597.0</v>
      </c>
      <c r="I12486" s="8">
        <v>5387369.0</v>
      </c>
      <c r="J12486" t="s">
        <v>37</v>
      </c>
      <c r="Q12486" t="s">
        <v>11312</v>
      </c>
      <c r="R12486">
        <v>1773.0</v>
      </c>
    </row>
    <row r="12487" ht="15.75" customHeight="1">
      <c r="A12487" s="6" t="s">
        <v>17418</v>
      </c>
      <c r="B12487" s="6" t="s">
        <v>17419</v>
      </c>
      <c r="C12487" s="6" t="s">
        <v>25</v>
      </c>
      <c r="D12487" s="6" t="s">
        <v>26</v>
      </c>
      <c r="E12487" s="6" t="s">
        <v>8</v>
      </c>
      <c r="G12487" s="6" t="s">
        <v>27</v>
      </c>
      <c r="H12487" s="7">
        <v>5387423.0</v>
      </c>
      <c r="I12487" s="8">
        <v>5388427.0</v>
      </c>
      <c r="J12487" t="s">
        <v>37</v>
      </c>
      <c r="Q12487" t="s">
        <v>11314</v>
      </c>
      <c r="R12487">
        <v>1005.0</v>
      </c>
      <c r="T12487" t="s">
        <v>21911</v>
      </c>
    </row>
    <row r="12488" ht="15.75" customHeight="1">
      <c r="A12488" s="6" t="s">
        <v>17418</v>
      </c>
      <c r="B12488" s="6" t="s">
        <v>17419</v>
      </c>
      <c r="C12488" s="6" t="s">
        <v>25</v>
      </c>
      <c r="D12488" s="6" t="s">
        <v>26</v>
      </c>
      <c r="E12488" s="6" t="s">
        <v>8</v>
      </c>
      <c r="G12488" s="6" t="s">
        <v>27</v>
      </c>
      <c r="H12488" s="7">
        <v>5388549.0</v>
      </c>
      <c r="I12488" s="8">
        <v>5389493.0</v>
      </c>
      <c r="J12488" t="s">
        <v>37</v>
      </c>
      <c r="Q12488" t="s">
        <v>11317</v>
      </c>
      <c r="R12488">
        <v>945.0</v>
      </c>
      <c r="T12488" t="s">
        <v>21912</v>
      </c>
    </row>
    <row r="12489" ht="15.75" customHeight="1">
      <c r="A12489" s="6" t="s">
        <v>17418</v>
      </c>
      <c r="B12489" s="6" t="s">
        <v>17419</v>
      </c>
      <c r="C12489" s="6" t="s">
        <v>25</v>
      </c>
      <c r="D12489" s="6" t="s">
        <v>26</v>
      </c>
      <c r="E12489" s="6" t="s">
        <v>8</v>
      </c>
      <c r="G12489" s="6" t="s">
        <v>27</v>
      </c>
      <c r="H12489" s="7">
        <v>5389654.0</v>
      </c>
      <c r="I12489" s="8">
        <v>5390832.0</v>
      </c>
      <c r="J12489" t="s">
        <v>37</v>
      </c>
      <c r="Q12489" t="s">
        <v>11320</v>
      </c>
      <c r="R12489">
        <v>1179.0</v>
      </c>
      <c r="T12489" t="s">
        <v>21913</v>
      </c>
    </row>
    <row r="12490" ht="15.75" customHeight="1">
      <c r="A12490" s="6" t="s">
        <v>17418</v>
      </c>
      <c r="B12490" s="6" t="s">
        <v>17419</v>
      </c>
      <c r="C12490" s="6" t="s">
        <v>25</v>
      </c>
      <c r="D12490" s="6" t="s">
        <v>26</v>
      </c>
      <c r="E12490" s="6" t="s">
        <v>8</v>
      </c>
      <c r="G12490" s="6" t="s">
        <v>27</v>
      </c>
      <c r="H12490" s="7">
        <v>5390927.0</v>
      </c>
      <c r="I12490" s="8">
        <v>5393620.0</v>
      </c>
      <c r="J12490" t="s">
        <v>28</v>
      </c>
      <c r="Q12490" t="s">
        <v>11323</v>
      </c>
      <c r="R12490">
        <v>2694.0</v>
      </c>
      <c r="T12490" t="s">
        <v>21914</v>
      </c>
    </row>
    <row r="12491" ht="15.75" customHeight="1">
      <c r="A12491" s="6" t="s">
        <v>17418</v>
      </c>
      <c r="B12491" s="6" t="s">
        <v>17419</v>
      </c>
      <c r="C12491" s="6" t="s">
        <v>25</v>
      </c>
      <c r="D12491" s="6" t="s">
        <v>26</v>
      </c>
      <c r="E12491" s="6" t="s">
        <v>8</v>
      </c>
      <c r="G12491" s="6" t="s">
        <v>27</v>
      </c>
      <c r="H12491" s="7">
        <v>5393754.0</v>
      </c>
      <c r="I12491" s="8">
        <v>5394110.0</v>
      </c>
      <c r="J12491" t="s">
        <v>37</v>
      </c>
      <c r="Q12491" t="s">
        <v>11326</v>
      </c>
      <c r="R12491">
        <v>357.0</v>
      </c>
      <c r="T12491" t="s">
        <v>21915</v>
      </c>
    </row>
    <row r="12492" ht="15.75" customHeight="1">
      <c r="A12492" s="6" t="s">
        <v>17418</v>
      </c>
      <c r="B12492" s="6" t="s">
        <v>17419</v>
      </c>
      <c r="C12492" s="6" t="s">
        <v>25</v>
      </c>
      <c r="D12492" s="6" t="s">
        <v>26</v>
      </c>
      <c r="E12492" s="6" t="s">
        <v>8</v>
      </c>
      <c r="G12492" s="6" t="s">
        <v>27</v>
      </c>
      <c r="H12492" s="7">
        <v>5394277.0</v>
      </c>
      <c r="I12492" s="8">
        <v>5397492.0</v>
      </c>
      <c r="J12492" t="s">
        <v>37</v>
      </c>
      <c r="Q12492" t="s">
        <v>11329</v>
      </c>
      <c r="R12492">
        <v>3216.0</v>
      </c>
      <c r="T12492" t="s">
        <v>21916</v>
      </c>
    </row>
    <row r="12493" ht="15.75" customHeight="1">
      <c r="A12493" s="6" t="s">
        <v>17418</v>
      </c>
      <c r="B12493" s="6" t="s">
        <v>17419</v>
      </c>
      <c r="C12493" s="6" t="s">
        <v>25</v>
      </c>
      <c r="D12493" s="6" t="s">
        <v>26</v>
      </c>
      <c r="E12493" s="6" t="s">
        <v>8</v>
      </c>
      <c r="G12493" s="6" t="s">
        <v>27</v>
      </c>
      <c r="H12493" s="7">
        <v>5397479.0</v>
      </c>
      <c r="I12493" s="8">
        <v>5400700.0</v>
      </c>
      <c r="J12493" t="s">
        <v>37</v>
      </c>
      <c r="Q12493" t="s">
        <v>11331</v>
      </c>
      <c r="R12493">
        <v>3222.0</v>
      </c>
      <c r="T12493" t="s">
        <v>21917</v>
      </c>
    </row>
    <row r="12494" ht="15.75" customHeight="1">
      <c r="A12494" s="6" t="s">
        <v>17418</v>
      </c>
      <c r="B12494" s="6" t="s">
        <v>17419</v>
      </c>
      <c r="C12494" s="6" t="s">
        <v>25</v>
      </c>
      <c r="D12494" s="6" t="s">
        <v>26</v>
      </c>
      <c r="E12494" s="6" t="s">
        <v>8</v>
      </c>
      <c r="G12494" s="6" t="s">
        <v>27</v>
      </c>
      <c r="H12494" s="7">
        <v>5400899.0</v>
      </c>
      <c r="I12494" s="8">
        <v>5402095.0</v>
      </c>
      <c r="J12494" t="s">
        <v>37</v>
      </c>
      <c r="Q12494" t="s">
        <v>11333</v>
      </c>
      <c r="R12494">
        <v>1197.0</v>
      </c>
      <c r="T12494" t="s">
        <v>21918</v>
      </c>
    </row>
    <row r="12495" ht="15.75" customHeight="1">
      <c r="A12495" s="6" t="s">
        <v>17418</v>
      </c>
      <c r="B12495" s="6" t="s">
        <v>17419</v>
      </c>
      <c r="C12495" s="6" t="s">
        <v>25</v>
      </c>
      <c r="D12495" s="6" t="s">
        <v>26</v>
      </c>
      <c r="E12495" s="6" t="s">
        <v>8</v>
      </c>
      <c r="G12495" s="6" t="s">
        <v>27</v>
      </c>
      <c r="H12495" s="7">
        <v>5402105.0</v>
      </c>
      <c r="I12495" s="8">
        <v>5403004.0</v>
      </c>
      <c r="J12495" t="s">
        <v>28</v>
      </c>
      <c r="Q12495" t="s">
        <v>11335</v>
      </c>
      <c r="R12495">
        <v>900.0</v>
      </c>
      <c r="T12495" t="s">
        <v>21919</v>
      </c>
    </row>
    <row r="12496" ht="15.75" customHeight="1">
      <c r="A12496" s="6" t="s">
        <v>17418</v>
      </c>
      <c r="B12496" s="6" t="s">
        <v>17419</v>
      </c>
      <c r="C12496" s="6" t="s">
        <v>25</v>
      </c>
      <c r="D12496" s="6" t="s">
        <v>26</v>
      </c>
      <c r="E12496" s="6" t="s">
        <v>8</v>
      </c>
      <c r="G12496" s="6" t="s">
        <v>27</v>
      </c>
      <c r="H12496" s="7">
        <v>5403106.0</v>
      </c>
      <c r="I12496" s="8">
        <v>5403720.0</v>
      </c>
      <c r="J12496" t="s">
        <v>37</v>
      </c>
      <c r="Q12496" t="s">
        <v>11337</v>
      </c>
      <c r="R12496">
        <v>615.0</v>
      </c>
      <c r="T12496" t="s">
        <v>21920</v>
      </c>
    </row>
    <row r="12497" ht="15.75" customHeight="1">
      <c r="A12497" s="6" t="s">
        <v>17418</v>
      </c>
      <c r="B12497" s="6" t="s">
        <v>17419</v>
      </c>
      <c r="C12497" s="6" t="s">
        <v>25</v>
      </c>
      <c r="D12497" s="6" t="s">
        <v>26</v>
      </c>
      <c r="E12497" s="6" t="s">
        <v>8</v>
      </c>
      <c r="G12497" s="6" t="s">
        <v>27</v>
      </c>
      <c r="H12497" s="7">
        <v>5403738.0</v>
      </c>
      <c r="I12497" s="8">
        <v>5404502.0</v>
      </c>
      <c r="J12497" t="s">
        <v>37</v>
      </c>
      <c r="Q12497" t="s">
        <v>11339</v>
      </c>
      <c r="R12497">
        <v>765.0</v>
      </c>
      <c r="T12497" t="s">
        <v>21921</v>
      </c>
    </row>
    <row r="12498" ht="15.75" customHeight="1">
      <c r="A12498" s="6" t="s">
        <v>17418</v>
      </c>
      <c r="B12498" s="6" t="s">
        <v>17419</v>
      </c>
      <c r="C12498" s="6" t="s">
        <v>25</v>
      </c>
      <c r="D12498" s="6" t="s">
        <v>26</v>
      </c>
      <c r="E12498" s="6" t="s">
        <v>8</v>
      </c>
      <c r="G12498" s="6" t="s">
        <v>27</v>
      </c>
      <c r="H12498" s="7">
        <v>5404499.0</v>
      </c>
      <c r="I12498" s="8">
        <v>5407324.0</v>
      </c>
      <c r="J12498" t="s">
        <v>37</v>
      </c>
      <c r="Q12498" t="s">
        <v>11341</v>
      </c>
      <c r="R12498">
        <v>2826.0</v>
      </c>
      <c r="T12498" t="s">
        <v>21922</v>
      </c>
    </row>
    <row r="12499" ht="15.75" customHeight="1">
      <c r="A12499" s="6" t="s">
        <v>17418</v>
      </c>
      <c r="B12499" s="6" t="s">
        <v>17419</v>
      </c>
      <c r="C12499" s="6" t="s">
        <v>25</v>
      </c>
      <c r="D12499" s="6" t="s">
        <v>26</v>
      </c>
      <c r="E12499" s="6" t="s">
        <v>8</v>
      </c>
      <c r="G12499" s="6" t="s">
        <v>27</v>
      </c>
      <c r="H12499" s="7">
        <v>5407448.0</v>
      </c>
      <c r="I12499" s="8">
        <v>5408845.0</v>
      </c>
      <c r="J12499" t="s">
        <v>37</v>
      </c>
      <c r="Q12499" t="s">
        <v>11343</v>
      </c>
      <c r="R12499">
        <v>1398.0</v>
      </c>
      <c r="T12499" t="s">
        <v>21923</v>
      </c>
    </row>
    <row r="12500" ht="15.75" customHeight="1">
      <c r="A12500" s="6" t="s">
        <v>17418</v>
      </c>
      <c r="B12500" s="6" t="s">
        <v>17419</v>
      </c>
      <c r="C12500" s="6" t="s">
        <v>25</v>
      </c>
      <c r="D12500" s="6" t="s">
        <v>26</v>
      </c>
      <c r="E12500" s="6" t="s">
        <v>8</v>
      </c>
      <c r="G12500" s="6" t="s">
        <v>27</v>
      </c>
      <c r="H12500" s="7">
        <v>5408880.0</v>
      </c>
      <c r="I12500" s="8">
        <v>5409821.0</v>
      </c>
      <c r="J12500" t="s">
        <v>37</v>
      </c>
      <c r="Q12500" t="s">
        <v>11346</v>
      </c>
      <c r="R12500">
        <v>942.0</v>
      </c>
      <c r="T12500" t="s">
        <v>21924</v>
      </c>
    </row>
    <row r="12501" ht="15.75" customHeight="1">
      <c r="A12501" s="6" t="s">
        <v>17418</v>
      </c>
      <c r="B12501" s="6" t="s">
        <v>17419</v>
      </c>
      <c r="C12501" s="6" t="s">
        <v>25</v>
      </c>
      <c r="D12501" s="6" t="s">
        <v>26</v>
      </c>
      <c r="E12501" s="6" t="s">
        <v>8</v>
      </c>
      <c r="G12501" s="6" t="s">
        <v>27</v>
      </c>
      <c r="H12501" s="7">
        <v>5410047.0</v>
      </c>
      <c r="I12501" s="8">
        <v>5410856.0</v>
      </c>
      <c r="J12501" t="s">
        <v>37</v>
      </c>
      <c r="Q12501" t="s">
        <v>11349</v>
      </c>
      <c r="R12501">
        <v>810.0</v>
      </c>
      <c r="T12501" t="s">
        <v>21925</v>
      </c>
    </row>
    <row r="12502" ht="15.75" customHeight="1">
      <c r="A12502" s="6" t="s">
        <v>17418</v>
      </c>
      <c r="B12502" s="6" t="s">
        <v>17419</v>
      </c>
      <c r="C12502" s="6" t="s">
        <v>25</v>
      </c>
      <c r="D12502" s="6" t="s">
        <v>26</v>
      </c>
      <c r="E12502" s="6" t="s">
        <v>8</v>
      </c>
      <c r="G12502" s="6" t="s">
        <v>27</v>
      </c>
      <c r="H12502" s="7">
        <v>5411075.0</v>
      </c>
      <c r="I12502" s="8">
        <v>5411326.0</v>
      </c>
      <c r="J12502" t="s">
        <v>28</v>
      </c>
      <c r="Q12502" t="s">
        <v>11352</v>
      </c>
      <c r="R12502">
        <v>252.0</v>
      </c>
      <c r="T12502" t="s">
        <v>21926</v>
      </c>
    </row>
    <row r="12503" ht="15.75" customHeight="1">
      <c r="A12503" s="6" t="s">
        <v>17418</v>
      </c>
      <c r="B12503" s="6" t="s">
        <v>17419</v>
      </c>
      <c r="C12503" s="6" t="s">
        <v>25</v>
      </c>
      <c r="D12503" s="6" t="s">
        <v>26</v>
      </c>
      <c r="E12503" s="6" t="s">
        <v>8</v>
      </c>
      <c r="G12503" s="6" t="s">
        <v>27</v>
      </c>
      <c r="H12503" s="7">
        <v>5411536.0</v>
      </c>
      <c r="I12503" s="8">
        <v>5413836.0</v>
      </c>
      <c r="J12503" t="s">
        <v>37</v>
      </c>
      <c r="Q12503" t="s">
        <v>11355</v>
      </c>
      <c r="R12503">
        <v>2301.0</v>
      </c>
      <c r="T12503" t="s">
        <v>21927</v>
      </c>
    </row>
    <row r="12504" ht="15.75" customHeight="1">
      <c r="A12504" s="6" t="s">
        <v>17418</v>
      </c>
      <c r="B12504" s="6" t="s">
        <v>17419</v>
      </c>
      <c r="C12504" s="6" t="s">
        <v>25</v>
      </c>
      <c r="D12504" s="6" t="s">
        <v>26</v>
      </c>
      <c r="E12504" s="6" t="s">
        <v>8</v>
      </c>
      <c r="G12504" s="6" t="s">
        <v>27</v>
      </c>
      <c r="H12504" s="7">
        <v>5414677.0</v>
      </c>
      <c r="I12504" s="8">
        <v>5414952.0</v>
      </c>
      <c r="J12504" t="s">
        <v>37</v>
      </c>
      <c r="Q12504" t="s">
        <v>11357</v>
      </c>
      <c r="R12504">
        <v>276.0</v>
      </c>
    </row>
    <row r="12505" ht="15.75" customHeight="1">
      <c r="A12505" s="6" t="s">
        <v>17418</v>
      </c>
      <c r="B12505" s="6" t="s">
        <v>17419</v>
      </c>
      <c r="C12505" s="6" t="s">
        <v>25</v>
      </c>
      <c r="D12505" s="6" t="s">
        <v>26</v>
      </c>
      <c r="E12505" s="6" t="s">
        <v>8</v>
      </c>
      <c r="G12505" s="6" t="s">
        <v>27</v>
      </c>
      <c r="H12505" s="7">
        <v>5415117.0</v>
      </c>
      <c r="I12505" s="8">
        <v>5415362.0</v>
      </c>
      <c r="J12505" t="s">
        <v>37</v>
      </c>
      <c r="Q12505" t="s">
        <v>11359</v>
      </c>
      <c r="R12505">
        <v>246.0</v>
      </c>
    </row>
    <row r="12506" ht="15.75" customHeight="1">
      <c r="A12506" s="6" t="s">
        <v>17418</v>
      </c>
      <c r="B12506" s="6" t="s">
        <v>17419</v>
      </c>
      <c r="C12506" s="6" t="s">
        <v>25</v>
      </c>
      <c r="D12506" s="6" t="s">
        <v>26</v>
      </c>
      <c r="E12506" s="6" t="s">
        <v>8</v>
      </c>
      <c r="G12506" s="6" t="s">
        <v>27</v>
      </c>
      <c r="H12506" s="7">
        <v>5415607.0</v>
      </c>
      <c r="I12506" s="8">
        <v>5416680.0</v>
      </c>
      <c r="J12506" t="s">
        <v>37</v>
      </c>
      <c r="Q12506" t="s">
        <v>11361</v>
      </c>
      <c r="R12506">
        <v>1074.0</v>
      </c>
      <c r="T12506" t="s">
        <v>21928</v>
      </c>
    </row>
    <row r="12507" ht="15.75" customHeight="1">
      <c r="A12507" s="6" t="s">
        <v>17418</v>
      </c>
      <c r="B12507" s="6" t="s">
        <v>17419</v>
      </c>
      <c r="C12507" s="6" t="s">
        <v>25</v>
      </c>
      <c r="D12507" s="6" t="s">
        <v>26</v>
      </c>
      <c r="E12507" s="6" t="s">
        <v>8</v>
      </c>
      <c r="G12507" s="6" t="s">
        <v>27</v>
      </c>
      <c r="H12507" s="7">
        <v>5416822.0</v>
      </c>
      <c r="I12507" s="8">
        <v>5418162.0</v>
      </c>
      <c r="J12507" t="s">
        <v>28</v>
      </c>
      <c r="Q12507" t="s">
        <v>11363</v>
      </c>
      <c r="R12507">
        <v>1341.0</v>
      </c>
      <c r="T12507" t="s">
        <v>21929</v>
      </c>
    </row>
    <row r="12508" ht="15.75" customHeight="1">
      <c r="A12508" s="6" t="s">
        <v>17418</v>
      </c>
      <c r="B12508" s="6" t="s">
        <v>17419</v>
      </c>
      <c r="C12508" s="6" t="s">
        <v>25</v>
      </c>
      <c r="D12508" s="6" t="s">
        <v>26</v>
      </c>
      <c r="E12508" s="6" t="s">
        <v>8</v>
      </c>
      <c r="G12508" s="6" t="s">
        <v>27</v>
      </c>
      <c r="H12508" s="7">
        <v>5418525.0</v>
      </c>
      <c r="I12508" s="8">
        <v>5419634.0</v>
      </c>
      <c r="J12508" t="s">
        <v>28</v>
      </c>
      <c r="Q12508" t="s">
        <v>11365</v>
      </c>
      <c r="R12508">
        <v>1110.0</v>
      </c>
      <c r="T12508" t="s">
        <v>21930</v>
      </c>
    </row>
    <row r="12509" ht="15.75" customHeight="1">
      <c r="A12509" s="6" t="s">
        <v>17418</v>
      </c>
      <c r="B12509" s="6" t="s">
        <v>17419</v>
      </c>
      <c r="C12509" s="6" t="s">
        <v>25</v>
      </c>
      <c r="D12509" s="6" t="s">
        <v>26</v>
      </c>
      <c r="E12509" s="6" t="s">
        <v>8</v>
      </c>
      <c r="G12509" s="6" t="s">
        <v>27</v>
      </c>
      <c r="H12509" s="7">
        <v>5419969.0</v>
      </c>
      <c r="I12509" s="8">
        <v>5420568.0</v>
      </c>
      <c r="J12509" t="s">
        <v>37</v>
      </c>
      <c r="Q12509" t="s">
        <v>11368</v>
      </c>
      <c r="R12509">
        <v>600.0</v>
      </c>
      <c r="T12509" t="s">
        <v>21931</v>
      </c>
    </row>
    <row r="12510" ht="15.75" customHeight="1">
      <c r="A12510" s="6" t="s">
        <v>17418</v>
      </c>
      <c r="B12510" s="6" t="s">
        <v>17419</v>
      </c>
      <c r="C12510" s="6" t="s">
        <v>25</v>
      </c>
      <c r="D12510" s="6" t="s">
        <v>26</v>
      </c>
      <c r="E12510" s="6" t="s">
        <v>8</v>
      </c>
      <c r="G12510" s="6" t="s">
        <v>27</v>
      </c>
      <c r="H12510" s="7">
        <v>5420672.0</v>
      </c>
      <c r="I12510" s="8">
        <v>5421235.0</v>
      </c>
      <c r="J12510" t="s">
        <v>28</v>
      </c>
      <c r="Q12510" t="s">
        <v>11370</v>
      </c>
      <c r="R12510">
        <v>564.0</v>
      </c>
      <c r="T12510" t="s">
        <v>21932</v>
      </c>
    </row>
    <row r="12511" ht="15.75" customHeight="1">
      <c r="A12511" s="6" t="s">
        <v>17418</v>
      </c>
      <c r="B12511" s="6" t="s">
        <v>17419</v>
      </c>
      <c r="C12511" s="6" t="s">
        <v>25</v>
      </c>
      <c r="D12511" s="6" t="s">
        <v>26</v>
      </c>
      <c r="E12511" s="6" t="s">
        <v>8</v>
      </c>
      <c r="G12511" s="6" t="s">
        <v>27</v>
      </c>
      <c r="H12511" s="7">
        <v>5421232.0</v>
      </c>
      <c r="I12511" s="8">
        <v>5422809.0</v>
      </c>
      <c r="J12511" t="s">
        <v>28</v>
      </c>
      <c r="Q12511" t="s">
        <v>11372</v>
      </c>
      <c r="R12511">
        <v>1578.0</v>
      </c>
      <c r="T12511" t="s">
        <v>21933</v>
      </c>
    </row>
    <row r="12512" ht="15.75" customHeight="1">
      <c r="A12512" s="6" t="s">
        <v>17418</v>
      </c>
      <c r="B12512" s="6" t="s">
        <v>17419</v>
      </c>
      <c r="C12512" s="6" t="s">
        <v>25</v>
      </c>
      <c r="D12512" s="6" t="s">
        <v>26</v>
      </c>
      <c r="E12512" s="6" t="s">
        <v>8</v>
      </c>
      <c r="G12512" s="6" t="s">
        <v>27</v>
      </c>
      <c r="H12512" s="7">
        <v>5423034.0</v>
      </c>
      <c r="I12512" s="8">
        <v>5424149.0</v>
      </c>
      <c r="J12512" t="s">
        <v>37</v>
      </c>
      <c r="Q12512" t="s">
        <v>11374</v>
      </c>
      <c r="R12512">
        <v>1116.0</v>
      </c>
      <c r="T12512" t="s">
        <v>21934</v>
      </c>
    </row>
    <row r="12513" ht="15.75" customHeight="1">
      <c r="A12513" s="6" t="s">
        <v>17418</v>
      </c>
      <c r="B12513" s="6" t="s">
        <v>17419</v>
      </c>
      <c r="C12513" s="6" t="s">
        <v>25</v>
      </c>
      <c r="D12513" s="6" t="s">
        <v>26</v>
      </c>
      <c r="E12513" s="6" t="s">
        <v>8</v>
      </c>
      <c r="G12513" s="6" t="s">
        <v>27</v>
      </c>
      <c r="H12513" s="7">
        <v>5424226.0</v>
      </c>
      <c r="I12513" s="8">
        <v>5424678.0</v>
      </c>
      <c r="J12513" t="s">
        <v>37</v>
      </c>
      <c r="Q12513" t="s">
        <v>11377</v>
      </c>
      <c r="R12513">
        <v>453.0</v>
      </c>
      <c r="T12513" t="s">
        <v>21935</v>
      </c>
    </row>
    <row r="12514" ht="15.75" customHeight="1">
      <c r="A12514" s="6" t="s">
        <v>17418</v>
      </c>
      <c r="B12514" s="6" t="s">
        <v>17419</v>
      </c>
      <c r="C12514" s="6" t="s">
        <v>25</v>
      </c>
      <c r="D12514" s="6" t="s">
        <v>26</v>
      </c>
      <c r="E12514" s="6" t="s">
        <v>8</v>
      </c>
      <c r="G12514" s="6" t="s">
        <v>27</v>
      </c>
      <c r="H12514" s="7">
        <v>5425126.0</v>
      </c>
      <c r="I12514" s="8">
        <v>5426211.0</v>
      </c>
      <c r="J12514" t="s">
        <v>37</v>
      </c>
      <c r="Q12514" t="s">
        <v>11379</v>
      </c>
      <c r="R12514">
        <v>1086.0</v>
      </c>
      <c r="T12514" t="s">
        <v>21936</v>
      </c>
    </row>
    <row r="12515" ht="15.75" customHeight="1">
      <c r="A12515" s="6" t="s">
        <v>17418</v>
      </c>
      <c r="B12515" s="6" t="s">
        <v>17419</v>
      </c>
      <c r="C12515" s="6" t="s">
        <v>25</v>
      </c>
      <c r="D12515" s="6" t="s">
        <v>26</v>
      </c>
      <c r="E12515" s="6" t="s">
        <v>8</v>
      </c>
      <c r="G12515" s="6" t="s">
        <v>27</v>
      </c>
      <c r="H12515" s="7">
        <v>5426275.0</v>
      </c>
      <c r="I12515" s="8">
        <v>5426835.0</v>
      </c>
      <c r="J12515" t="s">
        <v>28</v>
      </c>
      <c r="Q12515" t="s">
        <v>11381</v>
      </c>
      <c r="R12515">
        <v>561.0</v>
      </c>
      <c r="T12515" t="s">
        <v>21937</v>
      </c>
    </row>
    <row r="12516" ht="15.75" customHeight="1">
      <c r="A12516" s="6" t="s">
        <v>17418</v>
      </c>
      <c r="B12516" s="6" t="s">
        <v>17419</v>
      </c>
      <c r="C12516" s="6" t="s">
        <v>25</v>
      </c>
      <c r="D12516" s="6" t="s">
        <v>26</v>
      </c>
      <c r="E12516" s="6" t="s">
        <v>8</v>
      </c>
      <c r="G12516" s="6" t="s">
        <v>27</v>
      </c>
      <c r="H12516" s="7">
        <v>5427006.0</v>
      </c>
      <c r="I12516" s="8">
        <v>5430017.0</v>
      </c>
      <c r="J12516" t="s">
        <v>37</v>
      </c>
      <c r="Q12516" t="s">
        <v>11384</v>
      </c>
      <c r="R12516">
        <v>3012.0</v>
      </c>
      <c r="T12516" t="s">
        <v>21938</v>
      </c>
    </row>
    <row r="12517" ht="15.75" customHeight="1">
      <c r="A12517" s="6" t="s">
        <v>17418</v>
      </c>
      <c r="B12517" s="6" t="s">
        <v>17895</v>
      </c>
      <c r="C12517" s="6" t="s">
        <v>25</v>
      </c>
      <c r="D12517" s="6" t="s">
        <v>26</v>
      </c>
      <c r="E12517" s="6" t="s">
        <v>8</v>
      </c>
      <c r="G12517" s="6" t="s">
        <v>27</v>
      </c>
      <c r="H12517" s="7">
        <v>5430075.0</v>
      </c>
      <c r="I12517" s="8">
        <v>5430148.0</v>
      </c>
      <c r="J12517" t="s">
        <v>37</v>
      </c>
      <c r="Q12517" t="s">
        <v>21939</v>
      </c>
      <c r="R12517">
        <v>74.0</v>
      </c>
      <c r="T12517" t="s">
        <v>21940</v>
      </c>
    </row>
    <row r="12518" ht="15.75" customHeight="1">
      <c r="A12518" s="6" t="s">
        <v>17418</v>
      </c>
      <c r="B12518" s="6" t="s">
        <v>17419</v>
      </c>
      <c r="C12518" s="6" t="s">
        <v>25</v>
      </c>
      <c r="D12518" s="6" t="s">
        <v>26</v>
      </c>
      <c r="E12518" s="6" t="s">
        <v>8</v>
      </c>
      <c r="G12518" s="6" t="s">
        <v>27</v>
      </c>
      <c r="H12518" s="7">
        <v>5430408.0</v>
      </c>
      <c r="I12518" s="8">
        <v>5432459.0</v>
      </c>
      <c r="J12518" t="s">
        <v>37</v>
      </c>
      <c r="Q12518" t="s">
        <v>11386</v>
      </c>
      <c r="R12518">
        <v>2052.0</v>
      </c>
      <c r="T12518" t="s">
        <v>21941</v>
      </c>
    </row>
    <row r="12519" ht="15.75" customHeight="1">
      <c r="A12519" s="6" t="s">
        <v>17418</v>
      </c>
      <c r="B12519" s="6" t="s">
        <v>17419</v>
      </c>
      <c r="C12519" s="6" t="s">
        <v>25</v>
      </c>
      <c r="D12519" s="6" t="s">
        <v>26</v>
      </c>
      <c r="E12519" s="6" t="s">
        <v>8</v>
      </c>
      <c r="G12519" s="6" t="s">
        <v>27</v>
      </c>
      <c r="H12519" s="7">
        <v>5432813.0</v>
      </c>
      <c r="I12519" s="8">
        <v>5434762.0</v>
      </c>
      <c r="J12519" t="s">
        <v>37</v>
      </c>
      <c r="Q12519" t="s">
        <v>11388</v>
      </c>
      <c r="R12519">
        <v>1950.0</v>
      </c>
      <c r="T12519" t="s">
        <v>21942</v>
      </c>
    </row>
    <row r="12520" ht="15.75" customHeight="1">
      <c r="A12520" s="6" t="s">
        <v>17418</v>
      </c>
      <c r="B12520" s="6" t="s">
        <v>17419</v>
      </c>
      <c r="C12520" s="6" t="s">
        <v>25</v>
      </c>
      <c r="D12520" s="6" t="s">
        <v>26</v>
      </c>
      <c r="E12520" s="6" t="s">
        <v>8</v>
      </c>
      <c r="G12520" s="6" t="s">
        <v>27</v>
      </c>
      <c r="H12520" s="7">
        <v>5434806.0</v>
      </c>
      <c r="I12520" s="8">
        <v>5435603.0</v>
      </c>
      <c r="J12520" t="s">
        <v>28</v>
      </c>
      <c r="O12520" t="s">
        <v>11390</v>
      </c>
      <c r="Q12520" t="s">
        <v>11391</v>
      </c>
      <c r="R12520">
        <v>798.0</v>
      </c>
      <c r="T12520" t="s">
        <v>21943</v>
      </c>
    </row>
    <row r="12521" ht="15.75" customHeight="1">
      <c r="A12521" s="6" t="s">
        <v>17418</v>
      </c>
      <c r="B12521" s="6" t="s">
        <v>17419</v>
      </c>
      <c r="C12521" s="6" t="s">
        <v>25</v>
      </c>
      <c r="D12521" s="6" t="s">
        <v>26</v>
      </c>
      <c r="E12521" s="6" t="s">
        <v>8</v>
      </c>
      <c r="G12521" s="6" t="s">
        <v>27</v>
      </c>
      <c r="H12521" s="7">
        <v>5435623.0</v>
      </c>
      <c r="I12521" s="8">
        <v>5435946.0</v>
      </c>
      <c r="J12521" t="s">
        <v>28</v>
      </c>
      <c r="Q12521" t="s">
        <v>11394</v>
      </c>
      <c r="R12521">
        <v>324.0</v>
      </c>
      <c r="T12521" t="s">
        <v>21944</v>
      </c>
    </row>
    <row r="12522" ht="15.75" customHeight="1">
      <c r="A12522" s="6" t="s">
        <v>17418</v>
      </c>
      <c r="B12522" s="6" t="s">
        <v>17419</v>
      </c>
      <c r="C12522" s="6" t="s">
        <v>25</v>
      </c>
      <c r="D12522" s="6" t="s">
        <v>26</v>
      </c>
      <c r="E12522" s="6" t="s">
        <v>8</v>
      </c>
      <c r="G12522" s="6" t="s">
        <v>27</v>
      </c>
      <c r="H12522" s="7">
        <v>5436048.0</v>
      </c>
      <c r="I12522" s="8">
        <v>5437103.0</v>
      </c>
      <c r="J12522" t="s">
        <v>28</v>
      </c>
      <c r="O12522" t="s">
        <v>4649</v>
      </c>
      <c r="Q12522" t="s">
        <v>11396</v>
      </c>
      <c r="R12522">
        <v>1056.0</v>
      </c>
      <c r="T12522" t="s">
        <v>21945</v>
      </c>
    </row>
    <row r="12523" ht="15.75" customHeight="1">
      <c r="A12523" s="6" t="s">
        <v>17418</v>
      </c>
      <c r="B12523" s="6" t="s">
        <v>17419</v>
      </c>
      <c r="C12523" s="6" t="s">
        <v>25</v>
      </c>
      <c r="D12523" s="6" t="s">
        <v>26</v>
      </c>
      <c r="E12523" s="6" t="s">
        <v>8</v>
      </c>
      <c r="G12523" s="6" t="s">
        <v>27</v>
      </c>
      <c r="H12523" s="7">
        <v>5437119.0</v>
      </c>
      <c r="I12523" s="8">
        <v>5438438.0</v>
      </c>
      <c r="J12523" t="s">
        <v>28</v>
      </c>
      <c r="O12523" t="s">
        <v>4443</v>
      </c>
      <c r="Q12523" t="s">
        <v>11398</v>
      </c>
      <c r="R12523">
        <v>1320.0</v>
      </c>
      <c r="T12523" t="s">
        <v>21946</v>
      </c>
    </row>
    <row r="12524" ht="15.75" customHeight="1">
      <c r="A12524" s="6" t="s">
        <v>17418</v>
      </c>
      <c r="B12524" s="6" t="s">
        <v>17419</v>
      </c>
      <c r="C12524" s="6" t="s">
        <v>25</v>
      </c>
      <c r="D12524" s="6" t="s">
        <v>26</v>
      </c>
      <c r="E12524" s="6" t="s">
        <v>8</v>
      </c>
      <c r="G12524" s="6" t="s">
        <v>27</v>
      </c>
      <c r="H12524" s="7">
        <v>5438467.0</v>
      </c>
      <c r="I12524" s="8">
        <v>5439174.0</v>
      </c>
      <c r="J12524" t="s">
        <v>28</v>
      </c>
      <c r="Q12524" t="s">
        <v>11400</v>
      </c>
      <c r="R12524">
        <v>708.0</v>
      </c>
      <c r="T12524" t="s">
        <v>21947</v>
      </c>
    </row>
    <row r="12525" ht="15.75" customHeight="1">
      <c r="A12525" s="6" t="s">
        <v>17418</v>
      </c>
      <c r="B12525" s="6" t="s">
        <v>17419</v>
      </c>
      <c r="C12525" s="6" t="s">
        <v>25</v>
      </c>
      <c r="D12525" s="6" t="s">
        <v>26</v>
      </c>
      <c r="E12525" s="6" t="s">
        <v>8</v>
      </c>
      <c r="G12525" s="6" t="s">
        <v>27</v>
      </c>
      <c r="H12525" s="7">
        <v>5439290.0</v>
      </c>
      <c r="I12525" s="8">
        <v>5440027.0</v>
      </c>
      <c r="J12525" t="s">
        <v>37</v>
      </c>
      <c r="Q12525" t="s">
        <v>11402</v>
      </c>
      <c r="R12525">
        <v>738.0</v>
      </c>
      <c r="T12525" t="s">
        <v>21948</v>
      </c>
    </row>
    <row r="12526" ht="15.75" customHeight="1">
      <c r="A12526" s="6" t="s">
        <v>17418</v>
      </c>
      <c r="B12526" s="6" t="s">
        <v>17419</v>
      </c>
      <c r="C12526" s="6" t="s">
        <v>25</v>
      </c>
      <c r="D12526" s="6" t="s">
        <v>26</v>
      </c>
      <c r="E12526" s="6" t="s">
        <v>8</v>
      </c>
      <c r="G12526" s="6" t="s">
        <v>27</v>
      </c>
      <c r="H12526" s="7">
        <v>5440248.0</v>
      </c>
      <c r="I12526" s="8">
        <v>5440877.0</v>
      </c>
      <c r="J12526" t="s">
        <v>37</v>
      </c>
      <c r="Q12526" t="s">
        <v>11404</v>
      </c>
      <c r="R12526">
        <v>630.0</v>
      </c>
      <c r="T12526" t="s">
        <v>21949</v>
      </c>
    </row>
    <row r="12527" ht="15.75" customHeight="1">
      <c r="A12527" s="6" t="s">
        <v>17418</v>
      </c>
      <c r="B12527" s="6" t="s">
        <v>17419</v>
      </c>
      <c r="C12527" s="6" t="s">
        <v>25</v>
      </c>
      <c r="D12527" s="6" t="s">
        <v>26</v>
      </c>
      <c r="E12527" s="6" t="s">
        <v>8</v>
      </c>
      <c r="G12527" s="6" t="s">
        <v>27</v>
      </c>
      <c r="H12527" s="7">
        <v>5441156.0</v>
      </c>
      <c r="I12527" s="8">
        <v>5442064.0</v>
      </c>
      <c r="J12527" t="s">
        <v>37</v>
      </c>
      <c r="Q12527" t="s">
        <v>11406</v>
      </c>
      <c r="R12527">
        <v>909.0</v>
      </c>
      <c r="T12527" t="s">
        <v>21950</v>
      </c>
    </row>
    <row r="12528" ht="15.75" customHeight="1">
      <c r="A12528" s="6" t="s">
        <v>17418</v>
      </c>
      <c r="B12528" s="6" t="s">
        <v>17419</v>
      </c>
      <c r="C12528" s="6" t="s">
        <v>25</v>
      </c>
      <c r="D12528" s="6" t="s">
        <v>26</v>
      </c>
      <c r="E12528" s="6" t="s">
        <v>8</v>
      </c>
      <c r="G12528" s="6" t="s">
        <v>27</v>
      </c>
      <c r="H12528" s="7">
        <v>5442061.0</v>
      </c>
      <c r="I12528" s="8">
        <v>5442423.0</v>
      </c>
      <c r="J12528" t="s">
        <v>37</v>
      </c>
      <c r="Q12528" t="s">
        <v>11409</v>
      </c>
      <c r="R12528">
        <v>363.0</v>
      </c>
    </row>
    <row r="12529" ht="15.75" customHeight="1">
      <c r="A12529" s="6" t="s">
        <v>17418</v>
      </c>
      <c r="B12529" s="6" t="s">
        <v>17419</v>
      </c>
      <c r="C12529" s="6" t="s">
        <v>25</v>
      </c>
      <c r="D12529" s="6" t="s">
        <v>26</v>
      </c>
      <c r="E12529" s="6" t="s">
        <v>8</v>
      </c>
      <c r="G12529" s="6" t="s">
        <v>27</v>
      </c>
      <c r="H12529" s="7">
        <v>5442871.0</v>
      </c>
      <c r="I12529" s="8">
        <v>5444013.0</v>
      </c>
      <c r="J12529" t="s">
        <v>37</v>
      </c>
      <c r="Q12529" t="s">
        <v>11412</v>
      </c>
      <c r="R12529">
        <v>1143.0</v>
      </c>
      <c r="T12529" t="s">
        <v>21951</v>
      </c>
    </row>
    <row r="12530" ht="15.75" customHeight="1">
      <c r="A12530" s="6" t="s">
        <v>17418</v>
      </c>
      <c r="B12530" s="6" t="s">
        <v>17419</v>
      </c>
      <c r="C12530" s="6" t="s">
        <v>25</v>
      </c>
      <c r="D12530" s="6" t="s">
        <v>26</v>
      </c>
      <c r="E12530" s="6" t="s">
        <v>8</v>
      </c>
      <c r="G12530" s="6" t="s">
        <v>27</v>
      </c>
      <c r="H12530" s="7">
        <v>5444040.0</v>
      </c>
      <c r="I12530" s="8">
        <v>5445365.0</v>
      </c>
      <c r="J12530" t="s">
        <v>37</v>
      </c>
      <c r="Q12530" t="s">
        <v>11415</v>
      </c>
      <c r="R12530">
        <v>1326.0</v>
      </c>
      <c r="T12530" t="s">
        <v>21952</v>
      </c>
    </row>
    <row r="12531" ht="15.75" customHeight="1">
      <c r="A12531" s="6" t="s">
        <v>17418</v>
      </c>
      <c r="B12531" s="6" t="s">
        <v>17419</v>
      </c>
      <c r="C12531" s="6" t="s">
        <v>25</v>
      </c>
      <c r="D12531" s="6" t="s">
        <v>26</v>
      </c>
      <c r="E12531" s="6" t="s">
        <v>8</v>
      </c>
      <c r="G12531" s="6" t="s">
        <v>27</v>
      </c>
      <c r="H12531" s="7">
        <v>5445473.0</v>
      </c>
      <c r="I12531" s="8">
        <v>5446456.0</v>
      </c>
      <c r="J12531" t="s">
        <v>37</v>
      </c>
      <c r="Q12531" t="s">
        <v>11417</v>
      </c>
      <c r="R12531">
        <v>984.0</v>
      </c>
      <c r="T12531" t="s">
        <v>21953</v>
      </c>
    </row>
    <row r="12532" ht="15.75" customHeight="1">
      <c r="A12532" s="6" t="s">
        <v>17418</v>
      </c>
      <c r="B12532" s="6" t="s">
        <v>17419</v>
      </c>
      <c r="C12532" s="6" t="s">
        <v>25</v>
      </c>
      <c r="D12532" s="6" t="s">
        <v>26</v>
      </c>
      <c r="E12532" s="6" t="s">
        <v>8</v>
      </c>
      <c r="G12532" s="6" t="s">
        <v>27</v>
      </c>
      <c r="H12532" s="7">
        <v>5446542.0</v>
      </c>
      <c r="I12532" s="8">
        <v>5447198.0</v>
      </c>
      <c r="J12532" t="s">
        <v>37</v>
      </c>
      <c r="O12532" t="s">
        <v>3186</v>
      </c>
      <c r="Q12532" t="s">
        <v>11419</v>
      </c>
      <c r="R12532">
        <v>657.0</v>
      </c>
      <c r="T12532" t="s">
        <v>21954</v>
      </c>
    </row>
    <row r="12533" ht="15.75" customHeight="1">
      <c r="A12533" s="6" t="s">
        <v>17418</v>
      </c>
      <c r="B12533" s="6" t="s">
        <v>17419</v>
      </c>
      <c r="C12533" s="6" t="s">
        <v>25</v>
      </c>
      <c r="D12533" s="6" t="s">
        <v>26</v>
      </c>
      <c r="E12533" s="6" t="s">
        <v>8</v>
      </c>
      <c r="G12533" s="6" t="s">
        <v>27</v>
      </c>
      <c r="H12533" s="7">
        <v>5447212.0</v>
      </c>
      <c r="I12533" s="8">
        <v>5448357.0</v>
      </c>
      <c r="J12533" t="s">
        <v>28</v>
      </c>
      <c r="Q12533" t="s">
        <v>11421</v>
      </c>
      <c r="R12533">
        <v>1146.0</v>
      </c>
      <c r="T12533" t="s">
        <v>21955</v>
      </c>
    </row>
    <row r="12534" ht="15.75" customHeight="1">
      <c r="A12534" s="6" t="s">
        <v>17418</v>
      </c>
      <c r="B12534" s="6" t="s">
        <v>17419</v>
      </c>
      <c r="C12534" s="6" t="s">
        <v>25</v>
      </c>
      <c r="D12534" s="6" t="s">
        <v>26</v>
      </c>
      <c r="E12534" s="6" t="s">
        <v>8</v>
      </c>
      <c r="G12534" s="6" t="s">
        <v>27</v>
      </c>
      <c r="H12534" s="7">
        <v>5448456.0</v>
      </c>
      <c r="I12534" s="8">
        <v>5449475.0</v>
      </c>
      <c r="J12534" t="s">
        <v>28</v>
      </c>
      <c r="Q12534" t="s">
        <v>11424</v>
      </c>
      <c r="R12534">
        <v>1020.0</v>
      </c>
      <c r="T12534" t="s">
        <v>21956</v>
      </c>
    </row>
    <row r="12535" ht="15.75" customHeight="1">
      <c r="A12535" s="6" t="s">
        <v>17418</v>
      </c>
      <c r="B12535" s="6" t="s">
        <v>17419</v>
      </c>
      <c r="C12535" s="6" t="s">
        <v>25</v>
      </c>
      <c r="D12535" s="6" t="s">
        <v>26</v>
      </c>
      <c r="E12535" s="6" t="s">
        <v>8</v>
      </c>
      <c r="G12535" s="6" t="s">
        <v>27</v>
      </c>
      <c r="H12535" s="7">
        <v>5449475.0</v>
      </c>
      <c r="I12535" s="8">
        <v>5451889.0</v>
      </c>
      <c r="J12535" t="s">
        <v>28</v>
      </c>
      <c r="Q12535" t="s">
        <v>11427</v>
      </c>
      <c r="R12535">
        <v>2415.0</v>
      </c>
      <c r="T12535" t="s">
        <v>21957</v>
      </c>
    </row>
    <row r="12536" ht="15.75" customHeight="1">
      <c r="A12536" s="6" t="s">
        <v>17418</v>
      </c>
      <c r="B12536" s="6" t="s">
        <v>17419</v>
      </c>
      <c r="C12536" s="6" t="s">
        <v>25</v>
      </c>
      <c r="D12536" s="6" t="s">
        <v>26</v>
      </c>
      <c r="E12536" s="6" t="s">
        <v>8</v>
      </c>
      <c r="G12536" s="6" t="s">
        <v>27</v>
      </c>
      <c r="H12536" s="7">
        <v>5452296.0</v>
      </c>
      <c r="I12536" s="8">
        <v>5452790.0</v>
      </c>
      <c r="J12536" t="s">
        <v>28</v>
      </c>
      <c r="Q12536" t="s">
        <v>11429</v>
      </c>
      <c r="R12536">
        <v>495.0</v>
      </c>
      <c r="T12536" t="s">
        <v>21958</v>
      </c>
    </row>
    <row r="12537" ht="15.75" customHeight="1">
      <c r="A12537" s="6" t="s">
        <v>17418</v>
      </c>
      <c r="B12537" s="6" t="s">
        <v>17419</v>
      </c>
      <c r="C12537" s="6" t="s">
        <v>25</v>
      </c>
      <c r="D12537" s="6" t="s">
        <v>26</v>
      </c>
      <c r="E12537" s="6" t="s">
        <v>8</v>
      </c>
      <c r="G12537" s="6" t="s">
        <v>27</v>
      </c>
      <c r="H12537" s="7">
        <v>5453060.0</v>
      </c>
      <c r="I12537" s="8">
        <v>5454031.0</v>
      </c>
      <c r="J12537" t="s">
        <v>37</v>
      </c>
      <c r="Q12537" t="s">
        <v>11431</v>
      </c>
      <c r="R12537">
        <v>972.0</v>
      </c>
      <c r="T12537" t="s">
        <v>21959</v>
      </c>
    </row>
    <row r="12538" ht="15.75" customHeight="1">
      <c r="A12538" s="6" t="s">
        <v>17418</v>
      </c>
      <c r="B12538" s="6" t="s">
        <v>17419</v>
      </c>
      <c r="C12538" s="6" t="s">
        <v>25</v>
      </c>
      <c r="D12538" s="6" t="s">
        <v>26</v>
      </c>
      <c r="E12538" s="6" t="s">
        <v>8</v>
      </c>
      <c r="G12538" s="6" t="s">
        <v>27</v>
      </c>
      <c r="H12538" s="7">
        <v>5454137.0</v>
      </c>
      <c r="I12538" s="8">
        <v>5454895.0</v>
      </c>
      <c r="J12538" t="s">
        <v>28</v>
      </c>
      <c r="Q12538" t="s">
        <v>11433</v>
      </c>
      <c r="R12538">
        <v>759.0</v>
      </c>
      <c r="T12538" t="s">
        <v>21960</v>
      </c>
    </row>
    <row r="12539" ht="15.75" customHeight="1">
      <c r="A12539" s="6" t="s">
        <v>17418</v>
      </c>
      <c r="B12539" s="6" t="s">
        <v>17419</v>
      </c>
      <c r="C12539" s="6" t="s">
        <v>25</v>
      </c>
      <c r="D12539" s="6" t="s">
        <v>26</v>
      </c>
      <c r="E12539" s="6" t="s">
        <v>8</v>
      </c>
      <c r="G12539" s="6" t="s">
        <v>27</v>
      </c>
      <c r="H12539" s="7">
        <v>5455060.0</v>
      </c>
      <c r="I12539" s="8">
        <v>5456667.0</v>
      </c>
      <c r="J12539" t="s">
        <v>28</v>
      </c>
      <c r="Q12539" t="s">
        <v>11436</v>
      </c>
      <c r="R12539">
        <v>1608.0</v>
      </c>
      <c r="T12539" t="s">
        <v>21961</v>
      </c>
    </row>
    <row r="12540" ht="15.75" customHeight="1">
      <c r="A12540" s="6" t="s">
        <v>17418</v>
      </c>
      <c r="B12540" s="6" t="s">
        <v>17419</v>
      </c>
      <c r="C12540" s="6" t="s">
        <v>25</v>
      </c>
      <c r="D12540" s="6" t="s">
        <v>26</v>
      </c>
      <c r="E12540" s="6" t="s">
        <v>8</v>
      </c>
      <c r="G12540" s="6" t="s">
        <v>27</v>
      </c>
      <c r="H12540" s="7">
        <v>5456664.0</v>
      </c>
      <c r="I12540" s="8">
        <v>5456870.0</v>
      </c>
      <c r="J12540" t="s">
        <v>28</v>
      </c>
      <c r="Q12540" t="s">
        <v>11439</v>
      </c>
      <c r="R12540">
        <v>207.0</v>
      </c>
      <c r="T12540" t="s">
        <v>21962</v>
      </c>
    </row>
    <row r="12541" ht="15.75" customHeight="1">
      <c r="A12541" s="6" t="s">
        <v>17418</v>
      </c>
      <c r="B12541" s="6" t="s">
        <v>17419</v>
      </c>
      <c r="C12541" s="6" t="s">
        <v>25</v>
      </c>
      <c r="D12541" s="6" t="s">
        <v>26</v>
      </c>
      <c r="E12541" s="6" t="s">
        <v>8</v>
      </c>
      <c r="G12541" s="6" t="s">
        <v>27</v>
      </c>
      <c r="H12541" s="7">
        <v>5457295.0</v>
      </c>
      <c r="I12541" s="8">
        <v>5458083.0</v>
      </c>
      <c r="J12541" t="s">
        <v>28</v>
      </c>
      <c r="Q12541" t="s">
        <v>11441</v>
      </c>
      <c r="R12541">
        <v>789.0</v>
      </c>
      <c r="T12541" t="s">
        <v>21963</v>
      </c>
    </row>
    <row r="12542" ht="15.75" customHeight="1">
      <c r="A12542" s="6" t="s">
        <v>17418</v>
      </c>
      <c r="B12542" s="6" t="s">
        <v>17419</v>
      </c>
      <c r="C12542" s="6" t="s">
        <v>25</v>
      </c>
      <c r="D12542" s="6" t="s">
        <v>26</v>
      </c>
      <c r="E12542" s="6" t="s">
        <v>8</v>
      </c>
      <c r="G12542" s="6" t="s">
        <v>27</v>
      </c>
      <c r="H12542" s="7">
        <v>5458327.0</v>
      </c>
      <c r="I12542" s="8">
        <v>5459901.0</v>
      </c>
      <c r="J12542" t="s">
        <v>28</v>
      </c>
      <c r="Q12542" t="s">
        <v>11444</v>
      </c>
      <c r="R12542">
        <v>1575.0</v>
      </c>
      <c r="T12542" t="s">
        <v>21964</v>
      </c>
    </row>
    <row r="12543" ht="15.75" customHeight="1">
      <c r="A12543" s="6" t="s">
        <v>17418</v>
      </c>
      <c r="B12543" s="6" t="s">
        <v>17419</v>
      </c>
      <c r="C12543" s="6" t="s">
        <v>25</v>
      </c>
      <c r="D12543" s="6" t="s">
        <v>26</v>
      </c>
      <c r="E12543" s="6" t="s">
        <v>8</v>
      </c>
      <c r="G12543" s="6" t="s">
        <v>27</v>
      </c>
      <c r="H12543" s="7">
        <v>5459964.0</v>
      </c>
      <c r="I12543" s="8">
        <v>5460887.0</v>
      </c>
      <c r="J12543" t="s">
        <v>28</v>
      </c>
      <c r="Q12543" t="s">
        <v>11446</v>
      </c>
      <c r="R12543">
        <v>924.0</v>
      </c>
      <c r="T12543" t="s">
        <v>21965</v>
      </c>
    </row>
    <row r="12544" ht="15.75" customHeight="1">
      <c r="A12544" s="6" t="s">
        <v>17418</v>
      </c>
      <c r="B12544" s="6" t="s">
        <v>17419</v>
      </c>
      <c r="C12544" s="6" t="s">
        <v>25</v>
      </c>
      <c r="D12544" s="6" t="s">
        <v>26</v>
      </c>
      <c r="E12544" s="6" t="s">
        <v>8</v>
      </c>
      <c r="G12544" s="6" t="s">
        <v>27</v>
      </c>
      <c r="H12544" s="7">
        <v>5460884.0</v>
      </c>
      <c r="I12544" s="8">
        <v>5461873.0</v>
      </c>
      <c r="J12544" t="s">
        <v>28</v>
      </c>
      <c r="Q12544" t="s">
        <v>11448</v>
      </c>
      <c r="R12544">
        <v>990.0</v>
      </c>
      <c r="T12544" t="s">
        <v>21966</v>
      </c>
    </row>
    <row r="12545" ht="15.75" customHeight="1">
      <c r="A12545" s="6" t="s">
        <v>17418</v>
      </c>
      <c r="B12545" s="6" t="s">
        <v>17419</v>
      </c>
      <c r="C12545" s="6" t="s">
        <v>25</v>
      </c>
      <c r="D12545" s="6" t="s">
        <v>26</v>
      </c>
      <c r="E12545" s="6" t="s">
        <v>8</v>
      </c>
      <c r="G12545" s="6" t="s">
        <v>27</v>
      </c>
      <c r="H12545" s="7">
        <v>5462035.0</v>
      </c>
      <c r="I12545" s="8">
        <v>5463351.0</v>
      </c>
      <c r="J12545" t="s">
        <v>28</v>
      </c>
      <c r="Q12545" t="s">
        <v>11450</v>
      </c>
      <c r="R12545">
        <v>1317.0</v>
      </c>
      <c r="T12545" t="s">
        <v>21967</v>
      </c>
    </row>
    <row r="12546" ht="15.75" customHeight="1">
      <c r="A12546" s="6" t="s">
        <v>17418</v>
      </c>
      <c r="B12546" s="6" t="s">
        <v>17419</v>
      </c>
      <c r="C12546" s="6" t="s">
        <v>25</v>
      </c>
      <c r="D12546" s="6" t="s">
        <v>26</v>
      </c>
      <c r="E12546" s="6" t="s">
        <v>8</v>
      </c>
      <c r="G12546" s="6" t="s">
        <v>27</v>
      </c>
      <c r="H12546" s="7">
        <v>5464619.0</v>
      </c>
      <c r="I12546" s="8">
        <v>5465923.0</v>
      </c>
      <c r="J12546" t="s">
        <v>37</v>
      </c>
      <c r="Q12546" t="s">
        <v>11452</v>
      </c>
      <c r="R12546">
        <v>1305.0</v>
      </c>
      <c r="T12546" t="s">
        <v>21968</v>
      </c>
    </row>
    <row r="12547" ht="15.75" customHeight="1">
      <c r="A12547" s="6" t="s">
        <v>17418</v>
      </c>
      <c r="B12547" s="6" t="s">
        <v>17419</v>
      </c>
      <c r="C12547" s="6" t="s">
        <v>25</v>
      </c>
      <c r="D12547" s="6" t="s">
        <v>26</v>
      </c>
      <c r="E12547" s="6" t="s">
        <v>8</v>
      </c>
      <c r="G12547" s="6" t="s">
        <v>27</v>
      </c>
      <c r="H12547" s="7">
        <v>5466133.0</v>
      </c>
      <c r="I12547" s="8">
        <v>5467191.0</v>
      </c>
      <c r="J12547" t="s">
        <v>37</v>
      </c>
      <c r="Q12547" t="s">
        <v>11454</v>
      </c>
      <c r="R12547">
        <v>1059.0</v>
      </c>
      <c r="T12547" t="s">
        <v>21969</v>
      </c>
    </row>
    <row r="12548" ht="15.75" customHeight="1">
      <c r="A12548" s="6" t="s">
        <v>17418</v>
      </c>
      <c r="B12548" s="6" t="s">
        <v>17419</v>
      </c>
      <c r="C12548" s="6" t="s">
        <v>25</v>
      </c>
      <c r="D12548" s="6" t="s">
        <v>26</v>
      </c>
      <c r="E12548" s="6" t="s">
        <v>8</v>
      </c>
      <c r="G12548" s="6" t="s">
        <v>27</v>
      </c>
      <c r="H12548" s="7">
        <v>5467624.0</v>
      </c>
      <c r="I12548" s="8">
        <v>5469144.0</v>
      </c>
      <c r="J12548" t="s">
        <v>37</v>
      </c>
      <c r="Q12548" t="s">
        <v>11456</v>
      </c>
      <c r="R12548">
        <v>1521.0</v>
      </c>
      <c r="T12548" t="s">
        <v>21970</v>
      </c>
    </row>
    <row r="12549" ht="15.75" customHeight="1">
      <c r="A12549" s="6" t="s">
        <v>17418</v>
      </c>
      <c r="B12549" s="6" t="s">
        <v>17419</v>
      </c>
      <c r="C12549" s="6" t="s">
        <v>25</v>
      </c>
      <c r="D12549" s="6" t="s">
        <v>26</v>
      </c>
      <c r="E12549" s="6" t="s">
        <v>8</v>
      </c>
      <c r="G12549" s="6" t="s">
        <v>27</v>
      </c>
      <c r="H12549" s="7">
        <v>5469575.0</v>
      </c>
      <c r="I12549" s="8">
        <v>5469826.0</v>
      </c>
      <c r="J12549" t="s">
        <v>28</v>
      </c>
      <c r="Q12549" t="s">
        <v>11458</v>
      </c>
      <c r="R12549">
        <v>252.0</v>
      </c>
      <c r="T12549" t="s">
        <v>21971</v>
      </c>
    </row>
    <row r="12550" ht="15.75" customHeight="1">
      <c r="A12550" s="6" t="s">
        <v>17418</v>
      </c>
      <c r="B12550" s="6" t="s">
        <v>17419</v>
      </c>
      <c r="C12550" s="6" t="s">
        <v>25</v>
      </c>
      <c r="D12550" s="6" t="s">
        <v>26</v>
      </c>
      <c r="E12550" s="6" t="s">
        <v>8</v>
      </c>
      <c r="G12550" s="6" t="s">
        <v>27</v>
      </c>
      <c r="H12550" s="7">
        <v>5470170.0</v>
      </c>
      <c r="I12550" s="8">
        <v>5471141.0</v>
      </c>
      <c r="J12550" t="s">
        <v>28</v>
      </c>
      <c r="Q12550" t="s">
        <v>11460</v>
      </c>
      <c r="R12550">
        <v>972.0</v>
      </c>
      <c r="T12550" t="s">
        <v>21972</v>
      </c>
    </row>
    <row r="12551" ht="15.75" customHeight="1">
      <c r="A12551" s="6" t="s">
        <v>17418</v>
      </c>
      <c r="B12551" s="6" t="s">
        <v>17419</v>
      </c>
      <c r="C12551" s="6" t="s">
        <v>25</v>
      </c>
      <c r="D12551" s="6" t="s">
        <v>26</v>
      </c>
      <c r="E12551" s="6" t="s">
        <v>8</v>
      </c>
      <c r="G12551" s="6" t="s">
        <v>27</v>
      </c>
      <c r="H12551" s="7">
        <v>5471193.0</v>
      </c>
      <c r="I12551" s="8">
        <v>5471621.0</v>
      </c>
      <c r="J12551" t="s">
        <v>37</v>
      </c>
      <c r="Q12551" t="s">
        <v>11462</v>
      </c>
      <c r="R12551">
        <v>429.0</v>
      </c>
      <c r="T12551" t="s">
        <v>21973</v>
      </c>
    </row>
    <row r="12552" ht="15.75" customHeight="1">
      <c r="A12552" s="6" t="s">
        <v>17418</v>
      </c>
      <c r="B12552" s="6" t="s">
        <v>17452</v>
      </c>
      <c r="C12552" s="6" t="s">
        <v>25</v>
      </c>
      <c r="D12552" s="6" t="s">
        <v>26</v>
      </c>
      <c r="E12552" s="6" t="s">
        <v>8</v>
      </c>
      <c r="G12552" s="6" t="s">
        <v>27</v>
      </c>
      <c r="H12552" s="7">
        <v>5471736.0</v>
      </c>
      <c r="I12552" s="8">
        <v>5472473.0</v>
      </c>
      <c r="J12552" t="s">
        <v>28</v>
      </c>
      <c r="Q12552" t="s">
        <v>11464</v>
      </c>
      <c r="R12552">
        <v>738.0</v>
      </c>
      <c r="T12552" t="s">
        <v>129</v>
      </c>
    </row>
    <row r="12553" ht="15.75" customHeight="1">
      <c r="A12553" s="6" t="s">
        <v>17418</v>
      </c>
      <c r="B12553" s="6" t="s">
        <v>17419</v>
      </c>
      <c r="C12553" s="6" t="s">
        <v>25</v>
      </c>
      <c r="D12553" s="6" t="s">
        <v>26</v>
      </c>
      <c r="E12553" s="6" t="s">
        <v>8</v>
      </c>
      <c r="G12553" s="6" t="s">
        <v>27</v>
      </c>
      <c r="H12553" s="7">
        <v>5472856.0</v>
      </c>
      <c r="I12553" s="8">
        <v>5473269.0</v>
      </c>
      <c r="J12553" t="s">
        <v>28</v>
      </c>
      <c r="Q12553" t="s">
        <v>11466</v>
      </c>
      <c r="R12553">
        <v>414.0</v>
      </c>
      <c r="T12553" t="s">
        <v>21974</v>
      </c>
    </row>
    <row r="12554" ht="15.75" customHeight="1">
      <c r="A12554" s="6" t="s">
        <v>17418</v>
      </c>
      <c r="B12554" s="6" t="s">
        <v>17419</v>
      </c>
      <c r="C12554" s="6" t="s">
        <v>25</v>
      </c>
      <c r="D12554" s="6" t="s">
        <v>26</v>
      </c>
      <c r="E12554" s="6" t="s">
        <v>8</v>
      </c>
      <c r="G12554" s="6" t="s">
        <v>27</v>
      </c>
      <c r="H12554" s="7">
        <v>5473441.0</v>
      </c>
      <c r="I12554" s="8">
        <v>5473920.0</v>
      </c>
      <c r="J12554" t="s">
        <v>28</v>
      </c>
      <c r="Q12554" t="s">
        <v>11468</v>
      </c>
      <c r="R12554">
        <v>480.0</v>
      </c>
      <c r="T12554" t="s">
        <v>21975</v>
      </c>
    </row>
    <row r="12555" ht="15.75" customHeight="1">
      <c r="A12555" s="6" t="s">
        <v>17418</v>
      </c>
      <c r="B12555" s="6" t="s">
        <v>17419</v>
      </c>
      <c r="C12555" s="6" t="s">
        <v>25</v>
      </c>
      <c r="D12555" s="6" t="s">
        <v>26</v>
      </c>
      <c r="E12555" s="6" t="s">
        <v>8</v>
      </c>
      <c r="G12555" s="6" t="s">
        <v>27</v>
      </c>
      <c r="H12555" s="7">
        <v>5474100.0</v>
      </c>
      <c r="I12555" s="8">
        <v>5475074.0</v>
      </c>
      <c r="J12555" t="s">
        <v>28</v>
      </c>
      <c r="Q12555" t="s">
        <v>11471</v>
      </c>
      <c r="R12555">
        <v>975.0</v>
      </c>
      <c r="T12555" t="s">
        <v>21976</v>
      </c>
    </row>
    <row r="12556" ht="15.75" customHeight="1">
      <c r="A12556" s="6" t="s">
        <v>17418</v>
      </c>
      <c r="B12556" s="6" t="s">
        <v>17419</v>
      </c>
      <c r="C12556" s="6" t="s">
        <v>25</v>
      </c>
      <c r="D12556" s="6" t="s">
        <v>26</v>
      </c>
      <c r="E12556" s="6" t="s">
        <v>8</v>
      </c>
      <c r="G12556" s="6" t="s">
        <v>27</v>
      </c>
      <c r="H12556" s="7">
        <v>5475071.0</v>
      </c>
      <c r="I12556" s="8">
        <v>5475418.0</v>
      </c>
      <c r="J12556" t="s">
        <v>28</v>
      </c>
      <c r="Q12556" t="s">
        <v>11473</v>
      </c>
      <c r="R12556">
        <v>348.0</v>
      </c>
      <c r="T12556" t="s">
        <v>21977</v>
      </c>
    </row>
    <row r="12557" ht="15.75" customHeight="1">
      <c r="A12557" s="6" t="s">
        <v>17418</v>
      </c>
      <c r="B12557" s="6" t="s">
        <v>17419</v>
      </c>
      <c r="C12557" s="6" t="s">
        <v>25</v>
      </c>
      <c r="D12557" s="6" t="s">
        <v>26</v>
      </c>
      <c r="E12557" s="6" t="s">
        <v>8</v>
      </c>
      <c r="G12557" s="6" t="s">
        <v>27</v>
      </c>
      <c r="H12557" s="7">
        <v>5475582.0</v>
      </c>
      <c r="I12557" s="8">
        <v>5475977.0</v>
      </c>
      <c r="J12557" t="s">
        <v>28</v>
      </c>
      <c r="O12557" t="s">
        <v>11476</v>
      </c>
      <c r="Q12557" t="s">
        <v>11477</v>
      </c>
      <c r="R12557">
        <v>396.0</v>
      </c>
      <c r="T12557" t="s">
        <v>21978</v>
      </c>
    </row>
    <row r="12558" ht="15.75" customHeight="1">
      <c r="A12558" s="6" t="s">
        <v>17418</v>
      </c>
      <c r="B12558" s="6" t="s">
        <v>17419</v>
      </c>
      <c r="C12558" s="6" t="s">
        <v>25</v>
      </c>
      <c r="D12558" s="6" t="s">
        <v>26</v>
      </c>
      <c r="E12558" s="6" t="s">
        <v>8</v>
      </c>
      <c r="G12558" s="6" t="s">
        <v>27</v>
      </c>
      <c r="H12558" s="7">
        <v>5476130.0</v>
      </c>
      <c r="I12558" s="8">
        <v>5476501.0</v>
      </c>
      <c r="J12558" t="s">
        <v>37</v>
      </c>
      <c r="O12558" t="s">
        <v>11480</v>
      </c>
      <c r="Q12558" t="s">
        <v>11481</v>
      </c>
      <c r="R12558">
        <v>372.0</v>
      </c>
      <c r="T12558" t="s">
        <v>21979</v>
      </c>
    </row>
    <row r="12559" ht="15.75" customHeight="1">
      <c r="A12559" s="6" t="s">
        <v>17418</v>
      </c>
      <c r="B12559" s="6" t="s">
        <v>17419</v>
      </c>
      <c r="C12559" s="6" t="s">
        <v>25</v>
      </c>
      <c r="D12559" s="6" t="s">
        <v>26</v>
      </c>
      <c r="E12559" s="6" t="s">
        <v>8</v>
      </c>
      <c r="G12559" s="6" t="s">
        <v>27</v>
      </c>
      <c r="H12559" s="7">
        <v>5476708.0</v>
      </c>
      <c r="I12559" s="8">
        <v>5477298.0</v>
      </c>
      <c r="J12559" t="s">
        <v>28</v>
      </c>
      <c r="Q12559" t="s">
        <v>11483</v>
      </c>
      <c r="R12559">
        <v>591.0</v>
      </c>
      <c r="T12559" t="s">
        <v>21980</v>
      </c>
    </row>
    <row r="12560" ht="15.75" customHeight="1">
      <c r="A12560" s="6" t="s">
        <v>17418</v>
      </c>
      <c r="B12560" s="6" t="s">
        <v>17419</v>
      </c>
      <c r="C12560" s="6" t="s">
        <v>25</v>
      </c>
      <c r="D12560" s="6" t="s">
        <v>26</v>
      </c>
      <c r="E12560" s="6" t="s">
        <v>8</v>
      </c>
      <c r="G12560" s="6" t="s">
        <v>27</v>
      </c>
      <c r="H12560" s="7">
        <v>5477465.0</v>
      </c>
      <c r="I12560" s="8">
        <v>5478217.0</v>
      </c>
      <c r="J12560" t="s">
        <v>28</v>
      </c>
      <c r="Q12560" t="s">
        <v>11485</v>
      </c>
      <c r="R12560">
        <v>753.0</v>
      </c>
      <c r="T12560" t="s">
        <v>21981</v>
      </c>
    </row>
    <row r="12561" ht="15.75" customHeight="1">
      <c r="A12561" s="6" t="s">
        <v>17418</v>
      </c>
      <c r="B12561" s="6" t="s">
        <v>17419</v>
      </c>
      <c r="C12561" s="6" t="s">
        <v>25</v>
      </c>
      <c r="D12561" s="6" t="s">
        <v>26</v>
      </c>
      <c r="E12561" s="6" t="s">
        <v>8</v>
      </c>
      <c r="G12561" s="6" t="s">
        <v>27</v>
      </c>
      <c r="H12561" s="7">
        <v>5478265.0</v>
      </c>
      <c r="I12561" s="8">
        <v>5479398.0</v>
      </c>
      <c r="J12561" t="s">
        <v>28</v>
      </c>
      <c r="Q12561" t="s">
        <v>11487</v>
      </c>
      <c r="R12561">
        <v>1134.0</v>
      </c>
      <c r="T12561" t="s">
        <v>21982</v>
      </c>
    </row>
    <row r="12562" ht="15.75" customHeight="1">
      <c r="A12562" s="6" t="s">
        <v>17418</v>
      </c>
      <c r="B12562" s="6" t="s">
        <v>17419</v>
      </c>
      <c r="C12562" s="6" t="s">
        <v>25</v>
      </c>
      <c r="D12562" s="6" t="s">
        <v>26</v>
      </c>
      <c r="E12562" s="6" t="s">
        <v>8</v>
      </c>
      <c r="G12562" s="6" t="s">
        <v>27</v>
      </c>
      <c r="H12562" s="7">
        <v>5479341.0</v>
      </c>
      <c r="I12562" s="8">
        <v>5480294.0</v>
      </c>
      <c r="J12562" t="s">
        <v>28</v>
      </c>
      <c r="Q12562" t="s">
        <v>11489</v>
      </c>
      <c r="R12562">
        <v>954.0</v>
      </c>
      <c r="T12562" t="s">
        <v>21983</v>
      </c>
    </row>
    <row r="12563" ht="15.75" customHeight="1">
      <c r="A12563" s="6" t="s">
        <v>17418</v>
      </c>
      <c r="B12563" s="6" t="s">
        <v>17419</v>
      </c>
      <c r="C12563" s="6" t="s">
        <v>25</v>
      </c>
      <c r="D12563" s="6" t="s">
        <v>26</v>
      </c>
      <c r="E12563" s="6" t="s">
        <v>8</v>
      </c>
      <c r="G12563" s="6" t="s">
        <v>27</v>
      </c>
      <c r="H12563" s="7">
        <v>5480568.0</v>
      </c>
      <c r="I12563" s="8">
        <v>5481524.0</v>
      </c>
      <c r="J12563" t="s">
        <v>28</v>
      </c>
      <c r="Q12563" t="s">
        <v>11491</v>
      </c>
      <c r="R12563">
        <v>957.0</v>
      </c>
      <c r="T12563" t="s">
        <v>21984</v>
      </c>
    </row>
    <row r="12564" ht="15.75" customHeight="1">
      <c r="A12564" s="6" t="s">
        <v>17418</v>
      </c>
      <c r="B12564" s="6" t="s">
        <v>17419</v>
      </c>
      <c r="C12564" s="6" t="s">
        <v>25</v>
      </c>
      <c r="D12564" s="6" t="s">
        <v>26</v>
      </c>
      <c r="E12564" s="6" t="s">
        <v>8</v>
      </c>
      <c r="G12564" s="6" t="s">
        <v>27</v>
      </c>
      <c r="H12564" s="7">
        <v>5482170.0</v>
      </c>
      <c r="I12564" s="8">
        <v>5483282.0</v>
      </c>
      <c r="J12564" t="s">
        <v>37</v>
      </c>
      <c r="Q12564" t="s">
        <v>11493</v>
      </c>
      <c r="R12564">
        <v>1113.0</v>
      </c>
      <c r="T12564" t="s">
        <v>21985</v>
      </c>
    </row>
    <row r="12565" ht="15.75" customHeight="1">
      <c r="A12565" s="6" t="s">
        <v>17418</v>
      </c>
      <c r="B12565" s="6" t="s">
        <v>17419</v>
      </c>
      <c r="C12565" s="6" t="s">
        <v>25</v>
      </c>
      <c r="D12565" s="6" t="s">
        <v>26</v>
      </c>
      <c r="E12565" s="6" t="s">
        <v>8</v>
      </c>
      <c r="G12565" s="6" t="s">
        <v>27</v>
      </c>
      <c r="H12565" s="7">
        <v>5483464.0</v>
      </c>
      <c r="I12565" s="8">
        <v>5484426.0</v>
      </c>
      <c r="J12565" t="s">
        <v>37</v>
      </c>
      <c r="Q12565" t="s">
        <v>11496</v>
      </c>
      <c r="R12565">
        <v>963.0</v>
      </c>
      <c r="T12565" t="s">
        <v>21986</v>
      </c>
    </row>
    <row r="12566" ht="15.75" customHeight="1">
      <c r="A12566" s="6" t="s">
        <v>17418</v>
      </c>
      <c r="B12566" s="6" t="s">
        <v>17419</v>
      </c>
      <c r="C12566" s="6" t="s">
        <v>25</v>
      </c>
      <c r="D12566" s="6" t="s">
        <v>26</v>
      </c>
      <c r="E12566" s="6" t="s">
        <v>8</v>
      </c>
      <c r="G12566" s="6" t="s">
        <v>27</v>
      </c>
      <c r="H12566" s="7">
        <v>5484524.0</v>
      </c>
      <c r="I12566" s="8">
        <v>5485528.0</v>
      </c>
      <c r="J12566" t="s">
        <v>28</v>
      </c>
      <c r="Q12566" t="s">
        <v>11498</v>
      </c>
      <c r="R12566">
        <v>1005.0</v>
      </c>
      <c r="T12566" t="s">
        <v>21987</v>
      </c>
    </row>
    <row r="12567" ht="15.75" customHeight="1">
      <c r="A12567" s="6" t="s">
        <v>17418</v>
      </c>
      <c r="B12567" s="6" t="s">
        <v>17419</v>
      </c>
      <c r="C12567" s="6" t="s">
        <v>25</v>
      </c>
      <c r="D12567" s="6" t="s">
        <v>26</v>
      </c>
      <c r="E12567" s="6" t="s">
        <v>8</v>
      </c>
      <c r="G12567" s="6" t="s">
        <v>27</v>
      </c>
      <c r="H12567" s="7">
        <v>5485528.0</v>
      </c>
      <c r="I12567" s="8">
        <v>5486421.0</v>
      </c>
      <c r="J12567" t="s">
        <v>28</v>
      </c>
      <c r="Q12567" t="s">
        <v>11500</v>
      </c>
      <c r="R12567">
        <v>894.0</v>
      </c>
      <c r="T12567" t="s">
        <v>21988</v>
      </c>
    </row>
    <row r="12568" ht="15.75" customHeight="1">
      <c r="A12568" s="6" t="s">
        <v>17418</v>
      </c>
      <c r="B12568" s="6" t="s">
        <v>17419</v>
      </c>
      <c r="C12568" s="6" t="s">
        <v>25</v>
      </c>
      <c r="D12568" s="6" t="s">
        <v>26</v>
      </c>
      <c r="E12568" s="6" t="s">
        <v>8</v>
      </c>
      <c r="G12568" s="6" t="s">
        <v>27</v>
      </c>
      <c r="H12568" s="7">
        <v>5486638.0</v>
      </c>
      <c r="I12568" s="8">
        <v>5486817.0</v>
      </c>
      <c r="J12568" t="s">
        <v>28</v>
      </c>
      <c r="Q12568" t="s">
        <v>11502</v>
      </c>
      <c r="R12568">
        <v>180.0</v>
      </c>
      <c r="T12568" t="s">
        <v>21989</v>
      </c>
    </row>
    <row r="12569" ht="15.75" customHeight="1">
      <c r="A12569" s="6" t="s">
        <v>17418</v>
      </c>
      <c r="B12569" s="6" t="s">
        <v>17452</v>
      </c>
      <c r="C12569" s="6" t="s">
        <v>25</v>
      </c>
      <c r="D12569" s="6" t="s">
        <v>26</v>
      </c>
      <c r="E12569" s="6" t="s">
        <v>8</v>
      </c>
      <c r="G12569" s="6" t="s">
        <v>27</v>
      </c>
      <c r="H12569" s="7">
        <v>5487812.0</v>
      </c>
      <c r="I12569" s="8">
        <v>5488915.0</v>
      </c>
      <c r="J12569" t="s">
        <v>28</v>
      </c>
      <c r="Q12569" t="s">
        <v>11503</v>
      </c>
      <c r="R12569">
        <v>1104.0</v>
      </c>
      <c r="T12569" t="s">
        <v>129</v>
      </c>
    </row>
    <row r="12570" ht="15.75" customHeight="1">
      <c r="A12570" s="6" t="s">
        <v>17418</v>
      </c>
      <c r="B12570" s="6" t="s">
        <v>17419</v>
      </c>
      <c r="C12570" s="6" t="s">
        <v>25</v>
      </c>
      <c r="D12570" s="6" t="s">
        <v>26</v>
      </c>
      <c r="E12570" s="6" t="s">
        <v>8</v>
      </c>
      <c r="G12570" s="6" t="s">
        <v>27</v>
      </c>
      <c r="H12570" s="7">
        <v>5489125.0</v>
      </c>
      <c r="I12570" s="8">
        <v>5492877.0</v>
      </c>
      <c r="J12570" t="s">
        <v>28</v>
      </c>
      <c r="O12570" t="s">
        <v>11506</v>
      </c>
      <c r="Q12570" t="s">
        <v>11507</v>
      </c>
      <c r="R12570">
        <v>3753.0</v>
      </c>
      <c r="T12570" t="s">
        <v>21990</v>
      </c>
    </row>
    <row r="12571" ht="15.75" customHeight="1">
      <c r="A12571" s="6" t="s">
        <v>17418</v>
      </c>
      <c r="B12571" s="6" t="s">
        <v>17419</v>
      </c>
      <c r="C12571" s="6" t="s">
        <v>25</v>
      </c>
      <c r="D12571" s="6" t="s">
        <v>26</v>
      </c>
      <c r="E12571" s="6" t="s">
        <v>8</v>
      </c>
      <c r="G12571" s="6" t="s">
        <v>27</v>
      </c>
      <c r="H12571" s="7">
        <v>5493179.0</v>
      </c>
      <c r="I12571" s="8">
        <v>5494330.0</v>
      </c>
      <c r="J12571" t="s">
        <v>28</v>
      </c>
      <c r="Q12571" t="s">
        <v>11509</v>
      </c>
      <c r="R12571">
        <v>1152.0</v>
      </c>
      <c r="T12571" t="s">
        <v>21991</v>
      </c>
    </row>
    <row r="12572" ht="15.75" customHeight="1">
      <c r="A12572" s="6" t="s">
        <v>17418</v>
      </c>
      <c r="B12572" s="6" t="s">
        <v>17419</v>
      </c>
      <c r="C12572" s="6" t="s">
        <v>25</v>
      </c>
      <c r="D12572" s="6" t="s">
        <v>26</v>
      </c>
      <c r="E12572" s="6" t="s">
        <v>8</v>
      </c>
      <c r="G12572" s="6" t="s">
        <v>27</v>
      </c>
      <c r="H12572" s="7">
        <v>5494498.0</v>
      </c>
      <c r="I12572" s="8">
        <v>5495238.0</v>
      </c>
      <c r="J12572" t="s">
        <v>28</v>
      </c>
      <c r="Q12572" t="s">
        <v>11511</v>
      </c>
      <c r="R12572">
        <v>741.0</v>
      </c>
      <c r="T12572" t="s">
        <v>21992</v>
      </c>
    </row>
    <row r="12573" ht="15.75" customHeight="1">
      <c r="A12573" s="6" t="s">
        <v>17418</v>
      </c>
      <c r="B12573" s="6" t="s">
        <v>17419</v>
      </c>
      <c r="C12573" s="6" t="s">
        <v>25</v>
      </c>
      <c r="D12573" s="6" t="s">
        <v>26</v>
      </c>
      <c r="E12573" s="6" t="s">
        <v>8</v>
      </c>
      <c r="G12573" s="6" t="s">
        <v>27</v>
      </c>
      <c r="H12573" s="7">
        <v>5495534.0</v>
      </c>
      <c r="I12573" s="8">
        <v>5496235.0</v>
      </c>
      <c r="J12573" t="s">
        <v>37</v>
      </c>
      <c r="Q12573" t="s">
        <v>11513</v>
      </c>
      <c r="R12573">
        <v>702.0</v>
      </c>
      <c r="T12573" t="s">
        <v>21993</v>
      </c>
    </row>
    <row r="12574" ht="15.75" customHeight="1">
      <c r="A12574" s="6" t="s">
        <v>17418</v>
      </c>
      <c r="B12574" s="6" t="s">
        <v>17419</v>
      </c>
      <c r="C12574" s="6" t="s">
        <v>25</v>
      </c>
      <c r="D12574" s="6" t="s">
        <v>26</v>
      </c>
      <c r="E12574" s="6" t="s">
        <v>8</v>
      </c>
      <c r="G12574" s="6" t="s">
        <v>27</v>
      </c>
      <c r="H12574" s="7">
        <v>5496420.0</v>
      </c>
      <c r="I12574" s="8">
        <v>5498813.0</v>
      </c>
      <c r="J12574" t="s">
        <v>37</v>
      </c>
      <c r="O12574" t="s">
        <v>11516</v>
      </c>
      <c r="Q12574" t="s">
        <v>11517</v>
      </c>
      <c r="R12574">
        <v>2394.0</v>
      </c>
      <c r="T12574" t="s">
        <v>21994</v>
      </c>
    </row>
    <row r="12575" ht="15.75" customHeight="1">
      <c r="A12575" s="6" t="s">
        <v>17418</v>
      </c>
      <c r="B12575" s="6" t="s">
        <v>17419</v>
      </c>
      <c r="C12575" s="6" t="s">
        <v>25</v>
      </c>
      <c r="D12575" s="6" t="s">
        <v>26</v>
      </c>
      <c r="E12575" s="6" t="s">
        <v>8</v>
      </c>
      <c r="G12575" s="6" t="s">
        <v>27</v>
      </c>
      <c r="H12575" s="7">
        <v>5498951.0</v>
      </c>
      <c r="I12575" s="8">
        <v>5499493.0</v>
      </c>
      <c r="J12575" t="s">
        <v>37</v>
      </c>
      <c r="Q12575" t="s">
        <v>11519</v>
      </c>
      <c r="R12575">
        <v>543.0</v>
      </c>
      <c r="T12575" t="s">
        <v>21995</v>
      </c>
    </row>
    <row r="12576" ht="15.75" customHeight="1">
      <c r="A12576" s="6" t="s">
        <v>17418</v>
      </c>
      <c r="B12576" s="6" t="s">
        <v>17419</v>
      </c>
      <c r="C12576" s="6" t="s">
        <v>25</v>
      </c>
      <c r="D12576" s="6" t="s">
        <v>26</v>
      </c>
      <c r="E12576" s="6" t="s">
        <v>8</v>
      </c>
      <c r="G12576" s="6" t="s">
        <v>27</v>
      </c>
      <c r="H12576" s="7">
        <v>5499516.0</v>
      </c>
      <c r="I12576" s="8">
        <v>5500571.0</v>
      </c>
      <c r="J12576" t="s">
        <v>28</v>
      </c>
      <c r="Q12576" t="s">
        <v>11521</v>
      </c>
      <c r="R12576">
        <v>1056.0</v>
      </c>
      <c r="T12576" t="s">
        <v>21996</v>
      </c>
    </row>
    <row r="12577" ht="15.75" customHeight="1">
      <c r="A12577" s="6" t="s">
        <v>17418</v>
      </c>
      <c r="B12577" s="6" t="s">
        <v>17419</v>
      </c>
      <c r="C12577" s="6" t="s">
        <v>25</v>
      </c>
      <c r="D12577" s="6" t="s">
        <v>26</v>
      </c>
      <c r="E12577" s="6" t="s">
        <v>8</v>
      </c>
      <c r="G12577" s="6" t="s">
        <v>27</v>
      </c>
      <c r="H12577" s="7">
        <v>5500637.0</v>
      </c>
      <c r="I12577" s="8">
        <v>5501152.0</v>
      </c>
      <c r="J12577" t="s">
        <v>37</v>
      </c>
      <c r="Q12577" t="s">
        <v>11523</v>
      </c>
      <c r="R12577">
        <v>516.0</v>
      </c>
      <c r="T12577" t="s">
        <v>21997</v>
      </c>
    </row>
    <row r="12578" ht="15.75" customHeight="1">
      <c r="A12578" s="6" t="s">
        <v>17418</v>
      </c>
      <c r="B12578" s="6" t="s">
        <v>17419</v>
      </c>
      <c r="C12578" s="6" t="s">
        <v>25</v>
      </c>
      <c r="D12578" s="6" t="s">
        <v>26</v>
      </c>
      <c r="E12578" s="6" t="s">
        <v>8</v>
      </c>
      <c r="G12578" s="6" t="s">
        <v>27</v>
      </c>
      <c r="H12578" s="7">
        <v>5501297.0</v>
      </c>
      <c r="I12578" s="8">
        <v>5502841.0</v>
      </c>
      <c r="J12578" t="s">
        <v>37</v>
      </c>
      <c r="Q12578" t="s">
        <v>11525</v>
      </c>
      <c r="R12578">
        <v>1545.0</v>
      </c>
      <c r="T12578" t="s">
        <v>21998</v>
      </c>
    </row>
    <row r="12579" ht="15.75" customHeight="1">
      <c r="A12579" s="6" t="s">
        <v>17418</v>
      </c>
      <c r="B12579" s="6" t="s">
        <v>17419</v>
      </c>
      <c r="C12579" s="6" t="s">
        <v>25</v>
      </c>
      <c r="D12579" s="6" t="s">
        <v>26</v>
      </c>
      <c r="E12579" s="6" t="s">
        <v>8</v>
      </c>
      <c r="G12579" s="6" t="s">
        <v>27</v>
      </c>
      <c r="H12579" s="7">
        <v>5502932.0</v>
      </c>
      <c r="I12579" s="8">
        <v>5503162.0</v>
      </c>
      <c r="J12579" t="s">
        <v>28</v>
      </c>
      <c r="Q12579" t="s">
        <v>11527</v>
      </c>
      <c r="R12579">
        <v>231.0</v>
      </c>
      <c r="T12579" t="s">
        <v>21999</v>
      </c>
    </row>
    <row r="12580" ht="15.75" customHeight="1">
      <c r="A12580" s="6" t="s">
        <v>17418</v>
      </c>
      <c r="B12580" s="6" t="s">
        <v>17419</v>
      </c>
      <c r="C12580" s="6" t="s">
        <v>25</v>
      </c>
      <c r="D12580" s="6" t="s">
        <v>26</v>
      </c>
      <c r="E12580" s="6" t="s">
        <v>8</v>
      </c>
      <c r="G12580" s="6" t="s">
        <v>27</v>
      </c>
      <c r="H12580" s="7">
        <v>5503177.0</v>
      </c>
      <c r="I12580" s="8">
        <v>5504343.0</v>
      </c>
      <c r="J12580" t="s">
        <v>28</v>
      </c>
      <c r="Q12580" t="s">
        <v>11529</v>
      </c>
      <c r="R12580">
        <v>1167.0</v>
      </c>
      <c r="T12580" t="s">
        <v>22000</v>
      </c>
    </row>
    <row r="12581" ht="15.75" customHeight="1">
      <c r="A12581" s="6" t="s">
        <v>17418</v>
      </c>
      <c r="B12581" s="6" t="s">
        <v>17452</v>
      </c>
      <c r="C12581" s="6" t="s">
        <v>25</v>
      </c>
      <c r="D12581" s="6" t="s">
        <v>26</v>
      </c>
      <c r="E12581" s="6" t="s">
        <v>8</v>
      </c>
      <c r="G12581" s="6" t="s">
        <v>27</v>
      </c>
      <c r="H12581" s="7">
        <v>5504633.0</v>
      </c>
      <c r="I12581" s="8">
        <v>5505742.0</v>
      </c>
      <c r="J12581" t="s">
        <v>37</v>
      </c>
      <c r="Q12581" t="s">
        <v>11530</v>
      </c>
      <c r="R12581">
        <v>1110.0</v>
      </c>
      <c r="T12581" t="s">
        <v>129</v>
      </c>
    </row>
    <row r="12582" ht="15.75" customHeight="1">
      <c r="A12582" s="6" t="s">
        <v>17418</v>
      </c>
      <c r="B12582" s="6" t="s">
        <v>17419</v>
      </c>
      <c r="C12582" s="6" t="s">
        <v>25</v>
      </c>
      <c r="D12582" s="6" t="s">
        <v>26</v>
      </c>
      <c r="E12582" s="6" t="s">
        <v>8</v>
      </c>
      <c r="G12582" s="6" t="s">
        <v>27</v>
      </c>
      <c r="H12582" s="7">
        <v>5506165.0</v>
      </c>
      <c r="I12582" s="8">
        <v>5508438.0</v>
      </c>
      <c r="J12582" t="s">
        <v>28</v>
      </c>
      <c r="Q12582" t="s">
        <v>11532</v>
      </c>
      <c r="R12582">
        <v>2274.0</v>
      </c>
      <c r="T12582" t="s">
        <v>22001</v>
      </c>
    </row>
    <row r="12583" ht="15.75" customHeight="1">
      <c r="A12583" s="6" t="s">
        <v>17418</v>
      </c>
      <c r="B12583" s="6" t="s">
        <v>17419</v>
      </c>
      <c r="C12583" s="6" t="s">
        <v>25</v>
      </c>
      <c r="D12583" s="6" t="s">
        <v>26</v>
      </c>
      <c r="E12583" s="6" t="s">
        <v>8</v>
      </c>
      <c r="G12583" s="6" t="s">
        <v>27</v>
      </c>
      <c r="H12583" s="7">
        <v>5508506.0</v>
      </c>
      <c r="I12583" s="8">
        <v>5510407.0</v>
      </c>
      <c r="J12583" t="s">
        <v>28</v>
      </c>
      <c r="Q12583" t="s">
        <v>11535</v>
      </c>
      <c r="R12583">
        <v>1902.0</v>
      </c>
      <c r="T12583" t="s">
        <v>22002</v>
      </c>
    </row>
    <row r="12584" ht="15.75" customHeight="1">
      <c r="A12584" s="6" t="s">
        <v>17418</v>
      </c>
      <c r="B12584" s="6" t="s">
        <v>17419</v>
      </c>
      <c r="C12584" s="6" t="s">
        <v>25</v>
      </c>
      <c r="D12584" s="6" t="s">
        <v>26</v>
      </c>
      <c r="E12584" s="6" t="s">
        <v>8</v>
      </c>
      <c r="G12584" s="6" t="s">
        <v>27</v>
      </c>
      <c r="H12584" s="7">
        <v>5510404.0</v>
      </c>
      <c r="I12584" s="8">
        <v>5511417.0</v>
      </c>
      <c r="J12584" t="s">
        <v>28</v>
      </c>
      <c r="Q12584" t="s">
        <v>11537</v>
      </c>
      <c r="R12584">
        <v>1014.0</v>
      </c>
      <c r="T12584" t="s">
        <v>22003</v>
      </c>
    </row>
    <row r="12585" ht="15.75" customHeight="1">
      <c r="A12585" s="6" t="s">
        <v>17418</v>
      </c>
      <c r="B12585" s="6" t="s">
        <v>17419</v>
      </c>
      <c r="C12585" s="6" t="s">
        <v>25</v>
      </c>
      <c r="D12585" s="6" t="s">
        <v>26</v>
      </c>
      <c r="E12585" s="6" t="s">
        <v>8</v>
      </c>
      <c r="G12585" s="6" t="s">
        <v>27</v>
      </c>
      <c r="H12585" s="7">
        <v>5512021.0</v>
      </c>
      <c r="I12585" s="8">
        <v>5513169.0</v>
      </c>
      <c r="J12585" t="s">
        <v>37</v>
      </c>
      <c r="Q12585" t="s">
        <v>11539</v>
      </c>
      <c r="R12585">
        <v>1149.0</v>
      </c>
      <c r="T12585" t="s">
        <v>22004</v>
      </c>
    </row>
    <row r="12586" ht="15.75" customHeight="1">
      <c r="A12586" s="6" t="s">
        <v>17418</v>
      </c>
      <c r="B12586" s="6" t="s">
        <v>17419</v>
      </c>
      <c r="C12586" s="6" t="s">
        <v>25</v>
      </c>
      <c r="D12586" s="6" t="s">
        <v>26</v>
      </c>
      <c r="E12586" s="6" t="s">
        <v>8</v>
      </c>
      <c r="G12586" s="6" t="s">
        <v>27</v>
      </c>
      <c r="H12586" s="7">
        <v>5513166.0</v>
      </c>
      <c r="I12586" s="8">
        <v>5513714.0</v>
      </c>
      <c r="J12586" t="s">
        <v>37</v>
      </c>
      <c r="Q12586" t="s">
        <v>11541</v>
      </c>
      <c r="R12586">
        <v>549.0</v>
      </c>
      <c r="T12586" t="s">
        <v>22005</v>
      </c>
    </row>
    <row r="12587" ht="15.75" customHeight="1">
      <c r="A12587" s="6" t="s">
        <v>17418</v>
      </c>
      <c r="B12587" s="6" t="s">
        <v>17419</v>
      </c>
      <c r="C12587" s="6" t="s">
        <v>25</v>
      </c>
      <c r="D12587" s="6" t="s">
        <v>26</v>
      </c>
      <c r="E12587" s="6" t="s">
        <v>8</v>
      </c>
      <c r="G12587" s="6" t="s">
        <v>27</v>
      </c>
      <c r="H12587" s="7">
        <v>5513711.0</v>
      </c>
      <c r="I12587" s="8">
        <v>5514637.0</v>
      </c>
      <c r="J12587" t="s">
        <v>37</v>
      </c>
      <c r="Q12587" t="s">
        <v>11543</v>
      </c>
      <c r="R12587">
        <v>927.0</v>
      </c>
      <c r="T12587" t="s">
        <v>22006</v>
      </c>
    </row>
    <row r="12588" ht="15.75" customHeight="1">
      <c r="A12588" s="6" t="s">
        <v>17418</v>
      </c>
      <c r="B12588" s="6" t="s">
        <v>17419</v>
      </c>
      <c r="C12588" s="6" t="s">
        <v>25</v>
      </c>
      <c r="D12588" s="6" t="s">
        <v>26</v>
      </c>
      <c r="E12588" s="6" t="s">
        <v>8</v>
      </c>
      <c r="G12588" s="6" t="s">
        <v>27</v>
      </c>
      <c r="H12588" s="7">
        <v>5514652.0</v>
      </c>
      <c r="I12588" s="8">
        <v>5515599.0</v>
      </c>
      <c r="J12588" t="s">
        <v>37</v>
      </c>
      <c r="Q12588" t="s">
        <v>11545</v>
      </c>
      <c r="R12588">
        <v>948.0</v>
      </c>
      <c r="T12588" t="s">
        <v>22007</v>
      </c>
    </row>
    <row r="12589" ht="15.75" customHeight="1">
      <c r="A12589" s="6" t="s">
        <v>17418</v>
      </c>
      <c r="B12589" s="6" t="s">
        <v>17419</v>
      </c>
      <c r="C12589" s="6" t="s">
        <v>25</v>
      </c>
      <c r="D12589" s="6" t="s">
        <v>26</v>
      </c>
      <c r="E12589" s="6" t="s">
        <v>8</v>
      </c>
      <c r="G12589" s="6" t="s">
        <v>27</v>
      </c>
      <c r="H12589" s="7">
        <v>5515632.0</v>
      </c>
      <c r="I12589" s="8">
        <v>5516384.0</v>
      </c>
      <c r="J12589" t="s">
        <v>37</v>
      </c>
      <c r="Q12589" t="s">
        <v>11547</v>
      </c>
      <c r="R12589">
        <v>753.0</v>
      </c>
      <c r="T12589" t="s">
        <v>22008</v>
      </c>
    </row>
    <row r="12590" ht="15.75" customHeight="1">
      <c r="A12590" s="6" t="s">
        <v>17418</v>
      </c>
      <c r="B12590" s="6" t="s">
        <v>17419</v>
      </c>
      <c r="C12590" s="6" t="s">
        <v>25</v>
      </c>
      <c r="D12590" s="6" t="s">
        <v>26</v>
      </c>
      <c r="E12590" s="6" t="s">
        <v>8</v>
      </c>
      <c r="G12590" s="6" t="s">
        <v>27</v>
      </c>
      <c r="H12590" s="7">
        <v>5516440.0</v>
      </c>
      <c r="I12590" s="8">
        <v>5517426.0</v>
      </c>
      <c r="J12590" t="s">
        <v>37</v>
      </c>
      <c r="Q12590" t="s">
        <v>11549</v>
      </c>
      <c r="R12590">
        <v>987.0</v>
      </c>
      <c r="T12590" t="s">
        <v>22009</v>
      </c>
    </row>
    <row r="12591" ht="15.75" customHeight="1">
      <c r="A12591" s="6" t="s">
        <v>17418</v>
      </c>
      <c r="B12591" s="6" t="s">
        <v>17419</v>
      </c>
      <c r="C12591" s="6" t="s">
        <v>25</v>
      </c>
      <c r="D12591" s="6" t="s">
        <v>26</v>
      </c>
      <c r="E12591" s="6" t="s">
        <v>8</v>
      </c>
      <c r="G12591" s="6" t="s">
        <v>27</v>
      </c>
      <c r="H12591" s="7">
        <v>5517458.0</v>
      </c>
      <c r="I12591" s="8">
        <v>5518309.0</v>
      </c>
      <c r="J12591" t="s">
        <v>28</v>
      </c>
      <c r="Q12591" t="s">
        <v>11551</v>
      </c>
      <c r="R12591">
        <v>852.0</v>
      </c>
      <c r="T12591" t="s">
        <v>22010</v>
      </c>
    </row>
    <row r="12592" ht="15.75" customHeight="1">
      <c r="A12592" s="6" t="s">
        <v>17418</v>
      </c>
      <c r="B12592" s="6" t="s">
        <v>17419</v>
      </c>
      <c r="C12592" s="6" t="s">
        <v>25</v>
      </c>
      <c r="D12592" s="6" t="s">
        <v>26</v>
      </c>
      <c r="E12592" s="6" t="s">
        <v>8</v>
      </c>
      <c r="G12592" s="6" t="s">
        <v>27</v>
      </c>
      <c r="H12592" s="7">
        <v>5518333.0</v>
      </c>
      <c r="I12592" s="8">
        <v>5519676.0</v>
      </c>
      <c r="J12592" t="s">
        <v>28</v>
      </c>
      <c r="Q12592" t="s">
        <v>11554</v>
      </c>
      <c r="R12592">
        <v>1344.0</v>
      </c>
      <c r="T12592" t="s">
        <v>22011</v>
      </c>
    </row>
    <row r="12593" ht="15.75" customHeight="1">
      <c r="A12593" s="6" t="s">
        <v>17418</v>
      </c>
      <c r="B12593" s="6" t="s">
        <v>17419</v>
      </c>
      <c r="C12593" s="6" t="s">
        <v>25</v>
      </c>
      <c r="D12593" s="6" t="s">
        <v>26</v>
      </c>
      <c r="E12593" s="6" t="s">
        <v>8</v>
      </c>
      <c r="G12593" s="6" t="s">
        <v>27</v>
      </c>
      <c r="H12593" s="7">
        <v>5519673.0</v>
      </c>
      <c r="I12593" s="8">
        <v>5520494.0</v>
      </c>
      <c r="J12593" t="s">
        <v>28</v>
      </c>
      <c r="Q12593" t="s">
        <v>11557</v>
      </c>
      <c r="R12593">
        <v>822.0</v>
      </c>
      <c r="T12593" t="s">
        <v>22012</v>
      </c>
    </row>
    <row r="12594" ht="15.75" customHeight="1">
      <c r="A12594" s="6" t="s">
        <v>17418</v>
      </c>
      <c r="B12594" s="6" t="s">
        <v>17419</v>
      </c>
      <c r="C12594" s="6" t="s">
        <v>25</v>
      </c>
      <c r="D12594" s="6" t="s">
        <v>26</v>
      </c>
      <c r="E12594" s="6" t="s">
        <v>8</v>
      </c>
      <c r="G12594" s="6" t="s">
        <v>27</v>
      </c>
      <c r="H12594" s="7">
        <v>5520503.0</v>
      </c>
      <c r="I12594" s="8">
        <v>5521669.0</v>
      </c>
      <c r="J12594" t="s">
        <v>28</v>
      </c>
      <c r="Q12594" t="s">
        <v>11559</v>
      </c>
      <c r="R12594">
        <v>1167.0</v>
      </c>
      <c r="T12594" t="s">
        <v>22013</v>
      </c>
    </row>
    <row r="12595" ht="15.75" customHeight="1">
      <c r="A12595" s="6" t="s">
        <v>17418</v>
      </c>
      <c r="B12595" s="6" t="s">
        <v>17419</v>
      </c>
      <c r="C12595" s="6" t="s">
        <v>25</v>
      </c>
      <c r="D12595" s="6" t="s">
        <v>26</v>
      </c>
      <c r="E12595" s="6" t="s">
        <v>8</v>
      </c>
      <c r="G12595" s="6" t="s">
        <v>27</v>
      </c>
      <c r="H12595" s="7">
        <v>5521692.0</v>
      </c>
      <c r="I12595" s="8">
        <v>5522642.0</v>
      </c>
      <c r="J12595" t="s">
        <v>28</v>
      </c>
      <c r="Q12595" t="s">
        <v>11561</v>
      </c>
      <c r="R12595">
        <v>951.0</v>
      </c>
      <c r="T12595" t="s">
        <v>22014</v>
      </c>
    </row>
    <row r="12596" ht="15.75" customHeight="1">
      <c r="A12596" s="6" t="s">
        <v>17418</v>
      </c>
      <c r="B12596" s="6" t="s">
        <v>17419</v>
      </c>
      <c r="C12596" s="6" t="s">
        <v>25</v>
      </c>
      <c r="D12596" s="6" t="s">
        <v>26</v>
      </c>
      <c r="E12596" s="6" t="s">
        <v>8</v>
      </c>
      <c r="G12596" s="6" t="s">
        <v>27</v>
      </c>
      <c r="H12596" s="7">
        <v>5522855.0</v>
      </c>
      <c r="I12596" s="8">
        <v>5523181.0</v>
      </c>
      <c r="J12596" t="s">
        <v>37</v>
      </c>
      <c r="Q12596" t="s">
        <v>11563</v>
      </c>
      <c r="R12596">
        <v>327.0</v>
      </c>
      <c r="T12596" t="s">
        <v>22015</v>
      </c>
    </row>
    <row r="12597" ht="15.75" customHeight="1">
      <c r="A12597" s="6" t="s">
        <v>17418</v>
      </c>
      <c r="B12597" s="6" t="s">
        <v>17419</v>
      </c>
      <c r="C12597" s="6" t="s">
        <v>25</v>
      </c>
      <c r="D12597" s="6" t="s">
        <v>26</v>
      </c>
      <c r="E12597" s="6" t="s">
        <v>8</v>
      </c>
      <c r="G12597" s="6" t="s">
        <v>27</v>
      </c>
      <c r="H12597" s="7">
        <v>5523243.0</v>
      </c>
      <c r="I12597" s="8">
        <v>5524352.0</v>
      </c>
      <c r="J12597" t="s">
        <v>37</v>
      </c>
      <c r="Q12597" t="s">
        <v>11565</v>
      </c>
      <c r="R12597">
        <v>1110.0</v>
      </c>
      <c r="T12597" t="s">
        <v>22016</v>
      </c>
    </row>
    <row r="12598" ht="15.75" customHeight="1">
      <c r="A12598" s="6" t="s">
        <v>17418</v>
      </c>
      <c r="B12598" s="6" t="s">
        <v>17419</v>
      </c>
      <c r="C12598" s="6" t="s">
        <v>25</v>
      </c>
      <c r="D12598" s="6" t="s">
        <v>26</v>
      </c>
      <c r="E12598" s="6" t="s">
        <v>8</v>
      </c>
      <c r="G12598" s="6" t="s">
        <v>27</v>
      </c>
      <c r="H12598" s="7">
        <v>5524555.0</v>
      </c>
      <c r="I12598" s="8">
        <v>5525394.0</v>
      </c>
      <c r="J12598" t="s">
        <v>37</v>
      </c>
      <c r="Q12598" t="s">
        <v>11568</v>
      </c>
      <c r="R12598">
        <v>840.0</v>
      </c>
      <c r="T12598" t="s">
        <v>22017</v>
      </c>
    </row>
    <row r="12599" ht="15.75" customHeight="1">
      <c r="A12599" s="6" t="s">
        <v>17418</v>
      </c>
      <c r="B12599" s="6" t="s">
        <v>17419</v>
      </c>
      <c r="C12599" s="6" t="s">
        <v>25</v>
      </c>
      <c r="D12599" s="6" t="s">
        <v>26</v>
      </c>
      <c r="E12599" s="6" t="s">
        <v>8</v>
      </c>
      <c r="G12599" s="6" t="s">
        <v>27</v>
      </c>
      <c r="H12599" s="7">
        <v>5525456.0</v>
      </c>
      <c r="I12599" s="8">
        <v>5526214.0</v>
      </c>
      <c r="J12599" t="s">
        <v>28</v>
      </c>
      <c r="Q12599" t="s">
        <v>11570</v>
      </c>
      <c r="R12599">
        <v>759.0</v>
      </c>
      <c r="T12599" t="s">
        <v>22018</v>
      </c>
    </row>
    <row r="12600" ht="15.75" customHeight="1">
      <c r="A12600" s="6" t="s">
        <v>17418</v>
      </c>
      <c r="B12600" s="6" t="s">
        <v>17419</v>
      </c>
      <c r="C12600" s="6" t="s">
        <v>25</v>
      </c>
      <c r="D12600" s="6" t="s">
        <v>26</v>
      </c>
      <c r="E12600" s="6" t="s">
        <v>8</v>
      </c>
      <c r="G12600" s="6" t="s">
        <v>27</v>
      </c>
      <c r="H12600" s="7">
        <v>5526354.0</v>
      </c>
      <c r="I12600" s="8">
        <v>5527016.0</v>
      </c>
      <c r="J12600" t="s">
        <v>37</v>
      </c>
      <c r="Q12600" t="s">
        <v>11572</v>
      </c>
      <c r="R12600">
        <v>663.0</v>
      </c>
      <c r="T12600" t="s">
        <v>22019</v>
      </c>
    </row>
    <row r="12601" ht="15.75" customHeight="1">
      <c r="A12601" s="6" t="s">
        <v>17418</v>
      </c>
      <c r="B12601" s="6" t="s">
        <v>17419</v>
      </c>
      <c r="C12601" s="6" t="s">
        <v>25</v>
      </c>
      <c r="D12601" s="6" t="s">
        <v>26</v>
      </c>
      <c r="E12601" s="6" t="s">
        <v>8</v>
      </c>
      <c r="G12601" s="6" t="s">
        <v>27</v>
      </c>
      <c r="H12601" s="7">
        <v>5527073.0</v>
      </c>
      <c r="I12601" s="8">
        <v>5528785.0</v>
      </c>
      <c r="J12601" t="s">
        <v>37</v>
      </c>
      <c r="Q12601" t="s">
        <v>11575</v>
      </c>
      <c r="R12601">
        <v>1713.0</v>
      </c>
      <c r="T12601" t="s">
        <v>22020</v>
      </c>
    </row>
    <row r="12602" ht="15.75" customHeight="1">
      <c r="A12602" s="6" t="s">
        <v>17418</v>
      </c>
      <c r="B12602" s="6" t="s">
        <v>17419</v>
      </c>
      <c r="C12602" s="6" t="s">
        <v>25</v>
      </c>
      <c r="D12602" s="6" t="s">
        <v>26</v>
      </c>
      <c r="E12602" s="6" t="s">
        <v>8</v>
      </c>
      <c r="G12602" s="6" t="s">
        <v>27</v>
      </c>
      <c r="H12602" s="7">
        <v>5529084.0</v>
      </c>
      <c r="I12602" s="8">
        <v>5530034.0</v>
      </c>
      <c r="J12602" t="s">
        <v>37</v>
      </c>
      <c r="Q12602" t="s">
        <v>11577</v>
      </c>
      <c r="R12602">
        <v>951.0</v>
      </c>
      <c r="T12602" t="s">
        <v>22021</v>
      </c>
    </row>
    <row r="12603" ht="15.75" customHeight="1">
      <c r="A12603" s="6" t="s">
        <v>17418</v>
      </c>
      <c r="B12603" s="6" t="s">
        <v>17419</v>
      </c>
      <c r="C12603" s="6" t="s">
        <v>25</v>
      </c>
      <c r="D12603" s="6" t="s">
        <v>26</v>
      </c>
      <c r="E12603" s="6" t="s">
        <v>8</v>
      </c>
      <c r="G12603" s="6" t="s">
        <v>27</v>
      </c>
      <c r="H12603" s="7">
        <v>5530116.0</v>
      </c>
      <c r="I12603" s="8">
        <v>5530868.0</v>
      </c>
      <c r="J12603" t="s">
        <v>37</v>
      </c>
      <c r="Q12603" t="s">
        <v>11579</v>
      </c>
      <c r="R12603">
        <v>753.0</v>
      </c>
      <c r="T12603" t="s">
        <v>22022</v>
      </c>
    </row>
    <row r="12604" ht="15.75" customHeight="1">
      <c r="A12604" s="6" t="s">
        <v>17418</v>
      </c>
      <c r="B12604" s="6" t="s">
        <v>17895</v>
      </c>
      <c r="C12604" s="6" t="s">
        <v>25</v>
      </c>
      <c r="D12604" s="6" t="s">
        <v>26</v>
      </c>
      <c r="E12604" s="6" t="s">
        <v>8</v>
      </c>
      <c r="G12604" s="6" t="s">
        <v>27</v>
      </c>
      <c r="H12604" s="7">
        <v>5530949.0</v>
      </c>
      <c r="I12604" s="8">
        <v>5531020.0</v>
      </c>
      <c r="J12604" t="s">
        <v>28</v>
      </c>
      <c r="Q12604" t="s">
        <v>22023</v>
      </c>
      <c r="R12604">
        <v>72.0</v>
      </c>
      <c r="T12604" t="s">
        <v>22024</v>
      </c>
    </row>
    <row r="12605" ht="15.75" customHeight="1">
      <c r="A12605" s="6" t="s">
        <v>17418</v>
      </c>
      <c r="B12605" s="6" t="s">
        <v>17419</v>
      </c>
      <c r="C12605" s="6" t="s">
        <v>25</v>
      </c>
      <c r="D12605" s="6" t="s">
        <v>26</v>
      </c>
      <c r="E12605" s="6" t="s">
        <v>8</v>
      </c>
      <c r="G12605" s="6" t="s">
        <v>27</v>
      </c>
      <c r="H12605" s="7">
        <v>5531204.0</v>
      </c>
      <c r="I12605" s="8">
        <v>5531737.0</v>
      </c>
      <c r="J12605" t="s">
        <v>37</v>
      </c>
      <c r="Q12605" t="s">
        <v>11581</v>
      </c>
      <c r="R12605">
        <v>534.0</v>
      </c>
    </row>
    <row r="12606" ht="15.75" customHeight="1">
      <c r="A12606" s="6" t="s">
        <v>17418</v>
      </c>
      <c r="B12606" s="6" t="s">
        <v>17419</v>
      </c>
      <c r="C12606" s="6" t="s">
        <v>25</v>
      </c>
      <c r="D12606" s="6" t="s">
        <v>26</v>
      </c>
      <c r="E12606" s="6" t="s">
        <v>8</v>
      </c>
      <c r="G12606" s="6" t="s">
        <v>27</v>
      </c>
      <c r="H12606" s="7">
        <v>5531855.0</v>
      </c>
      <c r="I12606" s="8">
        <v>5533510.0</v>
      </c>
      <c r="J12606" t="s">
        <v>37</v>
      </c>
      <c r="Q12606" t="s">
        <v>11583</v>
      </c>
      <c r="R12606">
        <v>1656.0</v>
      </c>
      <c r="T12606" t="s">
        <v>22025</v>
      </c>
    </row>
    <row r="12607" ht="15.75" customHeight="1">
      <c r="A12607" s="6" t="s">
        <v>17418</v>
      </c>
      <c r="B12607" s="6" t="s">
        <v>17419</v>
      </c>
      <c r="C12607" s="6" t="s">
        <v>25</v>
      </c>
      <c r="D12607" s="6" t="s">
        <v>26</v>
      </c>
      <c r="E12607" s="6" t="s">
        <v>8</v>
      </c>
      <c r="G12607" s="6" t="s">
        <v>27</v>
      </c>
      <c r="H12607" s="7">
        <v>5533609.0</v>
      </c>
      <c r="I12607" s="8">
        <v>5535000.0</v>
      </c>
      <c r="J12607" t="s">
        <v>37</v>
      </c>
      <c r="O12607" t="s">
        <v>2856</v>
      </c>
      <c r="Q12607" t="s">
        <v>11585</v>
      </c>
      <c r="R12607">
        <v>1392.0</v>
      </c>
      <c r="T12607" t="s">
        <v>22026</v>
      </c>
    </row>
    <row r="12608" ht="15.75" customHeight="1">
      <c r="A12608" s="6" t="s">
        <v>17418</v>
      </c>
      <c r="B12608" s="6" t="s">
        <v>17419</v>
      </c>
      <c r="C12608" s="6" t="s">
        <v>25</v>
      </c>
      <c r="D12608" s="6" t="s">
        <v>26</v>
      </c>
      <c r="E12608" s="6" t="s">
        <v>8</v>
      </c>
      <c r="G12608" s="6" t="s">
        <v>27</v>
      </c>
      <c r="H12608" s="7">
        <v>5535133.0</v>
      </c>
      <c r="I12608" s="8">
        <v>5536425.0</v>
      </c>
      <c r="J12608" t="s">
        <v>37</v>
      </c>
      <c r="Q12608" t="s">
        <v>11588</v>
      </c>
      <c r="R12608">
        <v>1293.0</v>
      </c>
      <c r="T12608" t="s">
        <v>22027</v>
      </c>
    </row>
    <row r="12609" ht="15.75" customHeight="1">
      <c r="A12609" s="6" t="s">
        <v>17418</v>
      </c>
      <c r="B12609" s="6" t="s">
        <v>17419</v>
      </c>
      <c r="C12609" s="6" t="s">
        <v>25</v>
      </c>
      <c r="D12609" s="6" t="s">
        <v>26</v>
      </c>
      <c r="E12609" s="6" t="s">
        <v>8</v>
      </c>
      <c r="G12609" s="6" t="s">
        <v>27</v>
      </c>
      <c r="H12609" s="7">
        <v>5536436.0</v>
      </c>
      <c r="I12609" s="8">
        <v>5537533.0</v>
      </c>
      <c r="J12609" t="s">
        <v>37</v>
      </c>
      <c r="Q12609" t="s">
        <v>11590</v>
      </c>
      <c r="R12609">
        <v>1098.0</v>
      </c>
      <c r="T12609" t="s">
        <v>22028</v>
      </c>
    </row>
    <row r="12610" ht="15.75" customHeight="1">
      <c r="A12610" s="6" t="s">
        <v>17418</v>
      </c>
      <c r="B12610" s="6" t="s">
        <v>17419</v>
      </c>
      <c r="C12610" s="6" t="s">
        <v>25</v>
      </c>
      <c r="D12610" s="6" t="s">
        <v>26</v>
      </c>
      <c r="E12610" s="6" t="s">
        <v>8</v>
      </c>
      <c r="G12610" s="6" t="s">
        <v>27</v>
      </c>
      <c r="H12610" s="7">
        <v>5537831.0</v>
      </c>
      <c r="I12610" s="8">
        <v>5538748.0</v>
      </c>
      <c r="J12610" t="s">
        <v>37</v>
      </c>
      <c r="Q12610" t="s">
        <v>11592</v>
      </c>
      <c r="R12610">
        <v>918.0</v>
      </c>
      <c r="T12610" t="s">
        <v>22029</v>
      </c>
    </row>
    <row r="12611" ht="15.75" customHeight="1">
      <c r="A12611" s="6" t="s">
        <v>17418</v>
      </c>
      <c r="B12611" s="6" t="s">
        <v>17419</v>
      </c>
      <c r="C12611" s="6" t="s">
        <v>25</v>
      </c>
      <c r="D12611" s="6" t="s">
        <v>26</v>
      </c>
      <c r="E12611" s="6" t="s">
        <v>8</v>
      </c>
      <c r="G12611" s="6" t="s">
        <v>27</v>
      </c>
      <c r="H12611" s="7">
        <v>5539280.0</v>
      </c>
      <c r="I12611" s="8">
        <v>5541355.0</v>
      </c>
      <c r="J12611" t="s">
        <v>37</v>
      </c>
      <c r="Q12611" t="s">
        <v>11595</v>
      </c>
      <c r="R12611">
        <v>2076.0</v>
      </c>
      <c r="T12611" t="s">
        <v>22030</v>
      </c>
    </row>
    <row r="12612" ht="15.75" customHeight="1">
      <c r="A12612" s="6" t="s">
        <v>17418</v>
      </c>
      <c r="B12612" s="6" t="s">
        <v>17419</v>
      </c>
      <c r="C12612" s="6" t="s">
        <v>25</v>
      </c>
      <c r="D12612" s="6" t="s">
        <v>26</v>
      </c>
      <c r="E12612" s="6" t="s">
        <v>8</v>
      </c>
      <c r="G12612" s="6" t="s">
        <v>27</v>
      </c>
      <c r="H12612" s="7">
        <v>5541527.0</v>
      </c>
      <c r="I12612" s="8">
        <v>5542639.0</v>
      </c>
      <c r="J12612" t="s">
        <v>37</v>
      </c>
      <c r="Q12612" t="s">
        <v>11597</v>
      </c>
      <c r="R12612">
        <v>1113.0</v>
      </c>
      <c r="T12612" t="s">
        <v>22031</v>
      </c>
    </row>
    <row r="12613" ht="15.75" customHeight="1">
      <c r="A12613" s="6" t="s">
        <v>17418</v>
      </c>
      <c r="B12613" s="6" t="s">
        <v>17419</v>
      </c>
      <c r="C12613" s="6" t="s">
        <v>25</v>
      </c>
      <c r="D12613" s="6" t="s">
        <v>26</v>
      </c>
      <c r="E12613" s="6" t="s">
        <v>8</v>
      </c>
      <c r="G12613" s="6" t="s">
        <v>27</v>
      </c>
      <c r="H12613" s="7">
        <v>5542764.0</v>
      </c>
      <c r="I12613" s="8">
        <v>5542988.0</v>
      </c>
      <c r="J12613" t="s">
        <v>37</v>
      </c>
      <c r="O12613" t="s">
        <v>11600</v>
      </c>
      <c r="Q12613" t="s">
        <v>11601</v>
      </c>
      <c r="R12613">
        <v>225.0</v>
      </c>
      <c r="T12613" t="s">
        <v>22032</v>
      </c>
    </row>
    <row r="12614" ht="15.75" customHeight="1">
      <c r="A12614" s="6" t="s">
        <v>17418</v>
      </c>
      <c r="B12614" s="6" t="s">
        <v>17419</v>
      </c>
      <c r="C12614" s="6" t="s">
        <v>25</v>
      </c>
      <c r="D12614" s="6" t="s">
        <v>26</v>
      </c>
      <c r="E12614" s="6" t="s">
        <v>8</v>
      </c>
      <c r="G12614" s="6" t="s">
        <v>27</v>
      </c>
      <c r="H12614" s="7">
        <v>5543112.0</v>
      </c>
      <c r="I12614" s="8">
        <v>5544188.0</v>
      </c>
      <c r="J12614" t="s">
        <v>37</v>
      </c>
      <c r="Q12614" t="s">
        <v>11604</v>
      </c>
      <c r="R12614">
        <v>1077.0</v>
      </c>
      <c r="T12614" t="s">
        <v>22033</v>
      </c>
    </row>
    <row r="12615" ht="15.75" customHeight="1">
      <c r="A12615" s="6" t="s">
        <v>17418</v>
      </c>
      <c r="B12615" s="6" t="s">
        <v>17419</v>
      </c>
      <c r="C12615" s="6" t="s">
        <v>25</v>
      </c>
      <c r="D12615" s="6" t="s">
        <v>26</v>
      </c>
      <c r="E12615" s="6" t="s">
        <v>8</v>
      </c>
      <c r="G12615" s="6" t="s">
        <v>27</v>
      </c>
      <c r="H12615" s="7">
        <v>5544207.0</v>
      </c>
      <c r="I12615" s="8">
        <v>5545073.0</v>
      </c>
      <c r="J12615" t="s">
        <v>37</v>
      </c>
      <c r="O12615" t="s">
        <v>11607</v>
      </c>
      <c r="Q12615" t="s">
        <v>11608</v>
      </c>
      <c r="R12615">
        <v>867.0</v>
      </c>
      <c r="T12615" t="s">
        <v>22034</v>
      </c>
    </row>
    <row r="12616" ht="15.75" customHeight="1">
      <c r="A12616" s="6" t="s">
        <v>17418</v>
      </c>
      <c r="B12616" s="6" t="s">
        <v>17419</v>
      </c>
      <c r="C12616" s="6" t="s">
        <v>25</v>
      </c>
      <c r="D12616" s="6" t="s">
        <v>26</v>
      </c>
      <c r="E12616" s="6" t="s">
        <v>8</v>
      </c>
      <c r="G12616" s="6" t="s">
        <v>27</v>
      </c>
      <c r="H12616" s="7">
        <v>5545220.0</v>
      </c>
      <c r="I12616" s="8">
        <v>5545867.0</v>
      </c>
      <c r="J12616" t="s">
        <v>37</v>
      </c>
      <c r="Q12616" t="s">
        <v>11610</v>
      </c>
      <c r="R12616">
        <v>648.0</v>
      </c>
      <c r="T12616" t="s">
        <v>22035</v>
      </c>
    </row>
    <row r="12617" ht="15.75" customHeight="1">
      <c r="A12617" s="6" t="s">
        <v>17418</v>
      </c>
      <c r="B12617" s="6" t="s">
        <v>17419</v>
      </c>
      <c r="C12617" s="6" t="s">
        <v>25</v>
      </c>
      <c r="D12617" s="6" t="s">
        <v>26</v>
      </c>
      <c r="E12617" s="6" t="s">
        <v>8</v>
      </c>
      <c r="G12617" s="6" t="s">
        <v>27</v>
      </c>
      <c r="H12617" s="7">
        <v>5545864.0</v>
      </c>
      <c r="I12617" s="8">
        <v>5546541.0</v>
      </c>
      <c r="J12617" t="s">
        <v>37</v>
      </c>
      <c r="Q12617" t="s">
        <v>11613</v>
      </c>
      <c r="R12617">
        <v>678.0</v>
      </c>
      <c r="T12617" t="s">
        <v>22036</v>
      </c>
    </row>
    <row r="12618" ht="15.75" customHeight="1">
      <c r="A12618" s="6" t="s">
        <v>17418</v>
      </c>
      <c r="B12618" s="6" t="s">
        <v>17419</v>
      </c>
      <c r="C12618" s="6" t="s">
        <v>25</v>
      </c>
      <c r="D12618" s="6" t="s">
        <v>26</v>
      </c>
      <c r="E12618" s="6" t="s">
        <v>8</v>
      </c>
      <c r="G12618" s="6" t="s">
        <v>27</v>
      </c>
      <c r="H12618" s="7">
        <v>5546707.0</v>
      </c>
      <c r="I12618" s="8">
        <v>5547969.0</v>
      </c>
      <c r="J12618" t="s">
        <v>37</v>
      </c>
      <c r="Q12618" t="s">
        <v>11616</v>
      </c>
      <c r="R12618">
        <v>1263.0</v>
      </c>
      <c r="T12618" t="s">
        <v>22037</v>
      </c>
    </row>
    <row r="12619" ht="15.75" customHeight="1">
      <c r="A12619" s="6" t="s">
        <v>17418</v>
      </c>
      <c r="B12619" s="6" t="s">
        <v>17419</v>
      </c>
      <c r="C12619" s="6" t="s">
        <v>25</v>
      </c>
      <c r="D12619" s="6" t="s">
        <v>26</v>
      </c>
      <c r="E12619" s="6" t="s">
        <v>8</v>
      </c>
      <c r="G12619" s="6" t="s">
        <v>27</v>
      </c>
      <c r="H12619" s="7">
        <v>5548132.0</v>
      </c>
      <c r="I12619" s="8">
        <v>5549439.0</v>
      </c>
      <c r="J12619" t="s">
        <v>37</v>
      </c>
      <c r="Q12619" t="s">
        <v>11619</v>
      </c>
      <c r="R12619">
        <v>1308.0</v>
      </c>
      <c r="T12619" t="s">
        <v>22038</v>
      </c>
    </row>
    <row r="12620" ht="15.75" customHeight="1">
      <c r="A12620" s="6" t="s">
        <v>17418</v>
      </c>
      <c r="B12620" s="6" t="s">
        <v>17419</v>
      </c>
      <c r="C12620" s="6" t="s">
        <v>25</v>
      </c>
      <c r="D12620" s="6" t="s">
        <v>26</v>
      </c>
      <c r="E12620" s="6" t="s">
        <v>8</v>
      </c>
      <c r="G12620" s="6" t="s">
        <v>27</v>
      </c>
      <c r="H12620" s="7">
        <v>5549729.0</v>
      </c>
      <c r="I12620" s="8">
        <v>5550151.0</v>
      </c>
      <c r="J12620" t="s">
        <v>37</v>
      </c>
      <c r="Q12620" t="s">
        <v>11621</v>
      </c>
      <c r="R12620">
        <v>423.0</v>
      </c>
      <c r="T12620" t="s">
        <v>22039</v>
      </c>
    </row>
    <row r="12621" ht="15.75" customHeight="1">
      <c r="A12621" s="6" t="s">
        <v>17418</v>
      </c>
      <c r="B12621" s="6" t="s">
        <v>17419</v>
      </c>
      <c r="C12621" s="6" t="s">
        <v>25</v>
      </c>
      <c r="D12621" s="6" t="s">
        <v>26</v>
      </c>
      <c r="E12621" s="6" t="s">
        <v>8</v>
      </c>
      <c r="G12621" s="6" t="s">
        <v>27</v>
      </c>
      <c r="H12621" s="7">
        <v>5550434.0</v>
      </c>
      <c r="I12621" s="8">
        <v>5551243.0</v>
      </c>
      <c r="J12621" t="s">
        <v>37</v>
      </c>
      <c r="O12621" t="s">
        <v>11624</v>
      </c>
      <c r="Q12621" t="s">
        <v>11625</v>
      </c>
      <c r="R12621">
        <v>810.0</v>
      </c>
      <c r="T12621" t="s">
        <v>22040</v>
      </c>
    </row>
    <row r="12622" ht="15.75" customHeight="1">
      <c r="A12622" s="6" t="s">
        <v>17418</v>
      </c>
      <c r="B12622" s="6" t="s">
        <v>17419</v>
      </c>
      <c r="C12622" s="6" t="s">
        <v>25</v>
      </c>
      <c r="D12622" s="6" t="s">
        <v>26</v>
      </c>
      <c r="E12622" s="6" t="s">
        <v>8</v>
      </c>
      <c r="G12622" s="6" t="s">
        <v>27</v>
      </c>
      <c r="H12622" s="7">
        <v>5551325.0</v>
      </c>
      <c r="I12622" s="8">
        <v>5551552.0</v>
      </c>
      <c r="J12622" t="s">
        <v>37</v>
      </c>
      <c r="O12622" t="s">
        <v>11628</v>
      </c>
      <c r="Q12622" t="s">
        <v>11629</v>
      </c>
      <c r="R12622">
        <v>228.0</v>
      </c>
      <c r="T12622" t="s">
        <v>22041</v>
      </c>
    </row>
    <row r="12623" ht="15.75" customHeight="1">
      <c r="A12623" s="6" t="s">
        <v>17418</v>
      </c>
      <c r="B12623" s="6" t="s">
        <v>17419</v>
      </c>
      <c r="C12623" s="6" t="s">
        <v>25</v>
      </c>
      <c r="D12623" s="6" t="s">
        <v>26</v>
      </c>
      <c r="E12623" s="6" t="s">
        <v>8</v>
      </c>
      <c r="G12623" s="6" t="s">
        <v>27</v>
      </c>
      <c r="H12623" s="7">
        <v>5551594.0</v>
      </c>
      <c r="I12623" s="8">
        <v>5552151.0</v>
      </c>
      <c r="J12623" t="s">
        <v>37</v>
      </c>
      <c r="Q12623" t="s">
        <v>11632</v>
      </c>
      <c r="R12623">
        <v>558.0</v>
      </c>
      <c r="T12623" t="s">
        <v>22042</v>
      </c>
    </row>
    <row r="12624" ht="15.75" customHeight="1">
      <c r="A12624" s="6" t="s">
        <v>17418</v>
      </c>
      <c r="B12624" s="6" t="s">
        <v>17419</v>
      </c>
      <c r="C12624" s="6" t="s">
        <v>25</v>
      </c>
      <c r="D12624" s="6" t="s">
        <v>26</v>
      </c>
      <c r="E12624" s="6" t="s">
        <v>8</v>
      </c>
      <c r="G12624" s="6" t="s">
        <v>27</v>
      </c>
      <c r="H12624" s="7">
        <v>5552148.0</v>
      </c>
      <c r="I12624" s="8">
        <v>5552963.0</v>
      </c>
      <c r="J12624" t="s">
        <v>37</v>
      </c>
      <c r="Q12624" t="s">
        <v>11635</v>
      </c>
      <c r="R12624">
        <v>816.0</v>
      </c>
      <c r="T12624" t="s">
        <v>22043</v>
      </c>
    </row>
    <row r="12625" ht="15.75" customHeight="1">
      <c r="A12625" s="6" t="s">
        <v>17418</v>
      </c>
      <c r="B12625" s="6" t="s">
        <v>17419</v>
      </c>
      <c r="C12625" s="6" t="s">
        <v>25</v>
      </c>
      <c r="D12625" s="6" t="s">
        <v>26</v>
      </c>
      <c r="E12625" s="6" t="s">
        <v>8</v>
      </c>
      <c r="G12625" s="6" t="s">
        <v>27</v>
      </c>
      <c r="H12625" s="7">
        <v>5553118.0</v>
      </c>
      <c r="I12625" s="8">
        <v>5554692.0</v>
      </c>
      <c r="J12625" t="s">
        <v>37</v>
      </c>
      <c r="Q12625" t="s">
        <v>11638</v>
      </c>
      <c r="R12625">
        <v>1575.0</v>
      </c>
      <c r="T12625" t="s">
        <v>22044</v>
      </c>
    </row>
    <row r="12626" ht="15.75" customHeight="1">
      <c r="A12626" s="6" t="s">
        <v>17418</v>
      </c>
      <c r="B12626" s="6" t="s">
        <v>17419</v>
      </c>
      <c r="C12626" s="6" t="s">
        <v>25</v>
      </c>
      <c r="D12626" s="6" t="s">
        <v>26</v>
      </c>
      <c r="E12626" s="6" t="s">
        <v>8</v>
      </c>
      <c r="G12626" s="6" t="s">
        <v>27</v>
      </c>
      <c r="H12626" s="7">
        <v>5554726.0</v>
      </c>
      <c r="I12626" s="8">
        <v>5555640.0</v>
      </c>
      <c r="J12626" t="s">
        <v>37</v>
      </c>
      <c r="Q12626" t="s">
        <v>11641</v>
      </c>
      <c r="R12626">
        <v>915.0</v>
      </c>
      <c r="T12626" t="s">
        <v>22045</v>
      </c>
    </row>
    <row r="12627" ht="15.75" customHeight="1">
      <c r="A12627" s="6" t="s">
        <v>17418</v>
      </c>
      <c r="B12627" s="6" t="s">
        <v>17419</v>
      </c>
      <c r="C12627" s="6" t="s">
        <v>25</v>
      </c>
      <c r="D12627" s="6" t="s">
        <v>26</v>
      </c>
      <c r="E12627" s="6" t="s">
        <v>8</v>
      </c>
      <c r="G12627" s="6" t="s">
        <v>27</v>
      </c>
      <c r="H12627" s="7">
        <v>5555643.0</v>
      </c>
      <c r="I12627" s="8">
        <v>5557097.0</v>
      </c>
      <c r="J12627" t="s">
        <v>37</v>
      </c>
      <c r="O12627" t="s">
        <v>11644</v>
      </c>
      <c r="Q12627" t="s">
        <v>11645</v>
      </c>
      <c r="R12627">
        <v>1455.0</v>
      </c>
      <c r="T12627" t="s">
        <v>22046</v>
      </c>
    </row>
    <row r="12628" ht="15.75" customHeight="1">
      <c r="A12628" s="6" t="s">
        <v>17418</v>
      </c>
      <c r="B12628" s="6" t="s">
        <v>17419</v>
      </c>
      <c r="C12628" s="6" t="s">
        <v>25</v>
      </c>
      <c r="D12628" s="6" t="s">
        <v>26</v>
      </c>
      <c r="E12628" s="6" t="s">
        <v>8</v>
      </c>
      <c r="G12628" s="6" t="s">
        <v>27</v>
      </c>
      <c r="H12628" s="7">
        <v>5557315.0</v>
      </c>
      <c r="I12628" s="8">
        <v>5557698.0</v>
      </c>
      <c r="J12628" t="s">
        <v>37</v>
      </c>
      <c r="Q12628" t="s">
        <v>11648</v>
      </c>
      <c r="R12628">
        <v>384.0</v>
      </c>
      <c r="T12628" t="s">
        <v>22047</v>
      </c>
    </row>
    <row r="12629" ht="15.75" customHeight="1">
      <c r="A12629" s="6" t="s">
        <v>17418</v>
      </c>
      <c r="B12629" s="6" t="s">
        <v>17419</v>
      </c>
      <c r="C12629" s="6" t="s">
        <v>25</v>
      </c>
      <c r="D12629" s="6" t="s">
        <v>26</v>
      </c>
      <c r="E12629" s="6" t="s">
        <v>8</v>
      </c>
      <c r="G12629" s="6" t="s">
        <v>27</v>
      </c>
      <c r="H12629" s="7">
        <v>5557827.0</v>
      </c>
      <c r="I12629" s="8">
        <v>5558327.0</v>
      </c>
      <c r="J12629" t="s">
        <v>37</v>
      </c>
      <c r="Q12629" t="s">
        <v>11651</v>
      </c>
      <c r="R12629">
        <v>501.0</v>
      </c>
      <c r="T12629" t="s">
        <v>22048</v>
      </c>
    </row>
    <row r="12630" ht="15.75" customHeight="1">
      <c r="A12630" s="6" t="s">
        <v>17418</v>
      </c>
      <c r="B12630" s="6" t="s">
        <v>17419</v>
      </c>
      <c r="C12630" s="6" t="s">
        <v>25</v>
      </c>
      <c r="D12630" s="6" t="s">
        <v>26</v>
      </c>
      <c r="E12630" s="6" t="s">
        <v>8</v>
      </c>
      <c r="G12630" s="6" t="s">
        <v>27</v>
      </c>
      <c r="H12630" s="7">
        <v>5558373.0</v>
      </c>
      <c r="I12630" s="8">
        <v>5558945.0</v>
      </c>
      <c r="J12630" t="s">
        <v>37</v>
      </c>
      <c r="Q12630" t="s">
        <v>11654</v>
      </c>
      <c r="R12630">
        <v>573.0</v>
      </c>
      <c r="T12630" t="s">
        <v>22049</v>
      </c>
    </row>
    <row r="12631" ht="15.75" customHeight="1">
      <c r="A12631" s="6" t="s">
        <v>17418</v>
      </c>
      <c r="B12631" s="6" t="s">
        <v>17419</v>
      </c>
      <c r="C12631" s="6" t="s">
        <v>25</v>
      </c>
      <c r="D12631" s="6" t="s">
        <v>26</v>
      </c>
      <c r="E12631" s="6" t="s">
        <v>8</v>
      </c>
      <c r="G12631" s="6" t="s">
        <v>27</v>
      </c>
      <c r="H12631" s="7">
        <v>5558970.0</v>
      </c>
      <c r="I12631" s="8">
        <v>5559500.0</v>
      </c>
      <c r="J12631" t="s">
        <v>28</v>
      </c>
      <c r="Q12631" t="s">
        <v>11656</v>
      </c>
      <c r="R12631">
        <v>531.0</v>
      </c>
      <c r="T12631" t="s">
        <v>22050</v>
      </c>
    </row>
    <row r="12632" ht="15.75" customHeight="1">
      <c r="A12632" s="6" t="s">
        <v>17418</v>
      </c>
      <c r="B12632" s="6" t="s">
        <v>17419</v>
      </c>
      <c r="C12632" s="6" t="s">
        <v>25</v>
      </c>
      <c r="D12632" s="6" t="s">
        <v>26</v>
      </c>
      <c r="E12632" s="6" t="s">
        <v>8</v>
      </c>
      <c r="G12632" s="6" t="s">
        <v>27</v>
      </c>
      <c r="H12632" s="7">
        <v>5559633.0</v>
      </c>
      <c r="I12632" s="8">
        <v>5560838.0</v>
      </c>
      <c r="J12632" t="s">
        <v>37</v>
      </c>
      <c r="Q12632" t="s">
        <v>11658</v>
      </c>
      <c r="R12632">
        <v>1206.0</v>
      </c>
      <c r="T12632" t="s">
        <v>22051</v>
      </c>
    </row>
    <row r="12633" ht="15.75" customHeight="1">
      <c r="A12633" s="6" t="s">
        <v>17418</v>
      </c>
      <c r="B12633" s="6" t="s">
        <v>17419</v>
      </c>
      <c r="C12633" s="6" t="s">
        <v>25</v>
      </c>
      <c r="D12633" s="6" t="s">
        <v>26</v>
      </c>
      <c r="E12633" s="6" t="s">
        <v>8</v>
      </c>
      <c r="G12633" s="6" t="s">
        <v>27</v>
      </c>
      <c r="H12633" s="7">
        <v>5560835.0</v>
      </c>
      <c r="I12633" s="8">
        <v>5561503.0</v>
      </c>
      <c r="J12633" t="s">
        <v>37</v>
      </c>
      <c r="Q12633" t="s">
        <v>11660</v>
      </c>
      <c r="R12633">
        <v>669.0</v>
      </c>
      <c r="T12633" t="s">
        <v>22052</v>
      </c>
    </row>
    <row r="12634" ht="15.75" customHeight="1">
      <c r="A12634" s="6" t="s">
        <v>17418</v>
      </c>
      <c r="B12634" s="6" t="s">
        <v>17419</v>
      </c>
      <c r="C12634" s="6" t="s">
        <v>25</v>
      </c>
      <c r="D12634" s="6" t="s">
        <v>26</v>
      </c>
      <c r="E12634" s="6" t="s">
        <v>8</v>
      </c>
      <c r="G12634" s="6" t="s">
        <v>27</v>
      </c>
      <c r="H12634" s="7">
        <v>5561953.0</v>
      </c>
      <c r="I12634" s="8">
        <v>5562288.0</v>
      </c>
      <c r="J12634" t="s">
        <v>37</v>
      </c>
      <c r="Q12634" t="s">
        <v>11662</v>
      </c>
      <c r="R12634">
        <v>336.0</v>
      </c>
      <c r="T12634" t="s">
        <v>22053</v>
      </c>
    </row>
    <row r="12635" ht="15.75" customHeight="1">
      <c r="A12635" s="6" t="s">
        <v>17418</v>
      </c>
      <c r="B12635" s="6" t="s">
        <v>17419</v>
      </c>
      <c r="C12635" s="6" t="s">
        <v>25</v>
      </c>
      <c r="D12635" s="6" t="s">
        <v>26</v>
      </c>
      <c r="E12635" s="6" t="s">
        <v>8</v>
      </c>
      <c r="G12635" s="6" t="s">
        <v>27</v>
      </c>
      <c r="H12635" s="7">
        <v>5562568.0</v>
      </c>
      <c r="I12635" s="8">
        <v>5565033.0</v>
      </c>
      <c r="J12635" t="s">
        <v>37</v>
      </c>
      <c r="Q12635" t="s">
        <v>11664</v>
      </c>
      <c r="R12635">
        <v>2466.0</v>
      </c>
      <c r="T12635" t="s">
        <v>22054</v>
      </c>
    </row>
    <row r="12636" ht="15.75" customHeight="1">
      <c r="A12636" s="6" t="s">
        <v>17418</v>
      </c>
      <c r="B12636" s="6" t="s">
        <v>17419</v>
      </c>
      <c r="C12636" s="6" t="s">
        <v>25</v>
      </c>
      <c r="D12636" s="6" t="s">
        <v>26</v>
      </c>
      <c r="E12636" s="6" t="s">
        <v>8</v>
      </c>
      <c r="G12636" s="6" t="s">
        <v>27</v>
      </c>
      <c r="H12636" s="7">
        <v>5565173.0</v>
      </c>
      <c r="I12636" s="8">
        <v>5565832.0</v>
      </c>
      <c r="J12636" t="s">
        <v>28</v>
      </c>
      <c r="Q12636" t="s">
        <v>11667</v>
      </c>
      <c r="R12636">
        <v>660.0</v>
      </c>
      <c r="T12636" t="s">
        <v>22055</v>
      </c>
    </row>
    <row r="12637" ht="15.75" customHeight="1">
      <c r="A12637" s="6" t="s">
        <v>17418</v>
      </c>
      <c r="B12637" s="6" t="s">
        <v>17419</v>
      </c>
      <c r="C12637" s="6" t="s">
        <v>25</v>
      </c>
      <c r="D12637" s="6" t="s">
        <v>26</v>
      </c>
      <c r="E12637" s="6" t="s">
        <v>8</v>
      </c>
      <c r="G12637" s="6" t="s">
        <v>27</v>
      </c>
      <c r="H12637" s="7">
        <v>5566398.0</v>
      </c>
      <c r="I12637" s="8">
        <v>5566790.0</v>
      </c>
      <c r="J12637" t="s">
        <v>37</v>
      </c>
      <c r="Q12637" t="s">
        <v>11669</v>
      </c>
      <c r="R12637">
        <v>393.0</v>
      </c>
      <c r="T12637" t="s">
        <v>22056</v>
      </c>
    </row>
    <row r="12638" ht="15.75" customHeight="1">
      <c r="A12638" s="6" t="s">
        <v>17418</v>
      </c>
      <c r="B12638" s="6" t="s">
        <v>17419</v>
      </c>
      <c r="C12638" s="6" t="s">
        <v>25</v>
      </c>
      <c r="D12638" s="6" t="s">
        <v>26</v>
      </c>
      <c r="E12638" s="6" t="s">
        <v>8</v>
      </c>
      <c r="G12638" s="6" t="s">
        <v>27</v>
      </c>
      <c r="H12638" s="7">
        <v>5566924.0</v>
      </c>
      <c r="I12638" s="8">
        <v>5568033.0</v>
      </c>
      <c r="J12638" t="s">
        <v>28</v>
      </c>
      <c r="Q12638" t="s">
        <v>11671</v>
      </c>
      <c r="R12638">
        <v>1110.0</v>
      </c>
      <c r="T12638" t="s">
        <v>22057</v>
      </c>
    </row>
    <row r="12639" ht="15.75" customHeight="1">
      <c r="A12639" s="6" t="s">
        <v>17418</v>
      </c>
      <c r="B12639" s="6" t="s">
        <v>17419</v>
      </c>
      <c r="C12639" s="6" t="s">
        <v>25</v>
      </c>
      <c r="D12639" s="6" t="s">
        <v>26</v>
      </c>
      <c r="E12639" s="6" t="s">
        <v>8</v>
      </c>
      <c r="G12639" s="6" t="s">
        <v>27</v>
      </c>
      <c r="H12639" s="7">
        <v>5568612.0</v>
      </c>
      <c r="I12639" s="8">
        <v>5568926.0</v>
      </c>
      <c r="J12639" t="s">
        <v>37</v>
      </c>
      <c r="Q12639" t="s">
        <v>11673</v>
      </c>
      <c r="R12639">
        <v>315.0</v>
      </c>
      <c r="T12639" t="s">
        <v>22058</v>
      </c>
    </row>
    <row r="12640" ht="15.75" customHeight="1">
      <c r="A12640" s="6" t="s">
        <v>17418</v>
      </c>
      <c r="B12640" s="6" t="s">
        <v>17419</v>
      </c>
      <c r="C12640" s="6" t="s">
        <v>25</v>
      </c>
      <c r="D12640" s="6" t="s">
        <v>26</v>
      </c>
      <c r="E12640" s="6" t="s">
        <v>8</v>
      </c>
      <c r="G12640" s="6" t="s">
        <v>27</v>
      </c>
      <c r="H12640" s="7">
        <v>5568934.0</v>
      </c>
      <c r="I12640" s="8">
        <v>5569701.0</v>
      </c>
      <c r="J12640" t="s">
        <v>28</v>
      </c>
      <c r="Q12640" t="s">
        <v>11675</v>
      </c>
      <c r="R12640">
        <v>768.0</v>
      </c>
      <c r="T12640" t="s">
        <v>22059</v>
      </c>
    </row>
    <row r="12641" ht="15.75" customHeight="1">
      <c r="A12641" s="6" t="s">
        <v>17418</v>
      </c>
      <c r="B12641" s="6" t="s">
        <v>17419</v>
      </c>
      <c r="C12641" s="6" t="s">
        <v>25</v>
      </c>
      <c r="D12641" s="6" t="s">
        <v>26</v>
      </c>
      <c r="E12641" s="6" t="s">
        <v>8</v>
      </c>
      <c r="G12641" s="6" t="s">
        <v>27</v>
      </c>
      <c r="H12641" s="7">
        <v>5569703.0</v>
      </c>
      <c r="I12641" s="8">
        <v>5570707.0</v>
      </c>
      <c r="J12641" t="s">
        <v>28</v>
      </c>
      <c r="Q12641" t="s">
        <v>11677</v>
      </c>
      <c r="R12641">
        <v>1005.0</v>
      </c>
      <c r="T12641" t="s">
        <v>22060</v>
      </c>
    </row>
    <row r="12642" ht="15.75" customHeight="1">
      <c r="A12642" s="6" t="s">
        <v>17418</v>
      </c>
      <c r="B12642" s="6" t="s">
        <v>17419</v>
      </c>
      <c r="C12642" s="6" t="s">
        <v>25</v>
      </c>
      <c r="D12642" s="6" t="s">
        <v>26</v>
      </c>
      <c r="E12642" s="6" t="s">
        <v>8</v>
      </c>
      <c r="G12642" s="6" t="s">
        <v>27</v>
      </c>
      <c r="H12642" s="7">
        <v>5570804.0</v>
      </c>
      <c r="I12642" s="8">
        <v>5571595.0</v>
      </c>
      <c r="J12642" t="s">
        <v>37</v>
      </c>
      <c r="Q12642" t="s">
        <v>11679</v>
      </c>
      <c r="R12642">
        <v>792.0</v>
      </c>
      <c r="T12642" t="s">
        <v>22061</v>
      </c>
    </row>
    <row r="12643" ht="15.75" customHeight="1">
      <c r="A12643" s="6" t="s">
        <v>17418</v>
      </c>
      <c r="B12643" s="6" t="s">
        <v>17419</v>
      </c>
      <c r="C12643" s="6" t="s">
        <v>25</v>
      </c>
      <c r="D12643" s="6" t="s">
        <v>26</v>
      </c>
      <c r="E12643" s="6" t="s">
        <v>8</v>
      </c>
      <c r="G12643" s="6" t="s">
        <v>27</v>
      </c>
      <c r="H12643" s="7">
        <v>5571693.0</v>
      </c>
      <c r="I12643" s="8">
        <v>5572622.0</v>
      </c>
      <c r="J12643" t="s">
        <v>28</v>
      </c>
      <c r="Q12643" t="s">
        <v>11682</v>
      </c>
      <c r="R12643">
        <v>930.0</v>
      </c>
      <c r="T12643" t="s">
        <v>22062</v>
      </c>
    </row>
    <row r="12644" ht="15.75" customHeight="1">
      <c r="A12644" s="6" t="s">
        <v>17418</v>
      </c>
      <c r="B12644" s="6" t="s">
        <v>17419</v>
      </c>
      <c r="C12644" s="6" t="s">
        <v>25</v>
      </c>
      <c r="D12644" s="6" t="s">
        <v>26</v>
      </c>
      <c r="E12644" s="6" t="s">
        <v>8</v>
      </c>
      <c r="G12644" s="6" t="s">
        <v>27</v>
      </c>
      <c r="H12644" s="7">
        <v>5572731.0</v>
      </c>
      <c r="I12644" s="8">
        <v>5577200.0</v>
      </c>
      <c r="J12644" t="s">
        <v>28</v>
      </c>
      <c r="Q12644" t="s">
        <v>11684</v>
      </c>
      <c r="R12644">
        <v>4470.0</v>
      </c>
    </row>
    <row r="12645" ht="15.75" customHeight="1">
      <c r="A12645" s="6" t="s">
        <v>17418</v>
      </c>
      <c r="B12645" s="6" t="s">
        <v>17419</v>
      </c>
      <c r="C12645" s="6" t="s">
        <v>25</v>
      </c>
      <c r="D12645" s="6" t="s">
        <v>26</v>
      </c>
      <c r="E12645" s="6" t="s">
        <v>8</v>
      </c>
      <c r="G12645" s="6" t="s">
        <v>27</v>
      </c>
      <c r="H12645" s="7">
        <v>5577542.0</v>
      </c>
      <c r="I12645" s="8">
        <v>5577976.0</v>
      </c>
      <c r="J12645" t="s">
        <v>28</v>
      </c>
      <c r="O12645" t="s">
        <v>11687</v>
      </c>
      <c r="Q12645" t="s">
        <v>11688</v>
      </c>
      <c r="R12645">
        <v>435.0</v>
      </c>
      <c r="T12645" t="s">
        <v>22063</v>
      </c>
    </row>
    <row r="12646" ht="15.75" customHeight="1">
      <c r="A12646" s="6" t="s">
        <v>17418</v>
      </c>
      <c r="B12646" s="6" t="s">
        <v>17419</v>
      </c>
      <c r="C12646" s="6" t="s">
        <v>25</v>
      </c>
      <c r="D12646" s="6" t="s">
        <v>26</v>
      </c>
      <c r="E12646" s="6" t="s">
        <v>8</v>
      </c>
      <c r="G12646" s="6" t="s">
        <v>27</v>
      </c>
      <c r="H12646" s="7">
        <v>5578224.0</v>
      </c>
      <c r="I12646" s="8">
        <v>5579414.0</v>
      </c>
      <c r="J12646" t="s">
        <v>37</v>
      </c>
      <c r="Q12646" t="s">
        <v>11690</v>
      </c>
      <c r="R12646">
        <v>1191.0</v>
      </c>
      <c r="T12646" t="s">
        <v>22064</v>
      </c>
    </row>
    <row r="12647" ht="15.75" customHeight="1">
      <c r="A12647" s="6" t="s">
        <v>17418</v>
      </c>
      <c r="B12647" s="6" t="s">
        <v>17419</v>
      </c>
      <c r="C12647" s="6" t="s">
        <v>25</v>
      </c>
      <c r="D12647" s="6" t="s">
        <v>26</v>
      </c>
      <c r="E12647" s="6" t="s">
        <v>8</v>
      </c>
      <c r="G12647" s="6" t="s">
        <v>27</v>
      </c>
      <c r="H12647" s="7">
        <v>5579505.0</v>
      </c>
      <c r="I12647" s="8">
        <v>5580458.0</v>
      </c>
      <c r="J12647" t="s">
        <v>37</v>
      </c>
      <c r="Q12647" t="s">
        <v>11693</v>
      </c>
      <c r="R12647">
        <v>954.0</v>
      </c>
      <c r="T12647" t="s">
        <v>22065</v>
      </c>
    </row>
    <row r="12648" ht="15.75" customHeight="1">
      <c r="A12648" s="6" t="s">
        <v>17418</v>
      </c>
      <c r="B12648" s="6" t="s">
        <v>17419</v>
      </c>
      <c r="C12648" s="6" t="s">
        <v>25</v>
      </c>
      <c r="D12648" s="6" t="s">
        <v>26</v>
      </c>
      <c r="E12648" s="6" t="s">
        <v>8</v>
      </c>
      <c r="G12648" s="6" t="s">
        <v>27</v>
      </c>
      <c r="H12648" s="7">
        <v>5580475.0</v>
      </c>
      <c r="I12648" s="8">
        <v>5580993.0</v>
      </c>
      <c r="J12648" t="s">
        <v>28</v>
      </c>
      <c r="Q12648" t="s">
        <v>11695</v>
      </c>
      <c r="R12648">
        <v>519.0</v>
      </c>
      <c r="T12648" t="s">
        <v>22066</v>
      </c>
    </row>
    <row r="12649" ht="15.75" customHeight="1">
      <c r="A12649" s="6" t="s">
        <v>17418</v>
      </c>
      <c r="B12649" s="6" t="s">
        <v>17419</v>
      </c>
      <c r="C12649" s="6" t="s">
        <v>25</v>
      </c>
      <c r="D12649" s="6" t="s">
        <v>26</v>
      </c>
      <c r="E12649" s="6" t="s">
        <v>8</v>
      </c>
      <c r="G12649" s="6" t="s">
        <v>27</v>
      </c>
      <c r="H12649" s="7">
        <v>5581182.0</v>
      </c>
      <c r="I12649" s="8">
        <v>5582201.0</v>
      </c>
      <c r="J12649" t="s">
        <v>37</v>
      </c>
      <c r="Q12649" t="s">
        <v>11697</v>
      </c>
      <c r="R12649">
        <v>1020.0</v>
      </c>
      <c r="T12649" t="s">
        <v>22067</v>
      </c>
    </row>
    <row r="12650" ht="15.75" customHeight="1">
      <c r="A12650" s="6" t="s">
        <v>17418</v>
      </c>
      <c r="B12650" s="6" t="s">
        <v>17419</v>
      </c>
      <c r="C12650" s="6" t="s">
        <v>25</v>
      </c>
      <c r="D12650" s="6" t="s">
        <v>26</v>
      </c>
      <c r="E12650" s="6" t="s">
        <v>8</v>
      </c>
      <c r="G12650" s="6" t="s">
        <v>27</v>
      </c>
      <c r="H12650" s="7">
        <v>5582296.0</v>
      </c>
      <c r="I12650" s="8">
        <v>5583696.0</v>
      </c>
      <c r="J12650" t="s">
        <v>37</v>
      </c>
      <c r="Q12650" t="s">
        <v>11700</v>
      </c>
      <c r="R12650">
        <v>1401.0</v>
      </c>
    </row>
    <row r="12651" ht="15.75" customHeight="1">
      <c r="A12651" s="6" t="s">
        <v>17418</v>
      </c>
      <c r="B12651" s="6" t="s">
        <v>17419</v>
      </c>
      <c r="C12651" s="6" t="s">
        <v>25</v>
      </c>
      <c r="D12651" s="6" t="s">
        <v>26</v>
      </c>
      <c r="E12651" s="6" t="s">
        <v>8</v>
      </c>
      <c r="G12651" s="6" t="s">
        <v>27</v>
      </c>
      <c r="H12651" s="7">
        <v>5583693.0</v>
      </c>
      <c r="I12651" s="8">
        <v>5584112.0</v>
      </c>
      <c r="J12651" t="s">
        <v>37</v>
      </c>
      <c r="Q12651" t="s">
        <v>11703</v>
      </c>
      <c r="R12651">
        <v>420.0</v>
      </c>
      <c r="T12651" t="s">
        <v>22068</v>
      </c>
    </row>
    <row r="12652" ht="15.75" customHeight="1">
      <c r="A12652" s="6" t="s">
        <v>17418</v>
      </c>
      <c r="B12652" s="6" t="s">
        <v>17419</v>
      </c>
      <c r="C12652" s="6" t="s">
        <v>25</v>
      </c>
      <c r="D12652" s="6" t="s">
        <v>26</v>
      </c>
      <c r="E12652" s="6" t="s">
        <v>8</v>
      </c>
      <c r="G12652" s="6" t="s">
        <v>27</v>
      </c>
      <c r="H12652" s="7">
        <v>5584109.0</v>
      </c>
      <c r="I12652" s="8">
        <v>5584462.0</v>
      </c>
      <c r="J12652" t="s">
        <v>37</v>
      </c>
      <c r="Q12652" t="s">
        <v>11705</v>
      </c>
      <c r="R12652">
        <v>354.0</v>
      </c>
      <c r="T12652" t="s">
        <v>22069</v>
      </c>
    </row>
    <row r="12653" ht="15.75" customHeight="1">
      <c r="A12653" s="6" t="s">
        <v>17418</v>
      </c>
      <c r="B12653" s="6" t="s">
        <v>17419</v>
      </c>
      <c r="C12653" s="6" t="s">
        <v>25</v>
      </c>
      <c r="D12653" s="6" t="s">
        <v>26</v>
      </c>
      <c r="E12653" s="6" t="s">
        <v>8</v>
      </c>
      <c r="G12653" s="6" t="s">
        <v>27</v>
      </c>
      <c r="H12653" s="7">
        <v>5584533.0</v>
      </c>
      <c r="I12653" s="8">
        <v>5585081.0</v>
      </c>
      <c r="J12653" t="s">
        <v>37</v>
      </c>
      <c r="Q12653" t="s">
        <v>11707</v>
      </c>
      <c r="R12653">
        <v>549.0</v>
      </c>
      <c r="T12653" t="s">
        <v>22070</v>
      </c>
    </row>
    <row r="12654" ht="15.75" customHeight="1">
      <c r="A12654" s="6" t="s">
        <v>17418</v>
      </c>
      <c r="B12654" s="6" t="s">
        <v>17419</v>
      </c>
      <c r="C12654" s="6" t="s">
        <v>25</v>
      </c>
      <c r="D12654" s="6" t="s">
        <v>26</v>
      </c>
      <c r="E12654" s="6" t="s">
        <v>8</v>
      </c>
      <c r="G12654" s="6" t="s">
        <v>27</v>
      </c>
      <c r="H12654" s="7">
        <v>5585078.0</v>
      </c>
      <c r="I12654" s="8">
        <v>5586256.0</v>
      </c>
      <c r="J12654" t="s">
        <v>37</v>
      </c>
      <c r="Q12654" t="s">
        <v>11709</v>
      </c>
      <c r="R12654">
        <v>1179.0</v>
      </c>
      <c r="T12654" t="s">
        <v>22071</v>
      </c>
    </row>
    <row r="12655" ht="15.75" customHeight="1">
      <c r="A12655" s="6" t="s">
        <v>17418</v>
      </c>
      <c r="B12655" s="6" t="s">
        <v>17419</v>
      </c>
      <c r="C12655" s="6" t="s">
        <v>25</v>
      </c>
      <c r="D12655" s="6" t="s">
        <v>26</v>
      </c>
      <c r="E12655" s="6" t="s">
        <v>8</v>
      </c>
      <c r="G12655" s="6" t="s">
        <v>27</v>
      </c>
      <c r="H12655" s="7">
        <v>5586334.0</v>
      </c>
      <c r="I12655" s="8">
        <v>5587191.0</v>
      </c>
      <c r="J12655" t="s">
        <v>28</v>
      </c>
      <c r="Q12655" t="s">
        <v>11712</v>
      </c>
      <c r="R12655">
        <v>858.0</v>
      </c>
    </row>
    <row r="12656" ht="15.75" customHeight="1">
      <c r="A12656" s="6" t="s">
        <v>17418</v>
      </c>
      <c r="B12656" s="6" t="s">
        <v>17419</v>
      </c>
      <c r="C12656" s="6" t="s">
        <v>25</v>
      </c>
      <c r="D12656" s="6" t="s">
        <v>26</v>
      </c>
      <c r="E12656" s="6" t="s">
        <v>8</v>
      </c>
      <c r="G12656" s="6" t="s">
        <v>27</v>
      </c>
      <c r="H12656" s="7">
        <v>5587353.0</v>
      </c>
      <c r="I12656" s="8">
        <v>5588003.0</v>
      </c>
      <c r="J12656" t="s">
        <v>28</v>
      </c>
      <c r="Q12656" t="s">
        <v>11715</v>
      </c>
      <c r="R12656">
        <v>651.0</v>
      </c>
      <c r="T12656" t="s">
        <v>22072</v>
      </c>
    </row>
    <row r="12657" ht="15.75" customHeight="1">
      <c r="A12657" s="6" t="s">
        <v>17418</v>
      </c>
      <c r="B12657" s="6" t="s">
        <v>17419</v>
      </c>
      <c r="C12657" s="6" t="s">
        <v>25</v>
      </c>
      <c r="D12657" s="6" t="s">
        <v>26</v>
      </c>
      <c r="E12657" s="6" t="s">
        <v>8</v>
      </c>
      <c r="G12657" s="6" t="s">
        <v>27</v>
      </c>
      <c r="H12657" s="7">
        <v>5588003.0</v>
      </c>
      <c r="I12657" s="8">
        <v>5588641.0</v>
      </c>
      <c r="J12657" t="s">
        <v>28</v>
      </c>
      <c r="Q12657" t="s">
        <v>11717</v>
      </c>
      <c r="R12657">
        <v>639.0</v>
      </c>
      <c r="T12657" t="s">
        <v>22073</v>
      </c>
    </row>
    <row r="12658" ht="15.75" customHeight="1">
      <c r="A12658" s="6" t="s">
        <v>17418</v>
      </c>
      <c r="B12658" s="6" t="s">
        <v>17419</v>
      </c>
      <c r="C12658" s="6" t="s">
        <v>25</v>
      </c>
      <c r="D12658" s="6" t="s">
        <v>26</v>
      </c>
      <c r="E12658" s="6" t="s">
        <v>8</v>
      </c>
      <c r="G12658" s="6" t="s">
        <v>27</v>
      </c>
      <c r="H12658" s="7">
        <v>5588761.0</v>
      </c>
      <c r="I12658" s="8">
        <v>5589534.0</v>
      </c>
      <c r="J12658" t="s">
        <v>28</v>
      </c>
      <c r="Q12658" t="s">
        <v>11720</v>
      </c>
      <c r="R12658">
        <v>774.0</v>
      </c>
      <c r="T12658" t="s">
        <v>22074</v>
      </c>
    </row>
    <row r="12659" ht="15.75" customHeight="1">
      <c r="A12659" s="6" t="s">
        <v>17418</v>
      </c>
      <c r="B12659" s="6" t="s">
        <v>17419</v>
      </c>
      <c r="C12659" s="6" t="s">
        <v>25</v>
      </c>
      <c r="D12659" s="6" t="s">
        <v>26</v>
      </c>
      <c r="E12659" s="6" t="s">
        <v>8</v>
      </c>
      <c r="G12659" s="6" t="s">
        <v>27</v>
      </c>
      <c r="H12659" s="7">
        <v>5589716.0</v>
      </c>
      <c r="I12659" s="8">
        <v>5590048.0</v>
      </c>
      <c r="J12659" t="s">
        <v>37</v>
      </c>
      <c r="Q12659" t="s">
        <v>11723</v>
      </c>
      <c r="R12659">
        <v>333.0</v>
      </c>
      <c r="T12659" t="s">
        <v>22075</v>
      </c>
    </row>
    <row r="12660" ht="15.75" customHeight="1">
      <c r="A12660" s="6" t="s">
        <v>17418</v>
      </c>
      <c r="B12660" s="6" t="s">
        <v>17419</v>
      </c>
      <c r="C12660" s="6" t="s">
        <v>25</v>
      </c>
      <c r="D12660" s="6" t="s">
        <v>26</v>
      </c>
      <c r="E12660" s="6" t="s">
        <v>8</v>
      </c>
      <c r="G12660" s="6" t="s">
        <v>27</v>
      </c>
      <c r="H12660" s="7">
        <v>5590129.0</v>
      </c>
      <c r="I12660" s="8">
        <v>5591685.0</v>
      </c>
      <c r="J12660" t="s">
        <v>28</v>
      </c>
      <c r="Q12660" t="s">
        <v>11725</v>
      </c>
      <c r="R12660">
        <v>1557.0</v>
      </c>
      <c r="T12660" t="s">
        <v>22076</v>
      </c>
    </row>
    <row r="12661" ht="15.75" customHeight="1">
      <c r="A12661" s="6" t="s">
        <v>17418</v>
      </c>
      <c r="B12661" s="6" t="s">
        <v>17419</v>
      </c>
      <c r="C12661" s="6" t="s">
        <v>25</v>
      </c>
      <c r="D12661" s="6" t="s">
        <v>26</v>
      </c>
      <c r="E12661" s="6" t="s">
        <v>8</v>
      </c>
      <c r="G12661" s="6" t="s">
        <v>27</v>
      </c>
      <c r="H12661" s="7">
        <v>5592100.0</v>
      </c>
      <c r="I12661" s="8">
        <v>5592765.0</v>
      </c>
      <c r="J12661" t="s">
        <v>37</v>
      </c>
      <c r="Q12661" t="s">
        <v>11727</v>
      </c>
      <c r="R12661">
        <v>666.0</v>
      </c>
      <c r="T12661" t="s">
        <v>22077</v>
      </c>
    </row>
    <row r="12662" ht="15.75" customHeight="1">
      <c r="A12662" s="6" t="s">
        <v>17418</v>
      </c>
      <c r="B12662" s="6" t="s">
        <v>17419</v>
      </c>
      <c r="C12662" s="6" t="s">
        <v>25</v>
      </c>
      <c r="D12662" s="6" t="s">
        <v>26</v>
      </c>
      <c r="E12662" s="6" t="s">
        <v>8</v>
      </c>
      <c r="G12662" s="6" t="s">
        <v>27</v>
      </c>
      <c r="H12662" s="7">
        <v>5592854.0</v>
      </c>
      <c r="I12662" s="8">
        <v>5593180.0</v>
      </c>
      <c r="J12662" t="s">
        <v>37</v>
      </c>
      <c r="Q12662" t="s">
        <v>11729</v>
      </c>
      <c r="R12662">
        <v>327.0</v>
      </c>
      <c r="T12662" t="s">
        <v>22078</v>
      </c>
    </row>
    <row r="12663" ht="15.75" customHeight="1">
      <c r="A12663" s="6" t="s">
        <v>17418</v>
      </c>
      <c r="B12663" s="6" t="s">
        <v>17419</v>
      </c>
      <c r="C12663" s="6" t="s">
        <v>25</v>
      </c>
      <c r="D12663" s="6" t="s">
        <v>26</v>
      </c>
      <c r="E12663" s="6" t="s">
        <v>8</v>
      </c>
      <c r="G12663" s="6" t="s">
        <v>27</v>
      </c>
      <c r="H12663" s="7">
        <v>5593385.0</v>
      </c>
      <c r="I12663" s="8">
        <v>5595070.0</v>
      </c>
      <c r="J12663" t="s">
        <v>37</v>
      </c>
      <c r="Q12663" t="s">
        <v>11731</v>
      </c>
      <c r="R12663">
        <v>1686.0</v>
      </c>
      <c r="T12663" t="s">
        <v>22079</v>
      </c>
    </row>
    <row r="12664" ht="15.75" customHeight="1">
      <c r="A12664" s="6" t="s">
        <v>17418</v>
      </c>
      <c r="B12664" s="6" t="s">
        <v>17419</v>
      </c>
      <c r="C12664" s="6" t="s">
        <v>25</v>
      </c>
      <c r="D12664" s="6" t="s">
        <v>26</v>
      </c>
      <c r="E12664" s="6" t="s">
        <v>8</v>
      </c>
      <c r="G12664" s="6" t="s">
        <v>27</v>
      </c>
      <c r="H12664" s="7">
        <v>5595165.0</v>
      </c>
      <c r="I12664" s="8">
        <v>5596046.0</v>
      </c>
      <c r="J12664" t="s">
        <v>37</v>
      </c>
      <c r="Q12664" t="s">
        <v>11733</v>
      </c>
      <c r="R12664">
        <v>882.0</v>
      </c>
      <c r="T12664" t="s">
        <v>22080</v>
      </c>
    </row>
    <row r="12665" ht="15.75" customHeight="1">
      <c r="A12665" s="6" t="s">
        <v>17418</v>
      </c>
      <c r="B12665" s="6" t="s">
        <v>17419</v>
      </c>
      <c r="C12665" s="6" t="s">
        <v>25</v>
      </c>
      <c r="D12665" s="6" t="s">
        <v>26</v>
      </c>
      <c r="E12665" s="6" t="s">
        <v>8</v>
      </c>
      <c r="G12665" s="6" t="s">
        <v>27</v>
      </c>
      <c r="H12665" s="7">
        <v>5596056.0</v>
      </c>
      <c r="I12665" s="8">
        <v>5596739.0</v>
      </c>
      <c r="J12665" t="s">
        <v>28</v>
      </c>
      <c r="Q12665" t="s">
        <v>11735</v>
      </c>
      <c r="R12665">
        <v>684.0</v>
      </c>
      <c r="T12665" t="s">
        <v>22081</v>
      </c>
    </row>
    <row r="12666" ht="15.75" customHeight="1">
      <c r="A12666" s="6" t="s">
        <v>17418</v>
      </c>
      <c r="B12666" s="6" t="s">
        <v>17419</v>
      </c>
      <c r="C12666" s="6" t="s">
        <v>25</v>
      </c>
      <c r="D12666" s="6" t="s">
        <v>26</v>
      </c>
      <c r="E12666" s="6" t="s">
        <v>8</v>
      </c>
      <c r="G12666" s="6" t="s">
        <v>27</v>
      </c>
      <c r="H12666" s="7">
        <v>5597114.0</v>
      </c>
      <c r="I12666" s="8">
        <v>5598070.0</v>
      </c>
      <c r="J12666" t="s">
        <v>37</v>
      </c>
      <c r="Q12666" t="s">
        <v>11738</v>
      </c>
      <c r="R12666">
        <v>957.0</v>
      </c>
      <c r="T12666" t="s">
        <v>22082</v>
      </c>
    </row>
    <row r="12667" ht="15.75" customHeight="1">
      <c r="A12667" s="6" t="s">
        <v>17418</v>
      </c>
      <c r="B12667" s="6" t="s">
        <v>17419</v>
      </c>
      <c r="C12667" s="6" t="s">
        <v>25</v>
      </c>
      <c r="D12667" s="6" t="s">
        <v>26</v>
      </c>
      <c r="E12667" s="6" t="s">
        <v>8</v>
      </c>
      <c r="G12667" s="6" t="s">
        <v>27</v>
      </c>
      <c r="H12667" s="7">
        <v>5598650.0</v>
      </c>
      <c r="I12667" s="8">
        <v>5599312.0</v>
      </c>
      <c r="J12667" t="s">
        <v>37</v>
      </c>
      <c r="Q12667" t="s">
        <v>11740</v>
      </c>
      <c r="R12667">
        <v>663.0</v>
      </c>
      <c r="T12667" t="s">
        <v>22083</v>
      </c>
    </row>
    <row r="12668" ht="15.75" customHeight="1">
      <c r="A12668" s="6" t="s">
        <v>17418</v>
      </c>
      <c r="B12668" s="6" t="s">
        <v>17419</v>
      </c>
      <c r="C12668" s="6" t="s">
        <v>25</v>
      </c>
      <c r="D12668" s="6" t="s">
        <v>26</v>
      </c>
      <c r="E12668" s="6" t="s">
        <v>8</v>
      </c>
      <c r="G12668" s="6" t="s">
        <v>27</v>
      </c>
      <c r="H12668" s="7">
        <v>5599506.0</v>
      </c>
      <c r="I12668" s="8">
        <v>5600036.0</v>
      </c>
      <c r="J12668" t="s">
        <v>37</v>
      </c>
      <c r="Q12668" t="s">
        <v>11742</v>
      </c>
      <c r="R12668">
        <v>531.0</v>
      </c>
      <c r="T12668" t="s">
        <v>22084</v>
      </c>
    </row>
    <row r="12669" ht="15.75" customHeight="1">
      <c r="A12669" s="6" t="s">
        <v>17418</v>
      </c>
      <c r="B12669" s="6" t="s">
        <v>17419</v>
      </c>
      <c r="C12669" s="6" t="s">
        <v>25</v>
      </c>
      <c r="D12669" s="6" t="s">
        <v>26</v>
      </c>
      <c r="E12669" s="6" t="s">
        <v>8</v>
      </c>
      <c r="G12669" s="6" t="s">
        <v>27</v>
      </c>
      <c r="H12669" s="7">
        <v>5600347.0</v>
      </c>
      <c r="I12669" s="8">
        <v>5600664.0</v>
      </c>
      <c r="J12669" t="s">
        <v>28</v>
      </c>
      <c r="Q12669" t="s">
        <v>11744</v>
      </c>
      <c r="R12669">
        <v>318.0</v>
      </c>
    </row>
    <row r="12670" ht="15.75" customHeight="1">
      <c r="A12670" s="6" t="s">
        <v>17418</v>
      </c>
      <c r="B12670" s="6" t="s">
        <v>17419</v>
      </c>
      <c r="C12670" s="6" t="s">
        <v>25</v>
      </c>
      <c r="D12670" s="6" t="s">
        <v>26</v>
      </c>
      <c r="E12670" s="6" t="s">
        <v>8</v>
      </c>
      <c r="G12670" s="6" t="s">
        <v>27</v>
      </c>
      <c r="H12670" s="7">
        <v>5600702.0</v>
      </c>
      <c r="I12670" s="8">
        <v>5601187.0</v>
      </c>
      <c r="J12670" t="s">
        <v>37</v>
      </c>
      <c r="Q12670" t="s">
        <v>11746</v>
      </c>
      <c r="R12670">
        <v>486.0</v>
      </c>
    </row>
    <row r="12671" ht="15.75" customHeight="1">
      <c r="A12671" s="6" t="s">
        <v>17418</v>
      </c>
      <c r="B12671" s="6" t="s">
        <v>17419</v>
      </c>
      <c r="C12671" s="6" t="s">
        <v>25</v>
      </c>
      <c r="D12671" s="6" t="s">
        <v>26</v>
      </c>
      <c r="E12671" s="6" t="s">
        <v>8</v>
      </c>
      <c r="G12671" s="6" t="s">
        <v>27</v>
      </c>
      <c r="H12671" s="7">
        <v>5601305.0</v>
      </c>
      <c r="I12671" s="8">
        <v>5602735.0</v>
      </c>
      <c r="J12671" t="s">
        <v>28</v>
      </c>
      <c r="O12671" t="s">
        <v>4765</v>
      </c>
      <c r="Q12671" t="s">
        <v>11748</v>
      </c>
      <c r="R12671">
        <v>1431.0</v>
      </c>
      <c r="T12671" t="s">
        <v>22085</v>
      </c>
    </row>
    <row r="12672" ht="15.75" customHeight="1">
      <c r="A12672" s="6" t="s">
        <v>17418</v>
      </c>
      <c r="B12672" s="6" t="s">
        <v>17419</v>
      </c>
      <c r="C12672" s="6" t="s">
        <v>25</v>
      </c>
      <c r="D12672" s="6" t="s">
        <v>26</v>
      </c>
      <c r="E12672" s="6" t="s">
        <v>8</v>
      </c>
      <c r="G12672" s="6" t="s">
        <v>27</v>
      </c>
      <c r="H12672" s="7">
        <v>5602848.0</v>
      </c>
      <c r="I12672" s="8">
        <v>5604053.0</v>
      </c>
      <c r="J12672" t="s">
        <v>28</v>
      </c>
      <c r="Q12672" t="s">
        <v>11751</v>
      </c>
      <c r="R12672">
        <v>1206.0</v>
      </c>
      <c r="T12672" t="s">
        <v>22086</v>
      </c>
    </row>
    <row r="12673" ht="15.75" customHeight="1">
      <c r="A12673" s="6" t="s">
        <v>17418</v>
      </c>
      <c r="B12673" s="6" t="s">
        <v>17419</v>
      </c>
      <c r="C12673" s="6" t="s">
        <v>25</v>
      </c>
      <c r="D12673" s="6" t="s">
        <v>26</v>
      </c>
      <c r="E12673" s="6" t="s">
        <v>8</v>
      </c>
      <c r="G12673" s="6" t="s">
        <v>27</v>
      </c>
      <c r="H12673" s="7">
        <v>5604050.0</v>
      </c>
      <c r="I12673" s="8">
        <v>5606194.0</v>
      </c>
      <c r="J12673" t="s">
        <v>28</v>
      </c>
      <c r="Q12673" t="s">
        <v>11754</v>
      </c>
      <c r="R12673">
        <v>2145.0</v>
      </c>
      <c r="T12673" t="s">
        <v>22087</v>
      </c>
    </row>
    <row r="12674" ht="15.75" customHeight="1">
      <c r="A12674" s="6" t="s">
        <v>17418</v>
      </c>
      <c r="B12674" s="6" t="s">
        <v>17419</v>
      </c>
      <c r="C12674" s="6" t="s">
        <v>25</v>
      </c>
      <c r="D12674" s="6" t="s">
        <v>26</v>
      </c>
      <c r="E12674" s="6" t="s">
        <v>8</v>
      </c>
      <c r="G12674" s="6" t="s">
        <v>27</v>
      </c>
      <c r="H12674" s="7">
        <v>5606322.0</v>
      </c>
      <c r="I12674" s="8">
        <v>5607215.0</v>
      </c>
      <c r="J12674" t="s">
        <v>28</v>
      </c>
      <c r="Q12674" t="s">
        <v>11756</v>
      </c>
      <c r="R12674">
        <v>894.0</v>
      </c>
      <c r="T12674" t="s">
        <v>22088</v>
      </c>
    </row>
    <row r="12675" ht="15.75" customHeight="1">
      <c r="A12675" s="6" t="s">
        <v>17418</v>
      </c>
      <c r="B12675" s="6" t="s">
        <v>17419</v>
      </c>
      <c r="C12675" s="6" t="s">
        <v>25</v>
      </c>
      <c r="D12675" s="6" t="s">
        <v>26</v>
      </c>
      <c r="E12675" s="6" t="s">
        <v>8</v>
      </c>
      <c r="G12675" s="6" t="s">
        <v>27</v>
      </c>
      <c r="H12675" s="7">
        <v>5607327.0</v>
      </c>
      <c r="I12675" s="8">
        <v>5609816.0</v>
      </c>
      <c r="J12675" t="s">
        <v>28</v>
      </c>
      <c r="Q12675" t="s">
        <v>11759</v>
      </c>
      <c r="R12675">
        <v>2490.0</v>
      </c>
      <c r="T12675" t="s">
        <v>22089</v>
      </c>
    </row>
    <row r="12676" ht="15.75" customHeight="1">
      <c r="A12676" s="6" t="s">
        <v>17418</v>
      </c>
      <c r="B12676" s="6" t="s">
        <v>17419</v>
      </c>
      <c r="C12676" s="6" t="s">
        <v>25</v>
      </c>
      <c r="D12676" s="6" t="s">
        <v>26</v>
      </c>
      <c r="E12676" s="6" t="s">
        <v>8</v>
      </c>
      <c r="G12676" s="6" t="s">
        <v>27</v>
      </c>
      <c r="H12676" s="7">
        <v>5609974.0</v>
      </c>
      <c r="I12676" s="8">
        <v>5611347.0</v>
      </c>
      <c r="J12676" t="s">
        <v>28</v>
      </c>
      <c r="Q12676" t="s">
        <v>11761</v>
      </c>
      <c r="R12676">
        <v>1374.0</v>
      </c>
      <c r="T12676" t="s">
        <v>22090</v>
      </c>
    </row>
    <row r="12677" ht="15.75" customHeight="1">
      <c r="A12677" s="6" t="s">
        <v>17418</v>
      </c>
      <c r="B12677" s="6" t="s">
        <v>17419</v>
      </c>
      <c r="C12677" s="6" t="s">
        <v>25</v>
      </c>
      <c r="D12677" s="6" t="s">
        <v>26</v>
      </c>
      <c r="E12677" s="6" t="s">
        <v>8</v>
      </c>
      <c r="G12677" s="6" t="s">
        <v>27</v>
      </c>
      <c r="H12677" s="7">
        <v>5611734.0</v>
      </c>
      <c r="I12677" s="8">
        <v>5613452.0</v>
      </c>
      <c r="J12677" t="s">
        <v>28</v>
      </c>
      <c r="O12677" t="s">
        <v>228</v>
      </c>
      <c r="Q12677" t="s">
        <v>11763</v>
      </c>
      <c r="R12677">
        <v>1719.0</v>
      </c>
      <c r="T12677" t="s">
        <v>22091</v>
      </c>
    </row>
    <row r="12678" ht="15.75" customHeight="1">
      <c r="A12678" s="6" t="s">
        <v>17418</v>
      </c>
      <c r="B12678" s="6" t="s">
        <v>17419</v>
      </c>
      <c r="C12678" s="6" t="s">
        <v>25</v>
      </c>
      <c r="D12678" s="6" t="s">
        <v>26</v>
      </c>
      <c r="E12678" s="6" t="s">
        <v>8</v>
      </c>
      <c r="G12678" s="6" t="s">
        <v>27</v>
      </c>
      <c r="H12678" s="7">
        <v>5613449.0</v>
      </c>
      <c r="I12678" s="8">
        <v>5615569.0</v>
      </c>
      <c r="J12678" t="s">
        <v>28</v>
      </c>
      <c r="Q12678" t="s">
        <v>11766</v>
      </c>
      <c r="R12678">
        <v>2121.0</v>
      </c>
      <c r="T12678" t="s">
        <v>22092</v>
      </c>
    </row>
    <row r="12679" ht="15.75" customHeight="1">
      <c r="A12679" s="6" t="s">
        <v>17418</v>
      </c>
      <c r="B12679" s="6" t="s">
        <v>17419</v>
      </c>
      <c r="C12679" s="6" t="s">
        <v>25</v>
      </c>
      <c r="D12679" s="6" t="s">
        <v>26</v>
      </c>
      <c r="E12679" s="6" t="s">
        <v>8</v>
      </c>
      <c r="G12679" s="6" t="s">
        <v>27</v>
      </c>
      <c r="H12679" s="7">
        <v>5615620.0</v>
      </c>
      <c r="I12679" s="8">
        <v>5615814.0</v>
      </c>
      <c r="J12679" t="s">
        <v>28</v>
      </c>
      <c r="Q12679" t="s">
        <v>11768</v>
      </c>
      <c r="R12679">
        <v>195.0</v>
      </c>
    </row>
    <row r="12680" ht="15.75" customHeight="1">
      <c r="A12680" s="6" t="s">
        <v>17418</v>
      </c>
      <c r="B12680" s="6" t="s">
        <v>17419</v>
      </c>
      <c r="C12680" s="6" t="s">
        <v>25</v>
      </c>
      <c r="D12680" s="6" t="s">
        <v>26</v>
      </c>
      <c r="E12680" s="6" t="s">
        <v>8</v>
      </c>
      <c r="G12680" s="6" t="s">
        <v>27</v>
      </c>
      <c r="H12680" s="7">
        <v>5616452.0</v>
      </c>
      <c r="I12680" s="8">
        <v>5619136.0</v>
      </c>
      <c r="J12680" t="s">
        <v>37</v>
      </c>
      <c r="Q12680" t="s">
        <v>11771</v>
      </c>
      <c r="R12680">
        <v>2685.0</v>
      </c>
      <c r="T12680" t="s">
        <v>22093</v>
      </c>
    </row>
    <row r="12681" ht="15.75" customHeight="1">
      <c r="A12681" s="6" t="s">
        <v>17418</v>
      </c>
      <c r="B12681" s="6" t="s">
        <v>17419</v>
      </c>
      <c r="C12681" s="6" t="s">
        <v>25</v>
      </c>
      <c r="D12681" s="6" t="s">
        <v>26</v>
      </c>
      <c r="E12681" s="6" t="s">
        <v>8</v>
      </c>
      <c r="G12681" s="6" t="s">
        <v>27</v>
      </c>
      <c r="H12681" s="7">
        <v>5619194.0</v>
      </c>
      <c r="I12681" s="8">
        <v>5620936.0</v>
      </c>
      <c r="J12681" t="s">
        <v>28</v>
      </c>
      <c r="Q12681" t="s">
        <v>11773</v>
      </c>
      <c r="R12681">
        <v>1743.0</v>
      </c>
      <c r="T12681" t="s">
        <v>22094</v>
      </c>
    </row>
    <row r="12682" ht="15.75" customHeight="1">
      <c r="A12682" s="6" t="s">
        <v>17418</v>
      </c>
      <c r="B12682" s="6" t="s">
        <v>17419</v>
      </c>
      <c r="C12682" s="6" t="s">
        <v>25</v>
      </c>
      <c r="D12682" s="6" t="s">
        <v>26</v>
      </c>
      <c r="E12682" s="6" t="s">
        <v>8</v>
      </c>
      <c r="G12682" s="6" t="s">
        <v>27</v>
      </c>
      <c r="H12682" s="7">
        <v>5620986.0</v>
      </c>
      <c r="I12682" s="8">
        <v>5622581.0</v>
      </c>
      <c r="J12682" t="s">
        <v>28</v>
      </c>
      <c r="Q12682" t="s">
        <v>11775</v>
      </c>
      <c r="R12682">
        <v>1596.0</v>
      </c>
      <c r="T12682" t="s">
        <v>22095</v>
      </c>
    </row>
    <row r="12683" ht="15.75" customHeight="1">
      <c r="A12683" s="6" t="s">
        <v>17418</v>
      </c>
      <c r="B12683" s="6" t="s">
        <v>17419</v>
      </c>
      <c r="C12683" s="6" t="s">
        <v>25</v>
      </c>
      <c r="D12683" s="6" t="s">
        <v>26</v>
      </c>
      <c r="E12683" s="6" t="s">
        <v>8</v>
      </c>
      <c r="G12683" s="6" t="s">
        <v>27</v>
      </c>
      <c r="H12683" s="7">
        <v>5623472.0</v>
      </c>
      <c r="I12683" s="8">
        <v>5625421.0</v>
      </c>
      <c r="J12683" t="s">
        <v>28</v>
      </c>
      <c r="Q12683" t="s">
        <v>11778</v>
      </c>
      <c r="R12683">
        <v>1950.0</v>
      </c>
      <c r="T12683" t="s">
        <v>22096</v>
      </c>
    </row>
    <row r="12684" ht="15.75" customHeight="1">
      <c r="A12684" s="6" t="s">
        <v>17418</v>
      </c>
      <c r="B12684" s="6" t="s">
        <v>17419</v>
      </c>
      <c r="C12684" s="6" t="s">
        <v>25</v>
      </c>
      <c r="D12684" s="6" t="s">
        <v>26</v>
      </c>
      <c r="E12684" s="6" t="s">
        <v>8</v>
      </c>
      <c r="G12684" s="6" t="s">
        <v>27</v>
      </c>
      <c r="H12684" s="7">
        <v>5625541.0</v>
      </c>
      <c r="I12684" s="8">
        <v>5627196.0</v>
      </c>
      <c r="J12684" t="s">
        <v>28</v>
      </c>
      <c r="O12684" t="s">
        <v>11781</v>
      </c>
      <c r="Q12684" t="s">
        <v>11782</v>
      </c>
      <c r="R12684">
        <v>1656.0</v>
      </c>
      <c r="T12684" t="s">
        <v>22097</v>
      </c>
    </row>
    <row r="12685" ht="15.75" customHeight="1">
      <c r="A12685" s="6" t="s">
        <v>17418</v>
      </c>
      <c r="B12685" s="6" t="s">
        <v>17419</v>
      </c>
      <c r="C12685" s="6" t="s">
        <v>25</v>
      </c>
      <c r="D12685" s="6" t="s">
        <v>26</v>
      </c>
      <c r="E12685" s="6" t="s">
        <v>8</v>
      </c>
      <c r="G12685" s="6" t="s">
        <v>27</v>
      </c>
      <c r="H12685" s="7">
        <v>5627193.0</v>
      </c>
      <c r="I12685" s="8">
        <v>5630765.0</v>
      </c>
      <c r="J12685" t="s">
        <v>28</v>
      </c>
      <c r="O12685" t="s">
        <v>11785</v>
      </c>
      <c r="Q12685" t="s">
        <v>11786</v>
      </c>
      <c r="R12685">
        <v>3573.0</v>
      </c>
      <c r="T12685" t="s">
        <v>22098</v>
      </c>
    </row>
    <row r="12686" ht="15.75" customHeight="1">
      <c r="A12686" s="6" t="s">
        <v>17418</v>
      </c>
      <c r="B12686" s="6" t="s">
        <v>17419</v>
      </c>
      <c r="C12686" s="6" t="s">
        <v>25</v>
      </c>
      <c r="D12686" s="6" t="s">
        <v>26</v>
      </c>
      <c r="E12686" s="6" t="s">
        <v>8</v>
      </c>
      <c r="G12686" s="6" t="s">
        <v>27</v>
      </c>
      <c r="H12686" s="7">
        <v>5630762.0</v>
      </c>
      <c r="I12686" s="8">
        <v>5631460.0</v>
      </c>
      <c r="J12686" t="s">
        <v>28</v>
      </c>
      <c r="Q12686" t="s">
        <v>11789</v>
      </c>
      <c r="R12686">
        <v>699.0</v>
      </c>
      <c r="T12686" t="s">
        <v>22099</v>
      </c>
    </row>
    <row r="12687" ht="15.75" customHeight="1">
      <c r="A12687" s="6" t="s">
        <v>17418</v>
      </c>
      <c r="B12687" s="6" t="s">
        <v>17419</v>
      </c>
      <c r="C12687" s="6" t="s">
        <v>25</v>
      </c>
      <c r="D12687" s="6" t="s">
        <v>26</v>
      </c>
      <c r="E12687" s="6" t="s">
        <v>8</v>
      </c>
      <c r="G12687" s="6" t="s">
        <v>27</v>
      </c>
      <c r="H12687" s="7">
        <v>5631457.0</v>
      </c>
      <c r="I12687" s="8">
        <v>5632266.0</v>
      </c>
      <c r="J12687" t="s">
        <v>28</v>
      </c>
      <c r="Q12687" t="s">
        <v>11791</v>
      </c>
      <c r="R12687">
        <v>810.0</v>
      </c>
      <c r="T12687" t="s">
        <v>22100</v>
      </c>
    </row>
    <row r="12688" ht="15.75" customHeight="1">
      <c r="A12688" s="6" t="s">
        <v>17418</v>
      </c>
      <c r="B12688" s="6" t="s">
        <v>17419</v>
      </c>
      <c r="C12688" s="6" t="s">
        <v>25</v>
      </c>
      <c r="D12688" s="6" t="s">
        <v>26</v>
      </c>
      <c r="E12688" s="6" t="s">
        <v>8</v>
      </c>
      <c r="G12688" s="6" t="s">
        <v>27</v>
      </c>
      <c r="H12688" s="7">
        <v>5632458.0</v>
      </c>
      <c r="I12688" s="8">
        <v>5633942.0</v>
      </c>
      <c r="J12688" t="s">
        <v>28</v>
      </c>
      <c r="Q12688" t="s">
        <v>11793</v>
      </c>
      <c r="R12688">
        <v>1485.0</v>
      </c>
      <c r="T12688" t="s">
        <v>22101</v>
      </c>
    </row>
    <row r="12689" ht="15.75" customHeight="1">
      <c r="A12689" s="6" t="s">
        <v>17418</v>
      </c>
      <c r="B12689" s="6" t="s">
        <v>17419</v>
      </c>
      <c r="C12689" s="6" t="s">
        <v>25</v>
      </c>
      <c r="D12689" s="6" t="s">
        <v>26</v>
      </c>
      <c r="E12689" s="6" t="s">
        <v>8</v>
      </c>
      <c r="G12689" s="6" t="s">
        <v>27</v>
      </c>
      <c r="H12689" s="7">
        <v>5634219.0</v>
      </c>
      <c r="I12689" s="8">
        <v>5636051.0</v>
      </c>
      <c r="J12689" t="s">
        <v>28</v>
      </c>
      <c r="Q12689" t="s">
        <v>11795</v>
      </c>
      <c r="R12689">
        <v>1833.0</v>
      </c>
      <c r="T12689" t="s">
        <v>22102</v>
      </c>
    </row>
    <row r="12690" ht="15.75" customHeight="1">
      <c r="A12690" s="6" t="s">
        <v>17418</v>
      </c>
      <c r="B12690" s="6" t="s">
        <v>17419</v>
      </c>
      <c r="C12690" s="6" t="s">
        <v>25</v>
      </c>
      <c r="D12690" s="6" t="s">
        <v>26</v>
      </c>
      <c r="E12690" s="6" t="s">
        <v>8</v>
      </c>
      <c r="G12690" s="6" t="s">
        <v>27</v>
      </c>
      <c r="H12690" s="7">
        <v>5636048.0</v>
      </c>
      <c r="I12690" s="8">
        <v>5637892.0</v>
      </c>
      <c r="J12690" t="s">
        <v>28</v>
      </c>
      <c r="Q12690" t="s">
        <v>11797</v>
      </c>
      <c r="R12690">
        <v>1845.0</v>
      </c>
      <c r="T12690" t="s">
        <v>22103</v>
      </c>
    </row>
    <row r="12691" ht="15.75" customHeight="1">
      <c r="A12691" s="6" t="s">
        <v>17418</v>
      </c>
      <c r="B12691" s="6" t="s">
        <v>17419</v>
      </c>
      <c r="C12691" s="6" t="s">
        <v>25</v>
      </c>
      <c r="D12691" s="6" t="s">
        <v>26</v>
      </c>
      <c r="E12691" s="6" t="s">
        <v>8</v>
      </c>
      <c r="G12691" s="6" t="s">
        <v>27</v>
      </c>
      <c r="H12691" s="7">
        <v>5638023.0</v>
      </c>
      <c r="I12691" s="8">
        <v>5640203.0</v>
      </c>
      <c r="J12691" t="s">
        <v>28</v>
      </c>
      <c r="O12691" t="s">
        <v>4688</v>
      </c>
      <c r="Q12691" t="s">
        <v>11799</v>
      </c>
      <c r="R12691">
        <v>2181.0</v>
      </c>
      <c r="T12691" t="s">
        <v>22104</v>
      </c>
    </row>
    <row r="12692" ht="15.75" customHeight="1">
      <c r="A12692" s="6" t="s">
        <v>17418</v>
      </c>
      <c r="B12692" s="6" t="s">
        <v>17419</v>
      </c>
      <c r="C12692" s="6" t="s">
        <v>25</v>
      </c>
      <c r="D12692" s="6" t="s">
        <v>26</v>
      </c>
      <c r="E12692" s="6" t="s">
        <v>8</v>
      </c>
      <c r="G12692" s="6" t="s">
        <v>27</v>
      </c>
      <c r="H12692" s="7">
        <v>5640417.0</v>
      </c>
      <c r="I12692" s="8">
        <v>5641634.0</v>
      </c>
      <c r="J12692" t="s">
        <v>37</v>
      </c>
      <c r="Q12692" t="s">
        <v>11801</v>
      </c>
      <c r="R12692">
        <v>1218.0</v>
      </c>
      <c r="T12692" t="s">
        <v>22105</v>
      </c>
    </row>
    <row r="12693" ht="15.75" customHeight="1">
      <c r="A12693" s="6" t="s">
        <v>17418</v>
      </c>
      <c r="B12693" s="6" t="s">
        <v>17419</v>
      </c>
      <c r="C12693" s="6" t="s">
        <v>25</v>
      </c>
      <c r="D12693" s="6" t="s">
        <v>26</v>
      </c>
      <c r="E12693" s="6" t="s">
        <v>8</v>
      </c>
      <c r="G12693" s="6" t="s">
        <v>27</v>
      </c>
      <c r="H12693" s="7">
        <v>5641829.0</v>
      </c>
      <c r="I12693" s="8">
        <v>5643061.0</v>
      </c>
      <c r="J12693" t="s">
        <v>37</v>
      </c>
      <c r="Q12693" t="s">
        <v>11803</v>
      </c>
      <c r="R12693">
        <v>1233.0</v>
      </c>
      <c r="T12693" t="s">
        <v>22106</v>
      </c>
    </row>
    <row r="12694" ht="15.75" customHeight="1">
      <c r="A12694" s="6" t="s">
        <v>17418</v>
      </c>
      <c r="B12694" s="6" t="s">
        <v>17419</v>
      </c>
      <c r="C12694" s="6" t="s">
        <v>25</v>
      </c>
      <c r="D12694" s="6" t="s">
        <v>26</v>
      </c>
      <c r="E12694" s="6" t="s">
        <v>8</v>
      </c>
      <c r="G12694" s="6" t="s">
        <v>27</v>
      </c>
      <c r="H12694" s="7">
        <v>5643237.0</v>
      </c>
      <c r="I12694" s="8">
        <v>5644436.0</v>
      </c>
      <c r="J12694" t="s">
        <v>37</v>
      </c>
      <c r="Q12694" t="s">
        <v>11805</v>
      </c>
      <c r="R12694">
        <v>1200.0</v>
      </c>
      <c r="T12694" t="s">
        <v>22107</v>
      </c>
    </row>
    <row r="12695" ht="15.75" customHeight="1">
      <c r="A12695" s="6" t="s">
        <v>17418</v>
      </c>
      <c r="B12695" s="6" t="s">
        <v>17419</v>
      </c>
      <c r="C12695" s="6" t="s">
        <v>25</v>
      </c>
      <c r="D12695" s="6" t="s">
        <v>26</v>
      </c>
      <c r="E12695" s="6" t="s">
        <v>8</v>
      </c>
      <c r="G12695" s="6" t="s">
        <v>27</v>
      </c>
      <c r="H12695" s="7">
        <v>5644579.0</v>
      </c>
      <c r="I12695" s="8">
        <v>5645109.0</v>
      </c>
      <c r="J12695" t="s">
        <v>37</v>
      </c>
      <c r="Q12695" t="s">
        <v>11807</v>
      </c>
      <c r="R12695">
        <v>531.0</v>
      </c>
    </row>
    <row r="12696" ht="15.75" customHeight="1">
      <c r="A12696" s="6" t="s">
        <v>17418</v>
      </c>
      <c r="B12696" s="6" t="s">
        <v>17419</v>
      </c>
      <c r="C12696" s="6" t="s">
        <v>25</v>
      </c>
      <c r="D12696" s="6" t="s">
        <v>26</v>
      </c>
      <c r="E12696" s="6" t="s">
        <v>8</v>
      </c>
      <c r="G12696" s="6" t="s">
        <v>27</v>
      </c>
      <c r="H12696" s="7">
        <v>5645357.0</v>
      </c>
      <c r="I12696" s="8">
        <v>5646724.0</v>
      </c>
      <c r="J12696" t="s">
        <v>28</v>
      </c>
      <c r="Q12696" t="s">
        <v>11810</v>
      </c>
      <c r="R12696">
        <v>1368.0</v>
      </c>
      <c r="T12696" t="s">
        <v>22108</v>
      </c>
    </row>
    <row r="12697" ht="15.75" customHeight="1">
      <c r="A12697" s="6" t="s">
        <v>17418</v>
      </c>
      <c r="B12697" s="6" t="s">
        <v>17419</v>
      </c>
      <c r="C12697" s="6" t="s">
        <v>25</v>
      </c>
      <c r="D12697" s="6" t="s">
        <v>26</v>
      </c>
      <c r="E12697" s="6" t="s">
        <v>8</v>
      </c>
      <c r="G12697" s="6" t="s">
        <v>27</v>
      </c>
      <c r="H12697" s="7">
        <v>5646892.0</v>
      </c>
      <c r="I12697" s="8">
        <v>5648160.0</v>
      </c>
      <c r="J12697" t="s">
        <v>28</v>
      </c>
      <c r="Q12697" t="s">
        <v>11812</v>
      </c>
      <c r="R12697">
        <v>1269.0</v>
      </c>
      <c r="T12697" t="s">
        <v>22109</v>
      </c>
    </row>
    <row r="12698" ht="15.75" customHeight="1">
      <c r="A12698" s="6" t="s">
        <v>17418</v>
      </c>
      <c r="B12698" s="6" t="s">
        <v>17419</v>
      </c>
      <c r="C12698" s="6" t="s">
        <v>25</v>
      </c>
      <c r="D12698" s="6" t="s">
        <v>26</v>
      </c>
      <c r="E12698" s="6" t="s">
        <v>8</v>
      </c>
      <c r="G12698" s="6" t="s">
        <v>27</v>
      </c>
      <c r="H12698" s="7">
        <v>5648177.0</v>
      </c>
      <c r="I12698" s="8">
        <v>5648551.0</v>
      </c>
      <c r="J12698" t="s">
        <v>28</v>
      </c>
      <c r="O12698" t="s">
        <v>11815</v>
      </c>
      <c r="Q12698" t="s">
        <v>11816</v>
      </c>
      <c r="R12698">
        <v>375.0</v>
      </c>
      <c r="T12698" t="s">
        <v>22110</v>
      </c>
    </row>
    <row r="12699" ht="15.75" customHeight="1">
      <c r="A12699" s="6" t="s">
        <v>17418</v>
      </c>
      <c r="B12699" s="6" t="s">
        <v>17419</v>
      </c>
      <c r="C12699" s="6" t="s">
        <v>25</v>
      </c>
      <c r="D12699" s="6" t="s">
        <v>26</v>
      </c>
      <c r="E12699" s="6" t="s">
        <v>8</v>
      </c>
      <c r="G12699" s="6" t="s">
        <v>27</v>
      </c>
      <c r="H12699" s="7">
        <v>5648642.0</v>
      </c>
      <c r="I12699" s="8">
        <v>5649760.0</v>
      </c>
      <c r="J12699" t="s">
        <v>28</v>
      </c>
      <c r="O12699" t="s">
        <v>11819</v>
      </c>
      <c r="Q12699" t="s">
        <v>11820</v>
      </c>
      <c r="R12699">
        <v>1119.0</v>
      </c>
      <c r="T12699" t="s">
        <v>22111</v>
      </c>
    </row>
    <row r="12700" ht="15.75" customHeight="1">
      <c r="A12700" s="6" t="s">
        <v>17418</v>
      </c>
      <c r="B12700" s="6" t="s">
        <v>17419</v>
      </c>
      <c r="C12700" s="6" t="s">
        <v>25</v>
      </c>
      <c r="D12700" s="6" t="s">
        <v>26</v>
      </c>
      <c r="E12700" s="6" t="s">
        <v>8</v>
      </c>
      <c r="G12700" s="6" t="s">
        <v>27</v>
      </c>
      <c r="H12700" s="7">
        <v>5650156.0</v>
      </c>
      <c r="I12700" s="8">
        <v>5650923.0</v>
      </c>
      <c r="J12700" t="s">
        <v>37</v>
      </c>
      <c r="Q12700" t="s">
        <v>11823</v>
      </c>
      <c r="R12700">
        <v>768.0</v>
      </c>
      <c r="T12700" t="s">
        <v>22112</v>
      </c>
    </row>
    <row r="12701" ht="15.75" customHeight="1">
      <c r="A12701" s="6" t="s">
        <v>17418</v>
      </c>
      <c r="B12701" s="6" t="s">
        <v>17419</v>
      </c>
      <c r="C12701" s="6" t="s">
        <v>25</v>
      </c>
      <c r="D12701" s="6" t="s">
        <v>26</v>
      </c>
      <c r="E12701" s="6" t="s">
        <v>8</v>
      </c>
      <c r="G12701" s="6" t="s">
        <v>27</v>
      </c>
      <c r="H12701" s="7">
        <v>5651169.0</v>
      </c>
      <c r="I12701" s="8">
        <v>5651876.0</v>
      </c>
      <c r="J12701" t="s">
        <v>37</v>
      </c>
      <c r="Q12701" t="s">
        <v>11825</v>
      </c>
      <c r="R12701">
        <v>708.0</v>
      </c>
      <c r="T12701" t="s">
        <v>22113</v>
      </c>
    </row>
    <row r="12702" ht="15.75" customHeight="1">
      <c r="A12702" s="6" t="s">
        <v>17418</v>
      </c>
      <c r="B12702" s="6" t="s">
        <v>17419</v>
      </c>
      <c r="C12702" s="6" t="s">
        <v>25</v>
      </c>
      <c r="D12702" s="6" t="s">
        <v>26</v>
      </c>
      <c r="E12702" s="6" t="s">
        <v>8</v>
      </c>
      <c r="G12702" s="6" t="s">
        <v>27</v>
      </c>
      <c r="H12702" s="7">
        <v>5652483.0</v>
      </c>
      <c r="I12702" s="8">
        <v>5653481.0</v>
      </c>
      <c r="J12702" t="s">
        <v>37</v>
      </c>
      <c r="Q12702" t="s">
        <v>11827</v>
      </c>
      <c r="R12702">
        <v>999.0</v>
      </c>
      <c r="T12702" t="s">
        <v>22114</v>
      </c>
    </row>
    <row r="12703" ht="15.75" customHeight="1">
      <c r="A12703" s="6" t="s">
        <v>17418</v>
      </c>
      <c r="B12703" s="6" t="s">
        <v>17419</v>
      </c>
      <c r="C12703" s="6" t="s">
        <v>25</v>
      </c>
      <c r="D12703" s="6" t="s">
        <v>26</v>
      </c>
      <c r="E12703" s="6" t="s">
        <v>8</v>
      </c>
      <c r="G12703" s="6" t="s">
        <v>27</v>
      </c>
      <c r="H12703" s="7">
        <v>5653510.0</v>
      </c>
      <c r="I12703" s="8">
        <v>5655285.0</v>
      </c>
      <c r="J12703" t="s">
        <v>37</v>
      </c>
      <c r="Q12703" t="s">
        <v>11829</v>
      </c>
      <c r="R12703">
        <v>1776.0</v>
      </c>
      <c r="T12703" t="s">
        <v>22115</v>
      </c>
    </row>
    <row r="12704" ht="15.75" customHeight="1">
      <c r="A12704" s="6" t="s">
        <v>17418</v>
      </c>
      <c r="B12704" s="6" t="s">
        <v>17419</v>
      </c>
      <c r="C12704" s="6" t="s">
        <v>25</v>
      </c>
      <c r="D12704" s="6" t="s">
        <v>26</v>
      </c>
      <c r="E12704" s="6" t="s">
        <v>8</v>
      </c>
      <c r="G12704" s="6" t="s">
        <v>27</v>
      </c>
      <c r="H12704" s="7">
        <v>5655445.0</v>
      </c>
      <c r="I12704" s="8">
        <v>5656401.0</v>
      </c>
      <c r="J12704" t="s">
        <v>37</v>
      </c>
      <c r="Q12704" t="s">
        <v>11831</v>
      </c>
      <c r="R12704">
        <v>957.0</v>
      </c>
      <c r="T12704" t="s">
        <v>22116</v>
      </c>
    </row>
    <row r="12705" ht="15.75" customHeight="1">
      <c r="A12705" s="6" t="s">
        <v>17418</v>
      </c>
      <c r="B12705" s="6" t="s">
        <v>17419</v>
      </c>
      <c r="C12705" s="6" t="s">
        <v>25</v>
      </c>
      <c r="D12705" s="6" t="s">
        <v>26</v>
      </c>
      <c r="E12705" s="6" t="s">
        <v>8</v>
      </c>
      <c r="G12705" s="6" t="s">
        <v>27</v>
      </c>
      <c r="H12705" s="7">
        <v>5656398.0</v>
      </c>
      <c r="I12705" s="8">
        <v>5657444.0</v>
      </c>
      <c r="J12705" t="s">
        <v>37</v>
      </c>
      <c r="Q12705" t="s">
        <v>11833</v>
      </c>
      <c r="R12705">
        <v>1047.0</v>
      </c>
      <c r="T12705" t="s">
        <v>22117</v>
      </c>
    </row>
    <row r="12706" ht="15.75" customHeight="1">
      <c r="A12706" s="6" t="s">
        <v>17418</v>
      </c>
      <c r="B12706" s="6" t="s">
        <v>17419</v>
      </c>
      <c r="C12706" s="6" t="s">
        <v>25</v>
      </c>
      <c r="D12706" s="6" t="s">
        <v>26</v>
      </c>
      <c r="E12706" s="6" t="s">
        <v>8</v>
      </c>
      <c r="G12706" s="6" t="s">
        <v>27</v>
      </c>
      <c r="H12706" s="7">
        <v>5657473.0</v>
      </c>
      <c r="I12706" s="8">
        <v>5658522.0</v>
      </c>
      <c r="J12706" t="s">
        <v>37</v>
      </c>
      <c r="Q12706" t="s">
        <v>11835</v>
      </c>
      <c r="R12706">
        <v>1050.0</v>
      </c>
      <c r="T12706" t="s">
        <v>22118</v>
      </c>
    </row>
    <row r="12707" ht="15.75" customHeight="1">
      <c r="A12707" s="6" t="s">
        <v>17418</v>
      </c>
      <c r="B12707" s="6" t="s">
        <v>17419</v>
      </c>
      <c r="C12707" s="6" t="s">
        <v>25</v>
      </c>
      <c r="D12707" s="6" t="s">
        <v>26</v>
      </c>
      <c r="E12707" s="6" t="s">
        <v>8</v>
      </c>
      <c r="G12707" s="6" t="s">
        <v>27</v>
      </c>
      <c r="H12707" s="7">
        <v>5658631.0</v>
      </c>
      <c r="I12707" s="8">
        <v>5659545.0</v>
      </c>
      <c r="J12707" t="s">
        <v>37</v>
      </c>
      <c r="Q12707" t="s">
        <v>11837</v>
      </c>
      <c r="R12707">
        <v>915.0</v>
      </c>
      <c r="T12707" t="s">
        <v>22119</v>
      </c>
    </row>
    <row r="12708" ht="15.75" customHeight="1">
      <c r="A12708" s="6" t="s">
        <v>17418</v>
      </c>
      <c r="B12708" s="6" t="s">
        <v>17419</v>
      </c>
      <c r="C12708" s="6" t="s">
        <v>25</v>
      </c>
      <c r="D12708" s="6" t="s">
        <v>26</v>
      </c>
      <c r="E12708" s="6" t="s">
        <v>8</v>
      </c>
      <c r="G12708" s="6" t="s">
        <v>27</v>
      </c>
      <c r="H12708" s="7">
        <v>5659670.0</v>
      </c>
      <c r="I12708" s="8">
        <v>5660449.0</v>
      </c>
      <c r="J12708" t="s">
        <v>37</v>
      </c>
      <c r="Q12708" t="s">
        <v>11839</v>
      </c>
      <c r="R12708">
        <v>780.0</v>
      </c>
      <c r="T12708" t="s">
        <v>22120</v>
      </c>
    </row>
    <row r="12709" ht="15.75" customHeight="1">
      <c r="A12709" s="6" t="s">
        <v>17418</v>
      </c>
      <c r="B12709" s="6" t="s">
        <v>17419</v>
      </c>
      <c r="C12709" s="6" t="s">
        <v>25</v>
      </c>
      <c r="D12709" s="6" t="s">
        <v>26</v>
      </c>
      <c r="E12709" s="6" t="s">
        <v>8</v>
      </c>
      <c r="G12709" s="6" t="s">
        <v>27</v>
      </c>
      <c r="H12709" s="7">
        <v>5660495.0</v>
      </c>
      <c r="I12709" s="8">
        <v>5661154.0</v>
      </c>
      <c r="J12709" t="s">
        <v>37</v>
      </c>
      <c r="Q12709" t="s">
        <v>11841</v>
      </c>
      <c r="R12709">
        <v>660.0</v>
      </c>
      <c r="T12709" t="s">
        <v>22121</v>
      </c>
    </row>
    <row r="12710" ht="15.75" customHeight="1">
      <c r="A12710" s="6" t="s">
        <v>17418</v>
      </c>
      <c r="B12710" s="6" t="s">
        <v>17419</v>
      </c>
      <c r="C12710" s="6" t="s">
        <v>25</v>
      </c>
      <c r="D12710" s="6" t="s">
        <v>26</v>
      </c>
      <c r="E12710" s="6" t="s">
        <v>8</v>
      </c>
      <c r="G12710" s="6" t="s">
        <v>27</v>
      </c>
      <c r="H12710" s="7">
        <v>5661090.0</v>
      </c>
      <c r="I12710" s="8">
        <v>5661911.0</v>
      </c>
      <c r="J12710" t="s">
        <v>28</v>
      </c>
      <c r="Q12710" t="s">
        <v>11843</v>
      </c>
      <c r="R12710">
        <v>822.0</v>
      </c>
      <c r="T12710" t="s">
        <v>22122</v>
      </c>
    </row>
    <row r="12711" ht="15.75" customHeight="1">
      <c r="A12711" s="6" t="s">
        <v>17418</v>
      </c>
      <c r="B12711" s="6" t="s">
        <v>17419</v>
      </c>
      <c r="C12711" s="6" t="s">
        <v>25</v>
      </c>
      <c r="D12711" s="6" t="s">
        <v>26</v>
      </c>
      <c r="E12711" s="6" t="s">
        <v>8</v>
      </c>
      <c r="G12711" s="6" t="s">
        <v>27</v>
      </c>
      <c r="H12711" s="7">
        <v>5662015.0</v>
      </c>
      <c r="I12711" s="8">
        <v>5663193.0</v>
      </c>
      <c r="J12711" t="s">
        <v>37</v>
      </c>
      <c r="Q12711" t="s">
        <v>11846</v>
      </c>
      <c r="R12711">
        <v>1179.0</v>
      </c>
      <c r="T12711" t="s">
        <v>22123</v>
      </c>
    </row>
    <row r="12712" ht="15.75" customHeight="1">
      <c r="A12712" s="6" t="s">
        <v>17418</v>
      </c>
      <c r="B12712" s="6" t="s">
        <v>17419</v>
      </c>
      <c r="C12712" s="6" t="s">
        <v>25</v>
      </c>
      <c r="D12712" s="6" t="s">
        <v>26</v>
      </c>
      <c r="E12712" s="6" t="s">
        <v>8</v>
      </c>
      <c r="G12712" s="6" t="s">
        <v>27</v>
      </c>
      <c r="H12712" s="7">
        <v>5663248.0</v>
      </c>
      <c r="I12712" s="8">
        <v>5663739.0</v>
      </c>
      <c r="J12712" t="s">
        <v>37</v>
      </c>
      <c r="Q12712" t="s">
        <v>11848</v>
      </c>
      <c r="R12712">
        <v>492.0</v>
      </c>
      <c r="T12712" t="s">
        <v>22124</v>
      </c>
    </row>
    <row r="12713" ht="15.75" customHeight="1">
      <c r="A12713" s="6" t="s">
        <v>17418</v>
      </c>
      <c r="B12713" s="6" t="s">
        <v>17419</v>
      </c>
      <c r="C12713" s="6" t="s">
        <v>25</v>
      </c>
      <c r="D12713" s="6" t="s">
        <v>26</v>
      </c>
      <c r="E12713" s="6" t="s">
        <v>8</v>
      </c>
      <c r="G12713" s="6" t="s">
        <v>27</v>
      </c>
      <c r="H12713" s="7">
        <v>5663843.0</v>
      </c>
      <c r="I12713" s="8">
        <v>5665273.0</v>
      </c>
      <c r="J12713" t="s">
        <v>37</v>
      </c>
      <c r="Q12713" t="s">
        <v>11850</v>
      </c>
      <c r="R12713">
        <v>1431.0</v>
      </c>
      <c r="T12713" t="s">
        <v>22125</v>
      </c>
    </row>
    <row r="12714" ht="15.75" customHeight="1">
      <c r="A12714" s="6" t="s">
        <v>17418</v>
      </c>
      <c r="B12714" s="6" t="s">
        <v>17419</v>
      </c>
      <c r="C12714" s="6" t="s">
        <v>25</v>
      </c>
      <c r="D12714" s="6" t="s">
        <v>26</v>
      </c>
      <c r="E12714" s="6" t="s">
        <v>8</v>
      </c>
      <c r="G12714" s="6" t="s">
        <v>27</v>
      </c>
      <c r="H12714" s="7">
        <v>5665348.0</v>
      </c>
      <c r="I12714" s="8">
        <v>5666481.0</v>
      </c>
      <c r="J12714" t="s">
        <v>37</v>
      </c>
      <c r="Q12714" t="s">
        <v>11853</v>
      </c>
      <c r="R12714">
        <v>1134.0</v>
      </c>
      <c r="T12714" t="s">
        <v>22126</v>
      </c>
    </row>
    <row r="12715" ht="15.75" customHeight="1">
      <c r="A12715" s="6" t="s">
        <v>17418</v>
      </c>
      <c r="B12715" s="6" t="s">
        <v>17419</v>
      </c>
      <c r="C12715" s="6" t="s">
        <v>25</v>
      </c>
      <c r="D12715" s="6" t="s">
        <v>26</v>
      </c>
      <c r="E12715" s="6" t="s">
        <v>8</v>
      </c>
      <c r="G12715" s="6" t="s">
        <v>27</v>
      </c>
      <c r="H12715" s="7">
        <v>5666478.0</v>
      </c>
      <c r="I12715" s="8">
        <v>5667011.0</v>
      </c>
      <c r="J12715" t="s">
        <v>28</v>
      </c>
      <c r="Q12715" t="s">
        <v>11855</v>
      </c>
      <c r="R12715">
        <v>534.0</v>
      </c>
      <c r="T12715" t="s">
        <v>22127</v>
      </c>
    </row>
    <row r="12716" ht="15.75" customHeight="1">
      <c r="A12716" s="6" t="s">
        <v>17418</v>
      </c>
      <c r="B12716" s="6" t="s">
        <v>17419</v>
      </c>
      <c r="C12716" s="6" t="s">
        <v>25</v>
      </c>
      <c r="D12716" s="6" t="s">
        <v>26</v>
      </c>
      <c r="E12716" s="6" t="s">
        <v>8</v>
      </c>
      <c r="G12716" s="6" t="s">
        <v>27</v>
      </c>
      <c r="H12716" s="7">
        <v>5667111.0</v>
      </c>
      <c r="I12716" s="8">
        <v>5667428.0</v>
      </c>
      <c r="J12716" t="s">
        <v>37</v>
      </c>
      <c r="Q12716" t="s">
        <v>11857</v>
      </c>
      <c r="R12716">
        <v>318.0</v>
      </c>
    </row>
    <row r="12717" ht="15.75" customHeight="1">
      <c r="A12717" s="6" t="s">
        <v>17418</v>
      </c>
      <c r="B12717" s="6" t="s">
        <v>17419</v>
      </c>
      <c r="C12717" s="6" t="s">
        <v>25</v>
      </c>
      <c r="D12717" s="6" t="s">
        <v>26</v>
      </c>
      <c r="E12717" s="6" t="s">
        <v>8</v>
      </c>
      <c r="G12717" s="6" t="s">
        <v>27</v>
      </c>
      <c r="H12717" s="7">
        <v>5668280.0</v>
      </c>
      <c r="I12717" s="8">
        <v>5668816.0</v>
      </c>
      <c r="J12717" t="s">
        <v>37</v>
      </c>
      <c r="Q12717" t="s">
        <v>11859</v>
      </c>
      <c r="R12717">
        <v>537.0</v>
      </c>
      <c r="T12717" t="s">
        <v>22128</v>
      </c>
    </row>
    <row r="12718" ht="15.75" customHeight="1">
      <c r="A12718" s="6" t="s">
        <v>17418</v>
      </c>
      <c r="B12718" s="6" t="s">
        <v>17419</v>
      </c>
      <c r="C12718" s="6" t="s">
        <v>25</v>
      </c>
      <c r="D12718" s="6" t="s">
        <v>26</v>
      </c>
      <c r="E12718" s="6" t="s">
        <v>8</v>
      </c>
      <c r="G12718" s="6" t="s">
        <v>27</v>
      </c>
      <c r="H12718" s="7">
        <v>5668828.0</v>
      </c>
      <c r="I12718" s="8">
        <v>5669517.0</v>
      </c>
      <c r="J12718" t="s">
        <v>37</v>
      </c>
      <c r="Q12718" t="s">
        <v>11862</v>
      </c>
      <c r="R12718">
        <v>690.0</v>
      </c>
      <c r="T12718" t="s">
        <v>22129</v>
      </c>
    </row>
    <row r="12719" ht="15.75" customHeight="1">
      <c r="A12719" s="6" t="s">
        <v>17418</v>
      </c>
      <c r="B12719" s="6" t="s">
        <v>17419</v>
      </c>
      <c r="C12719" s="6" t="s">
        <v>25</v>
      </c>
      <c r="D12719" s="6" t="s">
        <v>26</v>
      </c>
      <c r="E12719" s="6" t="s">
        <v>8</v>
      </c>
      <c r="G12719" s="6" t="s">
        <v>27</v>
      </c>
      <c r="H12719" s="7">
        <v>5669596.0</v>
      </c>
      <c r="I12719" s="8">
        <v>5670606.0</v>
      </c>
      <c r="J12719" t="s">
        <v>37</v>
      </c>
      <c r="Q12719" t="s">
        <v>11865</v>
      </c>
      <c r="R12719">
        <v>1011.0</v>
      </c>
      <c r="T12719" t="s">
        <v>22130</v>
      </c>
    </row>
    <row r="12720" ht="15.75" customHeight="1">
      <c r="A12720" s="6" t="s">
        <v>17418</v>
      </c>
      <c r="B12720" s="6" t="s">
        <v>17419</v>
      </c>
      <c r="C12720" s="6" t="s">
        <v>25</v>
      </c>
      <c r="D12720" s="6" t="s">
        <v>26</v>
      </c>
      <c r="E12720" s="6" t="s">
        <v>8</v>
      </c>
      <c r="G12720" s="6" t="s">
        <v>27</v>
      </c>
      <c r="H12720" s="7">
        <v>5670627.0</v>
      </c>
      <c r="I12720" s="8">
        <v>5673002.0</v>
      </c>
      <c r="J12720" t="s">
        <v>37</v>
      </c>
      <c r="Q12720" t="s">
        <v>11868</v>
      </c>
      <c r="R12720">
        <v>2376.0</v>
      </c>
      <c r="T12720" t="s">
        <v>22131</v>
      </c>
    </row>
    <row r="12721" ht="15.75" customHeight="1">
      <c r="A12721" s="6" t="s">
        <v>17418</v>
      </c>
      <c r="B12721" s="6" t="s">
        <v>17419</v>
      </c>
      <c r="C12721" s="6" t="s">
        <v>25</v>
      </c>
      <c r="D12721" s="6" t="s">
        <v>26</v>
      </c>
      <c r="E12721" s="6" t="s">
        <v>8</v>
      </c>
      <c r="G12721" s="6" t="s">
        <v>27</v>
      </c>
      <c r="H12721" s="7">
        <v>5673305.0</v>
      </c>
      <c r="I12721" s="8">
        <v>5674894.0</v>
      </c>
      <c r="J12721" t="s">
        <v>37</v>
      </c>
      <c r="Q12721" t="s">
        <v>11871</v>
      </c>
      <c r="R12721">
        <v>1590.0</v>
      </c>
      <c r="T12721" t="s">
        <v>22132</v>
      </c>
    </row>
    <row r="12722" ht="15.75" customHeight="1">
      <c r="A12722" s="6" t="s">
        <v>17418</v>
      </c>
      <c r="B12722" s="6" t="s">
        <v>17419</v>
      </c>
      <c r="C12722" s="6" t="s">
        <v>25</v>
      </c>
      <c r="D12722" s="6" t="s">
        <v>26</v>
      </c>
      <c r="E12722" s="6" t="s">
        <v>8</v>
      </c>
      <c r="G12722" s="6" t="s">
        <v>27</v>
      </c>
      <c r="H12722" s="7">
        <v>5675037.0</v>
      </c>
      <c r="I12722" s="8">
        <v>5675333.0</v>
      </c>
      <c r="J12722" t="s">
        <v>37</v>
      </c>
      <c r="Q12722" t="s">
        <v>11874</v>
      </c>
      <c r="R12722">
        <v>297.0</v>
      </c>
      <c r="T12722" t="s">
        <v>22133</v>
      </c>
    </row>
    <row r="12723" ht="15.75" customHeight="1">
      <c r="A12723" s="6" t="s">
        <v>17418</v>
      </c>
      <c r="B12723" s="6" t="s">
        <v>17419</v>
      </c>
      <c r="C12723" s="6" t="s">
        <v>25</v>
      </c>
      <c r="D12723" s="6" t="s">
        <v>26</v>
      </c>
      <c r="E12723" s="6" t="s">
        <v>8</v>
      </c>
      <c r="G12723" s="6" t="s">
        <v>27</v>
      </c>
      <c r="H12723" s="7">
        <v>5675339.0</v>
      </c>
      <c r="I12723" s="8">
        <v>5676832.0</v>
      </c>
      <c r="J12723" t="s">
        <v>37</v>
      </c>
      <c r="Q12723" t="s">
        <v>11877</v>
      </c>
      <c r="R12723">
        <v>1494.0</v>
      </c>
      <c r="T12723" t="s">
        <v>22134</v>
      </c>
    </row>
    <row r="12724" ht="15.75" customHeight="1">
      <c r="A12724" s="6" t="s">
        <v>17418</v>
      </c>
      <c r="B12724" s="6" t="s">
        <v>17419</v>
      </c>
      <c r="C12724" s="6" t="s">
        <v>25</v>
      </c>
      <c r="D12724" s="6" t="s">
        <v>26</v>
      </c>
      <c r="E12724" s="6" t="s">
        <v>8</v>
      </c>
      <c r="G12724" s="6" t="s">
        <v>27</v>
      </c>
      <c r="H12724" s="7">
        <v>5676829.0</v>
      </c>
      <c r="I12724" s="8">
        <v>5677068.0</v>
      </c>
      <c r="J12724" t="s">
        <v>37</v>
      </c>
      <c r="Q12724" t="s">
        <v>11879</v>
      </c>
      <c r="R12724">
        <v>240.0</v>
      </c>
      <c r="T12724" t="s">
        <v>22135</v>
      </c>
    </row>
    <row r="12725" ht="15.75" customHeight="1">
      <c r="A12725" s="6" t="s">
        <v>17418</v>
      </c>
      <c r="B12725" s="6" t="s">
        <v>17419</v>
      </c>
      <c r="C12725" s="6" t="s">
        <v>25</v>
      </c>
      <c r="D12725" s="6" t="s">
        <v>26</v>
      </c>
      <c r="E12725" s="6" t="s">
        <v>8</v>
      </c>
      <c r="G12725" s="6" t="s">
        <v>27</v>
      </c>
      <c r="H12725" s="7">
        <v>5677095.0</v>
      </c>
      <c r="I12725" s="8">
        <v>5678594.0</v>
      </c>
      <c r="J12725" t="s">
        <v>37</v>
      </c>
      <c r="Q12725" t="s">
        <v>11882</v>
      </c>
      <c r="R12725">
        <v>1500.0</v>
      </c>
      <c r="T12725" t="s">
        <v>22136</v>
      </c>
    </row>
    <row r="12726" ht="15.75" customHeight="1">
      <c r="A12726" s="6" t="s">
        <v>17418</v>
      </c>
      <c r="B12726" s="6" t="s">
        <v>17419</v>
      </c>
      <c r="C12726" s="6" t="s">
        <v>25</v>
      </c>
      <c r="D12726" s="6" t="s">
        <v>26</v>
      </c>
      <c r="E12726" s="6" t="s">
        <v>8</v>
      </c>
      <c r="G12726" s="6" t="s">
        <v>27</v>
      </c>
      <c r="H12726" s="7">
        <v>5678789.0</v>
      </c>
      <c r="I12726" s="8">
        <v>5679001.0</v>
      </c>
      <c r="J12726" t="s">
        <v>37</v>
      </c>
      <c r="Q12726" t="s">
        <v>11884</v>
      </c>
      <c r="R12726">
        <v>213.0</v>
      </c>
    </row>
    <row r="12727" ht="15.75" customHeight="1">
      <c r="A12727" s="6" t="s">
        <v>17418</v>
      </c>
      <c r="B12727" s="6" t="s">
        <v>17419</v>
      </c>
      <c r="C12727" s="6" t="s">
        <v>25</v>
      </c>
      <c r="D12727" s="6" t="s">
        <v>26</v>
      </c>
      <c r="E12727" s="6" t="s">
        <v>8</v>
      </c>
      <c r="G12727" s="6" t="s">
        <v>27</v>
      </c>
      <c r="H12727" s="7">
        <v>5679064.0</v>
      </c>
      <c r="I12727" s="8">
        <v>5682090.0</v>
      </c>
      <c r="J12727" t="s">
        <v>37</v>
      </c>
      <c r="Q12727" t="s">
        <v>11886</v>
      </c>
      <c r="R12727">
        <v>3027.0</v>
      </c>
      <c r="T12727" t="s">
        <v>22137</v>
      </c>
    </row>
    <row r="12728" ht="15.75" customHeight="1">
      <c r="A12728" s="6" t="s">
        <v>17418</v>
      </c>
      <c r="B12728" s="6" t="s">
        <v>17419</v>
      </c>
      <c r="C12728" s="6" t="s">
        <v>25</v>
      </c>
      <c r="D12728" s="6" t="s">
        <v>26</v>
      </c>
      <c r="E12728" s="6" t="s">
        <v>8</v>
      </c>
      <c r="G12728" s="6" t="s">
        <v>27</v>
      </c>
      <c r="H12728" s="7">
        <v>5682459.0</v>
      </c>
      <c r="I12728" s="8">
        <v>5685350.0</v>
      </c>
      <c r="J12728" t="s">
        <v>37</v>
      </c>
      <c r="Q12728" t="s">
        <v>11888</v>
      </c>
      <c r="R12728">
        <v>2892.0</v>
      </c>
      <c r="T12728" t="s">
        <v>22138</v>
      </c>
    </row>
    <row r="12729" ht="15.75" customHeight="1">
      <c r="A12729" s="6" t="s">
        <v>17418</v>
      </c>
      <c r="B12729" s="6" t="s">
        <v>17419</v>
      </c>
      <c r="C12729" s="6" t="s">
        <v>25</v>
      </c>
      <c r="D12729" s="6" t="s">
        <v>26</v>
      </c>
      <c r="E12729" s="6" t="s">
        <v>8</v>
      </c>
      <c r="G12729" s="6" t="s">
        <v>27</v>
      </c>
      <c r="H12729" s="7">
        <v>5685625.0</v>
      </c>
      <c r="I12729" s="8">
        <v>5687475.0</v>
      </c>
      <c r="J12729" t="s">
        <v>37</v>
      </c>
      <c r="Q12729" t="s">
        <v>11891</v>
      </c>
      <c r="R12729">
        <v>1851.0</v>
      </c>
      <c r="T12729" t="s">
        <v>22139</v>
      </c>
    </row>
    <row r="12730" ht="15.75" customHeight="1">
      <c r="A12730" s="6" t="s">
        <v>17418</v>
      </c>
      <c r="B12730" s="6" t="s">
        <v>17419</v>
      </c>
      <c r="C12730" s="6" t="s">
        <v>25</v>
      </c>
      <c r="D12730" s="6" t="s">
        <v>26</v>
      </c>
      <c r="E12730" s="6" t="s">
        <v>8</v>
      </c>
      <c r="G12730" s="6" t="s">
        <v>27</v>
      </c>
      <c r="H12730" s="7">
        <v>5687507.0</v>
      </c>
      <c r="I12730" s="8">
        <v>5688031.0</v>
      </c>
      <c r="J12730" t="s">
        <v>37</v>
      </c>
      <c r="Q12730" t="s">
        <v>11894</v>
      </c>
      <c r="R12730">
        <v>525.0</v>
      </c>
      <c r="T12730" t="s">
        <v>22140</v>
      </c>
    </row>
    <row r="12731" ht="15.75" customHeight="1">
      <c r="A12731" s="6" t="s">
        <v>17418</v>
      </c>
      <c r="B12731" s="6" t="s">
        <v>17419</v>
      </c>
      <c r="C12731" s="6" t="s">
        <v>25</v>
      </c>
      <c r="D12731" s="6" t="s">
        <v>26</v>
      </c>
      <c r="E12731" s="6" t="s">
        <v>8</v>
      </c>
      <c r="G12731" s="6" t="s">
        <v>27</v>
      </c>
      <c r="H12731" s="7">
        <v>5688153.0</v>
      </c>
      <c r="I12731" s="8">
        <v>5689151.0</v>
      </c>
      <c r="J12731" t="s">
        <v>37</v>
      </c>
      <c r="Q12731" t="s">
        <v>11897</v>
      </c>
      <c r="R12731">
        <v>999.0</v>
      </c>
      <c r="T12731" t="s">
        <v>22141</v>
      </c>
    </row>
    <row r="12732" ht="15.75" customHeight="1">
      <c r="A12732" s="6" t="s">
        <v>17418</v>
      </c>
      <c r="B12732" s="6" t="s">
        <v>17419</v>
      </c>
      <c r="C12732" s="6" t="s">
        <v>25</v>
      </c>
      <c r="D12732" s="6" t="s">
        <v>26</v>
      </c>
      <c r="E12732" s="6" t="s">
        <v>8</v>
      </c>
      <c r="G12732" s="6" t="s">
        <v>27</v>
      </c>
      <c r="H12732" s="7">
        <v>5689383.0</v>
      </c>
      <c r="I12732" s="8">
        <v>5690969.0</v>
      </c>
      <c r="J12732" t="s">
        <v>37</v>
      </c>
      <c r="Q12732" t="s">
        <v>11900</v>
      </c>
      <c r="R12732">
        <v>1587.0</v>
      </c>
      <c r="T12732" t="s">
        <v>22142</v>
      </c>
    </row>
    <row r="12733" ht="15.75" customHeight="1">
      <c r="A12733" s="6" t="s">
        <v>17418</v>
      </c>
      <c r="B12733" s="6" t="s">
        <v>17419</v>
      </c>
      <c r="C12733" s="6" t="s">
        <v>25</v>
      </c>
      <c r="D12733" s="6" t="s">
        <v>26</v>
      </c>
      <c r="E12733" s="6" t="s">
        <v>8</v>
      </c>
      <c r="G12733" s="6" t="s">
        <v>27</v>
      </c>
      <c r="H12733" s="7">
        <v>5691540.0</v>
      </c>
      <c r="I12733" s="8">
        <v>5694665.0</v>
      </c>
      <c r="J12733" t="s">
        <v>37</v>
      </c>
      <c r="Q12733" t="s">
        <v>11903</v>
      </c>
      <c r="R12733">
        <v>3126.0</v>
      </c>
      <c r="T12733" t="s">
        <v>22143</v>
      </c>
    </row>
    <row r="12734" ht="15.75" customHeight="1">
      <c r="A12734" s="6" t="s">
        <v>17418</v>
      </c>
      <c r="B12734" s="6" t="s">
        <v>17419</v>
      </c>
      <c r="C12734" s="6" t="s">
        <v>25</v>
      </c>
      <c r="D12734" s="6" t="s">
        <v>26</v>
      </c>
      <c r="E12734" s="6" t="s">
        <v>8</v>
      </c>
      <c r="G12734" s="6" t="s">
        <v>27</v>
      </c>
      <c r="H12734" s="7">
        <v>5694706.0</v>
      </c>
      <c r="I12734" s="8">
        <v>5695275.0</v>
      </c>
      <c r="J12734" t="s">
        <v>37</v>
      </c>
      <c r="Q12734" t="s">
        <v>11905</v>
      </c>
      <c r="R12734">
        <v>570.0</v>
      </c>
      <c r="T12734" t="s">
        <v>22144</v>
      </c>
    </row>
    <row r="12735" ht="15.75" customHeight="1">
      <c r="A12735" s="6" t="s">
        <v>17418</v>
      </c>
      <c r="B12735" s="6" t="s">
        <v>17419</v>
      </c>
      <c r="C12735" s="6" t="s">
        <v>25</v>
      </c>
      <c r="D12735" s="6" t="s">
        <v>26</v>
      </c>
      <c r="E12735" s="6" t="s">
        <v>8</v>
      </c>
      <c r="G12735" s="6" t="s">
        <v>27</v>
      </c>
      <c r="H12735" s="7">
        <v>5695338.0</v>
      </c>
      <c r="I12735" s="8">
        <v>5696375.0</v>
      </c>
      <c r="J12735" t="s">
        <v>37</v>
      </c>
      <c r="Q12735" t="s">
        <v>11908</v>
      </c>
      <c r="R12735">
        <v>1038.0</v>
      </c>
      <c r="T12735" t="s">
        <v>22145</v>
      </c>
    </row>
    <row r="12736" ht="15.75" customHeight="1">
      <c r="A12736" s="6" t="s">
        <v>17418</v>
      </c>
      <c r="B12736" s="6" t="s">
        <v>17419</v>
      </c>
      <c r="C12736" s="6" t="s">
        <v>25</v>
      </c>
      <c r="D12736" s="6" t="s">
        <v>26</v>
      </c>
      <c r="E12736" s="6" t="s">
        <v>8</v>
      </c>
      <c r="G12736" s="6" t="s">
        <v>27</v>
      </c>
      <c r="H12736" s="7">
        <v>5696549.0</v>
      </c>
      <c r="I12736" s="8">
        <v>5697661.0</v>
      </c>
      <c r="J12736" t="s">
        <v>37</v>
      </c>
      <c r="Q12736" t="s">
        <v>11911</v>
      </c>
      <c r="R12736">
        <v>1113.0</v>
      </c>
      <c r="T12736" t="s">
        <v>22146</v>
      </c>
    </row>
    <row r="12737" ht="15.75" customHeight="1">
      <c r="A12737" s="6" t="s">
        <v>17418</v>
      </c>
      <c r="B12737" s="6" t="s">
        <v>17419</v>
      </c>
      <c r="C12737" s="6" t="s">
        <v>25</v>
      </c>
      <c r="D12737" s="6" t="s">
        <v>26</v>
      </c>
      <c r="E12737" s="6" t="s">
        <v>8</v>
      </c>
      <c r="G12737" s="6" t="s">
        <v>27</v>
      </c>
      <c r="H12737" s="7">
        <v>5697750.0</v>
      </c>
      <c r="I12737" s="8">
        <v>5698292.0</v>
      </c>
      <c r="J12737" t="s">
        <v>37</v>
      </c>
      <c r="Q12737" t="s">
        <v>11913</v>
      </c>
      <c r="R12737">
        <v>543.0</v>
      </c>
      <c r="T12737" t="s">
        <v>22147</v>
      </c>
    </row>
    <row r="12738" ht="15.75" customHeight="1">
      <c r="A12738" s="6" t="s">
        <v>17418</v>
      </c>
      <c r="B12738" s="6" t="s">
        <v>17419</v>
      </c>
      <c r="C12738" s="6" t="s">
        <v>25</v>
      </c>
      <c r="D12738" s="6" t="s">
        <v>26</v>
      </c>
      <c r="E12738" s="6" t="s">
        <v>8</v>
      </c>
      <c r="G12738" s="6" t="s">
        <v>27</v>
      </c>
      <c r="H12738" s="7">
        <v>5698629.0</v>
      </c>
      <c r="I12738" s="8">
        <v>5700233.0</v>
      </c>
      <c r="J12738" t="s">
        <v>37</v>
      </c>
      <c r="Q12738" t="s">
        <v>11916</v>
      </c>
      <c r="R12738">
        <v>1605.0</v>
      </c>
      <c r="T12738" t="s">
        <v>22148</v>
      </c>
    </row>
    <row r="12739" ht="15.75" customHeight="1">
      <c r="A12739" s="6" t="s">
        <v>17418</v>
      </c>
      <c r="B12739" s="6" t="s">
        <v>17419</v>
      </c>
      <c r="C12739" s="6" t="s">
        <v>25</v>
      </c>
      <c r="D12739" s="6" t="s">
        <v>26</v>
      </c>
      <c r="E12739" s="6" t="s">
        <v>8</v>
      </c>
      <c r="G12739" s="6" t="s">
        <v>27</v>
      </c>
      <c r="H12739" s="7">
        <v>5700324.0</v>
      </c>
      <c r="I12739" s="8">
        <v>5700911.0</v>
      </c>
      <c r="J12739" t="s">
        <v>28</v>
      </c>
      <c r="Q12739" t="s">
        <v>11918</v>
      </c>
      <c r="R12739">
        <v>588.0</v>
      </c>
      <c r="T12739" t="s">
        <v>22149</v>
      </c>
    </row>
    <row r="12740" ht="15.75" customHeight="1">
      <c r="A12740" s="6" t="s">
        <v>17418</v>
      </c>
      <c r="B12740" s="6" t="s">
        <v>17419</v>
      </c>
      <c r="C12740" s="6" t="s">
        <v>25</v>
      </c>
      <c r="D12740" s="6" t="s">
        <v>26</v>
      </c>
      <c r="E12740" s="6" t="s">
        <v>8</v>
      </c>
      <c r="G12740" s="6" t="s">
        <v>27</v>
      </c>
      <c r="H12740" s="7">
        <v>5700892.0</v>
      </c>
      <c r="I12740" s="8">
        <v>5701563.0</v>
      </c>
      <c r="J12740" t="s">
        <v>28</v>
      </c>
      <c r="Q12740" t="s">
        <v>11920</v>
      </c>
      <c r="R12740">
        <v>672.0</v>
      </c>
      <c r="T12740" t="s">
        <v>22150</v>
      </c>
    </row>
    <row r="12741" ht="15.75" customHeight="1">
      <c r="A12741" s="6" t="s">
        <v>17418</v>
      </c>
      <c r="B12741" s="6" t="s">
        <v>17419</v>
      </c>
      <c r="C12741" s="6" t="s">
        <v>25</v>
      </c>
      <c r="D12741" s="6" t="s">
        <v>26</v>
      </c>
      <c r="E12741" s="6" t="s">
        <v>8</v>
      </c>
      <c r="G12741" s="6" t="s">
        <v>27</v>
      </c>
      <c r="H12741" s="7">
        <v>5701730.0</v>
      </c>
      <c r="I12741" s="8">
        <v>5702143.0</v>
      </c>
      <c r="J12741" t="s">
        <v>28</v>
      </c>
      <c r="Q12741" t="s">
        <v>11922</v>
      </c>
      <c r="R12741">
        <v>414.0</v>
      </c>
      <c r="T12741" t="s">
        <v>22151</v>
      </c>
    </row>
    <row r="12742" ht="15.75" customHeight="1">
      <c r="A12742" s="6" t="s">
        <v>17418</v>
      </c>
      <c r="B12742" s="6" t="s">
        <v>17419</v>
      </c>
      <c r="C12742" s="6" t="s">
        <v>25</v>
      </c>
      <c r="D12742" s="6" t="s">
        <v>26</v>
      </c>
      <c r="E12742" s="6" t="s">
        <v>8</v>
      </c>
      <c r="G12742" s="6" t="s">
        <v>27</v>
      </c>
      <c r="H12742" s="7">
        <v>5702154.0</v>
      </c>
      <c r="I12742" s="8">
        <v>5705474.0</v>
      </c>
      <c r="J12742" t="s">
        <v>28</v>
      </c>
      <c r="Q12742" t="s">
        <v>11924</v>
      </c>
      <c r="R12742">
        <v>3321.0</v>
      </c>
      <c r="T12742" t="s">
        <v>22152</v>
      </c>
    </row>
    <row r="12743" ht="15.75" customHeight="1">
      <c r="A12743" s="6" t="s">
        <v>17418</v>
      </c>
      <c r="B12743" s="6" t="s">
        <v>17419</v>
      </c>
      <c r="C12743" s="6" t="s">
        <v>25</v>
      </c>
      <c r="D12743" s="6" t="s">
        <v>26</v>
      </c>
      <c r="E12743" s="6" t="s">
        <v>8</v>
      </c>
      <c r="G12743" s="6" t="s">
        <v>27</v>
      </c>
      <c r="H12743" s="7">
        <v>5706062.0</v>
      </c>
      <c r="I12743" s="8">
        <v>5706649.0</v>
      </c>
      <c r="J12743" t="s">
        <v>28</v>
      </c>
      <c r="Q12743" t="s">
        <v>11925</v>
      </c>
      <c r="R12743">
        <v>588.0</v>
      </c>
      <c r="T12743" t="s">
        <v>22153</v>
      </c>
    </row>
    <row r="12744" ht="15.75" customHeight="1">
      <c r="A12744" s="6" t="s">
        <v>17418</v>
      </c>
      <c r="B12744" s="6" t="s">
        <v>17419</v>
      </c>
      <c r="C12744" s="6" t="s">
        <v>25</v>
      </c>
      <c r="D12744" s="6" t="s">
        <v>26</v>
      </c>
      <c r="E12744" s="6" t="s">
        <v>8</v>
      </c>
      <c r="G12744" s="6" t="s">
        <v>27</v>
      </c>
      <c r="H12744" s="7">
        <v>5706630.0</v>
      </c>
      <c r="I12744" s="8">
        <v>5707076.0</v>
      </c>
      <c r="J12744" t="s">
        <v>28</v>
      </c>
      <c r="Q12744" t="s">
        <v>11927</v>
      </c>
      <c r="R12744">
        <v>447.0</v>
      </c>
      <c r="T12744" t="s">
        <v>22154</v>
      </c>
    </row>
    <row r="12745" ht="15.75" customHeight="1">
      <c r="A12745" s="6" t="s">
        <v>17418</v>
      </c>
      <c r="B12745" s="6" t="s">
        <v>17419</v>
      </c>
      <c r="C12745" s="6" t="s">
        <v>25</v>
      </c>
      <c r="D12745" s="6" t="s">
        <v>26</v>
      </c>
      <c r="E12745" s="6" t="s">
        <v>8</v>
      </c>
      <c r="G12745" s="6" t="s">
        <v>27</v>
      </c>
      <c r="H12745" s="7">
        <v>5707256.0</v>
      </c>
      <c r="I12745" s="8">
        <v>5707669.0</v>
      </c>
      <c r="J12745" t="s">
        <v>28</v>
      </c>
      <c r="Q12745" t="s">
        <v>11929</v>
      </c>
      <c r="R12745">
        <v>414.0</v>
      </c>
      <c r="T12745" t="s">
        <v>22155</v>
      </c>
    </row>
    <row r="12746" ht="15.75" customHeight="1">
      <c r="A12746" s="6" t="s">
        <v>17418</v>
      </c>
      <c r="B12746" s="6" t="s">
        <v>17419</v>
      </c>
      <c r="C12746" s="6" t="s">
        <v>25</v>
      </c>
      <c r="D12746" s="6" t="s">
        <v>26</v>
      </c>
      <c r="E12746" s="6" t="s">
        <v>8</v>
      </c>
      <c r="G12746" s="6" t="s">
        <v>27</v>
      </c>
      <c r="H12746" s="7">
        <v>5707680.0</v>
      </c>
      <c r="I12746" s="8">
        <v>5711687.0</v>
      </c>
      <c r="J12746" t="s">
        <v>28</v>
      </c>
      <c r="Q12746" t="s">
        <v>11931</v>
      </c>
      <c r="R12746">
        <v>4008.0</v>
      </c>
      <c r="T12746" t="s">
        <v>22156</v>
      </c>
    </row>
    <row r="12747" ht="15.75" customHeight="1">
      <c r="A12747" s="6" t="s">
        <v>17418</v>
      </c>
      <c r="B12747" s="6" t="s">
        <v>17419</v>
      </c>
      <c r="C12747" s="6" t="s">
        <v>25</v>
      </c>
      <c r="D12747" s="6" t="s">
        <v>26</v>
      </c>
      <c r="E12747" s="6" t="s">
        <v>8</v>
      </c>
      <c r="G12747" s="6" t="s">
        <v>27</v>
      </c>
      <c r="H12747" s="7">
        <v>5712461.0</v>
      </c>
      <c r="I12747" s="8">
        <v>5713261.0</v>
      </c>
      <c r="J12747" t="s">
        <v>37</v>
      </c>
      <c r="Q12747" t="s">
        <v>11933</v>
      </c>
      <c r="R12747">
        <v>801.0</v>
      </c>
      <c r="T12747" t="s">
        <v>22157</v>
      </c>
    </row>
    <row r="12748" ht="15.75" customHeight="1">
      <c r="A12748" s="6" t="s">
        <v>17418</v>
      </c>
      <c r="B12748" s="6" t="s">
        <v>17419</v>
      </c>
      <c r="C12748" s="6" t="s">
        <v>25</v>
      </c>
      <c r="D12748" s="6" t="s">
        <v>26</v>
      </c>
      <c r="E12748" s="6" t="s">
        <v>8</v>
      </c>
      <c r="G12748" s="6" t="s">
        <v>27</v>
      </c>
      <c r="H12748" s="7">
        <v>5713254.0</v>
      </c>
      <c r="I12748" s="8">
        <v>5714768.0</v>
      </c>
      <c r="J12748" t="s">
        <v>37</v>
      </c>
      <c r="Q12748" t="s">
        <v>11936</v>
      </c>
      <c r="R12748">
        <v>1515.0</v>
      </c>
      <c r="T12748" t="s">
        <v>22158</v>
      </c>
    </row>
    <row r="12749" ht="15.75" customHeight="1">
      <c r="A12749" s="6" t="s">
        <v>17418</v>
      </c>
      <c r="B12749" s="6" t="s">
        <v>17895</v>
      </c>
      <c r="C12749" s="6" t="s">
        <v>25</v>
      </c>
      <c r="D12749" s="6" t="s">
        <v>26</v>
      </c>
      <c r="E12749" s="6" t="s">
        <v>8</v>
      </c>
      <c r="G12749" s="6" t="s">
        <v>27</v>
      </c>
      <c r="H12749" s="7">
        <v>5714968.0</v>
      </c>
      <c r="I12749" s="8">
        <v>5715039.0</v>
      </c>
      <c r="J12749" t="s">
        <v>37</v>
      </c>
      <c r="Q12749" t="s">
        <v>22159</v>
      </c>
      <c r="R12749">
        <v>72.0</v>
      </c>
      <c r="T12749" t="s">
        <v>22160</v>
      </c>
    </row>
    <row r="12750" ht="15.75" customHeight="1">
      <c r="A12750" s="6" t="s">
        <v>17418</v>
      </c>
      <c r="B12750" s="6" t="s">
        <v>17895</v>
      </c>
      <c r="C12750" s="6" t="s">
        <v>25</v>
      </c>
      <c r="D12750" s="6" t="s">
        <v>26</v>
      </c>
      <c r="E12750" s="6" t="s">
        <v>8</v>
      </c>
      <c r="G12750" s="6" t="s">
        <v>27</v>
      </c>
      <c r="H12750" s="7">
        <v>5715061.0</v>
      </c>
      <c r="I12750" s="8">
        <v>5715133.0</v>
      </c>
      <c r="J12750" t="s">
        <v>37</v>
      </c>
      <c r="Q12750" t="s">
        <v>22161</v>
      </c>
      <c r="R12750">
        <v>73.0</v>
      </c>
      <c r="T12750" t="s">
        <v>22162</v>
      </c>
    </row>
    <row r="12751" ht="15.75" customHeight="1">
      <c r="A12751" s="6" t="s">
        <v>17418</v>
      </c>
      <c r="B12751" s="6" t="s">
        <v>17895</v>
      </c>
      <c r="C12751" s="6" t="s">
        <v>25</v>
      </c>
      <c r="D12751" s="6" t="s">
        <v>26</v>
      </c>
      <c r="E12751" s="6" t="s">
        <v>8</v>
      </c>
      <c r="G12751" s="6" t="s">
        <v>27</v>
      </c>
      <c r="H12751" s="7">
        <v>5715172.0</v>
      </c>
      <c r="I12751" s="8">
        <v>5715244.0</v>
      </c>
      <c r="J12751" t="s">
        <v>37</v>
      </c>
      <c r="Q12751" t="s">
        <v>22163</v>
      </c>
      <c r="R12751">
        <v>73.0</v>
      </c>
      <c r="T12751" t="s">
        <v>22164</v>
      </c>
    </row>
    <row r="12752" ht="15.75" customHeight="1">
      <c r="A12752" s="6" t="s">
        <v>17418</v>
      </c>
      <c r="B12752" s="6" t="s">
        <v>17895</v>
      </c>
      <c r="C12752" s="6" t="s">
        <v>25</v>
      </c>
      <c r="D12752" s="6" t="s">
        <v>26</v>
      </c>
      <c r="E12752" s="6" t="s">
        <v>8</v>
      </c>
      <c r="G12752" s="6" t="s">
        <v>27</v>
      </c>
      <c r="H12752" s="7">
        <v>5715258.0</v>
      </c>
      <c r="I12752" s="8">
        <v>5715330.0</v>
      </c>
      <c r="J12752" t="s">
        <v>37</v>
      </c>
      <c r="Q12752" t="s">
        <v>22165</v>
      </c>
      <c r="R12752">
        <v>73.0</v>
      </c>
      <c r="T12752" t="s">
        <v>22166</v>
      </c>
    </row>
    <row r="12753" ht="15.75" customHeight="1">
      <c r="A12753" s="6" t="s">
        <v>17418</v>
      </c>
      <c r="B12753" s="6" t="s">
        <v>17895</v>
      </c>
      <c r="C12753" s="6" t="s">
        <v>25</v>
      </c>
      <c r="D12753" s="6" t="s">
        <v>26</v>
      </c>
      <c r="E12753" s="6" t="s">
        <v>8</v>
      </c>
      <c r="G12753" s="6" t="s">
        <v>27</v>
      </c>
      <c r="H12753" s="7">
        <v>5715335.0</v>
      </c>
      <c r="I12753" s="8">
        <v>5715409.0</v>
      </c>
      <c r="J12753" t="s">
        <v>37</v>
      </c>
      <c r="Q12753" t="s">
        <v>22167</v>
      </c>
      <c r="R12753">
        <v>75.0</v>
      </c>
      <c r="T12753" t="s">
        <v>22168</v>
      </c>
    </row>
    <row r="12754" ht="15.75" customHeight="1">
      <c r="A12754" s="6" t="s">
        <v>17418</v>
      </c>
      <c r="B12754" s="6" t="s">
        <v>17419</v>
      </c>
      <c r="C12754" s="6" t="s">
        <v>25</v>
      </c>
      <c r="D12754" s="6" t="s">
        <v>26</v>
      </c>
      <c r="E12754" s="6" t="s">
        <v>8</v>
      </c>
      <c r="G12754" s="6" t="s">
        <v>27</v>
      </c>
      <c r="H12754" s="7">
        <v>5715545.0</v>
      </c>
      <c r="I12754" s="8">
        <v>5716258.0</v>
      </c>
      <c r="J12754" t="s">
        <v>28</v>
      </c>
      <c r="Q12754" t="s">
        <v>11938</v>
      </c>
      <c r="R12754">
        <v>714.0</v>
      </c>
      <c r="T12754" t="s">
        <v>22169</v>
      </c>
    </row>
    <row r="12755" ht="15.75" customHeight="1">
      <c r="A12755" s="6" t="s">
        <v>17418</v>
      </c>
      <c r="B12755" s="6" t="s">
        <v>17419</v>
      </c>
      <c r="C12755" s="6" t="s">
        <v>25</v>
      </c>
      <c r="D12755" s="6" t="s">
        <v>26</v>
      </c>
      <c r="E12755" s="6" t="s">
        <v>8</v>
      </c>
      <c r="G12755" s="6" t="s">
        <v>27</v>
      </c>
      <c r="H12755" s="7">
        <v>5716492.0</v>
      </c>
      <c r="I12755" s="8">
        <v>5717913.0</v>
      </c>
      <c r="J12755" t="s">
        <v>37</v>
      </c>
      <c r="O12755" t="s">
        <v>11941</v>
      </c>
      <c r="Q12755" t="s">
        <v>11942</v>
      </c>
      <c r="R12755">
        <v>1422.0</v>
      </c>
      <c r="T12755" t="s">
        <v>22170</v>
      </c>
    </row>
    <row r="12756" ht="15.75" customHeight="1">
      <c r="A12756" s="6" t="s">
        <v>17418</v>
      </c>
      <c r="B12756" s="6" t="s">
        <v>17419</v>
      </c>
      <c r="C12756" s="6" t="s">
        <v>25</v>
      </c>
      <c r="D12756" s="6" t="s">
        <v>26</v>
      </c>
      <c r="E12756" s="6" t="s">
        <v>8</v>
      </c>
      <c r="G12756" s="6" t="s">
        <v>27</v>
      </c>
      <c r="H12756" s="7">
        <v>5717918.0</v>
      </c>
      <c r="I12756" s="8">
        <v>5718514.0</v>
      </c>
      <c r="J12756" t="s">
        <v>37</v>
      </c>
      <c r="O12756" t="s">
        <v>11945</v>
      </c>
      <c r="Q12756" t="s">
        <v>11946</v>
      </c>
      <c r="R12756">
        <v>597.0</v>
      </c>
      <c r="T12756" t="s">
        <v>22171</v>
      </c>
    </row>
    <row r="12757" ht="15.75" customHeight="1">
      <c r="A12757" s="6" t="s">
        <v>17418</v>
      </c>
      <c r="B12757" s="6" t="s">
        <v>17419</v>
      </c>
      <c r="C12757" s="6" t="s">
        <v>25</v>
      </c>
      <c r="D12757" s="6" t="s">
        <v>26</v>
      </c>
      <c r="E12757" s="6" t="s">
        <v>8</v>
      </c>
      <c r="G12757" s="6" t="s">
        <v>27</v>
      </c>
      <c r="H12757" s="7">
        <v>5718736.0</v>
      </c>
      <c r="I12757" s="8">
        <v>5718939.0</v>
      </c>
      <c r="J12757" t="s">
        <v>37</v>
      </c>
      <c r="Q12757" t="s">
        <v>11948</v>
      </c>
      <c r="R12757">
        <v>204.0</v>
      </c>
    </row>
    <row r="12758" ht="15.75" customHeight="1">
      <c r="A12758" s="6" t="s">
        <v>17418</v>
      </c>
      <c r="B12758" s="6" t="s">
        <v>17419</v>
      </c>
      <c r="C12758" s="6" t="s">
        <v>25</v>
      </c>
      <c r="D12758" s="6" t="s">
        <v>26</v>
      </c>
      <c r="E12758" s="6" t="s">
        <v>8</v>
      </c>
      <c r="G12758" s="6" t="s">
        <v>27</v>
      </c>
      <c r="H12758" s="7">
        <v>5719073.0</v>
      </c>
      <c r="I12758" s="8">
        <v>5719753.0</v>
      </c>
      <c r="J12758" t="s">
        <v>37</v>
      </c>
      <c r="Q12758" t="s">
        <v>11951</v>
      </c>
      <c r="R12758">
        <v>681.0</v>
      </c>
      <c r="T12758" t="s">
        <v>22172</v>
      </c>
    </row>
    <row r="12759" ht="15.75" customHeight="1">
      <c r="A12759" s="6" t="s">
        <v>17418</v>
      </c>
      <c r="B12759" s="6" t="s">
        <v>17419</v>
      </c>
      <c r="C12759" s="6" t="s">
        <v>25</v>
      </c>
      <c r="D12759" s="6" t="s">
        <v>26</v>
      </c>
      <c r="E12759" s="6" t="s">
        <v>8</v>
      </c>
      <c r="G12759" s="6" t="s">
        <v>27</v>
      </c>
      <c r="H12759" s="7">
        <v>5720009.0</v>
      </c>
      <c r="I12759" s="8">
        <v>5720749.0</v>
      </c>
      <c r="J12759" t="s">
        <v>28</v>
      </c>
      <c r="Q12759" t="s">
        <v>11953</v>
      </c>
      <c r="R12759">
        <v>741.0</v>
      </c>
      <c r="T12759" t="s">
        <v>22173</v>
      </c>
    </row>
    <row r="12760" ht="15.75" customHeight="1">
      <c r="A12760" s="6" t="s">
        <v>17418</v>
      </c>
      <c r="B12760" s="6" t="s">
        <v>17419</v>
      </c>
      <c r="C12760" s="6" t="s">
        <v>25</v>
      </c>
      <c r="D12760" s="6" t="s">
        <v>26</v>
      </c>
      <c r="E12760" s="6" t="s">
        <v>8</v>
      </c>
      <c r="G12760" s="6" t="s">
        <v>27</v>
      </c>
      <c r="H12760" s="7">
        <v>5720937.0</v>
      </c>
      <c r="I12760" s="8">
        <v>5721167.0</v>
      </c>
      <c r="J12760" t="s">
        <v>37</v>
      </c>
      <c r="Q12760" t="s">
        <v>11955</v>
      </c>
      <c r="R12760">
        <v>231.0</v>
      </c>
      <c r="T12760" t="s">
        <v>22174</v>
      </c>
    </row>
    <row r="12761" ht="15.75" customHeight="1">
      <c r="A12761" s="6" t="s">
        <v>17418</v>
      </c>
      <c r="B12761" s="6" t="s">
        <v>17419</v>
      </c>
      <c r="C12761" s="6" t="s">
        <v>25</v>
      </c>
      <c r="D12761" s="6" t="s">
        <v>26</v>
      </c>
      <c r="E12761" s="6" t="s">
        <v>8</v>
      </c>
      <c r="G12761" s="6" t="s">
        <v>27</v>
      </c>
      <c r="H12761" s="7">
        <v>5721164.0</v>
      </c>
      <c r="I12761" s="8">
        <v>5721559.0</v>
      </c>
      <c r="J12761" t="s">
        <v>37</v>
      </c>
      <c r="Q12761" t="s">
        <v>11957</v>
      </c>
      <c r="R12761">
        <v>396.0</v>
      </c>
      <c r="T12761" t="s">
        <v>22175</v>
      </c>
    </row>
    <row r="12762" ht="15.75" customHeight="1">
      <c r="A12762" s="6" t="s">
        <v>17418</v>
      </c>
      <c r="B12762" s="6" t="s">
        <v>17419</v>
      </c>
      <c r="C12762" s="6" t="s">
        <v>25</v>
      </c>
      <c r="D12762" s="6" t="s">
        <v>26</v>
      </c>
      <c r="E12762" s="6" t="s">
        <v>8</v>
      </c>
      <c r="G12762" s="6" t="s">
        <v>27</v>
      </c>
      <c r="H12762" s="7">
        <v>5721584.0</v>
      </c>
      <c r="I12762" s="8">
        <v>5722522.0</v>
      </c>
      <c r="J12762" t="s">
        <v>28</v>
      </c>
      <c r="O12762" t="s">
        <v>11960</v>
      </c>
      <c r="Q12762" t="s">
        <v>11961</v>
      </c>
      <c r="R12762">
        <v>939.0</v>
      </c>
      <c r="T12762" t="s">
        <v>22176</v>
      </c>
    </row>
    <row r="12763" ht="15.75" customHeight="1">
      <c r="A12763" s="6" t="s">
        <v>17418</v>
      </c>
      <c r="B12763" s="6" t="s">
        <v>17419</v>
      </c>
      <c r="C12763" s="6" t="s">
        <v>25</v>
      </c>
      <c r="D12763" s="6" t="s">
        <v>26</v>
      </c>
      <c r="E12763" s="6" t="s">
        <v>8</v>
      </c>
      <c r="G12763" s="6" t="s">
        <v>27</v>
      </c>
      <c r="H12763" s="7">
        <v>5722743.0</v>
      </c>
      <c r="I12763" s="8">
        <v>5723543.0</v>
      </c>
      <c r="J12763" t="s">
        <v>37</v>
      </c>
      <c r="Q12763" t="s">
        <v>11963</v>
      </c>
      <c r="R12763">
        <v>801.0</v>
      </c>
      <c r="T12763" t="s">
        <v>22177</v>
      </c>
    </row>
    <row r="12764" ht="15.75" customHeight="1">
      <c r="A12764" s="6" t="s">
        <v>17418</v>
      </c>
      <c r="B12764" s="6" t="s">
        <v>17419</v>
      </c>
      <c r="C12764" s="6" t="s">
        <v>25</v>
      </c>
      <c r="D12764" s="6" t="s">
        <v>26</v>
      </c>
      <c r="E12764" s="6" t="s">
        <v>8</v>
      </c>
      <c r="G12764" s="6" t="s">
        <v>27</v>
      </c>
      <c r="H12764" s="7">
        <v>5723558.0</v>
      </c>
      <c r="I12764" s="8">
        <v>5724541.0</v>
      </c>
      <c r="J12764" t="s">
        <v>37</v>
      </c>
      <c r="Q12764" t="s">
        <v>11966</v>
      </c>
      <c r="R12764">
        <v>984.0</v>
      </c>
      <c r="T12764" t="s">
        <v>22178</v>
      </c>
    </row>
    <row r="12765" ht="15.75" customHeight="1">
      <c r="A12765" s="6" t="s">
        <v>17418</v>
      </c>
      <c r="B12765" s="6" t="s">
        <v>17419</v>
      </c>
      <c r="C12765" s="6" t="s">
        <v>25</v>
      </c>
      <c r="D12765" s="6" t="s">
        <v>26</v>
      </c>
      <c r="E12765" s="6" t="s">
        <v>8</v>
      </c>
      <c r="G12765" s="6" t="s">
        <v>27</v>
      </c>
      <c r="H12765" s="7">
        <v>5724572.0</v>
      </c>
      <c r="I12765" s="8">
        <v>5725714.0</v>
      </c>
      <c r="J12765" t="s">
        <v>37</v>
      </c>
      <c r="Q12765" t="s">
        <v>11969</v>
      </c>
      <c r="R12765">
        <v>1143.0</v>
      </c>
      <c r="T12765" t="s">
        <v>22179</v>
      </c>
    </row>
    <row r="12766" ht="15.75" customHeight="1">
      <c r="A12766" s="6" t="s">
        <v>17418</v>
      </c>
      <c r="B12766" s="6" t="s">
        <v>17419</v>
      </c>
      <c r="C12766" s="6" t="s">
        <v>25</v>
      </c>
      <c r="D12766" s="6" t="s">
        <v>26</v>
      </c>
      <c r="E12766" s="6" t="s">
        <v>8</v>
      </c>
      <c r="G12766" s="6" t="s">
        <v>27</v>
      </c>
      <c r="H12766" s="7">
        <v>5725730.0</v>
      </c>
      <c r="I12766" s="8">
        <v>5726263.0</v>
      </c>
      <c r="J12766" t="s">
        <v>28</v>
      </c>
      <c r="Q12766" t="s">
        <v>11972</v>
      </c>
      <c r="R12766">
        <v>534.0</v>
      </c>
      <c r="T12766" t="s">
        <v>22180</v>
      </c>
    </row>
    <row r="12767" ht="15.75" customHeight="1">
      <c r="A12767" s="6" t="s">
        <v>17418</v>
      </c>
      <c r="B12767" s="6" t="s">
        <v>17419</v>
      </c>
      <c r="C12767" s="6" t="s">
        <v>25</v>
      </c>
      <c r="D12767" s="6" t="s">
        <v>26</v>
      </c>
      <c r="E12767" s="6" t="s">
        <v>8</v>
      </c>
      <c r="G12767" s="6" t="s">
        <v>27</v>
      </c>
      <c r="H12767" s="7">
        <v>5726283.0</v>
      </c>
      <c r="I12767" s="8">
        <v>5726516.0</v>
      </c>
      <c r="J12767" t="s">
        <v>28</v>
      </c>
      <c r="Q12767" t="s">
        <v>11974</v>
      </c>
      <c r="R12767">
        <v>234.0</v>
      </c>
      <c r="T12767" t="s">
        <v>22181</v>
      </c>
    </row>
    <row r="12768" ht="15.75" customHeight="1">
      <c r="A12768" s="6" t="s">
        <v>17418</v>
      </c>
      <c r="B12768" s="6" t="s">
        <v>17419</v>
      </c>
      <c r="C12768" s="6" t="s">
        <v>25</v>
      </c>
      <c r="D12768" s="6" t="s">
        <v>26</v>
      </c>
      <c r="E12768" s="6" t="s">
        <v>8</v>
      </c>
      <c r="G12768" s="6" t="s">
        <v>27</v>
      </c>
      <c r="H12768" s="7">
        <v>5726685.0</v>
      </c>
      <c r="I12768" s="8">
        <v>5727653.0</v>
      </c>
      <c r="J12768" t="s">
        <v>37</v>
      </c>
      <c r="Q12768" t="s">
        <v>11977</v>
      </c>
      <c r="R12768">
        <v>969.0</v>
      </c>
      <c r="T12768" t="s">
        <v>22182</v>
      </c>
    </row>
    <row r="12769" ht="15.75" customHeight="1">
      <c r="A12769" s="6" t="s">
        <v>17418</v>
      </c>
      <c r="B12769" s="6" t="s">
        <v>17419</v>
      </c>
      <c r="C12769" s="6" t="s">
        <v>25</v>
      </c>
      <c r="D12769" s="6" t="s">
        <v>26</v>
      </c>
      <c r="E12769" s="6" t="s">
        <v>8</v>
      </c>
      <c r="G12769" s="6" t="s">
        <v>27</v>
      </c>
      <c r="H12769" s="7">
        <v>5727782.0</v>
      </c>
      <c r="I12769" s="8">
        <v>5728807.0</v>
      </c>
      <c r="J12769" t="s">
        <v>37</v>
      </c>
      <c r="Q12769" t="s">
        <v>11979</v>
      </c>
      <c r="R12769">
        <v>1026.0</v>
      </c>
      <c r="T12769" t="s">
        <v>22183</v>
      </c>
    </row>
    <row r="12770" ht="15.75" customHeight="1">
      <c r="A12770" s="6" t="s">
        <v>17418</v>
      </c>
      <c r="B12770" s="6" t="s">
        <v>17419</v>
      </c>
      <c r="C12770" s="6" t="s">
        <v>25</v>
      </c>
      <c r="D12770" s="6" t="s">
        <v>26</v>
      </c>
      <c r="E12770" s="6" t="s">
        <v>8</v>
      </c>
      <c r="G12770" s="6" t="s">
        <v>27</v>
      </c>
      <c r="H12770" s="7">
        <v>5728839.0</v>
      </c>
      <c r="I12770" s="8">
        <v>5729645.0</v>
      </c>
      <c r="J12770" t="s">
        <v>37</v>
      </c>
      <c r="O12770" t="s">
        <v>11982</v>
      </c>
      <c r="Q12770" t="s">
        <v>11983</v>
      </c>
      <c r="R12770">
        <v>807.0</v>
      </c>
      <c r="T12770" t="s">
        <v>22184</v>
      </c>
    </row>
    <row r="12771" ht="15.75" customHeight="1">
      <c r="A12771" s="6" t="s">
        <v>17418</v>
      </c>
      <c r="B12771" s="6" t="s">
        <v>17419</v>
      </c>
      <c r="C12771" s="6" t="s">
        <v>25</v>
      </c>
      <c r="D12771" s="6" t="s">
        <v>26</v>
      </c>
      <c r="E12771" s="6" t="s">
        <v>8</v>
      </c>
      <c r="G12771" s="6" t="s">
        <v>27</v>
      </c>
      <c r="H12771" s="7">
        <v>5729794.0</v>
      </c>
      <c r="I12771" s="8">
        <v>5729979.0</v>
      </c>
      <c r="J12771" t="s">
        <v>28</v>
      </c>
      <c r="O12771" t="s">
        <v>11986</v>
      </c>
      <c r="Q12771" t="s">
        <v>11987</v>
      </c>
      <c r="R12771">
        <v>186.0</v>
      </c>
      <c r="T12771" t="s">
        <v>22185</v>
      </c>
    </row>
    <row r="12772" ht="15.75" customHeight="1">
      <c r="A12772" s="6" t="s">
        <v>17418</v>
      </c>
      <c r="B12772" s="6" t="s">
        <v>17419</v>
      </c>
      <c r="C12772" s="6" t="s">
        <v>25</v>
      </c>
      <c r="D12772" s="6" t="s">
        <v>26</v>
      </c>
      <c r="E12772" s="6" t="s">
        <v>8</v>
      </c>
      <c r="G12772" s="6" t="s">
        <v>27</v>
      </c>
      <c r="H12772" s="7">
        <v>5730280.0</v>
      </c>
      <c r="I12772" s="8">
        <v>5731887.0</v>
      </c>
      <c r="J12772" t="s">
        <v>37</v>
      </c>
      <c r="Q12772" t="s">
        <v>11990</v>
      </c>
      <c r="R12772">
        <v>1608.0</v>
      </c>
      <c r="T12772" t="s">
        <v>22186</v>
      </c>
    </row>
    <row r="12773" ht="15.75" customHeight="1">
      <c r="A12773" s="6" t="s">
        <v>17418</v>
      </c>
      <c r="B12773" s="6" t="s">
        <v>17419</v>
      </c>
      <c r="C12773" s="6" t="s">
        <v>25</v>
      </c>
      <c r="D12773" s="6" t="s">
        <v>26</v>
      </c>
      <c r="E12773" s="6" t="s">
        <v>8</v>
      </c>
      <c r="G12773" s="6" t="s">
        <v>27</v>
      </c>
      <c r="H12773" s="7">
        <v>5731924.0</v>
      </c>
      <c r="I12773" s="8">
        <v>5734134.0</v>
      </c>
      <c r="J12773" t="s">
        <v>37</v>
      </c>
      <c r="Q12773" t="s">
        <v>11993</v>
      </c>
      <c r="R12773">
        <v>2211.0</v>
      </c>
      <c r="T12773" t="s">
        <v>22187</v>
      </c>
    </row>
    <row r="12774" ht="15.75" customHeight="1">
      <c r="A12774" s="6" t="s">
        <v>17418</v>
      </c>
      <c r="B12774" s="6" t="s">
        <v>17419</v>
      </c>
      <c r="C12774" s="6" t="s">
        <v>25</v>
      </c>
      <c r="D12774" s="6" t="s">
        <v>26</v>
      </c>
      <c r="E12774" s="6" t="s">
        <v>8</v>
      </c>
      <c r="G12774" s="6" t="s">
        <v>27</v>
      </c>
      <c r="H12774" s="7">
        <v>5734241.0</v>
      </c>
      <c r="I12774" s="8">
        <v>5734750.0</v>
      </c>
      <c r="J12774" t="s">
        <v>37</v>
      </c>
      <c r="Q12774" t="s">
        <v>11995</v>
      </c>
      <c r="R12774">
        <v>510.0</v>
      </c>
      <c r="T12774" t="s">
        <v>22188</v>
      </c>
    </row>
    <row r="12775" ht="15.75" customHeight="1">
      <c r="A12775" s="6" t="s">
        <v>17418</v>
      </c>
      <c r="B12775" s="6" t="s">
        <v>17419</v>
      </c>
      <c r="C12775" s="6" t="s">
        <v>25</v>
      </c>
      <c r="D12775" s="6" t="s">
        <v>26</v>
      </c>
      <c r="E12775" s="6" t="s">
        <v>8</v>
      </c>
      <c r="G12775" s="6" t="s">
        <v>27</v>
      </c>
      <c r="H12775" s="7">
        <v>5734893.0</v>
      </c>
      <c r="I12775" s="8">
        <v>5735477.0</v>
      </c>
      <c r="J12775" t="s">
        <v>37</v>
      </c>
      <c r="O12775" t="s">
        <v>11998</v>
      </c>
      <c r="Q12775" t="s">
        <v>11999</v>
      </c>
      <c r="R12775">
        <v>585.0</v>
      </c>
      <c r="T12775" t="s">
        <v>22189</v>
      </c>
    </row>
    <row r="12776" ht="15.75" customHeight="1">
      <c r="A12776" s="6" t="s">
        <v>17418</v>
      </c>
      <c r="B12776" s="6" t="s">
        <v>17419</v>
      </c>
      <c r="C12776" s="6" t="s">
        <v>25</v>
      </c>
      <c r="D12776" s="6" t="s">
        <v>26</v>
      </c>
      <c r="E12776" s="6" t="s">
        <v>8</v>
      </c>
      <c r="G12776" s="6" t="s">
        <v>27</v>
      </c>
      <c r="H12776" s="7">
        <v>5735510.0</v>
      </c>
      <c r="I12776" s="8">
        <v>5735995.0</v>
      </c>
      <c r="J12776" t="s">
        <v>37</v>
      </c>
      <c r="Q12776" t="s">
        <v>12002</v>
      </c>
      <c r="R12776">
        <v>486.0</v>
      </c>
      <c r="T12776" t="s">
        <v>22190</v>
      </c>
    </row>
    <row r="12777" ht="15.75" customHeight="1">
      <c r="A12777" s="6" t="s">
        <v>17418</v>
      </c>
      <c r="B12777" s="6" t="s">
        <v>17419</v>
      </c>
      <c r="C12777" s="6" t="s">
        <v>25</v>
      </c>
      <c r="D12777" s="6" t="s">
        <v>26</v>
      </c>
      <c r="E12777" s="6" t="s">
        <v>8</v>
      </c>
      <c r="G12777" s="6" t="s">
        <v>27</v>
      </c>
      <c r="H12777" s="7">
        <v>5736125.0</v>
      </c>
      <c r="I12777" s="8">
        <v>5737267.0</v>
      </c>
      <c r="J12777" t="s">
        <v>37</v>
      </c>
      <c r="Q12777" t="s">
        <v>12004</v>
      </c>
      <c r="R12777">
        <v>1143.0</v>
      </c>
      <c r="T12777" t="s">
        <v>22191</v>
      </c>
    </row>
    <row r="12778" ht="15.75" customHeight="1">
      <c r="A12778" s="6" t="s">
        <v>17418</v>
      </c>
      <c r="B12778" s="6" t="s">
        <v>17419</v>
      </c>
      <c r="C12778" s="6" t="s">
        <v>25</v>
      </c>
      <c r="D12778" s="6" t="s">
        <v>26</v>
      </c>
      <c r="E12778" s="6" t="s">
        <v>8</v>
      </c>
      <c r="G12778" s="6" t="s">
        <v>27</v>
      </c>
      <c r="H12778" s="7">
        <v>5737400.0</v>
      </c>
      <c r="I12778" s="8">
        <v>5738020.0</v>
      </c>
      <c r="J12778" t="s">
        <v>37</v>
      </c>
      <c r="Q12778" t="s">
        <v>12007</v>
      </c>
      <c r="R12778">
        <v>621.0</v>
      </c>
      <c r="T12778" t="s">
        <v>22192</v>
      </c>
    </row>
    <row r="12779" ht="15.75" customHeight="1">
      <c r="A12779" s="6" t="s">
        <v>17418</v>
      </c>
      <c r="B12779" s="6" t="s">
        <v>17419</v>
      </c>
      <c r="C12779" s="6" t="s">
        <v>25</v>
      </c>
      <c r="D12779" s="6" t="s">
        <v>26</v>
      </c>
      <c r="E12779" s="6" t="s">
        <v>8</v>
      </c>
      <c r="G12779" s="6" t="s">
        <v>27</v>
      </c>
      <c r="H12779" s="7">
        <v>5738070.0</v>
      </c>
      <c r="I12779" s="8">
        <v>5738243.0</v>
      </c>
      <c r="J12779" t="s">
        <v>37</v>
      </c>
      <c r="Q12779" t="s">
        <v>12010</v>
      </c>
      <c r="R12779">
        <v>174.0</v>
      </c>
      <c r="T12779" t="s">
        <v>22193</v>
      </c>
    </row>
    <row r="12780" ht="15.75" customHeight="1">
      <c r="A12780" s="6" t="s">
        <v>17418</v>
      </c>
      <c r="B12780" s="6" t="s">
        <v>17419</v>
      </c>
      <c r="C12780" s="6" t="s">
        <v>25</v>
      </c>
      <c r="D12780" s="6" t="s">
        <v>26</v>
      </c>
      <c r="E12780" s="6" t="s">
        <v>8</v>
      </c>
      <c r="G12780" s="6" t="s">
        <v>27</v>
      </c>
      <c r="H12780" s="7">
        <v>5738264.0</v>
      </c>
      <c r="I12780" s="8">
        <v>5739073.0</v>
      </c>
      <c r="J12780" t="s">
        <v>37</v>
      </c>
      <c r="Q12780" t="s">
        <v>12013</v>
      </c>
      <c r="R12780">
        <v>810.0</v>
      </c>
      <c r="T12780" t="s">
        <v>22194</v>
      </c>
    </row>
    <row r="12781" ht="15.75" customHeight="1">
      <c r="A12781" s="6" t="s">
        <v>17418</v>
      </c>
      <c r="B12781" s="6" t="s">
        <v>17419</v>
      </c>
      <c r="C12781" s="6" t="s">
        <v>25</v>
      </c>
      <c r="D12781" s="6" t="s">
        <v>26</v>
      </c>
      <c r="E12781" s="6" t="s">
        <v>8</v>
      </c>
      <c r="G12781" s="6" t="s">
        <v>27</v>
      </c>
      <c r="H12781" s="7">
        <v>5739084.0</v>
      </c>
      <c r="I12781" s="8">
        <v>5739941.0</v>
      </c>
      <c r="J12781" t="s">
        <v>37</v>
      </c>
      <c r="Q12781" t="s">
        <v>12016</v>
      </c>
      <c r="R12781">
        <v>858.0</v>
      </c>
      <c r="T12781" t="s">
        <v>22195</v>
      </c>
    </row>
    <row r="12782" ht="15.75" customHeight="1">
      <c r="A12782" s="6" t="s">
        <v>17418</v>
      </c>
      <c r="B12782" s="6" t="s">
        <v>17419</v>
      </c>
      <c r="C12782" s="6" t="s">
        <v>25</v>
      </c>
      <c r="D12782" s="6" t="s">
        <v>26</v>
      </c>
      <c r="E12782" s="6" t="s">
        <v>8</v>
      </c>
      <c r="G12782" s="6" t="s">
        <v>27</v>
      </c>
      <c r="H12782" s="7">
        <v>5739955.0</v>
      </c>
      <c r="I12782" s="8">
        <v>5740602.0</v>
      </c>
      <c r="J12782" t="s">
        <v>28</v>
      </c>
      <c r="Q12782" t="s">
        <v>12018</v>
      </c>
      <c r="R12782">
        <v>648.0</v>
      </c>
      <c r="T12782" t="s">
        <v>22196</v>
      </c>
    </row>
    <row r="12783" ht="15.75" customHeight="1">
      <c r="A12783" s="6" t="s">
        <v>17418</v>
      </c>
      <c r="B12783" s="6" t="s">
        <v>17419</v>
      </c>
      <c r="C12783" s="6" t="s">
        <v>25</v>
      </c>
      <c r="D12783" s="6" t="s">
        <v>26</v>
      </c>
      <c r="E12783" s="6" t="s">
        <v>8</v>
      </c>
      <c r="G12783" s="6" t="s">
        <v>27</v>
      </c>
      <c r="H12783" s="7">
        <v>5740674.0</v>
      </c>
      <c r="I12783" s="8">
        <v>5741588.0</v>
      </c>
      <c r="J12783" t="s">
        <v>28</v>
      </c>
      <c r="Q12783" t="s">
        <v>12020</v>
      </c>
      <c r="R12783">
        <v>915.0</v>
      </c>
      <c r="T12783" t="s">
        <v>22197</v>
      </c>
    </row>
    <row r="12784" ht="15.75" customHeight="1">
      <c r="A12784" s="6" t="s">
        <v>17418</v>
      </c>
      <c r="B12784" s="6" t="s">
        <v>17419</v>
      </c>
      <c r="C12784" s="6" t="s">
        <v>25</v>
      </c>
      <c r="D12784" s="6" t="s">
        <v>26</v>
      </c>
      <c r="E12784" s="6" t="s">
        <v>8</v>
      </c>
      <c r="G12784" s="6" t="s">
        <v>27</v>
      </c>
      <c r="H12784" s="7">
        <v>5741825.0</v>
      </c>
      <c r="I12784" s="8">
        <v>5743195.0</v>
      </c>
      <c r="J12784" t="s">
        <v>37</v>
      </c>
      <c r="Q12784" t="s">
        <v>12022</v>
      </c>
      <c r="R12784">
        <v>1371.0</v>
      </c>
      <c r="T12784" t="s">
        <v>22198</v>
      </c>
    </row>
    <row r="12785" ht="15.75" customHeight="1">
      <c r="A12785" s="6" t="s">
        <v>17418</v>
      </c>
      <c r="B12785" s="6" t="s">
        <v>17419</v>
      </c>
      <c r="C12785" s="6" t="s">
        <v>25</v>
      </c>
      <c r="D12785" s="6" t="s">
        <v>26</v>
      </c>
      <c r="E12785" s="6" t="s">
        <v>8</v>
      </c>
      <c r="G12785" s="6" t="s">
        <v>27</v>
      </c>
      <c r="H12785" s="7">
        <v>5743203.0</v>
      </c>
      <c r="I12785" s="8">
        <v>5744513.0</v>
      </c>
      <c r="J12785" t="s">
        <v>28</v>
      </c>
      <c r="Q12785" t="s">
        <v>12024</v>
      </c>
      <c r="R12785">
        <v>1311.0</v>
      </c>
      <c r="T12785" t="s">
        <v>22199</v>
      </c>
    </row>
    <row r="12786" ht="15.75" customHeight="1">
      <c r="A12786" s="6" t="s">
        <v>17418</v>
      </c>
      <c r="B12786" s="6" t="s">
        <v>17419</v>
      </c>
      <c r="C12786" s="6" t="s">
        <v>25</v>
      </c>
      <c r="D12786" s="6" t="s">
        <v>26</v>
      </c>
      <c r="E12786" s="6" t="s">
        <v>8</v>
      </c>
      <c r="G12786" s="6" t="s">
        <v>27</v>
      </c>
      <c r="H12786" s="7">
        <v>5744683.0</v>
      </c>
      <c r="I12786" s="8">
        <v>5745486.0</v>
      </c>
      <c r="J12786" t="s">
        <v>37</v>
      </c>
      <c r="Q12786" t="s">
        <v>12026</v>
      </c>
      <c r="R12786">
        <v>804.0</v>
      </c>
      <c r="T12786" t="s">
        <v>22200</v>
      </c>
    </row>
    <row r="12787" ht="15.75" customHeight="1">
      <c r="A12787" s="6" t="s">
        <v>17418</v>
      </c>
      <c r="B12787" s="6" t="s">
        <v>17419</v>
      </c>
      <c r="C12787" s="6" t="s">
        <v>25</v>
      </c>
      <c r="D12787" s="6" t="s">
        <v>26</v>
      </c>
      <c r="E12787" s="6" t="s">
        <v>8</v>
      </c>
      <c r="G12787" s="6" t="s">
        <v>27</v>
      </c>
      <c r="H12787" s="7">
        <v>5745589.0</v>
      </c>
      <c r="I12787" s="8">
        <v>5745882.0</v>
      </c>
      <c r="J12787" t="s">
        <v>37</v>
      </c>
      <c r="Q12787" t="s">
        <v>12028</v>
      </c>
      <c r="R12787">
        <v>294.0</v>
      </c>
      <c r="T12787" t="s">
        <v>22201</v>
      </c>
    </row>
    <row r="12788" ht="15.75" customHeight="1">
      <c r="A12788" s="6" t="s">
        <v>17418</v>
      </c>
      <c r="B12788" s="6" t="s">
        <v>17419</v>
      </c>
      <c r="C12788" s="6" t="s">
        <v>25</v>
      </c>
      <c r="D12788" s="6" t="s">
        <v>26</v>
      </c>
      <c r="E12788" s="6" t="s">
        <v>8</v>
      </c>
      <c r="G12788" s="6" t="s">
        <v>27</v>
      </c>
      <c r="H12788" s="7">
        <v>5746264.0</v>
      </c>
      <c r="I12788" s="8">
        <v>5746467.0</v>
      </c>
      <c r="J12788" t="s">
        <v>37</v>
      </c>
      <c r="Q12788" t="s">
        <v>12030</v>
      </c>
      <c r="R12788">
        <v>204.0</v>
      </c>
      <c r="T12788" t="s">
        <v>22202</v>
      </c>
    </row>
    <row r="12789" ht="15.75" customHeight="1">
      <c r="A12789" s="6" t="s">
        <v>17418</v>
      </c>
      <c r="B12789" s="6" t="s">
        <v>17419</v>
      </c>
      <c r="C12789" s="6" t="s">
        <v>25</v>
      </c>
      <c r="D12789" s="6" t="s">
        <v>26</v>
      </c>
      <c r="E12789" s="6" t="s">
        <v>8</v>
      </c>
      <c r="G12789" s="6" t="s">
        <v>27</v>
      </c>
      <c r="H12789" s="7">
        <v>5746723.0</v>
      </c>
      <c r="I12789" s="8">
        <v>5750391.0</v>
      </c>
      <c r="J12789" t="s">
        <v>37</v>
      </c>
      <c r="O12789" t="s">
        <v>12033</v>
      </c>
      <c r="Q12789" t="s">
        <v>12034</v>
      </c>
      <c r="R12789">
        <v>3669.0</v>
      </c>
      <c r="T12789" t="s">
        <v>22203</v>
      </c>
    </row>
    <row r="12790" ht="15.75" customHeight="1">
      <c r="A12790" s="6" t="s">
        <v>17418</v>
      </c>
      <c r="B12790" s="6" t="s">
        <v>17419</v>
      </c>
      <c r="C12790" s="6" t="s">
        <v>25</v>
      </c>
      <c r="D12790" s="6" t="s">
        <v>26</v>
      </c>
      <c r="E12790" s="6" t="s">
        <v>8</v>
      </c>
      <c r="G12790" s="6" t="s">
        <v>27</v>
      </c>
      <c r="H12790" s="7">
        <v>5750416.0</v>
      </c>
      <c r="I12790" s="8">
        <v>5751666.0</v>
      </c>
      <c r="J12790" t="s">
        <v>37</v>
      </c>
      <c r="Q12790" t="s">
        <v>12037</v>
      </c>
      <c r="R12790">
        <v>1251.0</v>
      </c>
      <c r="T12790" t="s">
        <v>22204</v>
      </c>
    </row>
    <row r="12791" ht="15.75" customHeight="1">
      <c r="A12791" s="6" t="s">
        <v>17418</v>
      </c>
      <c r="B12791" s="6" t="s">
        <v>17419</v>
      </c>
      <c r="C12791" s="6" t="s">
        <v>25</v>
      </c>
      <c r="D12791" s="6" t="s">
        <v>26</v>
      </c>
      <c r="E12791" s="6" t="s">
        <v>8</v>
      </c>
      <c r="G12791" s="6" t="s">
        <v>27</v>
      </c>
      <c r="H12791" s="7">
        <v>5751763.0</v>
      </c>
      <c r="I12791" s="8">
        <v>5752428.0</v>
      </c>
      <c r="J12791" t="s">
        <v>28</v>
      </c>
      <c r="Q12791" t="s">
        <v>12039</v>
      </c>
      <c r="R12791">
        <v>666.0</v>
      </c>
      <c r="T12791" t="s">
        <v>22205</v>
      </c>
    </row>
    <row r="12792" ht="15.75" customHeight="1">
      <c r="A12792" s="6" t="s">
        <v>17418</v>
      </c>
      <c r="B12792" s="6" t="s">
        <v>17419</v>
      </c>
      <c r="C12792" s="6" t="s">
        <v>25</v>
      </c>
      <c r="D12792" s="6" t="s">
        <v>26</v>
      </c>
      <c r="E12792" s="6" t="s">
        <v>8</v>
      </c>
      <c r="G12792" s="6" t="s">
        <v>27</v>
      </c>
      <c r="H12792" s="7">
        <v>5752877.0</v>
      </c>
      <c r="I12792" s="8">
        <v>5754334.0</v>
      </c>
      <c r="J12792" t="s">
        <v>37</v>
      </c>
      <c r="Q12792" t="s">
        <v>12041</v>
      </c>
      <c r="R12792">
        <v>1458.0</v>
      </c>
      <c r="T12792" t="s">
        <v>22206</v>
      </c>
    </row>
    <row r="12793" ht="15.75" customHeight="1">
      <c r="A12793" s="6" t="s">
        <v>17418</v>
      </c>
      <c r="B12793" s="6" t="s">
        <v>17419</v>
      </c>
      <c r="C12793" s="6" t="s">
        <v>25</v>
      </c>
      <c r="D12793" s="6" t="s">
        <v>26</v>
      </c>
      <c r="E12793" s="6" t="s">
        <v>8</v>
      </c>
      <c r="G12793" s="6" t="s">
        <v>27</v>
      </c>
      <c r="H12793" s="7">
        <v>5754607.0</v>
      </c>
      <c r="I12793" s="8">
        <v>5755929.0</v>
      </c>
      <c r="J12793" t="s">
        <v>37</v>
      </c>
      <c r="Q12793" t="s">
        <v>12043</v>
      </c>
      <c r="R12793">
        <v>1323.0</v>
      </c>
      <c r="T12793" t="s">
        <v>22207</v>
      </c>
    </row>
    <row r="12794" ht="15.75" customHeight="1">
      <c r="A12794" s="6" t="s">
        <v>17418</v>
      </c>
      <c r="B12794" s="6" t="s">
        <v>17419</v>
      </c>
      <c r="C12794" s="6" t="s">
        <v>25</v>
      </c>
      <c r="D12794" s="6" t="s">
        <v>26</v>
      </c>
      <c r="E12794" s="6" t="s">
        <v>8</v>
      </c>
      <c r="G12794" s="6" t="s">
        <v>27</v>
      </c>
      <c r="H12794" s="7">
        <v>5755926.0</v>
      </c>
      <c r="I12794" s="8">
        <v>5756264.0</v>
      </c>
      <c r="J12794" t="s">
        <v>37</v>
      </c>
      <c r="Q12794" t="s">
        <v>12045</v>
      </c>
      <c r="R12794">
        <v>339.0</v>
      </c>
      <c r="T12794" t="s">
        <v>22208</v>
      </c>
    </row>
    <row r="12795" ht="15.75" customHeight="1">
      <c r="A12795" s="6" t="s">
        <v>17418</v>
      </c>
      <c r="B12795" s="6" t="s">
        <v>17419</v>
      </c>
      <c r="C12795" s="6" t="s">
        <v>25</v>
      </c>
      <c r="D12795" s="6" t="s">
        <v>26</v>
      </c>
      <c r="E12795" s="6" t="s">
        <v>8</v>
      </c>
      <c r="G12795" s="6" t="s">
        <v>27</v>
      </c>
      <c r="H12795" s="7">
        <v>5756367.0</v>
      </c>
      <c r="I12795" s="8">
        <v>5758799.0</v>
      </c>
      <c r="J12795" t="s">
        <v>37</v>
      </c>
      <c r="Q12795" t="s">
        <v>12048</v>
      </c>
      <c r="R12795">
        <v>2433.0</v>
      </c>
      <c r="T12795" t="s">
        <v>22209</v>
      </c>
    </row>
    <row r="12796" ht="15.75" customHeight="1">
      <c r="A12796" s="6" t="s">
        <v>17418</v>
      </c>
      <c r="B12796" s="6" t="s">
        <v>17419</v>
      </c>
      <c r="C12796" s="6" t="s">
        <v>25</v>
      </c>
      <c r="D12796" s="6" t="s">
        <v>26</v>
      </c>
      <c r="E12796" s="6" t="s">
        <v>8</v>
      </c>
      <c r="G12796" s="6" t="s">
        <v>27</v>
      </c>
      <c r="H12796" s="7">
        <v>5758903.0</v>
      </c>
      <c r="I12796" s="8">
        <v>5760462.0</v>
      </c>
      <c r="J12796" t="s">
        <v>37</v>
      </c>
      <c r="Q12796" t="s">
        <v>12051</v>
      </c>
      <c r="R12796">
        <v>1560.0</v>
      </c>
      <c r="T12796" t="s">
        <v>22210</v>
      </c>
    </row>
    <row r="12797" ht="15.75" customHeight="1">
      <c r="A12797" s="6" t="s">
        <v>17418</v>
      </c>
      <c r="B12797" s="6" t="s">
        <v>17419</v>
      </c>
      <c r="C12797" s="6" t="s">
        <v>25</v>
      </c>
      <c r="D12797" s="6" t="s">
        <v>26</v>
      </c>
      <c r="E12797" s="6" t="s">
        <v>8</v>
      </c>
      <c r="G12797" s="6" t="s">
        <v>27</v>
      </c>
      <c r="H12797" s="7">
        <v>5760591.0</v>
      </c>
      <c r="I12797" s="8">
        <v>5761115.0</v>
      </c>
      <c r="J12797" t="s">
        <v>37</v>
      </c>
      <c r="Q12797" t="s">
        <v>12053</v>
      </c>
      <c r="R12797">
        <v>525.0</v>
      </c>
      <c r="T12797" t="s">
        <v>22211</v>
      </c>
    </row>
    <row r="12798" ht="15.75" customHeight="1">
      <c r="A12798" s="6" t="s">
        <v>17418</v>
      </c>
      <c r="B12798" s="6" t="s">
        <v>17419</v>
      </c>
      <c r="C12798" s="6" t="s">
        <v>25</v>
      </c>
      <c r="D12798" s="6" t="s">
        <v>26</v>
      </c>
      <c r="E12798" s="6" t="s">
        <v>8</v>
      </c>
      <c r="G12798" s="6" t="s">
        <v>27</v>
      </c>
      <c r="H12798" s="7">
        <v>5761274.0</v>
      </c>
      <c r="I12798" s="8">
        <v>5763091.0</v>
      </c>
      <c r="J12798" t="s">
        <v>37</v>
      </c>
      <c r="Q12798" t="s">
        <v>12056</v>
      </c>
      <c r="R12798">
        <v>1818.0</v>
      </c>
      <c r="T12798" t="s">
        <v>22212</v>
      </c>
    </row>
    <row r="12799" ht="15.75" customHeight="1">
      <c r="A12799" s="6" t="s">
        <v>17418</v>
      </c>
      <c r="B12799" s="6" t="s">
        <v>17419</v>
      </c>
      <c r="C12799" s="6" t="s">
        <v>25</v>
      </c>
      <c r="D12799" s="6" t="s">
        <v>26</v>
      </c>
      <c r="E12799" s="6" t="s">
        <v>8</v>
      </c>
      <c r="G12799" s="6" t="s">
        <v>27</v>
      </c>
      <c r="H12799" s="7">
        <v>5763206.0</v>
      </c>
      <c r="I12799" s="8">
        <v>5764021.0</v>
      </c>
      <c r="J12799" t="s">
        <v>28</v>
      </c>
      <c r="Q12799" t="s">
        <v>12058</v>
      </c>
      <c r="R12799">
        <v>816.0</v>
      </c>
      <c r="T12799" t="s">
        <v>22213</v>
      </c>
    </row>
    <row r="12800" ht="15.75" customHeight="1">
      <c r="A12800" s="6" t="s">
        <v>17418</v>
      </c>
      <c r="B12800" s="6" t="s">
        <v>17419</v>
      </c>
      <c r="C12800" s="6" t="s">
        <v>25</v>
      </c>
      <c r="D12800" s="6" t="s">
        <v>26</v>
      </c>
      <c r="E12800" s="6" t="s">
        <v>8</v>
      </c>
      <c r="G12800" s="6" t="s">
        <v>27</v>
      </c>
      <c r="H12800" s="7">
        <v>5764366.0</v>
      </c>
      <c r="I12800" s="8">
        <v>5765778.0</v>
      </c>
      <c r="J12800" t="s">
        <v>37</v>
      </c>
      <c r="Q12800" t="s">
        <v>12060</v>
      </c>
      <c r="R12800">
        <v>1413.0</v>
      </c>
      <c r="T12800" t="s">
        <v>22214</v>
      </c>
    </row>
    <row r="12801" ht="15.75" customHeight="1">
      <c r="A12801" s="6" t="s">
        <v>17418</v>
      </c>
      <c r="B12801" s="6" t="s">
        <v>17419</v>
      </c>
      <c r="C12801" s="6" t="s">
        <v>25</v>
      </c>
      <c r="D12801" s="6" t="s">
        <v>26</v>
      </c>
      <c r="E12801" s="6" t="s">
        <v>8</v>
      </c>
      <c r="G12801" s="6" t="s">
        <v>27</v>
      </c>
      <c r="H12801" s="7">
        <v>5766250.0</v>
      </c>
      <c r="I12801" s="8">
        <v>5766828.0</v>
      </c>
      <c r="J12801" t="s">
        <v>37</v>
      </c>
      <c r="Q12801" t="s">
        <v>12062</v>
      </c>
      <c r="R12801">
        <v>579.0</v>
      </c>
      <c r="T12801" t="s">
        <v>22215</v>
      </c>
    </row>
    <row r="12802" ht="15.75" customHeight="1">
      <c r="A12802" s="6" t="s">
        <v>17418</v>
      </c>
      <c r="B12802" s="6" t="s">
        <v>17419</v>
      </c>
      <c r="C12802" s="6" t="s">
        <v>25</v>
      </c>
      <c r="D12802" s="6" t="s">
        <v>26</v>
      </c>
      <c r="E12802" s="6" t="s">
        <v>8</v>
      </c>
      <c r="G12802" s="6" t="s">
        <v>27</v>
      </c>
      <c r="H12802" s="7">
        <v>5767227.0</v>
      </c>
      <c r="I12802" s="8">
        <v>5767655.0</v>
      </c>
      <c r="J12802" t="s">
        <v>37</v>
      </c>
      <c r="Q12802" t="s">
        <v>12065</v>
      </c>
      <c r="R12802">
        <v>429.0</v>
      </c>
      <c r="T12802" t="s">
        <v>22216</v>
      </c>
    </row>
    <row r="12803" ht="15.75" customHeight="1">
      <c r="A12803" s="6" t="s">
        <v>17418</v>
      </c>
      <c r="B12803" s="6" t="s">
        <v>17419</v>
      </c>
      <c r="C12803" s="6" t="s">
        <v>25</v>
      </c>
      <c r="D12803" s="6" t="s">
        <v>26</v>
      </c>
      <c r="E12803" s="6" t="s">
        <v>8</v>
      </c>
      <c r="G12803" s="6" t="s">
        <v>27</v>
      </c>
      <c r="H12803" s="7">
        <v>5767658.0</v>
      </c>
      <c r="I12803" s="8">
        <v>5767897.0</v>
      </c>
      <c r="J12803" t="s">
        <v>37</v>
      </c>
      <c r="Q12803" t="s">
        <v>12067</v>
      </c>
      <c r="R12803">
        <v>240.0</v>
      </c>
      <c r="T12803" t="s">
        <v>22217</v>
      </c>
    </row>
    <row r="12804" ht="15.75" customHeight="1">
      <c r="A12804" s="6" t="s">
        <v>17418</v>
      </c>
      <c r="B12804" s="6" t="s">
        <v>17419</v>
      </c>
      <c r="C12804" s="6" t="s">
        <v>25</v>
      </c>
      <c r="D12804" s="6" t="s">
        <v>26</v>
      </c>
      <c r="E12804" s="6" t="s">
        <v>8</v>
      </c>
      <c r="G12804" s="6" t="s">
        <v>27</v>
      </c>
      <c r="H12804" s="7">
        <v>5768166.0</v>
      </c>
      <c r="I12804" s="8">
        <v>5768798.0</v>
      </c>
      <c r="J12804" t="s">
        <v>37</v>
      </c>
      <c r="Q12804" t="s">
        <v>12070</v>
      </c>
      <c r="R12804">
        <v>633.0</v>
      </c>
      <c r="T12804" t="s">
        <v>22218</v>
      </c>
    </row>
    <row r="12805" ht="15.75" customHeight="1">
      <c r="A12805" s="6" t="s">
        <v>17418</v>
      </c>
      <c r="B12805" s="6" t="s">
        <v>17419</v>
      </c>
      <c r="C12805" s="6" t="s">
        <v>25</v>
      </c>
      <c r="D12805" s="6" t="s">
        <v>26</v>
      </c>
      <c r="E12805" s="6" t="s">
        <v>8</v>
      </c>
      <c r="G12805" s="6" t="s">
        <v>27</v>
      </c>
      <c r="H12805" s="7">
        <v>5768804.0</v>
      </c>
      <c r="I12805" s="8">
        <v>5769622.0</v>
      </c>
      <c r="J12805" t="s">
        <v>37</v>
      </c>
      <c r="Q12805" t="s">
        <v>12073</v>
      </c>
      <c r="R12805">
        <v>819.0</v>
      </c>
      <c r="T12805" t="s">
        <v>22219</v>
      </c>
    </row>
    <row r="12806" ht="15.75" customHeight="1">
      <c r="A12806" s="6" t="s">
        <v>17418</v>
      </c>
      <c r="B12806" s="6" t="s">
        <v>17419</v>
      </c>
      <c r="C12806" s="6" t="s">
        <v>25</v>
      </c>
      <c r="D12806" s="6" t="s">
        <v>26</v>
      </c>
      <c r="E12806" s="6" t="s">
        <v>8</v>
      </c>
      <c r="G12806" s="6" t="s">
        <v>27</v>
      </c>
      <c r="H12806" s="7">
        <v>5769779.0</v>
      </c>
      <c r="I12806" s="8">
        <v>5770129.0</v>
      </c>
      <c r="J12806" t="s">
        <v>37</v>
      </c>
      <c r="Q12806" t="s">
        <v>12076</v>
      </c>
      <c r="R12806">
        <v>351.0</v>
      </c>
      <c r="T12806" t="s">
        <v>22220</v>
      </c>
    </row>
    <row r="12807" ht="15.75" customHeight="1">
      <c r="A12807" s="6" t="s">
        <v>17418</v>
      </c>
      <c r="B12807" s="6" t="s">
        <v>17419</v>
      </c>
      <c r="C12807" s="6" t="s">
        <v>25</v>
      </c>
      <c r="D12807" s="6" t="s">
        <v>26</v>
      </c>
      <c r="E12807" s="6" t="s">
        <v>8</v>
      </c>
      <c r="G12807" s="6" t="s">
        <v>27</v>
      </c>
      <c r="H12807" s="7">
        <v>5770195.0</v>
      </c>
      <c r="I12807" s="8">
        <v>5771127.0</v>
      </c>
      <c r="J12807" t="s">
        <v>37</v>
      </c>
      <c r="O12807" t="s">
        <v>6522</v>
      </c>
      <c r="Q12807" t="s">
        <v>12078</v>
      </c>
      <c r="R12807">
        <v>933.0</v>
      </c>
      <c r="T12807" t="s">
        <v>22221</v>
      </c>
    </row>
    <row r="12808" ht="15.75" customHeight="1">
      <c r="A12808" s="6" t="s">
        <v>17418</v>
      </c>
      <c r="B12808" s="6" t="s">
        <v>17419</v>
      </c>
      <c r="C12808" s="6" t="s">
        <v>25</v>
      </c>
      <c r="D12808" s="6" t="s">
        <v>26</v>
      </c>
      <c r="E12808" s="6" t="s">
        <v>8</v>
      </c>
      <c r="G12808" s="6" t="s">
        <v>27</v>
      </c>
      <c r="H12808" s="7">
        <v>5771111.0</v>
      </c>
      <c r="I12808" s="8">
        <v>5772172.0</v>
      </c>
      <c r="J12808" t="s">
        <v>37</v>
      </c>
      <c r="O12808" t="s">
        <v>6522</v>
      </c>
      <c r="Q12808" t="s">
        <v>12080</v>
      </c>
      <c r="R12808">
        <v>1062.0</v>
      </c>
    </row>
    <row r="12809" ht="15.75" customHeight="1">
      <c r="A12809" s="6" t="s">
        <v>17418</v>
      </c>
      <c r="B12809" s="6" t="s">
        <v>17419</v>
      </c>
      <c r="C12809" s="6" t="s">
        <v>25</v>
      </c>
      <c r="D12809" s="6" t="s">
        <v>26</v>
      </c>
      <c r="E12809" s="6" t="s">
        <v>8</v>
      </c>
      <c r="G12809" s="6" t="s">
        <v>27</v>
      </c>
      <c r="H12809" s="7">
        <v>5772377.0</v>
      </c>
      <c r="I12809" s="8">
        <v>5773291.0</v>
      </c>
      <c r="J12809" t="s">
        <v>37</v>
      </c>
      <c r="O12809" t="s">
        <v>6522</v>
      </c>
      <c r="Q12809" t="s">
        <v>12082</v>
      </c>
      <c r="R12809">
        <v>915.0</v>
      </c>
      <c r="T12809" t="s">
        <v>22222</v>
      </c>
    </row>
    <row r="12810" ht="15.75" customHeight="1">
      <c r="A12810" s="6" t="s">
        <v>17418</v>
      </c>
      <c r="B12810" s="6" t="s">
        <v>17419</v>
      </c>
      <c r="C12810" s="6" t="s">
        <v>25</v>
      </c>
      <c r="D12810" s="6" t="s">
        <v>26</v>
      </c>
      <c r="E12810" s="6" t="s">
        <v>8</v>
      </c>
      <c r="G12810" s="6" t="s">
        <v>27</v>
      </c>
      <c r="H12810" s="7">
        <v>5773462.0</v>
      </c>
      <c r="I12810" s="8">
        <v>5774208.0</v>
      </c>
      <c r="J12810" t="s">
        <v>37</v>
      </c>
      <c r="O12810" t="s">
        <v>6522</v>
      </c>
      <c r="Q12810" t="s">
        <v>12084</v>
      </c>
      <c r="R12810">
        <v>747.0</v>
      </c>
      <c r="T12810" t="s">
        <v>22223</v>
      </c>
    </row>
    <row r="12811" ht="15.75" customHeight="1">
      <c r="A12811" s="6" t="s">
        <v>17418</v>
      </c>
      <c r="B12811" s="6" t="s">
        <v>17419</v>
      </c>
      <c r="C12811" s="6" t="s">
        <v>25</v>
      </c>
      <c r="D12811" s="6" t="s">
        <v>26</v>
      </c>
      <c r="E12811" s="6" t="s">
        <v>8</v>
      </c>
      <c r="G12811" s="6" t="s">
        <v>27</v>
      </c>
      <c r="H12811" s="7">
        <v>5774294.0</v>
      </c>
      <c r="I12811" s="8">
        <v>5774740.0</v>
      </c>
      <c r="J12811" t="s">
        <v>37</v>
      </c>
      <c r="Q12811" t="s">
        <v>12086</v>
      </c>
      <c r="R12811">
        <v>447.0</v>
      </c>
      <c r="T12811" t="s">
        <v>22224</v>
      </c>
    </row>
    <row r="12812" ht="15.75" customHeight="1">
      <c r="A12812" s="6" t="s">
        <v>17418</v>
      </c>
      <c r="B12812" s="6" t="s">
        <v>17419</v>
      </c>
      <c r="C12812" s="6" t="s">
        <v>25</v>
      </c>
      <c r="D12812" s="6" t="s">
        <v>26</v>
      </c>
      <c r="E12812" s="6" t="s">
        <v>8</v>
      </c>
      <c r="G12812" s="6" t="s">
        <v>27</v>
      </c>
      <c r="H12812" s="7">
        <v>5774797.0</v>
      </c>
      <c r="I12812" s="8">
        <v>5775123.0</v>
      </c>
      <c r="J12812" t="s">
        <v>37</v>
      </c>
      <c r="Q12812" t="s">
        <v>12089</v>
      </c>
      <c r="R12812">
        <v>327.0</v>
      </c>
      <c r="T12812" t="s">
        <v>22225</v>
      </c>
    </row>
    <row r="12813" ht="15.75" customHeight="1">
      <c r="A12813" s="6" t="s">
        <v>17418</v>
      </c>
      <c r="B12813" s="6" t="s">
        <v>17419</v>
      </c>
      <c r="C12813" s="6" t="s">
        <v>25</v>
      </c>
      <c r="D12813" s="6" t="s">
        <v>26</v>
      </c>
      <c r="E12813" s="6" t="s">
        <v>8</v>
      </c>
      <c r="G12813" s="6" t="s">
        <v>27</v>
      </c>
      <c r="H12813" s="7">
        <v>5775468.0</v>
      </c>
      <c r="I12813" s="8">
        <v>5775911.0</v>
      </c>
      <c r="J12813" t="s">
        <v>37</v>
      </c>
      <c r="Q12813" t="s">
        <v>12092</v>
      </c>
      <c r="R12813">
        <v>444.0</v>
      </c>
      <c r="T12813" t="s">
        <v>22226</v>
      </c>
    </row>
    <row r="12814" ht="15.75" customHeight="1">
      <c r="A12814" s="6" t="s">
        <v>17418</v>
      </c>
      <c r="B12814" s="6" t="s">
        <v>17419</v>
      </c>
      <c r="C12814" s="6" t="s">
        <v>25</v>
      </c>
      <c r="D12814" s="6" t="s">
        <v>26</v>
      </c>
      <c r="E12814" s="6" t="s">
        <v>8</v>
      </c>
      <c r="G12814" s="6" t="s">
        <v>27</v>
      </c>
      <c r="H12814" s="7">
        <v>5775913.0</v>
      </c>
      <c r="I12814" s="8">
        <v>5776968.0</v>
      </c>
      <c r="J12814" t="s">
        <v>37</v>
      </c>
      <c r="Q12814" t="s">
        <v>12094</v>
      </c>
      <c r="R12814">
        <v>1056.0</v>
      </c>
      <c r="T12814" t="s">
        <v>22227</v>
      </c>
    </row>
    <row r="12815" ht="15.75" customHeight="1">
      <c r="A12815" s="6" t="s">
        <v>17418</v>
      </c>
      <c r="B12815" s="6" t="s">
        <v>17419</v>
      </c>
      <c r="C12815" s="6" t="s">
        <v>25</v>
      </c>
      <c r="D12815" s="6" t="s">
        <v>26</v>
      </c>
      <c r="E12815" s="6" t="s">
        <v>8</v>
      </c>
      <c r="G12815" s="6" t="s">
        <v>27</v>
      </c>
      <c r="H12815" s="7">
        <v>5777037.0</v>
      </c>
      <c r="I12815" s="8">
        <v>5777597.0</v>
      </c>
      <c r="J12815" t="s">
        <v>28</v>
      </c>
      <c r="Q12815" t="s">
        <v>12097</v>
      </c>
      <c r="R12815">
        <v>561.0</v>
      </c>
    </row>
    <row r="12816" ht="15.75" customHeight="1">
      <c r="A12816" s="6" t="s">
        <v>17418</v>
      </c>
      <c r="B12816" s="6" t="s">
        <v>17419</v>
      </c>
      <c r="C12816" s="6" t="s">
        <v>25</v>
      </c>
      <c r="D12816" s="6" t="s">
        <v>26</v>
      </c>
      <c r="E12816" s="6" t="s">
        <v>8</v>
      </c>
      <c r="G12816" s="6" t="s">
        <v>27</v>
      </c>
      <c r="H12816" s="7">
        <v>5777603.0</v>
      </c>
      <c r="I12816" s="8">
        <v>5777962.0</v>
      </c>
      <c r="J12816" t="s">
        <v>28</v>
      </c>
      <c r="Q12816" t="s">
        <v>12099</v>
      </c>
      <c r="R12816">
        <v>360.0</v>
      </c>
      <c r="T12816" t="s">
        <v>22228</v>
      </c>
    </row>
    <row r="12817" ht="15.75" customHeight="1">
      <c r="A12817" s="6" t="s">
        <v>17418</v>
      </c>
      <c r="B12817" s="6" t="s">
        <v>17419</v>
      </c>
      <c r="C12817" s="6" t="s">
        <v>25</v>
      </c>
      <c r="D12817" s="6" t="s">
        <v>26</v>
      </c>
      <c r="E12817" s="6" t="s">
        <v>8</v>
      </c>
      <c r="G12817" s="6" t="s">
        <v>27</v>
      </c>
      <c r="H12817" s="7">
        <v>5778069.0</v>
      </c>
      <c r="I12817" s="8">
        <v>5778341.0</v>
      </c>
      <c r="J12817" t="s">
        <v>37</v>
      </c>
      <c r="Q12817" t="s">
        <v>12101</v>
      </c>
      <c r="R12817">
        <v>273.0</v>
      </c>
      <c r="T12817" t="s">
        <v>22229</v>
      </c>
    </row>
    <row r="12818" ht="15.75" customHeight="1">
      <c r="A12818" s="6" t="s">
        <v>17418</v>
      </c>
      <c r="B12818" s="6" t="s">
        <v>17419</v>
      </c>
      <c r="C12818" s="6" t="s">
        <v>25</v>
      </c>
      <c r="D12818" s="6" t="s">
        <v>26</v>
      </c>
      <c r="E12818" s="6" t="s">
        <v>8</v>
      </c>
      <c r="G12818" s="6" t="s">
        <v>27</v>
      </c>
      <c r="H12818" s="7">
        <v>5778353.0</v>
      </c>
      <c r="I12818" s="8">
        <v>5778733.0</v>
      </c>
      <c r="J12818" t="s">
        <v>37</v>
      </c>
      <c r="Q12818" t="s">
        <v>12103</v>
      </c>
      <c r="R12818">
        <v>381.0</v>
      </c>
      <c r="T12818" t="s">
        <v>22230</v>
      </c>
    </row>
    <row r="12819" ht="15.75" customHeight="1">
      <c r="A12819" s="6" t="s">
        <v>17418</v>
      </c>
      <c r="B12819" s="6" t="s">
        <v>17419</v>
      </c>
      <c r="C12819" s="6" t="s">
        <v>25</v>
      </c>
      <c r="D12819" s="6" t="s">
        <v>26</v>
      </c>
      <c r="E12819" s="6" t="s">
        <v>8</v>
      </c>
      <c r="G12819" s="6" t="s">
        <v>27</v>
      </c>
      <c r="H12819" s="7">
        <v>5778730.0</v>
      </c>
      <c r="I12819" s="8">
        <v>5780166.0</v>
      </c>
      <c r="J12819" t="s">
        <v>37</v>
      </c>
      <c r="Q12819" t="s">
        <v>12106</v>
      </c>
      <c r="R12819">
        <v>1437.0</v>
      </c>
      <c r="T12819" t="s">
        <v>22231</v>
      </c>
    </row>
    <row r="12820" ht="15.75" customHeight="1">
      <c r="A12820" s="6" t="s">
        <v>17418</v>
      </c>
      <c r="B12820" s="6" t="s">
        <v>17452</v>
      </c>
      <c r="C12820" s="6" t="s">
        <v>25</v>
      </c>
      <c r="D12820" s="6" t="s">
        <v>26</v>
      </c>
      <c r="E12820" s="6" t="s">
        <v>8</v>
      </c>
      <c r="G12820" s="6" t="s">
        <v>27</v>
      </c>
      <c r="H12820" s="7">
        <v>5780180.0</v>
      </c>
      <c r="I12820" s="8">
        <v>5780448.0</v>
      </c>
      <c r="J12820" t="s">
        <v>28</v>
      </c>
      <c r="Q12820" t="s">
        <v>12107</v>
      </c>
      <c r="R12820">
        <v>269.0</v>
      </c>
      <c r="T12820" t="s">
        <v>116</v>
      </c>
    </row>
    <row r="12821" ht="15.75" customHeight="1">
      <c r="A12821" s="6" t="s">
        <v>17418</v>
      </c>
      <c r="B12821" s="6" t="s">
        <v>17452</v>
      </c>
      <c r="C12821" s="6" t="s">
        <v>25</v>
      </c>
      <c r="D12821" s="6" t="s">
        <v>26</v>
      </c>
      <c r="E12821" s="6" t="s">
        <v>8</v>
      </c>
      <c r="G12821" s="6" t="s">
        <v>27</v>
      </c>
      <c r="H12821" s="7">
        <v>5780571.0</v>
      </c>
      <c r="I12821" s="8">
        <v>5780852.0</v>
      </c>
      <c r="J12821" t="s">
        <v>28</v>
      </c>
      <c r="Q12821" t="s">
        <v>12108</v>
      </c>
      <c r="R12821">
        <v>282.0</v>
      </c>
      <c r="T12821" t="s">
        <v>22232</v>
      </c>
    </row>
    <row r="12822" ht="15.75" customHeight="1">
      <c r="A12822" s="6" t="s">
        <v>17418</v>
      </c>
      <c r="B12822" s="6" t="s">
        <v>17419</v>
      </c>
      <c r="C12822" s="6" t="s">
        <v>25</v>
      </c>
      <c r="D12822" s="6" t="s">
        <v>26</v>
      </c>
      <c r="E12822" s="6" t="s">
        <v>8</v>
      </c>
      <c r="G12822" s="6" t="s">
        <v>27</v>
      </c>
      <c r="H12822" s="7">
        <v>5780898.0</v>
      </c>
      <c r="I12822" s="8">
        <v>5782118.0</v>
      </c>
      <c r="J12822" t="s">
        <v>28</v>
      </c>
      <c r="Q12822" t="s">
        <v>12110</v>
      </c>
      <c r="R12822">
        <v>1221.0</v>
      </c>
      <c r="T12822" t="s">
        <v>22233</v>
      </c>
    </row>
    <row r="12823" ht="15.75" customHeight="1">
      <c r="A12823" s="6" t="s">
        <v>17418</v>
      </c>
      <c r="B12823" s="6" t="s">
        <v>17419</v>
      </c>
      <c r="C12823" s="6" t="s">
        <v>25</v>
      </c>
      <c r="D12823" s="6" t="s">
        <v>26</v>
      </c>
      <c r="E12823" s="6" t="s">
        <v>8</v>
      </c>
      <c r="G12823" s="6" t="s">
        <v>27</v>
      </c>
      <c r="H12823" s="7">
        <v>5782193.0</v>
      </c>
      <c r="I12823" s="8">
        <v>5782786.0</v>
      </c>
      <c r="J12823" t="s">
        <v>28</v>
      </c>
      <c r="Q12823" t="s">
        <v>12112</v>
      </c>
      <c r="R12823">
        <v>594.0</v>
      </c>
    </row>
    <row r="12824" ht="15.75" customHeight="1">
      <c r="A12824" s="6" t="s">
        <v>17418</v>
      </c>
      <c r="B12824" s="6" t="s">
        <v>17419</v>
      </c>
      <c r="C12824" s="6" t="s">
        <v>25</v>
      </c>
      <c r="D12824" s="6" t="s">
        <v>26</v>
      </c>
      <c r="E12824" s="6" t="s">
        <v>8</v>
      </c>
      <c r="G12824" s="6" t="s">
        <v>27</v>
      </c>
      <c r="H12824" s="7">
        <v>5782975.0</v>
      </c>
      <c r="I12824" s="8">
        <v>5784774.0</v>
      </c>
      <c r="J12824" t="s">
        <v>28</v>
      </c>
      <c r="Q12824" t="s">
        <v>12114</v>
      </c>
      <c r="R12824">
        <v>1800.0</v>
      </c>
      <c r="T12824" t="s">
        <v>22234</v>
      </c>
    </row>
    <row r="12825" ht="15.75" customHeight="1">
      <c r="A12825" s="6" t="s">
        <v>17418</v>
      </c>
      <c r="B12825" s="6" t="s">
        <v>17419</v>
      </c>
      <c r="C12825" s="6" t="s">
        <v>25</v>
      </c>
      <c r="D12825" s="6" t="s">
        <v>26</v>
      </c>
      <c r="E12825" s="6" t="s">
        <v>8</v>
      </c>
      <c r="G12825" s="6" t="s">
        <v>27</v>
      </c>
      <c r="H12825" s="7">
        <v>5784791.0</v>
      </c>
      <c r="I12825" s="8">
        <v>5785003.0</v>
      </c>
      <c r="J12825" t="s">
        <v>28</v>
      </c>
      <c r="Q12825" t="s">
        <v>12116</v>
      </c>
      <c r="R12825">
        <v>213.0</v>
      </c>
    </row>
    <row r="12826" ht="15.75" customHeight="1">
      <c r="A12826" s="6" t="s">
        <v>17418</v>
      </c>
      <c r="B12826" s="6" t="s">
        <v>17419</v>
      </c>
      <c r="C12826" s="6" t="s">
        <v>25</v>
      </c>
      <c r="D12826" s="6" t="s">
        <v>26</v>
      </c>
      <c r="E12826" s="6" t="s">
        <v>8</v>
      </c>
      <c r="G12826" s="6" t="s">
        <v>27</v>
      </c>
      <c r="H12826" s="7">
        <v>5785079.0</v>
      </c>
      <c r="I12826" s="8">
        <v>5786062.0</v>
      </c>
      <c r="J12826" t="s">
        <v>28</v>
      </c>
      <c r="Q12826" t="s">
        <v>12119</v>
      </c>
      <c r="R12826">
        <v>984.0</v>
      </c>
      <c r="T12826" t="s">
        <v>22235</v>
      </c>
    </row>
    <row r="12827" ht="15.75" customHeight="1">
      <c r="A12827" s="6" t="s">
        <v>17418</v>
      </c>
      <c r="B12827" s="6" t="s">
        <v>17419</v>
      </c>
      <c r="C12827" s="6" t="s">
        <v>25</v>
      </c>
      <c r="D12827" s="6" t="s">
        <v>26</v>
      </c>
      <c r="E12827" s="6" t="s">
        <v>8</v>
      </c>
      <c r="G12827" s="6" t="s">
        <v>27</v>
      </c>
      <c r="H12827" s="7">
        <v>5787034.0</v>
      </c>
      <c r="I12827" s="8">
        <v>5787261.0</v>
      </c>
      <c r="J12827" t="s">
        <v>28</v>
      </c>
      <c r="Q12827" t="s">
        <v>12121</v>
      </c>
      <c r="R12827">
        <v>228.0</v>
      </c>
      <c r="T12827" t="s">
        <v>22236</v>
      </c>
    </row>
    <row r="12828" ht="15.75" customHeight="1">
      <c r="A12828" s="6" t="s">
        <v>17418</v>
      </c>
      <c r="B12828" s="6" t="s">
        <v>17419</v>
      </c>
      <c r="C12828" s="6" t="s">
        <v>25</v>
      </c>
      <c r="D12828" s="6" t="s">
        <v>26</v>
      </c>
      <c r="E12828" s="6" t="s">
        <v>8</v>
      </c>
      <c r="G12828" s="6" t="s">
        <v>27</v>
      </c>
      <c r="H12828" s="7">
        <v>5787261.0</v>
      </c>
      <c r="I12828" s="8">
        <v>5787473.0</v>
      </c>
      <c r="J12828" t="s">
        <v>28</v>
      </c>
      <c r="Q12828" t="s">
        <v>12123</v>
      </c>
      <c r="R12828">
        <v>213.0</v>
      </c>
      <c r="T12828" t="s">
        <v>22237</v>
      </c>
    </row>
    <row r="12829" ht="15.75" customHeight="1">
      <c r="A12829" s="6" t="s">
        <v>17418</v>
      </c>
      <c r="B12829" s="6" t="s">
        <v>17419</v>
      </c>
      <c r="C12829" s="6" t="s">
        <v>25</v>
      </c>
      <c r="D12829" s="6" t="s">
        <v>26</v>
      </c>
      <c r="E12829" s="6" t="s">
        <v>8</v>
      </c>
      <c r="G12829" s="6" t="s">
        <v>27</v>
      </c>
      <c r="H12829" s="7">
        <v>5787484.0</v>
      </c>
      <c r="I12829" s="8">
        <v>5787669.0</v>
      </c>
      <c r="J12829" t="s">
        <v>28</v>
      </c>
      <c r="Q12829" t="s">
        <v>12125</v>
      </c>
      <c r="R12829">
        <v>186.0</v>
      </c>
      <c r="T12829" t="s">
        <v>22238</v>
      </c>
    </row>
    <row r="12830" ht="15.75" customHeight="1">
      <c r="A12830" s="6" t="s">
        <v>17418</v>
      </c>
      <c r="B12830" s="6" t="s">
        <v>17419</v>
      </c>
      <c r="C12830" s="6" t="s">
        <v>25</v>
      </c>
      <c r="D12830" s="6" t="s">
        <v>26</v>
      </c>
      <c r="E12830" s="6" t="s">
        <v>8</v>
      </c>
      <c r="G12830" s="6" t="s">
        <v>27</v>
      </c>
      <c r="H12830" s="7">
        <v>5787679.0</v>
      </c>
      <c r="I12830" s="8">
        <v>5788245.0</v>
      </c>
      <c r="J12830" t="s">
        <v>28</v>
      </c>
      <c r="Q12830" t="s">
        <v>12127</v>
      </c>
      <c r="R12830">
        <v>567.0</v>
      </c>
      <c r="T12830" t="s">
        <v>22239</v>
      </c>
    </row>
    <row r="12831" ht="15.75" customHeight="1">
      <c r="A12831" s="6" t="s">
        <v>17418</v>
      </c>
      <c r="B12831" s="6" t="s">
        <v>17419</v>
      </c>
      <c r="C12831" s="6" t="s">
        <v>25</v>
      </c>
      <c r="D12831" s="6" t="s">
        <v>26</v>
      </c>
      <c r="E12831" s="6" t="s">
        <v>8</v>
      </c>
      <c r="G12831" s="6" t="s">
        <v>27</v>
      </c>
      <c r="H12831" s="7">
        <v>5788464.0</v>
      </c>
      <c r="I12831" s="8">
        <v>5789045.0</v>
      </c>
      <c r="J12831" t="s">
        <v>28</v>
      </c>
      <c r="Q12831" t="s">
        <v>12129</v>
      </c>
      <c r="R12831">
        <v>582.0</v>
      </c>
      <c r="T12831" t="s">
        <v>22240</v>
      </c>
    </row>
    <row r="12832" ht="15.75" customHeight="1">
      <c r="A12832" s="6" t="s">
        <v>17418</v>
      </c>
      <c r="B12832" s="6" t="s">
        <v>17419</v>
      </c>
      <c r="C12832" s="6" t="s">
        <v>25</v>
      </c>
      <c r="D12832" s="6" t="s">
        <v>26</v>
      </c>
      <c r="E12832" s="6" t="s">
        <v>8</v>
      </c>
      <c r="G12832" s="6" t="s">
        <v>27</v>
      </c>
      <c r="H12832" s="7">
        <v>5789251.0</v>
      </c>
      <c r="I12832" s="8">
        <v>5789493.0</v>
      </c>
      <c r="J12832" t="s">
        <v>28</v>
      </c>
      <c r="Q12832" t="s">
        <v>12131</v>
      </c>
      <c r="R12832">
        <v>243.0</v>
      </c>
    </row>
    <row r="12833" ht="15.75" customHeight="1">
      <c r="A12833" s="6" t="s">
        <v>17418</v>
      </c>
      <c r="B12833" s="6" t="s">
        <v>17419</v>
      </c>
      <c r="C12833" s="6" t="s">
        <v>25</v>
      </c>
      <c r="D12833" s="6" t="s">
        <v>26</v>
      </c>
      <c r="E12833" s="6" t="s">
        <v>8</v>
      </c>
      <c r="G12833" s="6" t="s">
        <v>27</v>
      </c>
      <c r="H12833" s="7">
        <v>5789606.0</v>
      </c>
      <c r="I12833" s="8">
        <v>5790565.0</v>
      </c>
      <c r="J12833" t="s">
        <v>28</v>
      </c>
      <c r="Q12833" t="s">
        <v>12133</v>
      </c>
      <c r="R12833">
        <v>960.0</v>
      </c>
      <c r="T12833" t="s">
        <v>22241</v>
      </c>
    </row>
    <row r="12834" ht="15.75" customHeight="1">
      <c r="A12834" s="6" t="s">
        <v>17418</v>
      </c>
      <c r="B12834" s="6" t="s">
        <v>17419</v>
      </c>
      <c r="C12834" s="6" t="s">
        <v>25</v>
      </c>
      <c r="D12834" s="6" t="s">
        <v>26</v>
      </c>
      <c r="E12834" s="6" t="s">
        <v>8</v>
      </c>
      <c r="G12834" s="6" t="s">
        <v>27</v>
      </c>
      <c r="H12834" s="7">
        <v>5790543.0</v>
      </c>
      <c r="I12834" s="8">
        <v>5792825.0</v>
      </c>
      <c r="J12834" t="s">
        <v>28</v>
      </c>
      <c r="Q12834" t="s">
        <v>12136</v>
      </c>
      <c r="R12834">
        <v>2283.0</v>
      </c>
      <c r="T12834" t="s">
        <v>22242</v>
      </c>
    </row>
    <row r="12835" ht="15.75" customHeight="1">
      <c r="A12835" s="6" t="s">
        <v>17418</v>
      </c>
      <c r="B12835" s="6" t="s">
        <v>17419</v>
      </c>
      <c r="C12835" s="6" t="s">
        <v>25</v>
      </c>
      <c r="D12835" s="6" t="s">
        <v>26</v>
      </c>
      <c r="E12835" s="6" t="s">
        <v>8</v>
      </c>
      <c r="G12835" s="6" t="s">
        <v>27</v>
      </c>
      <c r="H12835" s="7">
        <v>5794402.0</v>
      </c>
      <c r="I12835" s="8">
        <v>5794746.0</v>
      </c>
      <c r="J12835" t="s">
        <v>28</v>
      </c>
      <c r="Q12835" t="s">
        <v>12138</v>
      </c>
      <c r="R12835">
        <v>345.0</v>
      </c>
      <c r="T12835" t="s">
        <v>22243</v>
      </c>
    </row>
    <row r="12836" ht="15.75" customHeight="1">
      <c r="A12836" s="6" t="s">
        <v>17418</v>
      </c>
      <c r="B12836" s="6" t="s">
        <v>17419</v>
      </c>
      <c r="C12836" s="6" t="s">
        <v>25</v>
      </c>
      <c r="D12836" s="6" t="s">
        <v>26</v>
      </c>
      <c r="E12836" s="6" t="s">
        <v>8</v>
      </c>
      <c r="G12836" s="6" t="s">
        <v>27</v>
      </c>
      <c r="H12836" s="7">
        <v>5794800.0</v>
      </c>
      <c r="I12836" s="8">
        <v>5795261.0</v>
      </c>
      <c r="J12836" t="s">
        <v>28</v>
      </c>
      <c r="Q12836" t="s">
        <v>12140</v>
      </c>
      <c r="R12836">
        <v>462.0</v>
      </c>
      <c r="T12836" t="s">
        <v>22244</v>
      </c>
    </row>
    <row r="12837" ht="15.75" customHeight="1">
      <c r="A12837" s="6" t="s">
        <v>17418</v>
      </c>
      <c r="B12837" s="6" t="s">
        <v>17419</v>
      </c>
      <c r="C12837" s="6" t="s">
        <v>25</v>
      </c>
      <c r="D12837" s="6" t="s">
        <v>26</v>
      </c>
      <c r="E12837" s="6" t="s">
        <v>8</v>
      </c>
      <c r="G12837" s="6" t="s">
        <v>27</v>
      </c>
      <c r="H12837" s="7">
        <v>5795206.0</v>
      </c>
      <c r="I12837" s="8">
        <v>5796447.0</v>
      </c>
      <c r="J12837" t="s">
        <v>37</v>
      </c>
      <c r="Q12837" t="s">
        <v>12141</v>
      </c>
      <c r="R12837">
        <v>1242.0</v>
      </c>
      <c r="T12837" t="s">
        <v>22245</v>
      </c>
    </row>
    <row r="12838" ht="15.75" customHeight="1">
      <c r="A12838" s="6" t="s">
        <v>17418</v>
      </c>
      <c r="B12838" s="6" t="s">
        <v>17452</v>
      </c>
      <c r="C12838" s="6" t="s">
        <v>25</v>
      </c>
      <c r="D12838" s="6" t="s">
        <v>26</v>
      </c>
      <c r="E12838" s="6" t="s">
        <v>8</v>
      </c>
      <c r="G12838" s="6" t="s">
        <v>27</v>
      </c>
      <c r="H12838" s="7">
        <v>5796642.0</v>
      </c>
      <c r="I12838" s="8">
        <v>5796971.0</v>
      </c>
      <c r="J12838" t="s">
        <v>28</v>
      </c>
      <c r="Q12838" t="s">
        <v>12142</v>
      </c>
      <c r="R12838">
        <v>330.0</v>
      </c>
      <c r="T12838" t="s">
        <v>22246</v>
      </c>
    </row>
    <row r="12839" ht="15.75" customHeight="1">
      <c r="A12839" s="6" t="s">
        <v>17418</v>
      </c>
      <c r="B12839" s="6" t="s">
        <v>17419</v>
      </c>
      <c r="C12839" s="6" t="s">
        <v>25</v>
      </c>
      <c r="D12839" s="6" t="s">
        <v>26</v>
      </c>
      <c r="E12839" s="6" t="s">
        <v>8</v>
      </c>
      <c r="G12839" s="6" t="s">
        <v>27</v>
      </c>
      <c r="H12839" s="7">
        <v>5797018.0</v>
      </c>
      <c r="I12839" s="8">
        <v>5798394.0</v>
      </c>
      <c r="J12839" t="s">
        <v>28</v>
      </c>
      <c r="Q12839" t="s">
        <v>12144</v>
      </c>
      <c r="R12839">
        <v>1377.0</v>
      </c>
      <c r="T12839" t="s">
        <v>22247</v>
      </c>
    </row>
    <row r="12840" ht="15.75" customHeight="1">
      <c r="A12840" s="6" t="s">
        <v>17418</v>
      </c>
      <c r="B12840" s="6" t="s">
        <v>17419</v>
      </c>
      <c r="C12840" s="6" t="s">
        <v>25</v>
      </c>
      <c r="D12840" s="6" t="s">
        <v>26</v>
      </c>
      <c r="E12840" s="6" t="s">
        <v>8</v>
      </c>
      <c r="G12840" s="6" t="s">
        <v>27</v>
      </c>
      <c r="H12840" s="7">
        <v>5798824.0</v>
      </c>
      <c r="I12840" s="8">
        <v>5800011.0</v>
      </c>
      <c r="J12840" t="s">
        <v>37</v>
      </c>
      <c r="Q12840" t="s">
        <v>12146</v>
      </c>
      <c r="R12840">
        <v>1188.0</v>
      </c>
      <c r="T12840" t="s">
        <v>22248</v>
      </c>
    </row>
    <row r="12841" ht="15.75" customHeight="1">
      <c r="A12841" s="6" t="s">
        <v>17418</v>
      </c>
      <c r="B12841" s="6" t="s">
        <v>17419</v>
      </c>
      <c r="C12841" s="6" t="s">
        <v>25</v>
      </c>
      <c r="D12841" s="6" t="s">
        <v>26</v>
      </c>
      <c r="E12841" s="6" t="s">
        <v>8</v>
      </c>
      <c r="G12841" s="6" t="s">
        <v>27</v>
      </c>
      <c r="H12841" s="7">
        <v>5800008.0</v>
      </c>
      <c r="I12841" s="8">
        <v>5800904.0</v>
      </c>
      <c r="J12841" t="s">
        <v>37</v>
      </c>
      <c r="Q12841" t="s">
        <v>12148</v>
      </c>
      <c r="R12841">
        <v>897.0</v>
      </c>
      <c r="T12841" t="s">
        <v>22249</v>
      </c>
    </row>
    <row r="12842" ht="15.75" customHeight="1">
      <c r="A12842" s="6" t="s">
        <v>17418</v>
      </c>
      <c r="B12842" s="6" t="s">
        <v>17419</v>
      </c>
      <c r="C12842" s="6" t="s">
        <v>25</v>
      </c>
      <c r="D12842" s="6" t="s">
        <v>26</v>
      </c>
      <c r="E12842" s="6" t="s">
        <v>8</v>
      </c>
      <c r="G12842" s="6" t="s">
        <v>27</v>
      </c>
      <c r="H12842" s="7">
        <v>5800888.0</v>
      </c>
      <c r="I12842" s="8">
        <v>5801730.0</v>
      </c>
      <c r="J12842" t="s">
        <v>37</v>
      </c>
      <c r="Q12842" t="s">
        <v>12150</v>
      </c>
      <c r="R12842">
        <v>843.0</v>
      </c>
      <c r="T12842" t="s">
        <v>22250</v>
      </c>
    </row>
    <row r="12843" ht="15.75" customHeight="1">
      <c r="A12843" s="6" t="s">
        <v>17418</v>
      </c>
      <c r="B12843" s="6" t="s">
        <v>17419</v>
      </c>
      <c r="C12843" s="6" t="s">
        <v>25</v>
      </c>
      <c r="D12843" s="6" t="s">
        <v>26</v>
      </c>
      <c r="E12843" s="6" t="s">
        <v>8</v>
      </c>
      <c r="G12843" s="6" t="s">
        <v>27</v>
      </c>
      <c r="H12843" s="7">
        <v>5801960.0</v>
      </c>
      <c r="I12843" s="8">
        <v>5802550.0</v>
      </c>
      <c r="J12843" t="s">
        <v>37</v>
      </c>
      <c r="Q12843" t="s">
        <v>12152</v>
      </c>
      <c r="R12843">
        <v>591.0</v>
      </c>
      <c r="T12843" t="s">
        <v>22251</v>
      </c>
    </row>
    <row r="12844" ht="15.75" customHeight="1">
      <c r="A12844" s="6" t="s">
        <v>17418</v>
      </c>
      <c r="B12844" s="6" t="s">
        <v>17419</v>
      </c>
      <c r="C12844" s="6" t="s">
        <v>25</v>
      </c>
      <c r="D12844" s="6" t="s">
        <v>26</v>
      </c>
      <c r="E12844" s="6" t="s">
        <v>8</v>
      </c>
      <c r="G12844" s="6" t="s">
        <v>27</v>
      </c>
      <c r="H12844" s="7">
        <v>5802540.0</v>
      </c>
      <c r="I12844" s="8">
        <v>5802866.0</v>
      </c>
      <c r="J12844" t="s">
        <v>37</v>
      </c>
      <c r="Q12844" t="s">
        <v>12154</v>
      </c>
      <c r="R12844">
        <v>327.0</v>
      </c>
      <c r="T12844" t="s">
        <v>22252</v>
      </c>
    </row>
    <row r="12845" ht="15.75" customHeight="1">
      <c r="A12845" s="6" t="s">
        <v>17418</v>
      </c>
      <c r="B12845" s="6" t="s">
        <v>17419</v>
      </c>
      <c r="C12845" s="6" t="s">
        <v>25</v>
      </c>
      <c r="D12845" s="6" t="s">
        <v>26</v>
      </c>
      <c r="E12845" s="6" t="s">
        <v>8</v>
      </c>
      <c r="G12845" s="6" t="s">
        <v>27</v>
      </c>
      <c r="H12845" s="7">
        <v>5802863.0</v>
      </c>
      <c r="I12845" s="8">
        <v>5803558.0</v>
      </c>
      <c r="J12845" t="s">
        <v>37</v>
      </c>
      <c r="Q12845" t="s">
        <v>12156</v>
      </c>
      <c r="R12845">
        <v>696.0</v>
      </c>
      <c r="T12845" t="s">
        <v>22253</v>
      </c>
    </row>
    <row r="12846" ht="15.75" customHeight="1">
      <c r="A12846" s="6" t="s">
        <v>17418</v>
      </c>
      <c r="B12846" s="6" t="s">
        <v>17419</v>
      </c>
      <c r="C12846" s="6" t="s">
        <v>25</v>
      </c>
      <c r="D12846" s="6" t="s">
        <v>26</v>
      </c>
      <c r="E12846" s="6" t="s">
        <v>8</v>
      </c>
      <c r="G12846" s="6" t="s">
        <v>27</v>
      </c>
      <c r="H12846" s="7">
        <v>5803678.0</v>
      </c>
      <c r="I12846" s="8">
        <v>5804424.0</v>
      </c>
      <c r="J12846" t="s">
        <v>28</v>
      </c>
      <c r="Q12846" t="s">
        <v>12158</v>
      </c>
      <c r="R12846">
        <v>747.0</v>
      </c>
      <c r="T12846" t="s">
        <v>22254</v>
      </c>
    </row>
    <row r="12847" ht="15.75" customHeight="1">
      <c r="A12847" s="6" t="s">
        <v>17418</v>
      </c>
      <c r="B12847" s="6" t="s">
        <v>17419</v>
      </c>
      <c r="C12847" s="6" t="s">
        <v>25</v>
      </c>
      <c r="D12847" s="6" t="s">
        <v>26</v>
      </c>
      <c r="E12847" s="6" t="s">
        <v>8</v>
      </c>
      <c r="G12847" s="6" t="s">
        <v>27</v>
      </c>
      <c r="H12847" s="7">
        <v>5804557.0</v>
      </c>
      <c r="I12847" s="8">
        <v>5804874.0</v>
      </c>
      <c r="J12847" t="s">
        <v>28</v>
      </c>
      <c r="Q12847" t="s">
        <v>12160</v>
      </c>
      <c r="R12847">
        <v>318.0</v>
      </c>
    </row>
    <row r="12848" ht="15.75" customHeight="1">
      <c r="A12848" s="6" t="s">
        <v>17418</v>
      </c>
      <c r="B12848" s="6" t="s">
        <v>17452</v>
      </c>
      <c r="C12848" s="6" t="s">
        <v>25</v>
      </c>
      <c r="D12848" s="6" t="s">
        <v>26</v>
      </c>
      <c r="E12848" s="6" t="s">
        <v>8</v>
      </c>
      <c r="G12848" s="6" t="s">
        <v>27</v>
      </c>
      <c r="H12848" s="7">
        <v>5805199.0</v>
      </c>
      <c r="I12848" s="8">
        <v>5805291.0</v>
      </c>
      <c r="J12848" t="s">
        <v>37</v>
      </c>
      <c r="Q12848" t="s">
        <v>12161</v>
      </c>
      <c r="R12848">
        <v>93.0</v>
      </c>
      <c r="T12848" t="s">
        <v>129</v>
      </c>
    </row>
    <row r="12849" ht="15.75" customHeight="1">
      <c r="A12849" s="6" t="s">
        <v>17418</v>
      </c>
      <c r="B12849" s="6" t="s">
        <v>17419</v>
      </c>
      <c r="C12849" s="6" t="s">
        <v>25</v>
      </c>
      <c r="D12849" s="6" t="s">
        <v>26</v>
      </c>
      <c r="E12849" s="6" t="s">
        <v>8</v>
      </c>
      <c r="G12849" s="6" t="s">
        <v>27</v>
      </c>
      <c r="H12849" s="7">
        <v>5805377.0</v>
      </c>
      <c r="I12849" s="8">
        <v>5805706.0</v>
      </c>
      <c r="J12849" t="s">
        <v>28</v>
      </c>
      <c r="Q12849" t="s">
        <v>12163</v>
      </c>
      <c r="R12849">
        <v>330.0</v>
      </c>
      <c r="T12849" t="s">
        <v>22255</v>
      </c>
    </row>
    <row r="12850" ht="15.75" customHeight="1">
      <c r="A12850" s="6" t="s">
        <v>17418</v>
      </c>
      <c r="B12850" s="6" t="s">
        <v>17419</v>
      </c>
      <c r="C12850" s="6" t="s">
        <v>25</v>
      </c>
      <c r="D12850" s="6" t="s">
        <v>26</v>
      </c>
      <c r="E12850" s="6" t="s">
        <v>8</v>
      </c>
      <c r="G12850" s="6" t="s">
        <v>27</v>
      </c>
      <c r="H12850" s="7">
        <v>5806149.0</v>
      </c>
      <c r="I12850" s="8">
        <v>5806658.0</v>
      </c>
      <c r="J12850" t="s">
        <v>37</v>
      </c>
      <c r="Q12850" t="s">
        <v>12165</v>
      </c>
      <c r="R12850">
        <v>510.0</v>
      </c>
      <c r="T12850" t="s">
        <v>22256</v>
      </c>
    </row>
    <row r="12851" ht="15.75" customHeight="1">
      <c r="A12851" s="6" t="s">
        <v>17418</v>
      </c>
      <c r="B12851" s="6" t="s">
        <v>17419</v>
      </c>
      <c r="C12851" s="6" t="s">
        <v>25</v>
      </c>
      <c r="D12851" s="6" t="s">
        <v>26</v>
      </c>
      <c r="E12851" s="6" t="s">
        <v>8</v>
      </c>
      <c r="G12851" s="6" t="s">
        <v>27</v>
      </c>
      <c r="H12851" s="7">
        <v>5807891.0</v>
      </c>
      <c r="I12851" s="8">
        <v>5809138.0</v>
      </c>
      <c r="J12851" t="s">
        <v>28</v>
      </c>
      <c r="Q12851" t="s">
        <v>12168</v>
      </c>
      <c r="R12851">
        <v>1248.0</v>
      </c>
      <c r="T12851" t="s">
        <v>22257</v>
      </c>
    </row>
    <row r="12852" ht="15.75" customHeight="1">
      <c r="A12852" s="6" t="s">
        <v>17418</v>
      </c>
      <c r="B12852" s="6" t="s">
        <v>17419</v>
      </c>
      <c r="C12852" s="6" t="s">
        <v>25</v>
      </c>
      <c r="D12852" s="6" t="s">
        <v>26</v>
      </c>
      <c r="E12852" s="6" t="s">
        <v>8</v>
      </c>
      <c r="G12852" s="6" t="s">
        <v>27</v>
      </c>
      <c r="H12852" s="7">
        <v>5809240.0</v>
      </c>
      <c r="I12852" s="8">
        <v>5809857.0</v>
      </c>
      <c r="J12852" t="s">
        <v>28</v>
      </c>
      <c r="Q12852" t="s">
        <v>12170</v>
      </c>
      <c r="R12852">
        <v>618.0</v>
      </c>
      <c r="T12852" t="s">
        <v>22258</v>
      </c>
    </row>
    <row r="12853" ht="15.75" customHeight="1">
      <c r="A12853" s="6" t="s">
        <v>17418</v>
      </c>
      <c r="B12853" s="6" t="s">
        <v>17419</v>
      </c>
      <c r="C12853" s="6" t="s">
        <v>25</v>
      </c>
      <c r="D12853" s="6" t="s">
        <v>26</v>
      </c>
      <c r="E12853" s="6" t="s">
        <v>8</v>
      </c>
      <c r="G12853" s="6" t="s">
        <v>27</v>
      </c>
      <c r="H12853" s="7">
        <v>5810012.0</v>
      </c>
      <c r="I12853" s="8">
        <v>5810215.0</v>
      </c>
      <c r="J12853" t="s">
        <v>28</v>
      </c>
      <c r="Q12853" t="s">
        <v>12172</v>
      </c>
      <c r="R12853">
        <v>204.0</v>
      </c>
      <c r="T12853" t="s">
        <v>22259</v>
      </c>
    </row>
    <row r="12854" ht="15.75" customHeight="1">
      <c r="A12854" s="6" t="s">
        <v>17418</v>
      </c>
      <c r="B12854" s="6" t="s">
        <v>17419</v>
      </c>
      <c r="C12854" s="6" t="s">
        <v>25</v>
      </c>
      <c r="D12854" s="6" t="s">
        <v>26</v>
      </c>
      <c r="E12854" s="6" t="s">
        <v>8</v>
      </c>
      <c r="G12854" s="6" t="s">
        <v>27</v>
      </c>
      <c r="H12854" s="7">
        <v>5810214.0</v>
      </c>
      <c r="I12854" s="8">
        <v>5810471.0</v>
      </c>
      <c r="J12854" t="s">
        <v>37</v>
      </c>
      <c r="Q12854" t="s">
        <v>12174</v>
      </c>
      <c r="R12854">
        <v>258.0</v>
      </c>
    </row>
    <row r="12855" ht="15.75" customHeight="1">
      <c r="A12855" s="6" t="s">
        <v>17418</v>
      </c>
      <c r="B12855" s="6" t="s">
        <v>17419</v>
      </c>
      <c r="C12855" s="6" t="s">
        <v>25</v>
      </c>
      <c r="D12855" s="6" t="s">
        <v>26</v>
      </c>
      <c r="E12855" s="6" t="s">
        <v>8</v>
      </c>
      <c r="G12855" s="6" t="s">
        <v>27</v>
      </c>
      <c r="H12855" s="7">
        <v>5810710.0</v>
      </c>
      <c r="I12855" s="8">
        <v>5810949.0</v>
      </c>
      <c r="J12855" t="s">
        <v>28</v>
      </c>
      <c r="Q12855" t="s">
        <v>12176</v>
      </c>
      <c r="R12855">
        <v>240.0</v>
      </c>
    </row>
    <row r="12856" ht="15.75" customHeight="1">
      <c r="A12856" s="6" t="s">
        <v>17418</v>
      </c>
      <c r="B12856" s="6" t="s">
        <v>17419</v>
      </c>
      <c r="C12856" s="6" t="s">
        <v>25</v>
      </c>
      <c r="D12856" s="6" t="s">
        <v>26</v>
      </c>
      <c r="E12856" s="6" t="s">
        <v>8</v>
      </c>
      <c r="G12856" s="6" t="s">
        <v>27</v>
      </c>
      <c r="H12856" s="7">
        <v>5812292.0</v>
      </c>
      <c r="I12856" s="8">
        <v>5812612.0</v>
      </c>
      <c r="J12856" t="s">
        <v>28</v>
      </c>
      <c r="Q12856" t="s">
        <v>12178</v>
      </c>
      <c r="R12856">
        <v>321.0</v>
      </c>
      <c r="T12856" t="s">
        <v>22260</v>
      </c>
    </row>
    <row r="12857" ht="15.75" customHeight="1">
      <c r="A12857" s="6" t="s">
        <v>17418</v>
      </c>
      <c r="B12857" s="6" t="s">
        <v>17419</v>
      </c>
      <c r="C12857" s="6" t="s">
        <v>25</v>
      </c>
      <c r="D12857" s="6" t="s">
        <v>26</v>
      </c>
      <c r="E12857" s="6" t="s">
        <v>8</v>
      </c>
      <c r="G12857" s="6" t="s">
        <v>27</v>
      </c>
      <c r="H12857" s="7">
        <v>5812673.0</v>
      </c>
      <c r="I12857" s="8">
        <v>5813461.0</v>
      </c>
      <c r="J12857" t="s">
        <v>28</v>
      </c>
      <c r="Q12857" t="s">
        <v>12180</v>
      </c>
      <c r="R12857">
        <v>789.0</v>
      </c>
      <c r="T12857" t="s">
        <v>22261</v>
      </c>
    </row>
    <row r="12858" ht="15.75" customHeight="1">
      <c r="A12858" s="6" t="s">
        <v>17418</v>
      </c>
      <c r="B12858" s="6" t="s">
        <v>17419</v>
      </c>
      <c r="C12858" s="6" t="s">
        <v>25</v>
      </c>
      <c r="D12858" s="6" t="s">
        <v>26</v>
      </c>
      <c r="E12858" s="6" t="s">
        <v>8</v>
      </c>
      <c r="G12858" s="6" t="s">
        <v>27</v>
      </c>
      <c r="H12858" s="7">
        <v>5813458.0</v>
      </c>
      <c r="I12858" s="8">
        <v>5815584.0</v>
      </c>
      <c r="J12858" t="s">
        <v>28</v>
      </c>
      <c r="Q12858" t="s">
        <v>12182</v>
      </c>
      <c r="R12858">
        <v>2127.0</v>
      </c>
      <c r="T12858" t="s">
        <v>22262</v>
      </c>
    </row>
    <row r="12859" ht="15.75" customHeight="1">
      <c r="A12859" s="6" t="s">
        <v>17418</v>
      </c>
      <c r="B12859" s="6" t="s">
        <v>17419</v>
      </c>
      <c r="C12859" s="6" t="s">
        <v>25</v>
      </c>
      <c r="D12859" s="6" t="s">
        <v>26</v>
      </c>
      <c r="E12859" s="6" t="s">
        <v>8</v>
      </c>
      <c r="G12859" s="6" t="s">
        <v>27</v>
      </c>
      <c r="H12859" s="7">
        <v>5815698.0</v>
      </c>
      <c r="I12859" s="8">
        <v>5815892.0</v>
      </c>
      <c r="J12859" t="s">
        <v>28</v>
      </c>
      <c r="Q12859" t="s">
        <v>12184</v>
      </c>
      <c r="R12859">
        <v>195.0</v>
      </c>
    </row>
    <row r="12860" ht="15.75" customHeight="1">
      <c r="A12860" s="6" t="s">
        <v>17418</v>
      </c>
      <c r="B12860" s="6" t="s">
        <v>17419</v>
      </c>
      <c r="C12860" s="6" t="s">
        <v>25</v>
      </c>
      <c r="D12860" s="6" t="s">
        <v>26</v>
      </c>
      <c r="E12860" s="6" t="s">
        <v>8</v>
      </c>
      <c r="G12860" s="6" t="s">
        <v>27</v>
      </c>
      <c r="H12860" s="7">
        <v>5815889.0</v>
      </c>
      <c r="I12860" s="8">
        <v>5816068.0</v>
      </c>
      <c r="J12860" t="s">
        <v>28</v>
      </c>
      <c r="Q12860" t="s">
        <v>12186</v>
      </c>
      <c r="R12860">
        <v>180.0</v>
      </c>
      <c r="T12860" t="s">
        <v>22263</v>
      </c>
    </row>
    <row r="12861" ht="15.75" customHeight="1">
      <c r="A12861" s="6" t="s">
        <v>17418</v>
      </c>
      <c r="B12861" s="6" t="s">
        <v>17419</v>
      </c>
      <c r="C12861" s="6" t="s">
        <v>25</v>
      </c>
      <c r="D12861" s="6" t="s">
        <v>26</v>
      </c>
      <c r="E12861" s="6" t="s">
        <v>8</v>
      </c>
      <c r="G12861" s="6" t="s">
        <v>27</v>
      </c>
      <c r="H12861" s="7">
        <v>5816065.0</v>
      </c>
      <c r="I12861" s="8">
        <v>5816298.0</v>
      </c>
      <c r="J12861" t="s">
        <v>28</v>
      </c>
      <c r="Q12861" t="s">
        <v>12188</v>
      </c>
      <c r="R12861">
        <v>234.0</v>
      </c>
      <c r="T12861" t="s">
        <v>22264</v>
      </c>
    </row>
    <row r="12862" ht="15.75" customHeight="1">
      <c r="A12862" s="6" t="s">
        <v>17418</v>
      </c>
      <c r="B12862" s="6" t="s">
        <v>17419</v>
      </c>
      <c r="C12862" s="6" t="s">
        <v>25</v>
      </c>
      <c r="D12862" s="6" t="s">
        <v>26</v>
      </c>
      <c r="E12862" s="6" t="s">
        <v>8</v>
      </c>
      <c r="G12862" s="6" t="s">
        <v>27</v>
      </c>
      <c r="H12862" s="7">
        <v>5816295.0</v>
      </c>
      <c r="I12862" s="8">
        <v>5816516.0</v>
      </c>
      <c r="J12862" t="s">
        <v>28</v>
      </c>
      <c r="Q12862" t="s">
        <v>12190</v>
      </c>
      <c r="R12862">
        <v>222.0</v>
      </c>
      <c r="T12862" t="s">
        <v>22265</v>
      </c>
    </row>
    <row r="12863" ht="15.75" customHeight="1">
      <c r="A12863" s="6" t="s">
        <v>17418</v>
      </c>
      <c r="B12863" s="6" t="s">
        <v>17419</v>
      </c>
      <c r="C12863" s="6" t="s">
        <v>25</v>
      </c>
      <c r="D12863" s="6" t="s">
        <v>26</v>
      </c>
      <c r="E12863" s="6" t="s">
        <v>8</v>
      </c>
      <c r="G12863" s="6" t="s">
        <v>27</v>
      </c>
      <c r="H12863" s="7">
        <v>5816522.0</v>
      </c>
      <c r="I12863" s="8">
        <v>5816764.0</v>
      </c>
      <c r="J12863" t="s">
        <v>28</v>
      </c>
      <c r="Q12863" t="s">
        <v>12192</v>
      </c>
      <c r="R12863">
        <v>243.0</v>
      </c>
    </row>
    <row r="12864" ht="15.75" customHeight="1">
      <c r="A12864" s="6" t="s">
        <v>17418</v>
      </c>
      <c r="B12864" s="6" t="s">
        <v>17419</v>
      </c>
      <c r="C12864" s="6" t="s">
        <v>25</v>
      </c>
      <c r="D12864" s="6" t="s">
        <v>26</v>
      </c>
      <c r="E12864" s="6" t="s">
        <v>8</v>
      </c>
      <c r="G12864" s="6" t="s">
        <v>27</v>
      </c>
      <c r="H12864" s="7">
        <v>5817404.0</v>
      </c>
      <c r="I12864" s="8">
        <v>5818711.0</v>
      </c>
      <c r="J12864" t="s">
        <v>28</v>
      </c>
      <c r="Q12864" t="s">
        <v>12195</v>
      </c>
      <c r="R12864">
        <v>1308.0</v>
      </c>
      <c r="T12864" t="s">
        <v>22266</v>
      </c>
    </row>
    <row r="12865" ht="15.75" customHeight="1">
      <c r="A12865" s="6" t="s">
        <v>17418</v>
      </c>
      <c r="B12865" s="6" t="s">
        <v>17419</v>
      </c>
      <c r="C12865" s="6" t="s">
        <v>25</v>
      </c>
      <c r="D12865" s="6" t="s">
        <v>26</v>
      </c>
      <c r="E12865" s="6" t="s">
        <v>8</v>
      </c>
      <c r="G12865" s="6" t="s">
        <v>27</v>
      </c>
      <c r="H12865" s="7">
        <v>5819033.0</v>
      </c>
      <c r="I12865" s="8">
        <v>5820259.0</v>
      </c>
      <c r="J12865" t="s">
        <v>28</v>
      </c>
      <c r="Q12865" t="s">
        <v>12197</v>
      </c>
      <c r="R12865">
        <v>1227.0</v>
      </c>
    </row>
    <row r="12866" ht="15.75" customHeight="1">
      <c r="A12866" s="6" t="s">
        <v>17418</v>
      </c>
      <c r="B12866" s="6" t="s">
        <v>17419</v>
      </c>
      <c r="C12866" s="6" t="s">
        <v>25</v>
      </c>
      <c r="D12866" s="6" t="s">
        <v>26</v>
      </c>
      <c r="E12866" s="6" t="s">
        <v>8</v>
      </c>
      <c r="G12866" s="6" t="s">
        <v>27</v>
      </c>
      <c r="H12866" s="7">
        <v>5820677.0</v>
      </c>
      <c r="I12866" s="8">
        <v>5821705.0</v>
      </c>
      <c r="J12866" t="s">
        <v>37</v>
      </c>
      <c r="Q12866" t="s">
        <v>12199</v>
      </c>
      <c r="R12866">
        <v>1029.0</v>
      </c>
    </row>
    <row r="12867" ht="15.75" customHeight="1">
      <c r="A12867" s="6" t="s">
        <v>17418</v>
      </c>
      <c r="B12867" s="6" t="s">
        <v>17419</v>
      </c>
      <c r="C12867" s="6" t="s">
        <v>25</v>
      </c>
      <c r="D12867" s="6" t="s">
        <v>26</v>
      </c>
      <c r="E12867" s="6" t="s">
        <v>8</v>
      </c>
      <c r="G12867" s="6" t="s">
        <v>27</v>
      </c>
      <c r="H12867" s="7">
        <v>5821741.0</v>
      </c>
      <c r="I12867" s="8">
        <v>5823234.0</v>
      </c>
      <c r="J12867" t="s">
        <v>28</v>
      </c>
      <c r="Q12867" t="s">
        <v>12201</v>
      </c>
      <c r="R12867">
        <v>1494.0</v>
      </c>
      <c r="T12867" t="s">
        <v>22267</v>
      </c>
    </row>
    <row r="12868" ht="15.75" customHeight="1">
      <c r="A12868" s="6" t="s">
        <v>17418</v>
      </c>
      <c r="B12868" s="6" t="s">
        <v>17452</v>
      </c>
      <c r="C12868" s="6" t="s">
        <v>25</v>
      </c>
      <c r="D12868" s="6" t="s">
        <v>26</v>
      </c>
      <c r="E12868" s="6" t="s">
        <v>8</v>
      </c>
      <c r="G12868" s="6" t="s">
        <v>27</v>
      </c>
      <c r="H12868" s="7">
        <v>5823233.0</v>
      </c>
      <c r="I12868" s="8">
        <v>5824024.0</v>
      </c>
      <c r="J12868" t="s">
        <v>37</v>
      </c>
      <c r="Q12868" t="s">
        <v>12202</v>
      </c>
      <c r="R12868">
        <v>792.0</v>
      </c>
      <c r="T12868" t="s">
        <v>22268</v>
      </c>
    </row>
    <row r="12869" ht="15.75" customHeight="1">
      <c r="A12869" s="6" t="s">
        <v>17418</v>
      </c>
      <c r="B12869" s="6" t="s">
        <v>17419</v>
      </c>
      <c r="C12869" s="6" t="s">
        <v>25</v>
      </c>
      <c r="D12869" s="6" t="s">
        <v>26</v>
      </c>
      <c r="E12869" s="6" t="s">
        <v>8</v>
      </c>
      <c r="G12869" s="6" t="s">
        <v>27</v>
      </c>
      <c r="H12869" s="7">
        <v>5824578.0</v>
      </c>
      <c r="I12869" s="8">
        <v>5825867.0</v>
      </c>
      <c r="J12869" t="s">
        <v>37</v>
      </c>
      <c r="O12869" t="s">
        <v>12205</v>
      </c>
      <c r="Q12869" t="s">
        <v>12206</v>
      </c>
      <c r="R12869">
        <v>1290.0</v>
      </c>
      <c r="T12869" t="s">
        <v>22269</v>
      </c>
    </row>
    <row r="12870" ht="15.75" customHeight="1">
      <c r="A12870" s="6" t="s">
        <v>17418</v>
      </c>
      <c r="B12870" s="6" t="s">
        <v>17419</v>
      </c>
      <c r="C12870" s="6" t="s">
        <v>25</v>
      </c>
      <c r="D12870" s="6" t="s">
        <v>26</v>
      </c>
      <c r="E12870" s="6" t="s">
        <v>8</v>
      </c>
      <c r="G12870" s="6" t="s">
        <v>27</v>
      </c>
      <c r="H12870" s="7">
        <v>5827131.0</v>
      </c>
      <c r="I12870" s="8">
        <v>5827961.0</v>
      </c>
      <c r="J12870" t="s">
        <v>37</v>
      </c>
      <c r="Q12870" t="s">
        <v>12209</v>
      </c>
      <c r="R12870">
        <v>831.0</v>
      </c>
      <c r="T12870" t="s">
        <v>22270</v>
      </c>
    </row>
    <row r="12871" ht="15.75" customHeight="1">
      <c r="A12871" s="6" t="s">
        <v>17418</v>
      </c>
      <c r="B12871" s="6" t="s">
        <v>17419</v>
      </c>
      <c r="C12871" s="6" t="s">
        <v>25</v>
      </c>
      <c r="D12871" s="6" t="s">
        <v>26</v>
      </c>
      <c r="E12871" s="6" t="s">
        <v>8</v>
      </c>
      <c r="G12871" s="6" t="s">
        <v>27</v>
      </c>
      <c r="H12871" s="7">
        <v>5828145.0</v>
      </c>
      <c r="I12871" s="8">
        <v>5828774.0</v>
      </c>
      <c r="J12871" t="s">
        <v>37</v>
      </c>
      <c r="Q12871" t="s">
        <v>12211</v>
      </c>
      <c r="R12871">
        <v>630.0</v>
      </c>
      <c r="T12871" t="s">
        <v>22271</v>
      </c>
    </row>
    <row r="12872" ht="15.75" customHeight="1">
      <c r="A12872" s="6" t="s">
        <v>17418</v>
      </c>
      <c r="B12872" s="6" t="s">
        <v>17419</v>
      </c>
      <c r="C12872" s="6" t="s">
        <v>25</v>
      </c>
      <c r="D12872" s="6" t="s">
        <v>26</v>
      </c>
      <c r="E12872" s="6" t="s">
        <v>8</v>
      </c>
      <c r="G12872" s="6" t="s">
        <v>27</v>
      </c>
      <c r="H12872" s="7">
        <v>5828784.0</v>
      </c>
      <c r="I12872" s="8">
        <v>5829311.0</v>
      </c>
      <c r="J12872" t="s">
        <v>28</v>
      </c>
      <c r="Q12872" t="s">
        <v>12213</v>
      </c>
      <c r="R12872">
        <v>528.0</v>
      </c>
    </row>
    <row r="12873" ht="15.75" customHeight="1">
      <c r="A12873" s="6" t="s">
        <v>17418</v>
      </c>
      <c r="B12873" s="6" t="s">
        <v>17419</v>
      </c>
      <c r="C12873" s="6" t="s">
        <v>25</v>
      </c>
      <c r="D12873" s="6" t="s">
        <v>26</v>
      </c>
      <c r="E12873" s="6" t="s">
        <v>8</v>
      </c>
      <c r="G12873" s="6" t="s">
        <v>27</v>
      </c>
      <c r="H12873" s="7">
        <v>5829957.0</v>
      </c>
      <c r="I12873" s="8">
        <v>5830856.0</v>
      </c>
      <c r="J12873" t="s">
        <v>37</v>
      </c>
      <c r="O12873" t="s">
        <v>12215</v>
      </c>
      <c r="Q12873" t="s">
        <v>12216</v>
      </c>
      <c r="R12873">
        <v>900.0</v>
      </c>
      <c r="T12873" t="s">
        <v>22272</v>
      </c>
    </row>
    <row r="12874" ht="15.75" customHeight="1">
      <c r="A12874" s="6" t="s">
        <v>17418</v>
      </c>
      <c r="B12874" s="6" t="s">
        <v>17419</v>
      </c>
      <c r="C12874" s="6" t="s">
        <v>25</v>
      </c>
      <c r="D12874" s="6" t="s">
        <v>26</v>
      </c>
      <c r="E12874" s="6" t="s">
        <v>8</v>
      </c>
      <c r="G12874" s="6" t="s">
        <v>27</v>
      </c>
      <c r="H12874" s="7">
        <v>5830989.0</v>
      </c>
      <c r="I12874" s="8">
        <v>5831828.0</v>
      </c>
      <c r="J12874" t="s">
        <v>37</v>
      </c>
      <c r="Q12874" t="s">
        <v>12219</v>
      </c>
      <c r="R12874">
        <v>840.0</v>
      </c>
      <c r="T12874" t="s">
        <v>22273</v>
      </c>
    </row>
    <row r="12875" ht="15.75" customHeight="1">
      <c r="A12875" s="6" t="s">
        <v>17418</v>
      </c>
      <c r="B12875" s="6" t="s">
        <v>17419</v>
      </c>
      <c r="C12875" s="6" t="s">
        <v>25</v>
      </c>
      <c r="D12875" s="6" t="s">
        <v>26</v>
      </c>
      <c r="E12875" s="6" t="s">
        <v>8</v>
      </c>
      <c r="G12875" s="6" t="s">
        <v>27</v>
      </c>
      <c r="H12875" s="7">
        <v>5832118.0</v>
      </c>
      <c r="I12875" s="8">
        <v>5832873.0</v>
      </c>
      <c r="J12875" t="s">
        <v>37</v>
      </c>
      <c r="Q12875" t="s">
        <v>12222</v>
      </c>
      <c r="R12875">
        <v>756.0</v>
      </c>
      <c r="T12875" t="s">
        <v>22274</v>
      </c>
    </row>
    <row r="12876" ht="15.75" customHeight="1">
      <c r="A12876" s="6" t="s">
        <v>17418</v>
      </c>
      <c r="B12876" s="6" t="s">
        <v>17419</v>
      </c>
      <c r="C12876" s="6" t="s">
        <v>25</v>
      </c>
      <c r="D12876" s="6" t="s">
        <v>26</v>
      </c>
      <c r="E12876" s="6" t="s">
        <v>8</v>
      </c>
      <c r="G12876" s="6" t="s">
        <v>27</v>
      </c>
      <c r="H12876" s="7">
        <v>5832955.0</v>
      </c>
      <c r="I12876" s="8">
        <v>5833512.0</v>
      </c>
      <c r="J12876" t="s">
        <v>37</v>
      </c>
      <c r="Q12876" t="s">
        <v>12225</v>
      </c>
      <c r="R12876">
        <v>558.0</v>
      </c>
      <c r="T12876" t="s">
        <v>22275</v>
      </c>
    </row>
    <row r="12877" ht="15.75" customHeight="1">
      <c r="A12877" s="6" t="s">
        <v>17418</v>
      </c>
      <c r="B12877" s="6" t="s">
        <v>17419</v>
      </c>
      <c r="C12877" s="6" t="s">
        <v>25</v>
      </c>
      <c r="D12877" s="6" t="s">
        <v>26</v>
      </c>
      <c r="E12877" s="6" t="s">
        <v>8</v>
      </c>
      <c r="G12877" s="6" t="s">
        <v>27</v>
      </c>
      <c r="H12877" s="7">
        <v>5833701.0</v>
      </c>
      <c r="I12877" s="8">
        <v>5834567.0</v>
      </c>
      <c r="J12877" t="s">
        <v>37</v>
      </c>
      <c r="Q12877" t="s">
        <v>12228</v>
      </c>
      <c r="R12877">
        <v>867.0</v>
      </c>
      <c r="T12877" t="s">
        <v>22276</v>
      </c>
    </row>
    <row r="12878" ht="15.75" customHeight="1">
      <c r="A12878" s="6" t="s">
        <v>17418</v>
      </c>
      <c r="B12878" s="6" t="s">
        <v>17419</v>
      </c>
      <c r="C12878" s="6" t="s">
        <v>25</v>
      </c>
      <c r="D12878" s="6" t="s">
        <v>26</v>
      </c>
      <c r="E12878" s="6" t="s">
        <v>8</v>
      </c>
      <c r="G12878" s="6" t="s">
        <v>27</v>
      </c>
      <c r="H12878" s="7">
        <v>5834665.0</v>
      </c>
      <c r="I12878" s="8">
        <v>5835765.0</v>
      </c>
      <c r="J12878" t="s">
        <v>37</v>
      </c>
      <c r="Q12878" t="s">
        <v>12231</v>
      </c>
      <c r="R12878">
        <v>1101.0</v>
      </c>
      <c r="T12878" t="s">
        <v>22277</v>
      </c>
    </row>
    <row r="12879" ht="15.75" customHeight="1">
      <c r="A12879" s="6" t="s">
        <v>17418</v>
      </c>
      <c r="B12879" s="6" t="s">
        <v>17419</v>
      </c>
      <c r="C12879" s="6" t="s">
        <v>25</v>
      </c>
      <c r="D12879" s="6" t="s">
        <v>26</v>
      </c>
      <c r="E12879" s="6" t="s">
        <v>8</v>
      </c>
      <c r="G12879" s="6" t="s">
        <v>27</v>
      </c>
      <c r="H12879" s="7">
        <v>5835850.0</v>
      </c>
      <c r="I12879" s="8">
        <v>5836989.0</v>
      </c>
      <c r="J12879" t="s">
        <v>28</v>
      </c>
      <c r="Q12879" t="s">
        <v>12233</v>
      </c>
      <c r="R12879">
        <v>1140.0</v>
      </c>
      <c r="T12879" t="s">
        <v>22278</v>
      </c>
    </row>
    <row r="12880" ht="15.75" customHeight="1">
      <c r="A12880" s="6" t="s">
        <v>17418</v>
      </c>
      <c r="B12880" s="6" t="s">
        <v>17419</v>
      </c>
      <c r="C12880" s="6" t="s">
        <v>25</v>
      </c>
      <c r="D12880" s="6" t="s">
        <v>26</v>
      </c>
      <c r="E12880" s="6" t="s">
        <v>8</v>
      </c>
      <c r="G12880" s="6" t="s">
        <v>27</v>
      </c>
      <c r="H12880" s="7">
        <v>5836999.0</v>
      </c>
      <c r="I12880" s="8">
        <v>5837769.0</v>
      </c>
      <c r="J12880" t="s">
        <v>28</v>
      </c>
      <c r="Q12880" t="s">
        <v>12235</v>
      </c>
      <c r="R12880">
        <v>771.0</v>
      </c>
      <c r="T12880" t="s">
        <v>22279</v>
      </c>
    </row>
    <row r="12881" ht="15.75" customHeight="1">
      <c r="A12881" s="6" t="s">
        <v>17418</v>
      </c>
      <c r="B12881" s="6" t="s">
        <v>17419</v>
      </c>
      <c r="C12881" s="6" t="s">
        <v>25</v>
      </c>
      <c r="D12881" s="6" t="s">
        <v>26</v>
      </c>
      <c r="E12881" s="6" t="s">
        <v>8</v>
      </c>
      <c r="G12881" s="6" t="s">
        <v>27</v>
      </c>
      <c r="H12881" s="7">
        <v>5837999.0</v>
      </c>
      <c r="I12881" s="8">
        <v>5839393.0</v>
      </c>
      <c r="J12881" t="s">
        <v>28</v>
      </c>
      <c r="Q12881" t="s">
        <v>12237</v>
      </c>
      <c r="R12881">
        <v>1395.0</v>
      </c>
      <c r="T12881" t="s">
        <v>22280</v>
      </c>
    </row>
    <row r="12882" ht="15.75" customHeight="1">
      <c r="A12882" s="6" t="s">
        <v>17418</v>
      </c>
      <c r="B12882" s="6" t="s">
        <v>17419</v>
      </c>
      <c r="C12882" s="6" t="s">
        <v>25</v>
      </c>
      <c r="D12882" s="6" t="s">
        <v>26</v>
      </c>
      <c r="E12882" s="6" t="s">
        <v>8</v>
      </c>
      <c r="G12882" s="6" t="s">
        <v>27</v>
      </c>
      <c r="H12882" s="7">
        <v>5839390.0</v>
      </c>
      <c r="I12882" s="8">
        <v>5839863.0</v>
      </c>
      <c r="J12882" t="s">
        <v>28</v>
      </c>
      <c r="Q12882" t="s">
        <v>12239</v>
      </c>
      <c r="R12882">
        <v>474.0</v>
      </c>
      <c r="T12882" t="s">
        <v>22281</v>
      </c>
    </row>
    <row r="12883" ht="15.75" customHeight="1">
      <c r="A12883" s="6" t="s">
        <v>17418</v>
      </c>
      <c r="B12883" s="6" t="s">
        <v>17419</v>
      </c>
      <c r="C12883" s="6" t="s">
        <v>25</v>
      </c>
      <c r="D12883" s="6" t="s">
        <v>26</v>
      </c>
      <c r="E12883" s="6" t="s">
        <v>8</v>
      </c>
      <c r="G12883" s="6" t="s">
        <v>27</v>
      </c>
      <c r="H12883" s="7">
        <v>5840130.0</v>
      </c>
      <c r="I12883" s="8">
        <v>5841575.0</v>
      </c>
      <c r="J12883" t="s">
        <v>37</v>
      </c>
      <c r="Q12883" t="s">
        <v>12242</v>
      </c>
      <c r="R12883">
        <v>1446.0</v>
      </c>
      <c r="T12883" t="s">
        <v>22282</v>
      </c>
    </row>
    <row r="12884" ht="15.75" customHeight="1">
      <c r="A12884" s="6" t="s">
        <v>17418</v>
      </c>
      <c r="B12884" s="6" t="s">
        <v>17419</v>
      </c>
      <c r="C12884" s="6" t="s">
        <v>25</v>
      </c>
      <c r="D12884" s="6" t="s">
        <v>26</v>
      </c>
      <c r="E12884" s="6" t="s">
        <v>8</v>
      </c>
      <c r="G12884" s="6" t="s">
        <v>27</v>
      </c>
      <c r="H12884" s="7">
        <v>5841750.0</v>
      </c>
      <c r="I12884" s="8">
        <v>5843108.0</v>
      </c>
      <c r="J12884" t="s">
        <v>37</v>
      </c>
      <c r="Q12884" t="s">
        <v>12244</v>
      </c>
      <c r="R12884">
        <v>1359.0</v>
      </c>
      <c r="T12884" t="s">
        <v>22283</v>
      </c>
    </row>
    <row r="12885" ht="15.75" customHeight="1">
      <c r="A12885" s="6" t="s">
        <v>17418</v>
      </c>
      <c r="B12885" s="6" t="s">
        <v>17419</v>
      </c>
      <c r="C12885" s="6" t="s">
        <v>25</v>
      </c>
      <c r="D12885" s="6" t="s">
        <v>26</v>
      </c>
      <c r="E12885" s="6" t="s">
        <v>8</v>
      </c>
      <c r="G12885" s="6" t="s">
        <v>27</v>
      </c>
      <c r="H12885" s="7">
        <v>5843224.0</v>
      </c>
      <c r="I12885" s="8">
        <v>5843538.0</v>
      </c>
      <c r="J12885" t="s">
        <v>37</v>
      </c>
      <c r="Q12885" t="s">
        <v>12246</v>
      </c>
      <c r="R12885">
        <v>315.0</v>
      </c>
      <c r="T12885" t="s">
        <v>22284</v>
      </c>
    </row>
    <row r="12886" ht="15.75" customHeight="1">
      <c r="A12886" s="6" t="s">
        <v>17418</v>
      </c>
      <c r="B12886" s="6" t="s">
        <v>17419</v>
      </c>
      <c r="C12886" s="6" t="s">
        <v>25</v>
      </c>
      <c r="D12886" s="6" t="s">
        <v>26</v>
      </c>
      <c r="E12886" s="6" t="s">
        <v>8</v>
      </c>
      <c r="G12886" s="6" t="s">
        <v>27</v>
      </c>
      <c r="H12886" s="7">
        <v>5843535.0</v>
      </c>
      <c r="I12886" s="8">
        <v>5844545.0</v>
      </c>
      <c r="J12886" t="s">
        <v>37</v>
      </c>
      <c r="Q12886" t="s">
        <v>12248</v>
      </c>
      <c r="R12886">
        <v>1011.0</v>
      </c>
      <c r="T12886" t="s">
        <v>22285</v>
      </c>
    </row>
    <row r="12887" ht="15.75" customHeight="1">
      <c r="A12887" s="6" t="s">
        <v>17418</v>
      </c>
      <c r="B12887" s="6" t="s">
        <v>17419</v>
      </c>
      <c r="C12887" s="6" t="s">
        <v>25</v>
      </c>
      <c r="D12887" s="6" t="s">
        <v>26</v>
      </c>
      <c r="E12887" s="6" t="s">
        <v>8</v>
      </c>
      <c r="G12887" s="6" t="s">
        <v>27</v>
      </c>
      <c r="H12887" s="7">
        <v>5844542.0</v>
      </c>
      <c r="I12887" s="8">
        <v>5845177.0</v>
      </c>
      <c r="J12887" t="s">
        <v>37</v>
      </c>
      <c r="Q12887" t="s">
        <v>12250</v>
      </c>
      <c r="R12887">
        <v>636.0</v>
      </c>
      <c r="T12887" t="s">
        <v>22286</v>
      </c>
    </row>
    <row r="12888" ht="15.75" customHeight="1">
      <c r="A12888" s="6" t="s">
        <v>17418</v>
      </c>
      <c r="B12888" s="6" t="s">
        <v>17419</v>
      </c>
      <c r="C12888" s="6" t="s">
        <v>25</v>
      </c>
      <c r="D12888" s="6" t="s">
        <v>26</v>
      </c>
      <c r="E12888" s="6" t="s">
        <v>8</v>
      </c>
      <c r="G12888" s="6" t="s">
        <v>27</v>
      </c>
      <c r="H12888" s="7">
        <v>5845232.0</v>
      </c>
      <c r="I12888" s="8">
        <v>5846878.0</v>
      </c>
      <c r="J12888" t="s">
        <v>28</v>
      </c>
      <c r="Q12888" t="s">
        <v>12252</v>
      </c>
      <c r="R12888">
        <v>1647.0</v>
      </c>
      <c r="T12888" t="s">
        <v>22287</v>
      </c>
    </row>
    <row r="12889" ht="15.75" customHeight="1">
      <c r="A12889" s="6" t="s">
        <v>17418</v>
      </c>
      <c r="B12889" s="6" t="s">
        <v>17419</v>
      </c>
      <c r="C12889" s="6" t="s">
        <v>25</v>
      </c>
      <c r="D12889" s="6" t="s">
        <v>26</v>
      </c>
      <c r="E12889" s="6" t="s">
        <v>8</v>
      </c>
      <c r="G12889" s="6" t="s">
        <v>27</v>
      </c>
      <c r="H12889" s="7">
        <v>5847065.0</v>
      </c>
      <c r="I12889" s="8">
        <v>5848579.0</v>
      </c>
      <c r="J12889" t="s">
        <v>37</v>
      </c>
      <c r="Q12889" t="s">
        <v>12254</v>
      </c>
      <c r="R12889">
        <v>1515.0</v>
      </c>
      <c r="T12889" t="s">
        <v>22288</v>
      </c>
    </row>
    <row r="12890" ht="15.75" customHeight="1">
      <c r="A12890" s="6" t="s">
        <v>17418</v>
      </c>
      <c r="B12890" s="6" t="s">
        <v>17452</v>
      </c>
      <c r="C12890" s="6" t="s">
        <v>25</v>
      </c>
      <c r="D12890" s="6" t="s">
        <v>26</v>
      </c>
      <c r="E12890" s="6" t="s">
        <v>8</v>
      </c>
      <c r="G12890" s="6" t="s">
        <v>27</v>
      </c>
      <c r="H12890" s="7">
        <v>5848725.0</v>
      </c>
      <c r="I12890" s="8">
        <v>5849153.0</v>
      </c>
      <c r="J12890" t="s">
        <v>37</v>
      </c>
      <c r="Q12890" t="s">
        <v>12255</v>
      </c>
      <c r="R12890">
        <v>429.0</v>
      </c>
      <c r="T12890" t="s">
        <v>22289</v>
      </c>
    </row>
    <row r="12891" ht="15.75" customHeight="1">
      <c r="A12891" s="6" t="s">
        <v>17418</v>
      </c>
      <c r="B12891" s="6" t="s">
        <v>17419</v>
      </c>
      <c r="C12891" s="6" t="s">
        <v>25</v>
      </c>
      <c r="D12891" s="6" t="s">
        <v>26</v>
      </c>
      <c r="E12891" s="6" t="s">
        <v>8</v>
      </c>
      <c r="G12891" s="6" t="s">
        <v>27</v>
      </c>
      <c r="H12891" s="7">
        <v>5849331.0</v>
      </c>
      <c r="I12891" s="8">
        <v>5850857.0</v>
      </c>
      <c r="J12891" t="s">
        <v>37</v>
      </c>
      <c r="O12891" t="s">
        <v>12258</v>
      </c>
      <c r="Q12891" t="s">
        <v>12259</v>
      </c>
      <c r="R12891">
        <v>1527.0</v>
      </c>
      <c r="T12891" t="s">
        <v>22290</v>
      </c>
    </row>
    <row r="12892" ht="15.75" customHeight="1">
      <c r="A12892" s="6" t="s">
        <v>17418</v>
      </c>
      <c r="B12892" s="6" t="s">
        <v>17419</v>
      </c>
      <c r="C12892" s="6" t="s">
        <v>25</v>
      </c>
      <c r="D12892" s="6" t="s">
        <v>26</v>
      </c>
      <c r="E12892" s="6" t="s">
        <v>8</v>
      </c>
      <c r="G12892" s="6" t="s">
        <v>27</v>
      </c>
      <c r="H12892" s="7">
        <v>5850974.0</v>
      </c>
      <c r="I12892" s="8">
        <v>5851636.0</v>
      </c>
      <c r="J12892" t="s">
        <v>28</v>
      </c>
      <c r="Q12892" t="s">
        <v>12261</v>
      </c>
      <c r="R12892">
        <v>663.0</v>
      </c>
      <c r="T12892" t="s">
        <v>22291</v>
      </c>
    </row>
    <row r="12893" ht="15.75" customHeight="1">
      <c r="A12893" s="6" t="s">
        <v>17418</v>
      </c>
      <c r="B12893" s="6" t="s">
        <v>17419</v>
      </c>
      <c r="C12893" s="6" t="s">
        <v>25</v>
      </c>
      <c r="D12893" s="6" t="s">
        <v>26</v>
      </c>
      <c r="E12893" s="6" t="s">
        <v>8</v>
      </c>
      <c r="G12893" s="6" t="s">
        <v>27</v>
      </c>
      <c r="H12893" s="7">
        <v>5851701.0</v>
      </c>
      <c r="I12893" s="8">
        <v>5852435.0</v>
      </c>
      <c r="J12893" t="s">
        <v>28</v>
      </c>
      <c r="Q12893" t="s">
        <v>12264</v>
      </c>
      <c r="R12893">
        <v>735.0</v>
      </c>
      <c r="T12893" t="s">
        <v>22292</v>
      </c>
    </row>
    <row r="12894" ht="15.75" customHeight="1">
      <c r="A12894" s="6" t="s">
        <v>17418</v>
      </c>
      <c r="B12894" s="6" t="s">
        <v>18796</v>
      </c>
      <c r="C12894" s="6" t="s">
        <v>25</v>
      </c>
      <c r="D12894" s="6" t="s">
        <v>26</v>
      </c>
      <c r="E12894" s="6" t="s">
        <v>8</v>
      </c>
      <c r="G12894" s="6" t="s">
        <v>27</v>
      </c>
      <c r="H12894" s="7">
        <v>5853168.0</v>
      </c>
      <c r="I12894" s="8">
        <v>5854696.0</v>
      </c>
      <c r="J12894" t="s">
        <v>37</v>
      </c>
      <c r="Q12894" t="s">
        <v>22293</v>
      </c>
      <c r="R12894">
        <v>1529.0</v>
      </c>
      <c r="T12894" t="s">
        <v>22294</v>
      </c>
    </row>
    <row r="12895" ht="15.75" customHeight="1">
      <c r="A12895" s="6" t="s">
        <v>17418</v>
      </c>
      <c r="B12895" s="6" t="s">
        <v>18796</v>
      </c>
      <c r="C12895" s="6" t="s">
        <v>25</v>
      </c>
      <c r="D12895" s="6" t="s">
        <v>26</v>
      </c>
      <c r="E12895" s="6" t="s">
        <v>8</v>
      </c>
      <c r="G12895" s="6" t="s">
        <v>27</v>
      </c>
      <c r="H12895" s="7">
        <v>5854953.0</v>
      </c>
      <c r="I12895" s="8">
        <v>5858085.0</v>
      </c>
      <c r="J12895" t="s">
        <v>37</v>
      </c>
      <c r="Q12895" t="s">
        <v>22295</v>
      </c>
      <c r="R12895">
        <v>3133.0</v>
      </c>
      <c r="T12895" t="s">
        <v>22296</v>
      </c>
    </row>
    <row r="12896" ht="15.75" customHeight="1">
      <c r="A12896" s="6" t="s">
        <v>17418</v>
      </c>
      <c r="B12896" s="6" t="s">
        <v>18796</v>
      </c>
      <c r="C12896" s="6" t="s">
        <v>25</v>
      </c>
      <c r="D12896" s="6" t="s">
        <v>26</v>
      </c>
      <c r="E12896" s="6" t="s">
        <v>8</v>
      </c>
      <c r="G12896" s="6" t="s">
        <v>27</v>
      </c>
      <c r="H12896" s="7">
        <v>5858159.0</v>
      </c>
      <c r="I12896" s="8">
        <v>5858275.0</v>
      </c>
      <c r="J12896" t="s">
        <v>37</v>
      </c>
      <c r="O12896" t="s">
        <v>18797</v>
      </c>
      <c r="Q12896" t="s">
        <v>22297</v>
      </c>
      <c r="R12896">
        <v>117.0</v>
      </c>
      <c r="T12896" t="s">
        <v>22298</v>
      </c>
    </row>
    <row r="12897" ht="15.75" customHeight="1">
      <c r="A12897" s="6" t="s">
        <v>17418</v>
      </c>
      <c r="B12897" s="6" t="s">
        <v>17419</v>
      </c>
      <c r="C12897" s="6" t="s">
        <v>25</v>
      </c>
      <c r="D12897" s="6" t="s">
        <v>26</v>
      </c>
      <c r="E12897" s="6" t="s">
        <v>8</v>
      </c>
      <c r="G12897" s="6" t="s">
        <v>27</v>
      </c>
      <c r="H12897" s="7">
        <v>5858994.0</v>
      </c>
      <c r="I12897" s="8">
        <v>5859890.0</v>
      </c>
      <c r="J12897" t="s">
        <v>37</v>
      </c>
      <c r="Q12897" t="s">
        <v>12266</v>
      </c>
      <c r="R12897">
        <v>897.0</v>
      </c>
      <c r="T12897" t="s">
        <v>22299</v>
      </c>
    </row>
    <row r="12898" ht="15.75" customHeight="1">
      <c r="A12898" s="6" t="s">
        <v>17418</v>
      </c>
      <c r="B12898" s="6" t="s">
        <v>17419</v>
      </c>
      <c r="C12898" s="6" t="s">
        <v>25</v>
      </c>
      <c r="D12898" s="6" t="s">
        <v>26</v>
      </c>
      <c r="E12898" s="6" t="s">
        <v>8</v>
      </c>
      <c r="G12898" s="6" t="s">
        <v>27</v>
      </c>
      <c r="H12898" s="7">
        <v>5859842.0</v>
      </c>
      <c r="I12898" s="8">
        <v>5860510.0</v>
      </c>
      <c r="J12898" t="s">
        <v>37</v>
      </c>
      <c r="Q12898" t="s">
        <v>12268</v>
      </c>
      <c r="R12898">
        <v>669.0</v>
      </c>
      <c r="T12898" t="s">
        <v>22300</v>
      </c>
    </row>
    <row r="12899" ht="15.75" customHeight="1">
      <c r="A12899" s="6" t="s">
        <v>17418</v>
      </c>
      <c r="B12899" s="6" t="s">
        <v>17452</v>
      </c>
      <c r="C12899" s="6" t="s">
        <v>25</v>
      </c>
      <c r="D12899" s="6" t="s">
        <v>26</v>
      </c>
      <c r="E12899" s="6" t="s">
        <v>8</v>
      </c>
      <c r="G12899" s="6" t="s">
        <v>27</v>
      </c>
      <c r="H12899" s="7">
        <v>5860779.0</v>
      </c>
      <c r="I12899" s="8">
        <v>5861699.0</v>
      </c>
      <c r="J12899" t="s">
        <v>37</v>
      </c>
      <c r="Q12899" t="s">
        <v>12269</v>
      </c>
      <c r="R12899">
        <v>921.0</v>
      </c>
      <c r="T12899" t="s">
        <v>129</v>
      </c>
    </row>
    <row r="12900" ht="15.75" customHeight="1">
      <c r="A12900" s="6" t="s">
        <v>17418</v>
      </c>
      <c r="B12900" s="6" t="s">
        <v>17419</v>
      </c>
      <c r="C12900" s="6" t="s">
        <v>25</v>
      </c>
      <c r="D12900" s="6" t="s">
        <v>26</v>
      </c>
      <c r="E12900" s="6" t="s">
        <v>8</v>
      </c>
      <c r="G12900" s="6" t="s">
        <v>27</v>
      </c>
      <c r="H12900" s="7">
        <v>5862650.0</v>
      </c>
      <c r="I12900" s="8">
        <v>5863930.0</v>
      </c>
      <c r="J12900" t="s">
        <v>37</v>
      </c>
      <c r="Q12900" t="s">
        <v>12272</v>
      </c>
      <c r="R12900">
        <v>1281.0</v>
      </c>
      <c r="T12900" t="s">
        <v>22301</v>
      </c>
    </row>
    <row r="12901" ht="15.75" customHeight="1">
      <c r="A12901" s="6" t="s">
        <v>17418</v>
      </c>
      <c r="B12901" s="6" t="s">
        <v>17419</v>
      </c>
      <c r="C12901" s="6" t="s">
        <v>25</v>
      </c>
      <c r="D12901" s="6" t="s">
        <v>26</v>
      </c>
      <c r="E12901" s="6" t="s">
        <v>8</v>
      </c>
      <c r="G12901" s="6" t="s">
        <v>27</v>
      </c>
      <c r="H12901" s="7">
        <v>5864040.0</v>
      </c>
      <c r="I12901" s="8">
        <v>5864687.0</v>
      </c>
      <c r="J12901" t="s">
        <v>37</v>
      </c>
      <c r="Q12901" t="s">
        <v>12275</v>
      </c>
      <c r="R12901">
        <v>648.0</v>
      </c>
      <c r="T12901" t="s">
        <v>22302</v>
      </c>
    </row>
    <row r="12902" ht="15.75" customHeight="1">
      <c r="A12902" s="6" t="s">
        <v>17418</v>
      </c>
      <c r="B12902" s="6" t="s">
        <v>17419</v>
      </c>
      <c r="C12902" s="6" t="s">
        <v>25</v>
      </c>
      <c r="D12902" s="6" t="s">
        <v>26</v>
      </c>
      <c r="E12902" s="6" t="s">
        <v>8</v>
      </c>
      <c r="G12902" s="6" t="s">
        <v>27</v>
      </c>
      <c r="H12902" s="7">
        <v>5864935.0</v>
      </c>
      <c r="I12902" s="8">
        <v>5866440.0</v>
      </c>
      <c r="J12902" t="s">
        <v>37</v>
      </c>
      <c r="Q12902" t="s">
        <v>12277</v>
      </c>
      <c r="R12902">
        <v>1506.0</v>
      </c>
      <c r="T12902" t="s">
        <v>22303</v>
      </c>
    </row>
    <row r="12903" ht="15.75" customHeight="1">
      <c r="A12903" s="6" t="s">
        <v>17418</v>
      </c>
      <c r="B12903" s="6" t="s">
        <v>17419</v>
      </c>
      <c r="C12903" s="6" t="s">
        <v>25</v>
      </c>
      <c r="D12903" s="6" t="s">
        <v>26</v>
      </c>
      <c r="E12903" s="6" t="s">
        <v>8</v>
      </c>
      <c r="G12903" s="6" t="s">
        <v>27</v>
      </c>
      <c r="H12903" s="7">
        <v>5866654.0</v>
      </c>
      <c r="I12903" s="8">
        <v>5868363.0</v>
      </c>
      <c r="J12903" t="s">
        <v>37</v>
      </c>
      <c r="Q12903" t="s">
        <v>12279</v>
      </c>
      <c r="R12903">
        <v>1710.0</v>
      </c>
      <c r="T12903" t="s">
        <v>22304</v>
      </c>
    </row>
    <row r="12904" ht="15.75" customHeight="1">
      <c r="A12904" s="6" t="s">
        <v>17418</v>
      </c>
      <c r="B12904" s="6" t="s">
        <v>17419</v>
      </c>
      <c r="C12904" s="6" t="s">
        <v>25</v>
      </c>
      <c r="D12904" s="6" t="s">
        <v>26</v>
      </c>
      <c r="E12904" s="6" t="s">
        <v>8</v>
      </c>
      <c r="G12904" s="6" t="s">
        <v>27</v>
      </c>
      <c r="H12904" s="7">
        <v>5868666.0</v>
      </c>
      <c r="I12904" s="8">
        <v>5869052.0</v>
      </c>
      <c r="J12904" t="s">
        <v>37</v>
      </c>
      <c r="Q12904" t="s">
        <v>12281</v>
      </c>
      <c r="R12904">
        <v>387.0</v>
      </c>
    </row>
    <row r="12905" ht="15.75" customHeight="1">
      <c r="A12905" s="6" t="s">
        <v>17418</v>
      </c>
      <c r="B12905" s="6" t="s">
        <v>17419</v>
      </c>
      <c r="C12905" s="6" t="s">
        <v>25</v>
      </c>
      <c r="D12905" s="6" t="s">
        <v>26</v>
      </c>
      <c r="E12905" s="6" t="s">
        <v>8</v>
      </c>
      <c r="G12905" s="6" t="s">
        <v>27</v>
      </c>
      <c r="H12905" s="7">
        <v>5869277.0</v>
      </c>
      <c r="I12905" s="8">
        <v>5870020.0</v>
      </c>
      <c r="J12905" t="s">
        <v>37</v>
      </c>
      <c r="Q12905" t="s">
        <v>12284</v>
      </c>
      <c r="R12905">
        <v>744.0</v>
      </c>
      <c r="T12905" t="s">
        <v>22305</v>
      </c>
    </row>
    <row r="12906" ht="15.75" customHeight="1">
      <c r="A12906" s="6" t="s">
        <v>17418</v>
      </c>
      <c r="B12906" s="6" t="s">
        <v>17419</v>
      </c>
      <c r="C12906" s="6" t="s">
        <v>25</v>
      </c>
      <c r="D12906" s="6" t="s">
        <v>26</v>
      </c>
      <c r="E12906" s="6" t="s">
        <v>8</v>
      </c>
      <c r="G12906" s="6" t="s">
        <v>27</v>
      </c>
      <c r="H12906" s="7">
        <v>5870345.0</v>
      </c>
      <c r="I12906" s="8">
        <v>5871268.0</v>
      </c>
      <c r="J12906" t="s">
        <v>28</v>
      </c>
      <c r="Q12906" t="s">
        <v>12286</v>
      </c>
      <c r="R12906">
        <v>924.0</v>
      </c>
      <c r="T12906" t="s">
        <v>22306</v>
      </c>
    </row>
    <row r="12907" ht="15.75" customHeight="1">
      <c r="A12907" s="6" t="s">
        <v>17418</v>
      </c>
      <c r="B12907" s="6" t="s">
        <v>17419</v>
      </c>
      <c r="C12907" s="6" t="s">
        <v>25</v>
      </c>
      <c r="D12907" s="6" t="s">
        <v>26</v>
      </c>
      <c r="E12907" s="6" t="s">
        <v>8</v>
      </c>
      <c r="G12907" s="6" t="s">
        <v>27</v>
      </c>
      <c r="H12907" s="7">
        <v>5871372.0</v>
      </c>
      <c r="I12907" s="8">
        <v>5872298.0</v>
      </c>
      <c r="J12907" t="s">
        <v>37</v>
      </c>
      <c r="Q12907" t="s">
        <v>12288</v>
      </c>
      <c r="R12907">
        <v>927.0</v>
      </c>
      <c r="T12907" t="s">
        <v>22307</v>
      </c>
    </row>
    <row r="12908" ht="15.75" customHeight="1">
      <c r="A12908" s="6" t="s">
        <v>17418</v>
      </c>
      <c r="B12908" s="6" t="s">
        <v>17419</v>
      </c>
      <c r="C12908" s="6" t="s">
        <v>25</v>
      </c>
      <c r="D12908" s="6" t="s">
        <v>26</v>
      </c>
      <c r="E12908" s="6" t="s">
        <v>8</v>
      </c>
      <c r="G12908" s="6" t="s">
        <v>27</v>
      </c>
      <c r="H12908" s="7">
        <v>5872216.0</v>
      </c>
      <c r="I12908" s="8">
        <v>5872629.0</v>
      </c>
      <c r="J12908" t="s">
        <v>28</v>
      </c>
      <c r="Q12908" t="s">
        <v>12290</v>
      </c>
      <c r="R12908">
        <v>414.0</v>
      </c>
      <c r="T12908" t="s">
        <v>22308</v>
      </c>
    </row>
    <row r="12909" ht="15.75" customHeight="1">
      <c r="A12909" s="6" t="s">
        <v>17418</v>
      </c>
      <c r="B12909" s="6" t="s">
        <v>17419</v>
      </c>
      <c r="C12909" s="6" t="s">
        <v>25</v>
      </c>
      <c r="D12909" s="6" t="s">
        <v>26</v>
      </c>
      <c r="E12909" s="6" t="s">
        <v>8</v>
      </c>
      <c r="G12909" s="6" t="s">
        <v>27</v>
      </c>
      <c r="H12909" s="7">
        <v>5872830.0</v>
      </c>
      <c r="I12909" s="8">
        <v>5873162.0</v>
      </c>
      <c r="J12909" t="s">
        <v>37</v>
      </c>
      <c r="Q12909" t="s">
        <v>12293</v>
      </c>
      <c r="R12909">
        <v>333.0</v>
      </c>
      <c r="T12909" t="s">
        <v>22309</v>
      </c>
    </row>
    <row r="12910" ht="15.75" customHeight="1">
      <c r="A12910" s="6" t="s">
        <v>17418</v>
      </c>
      <c r="B12910" s="6" t="s">
        <v>17419</v>
      </c>
      <c r="C12910" s="6" t="s">
        <v>25</v>
      </c>
      <c r="D12910" s="6" t="s">
        <v>26</v>
      </c>
      <c r="E12910" s="6" t="s">
        <v>8</v>
      </c>
      <c r="G12910" s="6" t="s">
        <v>27</v>
      </c>
      <c r="H12910" s="7">
        <v>5873205.0</v>
      </c>
      <c r="I12910" s="8">
        <v>5874296.0</v>
      </c>
      <c r="J12910" t="s">
        <v>28</v>
      </c>
      <c r="Q12910" t="s">
        <v>12295</v>
      </c>
      <c r="R12910">
        <v>1092.0</v>
      </c>
      <c r="T12910" t="s">
        <v>22310</v>
      </c>
    </row>
    <row r="12911" ht="15.75" customHeight="1">
      <c r="A12911" s="6" t="s">
        <v>17418</v>
      </c>
      <c r="B12911" s="6" t="s">
        <v>17419</v>
      </c>
      <c r="C12911" s="6" t="s">
        <v>25</v>
      </c>
      <c r="D12911" s="6" t="s">
        <v>26</v>
      </c>
      <c r="E12911" s="6" t="s">
        <v>8</v>
      </c>
      <c r="G12911" s="6" t="s">
        <v>27</v>
      </c>
      <c r="H12911" s="7">
        <v>5874430.0</v>
      </c>
      <c r="I12911" s="8">
        <v>5875278.0</v>
      </c>
      <c r="J12911" t="s">
        <v>28</v>
      </c>
      <c r="Q12911" t="s">
        <v>12297</v>
      </c>
      <c r="R12911">
        <v>849.0</v>
      </c>
      <c r="T12911" t="s">
        <v>22311</v>
      </c>
    </row>
    <row r="12912" ht="15.75" customHeight="1">
      <c r="A12912" s="6" t="s">
        <v>17418</v>
      </c>
      <c r="B12912" s="6" t="s">
        <v>17419</v>
      </c>
      <c r="C12912" s="6" t="s">
        <v>25</v>
      </c>
      <c r="D12912" s="6" t="s">
        <v>26</v>
      </c>
      <c r="E12912" s="6" t="s">
        <v>8</v>
      </c>
      <c r="G12912" s="6" t="s">
        <v>27</v>
      </c>
      <c r="H12912" s="7">
        <v>5875481.0</v>
      </c>
      <c r="I12912" s="8">
        <v>5876821.0</v>
      </c>
      <c r="J12912" t="s">
        <v>28</v>
      </c>
      <c r="O12912" t="s">
        <v>12300</v>
      </c>
      <c r="Q12912" t="s">
        <v>12301</v>
      </c>
      <c r="R12912">
        <v>1341.0</v>
      </c>
      <c r="T12912" t="s">
        <v>22312</v>
      </c>
    </row>
    <row r="12913" ht="15.75" customHeight="1">
      <c r="A12913" s="6" t="s">
        <v>17418</v>
      </c>
      <c r="B12913" s="6" t="s">
        <v>17419</v>
      </c>
      <c r="C12913" s="6" t="s">
        <v>25</v>
      </c>
      <c r="D12913" s="6" t="s">
        <v>26</v>
      </c>
      <c r="E12913" s="6" t="s">
        <v>8</v>
      </c>
      <c r="G12913" s="6" t="s">
        <v>27</v>
      </c>
      <c r="H12913" s="7">
        <v>5877042.0</v>
      </c>
      <c r="I12913" s="8">
        <v>5879057.0</v>
      </c>
      <c r="J12913" t="s">
        <v>37</v>
      </c>
      <c r="Q12913" t="s">
        <v>12303</v>
      </c>
      <c r="R12913">
        <v>2016.0</v>
      </c>
      <c r="T12913" t="s">
        <v>22313</v>
      </c>
    </row>
    <row r="12914" ht="15.75" customHeight="1">
      <c r="A12914" s="6" t="s">
        <v>17418</v>
      </c>
      <c r="B12914" s="6" t="s">
        <v>17419</v>
      </c>
      <c r="C12914" s="6" t="s">
        <v>25</v>
      </c>
      <c r="D12914" s="6" t="s">
        <v>26</v>
      </c>
      <c r="E12914" s="6" t="s">
        <v>8</v>
      </c>
      <c r="G12914" s="6" t="s">
        <v>27</v>
      </c>
      <c r="H12914" s="7">
        <v>5879231.0</v>
      </c>
      <c r="I12914" s="8">
        <v>5880796.0</v>
      </c>
      <c r="J12914" t="s">
        <v>37</v>
      </c>
      <c r="Q12914" t="s">
        <v>12305</v>
      </c>
      <c r="R12914">
        <v>1566.0</v>
      </c>
      <c r="T12914" t="s">
        <v>22314</v>
      </c>
    </row>
    <row r="12915" ht="15.75" customHeight="1">
      <c r="A12915" s="6" t="s">
        <v>17418</v>
      </c>
      <c r="B12915" s="6" t="s">
        <v>17419</v>
      </c>
      <c r="C12915" s="6" t="s">
        <v>25</v>
      </c>
      <c r="D12915" s="6" t="s">
        <v>26</v>
      </c>
      <c r="E12915" s="6" t="s">
        <v>8</v>
      </c>
      <c r="G12915" s="6" t="s">
        <v>27</v>
      </c>
      <c r="H12915" s="7">
        <v>5880922.0</v>
      </c>
      <c r="I12915" s="8">
        <v>5882364.0</v>
      </c>
      <c r="J12915" t="s">
        <v>37</v>
      </c>
      <c r="Q12915" t="s">
        <v>12307</v>
      </c>
      <c r="R12915">
        <v>1443.0</v>
      </c>
      <c r="T12915" t="s">
        <v>22315</v>
      </c>
    </row>
    <row r="12916" ht="15.75" customHeight="1">
      <c r="A12916" s="6" t="s">
        <v>17418</v>
      </c>
      <c r="B12916" s="6" t="s">
        <v>17419</v>
      </c>
      <c r="C12916" s="6" t="s">
        <v>25</v>
      </c>
      <c r="D12916" s="6" t="s">
        <v>26</v>
      </c>
      <c r="E12916" s="6" t="s">
        <v>8</v>
      </c>
      <c r="G12916" s="6" t="s">
        <v>27</v>
      </c>
      <c r="H12916" s="7">
        <v>5882496.0</v>
      </c>
      <c r="I12916" s="8">
        <v>5883725.0</v>
      </c>
      <c r="J12916" t="s">
        <v>37</v>
      </c>
      <c r="Q12916" t="s">
        <v>12310</v>
      </c>
      <c r="R12916">
        <v>1230.0</v>
      </c>
      <c r="T12916" t="s">
        <v>22316</v>
      </c>
    </row>
    <row r="12917" ht="15.75" customHeight="1">
      <c r="A12917" s="6" t="s">
        <v>17418</v>
      </c>
      <c r="B12917" s="6" t="s">
        <v>17419</v>
      </c>
      <c r="C12917" s="6" t="s">
        <v>25</v>
      </c>
      <c r="D12917" s="6" t="s">
        <v>26</v>
      </c>
      <c r="E12917" s="6" t="s">
        <v>8</v>
      </c>
      <c r="G12917" s="6" t="s">
        <v>27</v>
      </c>
      <c r="H12917" s="7">
        <v>5883745.0</v>
      </c>
      <c r="I12917" s="8">
        <v>5885052.0</v>
      </c>
      <c r="J12917" t="s">
        <v>37</v>
      </c>
      <c r="Q12917" t="s">
        <v>12312</v>
      </c>
      <c r="R12917">
        <v>1308.0</v>
      </c>
      <c r="T12917" t="s">
        <v>22317</v>
      </c>
    </row>
    <row r="12918" ht="15.75" customHeight="1">
      <c r="A12918" s="6" t="s">
        <v>17418</v>
      </c>
      <c r="B12918" s="6" t="s">
        <v>17419</v>
      </c>
      <c r="C12918" s="6" t="s">
        <v>25</v>
      </c>
      <c r="D12918" s="6" t="s">
        <v>26</v>
      </c>
      <c r="E12918" s="6" t="s">
        <v>8</v>
      </c>
      <c r="G12918" s="6" t="s">
        <v>27</v>
      </c>
      <c r="H12918" s="7">
        <v>5885176.0</v>
      </c>
      <c r="I12918" s="8">
        <v>5886336.0</v>
      </c>
      <c r="J12918" t="s">
        <v>37</v>
      </c>
      <c r="Q12918" t="s">
        <v>12315</v>
      </c>
      <c r="R12918">
        <v>1161.0</v>
      </c>
      <c r="T12918" t="s">
        <v>22318</v>
      </c>
    </row>
    <row r="12919" ht="15.75" customHeight="1">
      <c r="A12919" s="6" t="s">
        <v>17418</v>
      </c>
      <c r="B12919" s="6" t="s">
        <v>17419</v>
      </c>
      <c r="C12919" s="6" t="s">
        <v>25</v>
      </c>
      <c r="D12919" s="6" t="s">
        <v>26</v>
      </c>
      <c r="E12919" s="6" t="s">
        <v>8</v>
      </c>
      <c r="G12919" s="6" t="s">
        <v>27</v>
      </c>
      <c r="H12919" s="7">
        <v>5886422.0</v>
      </c>
      <c r="I12919" s="8">
        <v>5887297.0</v>
      </c>
      <c r="J12919" t="s">
        <v>37</v>
      </c>
      <c r="Q12919" t="s">
        <v>12318</v>
      </c>
      <c r="R12919">
        <v>876.0</v>
      </c>
      <c r="T12919" t="s">
        <v>22319</v>
      </c>
    </row>
    <row r="12920" ht="15.75" customHeight="1">
      <c r="A12920" s="6" t="s">
        <v>17418</v>
      </c>
      <c r="B12920" s="6" t="s">
        <v>17419</v>
      </c>
      <c r="C12920" s="6" t="s">
        <v>25</v>
      </c>
      <c r="D12920" s="6" t="s">
        <v>26</v>
      </c>
      <c r="E12920" s="6" t="s">
        <v>8</v>
      </c>
      <c r="G12920" s="6" t="s">
        <v>27</v>
      </c>
      <c r="H12920" s="7">
        <v>5887305.0</v>
      </c>
      <c r="I12920" s="8">
        <v>5887856.0</v>
      </c>
      <c r="J12920" t="s">
        <v>28</v>
      </c>
      <c r="Q12920" t="s">
        <v>12320</v>
      </c>
      <c r="R12920">
        <v>552.0</v>
      </c>
      <c r="T12920" t="s">
        <v>22320</v>
      </c>
    </row>
    <row r="12921" ht="15.75" customHeight="1">
      <c r="A12921" s="6" t="s">
        <v>17418</v>
      </c>
      <c r="B12921" s="6" t="s">
        <v>17419</v>
      </c>
      <c r="C12921" s="6" t="s">
        <v>25</v>
      </c>
      <c r="D12921" s="6" t="s">
        <v>26</v>
      </c>
      <c r="E12921" s="6" t="s">
        <v>8</v>
      </c>
      <c r="G12921" s="6" t="s">
        <v>27</v>
      </c>
      <c r="H12921" s="7">
        <v>5887906.0</v>
      </c>
      <c r="I12921" s="8">
        <v>5888844.0</v>
      </c>
      <c r="J12921" t="s">
        <v>28</v>
      </c>
      <c r="Q12921" t="s">
        <v>12322</v>
      </c>
      <c r="R12921">
        <v>939.0</v>
      </c>
      <c r="T12921" t="s">
        <v>22321</v>
      </c>
    </row>
    <row r="12922" ht="15.75" customHeight="1">
      <c r="A12922" s="6" t="s">
        <v>17418</v>
      </c>
      <c r="B12922" s="6" t="s">
        <v>17419</v>
      </c>
      <c r="C12922" s="6" t="s">
        <v>25</v>
      </c>
      <c r="D12922" s="6" t="s">
        <v>26</v>
      </c>
      <c r="E12922" s="6" t="s">
        <v>8</v>
      </c>
      <c r="G12922" s="6" t="s">
        <v>27</v>
      </c>
      <c r="H12922" s="7">
        <v>5888910.0</v>
      </c>
      <c r="I12922" s="8">
        <v>5889431.0</v>
      </c>
      <c r="J12922" t="s">
        <v>28</v>
      </c>
      <c r="Q12922" t="s">
        <v>12325</v>
      </c>
      <c r="R12922">
        <v>522.0</v>
      </c>
    </row>
    <row r="12923" ht="15.75" customHeight="1">
      <c r="A12923" s="6" t="s">
        <v>17418</v>
      </c>
      <c r="B12923" s="6" t="s">
        <v>17419</v>
      </c>
      <c r="C12923" s="6" t="s">
        <v>25</v>
      </c>
      <c r="D12923" s="6" t="s">
        <v>26</v>
      </c>
      <c r="E12923" s="6" t="s">
        <v>8</v>
      </c>
      <c r="G12923" s="6" t="s">
        <v>27</v>
      </c>
      <c r="H12923" s="7">
        <v>5890092.0</v>
      </c>
      <c r="I12923" s="8">
        <v>5890646.0</v>
      </c>
      <c r="J12923" t="s">
        <v>37</v>
      </c>
      <c r="Q12923" t="s">
        <v>12328</v>
      </c>
      <c r="R12923">
        <v>555.0</v>
      </c>
      <c r="T12923" t="s">
        <v>22322</v>
      </c>
    </row>
    <row r="12924" ht="15.75" customHeight="1">
      <c r="A12924" s="6" t="s">
        <v>17418</v>
      </c>
      <c r="B12924" s="6" t="s">
        <v>17419</v>
      </c>
      <c r="C12924" s="6" t="s">
        <v>25</v>
      </c>
      <c r="D12924" s="6" t="s">
        <v>26</v>
      </c>
      <c r="E12924" s="6" t="s">
        <v>8</v>
      </c>
      <c r="G12924" s="6" t="s">
        <v>27</v>
      </c>
      <c r="H12924" s="7">
        <v>5890649.0</v>
      </c>
      <c r="I12924" s="8">
        <v>5891650.0</v>
      </c>
      <c r="J12924" t="s">
        <v>37</v>
      </c>
      <c r="Q12924" t="s">
        <v>12331</v>
      </c>
      <c r="R12924">
        <v>1002.0</v>
      </c>
      <c r="T12924" t="s">
        <v>22323</v>
      </c>
    </row>
    <row r="12925" ht="15.75" customHeight="1">
      <c r="A12925" s="6" t="s">
        <v>17418</v>
      </c>
      <c r="B12925" s="6" t="s">
        <v>17419</v>
      </c>
      <c r="C12925" s="6" t="s">
        <v>25</v>
      </c>
      <c r="D12925" s="6" t="s">
        <v>26</v>
      </c>
      <c r="E12925" s="6" t="s">
        <v>8</v>
      </c>
      <c r="G12925" s="6" t="s">
        <v>27</v>
      </c>
      <c r="H12925" s="7">
        <v>5891720.0</v>
      </c>
      <c r="I12925" s="8">
        <v>5892022.0</v>
      </c>
      <c r="J12925" t="s">
        <v>37</v>
      </c>
      <c r="Q12925" t="s">
        <v>12334</v>
      </c>
      <c r="R12925">
        <v>303.0</v>
      </c>
      <c r="T12925" t="s">
        <v>22324</v>
      </c>
    </row>
    <row r="12926" ht="15.75" customHeight="1">
      <c r="A12926" s="6" t="s">
        <v>17418</v>
      </c>
      <c r="B12926" s="6" t="s">
        <v>17419</v>
      </c>
      <c r="C12926" s="6" t="s">
        <v>25</v>
      </c>
      <c r="D12926" s="6" t="s">
        <v>26</v>
      </c>
      <c r="E12926" s="6" t="s">
        <v>8</v>
      </c>
      <c r="G12926" s="6" t="s">
        <v>27</v>
      </c>
      <c r="H12926" s="7">
        <v>5892213.0</v>
      </c>
      <c r="I12926" s="8">
        <v>5895320.0</v>
      </c>
      <c r="J12926" t="s">
        <v>37</v>
      </c>
      <c r="Q12926" t="s">
        <v>12337</v>
      </c>
      <c r="R12926">
        <v>3108.0</v>
      </c>
      <c r="T12926" t="s">
        <v>22325</v>
      </c>
    </row>
    <row r="12927" ht="15.75" customHeight="1">
      <c r="A12927" s="6" t="s">
        <v>17418</v>
      </c>
      <c r="B12927" s="6" t="s">
        <v>17419</v>
      </c>
      <c r="C12927" s="6" t="s">
        <v>25</v>
      </c>
      <c r="D12927" s="6" t="s">
        <v>26</v>
      </c>
      <c r="E12927" s="6" t="s">
        <v>8</v>
      </c>
      <c r="G12927" s="6" t="s">
        <v>27</v>
      </c>
      <c r="H12927" s="7">
        <v>5895450.0</v>
      </c>
      <c r="I12927" s="8">
        <v>5895746.0</v>
      </c>
      <c r="J12927" t="s">
        <v>37</v>
      </c>
      <c r="Q12927" t="s">
        <v>12340</v>
      </c>
      <c r="R12927">
        <v>297.0</v>
      </c>
      <c r="T12927" t="s">
        <v>22326</v>
      </c>
    </row>
    <row r="12928" ht="15.75" customHeight="1">
      <c r="A12928" s="6" t="s">
        <v>17418</v>
      </c>
      <c r="B12928" s="6" t="s">
        <v>17419</v>
      </c>
      <c r="C12928" s="6" t="s">
        <v>25</v>
      </c>
      <c r="D12928" s="6" t="s">
        <v>26</v>
      </c>
      <c r="E12928" s="6" t="s">
        <v>8</v>
      </c>
      <c r="G12928" s="6" t="s">
        <v>27</v>
      </c>
      <c r="H12928" s="7">
        <v>5895886.0</v>
      </c>
      <c r="I12928" s="8">
        <v>5896323.0</v>
      </c>
      <c r="J12928" t="s">
        <v>37</v>
      </c>
      <c r="Q12928" t="s">
        <v>12343</v>
      </c>
      <c r="R12928">
        <v>438.0</v>
      </c>
      <c r="T12928" t="s">
        <v>22327</v>
      </c>
    </row>
    <row r="12929" ht="15.75" customHeight="1">
      <c r="A12929" s="6" t="s">
        <v>17418</v>
      </c>
      <c r="B12929" s="6" t="s">
        <v>17419</v>
      </c>
      <c r="C12929" s="6" t="s">
        <v>25</v>
      </c>
      <c r="D12929" s="6" t="s">
        <v>26</v>
      </c>
      <c r="E12929" s="6" t="s">
        <v>8</v>
      </c>
      <c r="G12929" s="6" t="s">
        <v>27</v>
      </c>
      <c r="H12929" s="7">
        <v>5896398.0</v>
      </c>
      <c r="I12929" s="8">
        <v>5897579.0</v>
      </c>
      <c r="J12929" t="s">
        <v>37</v>
      </c>
      <c r="Q12929" t="s">
        <v>12346</v>
      </c>
      <c r="R12929">
        <v>1182.0</v>
      </c>
      <c r="T12929" t="s">
        <v>22328</v>
      </c>
    </row>
    <row r="12930" ht="15.75" customHeight="1">
      <c r="A12930" s="6" t="s">
        <v>17418</v>
      </c>
      <c r="B12930" s="6" t="s">
        <v>17419</v>
      </c>
      <c r="C12930" s="6" t="s">
        <v>25</v>
      </c>
      <c r="D12930" s="6" t="s">
        <v>26</v>
      </c>
      <c r="E12930" s="6" t="s">
        <v>8</v>
      </c>
      <c r="G12930" s="6" t="s">
        <v>27</v>
      </c>
      <c r="H12930" s="7">
        <v>5897672.0</v>
      </c>
      <c r="I12930" s="8">
        <v>5898577.0</v>
      </c>
      <c r="J12930" t="s">
        <v>37</v>
      </c>
      <c r="Q12930" t="s">
        <v>12349</v>
      </c>
      <c r="R12930">
        <v>906.0</v>
      </c>
      <c r="T12930" t="s">
        <v>22329</v>
      </c>
    </row>
    <row r="12931" ht="15.75" customHeight="1">
      <c r="A12931" s="6" t="s">
        <v>17418</v>
      </c>
      <c r="B12931" s="6" t="s">
        <v>17419</v>
      </c>
      <c r="C12931" s="6" t="s">
        <v>25</v>
      </c>
      <c r="D12931" s="6" t="s">
        <v>26</v>
      </c>
      <c r="E12931" s="6" t="s">
        <v>8</v>
      </c>
      <c r="G12931" s="6" t="s">
        <v>27</v>
      </c>
      <c r="H12931" s="7">
        <v>5898595.0</v>
      </c>
      <c r="I12931" s="8">
        <v>5899104.0</v>
      </c>
      <c r="J12931" t="s">
        <v>28</v>
      </c>
      <c r="Q12931" t="s">
        <v>12351</v>
      </c>
      <c r="R12931">
        <v>510.0</v>
      </c>
      <c r="T12931" t="s">
        <v>22330</v>
      </c>
    </row>
    <row r="12932" ht="15.75" customHeight="1">
      <c r="A12932" s="6" t="s">
        <v>17418</v>
      </c>
      <c r="B12932" s="6" t="s">
        <v>17419</v>
      </c>
      <c r="C12932" s="6" t="s">
        <v>25</v>
      </c>
      <c r="D12932" s="6" t="s">
        <v>26</v>
      </c>
      <c r="E12932" s="6" t="s">
        <v>8</v>
      </c>
      <c r="G12932" s="6" t="s">
        <v>27</v>
      </c>
      <c r="H12932" s="7">
        <v>5899246.0</v>
      </c>
      <c r="I12932" s="8">
        <v>5899881.0</v>
      </c>
      <c r="J12932" t="s">
        <v>28</v>
      </c>
      <c r="Q12932" t="s">
        <v>12353</v>
      </c>
      <c r="R12932">
        <v>636.0</v>
      </c>
      <c r="T12932" t="s">
        <v>22331</v>
      </c>
    </row>
    <row r="12933" ht="15.75" customHeight="1">
      <c r="A12933" s="6" t="s">
        <v>17418</v>
      </c>
      <c r="B12933" s="6" t="s">
        <v>17419</v>
      </c>
      <c r="C12933" s="6" t="s">
        <v>25</v>
      </c>
      <c r="D12933" s="6" t="s">
        <v>26</v>
      </c>
      <c r="E12933" s="6" t="s">
        <v>8</v>
      </c>
      <c r="G12933" s="6" t="s">
        <v>27</v>
      </c>
      <c r="H12933" s="7">
        <v>5900001.0</v>
      </c>
      <c r="I12933" s="8">
        <v>5900789.0</v>
      </c>
      <c r="J12933" t="s">
        <v>37</v>
      </c>
      <c r="Q12933" t="s">
        <v>12355</v>
      </c>
      <c r="R12933">
        <v>789.0</v>
      </c>
      <c r="T12933" t="s">
        <v>22332</v>
      </c>
    </row>
    <row r="12934" ht="15.75" customHeight="1">
      <c r="A12934" s="6" t="s">
        <v>17418</v>
      </c>
      <c r="B12934" s="6" t="s">
        <v>17419</v>
      </c>
      <c r="C12934" s="6" t="s">
        <v>25</v>
      </c>
      <c r="D12934" s="6" t="s">
        <v>26</v>
      </c>
      <c r="E12934" s="6" t="s">
        <v>8</v>
      </c>
      <c r="G12934" s="6" t="s">
        <v>27</v>
      </c>
      <c r="H12934" s="7">
        <v>5901043.0</v>
      </c>
      <c r="I12934" s="8">
        <v>5904546.0</v>
      </c>
      <c r="J12934" t="s">
        <v>37</v>
      </c>
      <c r="Q12934" t="s">
        <v>12357</v>
      </c>
      <c r="R12934">
        <v>3504.0</v>
      </c>
      <c r="T12934" t="s">
        <v>22333</v>
      </c>
    </row>
    <row r="12935" ht="15.75" customHeight="1">
      <c r="A12935" s="6" t="s">
        <v>17418</v>
      </c>
      <c r="B12935" s="6" t="s">
        <v>17419</v>
      </c>
      <c r="C12935" s="6" t="s">
        <v>25</v>
      </c>
      <c r="D12935" s="6" t="s">
        <v>26</v>
      </c>
      <c r="E12935" s="6" t="s">
        <v>8</v>
      </c>
      <c r="G12935" s="6" t="s">
        <v>27</v>
      </c>
      <c r="H12935" s="7">
        <v>5904610.0</v>
      </c>
      <c r="I12935" s="8">
        <v>5905554.0</v>
      </c>
      <c r="J12935" t="s">
        <v>37</v>
      </c>
      <c r="Q12935" t="s">
        <v>12360</v>
      </c>
      <c r="R12935">
        <v>945.0</v>
      </c>
      <c r="T12935" t="s">
        <v>22334</v>
      </c>
    </row>
    <row r="12936" ht="15.75" customHeight="1">
      <c r="A12936" s="6" t="s">
        <v>17418</v>
      </c>
      <c r="B12936" s="6" t="s">
        <v>17419</v>
      </c>
      <c r="C12936" s="6" t="s">
        <v>25</v>
      </c>
      <c r="D12936" s="6" t="s">
        <v>26</v>
      </c>
      <c r="E12936" s="6" t="s">
        <v>8</v>
      </c>
      <c r="G12936" s="6" t="s">
        <v>27</v>
      </c>
      <c r="H12936" s="7">
        <v>5905611.0</v>
      </c>
      <c r="I12936" s="8">
        <v>5907767.0</v>
      </c>
      <c r="J12936" t="s">
        <v>28</v>
      </c>
      <c r="Q12936" t="s">
        <v>12363</v>
      </c>
      <c r="R12936">
        <v>2157.0</v>
      </c>
      <c r="T12936" t="s">
        <v>22335</v>
      </c>
    </row>
    <row r="12937" ht="15.75" customHeight="1">
      <c r="A12937" s="6" t="s">
        <v>17418</v>
      </c>
      <c r="B12937" s="6" t="s">
        <v>17419</v>
      </c>
      <c r="C12937" s="6" t="s">
        <v>25</v>
      </c>
      <c r="D12937" s="6" t="s">
        <v>26</v>
      </c>
      <c r="E12937" s="6" t="s">
        <v>8</v>
      </c>
      <c r="G12937" s="6" t="s">
        <v>27</v>
      </c>
      <c r="H12937" s="7">
        <v>5907844.0</v>
      </c>
      <c r="I12937" s="8">
        <v>5908542.0</v>
      </c>
      <c r="J12937" t="s">
        <v>28</v>
      </c>
      <c r="Q12937" t="s">
        <v>12365</v>
      </c>
      <c r="R12937">
        <v>699.0</v>
      </c>
      <c r="T12937" t="s">
        <v>22336</v>
      </c>
    </row>
    <row r="12938" ht="15.75" customHeight="1">
      <c r="A12938" s="6" t="s">
        <v>17418</v>
      </c>
      <c r="B12938" s="6" t="s">
        <v>17419</v>
      </c>
      <c r="C12938" s="6" t="s">
        <v>25</v>
      </c>
      <c r="D12938" s="6" t="s">
        <v>26</v>
      </c>
      <c r="E12938" s="6" t="s">
        <v>8</v>
      </c>
      <c r="G12938" s="6" t="s">
        <v>27</v>
      </c>
      <c r="H12938" s="7">
        <v>5908602.0</v>
      </c>
      <c r="I12938" s="8">
        <v>5909990.0</v>
      </c>
      <c r="J12938" t="s">
        <v>28</v>
      </c>
      <c r="O12938" t="s">
        <v>12368</v>
      </c>
      <c r="Q12938" t="s">
        <v>12369</v>
      </c>
      <c r="R12938">
        <v>1389.0</v>
      </c>
      <c r="T12938" t="s">
        <v>22337</v>
      </c>
    </row>
    <row r="12939" ht="15.75" customHeight="1">
      <c r="A12939" s="6" t="s">
        <v>17418</v>
      </c>
      <c r="B12939" s="6" t="s">
        <v>17419</v>
      </c>
      <c r="C12939" s="6" t="s">
        <v>25</v>
      </c>
      <c r="D12939" s="6" t="s">
        <v>26</v>
      </c>
      <c r="E12939" s="6" t="s">
        <v>8</v>
      </c>
      <c r="G12939" s="6" t="s">
        <v>27</v>
      </c>
      <c r="H12939" s="7">
        <v>5910263.0</v>
      </c>
      <c r="I12939" s="8">
        <v>5911852.0</v>
      </c>
      <c r="J12939" t="s">
        <v>37</v>
      </c>
      <c r="O12939" t="s">
        <v>12372</v>
      </c>
      <c r="Q12939" t="s">
        <v>12373</v>
      </c>
      <c r="R12939">
        <v>1590.0</v>
      </c>
      <c r="T12939" t="s">
        <v>22338</v>
      </c>
    </row>
    <row r="12940" ht="15.75" customHeight="1">
      <c r="A12940" s="6" t="s">
        <v>17418</v>
      </c>
      <c r="B12940" s="6" t="s">
        <v>17419</v>
      </c>
      <c r="C12940" s="6" t="s">
        <v>25</v>
      </c>
      <c r="D12940" s="6" t="s">
        <v>26</v>
      </c>
      <c r="E12940" s="6" t="s">
        <v>8</v>
      </c>
      <c r="G12940" s="6" t="s">
        <v>27</v>
      </c>
      <c r="H12940" s="7">
        <v>5912033.0</v>
      </c>
      <c r="I12940" s="8">
        <v>5912332.0</v>
      </c>
      <c r="J12940" t="s">
        <v>37</v>
      </c>
      <c r="Q12940" t="s">
        <v>12376</v>
      </c>
      <c r="R12940">
        <v>300.0</v>
      </c>
      <c r="T12940" t="s">
        <v>22339</v>
      </c>
    </row>
    <row r="12941" ht="15.75" customHeight="1">
      <c r="A12941" s="6" t="s">
        <v>17418</v>
      </c>
      <c r="B12941" s="6" t="s">
        <v>17419</v>
      </c>
      <c r="C12941" s="6" t="s">
        <v>25</v>
      </c>
      <c r="D12941" s="6" t="s">
        <v>26</v>
      </c>
      <c r="E12941" s="6" t="s">
        <v>8</v>
      </c>
      <c r="G12941" s="6" t="s">
        <v>27</v>
      </c>
      <c r="H12941" s="7">
        <v>5912414.0</v>
      </c>
      <c r="I12941" s="8">
        <v>5912704.0</v>
      </c>
      <c r="J12941" t="s">
        <v>37</v>
      </c>
      <c r="Q12941" t="s">
        <v>12378</v>
      </c>
      <c r="R12941">
        <v>291.0</v>
      </c>
      <c r="T12941" t="s">
        <v>22340</v>
      </c>
    </row>
    <row r="12942" ht="15.75" customHeight="1">
      <c r="A12942" s="6" t="s">
        <v>17418</v>
      </c>
      <c r="B12942" s="6" t="s">
        <v>17419</v>
      </c>
      <c r="C12942" s="6" t="s">
        <v>25</v>
      </c>
      <c r="D12942" s="6" t="s">
        <v>26</v>
      </c>
      <c r="E12942" s="6" t="s">
        <v>8</v>
      </c>
      <c r="G12942" s="6" t="s">
        <v>27</v>
      </c>
      <c r="H12942" s="7">
        <v>5912973.0</v>
      </c>
      <c r="I12942" s="8">
        <v>5914193.0</v>
      </c>
      <c r="J12942" t="s">
        <v>37</v>
      </c>
      <c r="O12942" t="s">
        <v>6666</v>
      </c>
      <c r="Q12942" t="s">
        <v>12380</v>
      </c>
      <c r="R12942">
        <v>1221.0</v>
      </c>
      <c r="T12942" t="s">
        <v>22341</v>
      </c>
    </row>
    <row r="12943" ht="15.75" customHeight="1">
      <c r="A12943" s="6" t="s">
        <v>17418</v>
      </c>
      <c r="B12943" s="6" t="s">
        <v>17419</v>
      </c>
      <c r="C12943" s="6" t="s">
        <v>25</v>
      </c>
      <c r="D12943" s="6" t="s">
        <v>26</v>
      </c>
      <c r="E12943" s="6" t="s">
        <v>8</v>
      </c>
      <c r="G12943" s="6" t="s">
        <v>27</v>
      </c>
      <c r="H12943" s="7">
        <v>5914303.0</v>
      </c>
      <c r="I12943" s="8">
        <v>5915703.0</v>
      </c>
      <c r="J12943" t="s">
        <v>28</v>
      </c>
      <c r="Q12943" t="s">
        <v>12382</v>
      </c>
      <c r="R12943">
        <v>1401.0</v>
      </c>
      <c r="T12943" t="s">
        <v>22342</v>
      </c>
    </row>
    <row r="12944" ht="15.75" customHeight="1">
      <c r="A12944" s="6" t="s">
        <v>17418</v>
      </c>
      <c r="B12944" s="6" t="s">
        <v>17419</v>
      </c>
      <c r="C12944" s="6" t="s">
        <v>25</v>
      </c>
      <c r="D12944" s="6" t="s">
        <v>26</v>
      </c>
      <c r="E12944" s="6" t="s">
        <v>8</v>
      </c>
      <c r="G12944" s="6" t="s">
        <v>27</v>
      </c>
      <c r="H12944" s="7">
        <v>5916231.0</v>
      </c>
      <c r="I12944" s="8">
        <v>5920184.0</v>
      </c>
      <c r="J12944" t="s">
        <v>28</v>
      </c>
      <c r="Q12944" t="s">
        <v>12385</v>
      </c>
      <c r="R12944">
        <v>3954.0</v>
      </c>
      <c r="T12944" t="s">
        <v>22343</v>
      </c>
    </row>
    <row r="12945" ht="15.75" customHeight="1">
      <c r="A12945" s="6" t="s">
        <v>17418</v>
      </c>
      <c r="B12945" s="6" t="s">
        <v>17419</v>
      </c>
      <c r="C12945" s="6" t="s">
        <v>25</v>
      </c>
      <c r="D12945" s="6" t="s">
        <v>26</v>
      </c>
      <c r="E12945" s="6" t="s">
        <v>8</v>
      </c>
      <c r="G12945" s="6" t="s">
        <v>27</v>
      </c>
      <c r="H12945" s="7">
        <v>5920677.0</v>
      </c>
      <c r="I12945" s="8">
        <v>5922140.0</v>
      </c>
      <c r="J12945" t="s">
        <v>37</v>
      </c>
      <c r="O12945" t="s">
        <v>12388</v>
      </c>
      <c r="Q12945" t="s">
        <v>12389</v>
      </c>
      <c r="R12945">
        <v>1464.0</v>
      </c>
      <c r="T12945" t="s">
        <v>22344</v>
      </c>
    </row>
    <row r="12946" ht="15.75" customHeight="1">
      <c r="A12946" s="6" t="s">
        <v>17418</v>
      </c>
      <c r="B12946" s="6" t="s">
        <v>17419</v>
      </c>
      <c r="C12946" s="6" t="s">
        <v>25</v>
      </c>
      <c r="D12946" s="6" t="s">
        <v>26</v>
      </c>
      <c r="E12946" s="6" t="s">
        <v>8</v>
      </c>
      <c r="G12946" s="6" t="s">
        <v>27</v>
      </c>
      <c r="H12946" s="7">
        <v>5922232.0</v>
      </c>
      <c r="I12946" s="8">
        <v>5922522.0</v>
      </c>
      <c r="J12946" t="s">
        <v>37</v>
      </c>
      <c r="Q12946" t="s">
        <v>12392</v>
      </c>
      <c r="R12946">
        <v>291.0</v>
      </c>
      <c r="T12946" t="s">
        <v>22345</v>
      </c>
    </row>
    <row r="12947" ht="15.75" customHeight="1">
      <c r="A12947" s="6" t="s">
        <v>17418</v>
      </c>
      <c r="B12947" s="6" t="s">
        <v>17419</v>
      </c>
      <c r="C12947" s="6" t="s">
        <v>25</v>
      </c>
      <c r="D12947" s="6" t="s">
        <v>26</v>
      </c>
      <c r="E12947" s="6" t="s">
        <v>8</v>
      </c>
      <c r="G12947" s="6" t="s">
        <v>27</v>
      </c>
      <c r="H12947" s="7">
        <v>5922912.0</v>
      </c>
      <c r="I12947" s="8">
        <v>5925122.0</v>
      </c>
      <c r="J12947" t="s">
        <v>37</v>
      </c>
      <c r="Q12947" t="s">
        <v>12395</v>
      </c>
      <c r="R12947">
        <v>2211.0</v>
      </c>
      <c r="T12947" t="s">
        <v>22346</v>
      </c>
    </row>
    <row r="12948" ht="15.75" customHeight="1">
      <c r="A12948" s="6" t="s">
        <v>17418</v>
      </c>
      <c r="B12948" s="6" t="s">
        <v>17419</v>
      </c>
      <c r="C12948" s="6" t="s">
        <v>25</v>
      </c>
      <c r="D12948" s="6" t="s">
        <v>26</v>
      </c>
      <c r="E12948" s="6" t="s">
        <v>8</v>
      </c>
      <c r="G12948" s="6" t="s">
        <v>27</v>
      </c>
      <c r="H12948" s="7">
        <v>5925211.0</v>
      </c>
      <c r="I12948" s="8">
        <v>5926581.0</v>
      </c>
      <c r="J12948" t="s">
        <v>37</v>
      </c>
      <c r="Q12948" t="s">
        <v>12398</v>
      </c>
      <c r="R12948">
        <v>1371.0</v>
      </c>
      <c r="T12948" t="s">
        <v>22347</v>
      </c>
    </row>
    <row r="12949" ht="15.75" customHeight="1">
      <c r="A12949" s="6" t="s">
        <v>17418</v>
      </c>
      <c r="B12949" s="6" t="s">
        <v>17419</v>
      </c>
      <c r="C12949" s="6" t="s">
        <v>25</v>
      </c>
      <c r="D12949" s="6" t="s">
        <v>26</v>
      </c>
      <c r="E12949" s="6" t="s">
        <v>8</v>
      </c>
      <c r="G12949" s="6" t="s">
        <v>27</v>
      </c>
      <c r="H12949" s="7">
        <v>5926607.0</v>
      </c>
      <c r="I12949" s="8">
        <v>5927353.0</v>
      </c>
      <c r="J12949" t="s">
        <v>37</v>
      </c>
      <c r="Q12949" t="s">
        <v>12401</v>
      </c>
      <c r="R12949">
        <v>747.0</v>
      </c>
      <c r="T12949" t="s">
        <v>22348</v>
      </c>
    </row>
    <row r="12950" ht="15.75" customHeight="1">
      <c r="A12950" s="6" t="s">
        <v>17418</v>
      </c>
      <c r="B12950" s="6" t="s">
        <v>17419</v>
      </c>
      <c r="C12950" s="6" t="s">
        <v>25</v>
      </c>
      <c r="D12950" s="6" t="s">
        <v>26</v>
      </c>
      <c r="E12950" s="6" t="s">
        <v>8</v>
      </c>
      <c r="G12950" s="6" t="s">
        <v>27</v>
      </c>
      <c r="H12950" s="7">
        <v>5927367.0</v>
      </c>
      <c r="I12950" s="8">
        <v>5927828.0</v>
      </c>
      <c r="J12950" t="s">
        <v>37</v>
      </c>
      <c r="Q12950" t="s">
        <v>12403</v>
      </c>
      <c r="R12950">
        <v>462.0</v>
      </c>
      <c r="T12950" t="s">
        <v>22349</v>
      </c>
    </row>
    <row r="12951" ht="15.75" customHeight="1">
      <c r="A12951" s="6" t="s">
        <v>17418</v>
      </c>
      <c r="B12951" s="6" t="s">
        <v>17419</v>
      </c>
      <c r="C12951" s="6" t="s">
        <v>25</v>
      </c>
      <c r="D12951" s="6" t="s">
        <v>26</v>
      </c>
      <c r="E12951" s="6" t="s">
        <v>8</v>
      </c>
      <c r="G12951" s="6" t="s">
        <v>27</v>
      </c>
      <c r="H12951" s="7">
        <v>5927866.0</v>
      </c>
      <c r="I12951" s="8">
        <v>5928651.0</v>
      </c>
      <c r="J12951" t="s">
        <v>37</v>
      </c>
      <c r="O12951" t="s">
        <v>12406</v>
      </c>
      <c r="Q12951" t="s">
        <v>12407</v>
      </c>
      <c r="R12951">
        <v>786.0</v>
      </c>
      <c r="T12951" t="s">
        <v>22350</v>
      </c>
    </row>
    <row r="12952" ht="15.75" customHeight="1">
      <c r="A12952" s="6" t="s">
        <v>17418</v>
      </c>
      <c r="B12952" s="6" t="s">
        <v>17419</v>
      </c>
      <c r="C12952" s="6" t="s">
        <v>25</v>
      </c>
      <c r="D12952" s="6" t="s">
        <v>26</v>
      </c>
      <c r="E12952" s="6" t="s">
        <v>8</v>
      </c>
      <c r="G12952" s="6" t="s">
        <v>27</v>
      </c>
      <c r="H12952" s="7">
        <v>5928961.0</v>
      </c>
      <c r="I12952" s="8">
        <v>5929860.0</v>
      </c>
      <c r="J12952" t="s">
        <v>37</v>
      </c>
      <c r="Q12952" t="s">
        <v>12410</v>
      </c>
      <c r="R12952">
        <v>900.0</v>
      </c>
      <c r="T12952" t="s">
        <v>22351</v>
      </c>
    </row>
    <row r="12953" ht="15.75" customHeight="1">
      <c r="A12953" s="6" t="s">
        <v>17418</v>
      </c>
      <c r="B12953" s="6" t="s">
        <v>17419</v>
      </c>
      <c r="C12953" s="6" t="s">
        <v>25</v>
      </c>
      <c r="D12953" s="6" t="s">
        <v>26</v>
      </c>
      <c r="E12953" s="6" t="s">
        <v>8</v>
      </c>
      <c r="G12953" s="6" t="s">
        <v>27</v>
      </c>
      <c r="H12953" s="7">
        <v>5930032.0</v>
      </c>
      <c r="I12953" s="8">
        <v>5931717.0</v>
      </c>
      <c r="J12953" t="s">
        <v>37</v>
      </c>
      <c r="Q12953" t="s">
        <v>12413</v>
      </c>
      <c r="R12953">
        <v>1686.0</v>
      </c>
      <c r="T12953" t="s">
        <v>22352</v>
      </c>
    </row>
    <row r="12954" ht="15.75" customHeight="1">
      <c r="A12954" s="6" t="s">
        <v>17418</v>
      </c>
      <c r="B12954" s="6" t="s">
        <v>17419</v>
      </c>
      <c r="C12954" s="6" t="s">
        <v>25</v>
      </c>
      <c r="D12954" s="6" t="s">
        <v>26</v>
      </c>
      <c r="E12954" s="6" t="s">
        <v>8</v>
      </c>
      <c r="G12954" s="6" t="s">
        <v>27</v>
      </c>
      <c r="H12954" s="7">
        <v>5931806.0</v>
      </c>
      <c r="I12954" s="8">
        <v>5932048.0</v>
      </c>
      <c r="J12954" t="s">
        <v>28</v>
      </c>
      <c r="Q12954" t="s">
        <v>12415</v>
      </c>
      <c r="R12954">
        <v>243.0</v>
      </c>
    </row>
    <row r="12955" ht="15.75" customHeight="1">
      <c r="A12955" s="6" t="s">
        <v>17418</v>
      </c>
      <c r="B12955" s="6" t="s">
        <v>18796</v>
      </c>
      <c r="C12955" s="6" t="s">
        <v>25</v>
      </c>
      <c r="D12955" s="6" t="s">
        <v>26</v>
      </c>
      <c r="E12955" s="6" t="s">
        <v>8</v>
      </c>
      <c r="G12955" s="6" t="s">
        <v>27</v>
      </c>
      <c r="H12955" s="7">
        <v>5932168.0</v>
      </c>
      <c r="I12955" s="8">
        <v>5933696.0</v>
      </c>
      <c r="J12955" t="s">
        <v>37</v>
      </c>
      <c r="Q12955" t="s">
        <v>22353</v>
      </c>
      <c r="R12955">
        <v>1529.0</v>
      </c>
      <c r="T12955" t="s">
        <v>22354</v>
      </c>
    </row>
    <row r="12956" ht="15.75" customHeight="1">
      <c r="A12956" s="6" t="s">
        <v>17418</v>
      </c>
      <c r="B12956" s="6" t="s">
        <v>18796</v>
      </c>
      <c r="C12956" s="6" t="s">
        <v>25</v>
      </c>
      <c r="D12956" s="6" t="s">
        <v>26</v>
      </c>
      <c r="E12956" s="6" t="s">
        <v>8</v>
      </c>
      <c r="G12956" s="6" t="s">
        <v>27</v>
      </c>
      <c r="H12956" s="7">
        <v>5933953.0</v>
      </c>
      <c r="I12956" s="8">
        <v>5937085.0</v>
      </c>
      <c r="J12956" t="s">
        <v>37</v>
      </c>
      <c r="Q12956" t="s">
        <v>22355</v>
      </c>
      <c r="R12956">
        <v>3133.0</v>
      </c>
      <c r="T12956" t="s">
        <v>22356</v>
      </c>
    </row>
    <row r="12957" ht="15.75" customHeight="1">
      <c r="A12957" s="6" t="s">
        <v>17418</v>
      </c>
      <c r="B12957" s="6" t="s">
        <v>18796</v>
      </c>
      <c r="C12957" s="6" t="s">
        <v>25</v>
      </c>
      <c r="D12957" s="6" t="s">
        <v>26</v>
      </c>
      <c r="E12957" s="6" t="s">
        <v>8</v>
      </c>
      <c r="G12957" s="6" t="s">
        <v>27</v>
      </c>
      <c r="H12957" s="7">
        <v>5937157.0</v>
      </c>
      <c r="I12957" s="8">
        <v>5937273.0</v>
      </c>
      <c r="J12957" t="s">
        <v>37</v>
      </c>
      <c r="O12957" t="s">
        <v>18797</v>
      </c>
      <c r="Q12957" t="s">
        <v>22357</v>
      </c>
      <c r="R12957">
        <v>117.0</v>
      </c>
      <c r="T12957" t="s">
        <v>22358</v>
      </c>
    </row>
    <row r="12958" ht="15.75" customHeight="1">
      <c r="A12958" s="6" t="s">
        <v>17418</v>
      </c>
      <c r="B12958" s="6" t="s">
        <v>17419</v>
      </c>
      <c r="C12958" s="6" t="s">
        <v>25</v>
      </c>
      <c r="D12958" s="6" t="s">
        <v>26</v>
      </c>
      <c r="E12958" s="6" t="s">
        <v>8</v>
      </c>
      <c r="G12958" s="6" t="s">
        <v>27</v>
      </c>
      <c r="H12958" s="7">
        <v>5937515.0</v>
      </c>
      <c r="I12958" s="8">
        <v>5938228.0</v>
      </c>
      <c r="J12958" t="s">
        <v>37</v>
      </c>
      <c r="Q12958" t="s">
        <v>12417</v>
      </c>
      <c r="R12958">
        <v>714.0</v>
      </c>
      <c r="T12958" t="s">
        <v>22359</v>
      </c>
    </row>
    <row r="12959" ht="15.75" customHeight="1">
      <c r="A12959" s="6" t="s">
        <v>17418</v>
      </c>
      <c r="B12959" s="6" t="s">
        <v>17419</v>
      </c>
      <c r="C12959" s="6" t="s">
        <v>25</v>
      </c>
      <c r="D12959" s="6" t="s">
        <v>26</v>
      </c>
      <c r="E12959" s="6" t="s">
        <v>8</v>
      </c>
      <c r="G12959" s="6" t="s">
        <v>27</v>
      </c>
      <c r="H12959" s="7">
        <v>5938290.0</v>
      </c>
      <c r="I12959" s="8">
        <v>5939171.0</v>
      </c>
      <c r="J12959" t="s">
        <v>28</v>
      </c>
      <c r="Q12959" t="s">
        <v>12419</v>
      </c>
      <c r="R12959">
        <v>882.0</v>
      </c>
    </row>
    <row r="12960" ht="15.75" customHeight="1">
      <c r="A12960" s="6" t="s">
        <v>17418</v>
      </c>
      <c r="B12960" s="6" t="s">
        <v>17419</v>
      </c>
      <c r="C12960" s="6" t="s">
        <v>25</v>
      </c>
      <c r="D12960" s="6" t="s">
        <v>26</v>
      </c>
      <c r="E12960" s="6" t="s">
        <v>8</v>
      </c>
      <c r="G12960" s="6" t="s">
        <v>27</v>
      </c>
      <c r="H12960" s="7">
        <v>5939299.0</v>
      </c>
      <c r="I12960" s="8">
        <v>5940321.0</v>
      </c>
      <c r="J12960" t="s">
        <v>28</v>
      </c>
      <c r="Q12960" t="s">
        <v>12421</v>
      </c>
      <c r="R12960">
        <v>1023.0</v>
      </c>
      <c r="T12960" t="s">
        <v>22360</v>
      </c>
    </row>
    <row r="12961" ht="15.75" customHeight="1">
      <c r="A12961" s="6" t="s">
        <v>17418</v>
      </c>
      <c r="B12961" s="6" t="s">
        <v>17419</v>
      </c>
      <c r="C12961" s="6" t="s">
        <v>25</v>
      </c>
      <c r="D12961" s="6" t="s">
        <v>26</v>
      </c>
      <c r="E12961" s="6" t="s">
        <v>8</v>
      </c>
      <c r="G12961" s="6" t="s">
        <v>27</v>
      </c>
      <c r="H12961" s="7">
        <v>5940318.0</v>
      </c>
      <c r="I12961" s="8">
        <v>5941229.0</v>
      </c>
      <c r="J12961" t="s">
        <v>28</v>
      </c>
      <c r="Q12961" t="s">
        <v>12423</v>
      </c>
      <c r="R12961">
        <v>912.0</v>
      </c>
      <c r="T12961" t="s">
        <v>22361</v>
      </c>
    </row>
    <row r="12962" ht="15.75" customHeight="1">
      <c r="A12962" s="6" t="s">
        <v>17418</v>
      </c>
      <c r="B12962" s="6" t="s">
        <v>17419</v>
      </c>
      <c r="C12962" s="6" t="s">
        <v>25</v>
      </c>
      <c r="D12962" s="6" t="s">
        <v>26</v>
      </c>
      <c r="E12962" s="6" t="s">
        <v>8</v>
      </c>
      <c r="G12962" s="6" t="s">
        <v>27</v>
      </c>
      <c r="H12962" s="7">
        <v>5941229.0</v>
      </c>
      <c r="I12962" s="8">
        <v>5941627.0</v>
      </c>
      <c r="J12962" t="s">
        <v>28</v>
      </c>
      <c r="Q12962" t="s">
        <v>12425</v>
      </c>
      <c r="R12962">
        <v>399.0</v>
      </c>
      <c r="T12962" t="s">
        <v>22362</v>
      </c>
    </row>
    <row r="12963" ht="15.75" customHeight="1">
      <c r="A12963" s="6" t="s">
        <v>17418</v>
      </c>
      <c r="B12963" s="6" t="s">
        <v>17419</v>
      </c>
      <c r="C12963" s="6" t="s">
        <v>25</v>
      </c>
      <c r="D12963" s="6" t="s">
        <v>26</v>
      </c>
      <c r="E12963" s="6" t="s">
        <v>8</v>
      </c>
      <c r="G12963" s="6" t="s">
        <v>27</v>
      </c>
      <c r="H12963" s="7">
        <v>5941816.0</v>
      </c>
      <c r="I12963" s="8">
        <v>5942370.0</v>
      </c>
      <c r="J12963" t="s">
        <v>28</v>
      </c>
      <c r="Q12963" t="s">
        <v>12427</v>
      </c>
      <c r="R12963">
        <v>555.0</v>
      </c>
      <c r="T12963" t="s">
        <v>22363</v>
      </c>
    </row>
    <row r="12964" ht="15.75" customHeight="1">
      <c r="A12964" s="6" t="s">
        <v>17418</v>
      </c>
      <c r="B12964" s="6" t="s">
        <v>17419</v>
      </c>
      <c r="C12964" s="6" t="s">
        <v>25</v>
      </c>
      <c r="D12964" s="6" t="s">
        <v>26</v>
      </c>
      <c r="E12964" s="6" t="s">
        <v>8</v>
      </c>
      <c r="G12964" s="6" t="s">
        <v>27</v>
      </c>
      <c r="H12964" s="7">
        <v>5942682.0</v>
      </c>
      <c r="I12964" s="8">
        <v>5945351.0</v>
      </c>
      <c r="J12964" t="s">
        <v>28</v>
      </c>
      <c r="Q12964" t="s">
        <v>12430</v>
      </c>
      <c r="R12964">
        <v>2670.0</v>
      </c>
      <c r="T12964" t="s">
        <v>22364</v>
      </c>
    </row>
    <row r="12965" ht="15.75" customHeight="1">
      <c r="A12965" s="6" t="s">
        <v>17418</v>
      </c>
      <c r="B12965" s="6" t="s">
        <v>17419</v>
      </c>
      <c r="C12965" s="6" t="s">
        <v>25</v>
      </c>
      <c r="D12965" s="6" t="s">
        <v>26</v>
      </c>
      <c r="E12965" s="6" t="s">
        <v>8</v>
      </c>
      <c r="G12965" s="6" t="s">
        <v>27</v>
      </c>
      <c r="H12965" s="7">
        <v>5945562.0</v>
      </c>
      <c r="I12965" s="8">
        <v>5945774.0</v>
      </c>
      <c r="J12965" t="s">
        <v>28</v>
      </c>
      <c r="Q12965" t="s">
        <v>12432</v>
      </c>
      <c r="R12965">
        <v>213.0</v>
      </c>
    </row>
    <row r="12966" ht="15.75" customHeight="1">
      <c r="A12966" s="6" t="s">
        <v>17418</v>
      </c>
      <c r="B12966" s="6" t="s">
        <v>17419</v>
      </c>
      <c r="C12966" s="6" t="s">
        <v>25</v>
      </c>
      <c r="D12966" s="6" t="s">
        <v>26</v>
      </c>
      <c r="E12966" s="6" t="s">
        <v>8</v>
      </c>
      <c r="G12966" s="6" t="s">
        <v>27</v>
      </c>
      <c r="H12966" s="7">
        <v>5945761.0</v>
      </c>
      <c r="I12966" s="8">
        <v>5950233.0</v>
      </c>
      <c r="J12966" t="s">
        <v>37</v>
      </c>
      <c r="Q12966" t="s">
        <v>12434</v>
      </c>
      <c r="R12966">
        <v>4473.0</v>
      </c>
      <c r="T12966" t="s">
        <v>22365</v>
      </c>
    </row>
    <row r="12967" ht="15.75" customHeight="1">
      <c r="A12967" s="6" t="s">
        <v>17418</v>
      </c>
      <c r="B12967" s="6" t="s">
        <v>17419</v>
      </c>
      <c r="C12967" s="6" t="s">
        <v>25</v>
      </c>
      <c r="D12967" s="6" t="s">
        <v>26</v>
      </c>
      <c r="E12967" s="6" t="s">
        <v>8</v>
      </c>
      <c r="G12967" s="6" t="s">
        <v>27</v>
      </c>
      <c r="H12967" s="7">
        <v>5950436.0</v>
      </c>
      <c r="I12967" s="8">
        <v>5951071.0</v>
      </c>
      <c r="J12967" t="s">
        <v>37</v>
      </c>
      <c r="Q12967" t="s">
        <v>12436</v>
      </c>
      <c r="R12967">
        <v>636.0</v>
      </c>
      <c r="T12967" t="s">
        <v>22366</v>
      </c>
    </row>
    <row r="12968" ht="15.75" customHeight="1">
      <c r="A12968" s="6" t="s">
        <v>17418</v>
      </c>
      <c r="B12968" s="6" t="s">
        <v>17419</v>
      </c>
      <c r="C12968" s="6" t="s">
        <v>25</v>
      </c>
      <c r="D12968" s="6" t="s">
        <v>26</v>
      </c>
      <c r="E12968" s="6" t="s">
        <v>8</v>
      </c>
      <c r="G12968" s="6" t="s">
        <v>27</v>
      </c>
      <c r="H12968" s="7">
        <v>5951194.0</v>
      </c>
      <c r="I12968" s="8">
        <v>5953905.0</v>
      </c>
      <c r="J12968" t="s">
        <v>37</v>
      </c>
      <c r="Q12968" t="s">
        <v>12439</v>
      </c>
      <c r="R12968">
        <v>2712.0</v>
      </c>
      <c r="T12968" t="s">
        <v>22367</v>
      </c>
    </row>
    <row r="12969" ht="15.75" customHeight="1">
      <c r="A12969" s="6" t="s">
        <v>17418</v>
      </c>
      <c r="B12969" s="6" t="s">
        <v>17419</v>
      </c>
      <c r="C12969" s="6" t="s">
        <v>25</v>
      </c>
      <c r="D12969" s="6" t="s">
        <v>26</v>
      </c>
      <c r="E12969" s="6" t="s">
        <v>8</v>
      </c>
      <c r="G12969" s="6" t="s">
        <v>27</v>
      </c>
      <c r="H12969" s="7">
        <v>5954020.0</v>
      </c>
      <c r="I12969" s="8">
        <v>5954922.0</v>
      </c>
      <c r="J12969" t="s">
        <v>37</v>
      </c>
      <c r="Q12969" t="s">
        <v>12442</v>
      </c>
      <c r="R12969">
        <v>903.0</v>
      </c>
      <c r="T12969" t="s">
        <v>22368</v>
      </c>
    </row>
    <row r="12970" ht="15.75" customHeight="1">
      <c r="A12970" s="6" t="s">
        <v>17418</v>
      </c>
      <c r="B12970" s="6" t="s">
        <v>17419</v>
      </c>
      <c r="C12970" s="6" t="s">
        <v>25</v>
      </c>
      <c r="D12970" s="6" t="s">
        <v>26</v>
      </c>
      <c r="E12970" s="6" t="s">
        <v>8</v>
      </c>
      <c r="G12970" s="6" t="s">
        <v>27</v>
      </c>
      <c r="H12970" s="7">
        <v>5955005.0</v>
      </c>
      <c r="I12970" s="8">
        <v>5956477.0</v>
      </c>
      <c r="J12970" t="s">
        <v>37</v>
      </c>
      <c r="O12970" t="s">
        <v>12445</v>
      </c>
      <c r="Q12970" t="s">
        <v>12446</v>
      </c>
      <c r="R12970">
        <v>1473.0</v>
      </c>
      <c r="T12970" t="s">
        <v>22369</v>
      </c>
    </row>
    <row r="12971" ht="15.75" customHeight="1">
      <c r="A12971" s="6" t="s">
        <v>17418</v>
      </c>
      <c r="B12971" s="6" t="s">
        <v>17419</v>
      </c>
      <c r="C12971" s="6" t="s">
        <v>25</v>
      </c>
      <c r="D12971" s="6" t="s">
        <v>26</v>
      </c>
      <c r="E12971" s="6" t="s">
        <v>8</v>
      </c>
      <c r="G12971" s="6" t="s">
        <v>27</v>
      </c>
      <c r="H12971" s="7">
        <v>5956474.0</v>
      </c>
      <c r="I12971" s="8">
        <v>5957106.0</v>
      </c>
      <c r="J12971" t="s">
        <v>37</v>
      </c>
      <c r="O12971" t="s">
        <v>12449</v>
      </c>
      <c r="Q12971" t="s">
        <v>12450</v>
      </c>
      <c r="R12971">
        <v>633.0</v>
      </c>
      <c r="T12971" t="s">
        <v>22370</v>
      </c>
    </row>
    <row r="12972" ht="15.75" customHeight="1">
      <c r="A12972" s="6" t="s">
        <v>17418</v>
      </c>
      <c r="B12972" s="6" t="s">
        <v>17419</v>
      </c>
      <c r="C12972" s="6" t="s">
        <v>25</v>
      </c>
      <c r="D12972" s="6" t="s">
        <v>26</v>
      </c>
      <c r="E12972" s="6" t="s">
        <v>8</v>
      </c>
      <c r="G12972" s="6" t="s">
        <v>27</v>
      </c>
      <c r="H12972" s="7">
        <v>5957099.0</v>
      </c>
      <c r="I12972" s="8">
        <v>5957611.0</v>
      </c>
      <c r="J12972" t="s">
        <v>37</v>
      </c>
      <c r="Q12972" t="s">
        <v>12453</v>
      </c>
      <c r="R12972">
        <v>513.0</v>
      </c>
    </row>
    <row r="12973" ht="15.75" customHeight="1">
      <c r="A12973" s="6" t="s">
        <v>17418</v>
      </c>
      <c r="B12973" s="6" t="s">
        <v>17419</v>
      </c>
      <c r="C12973" s="6" t="s">
        <v>25</v>
      </c>
      <c r="D12973" s="6" t="s">
        <v>26</v>
      </c>
      <c r="E12973" s="6" t="s">
        <v>8</v>
      </c>
      <c r="G12973" s="6" t="s">
        <v>27</v>
      </c>
      <c r="H12973" s="7">
        <v>5957962.0</v>
      </c>
      <c r="I12973" s="8">
        <v>5958330.0</v>
      </c>
      <c r="J12973" t="s">
        <v>37</v>
      </c>
      <c r="Q12973" t="s">
        <v>12455</v>
      </c>
      <c r="R12973">
        <v>369.0</v>
      </c>
      <c r="T12973" t="s">
        <v>22371</v>
      </c>
    </row>
    <row r="12974" ht="15.75" customHeight="1">
      <c r="A12974" s="6" t="s">
        <v>17418</v>
      </c>
      <c r="B12974" s="6" t="s">
        <v>17419</v>
      </c>
      <c r="C12974" s="6" t="s">
        <v>25</v>
      </c>
      <c r="D12974" s="6" t="s">
        <v>26</v>
      </c>
      <c r="E12974" s="6" t="s">
        <v>8</v>
      </c>
      <c r="G12974" s="6" t="s">
        <v>27</v>
      </c>
      <c r="H12974" s="7">
        <v>5958383.0</v>
      </c>
      <c r="I12974" s="8">
        <v>5958667.0</v>
      </c>
      <c r="J12974" t="s">
        <v>37</v>
      </c>
      <c r="Q12974" t="s">
        <v>12457</v>
      </c>
      <c r="R12974">
        <v>285.0</v>
      </c>
      <c r="T12974" t="s">
        <v>22372</v>
      </c>
    </row>
    <row r="12975" ht="15.75" customHeight="1">
      <c r="A12975" s="6" t="s">
        <v>17418</v>
      </c>
      <c r="B12975" s="6" t="s">
        <v>17419</v>
      </c>
      <c r="C12975" s="6" t="s">
        <v>25</v>
      </c>
      <c r="D12975" s="6" t="s">
        <v>26</v>
      </c>
      <c r="E12975" s="6" t="s">
        <v>8</v>
      </c>
      <c r="G12975" s="6" t="s">
        <v>27</v>
      </c>
      <c r="H12975" s="7">
        <v>5958680.0</v>
      </c>
      <c r="I12975" s="8">
        <v>5963308.0</v>
      </c>
      <c r="J12975" t="s">
        <v>28</v>
      </c>
      <c r="Q12975" t="s">
        <v>12459</v>
      </c>
      <c r="R12975">
        <v>4629.0</v>
      </c>
      <c r="T12975" t="s">
        <v>22373</v>
      </c>
    </row>
    <row r="12976" ht="15.75" customHeight="1">
      <c r="A12976" s="6" t="s">
        <v>17418</v>
      </c>
      <c r="B12976" s="6" t="s">
        <v>17419</v>
      </c>
      <c r="C12976" s="6" t="s">
        <v>25</v>
      </c>
      <c r="D12976" s="6" t="s">
        <v>26</v>
      </c>
      <c r="E12976" s="6" t="s">
        <v>8</v>
      </c>
      <c r="G12976" s="6" t="s">
        <v>27</v>
      </c>
      <c r="H12976" s="7">
        <v>5963460.0</v>
      </c>
      <c r="I12976" s="8">
        <v>5965055.0</v>
      </c>
      <c r="J12976" t="s">
        <v>37</v>
      </c>
      <c r="Q12976" t="s">
        <v>12461</v>
      </c>
      <c r="R12976">
        <v>1596.0</v>
      </c>
    </row>
    <row r="12977" ht="15.75" customHeight="1">
      <c r="A12977" s="6" t="s">
        <v>17418</v>
      </c>
      <c r="B12977" s="6" t="s">
        <v>17419</v>
      </c>
      <c r="C12977" s="6" t="s">
        <v>25</v>
      </c>
      <c r="D12977" s="6" t="s">
        <v>26</v>
      </c>
      <c r="E12977" s="6" t="s">
        <v>8</v>
      </c>
      <c r="G12977" s="6" t="s">
        <v>27</v>
      </c>
      <c r="H12977" s="7">
        <v>5965093.0</v>
      </c>
      <c r="I12977" s="8">
        <v>5965287.0</v>
      </c>
      <c r="J12977" t="s">
        <v>37</v>
      </c>
      <c r="Q12977" t="s">
        <v>12463</v>
      </c>
      <c r="R12977">
        <v>195.0</v>
      </c>
      <c r="T12977" t="s">
        <v>22374</v>
      </c>
    </row>
    <row r="12978" ht="15.75" customHeight="1">
      <c r="A12978" s="6" t="s">
        <v>17418</v>
      </c>
      <c r="B12978" s="6" t="s">
        <v>17419</v>
      </c>
      <c r="C12978" s="6" t="s">
        <v>25</v>
      </c>
      <c r="D12978" s="6" t="s">
        <v>26</v>
      </c>
      <c r="E12978" s="6" t="s">
        <v>8</v>
      </c>
      <c r="G12978" s="6" t="s">
        <v>27</v>
      </c>
      <c r="H12978" s="7">
        <v>5965523.0</v>
      </c>
      <c r="I12978" s="8">
        <v>5966713.0</v>
      </c>
      <c r="J12978" t="s">
        <v>37</v>
      </c>
      <c r="Q12978" t="s">
        <v>12465</v>
      </c>
      <c r="R12978">
        <v>1191.0</v>
      </c>
      <c r="T12978" t="s">
        <v>22375</v>
      </c>
    </row>
    <row r="12979" ht="15.75" customHeight="1">
      <c r="A12979" s="6" t="s">
        <v>17418</v>
      </c>
      <c r="B12979" s="6" t="s">
        <v>17419</v>
      </c>
      <c r="C12979" s="6" t="s">
        <v>25</v>
      </c>
      <c r="D12979" s="6" t="s">
        <v>26</v>
      </c>
      <c r="E12979" s="6" t="s">
        <v>8</v>
      </c>
      <c r="G12979" s="6" t="s">
        <v>27</v>
      </c>
      <c r="H12979" s="7">
        <v>5966760.0</v>
      </c>
      <c r="I12979" s="8">
        <v>5967293.0</v>
      </c>
      <c r="J12979" t="s">
        <v>37</v>
      </c>
      <c r="Q12979" t="s">
        <v>12467</v>
      </c>
      <c r="R12979">
        <v>534.0</v>
      </c>
      <c r="T12979" t="s">
        <v>22376</v>
      </c>
    </row>
    <row r="12980" ht="15.75" customHeight="1">
      <c r="A12980" s="6" t="s">
        <v>17418</v>
      </c>
      <c r="B12980" s="6" t="s">
        <v>17419</v>
      </c>
      <c r="C12980" s="6" t="s">
        <v>25</v>
      </c>
      <c r="D12980" s="6" t="s">
        <v>26</v>
      </c>
      <c r="E12980" s="6" t="s">
        <v>8</v>
      </c>
      <c r="G12980" s="6" t="s">
        <v>27</v>
      </c>
      <c r="H12980" s="7">
        <v>5967290.0</v>
      </c>
      <c r="I12980" s="8">
        <v>5968210.0</v>
      </c>
      <c r="J12980" t="s">
        <v>37</v>
      </c>
      <c r="Q12980" t="s">
        <v>12469</v>
      </c>
      <c r="R12980">
        <v>921.0</v>
      </c>
      <c r="T12980" t="s">
        <v>22377</v>
      </c>
    </row>
    <row r="12981" ht="15.75" customHeight="1">
      <c r="A12981" s="6" t="s">
        <v>17418</v>
      </c>
      <c r="B12981" s="6" t="s">
        <v>17419</v>
      </c>
      <c r="C12981" s="6" t="s">
        <v>25</v>
      </c>
      <c r="D12981" s="6" t="s">
        <v>26</v>
      </c>
      <c r="E12981" s="6" t="s">
        <v>8</v>
      </c>
      <c r="G12981" s="6" t="s">
        <v>27</v>
      </c>
      <c r="H12981" s="7">
        <v>5968391.0</v>
      </c>
      <c r="I12981" s="8">
        <v>5970400.0</v>
      </c>
      <c r="J12981" t="s">
        <v>37</v>
      </c>
      <c r="Q12981" t="s">
        <v>12471</v>
      </c>
      <c r="R12981">
        <v>2010.0</v>
      </c>
      <c r="T12981" t="s">
        <v>22378</v>
      </c>
    </row>
    <row r="12982" ht="15.75" customHeight="1">
      <c r="A12982" s="6" t="s">
        <v>17418</v>
      </c>
      <c r="B12982" s="6" t="s">
        <v>17419</v>
      </c>
      <c r="C12982" s="6" t="s">
        <v>25</v>
      </c>
      <c r="D12982" s="6" t="s">
        <v>26</v>
      </c>
      <c r="E12982" s="6" t="s">
        <v>8</v>
      </c>
      <c r="G12982" s="6" t="s">
        <v>27</v>
      </c>
      <c r="H12982" s="7">
        <v>5970609.0</v>
      </c>
      <c r="I12982" s="8">
        <v>5971715.0</v>
      </c>
      <c r="J12982" t="s">
        <v>37</v>
      </c>
      <c r="O12982" t="s">
        <v>12474</v>
      </c>
      <c r="Q12982" t="s">
        <v>12475</v>
      </c>
      <c r="R12982">
        <v>1107.0</v>
      </c>
      <c r="T12982" t="s">
        <v>22379</v>
      </c>
    </row>
    <row r="12983" ht="15.75" customHeight="1">
      <c r="A12983" s="6" t="s">
        <v>17418</v>
      </c>
      <c r="B12983" s="6" t="s">
        <v>17419</v>
      </c>
      <c r="C12983" s="6" t="s">
        <v>25</v>
      </c>
      <c r="D12983" s="6" t="s">
        <v>26</v>
      </c>
      <c r="E12983" s="6" t="s">
        <v>8</v>
      </c>
      <c r="G12983" s="6" t="s">
        <v>27</v>
      </c>
      <c r="H12983" s="7">
        <v>5971930.0</v>
      </c>
      <c r="I12983" s="8">
        <v>5972658.0</v>
      </c>
      <c r="J12983" t="s">
        <v>37</v>
      </c>
      <c r="Q12983" t="s">
        <v>12478</v>
      </c>
      <c r="R12983">
        <v>729.0</v>
      </c>
      <c r="T12983" t="s">
        <v>22380</v>
      </c>
    </row>
    <row r="12984" ht="15.75" customHeight="1">
      <c r="A12984" s="6" t="s">
        <v>17418</v>
      </c>
      <c r="B12984" s="6" t="s">
        <v>17419</v>
      </c>
      <c r="C12984" s="6" t="s">
        <v>25</v>
      </c>
      <c r="D12984" s="6" t="s">
        <v>26</v>
      </c>
      <c r="E12984" s="6" t="s">
        <v>8</v>
      </c>
      <c r="G12984" s="6" t="s">
        <v>27</v>
      </c>
      <c r="H12984" s="7">
        <v>5972822.0</v>
      </c>
      <c r="I12984" s="8">
        <v>5974225.0</v>
      </c>
      <c r="J12984" t="s">
        <v>37</v>
      </c>
      <c r="O12984" t="s">
        <v>12481</v>
      </c>
      <c r="Q12984" t="s">
        <v>12482</v>
      </c>
      <c r="R12984">
        <v>1404.0</v>
      </c>
      <c r="T12984" t="s">
        <v>22381</v>
      </c>
    </row>
    <row r="12985" ht="15.75" customHeight="1">
      <c r="A12985" s="6" t="s">
        <v>17418</v>
      </c>
      <c r="B12985" s="6" t="s">
        <v>17419</v>
      </c>
      <c r="C12985" s="6" t="s">
        <v>25</v>
      </c>
      <c r="D12985" s="6" t="s">
        <v>26</v>
      </c>
      <c r="E12985" s="6" t="s">
        <v>8</v>
      </c>
      <c r="G12985" s="6" t="s">
        <v>27</v>
      </c>
      <c r="H12985" s="7">
        <v>5974324.0</v>
      </c>
      <c r="I12985" s="8">
        <v>5975997.0</v>
      </c>
      <c r="J12985" t="s">
        <v>28</v>
      </c>
      <c r="Q12985" t="s">
        <v>12484</v>
      </c>
      <c r="R12985">
        <v>1674.0</v>
      </c>
      <c r="T12985" t="s">
        <v>22382</v>
      </c>
    </row>
    <row r="12986" ht="15.75" customHeight="1">
      <c r="A12986" s="6" t="s">
        <v>17418</v>
      </c>
      <c r="B12986" s="6" t="s">
        <v>17419</v>
      </c>
      <c r="C12986" s="6" t="s">
        <v>25</v>
      </c>
      <c r="D12986" s="6" t="s">
        <v>26</v>
      </c>
      <c r="E12986" s="6" t="s">
        <v>8</v>
      </c>
      <c r="G12986" s="6" t="s">
        <v>27</v>
      </c>
      <c r="H12986" s="7">
        <v>5976108.0</v>
      </c>
      <c r="I12986" s="8">
        <v>5976935.0</v>
      </c>
      <c r="J12986" t="s">
        <v>28</v>
      </c>
      <c r="Q12986" t="s">
        <v>12486</v>
      </c>
      <c r="R12986">
        <v>828.0</v>
      </c>
      <c r="T12986" t="s">
        <v>22383</v>
      </c>
    </row>
    <row r="12987" ht="15.75" customHeight="1">
      <c r="A12987" s="6" t="s">
        <v>17418</v>
      </c>
      <c r="B12987" s="6" t="s">
        <v>17419</v>
      </c>
      <c r="C12987" s="6" t="s">
        <v>25</v>
      </c>
      <c r="D12987" s="6" t="s">
        <v>26</v>
      </c>
      <c r="E12987" s="6" t="s">
        <v>8</v>
      </c>
      <c r="G12987" s="6" t="s">
        <v>27</v>
      </c>
      <c r="H12987" s="7">
        <v>5976932.0</v>
      </c>
      <c r="I12987" s="8">
        <v>5977582.0</v>
      </c>
      <c r="J12987" t="s">
        <v>28</v>
      </c>
      <c r="Q12987" t="s">
        <v>12488</v>
      </c>
      <c r="R12987">
        <v>651.0</v>
      </c>
      <c r="T12987" t="s">
        <v>22384</v>
      </c>
    </row>
    <row r="12988" ht="15.75" customHeight="1">
      <c r="A12988" s="6" t="s">
        <v>17418</v>
      </c>
      <c r="B12988" s="6" t="s">
        <v>17419</v>
      </c>
      <c r="C12988" s="6" t="s">
        <v>25</v>
      </c>
      <c r="D12988" s="6" t="s">
        <v>26</v>
      </c>
      <c r="E12988" s="6" t="s">
        <v>8</v>
      </c>
      <c r="G12988" s="6" t="s">
        <v>27</v>
      </c>
      <c r="H12988" s="7">
        <v>5977650.0</v>
      </c>
      <c r="I12988" s="8">
        <v>5978561.0</v>
      </c>
      <c r="J12988" t="s">
        <v>28</v>
      </c>
      <c r="Q12988" t="s">
        <v>12490</v>
      </c>
      <c r="R12988">
        <v>912.0</v>
      </c>
      <c r="T12988" t="s">
        <v>22385</v>
      </c>
    </row>
    <row r="12989" ht="15.75" customHeight="1">
      <c r="A12989" s="6" t="s">
        <v>17418</v>
      </c>
      <c r="B12989" s="6" t="s">
        <v>17419</v>
      </c>
      <c r="C12989" s="6" t="s">
        <v>25</v>
      </c>
      <c r="D12989" s="6" t="s">
        <v>26</v>
      </c>
      <c r="E12989" s="6" t="s">
        <v>8</v>
      </c>
      <c r="G12989" s="6" t="s">
        <v>27</v>
      </c>
      <c r="H12989" s="7">
        <v>5978637.0</v>
      </c>
      <c r="I12989" s="8">
        <v>5979419.0</v>
      </c>
      <c r="J12989" t="s">
        <v>28</v>
      </c>
      <c r="Q12989" t="s">
        <v>12492</v>
      </c>
      <c r="R12989">
        <v>783.0</v>
      </c>
      <c r="T12989" t="s">
        <v>22386</v>
      </c>
    </row>
    <row r="12990" ht="15.75" customHeight="1">
      <c r="A12990" s="6" t="s">
        <v>17418</v>
      </c>
      <c r="B12990" s="6" t="s">
        <v>17419</v>
      </c>
      <c r="C12990" s="6" t="s">
        <v>25</v>
      </c>
      <c r="D12990" s="6" t="s">
        <v>26</v>
      </c>
      <c r="E12990" s="6" t="s">
        <v>8</v>
      </c>
      <c r="G12990" s="6" t="s">
        <v>27</v>
      </c>
      <c r="H12990" s="7">
        <v>5979825.0</v>
      </c>
      <c r="I12990" s="8">
        <v>5980616.0</v>
      </c>
      <c r="J12990" t="s">
        <v>37</v>
      </c>
      <c r="Q12990" t="s">
        <v>12494</v>
      </c>
      <c r="R12990">
        <v>792.0</v>
      </c>
      <c r="T12990" t="s">
        <v>22387</v>
      </c>
    </row>
    <row r="12991" ht="15.75" customHeight="1">
      <c r="A12991" s="6" t="s">
        <v>17418</v>
      </c>
      <c r="B12991" s="6" t="s">
        <v>17419</v>
      </c>
      <c r="C12991" s="6" t="s">
        <v>25</v>
      </c>
      <c r="D12991" s="6" t="s">
        <v>26</v>
      </c>
      <c r="E12991" s="6" t="s">
        <v>8</v>
      </c>
      <c r="G12991" s="6" t="s">
        <v>27</v>
      </c>
      <c r="H12991" s="7">
        <v>5980623.0</v>
      </c>
      <c r="I12991" s="8">
        <v>5982056.0</v>
      </c>
      <c r="J12991" t="s">
        <v>37</v>
      </c>
      <c r="Q12991" t="s">
        <v>12496</v>
      </c>
      <c r="R12991">
        <v>1434.0</v>
      </c>
      <c r="T12991" t="s">
        <v>22388</v>
      </c>
    </row>
    <row r="12992" ht="15.75" customHeight="1">
      <c r="A12992" s="6" t="s">
        <v>17418</v>
      </c>
      <c r="B12992" s="6" t="s">
        <v>17419</v>
      </c>
      <c r="C12992" s="6" t="s">
        <v>25</v>
      </c>
      <c r="D12992" s="6" t="s">
        <v>26</v>
      </c>
      <c r="E12992" s="6" t="s">
        <v>8</v>
      </c>
      <c r="G12992" s="6" t="s">
        <v>27</v>
      </c>
      <c r="H12992" s="7">
        <v>5982116.0</v>
      </c>
      <c r="I12992" s="8">
        <v>5983153.0</v>
      </c>
      <c r="J12992" t="s">
        <v>28</v>
      </c>
      <c r="Q12992" t="s">
        <v>12498</v>
      </c>
      <c r="R12992">
        <v>1038.0</v>
      </c>
      <c r="T12992" t="s">
        <v>22389</v>
      </c>
    </row>
    <row r="12993" ht="15.75" customHeight="1">
      <c r="A12993" s="6" t="s">
        <v>17418</v>
      </c>
      <c r="B12993" s="6" t="s">
        <v>17419</v>
      </c>
      <c r="C12993" s="6" t="s">
        <v>25</v>
      </c>
      <c r="D12993" s="6" t="s">
        <v>26</v>
      </c>
      <c r="E12993" s="6" t="s">
        <v>8</v>
      </c>
      <c r="G12993" s="6" t="s">
        <v>27</v>
      </c>
      <c r="H12993" s="7">
        <v>5983227.0</v>
      </c>
      <c r="I12993" s="8">
        <v>5984717.0</v>
      </c>
      <c r="J12993" t="s">
        <v>37</v>
      </c>
      <c r="Q12993" t="s">
        <v>12501</v>
      </c>
      <c r="R12993">
        <v>1491.0</v>
      </c>
      <c r="T12993" t="s">
        <v>22390</v>
      </c>
    </row>
    <row r="12994" ht="15.75" customHeight="1">
      <c r="A12994" s="6" t="s">
        <v>17418</v>
      </c>
      <c r="B12994" s="6" t="s">
        <v>17419</v>
      </c>
      <c r="C12994" s="6" t="s">
        <v>25</v>
      </c>
      <c r="D12994" s="6" t="s">
        <v>26</v>
      </c>
      <c r="E12994" s="6" t="s">
        <v>8</v>
      </c>
      <c r="G12994" s="6" t="s">
        <v>27</v>
      </c>
      <c r="H12994" s="7">
        <v>5984805.0</v>
      </c>
      <c r="I12994" s="8">
        <v>5985497.0</v>
      </c>
      <c r="J12994" t="s">
        <v>37</v>
      </c>
      <c r="Q12994" t="s">
        <v>12503</v>
      </c>
      <c r="R12994">
        <v>693.0</v>
      </c>
      <c r="T12994" t="s">
        <v>22391</v>
      </c>
    </row>
    <row r="12995" ht="15.75" customHeight="1">
      <c r="A12995" s="6" t="s">
        <v>17418</v>
      </c>
      <c r="B12995" s="6" t="s">
        <v>17419</v>
      </c>
      <c r="C12995" s="6" t="s">
        <v>25</v>
      </c>
      <c r="D12995" s="6" t="s">
        <v>26</v>
      </c>
      <c r="E12995" s="6" t="s">
        <v>8</v>
      </c>
      <c r="G12995" s="6" t="s">
        <v>27</v>
      </c>
      <c r="H12995" s="7">
        <v>5985520.0</v>
      </c>
      <c r="I12995" s="8">
        <v>5985741.0</v>
      </c>
      <c r="J12995" t="s">
        <v>28</v>
      </c>
      <c r="Q12995" t="s">
        <v>12506</v>
      </c>
      <c r="R12995">
        <v>222.0</v>
      </c>
      <c r="T12995" t="s">
        <v>22392</v>
      </c>
    </row>
    <row r="12996" ht="15.75" customHeight="1">
      <c r="A12996" s="6" t="s">
        <v>17418</v>
      </c>
      <c r="B12996" s="6" t="s">
        <v>17419</v>
      </c>
      <c r="C12996" s="6" t="s">
        <v>25</v>
      </c>
      <c r="D12996" s="6" t="s">
        <v>26</v>
      </c>
      <c r="E12996" s="6" t="s">
        <v>8</v>
      </c>
      <c r="G12996" s="6" t="s">
        <v>27</v>
      </c>
      <c r="H12996" s="7">
        <v>5985850.0</v>
      </c>
      <c r="I12996" s="8">
        <v>5986830.0</v>
      </c>
      <c r="J12996" t="s">
        <v>37</v>
      </c>
      <c r="Q12996" t="s">
        <v>12509</v>
      </c>
      <c r="R12996">
        <v>981.0</v>
      </c>
      <c r="T12996" t="s">
        <v>22393</v>
      </c>
    </row>
    <row r="12997" ht="15.75" customHeight="1">
      <c r="A12997" s="6" t="s">
        <v>17418</v>
      </c>
      <c r="B12997" s="6" t="s">
        <v>17419</v>
      </c>
      <c r="C12997" s="6" t="s">
        <v>25</v>
      </c>
      <c r="D12997" s="6" t="s">
        <v>26</v>
      </c>
      <c r="E12997" s="6" t="s">
        <v>8</v>
      </c>
      <c r="G12997" s="6" t="s">
        <v>27</v>
      </c>
      <c r="H12997" s="7">
        <v>5987083.0</v>
      </c>
      <c r="I12997" s="8">
        <v>5987568.0</v>
      </c>
      <c r="J12997" t="s">
        <v>37</v>
      </c>
      <c r="Q12997" t="s">
        <v>12511</v>
      </c>
      <c r="R12997">
        <v>486.0</v>
      </c>
      <c r="T12997" t="s">
        <v>22394</v>
      </c>
    </row>
    <row r="12998" ht="15.75" customHeight="1">
      <c r="A12998" s="6" t="s">
        <v>17418</v>
      </c>
      <c r="B12998" s="6" t="s">
        <v>17419</v>
      </c>
      <c r="C12998" s="6" t="s">
        <v>25</v>
      </c>
      <c r="D12998" s="6" t="s">
        <v>26</v>
      </c>
      <c r="E12998" s="6" t="s">
        <v>8</v>
      </c>
      <c r="G12998" s="6" t="s">
        <v>27</v>
      </c>
      <c r="H12998" s="7">
        <v>5987645.0</v>
      </c>
      <c r="I12998" s="8">
        <v>5988505.0</v>
      </c>
      <c r="J12998" t="s">
        <v>37</v>
      </c>
      <c r="Q12998" t="s">
        <v>12513</v>
      </c>
      <c r="R12998">
        <v>861.0</v>
      </c>
      <c r="T12998" t="s">
        <v>22395</v>
      </c>
    </row>
    <row r="12999" ht="15.75" customHeight="1">
      <c r="A12999" s="6" t="s">
        <v>17418</v>
      </c>
      <c r="B12999" s="6" t="s">
        <v>17419</v>
      </c>
      <c r="C12999" s="6" t="s">
        <v>25</v>
      </c>
      <c r="D12999" s="6" t="s">
        <v>26</v>
      </c>
      <c r="E12999" s="6" t="s">
        <v>8</v>
      </c>
      <c r="G12999" s="6" t="s">
        <v>27</v>
      </c>
      <c r="H12999" s="7">
        <v>5988682.0</v>
      </c>
      <c r="I12999" s="8">
        <v>5990931.0</v>
      </c>
      <c r="J12999" t="s">
        <v>37</v>
      </c>
      <c r="Q12999" t="s">
        <v>12516</v>
      </c>
      <c r="R12999">
        <v>2250.0</v>
      </c>
      <c r="T12999" t="s">
        <v>22396</v>
      </c>
    </row>
    <row r="13000" ht="15.75" customHeight="1">
      <c r="A13000" s="6" t="s">
        <v>17418</v>
      </c>
      <c r="B13000" s="6" t="s">
        <v>17419</v>
      </c>
      <c r="C13000" s="6" t="s">
        <v>25</v>
      </c>
      <c r="D13000" s="6" t="s">
        <v>26</v>
      </c>
      <c r="E13000" s="6" t="s">
        <v>8</v>
      </c>
      <c r="G13000" s="6" t="s">
        <v>27</v>
      </c>
      <c r="H13000" s="7">
        <v>5990933.0</v>
      </c>
      <c r="I13000" s="8">
        <v>5992432.0</v>
      </c>
      <c r="J13000" t="s">
        <v>37</v>
      </c>
      <c r="O13000" t="s">
        <v>12519</v>
      </c>
      <c r="Q13000" t="s">
        <v>12520</v>
      </c>
      <c r="R13000">
        <v>1500.0</v>
      </c>
      <c r="T13000" t="s">
        <v>22397</v>
      </c>
    </row>
    <row r="13001" ht="15.75" customHeight="1">
      <c r="A13001" s="6" t="s">
        <v>17418</v>
      </c>
      <c r="B13001" s="6" t="s">
        <v>17419</v>
      </c>
      <c r="C13001" s="6" t="s">
        <v>25</v>
      </c>
      <c r="D13001" s="6" t="s">
        <v>26</v>
      </c>
      <c r="E13001" s="6" t="s">
        <v>8</v>
      </c>
      <c r="G13001" s="6" t="s">
        <v>27</v>
      </c>
      <c r="H13001" s="7">
        <v>5992527.0</v>
      </c>
      <c r="I13001" s="8">
        <v>5993678.0</v>
      </c>
      <c r="J13001" t="s">
        <v>28</v>
      </c>
      <c r="Q13001" t="s">
        <v>12522</v>
      </c>
      <c r="R13001">
        <v>1152.0</v>
      </c>
      <c r="T13001" t="s">
        <v>22398</v>
      </c>
    </row>
    <row r="13002" ht="15.75" customHeight="1">
      <c r="A13002" s="6" t="s">
        <v>17418</v>
      </c>
      <c r="B13002" s="6" t="s">
        <v>17419</v>
      </c>
      <c r="C13002" s="6" t="s">
        <v>25</v>
      </c>
      <c r="D13002" s="6" t="s">
        <v>26</v>
      </c>
      <c r="E13002" s="6" t="s">
        <v>8</v>
      </c>
      <c r="G13002" s="6" t="s">
        <v>27</v>
      </c>
      <c r="H13002" s="7">
        <v>5993776.0</v>
      </c>
      <c r="I13002" s="8">
        <v>5994945.0</v>
      </c>
      <c r="J13002" t="s">
        <v>28</v>
      </c>
      <c r="Q13002" t="s">
        <v>12524</v>
      </c>
      <c r="R13002">
        <v>1170.0</v>
      </c>
      <c r="T13002" t="s">
        <v>22399</v>
      </c>
    </row>
    <row r="13003" ht="15.75" customHeight="1">
      <c r="A13003" s="6" t="s">
        <v>17418</v>
      </c>
      <c r="B13003" s="6" t="s">
        <v>17419</v>
      </c>
      <c r="C13003" s="6" t="s">
        <v>25</v>
      </c>
      <c r="D13003" s="6" t="s">
        <v>26</v>
      </c>
      <c r="E13003" s="6" t="s">
        <v>8</v>
      </c>
      <c r="G13003" s="6" t="s">
        <v>27</v>
      </c>
      <c r="H13003" s="7">
        <v>5995220.0</v>
      </c>
      <c r="I13003" s="8">
        <v>5996980.0</v>
      </c>
      <c r="J13003" t="s">
        <v>37</v>
      </c>
      <c r="Q13003" t="s">
        <v>12526</v>
      </c>
      <c r="R13003">
        <v>1761.0</v>
      </c>
      <c r="T13003" t="s">
        <v>22400</v>
      </c>
    </row>
    <row r="13004" ht="15.75" customHeight="1">
      <c r="A13004" s="6" t="s">
        <v>17418</v>
      </c>
      <c r="B13004" s="6" t="s">
        <v>17419</v>
      </c>
      <c r="C13004" s="6" t="s">
        <v>25</v>
      </c>
      <c r="D13004" s="6" t="s">
        <v>26</v>
      </c>
      <c r="E13004" s="6" t="s">
        <v>8</v>
      </c>
      <c r="G13004" s="6" t="s">
        <v>27</v>
      </c>
      <c r="H13004" s="7">
        <v>5996872.0</v>
      </c>
      <c r="I13004" s="8">
        <v>5997534.0</v>
      </c>
      <c r="J13004" t="s">
        <v>37</v>
      </c>
      <c r="Q13004" t="s">
        <v>12528</v>
      </c>
      <c r="R13004">
        <v>663.0</v>
      </c>
      <c r="T13004" t="s">
        <v>22401</v>
      </c>
    </row>
    <row r="13005" ht="15.75" customHeight="1">
      <c r="A13005" s="6" t="s">
        <v>17418</v>
      </c>
      <c r="B13005" s="6" t="s">
        <v>17419</v>
      </c>
      <c r="C13005" s="6" t="s">
        <v>25</v>
      </c>
      <c r="D13005" s="6" t="s">
        <v>26</v>
      </c>
      <c r="E13005" s="6" t="s">
        <v>8</v>
      </c>
      <c r="G13005" s="6" t="s">
        <v>27</v>
      </c>
      <c r="H13005" s="7">
        <v>5997541.0</v>
      </c>
      <c r="I13005" s="8">
        <v>5998917.0</v>
      </c>
      <c r="J13005" t="s">
        <v>37</v>
      </c>
      <c r="Q13005" t="s">
        <v>12531</v>
      </c>
      <c r="R13005">
        <v>1377.0</v>
      </c>
      <c r="T13005" t="s">
        <v>22402</v>
      </c>
    </row>
    <row r="13006" ht="15.75" customHeight="1">
      <c r="A13006" s="6" t="s">
        <v>17418</v>
      </c>
      <c r="B13006" s="6" t="s">
        <v>17419</v>
      </c>
      <c r="C13006" s="6" t="s">
        <v>25</v>
      </c>
      <c r="D13006" s="6" t="s">
        <v>26</v>
      </c>
      <c r="E13006" s="6" t="s">
        <v>8</v>
      </c>
      <c r="G13006" s="6" t="s">
        <v>27</v>
      </c>
      <c r="H13006" s="7">
        <v>5998979.0</v>
      </c>
      <c r="I13006" s="8">
        <v>6000688.0</v>
      </c>
      <c r="J13006" t="s">
        <v>37</v>
      </c>
      <c r="Q13006" t="s">
        <v>12534</v>
      </c>
      <c r="R13006">
        <v>1710.0</v>
      </c>
      <c r="T13006" t="s">
        <v>22403</v>
      </c>
    </row>
    <row r="13007" ht="15.75" customHeight="1">
      <c r="A13007" s="6" t="s">
        <v>17418</v>
      </c>
      <c r="B13007" s="6" t="s">
        <v>17419</v>
      </c>
      <c r="C13007" s="6" t="s">
        <v>25</v>
      </c>
      <c r="D13007" s="6" t="s">
        <v>26</v>
      </c>
      <c r="E13007" s="6" t="s">
        <v>8</v>
      </c>
      <c r="G13007" s="6" t="s">
        <v>27</v>
      </c>
      <c r="H13007" s="7">
        <v>6000701.0</v>
      </c>
      <c r="I13007" s="8">
        <v>6002791.0</v>
      </c>
      <c r="J13007" t="s">
        <v>37</v>
      </c>
      <c r="Q13007" t="s">
        <v>12537</v>
      </c>
      <c r="R13007">
        <v>2091.0</v>
      </c>
      <c r="T13007" t="s">
        <v>22404</v>
      </c>
    </row>
    <row r="13008" ht="15.75" customHeight="1">
      <c r="A13008" s="6" t="s">
        <v>17418</v>
      </c>
      <c r="B13008" s="6" t="s">
        <v>17419</v>
      </c>
      <c r="C13008" s="6" t="s">
        <v>25</v>
      </c>
      <c r="D13008" s="6" t="s">
        <v>26</v>
      </c>
      <c r="E13008" s="6" t="s">
        <v>8</v>
      </c>
      <c r="G13008" s="6" t="s">
        <v>27</v>
      </c>
      <c r="H13008" s="7">
        <v>6002852.0</v>
      </c>
      <c r="I13008" s="8">
        <v>6003577.0</v>
      </c>
      <c r="J13008" t="s">
        <v>28</v>
      </c>
      <c r="Q13008" t="s">
        <v>12540</v>
      </c>
      <c r="R13008">
        <v>726.0</v>
      </c>
      <c r="T13008" t="s">
        <v>22405</v>
      </c>
    </row>
    <row r="13009" ht="15.75" customHeight="1">
      <c r="A13009" s="6" t="s">
        <v>17418</v>
      </c>
      <c r="B13009" s="6" t="s">
        <v>17419</v>
      </c>
      <c r="C13009" s="6" t="s">
        <v>25</v>
      </c>
      <c r="D13009" s="6" t="s">
        <v>26</v>
      </c>
      <c r="E13009" s="6" t="s">
        <v>8</v>
      </c>
      <c r="G13009" s="6" t="s">
        <v>27</v>
      </c>
      <c r="H13009" s="7">
        <v>6004028.0</v>
      </c>
      <c r="I13009" s="8">
        <v>6004504.0</v>
      </c>
      <c r="J13009" t="s">
        <v>37</v>
      </c>
      <c r="Q13009" t="s">
        <v>12543</v>
      </c>
      <c r="R13009">
        <v>477.0</v>
      </c>
      <c r="T13009" t="s">
        <v>22406</v>
      </c>
    </row>
    <row r="13010" ht="15.75" customHeight="1">
      <c r="A13010" s="6" t="s">
        <v>17418</v>
      </c>
      <c r="B13010" s="6" t="s">
        <v>17419</v>
      </c>
      <c r="C13010" s="6" t="s">
        <v>25</v>
      </c>
      <c r="D13010" s="6" t="s">
        <v>26</v>
      </c>
      <c r="E13010" s="6" t="s">
        <v>8</v>
      </c>
      <c r="G13010" s="6" t="s">
        <v>27</v>
      </c>
      <c r="H13010" s="7">
        <v>6004673.0</v>
      </c>
      <c r="I13010" s="8">
        <v>6007567.0</v>
      </c>
      <c r="J13010" t="s">
        <v>37</v>
      </c>
      <c r="Q13010" t="s">
        <v>12546</v>
      </c>
      <c r="R13010">
        <v>2895.0</v>
      </c>
      <c r="T13010" t="s">
        <v>22407</v>
      </c>
    </row>
    <row r="13011" ht="15.75" customHeight="1">
      <c r="A13011" s="6" t="s">
        <v>17418</v>
      </c>
      <c r="B13011" s="6" t="s">
        <v>17419</v>
      </c>
      <c r="C13011" s="6" t="s">
        <v>25</v>
      </c>
      <c r="D13011" s="6" t="s">
        <v>26</v>
      </c>
      <c r="E13011" s="6" t="s">
        <v>8</v>
      </c>
      <c r="G13011" s="6" t="s">
        <v>27</v>
      </c>
      <c r="H13011" s="7">
        <v>6007791.0</v>
      </c>
      <c r="I13011" s="8">
        <v>6008549.0</v>
      </c>
      <c r="J13011" t="s">
        <v>37</v>
      </c>
      <c r="Q13011" t="s">
        <v>12549</v>
      </c>
      <c r="R13011">
        <v>759.0</v>
      </c>
      <c r="T13011" t="s">
        <v>22408</v>
      </c>
    </row>
    <row r="13012" ht="15.75" customHeight="1">
      <c r="A13012" s="6" t="s">
        <v>17418</v>
      </c>
      <c r="B13012" s="6" t="s">
        <v>17419</v>
      </c>
      <c r="C13012" s="6" t="s">
        <v>25</v>
      </c>
      <c r="D13012" s="6" t="s">
        <v>26</v>
      </c>
      <c r="E13012" s="6" t="s">
        <v>8</v>
      </c>
      <c r="G13012" s="6" t="s">
        <v>27</v>
      </c>
      <c r="H13012" s="7">
        <v>6008612.0</v>
      </c>
      <c r="I13012" s="8">
        <v>6008842.0</v>
      </c>
      <c r="J13012" t="s">
        <v>37</v>
      </c>
      <c r="Q13012" t="s">
        <v>12551</v>
      </c>
      <c r="R13012">
        <v>231.0</v>
      </c>
      <c r="T13012" t="s">
        <v>22409</v>
      </c>
    </row>
    <row r="13013" ht="15.75" customHeight="1">
      <c r="A13013" s="6" t="s">
        <v>17418</v>
      </c>
      <c r="B13013" s="6" t="s">
        <v>17419</v>
      </c>
      <c r="C13013" s="6" t="s">
        <v>25</v>
      </c>
      <c r="D13013" s="6" t="s">
        <v>26</v>
      </c>
      <c r="E13013" s="6" t="s">
        <v>8</v>
      </c>
      <c r="G13013" s="6" t="s">
        <v>27</v>
      </c>
      <c r="H13013" s="7">
        <v>6008844.0</v>
      </c>
      <c r="I13013" s="8">
        <v>6009407.0</v>
      </c>
      <c r="J13013" t="s">
        <v>37</v>
      </c>
      <c r="Q13013" t="s">
        <v>12553</v>
      </c>
      <c r="R13013">
        <v>564.0</v>
      </c>
      <c r="T13013" t="s">
        <v>22410</v>
      </c>
    </row>
    <row r="13014" ht="15.75" customHeight="1">
      <c r="A13014" s="6" t="s">
        <v>17418</v>
      </c>
      <c r="B13014" s="6" t="s">
        <v>17419</v>
      </c>
      <c r="C13014" s="6" t="s">
        <v>25</v>
      </c>
      <c r="D13014" s="6" t="s">
        <v>26</v>
      </c>
      <c r="E13014" s="6" t="s">
        <v>8</v>
      </c>
      <c r="G13014" s="6" t="s">
        <v>27</v>
      </c>
      <c r="H13014" s="7">
        <v>6009442.0</v>
      </c>
      <c r="I13014" s="8">
        <v>6010965.0</v>
      </c>
      <c r="J13014" t="s">
        <v>37</v>
      </c>
      <c r="Q13014" t="s">
        <v>12556</v>
      </c>
      <c r="R13014">
        <v>1524.0</v>
      </c>
      <c r="T13014" t="s">
        <v>22411</v>
      </c>
    </row>
    <row r="13015" ht="15.75" customHeight="1">
      <c r="A13015" s="6" t="s">
        <v>17418</v>
      </c>
      <c r="B13015" s="6" t="s">
        <v>17419</v>
      </c>
      <c r="C13015" s="6" t="s">
        <v>25</v>
      </c>
      <c r="D13015" s="6" t="s">
        <v>26</v>
      </c>
      <c r="E13015" s="6" t="s">
        <v>8</v>
      </c>
      <c r="G13015" s="6" t="s">
        <v>27</v>
      </c>
      <c r="H13015" s="7">
        <v>6011142.0</v>
      </c>
      <c r="I13015" s="8">
        <v>6012167.0</v>
      </c>
      <c r="J13015" t="s">
        <v>37</v>
      </c>
      <c r="Q13015" t="s">
        <v>12558</v>
      </c>
      <c r="R13015">
        <v>1026.0</v>
      </c>
      <c r="T13015" t="s">
        <v>22412</v>
      </c>
    </row>
    <row r="13016" ht="15.75" customHeight="1">
      <c r="A13016" s="6" t="s">
        <v>17418</v>
      </c>
      <c r="B13016" s="6" t="s">
        <v>17419</v>
      </c>
      <c r="C13016" s="6" t="s">
        <v>25</v>
      </c>
      <c r="D13016" s="6" t="s">
        <v>26</v>
      </c>
      <c r="E13016" s="6" t="s">
        <v>8</v>
      </c>
      <c r="G13016" s="6" t="s">
        <v>27</v>
      </c>
      <c r="H13016" s="7">
        <v>6012164.0</v>
      </c>
      <c r="I13016" s="8">
        <v>6013171.0</v>
      </c>
      <c r="J13016" t="s">
        <v>37</v>
      </c>
      <c r="Q13016" t="s">
        <v>12560</v>
      </c>
      <c r="R13016">
        <v>1008.0</v>
      </c>
      <c r="T13016" t="s">
        <v>22413</v>
      </c>
    </row>
    <row r="13017" ht="15.75" customHeight="1">
      <c r="A13017" s="6" t="s">
        <v>17418</v>
      </c>
      <c r="B13017" s="6" t="s">
        <v>17419</v>
      </c>
      <c r="C13017" s="6" t="s">
        <v>25</v>
      </c>
      <c r="D13017" s="6" t="s">
        <v>26</v>
      </c>
      <c r="E13017" s="6" t="s">
        <v>8</v>
      </c>
      <c r="G13017" s="6" t="s">
        <v>27</v>
      </c>
      <c r="H13017" s="7">
        <v>6013442.0</v>
      </c>
      <c r="I13017" s="8">
        <v>6016495.0</v>
      </c>
      <c r="J13017" t="s">
        <v>37</v>
      </c>
      <c r="Q13017" t="s">
        <v>12562</v>
      </c>
      <c r="R13017">
        <v>3054.0</v>
      </c>
      <c r="T13017" t="s">
        <v>22414</v>
      </c>
    </row>
    <row r="13018" ht="15.75" customHeight="1">
      <c r="A13018" s="6" t="s">
        <v>17418</v>
      </c>
      <c r="B13018" s="6" t="s">
        <v>17419</v>
      </c>
      <c r="C13018" s="6" t="s">
        <v>25</v>
      </c>
      <c r="D13018" s="6" t="s">
        <v>26</v>
      </c>
      <c r="E13018" s="6" t="s">
        <v>8</v>
      </c>
      <c r="G13018" s="6" t="s">
        <v>27</v>
      </c>
      <c r="H13018" s="7">
        <v>6016819.0</v>
      </c>
      <c r="I13018" s="8">
        <v>6017502.0</v>
      </c>
      <c r="J13018" t="s">
        <v>37</v>
      </c>
      <c r="Q13018" t="s">
        <v>12565</v>
      </c>
      <c r="R13018">
        <v>684.0</v>
      </c>
      <c r="T13018" t="s">
        <v>22415</v>
      </c>
    </row>
    <row r="13019" ht="15.75" customHeight="1">
      <c r="A13019" s="6" t="s">
        <v>17418</v>
      </c>
      <c r="B13019" s="6" t="s">
        <v>17419</v>
      </c>
      <c r="C13019" s="6" t="s">
        <v>25</v>
      </c>
      <c r="D13019" s="6" t="s">
        <v>26</v>
      </c>
      <c r="E13019" s="6" t="s">
        <v>8</v>
      </c>
      <c r="G13019" s="6" t="s">
        <v>27</v>
      </c>
      <c r="H13019" s="7">
        <v>6017710.0</v>
      </c>
      <c r="I13019" s="8">
        <v>6018117.0</v>
      </c>
      <c r="J13019" t="s">
        <v>28</v>
      </c>
      <c r="Q13019" t="s">
        <v>12567</v>
      </c>
      <c r="R13019">
        <v>408.0</v>
      </c>
    </row>
    <row r="13020" ht="15.75" customHeight="1">
      <c r="A13020" s="6" t="s">
        <v>17418</v>
      </c>
      <c r="B13020" s="6" t="s">
        <v>17419</v>
      </c>
      <c r="C13020" s="6" t="s">
        <v>25</v>
      </c>
      <c r="D13020" s="6" t="s">
        <v>26</v>
      </c>
      <c r="E13020" s="6" t="s">
        <v>8</v>
      </c>
      <c r="G13020" s="6" t="s">
        <v>27</v>
      </c>
      <c r="H13020" s="7">
        <v>6018147.0</v>
      </c>
      <c r="I13020" s="8">
        <v>6018422.0</v>
      </c>
      <c r="J13020" t="s">
        <v>37</v>
      </c>
      <c r="Q13020" t="s">
        <v>12569</v>
      </c>
      <c r="R13020">
        <v>276.0</v>
      </c>
    </row>
    <row r="13021" ht="15.75" customHeight="1">
      <c r="A13021" s="6" t="s">
        <v>17418</v>
      </c>
      <c r="B13021" s="6" t="s">
        <v>17419</v>
      </c>
      <c r="C13021" s="6" t="s">
        <v>25</v>
      </c>
      <c r="D13021" s="6" t="s">
        <v>26</v>
      </c>
      <c r="E13021" s="6" t="s">
        <v>8</v>
      </c>
      <c r="G13021" s="6" t="s">
        <v>27</v>
      </c>
      <c r="H13021" s="7">
        <v>6018612.0</v>
      </c>
      <c r="I13021" s="8">
        <v>6019220.0</v>
      </c>
      <c r="J13021" t="s">
        <v>28</v>
      </c>
      <c r="Q13021" t="s">
        <v>12571</v>
      </c>
      <c r="R13021">
        <v>609.0</v>
      </c>
      <c r="T13021" t="s">
        <v>22416</v>
      </c>
    </row>
    <row r="13022" ht="15.75" customHeight="1">
      <c r="A13022" s="6" t="s">
        <v>17418</v>
      </c>
      <c r="B13022" s="6" t="s">
        <v>17419</v>
      </c>
      <c r="C13022" s="6" t="s">
        <v>25</v>
      </c>
      <c r="D13022" s="6" t="s">
        <v>26</v>
      </c>
      <c r="E13022" s="6" t="s">
        <v>8</v>
      </c>
      <c r="G13022" s="6" t="s">
        <v>27</v>
      </c>
      <c r="H13022" s="7">
        <v>6019712.0</v>
      </c>
      <c r="I13022" s="8">
        <v>6021907.0</v>
      </c>
      <c r="J13022" t="s">
        <v>28</v>
      </c>
      <c r="Q13022" t="s">
        <v>12574</v>
      </c>
      <c r="R13022">
        <v>2196.0</v>
      </c>
      <c r="T13022" t="s">
        <v>22417</v>
      </c>
    </row>
    <row r="13023" ht="15.75" customHeight="1">
      <c r="A13023" s="6" t="s">
        <v>17418</v>
      </c>
      <c r="B13023" s="6" t="s">
        <v>17419</v>
      </c>
      <c r="C13023" s="6" t="s">
        <v>25</v>
      </c>
      <c r="D13023" s="6" t="s">
        <v>26</v>
      </c>
      <c r="E13023" s="6" t="s">
        <v>8</v>
      </c>
      <c r="G13023" s="6" t="s">
        <v>27</v>
      </c>
      <c r="H13023" s="7">
        <v>6022036.0</v>
      </c>
      <c r="I13023" s="8">
        <v>6023655.0</v>
      </c>
      <c r="J13023" t="s">
        <v>37</v>
      </c>
      <c r="Q13023" t="s">
        <v>12577</v>
      </c>
      <c r="R13023">
        <v>1620.0</v>
      </c>
    </row>
    <row r="13024" ht="15.75" customHeight="1">
      <c r="A13024" s="6" t="s">
        <v>17418</v>
      </c>
      <c r="B13024" s="6" t="s">
        <v>17419</v>
      </c>
      <c r="C13024" s="6" t="s">
        <v>25</v>
      </c>
      <c r="D13024" s="6" t="s">
        <v>26</v>
      </c>
      <c r="E13024" s="6" t="s">
        <v>8</v>
      </c>
      <c r="G13024" s="6" t="s">
        <v>27</v>
      </c>
      <c r="H13024" s="7">
        <v>6023694.0</v>
      </c>
      <c r="I13024" s="8">
        <v>6025007.0</v>
      </c>
      <c r="J13024" t="s">
        <v>28</v>
      </c>
      <c r="Q13024" t="s">
        <v>12579</v>
      </c>
      <c r="R13024">
        <v>1314.0</v>
      </c>
      <c r="T13024" t="s">
        <v>22418</v>
      </c>
    </row>
    <row r="13025" ht="15.75" customHeight="1">
      <c r="A13025" s="6" t="s">
        <v>17418</v>
      </c>
      <c r="B13025" s="6" t="s">
        <v>17419</v>
      </c>
      <c r="C13025" s="6" t="s">
        <v>25</v>
      </c>
      <c r="D13025" s="6" t="s">
        <v>26</v>
      </c>
      <c r="E13025" s="6" t="s">
        <v>8</v>
      </c>
      <c r="G13025" s="6" t="s">
        <v>27</v>
      </c>
      <c r="H13025" s="7">
        <v>6026163.0</v>
      </c>
      <c r="I13025" s="8">
        <v>6028214.0</v>
      </c>
      <c r="J13025" t="s">
        <v>37</v>
      </c>
      <c r="Q13025" t="s">
        <v>12581</v>
      </c>
      <c r="R13025">
        <v>2052.0</v>
      </c>
      <c r="T13025" t="s">
        <v>22419</v>
      </c>
    </row>
    <row r="13026" ht="15.75" customHeight="1">
      <c r="A13026" s="6" t="s">
        <v>17418</v>
      </c>
      <c r="B13026" s="6" t="s">
        <v>17419</v>
      </c>
      <c r="C13026" s="6" t="s">
        <v>25</v>
      </c>
      <c r="D13026" s="6" t="s">
        <v>26</v>
      </c>
      <c r="E13026" s="6" t="s">
        <v>8</v>
      </c>
      <c r="G13026" s="6" t="s">
        <v>27</v>
      </c>
      <c r="H13026" s="7">
        <v>6028394.0</v>
      </c>
      <c r="I13026" s="8">
        <v>6029152.0</v>
      </c>
      <c r="J13026" t="s">
        <v>37</v>
      </c>
      <c r="Q13026" t="s">
        <v>12583</v>
      </c>
      <c r="R13026">
        <v>759.0</v>
      </c>
      <c r="T13026" t="s">
        <v>22420</v>
      </c>
    </row>
    <row r="13027" ht="15.75" customHeight="1">
      <c r="A13027" s="6" t="s">
        <v>17418</v>
      </c>
      <c r="B13027" s="6" t="s">
        <v>17419</v>
      </c>
      <c r="C13027" s="6" t="s">
        <v>25</v>
      </c>
      <c r="D13027" s="6" t="s">
        <v>26</v>
      </c>
      <c r="E13027" s="6" t="s">
        <v>8</v>
      </c>
      <c r="G13027" s="6" t="s">
        <v>27</v>
      </c>
      <c r="H13027" s="7">
        <v>6029335.0</v>
      </c>
      <c r="I13027" s="8">
        <v>6031095.0</v>
      </c>
      <c r="J13027" t="s">
        <v>37</v>
      </c>
      <c r="Q13027" t="s">
        <v>12585</v>
      </c>
      <c r="R13027">
        <v>1761.0</v>
      </c>
    </row>
    <row r="13028" ht="15.75" customHeight="1">
      <c r="A13028" s="6" t="s">
        <v>17418</v>
      </c>
      <c r="B13028" s="6" t="s">
        <v>17419</v>
      </c>
      <c r="C13028" s="6" t="s">
        <v>25</v>
      </c>
      <c r="D13028" s="6" t="s">
        <v>26</v>
      </c>
      <c r="E13028" s="6" t="s">
        <v>8</v>
      </c>
      <c r="G13028" s="6" t="s">
        <v>27</v>
      </c>
      <c r="H13028" s="7">
        <v>6031092.0</v>
      </c>
      <c r="I13028" s="8">
        <v>6031907.0</v>
      </c>
      <c r="J13028" t="s">
        <v>37</v>
      </c>
      <c r="Q13028" t="s">
        <v>12587</v>
      </c>
      <c r="R13028">
        <v>816.0</v>
      </c>
      <c r="T13028" t="s">
        <v>22421</v>
      </c>
    </row>
    <row r="13029" ht="15.75" customHeight="1">
      <c r="A13029" s="6" t="s">
        <v>17418</v>
      </c>
      <c r="B13029" s="6" t="s">
        <v>17419</v>
      </c>
      <c r="C13029" s="6" t="s">
        <v>25</v>
      </c>
      <c r="D13029" s="6" t="s">
        <v>26</v>
      </c>
      <c r="E13029" s="6" t="s">
        <v>8</v>
      </c>
      <c r="G13029" s="6" t="s">
        <v>27</v>
      </c>
      <c r="H13029" s="7">
        <v>6032166.0</v>
      </c>
      <c r="I13029" s="8">
        <v>6033038.0</v>
      </c>
      <c r="J13029" t="s">
        <v>37</v>
      </c>
      <c r="Q13029" t="s">
        <v>12589</v>
      </c>
      <c r="R13029">
        <v>873.0</v>
      </c>
      <c r="T13029" t="s">
        <v>22422</v>
      </c>
    </row>
    <row r="13030" ht="15.75" customHeight="1">
      <c r="A13030" s="6" t="s">
        <v>17418</v>
      </c>
      <c r="B13030" s="6" t="s">
        <v>17419</v>
      </c>
      <c r="C13030" s="6" t="s">
        <v>25</v>
      </c>
      <c r="D13030" s="6" t="s">
        <v>26</v>
      </c>
      <c r="E13030" s="6" t="s">
        <v>8</v>
      </c>
      <c r="G13030" s="6" t="s">
        <v>27</v>
      </c>
      <c r="H13030" s="7">
        <v>6033403.0</v>
      </c>
      <c r="I13030" s="8">
        <v>6035034.0</v>
      </c>
      <c r="J13030" t="s">
        <v>37</v>
      </c>
      <c r="Q13030" t="s">
        <v>12591</v>
      </c>
      <c r="R13030">
        <v>1632.0</v>
      </c>
      <c r="T13030" t="s">
        <v>22423</v>
      </c>
    </row>
    <row r="13031" ht="15.75" customHeight="1">
      <c r="A13031" s="6" t="s">
        <v>17418</v>
      </c>
      <c r="B13031" s="6" t="s">
        <v>17419</v>
      </c>
      <c r="C13031" s="6" t="s">
        <v>25</v>
      </c>
      <c r="D13031" s="6" t="s">
        <v>26</v>
      </c>
      <c r="E13031" s="6" t="s">
        <v>8</v>
      </c>
      <c r="G13031" s="6" t="s">
        <v>27</v>
      </c>
      <c r="H13031" s="7">
        <v>6035287.0</v>
      </c>
      <c r="I13031" s="8">
        <v>6036111.0</v>
      </c>
      <c r="J13031" t="s">
        <v>37</v>
      </c>
      <c r="Q13031" t="s">
        <v>12593</v>
      </c>
      <c r="R13031">
        <v>825.0</v>
      </c>
      <c r="T13031" t="s">
        <v>22424</v>
      </c>
    </row>
    <row r="13032" ht="15.75" customHeight="1">
      <c r="A13032" s="6" t="s">
        <v>17418</v>
      </c>
      <c r="B13032" s="6" t="s">
        <v>17419</v>
      </c>
      <c r="C13032" s="6" t="s">
        <v>25</v>
      </c>
      <c r="D13032" s="6" t="s">
        <v>26</v>
      </c>
      <c r="E13032" s="6" t="s">
        <v>8</v>
      </c>
      <c r="G13032" s="6" t="s">
        <v>27</v>
      </c>
      <c r="H13032" s="7">
        <v>6036271.0</v>
      </c>
      <c r="I13032" s="8">
        <v>6036501.0</v>
      </c>
      <c r="J13032" t="s">
        <v>28</v>
      </c>
      <c r="Q13032" t="s">
        <v>12595</v>
      </c>
      <c r="R13032">
        <v>231.0</v>
      </c>
      <c r="T13032" t="s">
        <v>22425</v>
      </c>
    </row>
    <row r="13033" ht="15.75" customHeight="1">
      <c r="A13033" s="6" t="s">
        <v>17418</v>
      </c>
      <c r="B13033" s="6" t="s">
        <v>17419</v>
      </c>
      <c r="C13033" s="6" t="s">
        <v>25</v>
      </c>
      <c r="D13033" s="6" t="s">
        <v>26</v>
      </c>
      <c r="E13033" s="6" t="s">
        <v>8</v>
      </c>
      <c r="G13033" s="6" t="s">
        <v>27</v>
      </c>
      <c r="H13033" s="7">
        <v>6036970.0</v>
      </c>
      <c r="I13033" s="8">
        <v>6039081.0</v>
      </c>
      <c r="J13033" t="s">
        <v>37</v>
      </c>
      <c r="Q13033" t="s">
        <v>12598</v>
      </c>
      <c r="R13033">
        <v>2112.0</v>
      </c>
      <c r="T13033" t="s">
        <v>22426</v>
      </c>
    </row>
    <row r="13034" ht="15.75" customHeight="1">
      <c r="A13034" s="6" t="s">
        <v>17418</v>
      </c>
      <c r="B13034" s="6" t="s">
        <v>17419</v>
      </c>
      <c r="C13034" s="6" t="s">
        <v>25</v>
      </c>
      <c r="D13034" s="6" t="s">
        <v>26</v>
      </c>
      <c r="E13034" s="6" t="s">
        <v>8</v>
      </c>
      <c r="G13034" s="6" t="s">
        <v>27</v>
      </c>
      <c r="H13034" s="7">
        <v>6039221.0</v>
      </c>
      <c r="I13034" s="8">
        <v>6039709.0</v>
      </c>
      <c r="J13034" t="s">
        <v>37</v>
      </c>
      <c r="Q13034" t="s">
        <v>12601</v>
      </c>
      <c r="R13034">
        <v>489.0</v>
      </c>
      <c r="T13034" t="s">
        <v>22427</v>
      </c>
    </row>
    <row r="13035" ht="15.75" customHeight="1">
      <c r="A13035" s="6" t="s">
        <v>17418</v>
      </c>
      <c r="B13035" s="6" t="s">
        <v>17419</v>
      </c>
      <c r="C13035" s="6" t="s">
        <v>25</v>
      </c>
      <c r="D13035" s="6" t="s">
        <v>26</v>
      </c>
      <c r="E13035" s="6" t="s">
        <v>8</v>
      </c>
      <c r="G13035" s="6" t="s">
        <v>27</v>
      </c>
      <c r="H13035" s="7">
        <v>6039884.0</v>
      </c>
      <c r="I13035" s="8">
        <v>6040939.0</v>
      </c>
      <c r="J13035" t="s">
        <v>37</v>
      </c>
      <c r="Q13035" t="s">
        <v>12603</v>
      </c>
      <c r="R13035">
        <v>1056.0</v>
      </c>
      <c r="T13035" t="s">
        <v>22428</v>
      </c>
    </row>
    <row r="13036" ht="15.75" customHeight="1">
      <c r="A13036" s="6" t="s">
        <v>17418</v>
      </c>
      <c r="B13036" s="6" t="s">
        <v>17419</v>
      </c>
      <c r="C13036" s="6" t="s">
        <v>25</v>
      </c>
      <c r="D13036" s="6" t="s">
        <v>26</v>
      </c>
      <c r="E13036" s="6" t="s">
        <v>8</v>
      </c>
      <c r="G13036" s="6" t="s">
        <v>27</v>
      </c>
      <c r="H13036" s="7">
        <v>6040936.0</v>
      </c>
      <c r="I13036" s="8">
        <v>6041640.0</v>
      </c>
      <c r="J13036" t="s">
        <v>37</v>
      </c>
      <c r="Q13036" t="s">
        <v>12605</v>
      </c>
      <c r="R13036">
        <v>705.0</v>
      </c>
      <c r="T13036" t="s">
        <v>22429</v>
      </c>
    </row>
    <row r="13037" ht="15.75" customHeight="1">
      <c r="A13037" s="6" t="s">
        <v>17418</v>
      </c>
      <c r="B13037" s="6" t="s">
        <v>17419</v>
      </c>
      <c r="C13037" s="6" t="s">
        <v>25</v>
      </c>
      <c r="D13037" s="6" t="s">
        <v>26</v>
      </c>
      <c r="E13037" s="6" t="s">
        <v>8</v>
      </c>
      <c r="G13037" s="6" t="s">
        <v>27</v>
      </c>
      <c r="H13037" s="7">
        <v>6041676.0</v>
      </c>
      <c r="I13037" s="8">
        <v>6042170.0</v>
      </c>
      <c r="J13037" t="s">
        <v>37</v>
      </c>
      <c r="Q13037" t="s">
        <v>12608</v>
      </c>
      <c r="R13037">
        <v>495.0</v>
      </c>
      <c r="T13037" t="s">
        <v>22430</v>
      </c>
    </row>
    <row r="13038" ht="15.75" customHeight="1">
      <c r="A13038" s="6" t="s">
        <v>17418</v>
      </c>
      <c r="B13038" s="6" t="s">
        <v>17419</v>
      </c>
      <c r="C13038" s="6" t="s">
        <v>25</v>
      </c>
      <c r="D13038" s="6" t="s">
        <v>26</v>
      </c>
      <c r="E13038" s="6" t="s">
        <v>8</v>
      </c>
      <c r="G13038" s="6" t="s">
        <v>27</v>
      </c>
      <c r="H13038" s="7">
        <v>6042167.0</v>
      </c>
      <c r="I13038" s="8">
        <v>6043771.0</v>
      </c>
      <c r="J13038" t="s">
        <v>37</v>
      </c>
      <c r="Q13038" t="s">
        <v>12611</v>
      </c>
      <c r="R13038">
        <v>1605.0</v>
      </c>
      <c r="T13038" t="s">
        <v>22431</v>
      </c>
    </row>
    <row r="13039" ht="15.75" customHeight="1">
      <c r="A13039" s="6" t="s">
        <v>17418</v>
      </c>
      <c r="B13039" s="6" t="s">
        <v>17419</v>
      </c>
      <c r="C13039" s="6" t="s">
        <v>25</v>
      </c>
      <c r="D13039" s="6" t="s">
        <v>26</v>
      </c>
      <c r="E13039" s="6" t="s">
        <v>8</v>
      </c>
      <c r="G13039" s="6" t="s">
        <v>27</v>
      </c>
      <c r="H13039" s="7">
        <v>6043873.0</v>
      </c>
      <c r="I13039" s="8">
        <v>6044823.0</v>
      </c>
      <c r="J13039" t="s">
        <v>28</v>
      </c>
      <c r="Q13039" t="s">
        <v>12614</v>
      </c>
      <c r="R13039">
        <v>951.0</v>
      </c>
      <c r="T13039" t="s">
        <v>22432</v>
      </c>
    </row>
    <row r="13040" ht="15.75" customHeight="1">
      <c r="A13040" s="6" t="s">
        <v>17418</v>
      </c>
      <c r="B13040" s="6" t="s">
        <v>17419</v>
      </c>
      <c r="C13040" s="6" t="s">
        <v>25</v>
      </c>
      <c r="D13040" s="6" t="s">
        <v>26</v>
      </c>
      <c r="E13040" s="6" t="s">
        <v>8</v>
      </c>
      <c r="G13040" s="6" t="s">
        <v>27</v>
      </c>
      <c r="H13040" s="7">
        <v>6044945.0</v>
      </c>
      <c r="I13040" s="8">
        <v>6047395.0</v>
      </c>
      <c r="J13040" t="s">
        <v>28</v>
      </c>
      <c r="Q13040" t="s">
        <v>12617</v>
      </c>
      <c r="R13040">
        <v>2451.0</v>
      </c>
      <c r="T13040" t="s">
        <v>22433</v>
      </c>
    </row>
    <row r="13041" ht="15.75" customHeight="1">
      <c r="A13041" s="6" t="s">
        <v>17418</v>
      </c>
      <c r="B13041" s="6" t="s">
        <v>17419</v>
      </c>
      <c r="C13041" s="6" t="s">
        <v>25</v>
      </c>
      <c r="D13041" s="6" t="s">
        <v>26</v>
      </c>
      <c r="E13041" s="6" t="s">
        <v>8</v>
      </c>
      <c r="G13041" s="6" t="s">
        <v>27</v>
      </c>
      <c r="H13041" s="7">
        <v>6047634.0</v>
      </c>
      <c r="I13041" s="8">
        <v>6048977.0</v>
      </c>
      <c r="J13041" t="s">
        <v>37</v>
      </c>
      <c r="Q13041" t="s">
        <v>12619</v>
      </c>
      <c r="R13041">
        <v>1344.0</v>
      </c>
      <c r="T13041" t="s">
        <v>22434</v>
      </c>
    </row>
    <row r="13042" ht="15.75" customHeight="1">
      <c r="A13042" s="6" t="s">
        <v>17418</v>
      </c>
      <c r="B13042" s="6" t="s">
        <v>17419</v>
      </c>
      <c r="C13042" s="6" t="s">
        <v>25</v>
      </c>
      <c r="D13042" s="6" t="s">
        <v>26</v>
      </c>
      <c r="E13042" s="6" t="s">
        <v>8</v>
      </c>
      <c r="G13042" s="6" t="s">
        <v>27</v>
      </c>
      <c r="H13042" s="7">
        <v>6048995.0</v>
      </c>
      <c r="I13042" s="8">
        <v>6050359.0</v>
      </c>
      <c r="J13042" t="s">
        <v>37</v>
      </c>
      <c r="Q13042" t="s">
        <v>12621</v>
      </c>
      <c r="R13042">
        <v>1365.0</v>
      </c>
      <c r="T13042" t="s">
        <v>22435</v>
      </c>
    </row>
    <row r="13043" ht="15.75" customHeight="1">
      <c r="A13043" s="6" t="s">
        <v>17418</v>
      </c>
      <c r="B13043" s="6" t="s">
        <v>17419</v>
      </c>
      <c r="C13043" s="6" t="s">
        <v>25</v>
      </c>
      <c r="D13043" s="6" t="s">
        <v>26</v>
      </c>
      <c r="E13043" s="6" t="s">
        <v>8</v>
      </c>
      <c r="G13043" s="6" t="s">
        <v>27</v>
      </c>
      <c r="H13043" s="7">
        <v>6050726.0</v>
      </c>
      <c r="I13043" s="8">
        <v>6051919.0</v>
      </c>
      <c r="J13043" t="s">
        <v>37</v>
      </c>
      <c r="Q13043" t="s">
        <v>12624</v>
      </c>
      <c r="R13043">
        <v>1194.0</v>
      </c>
      <c r="T13043" t="s">
        <v>22436</v>
      </c>
    </row>
    <row r="13044" ht="15.75" customHeight="1">
      <c r="A13044" s="6" t="s">
        <v>17418</v>
      </c>
      <c r="B13044" s="6" t="s">
        <v>17419</v>
      </c>
      <c r="C13044" s="6" t="s">
        <v>25</v>
      </c>
      <c r="D13044" s="6" t="s">
        <v>26</v>
      </c>
      <c r="E13044" s="6" t="s">
        <v>8</v>
      </c>
      <c r="G13044" s="6" t="s">
        <v>27</v>
      </c>
      <c r="H13044" s="7">
        <v>6051976.0</v>
      </c>
      <c r="I13044" s="8">
        <v>6052254.0</v>
      </c>
      <c r="J13044" t="s">
        <v>28</v>
      </c>
      <c r="Q13044" t="s">
        <v>12627</v>
      </c>
      <c r="R13044">
        <v>279.0</v>
      </c>
      <c r="T13044" t="s">
        <v>22437</v>
      </c>
    </row>
    <row r="13045" ht="15.75" customHeight="1">
      <c r="A13045" s="6" t="s">
        <v>17418</v>
      </c>
      <c r="B13045" s="6" t="s">
        <v>17419</v>
      </c>
      <c r="C13045" s="6" t="s">
        <v>25</v>
      </c>
      <c r="D13045" s="6" t="s">
        <v>26</v>
      </c>
      <c r="E13045" s="6" t="s">
        <v>8</v>
      </c>
      <c r="G13045" s="6" t="s">
        <v>27</v>
      </c>
      <c r="H13045" s="7">
        <v>6052414.0</v>
      </c>
      <c r="I13045" s="8">
        <v>6055188.0</v>
      </c>
      <c r="J13045" t="s">
        <v>37</v>
      </c>
      <c r="Q13045" t="s">
        <v>12629</v>
      </c>
      <c r="R13045">
        <v>2775.0</v>
      </c>
      <c r="T13045" t="s">
        <v>22438</v>
      </c>
    </row>
    <row r="13046" ht="15.75" customHeight="1">
      <c r="A13046" s="6" t="s">
        <v>17418</v>
      </c>
      <c r="B13046" s="6" t="s">
        <v>17419</v>
      </c>
      <c r="C13046" s="6" t="s">
        <v>25</v>
      </c>
      <c r="D13046" s="6" t="s">
        <v>26</v>
      </c>
      <c r="E13046" s="6" t="s">
        <v>8</v>
      </c>
      <c r="G13046" s="6" t="s">
        <v>27</v>
      </c>
      <c r="H13046" s="7">
        <v>6055296.0</v>
      </c>
      <c r="I13046" s="8">
        <v>6055880.0</v>
      </c>
      <c r="J13046" t="s">
        <v>37</v>
      </c>
      <c r="Q13046" t="s">
        <v>12631</v>
      </c>
      <c r="R13046">
        <v>585.0</v>
      </c>
      <c r="T13046" t="s">
        <v>22439</v>
      </c>
    </row>
    <row r="13047" ht="15.75" customHeight="1">
      <c r="A13047" s="6" t="s">
        <v>17418</v>
      </c>
      <c r="B13047" s="6" t="s">
        <v>17419</v>
      </c>
      <c r="C13047" s="6" t="s">
        <v>25</v>
      </c>
      <c r="D13047" s="6" t="s">
        <v>26</v>
      </c>
      <c r="E13047" s="6" t="s">
        <v>8</v>
      </c>
      <c r="G13047" s="6" t="s">
        <v>27</v>
      </c>
      <c r="H13047" s="7">
        <v>6055887.0</v>
      </c>
      <c r="I13047" s="8">
        <v>6057044.0</v>
      </c>
      <c r="J13047" t="s">
        <v>37</v>
      </c>
      <c r="Q13047" t="s">
        <v>12634</v>
      </c>
      <c r="R13047">
        <v>1158.0</v>
      </c>
      <c r="T13047" t="s">
        <v>22440</v>
      </c>
    </row>
    <row r="13048" ht="15.75" customHeight="1">
      <c r="A13048" s="6" t="s">
        <v>17418</v>
      </c>
      <c r="B13048" s="6" t="s">
        <v>17419</v>
      </c>
      <c r="C13048" s="6" t="s">
        <v>25</v>
      </c>
      <c r="D13048" s="6" t="s">
        <v>26</v>
      </c>
      <c r="E13048" s="6" t="s">
        <v>8</v>
      </c>
      <c r="G13048" s="6" t="s">
        <v>27</v>
      </c>
      <c r="H13048" s="7">
        <v>6057088.0</v>
      </c>
      <c r="I13048" s="8">
        <v>6057735.0</v>
      </c>
      <c r="J13048" t="s">
        <v>37</v>
      </c>
      <c r="Q13048" t="s">
        <v>12637</v>
      </c>
      <c r="R13048">
        <v>648.0</v>
      </c>
      <c r="T13048" t="s">
        <v>22441</v>
      </c>
    </row>
    <row r="13049" ht="15.75" customHeight="1">
      <c r="A13049" s="6" t="s">
        <v>17418</v>
      </c>
      <c r="B13049" s="6" t="s">
        <v>17419</v>
      </c>
      <c r="C13049" s="6" t="s">
        <v>25</v>
      </c>
      <c r="D13049" s="6" t="s">
        <v>26</v>
      </c>
      <c r="E13049" s="6" t="s">
        <v>8</v>
      </c>
      <c r="G13049" s="6" t="s">
        <v>27</v>
      </c>
      <c r="H13049" s="7">
        <v>6057822.0</v>
      </c>
      <c r="I13049" s="8">
        <v>6058661.0</v>
      </c>
      <c r="J13049" t="s">
        <v>37</v>
      </c>
      <c r="Q13049" t="s">
        <v>12639</v>
      </c>
      <c r="R13049">
        <v>840.0</v>
      </c>
      <c r="T13049" t="s">
        <v>22442</v>
      </c>
    </row>
    <row r="13050" ht="15.75" customHeight="1">
      <c r="A13050" s="6" t="s">
        <v>17418</v>
      </c>
      <c r="B13050" s="6" t="s">
        <v>17419</v>
      </c>
      <c r="C13050" s="6" t="s">
        <v>25</v>
      </c>
      <c r="D13050" s="6" t="s">
        <v>26</v>
      </c>
      <c r="E13050" s="6" t="s">
        <v>8</v>
      </c>
      <c r="G13050" s="6" t="s">
        <v>27</v>
      </c>
      <c r="H13050" s="7">
        <v>6058748.0</v>
      </c>
      <c r="I13050" s="8">
        <v>6059842.0</v>
      </c>
      <c r="J13050" t="s">
        <v>28</v>
      </c>
      <c r="Q13050" t="s">
        <v>12642</v>
      </c>
      <c r="R13050">
        <v>1095.0</v>
      </c>
      <c r="T13050" t="s">
        <v>22443</v>
      </c>
    </row>
    <row r="13051" ht="15.75" customHeight="1">
      <c r="A13051" s="6" t="s">
        <v>17418</v>
      </c>
      <c r="B13051" s="6" t="s">
        <v>17419</v>
      </c>
      <c r="C13051" s="6" t="s">
        <v>25</v>
      </c>
      <c r="D13051" s="6" t="s">
        <v>26</v>
      </c>
      <c r="E13051" s="6" t="s">
        <v>8</v>
      </c>
      <c r="G13051" s="6" t="s">
        <v>27</v>
      </c>
      <c r="H13051" s="7">
        <v>6060281.0</v>
      </c>
      <c r="I13051" s="8">
        <v>6061096.0</v>
      </c>
      <c r="J13051" t="s">
        <v>37</v>
      </c>
      <c r="Q13051" t="s">
        <v>12644</v>
      </c>
      <c r="R13051">
        <v>816.0</v>
      </c>
      <c r="T13051" t="s">
        <v>22444</v>
      </c>
    </row>
    <row r="13052" ht="15.75" customHeight="1">
      <c r="A13052" s="6" t="s">
        <v>17418</v>
      </c>
      <c r="B13052" s="6" t="s">
        <v>17419</v>
      </c>
      <c r="C13052" s="6" t="s">
        <v>25</v>
      </c>
      <c r="D13052" s="6" t="s">
        <v>26</v>
      </c>
      <c r="E13052" s="6" t="s">
        <v>8</v>
      </c>
      <c r="G13052" s="6" t="s">
        <v>27</v>
      </c>
      <c r="H13052" s="7">
        <v>6061109.0</v>
      </c>
      <c r="I13052" s="8">
        <v>6062410.0</v>
      </c>
      <c r="J13052" t="s">
        <v>28</v>
      </c>
      <c r="Q13052" t="s">
        <v>12646</v>
      </c>
      <c r="R13052">
        <v>1302.0</v>
      </c>
      <c r="T13052" t="s">
        <v>22445</v>
      </c>
    </row>
    <row r="13053" ht="15.75" customHeight="1">
      <c r="A13053" s="6" t="s">
        <v>17418</v>
      </c>
      <c r="B13053" s="6" t="s">
        <v>17419</v>
      </c>
      <c r="C13053" s="6" t="s">
        <v>25</v>
      </c>
      <c r="D13053" s="6" t="s">
        <v>26</v>
      </c>
      <c r="E13053" s="6" t="s">
        <v>8</v>
      </c>
      <c r="G13053" s="6" t="s">
        <v>27</v>
      </c>
      <c r="H13053" s="7">
        <v>6062537.0</v>
      </c>
      <c r="I13053" s="8">
        <v>6063760.0</v>
      </c>
      <c r="J13053" t="s">
        <v>28</v>
      </c>
      <c r="Q13053" t="s">
        <v>12648</v>
      </c>
      <c r="R13053">
        <v>1224.0</v>
      </c>
      <c r="T13053" t="s">
        <v>22446</v>
      </c>
    </row>
    <row r="13054" ht="15.75" customHeight="1">
      <c r="A13054" s="6" t="s">
        <v>17418</v>
      </c>
      <c r="B13054" s="6" t="s">
        <v>17419</v>
      </c>
      <c r="C13054" s="6" t="s">
        <v>25</v>
      </c>
      <c r="D13054" s="6" t="s">
        <v>26</v>
      </c>
      <c r="E13054" s="6" t="s">
        <v>8</v>
      </c>
      <c r="G13054" s="6" t="s">
        <v>27</v>
      </c>
      <c r="H13054" s="7">
        <v>6063960.0</v>
      </c>
      <c r="I13054" s="8">
        <v>6065102.0</v>
      </c>
      <c r="J13054" t="s">
        <v>37</v>
      </c>
      <c r="Q13054" t="s">
        <v>12651</v>
      </c>
      <c r="R13054">
        <v>1143.0</v>
      </c>
      <c r="T13054" t="s">
        <v>22447</v>
      </c>
    </row>
    <row r="13055" ht="15.75" customHeight="1">
      <c r="A13055" s="6" t="s">
        <v>17418</v>
      </c>
      <c r="B13055" s="6" t="s">
        <v>17419</v>
      </c>
      <c r="C13055" s="6" t="s">
        <v>25</v>
      </c>
      <c r="D13055" s="6" t="s">
        <v>26</v>
      </c>
      <c r="E13055" s="6" t="s">
        <v>8</v>
      </c>
      <c r="G13055" s="6" t="s">
        <v>27</v>
      </c>
      <c r="H13055" s="7">
        <v>6065148.0</v>
      </c>
      <c r="I13055" s="8">
        <v>6065948.0</v>
      </c>
      <c r="J13055" t="s">
        <v>37</v>
      </c>
      <c r="Q13055" t="s">
        <v>12653</v>
      </c>
      <c r="R13055">
        <v>801.0</v>
      </c>
      <c r="T13055" t="s">
        <v>22448</v>
      </c>
    </row>
    <row r="13056" ht="15.75" customHeight="1">
      <c r="A13056" s="6" t="s">
        <v>17418</v>
      </c>
      <c r="B13056" s="6" t="s">
        <v>17419</v>
      </c>
      <c r="C13056" s="6" t="s">
        <v>25</v>
      </c>
      <c r="D13056" s="6" t="s">
        <v>26</v>
      </c>
      <c r="E13056" s="6" t="s">
        <v>8</v>
      </c>
      <c r="G13056" s="6" t="s">
        <v>27</v>
      </c>
      <c r="H13056" s="7">
        <v>6066108.0</v>
      </c>
      <c r="I13056" s="8">
        <v>6066293.0</v>
      </c>
      <c r="J13056" t="s">
        <v>28</v>
      </c>
      <c r="Q13056" t="s">
        <v>12655</v>
      </c>
      <c r="R13056">
        <v>186.0</v>
      </c>
      <c r="T13056" t="s">
        <v>22449</v>
      </c>
    </row>
    <row r="13057" ht="15.75" customHeight="1">
      <c r="A13057" s="6" t="s">
        <v>17418</v>
      </c>
      <c r="B13057" s="6" t="s">
        <v>17419</v>
      </c>
      <c r="C13057" s="6" t="s">
        <v>25</v>
      </c>
      <c r="D13057" s="6" t="s">
        <v>26</v>
      </c>
      <c r="E13057" s="6" t="s">
        <v>8</v>
      </c>
      <c r="G13057" s="6" t="s">
        <v>27</v>
      </c>
      <c r="H13057" s="7">
        <v>6066762.0</v>
      </c>
      <c r="I13057" s="8">
        <v>6067415.0</v>
      </c>
      <c r="J13057" t="s">
        <v>37</v>
      </c>
      <c r="Q13057" t="s">
        <v>12657</v>
      </c>
      <c r="R13057">
        <v>654.0</v>
      </c>
      <c r="T13057" t="s">
        <v>22450</v>
      </c>
    </row>
    <row r="13058" ht="15.75" customHeight="1">
      <c r="A13058" s="6" t="s">
        <v>17418</v>
      </c>
      <c r="B13058" s="6" t="s">
        <v>17419</v>
      </c>
      <c r="C13058" s="6" t="s">
        <v>25</v>
      </c>
      <c r="D13058" s="6" t="s">
        <v>26</v>
      </c>
      <c r="E13058" s="6" t="s">
        <v>8</v>
      </c>
      <c r="G13058" s="6" t="s">
        <v>27</v>
      </c>
      <c r="H13058" s="7">
        <v>6067479.0</v>
      </c>
      <c r="I13058" s="8">
        <v>6068780.0</v>
      </c>
      <c r="J13058" t="s">
        <v>37</v>
      </c>
      <c r="Q13058" t="s">
        <v>12659</v>
      </c>
      <c r="R13058">
        <v>1302.0</v>
      </c>
      <c r="T13058" t="s">
        <v>22451</v>
      </c>
    </row>
    <row r="13059" ht="15.75" customHeight="1">
      <c r="A13059" s="6" t="s">
        <v>17418</v>
      </c>
      <c r="B13059" s="6" t="s">
        <v>17419</v>
      </c>
      <c r="C13059" s="6" t="s">
        <v>25</v>
      </c>
      <c r="D13059" s="6" t="s">
        <v>26</v>
      </c>
      <c r="E13059" s="6" t="s">
        <v>8</v>
      </c>
      <c r="G13059" s="6" t="s">
        <v>27</v>
      </c>
      <c r="H13059" s="7">
        <v>6069007.0</v>
      </c>
      <c r="I13059" s="8">
        <v>6069984.0</v>
      </c>
      <c r="J13059" t="s">
        <v>37</v>
      </c>
      <c r="Q13059" t="s">
        <v>12662</v>
      </c>
      <c r="R13059">
        <v>978.0</v>
      </c>
      <c r="T13059" t="s">
        <v>22452</v>
      </c>
    </row>
    <row r="13060" ht="15.75" customHeight="1">
      <c r="A13060" s="6" t="s">
        <v>17418</v>
      </c>
      <c r="B13060" s="6" t="s">
        <v>17419</v>
      </c>
      <c r="C13060" s="6" t="s">
        <v>25</v>
      </c>
      <c r="D13060" s="6" t="s">
        <v>26</v>
      </c>
      <c r="E13060" s="6" t="s">
        <v>8</v>
      </c>
      <c r="G13060" s="6" t="s">
        <v>27</v>
      </c>
      <c r="H13060" s="7">
        <v>6070571.0</v>
      </c>
      <c r="I13060" s="8">
        <v>6070870.0</v>
      </c>
      <c r="J13060" t="s">
        <v>37</v>
      </c>
      <c r="Q13060" t="s">
        <v>12665</v>
      </c>
      <c r="R13060">
        <v>300.0</v>
      </c>
      <c r="T13060" t="s">
        <v>22453</v>
      </c>
    </row>
    <row r="13061" ht="15.75" customHeight="1">
      <c r="A13061" s="6" t="s">
        <v>17418</v>
      </c>
      <c r="B13061" s="6" t="s">
        <v>17419</v>
      </c>
      <c r="C13061" s="6" t="s">
        <v>25</v>
      </c>
      <c r="D13061" s="6" t="s">
        <v>26</v>
      </c>
      <c r="E13061" s="6" t="s">
        <v>8</v>
      </c>
      <c r="G13061" s="6" t="s">
        <v>27</v>
      </c>
      <c r="H13061" s="7">
        <v>6071122.0</v>
      </c>
      <c r="I13061" s="8">
        <v>6071595.0</v>
      </c>
      <c r="J13061" t="s">
        <v>28</v>
      </c>
      <c r="Q13061" t="s">
        <v>12668</v>
      </c>
      <c r="R13061">
        <v>474.0</v>
      </c>
      <c r="T13061" t="s">
        <v>22454</v>
      </c>
    </row>
    <row r="13062" ht="15.75" customHeight="1">
      <c r="A13062" s="6" t="s">
        <v>17418</v>
      </c>
      <c r="B13062" s="6" t="s">
        <v>17419</v>
      </c>
      <c r="C13062" s="6" t="s">
        <v>25</v>
      </c>
      <c r="D13062" s="6" t="s">
        <v>26</v>
      </c>
      <c r="E13062" s="6" t="s">
        <v>8</v>
      </c>
      <c r="G13062" s="6" t="s">
        <v>27</v>
      </c>
      <c r="H13062" s="7">
        <v>6071585.0</v>
      </c>
      <c r="I13062" s="8">
        <v>6072271.0</v>
      </c>
      <c r="J13062" t="s">
        <v>37</v>
      </c>
      <c r="Q13062" t="s">
        <v>12670</v>
      </c>
      <c r="R13062">
        <v>687.0</v>
      </c>
      <c r="T13062" t="s">
        <v>22455</v>
      </c>
    </row>
    <row r="13063" ht="15.75" customHeight="1">
      <c r="A13063" s="6" t="s">
        <v>17418</v>
      </c>
      <c r="B13063" s="6" t="s">
        <v>17419</v>
      </c>
      <c r="C13063" s="6" t="s">
        <v>25</v>
      </c>
      <c r="D13063" s="6" t="s">
        <v>26</v>
      </c>
      <c r="E13063" s="6" t="s">
        <v>8</v>
      </c>
      <c r="G13063" s="6" t="s">
        <v>27</v>
      </c>
      <c r="H13063" s="7">
        <v>6072268.0</v>
      </c>
      <c r="I13063" s="8">
        <v>6072735.0</v>
      </c>
      <c r="J13063" t="s">
        <v>37</v>
      </c>
      <c r="Q13063" t="s">
        <v>12673</v>
      </c>
      <c r="R13063">
        <v>468.0</v>
      </c>
      <c r="T13063" t="s">
        <v>22456</v>
      </c>
    </row>
    <row r="13064" ht="15.75" customHeight="1">
      <c r="A13064" s="6" t="s">
        <v>17418</v>
      </c>
      <c r="B13064" s="6" t="s">
        <v>17419</v>
      </c>
      <c r="C13064" s="6" t="s">
        <v>25</v>
      </c>
      <c r="D13064" s="6" t="s">
        <v>26</v>
      </c>
      <c r="E13064" s="6" t="s">
        <v>8</v>
      </c>
      <c r="G13064" s="6" t="s">
        <v>27</v>
      </c>
      <c r="H13064" s="7">
        <v>6072887.0</v>
      </c>
      <c r="I13064" s="8">
        <v>6073678.0</v>
      </c>
      <c r="J13064" t="s">
        <v>37</v>
      </c>
      <c r="Q13064" t="s">
        <v>12676</v>
      </c>
      <c r="R13064">
        <v>792.0</v>
      </c>
      <c r="T13064" t="s">
        <v>22457</v>
      </c>
    </row>
    <row r="13065" ht="15.75" customHeight="1">
      <c r="A13065" s="6" t="s">
        <v>17418</v>
      </c>
      <c r="B13065" s="6" t="s">
        <v>17419</v>
      </c>
      <c r="C13065" s="6" t="s">
        <v>25</v>
      </c>
      <c r="D13065" s="6" t="s">
        <v>26</v>
      </c>
      <c r="E13065" s="6" t="s">
        <v>8</v>
      </c>
      <c r="G13065" s="6" t="s">
        <v>27</v>
      </c>
      <c r="H13065" s="7">
        <v>6073618.0</v>
      </c>
      <c r="I13065" s="8">
        <v>6073962.0</v>
      </c>
      <c r="J13065" t="s">
        <v>28</v>
      </c>
      <c r="Q13065" t="s">
        <v>12678</v>
      </c>
      <c r="R13065">
        <v>345.0</v>
      </c>
    </row>
    <row r="13066" ht="15.75" customHeight="1">
      <c r="A13066" s="6" t="s">
        <v>17418</v>
      </c>
      <c r="B13066" s="6" t="s">
        <v>18796</v>
      </c>
      <c r="C13066" s="6" t="s">
        <v>25</v>
      </c>
      <c r="D13066" s="6" t="s">
        <v>26</v>
      </c>
      <c r="E13066" s="6" t="s">
        <v>8</v>
      </c>
      <c r="G13066" s="6" t="s">
        <v>27</v>
      </c>
      <c r="H13066" s="7">
        <v>6074082.0</v>
      </c>
      <c r="I13066" s="8">
        <v>6075610.0</v>
      </c>
      <c r="J13066" t="s">
        <v>37</v>
      </c>
      <c r="Q13066" t="s">
        <v>22458</v>
      </c>
      <c r="R13066">
        <v>1529.0</v>
      </c>
      <c r="T13066" t="s">
        <v>22459</v>
      </c>
    </row>
    <row r="13067" ht="15.75" customHeight="1">
      <c r="A13067" s="6" t="s">
        <v>17418</v>
      </c>
      <c r="B13067" s="6" t="s">
        <v>18796</v>
      </c>
      <c r="C13067" s="6" t="s">
        <v>25</v>
      </c>
      <c r="D13067" s="6" t="s">
        <v>26</v>
      </c>
      <c r="E13067" s="6" t="s">
        <v>8</v>
      </c>
      <c r="G13067" s="6" t="s">
        <v>27</v>
      </c>
      <c r="H13067" s="7">
        <v>6075875.0</v>
      </c>
      <c r="I13067" s="8">
        <v>6079006.0</v>
      </c>
      <c r="J13067" t="s">
        <v>37</v>
      </c>
      <c r="Q13067" t="s">
        <v>22460</v>
      </c>
      <c r="R13067">
        <v>3132.0</v>
      </c>
      <c r="T13067" t="s">
        <v>22461</v>
      </c>
    </row>
    <row r="13068" ht="15.75" customHeight="1">
      <c r="A13068" s="6" t="s">
        <v>17418</v>
      </c>
      <c r="B13068" s="6" t="s">
        <v>18796</v>
      </c>
      <c r="C13068" s="6" t="s">
        <v>25</v>
      </c>
      <c r="D13068" s="6" t="s">
        <v>26</v>
      </c>
      <c r="E13068" s="6" t="s">
        <v>8</v>
      </c>
      <c r="G13068" s="6" t="s">
        <v>27</v>
      </c>
      <c r="H13068" s="7">
        <v>6079080.0</v>
      </c>
      <c r="I13068" s="8">
        <v>6079196.0</v>
      </c>
      <c r="J13068" t="s">
        <v>37</v>
      </c>
      <c r="O13068" t="s">
        <v>18797</v>
      </c>
      <c r="Q13068" t="s">
        <v>22462</v>
      </c>
      <c r="R13068">
        <v>117.0</v>
      </c>
      <c r="T13068" t="s">
        <v>22463</v>
      </c>
    </row>
    <row r="13069" ht="15.75" customHeight="1">
      <c r="A13069" s="6" t="s">
        <v>17418</v>
      </c>
      <c r="B13069" s="6" t="s">
        <v>17419</v>
      </c>
      <c r="C13069" s="6" t="s">
        <v>25</v>
      </c>
      <c r="D13069" s="6" t="s">
        <v>26</v>
      </c>
      <c r="E13069" s="6" t="s">
        <v>8</v>
      </c>
      <c r="G13069" s="6" t="s">
        <v>27</v>
      </c>
      <c r="H13069" s="7">
        <v>6079443.0</v>
      </c>
      <c r="I13069" s="8">
        <v>6082871.0</v>
      </c>
      <c r="J13069" t="s">
        <v>37</v>
      </c>
      <c r="Q13069" t="s">
        <v>12680</v>
      </c>
      <c r="R13069">
        <v>3429.0</v>
      </c>
      <c r="T13069" t="s">
        <v>22464</v>
      </c>
    </row>
    <row r="13070" ht="15.75" customHeight="1">
      <c r="A13070" s="6" t="s">
        <v>17418</v>
      </c>
      <c r="B13070" s="6" t="s">
        <v>17419</v>
      </c>
      <c r="C13070" s="6" t="s">
        <v>25</v>
      </c>
      <c r="D13070" s="6" t="s">
        <v>26</v>
      </c>
      <c r="E13070" s="6" t="s">
        <v>8</v>
      </c>
      <c r="G13070" s="6" t="s">
        <v>27</v>
      </c>
      <c r="H13070" s="7">
        <v>6082868.0</v>
      </c>
      <c r="I13070" s="8">
        <v>6085822.0</v>
      </c>
      <c r="J13070" t="s">
        <v>37</v>
      </c>
      <c r="Q13070" t="s">
        <v>12682</v>
      </c>
      <c r="R13070">
        <v>2955.0</v>
      </c>
      <c r="T13070" t="s">
        <v>22465</v>
      </c>
    </row>
    <row r="13071" ht="15.75" customHeight="1">
      <c r="A13071" s="6" t="s">
        <v>17418</v>
      </c>
      <c r="B13071" s="6" t="s">
        <v>17419</v>
      </c>
      <c r="C13071" s="6" t="s">
        <v>25</v>
      </c>
      <c r="D13071" s="6" t="s">
        <v>26</v>
      </c>
      <c r="E13071" s="6" t="s">
        <v>8</v>
      </c>
      <c r="G13071" s="6" t="s">
        <v>27</v>
      </c>
      <c r="H13071" s="7">
        <v>6085961.0</v>
      </c>
      <c r="I13071" s="8">
        <v>6088159.0</v>
      </c>
      <c r="J13071" t="s">
        <v>37</v>
      </c>
      <c r="Q13071" t="s">
        <v>12685</v>
      </c>
      <c r="R13071">
        <v>2199.0</v>
      </c>
      <c r="T13071" t="s">
        <v>22466</v>
      </c>
    </row>
    <row r="13072" ht="15.75" customHeight="1">
      <c r="A13072" s="6" t="s">
        <v>17418</v>
      </c>
      <c r="B13072" s="6" t="s">
        <v>17419</v>
      </c>
      <c r="C13072" s="6" t="s">
        <v>25</v>
      </c>
      <c r="D13072" s="6" t="s">
        <v>26</v>
      </c>
      <c r="E13072" s="6" t="s">
        <v>8</v>
      </c>
      <c r="G13072" s="6" t="s">
        <v>27</v>
      </c>
      <c r="H13072" s="7">
        <v>6088393.0</v>
      </c>
      <c r="I13072" s="8">
        <v>6089682.0</v>
      </c>
      <c r="J13072" t="s">
        <v>37</v>
      </c>
      <c r="Q13072" t="s">
        <v>12688</v>
      </c>
      <c r="R13072">
        <v>1290.0</v>
      </c>
      <c r="T13072" t="s">
        <v>22467</v>
      </c>
    </row>
    <row r="13073" ht="15.75" customHeight="1">
      <c r="A13073" s="6" t="s">
        <v>17418</v>
      </c>
      <c r="B13073" s="6" t="s">
        <v>17419</v>
      </c>
      <c r="C13073" s="6" t="s">
        <v>25</v>
      </c>
      <c r="D13073" s="6" t="s">
        <v>26</v>
      </c>
      <c r="E13073" s="6" t="s">
        <v>8</v>
      </c>
      <c r="G13073" s="6" t="s">
        <v>27</v>
      </c>
      <c r="H13073" s="7">
        <v>6090169.0</v>
      </c>
      <c r="I13073" s="8">
        <v>6090888.0</v>
      </c>
      <c r="J13073" t="s">
        <v>37</v>
      </c>
      <c r="Q13073" t="s">
        <v>12690</v>
      </c>
      <c r="R13073">
        <v>720.0</v>
      </c>
      <c r="T13073" t="s">
        <v>22468</v>
      </c>
    </row>
    <row r="13074" ht="15.75" customHeight="1">
      <c r="A13074" s="6" t="s">
        <v>17418</v>
      </c>
      <c r="B13074" s="6" t="s">
        <v>17419</v>
      </c>
      <c r="C13074" s="6" t="s">
        <v>25</v>
      </c>
      <c r="D13074" s="6" t="s">
        <v>26</v>
      </c>
      <c r="E13074" s="6" t="s">
        <v>8</v>
      </c>
      <c r="G13074" s="6" t="s">
        <v>27</v>
      </c>
      <c r="H13074" s="7">
        <v>6090899.0</v>
      </c>
      <c r="I13074" s="8">
        <v>6093172.0</v>
      </c>
      <c r="J13074" t="s">
        <v>28</v>
      </c>
      <c r="Q13074" t="s">
        <v>12692</v>
      </c>
      <c r="R13074">
        <v>2274.0</v>
      </c>
      <c r="T13074" t="s">
        <v>22469</v>
      </c>
    </row>
    <row r="13075" ht="15.75" customHeight="1">
      <c r="A13075" s="6" t="s">
        <v>17418</v>
      </c>
      <c r="B13075" s="6" t="s">
        <v>17419</v>
      </c>
      <c r="C13075" s="6" t="s">
        <v>25</v>
      </c>
      <c r="D13075" s="6" t="s">
        <v>26</v>
      </c>
      <c r="E13075" s="6" t="s">
        <v>8</v>
      </c>
      <c r="G13075" s="6" t="s">
        <v>27</v>
      </c>
      <c r="H13075" s="7">
        <v>6093240.0</v>
      </c>
      <c r="I13075" s="8">
        <v>6093518.0</v>
      </c>
      <c r="J13075" t="s">
        <v>28</v>
      </c>
      <c r="Q13075" t="s">
        <v>12694</v>
      </c>
      <c r="R13075">
        <v>279.0</v>
      </c>
    </row>
    <row r="13076" ht="15.75" customHeight="1">
      <c r="A13076" s="6" t="s">
        <v>17418</v>
      </c>
      <c r="B13076" s="6" t="s">
        <v>17419</v>
      </c>
      <c r="C13076" s="6" t="s">
        <v>25</v>
      </c>
      <c r="D13076" s="6" t="s">
        <v>26</v>
      </c>
      <c r="E13076" s="6" t="s">
        <v>8</v>
      </c>
      <c r="G13076" s="6" t="s">
        <v>27</v>
      </c>
      <c r="H13076" s="7">
        <v>6093665.0</v>
      </c>
      <c r="I13076" s="8">
        <v>6094615.0</v>
      </c>
      <c r="J13076" t="s">
        <v>28</v>
      </c>
      <c r="Q13076" t="s">
        <v>12697</v>
      </c>
      <c r="R13076">
        <v>951.0</v>
      </c>
      <c r="T13076" t="s">
        <v>22470</v>
      </c>
    </row>
    <row r="13077" ht="15.75" customHeight="1">
      <c r="A13077" s="6" t="s">
        <v>17418</v>
      </c>
      <c r="B13077" s="6" t="s">
        <v>17419</v>
      </c>
      <c r="C13077" s="6" t="s">
        <v>25</v>
      </c>
      <c r="D13077" s="6" t="s">
        <v>26</v>
      </c>
      <c r="E13077" s="6" t="s">
        <v>8</v>
      </c>
      <c r="G13077" s="6" t="s">
        <v>27</v>
      </c>
      <c r="H13077" s="7">
        <v>6094941.0</v>
      </c>
      <c r="I13077" s="8">
        <v>6095924.0</v>
      </c>
      <c r="J13077" t="s">
        <v>37</v>
      </c>
      <c r="Q13077" t="s">
        <v>12699</v>
      </c>
      <c r="R13077">
        <v>984.0</v>
      </c>
      <c r="T13077" t="s">
        <v>22471</v>
      </c>
    </row>
    <row r="13078" ht="15.75" customHeight="1">
      <c r="A13078" s="6" t="s">
        <v>17418</v>
      </c>
      <c r="B13078" s="6" t="s">
        <v>17419</v>
      </c>
      <c r="C13078" s="6" t="s">
        <v>25</v>
      </c>
      <c r="D13078" s="6" t="s">
        <v>26</v>
      </c>
      <c r="E13078" s="6" t="s">
        <v>8</v>
      </c>
      <c r="G13078" s="6" t="s">
        <v>27</v>
      </c>
      <c r="H13078" s="7">
        <v>6095942.0</v>
      </c>
      <c r="I13078" s="8">
        <v>6097618.0</v>
      </c>
      <c r="J13078" t="s">
        <v>28</v>
      </c>
      <c r="Q13078" t="s">
        <v>12702</v>
      </c>
      <c r="R13078">
        <v>1677.0</v>
      </c>
      <c r="T13078" t="s">
        <v>22472</v>
      </c>
    </row>
    <row r="13079" ht="15.75" customHeight="1">
      <c r="A13079" s="6" t="s">
        <v>17418</v>
      </c>
      <c r="B13079" s="6" t="s">
        <v>17419</v>
      </c>
      <c r="C13079" s="6" t="s">
        <v>25</v>
      </c>
      <c r="D13079" s="6" t="s">
        <v>26</v>
      </c>
      <c r="E13079" s="6" t="s">
        <v>8</v>
      </c>
      <c r="G13079" s="6" t="s">
        <v>27</v>
      </c>
      <c r="H13079" s="7">
        <v>6097864.0</v>
      </c>
      <c r="I13079" s="8">
        <v>6099891.0</v>
      </c>
      <c r="J13079" t="s">
        <v>37</v>
      </c>
      <c r="Q13079" t="s">
        <v>12705</v>
      </c>
      <c r="R13079">
        <v>2028.0</v>
      </c>
      <c r="T13079" t="s">
        <v>22473</v>
      </c>
    </row>
    <row r="13080" ht="15.75" customHeight="1">
      <c r="A13080" s="6" t="s">
        <v>17418</v>
      </c>
      <c r="B13080" s="6" t="s">
        <v>17419</v>
      </c>
      <c r="C13080" s="6" t="s">
        <v>25</v>
      </c>
      <c r="D13080" s="6" t="s">
        <v>26</v>
      </c>
      <c r="E13080" s="6" t="s">
        <v>8</v>
      </c>
      <c r="G13080" s="6" t="s">
        <v>27</v>
      </c>
      <c r="H13080" s="7">
        <v>6099982.0</v>
      </c>
      <c r="I13080" s="8">
        <v>6100590.0</v>
      </c>
      <c r="J13080" t="s">
        <v>28</v>
      </c>
      <c r="Q13080" t="s">
        <v>12707</v>
      </c>
      <c r="R13080">
        <v>609.0</v>
      </c>
      <c r="T13080" t="s">
        <v>22474</v>
      </c>
    </row>
    <row r="13081" ht="15.75" customHeight="1">
      <c r="A13081" s="6" t="s">
        <v>17418</v>
      </c>
      <c r="B13081" s="6" t="s">
        <v>17419</v>
      </c>
      <c r="C13081" s="6" t="s">
        <v>25</v>
      </c>
      <c r="D13081" s="6" t="s">
        <v>26</v>
      </c>
      <c r="E13081" s="6" t="s">
        <v>8</v>
      </c>
      <c r="G13081" s="6" t="s">
        <v>27</v>
      </c>
      <c r="H13081" s="7">
        <v>6100755.0</v>
      </c>
      <c r="I13081" s="8">
        <v>6101972.0</v>
      </c>
      <c r="J13081" t="s">
        <v>37</v>
      </c>
      <c r="Q13081" t="s">
        <v>12709</v>
      </c>
      <c r="R13081">
        <v>1218.0</v>
      </c>
      <c r="T13081" t="s">
        <v>22475</v>
      </c>
    </row>
    <row r="13082" ht="15.75" customHeight="1">
      <c r="A13082" s="6" t="s">
        <v>17418</v>
      </c>
      <c r="B13082" s="6" t="s">
        <v>17419</v>
      </c>
      <c r="C13082" s="6" t="s">
        <v>25</v>
      </c>
      <c r="D13082" s="6" t="s">
        <v>26</v>
      </c>
      <c r="E13082" s="6" t="s">
        <v>8</v>
      </c>
      <c r="G13082" s="6" t="s">
        <v>27</v>
      </c>
      <c r="H13082" s="7">
        <v>6102032.0</v>
      </c>
      <c r="I13082" s="8">
        <v>6102877.0</v>
      </c>
      <c r="J13082" t="s">
        <v>28</v>
      </c>
      <c r="Q13082" t="s">
        <v>12712</v>
      </c>
      <c r="R13082">
        <v>846.0</v>
      </c>
      <c r="T13082" t="s">
        <v>22476</v>
      </c>
    </row>
    <row r="13083" ht="15.75" customHeight="1">
      <c r="A13083" s="6" t="s">
        <v>17418</v>
      </c>
      <c r="B13083" s="6" t="s">
        <v>17419</v>
      </c>
      <c r="C13083" s="6" t="s">
        <v>25</v>
      </c>
      <c r="D13083" s="6" t="s">
        <v>26</v>
      </c>
      <c r="E13083" s="6" t="s">
        <v>8</v>
      </c>
      <c r="G13083" s="6" t="s">
        <v>27</v>
      </c>
      <c r="H13083" s="7">
        <v>6102979.0</v>
      </c>
      <c r="I13083" s="8">
        <v>6103539.0</v>
      </c>
      <c r="J13083" t="s">
        <v>28</v>
      </c>
      <c r="Q13083" t="s">
        <v>12714</v>
      </c>
      <c r="R13083">
        <v>561.0</v>
      </c>
      <c r="T13083" t="s">
        <v>22477</v>
      </c>
    </row>
    <row r="13084" ht="15.75" customHeight="1">
      <c r="A13084" s="6" t="s">
        <v>17418</v>
      </c>
      <c r="B13084" s="6" t="s">
        <v>17419</v>
      </c>
      <c r="C13084" s="6" t="s">
        <v>25</v>
      </c>
      <c r="D13084" s="6" t="s">
        <v>26</v>
      </c>
      <c r="E13084" s="6" t="s">
        <v>8</v>
      </c>
      <c r="G13084" s="6" t="s">
        <v>27</v>
      </c>
      <c r="H13084" s="7">
        <v>6103592.0</v>
      </c>
      <c r="I13084" s="8">
        <v>6104206.0</v>
      </c>
      <c r="J13084" t="s">
        <v>37</v>
      </c>
      <c r="Q13084" t="s">
        <v>12716</v>
      </c>
      <c r="R13084">
        <v>615.0</v>
      </c>
      <c r="T13084" t="s">
        <v>22478</v>
      </c>
    </row>
    <row r="13085" ht="15.75" customHeight="1">
      <c r="A13085" s="6" t="s">
        <v>17418</v>
      </c>
      <c r="B13085" s="6" t="s">
        <v>17895</v>
      </c>
      <c r="C13085" s="6" t="s">
        <v>25</v>
      </c>
      <c r="D13085" s="6" t="s">
        <v>26</v>
      </c>
      <c r="E13085" s="6" t="s">
        <v>8</v>
      </c>
      <c r="G13085" s="6" t="s">
        <v>27</v>
      </c>
      <c r="H13085" s="7">
        <v>6104344.0</v>
      </c>
      <c r="I13085" s="8">
        <v>6104419.0</v>
      </c>
      <c r="J13085" t="s">
        <v>28</v>
      </c>
      <c r="Q13085" t="s">
        <v>22479</v>
      </c>
      <c r="R13085">
        <v>76.0</v>
      </c>
      <c r="T13085" t="s">
        <v>22480</v>
      </c>
    </row>
    <row r="13086" ht="15.75" customHeight="1">
      <c r="A13086" s="6" t="s">
        <v>17418</v>
      </c>
      <c r="B13086" s="6" t="s">
        <v>17419</v>
      </c>
      <c r="C13086" s="6" t="s">
        <v>25</v>
      </c>
      <c r="D13086" s="6" t="s">
        <v>26</v>
      </c>
      <c r="E13086" s="6" t="s">
        <v>8</v>
      </c>
      <c r="G13086" s="6" t="s">
        <v>27</v>
      </c>
      <c r="H13086" s="7">
        <v>6105169.0</v>
      </c>
      <c r="I13086" s="8">
        <v>6105783.0</v>
      </c>
      <c r="J13086" t="s">
        <v>37</v>
      </c>
      <c r="Q13086" t="s">
        <v>12718</v>
      </c>
      <c r="R13086">
        <v>615.0</v>
      </c>
      <c r="T13086" t="s">
        <v>22481</v>
      </c>
    </row>
    <row r="13087" ht="15.75" customHeight="1">
      <c r="A13087" s="6" t="s">
        <v>17418</v>
      </c>
      <c r="B13087" s="6" t="s">
        <v>17419</v>
      </c>
      <c r="C13087" s="6" t="s">
        <v>25</v>
      </c>
      <c r="D13087" s="6" t="s">
        <v>26</v>
      </c>
      <c r="E13087" s="6" t="s">
        <v>8</v>
      </c>
      <c r="G13087" s="6" t="s">
        <v>27</v>
      </c>
      <c r="H13087" s="7">
        <v>6105958.0</v>
      </c>
      <c r="I13087" s="8">
        <v>6107481.0</v>
      </c>
      <c r="J13087" t="s">
        <v>37</v>
      </c>
      <c r="Q13087" t="s">
        <v>12721</v>
      </c>
      <c r="R13087">
        <v>1524.0</v>
      </c>
      <c r="T13087" t="s">
        <v>22482</v>
      </c>
    </row>
    <row r="13088" ht="15.75" customHeight="1">
      <c r="A13088" s="6" t="s">
        <v>17418</v>
      </c>
      <c r="B13088" s="6" t="s">
        <v>17419</v>
      </c>
      <c r="C13088" s="6" t="s">
        <v>25</v>
      </c>
      <c r="D13088" s="6" t="s">
        <v>26</v>
      </c>
      <c r="E13088" s="6" t="s">
        <v>8</v>
      </c>
      <c r="G13088" s="6" t="s">
        <v>27</v>
      </c>
      <c r="H13088" s="7">
        <v>6107713.0</v>
      </c>
      <c r="I13088" s="8">
        <v>6109377.0</v>
      </c>
      <c r="J13088" t="s">
        <v>37</v>
      </c>
      <c r="Q13088" t="s">
        <v>12724</v>
      </c>
      <c r="R13088">
        <v>1665.0</v>
      </c>
      <c r="T13088" t="s">
        <v>22483</v>
      </c>
    </row>
    <row r="13089" ht="15.75" customHeight="1">
      <c r="A13089" s="6" t="s">
        <v>17418</v>
      </c>
      <c r="B13089" s="6" t="s">
        <v>17419</v>
      </c>
      <c r="C13089" s="6" t="s">
        <v>25</v>
      </c>
      <c r="D13089" s="6" t="s">
        <v>26</v>
      </c>
      <c r="E13089" s="6" t="s">
        <v>8</v>
      </c>
      <c r="G13089" s="6" t="s">
        <v>27</v>
      </c>
      <c r="H13089" s="7">
        <v>6109494.0</v>
      </c>
      <c r="I13089" s="8">
        <v>6109937.0</v>
      </c>
      <c r="J13089" t="s">
        <v>37</v>
      </c>
      <c r="Q13089" t="s">
        <v>12727</v>
      </c>
      <c r="R13089">
        <v>444.0</v>
      </c>
      <c r="T13089" t="s">
        <v>22484</v>
      </c>
    </row>
    <row r="13090" ht="15.75" customHeight="1">
      <c r="A13090" s="6" t="s">
        <v>17418</v>
      </c>
      <c r="B13090" s="6" t="s">
        <v>17419</v>
      </c>
      <c r="C13090" s="6" t="s">
        <v>25</v>
      </c>
      <c r="D13090" s="6" t="s">
        <v>26</v>
      </c>
      <c r="E13090" s="6" t="s">
        <v>8</v>
      </c>
      <c r="G13090" s="6" t="s">
        <v>27</v>
      </c>
      <c r="H13090" s="7">
        <v>6109984.0</v>
      </c>
      <c r="I13090" s="8">
        <v>6110706.0</v>
      </c>
      <c r="J13090" t="s">
        <v>37</v>
      </c>
      <c r="Q13090" t="s">
        <v>12729</v>
      </c>
      <c r="R13090">
        <v>723.0</v>
      </c>
      <c r="T13090" t="s">
        <v>22485</v>
      </c>
    </row>
    <row r="13091" ht="15.75" customHeight="1">
      <c r="A13091" s="6" t="s">
        <v>17418</v>
      </c>
      <c r="B13091" s="6" t="s">
        <v>17419</v>
      </c>
      <c r="C13091" s="6" t="s">
        <v>25</v>
      </c>
      <c r="D13091" s="6" t="s">
        <v>26</v>
      </c>
      <c r="E13091" s="6" t="s">
        <v>8</v>
      </c>
      <c r="G13091" s="6" t="s">
        <v>27</v>
      </c>
      <c r="H13091" s="7">
        <v>6110770.0</v>
      </c>
      <c r="I13091" s="8">
        <v>6111180.0</v>
      </c>
      <c r="J13091" t="s">
        <v>28</v>
      </c>
      <c r="Q13091" t="s">
        <v>12732</v>
      </c>
      <c r="R13091">
        <v>411.0</v>
      </c>
      <c r="T13091" t="s">
        <v>22486</v>
      </c>
    </row>
    <row r="13092" ht="15.75" customHeight="1">
      <c r="A13092" s="6" t="s">
        <v>17418</v>
      </c>
      <c r="B13092" s="6" t="s">
        <v>17419</v>
      </c>
      <c r="C13092" s="6" t="s">
        <v>25</v>
      </c>
      <c r="D13092" s="6" t="s">
        <v>26</v>
      </c>
      <c r="E13092" s="6" t="s">
        <v>8</v>
      </c>
      <c r="G13092" s="6" t="s">
        <v>27</v>
      </c>
      <c r="H13092" s="7">
        <v>6111262.0</v>
      </c>
      <c r="I13092" s="8">
        <v>6112389.0</v>
      </c>
      <c r="J13092" t="s">
        <v>28</v>
      </c>
      <c r="Q13092" t="s">
        <v>12734</v>
      </c>
      <c r="R13092">
        <v>1128.0</v>
      </c>
      <c r="T13092" t="s">
        <v>22487</v>
      </c>
    </row>
    <row r="13093" ht="15.75" customHeight="1">
      <c r="A13093" s="6" t="s">
        <v>17418</v>
      </c>
      <c r="B13093" s="6" t="s">
        <v>17419</v>
      </c>
      <c r="C13093" s="6" t="s">
        <v>25</v>
      </c>
      <c r="D13093" s="6" t="s">
        <v>26</v>
      </c>
      <c r="E13093" s="6" t="s">
        <v>8</v>
      </c>
      <c r="G13093" s="6" t="s">
        <v>27</v>
      </c>
      <c r="H13093" s="7">
        <v>6112386.0</v>
      </c>
      <c r="I13093" s="8">
        <v>6113303.0</v>
      </c>
      <c r="J13093" t="s">
        <v>28</v>
      </c>
      <c r="Q13093" t="s">
        <v>12736</v>
      </c>
      <c r="R13093">
        <v>918.0</v>
      </c>
      <c r="T13093" t="s">
        <v>22488</v>
      </c>
    </row>
    <row r="13094" ht="15.75" customHeight="1">
      <c r="A13094" s="6" t="s">
        <v>17418</v>
      </c>
      <c r="B13094" s="6" t="s">
        <v>17419</v>
      </c>
      <c r="C13094" s="6" t="s">
        <v>25</v>
      </c>
      <c r="D13094" s="6" t="s">
        <v>26</v>
      </c>
      <c r="E13094" s="6" t="s">
        <v>8</v>
      </c>
      <c r="G13094" s="6" t="s">
        <v>27</v>
      </c>
      <c r="H13094" s="7">
        <v>6113470.0</v>
      </c>
      <c r="I13094" s="8">
        <v>6114936.0</v>
      </c>
      <c r="J13094" t="s">
        <v>28</v>
      </c>
      <c r="Q13094" t="s">
        <v>12738</v>
      </c>
      <c r="R13094">
        <v>1467.0</v>
      </c>
      <c r="T13094" t="s">
        <v>22489</v>
      </c>
    </row>
    <row r="13095" ht="15.75" customHeight="1">
      <c r="A13095" s="6" t="s">
        <v>17418</v>
      </c>
      <c r="B13095" s="6" t="s">
        <v>17419</v>
      </c>
      <c r="C13095" s="6" t="s">
        <v>25</v>
      </c>
      <c r="D13095" s="6" t="s">
        <v>26</v>
      </c>
      <c r="E13095" s="6" t="s">
        <v>8</v>
      </c>
      <c r="G13095" s="6" t="s">
        <v>27</v>
      </c>
      <c r="H13095" s="7">
        <v>6114980.0</v>
      </c>
      <c r="I13095" s="8">
        <v>6116308.0</v>
      </c>
      <c r="J13095" t="s">
        <v>28</v>
      </c>
      <c r="Q13095" t="s">
        <v>12740</v>
      </c>
      <c r="R13095">
        <v>1329.0</v>
      </c>
      <c r="T13095" t="s">
        <v>22490</v>
      </c>
    </row>
    <row r="13096" ht="15.75" customHeight="1">
      <c r="A13096" s="6" t="s">
        <v>17418</v>
      </c>
      <c r="B13096" s="6" t="s">
        <v>17452</v>
      </c>
      <c r="C13096" s="6" t="s">
        <v>25</v>
      </c>
      <c r="D13096" s="6" t="s">
        <v>26</v>
      </c>
      <c r="E13096" s="6" t="s">
        <v>8</v>
      </c>
      <c r="G13096" s="6" t="s">
        <v>27</v>
      </c>
      <c r="H13096" s="7">
        <v>6116639.0</v>
      </c>
      <c r="I13096" s="8">
        <v>6117649.0</v>
      </c>
      <c r="J13096" t="s">
        <v>28</v>
      </c>
      <c r="Q13096" t="s">
        <v>12741</v>
      </c>
      <c r="R13096">
        <v>1011.0</v>
      </c>
      <c r="T13096" t="s">
        <v>129</v>
      </c>
    </row>
    <row r="13097" ht="15.75" customHeight="1">
      <c r="A13097" s="6" t="s">
        <v>17418</v>
      </c>
      <c r="B13097" s="6" t="s">
        <v>17419</v>
      </c>
      <c r="C13097" s="6" t="s">
        <v>25</v>
      </c>
      <c r="D13097" s="6" t="s">
        <v>26</v>
      </c>
      <c r="E13097" s="6" t="s">
        <v>8</v>
      </c>
      <c r="G13097" s="6" t="s">
        <v>27</v>
      </c>
      <c r="H13097" s="7">
        <v>6117652.0</v>
      </c>
      <c r="I13097" s="8">
        <v>6120090.0</v>
      </c>
      <c r="J13097" t="s">
        <v>28</v>
      </c>
      <c r="Q13097" t="s">
        <v>12743</v>
      </c>
      <c r="R13097">
        <v>2439.0</v>
      </c>
      <c r="T13097" t="s">
        <v>22491</v>
      </c>
    </row>
    <row r="13098" ht="15.75" customHeight="1">
      <c r="A13098" s="6" t="s">
        <v>17418</v>
      </c>
      <c r="B13098" s="6" t="s">
        <v>17419</v>
      </c>
      <c r="C13098" s="6" t="s">
        <v>25</v>
      </c>
      <c r="D13098" s="6" t="s">
        <v>26</v>
      </c>
      <c r="E13098" s="6" t="s">
        <v>8</v>
      </c>
      <c r="G13098" s="6" t="s">
        <v>27</v>
      </c>
      <c r="H13098" s="7">
        <v>6120083.0</v>
      </c>
      <c r="I13098" s="8">
        <v>6121453.0</v>
      </c>
      <c r="J13098" t="s">
        <v>28</v>
      </c>
      <c r="Q13098" t="s">
        <v>12745</v>
      </c>
      <c r="R13098">
        <v>1371.0</v>
      </c>
      <c r="T13098" t="s">
        <v>22492</v>
      </c>
    </row>
    <row r="13099" ht="15.75" customHeight="1">
      <c r="A13099" s="6" t="s">
        <v>17418</v>
      </c>
      <c r="B13099" s="6" t="s">
        <v>17419</v>
      </c>
      <c r="C13099" s="6" t="s">
        <v>25</v>
      </c>
      <c r="D13099" s="6" t="s">
        <v>26</v>
      </c>
      <c r="E13099" s="6" t="s">
        <v>8</v>
      </c>
      <c r="G13099" s="6" t="s">
        <v>27</v>
      </c>
      <c r="H13099" s="7">
        <v>6121678.0</v>
      </c>
      <c r="I13099" s="8">
        <v>6122628.0</v>
      </c>
      <c r="J13099" t="s">
        <v>28</v>
      </c>
      <c r="Q13099" t="s">
        <v>12747</v>
      </c>
      <c r="R13099">
        <v>951.0</v>
      </c>
      <c r="T13099" t="s">
        <v>22493</v>
      </c>
    </row>
    <row r="13100" ht="15.75" customHeight="1">
      <c r="A13100" s="6" t="s">
        <v>17418</v>
      </c>
      <c r="B13100" s="6" t="s">
        <v>17419</v>
      </c>
      <c r="C13100" s="6" t="s">
        <v>25</v>
      </c>
      <c r="D13100" s="6" t="s">
        <v>26</v>
      </c>
      <c r="E13100" s="6" t="s">
        <v>8</v>
      </c>
      <c r="G13100" s="6" t="s">
        <v>27</v>
      </c>
      <c r="H13100" s="7">
        <v>6122664.0</v>
      </c>
      <c r="I13100" s="8">
        <v>6124055.0</v>
      </c>
      <c r="J13100" t="s">
        <v>28</v>
      </c>
      <c r="Q13100" t="s">
        <v>12749</v>
      </c>
      <c r="R13100">
        <v>1392.0</v>
      </c>
      <c r="T13100" t="s">
        <v>22494</v>
      </c>
    </row>
    <row r="13101" ht="15.75" customHeight="1">
      <c r="A13101" s="6" t="s">
        <v>17418</v>
      </c>
      <c r="B13101" s="6" t="s">
        <v>17419</v>
      </c>
      <c r="C13101" s="6" t="s">
        <v>25</v>
      </c>
      <c r="D13101" s="6" t="s">
        <v>26</v>
      </c>
      <c r="E13101" s="6" t="s">
        <v>8</v>
      </c>
      <c r="G13101" s="6" t="s">
        <v>27</v>
      </c>
      <c r="H13101" s="7">
        <v>6124264.0</v>
      </c>
      <c r="I13101" s="8">
        <v>6124845.0</v>
      </c>
      <c r="J13101" t="s">
        <v>37</v>
      </c>
      <c r="Q13101" t="s">
        <v>12752</v>
      </c>
      <c r="R13101">
        <v>582.0</v>
      </c>
      <c r="T13101" t="s">
        <v>22495</v>
      </c>
    </row>
    <row r="13102" ht="15.75" customHeight="1">
      <c r="A13102" s="6" t="s">
        <v>17418</v>
      </c>
      <c r="B13102" s="6" t="s">
        <v>17419</v>
      </c>
      <c r="C13102" s="6" t="s">
        <v>25</v>
      </c>
      <c r="D13102" s="6" t="s">
        <v>26</v>
      </c>
      <c r="E13102" s="6" t="s">
        <v>8</v>
      </c>
      <c r="G13102" s="6" t="s">
        <v>27</v>
      </c>
      <c r="H13102" s="7">
        <v>6124984.0</v>
      </c>
      <c r="I13102" s="8">
        <v>6125334.0</v>
      </c>
      <c r="J13102" t="s">
        <v>37</v>
      </c>
      <c r="Q13102" t="s">
        <v>12754</v>
      </c>
      <c r="R13102">
        <v>351.0</v>
      </c>
      <c r="T13102" t="s">
        <v>22496</v>
      </c>
    </row>
    <row r="13103" ht="15.75" customHeight="1">
      <c r="A13103" s="6" t="s">
        <v>17418</v>
      </c>
      <c r="B13103" s="6" t="s">
        <v>17419</v>
      </c>
      <c r="C13103" s="6" t="s">
        <v>25</v>
      </c>
      <c r="D13103" s="6" t="s">
        <v>26</v>
      </c>
      <c r="E13103" s="6" t="s">
        <v>8</v>
      </c>
      <c r="G13103" s="6" t="s">
        <v>27</v>
      </c>
      <c r="H13103" s="7">
        <v>6125331.0</v>
      </c>
      <c r="I13103" s="8">
        <v>6125591.0</v>
      </c>
      <c r="J13103" t="s">
        <v>37</v>
      </c>
      <c r="Q13103" t="s">
        <v>12756</v>
      </c>
      <c r="R13103">
        <v>261.0</v>
      </c>
      <c r="T13103" t="s">
        <v>22497</v>
      </c>
    </row>
    <row r="13104" ht="15.75" customHeight="1">
      <c r="A13104" s="6" t="s">
        <v>17418</v>
      </c>
      <c r="B13104" s="6" t="s">
        <v>17419</v>
      </c>
      <c r="C13104" s="6" t="s">
        <v>25</v>
      </c>
      <c r="D13104" s="6" t="s">
        <v>26</v>
      </c>
      <c r="E13104" s="6" t="s">
        <v>8</v>
      </c>
      <c r="G13104" s="6" t="s">
        <v>27</v>
      </c>
      <c r="H13104" s="7">
        <v>6125718.0</v>
      </c>
      <c r="I13104" s="8">
        <v>6126341.0</v>
      </c>
      <c r="J13104" t="s">
        <v>28</v>
      </c>
      <c r="Q13104" t="s">
        <v>12758</v>
      </c>
      <c r="R13104">
        <v>624.0</v>
      </c>
      <c r="T13104" t="s">
        <v>22498</v>
      </c>
    </row>
    <row r="13105" ht="15.75" customHeight="1">
      <c r="A13105" s="6" t="s">
        <v>17418</v>
      </c>
      <c r="B13105" s="6" t="s">
        <v>17452</v>
      </c>
      <c r="C13105" s="6" t="s">
        <v>25</v>
      </c>
      <c r="D13105" s="6" t="s">
        <v>26</v>
      </c>
      <c r="E13105" s="6" t="s">
        <v>8</v>
      </c>
      <c r="G13105" s="6" t="s">
        <v>27</v>
      </c>
      <c r="H13105" s="7">
        <v>6126812.0</v>
      </c>
      <c r="I13105" s="8">
        <v>6126895.0</v>
      </c>
      <c r="J13105" t="s">
        <v>37</v>
      </c>
      <c r="Q13105" t="s">
        <v>12759</v>
      </c>
      <c r="R13105">
        <v>84.0</v>
      </c>
      <c r="T13105" t="s">
        <v>129</v>
      </c>
    </row>
    <row r="13106" ht="15.75" customHeight="1">
      <c r="A13106" s="6" t="s">
        <v>17418</v>
      </c>
      <c r="B13106" s="6" t="s">
        <v>17452</v>
      </c>
      <c r="C13106" s="6" t="s">
        <v>25</v>
      </c>
      <c r="D13106" s="6" t="s">
        <v>26</v>
      </c>
      <c r="E13106" s="6" t="s">
        <v>8</v>
      </c>
      <c r="G13106" s="6" t="s">
        <v>27</v>
      </c>
      <c r="H13106" s="7">
        <v>6127059.0</v>
      </c>
      <c r="I13106" s="8">
        <v>6127140.0</v>
      </c>
      <c r="J13106" t="s">
        <v>28</v>
      </c>
      <c r="Q13106" t="s">
        <v>12760</v>
      </c>
      <c r="R13106">
        <v>82.0</v>
      </c>
      <c r="T13106" t="s">
        <v>129</v>
      </c>
    </row>
    <row r="13107" ht="15.75" customHeight="1">
      <c r="A13107" s="6" t="s">
        <v>17418</v>
      </c>
      <c r="B13107" s="6" t="s">
        <v>17419</v>
      </c>
      <c r="C13107" s="6" t="s">
        <v>25</v>
      </c>
      <c r="D13107" s="6" t="s">
        <v>26</v>
      </c>
      <c r="E13107" s="6" t="s">
        <v>8</v>
      </c>
      <c r="G13107" s="6" t="s">
        <v>27</v>
      </c>
      <c r="H13107" s="7">
        <v>6127145.0</v>
      </c>
      <c r="I13107" s="8">
        <v>6129685.0</v>
      </c>
      <c r="J13107" t="s">
        <v>37</v>
      </c>
      <c r="Q13107" t="s">
        <v>12762</v>
      </c>
      <c r="R13107">
        <v>2541.0</v>
      </c>
      <c r="T13107" t="s">
        <v>22499</v>
      </c>
    </row>
    <row r="13108" ht="15.75" customHeight="1">
      <c r="A13108" s="6" t="s">
        <v>17418</v>
      </c>
      <c r="B13108" s="6" t="s">
        <v>17419</v>
      </c>
      <c r="C13108" s="6" t="s">
        <v>25</v>
      </c>
      <c r="D13108" s="6" t="s">
        <v>26</v>
      </c>
      <c r="E13108" s="6" t="s">
        <v>8</v>
      </c>
      <c r="G13108" s="6" t="s">
        <v>27</v>
      </c>
      <c r="H13108" s="7">
        <v>6129791.0</v>
      </c>
      <c r="I13108" s="8">
        <v>6130810.0</v>
      </c>
      <c r="J13108" t="s">
        <v>28</v>
      </c>
      <c r="Q13108" t="s">
        <v>12764</v>
      </c>
      <c r="R13108">
        <v>1020.0</v>
      </c>
      <c r="T13108" t="s">
        <v>22500</v>
      </c>
    </row>
    <row r="13109" ht="15.75" customHeight="1">
      <c r="A13109" s="6" t="s">
        <v>17418</v>
      </c>
      <c r="B13109" s="6" t="s">
        <v>17419</v>
      </c>
      <c r="C13109" s="6" t="s">
        <v>25</v>
      </c>
      <c r="D13109" s="6" t="s">
        <v>26</v>
      </c>
      <c r="E13109" s="6" t="s">
        <v>8</v>
      </c>
      <c r="G13109" s="6" t="s">
        <v>27</v>
      </c>
      <c r="H13109" s="7">
        <v>6130860.0</v>
      </c>
      <c r="I13109" s="8">
        <v>6132149.0</v>
      </c>
      <c r="J13109" t="s">
        <v>28</v>
      </c>
      <c r="Q13109" t="s">
        <v>12766</v>
      </c>
      <c r="R13109">
        <v>1290.0</v>
      </c>
      <c r="T13109" t="s">
        <v>22501</v>
      </c>
    </row>
    <row r="13110" ht="15.75" customHeight="1">
      <c r="A13110" s="6" t="s">
        <v>17418</v>
      </c>
      <c r="B13110" s="6" t="s">
        <v>17419</v>
      </c>
      <c r="C13110" s="6" t="s">
        <v>25</v>
      </c>
      <c r="D13110" s="6" t="s">
        <v>26</v>
      </c>
      <c r="E13110" s="6" t="s">
        <v>8</v>
      </c>
      <c r="G13110" s="6" t="s">
        <v>27</v>
      </c>
      <c r="H13110" s="7">
        <v>6132149.0</v>
      </c>
      <c r="I13110" s="8">
        <v>6133042.0</v>
      </c>
      <c r="J13110" t="s">
        <v>28</v>
      </c>
      <c r="Q13110" t="s">
        <v>12768</v>
      </c>
      <c r="R13110">
        <v>894.0</v>
      </c>
      <c r="T13110" t="s">
        <v>22502</v>
      </c>
    </row>
    <row r="13111" ht="15.75" customHeight="1">
      <c r="A13111" s="6" t="s">
        <v>17418</v>
      </c>
      <c r="B13111" s="6" t="s">
        <v>17419</v>
      </c>
      <c r="C13111" s="6" t="s">
        <v>25</v>
      </c>
      <c r="D13111" s="6" t="s">
        <v>26</v>
      </c>
      <c r="E13111" s="6" t="s">
        <v>8</v>
      </c>
      <c r="G13111" s="6" t="s">
        <v>27</v>
      </c>
      <c r="H13111" s="7">
        <v>6133049.0</v>
      </c>
      <c r="I13111" s="8">
        <v>6134005.0</v>
      </c>
      <c r="J13111" t="s">
        <v>28</v>
      </c>
      <c r="Q13111" t="s">
        <v>12770</v>
      </c>
      <c r="R13111">
        <v>957.0</v>
      </c>
      <c r="T13111" t="s">
        <v>22503</v>
      </c>
    </row>
    <row r="13112" ht="15.75" customHeight="1">
      <c r="A13112" s="6" t="s">
        <v>17418</v>
      </c>
      <c r="B13112" s="6" t="s">
        <v>17419</v>
      </c>
      <c r="C13112" s="6" t="s">
        <v>25</v>
      </c>
      <c r="D13112" s="6" t="s">
        <v>26</v>
      </c>
      <c r="E13112" s="6" t="s">
        <v>8</v>
      </c>
      <c r="G13112" s="6" t="s">
        <v>27</v>
      </c>
      <c r="H13112" s="7">
        <v>6134007.0</v>
      </c>
      <c r="I13112" s="8">
        <v>6135326.0</v>
      </c>
      <c r="J13112" t="s">
        <v>28</v>
      </c>
      <c r="Q13112" t="s">
        <v>12772</v>
      </c>
      <c r="R13112">
        <v>1320.0</v>
      </c>
      <c r="T13112" t="s">
        <v>22504</v>
      </c>
    </row>
    <row r="13113" ht="15.75" customHeight="1">
      <c r="A13113" s="6" t="s">
        <v>17418</v>
      </c>
      <c r="B13113" s="6" t="s">
        <v>17419</v>
      </c>
      <c r="C13113" s="6" t="s">
        <v>25</v>
      </c>
      <c r="D13113" s="6" t="s">
        <v>26</v>
      </c>
      <c r="E13113" s="6" t="s">
        <v>8</v>
      </c>
      <c r="G13113" s="6" t="s">
        <v>27</v>
      </c>
      <c r="H13113" s="7">
        <v>6135490.0</v>
      </c>
      <c r="I13113" s="8">
        <v>6136680.0</v>
      </c>
      <c r="J13113" t="s">
        <v>28</v>
      </c>
      <c r="Q13113" t="s">
        <v>12774</v>
      </c>
      <c r="R13113">
        <v>1191.0</v>
      </c>
      <c r="T13113" t="s">
        <v>22505</v>
      </c>
    </row>
    <row r="13114" ht="15.75" customHeight="1">
      <c r="A13114" s="6" t="s">
        <v>17418</v>
      </c>
      <c r="B13114" s="6" t="s">
        <v>17419</v>
      </c>
      <c r="C13114" s="6" t="s">
        <v>25</v>
      </c>
      <c r="D13114" s="6" t="s">
        <v>26</v>
      </c>
      <c r="E13114" s="6" t="s">
        <v>8</v>
      </c>
      <c r="G13114" s="6" t="s">
        <v>27</v>
      </c>
      <c r="H13114" s="7">
        <v>6136887.0</v>
      </c>
      <c r="I13114" s="8">
        <v>6137717.0</v>
      </c>
      <c r="J13114" t="s">
        <v>28</v>
      </c>
      <c r="Q13114" t="s">
        <v>12776</v>
      </c>
      <c r="R13114">
        <v>831.0</v>
      </c>
      <c r="T13114" t="s">
        <v>22506</v>
      </c>
    </row>
    <row r="13115" ht="15.75" customHeight="1">
      <c r="A13115" s="6" t="s">
        <v>17418</v>
      </c>
      <c r="B13115" s="6" t="s">
        <v>17419</v>
      </c>
      <c r="C13115" s="6" t="s">
        <v>25</v>
      </c>
      <c r="D13115" s="6" t="s">
        <v>26</v>
      </c>
      <c r="E13115" s="6" t="s">
        <v>8</v>
      </c>
      <c r="G13115" s="6" t="s">
        <v>27</v>
      </c>
      <c r="H13115" s="7">
        <v>6137841.0</v>
      </c>
      <c r="I13115" s="8">
        <v>6138476.0</v>
      </c>
      <c r="J13115" t="s">
        <v>37</v>
      </c>
      <c r="Q13115" t="s">
        <v>12778</v>
      </c>
      <c r="R13115">
        <v>636.0</v>
      </c>
      <c r="T13115" t="s">
        <v>22507</v>
      </c>
    </row>
    <row r="13116" ht="15.75" customHeight="1">
      <c r="A13116" s="6" t="s">
        <v>17418</v>
      </c>
      <c r="B13116" s="6" t="s">
        <v>17419</v>
      </c>
      <c r="C13116" s="6" t="s">
        <v>25</v>
      </c>
      <c r="D13116" s="6" t="s">
        <v>26</v>
      </c>
      <c r="E13116" s="6" t="s">
        <v>8</v>
      </c>
      <c r="G13116" s="6" t="s">
        <v>27</v>
      </c>
      <c r="H13116" s="7">
        <v>6138514.0</v>
      </c>
      <c r="I13116" s="8">
        <v>6139938.0</v>
      </c>
      <c r="J13116" t="s">
        <v>28</v>
      </c>
      <c r="Q13116" t="s">
        <v>12780</v>
      </c>
      <c r="R13116">
        <v>1425.0</v>
      </c>
    </row>
    <row r="13117" ht="15.75" customHeight="1">
      <c r="A13117" s="6" t="s">
        <v>17418</v>
      </c>
      <c r="B13117" s="6" t="s">
        <v>17419</v>
      </c>
      <c r="C13117" s="6" t="s">
        <v>25</v>
      </c>
      <c r="D13117" s="6" t="s">
        <v>26</v>
      </c>
      <c r="E13117" s="6" t="s">
        <v>8</v>
      </c>
      <c r="G13117" s="6" t="s">
        <v>27</v>
      </c>
      <c r="H13117" s="7">
        <v>6140127.0</v>
      </c>
      <c r="I13117" s="8">
        <v>6141191.0</v>
      </c>
      <c r="J13117" t="s">
        <v>28</v>
      </c>
      <c r="Q13117" t="s">
        <v>12782</v>
      </c>
      <c r="R13117">
        <v>1065.0</v>
      </c>
      <c r="T13117" t="s">
        <v>22508</v>
      </c>
    </row>
    <row r="13118" ht="15.75" customHeight="1">
      <c r="A13118" s="6" t="s">
        <v>17418</v>
      </c>
      <c r="B13118" s="6" t="s">
        <v>17419</v>
      </c>
      <c r="C13118" s="6" t="s">
        <v>25</v>
      </c>
      <c r="D13118" s="6" t="s">
        <v>26</v>
      </c>
      <c r="E13118" s="6" t="s">
        <v>8</v>
      </c>
      <c r="G13118" s="6" t="s">
        <v>27</v>
      </c>
      <c r="H13118" s="7">
        <v>6141580.0</v>
      </c>
      <c r="I13118" s="8">
        <v>6142197.0</v>
      </c>
      <c r="J13118" t="s">
        <v>37</v>
      </c>
      <c r="Q13118" t="s">
        <v>12784</v>
      </c>
      <c r="R13118">
        <v>618.0</v>
      </c>
      <c r="T13118" t="s">
        <v>22509</v>
      </c>
    </row>
    <row r="13119" ht="15.75" customHeight="1">
      <c r="A13119" s="6" t="s">
        <v>17418</v>
      </c>
      <c r="B13119" s="6" t="s">
        <v>17419</v>
      </c>
      <c r="C13119" s="6" t="s">
        <v>25</v>
      </c>
      <c r="D13119" s="6" t="s">
        <v>26</v>
      </c>
      <c r="E13119" s="6" t="s">
        <v>8</v>
      </c>
      <c r="G13119" s="6" t="s">
        <v>27</v>
      </c>
      <c r="H13119" s="7">
        <v>6142292.0</v>
      </c>
      <c r="I13119" s="8">
        <v>6145921.0</v>
      </c>
      <c r="J13119" t="s">
        <v>28</v>
      </c>
      <c r="Q13119" t="s">
        <v>12786</v>
      </c>
      <c r="R13119">
        <v>3630.0</v>
      </c>
      <c r="T13119" t="s">
        <v>22510</v>
      </c>
    </row>
    <row r="13120" ht="15.75" customHeight="1">
      <c r="A13120" s="6" t="s">
        <v>17418</v>
      </c>
      <c r="B13120" s="6" t="s">
        <v>17419</v>
      </c>
      <c r="C13120" s="6" t="s">
        <v>25</v>
      </c>
      <c r="D13120" s="6" t="s">
        <v>26</v>
      </c>
      <c r="E13120" s="6" t="s">
        <v>8</v>
      </c>
      <c r="G13120" s="6" t="s">
        <v>27</v>
      </c>
      <c r="H13120" s="7">
        <v>6146508.0</v>
      </c>
      <c r="I13120" s="8">
        <v>6148631.0</v>
      </c>
      <c r="J13120" t="s">
        <v>37</v>
      </c>
      <c r="O13120" t="s">
        <v>12789</v>
      </c>
      <c r="Q13120" t="s">
        <v>12790</v>
      </c>
      <c r="R13120">
        <v>2124.0</v>
      </c>
      <c r="T13120" t="s">
        <v>22511</v>
      </c>
    </row>
    <row r="13121" ht="15.75" customHeight="1">
      <c r="A13121" s="6" t="s">
        <v>17418</v>
      </c>
      <c r="B13121" s="6" t="s">
        <v>17419</v>
      </c>
      <c r="C13121" s="6" t="s">
        <v>25</v>
      </c>
      <c r="D13121" s="6" t="s">
        <v>26</v>
      </c>
      <c r="E13121" s="6" t="s">
        <v>8</v>
      </c>
      <c r="G13121" s="6" t="s">
        <v>27</v>
      </c>
      <c r="H13121" s="7">
        <v>6148644.0</v>
      </c>
      <c r="I13121" s="8">
        <v>6148874.0</v>
      </c>
      <c r="J13121" t="s">
        <v>37</v>
      </c>
      <c r="Q13121" t="s">
        <v>12792</v>
      </c>
      <c r="R13121">
        <v>231.0</v>
      </c>
      <c r="T13121" t="s">
        <v>22512</v>
      </c>
    </row>
    <row r="13122" ht="15.75" customHeight="1">
      <c r="A13122" s="6" t="s">
        <v>17418</v>
      </c>
      <c r="B13122" s="6" t="s">
        <v>17419</v>
      </c>
      <c r="C13122" s="6" t="s">
        <v>25</v>
      </c>
      <c r="D13122" s="6" t="s">
        <v>26</v>
      </c>
      <c r="E13122" s="6" t="s">
        <v>8</v>
      </c>
      <c r="G13122" s="6" t="s">
        <v>27</v>
      </c>
      <c r="H13122" s="7">
        <v>6149062.0</v>
      </c>
      <c r="I13122" s="8">
        <v>6149778.0</v>
      </c>
      <c r="J13122" t="s">
        <v>37</v>
      </c>
      <c r="Q13122" t="s">
        <v>12794</v>
      </c>
      <c r="R13122">
        <v>717.0</v>
      </c>
      <c r="T13122" t="s">
        <v>22513</v>
      </c>
    </row>
    <row r="13123" ht="15.75" customHeight="1">
      <c r="A13123" s="6" t="s">
        <v>17418</v>
      </c>
      <c r="B13123" s="6" t="s">
        <v>17419</v>
      </c>
      <c r="C13123" s="6" t="s">
        <v>25</v>
      </c>
      <c r="D13123" s="6" t="s">
        <v>26</v>
      </c>
      <c r="E13123" s="6" t="s">
        <v>8</v>
      </c>
      <c r="G13123" s="6" t="s">
        <v>27</v>
      </c>
      <c r="H13123" s="7">
        <v>6149786.0</v>
      </c>
      <c r="I13123" s="8">
        <v>6150475.0</v>
      </c>
      <c r="J13123" t="s">
        <v>28</v>
      </c>
      <c r="Q13123" t="s">
        <v>12797</v>
      </c>
      <c r="R13123">
        <v>690.0</v>
      </c>
      <c r="T13123" t="s">
        <v>22514</v>
      </c>
    </row>
    <row r="13124" ht="15.75" customHeight="1">
      <c r="A13124" s="6" t="s">
        <v>17418</v>
      </c>
      <c r="B13124" s="6" t="s">
        <v>17419</v>
      </c>
      <c r="C13124" s="6" t="s">
        <v>25</v>
      </c>
      <c r="D13124" s="6" t="s">
        <v>26</v>
      </c>
      <c r="E13124" s="6" t="s">
        <v>8</v>
      </c>
      <c r="G13124" s="6" t="s">
        <v>27</v>
      </c>
      <c r="H13124" s="7">
        <v>6150499.0</v>
      </c>
      <c r="I13124" s="8">
        <v>6150957.0</v>
      </c>
      <c r="J13124" t="s">
        <v>28</v>
      </c>
      <c r="Q13124" t="s">
        <v>12800</v>
      </c>
      <c r="R13124">
        <v>459.0</v>
      </c>
      <c r="T13124" t="s">
        <v>22515</v>
      </c>
    </row>
    <row r="13125" ht="15.75" customHeight="1">
      <c r="A13125" s="6" t="s">
        <v>17418</v>
      </c>
      <c r="B13125" s="6" t="s">
        <v>17419</v>
      </c>
      <c r="C13125" s="6" t="s">
        <v>25</v>
      </c>
      <c r="D13125" s="6" t="s">
        <v>26</v>
      </c>
      <c r="E13125" s="6" t="s">
        <v>8</v>
      </c>
      <c r="G13125" s="6" t="s">
        <v>27</v>
      </c>
      <c r="H13125" s="7">
        <v>6150972.0</v>
      </c>
      <c r="I13125" s="8">
        <v>6152516.0</v>
      </c>
      <c r="J13125" t="s">
        <v>28</v>
      </c>
      <c r="Q13125" t="s">
        <v>12803</v>
      </c>
      <c r="R13125">
        <v>1545.0</v>
      </c>
      <c r="T13125" t="s">
        <v>22516</v>
      </c>
    </row>
    <row r="13126" ht="15.75" customHeight="1">
      <c r="A13126" s="6" t="s">
        <v>17418</v>
      </c>
      <c r="B13126" s="6" t="s">
        <v>17419</v>
      </c>
      <c r="C13126" s="6" t="s">
        <v>25</v>
      </c>
      <c r="D13126" s="6" t="s">
        <v>26</v>
      </c>
      <c r="E13126" s="6" t="s">
        <v>8</v>
      </c>
      <c r="G13126" s="6" t="s">
        <v>27</v>
      </c>
      <c r="H13126" s="7">
        <v>6152515.0</v>
      </c>
      <c r="I13126" s="8">
        <v>6153219.0</v>
      </c>
      <c r="J13126" t="s">
        <v>37</v>
      </c>
      <c r="Q13126" t="s">
        <v>12805</v>
      </c>
      <c r="R13126">
        <v>705.0</v>
      </c>
      <c r="T13126" t="s">
        <v>22517</v>
      </c>
    </row>
    <row r="13127" ht="15.75" customHeight="1">
      <c r="A13127" s="6" t="s">
        <v>17418</v>
      </c>
      <c r="B13127" s="6" t="s">
        <v>17419</v>
      </c>
      <c r="C13127" s="6" t="s">
        <v>25</v>
      </c>
      <c r="D13127" s="6" t="s">
        <v>26</v>
      </c>
      <c r="E13127" s="6" t="s">
        <v>8</v>
      </c>
      <c r="G13127" s="6" t="s">
        <v>27</v>
      </c>
      <c r="H13127" s="7">
        <v>6153216.0</v>
      </c>
      <c r="I13127" s="8">
        <v>6154661.0</v>
      </c>
      <c r="J13127" t="s">
        <v>37</v>
      </c>
      <c r="Q13127" t="s">
        <v>12807</v>
      </c>
      <c r="R13127">
        <v>1446.0</v>
      </c>
      <c r="T13127" t="s">
        <v>22518</v>
      </c>
    </row>
    <row r="13128" ht="15.75" customHeight="1">
      <c r="A13128" s="6" t="s">
        <v>17418</v>
      </c>
      <c r="B13128" s="6" t="s">
        <v>17419</v>
      </c>
      <c r="C13128" s="6" t="s">
        <v>25</v>
      </c>
      <c r="D13128" s="6" t="s">
        <v>26</v>
      </c>
      <c r="E13128" s="6" t="s">
        <v>8</v>
      </c>
      <c r="G13128" s="6" t="s">
        <v>27</v>
      </c>
      <c r="H13128" s="7">
        <v>6154738.0</v>
      </c>
      <c r="I13128" s="8">
        <v>6157302.0</v>
      </c>
      <c r="J13128" t="s">
        <v>28</v>
      </c>
      <c r="O13128" t="s">
        <v>6187</v>
      </c>
      <c r="Q13128" t="s">
        <v>12809</v>
      </c>
      <c r="R13128">
        <v>2565.0</v>
      </c>
      <c r="T13128" t="s">
        <v>22519</v>
      </c>
    </row>
    <row r="13129" ht="15.75" customHeight="1">
      <c r="A13129" s="6" t="s">
        <v>17418</v>
      </c>
      <c r="B13129" s="6" t="s">
        <v>17419</v>
      </c>
      <c r="C13129" s="6" t="s">
        <v>25</v>
      </c>
      <c r="D13129" s="6" t="s">
        <v>26</v>
      </c>
      <c r="E13129" s="6" t="s">
        <v>8</v>
      </c>
      <c r="G13129" s="6" t="s">
        <v>27</v>
      </c>
      <c r="H13129" s="7">
        <v>6157466.0</v>
      </c>
      <c r="I13129" s="8">
        <v>6158635.0</v>
      </c>
      <c r="J13129" t="s">
        <v>37</v>
      </c>
      <c r="Q13129" t="s">
        <v>12811</v>
      </c>
      <c r="R13129">
        <v>1170.0</v>
      </c>
      <c r="T13129" t="s">
        <v>22520</v>
      </c>
    </row>
    <row r="13130" ht="15.75" customHeight="1">
      <c r="A13130" s="6" t="s">
        <v>17418</v>
      </c>
      <c r="B13130" s="6" t="s">
        <v>17419</v>
      </c>
      <c r="C13130" s="6" t="s">
        <v>25</v>
      </c>
      <c r="D13130" s="6" t="s">
        <v>26</v>
      </c>
      <c r="E13130" s="6" t="s">
        <v>8</v>
      </c>
      <c r="G13130" s="6" t="s">
        <v>27</v>
      </c>
      <c r="H13130" s="7">
        <v>6158817.0</v>
      </c>
      <c r="I13130" s="8">
        <v>6159914.0</v>
      </c>
      <c r="J13130" t="s">
        <v>37</v>
      </c>
      <c r="Q13130" t="s">
        <v>12813</v>
      </c>
      <c r="R13130">
        <v>1098.0</v>
      </c>
      <c r="T13130" t="s">
        <v>22521</v>
      </c>
    </row>
    <row r="13131" ht="15.75" customHeight="1">
      <c r="A13131" s="6" t="s">
        <v>17418</v>
      </c>
      <c r="B13131" s="6" t="s">
        <v>17419</v>
      </c>
      <c r="C13131" s="6" t="s">
        <v>25</v>
      </c>
      <c r="D13131" s="6" t="s">
        <v>26</v>
      </c>
      <c r="E13131" s="6" t="s">
        <v>8</v>
      </c>
      <c r="G13131" s="6" t="s">
        <v>27</v>
      </c>
      <c r="H13131" s="7">
        <v>6160076.0</v>
      </c>
      <c r="I13131" s="8">
        <v>6160864.0</v>
      </c>
      <c r="J13131" t="s">
        <v>37</v>
      </c>
      <c r="Q13131" t="s">
        <v>12815</v>
      </c>
      <c r="R13131">
        <v>789.0</v>
      </c>
      <c r="T13131" t="s">
        <v>22522</v>
      </c>
    </row>
    <row r="13132" ht="15.75" customHeight="1">
      <c r="A13132" s="6" t="s">
        <v>17418</v>
      </c>
      <c r="B13132" s="6" t="s">
        <v>17419</v>
      </c>
      <c r="C13132" s="6" t="s">
        <v>25</v>
      </c>
      <c r="D13132" s="6" t="s">
        <v>26</v>
      </c>
      <c r="E13132" s="6" t="s">
        <v>8</v>
      </c>
      <c r="G13132" s="6" t="s">
        <v>27</v>
      </c>
      <c r="H13132" s="7">
        <v>6160861.0</v>
      </c>
      <c r="I13132" s="8">
        <v>6162117.0</v>
      </c>
      <c r="J13132" t="s">
        <v>37</v>
      </c>
      <c r="Q13132" t="s">
        <v>12817</v>
      </c>
      <c r="R13132">
        <v>1257.0</v>
      </c>
      <c r="T13132" t="s">
        <v>22523</v>
      </c>
    </row>
    <row r="13133" ht="15.75" customHeight="1">
      <c r="A13133" s="6" t="s">
        <v>17418</v>
      </c>
      <c r="B13133" s="6" t="s">
        <v>17419</v>
      </c>
      <c r="C13133" s="6" t="s">
        <v>25</v>
      </c>
      <c r="D13133" s="6" t="s">
        <v>26</v>
      </c>
      <c r="E13133" s="6" t="s">
        <v>8</v>
      </c>
      <c r="G13133" s="6" t="s">
        <v>27</v>
      </c>
      <c r="H13133" s="7">
        <v>6162243.0</v>
      </c>
      <c r="I13133" s="8">
        <v>6164222.0</v>
      </c>
      <c r="J13133" t="s">
        <v>37</v>
      </c>
      <c r="O13133" t="s">
        <v>4118</v>
      </c>
      <c r="Q13133" t="s">
        <v>12819</v>
      </c>
      <c r="R13133">
        <v>1980.0</v>
      </c>
      <c r="T13133" t="s">
        <v>22524</v>
      </c>
    </row>
    <row r="13134" ht="15.75" customHeight="1">
      <c r="A13134" s="6" t="s">
        <v>17418</v>
      </c>
      <c r="B13134" s="6" t="s">
        <v>17419</v>
      </c>
      <c r="C13134" s="6" t="s">
        <v>25</v>
      </c>
      <c r="D13134" s="6" t="s">
        <v>26</v>
      </c>
      <c r="E13134" s="6" t="s">
        <v>8</v>
      </c>
      <c r="G13134" s="6" t="s">
        <v>27</v>
      </c>
      <c r="H13134" s="7">
        <v>6164402.0</v>
      </c>
      <c r="I13134" s="8">
        <v>6165874.0</v>
      </c>
      <c r="J13134" t="s">
        <v>37</v>
      </c>
      <c r="Q13134" t="s">
        <v>12821</v>
      </c>
      <c r="R13134">
        <v>1473.0</v>
      </c>
      <c r="T13134" t="s">
        <v>22525</v>
      </c>
    </row>
    <row r="13135" ht="15.75" customHeight="1">
      <c r="A13135" s="6" t="s">
        <v>17418</v>
      </c>
      <c r="B13135" s="6" t="s">
        <v>17419</v>
      </c>
      <c r="C13135" s="6" t="s">
        <v>25</v>
      </c>
      <c r="D13135" s="6" t="s">
        <v>26</v>
      </c>
      <c r="E13135" s="6" t="s">
        <v>8</v>
      </c>
      <c r="G13135" s="6" t="s">
        <v>27</v>
      </c>
      <c r="H13135" s="7">
        <v>6165894.0</v>
      </c>
      <c r="I13135" s="8">
        <v>6166496.0</v>
      </c>
      <c r="J13135" t="s">
        <v>28</v>
      </c>
      <c r="Q13135" t="s">
        <v>12823</v>
      </c>
      <c r="R13135">
        <v>603.0</v>
      </c>
      <c r="T13135" t="s">
        <v>22526</v>
      </c>
    </row>
    <row r="13136" ht="15.75" customHeight="1">
      <c r="A13136" s="6" t="s">
        <v>17418</v>
      </c>
      <c r="B13136" s="6" t="s">
        <v>17419</v>
      </c>
      <c r="C13136" s="6" t="s">
        <v>25</v>
      </c>
      <c r="D13136" s="6" t="s">
        <v>26</v>
      </c>
      <c r="E13136" s="6" t="s">
        <v>8</v>
      </c>
      <c r="G13136" s="6" t="s">
        <v>27</v>
      </c>
      <c r="H13136" s="7">
        <v>6166607.0</v>
      </c>
      <c r="I13136" s="8">
        <v>6168733.0</v>
      </c>
      <c r="J13136" t="s">
        <v>28</v>
      </c>
      <c r="Q13136" t="s">
        <v>12825</v>
      </c>
      <c r="R13136">
        <v>2127.0</v>
      </c>
      <c r="T13136" t="s">
        <v>22527</v>
      </c>
    </row>
    <row r="13137" ht="15.75" customHeight="1">
      <c r="A13137" s="6" t="s">
        <v>17418</v>
      </c>
      <c r="B13137" s="6" t="s">
        <v>17419</v>
      </c>
      <c r="C13137" s="6" t="s">
        <v>25</v>
      </c>
      <c r="D13137" s="6" t="s">
        <v>26</v>
      </c>
      <c r="E13137" s="6" t="s">
        <v>8</v>
      </c>
      <c r="G13137" s="6" t="s">
        <v>27</v>
      </c>
      <c r="H13137" s="7">
        <v>6168736.0</v>
      </c>
      <c r="I13137" s="8">
        <v>6169953.0</v>
      </c>
      <c r="J13137" t="s">
        <v>28</v>
      </c>
      <c r="Q13137" t="s">
        <v>12828</v>
      </c>
      <c r="R13137">
        <v>1218.0</v>
      </c>
      <c r="T13137" t="s">
        <v>22528</v>
      </c>
    </row>
    <row r="13138" ht="15.75" customHeight="1">
      <c r="A13138" s="6" t="s">
        <v>17418</v>
      </c>
      <c r="B13138" s="6" t="s">
        <v>17419</v>
      </c>
      <c r="C13138" s="6" t="s">
        <v>25</v>
      </c>
      <c r="D13138" s="6" t="s">
        <v>26</v>
      </c>
      <c r="E13138" s="6" t="s">
        <v>8</v>
      </c>
      <c r="G13138" s="6" t="s">
        <v>27</v>
      </c>
      <c r="H13138" s="7">
        <v>6170116.0</v>
      </c>
      <c r="I13138" s="8">
        <v>6171408.0</v>
      </c>
      <c r="J13138" t="s">
        <v>28</v>
      </c>
      <c r="Q13138" t="s">
        <v>12831</v>
      </c>
      <c r="R13138">
        <v>1293.0</v>
      </c>
      <c r="T13138" t="s">
        <v>22529</v>
      </c>
    </row>
    <row r="13139" ht="15.75" customHeight="1">
      <c r="A13139" s="6" t="s">
        <v>17418</v>
      </c>
      <c r="B13139" s="6" t="s">
        <v>17419</v>
      </c>
      <c r="C13139" s="6" t="s">
        <v>25</v>
      </c>
      <c r="D13139" s="6" t="s">
        <v>26</v>
      </c>
      <c r="E13139" s="6" t="s">
        <v>8</v>
      </c>
      <c r="G13139" s="6" t="s">
        <v>27</v>
      </c>
      <c r="H13139" s="7">
        <v>6171575.0</v>
      </c>
      <c r="I13139" s="8">
        <v>6172315.0</v>
      </c>
      <c r="J13139" t="s">
        <v>28</v>
      </c>
      <c r="Q13139" t="s">
        <v>12833</v>
      </c>
      <c r="R13139">
        <v>741.0</v>
      </c>
      <c r="T13139" t="s">
        <v>22530</v>
      </c>
    </row>
    <row r="13140" ht="15.75" customHeight="1">
      <c r="A13140" s="6" t="s">
        <v>17418</v>
      </c>
      <c r="B13140" s="6" t="s">
        <v>17419</v>
      </c>
      <c r="C13140" s="6" t="s">
        <v>25</v>
      </c>
      <c r="D13140" s="6" t="s">
        <v>26</v>
      </c>
      <c r="E13140" s="6" t="s">
        <v>8</v>
      </c>
      <c r="G13140" s="6" t="s">
        <v>27</v>
      </c>
      <c r="H13140" s="7">
        <v>6172727.0</v>
      </c>
      <c r="I13140" s="8">
        <v>6173380.0</v>
      </c>
      <c r="J13140" t="s">
        <v>28</v>
      </c>
      <c r="Q13140" t="s">
        <v>12836</v>
      </c>
      <c r="R13140">
        <v>654.0</v>
      </c>
      <c r="T13140" t="s">
        <v>22531</v>
      </c>
    </row>
    <row r="13141" ht="15.75" customHeight="1">
      <c r="A13141" s="6" t="s">
        <v>17418</v>
      </c>
      <c r="B13141" s="6" t="s">
        <v>17419</v>
      </c>
      <c r="C13141" s="6" t="s">
        <v>25</v>
      </c>
      <c r="D13141" s="6" t="s">
        <v>26</v>
      </c>
      <c r="E13141" s="6" t="s">
        <v>8</v>
      </c>
      <c r="G13141" s="6" t="s">
        <v>27</v>
      </c>
      <c r="H13141" s="7">
        <v>6173566.0</v>
      </c>
      <c r="I13141" s="8">
        <v>6174645.0</v>
      </c>
      <c r="J13141" t="s">
        <v>37</v>
      </c>
      <c r="Q13141" t="s">
        <v>12839</v>
      </c>
      <c r="R13141">
        <v>1080.0</v>
      </c>
      <c r="T13141" t="s">
        <v>22532</v>
      </c>
    </row>
    <row r="13142" ht="15.75" customHeight="1">
      <c r="A13142" s="6" t="s">
        <v>17418</v>
      </c>
      <c r="B13142" s="6" t="s">
        <v>17419</v>
      </c>
      <c r="C13142" s="6" t="s">
        <v>25</v>
      </c>
      <c r="D13142" s="6" t="s">
        <v>26</v>
      </c>
      <c r="E13142" s="6" t="s">
        <v>8</v>
      </c>
      <c r="G13142" s="6" t="s">
        <v>27</v>
      </c>
      <c r="H13142" s="7">
        <v>6174755.0</v>
      </c>
      <c r="I13142" s="8">
        <v>6175762.0</v>
      </c>
      <c r="J13142" t="s">
        <v>28</v>
      </c>
      <c r="Q13142" t="s">
        <v>12842</v>
      </c>
      <c r="R13142">
        <v>1008.0</v>
      </c>
      <c r="T13142" t="s">
        <v>22533</v>
      </c>
    </row>
    <row r="13143" ht="15.75" customHeight="1">
      <c r="A13143" s="6" t="s">
        <v>17418</v>
      </c>
      <c r="B13143" s="6" t="s">
        <v>17419</v>
      </c>
      <c r="C13143" s="6" t="s">
        <v>25</v>
      </c>
      <c r="D13143" s="6" t="s">
        <v>26</v>
      </c>
      <c r="E13143" s="6" t="s">
        <v>8</v>
      </c>
      <c r="G13143" s="6" t="s">
        <v>27</v>
      </c>
      <c r="H13143" s="7">
        <v>6175969.0</v>
      </c>
      <c r="I13143" s="8">
        <v>6177372.0</v>
      </c>
      <c r="J13143" t="s">
        <v>37</v>
      </c>
      <c r="O13143" t="s">
        <v>12845</v>
      </c>
      <c r="Q13143" t="s">
        <v>12846</v>
      </c>
      <c r="R13143">
        <v>1404.0</v>
      </c>
      <c r="T13143" t="s">
        <v>22534</v>
      </c>
    </row>
    <row r="13144" ht="15.75" customHeight="1">
      <c r="A13144" s="6" t="s">
        <v>17418</v>
      </c>
      <c r="B13144" s="6" t="s">
        <v>17419</v>
      </c>
      <c r="C13144" s="6" t="s">
        <v>25</v>
      </c>
      <c r="D13144" s="6" t="s">
        <v>26</v>
      </c>
      <c r="E13144" s="6" t="s">
        <v>8</v>
      </c>
      <c r="G13144" s="6" t="s">
        <v>27</v>
      </c>
      <c r="H13144" s="7">
        <v>6177369.0</v>
      </c>
      <c r="I13144" s="8">
        <v>6178079.0</v>
      </c>
      <c r="J13144" t="s">
        <v>37</v>
      </c>
      <c r="Q13144" t="s">
        <v>12848</v>
      </c>
      <c r="R13144">
        <v>711.0</v>
      </c>
      <c r="T13144" t="s">
        <v>22535</v>
      </c>
    </row>
    <row r="13145" ht="15.75" customHeight="1">
      <c r="A13145" s="6" t="s">
        <v>17418</v>
      </c>
      <c r="B13145" s="6" t="s">
        <v>17419</v>
      </c>
      <c r="C13145" s="6" t="s">
        <v>25</v>
      </c>
      <c r="D13145" s="6" t="s">
        <v>26</v>
      </c>
      <c r="E13145" s="6" t="s">
        <v>8</v>
      </c>
      <c r="G13145" s="6" t="s">
        <v>27</v>
      </c>
      <c r="H13145" s="7">
        <v>6178135.0</v>
      </c>
      <c r="I13145" s="8">
        <v>6178905.0</v>
      </c>
      <c r="J13145" t="s">
        <v>28</v>
      </c>
      <c r="Q13145" t="s">
        <v>12851</v>
      </c>
      <c r="R13145">
        <v>771.0</v>
      </c>
      <c r="T13145" t="s">
        <v>22536</v>
      </c>
    </row>
    <row r="13146" ht="15.75" customHeight="1">
      <c r="A13146" s="6" t="s">
        <v>17418</v>
      </c>
      <c r="B13146" s="6" t="s">
        <v>17419</v>
      </c>
      <c r="C13146" s="6" t="s">
        <v>25</v>
      </c>
      <c r="D13146" s="6" t="s">
        <v>26</v>
      </c>
      <c r="E13146" s="6" t="s">
        <v>8</v>
      </c>
      <c r="G13146" s="6" t="s">
        <v>27</v>
      </c>
      <c r="H13146" s="7">
        <v>6178997.0</v>
      </c>
      <c r="I13146" s="8">
        <v>6180064.0</v>
      </c>
      <c r="J13146" t="s">
        <v>28</v>
      </c>
      <c r="Q13146" t="s">
        <v>12853</v>
      </c>
      <c r="R13146">
        <v>1068.0</v>
      </c>
      <c r="T13146" t="s">
        <v>22537</v>
      </c>
    </row>
    <row r="13147" ht="15.75" customHeight="1">
      <c r="A13147" s="6" t="s">
        <v>17418</v>
      </c>
      <c r="B13147" s="6" t="s">
        <v>17419</v>
      </c>
      <c r="C13147" s="6" t="s">
        <v>25</v>
      </c>
      <c r="D13147" s="6" t="s">
        <v>26</v>
      </c>
      <c r="E13147" s="6" t="s">
        <v>8</v>
      </c>
      <c r="G13147" s="6" t="s">
        <v>27</v>
      </c>
      <c r="H13147" s="7">
        <v>6180105.0</v>
      </c>
      <c r="I13147" s="8">
        <v>6180548.0</v>
      </c>
      <c r="J13147" t="s">
        <v>28</v>
      </c>
      <c r="Q13147" t="s">
        <v>12855</v>
      </c>
      <c r="R13147">
        <v>444.0</v>
      </c>
      <c r="T13147" t="s">
        <v>22538</v>
      </c>
    </row>
    <row r="13148" ht="15.75" customHeight="1">
      <c r="A13148" s="6" t="s">
        <v>17418</v>
      </c>
      <c r="B13148" s="6" t="s">
        <v>17419</v>
      </c>
      <c r="C13148" s="6" t="s">
        <v>25</v>
      </c>
      <c r="D13148" s="6" t="s">
        <v>26</v>
      </c>
      <c r="E13148" s="6" t="s">
        <v>8</v>
      </c>
      <c r="G13148" s="6" t="s">
        <v>27</v>
      </c>
      <c r="H13148" s="7">
        <v>6180541.0</v>
      </c>
      <c r="I13148" s="8">
        <v>6181380.0</v>
      </c>
      <c r="J13148" t="s">
        <v>28</v>
      </c>
      <c r="Q13148" t="s">
        <v>12858</v>
      </c>
      <c r="R13148">
        <v>840.0</v>
      </c>
      <c r="T13148" t="s">
        <v>22539</v>
      </c>
    </row>
    <row r="13149" ht="15.75" customHeight="1">
      <c r="A13149" s="6" t="s">
        <v>17418</v>
      </c>
      <c r="B13149" s="6" t="s">
        <v>17419</v>
      </c>
      <c r="C13149" s="6" t="s">
        <v>25</v>
      </c>
      <c r="D13149" s="6" t="s">
        <v>26</v>
      </c>
      <c r="E13149" s="6" t="s">
        <v>8</v>
      </c>
      <c r="G13149" s="6" t="s">
        <v>27</v>
      </c>
      <c r="H13149" s="7">
        <v>6181579.0</v>
      </c>
      <c r="I13149" s="8">
        <v>6182499.0</v>
      </c>
      <c r="J13149" t="s">
        <v>37</v>
      </c>
      <c r="Q13149" t="s">
        <v>12860</v>
      </c>
      <c r="R13149">
        <v>921.0</v>
      </c>
      <c r="T13149" t="s">
        <v>22540</v>
      </c>
    </row>
    <row r="13150" ht="15.75" customHeight="1">
      <c r="A13150" s="6" t="s">
        <v>17418</v>
      </c>
      <c r="B13150" s="6" t="s">
        <v>17419</v>
      </c>
      <c r="C13150" s="6" t="s">
        <v>25</v>
      </c>
      <c r="D13150" s="6" t="s">
        <v>26</v>
      </c>
      <c r="E13150" s="6" t="s">
        <v>8</v>
      </c>
      <c r="G13150" s="6" t="s">
        <v>27</v>
      </c>
      <c r="H13150" s="7">
        <v>6182609.0</v>
      </c>
      <c r="I13150" s="8">
        <v>6183139.0</v>
      </c>
      <c r="J13150" t="s">
        <v>37</v>
      </c>
      <c r="Q13150" t="s">
        <v>12862</v>
      </c>
      <c r="R13150">
        <v>531.0</v>
      </c>
      <c r="T13150" t="s">
        <v>22541</v>
      </c>
    </row>
    <row r="13151" ht="15.75" customHeight="1">
      <c r="A13151" s="6" t="s">
        <v>17418</v>
      </c>
      <c r="B13151" s="6" t="s">
        <v>17419</v>
      </c>
      <c r="C13151" s="6" t="s">
        <v>25</v>
      </c>
      <c r="D13151" s="6" t="s">
        <v>26</v>
      </c>
      <c r="E13151" s="6" t="s">
        <v>8</v>
      </c>
      <c r="G13151" s="6" t="s">
        <v>27</v>
      </c>
      <c r="H13151" s="7">
        <v>6183192.0</v>
      </c>
      <c r="I13151" s="8">
        <v>6185291.0</v>
      </c>
      <c r="J13151" t="s">
        <v>28</v>
      </c>
      <c r="Q13151" t="s">
        <v>12865</v>
      </c>
      <c r="R13151">
        <v>2100.0</v>
      </c>
      <c r="T13151" t="s">
        <v>22542</v>
      </c>
    </row>
    <row r="13152" ht="15.75" customHeight="1">
      <c r="A13152" s="6" t="s">
        <v>17418</v>
      </c>
      <c r="B13152" s="6" t="s">
        <v>17419</v>
      </c>
      <c r="C13152" s="6" t="s">
        <v>25</v>
      </c>
      <c r="D13152" s="6" t="s">
        <v>26</v>
      </c>
      <c r="E13152" s="6" t="s">
        <v>8</v>
      </c>
      <c r="G13152" s="6" t="s">
        <v>27</v>
      </c>
      <c r="H13152" s="7">
        <v>6185440.0</v>
      </c>
      <c r="I13152" s="8">
        <v>6185856.0</v>
      </c>
      <c r="J13152" t="s">
        <v>28</v>
      </c>
      <c r="O13152" t="s">
        <v>12868</v>
      </c>
      <c r="Q13152" t="s">
        <v>12869</v>
      </c>
      <c r="R13152">
        <v>417.0</v>
      </c>
      <c r="T13152" t="s">
        <v>22543</v>
      </c>
    </row>
    <row r="13153" ht="15.75" customHeight="1">
      <c r="A13153" s="6" t="s">
        <v>17418</v>
      </c>
      <c r="B13153" s="6" t="s">
        <v>17419</v>
      </c>
      <c r="C13153" s="6" t="s">
        <v>25</v>
      </c>
      <c r="D13153" s="6" t="s">
        <v>26</v>
      </c>
      <c r="E13153" s="6" t="s">
        <v>8</v>
      </c>
      <c r="G13153" s="6" t="s">
        <v>27</v>
      </c>
      <c r="H13153" s="7">
        <v>6185882.0</v>
      </c>
      <c r="I13153" s="8">
        <v>6187267.0</v>
      </c>
      <c r="J13153" t="s">
        <v>28</v>
      </c>
      <c r="Q13153" t="s">
        <v>12872</v>
      </c>
      <c r="R13153">
        <v>1386.0</v>
      </c>
      <c r="T13153" t="s">
        <v>22544</v>
      </c>
    </row>
    <row r="13154" ht="15.75" customHeight="1">
      <c r="A13154" s="6" t="s">
        <v>17418</v>
      </c>
      <c r="B13154" s="6" t="s">
        <v>17419</v>
      </c>
      <c r="C13154" s="6" t="s">
        <v>25</v>
      </c>
      <c r="D13154" s="6" t="s">
        <v>26</v>
      </c>
      <c r="E13154" s="6" t="s">
        <v>8</v>
      </c>
      <c r="G13154" s="6" t="s">
        <v>27</v>
      </c>
      <c r="H13154" s="7">
        <v>6187384.0</v>
      </c>
      <c r="I13154" s="8">
        <v>6187848.0</v>
      </c>
      <c r="J13154" t="s">
        <v>28</v>
      </c>
      <c r="Q13154" t="s">
        <v>12874</v>
      </c>
      <c r="R13154">
        <v>465.0</v>
      </c>
      <c r="T13154" t="s">
        <v>22545</v>
      </c>
    </row>
    <row r="13155" ht="15.75" customHeight="1">
      <c r="A13155" s="6" t="s">
        <v>17418</v>
      </c>
      <c r="B13155" s="6" t="s">
        <v>17419</v>
      </c>
      <c r="C13155" s="6" t="s">
        <v>25</v>
      </c>
      <c r="D13155" s="6" t="s">
        <v>26</v>
      </c>
      <c r="E13155" s="6" t="s">
        <v>8</v>
      </c>
      <c r="G13155" s="6" t="s">
        <v>27</v>
      </c>
      <c r="H13155" s="7">
        <v>6187970.0</v>
      </c>
      <c r="I13155" s="8">
        <v>6188758.0</v>
      </c>
      <c r="J13155" t="s">
        <v>28</v>
      </c>
      <c r="Q13155" t="s">
        <v>12877</v>
      </c>
      <c r="R13155">
        <v>789.0</v>
      </c>
      <c r="T13155" t="s">
        <v>22546</v>
      </c>
    </row>
    <row r="13156" ht="15.75" customHeight="1">
      <c r="A13156" s="6" t="s">
        <v>17418</v>
      </c>
      <c r="B13156" s="6" t="s">
        <v>17419</v>
      </c>
      <c r="C13156" s="6" t="s">
        <v>25</v>
      </c>
      <c r="D13156" s="6" t="s">
        <v>26</v>
      </c>
      <c r="E13156" s="6" t="s">
        <v>8</v>
      </c>
      <c r="G13156" s="6" t="s">
        <v>27</v>
      </c>
      <c r="H13156" s="7">
        <v>6188954.0</v>
      </c>
      <c r="I13156" s="8">
        <v>6189910.0</v>
      </c>
      <c r="J13156" t="s">
        <v>37</v>
      </c>
      <c r="Q13156" t="s">
        <v>12880</v>
      </c>
      <c r="R13156">
        <v>957.0</v>
      </c>
      <c r="T13156" t="s">
        <v>22547</v>
      </c>
    </row>
    <row r="13157" ht="15.75" customHeight="1">
      <c r="A13157" s="6" t="s">
        <v>17418</v>
      </c>
      <c r="B13157" s="6" t="s">
        <v>17419</v>
      </c>
      <c r="C13157" s="6" t="s">
        <v>25</v>
      </c>
      <c r="D13157" s="6" t="s">
        <v>26</v>
      </c>
      <c r="E13157" s="6" t="s">
        <v>8</v>
      </c>
      <c r="G13157" s="6" t="s">
        <v>27</v>
      </c>
      <c r="H13157" s="7">
        <v>6189949.0</v>
      </c>
      <c r="I13157" s="8">
        <v>6192039.0</v>
      </c>
      <c r="J13157" t="s">
        <v>37</v>
      </c>
      <c r="Q13157" t="s">
        <v>12883</v>
      </c>
      <c r="R13157">
        <v>2091.0</v>
      </c>
      <c r="T13157" t="s">
        <v>22548</v>
      </c>
    </row>
    <row r="13158" ht="15.75" customHeight="1">
      <c r="A13158" s="6" t="s">
        <v>17418</v>
      </c>
      <c r="B13158" s="6" t="s">
        <v>17419</v>
      </c>
      <c r="C13158" s="6" t="s">
        <v>25</v>
      </c>
      <c r="D13158" s="6" t="s">
        <v>26</v>
      </c>
      <c r="E13158" s="6" t="s">
        <v>8</v>
      </c>
      <c r="G13158" s="6" t="s">
        <v>27</v>
      </c>
      <c r="H13158" s="7">
        <v>6192254.0</v>
      </c>
      <c r="I13158" s="8">
        <v>6192841.0</v>
      </c>
      <c r="J13158" t="s">
        <v>37</v>
      </c>
      <c r="Q13158" t="s">
        <v>12885</v>
      </c>
      <c r="R13158">
        <v>588.0</v>
      </c>
      <c r="T13158" t="s">
        <v>22549</v>
      </c>
    </row>
    <row r="13159" ht="15.75" customHeight="1">
      <c r="A13159" s="6" t="s">
        <v>17418</v>
      </c>
      <c r="B13159" s="6" t="s">
        <v>17419</v>
      </c>
      <c r="C13159" s="6" t="s">
        <v>25</v>
      </c>
      <c r="D13159" s="6" t="s">
        <v>26</v>
      </c>
      <c r="E13159" s="6" t="s">
        <v>8</v>
      </c>
      <c r="G13159" s="6" t="s">
        <v>27</v>
      </c>
      <c r="H13159" s="7">
        <v>6193075.0</v>
      </c>
      <c r="I13159" s="8">
        <v>6194061.0</v>
      </c>
      <c r="J13159" t="s">
        <v>37</v>
      </c>
      <c r="Q13159" t="s">
        <v>12887</v>
      </c>
      <c r="R13159">
        <v>987.0</v>
      </c>
      <c r="T13159" t="s">
        <v>22550</v>
      </c>
    </row>
    <row r="13160" ht="15.75" customHeight="1">
      <c r="A13160" s="6" t="s">
        <v>17418</v>
      </c>
      <c r="B13160" s="6" t="s">
        <v>17419</v>
      </c>
      <c r="C13160" s="6" t="s">
        <v>25</v>
      </c>
      <c r="D13160" s="6" t="s">
        <v>26</v>
      </c>
      <c r="E13160" s="6" t="s">
        <v>8</v>
      </c>
      <c r="G13160" s="6" t="s">
        <v>27</v>
      </c>
      <c r="H13160" s="7">
        <v>6194143.0</v>
      </c>
      <c r="I13160" s="8">
        <v>6194796.0</v>
      </c>
      <c r="J13160" t="s">
        <v>28</v>
      </c>
      <c r="Q13160" t="s">
        <v>12889</v>
      </c>
      <c r="R13160">
        <v>654.0</v>
      </c>
      <c r="T13160" t="s">
        <v>22551</v>
      </c>
    </row>
    <row r="13161" ht="15.75" customHeight="1">
      <c r="A13161" s="6" t="s">
        <v>17418</v>
      </c>
      <c r="B13161" s="6" t="s">
        <v>17419</v>
      </c>
      <c r="C13161" s="6" t="s">
        <v>25</v>
      </c>
      <c r="D13161" s="6" t="s">
        <v>26</v>
      </c>
      <c r="E13161" s="6" t="s">
        <v>8</v>
      </c>
      <c r="G13161" s="6" t="s">
        <v>27</v>
      </c>
      <c r="H13161" s="7">
        <v>6194846.0</v>
      </c>
      <c r="I13161" s="8">
        <v>6195628.0</v>
      </c>
      <c r="J13161" t="s">
        <v>28</v>
      </c>
      <c r="Q13161" t="s">
        <v>12891</v>
      </c>
      <c r="R13161">
        <v>783.0</v>
      </c>
      <c r="T13161" t="s">
        <v>22552</v>
      </c>
    </row>
    <row r="13162" ht="15.75" customHeight="1">
      <c r="A13162" s="6" t="s">
        <v>17418</v>
      </c>
      <c r="B13162" s="6" t="s">
        <v>17419</v>
      </c>
      <c r="C13162" s="6" t="s">
        <v>25</v>
      </c>
      <c r="D13162" s="6" t="s">
        <v>26</v>
      </c>
      <c r="E13162" s="6" t="s">
        <v>8</v>
      </c>
      <c r="G13162" s="6" t="s">
        <v>27</v>
      </c>
      <c r="H13162" s="7">
        <v>6195918.0</v>
      </c>
      <c r="I13162" s="8">
        <v>6198797.0</v>
      </c>
      <c r="J13162" t="s">
        <v>37</v>
      </c>
      <c r="Q13162" t="s">
        <v>12893</v>
      </c>
      <c r="R13162">
        <v>2880.0</v>
      </c>
      <c r="T13162" t="s">
        <v>22553</v>
      </c>
    </row>
    <row r="13163" ht="15.75" customHeight="1">
      <c r="A13163" s="6" t="s">
        <v>17418</v>
      </c>
      <c r="B13163" s="6" t="s">
        <v>17419</v>
      </c>
      <c r="C13163" s="6" t="s">
        <v>25</v>
      </c>
      <c r="D13163" s="6" t="s">
        <v>26</v>
      </c>
      <c r="E13163" s="6" t="s">
        <v>8</v>
      </c>
      <c r="G13163" s="6" t="s">
        <v>27</v>
      </c>
      <c r="H13163" s="7">
        <v>6198950.0</v>
      </c>
      <c r="I13163" s="8">
        <v>6199366.0</v>
      </c>
      <c r="J13163" t="s">
        <v>37</v>
      </c>
      <c r="Q13163" t="s">
        <v>12896</v>
      </c>
      <c r="R13163">
        <v>417.0</v>
      </c>
      <c r="T13163" t="s">
        <v>22554</v>
      </c>
    </row>
    <row r="13164" ht="15.75" customHeight="1">
      <c r="A13164" s="6" t="s">
        <v>17418</v>
      </c>
      <c r="B13164" s="6" t="s">
        <v>17419</v>
      </c>
      <c r="C13164" s="6" t="s">
        <v>25</v>
      </c>
      <c r="D13164" s="6" t="s">
        <v>26</v>
      </c>
      <c r="E13164" s="6" t="s">
        <v>8</v>
      </c>
      <c r="G13164" s="6" t="s">
        <v>27</v>
      </c>
      <c r="H13164" s="7">
        <v>6199413.0</v>
      </c>
      <c r="I13164" s="8">
        <v>6200207.0</v>
      </c>
      <c r="J13164" t="s">
        <v>37</v>
      </c>
      <c r="Q13164" t="s">
        <v>12898</v>
      </c>
      <c r="R13164">
        <v>795.0</v>
      </c>
      <c r="T13164" t="s">
        <v>22555</v>
      </c>
    </row>
    <row r="13165" ht="15.75" customHeight="1">
      <c r="A13165" s="6" t="s">
        <v>17418</v>
      </c>
      <c r="B13165" s="6" t="s">
        <v>17419</v>
      </c>
      <c r="C13165" s="6" t="s">
        <v>25</v>
      </c>
      <c r="D13165" s="6" t="s">
        <v>26</v>
      </c>
      <c r="E13165" s="6" t="s">
        <v>8</v>
      </c>
      <c r="G13165" s="6" t="s">
        <v>27</v>
      </c>
      <c r="H13165" s="7">
        <v>6200224.0</v>
      </c>
      <c r="I13165" s="8">
        <v>6200448.0</v>
      </c>
      <c r="J13165" t="s">
        <v>37</v>
      </c>
      <c r="Q13165" t="s">
        <v>12900</v>
      </c>
      <c r="R13165">
        <v>225.0</v>
      </c>
      <c r="T13165" t="s">
        <v>22556</v>
      </c>
    </row>
    <row r="13166" ht="15.75" customHeight="1">
      <c r="A13166" s="6" t="s">
        <v>17418</v>
      </c>
      <c r="B13166" s="6" t="s">
        <v>17419</v>
      </c>
      <c r="C13166" s="6" t="s">
        <v>25</v>
      </c>
      <c r="D13166" s="6" t="s">
        <v>26</v>
      </c>
      <c r="E13166" s="6" t="s">
        <v>8</v>
      </c>
      <c r="G13166" s="6" t="s">
        <v>27</v>
      </c>
      <c r="H13166" s="7">
        <v>6200494.0</v>
      </c>
      <c r="I13166" s="8">
        <v>6202521.0</v>
      </c>
      <c r="J13166" t="s">
        <v>37</v>
      </c>
      <c r="Q13166" t="s">
        <v>12903</v>
      </c>
      <c r="R13166">
        <v>2028.0</v>
      </c>
      <c r="T13166" t="s">
        <v>22557</v>
      </c>
    </row>
    <row r="13167" ht="15.75" customHeight="1">
      <c r="A13167" s="6" t="s">
        <v>17418</v>
      </c>
      <c r="B13167" s="6" t="s">
        <v>17419</v>
      </c>
      <c r="C13167" s="6" t="s">
        <v>25</v>
      </c>
      <c r="D13167" s="6" t="s">
        <v>26</v>
      </c>
      <c r="E13167" s="6" t="s">
        <v>8</v>
      </c>
      <c r="G13167" s="6" t="s">
        <v>27</v>
      </c>
      <c r="H13167" s="7">
        <v>6202518.0</v>
      </c>
      <c r="I13167" s="8">
        <v>6203402.0</v>
      </c>
      <c r="J13167" t="s">
        <v>37</v>
      </c>
      <c r="Q13167" t="s">
        <v>12906</v>
      </c>
      <c r="R13167">
        <v>885.0</v>
      </c>
      <c r="T13167" t="s">
        <v>22558</v>
      </c>
    </row>
    <row r="13168" ht="15.75" customHeight="1">
      <c r="A13168" s="6" t="s">
        <v>17418</v>
      </c>
      <c r="B13168" s="6" t="s">
        <v>17419</v>
      </c>
      <c r="C13168" s="6" t="s">
        <v>25</v>
      </c>
      <c r="D13168" s="6" t="s">
        <v>26</v>
      </c>
      <c r="E13168" s="6" t="s">
        <v>8</v>
      </c>
      <c r="G13168" s="6" t="s">
        <v>27</v>
      </c>
      <c r="H13168" s="7">
        <v>6203476.0</v>
      </c>
      <c r="I13168" s="8">
        <v>6204519.0</v>
      </c>
      <c r="J13168" t="s">
        <v>37</v>
      </c>
      <c r="Q13168" t="s">
        <v>12908</v>
      </c>
      <c r="R13168">
        <v>1044.0</v>
      </c>
      <c r="T13168" t="s">
        <v>22559</v>
      </c>
    </row>
    <row r="13169" ht="15.75" customHeight="1">
      <c r="A13169" s="6" t="s">
        <v>17418</v>
      </c>
      <c r="B13169" s="6" t="s">
        <v>17419</v>
      </c>
      <c r="C13169" s="6" t="s">
        <v>25</v>
      </c>
      <c r="D13169" s="6" t="s">
        <v>26</v>
      </c>
      <c r="E13169" s="6" t="s">
        <v>8</v>
      </c>
      <c r="G13169" s="6" t="s">
        <v>27</v>
      </c>
      <c r="H13169" s="7">
        <v>6204510.0</v>
      </c>
      <c r="I13169" s="8">
        <v>6205490.0</v>
      </c>
      <c r="J13169" t="s">
        <v>37</v>
      </c>
      <c r="O13169" t="s">
        <v>12911</v>
      </c>
      <c r="Q13169" t="s">
        <v>12912</v>
      </c>
      <c r="R13169">
        <v>981.0</v>
      </c>
      <c r="T13169" t="s">
        <v>22560</v>
      </c>
    </row>
    <row r="13170" ht="15.75" customHeight="1">
      <c r="A13170" s="6" t="s">
        <v>17418</v>
      </c>
      <c r="B13170" s="6" t="s">
        <v>17419</v>
      </c>
      <c r="C13170" s="6" t="s">
        <v>25</v>
      </c>
      <c r="D13170" s="6" t="s">
        <v>26</v>
      </c>
      <c r="E13170" s="6" t="s">
        <v>8</v>
      </c>
      <c r="G13170" s="6" t="s">
        <v>27</v>
      </c>
      <c r="H13170" s="7">
        <v>6205721.0</v>
      </c>
      <c r="I13170" s="8">
        <v>6206728.0</v>
      </c>
      <c r="J13170" t="s">
        <v>37</v>
      </c>
      <c r="O13170" t="s">
        <v>8688</v>
      </c>
      <c r="Q13170" t="s">
        <v>12914</v>
      </c>
      <c r="R13170">
        <v>1008.0</v>
      </c>
      <c r="T13170" t="s">
        <v>22561</v>
      </c>
    </row>
    <row r="13171" ht="15.75" customHeight="1">
      <c r="A13171" s="6" t="s">
        <v>17418</v>
      </c>
      <c r="B13171" s="6" t="s">
        <v>17419</v>
      </c>
      <c r="C13171" s="6" t="s">
        <v>25</v>
      </c>
      <c r="D13171" s="6" t="s">
        <v>26</v>
      </c>
      <c r="E13171" s="6" t="s">
        <v>8</v>
      </c>
      <c r="G13171" s="6" t="s">
        <v>27</v>
      </c>
      <c r="H13171" s="7">
        <v>6206886.0</v>
      </c>
      <c r="I13171" s="8">
        <v>6208091.0</v>
      </c>
      <c r="J13171" t="s">
        <v>37</v>
      </c>
      <c r="O13171" t="s">
        <v>12917</v>
      </c>
      <c r="Q13171" t="s">
        <v>12918</v>
      </c>
      <c r="R13171">
        <v>1206.0</v>
      </c>
      <c r="T13171" t="s">
        <v>22562</v>
      </c>
    </row>
    <row r="13172" ht="15.75" customHeight="1">
      <c r="A13172" s="6" t="s">
        <v>17418</v>
      </c>
      <c r="B13172" s="6" t="s">
        <v>17419</v>
      </c>
      <c r="C13172" s="6" t="s">
        <v>25</v>
      </c>
      <c r="D13172" s="6" t="s">
        <v>26</v>
      </c>
      <c r="E13172" s="6" t="s">
        <v>8</v>
      </c>
      <c r="G13172" s="6" t="s">
        <v>27</v>
      </c>
      <c r="H13172" s="7">
        <v>6208099.0</v>
      </c>
      <c r="I13172" s="8">
        <v>6208884.0</v>
      </c>
      <c r="J13172" t="s">
        <v>37</v>
      </c>
      <c r="Q13172" t="s">
        <v>12921</v>
      </c>
      <c r="R13172">
        <v>786.0</v>
      </c>
      <c r="T13172" t="s">
        <v>22563</v>
      </c>
    </row>
    <row r="13173" ht="15.75" customHeight="1">
      <c r="A13173" s="6" t="s">
        <v>17418</v>
      </c>
      <c r="B13173" s="6" t="s">
        <v>17419</v>
      </c>
      <c r="C13173" s="6" t="s">
        <v>25</v>
      </c>
      <c r="D13173" s="6" t="s">
        <v>26</v>
      </c>
      <c r="E13173" s="6" t="s">
        <v>8</v>
      </c>
      <c r="G13173" s="6" t="s">
        <v>27</v>
      </c>
      <c r="H13173" s="7">
        <v>6208972.0</v>
      </c>
      <c r="I13173" s="8">
        <v>6209205.0</v>
      </c>
      <c r="J13173" t="s">
        <v>37</v>
      </c>
      <c r="Q13173" t="s">
        <v>12924</v>
      </c>
      <c r="R13173">
        <v>234.0</v>
      </c>
      <c r="T13173" t="s">
        <v>22564</v>
      </c>
    </row>
    <row r="13174" ht="15.75" customHeight="1">
      <c r="A13174" s="6" t="s">
        <v>17418</v>
      </c>
      <c r="B13174" s="6" t="s">
        <v>17419</v>
      </c>
      <c r="C13174" s="6" t="s">
        <v>25</v>
      </c>
      <c r="D13174" s="6" t="s">
        <v>26</v>
      </c>
      <c r="E13174" s="6" t="s">
        <v>8</v>
      </c>
      <c r="G13174" s="6" t="s">
        <v>27</v>
      </c>
      <c r="H13174" s="7">
        <v>6209320.0</v>
      </c>
      <c r="I13174" s="8">
        <v>6209655.0</v>
      </c>
      <c r="J13174" t="s">
        <v>37</v>
      </c>
      <c r="Q13174" t="s">
        <v>12926</v>
      </c>
      <c r="R13174">
        <v>336.0</v>
      </c>
      <c r="T13174" t="s">
        <v>22565</v>
      </c>
    </row>
    <row r="13175" ht="15.75" customHeight="1">
      <c r="A13175" s="6" t="s">
        <v>17418</v>
      </c>
      <c r="B13175" s="6" t="s">
        <v>17419</v>
      </c>
      <c r="C13175" s="6" t="s">
        <v>25</v>
      </c>
      <c r="D13175" s="6" t="s">
        <v>26</v>
      </c>
      <c r="E13175" s="6" t="s">
        <v>8</v>
      </c>
      <c r="G13175" s="6" t="s">
        <v>27</v>
      </c>
      <c r="H13175" s="7">
        <v>6209788.0</v>
      </c>
      <c r="I13175" s="8">
        <v>6210525.0</v>
      </c>
      <c r="J13175" t="s">
        <v>28</v>
      </c>
      <c r="O13175" t="s">
        <v>12929</v>
      </c>
      <c r="Q13175" t="s">
        <v>12930</v>
      </c>
      <c r="R13175">
        <v>738.0</v>
      </c>
      <c r="T13175" t="s">
        <v>22566</v>
      </c>
    </row>
    <row r="13176" ht="15.75" customHeight="1">
      <c r="A13176" s="6" t="s">
        <v>17418</v>
      </c>
      <c r="B13176" s="6" t="s">
        <v>17419</v>
      </c>
      <c r="C13176" s="6" t="s">
        <v>25</v>
      </c>
      <c r="D13176" s="6" t="s">
        <v>26</v>
      </c>
      <c r="E13176" s="6" t="s">
        <v>8</v>
      </c>
      <c r="G13176" s="6" t="s">
        <v>27</v>
      </c>
      <c r="H13176" s="7">
        <v>6210522.0</v>
      </c>
      <c r="I13176" s="8">
        <v>6211661.0</v>
      </c>
      <c r="J13176" t="s">
        <v>28</v>
      </c>
      <c r="O13176" t="s">
        <v>12933</v>
      </c>
      <c r="Q13176" t="s">
        <v>12934</v>
      </c>
      <c r="R13176">
        <v>1140.0</v>
      </c>
      <c r="T13176" t="s">
        <v>22567</v>
      </c>
    </row>
    <row r="13177" ht="15.75" customHeight="1">
      <c r="A13177" s="6" t="s">
        <v>17418</v>
      </c>
      <c r="B13177" s="6" t="s">
        <v>17419</v>
      </c>
      <c r="C13177" s="6" t="s">
        <v>25</v>
      </c>
      <c r="D13177" s="6" t="s">
        <v>26</v>
      </c>
      <c r="E13177" s="6" t="s">
        <v>8</v>
      </c>
      <c r="G13177" s="6" t="s">
        <v>27</v>
      </c>
      <c r="H13177" s="7">
        <v>6211658.0</v>
      </c>
      <c r="I13177" s="8">
        <v>6213196.0</v>
      </c>
      <c r="J13177" t="s">
        <v>28</v>
      </c>
      <c r="Q13177" t="s">
        <v>12937</v>
      </c>
      <c r="R13177">
        <v>1539.0</v>
      </c>
      <c r="T13177" t="s">
        <v>22568</v>
      </c>
    </row>
    <row r="13178" ht="15.75" customHeight="1">
      <c r="A13178" s="6" t="s">
        <v>17418</v>
      </c>
      <c r="B13178" s="6" t="s">
        <v>17419</v>
      </c>
      <c r="C13178" s="6" t="s">
        <v>25</v>
      </c>
      <c r="D13178" s="6" t="s">
        <v>26</v>
      </c>
      <c r="E13178" s="6" t="s">
        <v>8</v>
      </c>
      <c r="G13178" s="6" t="s">
        <v>27</v>
      </c>
      <c r="H13178" s="7">
        <v>6213288.0</v>
      </c>
      <c r="I13178" s="8">
        <v>6214427.0</v>
      </c>
      <c r="J13178" t="s">
        <v>28</v>
      </c>
      <c r="O13178" t="s">
        <v>12940</v>
      </c>
      <c r="Q13178" t="s">
        <v>12941</v>
      </c>
      <c r="R13178">
        <v>1140.0</v>
      </c>
      <c r="T13178" t="s">
        <v>22569</v>
      </c>
    </row>
    <row r="13179" ht="15.75" customHeight="1">
      <c r="A13179" s="6" t="s">
        <v>17418</v>
      </c>
      <c r="B13179" s="6" t="s">
        <v>17419</v>
      </c>
      <c r="C13179" s="6" t="s">
        <v>25</v>
      </c>
      <c r="D13179" s="6" t="s">
        <v>26</v>
      </c>
      <c r="E13179" s="6" t="s">
        <v>8</v>
      </c>
      <c r="G13179" s="6" t="s">
        <v>27</v>
      </c>
      <c r="H13179" s="7">
        <v>6214528.0</v>
      </c>
      <c r="I13179" s="8">
        <v>6216624.0</v>
      </c>
      <c r="J13179" t="s">
        <v>28</v>
      </c>
      <c r="Q13179" t="s">
        <v>12943</v>
      </c>
      <c r="R13179">
        <v>2097.0</v>
      </c>
      <c r="T13179" t="s">
        <v>22570</v>
      </c>
    </row>
    <row r="13180" ht="15.75" customHeight="1">
      <c r="A13180" s="6" t="s">
        <v>17418</v>
      </c>
      <c r="B13180" s="6" t="s">
        <v>17419</v>
      </c>
      <c r="C13180" s="6" t="s">
        <v>25</v>
      </c>
      <c r="D13180" s="6" t="s">
        <v>26</v>
      </c>
      <c r="E13180" s="6" t="s">
        <v>8</v>
      </c>
      <c r="G13180" s="6" t="s">
        <v>27</v>
      </c>
      <c r="H13180" s="7">
        <v>6217026.0</v>
      </c>
      <c r="I13180" s="8">
        <v>6217970.0</v>
      </c>
      <c r="J13180" t="s">
        <v>37</v>
      </c>
      <c r="Q13180" t="s">
        <v>12946</v>
      </c>
      <c r="R13180">
        <v>945.0</v>
      </c>
      <c r="T13180" t="s">
        <v>22571</v>
      </c>
    </row>
    <row r="13181" ht="15.75" customHeight="1">
      <c r="A13181" s="6" t="s">
        <v>17418</v>
      </c>
      <c r="B13181" s="6" t="s">
        <v>17419</v>
      </c>
      <c r="C13181" s="6" t="s">
        <v>25</v>
      </c>
      <c r="D13181" s="6" t="s">
        <v>26</v>
      </c>
      <c r="E13181" s="6" t="s">
        <v>8</v>
      </c>
      <c r="G13181" s="6" t="s">
        <v>27</v>
      </c>
      <c r="H13181" s="7">
        <v>6218008.0</v>
      </c>
      <c r="I13181" s="8">
        <v>6218652.0</v>
      </c>
      <c r="J13181" t="s">
        <v>28</v>
      </c>
      <c r="Q13181" t="s">
        <v>12949</v>
      </c>
      <c r="R13181">
        <v>645.0</v>
      </c>
      <c r="T13181" t="s">
        <v>22572</v>
      </c>
    </row>
    <row r="13182" ht="15.75" customHeight="1">
      <c r="A13182" s="6" t="s">
        <v>17418</v>
      </c>
      <c r="B13182" s="6" t="s">
        <v>17419</v>
      </c>
      <c r="C13182" s="6" t="s">
        <v>25</v>
      </c>
      <c r="D13182" s="6" t="s">
        <v>26</v>
      </c>
      <c r="E13182" s="6" t="s">
        <v>8</v>
      </c>
      <c r="G13182" s="6" t="s">
        <v>27</v>
      </c>
      <c r="H13182" s="7">
        <v>6218748.0</v>
      </c>
      <c r="I13182" s="8">
        <v>6220001.0</v>
      </c>
      <c r="J13182" t="s">
        <v>37</v>
      </c>
      <c r="Q13182" t="s">
        <v>12952</v>
      </c>
      <c r="R13182">
        <v>1254.0</v>
      </c>
      <c r="T13182" t="s">
        <v>22573</v>
      </c>
    </row>
    <row r="13183" ht="15.75" customHeight="1">
      <c r="A13183" s="6" t="s">
        <v>17418</v>
      </c>
      <c r="B13183" s="6" t="s">
        <v>17419</v>
      </c>
      <c r="C13183" s="6" t="s">
        <v>25</v>
      </c>
      <c r="D13183" s="6" t="s">
        <v>26</v>
      </c>
      <c r="E13183" s="6" t="s">
        <v>8</v>
      </c>
      <c r="G13183" s="6" t="s">
        <v>27</v>
      </c>
      <c r="H13183" s="7">
        <v>6220011.0</v>
      </c>
      <c r="I13183" s="8">
        <v>6220340.0</v>
      </c>
      <c r="J13183" t="s">
        <v>37</v>
      </c>
      <c r="Q13183" t="s">
        <v>12954</v>
      </c>
      <c r="R13183">
        <v>330.0</v>
      </c>
      <c r="T13183" t="s">
        <v>22574</v>
      </c>
    </row>
    <row r="13184" ht="15.75" customHeight="1">
      <c r="A13184" s="6" t="s">
        <v>17418</v>
      </c>
      <c r="B13184" s="6" t="s">
        <v>17419</v>
      </c>
      <c r="C13184" s="6" t="s">
        <v>25</v>
      </c>
      <c r="D13184" s="6" t="s">
        <v>26</v>
      </c>
      <c r="E13184" s="6" t="s">
        <v>8</v>
      </c>
      <c r="G13184" s="6" t="s">
        <v>27</v>
      </c>
      <c r="H13184" s="7">
        <v>6220355.0</v>
      </c>
      <c r="I13184" s="8">
        <v>6220792.0</v>
      </c>
      <c r="J13184" t="s">
        <v>28</v>
      </c>
      <c r="Q13184" t="s">
        <v>12956</v>
      </c>
      <c r="R13184">
        <v>438.0</v>
      </c>
      <c r="T13184" t="s">
        <v>22575</v>
      </c>
    </row>
    <row r="13185" ht="15.75" customHeight="1">
      <c r="A13185" s="6" t="s">
        <v>17418</v>
      </c>
      <c r="B13185" s="6" t="s">
        <v>17419</v>
      </c>
      <c r="C13185" s="6" t="s">
        <v>25</v>
      </c>
      <c r="D13185" s="6" t="s">
        <v>26</v>
      </c>
      <c r="E13185" s="6" t="s">
        <v>8</v>
      </c>
      <c r="G13185" s="6" t="s">
        <v>27</v>
      </c>
      <c r="H13185" s="7">
        <v>6221015.0</v>
      </c>
      <c r="I13185" s="8">
        <v>6221662.0</v>
      </c>
      <c r="J13185" t="s">
        <v>37</v>
      </c>
      <c r="Q13185" t="s">
        <v>12958</v>
      </c>
      <c r="R13185">
        <v>648.0</v>
      </c>
      <c r="T13185" t="s">
        <v>22576</v>
      </c>
    </row>
    <row r="13186" ht="15.75" customHeight="1">
      <c r="A13186" s="6" t="s">
        <v>17418</v>
      </c>
      <c r="B13186" s="6" t="s">
        <v>17419</v>
      </c>
      <c r="C13186" s="6" t="s">
        <v>25</v>
      </c>
      <c r="D13186" s="6" t="s">
        <v>26</v>
      </c>
      <c r="E13186" s="6" t="s">
        <v>8</v>
      </c>
      <c r="G13186" s="6" t="s">
        <v>27</v>
      </c>
      <c r="H13186" s="7">
        <v>6221672.0</v>
      </c>
      <c r="I13186" s="8">
        <v>6222745.0</v>
      </c>
      <c r="J13186" t="s">
        <v>28</v>
      </c>
      <c r="Q13186" t="s">
        <v>12961</v>
      </c>
      <c r="R13186">
        <v>1074.0</v>
      </c>
      <c r="T13186" t="s">
        <v>22577</v>
      </c>
    </row>
    <row r="13187" ht="15.75" customHeight="1">
      <c r="A13187" s="6" t="s">
        <v>17418</v>
      </c>
      <c r="B13187" s="6" t="s">
        <v>17419</v>
      </c>
      <c r="C13187" s="6" t="s">
        <v>25</v>
      </c>
      <c r="D13187" s="6" t="s">
        <v>26</v>
      </c>
      <c r="E13187" s="6" t="s">
        <v>8</v>
      </c>
      <c r="G13187" s="6" t="s">
        <v>27</v>
      </c>
      <c r="H13187" s="7">
        <v>6222875.0</v>
      </c>
      <c r="I13187" s="8">
        <v>6224200.0</v>
      </c>
      <c r="J13187" t="s">
        <v>37</v>
      </c>
      <c r="Q13187" t="s">
        <v>12963</v>
      </c>
      <c r="R13187">
        <v>1326.0</v>
      </c>
      <c r="T13187" t="s">
        <v>22578</v>
      </c>
    </row>
    <row r="13188" ht="15.75" customHeight="1">
      <c r="A13188" s="6" t="s">
        <v>17418</v>
      </c>
      <c r="B13188" s="6" t="s">
        <v>17419</v>
      </c>
      <c r="C13188" s="6" t="s">
        <v>25</v>
      </c>
      <c r="D13188" s="6" t="s">
        <v>26</v>
      </c>
      <c r="E13188" s="6" t="s">
        <v>8</v>
      </c>
      <c r="G13188" s="6" t="s">
        <v>27</v>
      </c>
      <c r="H13188" s="7">
        <v>6224266.0</v>
      </c>
      <c r="I13188" s="8">
        <v>6225036.0</v>
      </c>
      <c r="J13188" t="s">
        <v>28</v>
      </c>
      <c r="Q13188" t="s">
        <v>12965</v>
      </c>
      <c r="R13188">
        <v>771.0</v>
      </c>
      <c r="T13188" t="s">
        <v>22579</v>
      </c>
    </row>
    <row r="13189" ht="15.75" customHeight="1">
      <c r="A13189" s="6" t="s">
        <v>17418</v>
      </c>
      <c r="B13189" s="6" t="s">
        <v>17419</v>
      </c>
      <c r="C13189" s="6" t="s">
        <v>25</v>
      </c>
      <c r="D13189" s="6" t="s">
        <v>26</v>
      </c>
      <c r="E13189" s="6" t="s">
        <v>8</v>
      </c>
      <c r="G13189" s="6" t="s">
        <v>27</v>
      </c>
      <c r="H13189" s="7">
        <v>6225033.0</v>
      </c>
      <c r="I13189" s="8">
        <v>6225950.0</v>
      </c>
      <c r="J13189" t="s">
        <v>28</v>
      </c>
      <c r="Q13189" t="s">
        <v>12967</v>
      </c>
      <c r="R13189">
        <v>918.0</v>
      </c>
      <c r="T13189" t="s">
        <v>22580</v>
      </c>
    </row>
    <row r="13190" ht="15.75" customHeight="1">
      <c r="A13190" s="6" t="s">
        <v>17418</v>
      </c>
      <c r="B13190" s="6" t="s">
        <v>17419</v>
      </c>
      <c r="C13190" s="6" t="s">
        <v>25</v>
      </c>
      <c r="D13190" s="6" t="s">
        <v>26</v>
      </c>
      <c r="E13190" s="6" t="s">
        <v>8</v>
      </c>
      <c r="G13190" s="6" t="s">
        <v>27</v>
      </c>
      <c r="H13190" s="7">
        <v>6226039.0</v>
      </c>
      <c r="I13190" s="8">
        <v>6226935.0</v>
      </c>
      <c r="J13190" t="s">
        <v>37</v>
      </c>
      <c r="Q13190" t="s">
        <v>12969</v>
      </c>
      <c r="R13190">
        <v>897.0</v>
      </c>
      <c r="T13190" t="s">
        <v>22581</v>
      </c>
    </row>
    <row r="13191" ht="15.75" customHeight="1">
      <c r="A13191" s="6" t="s">
        <v>17418</v>
      </c>
      <c r="B13191" s="6" t="s">
        <v>17419</v>
      </c>
      <c r="C13191" s="6" t="s">
        <v>25</v>
      </c>
      <c r="D13191" s="6" t="s">
        <v>26</v>
      </c>
      <c r="E13191" s="6" t="s">
        <v>8</v>
      </c>
      <c r="G13191" s="6" t="s">
        <v>27</v>
      </c>
      <c r="H13191" s="7">
        <v>6226932.0</v>
      </c>
      <c r="I13191" s="8">
        <v>6228344.0</v>
      </c>
      <c r="J13191" t="s">
        <v>37</v>
      </c>
      <c r="O13191" t="s">
        <v>12972</v>
      </c>
      <c r="Q13191" t="s">
        <v>12973</v>
      </c>
      <c r="R13191">
        <v>1413.0</v>
      </c>
      <c r="T13191" t="s">
        <v>22582</v>
      </c>
    </row>
    <row r="13192" ht="15.75" customHeight="1">
      <c r="A13192" s="6" t="s">
        <v>17418</v>
      </c>
      <c r="B13192" s="6" t="s">
        <v>17419</v>
      </c>
      <c r="C13192" s="6" t="s">
        <v>25</v>
      </c>
      <c r="D13192" s="6" t="s">
        <v>26</v>
      </c>
      <c r="E13192" s="6" t="s">
        <v>8</v>
      </c>
      <c r="G13192" s="6" t="s">
        <v>27</v>
      </c>
      <c r="H13192" s="7">
        <v>6228401.0</v>
      </c>
      <c r="I13192" s="8">
        <v>6229633.0</v>
      </c>
      <c r="J13192" t="s">
        <v>37</v>
      </c>
      <c r="O13192" t="s">
        <v>12976</v>
      </c>
      <c r="Q13192" t="s">
        <v>12977</v>
      </c>
      <c r="R13192">
        <v>1233.0</v>
      </c>
      <c r="T13192" t="s">
        <v>22583</v>
      </c>
    </row>
    <row r="13193" ht="15.75" customHeight="1">
      <c r="A13193" s="6" t="s">
        <v>17418</v>
      </c>
      <c r="B13193" s="6" t="s">
        <v>17419</v>
      </c>
      <c r="C13193" s="6" t="s">
        <v>25</v>
      </c>
      <c r="D13193" s="6" t="s">
        <v>26</v>
      </c>
      <c r="E13193" s="6" t="s">
        <v>8</v>
      </c>
      <c r="G13193" s="6" t="s">
        <v>27</v>
      </c>
      <c r="H13193" s="7">
        <v>6229630.0</v>
      </c>
      <c r="I13193" s="8">
        <v>6229947.0</v>
      </c>
      <c r="J13193" t="s">
        <v>37</v>
      </c>
      <c r="Q13193" t="s">
        <v>12980</v>
      </c>
      <c r="R13193">
        <v>318.0</v>
      </c>
      <c r="T13193" t="s">
        <v>22584</v>
      </c>
    </row>
    <row r="13194" ht="15.75" customHeight="1">
      <c r="A13194" s="6" t="s">
        <v>17418</v>
      </c>
      <c r="B13194" s="6" t="s">
        <v>17419</v>
      </c>
      <c r="C13194" s="6" t="s">
        <v>25</v>
      </c>
      <c r="D13194" s="6" t="s">
        <v>26</v>
      </c>
      <c r="E13194" s="6" t="s">
        <v>8</v>
      </c>
      <c r="G13194" s="6" t="s">
        <v>27</v>
      </c>
      <c r="H13194" s="7">
        <v>6229955.0</v>
      </c>
      <c r="I13194" s="8">
        <v>6230719.0</v>
      </c>
      <c r="J13194" t="s">
        <v>37</v>
      </c>
      <c r="O13194" t="s">
        <v>12983</v>
      </c>
      <c r="Q13194" t="s">
        <v>12984</v>
      </c>
      <c r="R13194">
        <v>765.0</v>
      </c>
      <c r="T13194" t="s">
        <v>22585</v>
      </c>
    </row>
    <row r="13195" ht="15.75" customHeight="1">
      <c r="A13195" s="6" t="s">
        <v>17418</v>
      </c>
      <c r="B13195" s="6" t="s">
        <v>17419</v>
      </c>
      <c r="C13195" s="6" t="s">
        <v>25</v>
      </c>
      <c r="D13195" s="6" t="s">
        <v>26</v>
      </c>
      <c r="E13195" s="6" t="s">
        <v>8</v>
      </c>
      <c r="G13195" s="6" t="s">
        <v>27</v>
      </c>
      <c r="H13195" s="7">
        <v>6230716.0</v>
      </c>
      <c r="I13195" s="8">
        <v>6231978.0</v>
      </c>
      <c r="J13195" t="s">
        <v>37</v>
      </c>
      <c r="Q13195" t="s">
        <v>12986</v>
      </c>
      <c r="R13195">
        <v>1263.0</v>
      </c>
      <c r="T13195" t="s">
        <v>22586</v>
      </c>
    </row>
    <row r="13196" ht="15.75" customHeight="1">
      <c r="A13196" s="6" t="s">
        <v>17418</v>
      </c>
      <c r="B13196" s="6" t="s">
        <v>17419</v>
      </c>
      <c r="C13196" s="6" t="s">
        <v>25</v>
      </c>
      <c r="D13196" s="6" t="s">
        <v>26</v>
      </c>
      <c r="E13196" s="6" t="s">
        <v>8</v>
      </c>
      <c r="G13196" s="6" t="s">
        <v>27</v>
      </c>
      <c r="H13196" s="7">
        <v>6231990.0</v>
      </c>
      <c r="I13196" s="8">
        <v>6232442.0</v>
      </c>
      <c r="J13196" t="s">
        <v>37</v>
      </c>
      <c r="Q13196" t="s">
        <v>12989</v>
      </c>
      <c r="R13196">
        <v>453.0</v>
      </c>
      <c r="T13196" t="s">
        <v>22587</v>
      </c>
    </row>
    <row r="13197" ht="15.75" customHeight="1">
      <c r="A13197" s="6" t="s">
        <v>17418</v>
      </c>
      <c r="B13197" s="6" t="s">
        <v>17419</v>
      </c>
      <c r="C13197" s="6" t="s">
        <v>25</v>
      </c>
      <c r="D13197" s="6" t="s">
        <v>26</v>
      </c>
      <c r="E13197" s="6" t="s">
        <v>8</v>
      </c>
      <c r="G13197" s="6" t="s">
        <v>27</v>
      </c>
      <c r="H13197" s="7">
        <v>6232466.0</v>
      </c>
      <c r="I13197" s="8">
        <v>6232897.0</v>
      </c>
      <c r="J13197" t="s">
        <v>37</v>
      </c>
      <c r="Q13197" t="s">
        <v>12992</v>
      </c>
      <c r="R13197">
        <v>432.0</v>
      </c>
    </row>
    <row r="13198" ht="15.75" customHeight="1">
      <c r="A13198" s="6" t="s">
        <v>17418</v>
      </c>
      <c r="B13198" s="6" t="s">
        <v>17452</v>
      </c>
      <c r="C13198" s="6" t="s">
        <v>25</v>
      </c>
      <c r="D13198" s="6" t="s">
        <v>26</v>
      </c>
      <c r="E13198" s="6" t="s">
        <v>8</v>
      </c>
      <c r="G13198" s="6" t="s">
        <v>27</v>
      </c>
      <c r="H13198" s="7">
        <v>6233230.0</v>
      </c>
      <c r="I13198" s="8">
        <v>6233433.0</v>
      </c>
      <c r="J13198" t="s">
        <v>37</v>
      </c>
      <c r="Q13198" t="s">
        <v>12993</v>
      </c>
      <c r="R13198">
        <v>204.0</v>
      </c>
      <c r="T13198" t="s">
        <v>129</v>
      </c>
    </row>
    <row r="13199" ht="15.75" customHeight="1">
      <c r="A13199" s="6" t="s">
        <v>17418</v>
      </c>
      <c r="B13199" s="6" t="s">
        <v>17419</v>
      </c>
      <c r="C13199" s="6" t="s">
        <v>25</v>
      </c>
      <c r="D13199" s="6" t="s">
        <v>26</v>
      </c>
      <c r="E13199" s="6" t="s">
        <v>8</v>
      </c>
      <c r="G13199" s="6" t="s">
        <v>27</v>
      </c>
      <c r="H13199" s="7">
        <v>6233532.0</v>
      </c>
      <c r="I13199" s="8">
        <v>6234860.0</v>
      </c>
      <c r="J13199" t="s">
        <v>28</v>
      </c>
      <c r="Q13199" t="s">
        <v>12995</v>
      </c>
      <c r="R13199">
        <v>1329.0</v>
      </c>
      <c r="T13199" t="s">
        <v>22588</v>
      </c>
    </row>
    <row r="13200" ht="15.75" customHeight="1">
      <c r="A13200" s="6" t="s">
        <v>17418</v>
      </c>
      <c r="B13200" s="6" t="s">
        <v>17419</v>
      </c>
      <c r="C13200" s="6" t="s">
        <v>25</v>
      </c>
      <c r="D13200" s="6" t="s">
        <v>26</v>
      </c>
      <c r="E13200" s="6" t="s">
        <v>8</v>
      </c>
      <c r="G13200" s="6" t="s">
        <v>27</v>
      </c>
      <c r="H13200" s="7">
        <v>6235235.0</v>
      </c>
      <c r="I13200" s="8">
        <v>6236830.0</v>
      </c>
      <c r="J13200" t="s">
        <v>37</v>
      </c>
      <c r="Q13200" t="s">
        <v>12997</v>
      </c>
      <c r="R13200">
        <v>1596.0</v>
      </c>
      <c r="T13200" t="s">
        <v>22589</v>
      </c>
    </row>
    <row r="13201" ht="15.75" customHeight="1">
      <c r="A13201" s="6" t="s">
        <v>17418</v>
      </c>
      <c r="B13201" s="6" t="s">
        <v>17419</v>
      </c>
      <c r="C13201" s="6" t="s">
        <v>25</v>
      </c>
      <c r="D13201" s="6" t="s">
        <v>26</v>
      </c>
      <c r="E13201" s="6" t="s">
        <v>8</v>
      </c>
      <c r="G13201" s="6" t="s">
        <v>27</v>
      </c>
      <c r="H13201" s="7">
        <v>6236999.0</v>
      </c>
      <c r="I13201" s="8">
        <v>6238111.0</v>
      </c>
      <c r="J13201" t="s">
        <v>37</v>
      </c>
      <c r="Q13201" t="s">
        <v>12999</v>
      </c>
      <c r="R13201">
        <v>1113.0</v>
      </c>
      <c r="T13201" t="s">
        <v>22590</v>
      </c>
    </row>
    <row r="13202" ht="15.75" customHeight="1">
      <c r="A13202" s="6" t="s">
        <v>17418</v>
      </c>
      <c r="B13202" s="6" t="s">
        <v>17419</v>
      </c>
      <c r="C13202" s="6" t="s">
        <v>25</v>
      </c>
      <c r="D13202" s="6" t="s">
        <v>26</v>
      </c>
      <c r="E13202" s="6" t="s">
        <v>8</v>
      </c>
      <c r="G13202" s="6" t="s">
        <v>27</v>
      </c>
      <c r="H13202" s="7">
        <v>6238276.0</v>
      </c>
      <c r="I13202" s="8">
        <v>6239781.0</v>
      </c>
      <c r="J13202" t="s">
        <v>37</v>
      </c>
      <c r="Q13202" t="s">
        <v>13002</v>
      </c>
      <c r="R13202">
        <v>1506.0</v>
      </c>
      <c r="T13202" t="s">
        <v>22591</v>
      </c>
    </row>
    <row r="13203" ht="15.75" customHeight="1">
      <c r="A13203" s="6" t="s">
        <v>17418</v>
      </c>
      <c r="B13203" s="6" t="s">
        <v>17419</v>
      </c>
      <c r="C13203" s="6" t="s">
        <v>25</v>
      </c>
      <c r="D13203" s="6" t="s">
        <v>26</v>
      </c>
      <c r="E13203" s="6" t="s">
        <v>8</v>
      </c>
      <c r="G13203" s="6" t="s">
        <v>27</v>
      </c>
      <c r="H13203" s="7">
        <v>6239879.0</v>
      </c>
      <c r="I13203" s="8">
        <v>6241462.0</v>
      </c>
      <c r="J13203" t="s">
        <v>28</v>
      </c>
      <c r="Q13203" t="s">
        <v>13004</v>
      </c>
      <c r="R13203">
        <v>1584.0</v>
      </c>
      <c r="T13203" t="s">
        <v>22592</v>
      </c>
    </row>
    <row r="13204" ht="15.75" customHeight="1">
      <c r="A13204" s="6" t="s">
        <v>17418</v>
      </c>
      <c r="B13204" s="6" t="s">
        <v>17419</v>
      </c>
      <c r="C13204" s="6" t="s">
        <v>25</v>
      </c>
      <c r="D13204" s="6" t="s">
        <v>26</v>
      </c>
      <c r="E13204" s="6" t="s">
        <v>8</v>
      </c>
      <c r="G13204" s="6" t="s">
        <v>27</v>
      </c>
      <c r="H13204" s="7">
        <v>6241723.0</v>
      </c>
      <c r="I13204" s="8">
        <v>6243351.0</v>
      </c>
      <c r="J13204" t="s">
        <v>37</v>
      </c>
      <c r="O13204" t="s">
        <v>13007</v>
      </c>
      <c r="Q13204" t="s">
        <v>13008</v>
      </c>
      <c r="R13204">
        <v>1629.0</v>
      </c>
      <c r="T13204" t="s">
        <v>22593</v>
      </c>
    </row>
    <row r="13205" ht="15.75" customHeight="1">
      <c r="A13205" s="6" t="s">
        <v>17418</v>
      </c>
      <c r="B13205" s="6" t="s">
        <v>17419</v>
      </c>
      <c r="C13205" s="6" t="s">
        <v>25</v>
      </c>
      <c r="D13205" s="6" t="s">
        <v>26</v>
      </c>
      <c r="E13205" s="6" t="s">
        <v>8</v>
      </c>
      <c r="G13205" s="6" t="s">
        <v>27</v>
      </c>
      <c r="H13205" s="7">
        <v>6243452.0</v>
      </c>
      <c r="I13205" s="8">
        <v>6244381.0</v>
      </c>
      <c r="J13205" t="s">
        <v>37</v>
      </c>
      <c r="Q13205" t="s">
        <v>13011</v>
      </c>
      <c r="R13205">
        <v>930.0</v>
      </c>
      <c r="T13205" t="s">
        <v>22594</v>
      </c>
    </row>
    <row r="13206" ht="15.75" customHeight="1">
      <c r="A13206" s="6" t="s">
        <v>17418</v>
      </c>
      <c r="B13206" s="6" t="s">
        <v>17419</v>
      </c>
      <c r="C13206" s="6" t="s">
        <v>25</v>
      </c>
      <c r="D13206" s="6" t="s">
        <v>26</v>
      </c>
      <c r="E13206" s="6" t="s">
        <v>8</v>
      </c>
      <c r="G13206" s="6" t="s">
        <v>27</v>
      </c>
      <c r="H13206" s="7">
        <v>6244461.0</v>
      </c>
      <c r="I13206" s="8">
        <v>6245372.0</v>
      </c>
      <c r="J13206" t="s">
        <v>28</v>
      </c>
      <c r="Q13206" t="s">
        <v>13013</v>
      </c>
      <c r="R13206">
        <v>912.0</v>
      </c>
      <c r="T13206" t="s">
        <v>22595</v>
      </c>
    </row>
    <row r="13207" ht="15.75" customHeight="1">
      <c r="A13207" s="6" t="s">
        <v>17418</v>
      </c>
      <c r="B13207" s="6" t="s">
        <v>17419</v>
      </c>
      <c r="C13207" s="6" t="s">
        <v>25</v>
      </c>
      <c r="D13207" s="6" t="s">
        <v>26</v>
      </c>
      <c r="E13207" s="6" t="s">
        <v>8</v>
      </c>
      <c r="G13207" s="6" t="s">
        <v>27</v>
      </c>
      <c r="H13207" s="7">
        <v>6245382.0</v>
      </c>
      <c r="I13207" s="8">
        <v>6246602.0</v>
      </c>
      <c r="J13207" t="s">
        <v>28</v>
      </c>
      <c r="Q13207" t="s">
        <v>13016</v>
      </c>
      <c r="R13207">
        <v>1221.0</v>
      </c>
      <c r="T13207" t="s">
        <v>22596</v>
      </c>
    </row>
    <row r="13208" ht="15.75" customHeight="1">
      <c r="A13208" s="6" t="s">
        <v>17418</v>
      </c>
      <c r="B13208" s="6" t="s">
        <v>17419</v>
      </c>
      <c r="C13208" s="6" t="s">
        <v>25</v>
      </c>
      <c r="D13208" s="6" t="s">
        <v>26</v>
      </c>
      <c r="E13208" s="6" t="s">
        <v>8</v>
      </c>
      <c r="G13208" s="6" t="s">
        <v>27</v>
      </c>
      <c r="H13208" s="7">
        <v>6246741.0</v>
      </c>
      <c r="I13208" s="8">
        <v>6249236.0</v>
      </c>
      <c r="J13208" t="s">
        <v>37</v>
      </c>
      <c r="O13208" t="s">
        <v>6187</v>
      </c>
      <c r="Q13208" t="s">
        <v>13018</v>
      </c>
      <c r="R13208">
        <v>2496.0</v>
      </c>
      <c r="T13208" t="s">
        <v>22597</v>
      </c>
    </row>
    <row r="13209" ht="15.75" customHeight="1">
      <c r="A13209" s="6" t="s">
        <v>17418</v>
      </c>
      <c r="B13209" s="6" t="s">
        <v>17419</v>
      </c>
      <c r="C13209" s="6" t="s">
        <v>25</v>
      </c>
      <c r="D13209" s="6" t="s">
        <v>26</v>
      </c>
      <c r="E13209" s="6" t="s">
        <v>8</v>
      </c>
      <c r="G13209" s="6" t="s">
        <v>27</v>
      </c>
      <c r="H13209" s="7">
        <v>6249787.0</v>
      </c>
      <c r="I13209" s="8">
        <v>6250812.0</v>
      </c>
      <c r="J13209" t="s">
        <v>28</v>
      </c>
      <c r="Q13209" t="s">
        <v>13020</v>
      </c>
      <c r="R13209">
        <v>1026.0</v>
      </c>
      <c r="T13209" t="s">
        <v>22598</v>
      </c>
    </row>
    <row r="13210" ht="15.75" customHeight="1">
      <c r="A13210" s="6" t="s">
        <v>17418</v>
      </c>
      <c r="B13210" s="6" t="s">
        <v>17419</v>
      </c>
      <c r="C13210" s="6" t="s">
        <v>25</v>
      </c>
      <c r="D13210" s="6" t="s">
        <v>26</v>
      </c>
      <c r="E13210" s="6" t="s">
        <v>8</v>
      </c>
      <c r="G13210" s="6" t="s">
        <v>27</v>
      </c>
      <c r="H13210" s="7">
        <v>6250949.0</v>
      </c>
      <c r="I13210" s="8">
        <v>6251620.0</v>
      </c>
      <c r="J13210" t="s">
        <v>37</v>
      </c>
      <c r="Q13210" t="s">
        <v>13022</v>
      </c>
      <c r="R13210">
        <v>672.0</v>
      </c>
      <c r="T13210" t="s">
        <v>22599</v>
      </c>
    </row>
    <row r="13211" ht="15.75" customHeight="1">
      <c r="A13211" s="6" t="s">
        <v>17418</v>
      </c>
      <c r="B13211" s="6" t="s">
        <v>17419</v>
      </c>
      <c r="C13211" s="6" t="s">
        <v>25</v>
      </c>
      <c r="D13211" s="6" t="s">
        <v>26</v>
      </c>
      <c r="E13211" s="6" t="s">
        <v>8</v>
      </c>
      <c r="G13211" s="6" t="s">
        <v>27</v>
      </c>
      <c r="H13211" s="7">
        <v>6251539.0</v>
      </c>
      <c r="I13211" s="8">
        <v>6252867.0</v>
      </c>
      <c r="J13211" t="s">
        <v>28</v>
      </c>
      <c r="Q13211" t="s">
        <v>13024</v>
      </c>
      <c r="R13211">
        <v>1329.0</v>
      </c>
      <c r="T13211" t="s">
        <v>22600</v>
      </c>
    </row>
    <row r="13212" ht="15.75" customHeight="1">
      <c r="A13212" s="6" t="s">
        <v>17418</v>
      </c>
      <c r="B13212" s="6" t="s">
        <v>17419</v>
      </c>
      <c r="C13212" s="6" t="s">
        <v>25</v>
      </c>
      <c r="D13212" s="6" t="s">
        <v>26</v>
      </c>
      <c r="E13212" s="6" t="s">
        <v>8</v>
      </c>
      <c r="G13212" s="6" t="s">
        <v>27</v>
      </c>
      <c r="H13212" s="7">
        <v>6253057.0</v>
      </c>
      <c r="I13212" s="8">
        <v>6254043.0</v>
      </c>
      <c r="J13212" t="s">
        <v>28</v>
      </c>
      <c r="Q13212" t="s">
        <v>13026</v>
      </c>
      <c r="R13212">
        <v>987.0</v>
      </c>
      <c r="T13212" t="s">
        <v>22601</v>
      </c>
    </row>
    <row r="13213" ht="15.75" customHeight="1">
      <c r="A13213" s="6" t="s">
        <v>17418</v>
      </c>
      <c r="B13213" s="6" t="s">
        <v>17419</v>
      </c>
      <c r="C13213" s="6" t="s">
        <v>25</v>
      </c>
      <c r="D13213" s="6" t="s">
        <v>26</v>
      </c>
      <c r="E13213" s="6" t="s">
        <v>8</v>
      </c>
      <c r="G13213" s="6" t="s">
        <v>27</v>
      </c>
      <c r="H13213" s="7">
        <v>6254040.0</v>
      </c>
      <c r="I13213" s="8">
        <v>6254516.0</v>
      </c>
      <c r="J13213" t="s">
        <v>28</v>
      </c>
      <c r="Q13213" t="s">
        <v>13029</v>
      </c>
      <c r="R13213">
        <v>477.0</v>
      </c>
    </row>
    <row r="13214" ht="15.75" customHeight="1">
      <c r="A13214" s="6" t="s">
        <v>17418</v>
      </c>
      <c r="B13214" s="6" t="s">
        <v>17419</v>
      </c>
      <c r="C13214" s="6" t="s">
        <v>25</v>
      </c>
      <c r="D13214" s="6" t="s">
        <v>26</v>
      </c>
      <c r="E13214" s="6" t="s">
        <v>8</v>
      </c>
      <c r="G13214" s="6" t="s">
        <v>27</v>
      </c>
      <c r="H13214" s="7">
        <v>6254515.0</v>
      </c>
      <c r="I13214" s="8">
        <v>6255339.0</v>
      </c>
      <c r="J13214" t="s">
        <v>37</v>
      </c>
      <c r="Q13214" t="s">
        <v>13031</v>
      </c>
      <c r="R13214">
        <v>825.0</v>
      </c>
      <c r="T13214" t="s">
        <v>22602</v>
      </c>
    </row>
    <row r="13215" ht="15.75" customHeight="1">
      <c r="A13215" s="6" t="s">
        <v>17418</v>
      </c>
      <c r="B13215" s="6" t="s">
        <v>17419</v>
      </c>
      <c r="C13215" s="6" t="s">
        <v>25</v>
      </c>
      <c r="D13215" s="6" t="s">
        <v>26</v>
      </c>
      <c r="E13215" s="6" t="s">
        <v>8</v>
      </c>
      <c r="G13215" s="6" t="s">
        <v>27</v>
      </c>
      <c r="H13215" s="7">
        <v>6255462.0</v>
      </c>
      <c r="I13215" s="8">
        <v>6255974.0</v>
      </c>
      <c r="J13215" t="s">
        <v>37</v>
      </c>
      <c r="Q13215" t="s">
        <v>13033</v>
      </c>
      <c r="R13215">
        <v>513.0</v>
      </c>
      <c r="T13215" t="s">
        <v>22603</v>
      </c>
    </row>
    <row r="13216" ht="15.75" customHeight="1">
      <c r="A13216" s="6" t="s">
        <v>17418</v>
      </c>
      <c r="B13216" s="6" t="s">
        <v>17419</v>
      </c>
      <c r="C13216" s="6" t="s">
        <v>25</v>
      </c>
      <c r="D13216" s="6" t="s">
        <v>26</v>
      </c>
      <c r="E13216" s="6" t="s">
        <v>8</v>
      </c>
      <c r="G13216" s="6" t="s">
        <v>27</v>
      </c>
      <c r="H13216" s="7">
        <v>6256100.0</v>
      </c>
      <c r="I13216" s="8">
        <v>6257221.0</v>
      </c>
      <c r="J13216" t="s">
        <v>37</v>
      </c>
      <c r="Q13216" t="s">
        <v>13036</v>
      </c>
      <c r="R13216">
        <v>1122.0</v>
      </c>
      <c r="T13216" t="s">
        <v>22604</v>
      </c>
    </row>
    <row r="13217" ht="15.75" customHeight="1">
      <c r="A13217" s="6" t="s">
        <v>17418</v>
      </c>
      <c r="B13217" s="6" t="s">
        <v>17419</v>
      </c>
      <c r="C13217" s="6" t="s">
        <v>25</v>
      </c>
      <c r="D13217" s="6" t="s">
        <v>26</v>
      </c>
      <c r="E13217" s="6" t="s">
        <v>8</v>
      </c>
      <c r="G13217" s="6" t="s">
        <v>27</v>
      </c>
      <c r="H13217" s="7">
        <v>6257272.0</v>
      </c>
      <c r="I13217" s="8">
        <v>6257955.0</v>
      </c>
      <c r="J13217" t="s">
        <v>37</v>
      </c>
      <c r="Q13217" t="s">
        <v>13039</v>
      </c>
      <c r="R13217">
        <v>684.0</v>
      </c>
      <c r="T13217" t="s">
        <v>22605</v>
      </c>
    </row>
    <row r="13218" ht="15.75" customHeight="1">
      <c r="A13218" s="6" t="s">
        <v>17418</v>
      </c>
      <c r="B13218" s="6" t="s">
        <v>17419</v>
      </c>
      <c r="C13218" s="6" t="s">
        <v>25</v>
      </c>
      <c r="D13218" s="6" t="s">
        <v>26</v>
      </c>
      <c r="E13218" s="6" t="s">
        <v>8</v>
      </c>
      <c r="G13218" s="6" t="s">
        <v>27</v>
      </c>
      <c r="H13218" s="7">
        <v>6258043.0</v>
      </c>
      <c r="I13218" s="8">
        <v>6259302.0</v>
      </c>
      <c r="J13218" t="s">
        <v>37</v>
      </c>
      <c r="Q13218" t="s">
        <v>13041</v>
      </c>
      <c r="R13218">
        <v>1260.0</v>
      </c>
      <c r="T13218" t="s">
        <v>22606</v>
      </c>
    </row>
    <row r="13219" ht="15.75" customHeight="1">
      <c r="A13219" s="6" t="s">
        <v>17418</v>
      </c>
      <c r="B13219" s="6" t="s">
        <v>17419</v>
      </c>
      <c r="C13219" s="6" t="s">
        <v>25</v>
      </c>
      <c r="D13219" s="6" t="s">
        <v>26</v>
      </c>
      <c r="E13219" s="6" t="s">
        <v>8</v>
      </c>
      <c r="G13219" s="6" t="s">
        <v>27</v>
      </c>
      <c r="H13219" s="7">
        <v>6259340.0</v>
      </c>
      <c r="I13219" s="8">
        <v>6259939.0</v>
      </c>
      <c r="J13219" t="s">
        <v>28</v>
      </c>
      <c r="Q13219" t="s">
        <v>13043</v>
      </c>
      <c r="R13219">
        <v>600.0</v>
      </c>
      <c r="T13219" t="s">
        <v>22607</v>
      </c>
    </row>
    <row r="13220" ht="15.75" customHeight="1">
      <c r="A13220" s="6" t="s">
        <v>17418</v>
      </c>
      <c r="B13220" s="6" t="s">
        <v>17419</v>
      </c>
      <c r="C13220" s="6" t="s">
        <v>25</v>
      </c>
      <c r="D13220" s="6" t="s">
        <v>26</v>
      </c>
      <c r="E13220" s="6" t="s">
        <v>8</v>
      </c>
      <c r="G13220" s="6" t="s">
        <v>27</v>
      </c>
      <c r="H13220" s="7">
        <v>6259984.0</v>
      </c>
      <c r="I13220" s="8">
        <v>6260304.0</v>
      </c>
      <c r="J13220" t="s">
        <v>28</v>
      </c>
      <c r="Q13220" t="s">
        <v>13045</v>
      </c>
      <c r="R13220">
        <v>321.0</v>
      </c>
      <c r="T13220" t="s">
        <v>22608</v>
      </c>
    </row>
    <row r="13221" ht="15.75" customHeight="1">
      <c r="A13221" s="6" t="s">
        <v>17418</v>
      </c>
      <c r="B13221" s="6" t="s">
        <v>17419</v>
      </c>
      <c r="C13221" s="6" t="s">
        <v>25</v>
      </c>
      <c r="D13221" s="6" t="s">
        <v>26</v>
      </c>
      <c r="E13221" s="6" t="s">
        <v>8</v>
      </c>
      <c r="G13221" s="6" t="s">
        <v>27</v>
      </c>
      <c r="H13221" s="7">
        <v>6260304.0</v>
      </c>
      <c r="I13221" s="8">
        <v>6260963.0</v>
      </c>
      <c r="J13221" t="s">
        <v>28</v>
      </c>
      <c r="Q13221" t="s">
        <v>13047</v>
      </c>
      <c r="R13221">
        <v>660.0</v>
      </c>
      <c r="T13221" t="s">
        <v>22609</v>
      </c>
    </row>
    <row r="13222" ht="15.75" customHeight="1">
      <c r="A13222" s="6" t="s">
        <v>17418</v>
      </c>
      <c r="B13222" s="6" t="s">
        <v>17419</v>
      </c>
      <c r="C13222" s="6" t="s">
        <v>25</v>
      </c>
      <c r="D13222" s="6" t="s">
        <v>26</v>
      </c>
      <c r="E13222" s="6" t="s">
        <v>8</v>
      </c>
      <c r="G13222" s="6" t="s">
        <v>27</v>
      </c>
      <c r="H13222" s="7">
        <v>6261098.0</v>
      </c>
      <c r="I13222" s="8">
        <v>6262189.0</v>
      </c>
      <c r="J13222" t="s">
        <v>28</v>
      </c>
      <c r="Q13222" t="s">
        <v>13049</v>
      </c>
      <c r="R13222">
        <v>1092.0</v>
      </c>
      <c r="T13222" t="s">
        <v>22610</v>
      </c>
    </row>
    <row r="13223" ht="15.75" customHeight="1">
      <c r="A13223" s="6" t="s">
        <v>17418</v>
      </c>
      <c r="B13223" s="6" t="s">
        <v>17419</v>
      </c>
      <c r="C13223" s="6" t="s">
        <v>25</v>
      </c>
      <c r="D13223" s="6" t="s">
        <v>26</v>
      </c>
      <c r="E13223" s="6" t="s">
        <v>8</v>
      </c>
      <c r="G13223" s="6" t="s">
        <v>27</v>
      </c>
      <c r="H13223" s="7">
        <v>6262212.0</v>
      </c>
      <c r="I13223" s="8">
        <v>6263054.0</v>
      </c>
      <c r="J13223" t="s">
        <v>28</v>
      </c>
      <c r="Q13223" t="s">
        <v>13051</v>
      </c>
      <c r="R13223">
        <v>843.0</v>
      </c>
      <c r="T13223" t="s">
        <v>22611</v>
      </c>
    </row>
    <row r="13224" ht="15.75" customHeight="1">
      <c r="A13224" s="6" t="s">
        <v>17418</v>
      </c>
      <c r="B13224" s="6" t="s">
        <v>17419</v>
      </c>
      <c r="C13224" s="6" t="s">
        <v>25</v>
      </c>
      <c r="D13224" s="6" t="s">
        <v>26</v>
      </c>
      <c r="E13224" s="6" t="s">
        <v>8</v>
      </c>
      <c r="G13224" s="6" t="s">
        <v>27</v>
      </c>
      <c r="H13224" s="7">
        <v>6263042.0</v>
      </c>
      <c r="I13224" s="8">
        <v>6263866.0</v>
      </c>
      <c r="J13224" t="s">
        <v>28</v>
      </c>
      <c r="Q13224" t="s">
        <v>13053</v>
      </c>
      <c r="R13224">
        <v>825.0</v>
      </c>
      <c r="T13224" t="s">
        <v>22612</v>
      </c>
    </row>
    <row r="13225" ht="15.75" customHeight="1">
      <c r="A13225" s="6" t="s">
        <v>17418</v>
      </c>
      <c r="B13225" s="6" t="s">
        <v>17419</v>
      </c>
      <c r="C13225" s="6" t="s">
        <v>25</v>
      </c>
      <c r="D13225" s="6" t="s">
        <v>26</v>
      </c>
      <c r="E13225" s="6" t="s">
        <v>8</v>
      </c>
      <c r="G13225" s="6" t="s">
        <v>27</v>
      </c>
      <c r="H13225" s="7">
        <v>6264043.0</v>
      </c>
      <c r="I13225" s="8">
        <v>6265044.0</v>
      </c>
      <c r="J13225" t="s">
        <v>28</v>
      </c>
      <c r="Q13225" t="s">
        <v>13055</v>
      </c>
      <c r="R13225">
        <v>1002.0</v>
      </c>
      <c r="T13225" t="s">
        <v>22613</v>
      </c>
    </row>
    <row r="13226" ht="15.75" customHeight="1">
      <c r="A13226" s="6" t="s">
        <v>17418</v>
      </c>
      <c r="B13226" s="6" t="s">
        <v>17419</v>
      </c>
      <c r="C13226" s="6" t="s">
        <v>25</v>
      </c>
      <c r="D13226" s="6" t="s">
        <v>26</v>
      </c>
      <c r="E13226" s="6" t="s">
        <v>8</v>
      </c>
      <c r="G13226" s="6" t="s">
        <v>27</v>
      </c>
      <c r="H13226" s="7">
        <v>6265533.0</v>
      </c>
      <c r="I13226" s="8">
        <v>6266300.0</v>
      </c>
      <c r="J13226" t="s">
        <v>37</v>
      </c>
      <c r="Q13226" t="s">
        <v>13057</v>
      </c>
      <c r="R13226">
        <v>768.0</v>
      </c>
      <c r="T13226" t="s">
        <v>22614</v>
      </c>
    </row>
    <row r="13227" ht="15.75" customHeight="1">
      <c r="A13227" s="6" t="s">
        <v>17418</v>
      </c>
      <c r="B13227" s="6" t="s">
        <v>17419</v>
      </c>
      <c r="C13227" s="6" t="s">
        <v>25</v>
      </c>
      <c r="D13227" s="6" t="s">
        <v>26</v>
      </c>
      <c r="E13227" s="6" t="s">
        <v>8</v>
      </c>
      <c r="G13227" s="6" t="s">
        <v>27</v>
      </c>
      <c r="H13227" s="7">
        <v>6266358.0</v>
      </c>
      <c r="I13227" s="8">
        <v>6266588.0</v>
      </c>
      <c r="J13227" t="s">
        <v>37</v>
      </c>
      <c r="Q13227" t="s">
        <v>13059</v>
      </c>
      <c r="R13227">
        <v>231.0</v>
      </c>
      <c r="T13227" t="s">
        <v>22615</v>
      </c>
    </row>
    <row r="13228" ht="15.75" customHeight="1">
      <c r="A13228" s="6" t="s">
        <v>17418</v>
      </c>
      <c r="B13228" s="6" t="s">
        <v>17419</v>
      </c>
      <c r="C13228" s="6" t="s">
        <v>25</v>
      </c>
      <c r="D13228" s="6" t="s">
        <v>26</v>
      </c>
      <c r="E13228" s="6" t="s">
        <v>8</v>
      </c>
      <c r="G13228" s="6" t="s">
        <v>27</v>
      </c>
      <c r="H13228" s="7">
        <v>6266585.0</v>
      </c>
      <c r="I13228" s="8">
        <v>6266929.0</v>
      </c>
      <c r="J13228" t="s">
        <v>37</v>
      </c>
      <c r="Q13228" t="s">
        <v>13061</v>
      </c>
      <c r="R13228">
        <v>345.0</v>
      </c>
      <c r="T13228" t="s">
        <v>22616</v>
      </c>
    </row>
    <row r="13229" ht="15.75" customHeight="1">
      <c r="A13229" s="6" t="s">
        <v>17418</v>
      </c>
      <c r="B13229" s="6" t="s">
        <v>17419</v>
      </c>
      <c r="C13229" s="6" t="s">
        <v>25</v>
      </c>
      <c r="D13229" s="6" t="s">
        <v>26</v>
      </c>
      <c r="E13229" s="6" t="s">
        <v>8</v>
      </c>
      <c r="G13229" s="6" t="s">
        <v>27</v>
      </c>
      <c r="H13229" s="7">
        <v>6266982.0</v>
      </c>
      <c r="I13229" s="8">
        <v>6267386.0</v>
      </c>
      <c r="J13229" t="s">
        <v>37</v>
      </c>
      <c r="Q13229" t="s">
        <v>13064</v>
      </c>
      <c r="R13229">
        <v>405.0</v>
      </c>
      <c r="T13229" t="s">
        <v>22617</v>
      </c>
    </row>
    <row r="13230" ht="15.75" customHeight="1">
      <c r="A13230" s="6" t="s">
        <v>17418</v>
      </c>
      <c r="B13230" s="6" t="s">
        <v>17419</v>
      </c>
      <c r="C13230" s="6" t="s">
        <v>25</v>
      </c>
      <c r="D13230" s="6" t="s">
        <v>26</v>
      </c>
      <c r="E13230" s="6" t="s">
        <v>8</v>
      </c>
      <c r="G13230" s="6" t="s">
        <v>27</v>
      </c>
      <c r="H13230" s="7">
        <v>6267387.0</v>
      </c>
      <c r="I13230" s="8">
        <v>6268985.0</v>
      </c>
      <c r="J13230" t="s">
        <v>28</v>
      </c>
      <c r="Q13230" t="s">
        <v>13067</v>
      </c>
      <c r="R13230">
        <v>1599.0</v>
      </c>
      <c r="T13230" t="s">
        <v>22618</v>
      </c>
    </row>
    <row r="13231" ht="15.75" customHeight="1">
      <c r="A13231" s="6" t="s">
        <v>17418</v>
      </c>
      <c r="B13231" s="6" t="s">
        <v>17419</v>
      </c>
      <c r="C13231" s="6" t="s">
        <v>25</v>
      </c>
      <c r="D13231" s="6" t="s">
        <v>26</v>
      </c>
      <c r="E13231" s="6" t="s">
        <v>8</v>
      </c>
      <c r="G13231" s="6" t="s">
        <v>27</v>
      </c>
      <c r="H13231" s="7">
        <v>6269137.0</v>
      </c>
      <c r="I13231" s="8">
        <v>6269958.0</v>
      </c>
      <c r="J13231" t="s">
        <v>28</v>
      </c>
      <c r="Q13231" t="s">
        <v>13069</v>
      </c>
      <c r="R13231">
        <v>822.0</v>
      </c>
      <c r="T13231" t="s">
        <v>22619</v>
      </c>
    </row>
    <row r="13232" ht="15.75" customHeight="1">
      <c r="A13232" s="6" t="s">
        <v>17418</v>
      </c>
      <c r="B13232" s="6" t="s">
        <v>17419</v>
      </c>
      <c r="C13232" s="6" t="s">
        <v>25</v>
      </c>
      <c r="D13232" s="6" t="s">
        <v>26</v>
      </c>
      <c r="E13232" s="6" t="s">
        <v>8</v>
      </c>
      <c r="G13232" s="6" t="s">
        <v>27</v>
      </c>
      <c r="H13232" s="7">
        <v>6270055.0</v>
      </c>
      <c r="I13232" s="8">
        <v>6270942.0</v>
      </c>
      <c r="J13232" t="s">
        <v>37</v>
      </c>
      <c r="Q13232" t="s">
        <v>13071</v>
      </c>
      <c r="R13232">
        <v>888.0</v>
      </c>
      <c r="T13232" t="s">
        <v>22620</v>
      </c>
    </row>
    <row r="13233" ht="15.75" customHeight="1">
      <c r="A13233" s="6" t="s">
        <v>17418</v>
      </c>
      <c r="B13233" s="6" t="s">
        <v>17419</v>
      </c>
      <c r="C13233" s="6" t="s">
        <v>25</v>
      </c>
      <c r="D13233" s="6" t="s">
        <v>26</v>
      </c>
      <c r="E13233" s="6" t="s">
        <v>8</v>
      </c>
      <c r="G13233" s="6" t="s">
        <v>27</v>
      </c>
      <c r="H13233" s="7">
        <v>6270977.0</v>
      </c>
      <c r="I13233" s="8">
        <v>6271654.0</v>
      </c>
      <c r="J13233" t="s">
        <v>37</v>
      </c>
      <c r="Q13233" t="s">
        <v>13073</v>
      </c>
      <c r="R13233">
        <v>678.0</v>
      </c>
      <c r="T13233" t="s">
        <v>22621</v>
      </c>
    </row>
    <row r="13234" ht="15.75" customHeight="1">
      <c r="A13234" s="6" t="s">
        <v>17418</v>
      </c>
      <c r="B13234" s="6" t="s">
        <v>17419</v>
      </c>
      <c r="C13234" s="6" t="s">
        <v>25</v>
      </c>
      <c r="D13234" s="6" t="s">
        <v>26</v>
      </c>
      <c r="E13234" s="6" t="s">
        <v>8</v>
      </c>
      <c r="G13234" s="6" t="s">
        <v>27</v>
      </c>
      <c r="H13234" s="7">
        <v>6271662.0</v>
      </c>
      <c r="I13234" s="8">
        <v>6272744.0</v>
      </c>
      <c r="J13234" t="s">
        <v>28</v>
      </c>
      <c r="Q13234" t="s">
        <v>13076</v>
      </c>
      <c r="R13234">
        <v>1083.0</v>
      </c>
      <c r="T13234" t="s">
        <v>22622</v>
      </c>
    </row>
    <row r="13235" ht="15.75" customHeight="1">
      <c r="A13235" s="6" t="s">
        <v>17418</v>
      </c>
      <c r="B13235" s="6" t="s">
        <v>17419</v>
      </c>
      <c r="C13235" s="6" t="s">
        <v>25</v>
      </c>
      <c r="D13235" s="6" t="s">
        <v>26</v>
      </c>
      <c r="E13235" s="6" t="s">
        <v>8</v>
      </c>
      <c r="G13235" s="6" t="s">
        <v>27</v>
      </c>
      <c r="H13235" s="7">
        <v>6272862.0</v>
      </c>
      <c r="I13235" s="8">
        <v>6273947.0</v>
      </c>
      <c r="J13235" t="s">
        <v>37</v>
      </c>
      <c r="Q13235" t="s">
        <v>13078</v>
      </c>
      <c r="R13235">
        <v>1086.0</v>
      </c>
      <c r="T13235" t="s">
        <v>22623</v>
      </c>
    </row>
    <row r="13236" ht="15.75" customHeight="1">
      <c r="A13236" s="6" t="s">
        <v>17418</v>
      </c>
      <c r="B13236" s="6" t="s">
        <v>17419</v>
      </c>
      <c r="C13236" s="6" t="s">
        <v>25</v>
      </c>
      <c r="D13236" s="6" t="s">
        <v>26</v>
      </c>
      <c r="E13236" s="6" t="s">
        <v>8</v>
      </c>
      <c r="G13236" s="6" t="s">
        <v>27</v>
      </c>
      <c r="H13236" s="7">
        <v>6273963.0</v>
      </c>
      <c r="I13236" s="8">
        <v>6274523.0</v>
      </c>
      <c r="J13236" t="s">
        <v>37</v>
      </c>
      <c r="Q13236" t="s">
        <v>13080</v>
      </c>
      <c r="R13236">
        <v>561.0</v>
      </c>
      <c r="T13236" t="s">
        <v>22624</v>
      </c>
    </row>
    <row r="13237" ht="15.75" customHeight="1">
      <c r="A13237" s="6" t="s">
        <v>17418</v>
      </c>
      <c r="B13237" s="6" t="s">
        <v>17419</v>
      </c>
      <c r="C13237" s="6" t="s">
        <v>25</v>
      </c>
      <c r="D13237" s="6" t="s">
        <v>26</v>
      </c>
      <c r="E13237" s="6" t="s">
        <v>8</v>
      </c>
      <c r="G13237" s="6" t="s">
        <v>27</v>
      </c>
      <c r="H13237" s="7">
        <v>6274691.0</v>
      </c>
      <c r="I13237" s="8">
        <v>6275368.0</v>
      </c>
      <c r="J13237" t="s">
        <v>37</v>
      </c>
      <c r="Q13237" t="s">
        <v>13082</v>
      </c>
      <c r="R13237">
        <v>678.0</v>
      </c>
      <c r="T13237" t="s">
        <v>22625</v>
      </c>
    </row>
    <row r="13238" ht="15.75" customHeight="1">
      <c r="A13238" s="6" t="s">
        <v>17418</v>
      </c>
      <c r="B13238" s="6" t="s">
        <v>17419</v>
      </c>
      <c r="C13238" s="6" t="s">
        <v>25</v>
      </c>
      <c r="D13238" s="6" t="s">
        <v>26</v>
      </c>
      <c r="E13238" s="6" t="s">
        <v>8</v>
      </c>
      <c r="G13238" s="6" t="s">
        <v>27</v>
      </c>
      <c r="H13238" s="7">
        <v>6275695.0</v>
      </c>
      <c r="I13238" s="8">
        <v>6276645.0</v>
      </c>
      <c r="J13238" t="s">
        <v>37</v>
      </c>
      <c r="Q13238" t="s">
        <v>13085</v>
      </c>
      <c r="R13238">
        <v>951.0</v>
      </c>
      <c r="T13238" t="s">
        <v>22626</v>
      </c>
    </row>
    <row r="13239" ht="15.75" customHeight="1">
      <c r="A13239" s="6" t="s">
        <v>17418</v>
      </c>
      <c r="B13239" s="6" t="s">
        <v>17419</v>
      </c>
      <c r="C13239" s="6" t="s">
        <v>25</v>
      </c>
      <c r="D13239" s="6" t="s">
        <v>26</v>
      </c>
      <c r="E13239" s="6" t="s">
        <v>8</v>
      </c>
      <c r="G13239" s="6" t="s">
        <v>27</v>
      </c>
      <c r="H13239" s="7">
        <v>6276909.0</v>
      </c>
      <c r="I13239" s="8">
        <v>6277931.0</v>
      </c>
      <c r="J13239" t="s">
        <v>37</v>
      </c>
      <c r="Q13239" t="s">
        <v>13087</v>
      </c>
      <c r="R13239">
        <v>1023.0</v>
      </c>
      <c r="T13239" t="s">
        <v>22627</v>
      </c>
    </row>
    <row r="13240" ht="15.75" customHeight="1">
      <c r="A13240" s="6" t="s">
        <v>17418</v>
      </c>
      <c r="B13240" s="6" t="s">
        <v>17419</v>
      </c>
      <c r="C13240" s="6" t="s">
        <v>25</v>
      </c>
      <c r="D13240" s="6" t="s">
        <v>26</v>
      </c>
      <c r="E13240" s="6" t="s">
        <v>8</v>
      </c>
      <c r="G13240" s="6" t="s">
        <v>27</v>
      </c>
      <c r="H13240" s="7">
        <v>6278091.0</v>
      </c>
      <c r="I13240" s="8">
        <v>6278852.0</v>
      </c>
      <c r="J13240" t="s">
        <v>28</v>
      </c>
      <c r="Q13240" t="s">
        <v>13089</v>
      </c>
      <c r="R13240">
        <v>762.0</v>
      </c>
      <c r="T13240" t="s">
        <v>22628</v>
      </c>
    </row>
    <row r="13241" ht="15.75" customHeight="1">
      <c r="A13241" s="6" t="s">
        <v>17418</v>
      </c>
      <c r="B13241" s="6" t="s">
        <v>17419</v>
      </c>
      <c r="C13241" s="6" t="s">
        <v>25</v>
      </c>
      <c r="D13241" s="6" t="s">
        <v>26</v>
      </c>
      <c r="E13241" s="6" t="s">
        <v>8</v>
      </c>
      <c r="G13241" s="6" t="s">
        <v>27</v>
      </c>
      <c r="H13241" s="7">
        <v>6279028.0</v>
      </c>
      <c r="I13241" s="8">
        <v>6280050.0</v>
      </c>
      <c r="J13241" t="s">
        <v>37</v>
      </c>
      <c r="Q13241" t="s">
        <v>13091</v>
      </c>
      <c r="R13241">
        <v>1023.0</v>
      </c>
      <c r="T13241" t="s">
        <v>22629</v>
      </c>
    </row>
    <row r="13242" ht="15.75" customHeight="1">
      <c r="A13242" s="6" t="s">
        <v>17418</v>
      </c>
      <c r="B13242" s="6" t="s">
        <v>17419</v>
      </c>
      <c r="C13242" s="6" t="s">
        <v>25</v>
      </c>
      <c r="D13242" s="6" t="s">
        <v>26</v>
      </c>
      <c r="E13242" s="6" t="s">
        <v>8</v>
      </c>
      <c r="G13242" s="6" t="s">
        <v>27</v>
      </c>
      <c r="H13242" s="7">
        <v>6280060.0</v>
      </c>
      <c r="I13242" s="8">
        <v>6281256.0</v>
      </c>
      <c r="J13242" t="s">
        <v>37</v>
      </c>
      <c r="Q13242" t="s">
        <v>13093</v>
      </c>
      <c r="R13242">
        <v>1197.0</v>
      </c>
      <c r="T13242" t="s">
        <v>22630</v>
      </c>
    </row>
    <row r="13243" ht="15.75" customHeight="1">
      <c r="A13243" s="6" t="s">
        <v>17418</v>
      </c>
      <c r="B13243" s="6" t="s">
        <v>17419</v>
      </c>
      <c r="C13243" s="6" t="s">
        <v>25</v>
      </c>
      <c r="D13243" s="6" t="s">
        <v>26</v>
      </c>
      <c r="E13243" s="6" t="s">
        <v>8</v>
      </c>
      <c r="G13243" s="6" t="s">
        <v>27</v>
      </c>
      <c r="H13243" s="7">
        <v>6281253.0</v>
      </c>
      <c r="I13243" s="8">
        <v>6281789.0</v>
      </c>
      <c r="J13243" t="s">
        <v>37</v>
      </c>
      <c r="Q13243" t="s">
        <v>13095</v>
      </c>
      <c r="R13243">
        <v>537.0</v>
      </c>
      <c r="T13243" t="s">
        <v>22631</v>
      </c>
    </row>
    <row r="13244" ht="15.75" customHeight="1">
      <c r="A13244" s="6" t="s">
        <v>17418</v>
      </c>
      <c r="B13244" s="6" t="s">
        <v>17452</v>
      </c>
      <c r="C13244" s="6" t="s">
        <v>25</v>
      </c>
      <c r="D13244" s="6" t="s">
        <v>26</v>
      </c>
      <c r="E13244" s="6" t="s">
        <v>8</v>
      </c>
      <c r="G13244" s="6" t="s">
        <v>27</v>
      </c>
      <c r="H13244" s="7">
        <v>6281786.0</v>
      </c>
      <c r="I13244" s="8">
        <v>6281911.0</v>
      </c>
      <c r="J13244" t="s">
        <v>37</v>
      </c>
      <c r="Q13244" t="s">
        <v>13096</v>
      </c>
      <c r="R13244">
        <v>126.0</v>
      </c>
      <c r="T13244" t="s">
        <v>22632</v>
      </c>
    </row>
    <row r="13245" ht="15.75" customHeight="1">
      <c r="A13245" s="6" t="s">
        <v>17418</v>
      </c>
      <c r="B13245" s="6" t="s">
        <v>17419</v>
      </c>
      <c r="C13245" s="6" t="s">
        <v>25</v>
      </c>
      <c r="D13245" s="6" t="s">
        <v>26</v>
      </c>
      <c r="E13245" s="6" t="s">
        <v>8</v>
      </c>
      <c r="G13245" s="6" t="s">
        <v>27</v>
      </c>
      <c r="H13245" s="7">
        <v>6281931.0</v>
      </c>
      <c r="I13245" s="8">
        <v>6282599.0</v>
      </c>
      <c r="J13245" t="s">
        <v>28</v>
      </c>
      <c r="Q13245" t="s">
        <v>13098</v>
      </c>
      <c r="R13245">
        <v>669.0</v>
      </c>
      <c r="T13245" t="s">
        <v>22633</v>
      </c>
    </row>
    <row r="13246" ht="15.75" customHeight="1">
      <c r="A13246" s="6" t="s">
        <v>17418</v>
      </c>
      <c r="B13246" s="6" t="s">
        <v>17419</v>
      </c>
      <c r="C13246" s="6" t="s">
        <v>25</v>
      </c>
      <c r="D13246" s="6" t="s">
        <v>26</v>
      </c>
      <c r="E13246" s="6" t="s">
        <v>8</v>
      </c>
      <c r="G13246" s="6" t="s">
        <v>27</v>
      </c>
      <c r="H13246" s="7">
        <v>6282678.0</v>
      </c>
      <c r="I13246" s="8">
        <v>6283187.0</v>
      </c>
      <c r="J13246" t="s">
        <v>28</v>
      </c>
      <c r="Q13246" t="s">
        <v>13100</v>
      </c>
      <c r="R13246">
        <v>510.0</v>
      </c>
      <c r="T13246" t="s">
        <v>22634</v>
      </c>
    </row>
    <row r="13247" ht="15.75" customHeight="1">
      <c r="A13247" s="6" t="s">
        <v>17418</v>
      </c>
      <c r="B13247" s="6" t="s">
        <v>17419</v>
      </c>
      <c r="C13247" s="6" t="s">
        <v>25</v>
      </c>
      <c r="D13247" s="6" t="s">
        <v>26</v>
      </c>
      <c r="E13247" s="6" t="s">
        <v>8</v>
      </c>
      <c r="G13247" s="6" t="s">
        <v>27</v>
      </c>
      <c r="H13247" s="7">
        <v>6283492.0</v>
      </c>
      <c r="I13247" s="8">
        <v>6284340.0</v>
      </c>
      <c r="J13247" t="s">
        <v>28</v>
      </c>
      <c r="Q13247" t="s">
        <v>13102</v>
      </c>
      <c r="R13247">
        <v>849.0</v>
      </c>
      <c r="T13247" t="s">
        <v>22635</v>
      </c>
    </row>
    <row r="13248" ht="15.75" customHeight="1">
      <c r="A13248" s="6" t="s">
        <v>17418</v>
      </c>
      <c r="B13248" s="6" t="s">
        <v>17419</v>
      </c>
      <c r="C13248" s="6" t="s">
        <v>25</v>
      </c>
      <c r="D13248" s="6" t="s">
        <v>26</v>
      </c>
      <c r="E13248" s="6" t="s">
        <v>8</v>
      </c>
      <c r="G13248" s="6" t="s">
        <v>27</v>
      </c>
      <c r="H13248" s="7">
        <v>6284370.0</v>
      </c>
      <c r="I13248" s="8">
        <v>6284900.0</v>
      </c>
      <c r="J13248" t="s">
        <v>28</v>
      </c>
      <c r="Q13248" t="s">
        <v>13104</v>
      </c>
      <c r="R13248">
        <v>531.0</v>
      </c>
      <c r="T13248" t="s">
        <v>22636</v>
      </c>
    </row>
    <row r="13249" ht="15.75" customHeight="1">
      <c r="A13249" s="6" t="s">
        <v>17418</v>
      </c>
      <c r="B13249" s="6" t="s">
        <v>17419</v>
      </c>
      <c r="C13249" s="6" t="s">
        <v>25</v>
      </c>
      <c r="D13249" s="6" t="s">
        <v>26</v>
      </c>
      <c r="E13249" s="6" t="s">
        <v>8</v>
      </c>
      <c r="G13249" s="6" t="s">
        <v>27</v>
      </c>
      <c r="H13249" s="7">
        <v>6284824.0</v>
      </c>
      <c r="I13249" s="8">
        <v>6285135.0</v>
      </c>
      <c r="J13249" t="s">
        <v>28</v>
      </c>
      <c r="Q13249" t="s">
        <v>13106</v>
      </c>
      <c r="R13249">
        <v>312.0</v>
      </c>
      <c r="T13249" t="s">
        <v>22637</v>
      </c>
    </row>
    <row r="13250" ht="15.75" customHeight="1">
      <c r="A13250" s="6" t="s">
        <v>17418</v>
      </c>
      <c r="B13250" s="6" t="s">
        <v>17419</v>
      </c>
      <c r="C13250" s="6" t="s">
        <v>25</v>
      </c>
      <c r="D13250" s="6" t="s">
        <v>26</v>
      </c>
      <c r="E13250" s="6" t="s">
        <v>8</v>
      </c>
      <c r="G13250" s="6" t="s">
        <v>27</v>
      </c>
      <c r="H13250" s="7">
        <v>6285837.0</v>
      </c>
      <c r="I13250" s="8">
        <v>6286598.0</v>
      </c>
      <c r="J13250" t="s">
        <v>37</v>
      </c>
      <c r="Q13250" t="s">
        <v>13108</v>
      </c>
      <c r="R13250">
        <v>762.0</v>
      </c>
      <c r="T13250" t="s">
        <v>22638</v>
      </c>
    </row>
    <row r="13251" ht="15.75" customHeight="1">
      <c r="A13251" s="6" t="s">
        <v>17418</v>
      </c>
      <c r="B13251" s="6" t="s">
        <v>17419</v>
      </c>
      <c r="C13251" s="6" t="s">
        <v>25</v>
      </c>
      <c r="D13251" s="6" t="s">
        <v>26</v>
      </c>
      <c r="E13251" s="6" t="s">
        <v>8</v>
      </c>
      <c r="G13251" s="6" t="s">
        <v>27</v>
      </c>
      <c r="H13251" s="7">
        <v>6286618.0</v>
      </c>
      <c r="I13251" s="8">
        <v>6287658.0</v>
      </c>
      <c r="J13251" t="s">
        <v>28</v>
      </c>
      <c r="Q13251" t="s">
        <v>13111</v>
      </c>
      <c r="R13251">
        <v>1041.0</v>
      </c>
      <c r="T13251" t="s">
        <v>22639</v>
      </c>
    </row>
    <row r="13252" ht="15.75" customHeight="1">
      <c r="A13252" s="6" t="s">
        <v>17418</v>
      </c>
      <c r="B13252" s="6" t="s">
        <v>17419</v>
      </c>
      <c r="C13252" s="6" t="s">
        <v>25</v>
      </c>
      <c r="D13252" s="6" t="s">
        <v>26</v>
      </c>
      <c r="E13252" s="6" t="s">
        <v>8</v>
      </c>
      <c r="G13252" s="6" t="s">
        <v>27</v>
      </c>
      <c r="H13252" s="7">
        <v>6287655.0</v>
      </c>
      <c r="I13252" s="8">
        <v>6288125.0</v>
      </c>
      <c r="J13252" t="s">
        <v>28</v>
      </c>
      <c r="Q13252" t="s">
        <v>13113</v>
      </c>
      <c r="R13252">
        <v>471.0</v>
      </c>
      <c r="T13252" t="s">
        <v>22640</v>
      </c>
    </row>
    <row r="13253" ht="15.75" customHeight="1">
      <c r="A13253" s="6" t="s">
        <v>17418</v>
      </c>
      <c r="B13253" s="6" t="s">
        <v>17419</v>
      </c>
      <c r="C13253" s="6" t="s">
        <v>25</v>
      </c>
      <c r="D13253" s="6" t="s">
        <v>26</v>
      </c>
      <c r="E13253" s="6" t="s">
        <v>8</v>
      </c>
      <c r="G13253" s="6" t="s">
        <v>27</v>
      </c>
      <c r="H13253" s="7">
        <v>6288410.0</v>
      </c>
      <c r="I13253" s="8">
        <v>6289303.0</v>
      </c>
      <c r="J13253" t="s">
        <v>37</v>
      </c>
      <c r="Q13253" t="s">
        <v>13116</v>
      </c>
      <c r="R13253">
        <v>894.0</v>
      </c>
      <c r="T13253" t="s">
        <v>22641</v>
      </c>
    </row>
    <row r="13254" ht="15.75" customHeight="1">
      <c r="A13254" s="6" t="s">
        <v>17418</v>
      </c>
      <c r="B13254" s="6" t="s">
        <v>17419</v>
      </c>
      <c r="C13254" s="6" t="s">
        <v>25</v>
      </c>
      <c r="D13254" s="6" t="s">
        <v>26</v>
      </c>
      <c r="E13254" s="6" t="s">
        <v>8</v>
      </c>
      <c r="G13254" s="6" t="s">
        <v>27</v>
      </c>
      <c r="H13254" s="7">
        <v>6289310.0</v>
      </c>
      <c r="I13254" s="8">
        <v>6290614.0</v>
      </c>
      <c r="J13254" t="s">
        <v>37</v>
      </c>
      <c r="Q13254" t="s">
        <v>13118</v>
      </c>
      <c r="R13254">
        <v>1305.0</v>
      </c>
      <c r="T13254" t="s">
        <v>22642</v>
      </c>
    </row>
    <row r="13255" ht="15.75" customHeight="1">
      <c r="A13255" s="6" t="s">
        <v>17418</v>
      </c>
      <c r="B13255" s="6" t="s">
        <v>17419</v>
      </c>
      <c r="C13255" s="6" t="s">
        <v>25</v>
      </c>
      <c r="D13255" s="6" t="s">
        <v>26</v>
      </c>
      <c r="E13255" s="6" t="s">
        <v>8</v>
      </c>
      <c r="G13255" s="6" t="s">
        <v>27</v>
      </c>
      <c r="H13255" s="7">
        <v>6290739.0</v>
      </c>
      <c r="I13255" s="8">
        <v>6291746.0</v>
      </c>
      <c r="J13255" t="s">
        <v>37</v>
      </c>
      <c r="Q13255" t="s">
        <v>13120</v>
      </c>
      <c r="R13255">
        <v>1008.0</v>
      </c>
      <c r="T13255" t="s">
        <v>22643</v>
      </c>
    </row>
    <row r="13256" ht="15.75" customHeight="1">
      <c r="A13256" s="6" t="s">
        <v>17418</v>
      </c>
      <c r="B13256" s="6" t="s">
        <v>17419</v>
      </c>
      <c r="C13256" s="6" t="s">
        <v>25</v>
      </c>
      <c r="D13256" s="6" t="s">
        <v>26</v>
      </c>
      <c r="E13256" s="6" t="s">
        <v>8</v>
      </c>
      <c r="G13256" s="6" t="s">
        <v>27</v>
      </c>
      <c r="H13256" s="7">
        <v>6291842.0</v>
      </c>
      <c r="I13256" s="8">
        <v>6292462.0</v>
      </c>
      <c r="J13256" t="s">
        <v>37</v>
      </c>
      <c r="Q13256" t="s">
        <v>13122</v>
      </c>
      <c r="R13256">
        <v>621.0</v>
      </c>
      <c r="T13256" t="s">
        <v>22644</v>
      </c>
    </row>
    <row r="13257" ht="15.75" customHeight="1">
      <c r="A13257" s="6" t="s">
        <v>17418</v>
      </c>
      <c r="B13257" s="6" t="s">
        <v>17419</v>
      </c>
      <c r="C13257" s="6" t="s">
        <v>25</v>
      </c>
      <c r="D13257" s="6" t="s">
        <v>26</v>
      </c>
      <c r="E13257" s="6" t="s">
        <v>8</v>
      </c>
      <c r="G13257" s="6" t="s">
        <v>27</v>
      </c>
      <c r="H13257" s="7">
        <v>6292472.0</v>
      </c>
      <c r="I13257" s="8">
        <v>6292918.0</v>
      </c>
      <c r="J13257" t="s">
        <v>37</v>
      </c>
      <c r="Q13257" t="s">
        <v>13124</v>
      </c>
      <c r="R13257">
        <v>447.0</v>
      </c>
      <c r="T13257" t="s">
        <v>22645</v>
      </c>
    </row>
    <row r="13258" ht="15.75" customHeight="1">
      <c r="A13258" s="6" t="s">
        <v>17418</v>
      </c>
      <c r="B13258" s="6" t="s">
        <v>17419</v>
      </c>
      <c r="C13258" s="6" t="s">
        <v>25</v>
      </c>
      <c r="D13258" s="6" t="s">
        <v>26</v>
      </c>
      <c r="E13258" s="6" t="s">
        <v>8</v>
      </c>
      <c r="G13258" s="6" t="s">
        <v>27</v>
      </c>
      <c r="H13258" s="7">
        <v>6292926.0</v>
      </c>
      <c r="I13258" s="8">
        <v>6293513.0</v>
      </c>
      <c r="J13258" t="s">
        <v>28</v>
      </c>
      <c r="Q13258" t="s">
        <v>13126</v>
      </c>
      <c r="R13258">
        <v>588.0</v>
      </c>
      <c r="T13258" t="s">
        <v>22646</v>
      </c>
    </row>
    <row r="13259" ht="15.75" customHeight="1">
      <c r="A13259" s="6" t="s">
        <v>17418</v>
      </c>
      <c r="B13259" s="6" t="s">
        <v>17419</v>
      </c>
      <c r="C13259" s="6" t="s">
        <v>25</v>
      </c>
      <c r="D13259" s="6" t="s">
        <v>26</v>
      </c>
      <c r="E13259" s="6" t="s">
        <v>8</v>
      </c>
      <c r="G13259" s="6" t="s">
        <v>27</v>
      </c>
      <c r="H13259" s="7">
        <v>6293567.0</v>
      </c>
      <c r="I13259" s="8">
        <v>6294478.0</v>
      </c>
      <c r="J13259" t="s">
        <v>37</v>
      </c>
      <c r="Q13259" t="s">
        <v>13128</v>
      </c>
      <c r="R13259">
        <v>912.0</v>
      </c>
      <c r="T13259" t="s">
        <v>22647</v>
      </c>
    </row>
    <row r="13260" ht="15.75" customHeight="1">
      <c r="A13260" s="6" t="s">
        <v>17418</v>
      </c>
      <c r="B13260" s="6" t="s">
        <v>17419</v>
      </c>
      <c r="C13260" s="6" t="s">
        <v>25</v>
      </c>
      <c r="D13260" s="6" t="s">
        <v>26</v>
      </c>
      <c r="E13260" s="6" t="s">
        <v>8</v>
      </c>
      <c r="G13260" s="6" t="s">
        <v>27</v>
      </c>
      <c r="H13260" s="7">
        <v>6294556.0</v>
      </c>
      <c r="I13260" s="8">
        <v>6296172.0</v>
      </c>
      <c r="J13260" t="s">
        <v>37</v>
      </c>
      <c r="Q13260" t="s">
        <v>13130</v>
      </c>
      <c r="R13260">
        <v>1617.0</v>
      </c>
      <c r="T13260" t="s">
        <v>22648</v>
      </c>
    </row>
    <row r="13261" ht="15.75" customHeight="1">
      <c r="A13261" s="6" t="s">
        <v>17418</v>
      </c>
      <c r="B13261" s="6" t="s">
        <v>17419</v>
      </c>
      <c r="C13261" s="6" t="s">
        <v>25</v>
      </c>
      <c r="D13261" s="6" t="s">
        <v>26</v>
      </c>
      <c r="E13261" s="6" t="s">
        <v>8</v>
      </c>
      <c r="G13261" s="6" t="s">
        <v>27</v>
      </c>
      <c r="H13261" s="7">
        <v>6296211.0</v>
      </c>
      <c r="I13261" s="8">
        <v>6297713.0</v>
      </c>
      <c r="J13261" t="s">
        <v>28</v>
      </c>
      <c r="Q13261" t="s">
        <v>13132</v>
      </c>
      <c r="R13261">
        <v>1503.0</v>
      </c>
      <c r="T13261" t="s">
        <v>22649</v>
      </c>
    </row>
    <row r="13262" ht="15.75" customHeight="1">
      <c r="A13262" s="6" t="s">
        <v>17418</v>
      </c>
      <c r="B13262" s="6" t="s">
        <v>17419</v>
      </c>
      <c r="C13262" s="6" t="s">
        <v>25</v>
      </c>
      <c r="D13262" s="6" t="s">
        <v>26</v>
      </c>
      <c r="E13262" s="6" t="s">
        <v>8</v>
      </c>
      <c r="G13262" s="6" t="s">
        <v>27</v>
      </c>
      <c r="H13262" s="7">
        <v>6297833.0</v>
      </c>
      <c r="I13262" s="8">
        <v>6298315.0</v>
      </c>
      <c r="J13262" t="s">
        <v>28</v>
      </c>
      <c r="Q13262" t="s">
        <v>13134</v>
      </c>
      <c r="R13262">
        <v>483.0</v>
      </c>
      <c r="T13262" t="s">
        <v>22650</v>
      </c>
    </row>
    <row r="13263" ht="15.75" customHeight="1">
      <c r="A13263" s="6" t="s">
        <v>17418</v>
      </c>
      <c r="B13263" s="6" t="s">
        <v>17419</v>
      </c>
      <c r="C13263" s="6" t="s">
        <v>25</v>
      </c>
      <c r="D13263" s="6" t="s">
        <v>26</v>
      </c>
      <c r="E13263" s="6" t="s">
        <v>8</v>
      </c>
      <c r="G13263" s="6" t="s">
        <v>27</v>
      </c>
      <c r="H13263" s="7">
        <v>6298321.0</v>
      </c>
      <c r="I13263" s="8">
        <v>6299016.0</v>
      </c>
      <c r="J13263" t="s">
        <v>28</v>
      </c>
      <c r="Q13263" t="s">
        <v>13136</v>
      </c>
      <c r="R13263">
        <v>696.0</v>
      </c>
      <c r="T13263" t="s">
        <v>22651</v>
      </c>
    </row>
    <row r="13264" ht="15.75" customHeight="1">
      <c r="A13264" s="6" t="s">
        <v>17418</v>
      </c>
      <c r="B13264" s="6" t="s">
        <v>17419</v>
      </c>
      <c r="C13264" s="6" t="s">
        <v>25</v>
      </c>
      <c r="D13264" s="6" t="s">
        <v>26</v>
      </c>
      <c r="E13264" s="6" t="s">
        <v>8</v>
      </c>
      <c r="G13264" s="6" t="s">
        <v>27</v>
      </c>
      <c r="H13264" s="7">
        <v>6299136.0</v>
      </c>
      <c r="I13264" s="8">
        <v>6300524.0</v>
      </c>
      <c r="J13264" t="s">
        <v>37</v>
      </c>
      <c r="Q13264" t="s">
        <v>13139</v>
      </c>
      <c r="R13264">
        <v>1389.0</v>
      </c>
      <c r="T13264" t="s">
        <v>22652</v>
      </c>
    </row>
    <row r="13265" ht="15.75" customHeight="1">
      <c r="A13265" s="6" t="s">
        <v>17418</v>
      </c>
      <c r="B13265" s="6" t="s">
        <v>17419</v>
      </c>
      <c r="C13265" s="6" t="s">
        <v>25</v>
      </c>
      <c r="D13265" s="6" t="s">
        <v>26</v>
      </c>
      <c r="E13265" s="6" t="s">
        <v>8</v>
      </c>
      <c r="G13265" s="6" t="s">
        <v>27</v>
      </c>
      <c r="H13265" s="7">
        <v>6300595.0</v>
      </c>
      <c r="I13265" s="8">
        <v>6302049.0</v>
      </c>
      <c r="J13265" t="s">
        <v>28</v>
      </c>
      <c r="Q13265" t="s">
        <v>13142</v>
      </c>
      <c r="R13265">
        <v>1455.0</v>
      </c>
      <c r="T13265" t="s">
        <v>22653</v>
      </c>
    </row>
    <row r="13266" ht="15.75" customHeight="1">
      <c r="A13266" s="6" t="s">
        <v>17418</v>
      </c>
      <c r="B13266" s="6" t="s">
        <v>17419</v>
      </c>
      <c r="C13266" s="6" t="s">
        <v>25</v>
      </c>
      <c r="D13266" s="6" t="s">
        <v>26</v>
      </c>
      <c r="E13266" s="6" t="s">
        <v>8</v>
      </c>
      <c r="G13266" s="6" t="s">
        <v>27</v>
      </c>
      <c r="H13266" s="7">
        <v>6302054.0</v>
      </c>
      <c r="I13266" s="8">
        <v>6302650.0</v>
      </c>
      <c r="J13266" t="s">
        <v>28</v>
      </c>
      <c r="O13266" t="s">
        <v>13144</v>
      </c>
      <c r="Q13266" t="s">
        <v>13145</v>
      </c>
      <c r="R13266">
        <v>597.0</v>
      </c>
      <c r="T13266" t="s">
        <v>22654</v>
      </c>
    </row>
    <row r="13267" ht="15.75" customHeight="1">
      <c r="A13267" s="6" t="s">
        <v>17418</v>
      </c>
      <c r="B13267" s="6" t="s">
        <v>17419</v>
      </c>
      <c r="C13267" s="6" t="s">
        <v>25</v>
      </c>
      <c r="D13267" s="6" t="s">
        <v>26</v>
      </c>
      <c r="E13267" s="6" t="s">
        <v>8</v>
      </c>
      <c r="G13267" s="6" t="s">
        <v>27</v>
      </c>
      <c r="H13267" s="7">
        <v>6302656.0</v>
      </c>
      <c r="I13267" s="8">
        <v>6304686.0</v>
      </c>
      <c r="J13267" t="s">
        <v>28</v>
      </c>
      <c r="Q13267" t="s">
        <v>13147</v>
      </c>
      <c r="R13267">
        <v>2031.0</v>
      </c>
      <c r="T13267" t="s">
        <v>22655</v>
      </c>
    </row>
    <row r="13268" ht="15.75" customHeight="1">
      <c r="A13268" s="6" t="s">
        <v>17418</v>
      </c>
      <c r="B13268" s="6" t="s">
        <v>17419</v>
      </c>
      <c r="C13268" s="6" t="s">
        <v>25</v>
      </c>
      <c r="D13268" s="6" t="s">
        <v>26</v>
      </c>
      <c r="E13268" s="6" t="s">
        <v>8</v>
      </c>
      <c r="G13268" s="6" t="s">
        <v>27</v>
      </c>
      <c r="H13268" s="7">
        <v>6304722.0</v>
      </c>
      <c r="I13268" s="8">
        <v>6306272.0</v>
      </c>
      <c r="J13268" t="s">
        <v>28</v>
      </c>
      <c r="Q13268" t="s">
        <v>13150</v>
      </c>
      <c r="R13268">
        <v>1551.0</v>
      </c>
      <c r="T13268" t="s">
        <v>22656</v>
      </c>
    </row>
    <row r="13269" ht="15.75" customHeight="1">
      <c r="A13269" s="6" t="s">
        <v>17418</v>
      </c>
      <c r="B13269" s="6" t="s">
        <v>17419</v>
      </c>
      <c r="C13269" s="6" t="s">
        <v>25</v>
      </c>
      <c r="D13269" s="6" t="s">
        <v>26</v>
      </c>
      <c r="E13269" s="6" t="s">
        <v>8</v>
      </c>
      <c r="G13269" s="6" t="s">
        <v>27</v>
      </c>
      <c r="H13269" s="7">
        <v>6306367.0</v>
      </c>
      <c r="I13269" s="8">
        <v>6307323.0</v>
      </c>
      <c r="J13269" t="s">
        <v>28</v>
      </c>
      <c r="Q13269" t="s">
        <v>13153</v>
      </c>
      <c r="R13269">
        <v>957.0</v>
      </c>
      <c r="T13269" t="s">
        <v>22657</v>
      </c>
    </row>
    <row r="13270" ht="15.75" customHeight="1">
      <c r="A13270" s="6" t="s">
        <v>17418</v>
      </c>
      <c r="B13270" s="6" t="s">
        <v>17419</v>
      </c>
      <c r="C13270" s="6" t="s">
        <v>25</v>
      </c>
      <c r="D13270" s="6" t="s">
        <v>26</v>
      </c>
      <c r="E13270" s="6" t="s">
        <v>8</v>
      </c>
      <c r="G13270" s="6" t="s">
        <v>27</v>
      </c>
      <c r="H13270" s="7">
        <v>6307699.0</v>
      </c>
      <c r="I13270" s="8">
        <v>6308823.0</v>
      </c>
      <c r="J13270" t="s">
        <v>37</v>
      </c>
      <c r="Q13270" t="s">
        <v>13155</v>
      </c>
      <c r="R13270">
        <v>1125.0</v>
      </c>
      <c r="T13270" t="s">
        <v>22658</v>
      </c>
    </row>
    <row r="13271" ht="15.75" customHeight="1">
      <c r="A13271" s="6" t="s">
        <v>17418</v>
      </c>
      <c r="B13271" s="6" t="s">
        <v>17419</v>
      </c>
      <c r="C13271" s="6" t="s">
        <v>25</v>
      </c>
      <c r="D13271" s="6" t="s">
        <v>26</v>
      </c>
      <c r="E13271" s="6" t="s">
        <v>8</v>
      </c>
      <c r="G13271" s="6" t="s">
        <v>27</v>
      </c>
      <c r="H13271" s="7">
        <v>6309226.0</v>
      </c>
      <c r="I13271" s="8">
        <v>6310572.0</v>
      </c>
      <c r="J13271" t="s">
        <v>37</v>
      </c>
      <c r="Q13271" t="s">
        <v>13157</v>
      </c>
      <c r="R13271">
        <v>1347.0</v>
      </c>
      <c r="T13271" t="s">
        <v>22659</v>
      </c>
    </row>
    <row r="13272" ht="15.75" customHeight="1">
      <c r="A13272" s="6" t="s">
        <v>17418</v>
      </c>
      <c r="B13272" s="6" t="s">
        <v>17419</v>
      </c>
      <c r="C13272" s="6" t="s">
        <v>25</v>
      </c>
      <c r="D13272" s="6" t="s">
        <v>26</v>
      </c>
      <c r="E13272" s="6" t="s">
        <v>8</v>
      </c>
      <c r="G13272" s="6" t="s">
        <v>27</v>
      </c>
      <c r="H13272" s="7">
        <v>6310655.0</v>
      </c>
      <c r="I13272" s="8">
        <v>6311503.0</v>
      </c>
      <c r="J13272" t="s">
        <v>28</v>
      </c>
      <c r="Q13272" t="s">
        <v>13160</v>
      </c>
      <c r="R13272">
        <v>849.0</v>
      </c>
      <c r="T13272" t="s">
        <v>22660</v>
      </c>
    </row>
    <row r="13273" ht="15.75" customHeight="1">
      <c r="A13273" s="6" t="s">
        <v>17418</v>
      </c>
      <c r="B13273" s="6" t="s">
        <v>17419</v>
      </c>
      <c r="C13273" s="6" t="s">
        <v>25</v>
      </c>
      <c r="D13273" s="6" t="s">
        <v>26</v>
      </c>
      <c r="E13273" s="6" t="s">
        <v>8</v>
      </c>
      <c r="G13273" s="6" t="s">
        <v>27</v>
      </c>
      <c r="H13273" s="7">
        <v>6311517.0</v>
      </c>
      <c r="I13273" s="8">
        <v>6312194.0</v>
      </c>
      <c r="J13273" t="s">
        <v>28</v>
      </c>
      <c r="Q13273" t="s">
        <v>13163</v>
      </c>
      <c r="R13273">
        <v>678.0</v>
      </c>
      <c r="T13273" t="s">
        <v>22661</v>
      </c>
    </row>
    <row r="13274" ht="15.75" customHeight="1">
      <c r="A13274" s="6" t="s">
        <v>17418</v>
      </c>
      <c r="B13274" s="6" t="s">
        <v>17419</v>
      </c>
      <c r="C13274" s="6" t="s">
        <v>25</v>
      </c>
      <c r="D13274" s="6" t="s">
        <v>26</v>
      </c>
      <c r="E13274" s="6" t="s">
        <v>8</v>
      </c>
      <c r="G13274" s="6" t="s">
        <v>27</v>
      </c>
      <c r="H13274" s="7">
        <v>6312573.0</v>
      </c>
      <c r="I13274" s="8">
        <v>6313775.0</v>
      </c>
      <c r="J13274" t="s">
        <v>28</v>
      </c>
      <c r="Q13274" t="s">
        <v>13165</v>
      </c>
      <c r="R13274">
        <v>1203.0</v>
      </c>
      <c r="T13274" t="s">
        <v>22662</v>
      </c>
    </row>
    <row r="13275" ht="15.75" customHeight="1">
      <c r="A13275" s="6" t="s">
        <v>17418</v>
      </c>
      <c r="B13275" s="6" t="s">
        <v>17419</v>
      </c>
      <c r="C13275" s="6" t="s">
        <v>25</v>
      </c>
      <c r="D13275" s="6" t="s">
        <v>26</v>
      </c>
      <c r="E13275" s="6" t="s">
        <v>8</v>
      </c>
      <c r="G13275" s="6" t="s">
        <v>27</v>
      </c>
      <c r="H13275" s="7">
        <v>6313939.0</v>
      </c>
      <c r="I13275" s="8">
        <v>6314436.0</v>
      </c>
      <c r="J13275" t="s">
        <v>28</v>
      </c>
      <c r="Q13275" t="s">
        <v>13167</v>
      </c>
      <c r="R13275">
        <v>498.0</v>
      </c>
      <c r="T13275" t="s">
        <v>22663</v>
      </c>
    </row>
    <row r="13276" ht="15.75" customHeight="1">
      <c r="A13276" s="6" t="s">
        <v>17418</v>
      </c>
      <c r="B13276" s="6" t="s">
        <v>17419</v>
      </c>
      <c r="C13276" s="6" t="s">
        <v>25</v>
      </c>
      <c r="D13276" s="6" t="s">
        <v>26</v>
      </c>
      <c r="E13276" s="6" t="s">
        <v>8</v>
      </c>
      <c r="G13276" s="6" t="s">
        <v>27</v>
      </c>
      <c r="H13276" s="7">
        <v>6314441.0</v>
      </c>
      <c r="I13276" s="8">
        <v>6315400.0</v>
      </c>
      <c r="J13276" t="s">
        <v>28</v>
      </c>
      <c r="Q13276" t="s">
        <v>13169</v>
      </c>
      <c r="R13276">
        <v>960.0</v>
      </c>
      <c r="T13276" t="s">
        <v>22664</v>
      </c>
    </row>
    <row r="13277" ht="15.75" customHeight="1">
      <c r="A13277" s="6" t="s">
        <v>17418</v>
      </c>
      <c r="B13277" s="6" t="s">
        <v>17419</v>
      </c>
      <c r="C13277" s="6" t="s">
        <v>25</v>
      </c>
      <c r="D13277" s="6" t="s">
        <v>26</v>
      </c>
      <c r="E13277" s="6" t="s">
        <v>8</v>
      </c>
      <c r="G13277" s="6" t="s">
        <v>27</v>
      </c>
      <c r="H13277" s="7">
        <v>6315422.0</v>
      </c>
      <c r="I13277" s="8">
        <v>6317446.0</v>
      </c>
      <c r="J13277" t="s">
        <v>28</v>
      </c>
      <c r="Q13277" t="s">
        <v>13172</v>
      </c>
      <c r="R13277">
        <v>2025.0</v>
      </c>
      <c r="T13277" t="s">
        <v>22665</v>
      </c>
    </row>
    <row r="13278" ht="15.75" customHeight="1">
      <c r="A13278" s="6" t="s">
        <v>17418</v>
      </c>
      <c r="B13278" s="6" t="s">
        <v>17419</v>
      </c>
      <c r="C13278" s="6" t="s">
        <v>25</v>
      </c>
      <c r="D13278" s="6" t="s">
        <v>26</v>
      </c>
      <c r="E13278" s="6" t="s">
        <v>8</v>
      </c>
      <c r="G13278" s="6" t="s">
        <v>27</v>
      </c>
      <c r="H13278" s="7">
        <v>6317446.0</v>
      </c>
      <c r="I13278" s="8">
        <v>6318783.0</v>
      </c>
      <c r="J13278" t="s">
        <v>28</v>
      </c>
      <c r="O13278" t="s">
        <v>13175</v>
      </c>
      <c r="Q13278" t="s">
        <v>13176</v>
      </c>
      <c r="R13278">
        <v>1338.0</v>
      </c>
      <c r="T13278" t="s">
        <v>22666</v>
      </c>
    </row>
    <row r="13279" ht="15.75" customHeight="1">
      <c r="A13279" s="6" t="s">
        <v>17418</v>
      </c>
      <c r="B13279" s="6" t="s">
        <v>17419</v>
      </c>
      <c r="C13279" s="6" t="s">
        <v>25</v>
      </c>
      <c r="D13279" s="6" t="s">
        <v>26</v>
      </c>
      <c r="E13279" s="6" t="s">
        <v>8</v>
      </c>
      <c r="G13279" s="6" t="s">
        <v>27</v>
      </c>
      <c r="H13279" s="7">
        <v>6319153.0</v>
      </c>
      <c r="I13279" s="8">
        <v>6320055.0</v>
      </c>
      <c r="J13279" t="s">
        <v>28</v>
      </c>
      <c r="Q13279" t="s">
        <v>13178</v>
      </c>
      <c r="R13279">
        <v>903.0</v>
      </c>
      <c r="T13279" t="s">
        <v>22667</v>
      </c>
    </row>
    <row r="13280" ht="15.75" customHeight="1">
      <c r="A13280" s="6" t="s">
        <v>17418</v>
      </c>
      <c r="B13280" s="6" t="s">
        <v>17419</v>
      </c>
      <c r="C13280" s="6" t="s">
        <v>25</v>
      </c>
      <c r="D13280" s="6" t="s">
        <v>26</v>
      </c>
      <c r="E13280" s="6" t="s">
        <v>8</v>
      </c>
      <c r="G13280" s="6" t="s">
        <v>27</v>
      </c>
      <c r="H13280" s="7">
        <v>6320262.0</v>
      </c>
      <c r="I13280" s="8">
        <v>6322061.0</v>
      </c>
      <c r="J13280" t="s">
        <v>28</v>
      </c>
      <c r="Q13280" t="s">
        <v>13180</v>
      </c>
      <c r="R13280">
        <v>1800.0</v>
      </c>
      <c r="T13280" t="s">
        <v>22668</v>
      </c>
    </row>
    <row r="13281" ht="15.75" customHeight="1">
      <c r="A13281" s="6" t="s">
        <v>17418</v>
      </c>
      <c r="B13281" s="6" t="s">
        <v>17419</v>
      </c>
      <c r="C13281" s="6" t="s">
        <v>25</v>
      </c>
      <c r="D13281" s="6" t="s">
        <v>26</v>
      </c>
      <c r="E13281" s="6" t="s">
        <v>8</v>
      </c>
      <c r="G13281" s="6" t="s">
        <v>27</v>
      </c>
      <c r="H13281" s="7">
        <v>6322484.0</v>
      </c>
      <c r="I13281" s="8">
        <v>6323065.0</v>
      </c>
      <c r="J13281" t="s">
        <v>37</v>
      </c>
      <c r="Q13281" t="s">
        <v>13182</v>
      </c>
      <c r="R13281">
        <v>582.0</v>
      </c>
      <c r="T13281" t="s">
        <v>22669</v>
      </c>
    </row>
    <row r="13282" ht="15.75" customHeight="1">
      <c r="A13282" s="6" t="s">
        <v>17418</v>
      </c>
      <c r="B13282" s="6" t="s">
        <v>17419</v>
      </c>
      <c r="C13282" s="6" t="s">
        <v>25</v>
      </c>
      <c r="D13282" s="6" t="s">
        <v>26</v>
      </c>
      <c r="E13282" s="6" t="s">
        <v>8</v>
      </c>
      <c r="G13282" s="6" t="s">
        <v>27</v>
      </c>
      <c r="H13282" s="7">
        <v>6323139.0</v>
      </c>
      <c r="I13282" s="8">
        <v>6324632.0</v>
      </c>
      <c r="J13282" t="s">
        <v>28</v>
      </c>
      <c r="Q13282" t="s">
        <v>13184</v>
      </c>
      <c r="R13282">
        <v>1494.0</v>
      </c>
      <c r="T13282" t="s">
        <v>22670</v>
      </c>
    </row>
    <row r="13283" ht="15.75" customHeight="1">
      <c r="A13283" s="6" t="s">
        <v>17418</v>
      </c>
      <c r="B13283" s="6" t="s">
        <v>17419</v>
      </c>
      <c r="C13283" s="6" t="s">
        <v>25</v>
      </c>
      <c r="D13283" s="6" t="s">
        <v>26</v>
      </c>
      <c r="E13283" s="6" t="s">
        <v>8</v>
      </c>
      <c r="G13283" s="6" t="s">
        <v>27</v>
      </c>
      <c r="H13283" s="7">
        <v>6324774.0</v>
      </c>
      <c r="I13283" s="8">
        <v>6325409.0</v>
      </c>
      <c r="J13283" t="s">
        <v>28</v>
      </c>
      <c r="Q13283" t="s">
        <v>13186</v>
      </c>
      <c r="R13283">
        <v>636.0</v>
      </c>
      <c r="T13283" t="s">
        <v>22671</v>
      </c>
    </row>
    <row r="13284" ht="15.75" customHeight="1">
      <c r="A13284" s="6" t="s">
        <v>17418</v>
      </c>
      <c r="B13284" s="6" t="s">
        <v>17419</v>
      </c>
      <c r="C13284" s="6" t="s">
        <v>25</v>
      </c>
      <c r="D13284" s="6" t="s">
        <v>26</v>
      </c>
      <c r="E13284" s="6" t="s">
        <v>8</v>
      </c>
      <c r="G13284" s="6" t="s">
        <v>27</v>
      </c>
      <c r="H13284" s="7">
        <v>6325747.0</v>
      </c>
      <c r="I13284" s="8">
        <v>6327096.0</v>
      </c>
      <c r="J13284" t="s">
        <v>37</v>
      </c>
      <c r="Q13284" t="s">
        <v>13188</v>
      </c>
      <c r="R13284">
        <v>1350.0</v>
      </c>
      <c r="T13284" t="s">
        <v>22672</v>
      </c>
    </row>
    <row r="13285" ht="15.75" customHeight="1">
      <c r="A13285" s="6" t="s">
        <v>17418</v>
      </c>
      <c r="B13285" s="6" t="s">
        <v>17419</v>
      </c>
      <c r="C13285" s="6" t="s">
        <v>25</v>
      </c>
      <c r="D13285" s="6" t="s">
        <v>26</v>
      </c>
      <c r="E13285" s="6" t="s">
        <v>8</v>
      </c>
      <c r="G13285" s="6" t="s">
        <v>27</v>
      </c>
      <c r="H13285" s="7">
        <v>6327166.0</v>
      </c>
      <c r="I13285" s="8">
        <v>6328434.0</v>
      </c>
      <c r="J13285" t="s">
        <v>28</v>
      </c>
      <c r="Q13285" t="s">
        <v>13190</v>
      </c>
      <c r="R13285">
        <v>1269.0</v>
      </c>
      <c r="T13285" t="s">
        <v>22673</v>
      </c>
    </row>
    <row r="13286" ht="15.75" customHeight="1">
      <c r="A13286" s="6" t="s">
        <v>17418</v>
      </c>
      <c r="B13286" s="6" t="s">
        <v>17419</v>
      </c>
      <c r="C13286" s="6" t="s">
        <v>25</v>
      </c>
      <c r="D13286" s="6" t="s">
        <v>26</v>
      </c>
      <c r="E13286" s="6" t="s">
        <v>8</v>
      </c>
      <c r="G13286" s="6" t="s">
        <v>27</v>
      </c>
      <c r="H13286" s="7">
        <v>6328631.0</v>
      </c>
      <c r="I13286" s="8">
        <v>6329167.0</v>
      </c>
      <c r="J13286" t="s">
        <v>28</v>
      </c>
      <c r="Q13286" t="s">
        <v>13192</v>
      </c>
      <c r="R13286">
        <v>537.0</v>
      </c>
      <c r="T13286" t="s">
        <v>22674</v>
      </c>
    </row>
    <row r="13287" ht="15.75" customHeight="1">
      <c r="A13287" s="6" t="s">
        <v>17418</v>
      </c>
      <c r="B13287" s="6" t="s">
        <v>17419</v>
      </c>
      <c r="C13287" s="6" t="s">
        <v>25</v>
      </c>
      <c r="D13287" s="6" t="s">
        <v>26</v>
      </c>
      <c r="E13287" s="6" t="s">
        <v>8</v>
      </c>
      <c r="G13287" s="6" t="s">
        <v>27</v>
      </c>
      <c r="H13287" s="7">
        <v>6329229.0</v>
      </c>
      <c r="I13287" s="8">
        <v>6330635.0</v>
      </c>
      <c r="J13287" t="s">
        <v>37</v>
      </c>
      <c r="Q13287" t="s">
        <v>13194</v>
      </c>
      <c r="R13287">
        <v>1407.0</v>
      </c>
    </row>
    <row r="13288" ht="15.75" customHeight="1">
      <c r="A13288" s="6" t="s">
        <v>17418</v>
      </c>
      <c r="B13288" s="6" t="s">
        <v>17419</v>
      </c>
      <c r="C13288" s="6" t="s">
        <v>25</v>
      </c>
      <c r="D13288" s="6" t="s">
        <v>26</v>
      </c>
      <c r="E13288" s="6" t="s">
        <v>8</v>
      </c>
      <c r="G13288" s="6" t="s">
        <v>27</v>
      </c>
      <c r="H13288" s="7">
        <v>6330732.0</v>
      </c>
      <c r="I13288" s="8">
        <v>6331292.0</v>
      </c>
      <c r="J13288" t="s">
        <v>37</v>
      </c>
      <c r="Q13288" t="s">
        <v>13196</v>
      </c>
      <c r="R13288">
        <v>561.0</v>
      </c>
      <c r="T13288" t="s">
        <v>22675</v>
      </c>
    </row>
    <row r="13289" ht="15.75" customHeight="1">
      <c r="A13289" s="6" t="s">
        <v>17418</v>
      </c>
      <c r="B13289" s="6" t="s">
        <v>17419</v>
      </c>
      <c r="C13289" s="6" t="s">
        <v>25</v>
      </c>
      <c r="D13289" s="6" t="s">
        <v>26</v>
      </c>
      <c r="E13289" s="6" t="s">
        <v>8</v>
      </c>
      <c r="G13289" s="6" t="s">
        <v>27</v>
      </c>
      <c r="H13289" s="7">
        <v>6331420.0</v>
      </c>
      <c r="I13289" s="8">
        <v>6332115.0</v>
      </c>
      <c r="J13289" t="s">
        <v>28</v>
      </c>
      <c r="Q13289" t="s">
        <v>13198</v>
      </c>
      <c r="R13289">
        <v>696.0</v>
      </c>
      <c r="T13289" t="s">
        <v>22676</v>
      </c>
    </row>
    <row r="13290" ht="15.75" customHeight="1">
      <c r="A13290" s="6" t="s">
        <v>17418</v>
      </c>
      <c r="B13290" s="6" t="s">
        <v>17419</v>
      </c>
      <c r="C13290" s="6" t="s">
        <v>25</v>
      </c>
      <c r="D13290" s="6" t="s">
        <v>26</v>
      </c>
      <c r="E13290" s="6" t="s">
        <v>8</v>
      </c>
      <c r="G13290" s="6" t="s">
        <v>27</v>
      </c>
      <c r="H13290" s="7">
        <v>6332112.0</v>
      </c>
      <c r="I13290" s="8">
        <v>6332477.0</v>
      </c>
      <c r="J13290" t="s">
        <v>28</v>
      </c>
      <c r="Q13290" t="s">
        <v>13200</v>
      </c>
      <c r="R13290">
        <v>366.0</v>
      </c>
      <c r="T13290" t="s">
        <v>22677</v>
      </c>
    </row>
    <row r="13291" ht="15.75" customHeight="1">
      <c r="A13291" s="6" t="s">
        <v>17418</v>
      </c>
      <c r="B13291" s="6" t="s">
        <v>17419</v>
      </c>
      <c r="C13291" s="6" t="s">
        <v>25</v>
      </c>
      <c r="D13291" s="6" t="s">
        <v>26</v>
      </c>
      <c r="E13291" s="6" t="s">
        <v>8</v>
      </c>
      <c r="G13291" s="6" t="s">
        <v>27</v>
      </c>
      <c r="H13291" s="7">
        <v>6332578.0</v>
      </c>
      <c r="I13291" s="8">
        <v>6333336.0</v>
      </c>
      <c r="J13291" t="s">
        <v>37</v>
      </c>
      <c r="Q13291" t="s">
        <v>13202</v>
      </c>
      <c r="R13291">
        <v>759.0</v>
      </c>
      <c r="T13291" t="s">
        <v>22678</v>
      </c>
    </row>
    <row r="13292" ht="15.75" customHeight="1">
      <c r="A13292" s="6" t="s">
        <v>17418</v>
      </c>
      <c r="B13292" s="6" t="s">
        <v>17419</v>
      </c>
      <c r="C13292" s="6" t="s">
        <v>25</v>
      </c>
      <c r="D13292" s="6" t="s">
        <v>26</v>
      </c>
      <c r="E13292" s="6" t="s">
        <v>8</v>
      </c>
      <c r="G13292" s="6" t="s">
        <v>27</v>
      </c>
      <c r="H13292" s="7">
        <v>6333279.0</v>
      </c>
      <c r="I13292" s="8">
        <v>6333551.0</v>
      </c>
      <c r="J13292" t="s">
        <v>28</v>
      </c>
      <c r="Q13292" t="s">
        <v>13204</v>
      </c>
      <c r="R13292">
        <v>273.0</v>
      </c>
    </row>
    <row r="13293" ht="15.75" customHeight="1">
      <c r="A13293" s="6" t="s">
        <v>17418</v>
      </c>
      <c r="B13293" s="6" t="s">
        <v>17419</v>
      </c>
      <c r="C13293" s="6" t="s">
        <v>25</v>
      </c>
      <c r="D13293" s="6" t="s">
        <v>26</v>
      </c>
      <c r="E13293" s="6" t="s">
        <v>8</v>
      </c>
      <c r="G13293" s="6" t="s">
        <v>27</v>
      </c>
      <c r="H13293" s="7">
        <v>6333579.0</v>
      </c>
      <c r="I13293" s="8">
        <v>6334025.0</v>
      </c>
      <c r="J13293" t="s">
        <v>28</v>
      </c>
      <c r="Q13293" t="s">
        <v>13206</v>
      </c>
      <c r="R13293">
        <v>447.0</v>
      </c>
      <c r="T13293" t="s">
        <v>22679</v>
      </c>
    </row>
    <row r="13294" ht="15.75" customHeight="1">
      <c r="A13294" s="6" t="s">
        <v>17418</v>
      </c>
      <c r="B13294" s="6" t="s">
        <v>17419</v>
      </c>
      <c r="C13294" s="6" t="s">
        <v>25</v>
      </c>
      <c r="D13294" s="6" t="s">
        <v>26</v>
      </c>
      <c r="E13294" s="6" t="s">
        <v>8</v>
      </c>
      <c r="G13294" s="6" t="s">
        <v>27</v>
      </c>
      <c r="H13294" s="7">
        <v>6334085.0</v>
      </c>
      <c r="I13294" s="8">
        <v>6334432.0</v>
      </c>
      <c r="J13294" t="s">
        <v>37</v>
      </c>
      <c r="Q13294" t="s">
        <v>13208</v>
      </c>
      <c r="R13294">
        <v>348.0</v>
      </c>
    </row>
    <row r="13295" ht="15.75" customHeight="1">
      <c r="A13295" s="6" t="s">
        <v>17418</v>
      </c>
      <c r="B13295" s="6" t="s">
        <v>17419</v>
      </c>
      <c r="C13295" s="6" t="s">
        <v>25</v>
      </c>
      <c r="D13295" s="6" t="s">
        <v>26</v>
      </c>
      <c r="E13295" s="6" t="s">
        <v>8</v>
      </c>
      <c r="G13295" s="6" t="s">
        <v>27</v>
      </c>
      <c r="H13295" s="7">
        <v>6334429.0</v>
      </c>
      <c r="I13295" s="8">
        <v>6334749.0</v>
      </c>
      <c r="J13295" t="s">
        <v>37</v>
      </c>
      <c r="Q13295" t="s">
        <v>13211</v>
      </c>
      <c r="R13295">
        <v>321.0</v>
      </c>
    </row>
    <row r="13296" ht="15.75" customHeight="1">
      <c r="A13296" s="6" t="s">
        <v>17418</v>
      </c>
      <c r="B13296" s="6" t="s">
        <v>17419</v>
      </c>
      <c r="C13296" s="6" t="s">
        <v>25</v>
      </c>
      <c r="D13296" s="6" t="s">
        <v>26</v>
      </c>
      <c r="E13296" s="6" t="s">
        <v>8</v>
      </c>
      <c r="G13296" s="6" t="s">
        <v>27</v>
      </c>
      <c r="H13296" s="7">
        <v>6335113.0</v>
      </c>
      <c r="I13296" s="8">
        <v>6336681.0</v>
      </c>
      <c r="J13296" t="s">
        <v>28</v>
      </c>
      <c r="Q13296" t="s">
        <v>13213</v>
      </c>
      <c r="R13296">
        <v>1569.0</v>
      </c>
      <c r="T13296" t="s">
        <v>22680</v>
      </c>
    </row>
    <row r="13297" ht="15.75" customHeight="1">
      <c r="A13297" s="6" t="s">
        <v>17418</v>
      </c>
      <c r="B13297" s="6" t="s">
        <v>17419</v>
      </c>
      <c r="C13297" s="6" t="s">
        <v>25</v>
      </c>
      <c r="D13297" s="6" t="s">
        <v>26</v>
      </c>
      <c r="E13297" s="6" t="s">
        <v>8</v>
      </c>
      <c r="G13297" s="6" t="s">
        <v>27</v>
      </c>
      <c r="H13297" s="7">
        <v>6337028.0</v>
      </c>
      <c r="I13297" s="8">
        <v>6339955.0</v>
      </c>
      <c r="J13297" t="s">
        <v>37</v>
      </c>
      <c r="Q13297" t="s">
        <v>13216</v>
      </c>
      <c r="R13297">
        <v>2928.0</v>
      </c>
      <c r="T13297" t="s">
        <v>22681</v>
      </c>
    </row>
    <row r="13298" ht="15.75" customHeight="1">
      <c r="A13298" s="6" t="s">
        <v>17418</v>
      </c>
      <c r="B13298" s="6" t="s">
        <v>17419</v>
      </c>
      <c r="C13298" s="6" t="s">
        <v>25</v>
      </c>
      <c r="D13298" s="6" t="s">
        <v>26</v>
      </c>
      <c r="E13298" s="6" t="s">
        <v>8</v>
      </c>
      <c r="G13298" s="6" t="s">
        <v>27</v>
      </c>
      <c r="H13298" s="7">
        <v>6340147.0</v>
      </c>
      <c r="I13298" s="8">
        <v>6341625.0</v>
      </c>
      <c r="J13298" t="s">
        <v>37</v>
      </c>
      <c r="Q13298" t="s">
        <v>13218</v>
      </c>
      <c r="R13298">
        <v>1479.0</v>
      </c>
      <c r="T13298" t="s">
        <v>22682</v>
      </c>
    </row>
    <row r="13299" ht="15.75" customHeight="1">
      <c r="A13299" s="6" t="s">
        <v>17418</v>
      </c>
      <c r="B13299" s="6" t="s">
        <v>17419</v>
      </c>
      <c r="C13299" s="6" t="s">
        <v>25</v>
      </c>
      <c r="D13299" s="6" t="s">
        <v>26</v>
      </c>
      <c r="E13299" s="6" t="s">
        <v>8</v>
      </c>
      <c r="G13299" s="6" t="s">
        <v>27</v>
      </c>
      <c r="H13299" s="7">
        <v>6341696.0</v>
      </c>
      <c r="I13299" s="8">
        <v>6342595.0</v>
      </c>
      <c r="J13299" t="s">
        <v>28</v>
      </c>
      <c r="Q13299" t="s">
        <v>13220</v>
      </c>
      <c r="R13299">
        <v>900.0</v>
      </c>
      <c r="T13299" t="s">
        <v>22683</v>
      </c>
    </row>
    <row r="13300" ht="15.75" customHeight="1">
      <c r="A13300" s="6" t="s">
        <v>17418</v>
      </c>
      <c r="B13300" s="6" t="s">
        <v>17419</v>
      </c>
      <c r="C13300" s="6" t="s">
        <v>25</v>
      </c>
      <c r="D13300" s="6" t="s">
        <v>26</v>
      </c>
      <c r="E13300" s="6" t="s">
        <v>8</v>
      </c>
      <c r="G13300" s="6" t="s">
        <v>27</v>
      </c>
      <c r="H13300" s="7">
        <v>6342709.0</v>
      </c>
      <c r="I13300" s="8">
        <v>6343149.0</v>
      </c>
      <c r="J13300" t="s">
        <v>37</v>
      </c>
      <c r="Q13300" t="s">
        <v>13223</v>
      </c>
      <c r="R13300">
        <v>441.0</v>
      </c>
      <c r="T13300" t="s">
        <v>22684</v>
      </c>
    </row>
    <row r="13301" ht="15.75" customHeight="1">
      <c r="A13301" s="6" t="s">
        <v>17418</v>
      </c>
      <c r="B13301" s="6" t="s">
        <v>17419</v>
      </c>
      <c r="C13301" s="6" t="s">
        <v>25</v>
      </c>
      <c r="D13301" s="6" t="s">
        <v>26</v>
      </c>
      <c r="E13301" s="6" t="s">
        <v>8</v>
      </c>
      <c r="G13301" s="6" t="s">
        <v>27</v>
      </c>
      <c r="H13301" s="7">
        <v>6343269.0</v>
      </c>
      <c r="I13301" s="8">
        <v>6344432.0</v>
      </c>
      <c r="J13301" t="s">
        <v>37</v>
      </c>
      <c r="Q13301" t="s">
        <v>13225</v>
      </c>
      <c r="R13301">
        <v>1164.0</v>
      </c>
      <c r="T13301" t="s">
        <v>22685</v>
      </c>
    </row>
    <row r="13302" ht="15.75" customHeight="1">
      <c r="A13302" s="6" t="s">
        <v>17418</v>
      </c>
      <c r="B13302" s="6" t="s">
        <v>17419</v>
      </c>
      <c r="C13302" s="6" t="s">
        <v>25</v>
      </c>
      <c r="D13302" s="6" t="s">
        <v>26</v>
      </c>
      <c r="E13302" s="6" t="s">
        <v>8</v>
      </c>
      <c r="G13302" s="6" t="s">
        <v>27</v>
      </c>
      <c r="H13302" s="7">
        <v>6344728.0</v>
      </c>
      <c r="I13302" s="8">
        <v>6346287.0</v>
      </c>
      <c r="J13302" t="s">
        <v>37</v>
      </c>
      <c r="Q13302" t="s">
        <v>13227</v>
      </c>
      <c r="R13302">
        <v>1560.0</v>
      </c>
      <c r="T13302" t="s">
        <v>22686</v>
      </c>
    </row>
    <row r="13303" ht="15.75" customHeight="1">
      <c r="A13303" s="6" t="s">
        <v>17418</v>
      </c>
      <c r="B13303" s="6" t="s">
        <v>17419</v>
      </c>
      <c r="C13303" s="6" t="s">
        <v>25</v>
      </c>
      <c r="D13303" s="6" t="s">
        <v>26</v>
      </c>
      <c r="E13303" s="6" t="s">
        <v>8</v>
      </c>
      <c r="G13303" s="6" t="s">
        <v>27</v>
      </c>
      <c r="H13303" s="7">
        <v>6346292.0</v>
      </c>
      <c r="I13303" s="8">
        <v>6347614.0</v>
      </c>
      <c r="J13303" t="s">
        <v>37</v>
      </c>
      <c r="Q13303" t="s">
        <v>13230</v>
      </c>
      <c r="R13303">
        <v>1323.0</v>
      </c>
      <c r="T13303" t="s">
        <v>22687</v>
      </c>
    </row>
    <row r="13304" ht="15.75" customHeight="1">
      <c r="A13304" s="6" t="s">
        <v>17418</v>
      </c>
      <c r="B13304" s="6" t="s">
        <v>17419</v>
      </c>
      <c r="C13304" s="6" t="s">
        <v>25</v>
      </c>
      <c r="D13304" s="6" t="s">
        <v>26</v>
      </c>
      <c r="E13304" s="6" t="s">
        <v>8</v>
      </c>
      <c r="G13304" s="6" t="s">
        <v>27</v>
      </c>
      <c r="H13304" s="7">
        <v>6347611.0</v>
      </c>
      <c r="I13304" s="8">
        <v>6349377.0</v>
      </c>
      <c r="J13304" t="s">
        <v>37</v>
      </c>
      <c r="Q13304" t="s">
        <v>13232</v>
      </c>
      <c r="R13304">
        <v>1767.0</v>
      </c>
      <c r="T13304" t="s">
        <v>22688</v>
      </c>
    </row>
    <row r="13305" ht="15.75" customHeight="1">
      <c r="A13305" s="6" t="s">
        <v>17418</v>
      </c>
      <c r="B13305" s="6" t="s">
        <v>17419</v>
      </c>
      <c r="C13305" s="6" t="s">
        <v>25</v>
      </c>
      <c r="D13305" s="6" t="s">
        <v>26</v>
      </c>
      <c r="E13305" s="6" t="s">
        <v>8</v>
      </c>
      <c r="G13305" s="6" t="s">
        <v>27</v>
      </c>
      <c r="H13305" s="7">
        <v>6349367.0</v>
      </c>
      <c r="I13305" s="8">
        <v>6350167.0</v>
      </c>
      <c r="J13305" t="s">
        <v>37</v>
      </c>
      <c r="Q13305" t="s">
        <v>13234</v>
      </c>
      <c r="R13305">
        <v>801.0</v>
      </c>
    </row>
    <row r="13306" ht="15.75" customHeight="1">
      <c r="A13306" s="6" t="s">
        <v>17418</v>
      </c>
      <c r="B13306" s="6" t="s">
        <v>17452</v>
      </c>
      <c r="C13306" s="6" t="s">
        <v>25</v>
      </c>
      <c r="D13306" s="6" t="s">
        <v>26</v>
      </c>
      <c r="E13306" s="6" t="s">
        <v>8</v>
      </c>
      <c r="G13306" s="6" t="s">
        <v>27</v>
      </c>
      <c r="H13306" s="7">
        <v>6350164.0</v>
      </c>
      <c r="I13306" s="8">
        <v>6351219.0</v>
      </c>
      <c r="J13306" t="s">
        <v>37</v>
      </c>
      <c r="Q13306" t="s">
        <v>13235</v>
      </c>
      <c r="R13306">
        <v>1056.0</v>
      </c>
      <c r="T13306" t="s">
        <v>129</v>
      </c>
    </row>
    <row r="13307" ht="15.75" customHeight="1">
      <c r="A13307" s="6" t="s">
        <v>17418</v>
      </c>
      <c r="B13307" s="6" t="s">
        <v>17419</v>
      </c>
      <c r="C13307" s="6" t="s">
        <v>25</v>
      </c>
      <c r="D13307" s="6" t="s">
        <v>26</v>
      </c>
      <c r="E13307" s="6" t="s">
        <v>8</v>
      </c>
      <c r="G13307" s="6" t="s">
        <v>27</v>
      </c>
      <c r="H13307" s="7">
        <v>6352017.0</v>
      </c>
      <c r="I13307" s="8">
        <v>6352706.0</v>
      </c>
      <c r="J13307" t="s">
        <v>37</v>
      </c>
      <c r="Q13307" t="s">
        <v>13237</v>
      </c>
      <c r="R13307">
        <v>690.0</v>
      </c>
      <c r="T13307" t="s">
        <v>22689</v>
      </c>
    </row>
    <row r="13308" ht="15.75" customHeight="1">
      <c r="A13308" s="6" t="s">
        <v>17418</v>
      </c>
      <c r="B13308" s="6" t="s">
        <v>17419</v>
      </c>
      <c r="C13308" s="6" t="s">
        <v>25</v>
      </c>
      <c r="D13308" s="6" t="s">
        <v>26</v>
      </c>
      <c r="E13308" s="6" t="s">
        <v>8</v>
      </c>
      <c r="G13308" s="6" t="s">
        <v>27</v>
      </c>
      <c r="H13308" s="7">
        <v>6352703.0</v>
      </c>
      <c r="I13308" s="8">
        <v>6353884.0</v>
      </c>
      <c r="J13308" t="s">
        <v>37</v>
      </c>
      <c r="Q13308" t="s">
        <v>13239</v>
      </c>
      <c r="R13308">
        <v>1182.0</v>
      </c>
      <c r="T13308" t="s">
        <v>22690</v>
      </c>
    </row>
    <row r="13309" ht="15.75" customHeight="1">
      <c r="A13309" s="6" t="s">
        <v>17418</v>
      </c>
      <c r="B13309" s="6" t="s">
        <v>17419</v>
      </c>
      <c r="C13309" s="6" t="s">
        <v>25</v>
      </c>
      <c r="D13309" s="6" t="s">
        <v>26</v>
      </c>
      <c r="E13309" s="6" t="s">
        <v>8</v>
      </c>
      <c r="G13309" s="6" t="s">
        <v>27</v>
      </c>
      <c r="H13309" s="7">
        <v>6353861.0</v>
      </c>
      <c r="I13309" s="8">
        <v>6354943.0</v>
      </c>
      <c r="J13309" t="s">
        <v>28</v>
      </c>
      <c r="Q13309" t="s">
        <v>13241</v>
      </c>
      <c r="R13309">
        <v>1083.0</v>
      </c>
    </row>
    <row r="13310" ht="15.75" customHeight="1">
      <c r="A13310" s="6" t="s">
        <v>17418</v>
      </c>
      <c r="B13310" s="6" t="s">
        <v>17419</v>
      </c>
      <c r="C13310" s="6" t="s">
        <v>25</v>
      </c>
      <c r="D13310" s="6" t="s">
        <v>26</v>
      </c>
      <c r="E13310" s="6" t="s">
        <v>8</v>
      </c>
      <c r="G13310" s="6" t="s">
        <v>27</v>
      </c>
      <c r="H13310" s="7">
        <v>6355049.0</v>
      </c>
      <c r="I13310" s="8">
        <v>6355936.0</v>
      </c>
      <c r="J13310" t="s">
        <v>28</v>
      </c>
      <c r="Q13310" t="s">
        <v>13243</v>
      </c>
      <c r="R13310">
        <v>888.0</v>
      </c>
      <c r="T13310" t="s">
        <v>22691</v>
      </c>
    </row>
    <row r="13311" ht="15.75" customHeight="1">
      <c r="A13311" s="6" t="s">
        <v>17418</v>
      </c>
      <c r="B13311" s="6" t="s">
        <v>17419</v>
      </c>
      <c r="C13311" s="6" t="s">
        <v>25</v>
      </c>
      <c r="D13311" s="6" t="s">
        <v>26</v>
      </c>
      <c r="E13311" s="6" t="s">
        <v>8</v>
      </c>
      <c r="G13311" s="6" t="s">
        <v>27</v>
      </c>
      <c r="H13311" s="7">
        <v>6356136.0</v>
      </c>
      <c r="I13311" s="8">
        <v>6357029.0</v>
      </c>
      <c r="J13311" t="s">
        <v>37</v>
      </c>
      <c r="Q13311" t="s">
        <v>13245</v>
      </c>
      <c r="R13311">
        <v>894.0</v>
      </c>
      <c r="T13311" t="s">
        <v>22692</v>
      </c>
    </row>
    <row r="13312" ht="15.75" customHeight="1">
      <c r="A13312" s="6" t="s">
        <v>17418</v>
      </c>
      <c r="B13312" s="6" t="s">
        <v>17419</v>
      </c>
      <c r="C13312" s="6" t="s">
        <v>25</v>
      </c>
      <c r="D13312" s="6" t="s">
        <v>26</v>
      </c>
      <c r="E13312" s="6" t="s">
        <v>8</v>
      </c>
      <c r="G13312" s="6" t="s">
        <v>27</v>
      </c>
      <c r="H13312" s="7">
        <v>6357147.0</v>
      </c>
      <c r="I13312" s="8">
        <v>6358745.0</v>
      </c>
      <c r="J13312" t="s">
        <v>37</v>
      </c>
      <c r="Q13312" t="s">
        <v>13247</v>
      </c>
      <c r="R13312">
        <v>1599.0</v>
      </c>
      <c r="T13312" t="s">
        <v>22693</v>
      </c>
    </row>
    <row r="13313" ht="15.75" customHeight="1">
      <c r="A13313" s="6" t="s">
        <v>17418</v>
      </c>
      <c r="B13313" s="6" t="s">
        <v>17419</v>
      </c>
      <c r="C13313" s="6" t="s">
        <v>25</v>
      </c>
      <c r="D13313" s="6" t="s">
        <v>26</v>
      </c>
      <c r="E13313" s="6" t="s">
        <v>8</v>
      </c>
      <c r="G13313" s="6" t="s">
        <v>27</v>
      </c>
      <c r="H13313" s="7">
        <v>6359094.0</v>
      </c>
      <c r="I13313" s="8">
        <v>6359375.0</v>
      </c>
      <c r="J13313" t="s">
        <v>37</v>
      </c>
      <c r="Q13313" t="s">
        <v>13249</v>
      </c>
      <c r="R13313">
        <v>282.0</v>
      </c>
      <c r="T13313" t="s">
        <v>22694</v>
      </c>
    </row>
    <row r="13314" ht="15.75" customHeight="1">
      <c r="A13314" s="6" t="s">
        <v>17418</v>
      </c>
      <c r="B13314" s="6" t="s">
        <v>17419</v>
      </c>
      <c r="C13314" s="6" t="s">
        <v>25</v>
      </c>
      <c r="D13314" s="6" t="s">
        <v>26</v>
      </c>
      <c r="E13314" s="6" t="s">
        <v>8</v>
      </c>
      <c r="G13314" s="6" t="s">
        <v>27</v>
      </c>
      <c r="H13314" s="7">
        <v>6359615.0</v>
      </c>
      <c r="I13314" s="8">
        <v>6360415.0</v>
      </c>
      <c r="J13314" t="s">
        <v>37</v>
      </c>
      <c r="Q13314" t="s">
        <v>13251</v>
      </c>
      <c r="R13314">
        <v>801.0</v>
      </c>
      <c r="T13314" t="s">
        <v>22695</v>
      </c>
    </row>
    <row r="13315" ht="15.75" customHeight="1">
      <c r="A13315" s="6" t="s">
        <v>17418</v>
      </c>
      <c r="B13315" s="6" t="s">
        <v>17419</v>
      </c>
      <c r="C13315" s="6" t="s">
        <v>25</v>
      </c>
      <c r="D13315" s="6" t="s">
        <v>26</v>
      </c>
      <c r="E13315" s="6" t="s">
        <v>8</v>
      </c>
      <c r="G13315" s="6" t="s">
        <v>27</v>
      </c>
      <c r="H13315" s="7">
        <v>6360555.0</v>
      </c>
      <c r="I13315" s="8">
        <v>6361034.0</v>
      </c>
      <c r="J13315" t="s">
        <v>37</v>
      </c>
      <c r="Q13315" t="s">
        <v>13254</v>
      </c>
      <c r="R13315">
        <v>480.0</v>
      </c>
      <c r="T13315" t="s">
        <v>22696</v>
      </c>
    </row>
    <row r="13316" ht="15.75" customHeight="1">
      <c r="A13316" s="6" t="s">
        <v>17418</v>
      </c>
      <c r="B13316" s="6" t="s">
        <v>17419</v>
      </c>
      <c r="C13316" s="6" t="s">
        <v>25</v>
      </c>
      <c r="D13316" s="6" t="s">
        <v>26</v>
      </c>
      <c r="E13316" s="6" t="s">
        <v>8</v>
      </c>
      <c r="G13316" s="6" t="s">
        <v>27</v>
      </c>
      <c r="H13316" s="7">
        <v>6361102.0</v>
      </c>
      <c r="I13316" s="8">
        <v>6361287.0</v>
      </c>
      <c r="J13316" t="s">
        <v>37</v>
      </c>
      <c r="Q13316" t="s">
        <v>13256</v>
      </c>
      <c r="R13316">
        <v>186.0</v>
      </c>
      <c r="T13316" t="s">
        <v>22697</v>
      </c>
    </row>
    <row r="13317" ht="15.75" customHeight="1">
      <c r="A13317" s="6" t="s">
        <v>17418</v>
      </c>
      <c r="B13317" s="6" t="s">
        <v>17419</v>
      </c>
      <c r="C13317" s="6" t="s">
        <v>25</v>
      </c>
      <c r="D13317" s="6" t="s">
        <v>26</v>
      </c>
      <c r="E13317" s="6" t="s">
        <v>8</v>
      </c>
      <c r="G13317" s="6" t="s">
        <v>27</v>
      </c>
      <c r="H13317" s="7">
        <v>6361287.0</v>
      </c>
      <c r="I13317" s="8">
        <v>6361619.0</v>
      </c>
      <c r="J13317" t="s">
        <v>37</v>
      </c>
      <c r="Q13317" t="s">
        <v>13258</v>
      </c>
      <c r="R13317">
        <v>333.0</v>
      </c>
      <c r="T13317" t="s">
        <v>22698</v>
      </c>
    </row>
    <row r="13318" ht="15.75" customHeight="1">
      <c r="A13318" s="6" t="s">
        <v>17418</v>
      </c>
      <c r="B13318" s="6" t="s">
        <v>17419</v>
      </c>
      <c r="C13318" s="6" t="s">
        <v>25</v>
      </c>
      <c r="D13318" s="6" t="s">
        <v>26</v>
      </c>
      <c r="E13318" s="6" t="s">
        <v>8</v>
      </c>
      <c r="G13318" s="6" t="s">
        <v>27</v>
      </c>
      <c r="H13318" s="7">
        <v>6361709.0</v>
      </c>
      <c r="I13318" s="8">
        <v>6362230.0</v>
      </c>
      <c r="J13318" t="s">
        <v>37</v>
      </c>
      <c r="Q13318" t="s">
        <v>13260</v>
      </c>
      <c r="R13318">
        <v>522.0</v>
      </c>
    </row>
    <row r="13319" ht="15.75" customHeight="1">
      <c r="A13319" s="6" t="s">
        <v>17418</v>
      </c>
      <c r="B13319" s="6" t="s">
        <v>17419</v>
      </c>
      <c r="C13319" s="6" t="s">
        <v>25</v>
      </c>
      <c r="D13319" s="6" t="s">
        <v>26</v>
      </c>
      <c r="E13319" s="6" t="s">
        <v>8</v>
      </c>
      <c r="G13319" s="6" t="s">
        <v>27</v>
      </c>
      <c r="H13319" s="7">
        <v>6362227.0</v>
      </c>
      <c r="I13319" s="8">
        <v>6362862.0</v>
      </c>
      <c r="J13319" t="s">
        <v>37</v>
      </c>
      <c r="Q13319" t="s">
        <v>13262</v>
      </c>
      <c r="R13319">
        <v>636.0</v>
      </c>
      <c r="T13319" t="s">
        <v>22699</v>
      </c>
    </row>
    <row r="13320" ht="15.75" customHeight="1">
      <c r="A13320" s="6" t="s">
        <v>17418</v>
      </c>
      <c r="B13320" s="6" t="s">
        <v>17419</v>
      </c>
      <c r="C13320" s="6" t="s">
        <v>25</v>
      </c>
      <c r="D13320" s="6" t="s">
        <v>26</v>
      </c>
      <c r="E13320" s="6" t="s">
        <v>8</v>
      </c>
      <c r="G13320" s="6" t="s">
        <v>27</v>
      </c>
      <c r="H13320" s="7">
        <v>6362893.0</v>
      </c>
      <c r="I13320" s="8">
        <v>6363648.0</v>
      </c>
      <c r="J13320" t="s">
        <v>28</v>
      </c>
      <c r="Q13320" t="s">
        <v>13264</v>
      </c>
      <c r="R13320">
        <v>756.0</v>
      </c>
      <c r="T13320" t="s">
        <v>22700</v>
      </c>
    </row>
    <row r="13321" ht="15.75" customHeight="1">
      <c r="A13321" s="6" t="s">
        <v>17418</v>
      </c>
      <c r="B13321" s="6" t="s">
        <v>17419</v>
      </c>
      <c r="C13321" s="6" t="s">
        <v>25</v>
      </c>
      <c r="D13321" s="6" t="s">
        <v>26</v>
      </c>
      <c r="E13321" s="6" t="s">
        <v>8</v>
      </c>
      <c r="G13321" s="6" t="s">
        <v>27</v>
      </c>
      <c r="H13321" s="7">
        <v>6363707.0</v>
      </c>
      <c r="I13321" s="8">
        <v>6365224.0</v>
      </c>
      <c r="J13321" t="s">
        <v>28</v>
      </c>
      <c r="Q13321" t="s">
        <v>13266</v>
      </c>
      <c r="R13321">
        <v>1518.0</v>
      </c>
      <c r="T13321" t="s">
        <v>22701</v>
      </c>
    </row>
    <row r="13322" ht="15.75" customHeight="1">
      <c r="A13322" s="6" t="s">
        <v>17418</v>
      </c>
      <c r="B13322" s="6" t="s">
        <v>17419</v>
      </c>
      <c r="C13322" s="6" t="s">
        <v>25</v>
      </c>
      <c r="D13322" s="6" t="s">
        <v>26</v>
      </c>
      <c r="E13322" s="6" t="s">
        <v>8</v>
      </c>
      <c r="G13322" s="6" t="s">
        <v>27</v>
      </c>
      <c r="H13322" s="7">
        <v>6365395.0</v>
      </c>
      <c r="I13322" s="8">
        <v>6367695.0</v>
      </c>
      <c r="J13322" t="s">
        <v>37</v>
      </c>
      <c r="Q13322" t="s">
        <v>13268</v>
      </c>
      <c r="R13322">
        <v>2301.0</v>
      </c>
      <c r="T13322" t="s">
        <v>22702</v>
      </c>
    </row>
    <row r="13323" ht="15.75" customHeight="1">
      <c r="A13323" s="6" t="s">
        <v>17418</v>
      </c>
      <c r="B13323" s="6" t="s">
        <v>17419</v>
      </c>
      <c r="C13323" s="6" t="s">
        <v>25</v>
      </c>
      <c r="D13323" s="6" t="s">
        <v>26</v>
      </c>
      <c r="E13323" s="6" t="s">
        <v>8</v>
      </c>
      <c r="G13323" s="6" t="s">
        <v>27</v>
      </c>
      <c r="H13323" s="7">
        <v>6367702.0</v>
      </c>
      <c r="I13323" s="8">
        <v>6368493.0</v>
      </c>
      <c r="J13323" t="s">
        <v>28</v>
      </c>
      <c r="Q13323" t="s">
        <v>13270</v>
      </c>
      <c r="R13323">
        <v>792.0</v>
      </c>
      <c r="T13323" t="s">
        <v>22703</v>
      </c>
    </row>
    <row r="13324" ht="15.75" customHeight="1">
      <c r="A13324" s="6" t="s">
        <v>17418</v>
      </c>
      <c r="B13324" s="6" t="s">
        <v>17419</v>
      </c>
      <c r="C13324" s="6" t="s">
        <v>25</v>
      </c>
      <c r="D13324" s="6" t="s">
        <v>26</v>
      </c>
      <c r="E13324" s="6" t="s">
        <v>8</v>
      </c>
      <c r="G13324" s="6" t="s">
        <v>27</v>
      </c>
      <c r="H13324" s="7">
        <v>6368525.0</v>
      </c>
      <c r="I13324" s="8">
        <v>6369514.0</v>
      </c>
      <c r="J13324" t="s">
        <v>28</v>
      </c>
      <c r="Q13324" t="s">
        <v>13273</v>
      </c>
      <c r="R13324">
        <v>990.0</v>
      </c>
      <c r="T13324" t="s">
        <v>22704</v>
      </c>
    </row>
    <row r="13325" ht="15.75" customHeight="1">
      <c r="A13325" s="6" t="s">
        <v>17418</v>
      </c>
      <c r="B13325" s="6" t="s">
        <v>17419</v>
      </c>
      <c r="C13325" s="6" t="s">
        <v>25</v>
      </c>
      <c r="D13325" s="6" t="s">
        <v>26</v>
      </c>
      <c r="E13325" s="6" t="s">
        <v>8</v>
      </c>
      <c r="G13325" s="6" t="s">
        <v>27</v>
      </c>
      <c r="H13325" s="7">
        <v>6369650.0</v>
      </c>
      <c r="I13325" s="8">
        <v>6370693.0</v>
      </c>
      <c r="J13325" t="s">
        <v>37</v>
      </c>
      <c r="Q13325" t="s">
        <v>13275</v>
      </c>
      <c r="R13325">
        <v>1044.0</v>
      </c>
      <c r="T13325" t="s">
        <v>22705</v>
      </c>
    </row>
    <row r="13326" ht="15.75" customHeight="1">
      <c r="A13326" s="6" t="s">
        <v>17418</v>
      </c>
      <c r="B13326" s="6" t="s">
        <v>17419</v>
      </c>
      <c r="C13326" s="6" t="s">
        <v>25</v>
      </c>
      <c r="D13326" s="6" t="s">
        <v>26</v>
      </c>
      <c r="E13326" s="6" t="s">
        <v>8</v>
      </c>
      <c r="G13326" s="6" t="s">
        <v>27</v>
      </c>
      <c r="H13326" s="7">
        <v>6370853.0</v>
      </c>
      <c r="I13326" s="8">
        <v>6371305.0</v>
      </c>
      <c r="J13326" t="s">
        <v>37</v>
      </c>
      <c r="Q13326" t="s">
        <v>13277</v>
      </c>
      <c r="R13326">
        <v>453.0</v>
      </c>
      <c r="T13326" t="s">
        <v>22706</v>
      </c>
    </row>
    <row r="13327" ht="15.75" customHeight="1">
      <c r="A13327" s="6" t="s">
        <v>17418</v>
      </c>
      <c r="B13327" s="6" t="s">
        <v>17419</v>
      </c>
      <c r="C13327" s="6" t="s">
        <v>25</v>
      </c>
      <c r="D13327" s="6" t="s">
        <v>26</v>
      </c>
      <c r="E13327" s="6" t="s">
        <v>8</v>
      </c>
      <c r="G13327" s="6" t="s">
        <v>27</v>
      </c>
      <c r="H13327" s="7">
        <v>6371302.0</v>
      </c>
      <c r="I13327" s="8">
        <v>6372909.0</v>
      </c>
      <c r="J13327" t="s">
        <v>37</v>
      </c>
      <c r="Q13327" t="s">
        <v>13279</v>
      </c>
      <c r="R13327">
        <v>1608.0</v>
      </c>
      <c r="T13327" t="s">
        <v>22707</v>
      </c>
    </row>
    <row r="13328" ht="15.75" customHeight="1">
      <c r="A13328" s="6" t="s">
        <v>17418</v>
      </c>
      <c r="B13328" s="6" t="s">
        <v>17419</v>
      </c>
      <c r="C13328" s="6" t="s">
        <v>25</v>
      </c>
      <c r="D13328" s="6" t="s">
        <v>26</v>
      </c>
      <c r="E13328" s="6" t="s">
        <v>8</v>
      </c>
      <c r="G13328" s="6" t="s">
        <v>27</v>
      </c>
      <c r="H13328" s="7">
        <v>6372906.0</v>
      </c>
      <c r="I13328" s="8">
        <v>6374003.0</v>
      </c>
      <c r="J13328" t="s">
        <v>37</v>
      </c>
      <c r="Q13328" t="s">
        <v>13281</v>
      </c>
      <c r="R13328">
        <v>1098.0</v>
      </c>
      <c r="T13328" t="s">
        <v>22708</v>
      </c>
    </row>
    <row r="13329" ht="15.75" customHeight="1">
      <c r="A13329" s="6" t="s">
        <v>17418</v>
      </c>
      <c r="B13329" s="6" t="s">
        <v>17419</v>
      </c>
      <c r="C13329" s="6" t="s">
        <v>25</v>
      </c>
      <c r="D13329" s="6" t="s">
        <v>26</v>
      </c>
      <c r="E13329" s="6" t="s">
        <v>8</v>
      </c>
      <c r="G13329" s="6" t="s">
        <v>27</v>
      </c>
      <c r="H13329" s="7">
        <v>6374046.0</v>
      </c>
      <c r="I13329" s="8">
        <v>6374348.0</v>
      </c>
      <c r="J13329" t="s">
        <v>28</v>
      </c>
      <c r="Q13329" t="s">
        <v>13283</v>
      </c>
      <c r="R13329">
        <v>303.0</v>
      </c>
      <c r="T13329" t="s">
        <v>22709</v>
      </c>
    </row>
    <row r="13330" ht="15.75" customHeight="1">
      <c r="A13330" s="6" t="s">
        <v>17418</v>
      </c>
      <c r="B13330" s="6" t="s">
        <v>17419</v>
      </c>
      <c r="C13330" s="6" t="s">
        <v>25</v>
      </c>
      <c r="D13330" s="6" t="s">
        <v>26</v>
      </c>
      <c r="E13330" s="6" t="s">
        <v>8</v>
      </c>
      <c r="G13330" s="6" t="s">
        <v>27</v>
      </c>
      <c r="H13330" s="7">
        <v>6374574.0</v>
      </c>
      <c r="I13330" s="8">
        <v>6374966.0</v>
      </c>
      <c r="J13330" t="s">
        <v>28</v>
      </c>
      <c r="Q13330" t="s">
        <v>13285</v>
      </c>
      <c r="R13330">
        <v>393.0</v>
      </c>
      <c r="T13330" t="s">
        <v>22710</v>
      </c>
    </row>
    <row r="13331" ht="15.75" customHeight="1">
      <c r="A13331" s="6" t="s">
        <v>17418</v>
      </c>
      <c r="B13331" s="6" t="s">
        <v>17419</v>
      </c>
      <c r="C13331" s="6" t="s">
        <v>25</v>
      </c>
      <c r="D13331" s="6" t="s">
        <v>26</v>
      </c>
      <c r="E13331" s="6" t="s">
        <v>8</v>
      </c>
      <c r="G13331" s="6" t="s">
        <v>27</v>
      </c>
      <c r="H13331" s="7">
        <v>6375073.0</v>
      </c>
      <c r="I13331" s="8">
        <v>6375621.0</v>
      </c>
      <c r="J13331" t="s">
        <v>28</v>
      </c>
      <c r="Q13331" t="s">
        <v>13288</v>
      </c>
      <c r="R13331">
        <v>549.0</v>
      </c>
      <c r="T13331" t="s">
        <v>22711</v>
      </c>
    </row>
    <row r="13332" ht="15.75" customHeight="1">
      <c r="A13332" s="6" t="s">
        <v>17418</v>
      </c>
      <c r="B13332" s="6" t="s">
        <v>17419</v>
      </c>
      <c r="C13332" s="6" t="s">
        <v>25</v>
      </c>
      <c r="D13332" s="6" t="s">
        <v>26</v>
      </c>
      <c r="E13332" s="6" t="s">
        <v>8</v>
      </c>
      <c r="G13332" s="6" t="s">
        <v>27</v>
      </c>
      <c r="H13332" s="7">
        <v>6375672.0</v>
      </c>
      <c r="I13332" s="8">
        <v>6377069.0</v>
      </c>
      <c r="J13332" t="s">
        <v>28</v>
      </c>
      <c r="Q13332" t="s">
        <v>13290</v>
      </c>
      <c r="R13332">
        <v>1398.0</v>
      </c>
      <c r="T13332" t="s">
        <v>22712</v>
      </c>
    </row>
    <row r="13333" ht="15.75" customHeight="1">
      <c r="A13333" s="6" t="s">
        <v>17418</v>
      </c>
      <c r="B13333" s="6" t="s">
        <v>17419</v>
      </c>
      <c r="C13333" s="6" t="s">
        <v>25</v>
      </c>
      <c r="D13333" s="6" t="s">
        <v>26</v>
      </c>
      <c r="E13333" s="6" t="s">
        <v>8</v>
      </c>
      <c r="G13333" s="6" t="s">
        <v>27</v>
      </c>
      <c r="H13333" s="7">
        <v>6377066.0</v>
      </c>
      <c r="I13333" s="8">
        <v>6378592.0</v>
      </c>
      <c r="J13333" t="s">
        <v>28</v>
      </c>
      <c r="Q13333" t="s">
        <v>13293</v>
      </c>
      <c r="R13333">
        <v>1527.0</v>
      </c>
      <c r="T13333" t="s">
        <v>22713</v>
      </c>
    </row>
    <row r="13334" ht="15.75" customHeight="1">
      <c r="A13334" s="6" t="s">
        <v>17418</v>
      </c>
      <c r="B13334" s="6" t="s">
        <v>17419</v>
      </c>
      <c r="C13334" s="6" t="s">
        <v>25</v>
      </c>
      <c r="D13334" s="6" t="s">
        <v>26</v>
      </c>
      <c r="E13334" s="6" t="s">
        <v>8</v>
      </c>
      <c r="G13334" s="6" t="s">
        <v>27</v>
      </c>
      <c r="H13334" s="7">
        <v>6378743.0</v>
      </c>
      <c r="I13334" s="8">
        <v>6379873.0</v>
      </c>
      <c r="J13334" t="s">
        <v>28</v>
      </c>
      <c r="Q13334" t="s">
        <v>13296</v>
      </c>
      <c r="R13334">
        <v>1131.0</v>
      </c>
      <c r="T13334" t="s">
        <v>22714</v>
      </c>
    </row>
    <row r="13335" ht="15.75" customHeight="1">
      <c r="A13335" s="6" t="s">
        <v>17418</v>
      </c>
      <c r="B13335" s="6" t="s">
        <v>17419</v>
      </c>
      <c r="C13335" s="6" t="s">
        <v>25</v>
      </c>
      <c r="D13335" s="6" t="s">
        <v>26</v>
      </c>
      <c r="E13335" s="6" t="s">
        <v>8</v>
      </c>
      <c r="G13335" s="6" t="s">
        <v>27</v>
      </c>
      <c r="H13335" s="7">
        <v>6380119.0</v>
      </c>
      <c r="I13335" s="8">
        <v>6380838.0</v>
      </c>
      <c r="J13335" t="s">
        <v>37</v>
      </c>
      <c r="O13335" t="s">
        <v>13299</v>
      </c>
      <c r="Q13335" t="s">
        <v>13300</v>
      </c>
      <c r="R13335">
        <v>720.0</v>
      </c>
      <c r="T13335" t="s">
        <v>22715</v>
      </c>
    </row>
    <row r="13336" ht="15.75" customHeight="1">
      <c r="A13336" s="6" t="s">
        <v>17418</v>
      </c>
      <c r="B13336" s="6" t="s">
        <v>17419</v>
      </c>
      <c r="C13336" s="6" t="s">
        <v>25</v>
      </c>
      <c r="D13336" s="6" t="s">
        <v>26</v>
      </c>
      <c r="E13336" s="6" t="s">
        <v>8</v>
      </c>
      <c r="G13336" s="6" t="s">
        <v>27</v>
      </c>
      <c r="H13336" s="7">
        <v>6380841.0</v>
      </c>
      <c r="I13336" s="8">
        <v>6381608.0</v>
      </c>
      <c r="J13336" t="s">
        <v>37</v>
      </c>
      <c r="Q13336" t="s">
        <v>13303</v>
      </c>
      <c r="R13336">
        <v>768.0</v>
      </c>
      <c r="T13336" t="s">
        <v>22716</v>
      </c>
    </row>
    <row r="13337" ht="15.75" customHeight="1">
      <c r="A13337" s="6" t="s">
        <v>17418</v>
      </c>
      <c r="B13337" s="6" t="s">
        <v>17419</v>
      </c>
      <c r="C13337" s="6" t="s">
        <v>25</v>
      </c>
      <c r="D13337" s="6" t="s">
        <v>26</v>
      </c>
      <c r="E13337" s="6" t="s">
        <v>8</v>
      </c>
      <c r="G13337" s="6" t="s">
        <v>27</v>
      </c>
      <c r="H13337" s="7">
        <v>6381682.0</v>
      </c>
      <c r="I13337" s="8">
        <v>6382353.0</v>
      </c>
      <c r="J13337" t="s">
        <v>28</v>
      </c>
      <c r="Q13337" t="s">
        <v>13305</v>
      </c>
      <c r="R13337">
        <v>672.0</v>
      </c>
      <c r="T13337" t="s">
        <v>22717</v>
      </c>
    </row>
    <row r="13338" ht="15.75" customHeight="1">
      <c r="A13338" s="6" t="s">
        <v>17418</v>
      </c>
      <c r="B13338" s="6" t="s">
        <v>17419</v>
      </c>
      <c r="C13338" s="6" t="s">
        <v>25</v>
      </c>
      <c r="D13338" s="6" t="s">
        <v>26</v>
      </c>
      <c r="E13338" s="6" t="s">
        <v>8</v>
      </c>
      <c r="G13338" s="6" t="s">
        <v>27</v>
      </c>
      <c r="H13338" s="7">
        <v>6382435.0</v>
      </c>
      <c r="I13338" s="8">
        <v>6383748.0</v>
      </c>
      <c r="J13338" t="s">
        <v>37</v>
      </c>
      <c r="Q13338" t="s">
        <v>13307</v>
      </c>
      <c r="R13338">
        <v>1314.0</v>
      </c>
      <c r="T13338" t="s">
        <v>22718</v>
      </c>
    </row>
    <row r="13339" ht="15.75" customHeight="1">
      <c r="A13339" s="6" t="s">
        <v>17418</v>
      </c>
      <c r="B13339" s="6" t="s">
        <v>17419</v>
      </c>
      <c r="C13339" s="6" t="s">
        <v>25</v>
      </c>
      <c r="D13339" s="6" t="s">
        <v>26</v>
      </c>
      <c r="E13339" s="6" t="s">
        <v>8</v>
      </c>
      <c r="G13339" s="6" t="s">
        <v>27</v>
      </c>
      <c r="H13339" s="7">
        <v>6384012.0</v>
      </c>
      <c r="I13339" s="8">
        <v>6384539.0</v>
      </c>
      <c r="J13339" t="s">
        <v>37</v>
      </c>
      <c r="Q13339" t="s">
        <v>13309</v>
      </c>
      <c r="R13339">
        <v>528.0</v>
      </c>
      <c r="T13339" t="s">
        <v>22719</v>
      </c>
    </row>
    <row r="13340" ht="15.75" customHeight="1">
      <c r="A13340" s="6" t="s">
        <v>17418</v>
      </c>
      <c r="B13340" s="6" t="s">
        <v>17419</v>
      </c>
      <c r="C13340" s="6" t="s">
        <v>25</v>
      </c>
      <c r="D13340" s="6" t="s">
        <v>26</v>
      </c>
      <c r="E13340" s="6" t="s">
        <v>8</v>
      </c>
      <c r="G13340" s="6" t="s">
        <v>27</v>
      </c>
      <c r="H13340" s="7">
        <v>6384624.0</v>
      </c>
      <c r="I13340" s="8">
        <v>6385886.0</v>
      </c>
      <c r="J13340" t="s">
        <v>28</v>
      </c>
      <c r="O13340" t="s">
        <v>13312</v>
      </c>
      <c r="Q13340" t="s">
        <v>13313</v>
      </c>
      <c r="R13340">
        <v>1263.0</v>
      </c>
      <c r="T13340" t="s">
        <v>22720</v>
      </c>
    </row>
    <row r="13341" ht="15.75" customHeight="1">
      <c r="A13341" s="6" t="s">
        <v>17418</v>
      </c>
      <c r="B13341" s="6" t="s">
        <v>17419</v>
      </c>
      <c r="C13341" s="6" t="s">
        <v>25</v>
      </c>
      <c r="D13341" s="6" t="s">
        <v>26</v>
      </c>
      <c r="E13341" s="6" t="s">
        <v>8</v>
      </c>
      <c r="G13341" s="6" t="s">
        <v>27</v>
      </c>
      <c r="H13341" s="7">
        <v>6386132.0</v>
      </c>
      <c r="I13341" s="8">
        <v>6388873.0</v>
      </c>
      <c r="J13341" t="s">
        <v>37</v>
      </c>
      <c r="Q13341" t="s">
        <v>13315</v>
      </c>
      <c r="R13341">
        <v>2742.0</v>
      </c>
      <c r="T13341" t="s">
        <v>22721</v>
      </c>
    </row>
    <row r="13342" ht="15.75" customHeight="1">
      <c r="A13342" s="6" t="s">
        <v>17418</v>
      </c>
      <c r="B13342" s="6" t="s">
        <v>17419</v>
      </c>
      <c r="C13342" s="6" t="s">
        <v>25</v>
      </c>
      <c r="D13342" s="6" t="s">
        <v>26</v>
      </c>
      <c r="E13342" s="6" t="s">
        <v>8</v>
      </c>
      <c r="G13342" s="6" t="s">
        <v>27</v>
      </c>
      <c r="H13342" s="7">
        <v>6389014.0</v>
      </c>
      <c r="I13342" s="8">
        <v>6390153.0</v>
      </c>
      <c r="J13342" t="s">
        <v>37</v>
      </c>
      <c r="Q13342" t="s">
        <v>13317</v>
      </c>
      <c r="R13342">
        <v>1140.0</v>
      </c>
      <c r="T13342" t="s">
        <v>22722</v>
      </c>
    </row>
    <row r="13343" ht="15.75" customHeight="1">
      <c r="A13343" s="6" t="s">
        <v>17418</v>
      </c>
      <c r="B13343" s="6" t="s">
        <v>17419</v>
      </c>
      <c r="C13343" s="6" t="s">
        <v>25</v>
      </c>
      <c r="D13343" s="6" t="s">
        <v>26</v>
      </c>
      <c r="E13343" s="6" t="s">
        <v>8</v>
      </c>
      <c r="G13343" s="6" t="s">
        <v>27</v>
      </c>
      <c r="H13343" s="7">
        <v>6390146.0</v>
      </c>
      <c r="I13343" s="8">
        <v>6390793.0</v>
      </c>
      <c r="J13343" t="s">
        <v>37</v>
      </c>
      <c r="Q13343" t="s">
        <v>13319</v>
      </c>
      <c r="R13343">
        <v>648.0</v>
      </c>
      <c r="T13343" t="s">
        <v>22723</v>
      </c>
    </row>
    <row r="13344" ht="15.75" customHeight="1">
      <c r="A13344" s="6" t="s">
        <v>17418</v>
      </c>
      <c r="B13344" s="6" t="s">
        <v>17419</v>
      </c>
      <c r="C13344" s="6" t="s">
        <v>25</v>
      </c>
      <c r="D13344" s="6" t="s">
        <v>26</v>
      </c>
      <c r="E13344" s="6" t="s">
        <v>8</v>
      </c>
      <c r="G13344" s="6" t="s">
        <v>27</v>
      </c>
      <c r="H13344" s="7">
        <v>6390810.0</v>
      </c>
      <c r="I13344" s="8">
        <v>6391610.0</v>
      </c>
      <c r="J13344" t="s">
        <v>28</v>
      </c>
      <c r="Q13344" t="s">
        <v>13321</v>
      </c>
      <c r="R13344">
        <v>801.0</v>
      </c>
      <c r="T13344" t="s">
        <v>22724</v>
      </c>
    </row>
    <row r="13345" ht="15.75" customHeight="1">
      <c r="A13345" s="6" t="s">
        <v>17418</v>
      </c>
      <c r="B13345" s="6" t="s">
        <v>17419</v>
      </c>
      <c r="C13345" s="6" t="s">
        <v>25</v>
      </c>
      <c r="D13345" s="6" t="s">
        <v>26</v>
      </c>
      <c r="E13345" s="6" t="s">
        <v>8</v>
      </c>
      <c r="G13345" s="6" t="s">
        <v>27</v>
      </c>
      <c r="H13345" s="7">
        <v>6391743.0</v>
      </c>
      <c r="I13345" s="8">
        <v>6392534.0</v>
      </c>
      <c r="J13345" t="s">
        <v>37</v>
      </c>
      <c r="Q13345" t="s">
        <v>13323</v>
      </c>
      <c r="R13345">
        <v>792.0</v>
      </c>
      <c r="T13345" t="s">
        <v>22725</v>
      </c>
    </row>
    <row r="13346" ht="15.75" customHeight="1">
      <c r="A13346" s="6" t="s">
        <v>17418</v>
      </c>
      <c r="B13346" s="6" t="s">
        <v>17419</v>
      </c>
      <c r="C13346" s="6" t="s">
        <v>25</v>
      </c>
      <c r="D13346" s="6" t="s">
        <v>26</v>
      </c>
      <c r="E13346" s="6" t="s">
        <v>8</v>
      </c>
      <c r="G13346" s="6" t="s">
        <v>27</v>
      </c>
      <c r="H13346" s="7">
        <v>6392638.0</v>
      </c>
      <c r="I13346" s="8">
        <v>6393072.0</v>
      </c>
      <c r="J13346" t="s">
        <v>37</v>
      </c>
      <c r="Q13346" t="s">
        <v>13326</v>
      </c>
      <c r="R13346">
        <v>435.0</v>
      </c>
      <c r="T13346" t="s">
        <v>22726</v>
      </c>
    </row>
    <row r="13347" ht="15.75" customHeight="1">
      <c r="A13347" s="6" t="s">
        <v>17418</v>
      </c>
      <c r="B13347" s="6" t="s">
        <v>17419</v>
      </c>
      <c r="C13347" s="6" t="s">
        <v>25</v>
      </c>
      <c r="D13347" s="6" t="s">
        <v>26</v>
      </c>
      <c r="E13347" s="6" t="s">
        <v>8</v>
      </c>
      <c r="G13347" s="6" t="s">
        <v>27</v>
      </c>
      <c r="H13347" s="7">
        <v>6393083.0</v>
      </c>
      <c r="I13347" s="8">
        <v>6394117.0</v>
      </c>
      <c r="J13347" t="s">
        <v>37</v>
      </c>
      <c r="Q13347" t="s">
        <v>13329</v>
      </c>
      <c r="R13347">
        <v>1035.0</v>
      </c>
      <c r="T13347" t="s">
        <v>22727</v>
      </c>
    </row>
    <row r="13348" ht="15.75" customHeight="1">
      <c r="A13348" s="6" t="s">
        <v>17418</v>
      </c>
      <c r="B13348" s="6" t="s">
        <v>17419</v>
      </c>
      <c r="C13348" s="6" t="s">
        <v>25</v>
      </c>
      <c r="D13348" s="6" t="s">
        <v>26</v>
      </c>
      <c r="E13348" s="6" t="s">
        <v>8</v>
      </c>
      <c r="G13348" s="6" t="s">
        <v>27</v>
      </c>
      <c r="H13348" s="7">
        <v>6394322.0</v>
      </c>
      <c r="I13348" s="8">
        <v>6395089.0</v>
      </c>
      <c r="J13348" t="s">
        <v>37</v>
      </c>
      <c r="Q13348" t="s">
        <v>13332</v>
      </c>
      <c r="R13348">
        <v>768.0</v>
      </c>
      <c r="T13348" t="s">
        <v>22728</v>
      </c>
    </row>
    <row r="13349" ht="15.75" customHeight="1">
      <c r="A13349" s="6" t="s">
        <v>17418</v>
      </c>
      <c r="B13349" s="6" t="s">
        <v>17419</v>
      </c>
      <c r="C13349" s="6" t="s">
        <v>25</v>
      </c>
      <c r="D13349" s="6" t="s">
        <v>26</v>
      </c>
      <c r="E13349" s="6" t="s">
        <v>8</v>
      </c>
      <c r="G13349" s="6" t="s">
        <v>27</v>
      </c>
      <c r="H13349" s="7">
        <v>6395183.0</v>
      </c>
      <c r="I13349" s="8">
        <v>6395479.0</v>
      </c>
      <c r="J13349" t="s">
        <v>37</v>
      </c>
      <c r="Q13349" t="s">
        <v>13335</v>
      </c>
      <c r="R13349">
        <v>297.0</v>
      </c>
      <c r="T13349" t="s">
        <v>22729</v>
      </c>
    </row>
    <row r="13350" ht="15.75" customHeight="1">
      <c r="A13350" s="6" t="s">
        <v>17418</v>
      </c>
      <c r="B13350" s="6" t="s">
        <v>17419</v>
      </c>
      <c r="C13350" s="6" t="s">
        <v>25</v>
      </c>
      <c r="D13350" s="6" t="s">
        <v>26</v>
      </c>
      <c r="E13350" s="6" t="s">
        <v>8</v>
      </c>
      <c r="G13350" s="6" t="s">
        <v>27</v>
      </c>
      <c r="H13350" s="7">
        <v>6395604.0</v>
      </c>
      <c r="I13350" s="8">
        <v>6397490.0</v>
      </c>
      <c r="J13350" t="s">
        <v>37</v>
      </c>
      <c r="Q13350" t="s">
        <v>13337</v>
      </c>
      <c r="R13350">
        <v>1887.0</v>
      </c>
      <c r="T13350" t="s">
        <v>22730</v>
      </c>
    </row>
    <row r="13351" ht="15.75" customHeight="1">
      <c r="A13351" s="6" t="s">
        <v>17418</v>
      </c>
      <c r="B13351" s="6" t="s">
        <v>17419</v>
      </c>
      <c r="C13351" s="6" t="s">
        <v>25</v>
      </c>
      <c r="D13351" s="6" t="s">
        <v>26</v>
      </c>
      <c r="E13351" s="6" t="s">
        <v>8</v>
      </c>
      <c r="G13351" s="6" t="s">
        <v>27</v>
      </c>
      <c r="H13351" s="7">
        <v>6397593.0</v>
      </c>
      <c r="I13351" s="8">
        <v>6398120.0</v>
      </c>
      <c r="J13351" t="s">
        <v>28</v>
      </c>
      <c r="Q13351" t="s">
        <v>13339</v>
      </c>
      <c r="R13351">
        <v>528.0</v>
      </c>
      <c r="T13351" t="s">
        <v>22731</v>
      </c>
    </row>
    <row r="13352" ht="15.75" customHeight="1">
      <c r="A13352" s="6" t="s">
        <v>17418</v>
      </c>
      <c r="B13352" s="6" t="s">
        <v>17419</v>
      </c>
      <c r="C13352" s="6" t="s">
        <v>25</v>
      </c>
      <c r="D13352" s="6" t="s">
        <v>26</v>
      </c>
      <c r="E13352" s="6" t="s">
        <v>8</v>
      </c>
      <c r="G13352" s="6" t="s">
        <v>27</v>
      </c>
      <c r="H13352" s="7">
        <v>6398346.0</v>
      </c>
      <c r="I13352" s="8">
        <v>6399611.0</v>
      </c>
      <c r="J13352" t="s">
        <v>37</v>
      </c>
      <c r="Q13352" t="s">
        <v>13341</v>
      </c>
      <c r="R13352">
        <v>1266.0</v>
      </c>
      <c r="T13352" t="s">
        <v>22732</v>
      </c>
    </row>
    <row r="13353" ht="15.75" customHeight="1">
      <c r="A13353" s="6" t="s">
        <v>17418</v>
      </c>
      <c r="B13353" s="6" t="s">
        <v>18796</v>
      </c>
      <c r="C13353" s="6" t="s">
        <v>25</v>
      </c>
      <c r="D13353" s="6" t="s">
        <v>26</v>
      </c>
      <c r="E13353" s="6" t="s">
        <v>8</v>
      </c>
      <c r="G13353" s="6" t="s">
        <v>27</v>
      </c>
      <c r="H13353" s="7">
        <v>6400221.0</v>
      </c>
      <c r="I13353" s="8">
        <v>6401749.0</v>
      </c>
      <c r="J13353" t="s">
        <v>37</v>
      </c>
      <c r="Q13353" t="s">
        <v>22733</v>
      </c>
      <c r="R13353">
        <v>1529.0</v>
      </c>
      <c r="T13353" t="s">
        <v>22734</v>
      </c>
    </row>
    <row r="13354" ht="15.75" customHeight="1">
      <c r="A13354" s="6" t="s">
        <v>17418</v>
      </c>
      <c r="B13354" s="6" t="s">
        <v>18796</v>
      </c>
      <c r="C13354" s="6" t="s">
        <v>25</v>
      </c>
      <c r="D13354" s="6" t="s">
        <v>26</v>
      </c>
      <c r="E13354" s="6" t="s">
        <v>8</v>
      </c>
      <c r="G13354" s="6" t="s">
        <v>27</v>
      </c>
      <c r="H13354" s="7">
        <v>6402017.0</v>
      </c>
      <c r="I13354" s="8">
        <v>6405146.0</v>
      </c>
      <c r="J13354" t="s">
        <v>37</v>
      </c>
      <c r="Q13354" t="s">
        <v>22735</v>
      </c>
      <c r="R13354">
        <v>3130.0</v>
      </c>
      <c r="T13354" t="s">
        <v>22736</v>
      </c>
    </row>
    <row r="13355" ht="15.75" customHeight="1">
      <c r="A13355" s="6" t="s">
        <v>17418</v>
      </c>
      <c r="B13355" s="6" t="s">
        <v>18796</v>
      </c>
      <c r="C13355" s="6" t="s">
        <v>25</v>
      </c>
      <c r="D13355" s="6" t="s">
        <v>26</v>
      </c>
      <c r="E13355" s="6" t="s">
        <v>8</v>
      </c>
      <c r="G13355" s="6" t="s">
        <v>27</v>
      </c>
      <c r="H13355" s="7">
        <v>6405253.0</v>
      </c>
      <c r="I13355" s="8">
        <v>6405369.0</v>
      </c>
      <c r="J13355" t="s">
        <v>37</v>
      </c>
      <c r="O13355" t="s">
        <v>18797</v>
      </c>
      <c r="Q13355" t="s">
        <v>22737</v>
      </c>
      <c r="R13355">
        <v>117.0</v>
      </c>
      <c r="T13355" t="s">
        <v>22738</v>
      </c>
    </row>
    <row r="13356" ht="15.75" customHeight="1">
      <c r="A13356" s="6" t="s">
        <v>17418</v>
      </c>
      <c r="B13356" s="6" t="s">
        <v>17419</v>
      </c>
      <c r="C13356" s="6" t="s">
        <v>25</v>
      </c>
      <c r="D13356" s="6" t="s">
        <v>26</v>
      </c>
      <c r="E13356" s="6" t="s">
        <v>8</v>
      </c>
      <c r="G13356" s="6" t="s">
        <v>27</v>
      </c>
      <c r="H13356" s="7">
        <v>6405721.0</v>
      </c>
      <c r="I13356" s="8">
        <v>6407031.0</v>
      </c>
      <c r="J13356" t="s">
        <v>37</v>
      </c>
      <c r="Q13356" t="s">
        <v>13343</v>
      </c>
      <c r="R13356">
        <v>1311.0</v>
      </c>
    </row>
    <row r="13357" ht="15.75" customHeight="1">
      <c r="A13357" s="6" t="s">
        <v>17418</v>
      </c>
      <c r="B13357" s="6" t="s">
        <v>17419</v>
      </c>
      <c r="C13357" s="6" t="s">
        <v>25</v>
      </c>
      <c r="D13357" s="6" t="s">
        <v>26</v>
      </c>
      <c r="E13357" s="6" t="s">
        <v>8</v>
      </c>
      <c r="G13357" s="6" t="s">
        <v>27</v>
      </c>
      <c r="H13357" s="7">
        <v>6407094.0</v>
      </c>
      <c r="I13357" s="8">
        <v>6407915.0</v>
      </c>
      <c r="J13357" t="s">
        <v>37</v>
      </c>
      <c r="Q13357" t="s">
        <v>13345</v>
      </c>
      <c r="R13357">
        <v>822.0</v>
      </c>
      <c r="T13357" t="s">
        <v>22739</v>
      </c>
    </row>
    <row r="13358" ht="15.75" customHeight="1">
      <c r="A13358" s="6" t="s">
        <v>17418</v>
      </c>
      <c r="B13358" s="6" t="s">
        <v>17419</v>
      </c>
      <c r="C13358" s="6" t="s">
        <v>25</v>
      </c>
      <c r="D13358" s="6" t="s">
        <v>26</v>
      </c>
      <c r="E13358" s="6" t="s">
        <v>8</v>
      </c>
      <c r="G13358" s="6" t="s">
        <v>27</v>
      </c>
      <c r="H13358" s="7">
        <v>6408003.0</v>
      </c>
      <c r="I13358" s="8">
        <v>6409358.0</v>
      </c>
      <c r="J13358" t="s">
        <v>28</v>
      </c>
      <c r="Q13358" t="s">
        <v>13348</v>
      </c>
      <c r="R13358">
        <v>1356.0</v>
      </c>
      <c r="T13358" t="s">
        <v>22740</v>
      </c>
    </row>
    <row r="13359" ht="15.75" customHeight="1">
      <c r="A13359" s="6" t="s">
        <v>17418</v>
      </c>
      <c r="B13359" s="6" t="s">
        <v>17419</v>
      </c>
      <c r="C13359" s="6" t="s">
        <v>25</v>
      </c>
      <c r="D13359" s="6" t="s">
        <v>26</v>
      </c>
      <c r="E13359" s="6" t="s">
        <v>8</v>
      </c>
      <c r="G13359" s="6" t="s">
        <v>27</v>
      </c>
      <c r="H13359" s="7">
        <v>6409470.0</v>
      </c>
      <c r="I13359" s="8">
        <v>6409979.0</v>
      </c>
      <c r="J13359" t="s">
        <v>37</v>
      </c>
      <c r="Q13359" t="s">
        <v>13350</v>
      </c>
      <c r="R13359">
        <v>510.0</v>
      </c>
    </row>
    <row r="13360" ht="15.75" customHeight="1">
      <c r="A13360" s="6" t="s">
        <v>17418</v>
      </c>
      <c r="B13360" s="6" t="s">
        <v>17419</v>
      </c>
      <c r="C13360" s="6" t="s">
        <v>25</v>
      </c>
      <c r="D13360" s="6" t="s">
        <v>26</v>
      </c>
      <c r="E13360" s="6" t="s">
        <v>8</v>
      </c>
      <c r="G13360" s="6" t="s">
        <v>27</v>
      </c>
      <c r="H13360" s="7">
        <v>6410048.0</v>
      </c>
      <c r="I13360" s="8">
        <v>6411094.0</v>
      </c>
      <c r="J13360" t="s">
        <v>37</v>
      </c>
      <c r="Q13360" t="s">
        <v>13352</v>
      </c>
      <c r="R13360">
        <v>1047.0</v>
      </c>
      <c r="T13360" t="s">
        <v>22741</v>
      </c>
    </row>
    <row r="13361" ht="15.75" customHeight="1">
      <c r="A13361" s="6" t="s">
        <v>17418</v>
      </c>
      <c r="B13361" s="6" t="s">
        <v>17419</v>
      </c>
      <c r="C13361" s="6" t="s">
        <v>25</v>
      </c>
      <c r="D13361" s="6" t="s">
        <v>26</v>
      </c>
      <c r="E13361" s="6" t="s">
        <v>8</v>
      </c>
      <c r="G13361" s="6" t="s">
        <v>27</v>
      </c>
      <c r="H13361" s="7">
        <v>6411215.0</v>
      </c>
      <c r="I13361" s="8">
        <v>6411880.0</v>
      </c>
      <c r="J13361" t="s">
        <v>37</v>
      </c>
      <c r="Q13361" t="s">
        <v>13354</v>
      </c>
      <c r="R13361">
        <v>666.0</v>
      </c>
      <c r="T13361" t="s">
        <v>22742</v>
      </c>
    </row>
    <row r="13362" ht="15.75" customHeight="1">
      <c r="A13362" s="6" t="s">
        <v>17418</v>
      </c>
      <c r="B13362" s="6" t="s">
        <v>17419</v>
      </c>
      <c r="C13362" s="6" t="s">
        <v>25</v>
      </c>
      <c r="D13362" s="6" t="s">
        <v>26</v>
      </c>
      <c r="E13362" s="6" t="s">
        <v>8</v>
      </c>
      <c r="G13362" s="6" t="s">
        <v>27</v>
      </c>
      <c r="H13362" s="7">
        <v>6411962.0</v>
      </c>
      <c r="I13362" s="8">
        <v>6412579.0</v>
      </c>
      <c r="J13362" t="s">
        <v>37</v>
      </c>
      <c r="Q13362" t="s">
        <v>13356</v>
      </c>
      <c r="R13362">
        <v>618.0</v>
      </c>
      <c r="T13362" t="s">
        <v>22743</v>
      </c>
    </row>
    <row r="13363" ht="15.75" customHeight="1">
      <c r="A13363" s="6" t="s">
        <v>17418</v>
      </c>
      <c r="B13363" s="6" t="s">
        <v>17419</v>
      </c>
      <c r="C13363" s="6" t="s">
        <v>25</v>
      </c>
      <c r="D13363" s="6" t="s">
        <v>26</v>
      </c>
      <c r="E13363" s="6" t="s">
        <v>8</v>
      </c>
      <c r="G13363" s="6" t="s">
        <v>27</v>
      </c>
      <c r="H13363" s="7">
        <v>6412595.0</v>
      </c>
      <c r="I13363" s="8">
        <v>6412942.0</v>
      </c>
      <c r="J13363" t="s">
        <v>28</v>
      </c>
      <c r="Q13363" t="s">
        <v>13359</v>
      </c>
      <c r="R13363">
        <v>348.0</v>
      </c>
      <c r="T13363" t="s">
        <v>22744</v>
      </c>
    </row>
    <row r="13364" ht="15.75" customHeight="1">
      <c r="A13364" s="6" t="s">
        <v>17418</v>
      </c>
      <c r="B13364" s="6" t="s">
        <v>17419</v>
      </c>
      <c r="C13364" s="6" t="s">
        <v>25</v>
      </c>
      <c r="D13364" s="6" t="s">
        <v>26</v>
      </c>
      <c r="E13364" s="6" t="s">
        <v>8</v>
      </c>
      <c r="G13364" s="6" t="s">
        <v>27</v>
      </c>
      <c r="H13364" s="7">
        <v>6413069.0</v>
      </c>
      <c r="I13364" s="8">
        <v>6414208.0</v>
      </c>
      <c r="J13364" t="s">
        <v>37</v>
      </c>
      <c r="Q13364" t="s">
        <v>13361</v>
      </c>
      <c r="R13364">
        <v>1140.0</v>
      </c>
      <c r="T13364" t="s">
        <v>22745</v>
      </c>
    </row>
    <row r="13365" ht="15.75" customHeight="1">
      <c r="A13365" s="6" t="s">
        <v>17418</v>
      </c>
      <c r="B13365" s="6" t="s">
        <v>17419</v>
      </c>
      <c r="C13365" s="6" t="s">
        <v>25</v>
      </c>
      <c r="D13365" s="6" t="s">
        <v>26</v>
      </c>
      <c r="E13365" s="6" t="s">
        <v>8</v>
      </c>
      <c r="G13365" s="6" t="s">
        <v>27</v>
      </c>
      <c r="H13365" s="7">
        <v>6414316.0</v>
      </c>
      <c r="I13365" s="8">
        <v>6414525.0</v>
      </c>
      <c r="J13365" t="s">
        <v>37</v>
      </c>
      <c r="Q13365" t="s">
        <v>13363</v>
      </c>
      <c r="R13365">
        <v>210.0</v>
      </c>
      <c r="T13365" t="s">
        <v>22746</v>
      </c>
    </row>
    <row r="13366" ht="15.75" customHeight="1">
      <c r="A13366" s="6" t="s">
        <v>17418</v>
      </c>
      <c r="B13366" s="6" t="s">
        <v>17419</v>
      </c>
      <c r="C13366" s="6" t="s">
        <v>25</v>
      </c>
      <c r="D13366" s="6" t="s">
        <v>26</v>
      </c>
      <c r="E13366" s="6" t="s">
        <v>8</v>
      </c>
      <c r="G13366" s="6" t="s">
        <v>27</v>
      </c>
      <c r="H13366" s="7">
        <v>6414482.0</v>
      </c>
      <c r="I13366" s="8">
        <v>6415369.0</v>
      </c>
      <c r="J13366" t="s">
        <v>37</v>
      </c>
      <c r="Q13366" t="s">
        <v>13366</v>
      </c>
      <c r="R13366">
        <v>888.0</v>
      </c>
      <c r="T13366" t="s">
        <v>22747</v>
      </c>
    </row>
    <row r="13367" ht="15.75" customHeight="1">
      <c r="A13367" s="6" t="s">
        <v>17418</v>
      </c>
      <c r="B13367" s="6" t="s">
        <v>17419</v>
      </c>
      <c r="C13367" s="6" t="s">
        <v>25</v>
      </c>
      <c r="D13367" s="6" t="s">
        <v>26</v>
      </c>
      <c r="E13367" s="6" t="s">
        <v>8</v>
      </c>
      <c r="G13367" s="6" t="s">
        <v>27</v>
      </c>
      <c r="H13367" s="7">
        <v>6415462.0</v>
      </c>
      <c r="I13367" s="8">
        <v>6416364.0</v>
      </c>
      <c r="J13367" t="s">
        <v>37</v>
      </c>
      <c r="Q13367" t="s">
        <v>13369</v>
      </c>
      <c r="R13367">
        <v>903.0</v>
      </c>
      <c r="T13367" t="s">
        <v>22748</v>
      </c>
    </row>
    <row r="13368" ht="15.75" customHeight="1">
      <c r="A13368" s="6" t="s">
        <v>17418</v>
      </c>
      <c r="B13368" s="6" t="s">
        <v>17419</v>
      </c>
      <c r="C13368" s="6" t="s">
        <v>25</v>
      </c>
      <c r="D13368" s="6" t="s">
        <v>26</v>
      </c>
      <c r="E13368" s="6" t="s">
        <v>8</v>
      </c>
      <c r="G13368" s="6" t="s">
        <v>27</v>
      </c>
      <c r="H13368" s="7">
        <v>6416506.0</v>
      </c>
      <c r="I13368" s="8">
        <v>6417978.0</v>
      </c>
      <c r="J13368" t="s">
        <v>28</v>
      </c>
      <c r="Q13368" t="s">
        <v>13371</v>
      </c>
      <c r="R13368">
        <v>1473.0</v>
      </c>
      <c r="T13368" t="s">
        <v>22749</v>
      </c>
    </row>
    <row r="13369" ht="15.75" customHeight="1">
      <c r="A13369" s="6" t="s">
        <v>17418</v>
      </c>
      <c r="B13369" s="6" t="s">
        <v>17419</v>
      </c>
      <c r="C13369" s="6" t="s">
        <v>25</v>
      </c>
      <c r="D13369" s="6" t="s">
        <v>26</v>
      </c>
      <c r="E13369" s="6" t="s">
        <v>8</v>
      </c>
      <c r="G13369" s="6" t="s">
        <v>27</v>
      </c>
      <c r="H13369" s="7">
        <v>6418128.0</v>
      </c>
      <c r="I13369" s="8">
        <v>6418778.0</v>
      </c>
      <c r="J13369" t="s">
        <v>37</v>
      </c>
      <c r="Q13369" t="s">
        <v>13373</v>
      </c>
      <c r="R13369">
        <v>651.0</v>
      </c>
      <c r="T13369" t="s">
        <v>22750</v>
      </c>
    </row>
    <row r="13370" ht="15.75" customHeight="1">
      <c r="A13370" s="6" t="s">
        <v>17418</v>
      </c>
      <c r="B13370" s="6" t="s">
        <v>17419</v>
      </c>
      <c r="C13370" s="6" t="s">
        <v>25</v>
      </c>
      <c r="D13370" s="6" t="s">
        <v>26</v>
      </c>
      <c r="E13370" s="6" t="s">
        <v>8</v>
      </c>
      <c r="G13370" s="6" t="s">
        <v>27</v>
      </c>
      <c r="H13370" s="7">
        <v>6418880.0</v>
      </c>
      <c r="I13370" s="8">
        <v>6420613.0</v>
      </c>
      <c r="J13370" t="s">
        <v>37</v>
      </c>
      <c r="O13370" t="s">
        <v>13376</v>
      </c>
      <c r="Q13370" t="s">
        <v>13377</v>
      </c>
      <c r="R13370">
        <v>1734.0</v>
      </c>
      <c r="T13370" t="s">
        <v>22751</v>
      </c>
    </row>
    <row r="13371" ht="15.75" customHeight="1">
      <c r="A13371" s="6" t="s">
        <v>17418</v>
      </c>
      <c r="B13371" s="6" t="s">
        <v>17419</v>
      </c>
      <c r="C13371" s="6" t="s">
        <v>25</v>
      </c>
      <c r="D13371" s="6" t="s">
        <v>26</v>
      </c>
      <c r="E13371" s="6" t="s">
        <v>8</v>
      </c>
      <c r="G13371" s="6" t="s">
        <v>27</v>
      </c>
      <c r="H13371" s="7">
        <v>6420776.0</v>
      </c>
      <c r="I13371" s="8">
        <v>6421897.0</v>
      </c>
      <c r="J13371" t="s">
        <v>37</v>
      </c>
      <c r="Q13371" t="s">
        <v>13379</v>
      </c>
      <c r="R13371">
        <v>1122.0</v>
      </c>
      <c r="T13371" t="s">
        <v>22752</v>
      </c>
    </row>
    <row r="13372" ht="15.75" customHeight="1">
      <c r="A13372" s="6" t="s">
        <v>17418</v>
      </c>
      <c r="B13372" s="6" t="s">
        <v>17419</v>
      </c>
      <c r="C13372" s="6" t="s">
        <v>25</v>
      </c>
      <c r="D13372" s="6" t="s">
        <v>26</v>
      </c>
      <c r="E13372" s="6" t="s">
        <v>8</v>
      </c>
      <c r="G13372" s="6" t="s">
        <v>27</v>
      </c>
      <c r="H13372" s="7">
        <v>6421905.0</v>
      </c>
      <c r="I13372" s="8">
        <v>6423851.0</v>
      </c>
      <c r="J13372" t="s">
        <v>28</v>
      </c>
      <c r="Q13372" t="s">
        <v>13382</v>
      </c>
      <c r="R13372">
        <v>1947.0</v>
      </c>
      <c r="T13372" t="s">
        <v>22753</v>
      </c>
    </row>
    <row r="13373" ht="15.75" customHeight="1">
      <c r="A13373" s="6" t="s">
        <v>17418</v>
      </c>
      <c r="B13373" s="6" t="s">
        <v>17419</v>
      </c>
      <c r="C13373" s="6" t="s">
        <v>25</v>
      </c>
      <c r="D13373" s="6" t="s">
        <v>26</v>
      </c>
      <c r="E13373" s="6" t="s">
        <v>8</v>
      </c>
      <c r="G13373" s="6" t="s">
        <v>27</v>
      </c>
      <c r="H13373" s="7">
        <v>6424291.0</v>
      </c>
      <c r="I13373" s="8">
        <v>6425919.0</v>
      </c>
      <c r="J13373" t="s">
        <v>37</v>
      </c>
      <c r="Q13373" t="s">
        <v>13384</v>
      </c>
      <c r="R13373">
        <v>1629.0</v>
      </c>
      <c r="T13373" t="s">
        <v>22754</v>
      </c>
    </row>
    <row r="13374" ht="15.75" customHeight="1">
      <c r="A13374" s="6" t="s">
        <v>17418</v>
      </c>
      <c r="B13374" s="6" t="s">
        <v>17419</v>
      </c>
      <c r="C13374" s="6" t="s">
        <v>25</v>
      </c>
      <c r="D13374" s="6" t="s">
        <v>26</v>
      </c>
      <c r="E13374" s="6" t="s">
        <v>8</v>
      </c>
      <c r="G13374" s="6" t="s">
        <v>27</v>
      </c>
      <c r="H13374" s="7">
        <v>6426040.0</v>
      </c>
      <c r="I13374" s="8">
        <v>6426663.0</v>
      </c>
      <c r="J13374" t="s">
        <v>37</v>
      </c>
      <c r="Q13374" t="s">
        <v>13386</v>
      </c>
      <c r="R13374">
        <v>624.0</v>
      </c>
      <c r="T13374" t="s">
        <v>22755</v>
      </c>
    </row>
    <row r="13375" ht="15.75" customHeight="1">
      <c r="A13375" s="6" t="s">
        <v>17418</v>
      </c>
      <c r="B13375" s="6" t="s">
        <v>17419</v>
      </c>
      <c r="C13375" s="6" t="s">
        <v>25</v>
      </c>
      <c r="D13375" s="6" t="s">
        <v>26</v>
      </c>
      <c r="E13375" s="6" t="s">
        <v>8</v>
      </c>
      <c r="G13375" s="6" t="s">
        <v>27</v>
      </c>
      <c r="H13375" s="7">
        <v>6426849.0</v>
      </c>
      <c r="I13375" s="8">
        <v>6428744.0</v>
      </c>
      <c r="J13375" t="s">
        <v>37</v>
      </c>
      <c r="Q13375" t="s">
        <v>13388</v>
      </c>
      <c r="R13375">
        <v>1896.0</v>
      </c>
      <c r="T13375" t="s">
        <v>22756</v>
      </c>
    </row>
    <row r="13376" ht="15.75" customHeight="1">
      <c r="A13376" s="6" t="s">
        <v>17418</v>
      </c>
      <c r="B13376" s="6" t="s">
        <v>17419</v>
      </c>
      <c r="C13376" s="6" t="s">
        <v>25</v>
      </c>
      <c r="D13376" s="6" t="s">
        <v>26</v>
      </c>
      <c r="E13376" s="6" t="s">
        <v>8</v>
      </c>
      <c r="G13376" s="6" t="s">
        <v>27</v>
      </c>
      <c r="H13376" s="7">
        <v>6428985.0</v>
      </c>
      <c r="I13376" s="8">
        <v>6430100.0</v>
      </c>
      <c r="J13376" t="s">
        <v>37</v>
      </c>
      <c r="O13376" t="s">
        <v>13391</v>
      </c>
      <c r="Q13376" t="s">
        <v>13392</v>
      </c>
      <c r="R13376">
        <v>1116.0</v>
      </c>
      <c r="T13376" t="s">
        <v>22757</v>
      </c>
    </row>
    <row r="13377" ht="15.75" customHeight="1">
      <c r="A13377" s="6" t="s">
        <v>17418</v>
      </c>
      <c r="B13377" s="6" t="s">
        <v>17419</v>
      </c>
      <c r="C13377" s="6" t="s">
        <v>25</v>
      </c>
      <c r="D13377" s="6" t="s">
        <v>26</v>
      </c>
      <c r="E13377" s="6" t="s">
        <v>8</v>
      </c>
      <c r="G13377" s="6" t="s">
        <v>27</v>
      </c>
      <c r="H13377" s="7">
        <v>6430513.0</v>
      </c>
      <c r="I13377" s="8">
        <v>6431667.0</v>
      </c>
      <c r="J13377" t="s">
        <v>37</v>
      </c>
      <c r="Q13377" t="s">
        <v>13394</v>
      </c>
      <c r="R13377">
        <v>1155.0</v>
      </c>
      <c r="T13377" t="s">
        <v>22758</v>
      </c>
    </row>
    <row r="13378" ht="15.75" customHeight="1">
      <c r="A13378" s="6" t="s">
        <v>17418</v>
      </c>
      <c r="B13378" s="6" t="s">
        <v>17419</v>
      </c>
      <c r="C13378" s="6" t="s">
        <v>25</v>
      </c>
      <c r="D13378" s="6" t="s">
        <v>26</v>
      </c>
      <c r="E13378" s="6" t="s">
        <v>8</v>
      </c>
      <c r="G13378" s="6" t="s">
        <v>27</v>
      </c>
      <c r="H13378" s="7">
        <v>6431664.0</v>
      </c>
      <c r="I13378" s="8">
        <v>6432191.0</v>
      </c>
      <c r="J13378" t="s">
        <v>37</v>
      </c>
      <c r="Q13378" t="s">
        <v>13396</v>
      </c>
      <c r="R13378">
        <v>528.0</v>
      </c>
      <c r="T13378" t="s">
        <v>22759</v>
      </c>
    </row>
    <row r="13379" ht="15.75" customHeight="1">
      <c r="A13379" s="6" t="s">
        <v>17418</v>
      </c>
      <c r="B13379" s="6" t="s">
        <v>17419</v>
      </c>
      <c r="C13379" s="6" t="s">
        <v>25</v>
      </c>
      <c r="D13379" s="6" t="s">
        <v>26</v>
      </c>
      <c r="E13379" s="6" t="s">
        <v>8</v>
      </c>
      <c r="G13379" s="6" t="s">
        <v>27</v>
      </c>
      <c r="H13379" s="7">
        <v>6432360.0</v>
      </c>
      <c r="I13379" s="8">
        <v>6433160.0</v>
      </c>
      <c r="J13379" t="s">
        <v>37</v>
      </c>
      <c r="Q13379" t="s">
        <v>13399</v>
      </c>
      <c r="R13379">
        <v>801.0</v>
      </c>
      <c r="T13379" t="s">
        <v>22760</v>
      </c>
    </row>
    <row r="13380" ht="15.75" customHeight="1">
      <c r="A13380" s="6" t="s">
        <v>17418</v>
      </c>
      <c r="B13380" s="6" t="s">
        <v>17419</v>
      </c>
      <c r="C13380" s="6" t="s">
        <v>25</v>
      </c>
      <c r="D13380" s="6" t="s">
        <v>26</v>
      </c>
      <c r="E13380" s="6" t="s">
        <v>8</v>
      </c>
      <c r="G13380" s="6" t="s">
        <v>27</v>
      </c>
      <c r="H13380" s="7">
        <v>6433157.0</v>
      </c>
      <c r="I13380" s="8">
        <v>6433930.0</v>
      </c>
      <c r="J13380" t="s">
        <v>37</v>
      </c>
      <c r="O13380" t="s">
        <v>13402</v>
      </c>
      <c r="Q13380" t="s">
        <v>13403</v>
      </c>
      <c r="R13380">
        <v>774.0</v>
      </c>
    </row>
    <row r="13381" ht="15.75" customHeight="1">
      <c r="A13381" s="6" t="s">
        <v>17418</v>
      </c>
      <c r="B13381" s="6" t="s">
        <v>17419</v>
      </c>
      <c r="C13381" s="6" t="s">
        <v>25</v>
      </c>
      <c r="D13381" s="6" t="s">
        <v>26</v>
      </c>
      <c r="E13381" s="6" t="s">
        <v>8</v>
      </c>
      <c r="G13381" s="6" t="s">
        <v>27</v>
      </c>
      <c r="H13381" s="7">
        <v>6433930.0</v>
      </c>
      <c r="I13381" s="8">
        <v>6435216.0</v>
      </c>
      <c r="J13381" t="s">
        <v>37</v>
      </c>
      <c r="Q13381" t="s">
        <v>13406</v>
      </c>
      <c r="R13381">
        <v>1287.0</v>
      </c>
      <c r="T13381" t="s">
        <v>22761</v>
      </c>
    </row>
    <row r="13382" ht="15.75" customHeight="1">
      <c r="A13382" s="6" t="s">
        <v>17418</v>
      </c>
      <c r="B13382" s="6" t="s">
        <v>17419</v>
      </c>
      <c r="C13382" s="6" t="s">
        <v>25</v>
      </c>
      <c r="D13382" s="6" t="s">
        <v>26</v>
      </c>
      <c r="E13382" s="6" t="s">
        <v>8</v>
      </c>
      <c r="G13382" s="6" t="s">
        <v>27</v>
      </c>
      <c r="H13382" s="7">
        <v>6435435.0</v>
      </c>
      <c r="I13382" s="8">
        <v>6436412.0</v>
      </c>
      <c r="J13382" t="s">
        <v>37</v>
      </c>
      <c r="Q13382" t="s">
        <v>13408</v>
      </c>
      <c r="R13382">
        <v>978.0</v>
      </c>
      <c r="T13382" t="s">
        <v>22762</v>
      </c>
    </row>
    <row r="13383" ht="15.75" customHeight="1">
      <c r="A13383" s="6" t="s">
        <v>17418</v>
      </c>
      <c r="B13383" s="6" t="s">
        <v>17419</v>
      </c>
      <c r="C13383" s="6" t="s">
        <v>25</v>
      </c>
      <c r="D13383" s="6" t="s">
        <v>26</v>
      </c>
      <c r="E13383" s="6" t="s">
        <v>8</v>
      </c>
      <c r="G13383" s="6" t="s">
        <v>27</v>
      </c>
      <c r="H13383" s="7">
        <v>6436455.0</v>
      </c>
      <c r="I13383" s="8">
        <v>6436817.0</v>
      </c>
      <c r="J13383" t="s">
        <v>28</v>
      </c>
      <c r="Q13383" t="s">
        <v>13411</v>
      </c>
      <c r="R13383">
        <v>363.0</v>
      </c>
      <c r="T13383" t="s">
        <v>22763</v>
      </c>
    </row>
    <row r="13384" ht="15.75" customHeight="1">
      <c r="A13384" s="6" t="s">
        <v>17418</v>
      </c>
      <c r="B13384" s="6" t="s">
        <v>17419</v>
      </c>
      <c r="C13384" s="6" t="s">
        <v>25</v>
      </c>
      <c r="D13384" s="6" t="s">
        <v>26</v>
      </c>
      <c r="E13384" s="6" t="s">
        <v>8</v>
      </c>
      <c r="G13384" s="6" t="s">
        <v>27</v>
      </c>
      <c r="H13384" s="7">
        <v>6436920.0</v>
      </c>
      <c r="I13384" s="8">
        <v>6438497.0</v>
      </c>
      <c r="J13384" t="s">
        <v>28</v>
      </c>
      <c r="Q13384" t="s">
        <v>13414</v>
      </c>
      <c r="R13384">
        <v>1578.0</v>
      </c>
      <c r="T13384" t="s">
        <v>22764</v>
      </c>
    </row>
    <row r="13385" ht="15.75" customHeight="1">
      <c r="A13385" s="6" t="s">
        <v>17418</v>
      </c>
      <c r="B13385" s="6" t="s">
        <v>17419</v>
      </c>
      <c r="C13385" s="6" t="s">
        <v>25</v>
      </c>
      <c r="D13385" s="6" t="s">
        <v>26</v>
      </c>
      <c r="E13385" s="6" t="s">
        <v>8</v>
      </c>
      <c r="G13385" s="6" t="s">
        <v>27</v>
      </c>
      <c r="H13385" s="7">
        <v>6438575.0</v>
      </c>
      <c r="I13385" s="8">
        <v>6440608.0</v>
      </c>
      <c r="J13385" t="s">
        <v>28</v>
      </c>
      <c r="Q13385" t="s">
        <v>13416</v>
      </c>
      <c r="R13385">
        <v>2034.0</v>
      </c>
      <c r="T13385" t="s">
        <v>22765</v>
      </c>
    </row>
    <row r="13386" ht="15.75" customHeight="1">
      <c r="A13386" s="6" t="s">
        <v>17418</v>
      </c>
      <c r="B13386" s="6" t="s">
        <v>17419</v>
      </c>
      <c r="C13386" s="6" t="s">
        <v>25</v>
      </c>
      <c r="D13386" s="6" t="s">
        <v>26</v>
      </c>
      <c r="E13386" s="6" t="s">
        <v>8</v>
      </c>
      <c r="G13386" s="6" t="s">
        <v>27</v>
      </c>
      <c r="H13386" s="7">
        <v>6440830.0</v>
      </c>
      <c r="I13386" s="8">
        <v>6441915.0</v>
      </c>
      <c r="J13386" t="s">
        <v>37</v>
      </c>
      <c r="Q13386" t="s">
        <v>13419</v>
      </c>
      <c r="R13386">
        <v>1086.0</v>
      </c>
      <c r="T13386" t="s">
        <v>22766</v>
      </c>
    </row>
    <row r="13387" ht="15.75" customHeight="1">
      <c r="A13387" s="6" t="s">
        <v>17418</v>
      </c>
      <c r="B13387" s="6" t="s">
        <v>17419</v>
      </c>
      <c r="C13387" s="6" t="s">
        <v>25</v>
      </c>
      <c r="D13387" s="6" t="s">
        <v>26</v>
      </c>
      <c r="E13387" s="6" t="s">
        <v>8</v>
      </c>
      <c r="G13387" s="6" t="s">
        <v>27</v>
      </c>
      <c r="H13387" s="7">
        <v>6442124.0</v>
      </c>
      <c r="I13387" s="8">
        <v>6443041.0</v>
      </c>
      <c r="J13387" t="s">
        <v>37</v>
      </c>
      <c r="Q13387" t="s">
        <v>13422</v>
      </c>
      <c r="R13387">
        <v>918.0</v>
      </c>
      <c r="T13387" t="s">
        <v>22767</v>
      </c>
    </row>
    <row r="13388" ht="15.75" customHeight="1">
      <c r="A13388" s="6" t="s">
        <v>17418</v>
      </c>
      <c r="B13388" s="6" t="s">
        <v>17419</v>
      </c>
      <c r="C13388" s="6" t="s">
        <v>25</v>
      </c>
      <c r="D13388" s="6" t="s">
        <v>26</v>
      </c>
      <c r="E13388" s="6" t="s">
        <v>8</v>
      </c>
      <c r="G13388" s="6" t="s">
        <v>27</v>
      </c>
      <c r="H13388" s="7">
        <v>6443209.0</v>
      </c>
      <c r="I13388" s="8">
        <v>6444663.0</v>
      </c>
      <c r="J13388" t="s">
        <v>37</v>
      </c>
      <c r="Q13388" t="s">
        <v>13425</v>
      </c>
      <c r="R13388">
        <v>1455.0</v>
      </c>
      <c r="T13388" t="s">
        <v>22768</v>
      </c>
    </row>
    <row r="13389" ht="15.75" customHeight="1">
      <c r="A13389" s="6" t="s">
        <v>17418</v>
      </c>
      <c r="B13389" s="6" t="s">
        <v>17419</v>
      </c>
      <c r="C13389" s="6" t="s">
        <v>25</v>
      </c>
      <c r="D13389" s="6" t="s">
        <v>26</v>
      </c>
      <c r="E13389" s="6" t="s">
        <v>8</v>
      </c>
      <c r="G13389" s="6" t="s">
        <v>27</v>
      </c>
      <c r="H13389" s="7">
        <v>6444754.0</v>
      </c>
      <c r="I13389" s="8">
        <v>6445533.0</v>
      </c>
      <c r="J13389" t="s">
        <v>28</v>
      </c>
      <c r="Q13389" t="s">
        <v>13427</v>
      </c>
      <c r="R13389">
        <v>780.0</v>
      </c>
    </row>
    <row r="13390" ht="15.75" customHeight="1">
      <c r="A13390" s="6" t="s">
        <v>17418</v>
      </c>
      <c r="B13390" s="6" t="s">
        <v>17419</v>
      </c>
      <c r="C13390" s="6" t="s">
        <v>25</v>
      </c>
      <c r="D13390" s="6" t="s">
        <v>26</v>
      </c>
      <c r="E13390" s="6" t="s">
        <v>8</v>
      </c>
      <c r="G13390" s="6" t="s">
        <v>27</v>
      </c>
      <c r="H13390" s="7">
        <v>6445547.0</v>
      </c>
      <c r="I13390" s="8">
        <v>6446407.0</v>
      </c>
      <c r="J13390" t="s">
        <v>28</v>
      </c>
      <c r="Q13390" t="s">
        <v>13429</v>
      </c>
      <c r="R13390">
        <v>861.0</v>
      </c>
      <c r="T13390" t="s">
        <v>22769</v>
      </c>
    </row>
    <row r="13391" ht="15.75" customHeight="1">
      <c r="A13391" s="6" t="s">
        <v>17418</v>
      </c>
      <c r="B13391" s="6" t="s">
        <v>17419</v>
      </c>
      <c r="C13391" s="6" t="s">
        <v>25</v>
      </c>
      <c r="D13391" s="6" t="s">
        <v>26</v>
      </c>
      <c r="E13391" s="6" t="s">
        <v>8</v>
      </c>
      <c r="G13391" s="6" t="s">
        <v>27</v>
      </c>
      <c r="H13391" s="7">
        <v>6447065.0</v>
      </c>
      <c r="I13391" s="8">
        <v>6447895.0</v>
      </c>
      <c r="J13391" t="s">
        <v>37</v>
      </c>
      <c r="Q13391" t="s">
        <v>13431</v>
      </c>
      <c r="R13391">
        <v>831.0</v>
      </c>
      <c r="T13391" t="s">
        <v>22770</v>
      </c>
    </row>
    <row r="13392" ht="15.75" customHeight="1">
      <c r="A13392" s="6" t="s">
        <v>17418</v>
      </c>
      <c r="B13392" s="6" t="s">
        <v>17419</v>
      </c>
      <c r="C13392" s="6" t="s">
        <v>25</v>
      </c>
      <c r="D13392" s="6" t="s">
        <v>26</v>
      </c>
      <c r="E13392" s="6" t="s">
        <v>8</v>
      </c>
      <c r="G13392" s="6" t="s">
        <v>27</v>
      </c>
      <c r="H13392" s="7">
        <v>6448209.0</v>
      </c>
      <c r="I13392" s="8">
        <v>6448535.0</v>
      </c>
      <c r="J13392" t="s">
        <v>37</v>
      </c>
      <c r="Q13392" t="s">
        <v>13433</v>
      </c>
      <c r="R13392">
        <v>327.0</v>
      </c>
      <c r="T13392" t="s">
        <v>22771</v>
      </c>
    </row>
    <row r="13393" ht="15.75" customHeight="1">
      <c r="A13393" s="6" t="s">
        <v>17418</v>
      </c>
      <c r="B13393" s="6" t="s">
        <v>17419</v>
      </c>
      <c r="C13393" s="6" t="s">
        <v>25</v>
      </c>
      <c r="D13393" s="6" t="s">
        <v>26</v>
      </c>
      <c r="E13393" s="6" t="s">
        <v>8</v>
      </c>
      <c r="G13393" s="6" t="s">
        <v>27</v>
      </c>
      <c r="H13393" s="7">
        <v>6448552.0</v>
      </c>
      <c r="I13393" s="8">
        <v>6449187.0</v>
      </c>
      <c r="J13393" t="s">
        <v>28</v>
      </c>
      <c r="Q13393" t="s">
        <v>13436</v>
      </c>
      <c r="R13393">
        <v>636.0</v>
      </c>
      <c r="T13393" t="s">
        <v>22772</v>
      </c>
    </row>
    <row r="13394" ht="15.75" customHeight="1">
      <c r="A13394" s="6" t="s">
        <v>17418</v>
      </c>
      <c r="B13394" s="6" t="s">
        <v>17419</v>
      </c>
      <c r="C13394" s="6" t="s">
        <v>25</v>
      </c>
      <c r="D13394" s="6" t="s">
        <v>26</v>
      </c>
      <c r="E13394" s="6" t="s">
        <v>8</v>
      </c>
      <c r="G13394" s="6" t="s">
        <v>27</v>
      </c>
      <c r="H13394" s="7">
        <v>6449181.0</v>
      </c>
      <c r="I13394" s="8">
        <v>6449879.0</v>
      </c>
      <c r="J13394" t="s">
        <v>28</v>
      </c>
      <c r="Q13394" t="s">
        <v>13438</v>
      </c>
      <c r="R13394">
        <v>699.0</v>
      </c>
      <c r="T13394" t="s">
        <v>22773</v>
      </c>
    </row>
    <row r="13395" ht="15.75" customHeight="1">
      <c r="A13395" s="6" t="s">
        <v>17418</v>
      </c>
      <c r="B13395" s="6" t="s">
        <v>17419</v>
      </c>
      <c r="C13395" s="6" t="s">
        <v>25</v>
      </c>
      <c r="D13395" s="6" t="s">
        <v>26</v>
      </c>
      <c r="E13395" s="6" t="s">
        <v>8</v>
      </c>
      <c r="G13395" s="6" t="s">
        <v>27</v>
      </c>
      <c r="H13395" s="7">
        <v>6450009.0</v>
      </c>
      <c r="I13395" s="8">
        <v>6450815.0</v>
      </c>
      <c r="J13395" t="s">
        <v>28</v>
      </c>
      <c r="Q13395" t="s">
        <v>13440</v>
      </c>
      <c r="R13395">
        <v>807.0</v>
      </c>
      <c r="T13395" t="s">
        <v>22774</v>
      </c>
    </row>
    <row r="13396" ht="15.75" customHeight="1">
      <c r="A13396" s="6" t="s">
        <v>17418</v>
      </c>
      <c r="B13396" s="6" t="s">
        <v>17419</v>
      </c>
      <c r="C13396" s="6" t="s">
        <v>25</v>
      </c>
      <c r="D13396" s="6" t="s">
        <v>26</v>
      </c>
      <c r="E13396" s="6" t="s">
        <v>8</v>
      </c>
      <c r="G13396" s="6" t="s">
        <v>27</v>
      </c>
      <c r="H13396" s="7">
        <v>6451053.0</v>
      </c>
      <c r="I13396" s="8">
        <v>6451913.0</v>
      </c>
      <c r="J13396" t="s">
        <v>37</v>
      </c>
      <c r="Q13396" t="s">
        <v>13443</v>
      </c>
      <c r="R13396">
        <v>861.0</v>
      </c>
      <c r="T13396" t="s">
        <v>22775</v>
      </c>
    </row>
    <row r="13397" ht="15.75" customHeight="1">
      <c r="A13397" s="6" t="s">
        <v>17418</v>
      </c>
      <c r="B13397" s="6" t="s">
        <v>17419</v>
      </c>
      <c r="C13397" s="6" t="s">
        <v>25</v>
      </c>
      <c r="D13397" s="6" t="s">
        <v>26</v>
      </c>
      <c r="E13397" s="6" t="s">
        <v>8</v>
      </c>
      <c r="G13397" s="6" t="s">
        <v>27</v>
      </c>
      <c r="H13397" s="7">
        <v>6452011.0</v>
      </c>
      <c r="I13397" s="8">
        <v>6452808.0</v>
      </c>
      <c r="J13397" t="s">
        <v>37</v>
      </c>
      <c r="Q13397" t="s">
        <v>13446</v>
      </c>
      <c r="R13397">
        <v>798.0</v>
      </c>
      <c r="T13397" t="s">
        <v>22776</v>
      </c>
    </row>
    <row r="13398" ht="15.75" customHeight="1">
      <c r="A13398" s="6" t="s">
        <v>17418</v>
      </c>
      <c r="B13398" s="6" t="s">
        <v>17419</v>
      </c>
      <c r="C13398" s="6" t="s">
        <v>25</v>
      </c>
      <c r="D13398" s="6" t="s">
        <v>26</v>
      </c>
      <c r="E13398" s="6" t="s">
        <v>8</v>
      </c>
      <c r="G13398" s="6" t="s">
        <v>27</v>
      </c>
      <c r="H13398" s="7">
        <v>6452953.0</v>
      </c>
      <c r="I13398" s="8">
        <v>6453993.0</v>
      </c>
      <c r="J13398" t="s">
        <v>37</v>
      </c>
      <c r="Q13398" t="s">
        <v>13448</v>
      </c>
      <c r="R13398">
        <v>1041.0</v>
      </c>
      <c r="T13398" t="s">
        <v>22777</v>
      </c>
    </row>
    <row r="13399" ht="15.75" customHeight="1">
      <c r="A13399" s="6" t="s">
        <v>17418</v>
      </c>
      <c r="B13399" s="6" t="s">
        <v>17419</v>
      </c>
      <c r="C13399" s="6" t="s">
        <v>25</v>
      </c>
      <c r="D13399" s="6" t="s">
        <v>26</v>
      </c>
      <c r="E13399" s="6" t="s">
        <v>8</v>
      </c>
      <c r="G13399" s="6" t="s">
        <v>27</v>
      </c>
      <c r="H13399" s="7">
        <v>6454139.0</v>
      </c>
      <c r="I13399" s="8">
        <v>6455026.0</v>
      </c>
      <c r="J13399" t="s">
        <v>28</v>
      </c>
      <c r="Q13399" t="s">
        <v>13451</v>
      </c>
      <c r="R13399">
        <v>888.0</v>
      </c>
      <c r="T13399" t="s">
        <v>22778</v>
      </c>
    </row>
    <row r="13400" ht="15.75" customHeight="1">
      <c r="A13400" s="6" t="s">
        <v>17418</v>
      </c>
      <c r="B13400" s="6" t="s">
        <v>17419</v>
      </c>
      <c r="C13400" s="6" t="s">
        <v>25</v>
      </c>
      <c r="D13400" s="6" t="s">
        <v>26</v>
      </c>
      <c r="E13400" s="6" t="s">
        <v>8</v>
      </c>
      <c r="G13400" s="6" t="s">
        <v>27</v>
      </c>
      <c r="H13400" s="7">
        <v>6455096.0</v>
      </c>
      <c r="I13400" s="8">
        <v>6456106.0</v>
      </c>
      <c r="J13400" t="s">
        <v>28</v>
      </c>
      <c r="Q13400" t="s">
        <v>13453</v>
      </c>
      <c r="R13400">
        <v>1011.0</v>
      </c>
      <c r="T13400" t="s">
        <v>22779</v>
      </c>
    </row>
    <row r="13401" ht="15.75" customHeight="1">
      <c r="A13401" s="6" t="s">
        <v>17418</v>
      </c>
      <c r="B13401" s="6" t="s">
        <v>17419</v>
      </c>
      <c r="C13401" s="6" t="s">
        <v>25</v>
      </c>
      <c r="D13401" s="6" t="s">
        <v>26</v>
      </c>
      <c r="E13401" s="6" t="s">
        <v>8</v>
      </c>
      <c r="G13401" s="6" t="s">
        <v>27</v>
      </c>
      <c r="H13401" s="7">
        <v>6456211.0</v>
      </c>
      <c r="I13401" s="8">
        <v>6456579.0</v>
      </c>
      <c r="J13401" t="s">
        <v>28</v>
      </c>
      <c r="Q13401" t="s">
        <v>13455</v>
      </c>
      <c r="R13401">
        <v>369.0</v>
      </c>
      <c r="T13401" t="s">
        <v>22780</v>
      </c>
    </row>
    <row r="13402" ht="15.75" customHeight="1">
      <c r="A13402" s="6" t="s">
        <v>17418</v>
      </c>
      <c r="B13402" s="6" t="s">
        <v>17419</v>
      </c>
      <c r="C13402" s="6" t="s">
        <v>25</v>
      </c>
      <c r="D13402" s="6" t="s">
        <v>26</v>
      </c>
      <c r="E13402" s="6" t="s">
        <v>8</v>
      </c>
      <c r="G13402" s="6" t="s">
        <v>27</v>
      </c>
      <c r="H13402" s="7">
        <v>6456764.0</v>
      </c>
      <c r="I13402" s="8">
        <v>6459670.0</v>
      </c>
      <c r="J13402" t="s">
        <v>28</v>
      </c>
      <c r="Q13402" t="s">
        <v>13458</v>
      </c>
      <c r="R13402">
        <v>2907.0</v>
      </c>
      <c r="T13402" t="s">
        <v>22781</v>
      </c>
    </row>
    <row r="13403" ht="15.75" customHeight="1">
      <c r="A13403" s="6" t="s">
        <v>17418</v>
      </c>
      <c r="B13403" s="6" t="s">
        <v>17419</v>
      </c>
      <c r="C13403" s="6" t="s">
        <v>25</v>
      </c>
      <c r="D13403" s="6" t="s">
        <v>26</v>
      </c>
      <c r="E13403" s="6" t="s">
        <v>8</v>
      </c>
      <c r="G13403" s="6" t="s">
        <v>27</v>
      </c>
      <c r="H13403" s="7">
        <v>6459981.0</v>
      </c>
      <c r="I13403" s="8">
        <v>6461285.0</v>
      </c>
      <c r="J13403" t="s">
        <v>37</v>
      </c>
      <c r="Q13403" t="s">
        <v>13460</v>
      </c>
      <c r="R13403">
        <v>1305.0</v>
      </c>
      <c r="T13403" t="s">
        <v>22782</v>
      </c>
    </row>
    <row r="13404" ht="15.75" customHeight="1">
      <c r="A13404" s="6" t="s">
        <v>17418</v>
      </c>
      <c r="B13404" s="6" t="s">
        <v>17419</v>
      </c>
      <c r="C13404" s="6" t="s">
        <v>25</v>
      </c>
      <c r="D13404" s="6" t="s">
        <v>26</v>
      </c>
      <c r="E13404" s="6" t="s">
        <v>8</v>
      </c>
      <c r="G13404" s="6" t="s">
        <v>27</v>
      </c>
      <c r="H13404" s="7">
        <v>6461468.0</v>
      </c>
      <c r="I13404" s="8">
        <v>6462412.0</v>
      </c>
      <c r="J13404" t="s">
        <v>37</v>
      </c>
      <c r="Q13404" t="s">
        <v>13462</v>
      </c>
      <c r="R13404">
        <v>945.0</v>
      </c>
      <c r="T13404" t="s">
        <v>22783</v>
      </c>
    </row>
    <row r="13405" ht="15.75" customHeight="1">
      <c r="A13405" s="6" t="s">
        <v>17418</v>
      </c>
      <c r="B13405" s="6" t="s">
        <v>17419</v>
      </c>
      <c r="C13405" s="6" t="s">
        <v>25</v>
      </c>
      <c r="D13405" s="6" t="s">
        <v>26</v>
      </c>
      <c r="E13405" s="6" t="s">
        <v>8</v>
      </c>
      <c r="G13405" s="6" t="s">
        <v>27</v>
      </c>
      <c r="H13405" s="7">
        <v>6462419.0</v>
      </c>
      <c r="I13405" s="8">
        <v>6463324.0</v>
      </c>
      <c r="J13405" t="s">
        <v>37</v>
      </c>
      <c r="Q13405" t="s">
        <v>13464</v>
      </c>
      <c r="R13405">
        <v>906.0</v>
      </c>
      <c r="T13405" t="s">
        <v>22784</v>
      </c>
    </row>
    <row r="13406" ht="15.75" customHeight="1">
      <c r="A13406" s="6" t="s">
        <v>17418</v>
      </c>
      <c r="B13406" s="6" t="s">
        <v>17419</v>
      </c>
      <c r="C13406" s="6" t="s">
        <v>25</v>
      </c>
      <c r="D13406" s="6" t="s">
        <v>26</v>
      </c>
      <c r="E13406" s="6" t="s">
        <v>8</v>
      </c>
      <c r="G13406" s="6" t="s">
        <v>27</v>
      </c>
      <c r="H13406" s="7">
        <v>6463446.0</v>
      </c>
      <c r="I13406" s="8">
        <v>6464924.0</v>
      </c>
      <c r="J13406" t="s">
        <v>37</v>
      </c>
      <c r="Q13406" t="s">
        <v>13466</v>
      </c>
      <c r="R13406">
        <v>1479.0</v>
      </c>
      <c r="T13406" t="s">
        <v>22785</v>
      </c>
    </row>
    <row r="13407" ht="15.75" customHeight="1">
      <c r="A13407" s="6" t="s">
        <v>17418</v>
      </c>
      <c r="B13407" s="6" t="s">
        <v>17419</v>
      </c>
      <c r="C13407" s="6" t="s">
        <v>25</v>
      </c>
      <c r="D13407" s="6" t="s">
        <v>26</v>
      </c>
      <c r="E13407" s="6" t="s">
        <v>8</v>
      </c>
      <c r="G13407" s="6" t="s">
        <v>27</v>
      </c>
      <c r="H13407" s="7">
        <v>6465494.0</v>
      </c>
      <c r="I13407" s="8">
        <v>6467584.0</v>
      </c>
      <c r="J13407" t="s">
        <v>37</v>
      </c>
      <c r="O13407" t="s">
        <v>7504</v>
      </c>
      <c r="Q13407" t="s">
        <v>13468</v>
      </c>
      <c r="R13407">
        <v>2091.0</v>
      </c>
      <c r="T13407" t="s">
        <v>22786</v>
      </c>
    </row>
    <row r="13408" ht="15.75" customHeight="1">
      <c r="A13408" s="6" t="s">
        <v>17418</v>
      </c>
      <c r="B13408" s="6" t="s">
        <v>17419</v>
      </c>
      <c r="C13408" s="6" t="s">
        <v>25</v>
      </c>
      <c r="D13408" s="6" t="s">
        <v>26</v>
      </c>
      <c r="E13408" s="6" t="s">
        <v>8</v>
      </c>
      <c r="G13408" s="6" t="s">
        <v>27</v>
      </c>
      <c r="H13408" s="7">
        <v>6467694.0</v>
      </c>
      <c r="I13408" s="8">
        <v>6468737.0</v>
      </c>
      <c r="J13408" t="s">
        <v>28</v>
      </c>
      <c r="Q13408" t="s">
        <v>13470</v>
      </c>
      <c r="R13408">
        <v>1044.0</v>
      </c>
      <c r="T13408" t="s">
        <v>22787</v>
      </c>
    </row>
    <row r="13409" ht="15.75" customHeight="1">
      <c r="A13409" s="6" t="s">
        <v>17418</v>
      </c>
      <c r="B13409" s="6" t="s">
        <v>17452</v>
      </c>
      <c r="C13409" s="6" t="s">
        <v>25</v>
      </c>
      <c r="D13409" s="6" t="s">
        <v>26</v>
      </c>
      <c r="E13409" s="6" t="s">
        <v>8</v>
      </c>
      <c r="G13409" s="6" t="s">
        <v>27</v>
      </c>
      <c r="H13409" s="7">
        <v>6468979.0</v>
      </c>
      <c r="I13409" s="8">
        <v>6470334.0</v>
      </c>
      <c r="J13409" t="s">
        <v>37</v>
      </c>
      <c r="Q13409" t="s">
        <v>13471</v>
      </c>
      <c r="R13409">
        <v>1356.0</v>
      </c>
      <c r="T13409" t="s">
        <v>116</v>
      </c>
    </row>
    <row r="13410" ht="15.75" customHeight="1">
      <c r="A13410" s="6" t="s">
        <v>17418</v>
      </c>
      <c r="B13410" s="6" t="s">
        <v>17419</v>
      </c>
      <c r="C13410" s="6" t="s">
        <v>25</v>
      </c>
      <c r="D13410" s="6" t="s">
        <v>26</v>
      </c>
      <c r="E13410" s="6" t="s">
        <v>8</v>
      </c>
      <c r="G13410" s="6" t="s">
        <v>27</v>
      </c>
      <c r="H13410" s="7">
        <v>6470409.0</v>
      </c>
      <c r="I13410" s="8">
        <v>6472250.0</v>
      </c>
      <c r="J13410" t="s">
        <v>28</v>
      </c>
      <c r="Q13410" t="s">
        <v>13473</v>
      </c>
      <c r="R13410">
        <v>1842.0</v>
      </c>
      <c r="T13410" t="s">
        <v>22788</v>
      </c>
    </row>
    <row r="13411" ht="15.75" customHeight="1">
      <c r="A13411" s="6" t="s">
        <v>17418</v>
      </c>
      <c r="B13411" s="6" t="s">
        <v>17419</v>
      </c>
      <c r="C13411" s="6" t="s">
        <v>25</v>
      </c>
      <c r="D13411" s="6" t="s">
        <v>26</v>
      </c>
      <c r="E13411" s="6" t="s">
        <v>8</v>
      </c>
      <c r="G13411" s="6" t="s">
        <v>27</v>
      </c>
      <c r="H13411" s="7">
        <v>6472247.0</v>
      </c>
      <c r="I13411" s="8">
        <v>6473671.0</v>
      </c>
      <c r="J13411" t="s">
        <v>28</v>
      </c>
      <c r="Q13411" t="s">
        <v>13475</v>
      </c>
      <c r="R13411">
        <v>1425.0</v>
      </c>
      <c r="T13411" t="s">
        <v>22789</v>
      </c>
    </row>
    <row r="13412" ht="15.75" customHeight="1">
      <c r="A13412" s="6" t="s">
        <v>17418</v>
      </c>
      <c r="B13412" s="6" t="s">
        <v>17419</v>
      </c>
      <c r="C13412" s="6" t="s">
        <v>25</v>
      </c>
      <c r="D13412" s="6" t="s">
        <v>26</v>
      </c>
      <c r="E13412" s="6" t="s">
        <v>8</v>
      </c>
      <c r="G13412" s="6" t="s">
        <v>27</v>
      </c>
      <c r="H13412" s="7">
        <v>6473758.0</v>
      </c>
      <c r="I13412" s="8">
        <v>6474390.0</v>
      </c>
      <c r="J13412" t="s">
        <v>28</v>
      </c>
      <c r="Q13412" t="s">
        <v>13477</v>
      </c>
      <c r="R13412">
        <v>633.0</v>
      </c>
      <c r="T13412" t="s">
        <v>22790</v>
      </c>
    </row>
    <row r="13413" ht="15.75" customHeight="1">
      <c r="A13413" s="6" t="s">
        <v>17418</v>
      </c>
      <c r="B13413" s="6" t="s">
        <v>17419</v>
      </c>
      <c r="C13413" s="6" t="s">
        <v>25</v>
      </c>
      <c r="D13413" s="6" t="s">
        <v>26</v>
      </c>
      <c r="E13413" s="6" t="s">
        <v>8</v>
      </c>
      <c r="G13413" s="6" t="s">
        <v>27</v>
      </c>
      <c r="H13413" s="7">
        <v>6474670.0</v>
      </c>
      <c r="I13413" s="8">
        <v>6475455.0</v>
      </c>
      <c r="J13413" t="s">
        <v>37</v>
      </c>
      <c r="Q13413" t="s">
        <v>13479</v>
      </c>
      <c r="R13413">
        <v>786.0</v>
      </c>
      <c r="T13413" t="s">
        <v>22791</v>
      </c>
    </row>
    <row r="13414" ht="15.75" customHeight="1">
      <c r="A13414" s="6" t="s">
        <v>17418</v>
      </c>
      <c r="B13414" s="6" t="s">
        <v>17419</v>
      </c>
      <c r="C13414" s="6" t="s">
        <v>25</v>
      </c>
      <c r="D13414" s="6" t="s">
        <v>26</v>
      </c>
      <c r="E13414" s="6" t="s">
        <v>8</v>
      </c>
      <c r="G13414" s="6" t="s">
        <v>27</v>
      </c>
      <c r="H13414" s="7">
        <v>6475526.0</v>
      </c>
      <c r="I13414" s="8">
        <v>6476818.0</v>
      </c>
      <c r="J13414" t="s">
        <v>28</v>
      </c>
      <c r="Q13414" t="s">
        <v>13481</v>
      </c>
      <c r="R13414">
        <v>1293.0</v>
      </c>
      <c r="T13414" t="s">
        <v>22792</v>
      </c>
    </row>
    <row r="13415" ht="15.75" customHeight="1">
      <c r="A13415" s="6" t="s">
        <v>17418</v>
      </c>
      <c r="B13415" s="6" t="s">
        <v>17419</v>
      </c>
      <c r="C13415" s="6" t="s">
        <v>25</v>
      </c>
      <c r="D13415" s="6" t="s">
        <v>26</v>
      </c>
      <c r="E13415" s="6" t="s">
        <v>8</v>
      </c>
      <c r="G13415" s="6" t="s">
        <v>27</v>
      </c>
      <c r="H13415" s="7">
        <v>6476969.0</v>
      </c>
      <c r="I13415" s="8">
        <v>6477994.0</v>
      </c>
      <c r="J13415" t="s">
        <v>28</v>
      </c>
      <c r="Q13415" t="s">
        <v>13484</v>
      </c>
      <c r="R13415">
        <v>1026.0</v>
      </c>
      <c r="T13415" t="s">
        <v>22793</v>
      </c>
    </row>
    <row r="13416" ht="15.75" customHeight="1">
      <c r="A13416" s="6" t="s">
        <v>17418</v>
      </c>
      <c r="B13416" s="6" t="s">
        <v>17419</v>
      </c>
      <c r="C13416" s="6" t="s">
        <v>25</v>
      </c>
      <c r="D13416" s="6" t="s">
        <v>26</v>
      </c>
      <c r="E13416" s="6" t="s">
        <v>8</v>
      </c>
      <c r="G13416" s="6" t="s">
        <v>27</v>
      </c>
      <c r="H13416" s="7">
        <v>6478226.0</v>
      </c>
      <c r="I13416" s="8">
        <v>6478636.0</v>
      </c>
      <c r="J13416" t="s">
        <v>37</v>
      </c>
      <c r="Q13416" t="s">
        <v>13486</v>
      </c>
      <c r="R13416">
        <v>411.0</v>
      </c>
      <c r="T13416" t="s">
        <v>22794</v>
      </c>
    </row>
    <row r="13417" ht="15.75" customHeight="1">
      <c r="A13417" s="6" t="s">
        <v>17418</v>
      </c>
      <c r="B13417" s="6" t="s">
        <v>17419</v>
      </c>
      <c r="C13417" s="6" t="s">
        <v>25</v>
      </c>
      <c r="D13417" s="6" t="s">
        <v>26</v>
      </c>
      <c r="E13417" s="6" t="s">
        <v>8</v>
      </c>
      <c r="G13417" s="6" t="s">
        <v>27</v>
      </c>
      <c r="H13417" s="7">
        <v>6478700.0</v>
      </c>
      <c r="I13417" s="8">
        <v>6480775.0</v>
      </c>
      <c r="J13417" t="s">
        <v>28</v>
      </c>
      <c r="Q13417" t="s">
        <v>13488</v>
      </c>
      <c r="R13417">
        <v>2076.0</v>
      </c>
      <c r="T13417" t="s">
        <v>22795</v>
      </c>
    </row>
    <row r="13418" ht="15.75" customHeight="1">
      <c r="A13418" s="6" t="s">
        <v>17418</v>
      </c>
      <c r="B13418" s="6" t="s">
        <v>17419</v>
      </c>
      <c r="C13418" s="6" t="s">
        <v>25</v>
      </c>
      <c r="D13418" s="6" t="s">
        <v>26</v>
      </c>
      <c r="E13418" s="6" t="s">
        <v>8</v>
      </c>
      <c r="G13418" s="6" t="s">
        <v>27</v>
      </c>
      <c r="H13418" s="7">
        <v>6481023.0</v>
      </c>
      <c r="I13418" s="8">
        <v>6481994.0</v>
      </c>
      <c r="J13418" t="s">
        <v>28</v>
      </c>
      <c r="Q13418" t="s">
        <v>13490</v>
      </c>
      <c r="R13418">
        <v>972.0</v>
      </c>
      <c r="T13418" t="s">
        <v>22796</v>
      </c>
    </row>
    <row r="13419" ht="15.75" customHeight="1">
      <c r="A13419" s="6" t="s">
        <v>17418</v>
      </c>
      <c r="B13419" s="6" t="s">
        <v>17419</v>
      </c>
      <c r="C13419" s="6" t="s">
        <v>25</v>
      </c>
      <c r="D13419" s="6" t="s">
        <v>26</v>
      </c>
      <c r="E13419" s="6" t="s">
        <v>8</v>
      </c>
      <c r="G13419" s="6" t="s">
        <v>27</v>
      </c>
      <c r="H13419" s="7">
        <v>6482149.0</v>
      </c>
      <c r="I13419" s="8">
        <v>6482835.0</v>
      </c>
      <c r="J13419" t="s">
        <v>37</v>
      </c>
      <c r="Q13419" t="s">
        <v>13492</v>
      </c>
      <c r="R13419">
        <v>687.0</v>
      </c>
      <c r="T13419" t="s">
        <v>22797</v>
      </c>
    </row>
    <row r="13420" ht="15.75" customHeight="1">
      <c r="A13420" s="6" t="s">
        <v>17418</v>
      </c>
      <c r="B13420" s="6" t="s">
        <v>17419</v>
      </c>
      <c r="C13420" s="6" t="s">
        <v>25</v>
      </c>
      <c r="D13420" s="6" t="s">
        <v>26</v>
      </c>
      <c r="E13420" s="6" t="s">
        <v>8</v>
      </c>
      <c r="G13420" s="6" t="s">
        <v>27</v>
      </c>
      <c r="H13420" s="7">
        <v>6482854.0</v>
      </c>
      <c r="I13420" s="8">
        <v>6483573.0</v>
      </c>
      <c r="J13420" t="s">
        <v>28</v>
      </c>
      <c r="Q13420" t="s">
        <v>13494</v>
      </c>
      <c r="R13420">
        <v>720.0</v>
      </c>
      <c r="T13420" t="s">
        <v>22798</v>
      </c>
    </row>
    <row r="13421" ht="15.75" customHeight="1">
      <c r="A13421" s="6" t="s">
        <v>17418</v>
      </c>
      <c r="B13421" s="6" t="s">
        <v>17419</v>
      </c>
      <c r="C13421" s="6" t="s">
        <v>25</v>
      </c>
      <c r="D13421" s="6" t="s">
        <v>26</v>
      </c>
      <c r="E13421" s="6" t="s">
        <v>8</v>
      </c>
      <c r="G13421" s="6" t="s">
        <v>27</v>
      </c>
      <c r="H13421" s="7">
        <v>6483738.0</v>
      </c>
      <c r="I13421" s="8">
        <v>6484295.0</v>
      </c>
      <c r="J13421" t="s">
        <v>37</v>
      </c>
      <c r="Q13421" t="s">
        <v>13496</v>
      </c>
      <c r="R13421">
        <v>558.0</v>
      </c>
      <c r="T13421" t="s">
        <v>22799</v>
      </c>
    </row>
    <row r="13422" ht="15.75" customHeight="1">
      <c r="A13422" s="6" t="s">
        <v>17418</v>
      </c>
      <c r="B13422" s="6" t="s">
        <v>17419</v>
      </c>
      <c r="C13422" s="6" t="s">
        <v>25</v>
      </c>
      <c r="D13422" s="6" t="s">
        <v>26</v>
      </c>
      <c r="E13422" s="6" t="s">
        <v>8</v>
      </c>
      <c r="G13422" s="6" t="s">
        <v>27</v>
      </c>
      <c r="H13422" s="7">
        <v>6484374.0</v>
      </c>
      <c r="I13422" s="8">
        <v>6485687.0</v>
      </c>
      <c r="J13422" t="s">
        <v>37</v>
      </c>
      <c r="Q13422" t="s">
        <v>13498</v>
      </c>
      <c r="R13422">
        <v>1314.0</v>
      </c>
      <c r="T13422" t="s">
        <v>22800</v>
      </c>
    </row>
    <row r="13423" ht="15.75" customHeight="1">
      <c r="A13423" s="6" t="s">
        <v>17418</v>
      </c>
      <c r="B13423" s="6" t="s">
        <v>17895</v>
      </c>
      <c r="C13423" s="6" t="s">
        <v>25</v>
      </c>
      <c r="D13423" s="6" t="s">
        <v>26</v>
      </c>
      <c r="E13423" s="6" t="s">
        <v>8</v>
      </c>
      <c r="G13423" s="6" t="s">
        <v>27</v>
      </c>
      <c r="H13423" s="7">
        <v>6485836.0</v>
      </c>
      <c r="I13423" s="8">
        <v>6485909.0</v>
      </c>
      <c r="J13423" t="s">
        <v>37</v>
      </c>
      <c r="Q13423" t="s">
        <v>22801</v>
      </c>
      <c r="R13423">
        <v>74.0</v>
      </c>
      <c r="T13423" t="s">
        <v>22802</v>
      </c>
    </row>
    <row r="13424" ht="15.75" customHeight="1">
      <c r="A13424" s="6" t="s">
        <v>17418</v>
      </c>
      <c r="B13424" s="6" t="s">
        <v>17419</v>
      </c>
      <c r="C13424" s="6" t="s">
        <v>25</v>
      </c>
      <c r="D13424" s="6" t="s">
        <v>26</v>
      </c>
      <c r="E13424" s="6" t="s">
        <v>8</v>
      </c>
      <c r="G13424" s="6" t="s">
        <v>27</v>
      </c>
      <c r="H13424" s="7">
        <v>6486729.0</v>
      </c>
      <c r="I13424" s="8">
        <v>6487430.0</v>
      </c>
      <c r="J13424" t="s">
        <v>28</v>
      </c>
      <c r="Q13424" t="s">
        <v>13500</v>
      </c>
      <c r="R13424">
        <v>702.0</v>
      </c>
      <c r="T13424" t="s">
        <v>22803</v>
      </c>
    </row>
    <row r="13425" ht="15.75" customHeight="1">
      <c r="A13425" s="6" t="s">
        <v>17418</v>
      </c>
      <c r="B13425" s="6" t="s">
        <v>17419</v>
      </c>
      <c r="C13425" s="6" t="s">
        <v>25</v>
      </c>
      <c r="D13425" s="6" t="s">
        <v>26</v>
      </c>
      <c r="E13425" s="6" t="s">
        <v>8</v>
      </c>
      <c r="G13425" s="6" t="s">
        <v>27</v>
      </c>
      <c r="H13425" s="7">
        <v>6487450.0</v>
      </c>
      <c r="I13425" s="8">
        <v>6488187.0</v>
      </c>
      <c r="J13425" t="s">
        <v>28</v>
      </c>
      <c r="Q13425" t="s">
        <v>13502</v>
      </c>
      <c r="R13425">
        <v>738.0</v>
      </c>
      <c r="T13425" t="s">
        <v>22804</v>
      </c>
    </row>
    <row r="13426" ht="15.75" customHeight="1">
      <c r="A13426" s="6" t="s">
        <v>17418</v>
      </c>
      <c r="B13426" s="6" t="s">
        <v>17419</v>
      </c>
      <c r="C13426" s="6" t="s">
        <v>25</v>
      </c>
      <c r="D13426" s="6" t="s">
        <v>26</v>
      </c>
      <c r="E13426" s="6" t="s">
        <v>8</v>
      </c>
      <c r="G13426" s="6" t="s">
        <v>27</v>
      </c>
      <c r="H13426" s="7">
        <v>6488275.0</v>
      </c>
      <c r="I13426" s="8">
        <v>6488988.0</v>
      </c>
      <c r="J13426" t="s">
        <v>28</v>
      </c>
      <c r="Q13426" t="s">
        <v>13504</v>
      </c>
      <c r="R13426">
        <v>714.0</v>
      </c>
      <c r="T13426" t="s">
        <v>22805</v>
      </c>
    </row>
    <row r="13427" ht="15.75" customHeight="1">
      <c r="A13427" s="6" t="s">
        <v>17418</v>
      </c>
      <c r="B13427" s="6" t="s">
        <v>17419</v>
      </c>
      <c r="C13427" s="6" t="s">
        <v>25</v>
      </c>
      <c r="D13427" s="6" t="s">
        <v>26</v>
      </c>
      <c r="E13427" s="6" t="s">
        <v>8</v>
      </c>
      <c r="G13427" s="6" t="s">
        <v>27</v>
      </c>
      <c r="H13427" s="7">
        <v>6489217.0</v>
      </c>
      <c r="I13427" s="8">
        <v>6490356.0</v>
      </c>
      <c r="J13427" t="s">
        <v>37</v>
      </c>
      <c r="Q13427" t="s">
        <v>13506</v>
      </c>
      <c r="R13427">
        <v>1140.0</v>
      </c>
      <c r="T13427" t="s">
        <v>22806</v>
      </c>
    </row>
    <row r="13428" ht="15.75" customHeight="1">
      <c r="A13428" s="6" t="s">
        <v>17418</v>
      </c>
      <c r="B13428" s="6" t="s">
        <v>17419</v>
      </c>
      <c r="C13428" s="6" t="s">
        <v>25</v>
      </c>
      <c r="D13428" s="6" t="s">
        <v>26</v>
      </c>
      <c r="E13428" s="6" t="s">
        <v>8</v>
      </c>
      <c r="G13428" s="6" t="s">
        <v>27</v>
      </c>
      <c r="H13428" s="7">
        <v>6490421.0</v>
      </c>
      <c r="I13428" s="8">
        <v>6491122.0</v>
      </c>
      <c r="J13428" t="s">
        <v>28</v>
      </c>
      <c r="Q13428" t="s">
        <v>13508</v>
      </c>
      <c r="R13428">
        <v>702.0</v>
      </c>
      <c r="T13428" t="s">
        <v>22807</v>
      </c>
    </row>
    <row r="13429" ht="15.75" customHeight="1">
      <c r="A13429" s="6" t="s">
        <v>17418</v>
      </c>
      <c r="B13429" s="6" t="s">
        <v>17419</v>
      </c>
      <c r="C13429" s="6" t="s">
        <v>25</v>
      </c>
      <c r="D13429" s="6" t="s">
        <v>26</v>
      </c>
      <c r="E13429" s="6" t="s">
        <v>8</v>
      </c>
      <c r="G13429" s="6" t="s">
        <v>27</v>
      </c>
      <c r="H13429" s="7">
        <v>6491184.0</v>
      </c>
      <c r="I13429" s="8">
        <v>6491828.0</v>
      </c>
      <c r="J13429" t="s">
        <v>28</v>
      </c>
      <c r="Q13429" t="s">
        <v>13510</v>
      </c>
      <c r="R13429">
        <v>645.0</v>
      </c>
      <c r="T13429" t="s">
        <v>22808</v>
      </c>
    </row>
    <row r="13430" ht="15.75" customHeight="1">
      <c r="A13430" s="6" t="s">
        <v>17418</v>
      </c>
      <c r="B13430" s="6" t="s">
        <v>17419</v>
      </c>
      <c r="C13430" s="6" t="s">
        <v>25</v>
      </c>
      <c r="D13430" s="6" t="s">
        <v>26</v>
      </c>
      <c r="E13430" s="6" t="s">
        <v>8</v>
      </c>
      <c r="G13430" s="6" t="s">
        <v>27</v>
      </c>
      <c r="H13430" s="7">
        <v>6491819.0</v>
      </c>
      <c r="I13430" s="8">
        <v>6493039.0</v>
      </c>
      <c r="J13430" t="s">
        <v>28</v>
      </c>
      <c r="Q13430" t="s">
        <v>13512</v>
      </c>
      <c r="R13430">
        <v>1221.0</v>
      </c>
      <c r="T13430" t="s">
        <v>22809</v>
      </c>
    </row>
    <row r="13431" ht="15.75" customHeight="1">
      <c r="A13431" s="6" t="s">
        <v>17418</v>
      </c>
      <c r="B13431" s="6" t="s">
        <v>17419</v>
      </c>
      <c r="C13431" s="6" t="s">
        <v>25</v>
      </c>
      <c r="D13431" s="6" t="s">
        <v>26</v>
      </c>
      <c r="E13431" s="6" t="s">
        <v>8</v>
      </c>
      <c r="G13431" s="6" t="s">
        <v>27</v>
      </c>
      <c r="H13431" s="7">
        <v>6493346.0</v>
      </c>
      <c r="I13431" s="8">
        <v>6493684.0</v>
      </c>
      <c r="J13431" t="s">
        <v>37</v>
      </c>
      <c r="Q13431" t="s">
        <v>13514</v>
      </c>
      <c r="R13431">
        <v>339.0</v>
      </c>
      <c r="T13431" t="s">
        <v>22810</v>
      </c>
    </row>
    <row r="13432" ht="15.75" customHeight="1">
      <c r="A13432" s="6" t="s">
        <v>17418</v>
      </c>
      <c r="B13432" s="6" t="s">
        <v>17419</v>
      </c>
      <c r="C13432" s="6" t="s">
        <v>25</v>
      </c>
      <c r="D13432" s="6" t="s">
        <v>26</v>
      </c>
      <c r="E13432" s="6" t="s">
        <v>8</v>
      </c>
      <c r="G13432" s="6" t="s">
        <v>27</v>
      </c>
      <c r="H13432" s="7">
        <v>6494533.0</v>
      </c>
      <c r="I13432" s="8">
        <v>6495549.0</v>
      </c>
      <c r="J13432" t="s">
        <v>28</v>
      </c>
      <c r="Q13432" t="s">
        <v>13516</v>
      </c>
      <c r="R13432">
        <v>1017.0</v>
      </c>
      <c r="T13432" t="s">
        <v>22811</v>
      </c>
    </row>
    <row r="13433" ht="15.75" customHeight="1">
      <c r="A13433" s="6" t="s">
        <v>17418</v>
      </c>
      <c r="B13433" s="6" t="s">
        <v>17419</v>
      </c>
      <c r="C13433" s="6" t="s">
        <v>25</v>
      </c>
      <c r="D13433" s="6" t="s">
        <v>26</v>
      </c>
      <c r="E13433" s="6" t="s">
        <v>8</v>
      </c>
      <c r="G13433" s="6" t="s">
        <v>27</v>
      </c>
      <c r="H13433" s="7">
        <v>6496146.0</v>
      </c>
      <c r="I13433" s="8">
        <v>6496412.0</v>
      </c>
      <c r="J13433" t="s">
        <v>28</v>
      </c>
      <c r="Q13433" t="s">
        <v>13518</v>
      </c>
      <c r="R13433">
        <v>267.0</v>
      </c>
      <c r="T13433" t="s">
        <v>22812</v>
      </c>
    </row>
    <row r="13434" ht="15.75" customHeight="1">
      <c r="A13434" s="6" t="s">
        <v>17418</v>
      </c>
      <c r="B13434" s="6" t="s">
        <v>17419</v>
      </c>
      <c r="C13434" s="6" t="s">
        <v>25</v>
      </c>
      <c r="D13434" s="6" t="s">
        <v>26</v>
      </c>
      <c r="E13434" s="6" t="s">
        <v>8</v>
      </c>
      <c r="G13434" s="6" t="s">
        <v>27</v>
      </c>
      <c r="H13434" s="7">
        <v>6496409.0</v>
      </c>
      <c r="I13434" s="8">
        <v>6497260.0</v>
      </c>
      <c r="J13434" t="s">
        <v>28</v>
      </c>
      <c r="Q13434" t="s">
        <v>13520</v>
      </c>
      <c r="R13434">
        <v>852.0</v>
      </c>
      <c r="T13434" t="s">
        <v>22813</v>
      </c>
    </row>
    <row r="13435" ht="15.75" customHeight="1">
      <c r="A13435" s="6" t="s">
        <v>17418</v>
      </c>
      <c r="B13435" s="6" t="s">
        <v>17419</v>
      </c>
      <c r="C13435" s="6" t="s">
        <v>25</v>
      </c>
      <c r="D13435" s="6" t="s">
        <v>26</v>
      </c>
      <c r="E13435" s="6" t="s">
        <v>8</v>
      </c>
      <c r="G13435" s="6" t="s">
        <v>27</v>
      </c>
      <c r="H13435" s="7">
        <v>6497303.0</v>
      </c>
      <c r="I13435" s="8">
        <v>6498943.0</v>
      </c>
      <c r="J13435" t="s">
        <v>28</v>
      </c>
      <c r="Q13435" t="s">
        <v>13522</v>
      </c>
      <c r="R13435">
        <v>1641.0</v>
      </c>
      <c r="T13435" t="s">
        <v>22814</v>
      </c>
    </row>
    <row r="13436" ht="15.75" customHeight="1">
      <c r="A13436" s="6" t="s">
        <v>17418</v>
      </c>
      <c r="B13436" s="6" t="s">
        <v>17419</v>
      </c>
      <c r="C13436" s="6" t="s">
        <v>25</v>
      </c>
      <c r="D13436" s="6" t="s">
        <v>26</v>
      </c>
      <c r="E13436" s="6" t="s">
        <v>8</v>
      </c>
      <c r="G13436" s="6" t="s">
        <v>27</v>
      </c>
      <c r="H13436" s="7">
        <v>6498940.0</v>
      </c>
      <c r="I13436" s="8">
        <v>6500748.0</v>
      </c>
      <c r="J13436" t="s">
        <v>28</v>
      </c>
      <c r="Q13436" t="s">
        <v>13525</v>
      </c>
      <c r="R13436">
        <v>1809.0</v>
      </c>
      <c r="T13436" t="s">
        <v>22815</v>
      </c>
    </row>
    <row r="13437" ht="15.75" customHeight="1">
      <c r="A13437" s="6" t="s">
        <v>17418</v>
      </c>
      <c r="B13437" s="6" t="s">
        <v>17419</v>
      </c>
      <c r="C13437" s="6" t="s">
        <v>25</v>
      </c>
      <c r="D13437" s="6" t="s">
        <v>26</v>
      </c>
      <c r="E13437" s="6" t="s">
        <v>8</v>
      </c>
      <c r="G13437" s="6" t="s">
        <v>27</v>
      </c>
      <c r="H13437" s="7">
        <v>6500745.0</v>
      </c>
      <c r="I13437" s="8">
        <v>6500975.0</v>
      </c>
      <c r="J13437" t="s">
        <v>28</v>
      </c>
      <c r="Q13437" t="s">
        <v>13527</v>
      </c>
      <c r="R13437">
        <v>231.0</v>
      </c>
    </row>
    <row r="13438" ht="15.75" customHeight="1">
      <c r="A13438" s="6" t="s">
        <v>17418</v>
      </c>
      <c r="B13438" s="6" t="s">
        <v>17419</v>
      </c>
      <c r="C13438" s="6" t="s">
        <v>25</v>
      </c>
      <c r="D13438" s="6" t="s">
        <v>26</v>
      </c>
      <c r="E13438" s="6" t="s">
        <v>8</v>
      </c>
      <c r="G13438" s="6" t="s">
        <v>27</v>
      </c>
      <c r="H13438" s="7">
        <v>6501514.0</v>
      </c>
      <c r="I13438" s="8">
        <v>6502587.0</v>
      </c>
      <c r="J13438" t="s">
        <v>28</v>
      </c>
      <c r="Q13438" t="s">
        <v>13530</v>
      </c>
      <c r="R13438">
        <v>1074.0</v>
      </c>
    </row>
    <row r="13439" ht="15.75" customHeight="1">
      <c r="A13439" s="6" t="s">
        <v>17418</v>
      </c>
      <c r="B13439" s="6" t="s">
        <v>17419</v>
      </c>
      <c r="C13439" s="6" t="s">
        <v>25</v>
      </c>
      <c r="D13439" s="6" t="s">
        <v>26</v>
      </c>
      <c r="E13439" s="6" t="s">
        <v>8</v>
      </c>
      <c r="G13439" s="6" t="s">
        <v>27</v>
      </c>
      <c r="H13439" s="7">
        <v>6502833.0</v>
      </c>
      <c r="I13439" s="8">
        <v>6503369.0</v>
      </c>
      <c r="J13439" t="s">
        <v>37</v>
      </c>
      <c r="Q13439" t="s">
        <v>13532</v>
      </c>
      <c r="R13439">
        <v>537.0</v>
      </c>
      <c r="T13439" t="s">
        <v>22816</v>
      </c>
    </row>
    <row r="13440" ht="15.75" customHeight="1">
      <c r="A13440" s="6" t="s">
        <v>17418</v>
      </c>
      <c r="B13440" s="6" t="s">
        <v>17419</v>
      </c>
      <c r="C13440" s="6" t="s">
        <v>25</v>
      </c>
      <c r="D13440" s="6" t="s">
        <v>26</v>
      </c>
      <c r="E13440" s="6" t="s">
        <v>8</v>
      </c>
      <c r="G13440" s="6" t="s">
        <v>27</v>
      </c>
      <c r="H13440" s="7">
        <v>6503403.0</v>
      </c>
      <c r="I13440" s="8">
        <v>6504308.0</v>
      </c>
      <c r="J13440" t="s">
        <v>37</v>
      </c>
      <c r="Q13440" t="s">
        <v>13534</v>
      </c>
      <c r="R13440">
        <v>906.0</v>
      </c>
      <c r="T13440" t="s">
        <v>22817</v>
      </c>
    </row>
    <row r="13441" ht="15.75" customHeight="1">
      <c r="A13441" s="6" t="s">
        <v>17418</v>
      </c>
      <c r="B13441" s="6" t="s">
        <v>17419</v>
      </c>
      <c r="C13441" s="6" t="s">
        <v>25</v>
      </c>
      <c r="D13441" s="6" t="s">
        <v>26</v>
      </c>
      <c r="E13441" s="6" t="s">
        <v>8</v>
      </c>
      <c r="G13441" s="6" t="s">
        <v>27</v>
      </c>
      <c r="H13441" s="7">
        <v>6504523.0</v>
      </c>
      <c r="I13441" s="8">
        <v>6505785.0</v>
      </c>
      <c r="J13441" t="s">
        <v>28</v>
      </c>
      <c r="Q13441" t="s">
        <v>13536</v>
      </c>
      <c r="R13441">
        <v>1263.0</v>
      </c>
      <c r="T13441" t="s">
        <v>22818</v>
      </c>
    </row>
    <row r="13442" ht="15.75" customHeight="1">
      <c r="A13442" s="6" t="s">
        <v>17418</v>
      </c>
      <c r="B13442" s="6" t="s">
        <v>17419</v>
      </c>
      <c r="C13442" s="6" t="s">
        <v>25</v>
      </c>
      <c r="D13442" s="6" t="s">
        <v>26</v>
      </c>
      <c r="E13442" s="6" t="s">
        <v>8</v>
      </c>
      <c r="G13442" s="6" t="s">
        <v>27</v>
      </c>
      <c r="H13442" s="7">
        <v>6505856.0</v>
      </c>
      <c r="I13442" s="8">
        <v>6507082.0</v>
      </c>
      <c r="J13442" t="s">
        <v>28</v>
      </c>
      <c r="Q13442" t="s">
        <v>13538</v>
      </c>
      <c r="R13442">
        <v>1227.0</v>
      </c>
      <c r="T13442" t="s">
        <v>22819</v>
      </c>
    </row>
    <row r="13443" ht="15.75" customHeight="1">
      <c r="A13443" s="6" t="s">
        <v>17418</v>
      </c>
      <c r="B13443" s="6" t="s">
        <v>17419</v>
      </c>
      <c r="C13443" s="6" t="s">
        <v>25</v>
      </c>
      <c r="D13443" s="6" t="s">
        <v>26</v>
      </c>
      <c r="E13443" s="6" t="s">
        <v>8</v>
      </c>
      <c r="G13443" s="6" t="s">
        <v>27</v>
      </c>
      <c r="H13443" s="7">
        <v>6507076.0</v>
      </c>
      <c r="I13443" s="8">
        <v>6514470.0</v>
      </c>
      <c r="J13443" t="s">
        <v>28</v>
      </c>
      <c r="Q13443" t="s">
        <v>13541</v>
      </c>
      <c r="R13443">
        <v>7395.0</v>
      </c>
      <c r="T13443" t="s">
        <v>22820</v>
      </c>
    </row>
    <row r="13444" ht="15.75" customHeight="1">
      <c r="A13444" s="6" t="s">
        <v>17418</v>
      </c>
      <c r="B13444" s="6" t="s">
        <v>17419</v>
      </c>
      <c r="C13444" s="6" t="s">
        <v>25</v>
      </c>
      <c r="D13444" s="6" t="s">
        <v>26</v>
      </c>
      <c r="E13444" s="6" t="s">
        <v>8</v>
      </c>
      <c r="G13444" s="6" t="s">
        <v>27</v>
      </c>
      <c r="H13444" s="7">
        <v>6514492.0</v>
      </c>
      <c r="I13444" s="8">
        <v>6521007.0</v>
      </c>
      <c r="J13444" t="s">
        <v>28</v>
      </c>
      <c r="Q13444" t="s">
        <v>13544</v>
      </c>
      <c r="R13444">
        <v>6516.0</v>
      </c>
      <c r="T13444" t="s">
        <v>22821</v>
      </c>
    </row>
    <row r="13445" ht="15.75" customHeight="1">
      <c r="A13445" s="6" t="s">
        <v>17418</v>
      </c>
      <c r="B13445" s="6" t="s">
        <v>17419</v>
      </c>
      <c r="C13445" s="6" t="s">
        <v>25</v>
      </c>
      <c r="D13445" s="6" t="s">
        <v>26</v>
      </c>
      <c r="E13445" s="6" t="s">
        <v>8</v>
      </c>
      <c r="G13445" s="6" t="s">
        <v>27</v>
      </c>
      <c r="H13445" s="7">
        <v>6521004.0</v>
      </c>
      <c r="I13445" s="8">
        <v>6526130.0</v>
      </c>
      <c r="J13445" t="s">
        <v>28</v>
      </c>
      <c r="Q13445" t="s">
        <v>13546</v>
      </c>
      <c r="R13445">
        <v>5127.0</v>
      </c>
      <c r="T13445" t="s">
        <v>22822</v>
      </c>
    </row>
    <row r="13446" ht="15.75" customHeight="1">
      <c r="A13446" s="6" t="s">
        <v>17418</v>
      </c>
      <c r="B13446" s="6" t="s">
        <v>17419</v>
      </c>
      <c r="C13446" s="6" t="s">
        <v>25</v>
      </c>
      <c r="D13446" s="6" t="s">
        <v>26</v>
      </c>
      <c r="E13446" s="6" t="s">
        <v>8</v>
      </c>
      <c r="G13446" s="6" t="s">
        <v>27</v>
      </c>
      <c r="H13446" s="7">
        <v>6526279.0</v>
      </c>
      <c r="I13446" s="8">
        <v>6526470.0</v>
      </c>
      <c r="J13446" t="s">
        <v>28</v>
      </c>
      <c r="Q13446" t="s">
        <v>13549</v>
      </c>
      <c r="R13446">
        <v>192.0</v>
      </c>
      <c r="T13446" t="s">
        <v>22823</v>
      </c>
    </row>
    <row r="13447" ht="15.75" customHeight="1">
      <c r="A13447" s="6" t="s">
        <v>17418</v>
      </c>
      <c r="B13447" s="6" t="s">
        <v>17419</v>
      </c>
      <c r="C13447" s="6" t="s">
        <v>25</v>
      </c>
      <c r="D13447" s="6" t="s">
        <v>26</v>
      </c>
      <c r="E13447" s="6" t="s">
        <v>8</v>
      </c>
      <c r="G13447" s="6" t="s">
        <v>27</v>
      </c>
      <c r="H13447" s="7">
        <v>6526725.0</v>
      </c>
      <c r="I13447" s="8">
        <v>6526967.0</v>
      </c>
      <c r="J13447" t="s">
        <v>37</v>
      </c>
      <c r="Q13447" t="s">
        <v>13551</v>
      </c>
      <c r="R13447">
        <v>243.0</v>
      </c>
      <c r="T13447" t="s">
        <v>22824</v>
      </c>
    </row>
    <row r="13448" ht="15.75" customHeight="1">
      <c r="A13448" s="6" t="s">
        <v>17418</v>
      </c>
      <c r="B13448" s="6" t="s">
        <v>17419</v>
      </c>
      <c r="C13448" s="6" t="s">
        <v>25</v>
      </c>
      <c r="D13448" s="6" t="s">
        <v>26</v>
      </c>
      <c r="E13448" s="6" t="s">
        <v>8</v>
      </c>
      <c r="G13448" s="6" t="s">
        <v>27</v>
      </c>
      <c r="H13448" s="7">
        <v>6527002.0</v>
      </c>
      <c r="I13448" s="8">
        <v>6530016.0</v>
      </c>
      <c r="J13448" t="s">
        <v>28</v>
      </c>
      <c r="Q13448" t="s">
        <v>13553</v>
      </c>
      <c r="R13448">
        <v>3015.0</v>
      </c>
      <c r="T13448" t="s">
        <v>22825</v>
      </c>
    </row>
    <row r="13449" ht="15.75" customHeight="1">
      <c r="A13449" s="6" t="s">
        <v>17418</v>
      </c>
      <c r="B13449" s="6" t="s">
        <v>17419</v>
      </c>
      <c r="C13449" s="6" t="s">
        <v>25</v>
      </c>
      <c r="D13449" s="6" t="s">
        <v>26</v>
      </c>
      <c r="E13449" s="6" t="s">
        <v>8</v>
      </c>
      <c r="G13449" s="6" t="s">
        <v>27</v>
      </c>
      <c r="H13449" s="7">
        <v>6530647.0</v>
      </c>
      <c r="I13449" s="8">
        <v>6531384.0</v>
      </c>
      <c r="J13449" t="s">
        <v>37</v>
      </c>
      <c r="Q13449" t="s">
        <v>13555</v>
      </c>
      <c r="R13449">
        <v>738.0</v>
      </c>
      <c r="T13449" t="s">
        <v>22826</v>
      </c>
    </row>
    <row r="13450" ht="15.75" customHeight="1">
      <c r="A13450" s="6" t="s">
        <v>17418</v>
      </c>
      <c r="B13450" s="6" t="s">
        <v>17419</v>
      </c>
      <c r="C13450" s="6" t="s">
        <v>25</v>
      </c>
      <c r="D13450" s="6" t="s">
        <v>26</v>
      </c>
      <c r="E13450" s="6" t="s">
        <v>8</v>
      </c>
      <c r="G13450" s="6" t="s">
        <v>27</v>
      </c>
      <c r="H13450" s="7">
        <v>6531471.0</v>
      </c>
      <c r="I13450" s="8">
        <v>6531716.0</v>
      </c>
      <c r="J13450" t="s">
        <v>37</v>
      </c>
      <c r="Q13450" t="s">
        <v>13557</v>
      </c>
      <c r="R13450">
        <v>246.0</v>
      </c>
    </row>
    <row r="13451" ht="15.75" customHeight="1">
      <c r="A13451" s="6" t="s">
        <v>17418</v>
      </c>
      <c r="B13451" s="6" t="s">
        <v>17419</v>
      </c>
      <c r="C13451" s="6" t="s">
        <v>25</v>
      </c>
      <c r="D13451" s="6" t="s">
        <v>26</v>
      </c>
      <c r="E13451" s="6" t="s">
        <v>8</v>
      </c>
      <c r="G13451" s="6" t="s">
        <v>27</v>
      </c>
      <c r="H13451" s="7">
        <v>6532024.0</v>
      </c>
      <c r="I13451" s="8">
        <v>6533004.0</v>
      </c>
      <c r="J13451" t="s">
        <v>37</v>
      </c>
      <c r="Q13451" t="s">
        <v>13559</v>
      </c>
      <c r="R13451">
        <v>981.0</v>
      </c>
    </row>
    <row r="13452" ht="15.75" customHeight="1">
      <c r="A13452" s="6" t="s">
        <v>17418</v>
      </c>
      <c r="B13452" s="6" t="s">
        <v>17419</v>
      </c>
      <c r="C13452" s="6" t="s">
        <v>25</v>
      </c>
      <c r="D13452" s="6" t="s">
        <v>26</v>
      </c>
      <c r="E13452" s="6" t="s">
        <v>8</v>
      </c>
      <c r="G13452" s="6" t="s">
        <v>27</v>
      </c>
      <c r="H13452" s="7">
        <v>6533127.0</v>
      </c>
      <c r="I13452" s="8">
        <v>6535061.0</v>
      </c>
      <c r="J13452" t="s">
        <v>37</v>
      </c>
      <c r="Q13452" t="s">
        <v>13561</v>
      </c>
      <c r="R13452">
        <v>1935.0</v>
      </c>
      <c r="T13452" t="s">
        <v>22827</v>
      </c>
    </row>
    <row r="13453" ht="15.75" customHeight="1">
      <c r="A13453" s="6" t="s">
        <v>17418</v>
      </c>
      <c r="B13453" s="6" t="s">
        <v>17419</v>
      </c>
      <c r="C13453" s="6" t="s">
        <v>25</v>
      </c>
      <c r="D13453" s="6" t="s">
        <v>26</v>
      </c>
      <c r="E13453" s="6" t="s">
        <v>8</v>
      </c>
      <c r="G13453" s="6" t="s">
        <v>27</v>
      </c>
      <c r="H13453" s="7">
        <v>6535203.0</v>
      </c>
      <c r="I13453" s="8">
        <v>6536357.0</v>
      </c>
      <c r="J13453" t="s">
        <v>28</v>
      </c>
      <c r="Q13453" t="s">
        <v>13563</v>
      </c>
      <c r="R13453">
        <v>1155.0</v>
      </c>
      <c r="T13453" t="s">
        <v>22828</v>
      </c>
    </row>
    <row r="13454" ht="15.75" customHeight="1">
      <c r="A13454" s="6" t="s">
        <v>17418</v>
      </c>
      <c r="B13454" s="6" t="s">
        <v>17419</v>
      </c>
      <c r="C13454" s="6" t="s">
        <v>25</v>
      </c>
      <c r="D13454" s="6" t="s">
        <v>26</v>
      </c>
      <c r="E13454" s="6" t="s">
        <v>8</v>
      </c>
      <c r="G13454" s="6" t="s">
        <v>27</v>
      </c>
      <c r="H13454" s="7">
        <v>6536668.0</v>
      </c>
      <c r="I13454" s="8">
        <v>6537852.0</v>
      </c>
      <c r="J13454" t="s">
        <v>28</v>
      </c>
      <c r="O13454" t="s">
        <v>3290</v>
      </c>
      <c r="Q13454" t="s">
        <v>13565</v>
      </c>
      <c r="R13454">
        <v>1185.0</v>
      </c>
      <c r="T13454" t="s">
        <v>22829</v>
      </c>
    </row>
    <row r="13455" ht="15.75" customHeight="1">
      <c r="A13455" s="6" t="s">
        <v>17418</v>
      </c>
      <c r="B13455" s="6" t="s">
        <v>17419</v>
      </c>
      <c r="C13455" s="6" t="s">
        <v>25</v>
      </c>
      <c r="D13455" s="6" t="s">
        <v>26</v>
      </c>
      <c r="E13455" s="6" t="s">
        <v>8</v>
      </c>
      <c r="G13455" s="6" t="s">
        <v>27</v>
      </c>
      <c r="H13455" s="7">
        <v>6537849.0</v>
      </c>
      <c r="I13455" s="8">
        <v>6539051.0</v>
      </c>
      <c r="J13455" t="s">
        <v>28</v>
      </c>
      <c r="Q13455" t="s">
        <v>13568</v>
      </c>
      <c r="R13455">
        <v>1203.0</v>
      </c>
      <c r="T13455" t="s">
        <v>22830</v>
      </c>
    </row>
    <row r="13456" ht="15.75" customHeight="1">
      <c r="A13456" s="6" t="s">
        <v>17418</v>
      </c>
      <c r="B13456" s="6" t="s">
        <v>17419</v>
      </c>
      <c r="C13456" s="6" t="s">
        <v>25</v>
      </c>
      <c r="D13456" s="6" t="s">
        <v>26</v>
      </c>
      <c r="E13456" s="6" t="s">
        <v>8</v>
      </c>
      <c r="G13456" s="6" t="s">
        <v>27</v>
      </c>
      <c r="H13456" s="7">
        <v>6539152.0</v>
      </c>
      <c r="I13456" s="8">
        <v>6539493.0</v>
      </c>
      <c r="J13456" t="s">
        <v>28</v>
      </c>
      <c r="Q13456" t="s">
        <v>13570</v>
      </c>
      <c r="R13456">
        <v>342.0</v>
      </c>
      <c r="T13456" t="s">
        <v>22831</v>
      </c>
    </row>
    <row r="13457" ht="15.75" customHeight="1">
      <c r="A13457" s="6" t="s">
        <v>17418</v>
      </c>
      <c r="B13457" s="6" t="s">
        <v>17419</v>
      </c>
      <c r="C13457" s="6" t="s">
        <v>25</v>
      </c>
      <c r="D13457" s="6" t="s">
        <v>26</v>
      </c>
      <c r="E13457" s="6" t="s">
        <v>8</v>
      </c>
      <c r="G13457" s="6" t="s">
        <v>27</v>
      </c>
      <c r="H13457" s="7">
        <v>6539481.0</v>
      </c>
      <c r="I13457" s="8">
        <v>6541379.0</v>
      </c>
      <c r="J13457" t="s">
        <v>28</v>
      </c>
      <c r="Q13457" t="s">
        <v>13572</v>
      </c>
      <c r="R13457">
        <v>1899.0</v>
      </c>
      <c r="T13457" t="s">
        <v>22832</v>
      </c>
    </row>
    <row r="13458" ht="15.75" customHeight="1">
      <c r="A13458" s="6" t="s">
        <v>17418</v>
      </c>
      <c r="B13458" s="6" t="s">
        <v>17419</v>
      </c>
      <c r="C13458" s="6" t="s">
        <v>25</v>
      </c>
      <c r="D13458" s="6" t="s">
        <v>26</v>
      </c>
      <c r="E13458" s="6" t="s">
        <v>8</v>
      </c>
      <c r="G13458" s="6" t="s">
        <v>27</v>
      </c>
      <c r="H13458" s="7">
        <v>6541406.0</v>
      </c>
      <c r="I13458" s="8">
        <v>6542065.0</v>
      </c>
      <c r="J13458" t="s">
        <v>28</v>
      </c>
      <c r="Q13458" t="s">
        <v>13575</v>
      </c>
      <c r="R13458">
        <v>660.0</v>
      </c>
      <c r="T13458" t="s">
        <v>22833</v>
      </c>
    </row>
    <row r="13459" ht="15.75" customHeight="1">
      <c r="A13459" s="6" t="s">
        <v>17418</v>
      </c>
      <c r="B13459" s="6" t="s">
        <v>17419</v>
      </c>
      <c r="C13459" s="6" t="s">
        <v>25</v>
      </c>
      <c r="D13459" s="6" t="s">
        <v>26</v>
      </c>
      <c r="E13459" s="6" t="s">
        <v>8</v>
      </c>
      <c r="G13459" s="6" t="s">
        <v>27</v>
      </c>
      <c r="H13459" s="7">
        <v>6542087.0</v>
      </c>
      <c r="I13459" s="8">
        <v>6542857.0</v>
      </c>
      <c r="J13459" t="s">
        <v>28</v>
      </c>
      <c r="Q13459" t="s">
        <v>13578</v>
      </c>
      <c r="R13459">
        <v>771.0</v>
      </c>
      <c r="T13459" t="s">
        <v>22834</v>
      </c>
    </row>
    <row r="13460" ht="15.75" customHeight="1">
      <c r="A13460" s="6" t="s">
        <v>17418</v>
      </c>
      <c r="B13460" s="6" t="s">
        <v>17419</v>
      </c>
      <c r="C13460" s="6" t="s">
        <v>25</v>
      </c>
      <c r="D13460" s="6" t="s">
        <v>26</v>
      </c>
      <c r="E13460" s="6" t="s">
        <v>8</v>
      </c>
      <c r="G13460" s="6" t="s">
        <v>27</v>
      </c>
      <c r="H13460" s="7">
        <v>6542936.0</v>
      </c>
      <c r="I13460" s="8">
        <v>6544111.0</v>
      </c>
      <c r="J13460" t="s">
        <v>28</v>
      </c>
      <c r="Q13460" t="s">
        <v>13581</v>
      </c>
      <c r="R13460">
        <v>1176.0</v>
      </c>
      <c r="T13460" t="s">
        <v>22835</v>
      </c>
    </row>
    <row r="13461" ht="15.75" customHeight="1">
      <c r="A13461" s="6" t="s">
        <v>17418</v>
      </c>
      <c r="B13461" s="6" t="s">
        <v>17419</v>
      </c>
      <c r="C13461" s="6" t="s">
        <v>25</v>
      </c>
      <c r="D13461" s="6" t="s">
        <v>26</v>
      </c>
      <c r="E13461" s="6" t="s">
        <v>8</v>
      </c>
      <c r="G13461" s="6" t="s">
        <v>27</v>
      </c>
      <c r="H13461" s="7">
        <v>6544789.0</v>
      </c>
      <c r="I13461" s="8">
        <v>6545886.0</v>
      </c>
      <c r="J13461" t="s">
        <v>37</v>
      </c>
      <c r="Q13461" t="s">
        <v>13584</v>
      </c>
      <c r="R13461">
        <v>1098.0</v>
      </c>
      <c r="T13461" t="s">
        <v>22836</v>
      </c>
    </row>
    <row r="13462" ht="15.75" customHeight="1">
      <c r="A13462" s="6" t="s">
        <v>17418</v>
      </c>
      <c r="B13462" s="6" t="s">
        <v>17419</v>
      </c>
      <c r="C13462" s="6" t="s">
        <v>25</v>
      </c>
      <c r="D13462" s="6" t="s">
        <v>26</v>
      </c>
      <c r="E13462" s="6" t="s">
        <v>8</v>
      </c>
      <c r="G13462" s="6" t="s">
        <v>27</v>
      </c>
      <c r="H13462" s="7">
        <v>6545886.0</v>
      </c>
      <c r="I13462" s="8">
        <v>6547283.0</v>
      </c>
      <c r="J13462" t="s">
        <v>37</v>
      </c>
      <c r="Q13462" t="s">
        <v>13586</v>
      </c>
      <c r="R13462">
        <v>1398.0</v>
      </c>
      <c r="T13462" t="s">
        <v>22837</v>
      </c>
    </row>
    <row r="13463" ht="15.75" customHeight="1">
      <c r="A13463" s="6" t="s">
        <v>17418</v>
      </c>
      <c r="B13463" s="6" t="s">
        <v>17419</v>
      </c>
      <c r="C13463" s="6" t="s">
        <v>25</v>
      </c>
      <c r="D13463" s="6" t="s">
        <v>26</v>
      </c>
      <c r="E13463" s="6" t="s">
        <v>8</v>
      </c>
      <c r="G13463" s="6" t="s">
        <v>27</v>
      </c>
      <c r="H13463" s="7">
        <v>6547420.0</v>
      </c>
      <c r="I13463" s="8">
        <v>6548292.0</v>
      </c>
      <c r="J13463" t="s">
        <v>37</v>
      </c>
      <c r="Q13463" t="s">
        <v>13588</v>
      </c>
      <c r="R13463">
        <v>873.0</v>
      </c>
      <c r="T13463" t="s">
        <v>22838</v>
      </c>
    </row>
    <row r="13464" ht="15.75" customHeight="1">
      <c r="A13464" s="6" t="s">
        <v>17418</v>
      </c>
      <c r="B13464" s="6" t="s">
        <v>17419</v>
      </c>
      <c r="C13464" s="6" t="s">
        <v>25</v>
      </c>
      <c r="D13464" s="6" t="s">
        <v>26</v>
      </c>
      <c r="E13464" s="6" t="s">
        <v>8</v>
      </c>
      <c r="G13464" s="6" t="s">
        <v>27</v>
      </c>
      <c r="H13464" s="7">
        <v>6548289.0</v>
      </c>
      <c r="I13464" s="8">
        <v>6548789.0</v>
      </c>
      <c r="J13464" t="s">
        <v>37</v>
      </c>
      <c r="Q13464" t="s">
        <v>13590</v>
      </c>
      <c r="R13464">
        <v>501.0</v>
      </c>
      <c r="T13464" t="s">
        <v>22839</v>
      </c>
    </row>
    <row r="13465" ht="15.75" customHeight="1">
      <c r="A13465" s="6" t="s">
        <v>17418</v>
      </c>
      <c r="B13465" s="6" t="s">
        <v>17419</v>
      </c>
      <c r="C13465" s="6" t="s">
        <v>25</v>
      </c>
      <c r="D13465" s="6" t="s">
        <v>26</v>
      </c>
      <c r="E13465" s="6" t="s">
        <v>8</v>
      </c>
      <c r="G13465" s="6" t="s">
        <v>27</v>
      </c>
      <c r="H13465" s="7">
        <v>6548905.0</v>
      </c>
      <c r="I13465" s="8">
        <v>6550626.0</v>
      </c>
      <c r="J13465" t="s">
        <v>37</v>
      </c>
      <c r="Q13465" t="s">
        <v>13592</v>
      </c>
      <c r="R13465">
        <v>1722.0</v>
      </c>
      <c r="T13465" t="s">
        <v>22840</v>
      </c>
    </row>
    <row r="13466" ht="15.75" customHeight="1">
      <c r="A13466" s="6" t="s">
        <v>17418</v>
      </c>
      <c r="B13466" s="6" t="s">
        <v>17419</v>
      </c>
      <c r="C13466" s="6" t="s">
        <v>25</v>
      </c>
      <c r="D13466" s="6" t="s">
        <v>26</v>
      </c>
      <c r="E13466" s="6" t="s">
        <v>8</v>
      </c>
      <c r="G13466" s="6" t="s">
        <v>27</v>
      </c>
      <c r="H13466" s="7">
        <v>6550731.0</v>
      </c>
      <c r="I13466" s="8">
        <v>6551045.0</v>
      </c>
      <c r="J13466" t="s">
        <v>28</v>
      </c>
      <c r="Q13466" t="s">
        <v>13594</v>
      </c>
      <c r="R13466">
        <v>315.0</v>
      </c>
      <c r="T13466" t="s">
        <v>22841</v>
      </c>
    </row>
    <row r="13467" ht="15.75" customHeight="1">
      <c r="A13467" s="6" t="s">
        <v>17418</v>
      </c>
      <c r="B13467" s="6" t="s">
        <v>17419</v>
      </c>
      <c r="C13467" s="6" t="s">
        <v>25</v>
      </c>
      <c r="D13467" s="6" t="s">
        <v>26</v>
      </c>
      <c r="E13467" s="6" t="s">
        <v>8</v>
      </c>
      <c r="G13467" s="6" t="s">
        <v>27</v>
      </c>
      <c r="H13467" s="7">
        <v>6551400.0</v>
      </c>
      <c r="I13467" s="8">
        <v>6552848.0</v>
      </c>
      <c r="J13467" t="s">
        <v>37</v>
      </c>
      <c r="Q13467" t="s">
        <v>13597</v>
      </c>
      <c r="R13467">
        <v>1449.0</v>
      </c>
      <c r="T13467" t="s">
        <v>22842</v>
      </c>
    </row>
    <row r="13468" ht="15.75" customHeight="1">
      <c r="A13468" s="6" t="s">
        <v>17418</v>
      </c>
      <c r="B13468" s="6" t="s">
        <v>17419</v>
      </c>
      <c r="C13468" s="6" t="s">
        <v>25</v>
      </c>
      <c r="D13468" s="6" t="s">
        <v>26</v>
      </c>
      <c r="E13468" s="6" t="s">
        <v>8</v>
      </c>
      <c r="G13468" s="6" t="s">
        <v>27</v>
      </c>
      <c r="H13468" s="7">
        <v>6552947.0</v>
      </c>
      <c r="I13468" s="8">
        <v>6553552.0</v>
      </c>
      <c r="J13468" t="s">
        <v>28</v>
      </c>
      <c r="Q13468" t="s">
        <v>13599</v>
      </c>
      <c r="R13468">
        <v>606.0</v>
      </c>
      <c r="T13468" t="s">
        <v>22843</v>
      </c>
    </row>
    <row r="13469" ht="15.75" customHeight="1">
      <c r="A13469" s="6" t="s">
        <v>17418</v>
      </c>
      <c r="B13469" s="6" t="s">
        <v>17419</v>
      </c>
      <c r="C13469" s="6" t="s">
        <v>25</v>
      </c>
      <c r="D13469" s="6" t="s">
        <v>26</v>
      </c>
      <c r="E13469" s="6" t="s">
        <v>8</v>
      </c>
      <c r="G13469" s="6" t="s">
        <v>27</v>
      </c>
      <c r="H13469" s="7">
        <v>6553648.0</v>
      </c>
      <c r="I13469" s="8">
        <v>6554850.0</v>
      </c>
      <c r="J13469" t="s">
        <v>37</v>
      </c>
      <c r="Q13469" t="s">
        <v>13601</v>
      </c>
      <c r="R13469">
        <v>1203.0</v>
      </c>
      <c r="T13469" t="s">
        <v>22844</v>
      </c>
    </row>
    <row r="13470" ht="15.75" customHeight="1">
      <c r="A13470" s="6" t="s">
        <v>17418</v>
      </c>
      <c r="B13470" s="6" t="s">
        <v>17419</v>
      </c>
      <c r="C13470" s="6" t="s">
        <v>25</v>
      </c>
      <c r="D13470" s="6" t="s">
        <v>26</v>
      </c>
      <c r="E13470" s="6" t="s">
        <v>8</v>
      </c>
      <c r="G13470" s="6" t="s">
        <v>27</v>
      </c>
      <c r="H13470" s="7">
        <v>6554923.0</v>
      </c>
      <c r="I13470" s="8">
        <v>6555852.0</v>
      </c>
      <c r="J13470" t="s">
        <v>37</v>
      </c>
      <c r="Q13470" t="s">
        <v>13603</v>
      </c>
      <c r="R13470">
        <v>930.0</v>
      </c>
      <c r="T13470" t="s">
        <v>22845</v>
      </c>
    </row>
    <row r="13471" ht="15.75" customHeight="1">
      <c r="A13471" s="6" t="s">
        <v>17418</v>
      </c>
      <c r="B13471" s="6" t="s">
        <v>17419</v>
      </c>
      <c r="C13471" s="6" t="s">
        <v>25</v>
      </c>
      <c r="D13471" s="6" t="s">
        <v>26</v>
      </c>
      <c r="E13471" s="6" t="s">
        <v>8</v>
      </c>
      <c r="G13471" s="6" t="s">
        <v>27</v>
      </c>
      <c r="H13471" s="7">
        <v>6556080.0</v>
      </c>
      <c r="I13471" s="8">
        <v>6557756.0</v>
      </c>
      <c r="J13471" t="s">
        <v>37</v>
      </c>
      <c r="Q13471" t="s">
        <v>13606</v>
      </c>
      <c r="R13471">
        <v>1677.0</v>
      </c>
      <c r="T13471" t="s">
        <v>22846</v>
      </c>
    </row>
    <row r="13472" ht="15.75" customHeight="1">
      <c r="A13472" s="6" t="s">
        <v>17418</v>
      </c>
      <c r="B13472" s="6" t="s">
        <v>17419</v>
      </c>
      <c r="C13472" s="6" t="s">
        <v>25</v>
      </c>
      <c r="D13472" s="6" t="s">
        <v>26</v>
      </c>
      <c r="E13472" s="6" t="s">
        <v>8</v>
      </c>
      <c r="G13472" s="6" t="s">
        <v>27</v>
      </c>
      <c r="H13472" s="7">
        <v>6557832.0</v>
      </c>
      <c r="I13472" s="8">
        <v>6558200.0</v>
      </c>
      <c r="J13472" t="s">
        <v>28</v>
      </c>
      <c r="Q13472" t="s">
        <v>13608</v>
      </c>
      <c r="R13472">
        <v>369.0</v>
      </c>
      <c r="T13472" t="s">
        <v>22847</v>
      </c>
    </row>
    <row r="13473" ht="15.75" customHeight="1">
      <c r="A13473" s="6" t="s">
        <v>17418</v>
      </c>
      <c r="B13473" s="6" t="s">
        <v>17419</v>
      </c>
      <c r="C13473" s="6" t="s">
        <v>25</v>
      </c>
      <c r="D13473" s="6" t="s">
        <v>26</v>
      </c>
      <c r="E13473" s="6" t="s">
        <v>8</v>
      </c>
      <c r="G13473" s="6" t="s">
        <v>27</v>
      </c>
      <c r="H13473" s="7">
        <v>6558247.0</v>
      </c>
      <c r="I13473" s="8">
        <v>6559077.0</v>
      </c>
      <c r="J13473" t="s">
        <v>28</v>
      </c>
      <c r="Q13473" t="s">
        <v>13610</v>
      </c>
      <c r="R13473">
        <v>831.0</v>
      </c>
      <c r="T13473" t="s">
        <v>22848</v>
      </c>
    </row>
    <row r="13474" ht="15.75" customHeight="1">
      <c r="A13474" s="6" t="s">
        <v>17418</v>
      </c>
      <c r="B13474" s="6" t="s">
        <v>17419</v>
      </c>
      <c r="C13474" s="6" t="s">
        <v>25</v>
      </c>
      <c r="D13474" s="6" t="s">
        <v>26</v>
      </c>
      <c r="E13474" s="6" t="s">
        <v>8</v>
      </c>
      <c r="G13474" s="6" t="s">
        <v>27</v>
      </c>
      <c r="H13474" s="7">
        <v>6559074.0</v>
      </c>
      <c r="I13474" s="8">
        <v>6559595.0</v>
      </c>
      <c r="J13474" t="s">
        <v>28</v>
      </c>
      <c r="Q13474" t="s">
        <v>13612</v>
      </c>
      <c r="R13474">
        <v>522.0</v>
      </c>
      <c r="T13474" t="s">
        <v>22849</v>
      </c>
    </row>
    <row r="13475" ht="15.75" customHeight="1">
      <c r="A13475" s="6" t="s">
        <v>17418</v>
      </c>
      <c r="B13475" s="6" t="s">
        <v>17419</v>
      </c>
      <c r="C13475" s="6" t="s">
        <v>25</v>
      </c>
      <c r="D13475" s="6" t="s">
        <v>26</v>
      </c>
      <c r="E13475" s="6" t="s">
        <v>8</v>
      </c>
      <c r="G13475" s="6" t="s">
        <v>27</v>
      </c>
      <c r="H13475" s="7">
        <v>6559579.0</v>
      </c>
      <c r="I13475" s="8">
        <v>6559785.0</v>
      </c>
      <c r="J13475" t="s">
        <v>28</v>
      </c>
      <c r="Q13475" t="s">
        <v>13614</v>
      </c>
      <c r="R13475">
        <v>207.0</v>
      </c>
      <c r="T13475" t="s">
        <v>22850</v>
      </c>
    </row>
    <row r="13476" ht="15.75" customHeight="1">
      <c r="A13476" s="6" t="s">
        <v>17418</v>
      </c>
      <c r="B13476" s="6" t="s">
        <v>17419</v>
      </c>
      <c r="C13476" s="6" t="s">
        <v>25</v>
      </c>
      <c r="D13476" s="6" t="s">
        <v>26</v>
      </c>
      <c r="E13476" s="6" t="s">
        <v>8</v>
      </c>
      <c r="G13476" s="6" t="s">
        <v>27</v>
      </c>
      <c r="H13476" s="7">
        <v>6560112.0</v>
      </c>
      <c r="I13476" s="8">
        <v>6560687.0</v>
      </c>
      <c r="J13476" t="s">
        <v>28</v>
      </c>
      <c r="Q13476" t="s">
        <v>13616</v>
      </c>
      <c r="R13476">
        <v>576.0</v>
      </c>
      <c r="T13476" t="s">
        <v>22851</v>
      </c>
    </row>
    <row r="13477" ht="15.75" customHeight="1">
      <c r="A13477" s="6" t="s">
        <v>17418</v>
      </c>
      <c r="B13477" s="6" t="s">
        <v>17419</v>
      </c>
      <c r="C13477" s="6" t="s">
        <v>25</v>
      </c>
      <c r="D13477" s="6" t="s">
        <v>26</v>
      </c>
      <c r="E13477" s="6" t="s">
        <v>8</v>
      </c>
      <c r="G13477" s="6" t="s">
        <v>27</v>
      </c>
      <c r="H13477" s="7">
        <v>6560811.0</v>
      </c>
      <c r="I13477" s="8">
        <v>6561212.0</v>
      </c>
      <c r="J13477" t="s">
        <v>28</v>
      </c>
      <c r="Q13477" t="s">
        <v>13618</v>
      </c>
      <c r="R13477">
        <v>402.0</v>
      </c>
      <c r="T13477" t="s">
        <v>22852</v>
      </c>
    </row>
    <row r="13478" ht="15.75" customHeight="1">
      <c r="A13478" s="6" t="s">
        <v>17418</v>
      </c>
      <c r="B13478" s="6" t="s">
        <v>17419</v>
      </c>
      <c r="C13478" s="6" t="s">
        <v>25</v>
      </c>
      <c r="D13478" s="6" t="s">
        <v>26</v>
      </c>
      <c r="E13478" s="6" t="s">
        <v>8</v>
      </c>
      <c r="G13478" s="6" t="s">
        <v>27</v>
      </c>
      <c r="H13478" s="7">
        <v>6561224.0</v>
      </c>
      <c r="I13478" s="8">
        <v>6562480.0</v>
      </c>
      <c r="J13478" t="s">
        <v>28</v>
      </c>
      <c r="Q13478" t="s">
        <v>13620</v>
      </c>
      <c r="R13478">
        <v>1257.0</v>
      </c>
      <c r="T13478" t="s">
        <v>22853</v>
      </c>
    </row>
    <row r="13479" ht="15.75" customHeight="1">
      <c r="A13479" s="6" t="s">
        <v>17418</v>
      </c>
      <c r="B13479" s="6" t="s">
        <v>17419</v>
      </c>
      <c r="C13479" s="6" t="s">
        <v>25</v>
      </c>
      <c r="D13479" s="6" t="s">
        <v>26</v>
      </c>
      <c r="E13479" s="6" t="s">
        <v>8</v>
      </c>
      <c r="G13479" s="6" t="s">
        <v>27</v>
      </c>
      <c r="H13479" s="7">
        <v>6562483.0</v>
      </c>
      <c r="I13479" s="8">
        <v>6562803.0</v>
      </c>
      <c r="J13479" t="s">
        <v>28</v>
      </c>
      <c r="Q13479" t="s">
        <v>13622</v>
      </c>
      <c r="R13479">
        <v>321.0</v>
      </c>
      <c r="T13479" t="s">
        <v>22854</v>
      </c>
    </row>
    <row r="13480" ht="15.75" customHeight="1">
      <c r="A13480" s="6" t="s">
        <v>17418</v>
      </c>
      <c r="B13480" s="6" t="s">
        <v>17419</v>
      </c>
      <c r="C13480" s="6" t="s">
        <v>25</v>
      </c>
      <c r="D13480" s="6" t="s">
        <v>26</v>
      </c>
      <c r="E13480" s="6" t="s">
        <v>8</v>
      </c>
      <c r="G13480" s="6" t="s">
        <v>27</v>
      </c>
      <c r="H13480" s="7">
        <v>6562889.0</v>
      </c>
      <c r="I13480" s="8">
        <v>6563509.0</v>
      </c>
      <c r="J13480" t="s">
        <v>28</v>
      </c>
      <c r="Q13480" t="s">
        <v>13624</v>
      </c>
      <c r="R13480">
        <v>621.0</v>
      </c>
      <c r="T13480" t="s">
        <v>22855</v>
      </c>
    </row>
    <row r="13481" ht="15.75" customHeight="1">
      <c r="A13481" s="6" t="s">
        <v>17418</v>
      </c>
      <c r="B13481" s="6" t="s">
        <v>17419</v>
      </c>
      <c r="C13481" s="6" t="s">
        <v>25</v>
      </c>
      <c r="D13481" s="6" t="s">
        <v>26</v>
      </c>
      <c r="E13481" s="6" t="s">
        <v>8</v>
      </c>
      <c r="G13481" s="6" t="s">
        <v>27</v>
      </c>
      <c r="H13481" s="7">
        <v>6563506.0</v>
      </c>
      <c r="I13481" s="8">
        <v>6563994.0</v>
      </c>
      <c r="J13481" t="s">
        <v>28</v>
      </c>
      <c r="Q13481" t="s">
        <v>13626</v>
      </c>
      <c r="R13481">
        <v>489.0</v>
      </c>
      <c r="T13481" t="s">
        <v>22856</v>
      </c>
    </row>
    <row r="13482" ht="15.75" customHeight="1">
      <c r="A13482" s="6" t="s">
        <v>17418</v>
      </c>
      <c r="B13482" s="6" t="s">
        <v>17419</v>
      </c>
      <c r="C13482" s="6" t="s">
        <v>25</v>
      </c>
      <c r="D13482" s="6" t="s">
        <v>26</v>
      </c>
      <c r="E13482" s="6" t="s">
        <v>8</v>
      </c>
      <c r="G13482" s="6" t="s">
        <v>27</v>
      </c>
      <c r="H13482" s="7">
        <v>6564089.0</v>
      </c>
      <c r="I13482" s="8">
        <v>6564604.0</v>
      </c>
      <c r="J13482" t="s">
        <v>28</v>
      </c>
      <c r="Q13482" t="s">
        <v>13629</v>
      </c>
      <c r="R13482">
        <v>516.0</v>
      </c>
      <c r="T13482" t="s">
        <v>22857</v>
      </c>
    </row>
    <row r="13483" ht="15.75" customHeight="1">
      <c r="A13483" s="6" t="s">
        <v>17418</v>
      </c>
      <c r="B13483" s="6" t="s">
        <v>17419</v>
      </c>
      <c r="C13483" s="6" t="s">
        <v>25</v>
      </c>
      <c r="D13483" s="6" t="s">
        <v>26</v>
      </c>
      <c r="E13483" s="6" t="s">
        <v>8</v>
      </c>
      <c r="G13483" s="6" t="s">
        <v>27</v>
      </c>
      <c r="H13483" s="7">
        <v>6564878.0</v>
      </c>
      <c r="I13483" s="8">
        <v>6565207.0</v>
      </c>
      <c r="J13483" t="s">
        <v>37</v>
      </c>
      <c r="Q13483" t="s">
        <v>13631</v>
      </c>
      <c r="R13483">
        <v>330.0</v>
      </c>
    </row>
    <row r="13484" ht="15.75" customHeight="1">
      <c r="A13484" s="6" t="s">
        <v>17418</v>
      </c>
      <c r="B13484" s="6" t="s">
        <v>17452</v>
      </c>
      <c r="C13484" s="6" t="s">
        <v>25</v>
      </c>
      <c r="D13484" s="6" t="s">
        <v>26</v>
      </c>
      <c r="E13484" s="6" t="s">
        <v>8</v>
      </c>
      <c r="G13484" s="6" t="s">
        <v>27</v>
      </c>
      <c r="H13484" s="7">
        <v>6565204.0</v>
      </c>
      <c r="I13484" s="8">
        <v>6565765.0</v>
      </c>
      <c r="J13484" t="s">
        <v>37</v>
      </c>
      <c r="Q13484" t="s">
        <v>13632</v>
      </c>
      <c r="R13484">
        <v>562.0</v>
      </c>
      <c r="T13484" t="s">
        <v>116</v>
      </c>
    </row>
    <row r="13485" ht="15.75" customHeight="1">
      <c r="A13485" s="6" t="s">
        <v>17418</v>
      </c>
      <c r="B13485" s="6" t="s">
        <v>17419</v>
      </c>
      <c r="C13485" s="6" t="s">
        <v>25</v>
      </c>
      <c r="D13485" s="6" t="s">
        <v>26</v>
      </c>
      <c r="E13485" s="6" t="s">
        <v>8</v>
      </c>
      <c r="G13485" s="6" t="s">
        <v>27</v>
      </c>
      <c r="H13485" s="7">
        <v>6565786.0</v>
      </c>
      <c r="I13485" s="8">
        <v>6566475.0</v>
      </c>
      <c r="J13485" t="s">
        <v>37</v>
      </c>
      <c r="Q13485" t="s">
        <v>13635</v>
      </c>
      <c r="R13485">
        <v>690.0</v>
      </c>
      <c r="T13485" t="s">
        <v>22858</v>
      </c>
    </row>
    <row r="13486" ht="15.75" customHeight="1">
      <c r="A13486" s="6" t="s">
        <v>17418</v>
      </c>
      <c r="B13486" s="6" t="s">
        <v>17419</v>
      </c>
      <c r="C13486" s="6" t="s">
        <v>25</v>
      </c>
      <c r="D13486" s="6" t="s">
        <v>26</v>
      </c>
      <c r="E13486" s="6" t="s">
        <v>8</v>
      </c>
      <c r="G13486" s="6" t="s">
        <v>27</v>
      </c>
      <c r="H13486" s="7">
        <v>6566441.0</v>
      </c>
      <c r="I13486" s="8">
        <v>6566782.0</v>
      </c>
      <c r="J13486" t="s">
        <v>28</v>
      </c>
      <c r="Q13486" t="s">
        <v>13637</v>
      </c>
      <c r="R13486">
        <v>342.0</v>
      </c>
    </row>
    <row r="13487" ht="15.75" customHeight="1">
      <c r="A13487" s="6" t="s">
        <v>17418</v>
      </c>
      <c r="B13487" s="6" t="s">
        <v>17419</v>
      </c>
      <c r="C13487" s="6" t="s">
        <v>25</v>
      </c>
      <c r="D13487" s="6" t="s">
        <v>26</v>
      </c>
      <c r="E13487" s="6" t="s">
        <v>8</v>
      </c>
      <c r="G13487" s="6" t="s">
        <v>27</v>
      </c>
      <c r="H13487" s="7">
        <v>6566913.0</v>
      </c>
      <c r="I13487" s="8">
        <v>6568178.0</v>
      </c>
      <c r="J13487" t="s">
        <v>28</v>
      </c>
      <c r="Q13487" t="s">
        <v>13639</v>
      </c>
      <c r="R13487">
        <v>1266.0</v>
      </c>
      <c r="T13487" t="s">
        <v>22859</v>
      </c>
    </row>
    <row r="13488" ht="15.75" customHeight="1">
      <c r="A13488" s="6" t="s">
        <v>17418</v>
      </c>
      <c r="B13488" s="6" t="s">
        <v>17419</v>
      </c>
      <c r="C13488" s="6" t="s">
        <v>25</v>
      </c>
      <c r="D13488" s="6" t="s">
        <v>26</v>
      </c>
      <c r="E13488" s="6" t="s">
        <v>8</v>
      </c>
      <c r="G13488" s="6" t="s">
        <v>27</v>
      </c>
      <c r="H13488" s="7">
        <v>6568659.0</v>
      </c>
      <c r="I13488" s="8">
        <v>6569465.0</v>
      </c>
      <c r="J13488" t="s">
        <v>28</v>
      </c>
      <c r="Q13488" t="s">
        <v>13641</v>
      </c>
      <c r="R13488">
        <v>807.0</v>
      </c>
      <c r="T13488" t="s">
        <v>22860</v>
      </c>
    </row>
    <row r="13489" ht="15.75" customHeight="1">
      <c r="A13489" s="6" t="s">
        <v>17418</v>
      </c>
      <c r="B13489" s="6" t="s">
        <v>17419</v>
      </c>
      <c r="C13489" s="6" t="s">
        <v>25</v>
      </c>
      <c r="D13489" s="6" t="s">
        <v>26</v>
      </c>
      <c r="E13489" s="6" t="s">
        <v>8</v>
      </c>
      <c r="G13489" s="6" t="s">
        <v>27</v>
      </c>
      <c r="H13489" s="7">
        <v>6569704.0</v>
      </c>
      <c r="I13489" s="8">
        <v>6570495.0</v>
      </c>
      <c r="J13489" t="s">
        <v>28</v>
      </c>
      <c r="Q13489" t="s">
        <v>13643</v>
      </c>
      <c r="R13489">
        <v>792.0</v>
      </c>
      <c r="T13489" t="s">
        <v>22861</v>
      </c>
    </row>
    <row r="13490" ht="15.75" customHeight="1">
      <c r="A13490" s="6" t="s">
        <v>17418</v>
      </c>
      <c r="B13490" s="6" t="s">
        <v>17419</v>
      </c>
      <c r="C13490" s="6" t="s">
        <v>25</v>
      </c>
      <c r="D13490" s="6" t="s">
        <v>26</v>
      </c>
      <c r="E13490" s="6" t="s">
        <v>8</v>
      </c>
      <c r="G13490" s="6" t="s">
        <v>27</v>
      </c>
      <c r="H13490" s="7">
        <v>6570492.0</v>
      </c>
      <c r="I13490" s="8">
        <v>6571076.0</v>
      </c>
      <c r="J13490" t="s">
        <v>28</v>
      </c>
      <c r="Q13490" t="s">
        <v>13645</v>
      </c>
      <c r="R13490">
        <v>585.0</v>
      </c>
      <c r="T13490" t="s">
        <v>22862</v>
      </c>
    </row>
    <row r="13491" ht="15.75" customHeight="1">
      <c r="A13491" s="6" t="s">
        <v>17418</v>
      </c>
      <c r="B13491" s="6" t="s">
        <v>17419</v>
      </c>
      <c r="C13491" s="6" t="s">
        <v>25</v>
      </c>
      <c r="D13491" s="6" t="s">
        <v>26</v>
      </c>
      <c r="E13491" s="6" t="s">
        <v>8</v>
      </c>
      <c r="G13491" s="6" t="s">
        <v>27</v>
      </c>
      <c r="H13491" s="7">
        <v>6571100.0</v>
      </c>
      <c r="I13491" s="8">
        <v>6571333.0</v>
      </c>
      <c r="J13491" t="s">
        <v>28</v>
      </c>
      <c r="Q13491" t="s">
        <v>13647</v>
      </c>
      <c r="R13491">
        <v>234.0</v>
      </c>
      <c r="T13491" t="s">
        <v>22863</v>
      </c>
    </row>
    <row r="13492" ht="15.75" customHeight="1">
      <c r="A13492" s="6" t="s">
        <v>17418</v>
      </c>
      <c r="B13492" s="6" t="s">
        <v>17419</v>
      </c>
      <c r="C13492" s="6" t="s">
        <v>25</v>
      </c>
      <c r="D13492" s="6" t="s">
        <v>26</v>
      </c>
      <c r="E13492" s="6" t="s">
        <v>8</v>
      </c>
      <c r="G13492" s="6" t="s">
        <v>27</v>
      </c>
      <c r="H13492" s="7">
        <v>6571776.0</v>
      </c>
      <c r="I13492" s="8">
        <v>6571997.0</v>
      </c>
      <c r="J13492" t="s">
        <v>37</v>
      </c>
      <c r="Q13492" t="s">
        <v>13649</v>
      </c>
      <c r="R13492">
        <v>222.0</v>
      </c>
    </row>
    <row r="13493" ht="15.75" customHeight="1">
      <c r="A13493" s="6" t="s">
        <v>17418</v>
      </c>
      <c r="B13493" s="6" t="s">
        <v>17419</v>
      </c>
      <c r="C13493" s="6" t="s">
        <v>25</v>
      </c>
      <c r="D13493" s="6" t="s">
        <v>26</v>
      </c>
      <c r="E13493" s="6" t="s">
        <v>8</v>
      </c>
      <c r="G13493" s="6" t="s">
        <v>27</v>
      </c>
      <c r="H13493" s="7">
        <v>6572085.0</v>
      </c>
      <c r="I13493" s="8">
        <v>6572738.0</v>
      </c>
      <c r="J13493" t="s">
        <v>28</v>
      </c>
      <c r="Q13493" t="s">
        <v>13651</v>
      </c>
      <c r="R13493">
        <v>654.0</v>
      </c>
      <c r="T13493" t="s">
        <v>22864</v>
      </c>
    </row>
    <row r="13494" ht="15.75" customHeight="1">
      <c r="A13494" s="6" t="s">
        <v>17418</v>
      </c>
      <c r="B13494" s="6" t="s">
        <v>17419</v>
      </c>
      <c r="C13494" s="6" t="s">
        <v>25</v>
      </c>
      <c r="D13494" s="6" t="s">
        <v>26</v>
      </c>
      <c r="E13494" s="6" t="s">
        <v>8</v>
      </c>
      <c r="G13494" s="6" t="s">
        <v>27</v>
      </c>
      <c r="H13494" s="7">
        <v>6573059.0</v>
      </c>
      <c r="I13494" s="8">
        <v>6573274.0</v>
      </c>
      <c r="J13494" t="s">
        <v>28</v>
      </c>
      <c r="Q13494" t="s">
        <v>13653</v>
      </c>
      <c r="R13494">
        <v>216.0</v>
      </c>
    </row>
    <row r="13495" ht="15.75" customHeight="1">
      <c r="A13495" s="6" t="s">
        <v>17418</v>
      </c>
      <c r="B13495" s="6" t="s">
        <v>17419</v>
      </c>
      <c r="C13495" s="6" t="s">
        <v>25</v>
      </c>
      <c r="D13495" s="6" t="s">
        <v>26</v>
      </c>
      <c r="E13495" s="6" t="s">
        <v>8</v>
      </c>
      <c r="G13495" s="6" t="s">
        <v>27</v>
      </c>
      <c r="H13495" s="7">
        <v>6573249.0</v>
      </c>
      <c r="I13495" s="8">
        <v>6573785.0</v>
      </c>
      <c r="J13495" t="s">
        <v>37</v>
      </c>
      <c r="Q13495" t="s">
        <v>13655</v>
      </c>
      <c r="R13495">
        <v>537.0</v>
      </c>
    </row>
    <row r="13496" ht="15.75" customHeight="1">
      <c r="A13496" s="6" t="s">
        <v>17418</v>
      </c>
      <c r="B13496" s="6" t="s">
        <v>17419</v>
      </c>
      <c r="C13496" s="6" t="s">
        <v>25</v>
      </c>
      <c r="D13496" s="6" t="s">
        <v>26</v>
      </c>
      <c r="E13496" s="6" t="s">
        <v>8</v>
      </c>
      <c r="G13496" s="6" t="s">
        <v>27</v>
      </c>
      <c r="H13496" s="7">
        <v>6573850.0</v>
      </c>
      <c r="I13496" s="8">
        <v>6575391.0</v>
      </c>
      <c r="J13496" t="s">
        <v>28</v>
      </c>
      <c r="Q13496" t="s">
        <v>13657</v>
      </c>
      <c r="R13496">
        <v>1542.0</v>
      </c>
    </row>
    <row r="13497" ht="15.75" customHeight="1">
      <c r="A13497" s="6" t="s">
        <v>17418</v>
      </c>
      <c r="B13497" s="6" t="s">
        <v>17419</v>
      </c>
      <c r="C13497" s="6" t="s">
        <v>25</v>
      </c>
      <c r="D13497" s="6" t="s">
        <v>26</v>
      </c>
      <c r="E13497" s="6" t="s">
        <v>8</v>
      </c>
      <c r="G13497" s="6" t="s">
        <v>27</v>
      </c>
      <c r="H13497" s="7">
        <v>6575420.0</v>
      </c>
      <c r="I13497" s="8">
        <v>6576907.0</v>
      </c>
      <c r="J13497" t="s">
        <v>37</v>
      </c>
      <c r="Q13497" t="s">
        <v>13660</v>
      </c>
      <c r="R13497">
        <v>1488.0</v>
      </c>
      <c r="T13497" t="s">
        <v>22865</v>
      </c>
    </row>
    <row r="13498" ht="15.75" customHeight="1">
      <c r="A13498" s="6" t="s">
        <v>17418</v>
      </c>
      <c r="B13498" s="6" t="s">
        <v>17419</v>
      </c>
      <c r="C13498" s="6" t="s">
        <v>25</v>
      </c>
      <c r="D13498" s="6" t="s">
        <v>26</v>
      </c>
      <c r="E13498" s="6" t="s">
        <v>8</v>
      </c>
      <c r="G13498" s="6" t="s">
        <v>27</v>
      </c>
      <c r="H13498" s="7">
        <v>6576948.0</v>
      </c>
      <c r="I13498" s="8">
        <v>6577493.0</v>
      </c>
      <c r="J13498" t="s">
        <v>28</v>
      </c>
      <c r="Q13498" t="s">
        <v>13662</v>
      </c>
      <c r="R13498">
        <v>546.0</v>
      </c>
      <c r="T13498" t="s">
        <v>22866</v>
      </c>
    </row>
    <row r="13499" ht="15.75" customHeight="1">
      <c r="A13499" s="6" t="s">
        <v>17418</v>
      </c>
      <c r="B13499" s="6" t="s">
        <v>17419</v>
      </c>
      <c r="C13499" s="6" t="s">
        <v>25</v>
      </c>
      <c r="D13499" s="6" t="s">
        <v>26</v>
      </c>
      <c r="E13499" s="6" t="s">
        <v>8</v>
      </c>
      <c r="G13499" s="6" t="s">
        <v>27</v>
      </c>
      <c r="H13499" s="7">
        <v>6577544.0</v>
      </c>
      <c r="I13499" s="8">
        <v>6578761.0</v>
      </c>
      <c r="J13499" t="s">
        <v>28</v>
      </c>
      <c r="Q13499" t="s">
        <v>13664</v>
      </c>
      <c r="R13499">
        <v>1218.0</v>
      </c>
      <c r="T13499" t="s">
        <v>22867</v>
      </c>
    </row>
    <row r="13500" ht="15.75" customHeight="1">
      <c r="A13500" s="6" t="s">
        <v>17418</v>
      </c>
      <c r="B13500" s="6" t="s">
        <v>17419</v>
      </c>
      <c r="C13500" s="6" t="s">
        <v>25</v>
      </c>
      <c r="D13500" s="6" t="s">
        <v>26</v>
      </c>
      <c r="E13500" s="6" t="s">
        <v>8</v>
      </c>
      <c r="G13500" s="6" t="s">
        <v>27</v>
      </c>
      <c r="H13500" s="7">
        <v>6578758.0</v>
      </c>
      <c r="I13500" s="8">
        <v>6580230.0</v>
      </c>
      <c r="J13500" t="s">
        <v>28</v>
      </c>
      <c r="Q13500" t="s">
        <v>13666</v>
      </c>
      <c r="R13500">
        <v>1473.0</v>
      </c>
      <c r="T13500" t="s">
        <v>22868</v>
      </c>
    </row>
    <row r="13501" ht="15.75" customHeight="1">
      <c r="A13501" s="6" t="s">
        <v>17418</v>
      </c>
      <c r="B13501" s="6" t="s">
        <v>17419</v>
      </c>
      <c r="C13501" s="6" t="s">
        <v>25</v>
      </c>
      <c r="D13501" s="6" t="s">
        <v>26</v>
      </c>
      <c r="E13501" s="6" t="s">
        <v>8</v>
      </c>
      <c r="G13501" s="6" t="s">
        <v>27</v>
      </c>
      <c r="H13501" s="7">
        <v>6580233.0</v>
      </c>
      <c r="I13501" s="8">
        <v>6581192.0</v>
      </c>
      <c r="J13501" t="s">
        <v>28</v>
      </c>
      <c r="Q13501" t="s">
        <v>13668</v>
      </c>
      <c r="R13501">
        <v>960.0</v>
      </c>
    </row>
    <row r="13502" ht="15.75" customHeight="1">
      <c r="A13502" s="6" t="s">
        <v>17418</v>
      </c>
      <c r="B13502" s="6" t="s">
        <v>17419</v>
      </c>
      <c r="C13502" s="6" t="s">
        <v>25</v>
      </c>
      <c r="D13502" s="6" t="s">
        <v>26</v>
      </c>
      <c r="E13502" s="6" t="s">
        <v>8</v>
      </c>
      <c r="G13502" s="6" t="s">
        <v>27</v>
      </c>
      <c r="H13502" s="7">
        <v>6580823.0</v>
      </c>
      <c r="I13502" s="8">
        <v>6584338.0</v>
      </c>
      <c r="J13502" t="s">
        <v>28</v>
      </c>
      <c r="Q13502" t="s">
        <v>13670</v>
      </c>
      <c r="R13502">
        <v>3516.0</v>
      </c>
      <c r="T13502" t="s">
        <v>22869</v>
      </c>
    </row>
    <row r="13503" ht="15.75" customHeight="1">
      <c r="A13503" s="6" t="s">
        <v>17418</v>
      </c>
      <c r="B13503" s="6" t="s">
        <v>17419</v>
      </c>
      <c r="C13503" s="6" t="s">
        <v>25</v>
      </c>
      <c r="D13503" s="6" t="s">
        <v>26</v>
      </c>
      <c r="E13503" s="6" t="s">
        <v>8</v>
      </c>
      <c r="G13503" s="6" t="s">
        <v>27</v>
      </c>
      <c r="H13503" s="7">
        <v>6584594.0</v>
      </c>
      <c r="I13503" s="8">
        <v>6585178.0</v>
      </c>
      <c r="J13503" t="s">
        <v>37</v>
      </c>
      <c r="Q13503" t="s">
        <v>13673</v>
      </c>
      <c r="R13503">
        <v>585.0</v>
      </c>
      <c r="T13503" t="s">
        <v>22870</v>
      </c>
    </row>
    <row r="13504" ht="15.75" customHeight="1">
      <c r="A13504" s="6" t="s">
        <v>17418</v>
      </c>
      <c r="B13504" s="6" t="s">
        <v>17419</v>
      </c>
      <c r="C13504" s="6" t="s">
        <v>25</v>
      </c>
      <c r="D13504" s="6" t="s">
        <v>26</v>
      </c>
      <c r="E13504" s="6" t="s">
        <v>8</v>
      </c>
      <c r="G13504" s="6" t="s">
        <v>27</v>
      </c>
      <c r="H13504" s="7">
        <v>6585184.0</v>
      </c>
      <c r="I13504" s="8">
        <v>6586458.0</v>
      </c>
      <c r="J13504" t="s">
        <v>37</v>
      </c>
      <c r="Q13504" t="s">
        <v>13675</v>
      </c>
      <c r="R13504">
        <v>1275.0</v>
      </c>
    </row>
    <row r="13505" ht="15.75" customHeight="1">
      <c r="A13505" s="6" t="s">
        <v>17418</v>
      </c>
      <c r="B13505" s="6" t="s">
        <v>17419</v>
      </c>
      <c r="C13505" s="6" t="s">
        <v>25</v>
      </c>
      <c r="D13505" s="6" t="s">
        <v>26</v>
      </c>
      <c r="E13505" s="6" t="s">
        <v>8</v>
      </c>
      <c r="G13505" s="6" t="s">
        <v>27</v>
      </c>
      <c r="H13505" s="7">
        <v>6586733.0</v>
      </c>
      <c r="I13505" s="8">
        <v>6587011.0</v>
      </c>
      <c r="J13505" t="s">
        <v>37</v>
      </c>
      <c r="Q13505" t="s">
        <v>13677</v>
      </c>
      <c r="R13505">
        <v>279.0</v>
      </c>
      <c r="T13505" t="s">
        <v>22871</v>
      </c>
    </row>
    <row r="13506" ht="15.75" customHeight="1">
      <c r="A13506" s="6" t="s">
        <v>17418</v>
      </c>
      <c r="B13506" s="6" t="s">
        <v>17419</v>
      </c>
      <c r="C13506" s="6" t="s">
        <v>25</v>
      </c>
      <c r="D13506" s="6" t="s">
        <v>26</v>
      </c>
      <c r="E13506" s="6" t="s">
        <v>8</v>
      </c>
      <c r="G13506" s="6" t="s">
        <v>27</v>
      </c>
      <c r="H13506" s="7">
        <v>6587083.0</v>
      </c>
      <c r="I13506" s="8">
        <v>6587304.0</v>
      </c>
      <c r="J13506" t="s">
        <v>28</v>
      </c>
      <c r="Q13506" t="s">
        <v>13679</v>
      </c>
      <c r="R13506">
        <v>222.0</v>
      </c>
      <c r="T13506" t="s">
        <v>22872</v>
      </c>
    </row>
    <row r="13507" ht="15.75" customHeight="1">
      <c r="A13507" s="6" t="s">
        <v>17418</v>
      </c>
      <c r="B13507" s="6" t="s">
        <v>17419</v>
      </c>
      <c r="C13507" s="6" t="s">
        <v>25</v>
      </c>
      <c r="D13507" s="6" t="s">
        <v>26</v>
      </c>
      <c r="E13507" s="6" t="s">
        <v>8</v>
      </c>
      <c r="G13507" s="6" t="s">
        <v>27</v>
      </c>
      <c r="H13507" s="7">
        <v>6587301.0</v>
      </c>
      <c r="I13507" s="8">
        <v>6588173.0</v>
      </c>
      <c r="J13507" t="s">
        <v>28</v>
      </c>
      <c r="Q13507" t="s">
        <v>13681</v>
      </c>
      <c r="R13507">
        <v>873.0</v>
      </c>
      <c r="T13507" t="s">
        <v>22873</v>
      </c>
    </row>
    <row r="13508" ht="15.75" customHeight="1">
      <c r="A13508" s="6" t="s">
        <v>17418</v>
      </c>
      <c r="B13508" s="6" t="s">
        <v>17419</v>
      </c>
      <c r="C13508" s="6" t="s">
        <v>25</v>
      </c>
      <c r="D13508" s="6" t="s">
        <v>26</v>
      </c>
      <c r="E13508" s="6" t="s">
        <v>8</v>
      </c>
      <c r="G13508" s="6" t="s">
        <v>27</v>
      </c>
      <c r="H13508" s="7">
        <v>6588374.0</v>
      </c>
      <c r="I13508" s="8">
        <v>6588796.0</v>
      </c>
      <c r="J13508" t="s">
        <v>37</v>
      </c>
      <c r="Q13508" t="s">
        <v>13683</v>
      </c>
      <c r="R13508">
        <v>423.0</v>
      </c>
      <c r="T13508" t="s">
        <v>22874</v>
      </c>
    </row>
    <row r="13509" ht="15.75" customHeight="1">
      <c r="A13509" s="6" t="s">
        <v>17418</v>
      </c>
      <c r="B13509" s="6" t="s">
        <v>17419</v>
      </c>
      <c r="C13509" s="6" t="s">
        <v>25</v>
      </c>
      <c r="D13509" s="6" t="s">
        <v>26</v>
      </c>
      <c r="E13509" s="6" t="s">
        <v>8</v>
      </c>
      <c r="G13509" s="6" t="s">
        <v>27</v>
      </c>
      <c r="H13509" s="7">
        <v>6589165.0</v>
      </c>
      <c r="I13509" s="8">
        <v>6590334.0</v>
      </c>
      <c r="J13509" t="s">
        <v>37</v>
      </c>
      <c r="O13509" t="s">
        <v>13686</v>
      </c>
      <c r="Q13509" t="s">
        <v>13687</v>
      </c>
      <c r="R13509">
        <v>1170.0</v>
      </c>
      <c r="T13509" t="s">
        <v>22875</v>
      </c>
    </row>
    <row r="13510" ht="15.75" customHeight="1">
      <c r="A13510" s="6" t="s">
        <v>17418</v>
      </c>
      <c r="B13510" s="6" t="s">
        <v>17419</v>
      </c>
      <c r="C13510" s="6" t="s">
        <v>25</v>
      </c>
      <c r="D13510" s="6" t="s">
        <v>26</v>
      </c>
      <c r="E13510" s="6" t="s">
        <v>8</v>
      </c>
      <c r="G13510" s="6" t="s">
        <v>27</v>
      </c>
      <c r="H13510" s="7">
        <v>6590402.0</v>
      </c>
      <c r="I13510" s="8">
        <v>6590584.0</v>
      </c>
      <c r="J13510" t="s">
        <v>37</v>
      </c>
      <c r="Q13510" t="s">
        <v>13690</v>
      </c>
      <c r="R13510">
        <v>183.0</v>
      </c>
      <c r="T13510" t="s">
        <v>22876</v>
      </c>
    </row>
    <row r="13511" ht="15.75" customHeight="1">
      <c r="A13511" s="6" t="s">
        <v>17418</v>
      </c>
      <c r="B13511" s="6" t="s">
        <v>17419</v>
      </c>
      <c r="C13511" s="6" t="s">
        <v>25</v>
      </c>
      <c r="D13511" s="6" t="s">
        <v>26</v>
      </c>
      <c r="E13511" s="6" t="s">
        <v>8</v>
      </c>
      <c r="G13511" s="6" t="s">
        <v>27</v>
      </c>
      <c r="H13511" s="7">
        <v>6590670.0</v>
      </c>
      <c r="I13511" s="8">
        <v>6593564.0</v>
      </c>
      <c r="J13511" t="s">
        <v>37</v>
      </c>
      <c r="Q13511" t="s">
        <v>13693</v>
      </c>
      <c r="R13511">
        <v>2895.0</v>
      </c>
      <c r="T13511" t="s">
        <v>22877</v>
      </c>
    </row>
    <row r="13512" ht="15.75" customHeight="1">
      <c r="A13512" s="6" t="s">
        <v>17418</v>
      </c>
      <c r="B13512" s="6" t="s">
        <v>17419</v>
      </c>
      <c r="C13512" s="6" t="s">
        <v>25</v>
      </c>
      <c r="D13512" s="6" t="s">
        <v>26</v>
      </c>
      <c r="E13512" s="6" t="s">
        <v>8</v>
      </c>
      <c r="G13512" s="6" t="s">
        <v>27</v>
      </c>
      <c r="H13512" s="7">
        <v>6593561.0</v>
      </c>
      <c r="I13512" s="8">
        <v>6594808.0</v>
      </c>
      <c r="J13512" t="s">
        <v>37</v>
      </c>
      <c r="Q13512" t="s">
        <v>13696</v>
      </c>
      <c r="R13512">
        <v>1248.0</v>
      </c>
      <c r="T13512" t="s">
        <v>22878</v>
      </c>
    </row>
    <row r="13513" ht="15.75" customHeight="1">
      <c r="A13513" s="6" t="s">
        <v>17418</v>
      </c>
      <c r="B13513" s="6" t="s">
        <v>17419</v>
      </c>
      <c r="C13513" s="6" t="s">
        <v>25</v>
      </c>
      <c r="D13513" s="6" t="s">
        <v>26</v>
      </c>
      <c r="E13513" s="6" t="s">
        <v>8</v>
      </c>
      <c r="G13513" s="6" t="s">
        <v>27</v>
      </c>
      <c r="H13513" s="7">
        <v>6594825.0</v>
      </c>
      <c r="I13513" s="8">
        <v>6595661.0</v>
      </c>
      <c r="J13513" t="s">
        <v>37</v>
      </c>
      <c r="Q13513" t="s">
        <v>13698</v>
      </c>
      <c r="R13513">
        <v>837.0</v>
      </c>
      <c r="T13513" t="s">
        <v>22879</v>
      </c>
    </row>
    <row r="13514" ht="15.75" customHeight="1">
      <c r="A13514" s="6" t="s">
        <v>17418</v>
      </c>
      <c r="B13514" s="6" t="s">
        <v>17452</v>
      </c>
      <c r="C13514" s="6" t="s">
        <v>25</v>
      </c>
      <c r="D13514" s="6" t="s">
        <v>26</v>
      </c>
      <c r="E13514" s="6" t="s">
        <v>8</v>
      </c>
      <c r="G13514" s="6" t="s">
        <v>27</v>
      </c>
      <c r="H13514" s="7">
        <v>6595729.0</v>
      </c>
      <c r="I13514" s="8">
        <v>6596724.0</v>
      </c>
      <c r="J13514" t="s">
        <v>37</v>
      </c>
      <c r="Q13514" t="s">
        <v>13699</v>
      </c>
      <c r="R13514">
        <v>996.0</v>
      </c>
      <c r="T13514" t="s">
        <v>22880</v>
      </c>
    </row>
    <row r="13515" ht="15.75" customHeight="1">
      <c r="A13515" s="6" t="s">
        <v>17418</v>
      </c>
      <c r="B13515" s="6" t="s">
        <v>17419</v>
      </c>
      <c r="C13515" s="6" t="s">
        <v>25</v>
      </c>
      <c r="D13515" s="6" t="s">
        <v>26</v>
      </c>
      <c r="E13515" s="6" t="s">
        <v>8</v>
      </c>
      <c r="G13515" s="6" t="s">
        <v>27</v>
      </c>
      <c r="H13515" s="7">
        <v>6596954.0</v>
      </c>
      <c r="I13515" s="8">
        <v>6597568.0</v>
      </c>
      <c r="J13515" t="s">
        <v>37</v>
      </c>
      <c r="Q13515" t="s">
        <v>13701</v>
      </c>
      <c r="R13515">
        <v>615.0</v>
      </c>
      <c r="T13515" t="s">
        <v>22881</v>
      </c>
    </row>
    <row r="13516" ht="15.75" customHeight="1">
      <c r="A13516" s="6" t="s">
        <v>17418</v>
      </c>
      <c r="B13516" s="6" t="s">
        <v>17419</v>
      </c>
      <c r="C13516" s="6" t="s">
        <v>25</v>
      </c>
      <c r="D13516" s="6" t="s">
        <v>26</v>
      </c>
      <c r="E13516" s="6" t="s">
        <v>8</v>
      </c>
      <c r="G13516" s="6" t="s">
        <v>27</v>
      </c>
      <c r="H13516" s="7">
        <v>6597598.0</v>
      </c>
      <c r="I13516" s="8">
        <v>6598401.0</v>
      </c>
      <c r="J13516" t="s">
        <v>37</v>
      </c>
      <c r="Q13516" t="s">
        <v>13704</v>
      </c>
      <c r="R13516">
        <v>804.0</v>
      </c>
      <c r="T13516" t="s">
        <v>22882</v>
      </c>
    </row>
    <row r="13517" ht="15.75" customHeight="1">
      <c r="A13517" s="6" t="s">
        <v>17418</v>
      </c>
      <c r="B13517" s="6" t="s">
        <v>17419</v>
      </c>
      <c r="C13517" s="6" t="s">
        <v>25</v>
      </c>
      <c r="D13517" s="6" t="s">
        <v>26</v>
      </c>
      <c r="E13517" s="6" t="s">
        <v>8</v>
      </c>
      <c r="G13517" s="6" t="s">
        <v>27</v>
      </c>
      <c r="H13517" s="7">
        <v>6598460.0</v>
      </c>
      <c r="I13517" s="8">
        <v>6598933.0</v>
      </c>
      <c r="J13517" t="s">
        <v>37</v>
      </c>
      <c r="Q13517" t="s">
        <v>13706</v>
      </c>
      <c r="R13517">
        <v>474.0</v>
      </c>
      <c r="T13517" t="s">
        <v>22883</v>
      </c>
    </row>
    <row r="13518" ht="15.75" customHeight="1">
      <c r="A13518" s="6" t="s">
        <v>17418</v>
      </c>
      <c r="B13518" s="6" t="s">
        <v>17419</v>
      </c>
      <c r="C13518" s="6" t="s">
        <v>25</v>
      </c>
      <c r="D13518" s="6" t="s">
        <v>26</v>
      </c>
      <c r="E13518" s="6" t="s">
        <v>8</v>
      </c>
      <c r="G13518" s="6" t="s">
        <v>27</v>
      </c>
      <c r="H13518" s="7">
        <v>6599020.0</v>
      </c>
      <c r="I13518" s="8">
        <v>6599667.0</v>
      </c>
      <c r="J13518" t="s">
        <v>37</v>
      </c>
      <c r="Q13518" t="s">
        <v>13708</v>
      </c>
      <c r="R13518">
        <v>648.0</v>
      </c>
      <c r="T13518" t="s">
        <v>22884</v>
      </c>
    </row>
    <row r="13519" ht="15.75" customHeight="1">
      <c r="A13519" s="6" t="s">
        <v>17418</v>
      </c>
      <c r="B13519" s="6" t="s">
        <v>17419</v>
      </c>
      <c r="C13519" s="6" t="s">
        <v>25</v>
      </c>
      <c r="D13519" s="6" t="s">
        <v>26</v>
      </c>
      <c r="E13519" s="6" t="s">
        <v>8</v>
      </c>
      <c r="G13519" s="6" t="s">
        <v>27</v>
      </c>
      <c r="H13519" s="7">
        <v>6599878.0</v>
      </c>
      <c r="I13519" s="8">
        <v>6601467.0</v>
      </c>
      <c r="J13519" t="s">
        <v>37</v>
      </c>
      <c r="Q13519" t="s">
        <v>13711</v>
      </c>
      <c r="R13519">
        <v>1590.0</v>
      </c>
      <c r="T13519" t="s">
        <v>22885</v>
      </c>
    </row>
    <row r="13520" ht="15.75" customHeight="1">
      <c r="A13520" s="6" t="s">
        <v>17418</v>
      </c>
      <c r="B13520" s="6" t="s">
        <v>17419</v>
      </c>
      <c r="C13520" s="6" t="s">
        <v>25</v>
      </c>
      <c r="D13520" s="6" t="s">
        <v>26</v>
      </c>
      <c r="E13520" s="6" t="s">
        <v>8</v>
      </c>
      <c r="G13520" s="6" t="s">
        <v>27</v>
      </c>
      <c r="H13520" s="7">
        <v>6601619.0</v>
      </c>
      <c r="I13520" s="8">
        <v>6603091.0</v>
      </c>
      <c r="J13520" t="s">
        <v>37</v>
      </c>
      <c r="Q13520" t="s">
        <v>13713</v>
      </c>
      <c r="R13520">
        <v>1473.0</v>
      </c>
      <c r="T13520" t="s">
        <v>22886</v>
      </c>
    </row>
    <row r="13521" ht="15.75" customHeight="1">
      <c r="A13521" s="6" t="s">
        <v>17418</v>
      </c>
      <c r="B13521" s="6" t="s">
        <v>17419</v>
      </c>
      <c r="C13521" s="6" t="s">
        <v>25</v>
      </c>
      <c r="D13521" s="6" t="s">
        <v>26</v>
      </c>
      <c r="E13521" s="6" t="s">
        <v>8</v>
      </c>
      <c r="G13521" s="6" t="s">
        <v>27</v>
      </c>
      <c r="H13521" s="7">
        <v>6603171.0</v>
      </c>
      <c r="I13521" s="8">
        <v>6604505.0</v>
      </c>
      <c r="J13521" t="s">
        <v>28</v>
      </c>
      <c r="Q13521" t="s">
        <v>13715</v>
      </c>
      <c r="R13521">
        <v>1335.0</v>
      </c>
      <c r="T13521" t="s">
        <v>22887</v>
      </c>
    </row>
    <row r="13522" ht="15.75" customHeight="1">
      <c r="A13522" s="6" t="s">
        <v>17418</v>
      </c>
      <c r="B13522" s="6" t="s">
        <v>17419</v>
      </c>
      <c r="C13522" s="6" t="s">
        <v>25</v>
      </c>
      <c r="D13522" s="6" t="s">
        <v>26</v>
      </c>
      <c r="E13522" s="6" t="s">
        <v>8</v>
      </c>
      <c r="G13522" s="6" t="s">
        <v>27</v>
      </c>
      <c r="H13522" s="7">
        <v>6604645.0</v>
      </c>
      <c r="I13522" s="8">
        <v>6605100.0</v>
      </c>
      <c r="J13522" t="s">
        <v>37</v>
      </c>
      <c r="Q13522" t="s">
        <v>13717</v>
      </c>
      <c r="R13522">
        <v>456.0</v>
      </c>
      <c r="T13522" t="s">
        <v>22888</v>
      </c>
    </row>
    <row r="13523" ht="15.75" customHeight="1">
      <c r="A13523" s="6" t="s">
        <v>17418</v>
      </c>
      <c r="B13523" s="6" t="s">
        <v>17419</v>
      </c>
      <c r="C13523" s="6" t="s">
        <v>25</v>
      </c>
      <c r="D13523" s="6" t="s">
        <v>26</v>
      </c>
      <c r="E13523" s="6" t="s">
        <v>8</v>
      </c>
      <c r="G13523" s="6" t="s">
        <v>27</v>
      </c>
      <c r="H13523" s="7">
        <v>6605198.0</v>
      </c>
      <c r="I13523" s="8">
        <v>6605893.0</v>
      </c>
      <c r="J13523" t="s">
        <v>37</v>
      </c>
      <c r="Q13523" t="s">
        <v>13719</v>
      </c>
      <c r="R13523">
        <v>696.0</v>
      </c>
      <c r="T13523" t="s">
        <v>22889</v>
      </c>
    </row>
    <row r="13524" ht="15.75" customHeight="1">
      <c r="A13524" s="6" t="s">
        <v>17418</v>
      </c>
      <c r="B13524" s="6" t="s">
        <v>17419</v>
      </c>
      <c r="C13524" s="6" t="s">
        <v>25</v>
      </c>
      <c r="D13524" s="6" t="s">
        <v>26</v>
      </c>
      <c r="E13524" s="6" t="s">
        <v>8</v>
      </c>
      <c r="G13524" s="6" t="s">
        <v>27</v>
      </c>
      <c r="H13524" s="7">
        <v>6606039.0</v>
      </c>
      <c r="I13524" s="8">
        <v>6606245.0</v>
      </c>
      <c r="J13524" t="s">
        <v>37</v>
      </c>
      <c r="Q13524" t="s">
        <v>13721</v>
      </c>
      <c r="R13524">
        <v>207.0</v>
      </c>
      <c r="T13524" t="s">
        <v>22890</v>
      </c>
    </row>
    <row r="13525" ht="15.75" customHeight="1">
      <c r="A13525" s="6" t="s">
        <v>17418</v>
      </c>
      <c r="B13525" s="6" t="s">
        <v>17419</v>
      </c>
      <c r="C13525" s="6" t="s">
        <v>25</v>
      </c>
      <c r="D13525" s="6" t="s">
        <v>26</v>
      </c>
      <c r="E13525" s="6" t="s">
        <v>8</v>
      </c>
      <c r="G13525" s="6" t="s">
        <v>27</v>
      </c>
      <c r="H13525" s="7">
        <v>6606232.0</v>
      </c>
      <c r="I13525" s="8">
        <v>6607455.0</v>
      </c>
      <c r="J13525" t="s">
        <v>28</v>
      </c>
      <c r="Q13525" t="s">
        <v>13724</v>
      </c>
      <c r="R13525">
        <v>1224.0</v>
      </c>
      <c r="T13525" t="s">
        <v>22891</v>
      </c>
    </row>
    <row r="13526" ht="15.75" customHeight="1">
      <c r="A13526" s="6" t="s">
        <v>17418</v>
      </c>
      <c r="B13526" s="6" t="s">
        <v>17419</v>
      </c>
      <c r="C13526" s="6" t="s">
        <v>25</v>
      </c>
      <c r="D13526" s="6" t="s">
        <v>26</v>
      </c>
      <c r="E13526" s="6" t="s">
        <v>8</v>
      </c>
      <c r="G13526" s="6" t="s">
        <v>27</v>
      </c>
      <c r="H13526" s="7">
        <v>6607494.0</v>
      </c>
      <c r="I13526" s="8">
        <v>6608930.0</v>
      </c>
      <c r="J13526" t="s">
        <v>28</v>
      </c>
      <c r="Q13526" t="s">
        <v>13726</v>
      </c>
      <c r="R13526">
        <v>1437.0</v>
      </c>
      <c r="T13526" t="s">
        <v>22892</v>
      </c>
    </row>
    <row r="13527" ht="15.75" customHeight="1">
      <c r="A13527" s="6" t="s">
        <v>17418</v>
      </c>
      <c r="B13527" s="6" t="s">
        <v>17419</v>
      </c>
      <c r="C13527" s="6" t="s">
        <v>25</v>
      </c>
      <c r="D13527" s="6" t="s">
        <v>26</v>
      </c>
      <c r="E13527" s="6" t="s">
        <v>8</v>
      </c>
      <c r="G13527" s="6" t="s">
        <v>27</v>
      </c>
      <c r="H13527" s="7">
        <v>6608927.0</v>
      </c>
      <c r="I13527" s="8">
        <v>6609178.0</v>
      </c>
      <c r="J13527" t="s">
        <v>28</v>
      </c>
      <c r="Q13527" t="s">
        <v>13728</v>
      </c>
      <c r="R13527">
        <v>252.0</v>
      </c>
    </row>
    <row r="13528" ht="15.75" customHeight="1">
      <c r="A13528" s="6" t="s">
        <v>17418</v>
      </c>
      <c r="B13528" s="6" t="s">
        <v>17419</v>
      </c>
      <c r="C13528" s="6" t="s">
        <v>25</v>
      </c>
      <c r="D13528" s="6" t="s">
        <v>26</v>
      </c>
      <c r="E13528" s="6" t="s">
        <v>8</v>
      </c>
      <c r="G13528" s="6" t="s">
        <v>27</v>
      </c>
      <c r="H13528" s="7">
        <v>6609175.0</v>
      </c>
      <c r="I13528" s="8">
        <v>6611379.0</v>
      </c>
      <c r="J13528" t="s">
        <v>28</v>
      </c>
      <c r="Q13528" t="s">
        <v>13731</v>
      </c>
      <c r="R13528">
        <v>2205.0</v>
      </c>
      <c r="T13528" t="s">
        <v>22893</v>
      </c>
    </row>
    <row r="13529" ht="15.75" customHeight="1">
      <c r="A13529" s="6" t="s">
        <v>17418</v>
      </c>
      <c r="B13529" s="6" t="s">
        <v>17419</v>
      </c>
      <c r="C13529" s="6" t="s">
        <v>25</v>
      </c>
      <c r="D13529" s="6" t="s">
        <v>26</v>
      </c>
      <c r="E13529" s="6" t="s">
        <v>8</v>
      </c>
      <c r="G13529" s="6" t="s">
        <v>27</v>
      </c>
      <c r="H13529" s="7">
        <v>6611372.0</v>
      </c>
      <c r="I13529" s="8">
        <v>6612787.0</v>
      </c>
      <c r="J13529" t="s">
        <v>28</v>
      </c>
      <c r="Q13529" t="s">
        <v>13733</v>
      </c>
      <c r="R13529">
        <v>1416.0</v>
      </c>
      <c r="T13529" t="s">
        <v>22894</v>
      </c>
    </row>
    <row r="13530" ht="15.75" customHeight="1">
      <c r="A13530" s="6" t="s">
        <v>17418</v>
      </c>
      <c r="B13530" s="6" t="s">
        <v>17419</v>
      </c>
      <c r="C13530" s="6" t="s">
        <v>25</v>
      </c>
      <c r="D13530" s="6" t="s">
        <v>26</v>
      </c>
      <c r="E13530" s="6" t="s">
        <v>8</v>
      </c>
      <c r="G13530" s="6" t="s">
        <v>27</v>
      </c>
      <c r="H13530" s="7">
        <v>6612943.0</v>
      </c>
      <c r="I13530" s="8">
        <v>6614925.0</v>
      </c>
      <c r="J13530" t="s">
        <v>28</v>
      </c>
      <c r="Q13530" t="s">
        <v>13735</v>
      </c>
      <c r="R13530">
        <v>1983.0</v>
      </c>
      <c r="T13530" t="s">
        <v>22895</v>
      </c>
    </row>
    <row r="13531" ht="15.75" customHeight="1">
      <c r="A13531" s="6" t="s">
        <v>17418</v>
      </c>
      <c r="B13531" s="6" t="s">
        <v>17419</v>
      </c>
      <c r="C13531" s="6" t="s">
        <v>25</v>
      </c>
      <c r="D13531" s="6" t="s">
        <v>26</v>
      </c>
      <c r="E13531" s="6" t="s">
        <v>8</v>
      </c>
      <c r="G13531" s="6" t="s">
        <v>27</v>
      </c>
      <c r="H13531" s="7">
        <v>6614962.0</v>
      </c>
      <c r="I13531" s="8">
        <v>6616602.0</v>
      </c>
      <c r="J13531" t="s">
        <v>28</v>
      </c>
      <c r="Q13531" t="s">
        <v>13737</v>
      </c>
      <c r="R13531">
        <v>1641.0</v>
      </c>
      <c r="T13531" t="s">
        <v>22896</v>
      </c>
    </row>
    <row r="13532" ht="15.75" customHeight="1">
      <c r="A13532" s="6" t="s">
        <v>17418</v>
      </c>
      <c r="B13532" s="6" t="s">
        <v>17419</v>
      </c>
      <c r="C13532" s="6" t="s">
        <v>25</v>
      </c>
      <c r="D13532" s="6" t="s">
        <v>26</v>
      </c>
      <c r="E13532" s="6" t="s">
        <v>8</v>
      </c>
      <c r="G13532" s="6" t="s">
        <v>27</v>
      </c>
      <c r="H13532" s="7">
        <v>6616688.0</v>
      </c>
      <c r="I13532" s="8">
        <v>6617290.0</v>
      </c>
      <c r="J13532" t="s">
        <v>28</v>
      </c>
      <c r="Q13532" t="s">
        <v>13739</v>
      </c>
      <c r="R13532">
        <v>603.0</v>
      </c>
      <c r="T13532" t="s">
        <v>22897</v>
      </c>
    </row>
    <row r="13533" ht="15.75" customHeight="1">
      <c r="A13533" s="6" t="s">
        <v>17418</v>
      </c>
      <c r="B13533" s="6" t="s">
        <v>17419</v>
      </c>
      <c r="C13533" s="6" t="s">
        <v>25</v>
      </c>
      <c r="D13533" s="6" t="s">
        <v>26</v>
      </c>
      <c r="E13533" s="6" t="s">
        <v>8</v>
      </c>
      <c r="G13533" s="6" t="s">
        <v>27</v>
      </c>
      <c r="H13533" s="7">
        <v>6617434.0</v>
      </c>
      <c r="I13533" s="8">
        <v>6618417.0</v>
      </c>
      <c r="J13533" t="s">
        <v>28</v>
      </c>
      <c r="Q13533" t="s">
        <v>13741</v>
      </c>
      <c r="R13533">
        <v>984.0</v>
      </c>
      <c r="T13533" t="s">
        <v>22898</v>
      </c>
    </row>
    <row r="13534" ht="15.75" customHeight="1">
      <c r="A13534" s="6" t="s">
        <v>17418</v>
      </c>
      <c r="B13534" s="6" t="s">
        <v>17419</v>
      </c>
      <c r="C13534" s="6" t="s">
        <v>25</v>
      </c>
      <c r="D13534" s="6" t="s">
        <v>26</v>
      </c>
      <c r="E13534" s="6" t="s">
        <v>8</v>
      </c>
      <c r="G13534" s="6" t="s">
        <v>27</v>
      </c>
      <c r="H13534" s="7">
        <v>6618563.0</v>
      </c>
      <c r="I13534" s="8">
        <v>6619009.0</v>
      </c>
      <c r="J13534" t="s">
        <v>37</v>
      </c>
      <c r="Q13534" t="s">
        <v>13743</v>
      </c>
      <c r="R13534">
        <v>447.0</v>
      </c>
      <c r="T13534" t="s">
        <v>22899</v>
      </c>
    </row>
    <row r="13535" ht="15.75" customHeight="1">
      <c r="A13535" s="6" t="s">
        <v>17418</v>
      </c>
      <c r="B13535" s="6" t="s">
        <v>17419</v>
      </c>
      <c r="C13535" s="6" t="s">
        <v>25</v>
      </c>
      <c r="D13535" s="6" t="s">
        <v>26</v>
      </c>
      <c r="E13535" s="6" t="s">
        <v>8</v>
      </c>
      <c r="G13535" s="6" t="s">
        <v>27</v>
      </c>
      <c r="H13535" s="7">
        <v>6619142.0</v>
      </c>
      <c r="I13535" s="8">
        <v>6620314.0</v>
      </c>
      <c r="J13535" t="s">
        <v>37</v>
      </c>
      <c r="Q13535" t="s">
        <v>13745</v>
      </c>
      <c r="R13535">
        <v>1173.0</v>
      </c>
      <c r="T13535" t="s">
        <v>22900</v>
      </c>
    </row>
    <row r="13536" ht="15.75" customHeight="1">
      <c r="A13536" s="6" t="s">
        <v>17418</v>
      </c>
      <c r="B13536" s="6" t="s">
        <v>17419</v>
      </c>
      <c r="C13536" s="6" t="s">
        <v>25</v>
      </c>
      <c r="D13536" s="6" t="s">
        <v>26</v>
      </c>
      <c r="E13536" s="6" t="s">
        <v>8</v>
      </c>
      <c r="G13536" s="6" t="s">
        <v>27</v>
      </c>
      <c r="H13536" s="7">
        <v>6620368.0</v>
      </c>
      <c r="I13536" s="8">
        <v>6621138.0</v>
      </c>
      <c r="J13536" t="s">
        <v>37</v>
      </c>
      <c r="Q13536" t="s">
        <v>13747</v>
      </c>
      <c r="R13536">
        <v>771.0</v>
      </c>
      <c r="T13536" t="s">
        <v>22901</v>
      </c>
    </row>
    <row r="13537" ht="15.75" customHeight="1">
      <c r="A13537" s="6" t="s">
        <v>17418</v>
      </c>
      <c r="B13537" s="6" t="s">
        <v>17419</v>
      </c>
      <c r="C13537" s="6" t="s">
        <v>25</v>
      </c>
      <c r="D13537" s="6" t="s">
        <v>26</v>
      </c>
      <c r="E13537" s="6" t="s">
        <v>8</v>
      </c>
      <c r="G13537" s="6" t="s">
        <v>27</v>
      </c>
      <c r="H13537" s="7">
        <v>6621196.0</v>
      </c>
      <c r="I13537" s="8">
        <v>6621819.0</v>
      </c>
      <c r="J13537" t="s">
        <v>37</v>
      </c>
      <c r="Q13537" t="s">
        <v>13749</v>
      </c>
      <c r="R13537">
        <v>624.0</v>
      </c>
      <c r="T13537" t="s">
        <v>22902</v>
      </c>
    </row>
    <row r="13538" ht="15.75" customHeight="1">
      <c r="A13538" s="6" t="s">
        <v>17418</v>
      </c>
      <c r="B13538" s="6" t="s">
        <v>17419</v>
      </c>
      <c r="C13538" s="6" t="s">
        <v>25</v>
      </c>
      <c r="D13538" s="6" t="s">
        <v>26</v>
      </c>
      <c r="E13538" s="6" t="s">
        <v>8</v>
      </c>
      <c r="G13538" s="6" t="s">
        <v>27</v>
      </c>
      <c r="H13538" s="7">
        <v>6621915.0</v>
      </c>
      <c r="I13538" s="8">
        <v>6623849.0</v>
      </c>
      <c r="J13538" t="s">
        <v>37</v>
      </c>
      <c r="Q13538" t="s">
        <v>13751</v>
      </c>
      <c r="R13538">
        <v>1935.0</v>
      </c>
      <c r="T13538" t="s">
        <v>22903</v>
      </c>
    </row>
    <row r="13539" ht="15.75" customHeight="1">
      <c r="A13539" s="6" t="s">
        <v>17418</v>
      </c>
      <c r="B13539" s="6" t="s">
        <v>17419</v>
      </c>
      <c r="C13539" s="6" t="s">
        <v>25</v>
      </c>
      <c r="D13539" s="6" t="s">
        <v>26</v>
      </c>
      <c r="E13539" s="6" t="s">
        <v>8</v>
      </c>
      <c r="G13539" s="6" t="s">
        <v>27</v>
      </c>
      <c r="H13539" s="7">
        <v>6623910.0</v>
      </c>
      <c r="I13539" s="8">
        <v>6624929.0</v>
      </c>
      <c r="J13539" t="s">
        <v>37</v>
      </c>
      <c r="Q13539" t="s">
        <v>13754</v>
      </c>
      <c r="R13539">
        <v>1020.0</v>
      </c>
      <c r="T13539" t="s">
        <v>22904</v>
      </c>
    </row>
    <row r="13540" ht="15.75" customHeight="1">
      <c r="A13540" s="6" t="s">
        <v>17418</v>
      </c>
      <c r="B13540" s="6" t="s">
        <v>17419</v>
      </c>
      <c r="C13540" s="6" t="s">
        <v>25</v>
      </c>
      <c r="D13540" s="6" t="s">
        <v>26</v>
      </c>
      <c r="E13540" s="6" t="s">
        <v>8</v>
      </c>
      <c r="G13540" s="6" t="s">
        <v>27</v>
      </c>
      <c r="H13540" s="7">
        <v>6625033.0</v>
      </c>
      <c r="I13540" s="8">
        <v>6625842.0</v>
      </c>
      <c r="J13540" t="s">
        <v>37</v>
      </c>
      <c r="Q13540" t="s">
        <v>13756</v>
      </c>
      <c r="R13540">
        <v>810.0</v>
      </c>
      <c r="T13540" t="s">
        <v>22905</v>
      </c>
    </row>
    <row r="13541" ht="15.75" customHeight="1">
      <c r="A13541" s="6" t="s">
        <v>17418</v>
      </c>
      <c r="B13541" s="6" t="s">
        <v>17419</v>
      </c>
      <c r="C13541" s="6" t="s">
        <v>25</v>
      </c>
      <c r="D13541" s="6" t="s">
        <v>26</v>
      </c>
      <c r="E13541" s="6" t="s">
        <v>8</v>
      </c>
      <c r="G13541" s="6" t="s">
        <v>27</v>
      </c>
      <c r="H13541" s="7">
        <v>6625867.0</v>
      </c>
      <c r="I13541" s="8">
        <v>6627483.0</v>
      </c>
      <c r="J13541" t="s">
        <v>37</v>
      </c>
      <c r="Q13541" t="s">
        <v>13758</v>
      </c>
      <c r="R13541">
        <v>1617.0</v>
      </c>
      <c r="T13541" t="s">
        <v>22906</v>
      </c>
    </row>
    <row r="13542" ht="15.75" customHeight="1">
      <c r="A13542" s="6" t="s">
        <v>17418</v>
      </c>
      <c r="B13542" s="6" t="s">
        <v>17419</v>
      </c>
      <c r="C13542" s="6" t="s">
        <v>25</v>
      </c>
      <c r="D13542" s="6" t="s">
        <v>26</v>
      </c>
      <c r="E13542" s="6" t="s">
        <v>8</v>
      </c>
      <c r="G13542" s="6" t="s">
        <v>27</v>
      </c>
      <c r="H13542" s="7">
        <v>6627673.0</v>
      </c>
      <c r="I13542" s="8">
        <v>6627909.0</v>
      </c>
      <c r="J13542" t="s">
        <v>37</v>
      </c>
      <c r="Q13542" t="s">
        <v>13760</v>
      </c>
      <c r="R13542">
        <v>237.0</v>
      </c>
      <c r="T13542" t="s">
        <v>22907</v>
      </c>
    </row>
    <row r="13543" ht="15.75" customHeight="1">
      <c r="A13543" s="6" t="s">
        <v>17418</v>
      </c>
      <c r="B13543" s="6" t="s">
        <v>17419</v>
      </c>
      <c r="C13543" s="6" t="s">
        <v>25</v>
      </c>
      <c r="D13543" s="6" t="s">
        <v>26</v>
      </c>
      <c r="E13543" s="6" t="s">
        <v>8</v>
      </c>
      <c r="G13543" s="6" t="s">
        <v>27</v>
      </c>
      <c r="H13543" s="7">
        <v>6627989.0</v>
      </c>
      <c r="I13543" s="8">
        <v>6630916.0</v>
      </c>
      <c r="J13543" t="s">
        <v>28</v>
      </c>
      <c r="Q13543" t="s">
        <v>13762</v>
      </c>
      <c r="R13543">
        <v>2928.0</v>
      </c>
      <c r="T13543" t="s">
        <v>22908</v>
      </c>
    </row>
    <row r="13544" ht="15.75" customHeight="1">
      <c r="A13544" s="6" t="s">
        <v>17418</v>
      </c>
      <c r="B13544" s="6" t="s">
        <v>17419</v>
      </c>
      <c r="C13544" s="6" t="s">
        <v>25</v>
      </c>
      <c r="D13544" s="6" t="s">
        <v>26</v>
      </c>
      <c r="E13544" s="6" t="s">
        <v>8</v>
      </c>
      <c r="G13544" s="6" t="s">
        <v>27</v>
      </c>
      <c r="H13544" s="7">
        <v>6631413.0</v>
      </c>
      <c r="I13544" s="8">
        <v>6632567.0</v>
      </c>
      <c r="J13544" t="s">
        <v>37</v>
      </c>
      <c r="Q13544" t="s">
        <v>13764</v>
      </c>
      <c r="R13544">
        <v>1155.0</v>
      </c>
      <c r="T13544" t="s">
        <v>22909</v>
      </c>
    </row>
    <row r="13545" ht="15.75" customHeight="1">
      <c r="A13545" s="6" t="s">
        <v>17418</v>
      </c>
      <c r="B13545" s="6" t="s">
        <v>17419</v>
      </c>
      <c r="C13545" s="6" t="s">
        <v>25</v>
      </c>
      <c r="D13545" s="6" t="s">
        <v>26</v>
      </c>
      <c r="E13545" s="6" t="s">
        <v>8</v>
      </c>
      <c r="G13545" s="6" t="s">
        <v>27</v>
      </c>
      <c r="H13545" s="7">
        <v>6632828.0</v>
      </c>
      <c r="I13545" s="8">
        <v>6634744.0</v>
      </c>
      <c r="J13545" t="s">
        <v>37</v>
      </c>
      <c r="Q13545" t="s">
        <v>13766</v>
      </c>
      <c r="R13545">
        <v>1917.0</v>
      </c>
      <c r="T13545" t="s">
        <v>22910</v>
      </c>
    </row>
    <row r="13546" ht="15.75" customHeight="1">
      <c r="A13546" s="6" t="s">
        <v>17418</v>
      </c>
      <c r="B13546" s="6" t="s">
        <v>17419</v>
      </c>
      <c r="C13546" s="6" t="s">
        <v>25</v>
      </c>
      <c r="D13546" s="6" t="s">
        <v>26</v>
      </c>
      <c r="E13546" s="6" t="s">
        <v>8</v>
      </c>
      <c r="G13546" s="6" t="s">
        <v>27</v>
      </c>
      <c r="H13546" s="7">
        <v>6634753.0</v>
      </c>
      <c r="I13546" s="8">
        <v>6635379.0</v>
      </c>
      <c r="J13546" t="s">
        <v>37</v>
      </c>
      <c r="Q13546" t="s">
        <v>13769</v>
      </c>
      <c r="R13546">
        <v>627.0</v>
      </c>
      <c r="T13546" t="s">
        <v>22911</v>
      </c>
    </row>
    <row r="13547" ht="15.75" customHeight="1">
      <c r="A13547" s="6" t="s">
        <v>17418</v>
      </c>
      <c r="B13547" s="6" t="s">
        <v>17419</v>
      </c>
      <c r="C13547" s="6" t="s">
        <v>25</v>
      </c>
      <c r="D13547" s="6" t="s">
        <v>26</v>
      </c>
      <c r="E13547" s="6" t="s">
        <v>8</v>
      </c>
      <c r="G13547" s="6" t="s">
        <v>27</v>
      </c>
      <c r="H13547" s="7">
        <v>6635376.0</v>
      </c>
      <c r="I13547" s="8">
        <v>6636326.0</v>
      </c>
      <c r="J13547" t="s">
        <v>37</v>
      </c>
      <c r="Q13547" t="s">
        <v>13771</v>
      </c>
      <c r="R13547">
        <v>951.0</v>
      </c>
      <c r="T13547" t="s">
        <v>22912</v>
      </c>
    </row>
    <row r="13548" ht="15.75" customHeight="1">
      <c r="A13548" s="6" t="s">
        <v>17418</v>
      </c>
      <c r="B13548" s="6" t="s">
        <v>17419</v>
      </c>
      <c r="C13548" s="6" t="s">
        <v>25</v>
      </c>
      <c r="D13548" s="6" t="s">
        <v>26</v>
      </c>
      <c r="E13548" s="6" t="s">
        <v>8</v>
      </c>
      <c r="G13548" s="6" t="s">
        <v>27</v>
      </c>
      <c r="H13548" s="7">
        <v>6636323.0</v>
      </c>
      <c r="I13548" s="8">
        <v>6637417.0</v>
      </c>
      <c r="J13548" t="s">
        <v>37</v>
      </c>
      <c r="Q13548" t="s">
        <v>13773</v>
      </c>
      <c r="R13548">
        <v>1095.0</v>
      </c>
      <c r="T13548" t="s">
        <v>22913</v>
      </c>
    </row>
    <row r="13549" ht="15.75" customHeight="1">
      <c r="A13549" s="6" t="s">
        <v>17418</v>
      </c>
      <c r="B13549" s="6" t="s">
        <v>17419</v>
      </c>
      <c r="C13549" s="6" t="s">
        <v>25</v>
      </c>
      <c r="D13549" s="6" t="s">
        <v>26</v>
      </c>
      <c r="E13549" s="6" t="s">
        <v>8</v>
      </c>
      <c r="G13549" s="6" t="s">
        <v>27</v>
      </c>
      <c r="H13549" s="7">
        <v>6637401.0</v>
      </c>
      <c r="I13549" s="8">
        <v>6638135.0</v>
      </c>
      <c r="J13549" t="s">
        <v>37</v>
      </c>
      <c r="Q13549" t="s">
        <v>13775</v>
      </c>
      <c r="R13549">
        <v>735.0</v>
      </c>
      <c r="T13549" t="s">
        <v>22914</v>
      </c>
    </row>
    <row r="13550" ht="15.75" customHeight="1">
      <c r="A13550" s="6" t="s">
        <v>17418</v>
      </c>
      <c r="B13550" s="6" t="s">
        <v>17419</v>
      </c>
      <c r="C13550" s="6" t="s">
        <v>25</v>
      </c>
      <c r="D13550" s="6" t="s">
        <v>26</v>
      </c>
      <c r="E13550" s="6" t="s">
        <v>8</v>
      </c>
      <c r="G13550" s="6" t="s">
        <v>27</v>
      </c>
      <c r="H13550" s="7">
        <v>6638135.0</v>
      </c>
      <c r="I13550" s="8">
        <v>6639079.0</v>
      </c>
      <c r="J13550" t="s">
        <v>37</v>
      </c>
      <c r="Q13550" t="s">
        <v>13777</v>
      </c>
      <c r="R13550">
        <v>945.0</v>
      </c>
      <c r="T13550" t="s">
        <v>22915</v>
      </c>
    </row>
    <row r="13551" ht="15.75" customHeight="1">
      <c r="A13551" s="6" t="s">
        <v>17418</v>
      </c>
      <c r="B13551" s="6" t="s">
        <v>17419</v>
      </c>
      <c r="C13551" s="6" t="s">
        <v>25</v>
      </c>
      <c r="D13551" s="6" t="s">
        <v>26</v>
      </c>
      <c r="E13551" s="6" t="s">
        <v>8</v>
      </c>
      <c r="G13551" s="6" t="s">
        <v>27</v>
      </c>
      <c r="H13551" s="7">
        <v>6639076.0</v>
      </c>
      <c r="I13551" s="8">
        <v>6639648.0</v>
      </c>
      <c r="J13551" t="s">
        <v>37</v>
      </c>
      <c r="Q13551" t="s">
        <v>13780</v>
      </c>
      <c r="R13551">
        <v>573.0</v>
      </c>
      <c r="T13551" t="s">
        <v>22916</v>
      </c>
    </row>
    <row r="13552" ht="15.75" customHeight="1">
      <c r="A13552" s="6" t="s">
        <v>17418</v>
      </c>
      <c r="B13552" s="6" t="s">
        <v>17419</v>
      </c>
      <c r="C13552" s="6" t="s">
        <v>25</v>
      </c>
      <c r="D13552" s="6" t="s">
        <v>26</v>
      </c>
      <c r="E13552" s="6" t="s">
        <v>8</v>
      </c>
      <c r="G13552" s="6" t="s">
        <v>27</v>
      </c>
      <c r="H13552" s="7">
        <v>6639623.0</v>
      </c>
      <c r="I13552" s="8">
        <v>6639943.0</v>
      </c>
      <c r="J13552" t="s">
        <v>37</v>
      </c>
      <c r="Q13552" t="s">
        <v>13782</v>
      </c>
      <c r="R13552">
        <v>321.0</v>
      </c>
      <c r="T13552" t="s">
        <v>22917</v>
      </c>
    </row>
    <row r="13553" ht="15.75" customHeight="1">
      <c r="A13553" s="6" t="s">
        <v>17418</v>
      </c>
      <c r="B13553" s="6" t="s">
        <v>17419</v>
      </c>
      <c r="C13553" s="6" t="s">
        <v>25</v>
      </c>
      <c r="D13553" s="6" t="s">
        <v>26</v>
      </c>
      <c r="E13553" s="6" t="s">
        <v>8</v>
      </c>
      <c r="G13553" s="6" t="s">
        <v>27</v>
      </c>
      <c r="H13553" s="7">
        <v>6640613.0</v>
      </c>
      <c r="I13553" s="8">
        <v>6644308.0</v>
      </c>
      <c r="J13553" t="s">
        <v>37</v>
      </c>
      <c r="O13553" t="s">
        <v>11506</v>
      </c>
      <c r="Q13553" t="s">
        <v>13784</v>
      </c>
      <c r="R13553">
        <v>3696.0</v>
      </c>
      <c r="T13553" t="s">
        <v>22918</v>
      </c>
    </row>
    <row r="13554" ht="15.75" customHeight="1">
      <c r="A13554" s="6" t="s">
        <v>17418</v>
      </c>
      <c r="B13554" s="6" t="s">
        <v>17419</v>
      </c>
      <c r="C13554" s="6" t="s">
        <v>25</v>
      </c>
      <c r="D13554" s="6" t="s">
        <v>26</v>
      </c>
      <c r="E13554" s="6" t="s">
        <v>8</v>
      </c>
      <c r="G13554" s="6" t="s">
        <v>27</v>
      </c>
      <c r="H13554" s="7">
        <v>6644396.0</v>
      </c>
      <c r="I13554" s="8">
        <v>6645133.0</v>
      </c>
      <c r="J13554" t="s">
        <v>28</v>
      </c>
      <c r="Q13554" t="s">
        <v>13786</v>
      </c>
      <c r="R13554">
        <v>738.0</v>
      </c>
      <c r="T13554" t="s">
        <v>22919</v>
      </c>
    </row>
    <row r="13555" ht="15.75" customHeight="1">
      <c r="A13555" s="6" t="s">
        <v>17418</v>
      </c>
      <c r="B13555" s="6" t="s">
        <v>17419</v>
      </c>
      <c r="C13555" s="6" t="s">
        <v>25</v>
      </c>
      <c r="D13555" s="6" t="s">
        <v>26</v>
      </c>
      <c r="E13555" s="6" t="s">
        <v>8</v>
      </c>
      <c r="G13555" s="6" t="s">
        <v>27</v>
      </c>
      <c r="H13555" s="7">
        <v>6645148.0</v>
      </c>
      <c r="I13555" s="8">
        <v>6645825.0</v>
      </c>
      <c r="J13555" t="s">
        <v>28</v>
      </c>
      <c r="Q13555" t="s">
        <v>13788</v>
      </c>
      <c r="R13555">
        <v>678.0</v>
      </c>
      <c r="T13555" t="s">
        <v>22920</v>
      </c>
    </row>
    <row r="13556" ht="15.75" customHeight="1">
      <c r="A13556" s="6" t="s">
        <v>17418</v>
      </c>
      <c r="B13556" s="6" t="s">
        <v>17419</v>
      </c>
      <c r="C13556" s="6" t="s">
        <v>25</v>
      </c>
      <c r="D13556" s="6" t="s">
        <v>26</v>
      </c>
      <c r="E13556" s="6" t="s">
        <v>8</v>
      </c>
      <c r="G13556" s="6" t="s">
        <v>27</v>
      </c>
      <c r="H13556" s="7">
        <v>6645913.0</v>
      </c>
      <c r="I13556" s="8">
        <v>6646143.0</v>
      </c>
      <c r="J13556" t="s">
        <v>28</v>
      </c>
      <c r="Q13556" t="s">
        <v>13790</v>
      </c>
      <c r="R13556">
        <v>231.0</v>
      </c>
      <c r="T13556" t="s">
        <v>22921</v>
      </c>
    </row>
    <row r="13557" ht="15.75" customHeight="1">
      <c r="A13557" s="6" t="s">
        <v>17418</v>
      </c>
      <c r="B13557" s="6" t="s">
        <v>17419</v>
      </c>
      <c r="C13557" s="6" t="s">
        <v>25</v>
      </c>
      <c r="D13557" s="6" t="s">
        <v>26</v>
      </c>
      <c r="E13557" s="6" t="s">
        <v>8</v>
      </c>
      <c r="G13557" s="6" t="s">
        <v>27</v>
      </c>
      <c r="H13557" s="7">
        <v>6646140.0</v>
      </c>
      <c r="I13557" s="8">
        <v>6647324.0</v>
      </c>
      <c r="J13557" t="s">
        <v>28</v>
      </c>
      <c r="Q13557" t="s">
        <v>13793</v>
      </c>
      <c r="R13557">
        <v>1185.0</v>
      </c>
      <c r="T13557" t="s">
        <v>22922</v>
      </c>
    </row>
    <row r="13558" ht="15.75" customHeight="1">
      <c r="A13558" s="6" t="s">
        <v>17418</v>
      </c>
      <c r="B13558" s="6" t="s">
        <v>17419</v>
      </c>
      <c r="C13558" s="6" t="s">
        <v>25</v>
      </c>
      <c r="D13558" s="6" t="s">
        <v>26</v>
      </c>
      <c r="E13558" s="6" t="s">
        <v>8</v>
      </c>
      <c r="G13558" s="6" t="s">
        <v>27</v>
      </c>
      <c r="H13558" s="7">
        <v>6647410.0</v>
      </c>
      <c r="I13558" s="8">
        <v>6648264.0</v>
      </c>
      <c r="J13558" t="s">
        <v>28</v>
      </c>
      <c r="Q13558" t="s">
        <v>13795</v>
      </c>
      <c r="R13558">
        <v>855.0</v>
      </c>
      <c r="T13558" t="s">
        <v>22923</v>
      </c>
    </row>
    <row r="13559" ht="15.75" customHeight="1">
      <c r="A13559" s="6" t="s">
        <v>17418</v>
      </c>
      <c r="B13559" s="6" t="s">
        <v>17419</v>
      </c>
      <c r="C13559" s="6" t="s">
        <v>25</v>
      </c>
      <c r="D13559" s="6" t="s">
        <v>26</v>
      </c>
      <c r="E13559" s="6" t="s">
        <v>8</v>
      </c>
      <c r="G13559" s="6" t="s">
        <v>27</v>
      </c>
      <c r="H13559" s="7">
        <v>6648301.0</v>
      </c>
      <c r="I13559" s="8">
        <v>6648822.0</v>
      </c>
      <c r="J13559" t="s">
        <v>28</v>
      </c>
      <c r="Q13559" t="s">
        <v>13797</v>
      </c>
      <c r="R13559">
        <v>522.0</v>
      </c>
      <c r="T13559" t="s">
        <v>22924</v>
      </c>
    </row>
    <row r="13560" ht="15.75" customHeight="1">
      <c r="A13560" s="6" t="s">
        <v>17418</v>
      </c>
      <c r="B13560" s="6" t="s">
        <v>17419</v>
      </c>
      <c r="C13560" s="6" t="s">
        <v>25</v>
      </c>
      <c r="D13560" s="6" t="s">
        <v>26</v>
      </c>
      <c r="E13560" s="6" t="s">
        <v>8</v>
      </c>
      <c r="G13560" s="6" t="s">
        <v>27</v>
      </c>
      <c r="H13560" s="7">
        <v>6648794.0</v>
      </c>
      <c r="I13560" s="8">
        <v>6649036.0</v>
      </c>
      <c r="J13560" t="s">
        <v>28</v>
      </c>
      <c r="Q13560" t="s">
        <v>13799</v>
      </c>
      <c r="R13560">
        <v>243.0</v>
      </c>
      <c r="T13560" t="s">
        <v>22925</v>
      </c>
    </row>
    <row r="13561" ht="15.75" customHeight="1">
      <c r="A13561" s="6" t="s">
        <v>17418</v>
      </c>
      <c r="B13561" s="6" t="s">
        <v>17419</v>
      </c>
      <c r="C13561" s="6" t="s">
        <v>25</v>
      </c>
      <c r="D13561" s="6" t="s">
        <v>26</v>
      </c>
      <c r="E13561" s="6" t="s">
        <v>8</v>
      </c>
      <c r="G13561" s="6" t="s">
        <v>27</v>
      </c>
      <c r="H13561" s="7">
        <v>6649366.0</v>
      </c>
      <c r="I13561" s="8">
        <v>6649707.0</v>
      </c>
      <c r="J13561" t="s">
        <v>37</v>
      </c>
      <c r="Q13561" t="s">
        <v>13801</v>
      </c>
      <c r="R13561">
        <v>342.0</v>
      </c>
      <c r="T13561" t="s">
        <v>22926</v>
      </c>
    </row>
    <row r="13562" ht="15.75" customHeight="1">
      <c r="A13562" s="6" t="s">
        <v>17418</v>
      </c>
      <c r="B13562" s="6" t="s">
        <v>17419</v>
      </c>
      <c r="C13562" s="6" t="s">
        <v>25</v>
      </c>
      <c r="D13562" s="6" t="s">
        <v>26</v>
      </c>
      <c r="E13562" s="6" t="s">
        <v>8</v>
      </c>
      <c r="G13562" s="6" t="s">
        <v>27</v>
      </c>
      <c r="H13562" s="7">
        <v>6649688.0</v>
      </c>
      <c r="I13562" s="8">
        <v>6649906.0</v>
      </c>
      <c r="J13562" t="s">
        <v>28</v>
      </c>
      <c r="Q13562" t="s">
        <v>13803</v>
      </c>
      <c r="R13562">
        <v>219.0</v>
      </c>
      <c r="T13562" t="s">
        <v>22927</v>
      </c>
    </row>
    <row r="13563" ht="15.75" customHeight="1">
      <c r="A13563" s="6" t="s">
        <v>17418</v>
      </c>
      <c r="B13563" s="6" t="s">
        <v>17419</v>
      </c>
      <c r="C13563" s="6" t="s">
        <v>25</v>
      </c>
      <c r="D13563" s="6" t="s">
        <v>26</v>
      </c>
      <c r="E13563" s="6" t="s">
        <v>8</v>
      </c>
      <c r="G13563" s="6" t="s">
        <v>27</v>
      </c>
      <c r="H13563" s="7">
        <v>6649967.0</v>
      </c>
      <c r="I13563" s="8">
        <v>6653518.0</v>
      </c>
      <c r="J13563" t="s">
        <v>28</v>
      </c>
      <c r="Q13563" t="s">
        <v>13805</v>
      </c>
      <c r="R13563">
        <v>3552.0</v>
      </c>
      <c r="T13563" t="s">
        <v>22928</v>
      </c>
    </row>
    <row r="13564" ht="15.75" customHeight="1">
      <c r="A13564" s="6" t="s">
        <v>17418</v>
      </c>
      <c r="B13564" s="6" t="s">
        <v>17419</v>
      </c>
      <c r="C13564" s="6" t="s">
        <v>25</v>
      </c>
      <c r="D13564" s="6" t="s">
        <v>26</v>
      </c>
      <c r="E13564" s="6" t="s">
        <v>8</v>
      </c>
      <c r="G13564" s="6" t="s">
        <v>27</v>
      </c>
      <c r="H13564" s="7">
        <v>6653798.0</v>
      </c>
      <c r="I13564" s="8">
        <v>6654898.0</v>
      </c>
      <c r="J13564" t="s">
        <v>37</v>
      </c>
      <c r="Q13564" t="s">
        <v>13807</v>
      </c>
      <c r="R13564">
        <v>1101.0</v>
      </c>
      <c r="T13564" t="s">
        <v>22929</v>
      </c>
    </row>
    <row r="13565" ht="15.75" customHeight="1">
      <c r="A13565" s="6" t="s">
        <v>17418</v>
      </c>
      <c r="B13565" s="6" t="s">
        <v>17419</v>
      </c>
      <c r="C13565" s="6" t="s">
        <v>25</v>
      </c>
      <c r="D13565" s="6" t="s">
        <v>26</v>
      </c>
      <c r="E13565" s="6" t="s">
        <v>8</v>
      </c>
      <c r="G13565" s="6" t="s">
        <v>27</v>
      </c>
      <c r="H13565" s="7">
        <v>6655081.0</v>
      </c>
      <c r="I13565" s="8">
        <v>6656214.0</v>
      </c>
      <c r="J13565" t="s">
        <v>37</v>
      </c>
      <c r="Q13565" t="s">
        <v>13810</v>
      </c>
      <c r="R13565">
        <v>1134.0</v>
      </c>
      <c r="T13565" t="s">
        <v>22930</v>
      </c>
    </row>
    <row r="13566" ht="15.75" customHeight="1">
      <c r="A13566" s="6" t="s">
        <v>17418</v>
      </c>
      <c r="B13566" s="6" t="s">
        <v>17419</v>
      </c>
      <c r="C13566" s="6" t="s">
        <v>25</v>
      </c>
      <c r="D13566" s="6" t="s">
        <v>26</v>
      </c>
      <c r="E13566" s="6" t="s">
        <v>8</v>
      </c>
      <c r="G13566" s="6" t="s">
        <v>27</v>
      </c>
      <c r="H13566" s="7">
        <v>6656427.0</v>
      </c>
      <c r="I13566" s="8">
        <v>6657332.0</v>
      </c>
      <c r="J13566" t="s">
        <v>37</v>
      </c>
      <c r="Q13566" t="s">
        <v>13812</v>
      </c>
      <c r="R13566">
        <v>906.0</v>
      </c>
      <c r="T13566" t="s">
        <v>22931</v>
      </c>
    </row>
    <row r="13567" ht="15.75" customHeight="1">
      <c r="A13567" s="6" t="s">
        <v>17418</v>
      </c>
      <c r="B13567" s="6" t="s">
        <v>17419</v>
      </c>
      <c r="C13567" s="6" t="s">
        <v>25</v>
      </c>
      <c r="D13567" s="6" t="s">
        <v>26</v>
      </c>
      <c r="E13567" s="6" t="s">
        <v>8</v>
      </c>
      <c r="G13567" s="6" t="s">
        <v>27</v>
      </c>
      <c r="H13567" s="7">
        <v>6657423.0</v>
      </c>
      <c r="I13567" s="8">
        <v>6658196.0</v>
      </c>
      <c r="J13567" t="s">
        <v>28</v>
      </c>
      <c r="Q13567" t="s">
        <v>13814</v>
      </c>
      <c r="R13567">
        <v>774.0</v>
      </c>
      <c r="T13567" t="s">
        <v>22932</v>
      </c>
    </row>
    <row r="13568" ht="15.75" customHeight="1">
      <c r="A13568" s="6" t="s">
        <v>17418</v>
      </c>
      <c r="B13568" s="6" t="s">
        <v>17419</v>
      </c>
      <c r="C13568" s="6" t="s">
        <v>25</v>
      </c>
      <c r="D13568" s="6" t="s">
        <v>26</v>
      </c>
      <c r="E13568" s="6" t="s">
        <v>8</v>
      </c>
      <c r="G13568" s="6" t="s">
        <v>27</v>
      </c>
      <c r="H13568" s="7">
        <v>6658380.0</v>
      </c>
      <c r="I13568" s="8">
        <v>6659258.0</v>
      </c>
      <c r="J13568" t="s">
        <v>28</v>
      </c>
      <c r="Q13568" t="s">
        <v>13816</v>
      </c>
      <c r="R13568">
        <v>879.0</v>
      </c>
      <c r="T13568" t="s">
        <v>22933</v>
      </c>
    </row>
    <row r="13569" ht="15.75" customHeight="1">
      <c r="A13569" s="6" t="s">
        <v>17418</v>
      </c>
      <c r="B13569" s="6" t="s">
        <v>17452</v>
      </c>
      <c r="C13569" s="6" t="s">
        <v>25</v>
      </c>
      <c r="D13569" s="6" t="s">
        <v>26</v>
      </c>
      <c r="E13569" s="6" t="s">
        <v>8</v>
      </c>
      <c r="G13569" s="6" t="s">
        <v>27</v>
      </c>
      <c r="H13569" s="7">
        <v>6659329.0</v>
      </c>
      <c r="I13569" s="8">
        <v>6659427.0</v>
      </c>
      <c r="J13569" t="s">
        <v>37</v>
      </c>
      <c r="Q13569" t="s">
        <v>13817</v>
      </c>
      <c r="R13569">
        <v>99.0</v>
      </c>
      <c r="T13569" t="s">
        <v>129</v>
      </c>
    </row>
    <row r="13570" ht="15.75" customHeight="1">
      <c r="A13570" s="6" t="s">
        <v>17418</v>
      </c>
      <c r="B13570" s="6" t="s">
        <v>17419</v>
      </c>
      <c r="C13570" s="6" t="s">
        <v>25</v>
      </c>
      <c r="D13570" s="6" t="s">
        <v>26</v>
      </c>
      <c r="E13570" s="6" t="s">
        <v>8</v>
      </c>
      <c r="G13570" s="6" t="s">
        <v>27</v>
      </c>
      <c r="H13570" s="7">
        <v>6659593.0</v>
      </c>
      <c r="I13570" s="8">
        <v>6660861.0</v>
      </c>
      <c r="J13570" t="s">
        <v>37</v>
      </c>
      <c r="Q13570" t="s">
        <v>13819</v>
      </c>
      <c r="R13570">
        <v>1269.0</v>
      </c>
      <c r="T13570" t="s">
        <v>22934</v>
      </c>
    </row>
    <row r="13571" ht="15.75" customHeight="1">
      <c r="A13571" s="6" t="s">
        <v>17418</v>
      </c>
      <c r="B13571" s="6" t="s">
        <v>17419</v>
      </c>
      <c r="C13571" s="6" t="s">
        <v>25</v>
      </c>
      <c r="D13571" s="6" t="s">
        <v>26</v>
      </c>
      <c r="E13571" s="6" t="s">
        <v>8</v>
      </c>
      <c r="G13571" s="6" t="s">
        <v>27</v>
      </c>
      <c r="H13571" s="7">
        <v>6660955.0</v>
      </c>
      <c r="I13571" s="8">
        <v>6662085.0</v>
      </c>
      <c r="J13571" t="s">
        <v>37</v>
      </c>
      <c r="Q13571" t="s">
        <v>13821</v>
      </c>
      <c r="R13571">
        <v>1131.0</v>
      </c>
      <c r="T13571" t="s">
        <v>22935</v>
      </c>
    </row>
    <row r="13572" ht="15.75" customHeight="1">
      <c r="A13572" s="6" t="s">
        <v>17418</v>
      </c>
      <c r="B13572" s="6" t="s">
        <v>17419</v>
      </c>
      <c r="C13572" s="6" t="s">
        <v>25</v>
      </c>
      <c r="D13572" s="6" t="s">
        <v>26</v>
      </c>
      <c r="E13572" s="6" t="s">
        <v>8</v>
      </c>
      <c r="G13572" s="6" t="s">
        <v>27</v>
      </c>
      <c r="H13572" s="7">
        <v>6662127.0</v>
      </c>
      <c r="I13572" s="8">
        <v>6663356.0</v>
      </c>
      <c r="J13572" t="s">
        <v>37</v>
      </c>
      <c r="Q13572" t="s">
        <v>13823</v>
      </c>
      <c r="R13572">
        <v>1230.0</v>
      </c>
      <c r="T13572" t="s">
        <v>22936</v>
      </c>
    </row>
    <row r="13573" ht="15.75" customHeight="1">
      <c r="A13573" s="6" t="s">
        <v>17418</v>
      </c>
      <c r="B13573" s="6" t="s">
        <v>17419</v>
      </c>
      <c r="C13573" s="6" t="s">
        <v>25</v>
      </c>
      <c r="D13573" s="6" t="s">
        <v>26</v>
      </c>
      <c r="E13573" s="6" t="s">
        <v>8</v>
      </c>
      <c r="G13573" s="6" t="s">
        <v>27</v>
      </c>
      <c r="H13573" s="7">
        <v>6663343.0</v>
      </c>
      <c r="I13573" s="8">
        <v>6663804.0</v>
      </c>
      <c r="J13573" t="s">
        <v>37</v>
      </c>
      <c r="Q13573" t="s">
        <v>13825</v>
      </c>
      <c r="R13573">
        <v>462.0</v>
      </c>
      <c r="T13573" t="s">
        <v>22937</v>
      </c>
    </row>
    <row r="13574" ht="15.75" customHeight="1">
      <c r="A13574" s="6" t="s">
        <v>17418</v>
      </c>
      <c r="B13574" s="6" t="s">
        <v>17419</v>
      </c>
      <c r="C13574" s="6" t="s">
        <v>25</v>
      </c>
      <c r="D13574" s="6" t="s">
        <v>26</v>
      </c>
      <c r="E13574" s="6" t="s">
        <v>8</v>
      </c>
      <c r="G13574" s="6" t="s">
        <v>27</v>
      </c>
      <c r="H13574" s="7">
        <v>6663801.0</v>
      </c>
      <c r="I13574" s="8">
        <v>6665192.0</v>
      </c>
      <c r="J13574" t="s">
        <v>37</v>
      </c>
      <c r="Q13574" t="s">
        <v>13828</v>
      </c>
      <c r="R13574">
        <v>1392.0</v>
      </c>
    </row>
    <row r="13575" ht="15.75" customHeight="1">
      <c r="A13575" s="6" t="s">
        <v>17418</v>
      </c>
      <c r="B13575" s="6" t="s">
        <v>17419</v>
      </c>
      <c r="C13575" s="6" t="s">
        <v>25</v>
      </c>
      <c r="D13575" s="6" t="s">
        <v>26</v>
      </c>
      <c r="E13575" s="6" t="s">
        <v>8</v>
      </c>
      <c r="G13575" s="6" t="s">
        <v>27</v>
      </c>
      <c r="H13575" s="7">
        <v>6665113.0</v>
      </c>
      <c r="I13575" s="8">
        <v>6665502.0</v>
      </c>
      <c r="J13575" t="s">
        <v>37</v>
      </c>
      <c r="Q13575" t="s">
        <v>13830</v>
      </c>
      <c r="R13575">
        <v>390.0</v>
      </c>
      <c r="T13575" t="s">
        <v>22938</v>
      </c>
    </row>
    <row r="13576" ht="15.75" customHeight="1">
      <c r="A13576" s="6" t="s">
        <v>17418</v>
      </c>
      <c r="B13576" s="6" t="s">
        <v>17419</v>
      </c>
      <c r="C13576" s="6" t="s">
        <v>25</v>
      </c>
      <c r="D13576" s="6" t="s">
        <v>26</v>
      </c>
      <c r="E13576" s="6" t="s">
        <v>8</v>
      </c>
      <c r="G13576" s="6" t="s">
        <v>27</v>
      </c>
      <c r="H13576" s="7">
        <v>6665508.0</v>
      </c>
      <c r="I13576" s="8">
        <v>6666761.0</v>
      </c>
      <c r="J13576" t="s">
        <v>37</v>
      </c>
      <c r="Q13576" t="s">
        <v>13833</v>
      </c>
      <c r="R13576">
        <v>1254.0</v>
      </c>
      <c r="T13576" t="s">
        <v>22939</v>
      </c>
    </row>
    <row r="13577" ht="15.75" customHeight="1">
      <c r="A13577" s="6" t="s">
        <v>17418</v>
      </c>
      <c r="B13577" s="6" t="s">
        <v>17419</v>
      </c>
      <c r="C13577" s="6" t="s">
        <v>25</v>
      </c>
      <c r="D13577" s="6" t="s">
        <v>26</v>
      </c>
      <c r="E13577" s="6" t="s">
        <v>8</v>
      </c>
      <c r="G13577" s="6" t="s">
        <v>27</v>
      </c>
      <c r="H13577" s="7">
        <v>6666804.0</v>
      </c>
      <c r="I13577" s="8">
        <v>6667829.0</v>
      </c>
      <c r="J13577" t="s">
        <v>37</v>
      </c>
      <c r="Q13577" t="s">
        <v>13835</v>
      </c>
      <c r="R13577">
        <v>1026.0</v>
      </c>
      <c r="T13577" t="s">
        <v>22940</v>
      </c>
    </row>
    <row r="13578" ht="15.75" customHeight="1">
      <c r="A13578" s="6" t="s">
        <v>17418</v>
      </c>
      <c r="B13578" s="6" t="s">
        <v>17452</v>
      </c>
      <c r="C13578" s="6" t="s">
        <v>25</v>
      </c>
      <c r="D13578" s="6" t="s">
        <v>26</v>
      </c>
      <c r="E13578" s="6" t="s">
        <v>8</v>
      </c>
      <c r="G13578" s="6" t="s">
        <v>27</v>
      </c>
      <c r="H13578" s="7">
        <v>6667841.0</v>
      </c>
      <c r="I13578" s="8">
        <v>6667918.0</v>
      </c>
      <c r="J13578" t="s">
        <v>28</v>
      </c>
      <c r="Q13578" t="s">
        <v>13836</v>
      </c>
      <c r="R13578">
        <v>78.0</v>
      </c>
      <c r="T13578" t="s">
        <v>129</v>
      </c>
    </row>
    <row r="13579" ht="15.75" customHeight="1">
      <c r="A13579" s="6" t="s">
        <v>17418</v>
      </c>
      <c r="B13579" s="6" t="s">
        <v>17419</v>
      </c>
      <c r="C13579" s="6" t="s">
        <v>25</v>
      </c>
      <c r="D13579" s="6" t="s">
        <v>26</v>
      </c>
      <c r="E13579" s="6" t="s">
        <v>8</v>
      </c>
      <c r="G13579" s="6" t="s">
        <v>27</v>
      </c>
      <c r="H13579" s="7">
        <v>6667881.0</v>
      </c>
      <c r="I13579" s="8">
        <v>6668786.0</v>
      </c>
      <c r="J13579" t="s">
        <v>28</v>
      </c>
      <c r="Q13579" t="s">
        <v>13839</v>
      </c>
      <c r="R13579">
        <v>906.0</v>
      </c>
      <c r="T13579" t="s">
        <v>22941</v>
      </c>
    </row>
    <row r="13580" ht="15.75" customHeight="1">
      <c r="A13580" s="6" t="s">
        <v>17418</v>
      </c>
      <c r="B13580" s="6" t="s">
        <v>17419</v>
      </c>
      <c r="C13580" s="6" t="s">
        <v>25</v>
      </c>
      <c r="D13580" s="6" t="s">
        <v>26</v>
      </c>
      <c r="E13580" s="6" t="s">
        <v>8</v>
      </c>
      <c r="G13580" s="6" t="s">
        <v>27</v>
      </c>
      <c r="H13580" s="7">
        <v>6669171.0</v>
      </c>
      <c r="I13580" s="8">
        <v>6669830.0</v>
      </c>
      <c r="J13580" t="s">
        <v>37</v>
      </c>
      <c r="Q13580" t="s">
        <v>13841</v>
      </c>
      <c r="R13580">
        <v>660.0</v>
      </c>
      <c r="T13580" t="s">
        <v>22942</v>
      </c>
    </row>
    <row r="13581" ht="15.75" customHeight="1">
      <c r="A13581" s="6" t="s">
        <v>17418</v>
      </c>
      <c r="B13581" s="6" t="s">
        <v>17419</v>
      </c>
      <c r="C13581" s="6" t="s">
        <v>25</v>
      </c>
      <c r="D13581" s="6" t="s">
        <v>26</v>
      </c>
      <c r="E13581" s="6" t="s">
        <v>8</v>
      </c>
      <c r="G13581" s="6" t="s">
        <v>27</v>
      </c>
      <c r="H13581" s="7">
        <v>6669862.0</v>
      </c>
      <c r="I13581" s="8">
        <v>6670995.0</v>
      </c>
      <c r="J13581" t="s">
        <v>28</v>
      </c>
      <c r="Q13581" t="s">
        <v>13843</v>
      </c>
      <c r="R13581">
        <v>1134.0</v>
      </c>
      <c r="T13581" t="s">
        <v>22943</v>
      </c>
    </row>
    <row r="13582" ht="15.75" customHeight="1">
      <c r="A13582" s="6" t="s">
        <v>17418</v>
      </c>
      <c r="B13582" s="6" t="s">
        <v>17419</v>
      </c>
      <c r="C13582" s="6" t="s">
        <v>25</v>
      </c>
      <c r="D13582" s="6" t="s">
        <v>26</v>
      </c>
      <c r="E13582" s="6" t="s">
        <v>8</v>
      </c>
      <c r="G13582" s="6" t="s">
        <v>27</v>
      </c>
      <c r="H13582" s="7">
        <v>6671209.0</v>
      </c>
      <c r="I13582" s="8">
        <v>6672363.0</v>
      </c>
      <c r="J13582" t="s">
        <v>37</v>
      </c>
      <c r="Q13582" t="s">
        <v>13845</v>
      </c>
      <c r="R13582">
        <v>1155.0</v>
      </c>
      <c r="T13582" t="s">
        <v>22944</v>
      </c>
    </row>
    <row r="13583" ht="15.75" customHeight="1">
      <c r="A13583" s="6" t="s">
        <v>17418</v>
      </c>
      <c r="B13583" s="6" t="s">
        <v>17419</v>
      </c>
      <c r="C13583" s="6" t="s">
        <v>25</v>
      </c>
      <c r="D13583" s="6" t="s">
        <v>26</v>
      </c>
      <c r="E13583" s="6" t="s">
        <v>8</v>
      </c>
      <c r="G13583" s="6" t="s">
        <v>27</v>
      </c>
      <c r="H13583" s="7">
        <v>6672618.0</v>
      </c>
      <c r="I13583" s="8">
        <v>6673532.0</v>
      </c>
      <c r="J13583" t="s">
        <v>37</v>
      </c>
      <c r="Q13583" t="s">
        <v>13847</v>
      </c>
      <c r="R13583">
        <v>915.0</v>
      </c>
      <c r="T13583" t="s">
        <v>22945</v>
      </c>
    </row>
    <row r="13584" ht="15.75" customHeight="1">
      <c r="A13584" s="6" t="s">
        <v>17418</v>
      </c>
      <c r="B13584" s="6" t="s">
        <v>17419</v>
      </c>
      <c r="C13584" s="6" t="s">
        <v>25</v>
      </c>
      <c r="D13584" s="6" t="s">
        <v>26</v>
      </c>
      <c r="E13584" s="6" t="s">
        <v>8</v>
      </c>
      <c r="G13584" s="6" t="s">
        <v>27</v>
      </c>
      <c r="H13584" s="7">
        <v>6673529.0</v>
      </c>
      <c r="I13584" s="8">
        <v>6675154.0</v>
      </c>
      <c r="J13584" t="s">
        <v>37</v>
      </c>
      <c r="Q13584" t="s">
        <v>13849</v>
      </c>
      <c r="R13584">
        <v>1626.0</v>
      </c>
      <c r="T13584" t="s">
        <v>22946</v>
      </c>
    </row>
    <row r="13585" ht="15.75" customHeight="1">
      <c r="A13585" s="6" t="s">
        <v>17418</v>
      </c>
      <c r="B13585" s="6" t="s">
        <v>17419</v>
      </c>
      <c r="C13585" s="6" t="s">
        <v>25</v>
      </c>
      <c r="D13585" s="6" t="s">
        <v>26</v>
      </c>
      <c r="E13585" s="6" t="s">
        <v>8</v>
      </c>
      <c r="G13585" s="6" t="s">
        <v>27</v>
      </c>
      <c r="H13585" s="7">
        <v>6675302.0</v>
      </c>
      <c r="I13585" s="8">
        <v>6676552.0</v>
      </c>
      <c r="J13585" t="s">
        <v>28</v>
      </c>
      <c r="Q13585" t="s">
        <v>13851</v>
      </c>
      <c r="R13585">
        <v>1251.0</v>
      </c>
      <c r="T13585" t="s">
        <v>22947</v>
      </c>
    </row>
    <row r="13586" ht="15.75" customHeight="1">
      <c r="A13586" s="6" t="s">
        <v>17418</v>
      </c>
      <c r="B13586" s="6" t="s">
        <v>17419</v>
      </c>
      <c r="C13586" s="6" t="s">
        <v>25</v>
      </c>
      <c r="D13586" s="6" t="s">
        <v>26</v>
      </c>
      <c r="E13586" s="6" t="s">
        <v>8</v>
      </c>
      <c r="G13586" s="6" t="s">
        <v>27</v>
      </c>
      <c r="H13586" s="7">
        <v>6676668.0</v>
      </c>
      <c r="I13586" s="8">
        <v>6677690.0</v>
      </c>
      <c r="J13586" t="s">
        <v>28</v>
      </c>
      <c r="Q13586" t="s">
        <v>13853</v>
      </c>
      <c r="R13586">
        <v>1023.0</v>
      </c>
      <c r="T13586" t="s">
        <v>22948</v>
      </c>
    </row>
    <row r="13587" ht="15.75" customHeight="1">
      <c r="A13587" s="6" t="s">
        <v>17418</v>
      </c>
      <c r="B13587" s="6" t="s">
        <v>17419</v>
      </c>
      <c r="C13587" s="6" t="s">
        <v>25</v>
      </c>
      <c r="D13587" s="6" t="s">
        <v>26</v>
      </c>
      <c r="E13587" s="6" t="s">
        <v>8</v>
      </c>
      <c r="G13587" s="6" t="s">
        <v>27</v>
      </c>
      <c r="H13587" s="7">
        <v>6677845.0</v>
      </c>
      <c r="I13587" s="8">
        <v>6679137.0</v>
      </c>
      <c r="J13587" t="s">
        <v>37</v>
      </c>
      <c r="Q13587" t="s">
        <v>13855</v>
      </c>
      <c r="R13587">
        <v>1293.0</v>
      </c>
      <c r="T13587" t="s">
        <v>22949</v>
      </c>
    </row>
    <row r="13588" ht="15.75" customHeight="1">
      <c r="A13588" s="6" t="s">
        <v>17418</v>
      </c>
      <c r="B13588" s="6" t="s">
        <v>17419</v>
      </c>
      <c r="C13588" s="6" t="s">
        <v>25</v>
      </c>
      <c r="D13588" s="6" t="s">
        <v>26</v>
      </c>
      <c r="E13588" s="6" t="s">
        <v>8</v>
      </c>
      <c r="G13588" s="6" t="s">
        <v>27</v>
      </c>
      <c r="H13588" s="7">
        <v>6679157.0</v>
      </c>
      <c r="I13588" s="8">
        <v>6680122.0</v>
      </c>
      <c r="J13588" t="s">
        <v>37</v>
      </c>
      <c r="Q13588" t="s">
        <v>13857</v>
      </c>
      <c r="R13588">
        <v>966.0</v>
      </c>
      <c r="T13588" t="s">
        <v>22950</v>
      </c>
    </row>
    <row r="13589" ht="15.75" customHeight="1">
      <c r="A13589" s="6" t="s">
        <v>17418</v>
      </c>
      <c r="B13589" s="6" t="s">
        <v>17419</v>
      </c>
      <c r="C13589" s="6" t="s">
        <v>25</v>
      </c>
      <c r="D13589" s="6" t="s">
        <v>26</v>
      </c>
      <c r="E13589" s="6" t="s">
        <v>8</v>
      </c>
      <c r="G13589" s="6" t="s">
        <v>27</v>
      </c>
      <c r="H13589" s="7">
        <v>6680122.0</v>
      </c>
      <c r="I13589" s="8">
        <v>6680940.0</v>
      </c>
      <c r="J13589" t="s">
        <v>37</v>
      </c>
      <c r="Q13589" t="s">
        <v>13859</v>
      </c>
      <c r="R13589">
        <v>819.0</v>
      </c>
      <c r="T13589" t="s">
        <v>22951</v>
      </c>
    </row>
    <row r="13590" ht="15.75" customHeight="1">
      <c r="A13590" s="6" t="s">
        <v>17418</v>
      </c>
      <c r="B13590" s="6" t="s">
        <v>17419</v>
      </c>
      <c r="C13590" s="6" t="s">
        <v>25</v>
      </c>
      <c r="D13590" s="6" t="s">
        <v>26</v>
      </c>
      <c r="E13590" s="6" t="s">
        <v>8</v>
      </c>
      <c r="G13590" s="6" t="s">
        <v>27</v>
      </c>
      <c r="H13590" s="7">
        <v>6680949.0</v>
      </c>
      <c r="I13590" s="8">
        <v>6683351.0</v>
      </c>
      <c r="J13590" t="s">
        <v>37</v>
      </c>
      <c r="Q13590" t="s">
        <v>13861</v>
      </c>
      <c r="R13590">
        <v>2403.0</v>
      </c>
      <c r="T13590" t="s">
        <v>22952</v>
      </c>
    </row>
    <row r="13591" ht="15.75" customHeight="1">
      <c r="A13591" s="6" t="s">
        <v>17418</v>
      </c>
      <c r="B13591" s="6" t="s">
        <v>17419</v>
      </c>
      <c r="C13591" s="6" t="s">
        <v>25</v>
      </c>
      <c r="D13591" s="6" t="s">
        <v>26</v>
      </c>
      <c r="E13591" s="6" t="s">
        <v>8</v>
      </c>
      <c r="G13591" s="6" t="s">
        <v>27</v>
      </c>
      <c r="H13591" s="7">
        <v>6683626.0</v>
      </c>
      <c r="I13591" s="8">
        <v>6686385.0</v>
      </c>
      <c r="J13591" t="s">
        <v>28</v>
      </c>
      <c r="Q13591" t="s">
        <v>13863</v>
      </c>
      <c r="R13591">
        <v>2760.0</v>
      </c>
      <c r="T13591" t="s">
        <v>22953</v>
      </c>
    </row>
    <row r="13592" ht="15.75" customHeight="1">
      <c r="A13592" s="6" t="s">
        <v>17418</v>
      </c>
      <c r="B13592" s="6" t="s">
        <v>17419</v>
      </c>
      <c r="C13592" s="6" t="s">
        <v>25</v>
      </c>
      <c r="D13592" s="6" t="s">
        <v>26</v>
      </c>
      <c r="E13592" s="6" t="s">
        <v>8</v>
      </c>
      <c r="G13592" s="6" t="s">
        <v>27</v>
      </c>
      <c r="H13592" s="7">
        <v>6686425.0</v>
      </c>
      <c r="I13592" s="8">
        <v>6687744.0</v>
      </c>
      <c r="J13592" t="s">
        <v>28</v>
      </c>
      <c r="Q13592" t="s">
        <v>13865</v>
      </c>
      <c r="R13592">
        <v>1320.0</v>
      </c>
      <c r="T13592" t="s">
        <v>22954</v>
      </c>
    </row>
    <row r="13593" ht="15.75" customHeight="1">
      <c r="A13593" s="6" t="s">
        <v>17418</v>
      </c>
      <c r="B13593" s="6" t="s">
        <v>17419</v>
      </c>
      <c r="C13593" s="6" t="s">
        <v>25</v>
      </c>
      <c r="D13593" s="6" t="s">
        <v>26</v>
      </c>
      <c r="E13593" s="6" t="s">
        <v>8</v>
      </c>
      <c r="G13593" s="6" t="s">
        <v>27</v>
      </c>
      <c r="H13593" s="7">
        <v>6687741.0</v>
      </c>
      <c r="I13593" s="8">
        <v>6688703.0</v>
      </c>
      <c r="J13593" t="s">
        <v>28</v>
      </c>
      <c r="Q13593" t="s">
        <v>13867</v>
      </c>
      <c r="R13593">
        <v>963.0</v>
      </c>
      <c r="T13593" t="s">
        <v>22955</v>
      </c>
    </row>
    <row r="13594" ht="15.75" customHeight="1">
      <c r="A13594" s="6" t="s">
        <v>17418</v>
      </c>
      <c r="B13594" s="6" t="s">
        <v>17419</v>
      </c>
      <c r="C13594" s="6" t="s">
        <v>25</v>
      </c>
      <c r="D13594" s="6" t="s">
        <v>26</v>
      </c>
      <c r="E13594" s="6" t="s">
        <v>8</v>
      </c>
      <c r="G13594" s="6" t="s">
        <v>27</v>
      </c>
      <c r="H13594" s="7">
        <v>6688891.0</v>
      </c>
      <c r="I13594" s="8">
        <v>6689052.0</v>
      </c>
      <c r="J13594" t="s">
        <v>28</v>
      </c>
      <c r="Q13594" t="s">
        <v>13869</v>
      </c>
      <c r="R13594">
        <v>162.0</v>
      </c>
    </row>
    <row r="13595" ht="15.75" customHeight="1">
      <c r="A13595" s="6" t="s">
        <v>17418</v>
      </c>
      <c r="B13595" s="6" t="s">
        <v>17419</v>
      </c>
      <c r="C13595" s="6" t="s">
        <v>25</v>
      </c>
      <c r="D13595" s="6" t="s">
        <v>26</v>
      </c>
      <c r="E13595" s="6" t="s">
        <v>8</v>
      </c>
      <c r="G13595" s="6" t="s">
        <v>27</v>
      </c>
      <c r="H13595" s="7">
        <v>6689209.0</v>
      </c>
      <c r="I13595" s="8">
        <v>6689490.0</v>
      </c>
      <c r="J13595" t="s">
        <v>37</v>
      </c>
      <c r="Q13595" t="s">
        <v>13871</v>
      </c>
      <c r="R13595">
        <v>282.0</v>
      </c>
      <c r="T13595" t="s">
        <v>22956</v>
      </c>
    </row>
    <row r="13596" ht="15.75" customHeight="1">
      <c r="A13596" s="6" t="s">
        <v>17418</v>
      </c>
      <c r="B13596" s="6" t="s">
        <v>17419</v>
      </c>
      <c r="C13596" s="6" t="s">
        <v>25</v>
      </c>
      <c r="D13596" s="6" t="s">
        <v>26</v>
      </c>
      <c r="E13596" s="6" t="s">
        <v>8</v>
      </c>
      <c r="G13596" s="6" t="s">
        <v>27</v>
      </c>
      <c r="H13596" s="7">
        <v>6689593.0</v>
      </c>
      <c r="I13596" s="8">
        <v>6689937.0</v>
      </c>
      <c r="J13596" t="s">
        <v>37</v>
      </c>
      <c r="Q13596" t="s">
        <v>13873</v>
      </c>
      <c r="R13596">
        <v>345.0</v>
      </c>
      <c r="T13596" t="s">
        <v>22957</v>
      </c>
    </row>
    <row r="13597" ht="15.75" customHeight="1">
      <c r="A13597" s="6" t="s">
        <v>17418</v>
      </c>
      <c r="B13597" s="6" t="s">
        <v>17419</v>
      </c>
      <c r="C13597" s="6" t="s">
        <v>25</v>
      </c>
      <c r="D13597" s="6" t="s">
        <v>26</v>
      </c>
      <c r="E13597" s="6" t="s">
        <v>8</v>
      </c>
      <c r="G13597" s="6" t="s">
        <v>27</v>
      </c>
      <c r="H13597" s="7">
        <v>6690141.0</v>
      </c>
      <c r="I13597" s="8">
        <v>6692342.0</v>
      </c>
      <c r="J13597" t="s">
        <v>37</v>
      </c>
      <c r="Q13597" t="s">
        <v>13875</v>
      </c>
      <c r="R13597">
        <v>2202.0</v>
      </c>
      <c r="T13597" t="s">
        <v>22958</v>
      </c>
    </row>
    <row r="13598" ht="15.75" customHeight="1">
      <c r="A13598" s="6" t="s">
        <v>17418</v>
      </c>
      <c r="B13598" s="6" t="s">
        <v>17419</v>
      </c>
      <c r="C13598" s="6" t="s">
        <v>25</v>
      </c>
      <c r="D13598" s="6" t="s">
        <v>26</v>
      </c>
      <c r="E13598" s="6" t="s">
        <v>8</v>
      </c>
      <c r="G13598" s="6" t="s">
        <v>27</v>
      </c>
      <c r="H13598" s="7">
        <v>6692488.0</v>
      </c>
      <c r="I13598" s="8">
        <v>6693732.0</v>
      </c>
      <c r="J13598" t="s">
        <v>37</v>
      </c>
      <c r="Q13598" t="s">
        <v>13877</v>
      </c>
      <c r="R13598">
        <v>1245.0</v>
      </c>
      <c r="T13598" t="s">
        <v>22959</v>
      </c>
    </row>
    <row r="13599" ht="15.75" customHeight="1">
      <c r="A13599" s="6" t="s">
        <v>17418</v>
      </c>
      <c r="B13599" s="6" t="s">
        <v>17419</v>
      </c>
      <c r="C13599" s="6" t="s">
        <v>25</v>
      </c>
      <c r="D13599" s="6" t="s">
        <v>26</v>
      </c>
      <c r="E13599" s="6" t="s">
        <v>8</v>
      </c>
      <c r="G13599" s="6" t="s">
        <v>27</v>
      </c>
      <c r="H13599" s="7">
        <v>6693729.0</v>
      </c>
      <c r="I13599" s="8">
        <v>6694400.0</v>
      </c>
      <c r="J13599" t="s">
        <v>37</v>
      </c>
      <c r="Q13599" t="s">
        <v>13879</v>
      </c>
      <c r="R13599">
        <v>672.0</v>
      </c>
      <c r="T13599" t="s">
        <v>22960</v>
      </c>
    </row>
    <row r="13600" ht="15.75" customHeight="1">
      <c r="A13600" s="6" t="s">
        <v>17418</v>
      </c>
      <c r="B13600" s="6" t="s">
        <v>17419</v>
      </c>
      <c r="C13600" s="6" t="s">
        <v>25</v>
      </c>
      <c r="D13600" s="6" t="s">
        <v>26</v>
      </c>
      <c r="E13600" s="6" t="s">
        <v>8</v>
      </c>
      <c r="G13600" s="6" t="s">
        <v>27</v>
      </c>
      <c r="H13600" s="7">
        <v>6694430.0</v>
      </c>
      <c r="I13600" s="8">
        <v>6695860.0</v>
      </c>
      <c r="J13600" t="s">
        <v>28</v>
      </c>
      <c r="Q13600" t="s">
        <v>13882</v>
      </c>
      <c r="R13600">
        <v>1431.0</v>
      </c>
      <c r="T13600" t="s">
        <v>22961</v>
      </c>
    </row>
    <row r="13601" ht="15.75" customHeight="1">
      <c r="A13601" s="6" t="s">
        <v>17418</v>
      </c>
      <c r="B13601" s="6" t="s">
        <v>17419</v>
      </c>
      <c r="C13601" s="6" t="s">
        <v>25</v>
      </c>
      <c r="D13601" s="6" t="s">
        <v>26</v>
      </c>
      <c r="E13601" s="6" t="s">
        <v>8</v>
      </c>
      <c r="G13601" s="6" t="s">
        <v>27</v>
      </c>
      <c r="H13601" s="7">
        <v>6695867.0</v>
      </c>
      <c r="I13601" s="8">
        <v>6697435.0</v>
      </c>
      <c r="J13601" t="s">
        <v>28</v>
      </c>
      <c r="Q13601" t="s">
        <v>13885</v>
      </c>
      <c r="R13601">
        <v>1569.0</v>
      </c>
      <c r="T13601" t="s">
        <v>22962</v>
      </c>
    </row>
    <row r="13602" ht="15.75" customHeight="1">
      <c r="A13602" s="6" t="s">
        <v>17418</v>
      </c>
      <c r="B13602" s="6" t="s">
        <v>17419</v>
      </c>
      <c r="C13602" s="6" t="s">
        <v>25</v>
      </c>
      <c r="D13602" s="6" t="s">
        <v>26</v>
      </c>
      <c r="E13602" s="6" t="s">
        <v>8</v>
      </c>
      <c r="G13602" s="6" t="s">
        <v>27</v>
      </c>
      <c r="H13602" s="7">
        <v>6697652.0</v>
      </c>
      <c r="I13602" s="8">
        <v>6698842.0</v>
      </c>
      <c r="J13602" t="s">
        <v>37</v>
      </c>
      <c r="Q13602" t="s">
        <v>13886</v>
      </c>
      <c r="R13602">
        <v>1191.0</v>
      </c>
      <c r="T13602" t="s">
        <v>22963</v>
      </c>
    </row>
    <row r="13603" ht="15.75" customHeight="1">
      <c r="A13603" s="6" t="s">
        <v>17418</v>
      </c>
      <c r="B13603" s="6" t="s">
        <v>17419</v>
      </c>
      <c r="C13603" s="6" t="s">
        <v>25</v>
      </c>
      <c r="D13603" s="6" t="s">
        <v>26</v>
      </c>
      <c r="E13603" s="6" t="s">
        <v>8</v>
      </c>
      <c r="G13603" s="6" t="s">
        <v>27</v>
      </c>
      <c r="H13603" s="7">
        <v>6698806.0</v>
      </c>
      <c r="I13603" s="8">
        <v>6698988.0</v>
      </c>
      <c r="J13603" t="s">
        <v>37</v>
      </c>
      <c r="Q13603" t="s">
        <v>13887</v>
      </c>
      <c r="R13603">
        <v>183.0</v>
      </c>
    </row>
    <row r="13604" ht="15.75" customHeight="1">
      <c r="A13604" s="6" t="s">
        <v>17418</v>
      </c>
      <c r="B13604" s="6" t="s">
        <v>17419</v>
      </c>
      <c r="C13604" s="6" t="s">
        <v>25</v>
      </c>
      <c r="D13604" s="6" t="s">
        <v>26</v>
      </c>
      <c r="E13604" s="6" t="s">
        <v>8</v>
      </c>
      <c r="G13604" s="6" t="s">
        <v>27</v>
      </c>
      <c r="H13604" s="7">
        <v>6699112.0</v>
      </c>
      <c r="I13604" s="8">
        <v>6699720.0</v>
      </c>
      <c r="J13604" t="s">
        <v>37</v>
      </c>
      <c r="Q13604" t="s">
        <v>13890</v>
      </c>
      <c r="R13604">
        <v>609.0</v>
      </c>
      <c r="T13604" t="s">
        <v>22964</v>
      </c>
    </row>
    <row r="13605" ht="15.75" customHeight="1">
      <c r="A13605" s="6" t="s">
        <v>17418</v>
      </c>
      <c r="B13605" s="6" t="s">
        <v>17419</v>
      </c>
      <c r="C13605" s="6" t="s">
        <v>25</v>
      </c>
      <c r="D13605" s="6" t="s">
        <v>26</v>
      </c>
      <c r="E13605" s="6" t="s">
        <v>8</v>
      </c>
      <c r="G13605" s="6" t="s">
        <v>27</v>
      </c>
      <c r="H13605" s="7">
        <v>6699816.0</v>
      </c>
      <c r="I13605" s="8">
        <v>6700715.0</v>
      </c>
      <c r="J13605" t="s">
        <v>37</v>
      </c>
      <c r="Q13605" t="s">
        <v>13892</v>
      </c>
      <c r="R13605">
        <v>900.0</v>
      </c>
      <c r="T13605" t="s">
        <v>22965</v>
      </c>
    </row>
    <row r="13606" ht="15.75" customHeight="1">
      <c r="A13606" s="6" t="s">
        <v>17418</v>
      </c>
      <c r="B13606" s="6" t="s">
        <v>17419</v>
      </c>
      <c r="C13606" s="6" t="s">
        <v>25</v>
      </c>
      <c r="D13606" s="6" t="s">
        <v>26</v>
      </c>
      <c r="E13606" s="6" t="s">
        <v>8</v>
      </c>
      <c r="G13606" s="6" t="s">
        <v>27</v>
      </c>
      <c r="H13606" s="7">
        <v>6700820.0</v>
      </c>
      <c r="I13606" s="8">
        <v>6701377.0</v>
      </c>
      <c r="J13606" t="s">
        <v>37</v>
      </c>
      <c r="Q13606" t="s">
        <v>13894</v>
      </c>
      <c r="R13606">
        <v>558.0</v>
      </c>
    </row>
    <row r="13607" ht="15.75" customHeight="1">
      <c r="A13607" s="6" t="s">
        <v>17418</v>
      </c>
      <c r="B13607" s="6" t="s">
        <v>17419</v>
      </c>
      <c r="C13607" s="6" t="s">
        <v>25</v>
      </c>
      <c r="D13607" s="6" t="s">
        <v>26</v>
      </c>
      <c r="E13607" s="6" t="s">
        <v>8</v>
      </c>
      <c r="G13607" s="6" t="s">
        <v>27</v>
      </c>
      <c r="H13607" s="7">
        <v>6701333.0</v>
      </c>
      <c r="I13607" s="8">
        <v>6702655.0</v>
      </c>
      <c r="J13607" t="s">
        <v>28</v>
      </c>
      <c r="Q13607" t="s">
        <v>13896</v>
      </c>
      <c r="R13607">
        <v>1323.0</v>
      </c>
    </row>
    <row r="13608" ht="15.75" customHeight="1">
      <c r="A13608" s="6" t="s">
        <v>17418</v>
      </c>
      <c r="B13608" s="6" t="s">
        <v>17419</v>
      </c>
      <c r="C13608" s="6" t="s">
        <v>25</v>
      </c>
      <c r="D13608" s="6" t="s">
        <v>26</v>
      </c>
      <c r="E13608" s="6" t="s">
        <v>8</v>
      </c>
      <c r="G13608" s="6" t="s">
        <v>27</v>
      </c>
      <c r="H13608" s="7">
        <v>6703220.0</v>
      </c>
      <c r="I13608" s="8">
        <v>6704116.0</v>
      </c>
      <c r="J13608" t="s">
        <v>37</v>
      </c>
      <c r="Q13608" t="s">
        <v>13899</v>
      </c>
      <c r="R13608">
        <v>897.0</v>
      </c>
      <c r="T13608" t="s">
        <v>22966</v>
      </c>
    </row>
    <row r="13609" ht="15.75" customHeight="1">
      <c r="A13609" s="6" t="s">
        <v>17418</v>
      </c>
      <c r="B13609" s="6" t="s">
        <v>17419</v>
      </c>
      <c r="C13609" s="6" t="s">
        <v>25</v>
      </c>
      <c r="D13609" s="6" t="s">
        <v>26</v>
      </c>
      <c r="E13609" s="6" t="s">
        <v>8</v>
      </c>
      <c r="G13609" s="6" t="s">
        <v>27</v>
      </c>
      <c r="H13609" s="7">
        <v>6704159.0</v>
      </c>
      <c r="I13609" s="8">
        <v>6705253.0</v>
      </c>
      <c r="J13609" t="s">
        <v>28</v>
      </c>
      <c r="Q13609" t="s">
        <v>13901</v>
      </c>
      <c r="R13609">
        <v>1095.0</v>
      </c>
      <c r="T13609" t="s">
        <v>22967</v>
      </c>
    </row>
    <row r="13610" ht="15.75" customHeight="1">
      <c r="A13610" s="6" t="s">
        <v>17418</v>
      </c>
      <c r="B13610" s="6" t="s">
        <v>17452</v>
      </c>
      <c r="C13610" s="6" t="s">
        <v>25</v>
      </c>
      <c r="D13610" s="6" t="s">
        <v>26</v>
      </c>
      <c r="E13610" s="6" t="s">
        <v>8</v>
      </c>
      <c r="G13610" s="6" t="s">
        <v>27</v>
      </c>
      <c r="H13610" s="7">
        <v>6705359.0</v>
      </c>
      <c r="I13610" s="8">
        <v>6706024.0</v>
      </c>
      <c r="J13610" t="s">
        <v>37</v>
      </c>
      <c r="Q13610" t="s">
        <v>13902</v>
      </c>
      <c r="R13610">
        <v>666.0</v>
      </c>
      <c r="T13610" t="s">
        <v>129</v>
      </c>
    </row>
    <row r="13611" ht="15.75" customHeight="1">
      <c r="A13611" s="6" t="s">
        <v>17418</v>
      </c>
      <c r="B13611" s="6" t="s">
        <v>17419</v>
      </c>
      <c r="C13611" s="6" t="s">
        <v>25</v>
      </c>
      <c r="D13611" s="6" t="s">
        <v>26</v>
      </c>
      <c r="E13611" s="6" t="s">
        <v>8</v>
      </c>
      <c r="G13611" s="6" t="s">
        <v>27</v>
      </c>
      <c r="H13611" s="7">
        <v>6706172.0</v>
      </c>
      <c r="I13611" s="8">
        <v>6706576.0</v>
      </c>
      <c r="J13611" t="s">
        <v>37</v>
      </c>
      <c r="Q13611" t="s">
        <v>13905</v>
      </c>
      <c r="R13611">
        <v>405.0</v>
      </c>
    </row>
    <row r="13612" ht="15.75" customHeight="1">
      <c r="A13612" s="6" t="s">
        <v>17418</v>
      </c>
      <c r="B13612" s="6" t="s">
        <v>17452</v>
      </c>
      <c r="C13612" s="6" t="s">
        <v>25</v>
      </c>
      <c r="D13612" s="6" t="s">
        <v>26</v>
      </c>
      <c r="E13612" s="6" t="s">
        <v>8</v>
      </c>
      <c r="G13612" s="6" t="s">
        <v>27</v>
      </c>
      <c r="H13612" s="7">
        <v>6706748.0</v>
      </c>
      <c r="I13612" s="8">
        <v>6707137.0</v>
      </c>
      <c r="J13612" t="s">
        <v>37</v>
      </c>
      <c r="Q13612" t="s">
        <v>13906</v>
      </c>
      <c r="R13612">
        <v>390.0</v>
      </c>
      <c r="T13612" t="s">
        <v>129</v>
      </c>
    </row>
    <row r="13613" ht="15.75" customHeight="1">
      <c r="A13613" s="6" t="s">
        <v>17418</v>
      </c>
      <c r="B13613" s="6" t="s">
        <v>17419</v>
      </c>
      <c r="C13613" s="6" t="s">
        <v>25</v>
      </c>
      <c r="D13613" s="6" t="s">
        <v>26</v>
      </c>
      <c r="E13613" s="6" t="s">
        <v>8</v>
      </c>
      <c r="G13613" s="6" t="s">
        <v>27</v>
      </c>
      <c r="H13613" s="7">
        <v>6707238.0</v>
      </c>
      <c r="I13613" s="8">
        <v>6707918.0</v>
      </c>
      <c r="J13613" t="s">
        <v>37</v>
      </c>
      <c r="Q13613" t="s">
        <v>13909</v>
      </c>
      <c r="R13613">
        <v>681.0</v>
      </c>
      <c r="T13613" t="s">
        <v>22968</v>
      </c>
    </row>
    <row r="13614" ht="15.75" customHeight="1">
      <c r="A13614" s="6" t="s">
        <v>17418</v>
      </c>
      <c r="B13614" s="6" t="s">
        <v>17419</v>
      </c>
      <c r="C13614" s="6" t="s">
        <v>25</v>
      </c>
      <c r="D13614" s="6" t="s">
        <v>26</v>
      </c>
      <c r="E13614" s="6" t="s">
        <v>8</v>
      </c>
      <c r="G13614" s="6" t="s">
        <v>27</v>
      </c>
      <c r="H13614" s="7">
        <v>6708088.0</v>
      </c>
      <c r="I13614" s="8">
        <v>6709932.0</v>
      </c>
      <c r="J13614" t="s">
        <v>37</v>
      </c>
      <c r="Q13614" t="s">
        <v>13911</v>
      </c>
      <c r="R13614">
        <v>1845.0</v>
      </c>
      <c r="T13614" t="s">
        <v>22969</v>
      </c>
    </row>
    <row r="13615" ht="15.75" customHeight="1">
      <c r="A13615" s="6" t="s">
        <v>17418</v>
      </c>
      <c r="B13615" s="6" t="s">
        <v>17419</v>
      </c>
      <c r="C13615" s="6" t="s">
        <v>25</v>
      </c>
      <c r="D13615" s="6" t="s">
        <v>26</v>
      </c>
      <c r="E13615" s="6" t="s">
        <v>8</v>
      </c>
      <c r="G13615" s="6" t="s">
        <v>27</v>
      </c>
      <c r="H13615" s="7">
        <v>6710260.0</v>
      </c>
      <c r="I13615" s="8">
        <v>6712377.0</v>
      </c>
      <c r="J13615" t="s">
        <v>37</v>
      </c>
      <c r="Q13615" t="s">
        <v>13913</v>
      </c>
      <c r="R13615">
        <v>2118.0</v>
      </c>
      <c r="T13615" t="s">
        <v>22970</v>
      </c>
    </row>
    <row r="13616" ht="15.75" customHeight="1">
      <c r="A13616" s="6" t="s">
        <v>17418</v>
      </c>
      <c r="B13616" s="6" t="s">
        <v>17419</v>
      </c>
      <c r="C13616" s="6" t="s">
        <v>25</v>
      </c>
      <c r="D13616" s="6" t="s">
        <v>26</v>
      </c>
      <c r="E13616" s="6" t="s">
        <v>8</v>
      </c>
      <c r="G13616" s="6" t="s">
        <v>27</v>
      </c>
      <c r="H13616" s="7">
        <v>6712391.0</v>
      </c>
      <c r="I13616" s="8">
        <v>6713668.0</v>
      </c>
      <c r="J13616" t="s">
        <v>28</v>
      </c>
      <c r="Q13616" t="s">
        <v>13915</v>
      </c>
      <c r="R13616">
        <v>1278.0</v>
      </c>
      <c r="T13616" t="s">
        <v>22971</v>
      </c>
    </row>
    <row r="13617" ht="15.75" customHeight="1">
      <c r="A13617" s="6" t="s">
        <v>17418</v>
      </c>
      <c r="B13617" s="6" t="s">
        <v>17419</v>
      </c>
      <c r="C13617" s="6" t="s">
        <v>25</v>
      </c>
      <c r="D13617" s="6" t="s">
        <v>26</v>
      </c>
      <c r="E13617" s="6" t="s">
        <v>8</v>
      </c>
      <c r="G13617" s="6" t="s">
        <v>27</v>
      </c>
      <c r="H13617" s="7">
        <v>6713899.0</v>
      </c>
      <c r="I13617" s="8">
        <v>6714396.0</v>
      </c>
      <c r="J13617" t="s">
        <v>28</v>
      </c>
      <c r="Q13617" t="s">
        <v>13917</v>
      </c>
      <c r="R13617">
        <v>498.0</v>
      </c>
      <c r="T13617" t="s">
        <v>22972</v>
      </c>
    </row>
    <row r="13618" ht="15.75" customHeight="1">
      <c r="A13618" s="6" t="s">
        <v>17418</v>
      </c>
      <c r="B13618" s="6" t="s">
        <v>17419</v>
      </c>
      <c r="C13618" s="6" t="s">
        <v>25</v>
      </c>
      <c r="D13618" s="6" t="s">
        <v>26</v>
      </c>
      <c r="E13618" s="6" t="s">
        <v>8</v>
      </c>
      <c r="G13618" s="6" t="s">
        <v>27</v>
      </c>
      <c r="H13618" s="7">
        <v>6714678.0</v>
      </c>
      <c r="I13618" s="8">
        <v>6715106.0</v>
      </c>
      <c r="J13618" t="s">
        <v>28</v>
      </c>
      <c r="Q13618" t="s">
        <v>13919</v>
      </c>
      <c r="R13618">
        <v>429.0</v>
      </c>
      <c r="T13618" t="s">
        <v>22973</v>
      </c>
    </row>
    <row r="13619" ht="15.75" customHeight="1">
      <c r="A13619" s="6" t="s">
        <v>17418</v>
      </c>
      <c r="B13619" s="6" t="s">
        <v>17419</v>
      </c>
      <c r="C13619" s="6" t="s">
        <v>25</v>
      </c>
      <c r="D13619" s="6" t="s">
        <v>26</v>
      </c>
      <c r="E13619" s="6" t="s">
        <v>8</v>
      </c>
      <c r="G13619" s="6" t="s">
        <v>27</v>
      </c>
      <c r="H13619" s="7">
        <v>6715161.0</v>
      </c>
      <c r="I13619" s="8">
        <v>6715796.0</v>
      </c>
      <c r="J13619" t="s">
        <v>28</v>
      </c>
      <c r="Q13619" t="s">
        <v>13921</v>
      </c>
      <c r="R13619">
        <v>636.0</v>
      </c>
      <c r="T13619" t="s">
        <v>22974</v>
      </c>
    </row>
    <row r="13620" ht="15.75" customHeight="1">
      <c r="A13620" s="6" t="s">
        <v>17418</v>
      </c>
      <c r="B13620" s="6" t="s">
        <v>17452</v>
      </c>
      <c r="C13620" s="6" t="s">
        <v>25</v>
      </c>
      <c r="D13620" s="6" t="s">
        <v>26</v>
      </c>
      <c r="E13620" s="6" t="s">
        <v>8</v>
      </c>
      <c r="G13620" s="6" t="s">
        <v>27</v>
      </c>
      <c r="H13620" s="7">
        <v>6716284.0</v>
      </c>
      <c r="I13620" s="8">
        <v>6716499.0</v>
      </c>
      <c r="J13620" t="s">
        <v>28</v>
      </c>
      <c r="Q13620" t="s">
        <v>13922</v>
      </c>
      <c r="R13620">
        <v>216.0</v>
      </c>
      <c r="T13620" t="s">
        <v>129</v>
      </c>
    </row>
    <row r="13621" ht="15.75" customHeight="1">
      <c r="A13621" s="6" t="s">
        <v>17418</v>
      </c>
      <c r="B13621" s="6" t="s">
        <v>17419</v>
      </c>
      <c r="C13621" s="6" t="s">
        <v>25</v>
      </c>
      <c r="D13621" s="6" t="s">
        <v>26</v>
      </c>
      <c r="E13621" s="6" t="s">
        <v>8</v>
      </c>
      <c r="G13621" s="6" t="s">
        <v>27</v>
      </c>
      <c r="H13621" s="7">
        <v>6716583.0</v>
      </c>
      <c r="I13621" s="8">
        <v>6717830.0</v>
      </c>
      <c r="J13621" t="s">
        <v>28</v>
      </c>
      <c r="Q13621" t="s">
        <v>13924</v>
      </c>
      <c r="R13621">
        <v>1248.0</v>
      </c>
      <c r="T13621" t="s">
        <v>22975</v>
      </c>
    </row>
    <row r="13622" ht="15.75" customHeight="1">
      <c r="A13622" s="6" t="s">
        <v>17418</v>
      </c>
      <c r="B13622" s="6" t="s">
        <v>17419</v>
      </c>
      <c r="C13622" s="6" t="s">
        <v>25</v>
      </c>
      <c r="D13622" s="6" t="s">
        <v>26</v>
      </c>
      <c r="E13622" s="6" t="s">
        <v>8</v>
      </c>
      <c r="G13622" s="6" t="s">
        <v>27</v>
      </c>
      <c r="H13622" s="7">
        <v>6717897.0</v>
      </c>
      <c r="I13622" s="8">
        <v>6718739.0</v>
      </c>
      <c r="J13622" t="s">
        <v>28</v>
      </c>
      <c r="Q13622" t="s">
        <v>13926</v>
      </c>
      <c r="R13622">
        <v>843.0</v>
      </c>
      <c r="T13622" t="s">
        <v>22976</v>
      </c>
    </row>
    <row r="13623" ht="15.75" customHeight="1">
      <c r="A13623" s="6" t="s">
        <v>17418</v>
      </c>
      <c r="B13623" s="6" t="s">
        <v>17419</v>
      </c>
      <c r="C13623" s="6" t="s">
        <v>25</v>
      </c>
      <c r="D13623" s="6" t="s">
        <v>26</v>
      </c>
      <c r="E13623" s="6" t="s">
        <v>8</v>
      </c>
      <c r="G13623" s="6" t="s">
        <v>27</v>
      </c>
      <c r="H13623" s="7">
        <v>6719055.0</v>
      </c>
      <c r="I13623" s="8">
        <v>6720071.0</v>
      </c>
      <c r="J13623" t="s">
        <v>37</v>
      </c>
      <c r="Q13623" t="s">
        <v>13929</v>
      </c>
      <c r="R13623">
        <v>1017.0</v>
      </c>
      <c r="T13623" t="s">
        <v>22977</v>
      </c>
    </row>
    <row r="13624" ht="15.75" customHeight="1">
      <c r="A13624" s="6" t="s">
        <v>17418</v>
      </c>
      <c r="B13624" s="6" t="s">
        <v>17419</v>
      </c>
      <c r="C13624" s="6" t="s">
        <v>25</v>
      </c>
      <c r="D13624" s="6" t="s">
        <v>26</v>
      </c>
      <c r="E13624" s="6" t="s">
        <v>8</v>
      </c>
      <c r="G13624" s="6" t="s">
        <v>27</v>
      </c>
      <c r="H13624" s="7">
        <v>6720119.0</v>
      </c>
      <c r="I13624" s="8">
        <v>6721741.0</v>
      </c>
      <c r="J13624" t="s">
        <v>28</v>
      </c>
      <c r="Q13624" t="s">
        <v>13931</v>
      </c>
      <c r="R13624">
        <v>1623.0</v>
      </c>
      <c r="T13624" t="s">
        <v>22978</v>
      </c>
    </row>
    <row r="13625" ht="15.75" customHeight="1">
      <c r="A13625" s="6" t="s">
        <v>17418</v>
      </c>
      <c r="B13625" s="6" t="s">
        <v>17419</v>
      </c>
      <c r="C13625" s="6" t="s">
        <v>25</v>
      </c>
      <c r="D13625" s="6" t="s">
        <v>26</v>
      </c>
      <c r="E13625" s="6" t="s">
        <v>8</v>
      </c>
      <c r="G13625" s="6" t="s">
        <v>27</v>
      </c>
      <c r="H13625" s="7">
        <v>6721905.0</v>
      </c>
      <c r="I13625" s="8">
        <v>6722858.0</v>
      </c>
      <c r="J13625" t="s">
        <v>28</v>
      </c>
      <c r="Q13625" t="s">
        <v>13933</v>
      </c>
      <c r="R13625">
        <v>954.0</v>
      </c>
      <c r="T13625" t="s">
        <v>22979</v>
      </c>
    </row>
    <row r="13626" ht="15.75" customHeight="1">
      <c r="A13626" s="6" t="s">
        <v>17418</v>
      </c>
      <c r="B13626" s="6" t="s">
        <v>17419</v>
      </c>
      <c r="C13626" s="6" t="s">
        <v>25</v>
      </c>
      <c r="D13626" s="6" t="s">
        <v>26</v>
      </c>
      <c r="E13626" s="6" t="s">
        <v>8</v>
      </c>
      <c r="G13626" s="6" t="s">
        <v>27</v>
      </c>
      <c r="H13626" s="7">
        <v>6723194.0</v>
      </c>
      <c r="I13626" s="8">
        <v>6725599.0</v>
      </c>
      <c r="J13626" t="s">
        <v>37</v>
      </c>
      <c r="Q13626" t="s">
        <v>13935</v>
      </c>
      <c r="R13626">
        <v>2406.0</v>
      </c>
      <c r="T13626" t="s">
        <v>22980</v>
      </c>
    </row>
    <row r="13627" ht="15.75" customHeight="1">
      <c r="A13627" s="6" t="s">
        <v>17418</v>
      </c>
      <c r="B13627" s="6" t="s">
        <v>17419</v>
      </c>
      <c r="C13627" s="6" t="s">
        <v>25</v>
      </c>
      <c r="D13627" s="6" t="s">
        <v>26</v>
      </c>
      <c r="E13627" s="6" t="s">
        <v>8</v>
      </c>
      <c r="G13627" s="6" t="s">
        <v>27</v>
      </c>
      <c r="H13627" s="7">
        <v>6725838.0</v>
      </c>
      <c r="I13627" s="8">
        <v>6726095.0</v>
      </c>
      <c r="J13627" t="s">
        <v>37</v>
      </c>
      <c r="Q13627" t="s">
        <v>13937</v>
      </c>
      <c r="R13627">
        <v>258.0</v>
      </c>
      <c r="T13627" t="s">
        <v>22981</v>
      </c>
    </row>
    <row r="13628" ht="15.75" customHeight="1">
      <c r="A13628" s="6" t="s">
        <v>17418</v>
      </c>
      <c r="B13628" s="6" t="s">
        <v>17419</v>
      </c>
      <c r="C13628" s="6" t="s">
        <v>25</v>
      </c>
      <c r="D13628" s="6" t="s">
        <v>26</v>
      </c>
      <c r="E13628" s="6" t="s">
        <v>8</v>
      </c>
      <c r="G13628" s="6" t="s">
        <v>27</v>
      </c>
      <c r="H13628" s="7">
        <v>6726099.0</v>
      </c>
      <c r="I13628" s="8">
        <v>6726581.0</v>
      </c>
      <c r="J13628" t="s">
        <v>37</v>
      </c>
      <c r="Q13628" t="s">
        <v>13939</v>
      </c>
      <c r="R13628">
        <v>483.0</v>
      </c>
      <c r="T13628" t="s">
        <v>22982</v>
      </c>
    </row>
    <row r="13629" ht="15.75" customHeight="1">
      <c r="A13629" s="6" t="s">
        <v>17418</v>
      </c>
      <c r="B13629" s="6" t="s">
        <v>17419</v>
      </c>
      <c r="C13629" s="6" t="s">
        <v>25</v>
      </c>
      <c r="D13629" s="6" t="s">
        <v>26</v>
      </c>
      <c r="E13629" s="6" t="s">
        <v>8</v>
      </c>
      <c r="G13629" s="6" t="s">
        <v>27</v>
      </c>
      <c r="H13629" s="7">
        <v>6726954.0</v>
      </c>
      <c r="I13629" s="8">
        <v>6727949.0</v>
      </c>
      <c r="J13629" t="s">
        <v>37</v>
      </c>
      <c r="Q13629" t="s">
        <v>13941</v>
      </c>
      <c r="R13629">
        <v>996.0</v>
      </c>
      <c r="T13629" t="s">
        <v>22983</v>
      </c>
    </row>
    <row r="13630" ht="15.75" customHeight="1">
      <c r="A13630" s="6" t="s">
        <v>17418</v>
      </c>
      <c r="B13630" s="6" t="s">
        <v>17419</v>
      </c>
      <c r="C13630" s="6" t="s">
        <v>25</v>
      </c>
      <c r="D13630" s="6" t="s">
        <v>26</v>
      </c>
      <c r="E13630" s="6" t="s">
        <v>8</v>
      </c>
      <c r="G13630" s="6" t="s">
        <v>27</v>
      </c>
      <c r="H13630" s="7">
        <v>6727942.0</v>
      </c>
      <c r="I13630" s="8">
        <v>6728166.0</v>
      </c>
      <c r="J13630" t="s">
        <v>28</v>
      </c>
      <c r="Q13630" t="s">
        <v>13943</v>
      </c>
      <c r="R13630">
        <v>225.0</v>
      </c>
    </row>
    <row r="13631" ht="15.75" customHeight="1">
      <c r="A13631" s="6" t="s">
        <v>17418</v>
      </c>
      <c r="B13631" s="6" t="s">
        <v>17419</v>
      </c>
      <c r="C13631" s="6" t="s">
        <v>25</v>
      </c>
      <c r="D13631" s="6" t="s">
        <v>26</v>
      </c>
      <c r="E13631" s="6" t="s">
        <v>8</v>
      </c>
      <c r="G13631" s="6" t="s">
        <v>27</v>
      </c>
      <c r="H13631" s="7">
        <v>6728305.0</v>
      </c>
      <c r="I13631" s="8">
        <v>6729636.0</v>
      </c>
      <c r="J13631" t="s">
        <v>28</v>
      </c>
      <c r="Q13631" t="s">
        <v>13945</v>
      </c>
      <c r="R13631">
        <v>1332.0</v>
      </c>
      <c r="T13631" t="s">
        <v>22984</v>
      </c>
    </row>
    <row r="13632" ht="15.75" customHeight="1">
      <c r="A13632" s="6" t="s">
        <v>17418</v>
      </c>
      <c r="B13632" s="6" t="s">
        <v>17419</v>
      </c>
      <c r="C13632" s="6" t="s">
        <v>25</v>
      </c>
      <c r="D13632" s="6" t="s">
        <v>26</v>
      </c>
      <c r="E13632" s="6" t="s">
        <v>8</v>
      </c>
      <c r="G13632" s="6" t="s">
        <v>27</v>
      </c>
      <c r="H13632" s="7">
        <v>6729894.0</v>
      </c>
      <c r="I13632" s="8">
        <v>6730364.0</v>
      </c>
      <c r="J13632" t="s">
        <v>28</v>
      </c>
      <c r="Q13632" t="s">
        <v>13947</v>
      </c>
      <c r="R13632">
        <v>471.0</v>
      </c>
      <c r="T13632" t="s">
        <v>22985</v>
      </c>
    </row>
    <row r="13633" ht="15.75" customHeight="1">
      <c r="A13633" s="6" t="s">
        <v>17418</v>
      </c>
      <c r="B13633" s="6" t="s">
        <v>17419</v>
      </c>
      <c r="C13633" s="6" t="s">
        <v>25</v>
      </c>
      <c r="D13633" s="6" t="s">
        <v>26</v>
      </c>
      <c r="E13633" s="6" t="s">
        <v>8</v>
      </c>
      <c r="G13633" s="6" t="s">
        <v>27</v>
      </c>
      <c r="H13633" s="7">
        <v>6730361.0</v>
      </c>
      <c r="I13633" s="8">
        <v>6730645.0</v>
      </c>
      <c r="J13633" t="s">
        <v>28</v>
      </c>
      <c r="Q13633" t="s">
        <v>13949</v>
      </c>
      <c r="R13633">
        <v>285.0</v>
      </c>
    </row>
    <row r="13634" ht="15.75" customHeight="1">
      <c r="A13634" s="6" t="s">
        <v>17418</v>
      </c>
      <c r="B13634" s="6" t="s">
        <v>17419</v>
      </c>
      <c r="C13634" s="6" t="s">
        <v>25</v>
      </c>
      <c r="D13634" s="6" t="s">
        <v>26</v>
      </c>
      <c r="E13634" s="6" t="s">
        <v>8</v>
      </c>
      <c r="G13634" s="6" t="s">
        <v>27</v>
      </c>
      <c r="H13634" s="7">
        <v>6730873.0</v>
      </c>
      <c r="I13634" s="8">
        <v>6732066.0</v>
      </c>
      <c r="J13634" t="s">
        <v>28</v>
      </c>
      <c r="Q13634" t="s">
        <v>13951</v>
      </c>
      <c r="R13634">
        <v>1194.0</v>
      </c>
      <c r="T13634" t="s">
        <v>22986</v>
      </c>
    </row>
    <row r="13635" ht="15.75" customHeight="1">
      <c r="A13635" s="6" t="s">
        <v>17418</v>
      </c>
      <c r="B13635" s="6" t="s">
        <v>17419</v>
      </c>
      <c r="C13635" s="6" t="s">
        <v>25</v>
      </c>
      <c r="D13635" s="6" t="s">
        <v>26</v>
      </c>
      <c r="E13635" s="6" t="s">
        <v>8</v>
      </c>
      <c r="G13635" s="6" t="s">
        <v>27</v>
      </c>
      <c r="H13635" s="7">
        <v>6732211.0</v>
      </c>
      <c r="I13635" s="8">
        <v>6733791.0</v>
      </c>
      <c r="J13635" t="s">
        <v>28</v>
      </c>
      <c r="Q13635" t="s">
        <v>13953</v>
      </c>
      <c r="R13635">
        <v>1581.0</v>
      </c>
      <c r="T13635" t="s">
        <v>22987</v>
      </c>
    </row>
    <row r="13636" ht="15.75" customHeight="1">
      <c r="A13636" s="6" t="s">
        <v>17418</v>
      </c>
      <c r="B13636" s="6" t="s">
        <v>17419</v>
      </c>
      <c r="C13636" s="6" t="s">
        <v>25</v>
      </c>
      <c r="D13636" s="6" t="s">
        <v>26</v>
      </c>
      <c r="E13636" s="6" t="s">
        <v>8</v>
      </c>
      <c r="G13636" s="6" t="s">
        <v>27</v>
      </c>
      <c r="H13636" s="7">
        <v>6733903.0</v>
      </c>
      <c r="I13636" s="8">
        <v>6734415.0</v>
      </c>
      <c r="J13636" t="s">
        <v>28</v>
      </c>
      <c r="Q13636" t="s">
        <v>13955</v>
      </c>
      <c r="R13636">
        <v>513.0</v>
      </c>
      <c r="T13636" t="s">
        <v>22988</v>
      </c>
    </row>
    <row r="13637" ht="15.75" customHeight="1">
      <c r="A13637" s="6" t="s">
        <v>17418</v>
      </c>
      <c r="B13637" s="6" t="s">
        <v>17419</v>
      </c>
      <c r="C13637" s="6" t="s">
        <v>25</v>
      </c>
      <c r="D13637" s="6" t="s">
        <v>26</v>
      </c>
      <c r="E13637" s="6" t="s">
        <v>8</v>
      </c>
      <c r="G13637" s="6" t="s">
        <v>27</v>
      </c>
      <c r="H13637" s="7">
        <v>6734576.0</v>
      </c>
      <c r="I13637" s="8">
        <v>6734950.0</v>
      </c>
      <c r="J13637" t="s">
        <v>37</v>
      </c>
      <c r="Q13637" t="s">
        <v>13957</v>
      </c>
      <c r="R13637">
        <v>375.0</v>
      </c>
      <c r="T13637" t="s">
        <v>22989</v>
      </c>
    </row>
    <row r="13638" ht="15.75" customHeight="1">
      <c r="A13638" s="6" t="s">
        <v>17418</v>
      </c>
      <c r="B13638" s="6" t="s">
        <v>17419</v>
      </c>
      <c r="C13638" s="6" t="s">
        <v>25</v>
      </c>
      <c r="D13638" s="6" t="s">
        <v>26</v>
      </c>
      <c r="E13638" s="6" t="s">
        <v>8</v>
      </c>
      <c r="G13638" s="6" t="s">
        <v>27</v>
      </c>
      <c r="H13638" s="7">
        <v>6734995.0</v>
      </c>
      <c r="I13638" s="8">
        <v>6735777.0</v>
      </c>
      <c r="J13638" t="s">
        <v>28</v>
      </c>
      <c r="Q13638" t="s">
        <v>13959</v>
      </c>
      <c r="R13638">
        <v>783.0</v>
      </c>
      <c r="T13638" t="s">
        <v>22990</v>
      </c>
    </row>
    <row r="13639" ht="15.75" customHeight="1">
      <c r="A13639" s="6" t="s">
        <v>17418</v>
      </c>
      <c r="B13639" s="6" t="s">
        <v>17419</v>
      </c>
      <c r="C13639" s="6" t="s">
        <v>25</v>
      </c>
      <c r="D13639" s="6" t="s">
        <v>26</v>
      </c>
      <c r="E13639" s="6" t="s">
        <v>8</v>
      </c>
      <c r="G13639" s="6" t="s">
        <v>27</v>
      </c>
      <c r="H13639" s="7">
        <v>6735899.0</v>
      </c>
      <c r="I13639" s="8">
        <v>6736492.0</v>
      </c>
      <c r="J13639" t="s">
        <v>37</v>
      </c>
      <c r="Q13639" t="s">
        <v>13962</v>
      </c>
      <c r="R13639">
        <v>594.0</v>
      </c>
      <c r="T13639" t="s">
        <v>22991</v>
      </c>
    </row>
    <row r="13640" ht="15.75" customHeight="1">
      <c r="A13640" s="6" t="s">
        <v>17418</v>
      </c>
      <c r="B13640" s="6" t="s">
        <v>17419</v>
      </c>
      <c r="C13640" s="6" t="s">
        <v>25</v>
      </c>
      <c r="D13640" s="6" t="s">
        <v>26</v>
      </c>
      <c r="E13640" s="6" t="s">
        <v>8</v>
      </c>
      <c r="G13640" s="6" t="s">
        <v>27</v>
      </c>
      <c r="H13640" s="7">
        <v>6736562.0</v>
      </c>
      <c r="I13640" s="8">
        <v>6737770.0</v>
      </c>
      <c r="J13640" t="s">
        <v>37</v>
      </c>
      <c r="Q13640" t="s">
        <v>13964</v>
      </c>
      <c r="R13640">
        <v>1209.0</v>
      </c>
      <c r="T13640" t="s">
        <v>22992</v>
      </c>
    </row>
    <row r="13641" ht="15.75" customHeight="1">
      <c r="A13641" s="6" t="s">
        <v>17418</v>
      </c>
      <c r="B13641" s="6" t="s">
        <v>17419</v>
      </c>
      <c r="C13641" s="6" t="s">
        <v>25</v>
      </c>
      <c r="D13641" s="6" t="s">
        <v>26</v>
      </c>
      <c r="E13641" s="6" t="s">
        <v>8</v>
      </c>
      <c r="G13641" s="6" t="s">
        <v>27</v>
      </c>
      <c r="H13641" s="7">
        <v>6737919.0</v>
      </c>
      <c r="I13641" s="8">
        <v>6739103.0</v>
      </c>
      <c r="J13641" t="s">
        <v>37</v>
      </c>
      <c r="Q13641" t="s">
        <v>13966</v>
      </c>
      <c r="R13641">
        <v>1185.0</v>
      </c>
      <c r="T13641" t="s">
        <v>22993</v>
      </c>
    </row>
    <row r="13642" ht="15.75" customHeight="1">
      <c r="A13642" s="6" t="s">
        <v>17418</v>
      </c>
      <c r="B13642" s="6" t="s">
        <v>17419</v>
      </c>
      <c r="C13642" s="6" t="s">
        <v>25</v>
      </c>
      <c r="D13642" s="6" t="s">
        <v>26</v>
      </c>
      <c r="E13642" s="6" t="s">
        <v>8</v>
      </c>
      <c r="G13642" s="6" t="s">
        <v>27</v>
      </c>
      <c r="H13642" s="7">
        <v>6739161.0</v>
      </c>
      <c r="I13642" s="8">
        <v>6741836.0</v>
      </c>
      <c r="J13642" t="s">
        <v>28</v>
      </c>
      <c r="Q13642" t="s">
        <v>13969</v>
      </c>
      <c r="R13642">
        <v>2676.0</v>
      </c>
      <c r="T13642" t="s">
        <v>22994</v>
      </c>
    </row>
    <row r="13643" ht="15.75" customHeight="1">
      <c r="A13643" s="6" t="s">
        <v>17418</v>
      </c>
      <c r="B13643" s="6" t="s">
        <v>17419</v>
      </c>
      <c r="C13643" s="6" t="s">
        <v>25</v>
      </c>
      <c r="D13643" s="6" t="s">
        <v>26</v>
      </c>
      <c r="E13643" s="6" t="s">
        <v>8</v>
      </c>
      <c r="G13643" s="6" t="s">
        <v>27</v>
      </c>
      <c r="H13643" s="7">
        <v>6742027.0</v>
      </c>
      <c r="I13643" s="8">
        <v>6742992.0</v>
      </c>
      <c r="J13643" t="s">
        <v>28</v>
      </c>
      <c r="Q13643" t="s">
        <v>13971</v>
      </c>
      <c r="R13643">
        <v>966.0</v>
      </c>
      <c r="T13643" t="s">
        <v>22995</v>
      </c>
    </row>
    <row r="13644" ht="15.75" customHeight="1">
      <c r="A13644" s="6" t="s">
        <v>17418</v>
      </c>
      <c r="B13644" s="6" t="s">
        <v>17419</v>
      </c>
      <c r="C13644" s="6" t="s">
        <v>25</v>
      </c>
      <c r="D13644" s="6" t="s">
        <v>26</v>
      </c>
      <c r="E13644" s="6" t="s">
        <v>8</v>
      </c>
      <c r="G13644" s="6" t="s">
        <v>27</v>
      </c>
      <c r="H13644" s="7">
        <v>6743476.0</v>
      </c>
      <c r="I13644" s="8">
        <v>6744702.0</v>
      </c>
      <c r="J13644" t="s">
        <v>28</v>
      </c>
      <c r="Q13644" t="s">
        <v>13973</v>
      </c>
      <c r="R13644">
        <v>1227.0</v>
      </c>
      <c r="T13644" t="s">
        <v>22996</v>
      </c>
    </row>
    <row r="13645" ht="15.75" customHeight="1">
      <c r="A13645" s="6" t="s">
        <v>17418</v>
      </c>
      <c r="B13645" s="6" t="s">
        <v>17419</v>
      </c>
      <c r="C13645" s="6" t="s">
        <v>25</v>
      </c>
      <c r="D13645" s="6" t="s">
        <v>26</v>
      </c>
      <c r="E13645" s="6" t="s">
        <v>8</v>
      </c>
      <c r="G13645" s="6" t="s">
        <v>27</v>
      </c>
      <c r="H13645" s="7">
        <v>6745073.0</v>
      </c>
      <c r="I13645" s="8">
        <v>6746203.0</v>
      </c>
      <c r="J13645" t="s">
        <v>37</v>
      </c>
      <c r="Q13645" t="s">
        <v>13975</v>
      </c>
      <c r="R13645">
        <v>1131.0</v>
      </c>
      <c r="T13645" t="s">
        <v>22997</v>
      </c>
    </row>
    <row r="13646" ht="15.75" customHeight="1">
      <c r="A13646" s="6" t="s">
        <v>17418</v>
      </c>
      <c r="B13646" s="6" t="s">
        <v>17419</v>
      </c>
      <c r="C13646" s="6" t="s">
        <v>25</v>
      </c>
      <c r="D13646" s="6" t="s">
        <v>26</v>
      </c>
      <c r="E13646" s="6" t="s">
        <v>8</v>
      </c>
      <c r="G13646" s="6" t="s">
        <v>27</v>
      </c>
      <c r="H13646" s="7">
        <v>6746421.0</v>
      </c>
      <c r="I13646" s="8">
        <v>6747302.0</v>
      </c>
      <c r="J13646" t="s">
        <v>37</v>
      </c>
      <c r="Q13646" t="s">
        <v>13977</v>
      </c>
      <c r="R13646">
        <v>882.0</v>
      </c>
      <c r="T13646" t="s">
        <v>22998</v>
      </c>
    </row>
    <row r="13647" ht="15.75" customHeight="1">
      <c r="A13647" s="6" t="s">
        <v>17418</v>
      </c>
      <c r="B13647" s="6" t="s">
        <v>17419</v>
      </c>
      <c r="C13647" s="6" t="s">
        <v>25</v>
      </c>
      <c r="D13647" s="6" t="s">
        <v>26</v>
      </c>
      <c r="E13647" s="6" t="s">
        <v>8</v>
      </c>
      <c r="G13647" s="6" t="s">
        <v>27</v>
      </c>
      <c r="H13647" s="7">
        <v>6747319.0</v>
      </c>
      <c r="I13647" s="8">
        <v>6747930.0</v>
      </c>
      <c r="J13647" t="s">
        <v>28</v>
      </c>
      <c r="Q13647" t="s">
        <v>13979</v>
      </c>
      <c r="R13647">
        <v>612.0</v>
      </c>
      <c r="T13647" t="s">
        <v>22999</v>
      </c>
    </row>
    <row r="13648" ht="15.75" customHeight="1">
      <c r="A13648" s="6" t="s">
        <v>17418</v>
      </c>
      <c r="B13648" s="6" t="s">
        <v>17419</v>
      </c>
      <c r="C13648" s="6" t="s">
        <v>25</v>
      </c>
      <c r="D13648" s="6" t="s">
        <v>26</v>
      </c>
      <c r="E13648" s="6" t="s">
        <v>8</v>
      </c>
      <c r="G13648" s="6" t="s">
        <v>27</v>
      </c>
      <c r="H13648" s="7">
        <v>6748020.0</v>
      </c>
      <c r="I13648" s="8">
        <v>6749024.0</v>
      </c>
      <c r="J13648" t="s">
        <v>37</v>
      </c>
      <c r="Q13648" t="s">
        <v>13981</v>
      </c>
      <c r="R13648">
        <v>1005.0</v>
      </c>
      <c r="T13648" t="s">
        <v>23000</v>
      </c>
    </row>
    <row r="13649" ht="15.75" customHeight="1">
      <c r="A13649" s="6" t="s">
        <v>17418</v>
      </c>
      <c r="B13649" s="6" t="s">
        <v>17419</v>
      </c>
      <c r="C13649" s="6" t="s">
        <v>25</v>
      </c>
      <c r="D13649" s="6" t="s">
        <v>26</v>
      </c>
      <c r="E13649" s="6" t="s">
        <v>8</v>
      </c>
      <c r="G13649" s="6" t="s">
        <v>27</v>
      </c>
      <c r="H13649" s="7">
        <v>6749280.0</v>
      </c>
      <c r="I13649" s="8">
        <v>6750224.0</v>
      </c>
      <c r="J13649" t="s">
        <v>28</v>
      </c>
      <c r="Q13649" t="s">
        <v>13983</v>
      </c>
      <c r="R13649">
        <v>945.0</v>
      </c>
      <c r="T13649" t="s">
        <v>23001</v>
      </c>
    </row>
    <row r="13650" ht="15.75" customHeight="1">
      <c r="A13650" s="6" t="s">
        <v>17418</v>
      </c>
      <c r="B13650" s="6" t="s">
        <v>17419</v>
      </c>
      <c r="C13650" s="6" t="s">
        <v>25</v>
      </c>
      <c r="D13650" s="6" t="s">
        <v>26</v>
      </c>
      <c r="E13650" s="6" t="s">
        <v>8</v>
      </c>
      <c r="G13650" s="6" t="s">
        <v>27</v>
      </c>
      <c r="H13650" s="7">
        <v>6750239.0</v>
      </c>
      <c r="I13650" s="8">
        <v>6750982.0</v>
      </c>
      <c r="J13650" t="s">
        <v>28</v>
      </c>
      <c r="Q13650" t="s">
        <v>13985</v>
      </c>
      <c r="R13650">
        <v>744.0</v>
      </c>
      <c r="T13650" t="s">
        <v>23002</v>
      </c>
    </row>
    <row r="13651" ht="15.75" customHeight="1">
      <c r="A13651" s="6" t="s">
        <v>17418</v>
      </c>
      <c r="B13651" s="6" t="s">
        <v>17419</v>
      </c>
      <c r="C13651" s="6" t="s">
        <v>25</v>
      </c>
      <c r="D13651" s="6" t="s">
        <v>26</v>
      </c>
      <c r="E13651" s="6" t="s">
        <v>8</v>
      </c>
      <c r="G13651" s="6" t="s">
        <v>27</v>
      </c>
      <c r="H13651" s="7">
        <v>6750979.0</v>
      </c>
      <c r="I13651" s="8">
        <v>6752067.0</v>
      </c>
      <c r="J13651" t="s">
        <v>28</v>
      </c>
      <c r="Q13651" t="s">
        <v>13988</v>
      </c>
      <c r="R13651">
        <v>1089.0</v>
      </c>
      <c r="T13651" t="s">
        <v>23003</v>
      </c>
    </row>
    <row r="13652" ht="15.75" customHeight="1">
      <c r="A13652" s="6" t="s">
        <v>17418</v>
      </c>
      <c r="B13652" s="6" t="s">
        <v>17419</v>
      </c>
      <c r="C13652" s="6" t="s">
        <v>25</v>
      </c>
      <c r="D13652" s="6" t="s">
        <v>26</v>
      </c>
      <c r="E13652" s="6" t="s">
        <v>8</v>
      </c>
      <c r="G13652" s="6" t="s">
        <v>27</v>
      </c>
      <c r="H13652" s="7">
        <v>6752343.0</v>
      </c>
      <c r="I13652" s="8">
        <v>6752873.0</v>
      </c>
      <c r="J13652" t="s">
        <v>28</v>
      </c>
      <c r="Q13652" t="s">
        <v>13990</v>
      </c>
      <c r="R13652">
        <v>531.0</v>
      </c>
      <c r="T13652" t="s">
        <v>23004</v>
      </c>
    </row>
    <row r="13653" ht="15.75" customHeight="1">
      <c r="A13653" s="6" t="s">
        <v>17418</v>
      </c>
      <c r="B13653" s="6" t="s">
        <v>17419</v>
      </c>
      <c r="C13653" s="6" t="s">
        <v>25</v>
      </c>
      <c r="D13653" s="6" t="s">
        <v>26</v>
      </c>
      <c r="E13653" s="6" t="s">
        <v>8</v>
      </c>
      <c r="G13653" s="6" t="s">
        <v>27</v>
      </c>
      <c r="H13653" s="7">
        <v>6753306.0</v>
      </c>
      <c r="I13653" s="8">
        <v>6754742.0</v>
      </c>
      <c r="J13653" t="s">
        <v>37</v>
      </c>
      <c r="Q13653" t="s">
        <v>13993</v>
      </c>
      <c r="R13653">
        <v>1437.0</v>
      </c>
      <c r="T13653" t="s">
        <v>23005</v>
      </c>
    </row>
    <row r="13654" ht="15.75" customHeight="1">
      <c r="A13654" s="6" t="s">
        <v>17418</v>
      </c>
      <c r="B13654" s="6" t="s">
        <v>17419</v>
      </c>
      <c r="C13654" s="6" t="s">
        <v>25</v>
      </c>
      <c r="D13654" s="6" t="s">
        <v>26</v>
      </c>
      <c r="E13654" s="6" t="s">
        <v>8</v>
      </c>
      <c r="G13654" s="6" t="s">
        <v>27</v>
      </c>
      <c r="H13654" s="7">
        <v>6754811.0</v>
      </c>
      <c r="I13654" s="8">
        <v>6755461.0</v>
      </c>
      <c r="J13654" t="s">
        <v>28</v>
      </c>
      <c r="Q13654" t="s">
        <v>13995</v>
      </c>
      <c r="R13654">
        <v>651.0</v>
      </c>
      <c r="T13654" t="s">
        <v>23006</v>
      </c>
    </row>
    <row r="13655" ht="15.75" customHeight="1">
      <c r="A13655" s="6" t="s">
        <v>17418</v>
      </c>
      <c r="B13655" s="6" t="s">
        <v>17419</v>
      </c>
      <c r="C13655" s="6" t="s">
        <v>25</v>
      </c>
      <c r="D13655" s="6" t="s">
        <v>26</v>
      </c>
      <c r="E13655" s="6" t="s">
        <v>8</v>
      </c>
      <c r="G13655" s="6" t="s">
        <v>27</v>
      </c>
      <c r="H13655" s="7">
        <v>6755788.0</v>
      </c>
      <c r="I13655" s="8">
        <v>6756354.0</v>
      </c>
      <c r="J13655" t="s">
        <v>37</v>
      </c>
      <c r="Q13655" t="s">
        <v>13997</v>
      </c>
      <c r="R13655">
        <v>567.0</v>
      </c>
      <c r="T13655" t="s">
        <v>23007</v>
      </c>
    </row>
    <row r="13656" ht="15.75" customHeight="1">
      <c r="A13656" s="6" t="s">
        <v>17418</v>
      </c>
      <c r="B13656" s="6" t="s">
        <v>17419</v>
      </c>
      <c r="C13656" s="6" t="s">
        <v>25</v>
      </c>
      <c r="D13656" s="6" t="s">
        <v>26</v>
      </c>
      <c r="E13656" s="6" t="s">
        <v>8</v>
      </c>
      <c r="G13656" s="6" t="s">
        <v>27</v>
      </c>
      <c r="H13656" s="7">
        <v>6756400.0</v>
      </c>
      <c r="I13656" s="8">
        <v>6757311.0</v>
      </c>
      <c r="J13656" t="s">
        <v>28</v>
      </c>
      <c r="Q13656" t="s">
        <v>13999</v>
      </c>
      <c r="R13656">
        <v>912.0</v>
      </c>
      <c r="T13656" t="s">
        <v>23008</v>
      </c>
    </row>
    <row r="13657" ht="15.75" customHeight="1">
      <c r="A13657" s="6" t="s">
        <v>17418</v>
      </c>
      <c r="B13657" s="6" t="s">
        <v>17419</v>
      </c>
      <c r="C13657" s="6" t="s">
        <v>25</v>
      </c>
      <c r="D13657" s="6" t="s">
        <v>26</v>
      </c>
      <c r="E13657" s="6" t="s">
        <v>8</v>
      </c>
      <c r="G13657" s="6" t="s">
        <v>27</v>
      </c>
      <c r="H13657" s="7">
        <v>6757308.0</v>
      </c>
      <c r="I13657" s="8">
        <v>6758159.0</v>
      </c>
      <c r="J13657" t="s">
        <v>28</v>
      </c>
      <c r="Q13657" t="s">
        <v>14001</v>
      </c>
      <c r="R13657">
        <v>852.0</v>
      </c>
      <c r="T13657" t="s">
        <v>23009</v>
      </c>
    </row>
    <row r="13658" ht="15.75" customHeight="1">
      <c r="A13658" s="6" t="s">
        <v>17418</v>
      </c>
      <c r="B13658" s="6" t="s">
        <v>17419</v>
      </c>
      <c r="C13658" s="6" t="s">
        <v>25</v>
      </c>
      <c r="D13658" s="6" t="s">
        <v>26</v>
      </c>
      <c r="E13658" s="6" t="s">
        <v>8</v>
      </c>
      <c r="G13658" s="6" t="s">
        <v>27</v>
      </c>
      <c r="H13658" s="7">
        <v>6758420.0</v>
      </c>
      <c r="I13658" s="8">
        <v>6759160.0</v>
      </c>
      <c r="J13658" t="s">
        <v>37</v>
      </c>
      <c r="Q13658" t="s">
        <v>14003</v>
      </c>
      <c r="R13658">
        <v>741.0</v>
      </c>
      <c r="T13658" t="s">
        <v>23010</v>
      </c>
    </row>
    <row r="13659" ht="15.75" customHeight="1">
      <c r="A13659" s="6" t="s">
        <v>17418</v>
      </c>
      <c r="B13659" s="6" t="s">
        <v>17419</v>
      </c>
      <c r="C13659" s="6" t="s">
        <v>25</v>
      </c>
      <c r="D13659" s="6" t="s">
        <v>26</v>
      </c>
      <c r="E13659" s="6" t="s">
        <v>8</v>
      </c>
      <c r="G13659" s="6" t="s">
        <v>27</v>
      </c>
      <c r="H13659" s="7">
        <v>6759232.0</v>
      </c>
      <c r="I13659" s="8">
        <v>6759480.0</v>
      </c>
      <c r="J13659" t="s">
        <v>28</v>
      </c>
      <c r="Q13659" t="s">
        <v>14005</v>
      </c>
      <c r="R13659">
        <v>249.0</v>
      </c>
      <c r="T13659" t="s">
        <v>23011</v>
      </c>
    </row>
    <row r="13660" ht="15.75" customHeight="1">
      <c r="A13660" s="6" t="s">
        <v>17418</v>
      </c>
      <c r="B13660" s="6" t="s">
        <v>17419</v>
      </c>
      <c r="C13660" s="6" t="s">
        <v>25</v>
      </c>
      <c r="D13660" s="6" t="s">
        <v>26</v>
      </c>
      <c r="E13660" s="6" t="s">
        <v>8</v>
      </c>
      <c r="G13660" s="6" t="s">
        <v>27</v>
      </c>
      <c r="H13660" s="7">
        <v>6759483.0</v>
      </c>
      <c r="I13660" s="8">
        <v>6760307.0</v>
      </c>
      <c r="J13660" t="s">
        <v>28</v>
      </c>
      <c r="Q13660" t="s">
        <v>14007</v>
      </c>
      <c r="R13660">
        <v>825.0</v>
      </c>
      <c r="T13660" t="s">
        <v>23012</v>
      </c>
    </row>
    <row r="13661" ht="15.75" customHeight="1">
      <c r="A13661" s="6" t="s">
        <v>17418</v>
      </c>
      <c r="B13661" s="6" t="s">
        <v>17419</v>
      </c>
      <c r="C13661" s="6" t="s">
        <v>25</v>
      </c>
      <c r="D13661" s="6" t="s">
        <v>26</v>
      </c>
      <c r="E13661" s="6" t="s">
        <v>8</v>
      </c>
      <c r="G13661" s="6" t="s">
        <v>27</v>
      </c>
      <c r="H13661" s="7">
        <v>6760498.0</v>
      </c>
      <c r="I13661" s="8">
        <v>6761085.0</v>
      </c>
      <c r="J13661" t="s">
        <v>28</v>
      </c>
      <c r="Q13661" t="s">
        <v>14009</v>
      </c>
      <c r="R13661">
        <v>588.0</v>
      </c>
      <c r="T13661" t="s">
        <v>23013</v>
      </c>
    </row>
    <row r="13662" ht="15.75" customHeight="1">
      <c r="A13662" s="6" t="s">
        <v>17418</v>
      </c>
      <c r="B13662" s="6" t="s">
        <v>17419</v>
      </c>
      <c r="C13662" s="6" t="s">
        <v>25</v>
      </c>
      <c r="D13662" s="6" t="s">
        <v>26</v>
      </c>
      <c r="E13662" s="6" t="s">
        <v>8</v>
      </c>
      <c r="G13662" s="6" t="s">
        <v>27</v>
      </c>
      <c r="H13662" s="7">
        <v>6761231.0</v>
      </c>
      <c r="I13662" s="8">
        <v>6761728.0</v>
      </c>
      <c r="J13662" t="s">
        <v>37</v>
      </c>
      <c r="Q13662" t="s">
        <v>14011</v>
      </c>
      <c r="R13662">
        <v>498.0</v>
      </c>
      <c r="T13662" t="s">
        <v>23014</v>
      </c>
    </row>
    <row r="13663" ht="15.75" customHeight="1">
      <c r="A13663" s="6" t="s">
        <v>17418</v>
      </c>
      <c r="B13663" s="6" t="s">
        <v>17419</v>
      </c>
      <c r="C13663" s="6" t="s">
        <v>25</v>
      </c>
      <c r="D13663" s="6" t="s">
        <v>26</v>
      </c>
      <c r="E13663" s="6" t="s">
        <v>8</v>
      </c>
      <c r="G13663" s="6" t="s">
        <v>27</v>
      </c>
      <c r="H13663" s="7">
        <v>6761809.0</v>
      </c>
      <c r="I13663" s="8">
        <v>6762066.0</v>
      </c>
      <c r="J13663" t="s">
        <v>28</v>
      </c>
      <c r="Q13663" t="s">
        <v>14013</v>
      </c>
      <c r="R13663">
        <v>258.0</v>
      </c>
      <c r="T13663" t="s">
        <v>23015</v>
      </c>
    </row>
    <row r="13664" ht="15.75" customHeight="1">
      <c r="A13664" s="6" t="s">
        <v>17418</v>
      </c>
      <c r="B13664" s="6" t="s">
        <v>17419</v>
      </c>
      <c r="C13664" s="6" t="s">
        <v>25</v>
      </c>
      <c r="D13664" s="6" t="s">
        <v>26</v>
      </c>
      <c r="E13664" s="6" t="s">
        <v>8</v>
      </c>
      <c r="G13664" s="6" t="s">
        <v>27</v>
      </c>
      <c r="H13664" s="7">
        <v>6762069.0</v>
      </c>
      <c r="I13664" s="8">
        <v>6762893.0</v>
      </c>
      <c r="J13664" t="s">
        <v>28</v>
      </c>
      <c r="Q13664" t="s">
        <v>14015</v>
      </c>
      <c r="R13664">
        <v>825.0</v>
      </c>
      <c r="T13664" t="s">
        <v>23016</v>
      </c>
    </row>
    <row r="13665" ht="15.75" customHeight="1">
      <c r="A13665" s="6" t="s">
        <v>17418</v>
      </c>
      <c r="B13665" s="6" t="s">
        <v>17419</v>
      </c>
      <c r="C13665" s="6" t="s">
        <v>25</v>
      </c>
      <c r="D13665" s="6" t="s">
        <v>26</v>
      </c>
      <c r="E13665" s="6" t="s">
        <v>8</v>
      </c>
      <c r="G13665" s="6" t="s">
        <v>27</v>
      </c>
      <c r="H13665" s="7">
        <v>6763428.0</v>
      </c>
      <c r="I13665" s="8">
        <v>6765638.0</v>
      </c>
      <c r="J13665" t="s">
        <v>37</v>
      </c>
      <c r="Q13665" t="s">
        <v>14018</v>
      </c>
      <c r="R13665">
        <v>2211.0</v>
      </c>
      <c r="T13665" t="s">
        <v>23017</v>
      </c>
    </row>
    <row r="13666" ht="15.75" customHeight="1">
      <c r="A13666" s="6" t="s">
        <v>17418</v>
      </c>
      <c r="B13666" s="6" t="s">
        <v>17419</v>
      </c>
      <c r="C13666" s="6" t="s">
        <v>25</v>
      </c>
      <c r="D13666" s="6" t="s">
        <v>26</v>
      </c>
      <c r="E13666" s="6" t="s">
        <v>8</v>
      </c>
      <c r="G13666" s="6" t="s">
        <v>27</v>
      </c>
      <c r="H13666" s="7">
        <v>6765646.0</v>
      </c>
      <c r="I13666" s="8">
        <v>6766647.0</v>
      </c>
      <c r="J13666" t="s">
        <v>28</v>
      </c>
      <c r="Q13666" t="s">
        <v>14020</v>
      </c>
      <c r="R13666">
        <v>1002.0</v>
      </c>
      <c r="T13666" t="s">
        <v>23018</v>
      </c>
    </row>
    <row r="13667" ht="15.75" customHeight="1">
      <c r="A13667" s="6" t="s">
        <v>17418</v>
      </c>
      <c r="B13667" s="6" t="s">
        <v>17419</v>
      </c>
      <c r="C13667" s="6" t="s">
        <v>25</v>
      </c>
      <c r="D13667" s="6" t="s">
        <v>26</v>
      </c>
      <c r="E13667" s="6" t="s">
        <v>8</v>
      </c>
      <c r="G13667" s="6" t="s">
        <v>27</v>
      </c>
      <c r="H13667" s="7">
        <v>6766891.0</v>
      </c>
      <c r="I13667" s="8">
        <v>6767835.0</v>
      </c>
      <c r="J13667" t="s">
        <v>37</v>
      </c>
      <c r="Q13667" t="s">
        <v>14022</v>
      </c>
      <c r="R13667">
        <v>945.0</v>
      </c>
      <c r="T13667" t="s">
        <v>23019</v>
      </c>
    </row>
    <row r="13668" ht="15.75" customHeight="1">
      <c r="A13668" s="6" t="s">
        <v>17418</v>
      </c>
      <c r="B13668" s="6" t="s">
        <v>17419</v>
      </c>
      <c r="C13668" s="6" t="s">
        <v>25</v>
      </c>
      <c r="D13668" s="6" t="s">
        <v>26</v>
      </c>
      <c r="E13668" s="6" t="s">
        <v>8</v>
      </c>
      <c r="G13668" s="6" t="s">
        <v>27</v>
      </c>
      <c r="H13668" s="7">
        <v>6768128.0</v>
      </c>
      <c r="I13668" s="8">
        <v>6768697.0</v>
      </c>
      <c r="J13668" t="s">
        <v>37</v>
      </c>
      <c r="Q13668" t="s">
        <v>14024</v>
      </c>
      <c r="R13668">
        <v>570.0</v>
      </c>
      <c r="T13668" t="s">
        <v>23020</v>
      </c>
    </row>
    <row r="13669" ht="15.75" customHeight="1">
      <c r="A13669" s="6" t="s">
        <v>17418</v>
      </c>
      <c r="B13669" s="6" t="s">
        <v>17452</v>
      </c>
      <c r="C13669" s="6" t="s">
        <v>25</v>
      </c>
      <c r="D13669" s="6" t="s">
        <v>26</v>
      </c>
      <c r="E13669" s="6" t="s">
        <v>8</v>
      </c>
      <c r="G13669" s="6" t="s">
        <v>27</v>
      </c>
      <c r="H13669" s="7">
        <v>6769342.0</v>
      </c>
      <c r="I13669" s="8">
        <v>6769566.0</v>
      </c>
      <c r="J13669" t="s">
        <v>28</v>
      </c>
      <c r="Q13669" t="s">
        <v>14025</v>
      </c>
      <c r="R13669">
        <v>225.0</v>
      </c>
      <c r="T13669" t="s">
        <v>129</v>
      </c>
    </row>
    <row r="13670" ht="15.75" customHeight="1">
      <c r="A13670" s="6" t="s">
        <v>17418</v>
      </c>
      <c r="B13670" s="6" t="s">
        <v>17452</v>
      </c>
      <c r="C13670" s="6" t="s">
        <v>25</v>
      </c>
      <c r="D13670" s="6" t="s">
        <v>26</v>
      </c>
      <c r="E13670" s="6" t="s">
        <v>8</v>
      </c>
      <c r="G13670" s="6" t="s">
        <v>27</v>
      </c>
      <c r="H13670" s="7">
        <v>6769698.0</v>
      </c>
      <c r="I13670" s="8">
        <v>6769943.0</v>
      </c>
      <c r="J13670" t="s">
        <v>37</v>
      </c>
      <c r="Q13670" t="s">
        <v>14026</v>
      </c>
      <c r="R13670">
        <v>246.0</v>
      </c>
      <c r="T13670" t="s">
        <v>129</v>
      </c>
    </row>
    <row r="13671" ht="15.75" customHeight="1">
      <c r="A13671" s="6" t="s">
        <v>17418</v>
      </c>
      <c r="B13671" s="6" t="s">
        <v>17452</v>
      </c>
      <c r="C13671" s="6" t="s">
        <v>25</v>
      </c>
      <c r="D13671" s="6" t="s">
        <v>26</v>
      </c>
      <c r="E13671" s="6" t="s">
        <v>8</v>
      </c>
      <c r="G13671" s="6" t="s">
        <v>27</v>
      </c>
      <c r="H13671" s="7">
        <v>6770644.0</v>
      </c>
      <c r="I13671" s="8">
        <v>6770826.0</v>
      </c>
      <c r="J13671" t="s">
        <v>28</v>
      </c>
      <c r="Q13671" t="s">
        <v>14027</v>
      </c>
      <c r="R13671">
        <v>183.0</v>
      </c>
      <c r="T13671" t="s">
        <v>129</v>
      </c>
    </row>
    <row r="13672" ht="15.75" customHeight="1">
      <c r="A13672" s="6" t="s">
        <v>17418</v>
      </c>
      <c r="B13672" s="6" t="s">
        <v>17419</v>
      </c>
      <c r="C13672" s="6" t="s">
        <v>25</v>
      </c>
      <c r="D13672" s="6" t="s">
        <v>26</v>
      </c>
      <c r="E13672" s="6" t="s">
        <v>8</v>
      </c>
      <c r="G13672" s="6" t="s">
        <v>27</v>
      </c>
      <c r="H13672" s="7">
        <v>6771442.0</v>
      </c>
      <c r="I13672" s="8">
        <v>6772065.0</v>
      </c>
      <c r="J13672" t="s">
        <v>37</v>
      </c>
      <c r="Q13672" t="s">
        <v>14029</v>
      </c>
      <c r="R13672">
        <v>624.0</v>
      </c>
      <c r="T13672" t="s">
        <v>23021</v>
      </c>
    </row>
    <row r="13673" ht="15.75" customHeight="1">
      <c r="A13673" s="6" t="s">
        <v>17418</v>
      </c>
      <c r="B13673" s="6" t="s">
        <v>17419</v>
      </c>
      <c r="C13673" s="6" t="s">
        <v>25</v>
      </c>
      <c r="D13673" s="6" t="s">
        <v>26</v>
      </c>
      <c r="E13673" s="6" t="s">
        <v>8</v>
      </c>
      <c r="G13673" s="6" t="s">
        <v>27</v>
      </c>
      <c r="H13673" s="7">
        <v>6772271.0</v>
      </c>
      <c r="I13673" s="8">
        <v>6774574.0</v>
      </c>
      <c r="J13673" t="s">
        <v>37</v>
      </c>
      <c r="Q13673" t="s">
        <v>14031</v>
      </c>
      <c r="R13673">
        <v>2304.0</v>
      </c>
      <c r="T13673" t="s">
        <v>23022</v>
      </c>
    </row>
    <row r="13674" ht="15.75" customHeight="1">
      <c r="A13674" s="6" t="s">
        <v>17418</v>
      </c>
      <c r="B13674" s="6" t="s">
        <v>17419</v>
      </c>
      <c r="C13674" s="6" t="s">
        <v>25</v>
      </c>
      <c r="D13674" s="6" t="s">
        <v>26</v>
      </c>
      <c r="E13674" s="6" t="s">
        <v>8</v>
      </c>
      <c r="G13674" s="6" t="s">
        <v>27</v>
      </c>
      <c r="H13674" s="7">
        <v>6774625.0</v>
      </c>
      <c r="I13674" s="8">
        <v>6775572.0</v>
      </c>
      <c r="J13674" t="s">
        <v>37</v>
      </c>
      <c r="Q13674" t="s">
        <v>14033</v>
      </c>
      <c r="R13674">
        <v>948.0</v>
      </c>
      <c r="T13674" t="s">
        <v>23023</v>
      </c>
    </row>
    <row r="13675" ht="15.75" customHeight="1">
      <c r="A13675" s="6" t="s">
        <v>17418</v>
      </c>
      <c r="B13675" s="6" t="s">
        <v>17419</v>
      </c>
      <c r="C13675" s="6" t="s">
        <v>25</v>
      </c>
      <c r="D13675" s="6" t="s">
        <v>26</v>
      </c>
      <c r="E13675" s="6" t="s">
        <v>8</v>
      </c>
      <c r="G13675" s="6" t="s">
        <v>27</v>
      </c>
      <c r="H13675" s="7">
        <v>6775577.0</v>
      </c>
      <c r="I13675" s="8">
        <v>6792055.0</v>
      </c>
      <c r="J13675" t="s">
        <v>37</v>
      </c>
      <c r="Q13675" t="s">
        <v>14035</v>
      </c>
      <c r="R13675">
        <v>16479.0</v>
      </c>
      <c r="T13675" t="s">
        <v>23024</v>
      </c>
    </row>
    <row r="13676" ht="15.75" customHeight="1">
      <c r="A13676" s="6" t="s">
        <v>17418</v>
      </c>
      <c r="B13676" s="6" t="s">
        <v>17452</v>
      </c>
      <c r="C13676" s="6" t="s">
        <v>25</v>
      </c>
      <c r="D13676" s="6" t="s">
        <v>26</v>
      </c>
      <c r="E13676" s="6" t="s">
        <v>8</v>
      </c>
      <c r="G13676" s="6" t="s">
        <v>27</v>
      </c>
      <c r="H13676" s="7">
        <v>6792195.0</v>
      </c>
      <c r="I13676" s="8">
        <v>6792950.0</v>
      </c>
      <c r="J13676" t="s">
        <v>37</v>
      </c>
      <c r="Q13676" t="s">
        <v>14036</v>
      </c>
      <c r="R13676">
        <v>756.0</v>
      </c>
      <c r="T13676" t="s">
        <v>129</v>
      </c>
    </row>
    <row r="13677" ht="15.75" customHeight="1">
      <c r="A13677" s="6" t="s">
        <v>17418</v>
      </c>
      <c r="B13677" s="6" t="s">
        <v>17419</v>
      </c>
      <c r="C13677" s="6" t="s">
        <v>25</v>
      </c>
      <c r="D13677" s="6" t="s">
        <v>26</v>
      </c>
      <c r="E13677" s="6" t="s">
        <v>8</v>
      </c>
      <c r="G13677" s="6" t="s">
        <v>27</v>
      </c>
      <c r="H13677" s="7">
        <v>6793146.0</v>
      </c>
      <c r="I13677" s="8">
        <v>6795257.0</v>
      </c>
      <c r="J13677" t="s">
        <v>37</v>
      </c>
      <c r="Q13677" t="s">
        <v>14038</v>
      </c>
      <c r="R13677">
        <v>2112.0</v>
      </c>
      <c r="T13677" t="s">
        <v>23025</v>
      </c>
    </row>
    <row r="13678" ht="15.75" customHeight="1">
      <c r="A13678" s="6" t="s">
        <v>17418</v>
      </c>
      <c r="B13678" s="6" t="s">
        <v>17419</v>
      </c>
      <c r="C13678" s="6" t="s">
        <v>25</v>
      </c>
      <c r="D13678" s="6" t="s">
        <v>26</v>
      </c>
      <c r="E13678" s="6" t="s">
        <v>8</v>
      </c>
      <c r="G13678" s="6" t="s">
        <v>27</v>
      </c>
      <c r="H13678" s="7">
        <v>6796032.0</v>
      </c>
      <c r="I13678" s="8">
        <v>6796418.0</v>
      </c>
      <c r="J13678" t="s">
        <v>37</v>
      </c>
      <c r="O13678" t="s">
        <v>14041</v>
      </c>
      <c r="Q13678" t="s">
        <v>14042</v>
      </c>
      <c r="R13678">
        <v>387.0</v>
      </c>
      <c r="T13678" t="s">
        <v>23026</v>
      </c>
    </row>
    <row r="13679" ht="15.75" customHeight="1">
      <c r="A13679" s="6" t="s">
        <v>17418</v>
      </c>
      <c r="B13679" s="6" t="s">
        <v>17419</v>
      </c>
      <c r="C13679" s="6" t="s">
        <v>25</v>
      </c>
      <c r="D13679" s="6" t="s">
        <v>26</v>
      </c>
      <c r="E13679" s="6" t="s">
        <v>8</v>
      </c>
      <c r="G13679" s="6" t="s">
        <v>27</v>
      </c>
      <c r="H13679" s="7">
        <v>6796584.0</v>
      </c>
      <c r="I13679" s="8">
        <v>6800714.0</v>
      </c>
      <c r="J13679" t="s">
        <v>37</v>
      </c>
      <c r="Q13679" t="s">
        <v>14044</v>
      </c>
      <c r="R13679">
        <v>4131.0</v>
      </c>
      <c r="T13679" t="s">
        <v>23027</v>
      </c>
    </row>
    <row r="13680" ht="15.75" customHeight="1">
      <c r="A13680" s="6" t="s">
        <v>17418</v>
      </c>
      <c r="B13680" s="6" t="s">
        <v>17419</v>
      </c>
      <c r="C13680" s="6" t="s">
        <v>25</v>
      </c>
      <c r="D13680" s="6" t="s">
        <v>26</v>
      </c>
      <c r="E13680" s="6" t="s">
        <v>8</v>
      </c>
      <c r="G13680" s="6" t="s">
        <v>27</v>
      </c>
      <c r="H13680" s="7">
        <v>6800735.0</v>
      </c>
      <c r="I13680" s="8">
        <v>6801997.0</v>
      </c>
      <c r="J13680" t="s">
        <v>28</v>
      </c>
      <c r="Q13680" t="s">
        <v>14047</v>
      </c>
      <c r="R13680">
        <v>1263.0</v>
      </c>
      <c r="T13680" t="s">
        <v>23028</v>
      </c>
    </row>
    <row r="13681" ht="15.75" customHeight="1">
      <c r="A13681" s="6" t="s">
        <v>17418</v>
      </c>
      <c r="B13681" s="6" t="s">
        <v>17419</v>
      </c>
      <c r="C13681" s="6" t="s">
        <v>25</v>
      </c>
      <c r="D13681" s="6" t="s">
        <v>26</v>
      </c>
      <c r="E13681" s="6" t="s">
        <v>8</v>
      </c>
      <c r="G13681" s="6" t="s">
        <v>27</v>
      </c>
      <c r="H13681" s="7">
        <v>6802034.0</v>
      </c>
      <c r="I13681" s="8">
        <v>6802870.0</v>
      </c>
      <c r="J13681" t="s">
        <v>28</v>
      </c>
      <c r="Q13681" t="s">
        <v>14049</v>
      </c>
      <c r="R13681">
        <v>837.0</v>
      </c>
      <c r="T13681" t="s">
        <v>23029</v>
      </c>
    </row>
    <row r="13682" ht="15.75" customHeight="1">
      <c r="A13682" s="6" t="s">
        <v>17418</v>
      </c>
      <c r="B13682" s="6" t="s">
        <v>17419</v>
      </c>
      <c r="C13682" s="6" t="s">
        <v>25</v>
      </c>
      <c r="D13682" s="6" t="s">
        <v>26</v>
      </c>
      <c r="E13682" s="6" t="s">
        <v>8</v>
      </c>
      <c r="G13682" s="6" t="s">
        <v>27</v>
      </c>
      <c r="H13682" s="7">
        <v>6802867.0</v>
      </c>
      <c r="I13682" s="8">
        <v>6804582.0</v>
      </c>
      <c r="J13682" t="s">
        <v>28</v>
      </c>
      <c r="Q13682" t="s">
        <v>14051</v>
      </c>
      <c r="R13682">
        <v>1716.0</v>
      </c>
      <c r="T13682" t="s">
        <v>23030</v>
      </c>
    </row>
    <row r="13683" ht="15.75" customHeight="1">
      <c r="A13683" s="6" t="s">
        <v>17418</v>
      </c>
      <c r="B13683" s="6" t="s">
        <v>17419</v>
      </c>
      <c r="C13683" s="6" t="s">
        <v>25</v>
      </c>
      <c r="D13683" s="6" t="s">
        <v>26</v>
      </c>
      <c r="E13683" s="6" t="s">
        <v>8</v>
      </c>
      <c r="G13683" s="6" t="s">
        <v>27</v>
      </c>
      <c r="H13683" s="7">
        <v>6804210.0</v>
      </c>
      <c r="I13683" s="8">
        <v>6805463.0</v>
      </c>
      <c r="J13683" t="s">
        <v>28</v>
      </c>
      <c r="Q13683" t="s">
        <v>14053</v>
      </c>
      <c r="R13683">
        <v>1254.0</v>
      </c>
      <c r="T13683" t="s">
        <v>23031</v>
      </c>
    </row>
    <row r="13684" ht="15.75" customHeight="1">
      <c r="A13684" s="6" t="s">
        <v>17418</v>
      </c>
      <c r="B13684" s="6" t="s">
        <v>17419</v>
      </c>
      <c r="C13684" s="6" t="s">
        <v>25</v>
      </c>
      <c r="D13684" s="6" t="s">
        <v>26</v>
      </c>
      <c r="E13684" s="6" t="s">
        <v>8</v>
      </c>
      <c r="G13684" s="6" t="s">
        <v>27</v>
      </c>
      <c r="H13684" s="7">
        <v>6805460.0</v>
      </c>
      <c r="I13684" s="8">
        <v>6806476.0</v>
      </c>
      <c r="J13684" t="s">
        <v>28</v>
      </c>
      <c r="Q13684" t="s">
        <v>14055</v>
      </c>
      <c r="R13684">
        <v>1017.0</v>
      </c>
      <c r="T13684" t="s">
        <v>23032</v>
      </c>
    </row>
    <row r="13685" ht="15.75" customHeight="1">
      <c r="A13685" s="6" t="s">
        <v>17418</v>
      </c>
      <c r="B13685" s="6" t="s">
        <v>17452</v>
      </c>
      <c r="C13685" s="6" t="s">
        <v>25</v>
      </c>
      <c r="D13685" s="6" t="s">
        <v>26</v>
      </c>
      <c r="E13685" s="6" t="s">
        <v>8</v>
      </c>
      <c r="G13685" s="6" t="s">
        <v>27</v>
      </c>
      <c r="H13685" s="7">
        <v>6806569.0</v>
      </c>
      <c r="I13685" s="8">
        <v>6807936.0</v>
      </c>
      <c r="J13685" t="s">
        <v>28</v>
      </c>
      <c r="Q13685" t="s">
        <v>14057</v>
      </c>
      <c r="R13685">
        <v>1368.0</v>
      </c>
      <c r="T13685" t="s">
        <v>23033</v>
      </c>
    </row>
    <row r="13686" ht="15.75" customHeight="1">
      <c r="A13686" s="6" t="s">
        <v>17418</v>
      </c>
      <c r="B13686" s="6" t="s">
        <v>17419</v>
      </c>
      <c r="C13686" s="6" t="s">
        <v>25</v>
      </c>
      <c r="D13686" s="6" t="s">
        <v>26</v>
      </c>
      <c r="E13686" s="6" t="s">
        <v>8</v>
      </c>
      <c r="G13686" s="6" t="s">
        <v>27</v>
      </c>
      <c r="H13686" s="7">
        <v>6807936.0</v>
      </c>
      <c r="I13686" s="8">
        <v>6809678.0</v>
      </c>
      <c r="J13686" t="s">
        <v>28</v>
      </c>
      <c r="Q13686" t="s">
        <v>14059</v>
      </c>
      <c r="R13686">
        <v>1743.0</v>
      </c>
      <c r="T13686" t="s">
        <v>23034</v>
      </c>
    </row>
    <row r="13687" ht="15.75" customHeight="1">
      <c r="A13687" s="6" t="s">
        <v>17418</v>
      </c>
      <c r="B13687" s="6" t="s">
        <v>17419</v>
      </c>
      <c r="C13687" s="6" t="s">
        <v>25</v>
      </c>
      <c r="D13687" s="6" t="s">
        <v>26</v>
      </c>
      <c r="E13687" s="6" t="s">
        <v>8</v>
      </c>
      <c r="G13687" s="6" t="s">
        <v>27</v>
      </c>
      <c r="H13687" s="7">
        <v>6809840.0</v>
      </c>
      <c r="I13687" s="8">
        <v>6811294.0</v>
      </c>
      <c r="J13687" t="s">
        <v>28</v>
      </c>
      <c r="Q13687" t="s">
        <v>14061</v>
      </c>
      <c r="R13687">
        <v>1455.0</v>
      </c>
      <c r="T13687" t="s">
        <v>23035</v>
      </c>
    </row>
    <row r="13688" ht="15.75" customHeight="1">
      <c r="A13688" s="6" t="s">
        <v>17418</v>
      </c>
      <c r="B13688" s="6" t="s">
        <v>17419</v>
      </c>
      <c r="C13688" s="6" t="s">
        <v>25</v>
      </c>
      <c r="D13688" s="6" t="s">
        <v>26</v>
      </c>
      <c r="E13688" s="6" t="s">
        <v>8</v>
      </c>
      <c r="G13688" s="6" t="s">
        <v>27</v>
      </c>
      <c r="H13688" s="7">
        <v>6811291.0</v>
      </c>
      <c r="I13688" s="8">
        <v>6811620.0</v>
      </c>
      <c r="J13688" t="s">
        <v>28</v>
      </c>
      <c r="Q13688" t="s">
        <v>14063</v>
      </c>
      <c r="R13688">
        <v>330.0</v>
      </c>
    </row>
    <row r="13689" ht="15.75" customHeight="1">
      <c r="A13689" s="6" t="s">
        <v>17418</v>
      </c>
      <c r="B13689" s="6" t="s">
        <v>17419</v>
      </c>
      <c r="C13689" s="6" t="s">
        <v>25</v>
      </c>
      <c r="D13689" s="6" t="s">
        <v>26</v>
      </c>
      <c r="E13689" s="6" t="s">
        <v>8</v>
      </c>
      <c r="G13689" s="6" t="s">
        <v>27</v>
      </c>
      <c r="H13689" s="7">
        <v>6811817.0</v>
      </c>
      <c r="I13689" s="8">
        <v>6813442.0</v>
      </c>
      <c r="J13689" t="s">
        <v>28</v>
      </c>
      <c r="Q13689" t="s">
        <v>14065</v>
      </c>
      <c r="R13689">
        <v>1626.0</v>
      </c>
      <c r="T13689" t="s">
        <v>23036</v>
      </c>
    </row>
    <row r="13690" ht="15.75" customHeight="1">
      <c r="A13690" s="6" t="s">
        <v>17418</v>
      </c>
      <c r="B13690" s="6" t="s">
        <v>17419</v>
      </c>
      <c r="C13690" s="6" t="s">
        <v>25</v>
      </c>
      <c r="D13690" s="6" t="s">
        <v>26</v>
      </c>
      <c r="E13690" s="6" t="s">
        <v>8</v>
      </c>
      <c r="G13690" s="6" t="s">
        <v>27</v>
      </c>
      <c r="H13690" s="7">
        <v>6813979.0</v>
      </c>
      <c r="I13690" s="8">
        <v>6814200.0</v>
      </c>
      <c r="J13690" t="s">
        <v>37</v>
      </c>
      <c r="Q13690" t="s">
        <v>14067</v>
      </c>
      <c r="R13690">
        <v>222.0</v>
      </c>
    </row>
    <row r="13691" ht="15.75" customHeight="1">
      <c r="A13691" s="6" t="s">
        <v>17418</v>
      </c>
      <c r="B13691" s="6" t="s">
        <v>17419</v>
      </c>
      <c r="C13691" s="6" t="s">
        <v>25</v>
      </c>
      <c r="D13691" s="6" t="s">
        <v>26</v>
      </c>
      <c r="E13691" s="6" t="s">
        <v>8</v>
      </c>
      <c r="G13691" s="6" t="s">
        <v>27</v>
      </c>
      <c r="H13691" s="7">
        <v>6814182.0</v>
      </c>
      <c r="I13691" s="8">
        <v>6814481.0</v>
      </c>
      <c r="J13691" t="s">
        <v>37</v>
      </c>
      <c r="Q13691" t="s">
        <v>14069</v>
      </c>
      <c r="R13691">
        <v>300.0</v>
      </c>
    </row>
    <row r="13692" ht="15.75" customHeight="1">
      <c r="A13692" s="6" t="s">
        <v>17418</v>
      </c>
      <c r="B13692" s="6" t="s">
        <v>17419</v>
      </c>
      <c r="C13692" s="6" t="s">
        <v>25</v>
      </c>
      <c r="D13692" s="6" t="s">
        <v>26</v>
      </c>
      <c r="E13692" s="6" t="s">
        <v>8</v>
      </c>
      <c r="G13692" s="6" t="s">
        <v>27</v>
      </c>
      <c r="H13692" s="7">
        <v>6814606.0</v>
      </c>
      <c r="I13692" s="8">
        <v>6815358.0</v>
      </c>
      <c r="J13692" t="s">
        <v>37</v>
      </c>
      <c r="Q13692" t="s">
        <v>14071</v>
      </c>
      <c r="R13692">
        <v>753.0</v>
      </c>
      <c r="T13692" t="s">
        <v>23037</v>
      </c>
    </row>
    <row r="13693" ht="15.75" customHeight="1">
      <c r="A13693" s="6" t="s">
        <v>17418</v>
      </c>
      <c r="B13693" s="6" t="s">
        <v>17419</v>
      </c>
      <c r="C13693" s="6" t="s">
        <v>25</v>
      </c>
      <c r="D13693" s="6" t="s">
        <v>26</v>
      </c>
      <c r="E13693" s="6" t="s">
        <v>8</v>
      </c>
      <c r="G13693" s="6" t="s">
        <v>27</v>
      </c>
      <c r="H13693" s="7">
        <v>6815563.0</v>
      </c>
      <c r="I13693" s="8">
        <v>6815958.0</v>
      </c>
      <c r="J13693" t="s">
        <v>37</v>
      </c>
      <c r="Q13693" t="s">
        <v>14073</v>
      </c>
      <c r="R13693">
        <v>396.0</v>
      </c>
      <c r="T13693" t="s">
        <v>23038</v>
      </c>
    </row>
    <row r="13694" ht="15.75" customHeight="1">
      <c r="A13694" s="6" t="s">
        <v>17418</v>
      </c>
      <c r="B13694" s="6" t="s">
        <v>17419</v>
      </c>
      <c r="C13694" s="6" t="s">
        <v>25</v>
      </c>
      <c r="D13694" s="6" t="s">
        <v>26</v>
      </c>
      <c r="E13694" s="6" t="s">
        <v>8</v>
      </c>
      <c r="G13694" s="6" t="s">
        <v>27</v>
      </c>
      <c r="H13694" s="7">
        <v>6816262.0</v>
      </c>
      <c r="I13694" s="8">
        <v>6817278.0</v>
      </c>
      <c r="J13694" t="s">
        <v>37</v>
      </c>
      <c r="Q13694" t="s">
        <v>14075</v>
      </c>
      <c r="R13694">
        <v>1017.0</v>
      </c>
      <c r="T13694" t="s">
        <v>23039</v>
      </c>
    </row>
    <row r="13695" ht="15.75" customHeight="1">
      <c r="A13695" s="6" t="s">
        <v>17418</v>
      </c>
      <c r="B13695" s="6" t="s">
        <v>17419</v>
      </c>
      <c r="C13695" s="6" t="s">
        <v>25</v>
      </c>
      <c r="D13695" s="6" t="s">
        <v>26</v>
      </c>
      <c r="E13695" s="6" t="s">
        <v>8</v>
      </c>
      <c r="G13695" s="6" t="s">
        <v>27</v>
      </c>
      <c r="H13695" s="7">
        <v>6817378.0</v>
      </c>
      <c r="I13695" s="8">
        <v>6817908.0</v>
      </c>
      <c r="J13695" t="s">
        <v>28</v>
      </c>
      <c r="Q13695" t="s">
        <v>14077</v>
      </c>
      <c r="R13695">
        <v>531.0</v>
      </c>
      <c r="T13695" t="s">
        <v>23040</v>
      </c>
    </row>
    <row r="13696" ht="15.75" customHeight="1">
      <c r="A13696" s="6" t="s">
        <v>17418</v>
      </c>
      <c r="B13696" s="6" t="s">
        <v>17419</v>
      </c>
      <c r="C13696" s="6" t="s">
        <v>25</v>
      </c>
      <c r="D13696" s="6" t="s">
        <v>26</v>
      </c>
      <c r="E13696" s="6" t="s">
        <v>8</v>
      </c>
      <c r="G13696" s="6" t="s">
        <v>27</v>
      </c>
      <c r="H13696" s="7">
        <v>6818089.0</v>
      </c>
      <c r="I13696" s="8">
        <v>6818793.0</v>
      </c>
      <c r="J13696" t="s">
        <v>28</v>
      </c>
      <c r="Q13696" t="s">
        <v>14079</v>
      </c>
      <c r="R13696">
        <v>705.0</v>
      </c>
      <c r="T13696" t="s">
        <v>23041</v>
      </c>
    </row>
    <row r="13697" ht="15.75" customHeight="1">
      <c r="A13697" s="6" t="s">
        <v>17418</v>
      </c>
      <c r="B13697" s="6" t="s">
        <v>17452</v>
      </c>
      <c r="C13697" s="6" t="s">
        <v>25</v>
      </c>
      <c r="D13697" s="6" t="s">
        <v>26</v>
      </c>
      <c r="E13697" s="6" t="s">
        <v>8</v>
      </c>
      <c r="G13697" s="6" t="s">
        <v>27</v>
      </c>
      <c r="H13697" s="7">
        <v>6818951.0</v>
      </c>
      <c r="I13697" s="8">
        <v>6819541.0</v>
      </c>
      <c r="J13697" t="s">
        <v>28</v>
      </c>
      <c r="Q13697" t="s">
        <v>14080</v>
      </c>
      <c r="R13697">
        <v>591.0</v>
      </c>
      <c r="T13697" t="s">
        <v>23042</v>
      </c>
    </row>
    <row r="13698" ht="15.75" customHeight="1">
      <c r="A13698" s="6" t="s">
        <v>17418</v>
      </c>
      <c r="B13698" s="6" t="s">
        <v>17419</v>
      </c>
      <c r="C13698" s="6" t="s">
        <v>25</v>
      </c>
      <c r="D13698" s="6" t="s">
        <v>26</v>
      </c>
      <c r="E13698" s="6" t="s">
        <v>8</v>
      </c>
      <c r="G13698" s="6" t="s">
        <v>27</v>
      </c>
      <c r="H13698" s="7">
        <v>6819712.0</v>
      </c>
      <c r="I13698" s="8">
        <v>6820581.0</v>
      </c>
      <c r="J13698" t="s">
        <v>37</v>
      </c>
      <c r="Q13698" t="s">
        <v>14082</v>
      </c>
      <c r="R13698">
        <v>870.0</v>
      </c>
      <c r="T13698" t="s">
        <v>23043</v>
      </c>
    </row>
    <row r="13699" ht="15.75" customHeight="1">
      <c r="A13699" s="6" t="s">
        <v>17418</v>
      </c>
      <c r="B13699" s="6" t="s">
        <v>17419</v>
      </c>
      <c r="C13699" s="6" t="s">
        <v>25</v>
      </c>
      <c r="D13699" s="6" t="s">
        <v>26</v>
      </c>
      <c r="E13699" s="6" t="s">
        <v>8</v>
      </c>
      <c r="G13699" s="6" t="s">
        <v>27</v>
      </c>
      <c r="H13699" s="7">
        <v>6820589.0</v>
      </c>
      <c r="I13699" s="8">
        <v>6821221.0</v>
      </c>
      <c r="J13699" t="s">
        <v>28</v>
      </c>
      <c r="Q13699" t="s">
        <v>14084</v>
      </c>
      <c r="R13699">
        <v>633.0</v>
      </c>
      <c r="T13699" t="s">
        <v>23044</v>
      </c>
    </row>
    <row r="13700" ht="15.75" customHeight="1">
      <c r="A13700" s="6" t="s">
        <v>17418</v>
      </c>
      <c r="B13700" s="6" t="s">
        <v>17419</v>
      </c>
      <c r="C13700" s="6" t="s">
        <v>25</v>
      </c>
      <c r="D13700" s="6" t="s">
        <v>26</v>
      </c>
      <c r="E13700" s="6" t="s">
        <v>8</v>
      </c>
      <c r="G13700" s="6" t="s">
        <v>27</v>
      </c>
      <c r="H13700" s="7">
        <v>6821260.0</v>
      </c>
      <c r="I13700" s="8">
        <v>6821997.0</v>
      </c>
      <c r="J13700" t="s">
        <v>28</v>
      </c>
      <c r="Q13700" t="s">
        <v>14086</v>
      </c>
      <c r="R13700">
        <v>738.0</v>
      </c>
      <c r="T13700" t="s">
        <v>23045</v>
      </c>
    </row>
    <row r="13701" ht="15.75" customHeight="1">
      <c r="A13701" s="6" t="s">
        <v>17418</v>
      </c>
      <c r="B13701" s="6" t="s">
        <v>17419</v>
      </c>
      <c r="C13701" s="6" t="s">
        <v>25</v>
      </c>
      <c r="D13701" s="6" t="s">
        <v>26</v>
      </c>
      <c r="E13701" s="6" t="s">
        <v>8</v>
      </c>
      <c r="G13701" s="6" t="s">
        <v>27</v>
      </c>
      <c r="H13701" s="7">
        <v>6822253.0</v>
      </c>
      <c r="I13701" s="8">
        <v>6823917.0</v>
      </c>
      <c r="J13701" t="s">
        <v>28</v>
      </c>
      <c r="Q13701" t="s">
        <v>14088</v>
      </c>
      <c r="R13701">
        <v>1665.0</v>
      </c>
    </row>
    <row r="13702" ht="15.75" customHeight="1">
      <c r="A13702" s="6" t="s">
        <v>17418</v>
      </c>
      <c r="B13702" s="6" t="s">
        <v>17419</v>
      </c>
      <c r="C13702" s="6" t="s">
        <v>25</v>
      </c>
      <c r="D13702" s="6" t="s">
        <v>26</v>
      </c>
      <c r="E13702" s="6" t="s">
        <v>8</v>
      </c>
      <c r="G13702" s="6" t="s">
        <v>27</v>
      </c>
      <c r="H13702" s="7">
        <v>6823632.0</v>
      </c>
      <c r="I13702" s="8">
        <v>6825776.0</v>
      </c>
      <c r="J13702" t="s">
        <v>28</v>
      </c>
      <c r="Q13702" t="s">
        <v>14090</v>
      </c>
      <c r="R13702">
        <v>2145.0</v>
      </c>
      <c r="T13702" t="s">
        <v>23046</v>
      </c>
    </row>
    <row r="13703" ht="15.75" customHeight="1">
      <c r="A13703" s="6" t="s">
        <v>17418</v>
      </c>
      <c r="B13703" s="6" t="s">
        <v>17419</v>
      </c>
      <c r="C13703" s="6" t="s">
        <v>25</v>
      </c>
      <c r="D13703" s="6" t="s">
        <v>26</v>
      </c>
      <c r="E13703" s="6" t="s">
        <v>8</v>
      </c>
      <c r="G13703" s="6" t="s">
        <v>27</v>
      </c>
      <c r="H13703" s="7">
        <v>6825935.0</v>
      </c>
      <c r="I13703" s="8">
        <v>6827428.0</v>
      </c>
      <c r="J13703" t="s">
        <v>37</v>
      </c>
      <c r="Q13703" t="s">
        <v>14092</v>
      </c>
      <c r="R13703">
        <v>1494.0</v>
      </c>
    </row>
    <row r="13704" ht="15.75" customHeight="1">
      <c r="A13704" s="6" t="s">
        <v>17418</v>
      </c>
      <c r="B13704" s="6" t="s">
        <v>17419</v>
      </c>
      <c r="C13704" s="6" t="s">
        <v>25</v>
      </c>
      <c r="D13704" s="6" t="s">
        <v>26</v>
      </c>
      <c r="E13704" s="6" t="s">
        <v>8</v>
      </c>
      <c r="G13704" s="6" t="s">
        <v>27</v>
      </c>
      <c r="H13704" s="7">
        <v>6827430.0</v>
      </c>
      <c r="I13704" s="8">
        <v>6828587.0</v>
      </c>
      <c r="J13704" t="s">
        <v>37</v>
      </c>
      <c r="Q13704" t="s">
        <v>14094</v>
      </c>
      <c r="R13704">
        <v>1158.0</v>
      </c>
      <c r="T13704" t="s">
        <v>23047</v>
      </c>
    </row>
    <row r="13705" ht="15.75" customHeight="1">
      <c r="A13705" s="6" t="s">
        <v>17418</v>
      </c>
      <c r="B13705" s="6" t="s">
        <v>17419</v>
      </c>
      <c r="C13705" s="6" t="s">
        <v>25</v>
      </c>
      <c r="D13705" s="6" t="s">
        <v>26</v>
      </c>
      <c r="E13705" s="6" t="s">
        <v>8</v>
      </c>
      <c r="G13705" s="6" t="s">
        <v>27</v>
      </c>
      <c r="H13705" s="7">
        <v>6828571.0</v>
      </c>
      <c r="I13705" s="8">
        <v>6832212.0</v>
      </c>
      <c r="J13705" t="s">
        <v>37</v>
      </c>
      <c r="Q13705" t="s">
        <v>14096</v>
      </c>
      <c r="R13705">
        <v>3642.0</v>
      </c>
      <c r="T13705" t="s">
        <v>23048</v>
      </c>
    </row>
    <row r="13706" ht="15.75" customHeight="1">
      <c r="A13706" s="6" t="s">
        <v>17418</v>
      </c>
      <c r="B13706" s="6" t="s">
        <v>17419</v>
      </c>
      <c r="C13706" s="6" t="s">
        <v>25</v>
      </c>
      <c r="D13706" s="6" t="s">
        <v>26</v>
      </c>
      <c r="E13706" s="6" t="s">
        <v>8</v>
      </c>
      <c r="G13706" s="6" t="s">
        <v>27</v>
      </c>
      <c r="H13706" s="7">
        <v>6832209.0</v>
      </c>
      <c r="I13706" s="8">
        <v>6835082.0</v>
      </c>
      <c r="J13706" t="s">
        <v>37</v>
      </c>
      <c r="Q13706" t="s">
        <v>14099</v>
      </c>
      <c r="R13706">
        <v>2874.0</v>
      </c>
      <c r="T13706" t="s">
        <v>23049</v>
      </c>
    </row>
    <row r="13707" ht="15.75" customHeight="1">
      <c r="A13707" s="6" t="s">
        <v>17418</v>
      </c>
      <c r="B13707" s="6" t="s">
        <v>17419</v>
      </c>
      <c r="C13707" s="6" t="s">
        <v>25</v>
      </c>
      <c r="D13707" s="6" t="s">
        <v>26</v>
      </c>
      <c r="E13707" s="6" t="s">
        <v>8</v>
      </c>
      <c r="G13707" s="6" t="s">
        <v>27</v>
      </c>
      <c r="H13707" s="7">
        <v>6835198.0</v>
      </c>
      <c r="I13707" s="8">
        <v>6835905.0</v>
      </c>
      <c r="J13707" t="s">
        <v>28</v>
      </c>
      <c r="Q13707" t="s">
        <v>14101</v>
      </c>
      <c r="R13707">
        <v>708.0</v>
      </c>
      <c r="T13707" t="s">
        <v>23050</v>
      </c>
    </row>
    <row r="13708" ht="15.75" customHeight="1">
      <c r="A13708" s="6" t="s">
        <v>17418</v>
      </c>
      <c r="B13708" s="6" t="s">
        <v>17419</v>
      </c>
      <c r="C13708" s="6" t="s">
        <v>25</v>
      </c>
      <c r="D13708" s="6" t="s">
        <v>26</v>
      </c>
      <c r="E13708" s="6" t="s">
        <v>8</v>
      </c>
      <c r="G13708" s="6" t="s">
        <v>27</v>
      </c>
      <c r="H13708" s="7">
        <v>6836208.0</v>
      </c>
      <c r="I13708" s="8">
        <v>6837692.0</v>
      </c>
      <c r="J13708" t="s">
        <v>37</v>
      </c>
      <c r="Q13708" t="s">
        <v>14103</v>
      </c>
      <c r="R13708">
        <v>1485.0</v>
      </c>
      <c r="T13708" t="s">
        <v>23051</v>
      </c>
    </row>
    <row r="13709" ht="15.75" customHeight="1">
      <c r="A13709" s="6" t="s">
        <v>17418</v>
      </c>
      <c r="B13709" s="6" t="s">
        <v>17419</v>
      </c>
      <c r="C13709" s="6" t="s">
        <v>25</v>
      </c>
      <c r="D13709" s="6" t="s">
        <v>26</v>
      </c>
      <c r="E13709" s="6" t="s">
        <v>8</v>
      </c>
      <c r="G13709" s="6" t="s">
        <v>27</v>
      </c>
      <c r="H13709" s="7">
        <v>6837766.0</v>
      </c>
      <c r="I13709" s="8">
        <v>6839406.0</v>
      </c>
      <c r="J13709" t="s">
        <v>37</v>
      </c>
      <c r="Q13709" t="s">
        <v>14105</v>
      </c>
      <c r="R13709">
        <v>1641.0</v>
      </c>
      <c r="T13709" t="s">
        <v>23052</v>
      </c>
    </row>
    <row r="13710" ht="15.75" customHeight="1">
      <c r="A13710" s="6" t="s">
        <v>17418</v>
      </c>
      <c r="B13710" s="6" t="s">
        <v>17419</v>
      </c>
      <c r="C13710" s="6" t="s">
        <v>25</v>
      </c>
      <c r="D13710" s="6" t="s">
        <v>26</v>
      </c>
      <c r="E13710" s="6" t="s">
        <v>8</v>
      </c>
      <c r="G13710" s="6" t="s">
        <v>27</v>
      </c>
      <c r="H13710" s="7">
        <v>6839539.0</v>
      </c>
      <c r="I13710" s="8">
        <v>6840918.0</v>
      </c>
      <c r="J13710" t="s">
        <v>37</v>
      </c>
      <c r="Q13710" t="s">
        <v>14107</v>
      </c>
      <c r="R13710">
        <v>1380.0</v>
      </c>
      <c r="T13710" t="s">
        <v>23053</v>
      </c>
    </row>
    <row r="13711" ht="15.75" customHeight="1">
      <c r="A13711" s="6" t="s">
        <v>17418</v>
      </c>
      <c r="B13711" s="6" t="s">
        <v>17419</v>
      </c>
      <c r="C13711" s="6" t="s">
        <v>25</v>
      </c>
      <c r="D13711" s="6" t="s">
        <v>26</v>
      </c>
      <c r="E13711" s="6" t="s">
        <v>8</v>
      </c>
      <c r="G13711" s="6" t="s">
        <v>27</v>
      </c>
      <c r="H13711" s="7">
        <v>6840926.0</v>
      </c>
      <c r="I13711" s="8">
        <v>6841183.0</v>
      </c>
      <c r="J13711" t="s">
        <v>28</v>
      </c>
      <c r="Q13711" t="s">
        <v>14109</v>
      </c>
      <c r="R13711">
        <v>258.0</v>
      </c>
      <c r="T13711" t="s">
        <v>23054</v>
      </c>
    </row>
    <row r="13712" ht="15.75" customHeight="1">
      <c r="A13712" s="6" t="s">
        <v>17418</v>
      </c>
      <c r="B13712" s="6" t="s">
        <v>17419</v>
      </c>
      <c r="C13712" s="6" t="s">
        <v>25</v>
      </c>
      <c r="D13712" s="6" t="s">
        <v>26</v>
      </c>
      <c r="E13712" s="6" t="s">
        <v>8</v>
      </c>
      <c r="G13712" s="6" t="s">
        <v>27</v>
      </c>
      <c r="H13712" s="7">
        <v>6841394.0</v>
      </c>
      <c r="I13712" s="8">
        <v>6842959.0</v>
      </c>
      <c r="J13712" t="s">
        <v>28</v>
      </c>
      <c r="Q13712" t="s">
        <v>14111</v>
      </c>
      <c r="R13712">
        <v>1566.0</v>
      </c>
      <c r="T13712" t="s">
        <v>23055</v>
      </c>
    </row>
    <row r="13713" ht="15.75" customHeight="1">
      <c r="A13713" s="6" t="s">
        <v>17418</v>
      </c>
      <c r="B13713" s="6" t="s">
        <v>17419</v>
      </c>
      <c r="C13713" s="6" t="s">
        <v>25</v>
      </c>
      <c r="D13713" s="6" t="s">
        <v>26</v>
      </c>
      <c r="E13713" s="6" t="s">
        <v>8</v>
      </c>
      <c r="G13713" s="6" t="s">
        <v>27</v>
      </c>
      <c r="H13713" s="7">
        <v>6843080.0</v>
      </c>
      <c r="I13713" s="8">
        <v>6843520.0</v>
      </c>
      <c r="J13713" t="s">
        <v>28</v>
      </c>
      <c r="Q13713" t="s">
        <v>14113</v>
      </c>
      <c r="R13713">
        <v>441.0</v>
      </c>
      <c r="T13713" t="s">
        <v>23056</v>
      </c>
    </row>
    <row r="13714" ht="15.75" customHeight="1">
      <c r="A13714" s="6" t="s">
        <v>17418</v>
      </c>
      <c r="B13714" s="6" t="s">
        <v>17419</v>
      </c>
      <c r="C13714" s="6" t="s">
        <v>25</v>
      </c>
      <c r="D13714" s="6" t="s">
        <v>26</v>
      </c>
      <c r="E13714" s="6" t="s">
        <v>8</v>
      </c>
      <c r="G13714" s="6" t="s">
        <v>27</v>
      </c>
      <c r="H13714" s="7">
        <v>6843692.0</v>
      </c>
      <c r="I13714" s="8">
        <v>6844501.0</v>
      </c>
      <c r="J13714" t="s">
        <v>37</v>
      </c>
      <c r="Q13714" t="s">
        <v>14115</v>
      </c>
      <c r="R13714">
        <v>810.0</v>
      </c>
      <c r="T13714" t="s">
        <v>23057</v>
      </c>
    </row>
    <row r="13715" ht="15.75" customHeight="1">
      <c r="A13715" s="6" t="s">
        <v>17418</v>
      </c>
      <c r="B13715" s="6" t="s">
        <v>17452</v>
      </c>
      <c r="C13715" s="6" t="s">
        <v>25</v>
      </c>
      <c r="D13715" s="6" t="s">
        <v>26</v>
      </c>
      <c r="E13715" s="6" t="s">
        <v>8</v>
      </c>
      <c r="G13715" s="6" t="s">
        <v>27</v>
      </c>
      <c r="H13715" s="7">
        <v>6844715.0</v>
      </c>
      <c r="I13715" s="8">
        <v>6844789.0</v>
      </c>
      <c r="J13715" t="s">
        <v>37</v>
      </c>
      <c r="Q13715" t="s">
        <v>14116</v>
      </c>
      <c r="R13715">
        <v>75.0</v>
      </c>
      <c r="T13715" t="s">
        <v>129</v>
      </c>
    </row>
    <row r="13716" ht="15.75" customHeight="1">
      <c r="A13716" s="6" t="s">
        <v>17418</v>
      </c>
      <c r="B13716" s="6" t="s">
        <v>17419</v>
      </c>
      <c r="C13716" s="6" t="s">
        <v>25</v>
      </c>
      <c r="D13716" s="6" t="s">
        <v>26</v>
      </c>
      <c r="E13716" s="6" t="s">
        <v>8</v>
      </c>
      <c r="G13716" s="6" t="s">
        <v>27</v>
      </c>
      <c r="H13716" s="7">
        <v>6845833.0</v>
      </c>
      <c r="I13716" s="8">
        <v>6847164.0</v>
      </c>
      <c r="J13716" t="s">
        <v>28</v>
      </c>
      <c r="Q13716" t="s">
        <v>14118</v>
      </c>
      <c r="R13716">
        <v>1332.0</v>
      </c>
      <c r="T13716" t="s">
        <v>23058</v>
      </c>
    </row>
    <row r="13717" ht="15.75" customHeight="1">
      <c r="A13717" s="6" t="s">
        <v>17418</v>
      </c>
      <c r="B13717" s="6" t="s">
        <v>17419</v>
      </c>
      <c r="C13717" s="6" t="s">
        <v>25</v>
      </c>
      <c r="D13717" s="6" t="s">
        <v>26</v>
      </c>
      <c r="E13717" s="6" t="s">
        <v>8</v>
      </c>
      <c r="G13717" s="6" t="s">
        <v>27</v>
      </c>
      <c r="H13717" s="7">
        <v>6847385.0</v>
      </c>
      <c r="I13717" s="8">
        <v>6849028.0</v>
      </c>
      <c r="J13717" t="s">
        <v>37</v>
      </c>
      <c r="Q13717" t="s">
        <v>14121</v>
      </c>
      <c r="R13717">
        <v>1644.0</v>
      </c>
      <c r="T13717" t="s">
        <v>23059</v>
      </c>
    </row>
    <row r="13718" ht="15.75" customHeight="1">
      <c r="A13718" s="6" t="s">
        <v>17418</v>
      </c>
      <c r="B13718" s="6" t="s">
        <v>17419</v>
      </c>
      <c r="C13718" s="6" t="s">
        <v>25</v>
      </c>
      <c r="D13718" s="6" t="s">
        <v>26</v>
      </c>
      <c r="E13718" s="6" t="s">
        <v>8</v>
      </c>
      <c r="G13718" s="6" t="s">
        <v>27</v>
      </c>
      <c r="H13718" s="7">
        <v>6849201.0</v>
      </c>
      <c r="I13718" s="8">
        <v>6850283.0</v>
      </c>
      <c r="J13718" t="s">
        <v>37</v>
      </c>
      <c r="O13718" t="s">
        <v>14124</v>
      </c>
      <c r="Q13718" t="s">
        <v>14125</v>
      </c>
      <c r="R13718">
        <v>1083.0</v>
      </c>
      <c r="T13718" t="s">
        <v>23060</v>
      </c>
    </row>
    <row r="13719" ht="15.75" customHeight="1">
      <c r="A13719" s="6" t="s">
        <v>17418</v>
      </c>
      <c r="B13719" s="6" t="s">
        <v>17419</v>
      </c>
      <c r="C13719" s="6" t="s">
        <v>25</v>
      </c>
      <c r="D13719" s="6" t="s">
        <v>26</v>
      </c>
      <c r="E13719" s="6" t="s">
        <v>8</v>
      </c>
      <c r="G13719" s="6" t="s">
        <v>27</v>
      </c>
      <c r="H13719" s="7">
        <v>6850380.0</v>
      </c>
      <c r="I13719" s="8">
        <v>6851555.0</v>
      </c>
      <c r="J13719" t="s">
        <v>28</v>
      </c>
      <c r="O13719" t="s">
        <v>14128</v>
      </c>
      <c r="Q13719" t="s">
        <v>14129</v>
      </c>
      <c r="R13719">
        <v>1176.0</v>
      </c>
      <c r="T13719" t="s">
        <v>23061</v>
      </c>
    </row>
    <row r="13720" ht="15.75" customHeight="1">
      <c r="A13720" s="6" t="s">
        <v>17418</v>
      </c>
      <c r="B13720" s="6" t="s">
        <v>17419</v>
      </c>
      <c r="C13720" s="6" t="s">
        <v>25</v>
      </c>
      <c r="D13720" s="6" t="s">
        <v>26</v>
      </c>
      <c r="E13720" s="6" t="s">
        <v>8</v>
      </c>
      <c r="G13720" s="6" t="s">
        <v>27</v>
      </c>
      <c r="H13720" s="7">
        <v>6851700.0</v>
      </c>
      <c r="I13720" s="8">
        <v>6852482.0</v>
      </c>
      <c r="J13720" t="s">
        <v>37</v>
      </c>
      <c r="Q13720" t="s">
        <v>14131</v>
      </c>
      <c r="R13720">
        <v>783.0</v>
      </c>
      <c r="T13720" t="s">
        <v>23062</v>
      </c>
    </row>
    <row r="13721" ht="15.75" customHeight="1">
      <c r="A13721" s="6" t="s">
        <v>17418</v>
      </c>
      <c r="B13721" s="6" t="s">
        <v>17419</v>
      </c>
      <c r="C13721" s="6" t="s">
        <v>25</v>
      </c>
      <c r="D13721" s="6" t="s">
        <v>26</v>
      </c>
      <c r="E13721" s="6" t="s">
        <v>8</v>
      </c>
      <c r="G13721" s="6" t="s">
        <v>27</v>
      </c>
      <c r="H13721" s="7">
        <v>6852535.0</v>
      </c>
      <c r="I13721" s="8">
        <v>6853803.0</v>
      </c>
      <c r="J13721" t="s">
        <v>37</v>
      </c>
      <c r="Q13721" t="s">
        <v>14133</v>
      </c>
      <c r="R13721">
        <v>1269.0</v>
      </c>
      <c r="T13721" t="s">
        <v>23063</v>
      </c>
    </row>
    <row r="13722" ht="15.75" customHeight="1">
      <c r="A13722" s="6" t="s">
        <v>17418</v>
      </c>
      <c r="B13722" s="6" t="s">
        <v>17419</v>
      </c>
      <c r="C13722" s="6" t="s">
        <v>25</v>
      </c>
      <c r="D13722" s="6" t="s">
        <v>26</v>
      </c>
      <c r="E13722" s="6" t="s">
        <v>8</v>
      </c>
      <c r="G13722" s="6" t="s">
        <v>27</v>
      </c>
      <c r="H13722" s="7">
        <v>6853809.0</v>
      </c>
      <c r="I13722" s="8">
        <v>6854468.0</v>
      </c>
      <c r="J13722" t="s">
        <v>37</v>
      </c>
      <c r="Q13722" t="s">
        <v>14135</v>
      </c>
      <c r="R13722">
        <v>660.0</v>
      </c>
      <c r="T13722" t="s">
        <v>23064</v>
      </c>
    </row>
    <row r="13723" ht="15.75" customHeight="1">
      <c r="A13723" s="6" t="s">
        <v>17418</v>
      </c>
      <c r="B13723" s="6" t="s">
        <v>17419</v>
      </c>
      <c r="C13723" s="6" t="s">
        <v>25</v>
      </c>
      <c r="D13723" s="6" t="s">
        <v>26</v>
      </c>
      <c r="E13723" s="6" t="s">
        <v>8</v>
      </c>
      <c r="G13723" s="6" t="s">
        <v>27</v>
      </c>
      <c r="H13723" s="7">
        <v>6854476.0</v>
      </c>
      <c r="I13723" s="8">
        <v>6855639.0</v>
      </c>
      <c r="J13723" t="s">
        <v>28</v>
      </c>
      <c r="Q13723" t="s">
        <v>14137</v>
      </c>
      <c r="R13723">
        <v>1164.0</v>
      </c>
      <c r="T13723" t="s">
        <v>23065</v>
      </c>
    </row>
    <row r="13724" ht="15.75" customHeight="1">
      <c r="A13724" s="6" t="s">
        <v>17418</v>
      </c>
      <c r="B13724" s="6" t="s">
        <v>17452</v>
      </c>
      <c r="C13724" s="6" t="s">
        <v>25</v>
      </c>
      <c r="D13724" s="6" t="s">
        <v>26</v>
      </c>
      <c r="E13724" s="6" t="s">
        <v>8</v>
      </c>
      <c r="G13724" s="6" t="s">
        <v>27</v>
      </c>
      <c r="H13724" s="7">
        <v>6855705.0</v>
      </c>
      <c r="I13724" s="8">
        <v>6856322.0</v>
      </c>
      <c r="J13724" t="s">
        <v>28</v>
      </c>
      <c r="Q13724" t="s">
        <v>14138</v>
      </c>
      <c r="R13724">
        <v>618.0</v>
      </c>
      <c r="T13724" t="s">
        <v>129</v>
      </c>
    </row>
    <row r="13725" ht="15.75" customHeight="1">
      <c r="A13725" s="6" t="s">
        <v>17418</v>
      </c>
      <c r="B13725" s="6" t="s">
        <v>17419</v>
      </c>
      <c r="C13725" s="6" t="s">
        <v>25</v>
      </c>
      <c r="D13725" s="6" t="s">
        <v>26</v>
      </c>
      <c r="E13725" s="6" t="s">
        <v>8</v>
      </c>
      <c r="G13725" s="6" t="s">
        <v>27</v>
      </c>
      <c r="H13725" s="7">
        <v>6857339.0</v>
      </c>
      <c r="I13725" s="8">
        <v>6858199.0</v>
      </c>
      <c r="J13725" t="s">
        <v>37</v>
      </c>
      <c r="Q13725" t="s">
        <v>14140</v>
      </c>
      <c r="R13725">
        <v>861.0</v>
      </c>
      <c r="T13725" t="s">
        <v>23066</v>
      </c>
    </row>
    <row r="13726" ht="15.75" customHeight="1">
      <c r="A13726" s="6" t="s">
        <v>17418</v>
      </c>
      <c r="B13726" s="6" t="s">
        <v>17419</v>
      </c>
      <c r="C13726" s="6" t="s">
        <v>25</v>
      </c>
      <c r="D13726" s="6" t="s">
        <v>26</v>
      </c>
      <c r="E13726" s="6" t="s">
        <v>8</v>
      </c>
      <c r="G13726" s="6" t="s">
        <v>27</v>
      </c>
      <c r="H13726" s="7">
        <v>6858267.0</v>
      </c>
      <c r="I13726" s="8">
        <v>6858683.0</v>
      </c>
      <c r="J13726" t="s">
        <v>28</v>
      </c>
      <c r="Q13726" t="s">
        <v>14142</v>
      </c>
      <c r="R13726">
        <v>417.0</v>
      </c>
      <c r="T13726" t="s">
        <v>23067</v>
      </c>
    </row>
    <row r="13727" ht="15.75" customHeight="1">
      <c r="A13727" s="6" t="s">
        <v>17418</v>
      </c>
      <c r="B13727" s="6" t="s">
        <v>17419</v>
      </c>
      <c r="C13727" s="6" t="s">
        <v>25</v>
      </c>
      <c r="D13727" s="6" t="s">
        <v>26</v>
      </c>
      <c r="E13727" s="6" t="s">
        <v>8</v>
      </c>
      <c r="G13727" s="6" t="s">
        <v>27</v>
      </c>
      <c r="H13727" s="7">
        <v>6859345.0</v>
      </c>
      <c r="I13727" s="8">
        <v>6860229.0</v>
      </c>
      <c r="J13727" t="s">
        <v>37</v>
      </c>
      <c r="Q13727" t="s">
        <v>14144</v>
      </c>
      <c r="R13727">
        <v>885.0</v>
      </c>
      <c r="T13727" t="s">
        <v>23068</v>
      </c>
    </row>
    <row r="13728" ht="15.75" customHeight="1">
      <c r="A13728" s="6" t="s">
        <v>17418</v>
      </c>
      <c r="B13728" s="6" t="s">
        <v>17419</v>
      </c>
      <c r="C13728" s="6" t="s">
        <v>25</v>
      </c>
      <c r="D13728" s="6" t="s">
        <v>26</v>
      </c>
      <c r="E13728" s="6" t="s">
        <v>8</v>
      </c>
      <c r="G13728" s="6" t="s">
        <v>27</v>
      </c>
      <c r="H13728" s="7">
        <v>6860497.0</v>
      </c>
      <c r="I13728" s="8">
        <v>6860874.0</v>
      </c>
      <c r="J13728" t="s">
        <v>37</v>
      </c>
      <c r="Q13728" t="s">
        <v>14146</v>
      </c>
      <c r="R13728">
        <v>378.0</v>
      </c>
      <c r="T13728" t="s">
        <v>23069</v>
      </c>
    </row>
    <row r="13729" ht="15.75" customHeight="1">
      <c r="A13729" s="6" t="s">
        <v>17418</v>
      </c>
      <c r="B13729" s="6" t="s">
        <v>17419</v>
      </c>
      <c r="C13729" s="6" t="s">
        <v>25</v>
      </c>
      <c r="D13729" s="6" t="s">
        <v>26</v>
      </c>
      <c r="E13729" s="6" t="s">
        <v>8</v>
      </c>
      <c r="G13729" s="6" t="s">
        <v>27</v>
      </c>
      <c r="H13729" s="7">
        <v>6860950.0</v>
      </c>
      <c r="I13729" s="8">
        <v>6862146.0</v>
      </c>
      <c r="J13729" t="s">
        <v>37</v>
      </c>
      <c r="Q13729" t="s">
        <v>14149</v>
      </c>
      <c r="R13729">
        <v>1197.0</v>
      </c>
      <c r="T13729" t="s">
        <v>23070</v>
      </c>
    </row>
    <row r="13730" ht="15.75" customHeight="1">
      <c r="A13730" s="6" t="s">
        <v>17418</v>
      </c>
      <c r="B13730" s="6" t="s">
        <v>17419</v>
      </c>
      <c r="C13730" s="6" t="s">
        <v>25</v>
      </c>
      <c r="D13730" s="6" t="s">
        <v>26</v>
      </c>
      <c r="E13730" s="6" t="s">
        <v>8</v>
      </c>
      <c r="G13730" s="6" t="s">
        <v>27</v>
      </c>
      <c r="H13730" s="7">
        <v>6862205.0</v>
      </c>
      <c r="I13730" s="8">
        <v>6862906.0</v>
      </c>
      <c r="J13730" t="s">
        <v>28</v>
      </c>
      <c r="Q13730" t="s">
        <v>14151</v>
      </c>
      <c r="R13730">
        <v>702.0</v>
      </c>
      <c r="T13730" t="s">
        <v>23071</v>
      </c>
    </row>
    <row r="13731" ht="15.75" customHeight="1">
      <c r="A13731" s="6" t="s">
        <v>17418</v>
      </c>
      <c r="B13731" s="6" t="s">
        <v>17419</v>
      </c>
      <c r="C13731" s="6" t="s">
        <v>25</v>
      </c>
      <c r="D13731" s="6" t="s">
        <v>26</v>
      </c>
      <c r="E13731" s="6" t="s">
        <v>8</v>
      </c>
      <c r="G13731" s="6" t="s">
        <v>27</v>
      </c>
      <c r="H13731" s="7">
        <v>6863046.0</v>
      </c>
      <c r="I13731" s="8">
        <v>6863717.0</v>
      </c>
      <c r="J13731" t="s">
        <v>37</v>
      </c>
      <c r="O13731" t="s">
        <v>6522</v>
      </c>
      <c r="Q13731" t="s">
        <v>14153</v>
      </c>
      <c r="R13731">
        <v>672.0</v>
      </c>
    </row>
    <row r="13732" ht="15.75" customHeight="1">
      <c r="A13732" s="6" t="s">
        <v>17418</v>
      </c>
      <c r="B13732" s="6" t="s">
        <v>17419</v>
      </c>
      <c r="C13732" s="6" t="s">
        <v>25</v>
      </c>
      <c r="D13732" s="6" t="s">
        <v>26</v>
      </c>
      <c r="E13732" s="6" t="s">
        <v>8</v>
      </c>
      <c r="G13732" s="6" t="s">
        <v>27</v>
      </c>
      <c r="H13732" s="7">
        <v>6863804.0</v>
      </c>
      <c r="I13732" s="8">
        <v>6864214.0</v>
      </c>
      <c r="J13732" t="s">
        <v>37</v>
      </c>
      <c r="Q13732" t="s">
        <v>14156</v>
      </c>
      <c r="R13732">
        <v>411.0</v>
      </c>
      <c r="T13732" t="s">
        <v>23072</v>
      </c>
    </row>
    <row r="13733" ht="15.75" customHeight="1">
      <c r="A13733" s="6" t="s">
        <v>17418</v>
      </c>
      <c r="B13733" s="6" t="s">
        <v>17419</v>
      </c>
      <c r="C13733" s="6" t="s">
        <v>25</v>
      </c>
      <c r="D13733" s="6" t="s">
        <v>26</v>
      </c>
      <c r="E13733" s="6" t="s">
        <v>8</v>
      </c>
      <c r="G13733" s="6" t="s">
        <v>27</v>
      </c>
      <c r="H13733" s="7">
        <v>6864221.0</v>
      </c>
      <c r="I13733" s="8">
        <v>6865354.0</v>
      </c>
      <c r="J13733" t="s">
        <v>28</v>
      </c>
      <c r="Q13733" t="s">
        <v>14158</v>
      </c>
      <c r="R13733">
        <v>1134.0</v>
      </c>
      <c r="T13733" t="s">
        <v>23073</v>
      </c>
    </row>
    <row r="13734" ht="15.75" customHeight="1">
      <c r="A13734" s="6" t="s">
        <v>17418</v>
      </c>
      <c r="B13734" s="6" t="s">
        <v>17419</v>
      </c>
      <c r="C13734" s="6" t="s">
        <v>25</v>
      </c>
      <c r="D13734" s="6" t="s">
        <v>26</v>
      </c>
      <c r="E13734" s="6" t="s">
        <v>8</v>
      </c>
      <c r="G13734" s="6" t="s">
        <v>27</v>
      </c>
      <c r="H13734" s="7">
        <v>6865535.0</v>
      </c>
      <c r="I13734" s="8">
        <v>6866557.0</v>
      </c>
      <c r="J13734" t="s">
        <v>28</v>
      </c>
      <c r="Q13734" t="s">
        <v>14160</v>
      </c>
      <c r="R13734">
        <v>1023.0</v>
      </c>
      <c r="T13734" t="s">
        <v>23074</v>
      </c>
    </row>
    <row r="13735" ht="15.75" customHeight="1">
      <c r="A13735" s="6" t="s">
        <v>17418</v>
      </c>
      <c r="B13735" s="6" t="s">
        <v>17419</v>
      </c>
      <c r="C13735" s="6" t="s">
        <v>25</v>
      </c>
      <c r="D13735" s="6" t="s">
        <v>26</v>
      </c>
      <c r="E13735" s="6" t="s">
        <v>8</v>
      </c>
      <c r="G13735" s="6" t="s">
        <v>27</v>
      </c>
      <c r="H13735" s="7">
        <v>6866715.0</v>
      </c>
      <c r="I13735" s="8">
        <v>6867104.0</v>
      </c>
      <c r="J13735" t="s">
        <v>37</v>
      </c>
      <c r="Q13735" t="s">
        <v>14162</v>
      </c>
      <c r="R13735">
        <v>390.0</v>
      </c>
      <c r="T13735" t="s">
        <v>23075</v>
      </c>
    </row>
    <row r="13736" ht="15.75" customHeight="1">
      <c r="A13736" s="6" t="s">
        <v>17418</v>
      </c>
      <c r="B13736" s="6" t="s">
        <v>17419</v>
      </c>
      <c r="C13736" s="6" t="s">
        <v>25</v>
      </c>
      <c r="D13736" s="6" t="s">
        <v>26</v>
      </c>
      <c r="E13736" s="6" t="s">
        <v>8</v>
      </c>
      <c r="G13736" s="6" t="s">
        <v>27</v>
      </c>
      <c r="H13736" s="7">
        <v>6867101.0</v>
      </c>
      <c r="I13736" s="8">
        <v>6868003.0</v>
      </c>
      <c r="J13736" t="s">
        <v>37</v>
      </c>
      <c r="Q13736" t="s">
        <v>14164</v>
      </c>
      <c r="R13736">
        <v>903.0</v>
      </c>
      <c r="T13736" t="s">
        <v>23076</v>
      </c>
    </row>
    <row r="13737" ht="15.75" customHeight="1">
      <c r="A13737" s="6" t="s">
        <v>17418</v>
      </c>
      <c r="B13737" s="6" t="s">
        <v>17419</v>
      </c>
      <c r="C13737" s="6" t="s">
        <v>25</v>
      </c>
      <c r="D13737" s="6" t="s">
        <v>26</v>
      </c>
      <c r="E13737" s="6" t="s">
        <v>8</v>
      </c>
      <c r="G13737" s="6" t="s">
        <v>27</v>
      </c>
      <c r="H13737" s="7">
        <v>6868068.0</v>
      </c>
      <c r="I13737" s="8">
        <v>6868850.0</v>
      </c>
      <c r="J13737" t="s">
        <v>28</v>
      </c>
      <c r="Q13737" t="s">
        <v>14166</v>
      </c>
      <c r="R13737">
        <v>783.0</v>
      </c>
      <c r="T13737" t="s">
        <v>23077</v>
      </c>
    </row>
    <row r="13738" ht="15.75" customHeight="1">
      <c r="A13738" s="6" t="s">
        <v>17418</v>
      </c>
      <c r="B13738" s="6" t="s">
        <v>17419</v>
      </c>
      <c r="C13738" s="6" t="s">
        <v>25</v>
      </c>
      <c r="D13738" s="6" t="s">
        <v>26</v>
      </c>
      <c r="E13738" s="6" t="s">
        <v>8</v>
      </c>
      <c r="G13738" s="6" t="s">
        <v>27</v>
      </c>
      <c r="H13738" s="7">
        <v>6869044.0</v>
      </c>
      <c r="I13738" s="8">
        <v>6871281.0</v>
      </c>
      <c r="J13738" t="s">
        <v>28</v>
      </c>
      <c r="Q13738" t="s">
        <v>14168</v>
      </c>
      <c r="R13738">
        <v>2238.0</v>
      </c>
      <c r="T13738" t="s">
        <v>23078</v>
      </c>
    </row>
    <row r="13739" ht="15.75" customHeight="1">
      <c r="A13739" s="6" t="s">
        <v>17418</v>
      </c>
      <c r="B13739" s="6" t="s">
        <v>17419</v>
      </c>
      <c r="C13739" s="6" t="s">
        <v>25</v>
      </c>
      <c r="D13739" s="6" t="s">
        <v>26</v>
      </c>
      <c r="E13739" s="6" t="s">
        <v>8</v>
      </c>
      <c r="G13739" s="6" t="s">
        <v>27</v>
      </c>
      <c r="H13739" s="7">
        <v>6871866.0</v>
      </c>
      <c r="I13739" s="8">
        <v>6872441.0</v>
      </c>
      <c r="J13739" t="s">
        <v>37</v>
      </c>
      <c r="Q13739" t="s">
        <v>14170</v>
      </c>
      <c r="R13739">
        <v>576.0</v>
      </c>
      <c r="T13739" t="s">
        <v>23079</v>
      </c>
    </row>
    <row r="13740" ht="15.75" customHeight="1">
      <c r="A13740" s="6" t="s">
        <v>17418</v>
      </c>
      <c r="B13740" s="6" t="s">
        <v>17419</v>
      </c>
      <c r="C13740" s="6" t="s">
        <v>25</v>
      </c>
      <c r="D13740" s="6" t="s">
        <v>26</v>
      </c>
      <c r="E13740" s="6" t="s">
        <v>8</v>
      </c>
      <c r="G13740" s="6" t="s">
        <v>27</v>
      </c>
      <c r="H13740" s="7">
        <v>6872508.0</v>
      </c>
      <c r="I13740" s="8">
        <v>6873068.0</v>
      </c>
      <c r="J13740" t="s">
        <v>37</v>
      </c>
      <c r="Q13740" t="s">
        <v>14173</v>
      </c>
      <c r="R13740">
        <v>561.0</v>
      </c>
      <c r="T13740" t="s">
        <v>23080</v>
      </c>
    </row>
    <row r="13741" ht="15.75" customHeight="1">
      <c r="A13741" s="6" t="s">
        <v>17418</v>
      </c>
      <c r="B13741" s="6" t="s">
        <v>17419</v>
      </c>
      <c r="C13741" s="6" t="s">
        <v>25</v>
      </c>
      <c r="D13741" s="6" t="s">
        <v>26</v>
      </c>
      <c r="E13741" s="6" t="s">
        <v>8</v>
      </c>
      <c r="G13741" s="6" t="s">
        <v>27</v>
      </c>
      <c r="H13741" s="7">
        <v>6873318.0</v>
      </c>
      <c r="I13741" s="8">
        <v>6875285.0</v>
      </c>
      <c r="J13741" t="s">
        <v>37</v>
      </c>
      <c r="Q13741" t="s">
        <v>14175</v>
      </c>
      <c r="R13741">
        <v>1968.0</v>
      </c>
      <c r="T13741" t="s">
        <v>23081</v>
      </c>
    </row>
    <row r="13742" ht="15.75" customHeight="1">
      <c r="A13742" s="6" t="s">
        <v>17418</v>
      </c>
      <c r="B13742" s="6" t="s">
        <v>17419</v>
      </c>
      <c r="C13742" s="6" t="s">
        <v>25</v>
      </c>
      <c r="D13742" s="6" t="s">
        <v>26</v>
      </c>
      <c r="E13742" s="6" t="s">
        <v>8</v>
      </c>
      <c r="G13742" s="6" t="s">
        <v>27</v>
      </c>
      <c r="H13742" s="7">
        <v>6875620.0</v>
      </c>
      <c r="I13742" s="8">
        <v>6879438.0</v>
      </c>
      <c r="J13742" t="s">
        <v>37</v>
      </c>
      <c r="Q13742" t="s">
        <v>14178</v>
      </c>
      <c r="R13742">
        <v>3819.0</v>
      </c>
      <c r="T13742" t="s">
        <v>23082</v>
      </c>
    </row>
    <row r="13743" ht="15.75" customHeight="1">
      <c r="A13743" s="6" t="s">
        <v>17418</v>
      </c>
      <c r="B13743" s="6" t="s">
        <v>17419</v>
      </c>
      <c r="C13743" s="6" t="s">
        <v>25</v>
      </c>
      <c r="D13743" s="6" t="s">
        <v>26</v>
      </c>
      <c r="E13743" s="6" t="s">
        <v>8</v>
      </c>
      <c r="G13743" s="6" t="s">
        <v>27</v>
      </c>
      <c r="H13743" s="7">
        <v>6879476.0</v>
      </c>
      <c r="I13743" s="8">
        <v>6880906.0</v>
      </c>
      <c r="J13743" t="s">
        <v>37</v>
      </c>
      <c r="Q13743" t="s">
        <v>14180</v>
      </c>
      <c r="R13743">
        <v>1431.0</v>
      </c>
      <c r="T13743" t="s">
        <v>23083</v>
      </c>
    </row>
    <row r="13744" ht="15.75" customHeight="1">
      <c r="A13744" s="6" t="s">
        <v>17418</v>
      </c>
      <c r="B13744" s="6" t="s">
        <v>17419</v>
      </c>
      <c r="C13744" s="6" t="s">
        <v>25</v>
      </c>
      <c r="D13744" s="6" t="s">
        <v>26</v>
      </c>
      <c r="E13744" s="6" t="s">
        <v>8</v>
      </c>
      <c r="G13744" s="6" t="s">
        <v>27</v>
      </c>
      <c r="H13744" s="7">
        <v>6880903.0</v>
      </c>
      <c r="I13744" s="8">
        <v>6882309.0</v>
      </c>
      <c r="J13744" t="s">
        <v>37</v>
      </c>
      <c r="O13744" t="s">
        <v>5217</v>
      </c>
      <c r="Q13744" t="s">
        <v>14182</v>
      </c>
      <c r="R13744">
        <v>1407.0</v>
      </c>
      <c r="T13744" t="s">
        <v>23084</v>
      </c>
    </row>
    <row r="13745" ht="15.75" customHeight="1">
      <c r="A13745" s="6" t="s">
        <v>17418</v>
      </c>
      <c r="B13745" s="6" t="s">
        <v>17419</v>
      </c>
      <c r="C13745" s="6" t="s">
        <v>25</v>
      </c>
      <c r="D13745" s="6" t="s">
        <v>26</v>
      </c>
      <c r="E13745" s="6" t="s">
        <v>8</v>
      </c>
      <c r="G13745" s="6" t="s">
        <v>27</v>
      </c>
      <c r="H13745" s="7">
        <v>6882414.0</v>
      </c>
      <c r="I13745" s="8">
        <v>6883766.0</v>
      </c>
      <c r="J13745" t="s">
        <v>37</v>
      </c>
      <c r="Q13745" t="s">
        <v>14184</v>
      </c>
      <c r="R13745">
        <v>1353.0</v>
      </c>
      <c r="T13745" t="s">
        <v>23085</v>
      </c>
    </row>
    <row r="13746" ht="15.75" customHeight="1">
      <c r="A13746" s="6" t="s">
        <v>17418</v>
      </c>
      <c r="B13746" s="6" t="s">
        <v>17419</v>
      </c>
      <c r="C13746" s="6" t="s">
        <v>25</v>
      </c>
      <c r="D13746" s="6" t="s">
        <v>26</v>
      </c>
      <c r="E13746" s="6" t="s">
        <v>8</v>
      </c>
      <c r="G13746" s="6" t="s">
        <v>27</v>
      </c>
      <c r="H13746" s="7">
        <v>6883807.0</v>
      </c>
      <c r="I13746" s="8">
        <v>6884040.0</v>
      </c>
      <c r="J13746" t="s">
        <v>37</v>
      </c>
      <c r="Q13746" t="s">
        <v>14186</v>
      </c>
      <c r="R13746">
        <v>234.0</v>
      </c>
      <c r="T13746" t="s">
        <v>23086</v>
      </c>
    </row>
    <row r="13747" ht="15.75" customHeight="1">
      <c r="A13747" s="6" t="s">
        <v>17418</v>
      </c>
      <c r="B13747" s="6" t="s">
        <v>17419</v>
      </c>
      <c r="C13747" s="6" t="s">
        <v>25</v>
      </c>
      <c r="D13747" s="6" t="s">
        <v>26</v>
      </c>
      <c r="E13747" s="6" t="s">
        <v>8</v>
      </c>
      <c r="G13747" s="6" t="s">
        <v>27</v>
      </c>
      <c r="H13747" s="7">
        <v>6884162.0</v>
      </c>
      <c r="I13747" s="8">
        <v>6885223.0</v>
      </c>
      <c r="J13747" t="s">
        <v>37</v>
      </c>
      <c r="Q13747" t="s">
        <v>14188</v>
      </c>
      <c r="R13747">
        <v>1062.0</v>
      </c>
      <c r="T13747" t="s">
        <v>23087</v>
      </c>
    </row>
    <row r="13748" ht="15.75" customHeight="1">
      <c r="A13748" s="6" t="s">
        <v>17418</v>
      </c>
      <c r="B13748" s="6" t="s">
        <v>17419</v>
      </c>
      <c r="C13748" s="6" t="s">
        <v>25</v>
      </c>
      <c r="D13748" s="6" t="s">
        <v>26</v>
      </c>
      <c r="E13748" s="6" t="s">
        <v>8</v>
      </c>
      <c r="G13748" s="6" t="s">
        <v>27</v>
      </c>
      <c r="H13748" s="7">
        <v>6885484.0</v>
      </c>
      <c r="I13748" s="8">
        <v>6886125.0</v>
      </c>
      <c r="J13748" t="s">
        <v>28</v>
      </c>
      <c r="Q13748" t="s">
        <v>14190</v>
      </c>
      <c r="R13748">
        <v>642.0</v>
      </c>
      <c r="T13748" t="s">
        <v>23088</v>
      </c>
    </row>
    <row r="13749" ht="15.75" customHeight="1">
      <c r="A13749" s="6" t="s">
        <v>17418</v>
      </c>
      <c r="B13749" s="6" t="s">
        <v>17419</v>
      </c>
      <c r="C13749" s="6" t="s">
        <v>25</v>
      </c>
      <c r="D13749" s="6" t="s">
        <v>26</v>
      </c>
      <c r="E13749" s="6" t="s">
        <v>8</v>
      </c>
      <c r="G13749" s="6" t="s">
        <v>27</v>
      </c>
      <c r="H13749" s="7">
        <v>6886219.0</v>
      </c>
      <c r="I13749" s="8">
        <v>6888708.0</v>
      </c>
      <c r="J13749" t="s">
        <v>28</v>
      </c>
      <c r="Q13749" t="s">
        <v>14192</v>
      </c>
      <c r="R13749">
        <v>2490.0</v>
      </c>
      <c r="T13749" t="s">
        <v>23089</v>
      </c>
    </row>
    <row r="13750" ht="15.75" customHeight="1">
      <c r="A13750" s="6" t="s">
        <v>17418</v>
      </c>
      <c r="B13750" s="6" t="s">
        <v>17419</v>
      </c>
      <c r="C13750" s="6" t="s">
        <v>25</v>
      </c>
      <c r="D13750" s="6" t="s">
        <v>26</v>
      </c>
      <c r="E13750" s="6" t="s">
        <v>8</v>
      </c>
      <c r="G13750" s="6" t="s">
        <v>27</v>
      </c>
      <c r="H13750" s="7">
        <v>6888977.0</v>
      </c>
      <c r="I13750" s="8">
        <v>6889909.0</v>
      </c>
      <c r="J13750" t="s">
        <v>37</v>
      </c>
      <c r="Q13750" t="s">
        <v>14194</v>
      </c>
      <c r="R13750">
        <v>933.0</v>
      </c>
      <c r="T13750" t="s">
        <v>23090</v>
      </c>
    </row>
    <row r="13751" ht="15.75" customHeight="1">
      <c r="A13751" s="6" t="s">
        <v>17418</v>
      </c>
      <c r="B13751" s="6" t="s">
        <v>17419</v>
      </c>
      <c r="C13751" s="6" t="s">
        <v>25</v>
      </c>
      <c r="D13751" s="6" t="s">
        <v>26</v>
      </c>
      <c r="E13751" s="6" t="s">
        <v>8</v>
      </c>
      <c r="G13751" s="6" t="s">
        <v>27</v>
      </c>
      <c r="H13751" s="7">
        <v>6889932.0</v>
      </c>
      <c r="I13751" s="8">
        <v>6890963.0</v>
      </c>
      <c r="J13751" t="s">
        <v>37</v>
      </c>
      <c r="Q13751" t="s">
        <v>14196</v>
      </c>
      <c r="R13751">
        <v>1032.0</v>
      </c>
      <c r="T13751" t="s">
        <v>23091</v>
      </c>
    </row>
    <row r="13752" ht="15.75" customHeight="1">
      <c r="A13752" s="6" t="s">
        <v>17418</v>
      </c>
      <c r="B13752" s="6" t="s">
        <v>17419</v>
      </c>
      <c r="C13752" s="6" t="s">
        <v>25</v>
      </c>
      <c r="D13752" s="6" t="s">
        <v>26</v>
      </c>
      <c r="E13752" s="6" t="s">
        <v>8</v>
      </c>
      <c r="G13752" s="6" t="s">
        <v>27</v>
      </c>
      <c r="H13752" s="7">
        <v>6890973.0</v>
      </c>
      <c r="I13752" s="8">
        <v>6891401.0</v>
      </c>
      <c r="J13752" t="s">
        <v>28</v>
      </c>
      <c r="Q13752" t="s">
        <v>14198</v>
      </c>
      <c r="R13752">
        <v>429.0</v>
      </c>
      <c r="T13752" t="s">
        <v>23092</v>
      </c>
    </row>
    <row r="13753" ht="15.75" customHeight="1">
      <c r="A13753" s="6" t="s">
        <v>17418</v>
      </c>
      <c r="B13753" s="6" t="s">
        <v>17419</v>
      </c>
      <c r="C13753" s="6" t="s">
        <v>25</v>
      </c>
      <c r="D13753" s="6" t="s">
        <v>26</v>
      </c>
      <c r="E13753" s="6" t="s">
        <v>8</v>
      </c>
      <c r="G13753" s="6" t="s">
        <v>27</v>
      </c>
      <c r="H13753" s="7">
        <v>6891596.0</v>
      </c>
      <c r="I13753" s="8">
        <v>6892090.0</v>
      </c>
      <c r="J13753" t="s">
        <v>37</v>
      </c>
      <c r="Q13753" t="s">
        <v>14200</v>
      </c>
      <c r="R13753">
        <v>495.0</v>
      </c>
    </row>
    <row r="13754" ht="15.75" customHeight="1">
      <c r="A13754" s="6" t="s">
        <v>17418</v>
      </c>
      <c r="B13754" s="6" t="s">
        <v>17419</v>
      </c>
      <c r="C13754" s="6" t="s">
        <v>25</v>
      </c>
      <c r="D13754" s="6" t="s">
        <v>26</v>
      </c>
      <c r="E13754" s="6" t="s">
        <v>8</v>
      </c>
      <c r="G13754" s="6" t="s">
        <v>27</v>
      </c>
      <c r="H13754" s="7">
        <v>6892114.0</v>
      </c>
      <c r="I13754" s="8">
        <v>6892506.0</v>
      </c>
      <c r="J13754" t="s">
        <v>28</v>
      </c>
      <c r="Q13754" t="s">
        <v>14203</v>
      </c>
      <c r="R13754">
        <v>393.0</v>
      </c>
      <c r="T13754" t="s">
        <v>23093</v>
      </c>
    </row>
    <row r="13755" ht="15.75" customHeight="1">
      <c r="A13755" s="6" t="s">
        <v>17418</v>
      </c>
      <c r="B13755" s="6" t="s">
        <v>17419</v>
      </c>
      <c r="C13755" s="6" t="s">
        <v>25</v>
      </c>
      <c r="D13755" s="6" t="s">
        <v>26</v>
      </c>
      <c r="E13755" s="6" t="s">
        <v>8</v>
      </c>
      <c r="G13755" s="6" t="s">
        <v>27</v>
      </c>
      <c r="H13755" s="7">
        <v>6892604.0</v>
      </c>
      <c r="I13755" s="8">
        <v>6894610.0</v>
      </c>
      <c r="J13755" t="s">
        <v>37</v>
      </c>
      <c r="O13755" t="s">
        <v>14206</v>
      </c>
      <c r="Q13755" t="s">
        <v>14207</v>
      </c>
      <c r="R13755">
        <v>2007.0</v>
      </c>
      <c r="T13755" t="s">
        <v>23094</v>
      </c>
    </row>
    <row r="13756" ht="15.75" customHeight="1">
      <c r="A13756" s="6" t="s">
        <v>17418</v>
      </c>
      <c r="B13756" s="6" t="s">
        <v>17419</v>
      </c>
      <c r="C13756" s="6" t="s">
        <v>25</v>
      </c>
      <c r="D13756" s="6" t="s">
        <v>26</v>
      </c>
      <c r="E13756" s="6" t="s">
        <v>8</v>
      </c>
      <c r="G13756" s="6" t="s">
        <v>27</v>
      </c>
      <c r="H13756" s="7">
        <v>6894657.0</v>
      </c>
      <c r="I13756" s="8">
        <v>6895088.0</v>
      </c>
      <c r="J13756" t="s">
        <v>28</v>
      </c>
      <c r="Q13756" t="s">
        <v>14210</v>
      </c>
      <c r="R13756">
        <v>432.0</v>
      </c>
      <c r="T13756" t="s">
        <v>23095</v>
      </c>
    </row>
    <row r="13757" ht="15.75" customHeight="1">
      <c r="A13757" s="6" t="s">
        <v>17418</v>
      </c>
      <c r="B13757" s="6" t="s">
        <v>17419</v>
      </c>
      <c r="C13757" s="6" t="s">
        <v>25</v>
      </c>
      <c r="D13757" s="6" t="s">
        <v>26</v>
      </c>
      <c r="E13757" s="6" t="s">
        <v>8</v>
      </c>
      <c r="G13757" s="6" t="s">
        <v>27</v>
      </c>
      <c r="H13757" s="7">
        <v>6895200.0</v>
      </c>
      <c r="I13757" s="8">
        <v>6895820.0</v>
      </c>
      <c r="J13757" t="s">
        <v>37</v>
      </c>
      <c r="Q13757" t="s">
        <v>14212</v>
      </c>
      <c r="R13757">
        <v>621.0</v>
      </c>
      <c r="T13757" t="s">
        <v>23096</v>
      </c>
    </row>
    <row r="13758" ht="15.75" customHeight="1">
      <c r="A13758" s="6" t="s">
        <v>17418</v>
      </c>
      <c r="B13758" s="6" t="s">
        <v>17419</v>
      </c>
      <c r="C13758" s="6" t="s">
        <v>25</v>
      </c>
      <c r="D13758" s="6" t="s">
        <v>26</v>
      </c>
      <c r="E13758" s="6" t="s">
        <v>8</v>
      </c>
      <c r="G13758" s="6" t="s">
        <v>27</v>
      </c>
      <c r="H13758" s="7">
        <v>6895887.0</v>
      </c>
      <c r="I13758" s="8">
        <v>6896981.0</v>
      </c>
      <c r="J13758" t="s">
        <v>37</v>
      </c>
      <c r="Q13758" t="s">
        <v>14214</v>
      </c>
      <c r="R13758">
        <v>1095.0</v>
      </c>
      <c r="T13758" t="s">
        <v>23097</v>
      </c>
    </row>
    <row r="13759" ht="15.75" customHeight="1">
      <c r="A13759" s="6" t="s">
        <v>17418</v>
      </c>
      <c r="B13759" s="6" t="s">
        <v>17419</v>
      </c>
      <c r="C13759" s="6" t="s">
        <v>25</v>
      </c>
      <c r="D13759" s="6" t="s">
        <v>26</v>
      </c>
      <c r="E13759" s="6" t="s">
        <v>8</v>
      </c>
      <c r="G13759" s="6" t="s">
        <v>27</v>
      </c>
      <c r="H13759" s="7">
        <v>6896978.0</v>
      </c>
      <c r="I13759" s="8">
        <v>6897610.0</v>
      </c>
      <c r="J13759" t="s">
        <v>37</v>
      </c>
      <c r="Q13759" t="s">
        <v>14217</v>
      </c>
      <c r="R13759">
        <v>633.0</v>
      </c>
      <c r="T13759" t="s">
        <v>23098</v>
      </c>
    </row>
    <row r="13760" ht="15.75" customHeight="1">
      <c r="A13760" s="6" t="s">
        <v>17418</v>
      </c>
      <c r="B13760" s="6" t="s">
        <v>17419</v>
      </c>
      <c r="C13760" s="6" t="s">
        <v>25</v>
      </c>
      <c r="D13760" s="6" t="s">
        <v>26</v>
      </c>
      <c r="E13760" s="6" t="s">
        <v>8</v>
      </c>
      <c r="G13760" s="6" t="s">
        <v>27</v>
      </c>
      <c r="H13760" s="7">
        <v>6897633.0</v>
      </c>
      <c r="I13760" s="8">
        <v>6897944.0</v>
      </c>
      <c r="J13760" t="s">
        <v>37</v>
      </c>
      <c r="Q13760" t="s">
        <v>14219</v>
      </c>
      <c r="R13760">
        <v>312.0</v>
      </c>
      <c r="T13760" t="s">
        <v>23099</v>
      </c>
    </row>
    <row r="13761" ht="15.75" customHeight="1">
      <c r="A13761" s="6" t="s">
        <v>17418</v>
      </c>
      <c r="B13761" s="6" t="s">
        <v>17419</v>
      </c>
      <c r="C13761" s="6" t="s">
        <v>25</v>
      </c>
      <c r="D13761" s="6" t="s">
        <v>26</v>
      </c>
      <c r="E13761" s="6" t="s">
        <v>8</v>
      </c>
      <c r="G13761" s="6" t="s">
        <v>27</v>
      </c>
      <c r="H13761" s="7">
        <v>6898073.0</v>
      </c>
      <c r="I13761" s="8">
        <v>6898879.0</v>
      </c>
      <c r="J13761" t="s">
        <v>37</v>
      </c>
      <c r="Q13761" t="s">
        <v>14222</v>
      </c>
      <c r="R13761">
        <v>807.0</v>
      </c>
      <c r="T13761" t="s">
        <v>23100</v>
      </c>
    </row>
    <row r="13762" ht="15.75" customHeight="1">
      <c r="A13762" s="6" t="s">
        <v>17418</v>
      </c>
      <c r="B13762" s="6" t="s">
        <v>17419</v>
      </c>
      <c r="C13762" s="6" t="s">
        <v>25</v>
      </c>
      <c r="D13762" s="6" t="s">
        <v>26</v>
      </c>
      <c r="E13762" s="6" t="s">
        <v>8</v>
      </c>
      <c r="G13762" s="6" t="s">
        <v>27</v>
      </c>
      <c r="H13762" s="7">
        <v>6898914.0</v>
      </c>
      <c r="I13762" s="8">
        <v>6899420.0</v>
      </c>
      <c r="J13762" t="s">
        <v>28</v>
      </c>
      <c r="Q13762" t="s">
        <v>14224</v>
      </c>
      <c r="R13762">
        <v>507.0</v>
      </c>
      <c r="T13762" t="s">
        <v>23101</v>
      </c>
    </row>
    <row r="13763" ht="15.75" customHeight="1">
      <c r="A13763" s="6" t="s">
        <v>17418</v>
      </c>
      <c r="B13763" s="6" t="s">
        <v>17419</v>
      </c>
      <c r="C13763" s="6" t="s">
        <v>25</v>
      </c>
      <c r="D13763" s="6" t="s">
        <v>26</v>
      </c>
      <c r="E13763" s="6" t="s">
        <v>8</v>
      </c>
      <c r="G13763" s="6" t="s">
        <v>27</v>
      </c>
      <c r="H13763" s="7">
        <v>6899696.0</v>
      </c>
      <c r="I13763" s="8">
        <v>6900946.0</v>
      </c>
      <c r="J13763" t="s">
        <v>28</v>
      </c>
      <c r="Q13763" t="s">
        <v>14226</v>
      </c>
      <c r="R13763">
        <v>1251.0</v>
      </c>
      <c r="T13763" t="s">
        <v>23102</v>
      </c>
    </row>
    <row r="13764" ht="15.75" customHeight="1">
      <c r="A13764" s="6" t="s">
        <v>17418</v>
      </c>
      <c r="B13764" s="6" t="s">
        <v>17419</v>
      </c>
      <c r="C13764" s="6" t="s">
        <v>25</v>
      </c>
      <c r="D13764" s="6" t="s">
        <v>26</v>
      </c>
      <c r="E13764" s="6" t="s">
        <v>8</v>
      </c>
      <c r="G13764" s="6" t="s">
        <v>27</v>
      </c>
      <c r="H13764" s="7">
        <v>6901058.0</v>
      </c>
      <c r="I13764" s="8">
        <v>6901540.0</v>
      </c>
      <c r="J13764" t="s">
        <v>37</v>
      </c>
      <c r="Q13764" t="s">
        <v>14228</v>
      </c>
      <c r="R13764">
        <v>483.0</v>
      </c>
      <c r="T13764" t="s">
        <v>23103</v>
      </c>
    </row>
    <row r="13765" ht="15.75" customHeight="1">
      <c r="A13765" s="6" t="s">
        <v>17418</v>
      </c>
      <c r="B13765" s="6" t="s">
        <v>17419</v>
      </c>
      <c r="C13765" s="6" t="s">
        <v>25</v>
      </c>
      <c r="D13765" s="6" t="s">
        <v>26</v>
      </c>
      <c r="E13765" s="6" t="s">
        <v>8</v>
      </c>
      <c r="G13765" s="6" t="s">
        <v>27</v>
      </c>
      <c r="H13765" s="7">
        <v>6901821.0</v>
      </c>
      <c r="I13765" s="8">
        <v>6902258.0</v>
      </c>
      <c r="J13765" t="s">
        <v>37</v>
      </c>
      <c r="Q13765" t="s">
        <v>14230</v>
      </c>
      <c r="R13765">
        <v>438.0</v>
      </c>
      <c r="T13765" t="s">
        <v>23104</v>
      </c>
    </row>
    <row r="13766" ht="15.75" customHeight="1">
      <c r="A13766" s="6" t="s">
        <v>17418</v>
      </c>
      <c r="B13766" s="6" t="s">
        <v>17419</v>
      </c>
      <c r="C13766" s="6" t="s">
        <v>25</v>
      </c>
      <c r="D13766" s="6" t="s">
        <v>26</v>
      </c>
      <c r="E13766" s="6" t="s">
        <v>8</v>
      </c>
      <c r="G13766" s="6" t="s">
        <v>27</v>
      </c>
      <c r="H13766" s="7">
        <v>6902502.0</v>
      </c>
      <c r="I13766" s="8">
        <v>6903494.0</v>
      </c>
      <c r="J13766" t="s">
        <v>28</v>
      </c>
      <c r="Q13766" t="s">
        <v>14232</v>
      </c>
      <c r="R13766">
        <v>993.0</v>
      </c>
      <c r="T13766" t="s">
        <v>23105</v>
      </c>
    </row>
    <row r="13767" ht="15.75" customHeight="1">
      <c r="A13767" s="6" t="s">
        <v>17418</v>
      </c>
      <c r="B13767" s="6" t="s">
        <v>17419</v>
      </c>
      <c r="C13767" s="6" t="s">
        <v>25</v>
      </c>
      <c r="D13767" s="6" t="s">
        <v>26</v>
      </c>
      <c r="E13767" s="6" t="s">
        <v>8</v>
      </c>
      <c r="G13767" s="6" t="s">
        <v>27</v>
      </c>
      <c r="H13767" s="7">
        <v>6903582.0</v>
      </c>
      <c r="I13767" s="8">
        <v>6904511.0</v>
      </c>
      <c r="J13767" t="s">
        <v>37</v>
      </c>
      <c r="Q13767" t="s">
        <v>14234</v>
      </c>
      <c r="R13767">
        <v>930.0</v>
      </c>
      <c r="T13767" t="s">
        <v>23106</v>
      </c>
    </row>
    <row r="13768" ht="15.75" customHeight="1">
      <c r="A13768" s="6" t="s">
        <v>17418</v>
      </c>
      <c r="B13768" s="6" t="s">
        <v>17419</v>
      </c>
      <c r="C13768" s="6" t="s">
        <v>25</v>
      </c>
      <c r="D13768" s="6" t="s">
        <v>26</v>
      </c>
      <c r="E13768" s="6" t="s">
        <v>8</v>
      </c>
      <c r="G13768" s="6" t="s">
        <v>27</v>
      </c>
      <c r="H13768" s="7">
        <v>6904739.0</v>
      </c>
      <c r="I13768" s="8">
        <v>6906460.0</v>
      </c>
      <c r="J13768" t="s">
        <v>37</v>
      </c>
      <c r="Q13768" t="s">
        <v>14236</v>
      </c>
      <c r="R13768">
        <v>1722.0</v>
      </c>
    </row>
    <row r="13769" ht="15.75" customHeight="1">
      <c r="A13769" s="6" t="s">
        <v>17418</v>
      </c>
      <c r="B13769" s="6" t="s">
        <v>17419</v>
      </c>
      <c r="C13769" s="6" t="s">
        <v>25</v>
      </c>
      <c r="D13769" s="6" t="s">
        <v>26</v>
      </c>
      <c r="E13769" s="6" t="s">
        <v>8</v>
      </c>
      <c r="G13769" s="6" t="s">
        <v>27</v>
      </c>
      <c r="H13769" s="7">
        <v>6906470.0</v>
      </c>
      <c r="I13769" s="8">
        <v>6907666.0</v>
      </c>
      <c r="J13769" t="s">
        <v>28</v>
      </c>
      <c r="Q13769" t="s">
        <v>14238</v>
      </c>
      <c r="R13769">
        <v>1197.0</v>
      </c>
      <c r="T13769" t="s">
        <v>23107</v>
      </c>
    </row>
    <row r="13770" ht="15.75" customHeight="1">
      <c r="A13770" s="6" t="s">
        <v>17418</v>
      </c>
      <c r="B13770" s="6" t="s">
        <v>17419</v>
      </c>
      <c r="C13770" s="6" t="s">
        <v>25</v>
      </c>
      <c r="D13770" s="6" t="s">
        <v>26</v>
      </c>
      <c r="E13770" s="6" t="s">
        <v>8</v>
      </c>
      <c r="G13770" s="6" t="s">
        <v>27</v>
      </c>
      <c r="H13770" s="7">
        <v>6907738.0</v>
      </c>
      <c r="I13770" s="8">
        <v>6908265.0</v>
      </c>
      <c r="J13770" t="s">
        <v>28</v>
      </c>
      <c r="Q13770" t="s">
        <v>14240</v>
      </c>
      <c r="R13770">
        <v>528.0</v>
      </c>
      <c r="T13770" t="s">
        <v>23108</v>
      </c>
    </row>
    <row r="13771" ht="15.75" customHeight="1">
      <c r="A13771" s="6" t="s">
        <v>17418</v>
      </c>
      <c r="B13771" s="6" t="s">
        <v>17419</v>
      </c>
      <c r="C13771" s="6" t="s">
        <v>25</v>
      </c>
      <c r="D13771" s="6" t="s">
        <v>26</v>
      </c>
      <c r="E13771" s="6" t="s">
        <v>8</v>
      </c>
      <c r="G13771" s="6" t="s">
        <v>27</v>
      </c>
      <c r="H13771" s="7">
        <v>6908376.0</v>
      </c>
      <c r="I13771" s="8">
        <v>6910439.0</v>
      </c>
      <c r="J13771" t="s">
        <v>37</v>
      </c>
      <c r="Q13771" t="s">
        <v>14242</v>
      </c>
      <c r="R13771">
        <v>2064.0</v>
      </c>
      <c r="T13771" t="s">
        <v>23109</v>
      </c>
    </row>
    <row r="13772" ht="15.75" customHeight="1">
      <c r="A13772" s="6" t="s">
        <v>17418</v>
      </c>
      <c r="B13772" s="6" t="s">
        <v>17419</v>
      </c>
      <c r="C13772" s="6" t="s">
        <v>25</v>
      </c>
      <c r="D13772" s="6" t="s">
        <v>26</v>
      </c>
      <c r="E13772" s="6" t="s">
        <v>8</v>
      </c>
      <c r="G13772" s="6" t="s">
        <v>27</v>
      </c>
      <c r="H13772" s="7">
        <v>6910528.0</v>
      </c>
      <c r="I13772" s="8">
        <v>6911520.0</v>
      </c>
      <c r="J13772" t="s">
        <v>37</v>
      </c>
      <c r="Q13772" t="s">
        <v>14245</v>
      </c>
      <c r="R13772">
        <v>993.0</v>
      </c>
      <c r="T13772" t="s">
        <v>23110</v>
      </c>
    </row>
    <row r="13773" ht="15.75" customHeight="1">
      <c r="A13773" s="6" t="s">
        <v>17418</v>
      </c>
      <c r="B13773" s="6" t="s">
        <v>17419</v>
      </c>
      <c r="C13773" s="6" t="s">
        <v>25</v>
      </c>
      <c r="D13773" s="6" t="s">
        <v>26</v>
      </c>
      <c r="E13773" s="6" t="s">
        <v>8</v>
      </c>
      <c r="G13773" s="6" t="s">
        <v>27</v>
      </c>
      <c r="H13773" s="7">
        <v>6911548.0</v>
      </c>
      <c r="I13773" s="8">
        <v>6912495.0</v>
      </c>
      <c r="J13773" t="s">
        <v>28</v>
      </c>
      <c r="Q13773" t="s">
        <v>14247</v>
      </c>
      <c r="R13773">
        <v>948.0</v>
      </c>
      <c r="T13773" t="s">
        <v>23111</v>
      </c>
    </row>
    <row r="13774" ht="15.75" customHeight="1">
      <c r="A13774" s="6" t="s">
        <v>17418</v>
      </c>
      <c r="B13774" s="6" t="s">
        <v>17452</v>
      </c>
      <c r="C13774" s="6" t="s">
        <v>25</v>
      </c>
      <c r="D13774" s="6" t="s">
        <v>26</v>
      </c>
      <c r="E13774" s="6" t="s">
        <v>8</v>
      </c>
      <c r="G13774" s="6" t="s">
        <v>27</v>
      </c>
      <c r="H13774" s="7">
        <v>6912577.0</v>
      </c>
      <c r="I13774" s="8">
        <v>6913362.0</v>
      </c>
      <c r="J13774" t="s">
        <v>28</v>
      </c>
      <c r="Q13774" t="s">
        <v>14248</v>
      </c>
      <c r="R13774">
        <v>786.0</v>
      </c>
      <c r="T13774" t="s">
        <v>116</v>
      </c>
    </row>
    <row r="13775" ht="15.75" customHeight="1">
      <c r="A13775" s="6" t="s">
        <v>17418</v>
      </c>
      <c r="B13775" s="6" t="s">
        <v>17452</v>
      </c>
      <c r="C13775" s="6" t="s">
        <v>25</v>
      </c>
      <c r="D13775" s="6" t="s">
        <v>26</v>
      </c>
      <c r="E13775" s="6" t="s">
        <v>8</v>
      </c>
      <c r="G13775" s="6" t="s">
        <v>27</v>
      </c>
      <c r="H13775" s="7">
        <v>6913379.0</v>
      </c>
      <c r="I13775" s="8">
        <v>6913947.0</v>
      </c>
      <c r="J13775" t="s">
        <v>28</v>
      </c>
      <c r="Q13775" t="s">
        <v>14249</v>
      </c>
      <c r="R13775">
        <v>569.0</v>
      </c>
      <c r="T13775" t="s">
        <v>116</v>
      </c>
    </row>
    <row r="13776" ht="15.75" customHeight="1">
      <c r="A13776" s="6" t="s">
        <v>17418</v>
      </c>
      <c r="B13776" s="6" t="s">
        <v>17419</v>
      </c>
      <c r="C13776" s="6" t="s">
        <v>25</v>
      </c>
      <c r="D13776" s="6" t="s">
        <v>26</v>
      </c>
      <c r="E13776" s="6" t="s">
        <v>8</v>
      </c>
      <c r="G13776" s="6" t="s">
        <v>27</v>
      </c>
      <c r="H13776" s="7">
        <v>6913996.0</v>
      </c>
      <c r="I13776" s="8">
        <v>6914928.0</v>
      </c>
      <c r="J13776" t="s">
        <v>28</v>
      </c>
      <c r="Q13776" t="s">
        <v>14252</v>
      </c>
      <c r="R13776">
        <v>933.0</v>
      </c>
      <c r="T13776" t="s">
        <v>23112</v>
      </c>
    </row>
    <row r="13777" ht="15.75" customHeight="1">
      <c r="A13777" s="6" t="s">
        <v>17418</v>
      </c>
      <c r="B13777" s="6" t="s">
        <v>17419</v>
      </c>
      <c r="C13777" s="6" t="s">
        <v>25</v>
      </c>
      <c r="D13777" s="6" t="s">
        <v>26</v>
      </c>
      <c r="E13777" s="6" t="s">
        <v>8</v>
      </c>
      <c r="G13777" s="6" t="s">
        <v>27</v>
      </c>
      <c r="H13777" s="7">
        <v>6915285.0</v>
      </c>
      <c r="I13777" s="8">
        <v>6915830.0</v>
      </c>
      <c r="J13777" t="s">
        <v>37</v>
      </c>
      <c r="Q13777" t="s">
        <v>14254</v>
      </c>
      <c r="R13777">
        <v>546.0</v>
      </c>
      <c r="T13777" t="s">
        <v>23113</v>
      </c>
    </row>
    <row r="13778" ht="15.75" customHeight="1">
      <c r="A13778" s="6" t="s">
        <v>17418</v>
      </c>
      <c r="B13778" s="6" t="s">
        <v>17419</v>
      </c>
      <c r="C13778" s="6" t="s">
        <v>25</v>
      </c>
      <c r="D13778" s="6" t="s">
        <v>26</v>
      </c>
      <c r="E13778" s="6" t="s">
        <v>8</v>
      </c>
      <c r="G13778" s="6" t="s">
        <v>27</v>
      </c>
      <c r="H13778" s="7">
        <v>6916105.0</v>
      </c>
      <c r="I13778" s="8">
        <v>6916863.0</v>
      </c>
      <c r="J13778" t="s">
        <v>37</v>
      </c>
      <c r="Q13778" t="s">
        <v>14256</v>
      </c>
      <c r="R13778">
        <v>759.0</v>
      </c>
      <c r="T13778" t="s">
        <v>23114</v>
      </c>
    </row>
    <row r="13779" ht="15.75" customHeight="1">
      <c r="A13779" s="6" t="s">
        <v>17418</v>
      </c>
      <c r="B13779" s="6" t="s">
        <v>17419</v>
      </c>
      <c r="C13779" s="6" t="s">
        <v>25</v>
      </c>
      <c r="D13779" s="6" t="s">
        <v>26</v>
      </c>
      <c r="E13779" s="6" t="s">
        <v>8</v>
      </c>
      <c r="G13779" s="6" t="s">
        <v>27</v>
      </c>
      <c r="H13779" s="7">
        <v>6917034.0</v>
      </c>
      <c r="I13779" s="8">
        <v>6918461.0</v>
      </c>
      <c r="J13779" t="s">
        <v>28</v>
      </c>
      <c r="Q13779" t="s">
        <v>14258</v>
      </c>
      <c r="R13779">
        <v>1428.0</v>
      </c>
      <c r="T13779" t="s">
        <v>23115</v>
      </c>
    </row>
    <row r="13780" ht="15.75" customHeight="1">
      <c r="A13780" s="6" t="s">
        <v>17418</v>
      </c>
      <c r="B13780" s="6" t="s">
        <v>17419</v>
      </c>
      <c r="C13780" s="6" t="s">
        <v>25</v>
      </c>
      <c r="D13780" s="6" t="s">
        <v>26</v>
      </c>
      <c r="E13780" s="6" t="s">
        <v>8</v>
      </c>
      <c r="G13780" s="6" t="s">
        <v>27</v>
      </c>
      <c r="H13780" s="7">
        <v>6918506.0</v>
      </c>
      <c r="I13780" s="8">
        <v>6919513.0</v>
      </c>
      <c r="J13780" t="s">
        <v>37</v>
      </c>
      <c r="Q13780" t="s">
        <v>14260</v>
      </c>
      <c r="R13780">
        <v>1008.0</v>
      </c>
      <c r="T13780" t="s">
        <v>23116</v>
      </c>
    </row>
    <row r="13781" ht="15.75" customHeight="1">
      <c r="A13781" s="6" t="s">
        <v>17418</v>
      </c>
      <c r="B13781" s="6" t="s">
        <v>17419</v>
      </c>
      <c r="C13781" s="6" t="s">
        <v>25</v>
      </c>
      <c r="D13781" s="6" t="s">
        <v>26</v>
      </c>
      <c r="E13781" s="6" t="s">
        <v>8</v>
      </c>
      <c r="G13781" s="6" t="s">
        <v>27</v>
      </c>
      <c r="H13781" s="7">
        <v>6919503.0</v>
      </c>
      <c r="I13781" s="8">
        <v>6919994.0</v>
      </c>
      <c r="J13781" t="s">
        <v>28</v>
      </c>
      <c r="Q13781" t="s">
        <v>14262</v>
      </c>
      <c r="R13781">
        <v>492.0</v>
      </c>
      <c r="T13781" t="s">
        <v>23117</v>
      </c>
    </row>
    <row r="13782" ht="15.75" customHeight="1">
      <c r="A13782" s="6" t="s">
        <v>17418</v>
      </c>
      <c r="B13782" s="6" t="s">
        <v>17419</v>
      </c>
      <c r="C13782" s="6" t="s">
        <v>25</v>
      </c>
      <c r="D13782" s="6" t="s">
        <v>26</v>
      </c>
      <c r="E13782" s="6" t="s">
        <v>8</v>
      </c>
      <c r="G13782" s="6" t="s">
        <v>27</v>
      </c>
      <c r="H13782" s="7">
        <v>6920207.0</v>
      </c>
      <c r="I13782" s="8">
        <v>6921559.0</v>
      </c>
      <c r="J13782" t="s">
        <v>37</v>
      </c>
      <c r="Q13782" t="s">
        <v>14264</v>
      </c>
      <c r="R13782">
        <v>1353.0</v>
      </c>
      <c r="T13782" t="s">
        <v>23118</v>
      </c>
    </row>
    <row r="13783" ht="15.75" customHeight="1">
      <c r="A13783" s="6" t="s">
        <v>17418</v>
      </c>
      <c r="B13783" s="6" t="s">
        <v>17419</v>
      </c>
      <c r="C13783" s="6" t="s">
        <v>25</v>
      </c>
      <c r="D13783" s="6" t="s">
        <v>26</v>
      </c>
      <c r="E13783" s="6" t="s">
        <v>8</v>
      </c>
      <c r="G13783" s="6" t="s">
        <v>27</v>
      </c>
      <c r="H13783" s="7">
        <v>6921553.0</v>
      </c>
      <c r="I13783" s="8">
        <v>6922653.0</v>
      </c>
      <c r="J13783" t="s">
        <v>28</v>
      </c>
      <c r="Q13783" t="s">
        <v>14266</v>
      </c>
      <c r="R13783">
        <v>1101.0</v>
      </c>
      <c r="T13783" t="s">
        <v>23119</v>
      </c>
    </row>
    <row r="13784" ht="15.75" customHeight="1">
      <c r="A13784" s="6" t="s">
        <v>17418</v>
      </c>
      <c r="B13784" s="6" t="s">
        <v>17419</v>
      </c>
      <c r="C13784" s="6" t="s">
        <v>25</v>
      </c>
      <c r="D13784" s="6" t="s">
        <v>26</v>
      </c>
      <c r="E13784" s="6" t="s">
        <v>8</v>
      </c>
      <c r="G13784" s="6" t="s">
        <v>27</v>
      </c>
      <c r="H13784" s="7">
        <v>6922814.0</v>
      </c>
      <c r="I13784" s="8">
        <v>6923833.0</v>
      </c>
      <c r="J13784" t="s">
        <v>28</v>
      </c>
      <c r="Q13784" t="s">
        <v>14268</v>
      </c>
      <c r="R13784">
        <v>1020.0</v>
      </c>
      <c r="T13784" t="s">
        <v>23120</v>
      </c>
    </row>
    <row r="13785" ht="15.75" customHeight="1">
      <c r="A13785" s="6" t="s">
        <v>17418</v>
      </c>
      <c r="B13785" s="6" t="s">
        <v>17419</v>
      </c>
      <c r="C13785" s="6" t="s">
        <v>25</v>
      </c>
      <c r="D13785" s="6" t="s">
        <v>26</v>
      </c>
      <c r="E13785" s="6" t="s">
        <v>8</v>
      </c>
      <c r="G13785" s="6" t="s">
        <v>27</v>
      </c>
      <c r="H13785" s="7">
        <v>6924150.0</v>
      </c>
      <c r="I13785" s="8">
        <v>6925637.0</v>
      </c>
      <c r="J13785" t="s">
        <v>37</v>
      </c>
      <c r="Q13785" t="s">
        <v>14271</v>
      </c>
      <c r="R13785">
        <v>1488.0</v>
      </c>
      <c r="T13785" t="s">
        <v>23121</v>
      </c>
    </row>
    <row r="13786" ht="15.75" customHeight="1">
      <c r="A13786" s="6" t="s">
        <v>17418</v>
      </c>
      <c r="B13786" s="6" t="s">
        <v>17452</v>
      </c>
      <c r="C13786" s="6" t="s">
        <v>25</v>
      </c>
      <c r="D13786" s="6" t="s">
        <v>26</v>
      </c>
      <c r="E13786" s="6" t="s">
        <v>8</v>
      </c>
      <c r="G13786" s="6" t="s">
        <v>27</v>
      </c>
      <c r="H13786" s="7">
        <v>6927282.0</v>
      </c>
      <c r="I13786" s="8">
        <v>6927485.0</v>
      </c>
      <c r="J13786" t="s">
        <v>37</v>
      </c>
      <c r="Q13786" t="s">
        <v>14272</v>
      </c>
      <c r="R13786">
        <v>204.0</v>
      </c>
      <c r="T13786" t="s">
        <v>129</v>
      </c>
    </row>
    <row r="13787" ht="15.75" customHeight="1">
      <c r="A13787" s="6" t="s">
        <v>17418</v>
      </c>
      <c r="B13787" s="6" t="s">
        <v>17419</v>
      </c>
      <c r="C13787" s="6" t="s">
        <v>25</v>
      </c>
      <c r="D13787" s="6" t="s">
        <v>26</v>
      </c>
      <c r="E13787" s="6" t="s">
        <v>8</v>
      </c>
      <c r="G13787" s="6" t="s">
        <v>27</v>
      </c>
      <c r="H13787" s="7">
        <v>6927848.0</v>
      </c>
      <c r="I13787" s="8">
        <v>6928309.0</v>
      </c>
      <c r="J13787" t="s">
        <v>28</v>
      </c>
      <c r="Q13787" t="s">
        <v>14274</v>
      </c>
      <c r="R13787">
        <v>462.0</v>
      </c>
      <c r="T13787" t="s">
        <v>23122</v>
      </c>
    </row>
    <row r="13788" ht="15.75" customHeight="1">
      <c r="A13788" s="6" t="s">
        <v>17418</v>
      </c>
      <c r="B13788" s="6" t="s">
        <v>17419</v>
      </c>
      <c r="C13788" s="6" t="s">
        <v>25</v>
      </c>
      <c r="D13788" s="6" t="s">
        <v>26</v>
      </c>
      <c r="E13788" s="6" t="s">
        <v>8</v>
      </c>
      <c r="G13788" s="6" t="s">
        <v>27</v>
      </c>
      <c r="H13788" s="7">
        <v>6928409.0</v>
      </c>
      <c r="I13788" s="8">
        <v>6929329.0</v>
      </c>
      <c r="J13788" t="s">
        <v>37</v>
      </c>
      <c r="Q13788" t="s">
        <v>14276</v>
      </c>
      <c r="R13788">
        <v>921.0</v>
      </c>
      <c r="T13788" t="s">
        <v>23123</v>
      </c>
    </row>
    <row r="13789" ht="15.75" customHeight="1">
      <c r="A13789" s="6" t="s">
        <v>17418</v>
      </c>
      <c r="B13789" s="6" t="s">
        <v>17419</v>
      </c>
      <c r="C13789" s="6" t="s">
        <v>25</v>
      </c>
      <c r="D13789" s="6" t="s">
        <v>26</v>
      </c>
      <c r="E13789" s="6" t="s">
        <v>8</v>
      </c>
      <c r="G13789" s="6" t="s">
        <v>27</v>
      </c>
      <c r="H13789" s="7">
        <v>6929395.0</v>
      </c>
      <c r="I13789" s="8">
        <v>6930603.0</v>
      </c>
      <c r="J13789" t="s">
        <v>37</v>
      </c>
      <c r="Q13789" t="s">
        <v>14278</v>
      </c>
      <c r="R13789">
        <v>1209.0</v>
      </c>
      <c r="T13789" t="s">
        <v>23124</v>
      </c>
    </row>
    <row r="13790" ht="15.75" customHeight="1">
      <c r="A13790" s="6" t="s">
        <v>17418</v>
      </c>
      <c r="B13790" s="6" t="s">
        <v>17419</v>
      </c>
      <c r="C13790" s="6" t="s">
        <v>25</v>
      </c>
      <c r="D13790" s="6" t="s">
        <v>26</v>
      </c>
      <c r="E13790" s="6" t="s">
        <v>8</v>
      </c>
      <c r="G13790" s="6" t="s">
        <v>27</v>
      </c>
      <c r="H13790" s="7">
        <v>6930841.0</v>
      </c>
      <c r="I13790" s="8">
        <v>6933129.0</v>
      </c>
      <c r="J13790" t="s">
        <v>37</v>
      </c>
      <c r="Q13790" t="s">
        <v>14280</v>
      </c>
      <c r="R13790">
        <v>2289.0</v>
      </c>
    </row>
    <row r="13791" ht="15.75" customHeight="1">
      <c r="A13791" s="6" t="s">
        <v>17418</v>
      </c>
      <c r="B13791" s="6" t="s">
        <v>17419</v>
      </c>
      <c r="C13791" s="6" t="s">
        <v>25</v>
      </c>
      <c r="D13791" s="6" t="s">
        <v>26</v>
      </c>
      <c r="E13791" s="6" t="s">
        <v>8</v>
      </c>
      <c r="G13791" s="6" t="s">
        <v>27</v>
      </c>
      <c r="H13791" s="7">
        <v>6933149.0</v>
      </c>
      <c r="I13791" s="8">
        <v>6933406.0</v>
      </c>
      <c r="J13791" t="s">
        <v>28</v>
      </c>
      <c r="Q13791" t="s">
        <v>14282</v>
      </c>
      <c r="R13791">
        <v>258.0</v>
      </c>
      <c r="T13791" t="s">
        <v>23125</v>
      </c>
    </row>
    <row r="13792" ht="15.75" customHeight="1">
      <c r="A13792" s="6" t="s">
        <v>17418</v>
      </c>
      <c r="B13792" s="6" t="s">
        <v>17419</v>
      </c>
      <c r="C13792" s="6" t="s">
        <v>25</v>
      </c>
      <c r="D13792" s="6" t="s">
        <v>26</v>
      </c>
      <c r="E13792" s="6" t="s">
        <v>8</v>
      </c>
      <c r="G13792" s="6" t="s">
        <v>27</v>
      </c>
      <c r="H13792" s="7">
        <v>6933597.0</v>
      </c>
      <c r="I13792" s="8">
        <v>6933935.0</v>
      </c>
      <c r="J13792" t="s">
        <v>37</v>
      </c>
      <c r="Q13792" t="s">
        <v>14284</v>
      </c>
      <c r="R13792">
        <v>339.0</v>
      </c>
      <c r="T13792" t="s">
        <v>23126</v>
      </c>
    </row>
    <row r="13793" ht="15.75" customHeight="1">
      <c r="A13793" s="6" t="s">
        <v>17418</v>
      </c>
      <c r="B13793" s="6" t="s">
        <v>17419</v>
      </c>
      <c r="C13793" s="6" t="s">
        <v>25</v>
      </c>
      <c r="D13793" s="6" t="s">
        <v>26</v>
      </c>
      <c r="E13793" s="6" t="s">
        <v>8</v>
      </c>
      <c r="G13793" s="6" t="s">
        <v>27</v>
      </c>
      <c r="H13793" s="7">
        <v>6933979.0</v>
      </c>
      <c r="I13793" s="8">
        <v>6934449.0</v>
      </c>
      <c r="J13793" t="s">
        <v>28</v>
      </c>
      <c r="Q13793" t="s">
        <v>14286</v>
      </c>
      <c r="R13793">
        <v>471.0</v>
      </c>
      <c r="T13793" t="s">
        <v>23127</v>
      </c>
    </row>
    <row r="13794" ht="15.75" customHeight="1">
      <c r="A13794" s="6" t="s">
        <v>17418</v>
      </c>
      <c r="B13794" s="6" t="s">
        <v>17419</v>
      </c>
      <c r="C13794" s="6" t="s">
        <v>25</v>
      </c>
      <c r="D13794" s="6" t="s">
        <v>26</v>
      </c>
      <c r="E13794" s="6" t="s">
        <v>8</v>
      </c>
      <c r="G13794" s="6" t="s">
        <v>27</v>
      </c>
      <c r="H13794" s="7">
        <v>6934598.0</v>
      </c>
      <c r="I13794" s="8">
        <v>6935227.0</v>
      </c>
      <c r="J13794" t="s">
        <v>37</v>
      </c>
      <c r="Q13794" t="s">
        <v>14288</v>
      </c>
      <c r="R13794">
        <v>630.0</v>
      </c>
      <c r="T13794" t="s">
        <v>23128</v>
      </c>
    </row>
    <row r="13795" ht="15.75" customHeight="1">
      <c r="A13795" s="6" t="s">
        <v>17418</v>
      </c>
      <c r="B13795" s="6" t="s">
        <v>17419</v>
      </c>
      <c r="C13795" s="6" t="s">
        <v>25</v>
      </c>
      <c r="D13795" s="6" t="s">
        <v>26</v>
      </c>
      <c r="E13795" s="6" t="s">
        <v>8</v>
      </c>
      <c r="G13795" s="6" t="s">
        <v>27</v>
      </c>
      <c r="H13795" s="7">
        <v>6935250.0</v>
      </c>
      <c r="I13795" s="8">
        <v>6936404.0</v>
      </c>
      <c r="J13795" t="s">
        <v>28</v>
      </c>
      <c r="Q13795" t="s">
        <v>14290</v>
      </c>
      <c r="R13795">
        <v>1155.0</v>
      </c>
      <c r="T13795" t="s">
        <v>23129</v>
      </c>
    </row>
    <row r="13796" ht="15.75" customHeight="1">
      <c r="A13796" s="6" t="s">
        <v>17418</v>
      </c>
      <c r="B13796" s="6" t="s">
        <v>17419</v>
      </c>
      <c r="C13796" s="6" t="s">
        <v>25</v>
      </c>
      <c r="D13796" s="6" t="s">
        <v>26</v>
      </c>
      <c r="E13796" s="6" t="s">
        <v>8</v>
      </c>
      <c r="G13796" s="6" t="s">
        <v>27</v>
      </c>
      <c r="H13796" s="7">
        <v>6936753.0</v>
      </c>
      <c r="I13796" s="8">
        <v>6938087.0</v>
      </c>
      <c r="J13796" t="s">
        <v>37</v>
      </c>
      <c r="Q13796" t="s">
        <v>14293</v>
      </c>
      <c r="R13796">
        <v>1335.0</v>
      </c>
      <c r="T13796" t="s">
        <v>23130</v>
      </c>
    </row>
    <row r="13797" ht="15.75" customHeight="1">
      <c r="A13797" s="6" t="s">
        <v>17418</v>
      </c>
      <c r="B13797" s="6" t="s">
        <v>17419</v>
      </c>
      <c r="C13797" s="6" t="s">
        <v>25</v>
      </c>
      <c r="D13797" s="6" t="s">
        <v>26</v>
      </c>
      <c r="E13797" s="6" t="s">
        <v>8</v>
      </c>
      <c r="G13797" s="6" t="s">
        <v>27</v>
      </c>
      <c r="H13797" s="7">
        <v>6938117.0</v>
      </c>
      <c r="I13797" s="8">
        <v>6938455.0</v>
      </c>
      <c r="J13797" t="s">
        <v>28</v>
      </c>
      <c r="Q13797" t="s">
        <v>14295</v>
      </c>
      <c r="R13797">
        <v>339.0</v>
      </c>
      <c r="T13797" t="s">
        <v>23131</v>
      </c>
    </row>
    <row r="13798" ht="15.75" customHeight="1">
      <c r="A13798" s="6" t="s">
        <v>17418</v>
      </c>
      <c r="B13798" s="6" t="s">
        <v>17419</v>
      </c>
      <c r="C13798" s="6" t="s">
        <v>25</v>
      </c>
      <c r="D13798" s="6" t="s">
        <v>26</v>
      </c>
      <c r="E13798" s="6" t="s">
        <v>8</v>
      </c>
      <c r="G13798" s="6" t="s">
        <v>27</v>
      </c>
      <c r="H13798" s="7">
        <v>6938595.0</v>
      </c>
      <c r="I13798" s="8">
        <v>6939194.0</v>
      </c>
      <c r="J13798" t="s">
        <v>28</v>
      </c>
      <c r="Q13798" t="s">
        <v>14298</v>
      </c>
      <c r="R13798">
        <v>600.0</v>
      </c>
      <c r="T13798" t="s">
        <v>23132</v>
      </c>
    </row>
    <row r="13799" ht="15.75" customHeight="1">
      <c r="A13799" s="6" t="s">
        <v>17418</v>
      </c>
      <c r="B13799" s="6" t="s">
        <v>17419</v>
      </c>
      <c r="C13799" s="6" t="s">
        <v>25</v>
      </c>
      <c r="D13799" s="6" t="s">
        <v>26</v>
      </c>
      <c r="E13799" s="6" t="s">
        <v>8</v>
      </c>
      <c r="G13799" s="6" t="s">
        <v>27</v>
      </c>
      <c r="H13799" s="7">
        <v>6939373.0</v>
      </c>
      <c r="I13799" s="8">
        <v>6941274.0</v>
      </c>
      <c r="J13799" t="s">
        <v>37</v>
      </c>
      <c r="Q13799" t="s">
        <v>14300</v>
      </c>
      <c r="R13799">
        <v>1902.0</v>
      </c>
      <c r="T13799" t="s">
        <v>23133</v>
      </c>
    </row>
    <row r="13800" ht="15.75" customHeight="1">
      <c r="A13800" s="6" t="s">
        <v>17418</v>
      </c>
      <c r="B13800" s="6" t="s">
        <v>17419</v>
      </c>
      <c r="C13800" s="6" t="s">
        <v>25</v>
      </c>
      <c r="D13800" s="6" t="s">
        <v>26</v>
      </c>
      <c r="E13800" s="6" t="s">
        <v>8</v>
      </c>
      <c r="G13800" s="6" t="s">
        <v>27</v>
      </c>
      <c r="H13800" s="7">
        <v>6941406.0</v>
      </c>
      <c r="I13800" s="8">
        <v>6942500.0</v>
      </c>
      <c r="J13800" t="s">
        <v>37</v>
      </c>
      <c r="Q13800" t="s">
        <v>14302</v>
      </c>
      <c r="R13800">
        <v>1095.0</v>
      </c>
      <c r="T13800" t="s">
        <v>23134</v>
      </c>
    </row>
    <row r="13801" ht="15.75" customHeight="1">
      <c r="A13801" s="6" t="s">
        <v>17418</v>
      </c>
      <c r="B13801" s="6" t="s">
        <v>17419</v>
      </c>
      <c r="C13801" s="6" t="s">
        <v>25</v>
      </c>
      <c r="D13801" s="6" t="s">
        <v>26</v>
      </c>
      <c r="E13801" s="6" t="s">
        <v>8</v>
      </c>
      <c r="G13801" s="6" t="s">
        <v>27</v>
      </c>
      <c r="H13801" s="7">
        <v>6942639.0</v>
      </c>
      <c r="I13801" s="8">
        <v>6943721.0</v>
      </c>
      <c r="J13801" t="s">
        <v>37</v>
      </c>
      <c r="Q13801" t="s">
        <v>14304</v>
      </c>
      <c r="R13801">
        <v>1083.0</v>
      </c>
      <c r="T13801" t="s">
        <v>23135</v>
      </c>
    </row>
    <row r="13802" ht="15.75" customHeight="1">
      <c r="A13802" s="6" t="s">
        <v>17418</v>
      </c>
      <c r="B13802" s="6" t="s">
        <v>17419</v>
      </c>
      <c r="C13802" s="6" t="s">
        <v>25</v>
      </c>
      <c r="D13802" s="6" t="s">
        <v>26</v>
      </c>
      <c r="E13802" s="6" t="s">
        <v>8</v>
      </c>
      <c r="G13802" s="6" t="s">
        <v>27</v>
      </c>
      <c r="H13802" s="7">
        <v>6943767.0</v>
      </c>
      <c r="I13802" s="8">
        <v>6944543.0</v>
      </c>
      <c r="J13802" t="s">
        <v>28</v>
      </c>
      <c r="Q13802" t="s">
        <v>14306</v>
      </c>
      <c r="R13802">
        <v>777.0</v>
      </c>
      <c r="T13802" t="s">
        <v>23136</v>
      </c>
    </row>
    <row r="13803" ht="15.75" customHeight="1">
      <c r="A13803" s="6" t="s">
        <v>17418</v>
      </c>
      <c r="B13803" s="6" t="s">
        <v>17419</v>
      </c>
      <c r="C13803" s="6" t="s">
        <v>25</v>
      </c>
      <c r="D13803" s="6" t="s">
        <v>26</v>
      </c>
      <c r="E13803" s="6" t="s">
        <v>8</v>
      </c>
      <c r="G13803" s="6" t="s">
        <v>27</v>
      </c>
      <c r="H13803" s="7">
        <v>6944688.0</v>
      </c>
      <c r="I13803" s="8">
        <v>6945773.0</v>
      </c>
      <c r="J13803" t="s">
        <v>28</v>
      </c>
      <c r="Q13803" t="s">
        <v>14308</v>
      </c>
      <c r="R13803">
        <v>1086.0</v>
      </c>
      <c r="T13803" t="s">
        <v>23137</v>
      </c>
    </row>
    <row r="13804" ht="15.75" customHeight="1">
      <c r="A13804" s="6" t="s">
        <v>17418</v>
      </c>
      <c r="B13804" s="6" t="s">
        <v>17419</v>
      </c>
      <c r="C13804" s="6" t="s">
        <v>25</v>
      </c>
      <c r="D13804" s="6" t="s">
        <v>26</v>
      </c>
      <c r="E13804" s="6" t="s">
        <v>8</v>
      </c>
      <c r="G13804" s="6" t="s">
        <v>27</v>
      </c>
      <c r="H13804" s="7">
        <v>6945866.0</v>
      </c>
      <c r="I13804" s="8">
        <v>6946048.0</v>
      </c>
      <c r="J13804" t="s">
        <v>28</v>
      </c>
      <c r="Q13804" t="s">
        <v>14310</v>
      </c>
      <c r="R13804">
        <v>183.0</v>
      </c>
    </row>
    <row r="13805" ht="15.75" customHeight="1">
      <c r="A13805" s="6" t="s">
        <v>17418</v>
      </c>
      <c r="B13805" s="6" t="s">
        <v>17419</v>
      </c>
      <c r="C13805" s="6" t="s">
        <v>25</v>
      </c>
      <c r="D13805" s="6" t="s">
        <v>26</v>
      </c>
      <c r="E13805" s="6" t="s">
        <v>8</v>
      </c>
      <c r="G13805" s="6" t="s">
        <v>27</v>
      </c>
      <c r="H13805" s="7">
        <v>6946322.0</v>
      </c>
      <c r="I13805" s="8">
        <v>6947515.0</v>
      </c>
      <c r="J13805" t="s">
        <v>28</v>
      </c>
      <c r="O13805" t="s">
        <v>14313</v>
      </c>
      <c r="Q13805" t="s">
        <v>14314</v>
      </c>
      <c r="R13805">
        <v>1194.0</v>
      </c>
      <c r="T13805" t="s">
        <v>23138</v>
      </c>
    </row>
    <row r="13806" ht="15.75" customHeight="1">
      <c r="A13806" s="6" t="s">
        <v>17418</v>
      </c>
      <c r="B13806" s="6" t="s">
        <v>17419</v>
      </c>
      <c r="C13806" s="6" t="s">
        <v>25</v>
      </c>
      <c r="D13806" s="6" t="s">
        <v>26</v>
      </c>
      <c r="E13806" s="6" t="s">
        <v>8</v>
      </c>
      <c r="G13806" s="6" t="s">
        <v>27</v>
      </c>
      <c r="H13806" s="7">
        <v>6947548.0</v>
      </c>
      <c r="I13806" s="8">
        <v>6948342.0</v>
      </c>
      <c r="J13806" t="s">
        <v>28</v>
      </c>
      <c r="Q13806" t="s">
        <v>14316</v>
      </c>
      <c r="R13806">
        <v>795.0</v>
      </c>
      <c r="T13806" t="s">
        <v>23139</v>
      </c>
    </row>
    <row r="13807" ht="15.75" customHeight="1">
      <c r="A13807" s="6" t="s">
        <v>17418</v>
      </c>
      <c r="B13807" s="6" t="s">
        <v>17419</v>
      </c>
      <c r="C13807" s="6" t="s">
        <v>25</v>
      </c>
      <c r="D13807" s="6" t="s">
        <v>26</v>
      </c>
      <c r="E13807" s="6" t="s">
        <v>8</v>
      </c>
      <c r="G13807" s="6" t="s">
        <v>27</v>
      </c>
      <c r="H13807" s="7">
        <v>6948339.0</v>
      </c>
      <c r="I13807" s="8">
        <v>6949526.0</v>
      </c>
      <c r="J13807" t="s">
        <v>28</v>
      </c>
      <c r="Q13807" t="s">
        <v>14319</v>
      </c>
      <c r="R13807">
        <v>1188.0</v>
      </c>
      <c r="T13807" t="s">
        <v>23140</v>
      </c>
    </row>
    <row r="13808" ht="15.75" customHeight="1">
      <c r="A13808" s="6" t="s">
        <v>17418</v>
      </c>
      <c r="B13808" s="6" t="s">
        <v>17419</v>
      </c>
      <c r="C13808" s="6" t="s">
        <v>25</v>
      </c>
      <c r="D13808" s="6" t="s">
        <v>26</v>
      </c>
      <c r="E13808" s="6" t="s">
        <v>8</v>
      </c>
      <c r="G13808" s="6" t="s">
        <v>27</v>
      </c>
      <c r="H13808" s="7">
        <v>6949561.0</v>
      </c>
      <c r="I13808" s="8">
        <v>6950772.0</v>
      </c>
      <c r="J13808" t="s">
        <v>28</v>
      </c>
      <c r="O13808" t="s">
        <v>14322</v>
      </c>
      <c r="Q13808" t="s">
        <v>14323</v>
      </c>
      <c r="R13808">
        <v>1212.0</v>
      </c>
      <c r="T13808" t="s">
        <v>23141</v>
      </c>
    </row>
    <row r="13809" ht="15.75" customHeight="1">
      <c r="A13809" s="6" t="s">
        <v>17418</v>
      </c>
      <c r="B13809" s="6" t="s">
        <v>17419</v>
      </c>
      <c r="C13809" s="6" t="s">
        <v>25</v>
      </c>
      <c r="D13809" s="6" t="s">
        <v>26</v>
      </c>
      <c r="E13809" s="6" t="s">
        <v>8</v>
      </c>
      <c r="G13809" s="6" t="s">
        <v>27</v>
      </c>
      <c r="H13809" s="7">
        <v>6950906.0</v>
      </c>
      <c r="I13809" s="8">
        <v>6952207.0</v>
      </c>
      <c r="J13809" t="s">
        <v>28</v>
      </c>
      <c r="Q13809" t="s">
        <v>14326</v>
      </c>
      <c r="R13809">
        <v>1302.0</v>
      </c>
      <c r="T13809" t="s">
        <v>23142</v>
      </c>
    </row>
    <row r="13810" ht="15.75" customHeight="1">
      <c r="A13810" s="6" t="s">
        <v>17418</v>
      </c>
      <c r="B13810" s="6" t="s">
        <v>17419</v>
      </c>
      <c r="C13810" s="6" t="s">
        <v>25</v>
      </c>
      <c r="D13810" s="6" t="s">
        <v>26</v>
      </c>
      <c r="E13810" s="6" t="s">
        <v>8</v>
      </c>
      <c r="G13810" s="6" t="s">
        <v>27</v>
      </c>
      <c r="H13810" s="7">
        <v>6952347.0</v>
      </c>
      <c r="I13810" s="8">
        <v>6952796.0</v>
      </c>
      <c r="J13810" t="s">
        <v>37</v>
      </c>
      <c r="Q13810" t="s">
        <v>14328</v>
      </c>
      <c r="R13810">
        <v>450.0</v>
      </c>
      <c r="T13810" t="s">
        <v>23143</v>
      </c>
    </row>
    <row r="13811" ht="15.75" customHeight="1">
      <c r="A13811" s="6" t="s">
        <v>17418</v>
      </c>
      <c r="B13811" s="6" t="s">
        <v>17419</v>
      </c>
      <c r="C13811" s="6" t="s">
        <v>25</v>
      </c>
      <c r="D13811" s="6" t="s">
        <v>26</v>
      </c>
      <c r="E13811" s="6" t="s">
        <v>8</v>
      </c>
      <c r="G13811" s="6" t="s">
        <v>27</v>
      </c>
      <c r="H13811" s="7">
        <v>6952849.0</v>
      </c>
      <c r="I13811" s="8">
        <v>6954309.0</v>
      </c>
      <c r="J13811" t="s">
        <v>28</v>
      </c>
      <c r="O13811" t="s">
        <v>14331</v>
      </c>
      <c r="Q13811" t="s">
        <v>14332</v>
      </c>
      <c r="R13811">
        <v>1461.0</v>
      </c>
      <c r="T13811" t="s">
        <v>23144</v>
      </c>
    </row>
    <row r="13812" ht="15.75" customHeight="1">
      <c r="A13812" s="6" t="s">
        <v>17418</v>
      </c>
      <c r="B13812" s="6" t="s">
        <v>17419</v>
      </c>
      <c r="C13812" s="6" t="s">
        <v>25</v>
      </c>
      <c r="D13812" s="6" t="s">
        <v>26</v>
      </c>
      <c r="E13812" s="6" t="s">
        <v>8</v>
      </c>
      <c r="G13812" s="6" t="s">
        <v>27</v>
      </c>
      <c r="H13812" s="7">
        <v>6954473.0</v>
      </c>
      <c r="I13812" s="8">
        <v>6955624.0</v>
      </c>
      <c r="J13812" t="s">
        <v>37</v>
      </c>
      <c r="Q13812" t="s">
        <v>14334</v>
      </c>
      <c r="R13812">
        <v>1152.0</v>
      </c>
      <c r="T13812" t="s">
        <v>23145</v>
      </c>
    </row>
    <row r="13813" ht="15.75" customHeight="1">
      <c r="A13813" s="6" t="s">
        <v>17418</v>
      </c>
      <c r="B13813" s="6" t="s">
        <v>17419</v>
      </c>
      <c r="C13813" s="6" t="s">
        <v>25</v>
      </c>
      <c r="D13813" s="6" t="s">
        <v>26</v>
      </c>
      <c r="E13813" s="6" t="s">
        <v>8</v>
      </c>
      <c r="G13813" s="6" t="s">
        <v>27</v>
      </c>
      <c r="H13813" s="7">
        <v>6955820.0</v>
      </c>
      <c r="I13813" s="8">
        <v>6956275.0</v>
      </c>
      <c r="J13813" t="s">
        <v>37</v>
      </c>
      <c r="Q13813" t="s">
        <v>14336</v>
      </c>
      <c r="R13813">
        <v>456.0</v>
      </c>
      <c r="T13813" t="s">
        <v>23146</v>
      </c>
    </row>
    <row r="13814" ht="15.75" customHeight="1">
      <c r="A13814" s="6" t="s">
        <v>17418</v>
      </c>
      <c r="B13814" s="6" t="s">
        <v>17419</v>
      </c>
      <c r="C13814" s="6" t="s">
        <v>25</v>
      </c>
      <c r="D13814" s="6" t="s">
        <v>26</v>
      </c>
      <c r="E13814" s="6" t="s">
        <v>8</v>
      </c>
      <c r="G13814" s="6" t="s">
        <v>27</v>
      </c>
      <c r="H13814" s="7">
        <v>6956303.0</v>
      </c>
      <c r="I13814" s="8">
        <v>6957646.0</v>
      </c>
      <c r="J13814" t="s">
        <v>37</v>
      </c>
      <c r="Q13814" t="s">
        <v>14338</v>
      </c>
      <c r="R13814">
        <v>1344.0</v>
      </c>
      <c r="T13814" t="s">
        <v>23147</v>
      </c>
    </row>
    <row r="13815" ht="15.75" customHeight="1">
      <c r="A13815" s="6" t="s">
        <v>17418</v>
      </c>
      <c r="B13815" s="6" t="s">
        <v>17419</v>
      </c>
      <c r="C13815" s="6" t="s">
        <v>25</v>
      </c>
      <c r="D13815" s="6" t="s">
        <v>26</v>
      </c>
      <c r="E13815" s="6" t="s">
        <v>8</v>
      </c>
      <c r="G13815" s="6" t="s">
        <v>27</v>
      </c>
      <c r="H13815" s="7">
        <v>6957748.0</v>
      </c>
      <c r="I13815" s="8">
        <v>6958641.0</v>
      </c>
      <c r="J13815" t="s">
        <v>28</v>
      </c>
      <c r="Q13815" t="s">
        <v>14340</v>
      </c>
      <c r="R13815">
        <v>894.0</v>
      </c>
      <c r="T13815" t="s">
        <v>23148</v>
      </c>
    </row>
    <row r="13816" ht="15.75" customHeight="1">
      <c r="A13816" s="6" t="s">
        <v>17418</v>
      </c>
      <c r="B13816" s="6" t="s">
        <v>17419</v>
      </c>
      <c r="C13816" s="6" t="s">
        <v>25</v>
      </c>
      <c r="D13816" s="6" t="s">
        <v>26</v>
      </c>
      <c r="E13816" s="6" t="s">
        <v>8</v>
      </c>
      <c r="G13816" s="6" t="s">
        <v>27</v>
      </c>
      <c r="H13816" s="7">
        <v>6958787.0</v>
      </c>
      <c r="I13816" s="8">
        <v>6959797.0</v>
      </c>
      <c r="J13816" t="s">
        <v>28</v>
      </c>
      <c r="Q13816" t="s">
        <v>14342</v>
      </c>
      <c r="R13816">
        <v>1011.0</v>
      </c>
      <c r="T13816" t="s">
        <v>23149</v>
      </c>
    </row>
    <row r="13817" ht="15.75" customHeight="1">
      <c r="A13817" s="6" t="s">
        <v>17418</v>
      </c>
      <c r="B13817" s="6" t="s">
        <v>17419</v>
      </c>
      <c r="C13817" s="6" t="s">
        <v>25</v>
      </c>
      <c r="D13817" s="6" t="s">
        <v>26</v>
      </c>
      <c r="E13817" s="6" t="s">
        <v>8</v>
      </c>
      <c r="G13817" s="6" t="s">
        <v>27</v>
      </c>
      <c r="H13817" s="7">
        <v>6959987.0</v>
      </c>
      <c r="I13817" s="8">
        <v>6962032.0</v>
      </c>
      <c r="J13817" t="s">
        <v>28</v>
      </c>
      <c r="Q13817" t="s">
        <v>14344</v>
      </c>
      <c r="R13817">
        <v>2046.0</v>
      </c>
      <c r="T13817" t="s">
        <v>23150</v>
      </c>
    </row>
    <row r="13818" ht="15.75" customHeight="1">
      <c r="A13818" s="6" t="s">
        <v>17418</v>
      </c>
      <c r="B13818" s="6" t="s">
        <v>17419</v>
      </c>
      <c r="C13818" s="6" t="s">
        <v>25</v>
      </c>
      <c r="D13818" s="6" t="s">
        <v>26</v>
      </c>
      <c r="E13818" s="6" t="s">
        <v>8</v>
      </c>
      <c r="G13818" s="6" t="s">
        <v>27</v>
      </c>
      <c r="H13818" s="7">
        <v>6962361.0</v>
      </c>
      <c r="I13818" s="8">
        <v>6963293.0</v>
      </c>
      <c r="J13818" t="s">
        <v>28</v>
      </c>
      <c r="Q13818" t="s">
        <v>14347</v>
      </c>
      <c r="R13818">
        <v>933.0</v>
      </c>
      <c r="T13818" t="s">
        <v>23151</v>
      </c>
    </row>
    <row r="13819" ht="15.75" customHeight="1">
      <c r="A13819" s="6" t="s">
        <v>17418</v>
      </c>
      <c r="B13819" s="6" t="s">
        <v>17419</v>
      </c>
      <c r="C13819" s="6" t="s">
        <v>25</v>
      </c>
      <c r="D13819" s="6" t="s">
        <v>26</v>
      </c>
      <c r="E13819" s="6" t="s">
        <v>8</v>
      </c>
      <c r="G13819" s="6" t="s">
        <v>27</v>
      </c>
      <c r="H13819" s="7">
        <v>6963290.0</v>
      </c>
      <c r="I13819" s="8">
        <v>6964087.0</v>
      </c>
      <c r="J13819" t="s">
        <v>28</v>
      </c>
      <c r="Q13819" t="s">
        <v>14349</v>
      </c>
      <c r="R13819">
        <v>798.0</v>
      </c>
      <c r="T13819" t="s">
        <v>23152</v>
      </c>
    </row>
    <row r="13820" ht="15.75" customHeight="1">
      <c r="A13820" s="6" t="s">
        <v>17418</v>
      </c>
      <c r="B13820" s="6" t="s">
        <v>17419</v>
      </c>
      <c r="C13820" s="6" t="s">
        <v>25</v>
      </c>
      <c r="D13820" s="6" t="s">
        <v>26</v>
      </c>
      <c r="E13820" s="6" t="s">
        <v>8</v>
      </c>
      <c r="G13820" s="6" t="s">
        <v>27</v>
      </c>
      <c r="H13820" s="7">
        <v>6964084.0</v>
      </c>
      <c r="I13820" s="8">
        <v>6964746.0</v>
      </c>
      <c r="J13820" t="s">
        <v>28</v>
      </c>
      <c r="Q13820" t="s">
        <v>14351</v>
      </c>
      <c r="R13820">
        <v>663.0</v>
      </c>
      <c r="T13820" t="s">
        <v>23153</v>
      </c>
    </row>
    <row r="13821" ht="15.75" customHeight="1">
      <c r="A13821" s="6" t="s">
        <v>17418</v>
      </c>
      <c r="B13821" s="6" t="s">
        <v>17419</v>
      </c>
      <c r="C13821" s="6" t="s">
        <v>25</v>
      </c>
      <c r="D13821" s="6" t="s">
        <v>26</v>
      </c>
      <c r="E13821" s="6" t="s">
        <v>8</v>
      </c>
      <c r="G13821" s="6" t="s">
        <v>27</v>
      </c>
      <c r="H13821" s="7">
        <v>6964733.0</v>
      </c>
      <c r="I13821" s="8">
        <v>6965824.0</v>
      </c>
      <c r="J13821" t="s">
        <v>28</v>
      </c>
      <c r="Q13821" t="s">
        <v>14354</v>
      </c>
      <c r="R13821">
        <v>1092.0</v>
      </c>
      <c r="T13821" t="s">
        <v>23154</v>
      </c>
    </row>
    <row r="13822" ht="15.75" customHeight="1">
      <c r="A13822" s="6" t="s">
        <v>17418</v>
      </c>
      <c r="B13822" s="6" t="s">
        <v>17419</v>
      </c>
      <c r="C13822" s="6" t="s">
        <v>25</v>
      </c>
      <c r="D13822" s="6" t="s">
        <v>26</v>
      </c>
      <c r="E13822" s="6" t="s">
        <v>8</v>
      </c>
      <c r="G13822" s="6" t="s">
        <v>27</v>
      </c>
      <c r="H13822" s="7">
        <v>6965913.0</v>
      </c>
      <c r="I13822" s="8">
        <v>6966305.0</v>
      </c>
      <c r="J13822" t="s">
        <v>28</v>
      </c>
      <c r="Q13822" t="s">
        <v>14356</v>
      </c>
      <c r="R13822">
        <v>393.0</v>
      </c>
      <c r="T13822" t="s">
        <v>23155</v>
      </c>
    </row>
    <row r="13823" ht="15.75" customHeight="1">
      <c r="A13823" s="6" t="s">
        <v>17418</v>
      </c>
      <c r="B13823" s="6" t="s">
        <v>17419</v>
      </c>
      <c r="C13823" s="6" t="s">
        <v>25</v>
      </c>
      <c r="D13823" s="6" t="s">
        <v>26</v>
      </c>
      <c r="E13823" s="6" t="s">
        <v>8</v>
      </c>
      <c r="G13823" s="6" t="s">
        <v>27</v>
      </c>
      <c r="H13823" s="7">
        <v>6966305.0</v>
      </c>
      <c r="I13823" s="8">
        <v>6966892.0</v>
      </c>
      <c r="J13823" t="s">
        <v>28</v>
      </c>
      <c r="Q13823" t="s">
        <v>14358</v>
      </c>
      <c r="R13823">
        <v>588.0</v>
      </c>
    </row>
    <row r="13824" ht="15.75" customHeight="1">
      <c r="A13824" s="6" t="s">
        <v>17418</v>
      </c>
      <c r="B13824" s="6" t="s">
        <v>17419</v>
      </c>
      <c r="C13824" s="6" t="s">
        <v>25</v>
      </c>
      <c r="D13824" s="6" t="s">
        <v>26</v>
      </c>
      <c r="E13824" s="6" t="s">
        <v>8</v>
      </c>
      <c r="G13824" s="6" t="s">
        <v>27</v>
      </c>
      <c r="H13824" s="7">
        <v>6967073.0</v>
      </c>
      <c r="I13824" s="8">
        <v>6967156.0</v>
      </c>
      <c r="J13824" t="s">
        <v>28</v>
      </c>
      <c r="Q13824" t="s">
        <v>14361</v>
      </c>
      <c r="R13824">
        <v>84.0</v>
      </c>
    </row>
    <row r="13825" ht="15.75" customHeight="1">
      <c r="A13825" s="6" t="s">
        <v>17418</v>
      </c>
      <c r="B13825" s="6" t="s">
        <v>17419</v>
      </c>
      <c r="C13825" s="6" t="s">
        <v>25</v>
      </c>
      <c r="D13825" s="6" t="s">
        <v>26</v>
      </c>
      <c r="E13825" s="6" t="s">
        <v>8</v>
      </c>
      <c r="G13825" s="6" t="s">
        <v>27</v>
      </c>
      <c r="H13825" s="7">
        <v>6967311.0</v>
      </c>
      <c r="I13825" s="8">
        <v>6967553.0</v>
      </c>
      <c r="J13825" t="s">
        <v>28</v>
      </c>
      <c r="Q13825" t="s">
        <v>14363</v>
      </c>
      <c r="R13825">
        <v>243.0</v>
      </c>
      <c r="T13825" t="s">
        <v>23156</v>
      </c>
    </row>
    <row r="13826" ht="15.75" customHeight="1">
      <c r="A13826" s="6" t="s">
        <v>17418</v>
      </c>
      <c r="B13826" s="6" t="s">
        <v>17419</v>
      </c>
      <c r="C13826" s="6" t="s">
        <v>25</v>
      </c>
      <c r="D13826" s="6" t="s">
        <v>26</v>
      </c>
      <c r="E13826" s="6" t="s">
        <v>8</v>
      </c>
      <c r="G13826" s="6" t="s">
        <v>27</v>
      </c>
      <c r="H13826" s="7">
        <v>6967520.0</v>
      </c>
      <c r="I13826" s="8">
        <v>6967900.0</v>
      </c>
      <c r="J13826" t="s">
        <v>28</v>
      </c>
      <c r="Q13826" t="s">
        <v>14365</v>
      </c>
      <c r="R13826">
        <v>381.0</v>
      </c>
      <c r="T13826" t="s">
        <v>23157</v>
      </c>
    </row>
    <row r="13827" ht="15.75" customHeight="1">
      <c r="A13827" s="6" t="s">
        <v>17418</v>
      </c>
      <c r="B13827" s="6" t="s">
        <v>17419</v>
      </c>
      <c r="C13827" s="6" t="s">
        <v>25</v>
      </c>
      <c r="D13827" s="6" t="s">
        <v>26</v>
      </c>
      <c r="E13827" s="6" t="s">
        <v>8</v>
      </c>
      <c r="G13827" s="6" t="s">
        <v>27</v>
      </c>
      <c r="H13827" s="7">
        <v>6968050.0</v>
      </c>
      <c r="I13827" s="8">
        <v>6969468.0</v>
      </c>
      <c r="J13827" t="s">
        <v>28</v>
      </c>
      <c r="Q13827" t="s">
        <v>14367</v>
      </c>
      <c r="R13827">
        <v>1419.0</v>
      </c>
      <c r="T13827" t="s">
        <v>23158</v>
      </c>
    </row>
    <row r="13828" ht="15.75" customHeight="1">
      <c r="A13828" s="6" t="s">
        <v>17418</v>
      </c>
      <c r="B13828" s="6" t="s">
        <v>17419</v>
      </c>
      <c r="C13828" s="6" t="s">
        <v>25</v>
      </c>
      <c r="D13828" s="6" t="s">
        <v>26</v>
      </c>
      <c r="E13828" s="6" t="s">
        <v>8</v>
      </c>
      <c r="G13828" s="6" t="s">
        <v>27</v>
      </c>
      <c r="H13828" s="7">
        <v>6969501.0</v>
      </c>
      <c r="I13828" s="8">
        <v>6970238.0</v>
      </c>
      <c r="J13828" t="s">
        <v>28</v>
      </c>
      <c r="Q13828" t="s">
        <v>14369</v>
      </c>
      <c r="R13828">
        <v>738.0</v>
      </c>
      <c r="T13828" t="s">
        <v>23159</v>
      </c>
    </row>
    <row r="13829" ht="15.75" customHeight="1">
      <c r="A13829" s="6" t="s">
        <v>17418</v>
      </c>
      <c r="B13829" s="6" t="s">
        <v>17419</v>
      </c>
      <c r="C13829" s="6" t="s">
        <v>25</v>
      </c>
      <c r="D13829" s="6" t="s">
        <v>26</v>
      </c>
      <c r="E13829" s="6" t="s">
        <v>8</v>
      </c>
      <c r="G13829" s="6" t="s">
        <v>27</v>
      </c>
      <c r="H13829" s="7">
        <v>6970324.0</v>
      </c>
      <c r="I13829" s="8">
        <v>6970740.0</v>
      </c>
      <c r="J13829" t="s">
        <v>28</v>
      </c>
      <c r="Q13829" t="s">
        <v>14371</v>
      </c>
      <c r="R13829">
        <v>417.0</v>
      </c>
      <c r="T13829" t="s">
        <v>23160</v>
      </c>
    </row>
    <row r="13830" ht="15.75" customHeight="1">
      <c r="A13830" s="6" t="s">
        <v>17418</v>
      </c>
      <c r="B13830" s="6" t="s">
        <v>17419</v>
      </c>
      <c r="C13830" s="6" t="s">
        <v>25</v>
      </c>
      <c r="D13830" s="6" t="s">
        <v>26</v>
      </c>
      <c r="E13830" s="6" t="s">
        <v>8</v>
      </c>
      <c r="G13830" s="6" t="s">
        <v>27</v>
      </c>
      <c r="H13830" s="7">
        <v>6970865.0</v>
      </c>
      <c r="I13830" s="8">
        <v>6971233.0</v>
      </c>
      <c r="J13830" t="s">
        <v>37</v>
      </c>
      <c r="Q13830" t="s">
        <v>14373</v>
      </c>
      <c r="R13830">
        <v>369.0</v>
      </c>
      <c r="T13830" t="s">
        <v>23161</v>
      </c>
    </row>
    <row r="13831" ht="15.75" customHeight="1">
      <c r="A13831" s="6" t="s">
        <v>17418</v>
      </c>
      <c r="B13831" s="6" t="s">
        <v>17419</v>
      </c>
      <c r="C13831" s="6" t="s">
        <v>25</v>
      </c>
      <c r="D13831" s="6" t="s">
        <v>26</v>
      </c>
      <c r="E13831" s="6" t="s">
        <v>8</v>
      </c>
      <c r="G13831" s="6" t="s">
        <v>27</v>
      </c>
      <c r="H13831" s="7">
        <v>6971433.0</v>
      </c>
      <c r="I13831" s="8">
        <v>6971894.0</v>
      </c>
      <c r="J13831" t="s">
        <v>37</v>
      </c>
      <c r="Q13831" t="s">
        <v>14375</v>
      </c>
      <c r="R13831">
        <v>462.0</v>
      </c>
    </row>
    <row r="13832" ht="15.75" customHeight="1">
      <c r="A13832" s="6" t="s">
        <v>17418</v>
      </c>
      <c r="B13832" s="6" t="s">
        <v>17419</v>
      </c>
      <c r="C13832" s="6" t="s">
        <v>25</v>
      </c>
      <c r="D13832" s="6" t="s">
        <v>26</v>
      </c>
      <c r="E13832" s="6" t="s">
        <v>8</v>
      </c>
      <c r="G13832" s="6" t="s">
        <v>27</v>
      </c>
      <c r="H13832" s="7">
        <v>6972136.0</v>
      </c>
      <c r="I13832" s="8">
        <v>6972693.0</v>
      </c>
      <c r="J13832" t="s">
        <v>37</v>
      </c>
      <c r="Q13832" t="s">
        <v>14377</v>
      </c>
      <c r="R13832">
        <v>558.0</v>
      </c>
      <c r="T13832" t="s">
        <v>23162</v>
      </c>
    </row>
    <row r="13833" ht="15.75" customHeight="1">
      <c r="A13833" s="6" t="s">
        <v>17418</v>
      </c>
      <c r="B13833" s="6" t="s">
        <v>17419</v>
      </c>
      <c r="C13833" s="6" t="s">
        <v>25</v>
      </c>
      <c r="D13833" s="6" t="s">
        <v>26</v>
      </c>
      <c r="E13833" s="6" t="s">
        <v>8</v>
      </c>
      <c r="G13833" s="6" t="s">
        <v>27</v>
      </c>
      <c r="H13833" s="7">
        <v>6972795.0</v>
      </c>
      <c r="I13833" s="8">
        <v>6973019.0</v>
      </c>
      <c r="J13833" t="s">
        <v>37</v>
      </c>
      <c r="Q13833" t="s">
        <v>14379</v>
      </c>
      <c r="R13833">
        <v>225.0</v>
      </c>
      <c r="T13833" t="s">
        <v>23163</v>
      </c>
    </row>
    <row r="13834" ht="15.75" customHeight="1">
      <c r="A13834" s="6" t="s">
        <v>17418</v>
      </c>
      <c r="B13834" s="6" t="s">
        <v>17419</v>
      </c>
      <c r="C13834" s="6" t="s">
        <v>25</v>
      </c>
      <c r="D13834" s="6" t="s">
        <v>26</v>
      </c>
      <c r="E13834" s="6" t="s">
        <v>8</v>
      </c>
      <c r="G13834" s="6" t="s">
        <v>27</v>
      </c>
      <c r="H13834" s="7">
        <v>6973263.0</v>
      </c>
      <c r="I13834" s="8">
        <v>6974333.0</v>
      </c>
      <c r="J13834" t="s">
        <v>37</v>
      </c>
      <c r="Q13834" t="s">
        <v>14381</v>
      </c>
      <c r="R13834">
        <v>1071.0</v>
      </c>
      <c r="T13834" t="s">
        <v>23164</v>
      </c>
    </row>
    <row r="13835" ht="15.75" customHeight="1">
      <c r="A13835" s="6" t="s">
        <v>17418</v>
      </c>
      <c r="B13835" s="6" t="s">
        <v>17419</v>
      </c>
      <c r="C13835" s="6" t="s">
        <v>25</v>
      </c>
      <c r="D13835" s="6" t="s">
        <v>26</v>
      </c>
      <c r="E13835" s="6" t="s">
        <v>8</v>
      </c>
      <c r="G13835" s="6" t="s">
        <v>27</v>
      </c>
      <c r="H13835" s="7">
        <v>6974471.0</v>
      </c>
      <c r="I13835" s="8">
        <v>6974737.0</v>
      </c>
      <c r="J13835" t="s">
        <v>37</v>
      </c>
      <c r="Q13835" t="s">
        <v>14384</v>
      </c>
      <c r="R13835">
        <v>267.0</v>
      </c>
      <c r="T13835" t="s">
        <v>23165</v>
      </c>
    </row>
    <row r="13836" ht="15.75" customHeight="1">
      <c r="A13836" s="6" t="s">
        <v>17418</v>
      </c>
      <c r="B13836" s="6" t="s">
        <v>17419</v>
      </c>
      <c r="C13836" s="6" t="s">
        <v>25</v>
      </c>
      <c r="D13836" s="6" t="s">
        <v>26</v>
      </c>
      <c r="E13836" s="6" t="s">
        <v>8</v>
      </c>
      <c r="G13836" s="6" t="s">
        <v>27</v>
      </c>
      <c r="H13836" s="7">
        <v>6974842.0</v>
      </c>
      <c r="I13836" s="8">
        <v>6975747.0</v>
      </c>
      <c r="J13836" t="s">
        <v>28</v>
      </c>
      <c r="Q13836" t="s">
        <v>14386</v>
      </c>
      <c r="R13836">
        <v>906.0</v>
      </c>
      <c r="T13836" t="s">
        <v>23166</v>
      </c>
    </row>
    <row r="13837" ht="15.75" customHeight="1">
      <c r="A13837" s="6" t="s">
        <v>17418</v>
      </c>
      <c r="B13837" s="6" t="s">
        <v>17419</v>
      </c>
      <c r="C13837" s="6" t="s">
        <v>25</v>
      </c>
      <c r="D13837" s="6" t="s">
        <v>26</v>
      </c>
      <c r="E13837" s="6" t="s">
        <v>8</v>
      </c>
      <c r="G13837" s="6" t="s">
        <v>27</v>
      </c>
      <c r="H13837" s="7">
        <v>6976668.0</v>
      </c>
      <c r="I13837" s="8">
        <v>6977828.0</v>
      </c>
      <c r="J13837" t="s">
        <v>37</v>
      </c>
      <c r="Q13837" t="s">
        <v>14388</v>
      </c>
      <c r="R13837">
        <v>1161.0</v>
      </c>
      <c r="T13837" t="s">
        <v>23167</v>
      </c>
    </row>
    <row r="13838" ht="15.75" customHeight="1">
      <c r="A13838" s="6" t="s">
        <v>17418</v>
      </c>
      <c r="B13838" s="6" t="s">
        <v>17419</v>
      </c>
      <c r="C13838" s="6" t="s">
        <v>25</v>
      </c>
      <c r="D13838" s="6" t="s">
        <v>26</v>
      </c>
      <c r="E13838" s="6" t="s">
        <v>8</v>
      </c>
      <c r="G13838" s="6" t="s">
        <v>27</v>
      </c>
      <c r="H13838" s="7">
        <v>6977958.0</v>
      </c>
      <c r="I13838" s="8">
        <v>6978995.0</v>
      </c>
      <c r="J13838" t="s">
        <v>37</v>
      </c>
      <c r="Q13838" t="s">
        <v>14391</v>
      </c>
      <c r="R13838">
        <v>1038.0</v>
      </c>
      <c r="T13838" t="s">
        <v>23168</v>
      </c>
    </row>
    <row r="13839" ht="15.75" customHeight="1">
      <c r="A13839" s="6" t="s">
        <v>17418</v>
      </c>
      <c r="B13839" s="6" t="s">
        <v>17419</v>
      </c>
      <c r="C13839" s="6" t="s">
        <v>25</v>
      </c>
      <c r="D13839" s="6" t="s">
        <v>26</v>
      </c>
      <c r="E13839" s="6" t="s">
        <v>8</v>
      </c>
      <c r="G13839" s="6" t="s">
        <v>27</v>
      </c>
      <c r="H13839" s="7">
        <v>6978992.0</v>
      </c>
      <c r="I13839" s="8">
        <v>6979285.0</v>
      </c>
      <c r="J13839" t="s">
        <v>37</v>
      </c>
      <c r="Q13839" t="s">
        <v>14394</v>
      </c>
      <c r="R13839">
        <v>294.0</v>
      </c>
      <c r="T13839" t="s">
        <v>23169</v>
      </c>
    </row>
    <row r="13840" ht="15.75" customHeight="1">
      <c r="A13840" s="6" t="s">
        <v>17418</v>
      </c>
      <c r="B13840" s="6" t="s">
        <v>17419</v>
      </c>
      <c r="C13840" s="6" t="s">
        <v>25</v>
      </c>
      <c r="D13840" s="6" t="s">
        <v>26</v>
      </c>
      <c r="E13840" s="6" t="s">
        <v>8</v>
      </c>
      <c r="G13840" s="6" t="s">
        <v>27</v>
      </c>
      <c r="H13840" s="7">
        <v>6979318.0</v>
      </c>
      <c r="I13840" s="8">
        <v>6980199.0</v>
      </c>
      <c r="J13840" t="s">
        <v>37</v>
      </c>
      <c r="O13840" t="s">
        <v>14397</v>
      </c>
      <c r="Q13840" t="s">
        <v>14398</v>
      </c>
      <c r="R13840">
        <v>882.0</v>
      </c>
      <c r="T13840" t="s">
        <v>23170</v>
      </c>
    </row>
    <row r="13841" ht="15.75" customHeight="1">
      <c r="A13841" s="6" t="s">
        <v>17418</v>
      </c>
      <c r="B13841" s="6" t="s">
        <v>17419</v>
      </c>
      <c r="C13841" s="6" t="s">
        <v>25</v>
      </c>
      <c r="D13841" s="6" t="s">
        <v>26</v>
      </c>
      <c r="E13841" s="6" t="s">
        <v>8</v>
      </c>
      <c r="G13841" s="6" t="s">
        <v>27</v>
      </c>
      <c r="H13841" s="7">
        <v>6980193.0</v>
      </c>
      <c r="I13841" s="8">
        <v>6980687.0</v>
      </c>
      <c r="J13841" t="s">
        <v>37</v>
      </c>
      <c r="O13841" t="s">
        <v>14401</v>
      </c>
      <c r="Q13841" t="s">
        <v>14402</v>
      </c>
      <c r="R13841">
        <v>495.0</v>
      </c>
      <c r="T13841" t="s">
        <v>23171</v>
      </c>
    </row>
    <row r="13842" ht="15.75" customHeight="1">
      <c r="A13842" s="6" t="s">
        <v>17418</v>
      </c>
      <c r="B13842" s="6" t="s">
        <v>17419</v>
      </c>
      <c r="C13842" s="6" t="s">
        <v>25</v>
      </c>
      <c r="D13842" s="6" t="s">
        <v>26</v>
      </c>
      <c r="E13842" s="6" t="s">
        <v>8</v>
      </c>
      <c r="G13842" s="6" t="s">
        <v>27</v>
      </c>
      <c r="H13842" s="7">
        <v>6980687.0</v>
      </c>
      <c r="I13842" s="8">
        <v>6981754.0</v>
      </c>
      <c r="J13842" t="s">
        <v>37</v>
      </c>
      <c r="O13842" t="s">
        <v>14405</v>
      </c>
      <c r="Q13842" t="s">
        <v>14406</v>
      </c>
      <c r="R13842">
        <v>1068.0</v>
      </c>
      <c r="T13842" t="s">
        <v>23172</v>
      </c>
    </row>
    <row r="13843" ht="15.75" customHeight="1">
      <c r="A13843" s="6" t="s">
        <v>17418</v>
      </c>
      <c r="B13843" s="6" t="s">
        <v>17419</v>
      </c>
      <c r="C13843" s="6" t="s">
        <v>25</v>
      </c>
      <c r="D13843" s="6" t="s">
        <v>26</v>
      </c>
      <c r="E13843" s="6" t="s">
        <v>8</v>
      </c>
      <c r="G13843" s="6" t="s">
        <v>27</v>
      </c>
      <c r="H13843" s="7">
        <v>6981774.0</v>
      </c>
      <c r="I13843" s="8">
        <v>6982460.0</v>
      </c>
      <c r="J13843" t="s">
        <v>28</v>
      </c>
      <c r="Q13843" t="s">
        <v>14408</v>
      </c>
      <c r="R13843">
        <v>687.0</v>
      </c>
      <c r="T13843" t="s">
        <v>23173</v>
      </c>
    </row>
    <row r="13844" ht="15.75" customHeight="1">
      <c r="A13844" s="6" t="s">
        <v>17418</v>
      </c>
      <c r="B13844" s="6" t="s">
        <v>17419</v>
      </c>
      <c r="C13844" s="6" t="s">
        <v>25</v>
      </c>
      <c r="D13844" s="6" t="s">
        <v>26</v>
      </c>
      <c r="E13844" s="6" t="s">
        <v>8</v>
      </c>
      <c r="G13844" s="6" t="s">
        <v>27</v>
      </c>
      <c r="H13844" s="7">
        <v>6982540.0</v>
      </c>
      <c r="I13844" s="8">
        <v>6983631.0</v>
      </c>
      <c r="J13844" t="s">
        <v>37</v>
      </c>
      <c r="Q13844" t="s">
        <v>14411</v>
      </c>
      <c r="R13844">
        <v>1092.0</v>
      </c>
      <c r="T13844" t="s">
        <v>23174</v>
      </c>
    </row>
    <row r="13845" ht="15.75" customHeight="1">
      <c r="A13845" s="6" t="s">
        <v>17418</v>
      </c>
      <c r="B13845" s="6" t="s">
        <v>17419</v>
      </c>
      <c r="C13845" s="6" t="s">
        <v>25</v>
      </c>
      <c r="D13845" s="6" t="s">
        <v>26</v>
      </c>
      <c r="E13845" s="6" t="s">
        <v>8</v>
      </c>
      <c r="G13845" s="6" t="s">
        <v>27</v>
      </c>
      <c r="H13845" s="7">
        <v>6983660.0</v>
      </c>
      <c r="I13845" s="8">
        <v>6983959.0</v>
      </c>
      <c r="J13845" t="s">
        <v>28</v>
      </c>
      <c r="Q13845" t="s">
        <v>14413</v>
      </c>
      <c r="R13845">
        <v>300.0</v>
      </c>
    </row>
    <row r="13846" ht="15.75" customHeight="1">
      <c r="A13846" s="6" t="s">
        <v>17418</v>
      </c>
      <c r="B13846" s="6" t="s">
        <v>17419</v>
      </c>
      <c r="C13846" s="6" t="s">
        <v>25</v>
      </c>
      <c r="D13846" s="6" t="s">
        <v>26</v>
      </c>
      <c r="E13846" s="6" t="s">
        <v>8</v>
      </c>
      <c r="G13846" s="6" t="s">
        <v>27</v>
      </c>
      <c r="H13846" s="7">
        <v>6983981.0</v>
      </c>
      <c r="I13846" s="8">
        <v>6985495.0</v>
      </c>
      <c r="J13846" t="s">
        <v>37</v>
      </c>
      <c r="Q13846" t="s">
        <v>14415</v>
      </c>
      <c r="R13846">
        <v>1515.0</v>
      </c>
      <c r="T13846" t="s">
        <v>23175</v>
      </c>
    </row>
    <row r="13847" ht="15.75" customHeight="1">
      <c r="A13847" s="6" t="s">
        <v>17418</v>
      </c>
      <c r="B13847" s="6" t="s">
        <v>17419</v>
      </c>
      <c r="C13847" s="6" t="s">
        <v>25</v>
      </c>
      <c r="D13847" s="6" t="s">
        <v>26</v>
      </c>
      <c r="E13847" s="6" t="s">
        <v>8</v>
      </c>
      <c r="G13847" s="6" t="s">
        <v>27</v>
      </c>
      <c r="H13847" s="7">
        <v>6985545.0</v>
      </c>
      <c r="I13847" s="8">
        <v>6986633.0</v>
      </c>
      <c r="J13847" t="s">
        <v>28</v>
      </c>
      <c r="Q13847" t="s">
        <v>14417</v>
      </c>
      <c r="R13847">
        <v>1089.0</v>
      </c>
      <c r="T13847" t="s">
        <v>23176</v>
      </c>
    </row>
    <row r="13848" ht="15.75" customHeight="1">
      <c r="A13848" s="6" t="s">
        <v>17418</v>
      </c>
      <c r="B13848" s="6" t="s">
        <v>17452</v>
      </c>
      <c r="C13848" s="6" t="s">
        <v>25</v>
      </c>
      <c r="D13848" s="6" t="s">
        <v>26</v>
      </c>
      <c r="E13848" s="6" t="s">
        <v>8</v>
      </c>
      <c r="G13848" s="6" t="s">
        <v>27</v>
      </c>
      <c r="H13848" s="7">
        <v>6986833.0</v>
      </c>
      <c r="I13848" s="8">
        <v>6987624.0</v>
      </c>
      <c r="J13848" t="s">
        <v>28</v>
      </c>
      <c r="Q13848" t="s">
        <v>14418</v>
      </c>
      <c r="R13848">
        <v>792.0</v>
      </c>
      <c r="T13848" t="s">
        <v>23177</v>
      </c>
    </row>
    <row r="13849" ht="15.75" customHeight="1">
      <c r="A13849" s="6" t="s">
        <v>17418</v>
      </c>
      <c r="B13849" s="6" t="s">
        <v>17452</v>
      </c>
      <c r="C13849" s="6" t="s">
        <v>25</v>
      </c>
      <c r="D13849" s="6" t="s">
        <v>26</v>
      </c>
      <c r="E13849" s="6" t="s">
        <v>8</v>
      </c>
      <c r="G13849" s="6" t="s">
        <v>27</v>
      </c>
      <c r="H13849" s="7">
        <v>6987693.0</v>
      </c>
      <c r="I13849" s="8">
        <v>6987761.0</v>
      </c>
      <c r="J13849" t="s">
        <v>37</v>
      </c>
      <c r="Q13849" t="s">
        <v>14419</v>
      </c>
      <c r="R13849">
        <v>69.0</v>
      </c>
      <c r="T13849" t="s">
        <v>129</v>
      </c>
    </row>
    <row r="13850" ht="15.75" customHeight="1">
      <c r="A13850" s="6" t="s">
        <v>17418</v>
      </c>
      <c r="B13850" s="6" t="s">
        <v>17419</v>
      </c>
      <c r="C13850" s="6" t="s">
        <v>25</v>
      </c>
      <c r="D13850" s="6" t="s">
        <v>26</v>
      </c>
      <c r="E13850" s="6" t="s">
        <v>8</v>
      </c>
      <c r="G13850" s="6" t="s">
        <v>27</v>
      </c>
      <c r="H13850" s="7">
        <v>6987966.0</v>
      </c>
      <c r="I13850" s="8">
        <v>6989186.0</v>
      </c>
      <c r="J13850" t="s">
        <v>37</v>
      </c>
      <c r="Q13850" t="s">
        <v>14421</v>
      </c>
      <c r="R13850">
        <v>1221.0</v>
      </c>
      <c r="T13850" t="s">
        <v>23178</v>
      </c>
    </row>
    <row r="13851" ht="15.75" customHeight="1">
      <c r="A13851" s="6" t="s">
        <v>17418</v>
      </c>
      <c r="B13851" s="6" t="s">
        <v>17419</v>
      </c>
      <c r="C13851" s="6" t="s">
        <v>25</v>
      </c>
      <c r="D13851" s="6" t="s">
        <v>26</v>
      </c>
      <c r="E13851" s="6" t="s">
        <v>8</v>
      </c>
      <c r="G13851" s="6" t="s">
        <v>27</v>
      </c>
      <c r="H13851" s="7">
        <v>6989404.0</v>
      </c>
      <c r="I13851" s="8">
        <v>6990507.0</v>
      </c>
      <c r="J13851" t="s">
        <v>37</v>
      </c>
      <c r="Q13851" t="s">
        <v>14423</v>
      </c>
      <c r="R13851">
        <v>1104.0</v>
      </c>
      <c r="T13851" t="s">
        <v>23179</v>
      </c>
    </row>
    <row r="13852" ht="15.75" customHeight="1">
      <c r="A13852" s="6" t="s">
        <v>17418</v>
      </c>
      <c r="B13852" s="6" t="s">
        <v>17419</v>
      </c>
      <c r="C13852" s="6" t="s">
        <v>25</v>
      </c>
      <c r="D13852" s="6" t="s">
        <v>26</v>
      </c>
      <c r="E13852" s="6" t="s">
        <v>8</v>
      </c>
      <c r="G13852" s="6" t="s">
        <v>27</v>
      </c>
      <c r="H13852" s="7">
        <v>6990573.0</v>
      </c>
      <c r="I13852" s="8">
        <v>6990944.0</v>
      </c>
      <c r="J13852" t="s">
        <v>28</v>
      </c>
      <c r="Q13852" t="s">
        <v>14426</v>
      </c>
      <c r="R13852">
        <v>372.0</v>
      </c>
      <c r="T13852" t="s">
        <v>23180</v>
      </c>
    </row>
    <row r="13853" ht="15.75" customHeight="1">
      <c r="A13853" s="6" t="s">
        <v>17418</v>
      </c>
      <c r="B13853" s="6" t="s">
        <v>17419</v>
      </c>
      <c r="C13853" s="6" t="s">
        <v>25</v>
      </c>
      <c r="D13853" s="6" t="s">
        <v>26</v>
      </c>
      <c r="E13853" s="6" t="s">
        <v>8</v>
      </c>
      <c r="G13853" s="6" t="s">
        <v>27</v>
      </c>
      <c r="H13853" s="7">
        <v>6991163.0</v>
      </c>
      <c r="I13853" s="8">
        <v>6992002.0</v>
      </c>
      <c r="J13853" t="s">
        <v>37</v>
      </c>
      <c r="Q13853" t="s">
        <v>14428</v>
      </c>
      <c r="R13853">
        <v>840.0</v>
      </c>
      <c r="T13853" t="s">
        <v>23181</v>
      </c>
    </row>
    <row r="13854" ht="15.75" customHeight="1">
      <c r="A13854" s="6" t="s">
        <v>17418</v>
      </c>
      <c r="B13854" s="6" t="s">
        <v>17419</v>
      </c>
      <c r="C13854" s="6" t="s">
        <v>25</v>
      </c>
      <c r="D13854" s="6" t="s">
        <v>26</v>
      </c>
      <c r="E13854" s="6" t="s">
        <v>8</v>
      </c>
      <c r="G13854" s="6" t="s">
        <v>27</v>
      </c>
      <c r="H13854" s="7">
        <v>6992038.0</v>
      </c>
      <c r="I13854" s="8">
        <v>6992805.0</v>
      </c>
      <c r="J13854" t="s">
        <v>37</v>
      </c>
      <c r="Q13854" t="s">
        <v>14431</v>
      </c>
      <c r="R13854">
        <v>768.0</v>
      </c>
      <c r="T13854" t="s">
        <v>23182</v>
      </c>
    </row>
    <row r="13855" ht="15.75" customHeight="1">
      <c r="A13855" s="6" t="s">
        <v>17418</v>
      </c>
      <c r="B13855" s="6" t="s">
        <v>17419</v>
      </c>
      <c r="C13855" s="6" t="s">
        <v>25</v>
      </c>
      <c r="D13855" s="6" t="s">
        <v>26</v>
      </c>
      <c r="E13855" s="6" t="s">
        <v>8</v>
      </c>
      <c r="G13855" s="6" t="s">
        <v>27</v>
      </c>
      <c r="H13855" s="7">
        <v>6992905.0</v>
      </c>
      <c r="I13855" s="8">
        <v>6993306.0</v>
      </c>
      <c r="J13855" t="s">
        <v>37</v>
      </c>
      <c r="Q13855" t="s">
        <v>14433</v>
      </c>
      <c r="R13855">
        <v>402.0</v>
      </c>
      <c r="T13855" t="s">
        <v>23183</v>
      </c>
    </row>
    <row r="13856" ht="15.75" customHeight="1">
      <c r="A13856" s="6" t="s">
        <v>17418</v>
      </c>
      <c r="B13856" s="6" t="s">
        <v>17419</v>
      </c>
      <c r="C13856" s="6" t="s">
        <v>25</v>
      </c>
      <c r="D13856" s="6" t="s">
        <v>26</v>
      </c>
      <c r="E13856" s="6" t="s">
        <v>8</v>
      </c>
      <c r="G13856" s="6" t="s">
        <v>27</v>
      </c>
      <c r="H13856" s="7">
        <v>6993311.0</v>
      </c>
      <c r="I13856" s="8">
        <v>6997528.0</v>
      </c>
      <c r="J13856" t="s">
        <v>37</v>
      </c>
      <c r="Q13856" t="s">
        <v>14435</v>
      </c>
      <c r="R13856">
        <v>4218.0</v>
      </c>
      <c r="T13856" t="s">
        <v>23184</v>
      </c>
    </row>
    <row r="13857" ht="15.75" customHeight="1">
      <c r="A13857" s="6" t="s">
        <v>17418</v>
      </c>
      <c r="B13857" s="6" t="s">
        <v>17452</v>
      </c>
      <c r="C13857" s="6" t="s">
        <v>25</v>
      </c>
      <c r="D13857" s="6" t="s">
        <v>26</v>
      </c>
      <c r="E13857" s="6" t="s">
        <v>8</v>
      </c>
      <c r="G13857" s="6" t="s">
        <v>27</v>
      </c>
      <c r="H13857" s="7">
        <v>6997795.0</v>
      </c>
      <c r="I13857" s="8">
        <v>6998127.0</v>
      </c>
      <c r="J13857" t="s">
        <v>37</v>
      </c>
      <c r="Q13857" t="s">
        <v>14436</v>
      </c>
      <c r="R13857">
        <v>333.0</v>
      </c>
      <c r="T13857" t="s">
        <v>23185</v>
      </c>
    </row>
    <row r="13858" ht="15.75" customHeight="1">
      <c r="A13858" s="6" t="s">
        <v>17418</v>
      </c>
      <c r="B13858" s="6" t="s">
        <v>17419</v>
      </c>
      <c r="C13858" s="6" t="s">
        <v>25</v>
      </c>
      <c r="D13858" s="6" t="s">
        <v>26</v>
      </c>
      <c r="E13858" s="6" t="s">
        <v>8</v>
      </c>
      <c r="G13858" s="6" t="s">
        <v>27</v>
      </c>
      <c r="H13858" s="7">
        <v>6998264.0</v>
      </c>
      <c r="I13858" s="8">
        <v>7000915.0</v>
      </c>
      <c r="J13858" t="s">
        <v>37</v>
      </c>
      <c r="Q13858" t="s">
        <v>14438</v>
      </c>
      <c r="R13858">
        <v>2652.0</v>
      </c>
      <c r="T13858" t="s">
        <v>23186</v>
      </c>
    </row>
    <row r="13859" ht="15.75" customHeight="1">
      <c r="A13859" s="6" t="s">
        <v>17418</v>
      </c>
      <c r="B13859" s="6" t="s">
        <v>17419</v>
      </c>
      <c r="C13859" s="6" t="s">
        <v>25</v>
      </c>
      <c r="D13859" s="6" t="s">
        <v>26</v>
      </c>
      <c r="E13859" s="6" t="s">
        <v>8</v>
      </c>
      <c r="G13859" s="6" t="s">
        <v>27</v>
      </c>
      <c r="H13859" s="7">
        <v>7000971.0</v>
      </c>
      <c r="I13859" s="8">
        <v>7001951.0</v>
      </c>
      <c r="J13859" t="s">
        <v>28</v>
      </c>
      <c r="Q13859" t="s">
        <v>14440</v>
      </c>
      <c r="R13859">
        <v>981.0</v>
      </c>
      <c r="T13859" t="s">
        <v>23187</v>
      </c>
    </row>
    <row r="13860" ht="15.75" customHeight="1">
      <c r="A13860" s="6" t="s">
        <v>17418</v>
      </c>
      <c r="B13860" s="6" t="s">
        <v>17419</v>
      </c>
      <c r="C13860" s="6" t="s">
        <v>25</v>
      </c>
      <c r="D13860" s="6" t="s">
        <v>26</v>
      </c>
      <c r="E13860" s="6" t="s">
        <v>8</v>
      </c>
      <c r="G13860" s="6" t="s">
        <v>27</v>
      </c>
      <c r="H13860" s="7">
        <v>7002157.0</v>
      </c>
      <c r="I13860" s="8">
        <v>7004859.0</v>
      </c>
      <c r="J13860" t="s">
        <v>28</v>
      </c>
      <c r="Q13860" t="s">
        <v>14442</v>
      </c>
      <c r="R13860">
        <v>2703.0</v>
      </c>
      <c r="T13860" t="s">
        <v>23188</v>
      </c>
    </row>
    <row r="13861" ht="15.75" customHeight="1">
      <c r="A13861" s="6" t="s">
        <v>17418</v>
      </c>
      <c r="B13861" s="6" t="s">
        <v>17419</v>
      </c>
      <c r="C13861" s="6" t="s">
        <v>25</v>
      </c>
      <c r="D13861" s="6" t="s">
        <v>26</v>
      </c>
      <c r="E13861" s="6" t="s">
        <v>8</v>
      </c>
      <c r="G13861" s="6" t="s">
        <v>27</v>
      </c>
      <c r="H13861" s="7">
        <v>7005070.0</v>
      </c>
      <c r="I13861" s="8">
        <v>7006179.0</v>
      </c>
      <c r="J13861" t="s">
        <v>28</v>
      </c>
      <c r="Q13861" t="s">
        <v>14444</v>
      </c>
      <c r="R13861">
        <v>1110.0</v>
      </c>
      <c r="T13861" t="s">
        <v>23189</v>
      </c>
    </row>
    <row r="13862" ht="15.75" customHeight="1">
      <c r="A13862" s="6" t="s">
        <v>17418</v>
      </c>
      <c r="B13862" s="6" t="s">
        <v>17419</v>
      </c>
      <c r="C13862" s="6" t="s">
        <v>25</v>
      </c>
      <c r="D13862" s="6" t="s">
        <v>26</v>
      </c>
      <c r="E13862" s="6" t="s">
        <v>8</v>
      </c>
      <c r="G13862" s="6" t="s">
        <v>27</v>
      </c>
      <c r="H13862" s="7">
        <v>7006176.0</v>
      </c>
      <c r="I13862" s="8">
        <v>7007021.0</v>
      </c>
      <c r="J13862" t="s">
        <v>28</v>
      </c>
      <c r="O13862" t="s">
        <v>14447</v>
      </c>
      <c r="Q13862" t="s">
        <v>14448</v>
      </c>
      <c r="R13862">
        <v>846.0</v>
      </c>
      <c r="T13862" t="s">
        <v>23190</v>
      </c>
    </row>
    <row r="13863" ht="15.75" customHeight="1">
      <c r="A13863" s="6" t="s">
        <v>17418</v>
      </c>
      <c r="B13863" s="6" t="s">
        <v>17419</v>
      </c>
      <c r="C13863" s="6" t="s">
        <v>25</v>
      </c>
      <c r="D13863" s="6" t="s">
        <v>26</v>
      </c>
      <c r="E13863" s="6" t="s">
        <v>8</v>
      </c>
      <c r="G13863" s="6" t="s">
        <v>27</v>
      </c>
      <c r="H13863" s="7">
        <v>7007018.0</v>
      </c>
      <c r="I13863" s="8">
        <v>7007812.0</v>
      </c>
      <c r="J13863" t="s">
        <v>28</v>
      </c>
      <c r="O13863" t="s">
        <v>14451</v>
      </c>
      <c r="Q13863" t="s">
        <v>14452</v>
      </c>
      <c r="R13863">
        <v>795.0</v>
      </c>
      <c r="T13863" t="s">
        <v>23191</v>
      </c>
    </row>
    <row r="13864" ht="15.75" customHeight="1">
      <c r="A13864" s="6" t="s">
        <v>17418</v>
      </c>
      <c r="B13864" s="6" t="s">
        <v>17419</v>
      </c>
      <c r="C13864" s="6" t="s">
        <v>25</v>
      </c>
      <c r="D13864" s="6" t="s">
        <v>26</v>
      </c>
      <c r="E13864" s="6" t="s">
        <v>8</v>
      </c>
      <c r="G13864" s="6" t="s">
        <v>27</v>
      </c>
      <c r="H13864" s="7">
        <v>7008136.0</v>
      </c>
      <c r="I13864" s="8">
        <v>7009506.0</v>
      </c>
      <c r="J13864" t="s">
        <v>37</v>
      </c>
      <c r="Q13864" t="s">
        <v>14454</v>
      </c>
      <c r="R13864">
        <v>1371.0</v>
      </c>
      <c r="T13864" t="s">
        <v>23192</v>
      </c>
    </row>
    <row r="13865" ht="15.75" customHeight="1">
      <c r="A13865" s="6" t="s">
        <v>17418</v>
      </c>
      <c r="B13865" s="6" t="s">
        <v>17419</v>
      </c>
      <c r="C13865" s="6" t="s">
        <v>25</v>
      </c>
      <c r="D13865" s="6" t="s">
        <v>26</v>
      </c>
      <c r="E13865" s="6" t="s">
        <v>8</v>
      </c>
      <c r="G13865" s="6" t="s">
        <v>27</v>
      </c>
      <c r="H13865" s="7">
        <v>7009624.0</v>
      </c>
      <c r="I13865" s="8">
        <v>7010130.0</v>
      </c>
      <c r="J13865" t="s">
        <v>37</v>
      </c>
      <c r="Q13865" t="s">
        <v>14457</v>
      </c>
      <c r="R13865">
        <v>507.0</v>
      </c>
      <c r="T13865" t="s">
        <v>23193</v>
      </c>
    </row>
    <row r="13866" ht="15.75" customHeight="1">
      <c r="A13866" s="6" t="s">
        <v>17418</v>
      </c>
      <c r="B13866" s="6" t="s">
        <v>17419</v>
      </c>
      <c r="C13866" s="6" t="s">
        <v>25</v>
      </c>
      <c r="D13866" s="6" t="s">
        <v>26</v>
      </c>
      <c r="E13866" s="6" t="s">
        <v>8</v>
      </c>
      <c r="G13866" s="6" t="s">
        <v>27</v>
      </c>
      <c r="H13866" s="7">
        <v>7010409.0</v>
      </c>
      <c r="I13866" s="8">
        <v>7011191.0</v>
      </c>
      <c r="J13866" t="s">
        <v>37</v>
      </c>
      <c r="Q13866" t="s">
        <v>14459</v>
      </c>
      <c r="R13866">
        <v>783.0</v>
      </c>
      <c r="T13866" t="s">
        <v>23194</v>
      </c>
    </row>
    <row r="13867" ht="15.75" customHeight="1">
      <c r="A13867" s="6" t="s">
        <v>17418</v>
      </c>
      <c r="B13867" s="6" t="s">
        <v>17419</v>
      </c>
      <c r="C13867" s="6" t="s">
        <v>25</v>
      </c>
      <c r="D13867" s="6" t="s">
        <v>26</v>
      </c>
      <c r="E13867" s="6" t="s">
        <v>8</v>
      </c>
      <c r="G13867" s="6" t="s">
        <v>27</v>
      </c>
      <c r="H13867" s="7">
        <v>7011254.0</v>
      </c>
      <c r="I13867" s="8">
        <v>7013833.0</v>
      </c>
      <c r="J13867" t="s">
        <v>37</v>
      </c>
      <c r="Q13867" t="s">
        <v>14461</v>
      </c>
      <c r="R13867">
        <v>2580.0</v>
      </c>
      <c r="T13867" t="s">
        <v>23195</v>
      </c>
    </row>
    <row r="13868" ht="15.75" customHeight="1">
      <c r="A13868" s="6" t="s">
        <v>17418</v>
      </c>
      <c r="B13868" s="6" t="s">
        <v>17419</v>
      </c>
      <c r="C13868" s="6" t="s">
        <v>25</v>
      </c>
      <c r="D13868" s="6" t="s">
        <v>26</v>
      </c>
      <c r="E13868" s="6" t="s">
        <v>8</v>
      </c>
      <c r="G13868" s="6" t="s">
        <v>27</v>
      </c>
      <c r="H13868" s="7">
        <v>7013830.0</v>
      </c>
      <c r="I13868" s="8">
        <v>7014231.0</v>
      </c>
      <c r="J13868" t="s">
        <v>37</v>
      </c>
      <c r="Q13868" t="s">
        <v>14463</v>
      </c>
      <c r="R13868">
        <v>402.0</v>
      </c>
      <c r="T13868" t="s">
        <v>23196</v>
      </c>
    </row>
    <row r="13869" ht="15.75" customHeight="1">
      <c r="A13869" s="6" t="s">
        <v>17418</v>
      </c>
      <c r="B13869" s="6" t="s">
        <v>17419</v>
      </c>
      <c r="C13869" s="6" t="s">
        <v>25</v>
      </c>
      <c r="D13869" s="6" t="s">
        <v>26</v>
      </c>
      <c r="E13869" s="6" t="s">
        <v>8</v>
      </c>
      <c r="G13869" s="6" t="s">
        <v>27</v>
      </c>
      <c r="H13869" s="7">
        <v>7014248.0</v>
      </c>
      <c r="I13869" s="8">
        <v>7014673.0</v>
      </c>
      <c r="J13869" t="s">
        <v>37</v>
      </c>
      <c r="Q13869" t="s">
        <v>14465</v>
      </c>
      <c r="R13869">
        <v>426.0</v>
      </c>
      <c r="T13869" t="s">
        <v>23197</v>
      </c>
    </row>
    <row r="13870" ht="15.75" customHeight="1">
      <c r="A13870" s="6" t="s">
        <v>17418</v>
      </c>
      <c r="B13870" s="6" t="s">
        <v>17419</v>
      </c>
      <c r="C13870" s="6" t="s">
        <v>25</v>
      </c>
      <c r="D13870" s="6" t="s">
        <v>26</v>
      </c>
      <c r="E13870" s="6" t="s">
        <v>8</v>
      </c>
      <c r="G13870" s="6" t="s">
        <v>27</v>
      </c>
      <c r="H13870" s="7">
        <v>7014654.0</v>
      </c>
      <c r="I13870" s="8">
        <v>7015247.0</v>
      </c>
      <c r="J13870" t="s">
        <v>37</v>
      </c>
      <c r="Q13870" t="s">
        <v>14467</v>
      </c>
      <c r="R13870">
        <v>594.0</v>
      </c>
      <c r="T13870" t="s">
        <v>23198</v>
      </c>
    </row>
    <row r="13871" ht="15.75" customHeight="1">
      <c r="A13871" s="6" t="s">
        <v>17418</v>
      </c>
      <c r="B13871" s="6" t="s">
        <v>17419</v>
      </c>
      <c r="C13871" s="6" t="s">
        <v>25</v>
      </c>
      <c r="D13871" s="6" t="s">
        <v>26</v>
      </c>
      <c r="E13871" s="6" t="s">
        <v>8</v>
      </c>
      <c r="G13871" s="6" t="s">
        <v>27</v>
      </c>
      <c r="H13871" s="7">
        <v>7015488.0</v>
      </c>
      <c r="I13871" s="8">
        <v>7016711.0</v>
      </c>
      <c r="J13871" t="s">
        <v>37</v>
      </c>
      <c r="Q13871" t="s">
        <v>14469</v>
      </c>
      <c r="R13871">
        <v>1224.0</v>
      </c>
      <c r="T13871" t="s">
        <v>23199</v>
      </c>
    </row>
    <row r="13872" ht="15.75" customHeight="1">
      <c r="A13872" s="6" t="s">
        <v>17418</v>
      </c>
      <c r="B13872" s="6" t="s">
        <v>17419</v>
      </c>
      <c r="C13872" s="6" t="s">
        <v>25</v>
      </c>
      <c r="D13872" s="6" t="s">
        <v>26</v>
      </c>
      <c r="E13872" s="6" t="s">
        <v>8</v>
      </c>
      <c r="G13872" s="6" t="s">
        <v>27</v>
      </c>
      <c r="H13872" s="7">
        <v>7016708.0</v>
      </c>
      <c r="I13872" s="8">
        <v>7017556.0</v>
      </c>
      <c r="J13872" t="s">
        <v>37</v>
      </c>
      <c r="Q13872" t="s">
        <v>14471</v>
      </c>
      <c r="R13872">
        <v>849.0</v>
      </c>
      <c r="T13872" t="s">
        <v>23200</v>
      </c>
    </row>
    <row r="13873" ht="15.75" customHeight="1">
      <c r="A13873" s="6" t="s">
        <v>17418</v>
      </c>
      <c r="B13873" s="6" t="s">
        <v>17419</v>
      </c>
      <c r="C13873" s="6" t="s">
        <v>25</v>
      </c>
      <c r="D13873" s="6" t="s">
        <v>26</v>
      </c>
      <c r="E13873" s="6" t="s">
        <v>8</v>
      </c>
      <c r="G13873" s="6" t="s">
        <v>27</v>
      </c>
      <c r="H13873" s="7">
        <v>7017775.0</v>
      </c>
      <c r="I13873" s="8">
        <v>7018458.0</v>
      </c>
      <c r="J13873" t="s">
        <v>28</v>
      </c>
      <c r="Q13873" t="s">
        <v>14474</v>
      </c>
      <c r="R13873">
        <v>684.0</v>
      </c>
      <c r="T13873" t="s">
        <v>23201</v>
      </c>
    </row>
    <row r="13874" ht="15.75" customHeight="1">
      <c r="A13874" s="6" t="s">
        <v>17418</v>
      </c>
      <c r="B13874" s="6" t="s">
        <v>17419</v>
      </c>
      <c r="C13874" s="6" t="s">
        <v>25</v>
      </c>
      <c r="D13874" s="6" t="s">
        <v>26</v>
      </c>
      <c r="E13874" s="6" t="s">
        <v>8</v>
      </c>
      <c r="G13874" s="6" t="s">
        <v>27</v>
      </c>
      <c r="H13874" s="7">
        <v>7018661.0</v>
      </c>
      <c r="I13874" s="8">
        <v>7019815.0</v>
      </c>
      <c r="J13874" t="s">
        <v>37</v>
      </c>
      <c r="Q13874" t="s">
        <v>14476</v>
      </c>
      <c r="R13874">
        <v>1155.0</v>
      </c>
    </row>
    <row r="13875" ht="15.75" customHeight="1">
      <c r="A13875" s="6" t="s">
        <v>17418</v>
      </c>
      <c r="B13875" s="6" t="s">
        <v>17419</v>
      </c>
      <c r="C13875" s="6" t="s">
        <v>25</v>
      </c>
      <c r="D13875" s="6" t="s">
        <v>26</v>
      </c>
      <c r="E13875" s="6" t="s">
        <v>8</v>
      </c>
      <c r="G13875" s="6" t="s">
        <v>27</v>
      </c>
      <c r="H13875" s="7">
        <v>7019836.0</v>
      </c>
      <c r="I13875" s="8">
        <v>7020528.0</v>
      </c>
      <c r="J13875" t="s">
        <v>37</v>
      </c>
      <c r="Q13875" t="s">
        <v>14478</v>
      </c>
      <c r="R13875">
        <v>693.0</v>
      </c>
      <c r="T13875" t="s">
        <v>23202</v>
      </c>
    </row>
    <row r="13876" ht="15.75" customHeight="1">
      <c r="A13876" s="6" t="s">
        <v>17418</v>
      </c>
      <c r="B13876" s="6" t="s">
        <v>17419</v>
      </c>
      <c r="C13876" s="6" t="s">
        <v>25</v>
      </c>
      <c r="D13876" s="6" t="s">
        <v>26</v>
      </c>
      <c r="E13876" s="6" t="s">
        <v>8</v>
      </c>
      <c r="G13876" s="6" t="s">
        <v>27</v>
      </c>
      <c r="H13876" s="7">
        <v>7020587.0</v>
      </c>
      <c r="I13876" s="8">
        <v>7021558.0</v>
      </c>
      <c r="J13876" t="s">
        <v>37</v>
      </c>
      <c r="Q13876" t="s">
        <v>14480</v>
      </c>
      <c r="R13876">
        <v>972.0</v>
      </c>
      <c r="T13876" t="s">
        <v>23203</v>
      </c>
    </row>
    <row r="13877" ht="15.75" customHeight="1">
      <c r="A13877" s="6" t="s">
        <v>17418</v>
      </c>
      <c r="B13877" s="6" t="s">
        <v>17419</v>
      </c>
      <c r="C13877" s="6" t="s">
        <v>25</v>
      </c>
      <c r="D13877" s="6" t="s">
        <v>26</v>
      </c>
      <c r="E13877" s="6" t="s">
        <v>8</v>
      </c>
      <c r="G13877" s="6" t="s">
        <v>27</v>
      </c>
      <c r="H13877" s="7">
        <v>7021644.0</v>
      </c>
      <c r="I13877" s="8">
        <v>7022069.0</v>
      </c>
      <c r="J13877" t="s">
        <v>37</v>
      </c>
      <c r="Q13877" t="s">
        <v>14482</v>
      </c>
      <c r="R13877">
        <v>426.0</v>
      </c>
      <c r="T13877" t="s">
        <v>23204</v>
      </c>
    </row>
    <row r="13878" ht="15.75" customHeight="1">
      <c r="A13878" s="6" t="s">
        <v>17418</v>
      </c>
      <c r="B13878" s="6" t="s">
        <v>17419</v>
      </c>
      <c r="C13878" s="6" t="s">
        <v>25</v>
      </c>
      <c r="D13878" s="6" t="s">
        <v>26</v>
      </c>
      <c r="E13878" s="6" t="s">
        <v>8</v>
      </c>
      <c r="G13878" s="6" t="s">
        <v>27</v>
      </c>
      <c r="H13878" s="7">
        <v>7022149.0</v>
      </c>
      <c r="I13878" s="8">
        <v>7022754.0</v>
      </c>
      <c r="J13878" t="s">
        <v>28</v>
      </c>
      <c r="Q13878" t="s">
        <v>14484</v>
      </c>
      <c r="R13878">
        <v>606.0</v>
      </c>
      <c r="T13878" t="s">
        <v>23205</v>
      </c>
    </row>
    <row r="13879" ht="15.75" customHeight="1">
      <c r="A13879" s="6" t="s">
        <v>17418</v>
      </c>
      <c r="B13879" s="6" t="s">
        <v>17419</v>
      </c>
      <c r="C13879" s="6" t="s">
        <v>25</v>
      </c>
      <c r="D13879" s="6" t="s">
        <v>26</v>
      </c>
      <c r="E13879" s="6" t="s">
        <v>8</v>
      </c>
      <c r="G13879" s="6" t="s">
        <v>27</v>
      </c>
      <c r="H13879" s="7">
        <v>7022977.0</v>
      </c>
      <c r="I13879" s="8">
        <v>7024350.0</v>
      </c>
      <c r="J13879" t="s">
        <v>37</v>
      </c>
      <c r="Q13879" t="s">
        <v>14486</v>
      </c>
      <c r="R13879">
        <v>1374.0</v>
      </c>
      <c r="T13879" t="s">
        <v>23206</v>
      </c>
    </row>
    <row r="13880" ht="15.75" customHeight="1">
      <c r="A13880" s="6" t="s">
        <v>17418</v>
      </c>
      <c r="B13880" s="6" t="s">
        <v>17419</v>
      </c>
      <c r="C13880" s="6" t="s">
        <v>25</v>
      </c>
      <c r="D13880" s="6" t="s">
        <v>26</v>
      </c>
      <c r="E13880" s="6" t="s">
        <v>8</v>
      </c>
      <c r="G13880" s="6" t="s">
        <v>27</v>
      </c>
      <c r="H13880" s="7">
        <v>7024418.0</v>
      </c>
      <c r="I13880" s="8">
        <v>7025884.0</v>
      </c>
      <c r="J13880" t="s">
        <v>37</v>
      </c>
      <c r="Q13880" t="s">
        <v>14488</v>
      </c>
      <c r="R13880">
        <v>1467.0</v>
      </c>
      <c r="T13880" t="s">
        <v>23207</v>
      </c>
    </row>
    <row r="13881" ht="15.75" customHeight="1">
      <c r="A13881" s="6" t="s">
        <v>17418</v>
      </c>
      <c r="B13881" s="6" t="s">
        <v>17419</v>
      </c>
      <c r="C13881" s="6" t="s">
        <v>25</v>
      </c>
      <c r="D13881" s="6" t="s">
        <v>26</v>
      </c>
      <c r="E13881" s="6" t="s">
        <v>8</v>
      </c>
      <c r="G13881" s="6" t="s">
        <v>27</v>
      </c>
      <c r="H13881" s="7">
        <v>7025919.0</v>
      </c>
      <c r="I13881" s="8">
        <v>7026935.0</v>
      </c>
      <c r="J13881" t="s">
        <v>28</v>
      </c>
      <c r="Q13881" t="s">
        <v>14490</v>
      </c>
      <c r="R13881">
        <v>1017.0</v>
      </c>
      <c r="T13881" t="s">
        <v>23208</v>
      </c>
    </row>
    <row r="13882" ht="15.75" customHeight="1">
      <c r="A13882" s="6" t="s">
        <v>17418</v>
      </c>
      <c r="B13882" s="6" t="s">
        <v>17419</v>
      </c>
      <c r="C13882" s="6" t="s">
        <v>25</v>
      </c>
      <c r="D13882" s="6" t="s">
        <v>26</v>
      </c>
      <c r="E13882" s="6" t="s">
        <v>8</v>
      </c>
      <c r="G13882" s="6" t="s">
        <v>27</v>
      </c>
      <c r="H13882" s="7">
        <v>7026989.0</v>
      </c>
      <c r="I13882" s="8">
        <v>7027789.0</v>
      </c>
      <c r="J13882" t="s">
        <v>28</v>
      </c>
      <c r="Q13882" t="s">
        <v>14492</v>
      </c>
      <c r="R13882">
        <v>801.0</v>
      </c>
      <c r="T13882" t="s">
        <v>23209</v>
      </c>
    </row>
    <row r="13883" ht="15.75" customHeight="1">
      <c r="A13883" s="6" t="s">
        <v>17418</v>
      </c>
      <c r="B13883" s="6" t="s">
        <v>17419</v>
      </c>
      <c r="C13883" s="6" t="s">
        <v>25</v>
      </c>
      <c r="D13883" s="6" t="s">
        <v>26</v>
      </c>
      <c r="E13883" s="6" t="s">
        <v>8</v>
      </c>
      <c r="G13883" s="6" t="s">
        <v>27</v>
      </c>
      <c r="H13883" s="7">
        <v>7028049.0</v>
      </c>
      <c r="I13883" s="8">
        <v>7028819.0</v>
      </c>
      <c r="J13883" t="s">
        <v>28</v>
      </c>
      <c r="Q13883" t="s">
        <v>14494</v>
      </c>
      <c r="R13883">
        <v>771.0</v>
      </c>
      <c r="T13883" t="s">
        <v>23210</v>
      </c>
    </row>
    <row r="13884" ht="15.75" customHeight="1">
      <c r="A13884" s="6" t="s">
        <v>17418</v>
      </c>
      <c r="B13884" s="6" t="s">
        <v>17419</v>
      </c>
      <c r="C13884" s="6" t="s">
        <v>25</v>
      </c>
      <c r="D13884" s="6" t="s">
        <v>26</v>
      </c>
      <c r="E13884" s="6" t="s">
        <v>8</v>
      </c>
      <c r="G13884" s="6" t="s">
        <v>27</v>
      </c>
      <c r="H13884" s="7">
        <v>7029055.0</v>
      </c>
      <c r="I13884" s="8">
        <v>7030656.0</v>
      </c>
      <c r="J13884" t="s">
        <v>37</v>
      </c>
      <c r="Q13884" t="s">
        <v>14496</v>
      </c>
      <c r="R13884">
        <v>1602.0</v>
      </c>
      <c r="T13884" t="s">
        <v>23211</v>
      </c>
    </row>
    <row r="13885" ht="15.75" customHeight="1">
      <c r="A13885" s="6" t="s">
        <v>17418</v>
      </c>
      <c r="B13885" s="6" t="s">
        <v>17419</v>
      </c>
      <c r="C13885" s="6" t="s">
        <v>25</v>
      </c>
      <c r="D13885" s="6" t="s">
        <v>26</v>
      </c>
      <c r="E13885" s="6" t="s">
        <v>8</v>
      </c>
      <c r="G13885" s="6" t="s">
        <v>27</v>
      </c>
      <c r="H13885" s="7">
        <v>7030686.0</v>
      </c>
      <c r="I13885" s="8">
        <v>7031684.0</v>
      </c>
      <c r="J13885" t="s">
        <v>37</v>
      </c>
      <c r="Q13885" t="s">
        <v>14498</v>
      </c>
      <c r="R13885">
        <v>999.0</v>
      </c>
      <c r="T13885" t="s">
        <v>23212</v>
      </c>
    </row>
    <row r="13886" ht="15.75" customHeight="1">
      <c r="A13886" s="6" t="s">
        <v>17418</v>
      </c>
      <c r="B13886" s="6" t="s">
        <v>17419</v>
      </c>
      <c r="C13886" s="6" t="s">
        <v>25</v>
      </c>
      <c r="D13886" s="6" t="s">
        <v>26</v>
      </c>
      <c r="E13886" s="6" t="s">
        <v>8</v>
      </c>
      <c r="G13886" s="6" t="s">
        <v>27</v>
      </c>
      <c r="H13886" s="7">
        <v>7031681.0</v>
      </c>
      <c r="I13886" s="8">
        <v>7032571.0</v>
      </c>
      <c r="J13886" t="s">
        <v>37</v>
      </c>
      <c r="Q13886" t="s">
        <v>14500</v>
      </c>
      <c r="R13886">
        <v>891.0</v>
      </c>
      <c r="T13886" t="s">
        <v>23213</v>
      </c>
    </row>
    <row r="13887" ht="15.75" customHeight="1">
      <c r="A13887" s="6" t="s">
        <v>17418</v>
      </c>
      <c r="B13887" s="6" t="s">
        <v>17419</v>
      </c>
      <c r="C13887" s="6" t="s">
        <v>25</v>
      </c>
      <c r="D13887" s="6" t="s">
        <v>26</v>
      </c>
      <c r="E13887" s="6" t="s">
        <v>8</v>
      </c>
      <c r="G13887" s="6" t="s">
        <v>27</v>
      </c>
      <c r="H13887" s="7">
        <v>7032786.0</v>
      </c>
      <c r="I13887" s="8">
        <v>7034882.0</v>
      </c>
      <c r="J13887" t="s">
        <v>28</v>
      </c>
      <c r="Q13887" t="s">
        <v>14502</v>
      </c>
      <c r="R13887">
        <v>2097.0</v>
      </c>
      <c r="T13887" t="s">
        <v>23214</v>
      </c>
    </row>
    <row r="13888" ht="15.75" customHeight="1">
      <c r="A13888" s="6" t="s">
        <v>17418</v>
      </c>
      <c r="B13888" s="6" t="s">
        <v>17419</v>
      </c>
      <c r="C13888" s="6" t="s">
        <v>25</v>
      </c>
      <c r="D13888" s="6" t="s">
        <v>26</v>
      </c>
      <c r="E13888" s="6" t="s">
        <v>8</v>
      </c>
      <c r="G13888" s="6" t="s">
        <v>27</v>
      </c>
      <c r="H13888" s="7">
        <v>7035413.0</v>
      </c>
      <c r="I13888" s="8">
        <v>7036186.0</v>
      </c>
      <c r="J13888" t="s">
        <v>37</v>
      </c>
      <c r="Q13888" t="s">
        <v>14504</v>
      </c>
      <c r="R13888">
        <v>774.0</v>
      </c>
      <c r="T13888" t="s">
        <v>23215</v>
      </c>
    </row>
    <row r="13889" ht="15.75" customHeight="1">
      <c r="A13889" s="6" t="s">
        <v>17418</v>
      </c>
      <c r="B13889" s="6" t="s">
        <v>17419</v>
      </c>
      <c r="C13889" s="6" t="s">
        <v>25</v>
      </c>
      <c r="D13889" s="6" t="s">
        <v>26</v>
      </c>
      <c r="E13889" s="6" t="s">
        <v>8</v>
      </c>
      <c r="G13889" s="6" t="s">
        <v>27</v>
      </c>
      <c r="H13889" s="7">
        <v>7036309.0</v>
      </c>
      <c r="I13889" s="8">
        <v>7038117.0</v>
      </c>
      <c r="J13889" t="s">
        <v>37</v>
      </c>
      <c r="Q13889" t="s">
        <v>14506</v>
      </c>
      <c r="R13889">
        <v>1809.0</v>
      </c>
      <c r="T13889" t="s">
        <v>23216</v>
      </c>
    </row>
    <row r="13890" ht="15.75" customHeight="1">
      <c r="A13890" s="6" t="s">
        <v>17418</v>
      </c>
      <c r="B13890" s="6" t="s">
        <v>17419</v>
      </c>
      <c r="C13890" s="6" t="s">
        <v>25</v>
      </c>
      <c r="D13890" s="6" t="s">
        <v>26</v>
      </c>
      <c r="E13890" s="6" t="s">
        <v>8</v>
      </c>
      <c r="G13890" s="6" t="s">
        <v>27</v>
      </c>
      <c r="H13890" s="7">
        <v>7038162.0</v>
      </c>
      <c r="I13890" s="8">
        <v>7038824.0</v>
      </c>
      <c r="J13890" t="s">
        <v>28</v>
      </c>
      <c r="Q13890" t="s">
        <v>14508</v>
      </c>
      <c r="R13890">
        <v>663.0</v>
      </c>
      <c r="T13890" t="s">
        <v>23217</v>
      </c>
    </row>
    <row r="13891" ht="15.75" customHeight="1">
      <c r="A13891" s="6" t="s">
        <v>17418</v>
      </c>
      <c r="B13891" s="6" t="s">
        <v>17419</v>
      </c>
      <c r="C13891" s="6" t="s">
        <v>25</v>
      </c>
      <c r="D13891" s="6" t="s">
        <v>26</v>
      </c>
      <c r="E13891" s="6" t="s">
        <v>8</v>
      </c>
      <c r="G13891" s="6" t="s">
        <v>27</v>
      </c>
      <c r="H13891" s="7">
        <v>7038954.0</v>
      </c>
      <c r="I13891" s="8">
        <v>7039625.0</v>
      </c>
      <c r="J13891" t="s">
        <v>28</v>
      </c>
      <c r="Q13891" t="s">
        <v>14510</v>
      </c>
      <c r="R13891">
        <v>672.0</v>
      </c>
      <c r="T13891" t="s">
        <v>23218</v>
      </c>
    </row>
    <row r="13892" ht="15.75" customHeight="1">
      <c r="A13892" s="6" t="s">
        <v>17418</v>
      </c>
      <c r="B13892" s="6" t="s">
        <v>17419</v>
      </c>
      <c r="C13892" s="6" t="s">
        <v>25</v>
      </c>
      <c r="D13892" s="6" t="s">
        <v>26</v>
      </c>
      <c r="E13892" s="6" t="s">
        <v>8</v>
      </c>
      <c r="G13892" s="6" t="s">
        <v>27</v>
      </c>
      <c r="H13892" s="7">
        <v>7039918.0</v>
      </c>
      <c r="I13892" s="8">
        <v>7042098.0</v>
      </c>
      <c r="J13892" t="s">
        <v>28</v>
      </c>
      <c r="Q13892" t="s">
        <v>14513</v>
      </c>
      <c r="R13892">
        <v>2181.0</v>
      </c>
      <c r="T13892" t="s">
        <v>23219</v>
      </c>
    </row>
    <row r="13893" ht="15.75" customHeight="1">
      <c r="A13893" s="6" t="s">
        <v>17418</v>
      </c>
      <c r="B13893" s="6" t="s">
        <v>17419</v>
      </c>
      <c r="C13893" s="6" t="s">
        <v>25</v>
      </c>
      <c r="D13893" s="6" t="s">
        <v>26</v>
      </c>
      <c r="E13893" s="6" t="s">
        <v>8</v>
      </c>
      <c r="G13893" s="6" t="s">
        <v>27</v>
      </c>
      <c r="H13893" s="7">
        <v>7042747.0</v>
      </c>
      <c r="I13893" s="8">
        <v>7043256.0</v>
      </c>
      <c r="J13893" t="s">
        <v>37</v>
      </c>
      <c r="Q13893" t="s">
        <v>14515</v>
      </c>
      <c r="R13893">
        <v>510.0</v>
      </c>
      <c r="T13893" t="s">
        <v>23220</v>
      </c>
    </row>
    <row r="13894" ht="15.75" customHeight="1">
      <c r="A13894" s="6" t="s">
        <v>17418</v>
      </c>
      <c r="B13894" s="6" t="s">
        <v>17419</v>
      </c>
      <c r="C13894" s="6" t="s">
        <v>25</v>
      </c>
      <c r="D13894" s="6" t="s">
        <v>26</v>
      </c>
      <c r="E13894" s="6" t="s">
        <v>8</v>
      </c>
      <c r="G13894" s="6" t="s">
        <v>27</v>
      </c>
      <c r="H13894" s="7">
        <v>7043272.0</v>
      </c>
      <c r="I13894" s="8">
        <v>7043679.0</v>
      </c>
      <c r="J13894" t="s">
        <v>37</v>
      </c>
      <c r="Q13894" t="s">
        <v>14517</v>
      </c>
      <c r="R13894">
        <v>408.0</v>
      </c>
      <c r="T13894" t="s">
        <v>23221</v>
      </c>
    </row>
    <row r="13895" ht="15.75" customHeight="1">
      <c r="A13895" s="6" t="s">
        <v>17418</v>
      </c>
      <c r="B13895" s="6" t="s">
        <v>17419</v>
      </c>
      <c r="C13895" s="6" t="s">
        <v>25</v>
      </c>
      <c r="D13895" s="6" t="s">
        <v>26</v>
      </c>
      <c r="E13895" s="6" t="s">
        <v>8</v>
      </c>
      <c r="G13895" s="6" t="s">
        <v>27</v>
      </c>
      <c r="H13895" s="7">
        <v>7044015.0</v>
      </c>
      <c r="I13895" s="8">
        <v>7044290.0</v>
      </c>
      <c r="J13895" t="s">
        <v>37</v>
      </c>
      <c r="Q13895" t="s">
        <v>14519</v>
      </c>
      <c r="R13895">
        <v>276.0</v>
      </c>
      <c r="T13895" t="s">
        <v>23222</v>
      </c>
    </row>
    <row r="13896" ht="15.75" customHeight="1">
      <c r="A13896" s="6" t="s">
        <v>17418</v>
      </c>
      <c r="B13896" s="6" t="s">
        <v>17419</v>
      </c>
      <c r="C13896" s="6" t="s">
        <v>25</v>
      </c>
      <c r="D13896" s="6" t="s">
        <v>26</v>
      </c>
      <c r="E13896" s="6" t="s">
        <v>8</v>
      </c>
      <c r="G13896" s="6" t="s">
        <v>27</v>
      </c>
      <c r="H13896" s="7">
        <v>7044544.0</v>
      </c>
      <c r="I13896" s="8">
        <v>7044966.0</v>
      </c>
      <c r="J13896" t="s">
        <v>37</v>
      </c>
      <c r="Q13896" t="s">
        <v>14521</v>
      </c>
      <c r="R13896">
        <v>423.0</v>
      </c>
      <c r="T13896" t="s">
        <v>23223</v>
      </c>
    </row>
    <row r="13897" ht="15.75" customHeight="1">
      <c r="A13897" s="6" t="s">
        <v>17418</v>
      </c>
      <c r="B13897" s="6" t="s">
        <v>17419</v>
      </c>
      <c r="C13897" s="6" t="s">
        <v>25</v>
      </c>
      <c r="D13897" s="6" t="s">
        <v>26</v>
      </c>
      <c r="E13897" s="6" t="s">
        <v>8</v>
      </c>
      <c r="G13897" s="6" t="s">
        <v>27</v>
      </c>
      <c r="H13897" s="7">
        <v>7045067.0</v>
      </c>
      <c r="I13897" s="8">
        <v>7045306.0</v>
      </c>
      <c r="J13897" t="s">
        <v>37</v>
      </c>
      <c r="Q13897" t="s">
        <v>14523</v>
      </c>
      <c r="R13897">
        <v>240.0</v>
      </c>
      <c r="T13897" t="s">
        <v>23224</v>
      </c>
    </row>
    <row r="13898" ht="15.75" customHeight="1">
      <c r="A13898" s="6" t="s">
        <v>17418</v>
      </c>
      <c r="B13898" s="6" t="s">
        <v>17419</v>
      </c>
      <c r="C13898" s="6" t="s">
        <v>25</v>
      </c>
      <c r="D13898" s="6" t="s">
        <v>26</v>
      </c>
      <c r="E13898" s="6" t="s">
        <v>8</v>
      </c>
      <c r="G13898" s="6" t="s">
        <v>27</v>
      </c>
      <c r="H13898" s="7">
        <v>7045310.0</v>
      </c>
      <c r="I13898" s="8">
        <v>7046230.0</v>
      </c>
      <c r="J13898" t="s">
        <v>37</v>
      </c>
      <c r="Q13898" t="s">
        <v>14525</v>
      </c>
      <c r="R13898">
        <v>921.0</v>
      </c>
    </row>
    <row r="13899" ht="15.75" customHeight="1">
      <c r="A13899" s="6" t="s">
        <v>17418</v>
      </c>
      <c r="B13899" s="6" t="s">
        <v>17419</v>
      </c>
      <c r="C13899" s="6" t="s">
        <v>25</v>
      </c>
      <c r="D13899" s="6" t="s">
        <v>26</v>
      </c>
      <c r="E13899" s="6" t="s">
        <v>8</v>
      </c>
      <c r="G13899" s="6" t="s">
        <v>27</v>
      </c>
      <c r="H13899" s="7">
        <v>7046238.0</v>
      </c>
      <c r="I13899" s="8">
        <v>7046543.0</v>
      </c>
      <c r="J13899" t="s">
        <v>28</v>
      </c>
      <c r="Q13899" t="s">
        <v>14527</v>
      </c>
      <c r="R13899">
        <v>306.0</v>
      </c>
      <c r="T13899" t="s">
        <v>23225</v>
      </c>
    </row>
    <row r="13900" ht="15.75" customHeight="1">
      <c r="A13900" s="6" t="s">
        <v>17418</v>
      </c>
      <c r="B13900" s="6" t="s">
        <v>17419</v>
      </c>
      <c r="C13900" s="6" t="s">
        <v>25</v>
      </c>
      <c r="D13900" s="6" t="s">
        <v>26</v>
      </c>
      <c r="E13900" s="6" t="s">
        <v>8</v>
      </c>
      <c r="G13900" s="6" t="s">
        <v>27</v>
      </c>
      <c r="H13900" s="7">
        <v>7046546.0</v>
      </c>
      <c r="I13900" s="8">
        <v>7046914.0</v>
      </c>
      <c r="J13900" t="s">
        <v>28</v>
      </c>
      <c r="Q13900" t="s">
        <v>14530</v>
      </c>
      <c r="R13900">
        <v>369.0</v>
      </c>
      <c r="T13900" t="s">
        <v>23226</v>
      </c>
    </row>
    <row r="13901" ht="15.75" customHeight="1">
      <c r="A13901" s="6" t="s">
        <v>17418</v>
      </c>
      <c r="B13901" s="6" t="s">
        <v>17419</v>
      </c>
      <c r="C13901" s="6" t="s">
        <v>25</v>
      </c>
      <c r="D13901" s="6" t="s">
        <v>26</v>
      </c>
      <c r="E13901" s="6" t="s">
        <v>8</v>
      </c>
      <c r="G13901" s="6" t="s">
        <v>27</v>
      </c>
      <c r="H13901" s="7">
        <v>7046968.0</v>
      </c>
      <c r="I13901" s="8">
        <v>7050000.0</v>
      </c>
      <c r="J13901" t="s">
        <v>28</v>
      </c>
      <c r="Q13901" t="s">
        <v>14533</v>
      </c>
      <c r="R13901">
        <v>3033.0</v>
      </c>
      <c r="T13901" t="s">
        <v>23227</v>
      </c>
    </row>
    <row r="13902" ht="15.75" customHeight="1">
      <c r="A13902" s="6" t="s">
        <v>17418</v>
      </c>
      <c r="B13902" s="6" t="s">
        <v>17419</v>
      </c>
      <c r="C13902" s="6" t="s">
        <v>25</v>
      </c>
      <c r="D13902" s="6" t="s">
        <v>26</v>
      </c>
      <c r="E13902" s="6" t="s">
        <v>8</v>
      </c>
      <c r="G13902" s="6" t="s">
        <v>27</v>
      </c>
      <c r="H13902" s="7">
        <v>7050026.0</v>
      </c>
      <c r="I13902" s="8">
        <v>7051198.0</v>
      </c>
      <c r="J13902" t="s">
        <v>28</v>
      </c>
      <c r="Q13902" t="s">
        <v>14536</v>
      </c>
      <c r="R13902">
        <v>1173.0</v>
      </c>
      <c r="T13902" t="s">
        <v>23228</v>
      </c>
    </row>
    <row r="13903" ht="15.75" customHeight="1">
      <c r="A13903" s="6" t="s">
        <v>17418</v>
      </c>
      <c r="B13903" s="6" t="s">
        <v>17419</v>
      </c>
      <c r="C13903" s="6" t="s">
        <v>25</v>
      </c>
      <c r="D13903" s="6" t="s">
        <v>26</v>
      </c>
      <c r="E13903" s="6" t="s">
        <v>8</v>
      </c>
      <c r="G13903" s="6" t="s">
        <v>27</v>
      </c>
      <c r="H13903" s="7">
        <v>7051581.0</v>
      </c>
      <c r="I13903" s="8">
        <v>7052081.0</v>
      </c>
      <c r="J13903" t="s">
        <v>37</v>
      </c>
      <c r="Q13903" t="s">
        <v>14538</v>
      </c>
      <c r="R13903">
        <v>501.0</v>
      </c>
    </row>
    <row r="13904" ht="15.75" customHeight="1">
      <c r="A13904" s="6" t="s">
        <v>17418</v>
      </c>
      <c r="B13904" s="6" t="s">
        <v>17419</v>
      </c>
      <c r="C13904" s="6" t="s">
        <v>25</v>
      </c>
      <c r="D13904" s="6" t="s">
        <v>26</v>
      </c>
      <c r="E13904" s="6" t="s">
        <v>8</v>
      </c>
      <c r="G13904" s="6" t="s">
        <v>27</v>
      </c>
      <c r="H13904" s="7">
        <v>7052340.0</v>
      </c>
      <c r="I13904" s="8">
        <v>7053137.0</v>
      </c>
      <c r="J13904" t="s">
        <v>37</v>
      </c>
      <c r="Q13904" t="s">
        <v>14540</v>
      </c>
      <c r="R13904">
        <v>798.0</v>
      </c>
      <c r="T13904" t="s">
        <v>23229</v>
      </c>
    </row>
    <row r="13905" ht="15.75" customHeight="1">
      <c r="A13905" s="6" t="s">
        <v>17418</v>
      </c>
      <c r="B13905" s="6" t="s">
        <v>17419</v>
      </c>
      <c r="C13905" s="6" t="s">
        <v>25</v>
      </c>
      <c r="D13905" s="6" t="s">
        <v>26</v>
      </c>
      <c r="E13905" s="6" t="s">
        <v>8</v>
      </c>
      <c r="G13905" s="6" t="s">
        <v>27</v>
      </c>
      <c r="H13905" s="7">
        <v>7053252.0</v>
      </c>
      <c r="I13905" s="8">
        <v>7054367.0</v>
      </c>
      <c r="J13905" t="s">
        <v>28</v>
      </c>
      <c r="Q13905" t="s">
        <v>14542</v>
      </c>
      <c r="R13905">
        <v>1116.0</v>
      </c>
      <c r="T13905" t="s">
        <v>23230</v>
      </c>
    </row>
    <row r="13906" ht="15.75" customHeight="1">
      <c r="A13906" s="6" t="s">
        <v>17418</v>
      </c>
      <c r="B13906" s="6" t="s">
        <v>17419</v>
      </c>
      <c r="C13906" s="6" t="s">
        <v>25</v>
      </c>
      <c r="D13906" s="6" t="s">
        <v>26</v>
      </c>
      <c r="E13906" s="6" t="s">
        <v>8</v>
      </c>
      <c r="G13906" s="6" t="s">
        <v>27</v>
      </c>
      <c r="H13906" s="7">
        <v>7054520.0</v>
      </c>
      <c r="I13906" s="8">
        <v>7056340.0</v>
      </c>
      <c r="J13906" t="s">
        <v>28</v>
      </c>
      <c r="Q13906" t="s">
        <v>14544</v>
      </c>
      <c r="R13906">
        <v>1821.0</v>
      </c>
      <c r="T13906" t="s">
        <v>23231</v>
      </c>
    </row>
    <row r="13907" ht="15.75" customHeight="1">
      <c r="A13907" s="6" t="s">
        <v>17418</v>
      </c>
      <c r="B13907" s="6" t="s">
        <v>17419</v>
      </c>
      <c r="C13907" s="6" t="s">
        <v>25</v>
      </c>
      <c r="D13907" s="6" t="s">
        <v>26</v>
      </c>
      <c r="E13907" s="6" t="s">
        <v>8</v>
      </c>
      <c r="G13907" s="6" t="s">
        <v>27</v>
      </c>
      <c r="H13907" s="7">
        <v>7056714.0</v>
      </c>
      <c r="I13907" s="8">
        <v>7059374.0</v>
      </c>
      <c r="J13907" t="s">
        <v>37</v>
      </c>
      <c r="Q13907" t="s">
        <v>14546</v>
      </c>
      <c r="R13907">
        <v>2661.0</v>
      </c>
      <c r="T13907" t="s">
        <v>23232</v>
      </c>
    </row>
    <row r="13908" ht="15.75" customHeight="1">
      <c r="A13908" s="6" t="s">
        <v>17418</v>
      </c>
      <c r="B13908" s="6" t="s">
        <v>17419</v>
      </c>
      <c r="C13908" s="6" t="s">
        <v>25</v>
      </c>
      <c r="D13908" s="6" t="s">
        <v>26</v>
      </c>
      <c r="E13908" s="6" t="s">
        <v>8</v>
      </c>
      <c r="G13908" s="6" t="s">
        <v>27</v>
      </c>
      <c r="H13908" s="7">
        <v>7059371.0</v>
      </c>
      <c r="I13908" s="8">
        <v>7059769.0</v>
      </c>
      <c r="J13908" t="s">
        <v>37</v>
      </c>
      <c r="Q13908" t="s">
        <v>14548</v>
      </c>
      <c r="R13908">
        <v>399.0</v>
      </c>
      <c r="T13908" t="s">
        <v>23233</v>
      </c>
    </row>
    <row r="13909" ht="15.75" customHeight="1">
      <c r="A13909" s="6" t="s">
        <v>17418</v>
      </c>
      <c r="B13909" s="6" t="s">
        <v>17419</v>
      </c>
      <c r="C13909" s="6" t="s">
        <v>25</v>
      </c>
      <c r="D13909" s="6" t="s">
        <v>26</v>
      </c>
      <c r="E13909" s="6" t="s">
        <v>8</v>
      </c>
      <c r="G13909" s="6" t="s">
        <v>27</v>
      </c>
      <c r="H13909" s="7">
        <v>7059804.0</v>
      </c>
      <c r="I13909" s="8">
        <v>7060313.0</v>
      </c>
      <c r="J13909" t="s">
        <v>37</v>
      </c>
      <c r="Q13909" t="s">
        <v>14550</v>
      </c>
      <c r="R13909">
        <v>510.0</v>
      </c>
    </row>
    <row r="13910" ht="15.75" customHeight="1">
      <c r="A13910" s="6" t="s">
        <v>17418</v>
      </c>
      <c r="B13910" s="6" t="s">
        <v>17419</v>
      </c>
      <c r="C13910" s="6" t="s">
        <v>25</v>
      </c>
      <c r="D13910" s="6" t="s">
        <v>26</v>
      </c>
      <c r="E13910" s="6" t="s">
        <v>8</v>
      </c>
      <c r="G13910" s="6" t="s">
        <v>27</v>
      </c>
      <c r="H13910" s="7">
        <v>7060294.0</v>
      </c>
      <c r="I13910" s="8">
        <v>7060902.0</v>
      </c>
      <c r="J13910" t="s">
        <v>37</v>
      </c>
      <c r="Q13910" t="s">
        <v>14552</v>
      </c>
      <c r="R13910">
        <v>609.0</v>
      </c>
      <c r="T13910" t="s">
        <v>23234</v>
      </c>
    </row>
    <row r="13911" ht="15.75" customHeight="1">
      <c r="A13911" s="6" t="s">
        <v>17418</v>
      </c>
      <c r="B13911" s="6" t="s">
        <v>17419</v>
      </c>
      <c r="C13911" s="6" t="s">
        <v>25</v>
      </c>
      <c r="D13911" s="6" t="s">
        <v>26</v>
      </c>
      <c r="E13911" s="6" t="s">
        <v>8</v>
      </c>
      <c r="G13911" s="6" t="s">
        <v>27</v>
      </c>
      <c r="H13911" s="7">
        <v>7061557.0</v>
      </c>
      <c r="I13911" s="8">
        <v>7062213.0</v>
      </c>
      <c r="J13911" t="s">
        <v>37</v>
      </c>
      <c r="Q13911" t="s">
        <v>14555</v>
      </c>
      <c r="R13911">
        <v>657.0</v>
      </c>
      <c r="T13911" t="s">
        <v>23235</v>
      </c>
    </row>
    <row r="13912" ht="15.75" customHeight="1">
      <c r="A13912" s="6" t="s">
        <v>17418</v>
      </c>
      <c r="B13912" s="6" t="s">
        <v>17419</v>
      </c>
      <c r="C13912" s="6" t="s">
        <v>25</v>
      </c>
      <c r="D13912" s="6" t="s">
        <v>26</v>
      </c>
      <c r="E13912" s="6" t="s">
        <v>8</v>
      </c>
      <c r="G13912" s="6" t="s">
        <v>27</v>
      </c>
      <c r="H13912" s="7">
        <v>7062336.0</v>
      </c>
      <c r="I13912" s="8">
        <v>7062602.0</v>
      </c>
      <c r="J13912" t="s">
        <v>28</v>
      </c>
      <c r="Q13912" t="s">
        <v>14557</v>
      </c>
      <c r="R13912">
        <v>267.0</v>
      </c>
    </row>
    <row r="13913" ht="15.75" customHeight="1">
      <c r="A13913" s="6" t="s">
        <v>17418</v>
      </c>
      <c r="B13913" s="6" t="s">
        <v>17419</v>
      </c>
      <c r="C13913" s="6" t="s">
        <v>25</v>
      </c>
      <c r="D13913" s="6" t="s">
        <v>26</v>
      </c>
      <c r="E13913" s="6" t="s">
        <v>8</v>
      </c>
      <c r="G13913" s="6" t="s">
        <v>27</v>
      </c>
      <c r="H13913" s="7">
        <v>7062667.0</v>
      </c>
      <c r="I13913" s="8">
        <v>7063437.0</v>
      </c>
      <c r="J13913" t="s">
        <v>28</v>
      </c>
      <c r="Q13913" t="s">
        <v>14559</v>
      </c>
      <c r="R13913">
        <v>771.0</v>
      </c>
      <c r="T13913" t="s">
        <v>23236</v>
      </c>
    </row>
    <row r="13914" ht="15.75" customHeight="1">
      <c r="A13914" s="6" t="s">
        <v>17418</v>
      </c>
      <c r="B13914" s="6" t="s">
        <v>17419</v>
      </c>
      <c r="C13914" s="6" t="s">
        <v>25</v>
      </c>
      <c r="D13914" s="6" t="s">
        <v>26</v>
      </c>
      <c r="E13914" s="6" t="s">
        <v>8</v>
      </c>
      <c r="G13914" s="6" t="s">
        <v>27</v>
      </c>
      <c r="H13914" s="7">
        <v>7063349.0</v>
      </c>
      <c r="I13914" s="8">
        <v>7063588.0</v>
      </c>
      <c r="J13914" t="s">
        <v>37</v>
      </c>
      <c r="Q13914" t="s">
        <v>14561</v>
      </c>
      <c r="R13914">
        <v>240.0</v>
      </c>
    </row>
    <row r="13915" ht="15.75" customHeight="1">
      <c r="A13915" s="6" t="s">
        <v>17418</v>
      </c>
      <c r="B13915" s="6" t="s">
        <v>17419</v>
      </c>
      <c r="C13915" s="6" t="s">
        <v>25</v>
      </c>
      <c r="D13915" s="6" t="s">
        <v>26</v>
      </c>
      <c r="E13915" s="6" t="s">
        <v>8</v>
      </c>
      <c r="G13915" s="6" t="s">
        <v>27</v>
      </c>
      <c r="H13915" s="7">
        <v>7063859.0</v>
      </c>
      <c r="I13915" s="8">
        <v>7064869.0</v>
      </c>
      <c r="J13915" t="s">
        <v>37</v>
      </c>
      <c r="Q13915" t="s">
        <v>14563</v>
      </c>
      <c r="R13915">
        <v>1011.0</v>
      </c>
      <c r="T13915" t="s">
        <v>23237</v>
      </c>
    </row>
    <row r="13916" ht="15.75" customHeight="1">
      <c r="A13916" s="6" t="s">
        <v>17418</v>
      </c>
      <c r="B13916" s="6" t="s">
        <v>17419</v>
      </c>
      <c r="C13916" s="6" t="s">
        <v>25</v>
      </c>
      <c r="D13916" s="6" t="s">
        <v>26</v>
      </c>
      <c r="E13916" s="6" t="s">
        <v>8</v>
      </c>
      <c r="G13916" s="6" t="s">
        <v>27</v>
      </c>
      <c r="H13916" s="7">
        <v>7064903.0</v>
      </c>
      <c r="I13916" s="8">
        <v>7065937.0</v>
      </c>
      <c r="J13916" t="s">
        <v>37</v>
      </c>
      <c r="Q13916" t="s">
        <v>14565</v>
      </c>
      <c r="R13916">
        <v>1035.0</v>
      </c>
      <c r="T13916" t="s">
        <v>23238</v>
      </c>
    </row>
    <row r="13917" ht="15.75" customHeight="1">
      <c r="A13917" s="6" t="s">
        <v>17418</v>
      </c>
      <c r="B13917" s="6" t="s">
        <v>17419</v>
      </c>
      <c r="C13917" s="6" t="s">
        <v>25</v>
      </c>
      <c r="D13917" s="6" t="s">
        <v>26</v>
      </c>
      <c r="E13917" s="6" t="s">
        <v>8</v>
      </c>
      <c r="G13917" s="6" t="s">
        <v>27</v>
      </c>
      <c r="H13917" s="7">
        <v>7065934.0</v>
      </c>
      <c r="I13917" s="8">
        <v>7066782.0</v>
      </c>
      <c r="J13917" t="s">
        <v>37</v>
      </c>
      <c r="Q13917" t="s">
        <v>14567</v>
      </c>
      <c r="R13917">
        <v>849.0</v>
      </c>
      <c r="T13917" t="s">
        <v>23239</v>
      </c>
    </row>
    <row r="13918" ht="15.75" customHeight="1">
      <c r="A13918" s="6" t="s">
        <v>17418</v>
      </c>
      <c r="B13918" s="6" t="s">
        <v>17419</v>
      </c>
      <c r="C13918" s="6" t="s">
        <v>25</v>
      </c>
      <c r="D13918" s="6" t="s">
        <v>26</v>
      </c>
      <c r="E13918" s="6" t="s">
        <v>8</v>
      </c>
      <c r="G13918" s="6" t="s">
        <v>27</v>
      </c>
      <c r="H13918" s="7">
        <v>7066779.0</v>
      </c>
      <c r="I13918" s="8">
        <v>7067570.0</v>
      </c>
      <c r="J13918" t="s">
        <v>37</v>
      </c>
      <c r="Q13918" t="s">
        <v>14569</v>
      </c>
      <c r="R13918">
        <v>792.0</v>
      </c>
      <c r="T13918" t="s">
        <v>23240</v>
      </c>
    </row>
    <row r="13919" ht="15.75" customHeight="1">
      <c r="A13919" s="6" t="s">
        <v>17418</v>
      </c>
      <c r="B13919" s="6" t="s">
        <v>17419</v>
      </c>
      <c r="C13919" s="6" t="s">
        <v>25</v>
      </c>
      <c r="D13919" s="6" t="s">
        <v>26</v>
      </c>
      <c r="E13919" s="6" t="s">
        <v>8</v>
      </c>
      <c r="G13919" s="6" t="s">
        <v>27</v>
      </c>
      <c r="H13919" s="7">
        <v>7067597.0</v>
      </c>
      <c r="I13919" s="8">
        <v>7068514.0</v>
      </c>
      <c r="J13919" t="s">
        <v>37</v>
      </c>
      <c r="Q13919" t="s">
        <v>14572</v>
      </c>
      <c r="R13919">
        <v>918.0</v>
      </c>
      <c r="T13919" t="s">
        <v>23241</v>
      </c>
    </row>
    <row r="13920" ht="15.75" customHeight="1">
      <c r="A13920" s="6" t="s">
        <v>17418</v>
      </c>
      <c r="B13920" s="6" t="s">
        <v>17419</v>
      </c>
      <c r="C13920" s="6" t="s">
        <v>25</v>
      </c>
      <c r="D13920" s="6" t="s">
        <v>26</v>
      </c>
      <c r="E13920" s="6" t="s">
        <v>8</v>
      </c>
      <c r="G13920" s="6" t="s">
        <v>27</v>
      </c>
      <c r="H13920" s="7">
        <v>7068520.0</v>
      </c>
      <c r="I13920" s="8">
        <v>7069590.0</v>
      </c>
      <c r="J13920" t="s">
        <v>37</v>
      </c>
      <c r="Q13920" t="s">
        <v>14574</v>
      </c>
      <c r="R13920">
        <v>1071.0</v>
      </c>
      <c r="T13920" t="s">
        <v>23242</v>
      </c>
    </row>
    <row r="13921" ht="15.75" customHeight="1">
      <c r="A13921" s="6" t="s">
        <v>17418</v>
      </c>
      <c r="B13921" s="6" t="s">
        <v>17419</v>
      </c>
      <c r="C13921" s="6" t="s">
        <v>25</v>
      </c>
      <c r="D13921" s="6" t="s">
        <v>26</v>
      </c>
      <c r="E13921" s="6" t="s">
        <v>8</v>
      </c>
      <c r="G13921" s="6" t="s">
        <v>27</v>
      </c>
      <c r="H13921" s="7">
        <v>7069667.0</v>
      </c>
      <c r="I13921" s="8">
        <v>7070656.0</v>
      </c>
      <c r="J13921" t="s">
        <v>28</v>
      </c>
      <c r="Q13921" t="s">
        <v>14577</v>
      </c>
      <c r="R13921">
        <v>990.0</v>
      </c>
      <c r="T13921" t="s">
        <v>23243</v>
      </c>
    </row>
    <row r="13922" ht="15.75" customHeight="1">
      <c r="A13922" s="6" t="s">
        <v>17418</v>
      </c>
      <c r="B13922" s="6" t="s">
        <v>17419</v>
      </c>
      <c r="C13922" s="6" t="s">
        <v>25</v>
      </c>
      <c r="D13922" s="6" t="s">
        <v>26</v>
      </c>
      <c r="E13922" s="6" t="s">
        <v>8</v>
      </c>
      <c r="G13922" s="6" t="s">
        <v>27</v>
      </c>
      <c r="H13922" s="7">
        <v>7070805.0</v>
      </c>
      <c r="I13922" s="8">
        <v>7071269.0</v>
      </c>
      <c r="J13922" t="s">
        <v>37</v>
      </c>
      <c r="Q13922" t="s">
        <v>14579</v>
      </c>
      <c r="R13922">
        <v>465.0</v>
      </c>
      <c r="T13922" t="s">
        <v>23244</v>
      </c>
    </row>
    <row r="13923" ht="15.75" customHeight="1">
      <c r="A13923" s="6" t="s">
        <v>17418</v>
      </c>
      <c r="B13923" s="6" t="s">
        <v>17419</v>
      </c>
      <c r="C13923" s="6" t="s">
        <v>25</v>
      </c>
      <c r="D13923" s="6" t="s">
        <v>26</v>
      </c>
      <c r="E13923" s="6" t="s">
        <v>8</v>
      </c>
      <c r="G13923" s="6" t="s">
        <v>27</v>
      </c>
      <c r="H13923" s="7">
        <v>7071325.0</v>
      </c>
      <c r="I13923" s="8">
        <v>7072809.0</v>
      </c>
      <c r="J13923" t="s">
        <v>28</v>
      </c>
      <c r="Q13923" t="s">
        <v>14581</v>
      </c>
      <c r="R13923">
        <v>1485.0</v>
      </c>
    </row>
    <row r="13924" ht="15.75" customHeight="1">
      <c r="A13924" s="6" t="s">
        <v>17418</v>
      </c>
      <c r="B13924" s="6" t="s">
        <v>17419</v>
      </c>
      <c r="C13924" s="6" t="s">
        <v>25</v>
      </c>
      <c r="D13924" s="6" t="s">
        <v>26</v>
      </c>
      <c r="E13924" s="6" t="s">
        <v>8</v>
      </c>
      <c r="G13924" s="6" t="s">
        <v>27</v>
      </c>
      <c r="H13924" s="7">
        <v>7073553.0</v>
      </c>
      <c r="I13924" s="8">
        <v>7076093.0</v>
      </c>
      <c r="J13924" t="s">
        <v>28</v>
      </c>
      <c r="Q13924" t="s">
        <v>14583</v>
      </c>
      <c r="R13924">
        <v>2541.0</v>
      </c>
      <c r="T13924" t="s">
        <v>23245</v>
      </c>
    </row>
    <row r="13925" ht="15.75" customHeight="1">
      <c r="A13925" s="6" t="s">
        <v>17418</v>
      </c>
      <c r="B13925" s="6" t="s">
        <v>17419</v>
      </c>
      <c r="C13925" s="6" t="s">
        <v>25</v>
      </c>
      <c r="D13925" s="6" t="s">
        <v>26</v>
      </c>
      <c r="E13925" s="6" t="s">
        <v>8</v>
      </c>
      <c r="G13925" s="6" t="s">
        <v>27</v>
      </c>
      <c r="H13925" s="7">
        <v>7076378.0</v>
      </c>
      <c r="I13925" s="8">
        <v>7076584.0</v>
      </c>
      <c r="J13925" t="s">
        <v>28</v>
      </c>
      <c r="Q13925" t="s">
        <v>14585</v>
      </c>
      <c r="R13925">
        <v>207.0</v>
      </c>
      <c r="T13925" t="s">
        <v>23246</v>
      </c>
    </row>
    <row r="13926" ht="15.75" customHeight="1">
      <c r="A13926" s="6" t="s">
        <v>17418</v>
      </c>
      <c r="B13926" s="6" t="s">
        <v>17419</v>
      </c>
      <c r="C13926" s="6" t="s">
        <v>25</v>
      </c>
      <c r="D13926" s="6" t="s">
        <v>26</v>
      </c>
      <c r="E13926" s="6" t="s">
        <v>8</v>
      </c>
      <c r="G13926" s="6" t="s">
        <v>27</v>
      </c>
      <c r="H13926" s="7">
        <v>7077025.0</v>
      </c>
      <c r="I13926" s="8">
        <v>7077657.0</v>
      </c>
      <c r="J13926" t="s">
        <v>28</v>
      </c>
      <c r="Q13926" t="s">
        <v>14587</v>
      </c>
      <c r="R13926">
        <v>633.0</v>
      </c>
      <c r="T13926" t="s">
        <v>23247</v>
      </c>
    </row>
    <row r="13927" ht="15.75" customHeight="1">
      <c r="A13927" s="6" t="s">
        <v>17418</v>
      </c>
      <c r="B13927" s="6" t="s">
        <v>17419</v>
      </c>
      <c r="C13927" s="6" t="s">
        <v>25</v>
      </c>
      <c r="D13927" s="6" t="s">
        <v>26</v>
      </c>
      <c r="E13927" s="6" t="s">
        <v>8</v>
      </c>
      <c r="G13927" s="6" t="s">
        <v>27</v>
      </c>
      <c r="H13927" s="7">
        <v>7077830.0</v>
      </c>
      <c r="I13927" s="8">
        <v>7078213.0</v>
      </c>
      <c r="J13927" t="s">
        <v>28</v>
      </c>
      <c r="Q13927" t="s">
        <v>14589</v>
      </c>
      <c r="R13927">
        <v>384.0</v>
      </c>
      <c r="T13927" t="s">
        <v>23248</v>
      </c>
    </row>
    <row r="13928" ht="15.75" customHeight="1">
      <c r="A13928" s="6" t="s">
        <v>17418</v>
      </c>
      <c r="B13928" s="6" t="s">
        <v>17419</v>
      </c>
      <c r="C13928" s="6" t="s">
        <v>25</v>
      </c>
      <c r="D13928" s="6" t="s">
        <v>26</v>
      </c>
      <c r="E13928" s="6" t="s">
        <v>8</v>
      </c>
      <c r="G13928" s="6" t="s">
        <v>27</v>
      </c>
      <c r="H13928" s="7">
        <v>7078329.0</v>
      </c>
      <c r="I13928" s="8">
        <v>7079690.0</v>
      </c>
      <c r="J13928" t="s">
        <v>37</v>
      </c>
      <c r="Q13928" t="s">
        <v>14591</v>
      </c>
      <c r="R13928">
        <v>1362.0</v>
      </c>
    </row>
    <row r="13929" ht="15.75" customHeight="1">
      <c r="A13929" s="6" t="s">
        <v>17418</v>
      </c>
      <c r="B13929" s="6" t="s">
        <v>17419</v>
      </c>
      <c r="C13929" s="6" t="s">
        <v>25</v>
      </c>
      <c r="D13929" s="6" t="s">
        <v>26</v>
      </c>
      <c r="E13929" s="6" t="s">
        <v>8</v>
      </c>
      <c r="G13929" s="6" t="s">
        <v>27</v>
      </c>
      <c r="H13929" s="7">
        <v>7079784.0</v>
      </c>
      <c r="I13929" s="8">
        <v>7083167.0</v>
      </c>
      <c r="J13929" t="s">
        <v>37</v>
      </c>
      <c r="Q13929" t="s">
        <v>14593</v>
      </c>
      <c r="R13929">
        <v>3384.0</v>
      </c>
      <c r="T13929" t="s">
        <v>23249</v>
      </c>
    </row>
    <row r="13930" ht="15.75" customHeight="1">
      <c r="A13930" s="6" t="s">
        <v>17418</v>
      </c>
      <c r="B13930" s="6" t="s">
        <v>17419</v>
      </c>
      <c r="C13930" s="6" t="s">
        <v>25</v>
      </c>
      <c r="D13930" s="6" t="s">
        <v>26</v>
      </c>
      <c r="E13930" s="6" t="s">
        <v>8</v>
      </c>
      <c r="G13930" s="6" t="s">
        <v>27</v>
      </c>
      <c r="H13930" s="7">
        <v>7083351.0</v>
      </c>
      <c r="I13930" s="8">
        <v>7085573.0</v>
      </c>
      <c r="J13930" t="s">
        <v>37</v>
      </c>
      <c r="Q13930" t="s">
        <v>14595</v>
      </c>
      <c r="R13930">
        <v>2223.0</v>
      </c>
      <c r="T13930" t="s">
        <v>23250</v>
      </c>
    </row>
    <row r="13931" ht="15.75" customHeight="1">
      <c r="A13931" s="6" t="s">
        <v>17418</v>
      </c>
      <c r="B13931" s="6" t="s">
        <v>17419</v>
      </c>
      <c r="C13931" s="6" t="s">
        <v>25</v>
      </c>
      <c r="D13931" s="6" t="s">
        <v>26</v>
      </c>
      <c r="E13931" s="6" t="s">
        <v>8</v>
      </c>
      <c r="G13931" s="6" t="s">
        <v>27</v>
      </c>
      <c r="H13931" s="7">
        <v>7085714.0</v>
      </c>
      <c r="I13931" s="8">
        <v>7087396.0</v>
      </c>
      <c r="J13931" t="s">
        <v>37</v>
      </c>
      <c r="O13931" t="s">
        <v>14598</v>
      </c>
      <c r="Q13931" t="s">
        <v>14599</v>
      </c>
      <c r="R13931">
        <v>1683.0</v>
      </c>
      <c r="T13931" t="s">
        <v>23251</v>
      </c>
    </row>
    <row r="13932" ht="15.75" customHeight="1">
      <c r="A13932" s="6" t="s">
        <v>17418</v>
      </c>
      <c r="B13932" s="6" t="s">
        <v>17419</v>
      </c>
      <c r="C13932" s="6" t="s">
        <v>25</v>
      </c>
      <c r="D13932" s="6" t="s">
        <v>26</v>
      </c>
      <c r="E13932" s="6" t="s">
        <v>8</v>
      </c>
      <c r="G13932" s="6" t="s">
        <v>27</v>
      </c>
      <c r="H13932" s="7">
        <v>7087403.0</v>
      </c>
      <c r="I13932" s="8">
        <v>7089100.0</v>
      </c>
      <c r="J13932" t="s">
        <v>37</v>
      </c>
      <c r="O13932" t="s">
        <v>14598</v>
      </c>
      <c r="Q13932" t="s">
        <v>14601</v>
      </c>
      <c r="R13932">
        <v>1698.0</v>
      </c>
      <c r="T13932" t="s">
        <v>23252</v>
      </c>
    </row>
    <row r="13933" ht="15.75" customHeight="1">
      <c r="A13933" s="6" t="s">
        <v>17418</v>
      </c>
      <c r="B13933" s="6" t="s">
        <v>17419</v>
      </c>
      <c r="C13933" s="6" t="s">
        <v>25</v>
      </c>
      <c r="D13933" s="6" t="s">
        <v>26</v>
      </c>
      <c r="E13933" s="6" t="s">
        <v>8</v>
      </c>
      <c r="G13933" s="6" t="s">
        <v>27</v>
      </c>
      <c r="H13933" s="7">
        <v>7089135.0</v>
      </c>
      <c r="I13933" s="8">
        <v>7090787.0</v>
      </c>
      <c r="J13933" t="s">
        <v>37</v>
      </c>
      <c r="Q13933" t="s">
        <v>14604</v>
      </c>
      <c r="R13933">
        <v>1653.0</v>
      </c>
      <c r="T13933" t="s">
        <v>23253</v>
      </c>
    </row>
    <row r="13934" ht="15.75" customHeight="1">
      <c r="A13934" s="6" t="s">
        <v>17418</v>
      </c>
      <c r="B13934" s="6" t="s">
        <v>17419</v>
      </c>
      <c r="C13934" s="6" t="s">
        <v>25</v>
      </c>
      <c r="D13934" s="6" t="s">
        <v>26</v>
      </c>
      <c r="E13934" s="6" t="s">
        <v>8</v>
      </c>
      <c r="G13934" s="6" t="s">
        <v>27</v>
      </c>
      <c r="H13934" s="7">
        <v>7090875.0</v>
      </c>
      <c r="I13934" s="8">
        <v>7091237.0</v>
      </c>
      <c r="J13934" t="s">
        <v>28</v>
      </c>
      <c r="Q13934" t="s">
        <v>14606</v>
      </c>
      <c r="R13934">
        <v>363.0</v>
      </c>
      <c r="T13934" t="s">
        <v>23254</v>
      </c>
    </row>
    <row r="13935" ht="15.75" customHeight="1">
      <c r="A13935" s="6" t="s">
        <v>17418</v>
      </c>
      <c r="B13935" s="6" t="s">
        <v>17419</v>
      </c>
      <c r="C13935" s="6" t="s">
        <v>25</v>
      </c>
      <c r="D13935" s="6" t="s">
        <v>26</v>
      </c>
      <c r="E13935" s="6" t="s">
        <v>8</v>
      </c>
      <c r="G13935" s="6" t="s">
        <v>27</v>
      </c>
      <c r="H13935" s="7">
        <v>7091358.0</v>
      </c>
      <c r="I13935" s="8">
        <v>7092044.0</v>
      </c>
      <c r="J13935" t="s">
        <v>28</v>
      </c>
      <c r="Q13935" t="s">
        <v>14608</v>
      </c>
      <c r="R13935">
        <v>687.0</v>
      </c>
      <c r="T13935" t="s">
        <v>23255</v>
      </c>
    </row>
    <row r="13936" ht="15.75" customHeight="1">
      <c r="A13936" s="6" t="s">
        <v>17418</v>
      </c>
      <c r="B13936" s="6" t="s">
        <v>17419</v>
      </c>
      <c r="C13936" s="6" t="s">
        <v>25</v>
      </c>
      <c r="D13936" s="6" t="s">
        <v>26</v>
      </c>
      <c r="E13936" s="6" t="s">
        <v>8</v>
      </c>
      <c r="G13936" s="6" t="s">
        <v>27</v>
      </c>
      <c r="H13936" s="7">
        <v>7092035.0</v>
      </c>
      <c r="I13936" s="8">
        <v>7093192.0</v>
      </c>
      <c r="J13936" t="s">
        <v>28</v>
      </c>
      <c r="Q13936" t="s">
        <v>14610</v>
      </c>
      <c r="R13936">
        <v>1158.0</v>
      </c>
      <c r="T13936" t="s">
        <v>23256</v>
      </c>
    </row>
    <row r="13937" ht="15.75" customHeight="1">
      <c r="A13937" s="6" t="s">
        <v>17418</v>
      </c>
      <c r="B13937" s="6" t="s">
        <v>17419</v>
      </c>
      <c r="C13937" s="6" t="s">
        <v>25</v>
      </c>
      <c r="D13937" s="6" t="s">
        <v>26</v>
      </c>
      <c r="E13937" s="6" t="s">
        <v>8</v>
      </c>
      <c r="G13937" s="6" t="s">
        <v>27</v>
      </c>
      <c r="H13937" s="7">
        <v>7093308.0</v>
      </c>
      <c r="I13937" s="8">
        <v>7094618.0</v>
      </c>
      <c r="J13937" t="s">
        <v>37</v>
      </c>
      <c r="Q13937" t="s">
        <v>14612</v>
      </c>
      <c r="R13937">
        <v>1311.0</v>
      </c>
      <c r="T13937" t="s">
        <v>23257</v>
      </c>
    </row>
    <row r="13938" ht="15.75" customHeight="1">
      <c r="A13938" s="6" t="s">
        <v>17418</v>
      </c>
      <c r="B13938" s="6" t="s">
        <v>17419</v>
      </c>
      <c r="C13938" s="6" t="s">
        <v>25</v>
      </c>
      <c r="D13938" s="6" t="s">
        <v>26</v>
      </c>
      <c r="E13938" s="6" t="s">
        <v>8</v>
      </c>
      <c r="G13938" s="6" t="s">
        <v>27</v>
      </c>
      <c r="H13938" s="7">
        <v>7094732.0</v>
      </c>
      <c r="I13938" s="8">
        <v>7095571.0</v>
      </c>
      <c r="J13938" t="s">
        <v>37</v>
      </c>
      <c r="Q13938" t="s">
        <v>14614</v>
      </c>
      <c r="R13938">
        <v>840.0</v>
      </c>
      <c r="T13938" t="s">
        <v>23258</v>
      </c>
    </row>
    <row r="13939" ht="15.75" customHeight="1">
      <c r="A13939" s="6" t="s">
        <v>17418</v>
      </c>
      <c r="B13939" s="6" t="s">
        <v>17419</v>
      </c>
      <c r="C13939" s="6" t="s">
        <v>25</v>
      </c>
      <c r="D13939" s="6" t="s">
        <v>26</v>
      </c>
      <c r="E13939" s="6" t="s">
        <v>8</v>
      </c>
      <c r="G13939" s="6" t="s">
        <v>27</v>
      </c>
      <c r="H13939" s="7">
        <v>7095609.0</v>
      </c>
      <c r="I13939" s="8">
        <v>7096259.0</v>
      </c>
      <c r="J13939" t="s">
        <v>28</v>
      </c>
      <c r="Q13939" t="s">
        <v>14616</v>
      </c>
      <c r="R13939">
        <v>651.0</v>
      </c>
      <c r="T13939" t="s">
        <v>23259</v>
      </c>
    </row>
    <row r="13940" ht="15.75" customHeight="1">
      <c r="A13940" s="6" t="s">
        <v>17418</v>
      </c>
      <c r="B13940" s="6" t="s">
        <v>17419</v>
      </c>
      <c r="C13940" s="6" t="s">
        <v>25</v>
      </c>
      <c r="D13940" s="6" t="s">
        <v>26</v>
      </c>
      <c r="E13940" s="6" t="s">
        <v>8</v>
      </c>
      <c r="G13940" s="6" t="s">
        <v>27</v>
      </c>
      <c r="H13940" s="7">
        <v>7096448.0</v>
      </c>
      <c r="I13940" s="8">
        <v>7097212.0</v>
      </c>
      <c r="J13940" t="s">
        <v>37</v>
      </c>
      <c r="Q13940" t="s">
        <v>14618</v>
      </c>
      <c r="R13940">
        <v>765.0</v>
      </c>
      <c r="T13940" t="s">
        <v>23260</v>
      </c>
    </row>
    <row r="13941" ht="15.75" customHeight="1">
      <c r="A13941" s="6" t="s">
        <v>17418</v>
      </c>
      <c r="B13941" s="6" t="s">
        <v>17419</v>
      </c>
      <c r="C13941" s="6" t="s">
        <v>25</v>
      </c>
      <c r="D13941" s="6" t="s">
        <v>26</v>
      </c>
      <c r="E13941" s="6" t="s">
        <v>8</v>
      </c>
      <c r="G13941" s="6" t="s">
        <v>27</v>
      </c>
      <c r="H13941" s="7">
        <v>7097807.0</v>
      </c>
      <c r="I13941" s="8">
        <v>7098655.0</v>
      </c>
      <c r="J13941" t="s">
        <v>37</v>
      </c>
      <c r="Q13941" t="s">
        <v>14620</v>
      </c>
      <c r="R13941">
        <v>849.0</v>
      </c>
      <c r="T13941" t="s">
        <v>23261</v>
      </c>
    </row>
    <row r="13942" ht="15.75" customHeight="1">
      <c r="A13942" s="6" t="s">
        <v>17418</v>
      </c>
      <c r="B13942" s="6" t="s">
        <v>17419</v>
      </c>
      <c r="C13942" s="6" t="s">
        <v>25</v>
      </c>
      <c r="D13942" s="6" t="s">
        <v>26</v>
      </c>
      <c r="E13942" s="6" t="s">
        <v>8</v>
      </c>
      <c r="G13942" s="6" t="s">
        <v>27</v>
      </c>
      <c r="H13942" s="7">
        <v>7098714.0</v>
      </c>
      <c r="I13942" s="8">
        <v>7099040.0</v>
      </c>
      <c r="J13942" t="s">
        <v>28</v>
      </c>
      <c r="Q13942" t="s">
        <v>14622</v>
      </c>
      <c r="R13942">
        <v>327.0</v>
      </c>
      <c r="T13942" t="s">
        <v>23262</v>
      </c>
    </row>
    <row r="13943" ht="15.75" customHeight="1">
      <c r="A13943" s="6" t="s">
        <v>17418</v>
      </c>
      <c r="B13943" s="6" t="s">
        <v>17419</v>
      </c>
      <c r="C13943" s="6" t="s">
        <v>25</v>
      </c>
      <c r="D13943" s="6" t="s">
        <v>26</v>
      </c>
      <c r="E13943" s="6" t="s">
        <v>8</v>
      </c>
      <c r="G13943" s="6" t="s">
        <v>27</v>
      </c>
      <c r="H13943" s="7">
        <v>7099181.0</v>
      </c>
      <c r="I13943" s="8">
        <v>7099570.0</v>
      </c>
      <c r="J13943" t="s">
        <v>28</v>
      </c>
      <c r="Q13943" t="s">
        <v>14625</v>
      </c>
      <c r="R13943">
        <v>390.0</v>
      </c>
      <c r="T13943" t="s">
        <v>23263</v>
      </c>
    </row>
    <row r="13944" ht="15.75" customHeight="1">
      <c r="A13944" s="6" t="s">
        <v>17418</v>
      </c>
      <c r="B13944" s="6" t="s">
        <v>17419</v>
      </c>
      <c r="C13944" s="6" t="s">
        <v>25</v>
      </c>
      <c r="D13944" s="6" t="s">
        <v>26</v>
      </c>
      <c r="E13944" s="6" t="s">
        <v>8</v>
      </c>
      <c r="G13944" s="6" t="s">
        <v>27</v>
      </c>
      <c r="H13944" s="7">
        <v>7099629.0</v>
      </c>
      <c r="I13944" s="8">
        <v>7100516.0</v>
      </c>
      <c r="J13944" t="s">
        <v>28</v>
      </c>
      <c r="Q13944" t="s">
        <v>14627</v>
      </c>
      <c r="R13944">
        <v>888.0</v>
      </c>
      <c r="T13944" t="s">
        <v>23264</v>
      </c>
    </row>
    <row r="13945" ht="15.75" customHeight="1">
      <c r="A13945" s="6" t="s">
        <v>17418</v>
      </c>
      <c r="B13945" s="6" t="s">
        <v>17419</v>
      </c>
      <c r="C13945" s="6" t="s">
        <v>25</v>
      </c>
      <c r="D13945" s="6" t="s">
        <v>26</v>
      </c>
      <c r="E13945" s="6" t="s">
        <v>8</v>
      </c>
      <c r="G13945" s="6" t="s">
        <v>27</v>
      </c>
      <c r="H13945" s="7">
        <v>7101435.0</v>
      </c>
      <c r="I13945" s="8">
        <v>7102076.0</v>
      </c>
      <c r="J13945" t="s">
        <v>37</v>
      </c>
      <c r="Q13945" t="s">
        <v>14629</v>
      </c>
      <c r="R13945">
        <v>642.0</v>
      </c>
    </row>
    <row r="13946" ht="15.75" customHeight="1">
      <c r="A13946" s="6" t="s">
        <v>17418</v>
      </c>
      <c r="B13946" s="6" t="s">
        <v>17419</v>
      </c>
      <c r="C13946" s="6" t="s">
        <v>25</v>
      </c>
      <c r="D13946" s="6" t="s">
        <v>26</v>
      </c>
      <c r="E13946" s="6" t="s">
        <v>8</v>
      </c>
      <c r="G13946" s="6" t="s">
        <v>27</v>
      </c>
      <c r="H13946" s="7">
        <v>7102334.0</v>
      </c>
      <c r="I13946" s="8">
        <v>7102801.0</v>
      </c>
      <c r="J13946" t="s">
        <v>28</v>
      </c>
      <c r="Q13946" t="s">
        <v>14631</v>
      </c>
      <c r="R13946">
        <v>468.0</v>
      </c>
      <c r="T13946" t="s">
        <v>23265</v>
      </c>
    </row>
    <row r="13947" ht="15.75" customHeight="1">
      <c r="A13947" s="6" t="s">
        <v>17418</v>
      </c>
      <c r="B13947" s="6" t="s">
        <v>17419</v>
      </c>
      <c r="C13947" s="6" t="s">
        <v>25</v>
      </c>
      <c r="D13947" s="6" t="s">
        <v>26</v>
      </c>
      <c r="E13947" s="6" t="s">
        <v>8</v>
      </c>
      <c r="G13947" s="6" t="s">
        <v>27</v>
      </c>
      <c r="H13947" s="7">
        <v>7102894.0</v>
      </c>
      <c r="I13947" s="8">
        <v>7103430.0</v>
      </c>
      <c r="J13947" t="s">
        <v>37</v>
      </c>
      <c r="Q13947" t="s">
        <v>14633</v>
      </c>
      <c r="R13947">
        <v>537.0</v>
      </c>
      <c r="T13947" t="s">
        <v>23266</v>
      </c>
    </row>
    <row r="13948" ht="15.75" customHeight="1">
      <c r="A13948" s="6" t="s">
        <v>17418</v>
      </c>
      <c r="B13948" s="6" t="s">
        <v>17419</v>
      </c>
      <c r="C13948" s="6" t="s">
        <v>25</v>
      </c>
      <c r="D13948" s="6" t="s">
        <v>26</v>
      </c>
      <c r="E13948" s="6" t="s">
        <v>8</v>
      </c>
      <c r="G13948" s="6" t="s">
        <v>27</v>
      </c>
      <c r="H13948" s="7">
        <v>7103837.0</v>
      </c>
      <c r="I13948" s="8">
        <v>7106170.0</v>
      </c>
      <c r="J13948" t="s">
        <v>37</v>
      </c>
      <c r="Q13948" t="s">
        <v>14635</v>
      </c>
      <c r="R13948">
        <v>2334.0</v>
      </c>
    </row>
    <row r="13949" ht="15.75" customHeight="1">
      <c r="A13949" s="6" t="s">
        <v>17418</v>
      </c>
      <c r="B13949" s="6" t="s">
        <v>17419</v>
      </c>
      <c r="C13949" s="6" t="s">
        <v>25</v>
      </c>
      <c r="D13949" s="6" t="s">
        <v>26</v>
      </c>
      <c r="E13949" s="6" t="s">
        <v>8</v>
      </c>
      <c r="G13949" s="6" t="s">
        <v>27</v>
      </c>
      <c r="H13949" s="7">
        <v>7106197.0</v>
      </c>
      <c r="I13949" s="8">
        <v>7107474.0</v>
      </c>
      <c r="J13949" t="s">
        <v>37</v>
      </c>
      <c r="Q13949" t="s">
        <v>14637</v>
      </c>
      <c r="R13949">
        <v>1278.0</v>
      </c>
      <c r="T13949" t="s">
        <v>23267</v>
      </c>
    </row>
    <row r="13950" ht="15.75" customHeight="1">
      <c r="A13950" s="6" t="s">
        <v>17418</v>
      </c>
      <c r="B13950" s="6" t="s">
        <v>17419</v>
      </c>
      <c r="C13950" s="6" t="s">
        <v>25</v>
      </c>
      <c r="D13950" s="6" t="s">
        <v>26</v>
      </c>
      <c r="E13950" s="6" t="s">
        <v>8</v>
      </c>
      <c r="G13950" s="6" t="s">
        <v>27</v>
      </c>
      <c r="H13950" s="7">
        <v>7107500.0</v>
      </c>
      <c r="I13950" s="8">
        <v>7108270.0</v>
      </c>
      <c r="J13950" t="s">
        <v>28</v>
      </c>
      <c r="Q13950" t="s">
        <v>14639</v>
      </c>
      <c r="R13950">
        <v>771.0</v>
      </c>
      <c r="T13950" t="s">
        <v>23268</v>
      </c>
    </row>
    <row r="13951" ht="15.75" customHeight="1">
      <c r="A13951" s="6" t="s">
        <v>17418</v>
      </c>
      <c r="B13951" s="6" t="s">
        <v>17419</v>
      </c>
      <c r="C13951" s="6" t="s">
        <v>25</v>
      </c>
      <c r="D13951" s="6" t="s">
        <v>26</v>
      </c>
      <c r="E13951" s="6" t="s">
        <v>8</v>
      </c>
      <c r="G13951" s="6" t="s">
        <v>27</v>
      </c>
      <c r="H13951" s="7">
        <v>7108398.0</v>
      </c>
      <c r="I13951" s="8">
        <v>7110044.0</v>
      </c>
      <c r="J13951" t="s">
        <v>37</v>
      </c>
      <c r="O13951" t="s">
        <v>14642</v>
      </c>
      <c r="Q13951" t="s">
        <v>14643</v>
      </c>
      <c r="R13951">
        <v>1647.0</v>
      </c>
      <c r="T13951" t="s">
        <v>23269</v>
      </c>
    </row>
    <row r="13952" ht="15.75" customHeight="1">
      <c r="A13952" s="6" t="s">
        <v>17418</v>
      </c>
      <c r="B13952" s="6" t="s">
        <v>17419</v>
      </c>
      <c r="C13952" s="6" t="s">
        <v>25</v>
      </c>
      <c r="D13952" s="6" t="s">
        <v>26</v>
      </c>
      <c r="E13952" s="6" t="s">
        <v>8</v>
      </c>
      <c r="G13952" s="6" t="s">
        <v>27</v>
      </c>
      <c r="H13952" s="7">
        <v>7110147.0</v>
      </c>
      <c r="I13952" s="8">
        <v>7110533.0</v>
      </c>
      <c r="J13952" t="s">
        <v>37</v>
      </c>
      <c r="Q13952" t="s">
        <v>14645</v>
      </c>
      <c r="R13952">
        <v>387.0</v>
      </c>
      <c r="T13952" t="s">
        <v>23270</v>
      </c>
    </row>
    <row r="13953" ht="15.75" customHeight="1">
      <c r="A13953" s="6" t="s">
        <v>17418</v>
      </c>
      <c r="B13953" s="6" t="s">
        <v>17452</v>
      </c>
      <c r="C13953" s="6" t="s">
        <v>25</v>
      </c>
      <c r="D13953" s="6" t="s">
        <v>26</v>
      </c>
      <c r="E13953" s="6" t="s">
        <v>8</v>
      </c>
      <c r="G13953" s="6" t="s">
        <v>27</v>
      </c>
      <c r="H13953" s="7">
        <v>7110720.0</v>
      </c>
      <c r="I13953" s="8">
        <v>7111959.0</v>
      </c>
      <c r="J13953" t="s">
        <v>37</v>
      </c>
      <c r="Q13953" t="s">
        <v>14647</v>
      </c>
      <c r="R13953">
        <v>1240.0</v>
      </c>
      <c r="T13953" t="s">
        <v>129</v>
      </c>
    </row>
    <row r="13954" ht="15.75" customHeight="1">
      <c r="A13954" s="6" t="s">
        <v>17418</v>
      </c>
      <c r="B13954" s="6" t="s">
        <v>17419</v>
      </c>
      <c r="C13954" s="6" t="s">
        <v>25</v>
      </c>
      <c r="D13954" s="6" t="s">
        <v>26</v>
      </c>
      <c r="E13954" s="6" t="s">
        <v>8</v>
      </c>
      <c r="G13954" s="6" t="s">
        <v>27</v>
      </c>
      <c r="H13954" s="7">
        <v>7112001.0</v>
      </c>
      <c r="I13954" s="8">
        <v>7112999.0</v>
      </c>
      <c r="J13954" t="s">
        <v>28</v>
      </c>
      <c r="Q13954" t="s">
        <v>14649</v>
      </c>
      <c r="R13954">
        <v>999.0</v>
      </c>
      <c r="T13954" t="s">
        <v>23271</v>
      </c>
    </row>
    <row r="13955" ht="15.75" customHeight="1">
      <c r="A13955" s="6" t="s">
        <v>17418</v>
      </c>
      <c r="B13955" s="6" t="s">
        <v>17419</v>
      </c>
      <c r="C13955" s="6" t="s">
        <v>25</v>
      </c>
      <c r="D13955" s="6" t="s">
        <v>26</v>
      </c>
      <c r="E13955" s="6" t="s">
        <v>8</v>
      </c>
      <c r="G13955" s="6" t="s">
        <v>27</v>
      </c>
      <c r="H13955" s="7">
        <v>7113056.0</v>
      </c>
      <c r="I13955" s="8">
        <v>7114330.0</v>
      </c>
      <c r="J13955" t="s">
        <v>37</v>
      </c>
      <c r="Q13955" t="s">
        <v>14651</v>
      </c>
      <c r="R13955">
        <v>1275.0</v>
      </c>
      <c r="T13955" t="s">
        <v>23272</v>
      </c>
    </row>
    <row r="13956" ht="15.75" customHeight="1">
      <c r="A13956" s="6" t="s">
        <v>17418</v>
      </c>
      <c r="B13956" s="6" t="s">
        <v>17419</v>
      </c>
      <c r="C13956" s="6" t="s">
        <v>25</v>
      </c>
      <c r="D13956" s="6" t="s">
        <v>26</v>
      </c>
      <c r="E13956" s="6" t="s">
        <v>8</v>
      </c>
      <c r="G13956" s="6" t="s">
        <v>27</v>
      </c>
      <c r="H13956" s="7">
        <v>7114276.0</v>
      </c>
      <c r="I13956" s="8">
        <v>7114701.0</v>
      </c>
      <c r="J13956" t="s">
        <v>28</v>
      </c>
      <c r="Q13956" t="s">
        <v>14653</v>
      </c>
      <c r="R13956">
        <v>426.0</v>
      </c>
      <c r="T13956" t="s">
        <v>23273</v>
      </c>
    </row>
    <row r="13957" ht="15.75" customHeight="1">
      <c r="A13957" s="6" t="s">
        <v>17418</v>
      </c>
      <c r="B13957" s="6" t="s">
        <v>17419</v>
      </c>
      <c r="C13957" s="6" t="s">
        <v>25</v>
      </c>
      <c r="D13957" s="6" t="s">
        <v>26</v>
      </c>
      <c r="E13957" s="6" t="s">
        <v>8</v>
      </c>
      <c r="G13957" s="6" t="s">
        <v>27</v>
      </c>
      <c r="H13957" s="7">
        <v>7114896.0</v>
      </c>
      <c r="I13957" s="8">
        <v>7116278.0</v>
      </c>
      <c r="J13957" t="s">
        <v>28</v>
      </c>
      <c r="Q13957" t="s">
        <v>14656</v>
      </c>
      <c r="R13957">
        <v>1383.0</v>
      </c>
      <c r="T13957" t="s">
        <v>23274</v>
      </c>
    </row>
    <row r="13958" ht="15.75" customHeight="1">
      <c r="A13958" s="6" t="s">
        <v>17418</v>
      </c>
      <c r="B13958" s="6" t="s">
        <v>17419</v>
      </c>
      <c r="C13958" s="6" t="s">
        <v>25</v>
      </c>
      <c r="D13958" s="6" t="s">
        <v>26</v>
      </c>
      <c r="E13958" s="6" t="s">
        <v>8</v>
      </c>
      <c r="G13958" s="6" t="s">
        <v>27</v>
      </c>
      <c r="H13958" s="7">
        <v>7116239.0</v>
      </c>
      <c r="I13958" s="8">
        <v>7117645.0</v>
      </c>
      <c r="J13958" t="s">
        <v>28</v>
      </c>
      <c r="Q13958" t="s">
        <v>14659</v>
      </c>
      <c r="R13958">
        <v>1407.0</v>
      </c>
      <c r="T13958" t="s">
        <v>23275</v>
      </c>
    </row>
    <row r="13959" ht="15.75" customHeight="1">
      <c r="A13959" s="6" t="s">
        <v>17418</v>
      </c>
      <c r="B13959" s="6" t="s">
        <v>17419</v>
      </c>
      <c r="C13959" s="6" t="s">
        <v>25</v>
      </c>
      <c r="D13959" s="6" t="s">
        <v>26</v>
      </c>
      <c r="E13959" s="6" t="s">
        <v>8</v>
      </c>
      <c r="G13959" s="6" t="s">
        <v>27</v>
      </c>
      <c r="H13959" s="7">
        <v>7117876.0</v>
      </c>
      <c r="I13959" s="8">
        <v>7118796.0</v>
      </c>
      <c r="J13959" t="s">
        <v>28</v>
      </c>
      <c r="O13959" t="s">
        <v>14662</v>
      </c>
      <c r="Q13959" t="s">
        <v>14663</v>
      </c>
      <c r="R13959">
        <v>921.0</v>
      </c>
      <c r="T13959" t="s">
        <v>23276</v>
      </c>
    </row>
    <row r="13960" ht="15.75" customHeight="1">
      <c r="A13960" s="6" t="s">
        <v>17418</v>
      </c>
      <c r="B13960" s="6" t="s">
        <v>17419</v>
      </c>
      <c r="C13960" s="6" t="s">
        <v>25</v>
      </c>
      <c r="D13960" s="6" t="s">
        <v>26</v>
      </c>
      <c r="E13960" s="6" t="s">
        <v>8</v>
      </c>
      <c r="G13960" s="6" t="s">
        <v>27</v>
      </c>
      <c r="H13960" s="7">
        <v>7118826.0</v>
      </c>
      <c r="I13960" s="8">
        <v>7119158.0</v>
      </c>
      <c r="J13960" t="s">
        <v>28</v>
      </c>
      <c r="O13960" t="s">
        <v>14666</v>
      </c>
      <c r="Q13960" t="s">
        <v>14667</v>
      </c>
      <c r="R13960">
        <v>333.0</v>
      </c>
      <c r="T13960" t="s">
        <v>23277</v>
      </c>
    </row>
    <row r="13961" ht="15.75" customHeight="1">
      <c r="A13961" s="6" t="s">
        <v>17418</v>
      </c>
      <c r="B13961" s="6" t="s">
        <v>17419</v>
      </c>
      <c r="C13961" s="6" t="s">
        <v>25</v>
      </c>
      <c r="D13961" s="6" t="s">
        <v>26</v>
      </c>
      <c r="E13961" s="6" t="s">
        <v>8</v>
      </c>
      <c r="G13961" s="6" t="s">
        <v>27</v>
      </c>
      <c r="H13961" s="7">
        <v>7119203.0</v>
      </c>
      <c r="I13961" s="8">
        <v>7119688.0</v>
      </c>
      <c r="J13961" t="s">
        <v>28</v>
      </c>
      <c r="O13961" t="s">
        <v>14670</v>
      </c>
      <c r="Q13961" t="s">
        <v>14671</v>
      </c>
      <c r="R13961">
        <v>486.0</v>
      </c>
      <c r="T13961" t="s">
        <v>23278</v>
      </c>
    </row>
    <row r="13962" ht="15.75" customHeight="1">
      <c r="A13962" s="6" t="s">
        <v>17418</v>
      </c>
      <c r="B13962" s="6" t="s">
        <v>17419</v>
      </c>
      <c r="C13962" s="6" t="s">
        <v>25</v>
      </c>
      <c r="D13962" s="6" t="s">
        <v>26</v>
      </c>
      <c r="E13962" s="6" t="s">
        <v>8</v>
      </c>
      <c r="G13962" s="6" t="s">
        <v>27</v>
      </c>
      <c r="H13962" s="7">
        <v>7119927.0</v>
      </c>
      <c r="I13962" s="8">
        <v>7120298.0</v>
      </c>
      <c r="J13962" t="s">
        <v>28</v>
      </c>
      <c r="Q13962" t="s">
        <v>14673</v>
      </c>
      <c r="R13962">
        <v>372.0</v>
      </c>
      <c r="T13962" t="s">
        <v>23279</v>
      </c>
    </row>
    <row r="13963" ht="15.75" customHeight="1">
      <c r="A13963" s="6" t="s">
        <v>17418</v>
      </c>
      <c r="B13963" s="6" t="s">
        <v>17419</v>
      </c>
      <c r="C13963" s="6" t="s">
        <v>25</v>
      </c>
      <c r="D13963" s="6" t="s">
        <v>26</v>
      </c>
      <c r="E13963" s="6" t="s">
        <v>8</v>
      </c>
      <c r="G13963" s="6" t="s">
        <v>27</v>
      </c>
      <c r="H13963" s="7">
        <v>7120295.0</v>
      </c>
      <c r="I13963" s="8">
        <v>7120591.0</v>
      </c>
      <c r="J13963" t="s">
        <v>28</v>
      </c>
      <c r="Q13963" t="s">
        <v>14675</v>
      </c>
      <c r="R13963">
        <v>297.0</v>
      </c>
    </row>
    <row r="13964" ht="15.75" customHeight="1">
      <c r="A13964" s="6" t="s">
        <v>17418</v>
      </c>
      <c r="B13964" s="6" t="s">
        <v>17419</v>
      </c>
      <c r="C13964" s="6" t="s">
        <v>25</v>
      </c>
      <c r="D13964" s="6" t="s">
        <v>26</v>
      </c>
      <c r="E13964" s="6" t="s">
        <v>8</v>
      </c>
      <c r="G13964" s="6" t="s">
        <v>27</v>
      </c>
      <c r="H13964" s="7">
        <v>7120761.0</v>
      </c>
      <c r="I13964" s="8">
        <v>7121633.0</v>
      </c>
      <c r="J13964" t="s">
        <v>37</v>
      </c>
      <c r="Q13964" t="s">
        <v>14678</v>
      </c>
      <c r="R13964">
        <v>873.0</v>
      </c>
      <c r="T13964" t="s">
        <v>23280</v>
      </c>
    </row>
    <row r="13965" ht="15.75" customHeight="1">
      <c r="A13965" s="6" t="s">
        <v>17418</v>
      </c>
      <c r="B13965" s="6" t="s">
        <v>17419</v>
      </c>
      <c r="C13965" s="6" t="s">
        <v>25</v>
      </c>
      <c r="D13965" s="6" t="s">
        <v>26</v>
      </c>
      <c r="E13965" s="6" t="s">
        <v>8</v>
      </c>
      <c r="G13965" s="6" t="s">
        <v>27</v>
      </c>
      <c r="H13965" s="7">
        <v>7121724.0</v>
      </c>
      <c r="I13965" s="8">
        <v>7122620.0</v>
      </c>
      <c r="J13965" t="s">
        <v>37</v>
      </c>
      <c r="Q13965" t="s">
        <v>14681</v>
      </c>
      <c r="R13965">
        <v>897.0</v>
      </c>
      <c r="T13965" t="s">
        <v>23281</v>
      </c>
    </row>
    <row r="13966" ht="15.75" customHeight="1">
      <c r="A13966" s="6" t="s">
        <v>17418</v>
      </c>
      <c r="B13966" s="6" t="s">
        <v>17419</v>
      </c>
      <c r="C13966" s="6" t="s">
        <v>25</v>
      </c>
      <c r="D13966" s="6" t="s">
        <v>26</v>
      </c>
      <c r="E13966" s="6" t="s">
        <v>8</v>
      </c>
      <c r="G13966" s="6" t="s">
        <v>27</v>
      </c>
      <c r="H13966" s="7">
        <v>7122808.0</v>
      </c>
      <c r="I13966" s="8">
        <v>7123989.0</v>
      </c>
      <c r="J13966" t="s">
        <v>37</v>
      </c>
      <c r="Q13966" t="s">
        <v>14684</v>
      </c>
      <c r="R13966">
        <v>1182.0</v>
      </c>
      <c r="T13966" t="s">
        <v>23282</v>
      </c>
    </row>
    <row r="13967" ht="15.75" customHeight="1">
      <c r="A13967" s="6" t="s">
        <v>17418</v>
      </c>
      <c r="B13967" s="6" t="s">
        <v>17419</v>
      </c>
      <c r="C13967" s="6" t="s">
        <v>25</v>
      </c>
      <c r="D13967" s="6" t="s">
        <v>26</v>
      </c>
      <c r="E13967" s="6" t="s">
        <v>8</v>
      </c>
      <c r="G13967" s="6" t="s">
        <v>27</v>
      </c>
      <c r="H13967" s="7">
        <v>7124147.0</v>
      </c>
      <c r="I13967" s="8">
        <v>7125514.0</v>
      </c>
      <c r="J13967" t="s">
        <v>37</v>
      </c>
      <c r="O13967" t="s">
        <v>14687</v>
      </c>
      <c r="Q13967" t="s">
        <v>14688</v>
      </c>
      <c r="R13967">
        <v>1368.0</v>
      </c>
      <c r="T13967" t="s">
        <v>23283</v>
      </c>
    </row>
    <row r="13968" ht="15.75" customHeight="1">
      <c r="A13968" s="6" t="s">
        <v>17418</v>
      </c>
      <c r="B13968" s="6" t="s">
        <v>17419</v>
      </c>
      <c r="C13968" s="6" t="s">
        <v>25</v>
      </c>
      <c r="D13968" s="6" t="s">
        <v>26</v>
      </c>
      <c r="E13968" s="6" t="s">
        <v>8</v>
      </c>
      <c r="G13968" s="6" t="s">
        <v>27</v>
      </c>
      <c r="H13968" s="7">
        <v>7125622.0</v>
      </c>
      <c r="I13968" s="8">
        <v>7126833.0</v>
      </c>
      <c r="J13968" t="s">
        <v>37</v>
      </c>
      <c r="O13968" t="s">
        <v>14691</v>
      </c>
      <c r="Q13968" t="s">
        <v>14692</v>
      </c>
      <c r="R13968">
        <v>1212.0</v>
      </c>
      <c r="T13968" t="s">
        <v>23284</v>
      </c>
    </row>
    <row r="13969" ht="15.75" customHeight="1">
      <c r="A13969" s="6" t="s">
        <v>17418</v>
      </c>
      <c r="B13969" s="6" t="s">
        <v>17419</v>
      </c>
      <c r="C13969" s="6" t="s">
        <v>25</v>
      </c>
      <c r="D13969" s="6" t="s">
        <v>26</v>
      </c>
      <c r="E13969" s="6" t="s">
        <v>8</v>
      </c>
      <c r="G13969" s="6" t="s">
        <v>27</v>
      </c>
      <c r="H13969" s="7">
        <v>7126897.0</v>
      </c>
      <c r="I13969" s="8">
        <v>7128357.0</v>
      </c>
      <c r="J13969" t="s">
        <v>37</v>
      </c>
      <c r="Q13969" t="s">
        <v>14694</v>
      </c>
      <c r="R13969">
        <v>1461.0</v>
      </c>
      <c r="T13969" t="s">
        <v>23285</v>
      </c>
    </row>
    <row r="13970" ht="15.75" customHeight="1">
      <c r="A13970" s="6" t="s">
        <v>17418</v>
      </c>
      <c r="B13970" s="6" t="s">
        <v>17419</v>
      </c>
      <c r="C13970" s="6" t="s">
        <v>25</v>
      </c>
      <c r="D13970" s="6" t="s">
        <v>26</v>
      </c>
      <c r="E13970" s="6" t="s">
        <v>8</v>
      </c>
      <c r="G13970" s="6" t="s">
        <v>27</v>
      </c>
      <c r="H13970" s="7">
        <v>7128561.0</v>
      </c>
      <c r="I13970" s="8">
        <v>7129352.0</v>
      </c>
      <c r="J13970" t="s">
        <v>37</v>
      </c>
      <c r="Q13970" t="s">
        <v>14696</v>
      </c>
      <c r="R13970">
        <v>792.0</v>
      </c>
      <c r="T13970" t="s">
        <v>23286</v>
      </c>
    </row>
    <row r="13971" ht="15.75" customHeight="1">
      <c r="A13971" s="6" t="s">
        <v>17418</v>
      </c>
      <c r="B13971" s="6" t="s">
        <v>17419</v>
      </c>
      <c r="C13971" s="6" t="s">
        <v>25</v>
      </c>
      <c r="D13971" s="6" t="s">
        <v>26</v>
      </c>
      <c r="E13971" s="6" t="s">
        <v>8</v>
      </c>
      <c r="G13971" s="6" t="s">
        <v>27</v>
      </c>
      <c r="H13971" s="7">
        <v>7129260.0</v>
      </c>
      <c r="I13971" s="8">
        <v>7130261.0</v>
      </c>
      <c r="J13971" t="s">
        <v>28</v>
      </c>
      <c r="Q13971" t="s">
        <v>14698</v>
      </c>
      <c r="R13971">
        <v>1002.0</v>
      </c>
      <c r="T13971" t="s">
        <v>23287</v>
      </c>
    </row>
    <row r="13972" ht="15.75" customHeight="1">
      <c r="A13972" s="6" t="s">
        <v>17418</v>
      </c>
      <c r="B13972" s="6" t="s">
        <v>17419</v>
      </c>
      <c r="C13972" s="6" t="s">
        <v>25</v>
      </c>
      <c r="D13972" s="6" t="s">
        <v>26</v>
      </c>
      <c r="E13972" s="6" t="s">
        <v>8</v>
      </c>
      <c r="G13972" s="6" t="s">
        <v>27</v>
      </c>
      <c r="H13972" s="7">
        <v>7130853.0</v>
      </c>
      <c r="I13972" s="8">
        <v>7132130.0</v>
      </c>
      <c r="J13972" t="s">
        <v>37</v>
      </c>
      <c r="Q13972" t="s">
        <v>14701</v>
      </c>
      <c r="R13972">
        <v>1278.0</v>
      </c>
      <c r="T13972" t="s">
        <v>23288</v>
      </c>
    </row>
    <row r="13973" ht="15.75" customHeight="1">
      <c r="A13973" s="6" t="s">
        <v>17418</v>
      </c>
      <c r="B13973" s="6" t="s">
        <v>17419</v>
      </c>
      <c r="C13973" s="6" t="s">
        <v>25</v>
      </c>
      <c r="D13973" s="6" t="s">
        <v>26</v>
      </c>
      <c r="E13973" s="6" t="s">
        <v>8</v>
      </c>
      <c r="G13973" s="6" t="s">
        <v>27</v>
      </c>
      <c r="H13973" s="7">
        <v>7132159.0</v>
      </c>
      <c r="I13973" s="8">
        <v>7132536.0</v>
      </c>
      <c r="J13973" t="s">
        <v>28</v>
      </c>
      <c r="Q13973" t="s">
        <v>14704</v>
      </c>
      <c r="R13973">
        <v>378.0</v>
      </c>
      <c r="T13973" t="s">
        <v>23289</v>
      </c>
    </row>
    <row r="13974" ht="15.75" customHeight="1">
      <c r="A13974" s="6" t="s">
        <v>17418</v>
      </c>
      <c r="B13974" s="6" t="s">
        <v>17419</v>
      </c>
      <c r="C13974" s="6" t="s">
        <v>25</v>
      </c>
      <c r="D13974" s="6" t="s">
        <v>26</v>
      </c>
      <c r="E13974" s="6" t="s">
        <v>8</v>
      </c>
      <c r="G13974" s="6" t="s">
        <v>27</v>
      </c>
      <c r="H13974" s="7">
        <v>7132526.0</v>
      </c>
      <c r="I13974" s="8">
        <v>7133023.0</v>
      </c>
      <c r="J13974" t="s">
        <v>28</v>
      </c>
      <c r="Q13974" t="s">
        <v>14706</v>
      </c>
      <c r="R13974">
        <v>498.0</v>
      </c>
      <c r="T13974" t="s">
        <v>23290</v>
      </c>
    </row>
    <row r="13975" ht="15.75" customHeight="1">
      <c r="A13975" s="6" t="s">
        <v>17418</v>
      </c>
      <c r="B13975" s="6" t="s">
        <v>17419</v>
      </c>
      <c r="C13975" s="6" t="s">
        <v>25</v>
      </c>
      <c r="D13975" s="6" t="s">
        <v>26</v>
      </c>
      <c r="E13975" s="6" t="s">
        <v>8</v>
      </c>
      <c r="G13975" s="6" t="s">
        <v>27</v>
      </c>
      <c r="H13975" s="7">
        <v>7133194.0</v>
      </c>
      <c r="I13975" s="8">
        <v>7134165.0</v>
      </c>
      <c r="J13975" t="s">
        <v>37</v>
      </c>
      <c r="Q13975" t="s">
        <v>14709</v>
      </c>
      <c r="R13975">
        <v>972.0</v>
      </c>
      <c r="T13975" t="s">
        <v>23291</v>
      </c>
    </row>
    <row r="13976" ht="15.75" customHeight="1">
      <c r="A13976" s="6" t="s">
        <v>17418</v>
      </c>
      <c r="B13976" s="6" t="s">
        <v>17419</v>
      </c>
      <c r="C13976" s="6" t="s">
        <v>25</v>
      </c>
      <c r="D13976" s="6" t="s">
        <v>26</v>
      </c>
      <c r="E13976" s="6" t="s">
        <v>8</v>
      </c>
      <c r="G13976" s="6" t="s">
        <v>27</v>
      </c>
      <c r="H13976" s="7">
        <v>7134190.0</v>
      </c>
      <c r="I13976" s="8">
        <v>7134495.0</v>
      </c>
      <c r="J13976" t="s">
        <v>37</v>
      </c>
      <c r="Q13976" t="s">
        <v>14711</v>
      </c>
      <c r="R13976">
        <v>306.0</v>
      </c>
      <c r="T13976" t="s">
        <v>23292</v>
      </c>
    </row>
    <row r="13977" ht="15.75" customHeight="1">
      <c r="A13977" s="6" t="s">
        <v>17418</v>
      </c>
      <c r="B13977" s="6" t="s">
        <v>17419</v>
      </c>
      <c r="C13977" s="6" t="s">
        <v>25</v>
      </c>
      <c r="D13977" s="6" t="s">
        <v>26</v>
      </c>
      <c r="E13977" s="6" t="s">
        <v>8</v>
      </c>
      <c r="G13977" s="6" t="s">
        <v>27</v>
      </c>
      <c r="H13977" s="7">
        <v>7134498.0</v>
      </c>
      <c r="I13977" s="8">
        <v>7135322.0</v>
      </c>
      <c r="J13977" t="s">
        <v>37</v>
      </c>
      <c r="Q13977" t="s">
        <v>14713</v>
      </c>
      <c r="R13977">
        <v>825.0</v>
      </c>
      <c r="T13977" t="s">
        <v>23293</v>
      </c>
    </row>
    <row r="13978" ht="15.75" customHeight="1">
      <c r="A13978" s="6" t="s">
        <v>17418</v>
      </c>
      <c r="B13978" s="6" t="s">
        <v>17419</v>
      </c>
      <c r="C13978" s="6" t="s">
        <v>25</v>
      </c>
      <c r="D13978" s="6" t="s">
        <v>26</v>
      </c>
      <c r="E13978" s="6" t="s">
        <v>8</v>
      </c>
      <c r="G13978" s="6" t="s">
        <v>27</v>
      </c>
      <c r="H13978" s="7">
        <v>7135319.0</v>
      </c>
      <c r="I13978" s="8">
        <v>7135762.0</v>
      </c>
      <c r="J13978" t="s">
        <v>37</v>
      </c>
      <c r="Q13978" t="s">
        <v>14716</v>
      </c>
      <c r="R13978">
        <v>444.0</v>
      </c>
      <c r="T13978" t="s">
        <v>23294</v>
      </c>
    </row>
    <row r="13979" ht="15.75" customHeight="1">
      <c r="A13979" s="6" t="s">
        <v>17418</v>
      </c>
      <c r="B13979" s="6" t="s">
        <v>17419</v>
      </c>
      <c r="C13979" s="6" t="s">
        <v>25</v>
      </c>
      <c r="D13979" s="6" t="s">
        <v>26</v>
      </c>
      <c r="E13979" s="6" t="s">
        <v>8</v>
      </c>
      <c r="G13979" s="6" t="s">
        <v>27</v>
      </c>
      <c r="H13979" s="7">
        <v>7135764.0</v>
      </c>
      <c r="I13979" s="8">
        <v>7137488.0</v>
      </c>
      <c r="J13979" t="s">
        <v>37</v>
      </c>
      <c r="O13979" t="s">
        <v>14718</v>
      </c>
      <c r="Q13979" t="s">
        <v>14719</v>
      </c>
      <c r="R13979">
        <v>1725.0</v>
      </c>
      <c r="T13979" t="s">
        <v>23295</v>
      </c>
    </row>
    <row r="13980" ht="15.75" customHeight="1">
      <c r="A13980" s="6" t="s">
        <v>17418</v>
      </c>
      <c r="B13980" s="6" t="s">
        <v>17419</v>
      </c>
      <c r="C13980" s="6" t="s">
        <v>25</v>
      </c>
      <c r="D13980" s="6" t="s">
        <v>26</v>
      </c>
      <c r="E13980" s="6" t="s">
        <v>8</v>
      </c>
      <c r="G13980" s="6" t="s">
        <v>27</v>
      </c>
      <c r="H13980" s="7">
        <v>7137492.0</v>
      </c>
      <c r="I13980" s="8">
        <v>7138232.0</v>
      </c>
      <c r="J13980" t="s">
        <v>37</v>
      </c>
      <c r="Q13980" t="s">
        <v>14722</v>
      </c>
      <c r="R13980">
        <v>741.0</v>
      </c>
      <c r="T13980" t="s">
        <v>23296</v>
      </c>
    </row>
    <row r="13981" ht="15.75" customHeight="1">
      <c r="A13981" s="6" t="s">
        <v>17418</v>
      </c>
      <c r="B13981" s="6" t="s">
        <v>17419</v>
      </c>
      <c r="C13981" s="6" t="s">
        <v>25</v>
      </c>
      <c r="D13981" s="6" t="s">
        <v>26</v>
      </c>
      <c r="E13981" s="6" t="s">
        <v>8</v>
      </c>
      <c r="G13981" s="6" t="s">
        <v>27</v>
      </c>
      <c r="H13981" s="7">
        <v>7138259.0</v>
      </c>
      <c r="I13981" s="8">
        <v>7138879.0</v>
      </c>
      <c r="J13981" t="s">
        <v>37</v>
      </c>
      <c r="O13981" t="s">
        <v>14725</v>
      </c>
      <c r="Q13981" t="s">
        <v>14726</v>
      </c>
      <c r="R13981">
        <v>621.0</v>
      </c>
      <c r="T13981" t="s">
        <v>23297</v>
      </c>
    </row>
    <row r="13982" ht="15.75" customHeight="1">
      <c r="A13982" s="6" t="s">
        <v>17418</v>
      </c>
      <c r="B13982" s="6" t="s">
        <v>17419</v>
      </c>
      <c r="C13982" s="6" t="s">
        <v>25</v>
      </c>
      <c r="D13982" s="6" t="s">
        <v>26</v>
      </c>
      <c r="E13982" s="6" t="s">
        <v>8</v>
      </c>
      <c r="G13982" s="6" t="s">
        <v>27</v>
      </c>
      <c r="H13982" s="7">
        <v>7138881.0</v>
      </c>
      <c r="I13982" s="8">
        <v>7139846.0</v>
      </c>
      <c r="J13982" t="s">
        <v>37</v>
      </c>
      <c r="Q13982" t="s">
        <v>14729</v>
      </c>
      <c r="R13982">
        <v>966.0</v>
      </c>
      <c r="T13982" t="s">
        <v>23298</v>
      </c>
    </row>
    <row r="13983" ht="15.75" customHeight="1">
      <c r="A13983" s="6" t="s">
        <v>17418</v>
      </c>
      <c r="B13983" s="6" t="s">
        <v>17419</v>
      </c>
      <c r="C13983" s="6" t="s">
        <v>25</v>
      </c>
      <c r="D13983" s="6" t="s">
        <v>26</v>
      </c>
      <c r="E13983" s="6" t="s">
        <v>8</v>
      </c>
      <c r="G13983" s="6" t="s">
        <v>27</v>
      </c>
      <c r="H13983" s="7">
        <v>7139877.0</v>
      </c>
      <c r="I13983" s="8">
        <v>7141229.0</v>
      </c>
      <c r="J13983" t="s">
        <v>37</v>
      </c>
      <c r="Q13983" t="s">
        <v>14731</v>
      </c>
      <c r="R13983">
        <v>1353.0</v>
      </c>
      <c r="T13983" t="s">
        <v>23299</v>
      </c>
    </row>
    <row r="13984" ht="15.75" customHeight="1">
      <c r="A13984" s="6" t="s">
        <v>17418</v>
      </c>
      <c r="B13984" s="6" t="s">
        <v>17419</v>
      </c>
      <c r="C13984" s="6" t="s">
        <v>25</v>
      </c>
      <c r="D13984" s="6" t="s">
        <v>26</v>
      </c>
      <c r="E13984" s="6" t="s">
        <v>8</v>
      </c>
      <c r="G13984" s="6" t="s">
        <v>27</v>
      </c>
      <c r="H13984" s="7">
        <v>7141263.0</v>
      </c>
      <c r="I13984" s="8">
        <v>7141535.0</v>
      </c>
      <c r="J13984" t="s">
        <v>28</v>
      </c>
      <c r="Q13984" t="s">
        <v>14733</v>
      </c>
      <c r="R13984">
        <v>273.0</v>
      </c>
      <c r="T13984" t="s">
        <v>23300</v>
      </c>
    </row>
    <row r="13985" ht="15.75" customHeight="1">
      <c r="A13985" s="6" t="s">
        <v>17418</v>
      </c>
      <c r="B13985" s="6" t="s">
        <v>17419</v>
      </c>
      <c r="C13985" s="6" t="s">
        <v>25</v>
      </c>
      <c r="D13985" s="6" t="s">
        <v>26</v>
      </c>
      <c r="E13985" s="6" t="s">
        <v>8</v>
      </c>
      <c r="G13985" s="6" t="s">
        <v>27</v>
      </c>
      <c r="H13985" s="7">
        <v>7141867.0</v>
      </c>
      <c r="I13985" s="8">
        <v>7144026.0</v>
      </c>
      <c r="J13985" t="s">
        <v>37</v>
      </c>
      <c r="Q13985" t="s">
        <v>14735</v>
      </c>
      <c r="R13985">
        <v>2160.0</v>
      </c>
      <c r="T13985" t="s">
        <v>23301</v>
      </c>
    </row>
    <row r="13986" ht="15.75" customHeight="1">
      <c r="A13986" s="6" t="s">
        <v>17418</v>
      </c>
      <c r="B13986" s="6" t="s">
        <v>17419</v>
      </c>
      <c r="C13986" s="6" t="s">
        <v>25</v>
      </c>
      <c r="D13986" s="6" t="s">
        <v>26</v>
      </c>
      <c r="E13986" s="6" t="s">
        <v>8</v>
      </c>
      <c r="G13986" s="6" t="s">
        <v>27</v>
      </c>
      <c r="H13986" s="7">
        <v>7144045.0</v>
      </c>
      <c r="I13986" s="8">
        <v>7145631.0</v>
      </c>
      <c r="J13986" t="s">
        <v>28</v>
      </c>
      <c r="Q13986" t="s">
        <v>14737</v>
      </c>
      <c r="R13986">
        <v>1587.0</v>
      </c>
      <c r="T13986" t="s">
        <v>23302</v>
      </c>
    </row>
    <row r="13987" ht="15.75" customHeight="1">
      <c r="A13987" s="6" t="s">
        <v>17418</v>
      </c>
      <c r="B13987" s="6" t="s">
        <v>17419</v>
      </c>
      <c r="C13987" s="6" t="s">
        <v>25</v>
      </c>
      <c r="D13987" s="6" t="s">
        <v>26</v>
      </c>
      <c r="E13987" s="6" t="s">
        <v>8</v>
      </c>
      <c r="G13987" s="6" t="s">
        <v>27</v>
      </c>
      <c r="H13987" s="7">
        <v>7145806.0</v>
      </c>
      <c r="I13987" s="8">
        <v>7146630.0</v>
      </c>
      <c r="J13987" t="s">
        <v>28</v>
      </c>
      <c r="Q13987" t="s">
        <v>14739</v>
      </c>
      <c r="R13987">
        <v>825.0</v>
      </c>
      <c r="T13987" t="s">
        <v>23303</v>
      </c>
    </row>
    <row r="13988" ht="15.75" customHeight="1">
      <c r="A13988" s="6" t="s">
        <v>17418</v>
      </c>
      <c r="B13988" s="6" t="s">
        <v>17419</v>
      </c>
      <c r="C13988" s="6" t="s">
        <v>25</v>
      </c>
      <c r="D13988" s="6" t="s">
        <v>26</v>
      </c>
      <c r="E13988" s="6" t="s">
        <v>8</v>
      </c>
      <c r="G13988" s="6" t="s">
        <v>27</v>
      </c>
      <c r="H13988" s="7">
        <v>7146753.0</v>
      </c>
      <c r="I13988" s="8">
        <v>7147751.0</v>
      </c>
      <c r="J13988" t="s">
        <v>37</v>
      </c>
      <c r="Q13988" t="s">
        <v>14741</v>
      </c>
      <c r="R13988">
        <v>999.0</v>
      </c>
      <c r="T13988" t="s">
        <v>23304</v>
      </c>
    </row>
    <row r="13989" ht="15.75" customHeight="1">
      <c r="A13989" s="6" t="s">
        <v>17418</v>
      </c>
      <c r="B13989" s="6" t="s">
        <v>17419</v>
      </c>
      <c r="C13989" s="6" t="s">
        <v>25</v>
      </c>
      <c r="D13989" s="6" t="s">
        <v>26</v>
      </c>
      <c r="E13989" s="6" t="s">
        <v>8</v>
      </c>
      <c r="G13989" s="6" t="s">
        <v>27</v>
      </c>
      <c r="H13989" s="7">
        <v>7147756.0</v>
      </c>
      <c r="I13989" s="8">
        <v>7148325.0</v>
      </c>
      <c r="J13989" t="s">
        <v>37</v>
      </c>
      <c r="Q13989" t="s">
        <v>14743</v>
      </c>
      <c r="R13989">
        <v>570.0</v>
      </c>
      <c r="T13989" t="s">
        <v>23305</v>
      </c>
    </row>
    <row r="13990" ht="15.75" customHeight="1">
      <c r="A13990" s="6" t="s">
        <v>17418</v>
      </c>
      <c r="B13990" s="6" t="s">
        <v>17419</v>
      </c>
      <c r="C13990" s="6" t="s">
        <v>25</v>
      </c>
      <c r="D13990" s="6" t="s">
        <v>26</v>
      </c>
      <c r="E13990" s="6" t="s">
        <v>8</v>
      </c>
      <c r="G13990" s="6" t="s">
        <v>27</v>
      </c>
      <c r="H13990" s="7">
        <v>7148333.0</v>
      </c>
      <c r="I13990" s="8">
        <v>7149118.0</v>
      </c>
      <c r="J13990" t="s">
        <v>28</v>
      </c>
      <c r="Q13990" t="s">
        <v>14745</v>
      </c>
      <c r="R13990">
        <v>786.0</v>
      </c>
      <c r="T13990" t="s">
        <v>23306</v>
      </c>
    </row>
    <row r="13991" ht="15.75" customHeight="1">
      <c r="A13991" s="6" t="s">
        <v>17418</v>
      </c>
      <c r="B13991" s="6" t="s">
        <v>17419</v>
      </c>
      <c r="C13991" s="6" t="s">
        <v>25</v>
      </c>
      <c r="D13991" s="6" t="s">
        <v>26</v>
      </c>
      <c r="E13991" s="6" t="s">
        <v>8</v>
      </c>
      <c r="G13991" s="6" t="s">
        <v>27</v>
      </c>
      <c r="H13991" s="7">
        <v>7149265.0</v>
      </c>
      <c r="I13991" s="8">
        <v>7150011.0</v>
      </c>
      <c r="J13991" t="s">
        <v>37</v>
      </c>
      <c r="Q13991" t="s">
        <v>14747</v>
      </c>
      <c r="R13991">
        <v>747.0</v>
      </c>
      <c r="T13991" t="s">
        <v>23307</v>
      </c>
    </row>
    <row r="13992" ht="15.75" customHeight="1">
      <c r="A13992" s="6" t="s">
        <v>17418</v>
      </c>
      <c r="B13992" s="6" t="s">
        <v>17419</v>
      </c>
      <c r="C13992" s="6" t="s">
        <v>25</v>
      </c>
      <c r="D13992" s="6" t="s">
        <v>26</v>
      </c>
      <c r="E13992" s="6" t="s">
        <v>8</v>
      </c>
      <c r="G13992" s="6" t="s">
        <v>27</v>
      </c>
      <c r="H13992" s="7">
        <v>7150256.0</v>
      </c>
      <c r="I13992" s="8">
        <v>7151149.0</v>
      </c>
      <c r="J13992" t="s">
        <v>37</v>
      </c>
      <c r="Q13992" t="s">
        <v>14749</v>
      </c>
      <c r="R13992">
        <v>894.0</v>
      </c>
      <c r="T13992" t="s">
        <v>23308</v>
      </c>
    </row>
    <row r="13993" ht="15.75" customHeight="1">
      <c r="A13993" s="6" t="s">
        <v>17418</v>
      </c>
      <c r="B13993" s="6" t="s">
        <v>17419</v>
      </c>
      <c r="C13993" s="6" t="s">
        <v>25</v>
      </c>
      <c r="D13993" s="6" t="s">
        <v>26</v>
      </c>
      <c r="E13993" s="6" t="s">
        <v>8</v>
      </c>
      <c r="G13993" s="6" t="s">
        <v>27</v>
      </c>
      <c r="H13993" s="7">
        <v>7151248.0</v>
      </c>
      <c r="I13993" s="8">
        <v>7152327.0</v>
      </c>
      <c r="J13993" t="s">
        <v>37</v>
      </c>
      <c r="Q13993" t="s">
        <v>14751</v>
      </c>
      <c r="R13993">
        <v>1080.0</v>
      </c>
      <c r="T13993" t="s">
        <v>23309</v>
      </c>
    </row>
    <row r="13994" ht="15.75" customHeight="1">
      <c r="A13994" s="6" t="s">
        <v>17418</v>
      </c>
      <c r="B13994" s="6" t="s">
        <v>17419</v>
      </c>
      <c r="C13994" s="6" t="s">
        <v>25</v>
      </c>
      <c r="D13994" s="6" t="s">
        <v>26</v>
      </c>
      <c r="E13994" s="6" t="s">
        <v>8</v>
      </c>
      <c r="G13994" s="6" t="s">
        <v>27</v>
      </c>
      <c r="H13994" s="7">
        <v>7152329.0</v>
      </c>
      <c r="I13994" s="8">
        <v>7153201.0</v>
      </c>
      <c r="J13994" t="s">
        <v>37</v>
      </c>
      <c r="Q13994" t="s">
        <v>14753</v>
      </c>
      <c r="R13994">
        <v>873.0</v>
      </c>
      <c r="T13994" t="s">
        <v>23310</v>
      </c>
    </row>
    <row r="13995" ht="15.75" customHeight="1">
      <c r="A13995" s="6" t="s">
        <v>17418</v>
      </c>
      <c r="B13995" s="6" t="s">
        <v>17419</v>
      </c>
      <c r="C13995" s="6" t="s">
        <v>25</v>
      </c>
      <c r="D13995" s="6" t="s">
        <v>26</v>
      </c>
      <c r="E13995" s="6" t="s">
        <v>8</v>
      </c>
      <c r="G13995" s="6" t="s">
        <v>27</v>
      </c>
      <c r="H13995" s="7">
        <v>7153198.0</v>
      </c>
      <c r="I13995" s="8">
        <v>7154949.0</v>
      </c>
      <c r="J13995" t="s">
        <v>37</v>
      </c>
      <c r="Q13995" t="s">
        <v>14755</v>
      </c>
      <c r="R13995">
        <v>1752.0</v>
      </c>
      <c r="T13995" t="s">
        <v>23311</v>
      </c>
    </row>
    <row r="13996" ht="15.75" customHeight="1">
      <c r="A13996" s="6" t="s">
        <v>17418</v>
      </c>
      <c r="B13996" s="6" t="s">
        <v>17419</v>
      </c>
      <c r="C13996" s="6" t="s">
        <v>25</v>
      </c>
      <c r="D13996" s="6" t="s">
        <v>26</v>
      </c>
      <c r="E13996" s="6" t="s">
        <v>8</v>
      </c>
      <c r="G13996" s="6" t="s">
        <v>27</v>
      </c>
      <c r="H13996" s="7">
        <v>7155099.0</v>
      </c>
      <c r="I13996" s="8">
        <v>7155728.0</v>
      </c>
      <c r="J13996" t="s">
        <v>37</v>
      </c>
      <c r="Q13996" t="s">
        <v>14757</v>
      </c>
      <c r="R13996">
        <v>630.0</v>
      </c>
      <c r="T13996" t="s">
        <v>23312</v>
      </c>
    </row>
    <row r="13997" ht="15.75" customHeight="1">
      <c r="A13997" s="6" t="s">
        <v>17418</v>
      </c>
      <c r="B13997" s="6" t="s">
        <v>17452</v>
      </c>
      <c r="C13997" s="6" t="s">
        <v>25</v>
      </c>
      <c r="D13997" s="6" t="s">
        <v>26</v>
      </c>
      <c r="E13997" s="6" t="s">
        <v>8</v>
      </c>
      <c r="G13997" s="6" t="s">
        <v>27</v>
      </c>
      <c r="H13997" s="7">
        <v>7156068.0</v>
      </c>
      <c r="I13997" s="8">
        <v>7156163.0</v>
      </c>
      <c r="J13997" t="s">
        <v>28</v>
      </c>
      <c r="Q13997" t="s">
        <v>14759</v>
      </c>
      <c r="R13997">
        <v>96.0</v>
      </c>
      <c r="T13997" t="s">
        <v>129</v>
      </c>
    </row>
    <row r="13998" ht="15.75" customHeight="1">
      <c r="A13998" s="6" t="s">
        <v>17418</v>
      </c>
      <c r="B13998" s="6" t="s">
        <v>17419</v>
      </c>
      <c r="C13998" s="6" t="s">
        <v>25</v>
      </c>
      <c r="D13998" s="6" t="s">
        <v>26</v>
      </c>
      <c r="E13998" s="6" t="s">
        <v>8</v>
      </c>
      <c r="G13998" s="6" t="s">
        <v>27</v>
      </c>
      <c r="H13998" s="7">
        <v>7156356.0</v>
      </c>
      <c r="I13998" s="8">
        <v>7156649.0</v>
      </c>
      <c r="J13998" t="s">
        <v>28</v>
      </c>
      <c r="Q13998" t="s">
        <v>14761</v>
      </c>
      <c r="R13998">
        <v>294.0</v>
      </c>
      <c r="T13998" t="s">
        <v>23313</v>
      </c>
    </row>
    <row r="13999" ht="15.75" customHeight="1">
      <c r="A13999" s="6" t="s">
        <v>17418</v>
      </c>
      <c r="B13999" s="6" t="s">
        <v>17419</v>
      </c>
      <c r="C13999" s="6" t="s">
        <v>25</v>
      </c>
      <c r="D13999" s="6" t="s">
        <v>26</v>
      </c>
      <c r="E13999" s="6" t="s">
        <v>8</v>
      </c>
      <c r="G13999" s="6" t="s">
        <v>27</v>
      </c>
      <c r="H13999" s="7">
        <v>7156771.0</v>
      </c>
      <c r="I13999" s="8">
        <v>7156983.0</v>
      </c>
      <c r="J13999" t="s">
        <v>28</v>
      </c>
      <c r="Q13999" t="s">
        <v>14763</v>
      </c>
      <c r="R13999">
        <v>213.0</v>
      </c>
      <c r="T13999" t="s">
        <v>23314</v>
      </c>
    </row>
    <row r="14000" ht="15.75" customHeight="1">
      <c r="A14000" s="6" t="s">
        <v>17418</v>
      </c>
      <c r="B14000" s="6" t="s">
        <v>17419</v>
      </c>
      <c r="C14000" s="6" t="s">
        <v>25</v>
      </c>
      <c r="D14000" s="6" t="s">
        <v>26</v>
      </c>
      <c r="E14000" s="6" t="s">
        <v>8</v>
      </c>
      <c r="G14000" s="6" t="s">
        <v>27</v>
      </c>
      <c r="H14000" s="7">
        <v>7156955.0</v>
      </c>
      <c r="I14000" s="8">
        <v>7157803.0</v>
      </c>
      <c r="J14000" t="s">
        <v>28</v>
      </c>
      <c r="Q14000" t="s">
        <v>14765</v>
      </c>
      <c r="R14000">
        <v>849.0</v>
      </c>
      <c r="T14000" t="s">
        <v>23315</v>
      </c>
    </row>
    <row r="14001" ht="15.75" customHeight="1">
      <c r="A14001" s="6" t="s">
        <v>17418</v>
      </c>
      <c r="B14001" s="6" t="s">
        <v>17419</v>
      </c>
      <c r="C14001" s="6" t="s">
        <v>25</v>
      </c>
      <c r="D14001" s="6" t="s">
        <v>26</v>
      </c>
      <c r="E14001" s="6" t="s">
        <v>8</v>
      </c>
      <c r="G14001" s="6" t="s">
        <v>27</v>
      </c>
      <c r="H14001" s="7">
        <v>7157920.0</v>
      </c>
      <c r="I14001" s="8">
        <v>7158561.0</v>
      </c>
      <c r="J14001" t="s">
        <v>37</v>
      </c>
      <c r="Q14001" t="s">
        <v>14767</v>
      </c>
      <c r="R14001">
        <v>642.0</v>
      </c>
      <c r="T14001" t="s">
        <v>23316</v>
      </c>
    </row>
    <row r="14002" ht="15.75" customHeight="1">
      <c r="A14002" s="6" t="s">
        <v>17418</v>
      </c>
      <c r="B14002" s="6" t="s">
        <v>17419</v>
      </c>
      <c r="C14002" s="6" t="s">
        <v>25</v>
      </c>
      <c r="D14002" s="6" t="s">
        <v>26</v>
      </c>
      <c r="E14002" s="6" t="s">
        <v>8</v>
      </c>
      <c r="G14002" s="6" t="s">
        <v>27</v>
      </c>
      <c r="H14002" s="7">
        <v>7158548.0</v>
      </c>
      <c r="I14002" s="8">
        <v>7159087.0</v>
      </c>
      <c r="J14002" t="s">
        <v>37</v>
      </c>
      <c r="Q14002" t="s">
        <v>14770</v>
      </c>
      <c r="R14002">
        <v>540.0</v>
      </c>
      <c r="T14002" t="s">
        <v>23317</v>
      </c>
    </row>
    <row r="14003" ht="15.75" customHeight="1">
      <c r="A14003" s="6" t="s">
        <v>17418</v>
      </c>
      <c r="B14003" s="6" t="s">
        <v>17419</v>
      </c>
      <c r="C14003" s="6" t="s">
        <v>25</v>
      </c>
      <c r="D14003" s="6" t="s">
        <v>26</v>
      </c>
      <c r="E14003" s="6" t="s">
        <v>8</v>
      </c>
      <c r="G14003" s="6" t="s">
        <v>27</v>
      </c>
      <c r="H14003" s="7">
        <v>7159156.0</v>
      </c>
      <c r="I14003" s="8">
        <v>7160220.0</v>
      </c>
      <c r="J14003" t="s">
        <v>37</v>
      </c>
      <c r="Q14003" t="s">
        <v>14772</v>
      </c>
      <c r="R14003">
        <v>1065.0</v>
      </c>
      <c r="T14003" t="s">
        <v>23318</v>
      </c>
    </row>
    <row r="14004" ht="15.75" customHeight="1">
      <c r="A14004" s="6" t="s">
        <v>17418</v>
      </c>
      <c r="B14004" s="6" t="s">
        <v>17419</v>
      </c>
      <c r="C14004" s="6" t="s">
        <v>25</v>
      </c>
      <c r="D14004" s="6" t="s">
        <v>26</v>
      </c>
      <c r="E14004" s="6" t="s">
        <v>8</v>
      </c>
      <c r="G14004" s="6" t="s">
        <v>27</v>
      </c>
      <c r="H14004" s="7">
        <v>7160467.0</v>
      </c>
      <c r="I14004" s="8">
        <v>7163181.0</v>
      </c>
      <c r="J14004" t="s">
        <v>37</v>
      </c>
      <c r="Q14004" t="s">
        <v>14774</v>
      </c>
      <c r="R14004">
        <v>2715.0</v>
      </c>
      <c r="T14004" t="s">
        <v>23319</v>
      </c>
    </row>
    <row r="14005" ht="15.75" customHeight="1">
      <c r="A14005" s="6" t="s">
        <v>17418</v>
      </c>
      <c r="B14005" s="6" t="s">
        <v>17419</v>
      </c>
      <c r="C14005" s="6" t="s">
        <v>25</v>
      </c>
      <c r="D14005" s="6" t="s">
        <v>26</v>
      </c>
      <c r="E14005" s="6" t="s">
        <v>8</v>
      </c>
      <c r="G14005" s="6" t="s">
        <v>27</v>
      </c>
      <c r="H14005" s="7">
        <v>7163278.0</v>
      </c>
      <c r="I14005" s="8">
        <v>7164126.0</v>
      </c>
      <c r="J14005" t="s">
        <v>37</v>
      </c>
      <c r="Q14005" t="s">
        <v>14776</v>
      </c>
      <c r="R14005">
        <v>849.0</v>
      </c>
      <c r="T14005" t="s">
        <v>23320</v>
      </c>
    </row>
    <row r="14006" ht="15.75" customHeight="1">
      <c r="A14006" s="6" t="s">
        <v>17418</v>
      </c>
      <c r="B14006" s="6" t="s">
        <v>17419</v>
      </c>
      <c r="C14006" s="6" t="s">
        <v>25</v>
      </c>
      <c r="D14006" s="6" t="s">
        <v>26</v>
      </c>
      <c r="E14006" s="6" t="s">
        <v>8</v>
      </c>
      <c r="G14006" s="6" t="s">
        <v>27</v>
      </c>
      <c r="H14006" s="7">
        <v>7164134.0</v>
      </c>
      <c r="I14006" s="8">
        <v>7165441.0</v>
      </c>
      <c r="J14006" t="s">
        <v>28</v>
      </c>
      <c r="Q14006" t="s">
        <v>14779</v>
      </c>
      <c r="R14006">
        <v>1308.0</v>
      </c>
      <c r="T14006" t="s">
        <v>23321</v>
      </c>
    </row>
    <row r="14007" ht="15.75" customHeight="1">
      <c r="A14007" s="6" t="s">
        <v>17418</v>
      </c>
      <c r="B14007" s="6" t="s">
        <v>17419</v>
      </c>
      <c r="C14007" s="6" t="s">
        <v>25</v>
      </c>
      <c r="D14007" s="6" t="s">
        <v>26</v>
      </c>
      <c r="E14007" s="6" t="s">
        <v>8</v>
      </c>
      <c r="G14007" s="6" t="s">
        <v>27</v>
      </c>
      <c r="H14007" s="7">
        <v>7165557.0</v>
      </c>
      <c r="I14007" s="8">
        <v>7166657.0</v>
      </c>
      <c r="J14007" t="s">
        <v>37</v>
      </c>
      <c r="Q14007" t="s">
        <v>14781</v>
      </c>
      <c r="R14007">
        <v>1101.0</v>
      </c>
      <c r="T14007" t="s">
        <v>23322</v>
      </c>
    </row>
    <row r="14008" ht="15.75" customHeight="1">
      <c r="A14008" s="6" t="s">
        <v>17418</v>
      </c>
      <c r="B14008" s="6" t="s">
        <v>17419</v>
      </c>
      <c r="C14008" s="6" t="s">
        <v>25</v>
      </c>
      <c r="D14008" s="6" t="s">
        <v>26</v>
      </c>
      <c r="E14008" s="6" t="s">
        <v>8</v>
      </c>
      <c r="G14008" s="6" t="s">
        <v>27</v>
      </c>
      <c r="H14008" s="7">
        <v>7166909.0</v>
      </c>
      <c r="I14008" s="8">
        <v>7167169.0</v>
      </c>
      <c r="J14008" t="s">
        <v>37</v>
      </c>
      <c r="Q14008" t="s">
        <v>14783</v>
      </c>
      <c r="R14008">
        <v>261.0</v>
      </c>
      <c r="T14008" t="s">
        <v>23323</v>
      </c>
    </row>
    <row r="14009" ht="15.75" customHeight="1">
      <c r="A14009" s="6" t="s">
        <v>17418</v>
      </c>
      <c r="B14009" s="6" t="s">
        <v>17419</v>
      </c>
      <c r="C14009" s="6" t="s">
        <v>25</v>
      </c>
      <c r="D14009" s="6" t="s">
        <v>26</v>
      </c>
      <c r="E14009" s="6" t="s">
        <v>8</v>
      </c>
      <c r="G14009" s="6" t="s">
        <v>27</v>
      </c>
      <c r="H14009" s="7">
        <v>7167214.0</v>
      </c>
      <c r="I14009" s="8">
        <v>7167489.0</v>
      </c>
      <c r="J14009" t="s">
        <v>37</v>
      </c>
      <c r="Q14009" t="s">
        <v>14785</v>
      </c>
      <c r="R14009">
        <v>276.0</v>
      </c>
      <c r="T14009" t="s">
        <v>23324</v>
      </c>
    </row>
    <row r="14010" ht="15.75" customHeight="1">
      <c r="A14010" s="6" t="s">
        <v>17418</v>
      </c>
      <c r="B14010" s="6" t="s">
        <v>17419</v>
      </c>
      <c r="C14010" s="6" t="s">
        <v>25</v>
      </c>
      <c r="D14010" s="6" t="s">
        <v>26</v>
      </c>
      <c r="E14010" s="6" t="s">
        <v>8</v>
      </c>
      <c r="G14010" s="6" t="s">
        <v>27</v>
      </c>
      <c r="H14010" s="7">
        <v>7167503.0</v>
      </c>
      <c r="I14010" s="8">
        <v>7168639.0</v>
      </c>
      <c r="J14010" t="s">
        <v>28</v>
      </c>
      <c r="Q14010" t="s">
        <v>14787</v>
      </c>
      <c r="R14010">
        <v>1137.0</v>
      </c>
      <c r="T14010" t="s">
        <v>23325</v>
      </c>
    </row>
    <row r="14011" ht="15.75" customHeight="1">
      <c r="A14011" s="6" t="s">
        <v>17418</v>
      </c>
      <c r="B14011" s="6" t="s">
        <v>17419</v>
      </c>
      <c r="C14011" s="6" t="s">
        <v>25</v>
      </c>
      <c r="D14011" s="6" t="s">
        <v>26</v>
      </c>
      <c r="E14011" s="6" t="s">
        <v>8</v>
      </c>
      <c r="G14011" s="6" t="s">
        <v>27</v>
      </c>
      <c r="H14011" s="7">
        <v>7168703.0</v>
      </c>
      <c r="I14011" s="8">
        <v>7170166.0</v>
      </c>
      <c r="J14011" t="s">
        <v>28</v>
      </c>
      <c r="Q14011" t="s">
        <v>14789</v>
      </c>
      <c r="R14011">
        <v>1464.0</v>
      </c>
      <c r="T14011" t="s">
        <v>23326</v>
      </c>
    </row>
    <row r="14012" ht="15.75" customHeight="1">
      <c r="A14012" s="6" t="s">
        <v>17418</v>
      </c>
      <c r="B14012" s="6" t="s">
        <v>17419</v>
      </c>
      <c r="C14012" s="6" t="s">
        <v>25</v>
      </c>
      <c r="D14012" s="6" t="s">
        <v>26</v>
      </c>
      <c r="E14012" s="6" t="s">
        <v>8</v>
      </c>
      <c r="G14012" s="6" t="s">
        <v>27</v>
      </c>
      <c r="H14012" s="7">
        <v>7170358.0</v>
      </c>
      <c r="I14012" s="8">
        <v>7172703.0</v>
      </c>
      <c r="J14012" t="s">
        <v>28</v>
      </c>
      <c r="O14012" t="s">
        <v>14792</v>
      </c>
      <c r="Q14012" t="s">
        <v>14793</v>
      </c>
      <c r="R14012">
        <v>2346.0</v>
      </c>
      <c r="T14012" t="s">
        <v>23327</v>
      </c>
    </row>
    <row r="14013" ht="15.75" customHeight="1">
      <c r="A14013" s="6" t="s">
        <v>17418</v>
      </c>
      <c r="B14013" s="6" t="s">
        <v>17419</v>
      </c>
      <c r="C14013" s="6" t="s">
        <v>25</v>
      </c>
      <c r="D14013" s="6" t="s">
        <v>26</v>
      </c>
      <c r="E14013" s="6" t="s">
        <v>8</v>
      </c>
      <c r="G14013" s="6" t="s">
        <v>27</v>
      </c>
      <c r="H14013" s="7">
        <v>7172715.0</v>
      </c>
      <c r="I14013" s="8">
        <v>7173200.0</v>
      </c>
      <c r="J14013" t="s">
        <v>28</v>
      </c>
      <c r="Q14013" t="s">
        <v>14795</v>
      </c>
      <c r="R14013">
        <v>486.0</v>
      </c>
      <c r="T14013" t="s">
        <v>23328</v>
      </c>
    </row>
    <row r="14014" ht="15.75" customHeight="1">
      <c r="A14014" s="6" t="s">
        <v>17418</v>
      </c>
      <c r="B14014" s="6" t="s">
        <v>17419</v>
      </c>
      <c r="C14014" s="6" t="s">
        <v>25</v>
      </c>
      <c r="D14014" s="6" t="s">
        <v>26</v>
      </c>
      <c r="E14014" s="6" t="s">
        <v>8</v>
      </c>
      <c r="G14014" s="6" t="s">
        <v>27</v>
      </c>
      <c r="H14014" s="7">
        <v>7173197.0</v>
      </c>
      <c r="I14014" s="8">
        <v>7174084.0</v>
      </c>
      <c r="J14014" t="s">
        <v>28</v>
      </c>
      <c r="Q14014" t="s">
        <v>14798</v>
      </c>
      <c r="R14014">
        <v>888.0</v>
      </c>
      <c r="T14014" t="s">
        <v>23329</v>
      </c>
    </row>
    <row r="14015" ht="15.75" customHeight="1">
      <c r="A14015" s="6" t="s">
        <v>17418</v>
      </c>
      <c r="B14015" s="6" t="s">
        <v>17419</v>
      </c>
      <c r="C14015" s="6" t="s">
        <v>25</v>
      </c>
      <c r="D14015" s="6" t="s">
        <v>26</v>
      </c>
      <c r="E14015" s="6" t="s">
        <v>8</v>
      </c>
      <c r="G14015" s="6" t="s">
        <v>27</v>
      </c>
      <c r="H14015" s="7">
        <v>7174368.0</v>
      </c>
      <c r="I14015" s="8">
        <v>7175978.0</v>
      </c>
      <c r="J14015" t="s">
        <v>37</v>
      </c>
      <c r="Q14015" t="s">
        <v>14800</v>
      </c>
      <c r="R14015">
        <v>1611.0</v>
      </c>
      <c r="T14015" t="s">
        <v>23330</v>
      </c>
    </row>
    <row r="14016" ht="15.75" customHeight="1">
      <c r="A14016" s="6" t="s">
        <v>17418</v>
      </c>
      <c r="B14016" s="6" t="s">
        <v>17419</v>
      </c>
      <c r="C14016" s="6" t="s">
        <v>25</v>
      </c>
      <c r="D14016" s="6" t="s">
        <v>26</v>
      </c>
      <c r="E14016" s="6" t="s">
        <v>8</v>
      </c>
      <c r="G14016" s="6" t="s">
        <v>27</v>
      </c>
      <c r="H14016" s="7">
        <v>7176039.0</v>
      </c>
      <c r="I14016" s="8">
        <v>7177193.0</v>
      </c>
      <c r="J14016" t="s">
        <v>28</v>
      </c>
      <c r="Q14016" t="s">
        <v>14802</v>
      </c>
      <c r="R14016">
        <v>1155.0</v>
      </c>
      <c r="T14016" t="s">
        <v>23331</v>
      </c>
    </row>
    <row r="14017" ht="15.75" customHeight="1">
      <c r="A14017" s="6" t="s">
        <v>17418</v>
      </c>
      <c r="B14017" s="6" t="s">
        <v>17419</v>
      </c>
      <c r="C14017" s="6" t="s">
        <v>25</v>
      </c>
      <c r="D14017" s="6" t="s">
        <v>26</v>
      </c>
      <c r="E14017" s="6" t="s">
        <v>8</v>
      </c>
      <c r="G14017" s="6" t="s">
        <v>27</v>
      </c>
      <c r="H14017" s="7">
        <v>7177473.0</v>
      </c>
      <c r="I14017" s="8">
        <v>7178540.0</v>
      </c>
      <c r="J14017" t="s">
        <v>37</v>
      </c>
      <c r="Q14017" t="s">
        <v>14804</v>
      </c>
      <c r="R14017">
        <v>1068.0</v>
      </c>
      <c r="T14017" t="s">
        <v>23332</v>
      </c>
    </row>
    <row r="14018" ht="15.75" customHeight="1">
      <c r="A14018" s="6" t="s">
        <v>17418</v>
      </c>
      <c r="B14018" s="6" t="s">
        <v>17419</v>
      </c>
      <c r="C14018" s="6" t="s">
        <v>25</v>
      </c>
      <c r="D14018" s="6" t="s">
        <v>26</v>
      </c>
      <c r="E14018" s="6" t="s">
        <v>8</v>
      </c>
      <c r="G14018" s="6" t="s">
        <v>27</v>
      </c>
      <c r="H14018" s="7">
        <v>7178570.0</v>
      </c>
      <c r="I14018" s="8">
        <v>7179805.0</v>
      </c>
      <c r="J14018" t="s">
        <v>28</v>
      </c>
      <c r="Q14018" t="s">
        <v>14806</v>
      </c>
      <c r="R14018">
        <v>1236.0</v>
      </c>
      <c r="T14018" t="s">
        <v>23333</v>
      </c>
    </row>
    <row r="14019" ht="15.75" customHeight="1">
      <c r="A14019" s="6" t="s">
        <v>17418</v>
      </c>
      <c r="B14019" s="6" t="s">
        <v>17419</v>
      </c>
      <c r="C14019" s="6" t="s">
        <v>25</v>
      </c>
      <c r="D14019" s="6" t="s">
        <v>26</v>
      </c>
      <c r="E14019" s="6" t="s">
        <v>8</v>
      </c>
      <c r="G14019" s="6" t="s">
        <v>27</v>
      </c>
      <c r="H14019" s="7">
        <v>7180162.0</v>
      </c>
      <c r="I14019" s="8">
        <v>7181958.0</v>
      </c>
      <c r="J14019" t="s">
        <v>37</v>
      </c>
      <c r="O14019" t="s">
        <v>14809</v>
      </c>
      <c r="Q14019" t="s">
        <v>14810</v>
      </c>
      <c r="R14019">
        <v>1797.0</v>
      </c>
      <c r="T14019" t="s">
        <v>23334</v>
      </c>
    </row>
    <row r="14020" ht="15.75" customHeight="1">
      <c r="A14020" s="6" t="s">
        <v>17418</v>
      </c>
      <c r="B14020" s="6" t="s">
        <v>17419</v>
      </c>
      <c r="C14020" s="6" t="s">
        <v>25</v>
      </c>
      <c r="D14020" s="6" t="s">
        <v>26</v>
      </c>
      <c r="E14020" s="6" t="s">
        <v>8</v>
      </c>
      <c r="G14020" s="6" t="s">
        <v>27</v>
      </c>
      <c r="H14020" s="7">
        <v>7181998.0</v>
      </c>
      <c r="I14020" s="8">
        <v>7182879.0</v>
      </c>
      <c r="J14020" t="s">
        <v>37</v>
      </c>
      <c r="O14020" t="s">
        <v>14813</v>
      </c>
      <c r="Q14020" t="s">
        <v>14814</v>
      </c>
      <c r="R14020">
        <v>882.0</v>
      </c>
      <c r="T14020" t="s">
        <v>23335</v>
      </c>
    </row>
    <row r="14021" ht="15.75" customHeight="1">
      <c r="A14021" s="6" t="s">
        <v>17418</v>
      </c>
      <c r="B14021" s="6" t="s">
        <v>17419</v>
      </c>
      <c r="C14021" s="6" t="s">
        <v>25</v>
      </c>
      <c r="D14021" s="6" t="s">
        <v>26</v>
      </c>
      <c r="E14021" s="6" t="s">
        <v>8</v>
      </c>
      <c r="G14021" s="6" t="s">
        <v>27</v>
      </c>
      <c r="H14021" s="7">
        <v>7183047.0</v>
      </c>
      <c r="I14021" s="8">
        <v>7183574.0</v>
      </c>
      <c r="J14021" t="s">
        <v>37</v>
      </c>
      <c r="Q14021" t="s">
        <v>14816</v>
      </c>
      <c r="R14021">
        <v>528.0</v>
      </c>
      <c r="T14021" t="s">
        <v>23336</v>
      </c>
    </row>
    <row r="14022" ht="15.75" customHeight="1">
      <c r="A14022" s="6" t="s">
        <v>17418</v>
      </c>
      <c r="B14022" s="6" t="s">
        <v>17419</v>
      </c>
      <c r="C14022" s="6" t="s">
        <v>25</v>
      </c>
      <c r="D14022" s="6" t="s">
        <v>26</v>
      </c>
      <c r="E14022" s="6" t="s">
        <v>8</v>
      </c>
      <c r="G14022" s="6" t="s">
        <v>27</v>
      </c>
      <c r="H14022" s="7">
        <v>7183571.0</v>
      </c>
      <c r="I14022" s="8">
        <v>7184257.0</v>
      </c>
      <c r="J14022" t="s">
        <v>37</v>
      </c>
      <c r="Q14022" t="s">
        <v>14818</v>
      </c>
      <c r="R14022">
        <v>687.0</v>
      </c>
      <c r="T14022" t="s">
        <v>23337</v>
      </c>
    </row>
    <row r="14023" ht="15.75" customHeight="1">
      <c r="A14023" s="6" t="s">
        <v>17418</v>
      </c>
      <c r="B14023" s="6" t="s">
        <v>17419</v>
      </c>
      <c r="C14023" s="6" t="s">
        <v>25</v>
      </c>
      <c r="D14023" s="6" t="s">
        <v>26</v>
      </c>
      <c r="E14023" s="6" t="s">
        <v>8</v>
      </c>
      <c r="G14023" s="6" t="s">
        <v>27</v>
      </c>
      <c r="H14023" s="7">
        <v>7184254.0</v>
      </c>
      <c r="I14023" s="8">
        <v>7186557.0</v>
      </c>
      <c r="J14023" t="s">
        <v>37</v>
      </c>
      <c r="Q14023" t="s">
        <v>14820</v>
      </c>
      <c r="R14023">
        <v>2304.0</v>
      </c>
      <c r="T14023" t="s">
        <v>23338</v>
      </c>
    </row>
    <row r="14024" ht="15.75" customHeight="1">
      <c r="A14024" s="6" t="s">
        <v>17418</v>
      </c>
      <c r="B14024" s="6" t="s">
        <v>17419</v>
      </c>
      <c r="C14024" s="6" t="s">
        <v>25</v>
      </c>
      <c r="D14024" s="6" t="s">
        <v>26</v>
      </c>
      <c r="E14024" s="6" t="s">
        <v>8</v>
      </c>
      <c r="G14024" s="6" t="s">
        <v>27</v>
      </c>
      <c r="H14024" s="7">
        <v>7186781.0</v>
      </c>
      <c r="I14024" s="8">
        <v>7187368.0</v>
      </c>
      <c r="J14024" t="s">
        <v>37</v>
      </c>
      <c r="Q14024" t="s">
        <v>14822</v>
      </c>
      <c r="R14024">
        <v>588.0</v>
      </c>
      <c r="T14024" t="s">
        <v>23339</v>
      </c>
    </row>
    <row r="14025" ht="15.75" customHeight="1">
      <c r="A14025" s="6" t="s">
        <v>17418</v>
      </c>
      <c r="B14025" s="6" t="s">
        <v>17419</v>
      </c>
      <c r="C14025" s="6" t="s">
        <v>25</v>
      </c>
      <c r="D14025" s="6" t="s">
        <v>26</v>
      </c>
      <c r="E14025" s="6" t="s">
        <v>8</v>
      </c>
      <c r="G14025" s="6" t="s">
        <v>27</v>
      </c>
      <c r="H14025" s="7">
        <v>7187479.0</v>
      </c>
      <c r="I14025" s="8">
        <v>7188225.0</v>
      </c>
      <c r="J14025" t="s">
        <v>28</v>
      </c>
      <c r="Q14025" t="s">
        <v>14825</v>
      </c>
      <c r="R14025">
        <v>747.0</v>
      </c>
      <c r="T14025" t="s">
        <v>23340</v>
      </c>
    </row>
    <row r="14026" ht="15.75" customHeight="1">
      <c r="A14026" s="6" t="s">
        <v>17418</v>
      </c>
      <c r="B14026" s="6" t="s">
        <v>17452</v>
      </c>
      <c r="C14026" s="6" t="s">
        <v>25</v>
      </c>
      <c r="D14026" s="6" t="s">
        <v>26</v>
      </c>
      <c r="E14026" s="6" t="s">
        <v>8</v>
      </c>
      <c r="G14026" s="6" t="s">
        <v>27</v>
      </c>
      <c r="H14026" s="7">
        <v>7188222.0</v>
      </c>
      <c r="I14026" s="8">
        <v>7189106.0</v>
      </c>
      <c r="J14026" t="s">
        <v>28</v>
      </c>
      <c r="Q14026" t="s">
        <v>14827</v>
      </c>
      <c r="R14026">
        <v>885.0</v>
      </c>
      <c r="T14026" t="s">
        <v>116</v>
      </c>
    </row>
    <row r="14027" ht="15.75" customHeight="1">
      <c r="A14027" s="6" t="s">
        <v>17418</v>
      </c>
      <c r="B14027" s="6" t="s">
        <v>17419</v>
      </c>
      <c r="C14027" s="6" t="s">
        <v>25</v>
      </c>
      <c r="D14027" s="6" t="s">
        <v>26</v>
      </c>
      <c r="E14027" s="6" t="s">
        <v>8</v>
      </c>
      <c r="G14027" s="6" t="s">
        <v>27</v>
      </c>
      <c r="H14027" s="7">
        <v>7189334.0</v>
      </c>
      <c r="I14027" s="8">
        <v>7190635.0</v>
      </c>
      <c r="J14027" t="s">
        <v>37</v>
      </c>
      <c r="Q14027" t="s">
        <v>14830</v>
      </c>
      <c r="R14027">
        <v>1302.0</v>
      </c>
      <c r="T14027" t="s">
        <v>23341</v>
      </c>
    </row>
    <row r="14028" ht="15.75" customHeight="1">
      <c r="A14028" s="6" t="s">
        <v>17418</v>
      </c>
      <c r="B14028" s="6" t="s">
        <v>17419</v>
      </c>
      <c r="C14028" s="6" t="s">
        <v>25</v>
      </c>
      <c r="D14028" s="6" t="s">
        <v>26</v>
      </c>
      <c r="E14028" s="6" t="s">
        <v>8</v>
      </c>
      <c r="G14028" s="6" t="s">
        <v>27</v>
      </c>
      <c r="H14028" s="7">
        <v>7190625.0</v>
      </c>
      <c r="I14028" s="8">
        <v>7190840.0</v>
      </c>
      <c r="J14028" t="s">
        <v>28</v>
      </c>
      <c r="Q14028" t="s">
        <v>14832</v>
      </c>
      <c r="R14028">
        <v>216.0</v>
      </c>
      <c r="T14028" t="s">
        <v>23342</v>
      </c>
    </row>
    <row r="14029" ht="15.75" customHeight="1">
      <c r="A14029" s="6" t="s">
        <v>17418</v>
      </c>
      <c r="B14029" s="6" t="s">
        <v>17419</v>
      </c>
      <c r="C14029" s="6" t="s">
        <v>25</v>
      </c>
      <c r="D14029" s="6" t="s">
        <v>26</v>
      </c>
      <c r="E14029" s="6" t="s">
        <v>8</v>
      </c>
      <c r="G14029" s="6" t="s">
        <v>27</v>
      </c>
      <c r="H14029" s="7">
        <v>7190972.0</v>
      </c>
      <c r="I14029" s="8">
        <v>7191163.0</v>
      </c>
      <c r="J14029" t="s">
        <v>28</v>
      </c>
      <c r="Q14029" t="s">
        <v>14834</v>
      </c>
      <c r="R14029">
        <v>192.0</v>
      </c>
      <c r="T14029" t="s">
        <v>23343</v>
      </c>
    </row>
    <row r="14030" ht="15.75" customHeight="1">
      <c r="A14030" s="6" t="s">
        <v>17418</v>
      </c>
      <c r="B14030" s="6" t="s">
        <v>17419</v>
      </c>
      <c r="C14030" s="6" t="s">
        <v>25</v>
      </c>
      <c r="D14030" s="6" t="s">
        <v>26</v>
      </c>
      <c r="E14030" s="6" t="s">
        <v>8</v>
      </c>
      <c r="G14030" s="6" t="s">
        <v>27</v>
      </c>
      <c r="H14030" s="7">
        <v>7191488.0</v>
      </c>
      <c r="I14030" s="8">
        <v>7193131.0</v>
      </c>
      <c r="J14030" t="s">
        <v>28</v>
      </c>
      <c r="Q14030" t="s">
        <v>14837</v>
      </c>
      <c r="R14030">
        <v>1644.0</v>
      </c>
      <c r="T14030" t="s">
        <v>23344</v>
      </c>
    </row>
    <row r="14031" ht="15.75" customHeight="1">
      <c r="A14031" s="6" t="s">
        <v>17418</v>
      </c>
      <c r="B14031" s="6" t="s">
        <v>17419</v>
      </c>
      <c r="C14031" s="6" t="s">
        <v>25</v>
      </c>
      <c r="D14031" s="6" t="s">
        <v>26</v>
      </c>
      <c r="E14031" s="6" t="s">
        <v>8</v>
      </c>
      <c r="G14031" s="6" t="s">
        <v>27</v>
      </c>
      <c r="H14031" s="7">
        <v>7193189.0</v>
      </c>
      <c r="I14031" s="8">
        <v>7193827.0</v>
      </c>
      <c r="J14031" t="s">
        <v>28</v>
      </c>
      <c r="Q14031" t="s">
        <v>14839</v>
      </c>
      <c r="R14031">
        <v>639.0</v>
      </c>
      <c r="T14031" t="s">
        <v>23345</v>
      </c>
    </row>
    <row r="14032" ht="15.75" customHeight="1">
      <c r="A14032" s="6" t="s">
        <v>17418</v>
      </c>
      <c r="B14032" s="6" t="s">
        <v>17419</v>
      </c>
      <c r="C14032" s="6" t="s">
        <v>25</v>
      </c>
      <c r="D14032" s="6" t="s">
        <v>26</v>
      </c>
      <c r="E14032" s="6" t="s">
        <v>8</v>
      </c>
      <c r="G14032" s="6" t="s">
        <v>27</v>
      </c>
      <c r="H14032" s="7">
        <v>7193921.0</v>
      </c>
      <c r="I14032" s="8">
        <v>7194850.0</v>
      </c>
      <c r="J14032" t="s">
        <v>28</v>
      </c>
      <c r="Q14032" t="s">
        <v>14841</v>
      </c>
      <c r="R14032">
        <v>930.0</v>
      </c>
      <c r="T14032" t="s">
        <v>23346</v>
      </c>
    </row>
    <row r="14033" ht="15.75" customHeight="1">
      <c r="A14033" s="6" t="s">
        <v>17418</v>
      </c>
      <c r="B14033" s="6" t="s">
        <v>17419</v>
      </c>
      <c r="C14033" s="6" t="s">
        <v>25</v>
      </c>
      <c r="D14033" s="6" t="s">
        <v>26</v>
      </c>
      <c r="E14033" s="6" t="s">
        <v>8</v>
      </c>
      <c r="G14033" s="6" t="s">
        <v>27</v>
      </c>
      <c r="H14033" s="7">
        <v>7194995.0</v>
      </c>
      <c r="I14033" s="8">
        <v>7196410.0</v>
      </c>
      <c r="J14033" t="s">
        <v>37</v>
      </c>
      <c r="Q14033" t="s">
        <v>14843</v>
      </c>
      <c r="R14033">
        <v>1416.0</v>
      </c>
      <c r="T14033" t="s">
        <v>23347</v>
      </c>
    </row>
    <row r="14034" ht="15.75" customHeight="1">
      <c r="A14034" s="6" t="s">
        <v>17418</v>
      </c>
      <c r="B14034" s="6" t="s">
        <v>17419</v>
      </c>
      <c r="C14034" s="6" t="s">
        <v>25</v>
      </c>
      <c r="D14034" s="6" t="s">
        <v>26</v>
      </c>
      <c r="E14034" s="6" t="s">
        <v>8</v>
      </c>
      <c r="G14034" s="6" t="s">
        <v>27</v>
      </c>
      <c r="H14034" s="7">
        <v>7196407.0</v>
      </c>
      <c r="I14034" s="8">
        <v>7199142.0</v>
      </c>
      <c r="J14034" t="s">
        <v>37</v>
      </c>
      <c r="Q14034" t="s">
        <v>14845</v>
      </c>
      <c r="R14034">
        <v>2736.0</v>
      </c>
      <c r="T14034" t="s">
        <v>23348</v>
      </c>
    </row>
    <row r="14035" ht="15.75" customHeight="1">
      <c r="A14035" s="6" t="s">
        <v>17418</v>
      </c>
      <c r="B14035" s="6" t="s">
        <v>17419</v>
      </c>
      <c r="C14035" s="6" t="s">
        <v>25</v>
      </c>
      <c r="D14035" s="6" t="s">
        <v>26</v>
      </c>
      <c r="E14035" s="6" t="s">
        <v>8</v>
      </c>
      <c r="G14035" s="6" t="s">
        <v>27</v>
      </c>
      <c r="H14035" s="7">
        <v>7199189.0</v>
      </c>
      <c r="I14035" s="8">
        <v>7201762.0</v>
      </c>
      <c r="J14035" t="s">
        <v>37</v>
      </c>
      <c r="Q14035" t="s">
        <v>14847</v>
      </c>
      <c r="R14035">
        <v>2574.0</v>
      </c>
      <c r="T14035" t="s">
        <v>23349</v>
      </c>
    </row>
    <row r="14036" ht="15.75" customHeight="1">
      <c r="A14036" s="6" t="s">
        <v>17418</v>
      </c>
      <c r="B14036" s="6" t="s">
        <v>17419</v>
      </c>
      <c r="C14036" s="6" t="s">
        <v>25</v>
      </c>
      <c r="D14036" s="6" t="s">
        <v>26</v>
      </c>
      <c r="E14036" s="6" t="s">
        <v>8</v>
      </c>
      <c r="G14036" s="6" t="s">
        <v>27</v>
      </c>
      <c r="H14036" s="7">
        <v>7201801.0</v>
      </c>
      <c r="I14036" s="8">
        <v>7203081.0</v>
      </c>
      <c r="J14036" t="s">
        <v>28</v>
      </c>
      <c r="Q14036" t="s">
        <v>14849</v>
      </c>
      <c r="R14036">
        <v>1281.0</v>
      </c>
    </row>
    <row r="14037" ht="15.75" customHeight="1">
      <c r="A14037" s="6" t="s">
        <v>17418</v>
      </c>
      <c r="B14037" s="6" t="s">
        <v>17419</v>
      </c>
      <c r="C14037" s="6" t="s">
        <v>25</v>
      </c>
      <c r="D14037" s="6" t="s">
        <v>26</v>
      </c>
      <c r="E14037" s="6" t="s">
        <v>8</v>
      </c>
      <c r="G14037" s="6" t="s">
        <v>27</v>
      </c>
      <c r="H14037" s="7">
        <v>7203546.0</v>
      </c>
      <c r="I14037" s="8">
        <v>7204007.0</v>
      </c>
      <c r="J14037" t="s">
        <v>28</v>
      </c>
      <c r="Q14037" t="s">
        <v>14852</v>
      </c>
      <c r="R14037">
        <v>462.0</v>
      </c>
      <c r="T14037" t="s">
        <v>23350</v>
      </c>
    </row>
    <row r="14038" ht="15.75" customHeight="1">
      <c r="A14038" s="6" t="s">
        <v>17418</v>
      </c>
      <c r="B14038" s="6" t="s">
        <v>17419</v>
      </c>
      <c r="C14038" s="6" t="s">
        <v>25</v>
      </c>
      <c r="D14038" s="6" t="s">
        <v>26</v>
      </c>
      <c r="E14038" s="6" t="s">
        <v>8</v>
      </c>
      <c r="G14038" s="6" t="s">
        <v>27</v>
      </c>
      <c r="H14038" s="7">
        <v>7204189.0</v>
      </c>
      <c r="I14038" s="8">
        <v>7204647.0</v>
      </c>
      <c r="J14038" t="s">
        <v>28</v>
      </c>
      <c r="Q14038" t="s">
        <v>14854</v>
      </c>
      <c r="R14038">
        <v>459.0</v>
      </c>
      <c r="T14038" t="s">
        <v>23351</v>
      </c>
    </row>
    <row r="14039" ht="15.75" customHeight="1">
      <c r="A14039" s="6" t="s">
        <v>17418</v>
      </c>
      <c r="B14039" s="6" t="s">
        <v>17419</v>
      </c>
      <c r="C14039" s="6" t="s">
        <v>25</v>
      </c>
      <c r="D14039" s="6" t="s">
        <v>26</v>
      </c>
      <c r="E14039" s="6" t="s">
        <v>8</v>
      </c>
      <c r="G14039" s="6" t="s">
        <v>27</v>
      </c>
      <c r="H14039" s="7">
        <v>7204852.0</v>
      </c>
      <c r="I14039" s="8">
        <v>7205688.0</v>
      </c>
      <c r="J14039" t="s">
        <v>37</v>
      </c>
      <c r="Q14039" t="s">
        <v>14856</v>
      </c>
      <c r="R14039">
        <v>837.0</v>
      </c>
      <c r="T14039" t="s">
        <v>23352</v>
      </c>
    </row>
    <row r="14040" ht="15.75" customHeight="1">
      <c r="A14040" s="6" t="s">
        <v>17418</v>
      </c>
      <c r="B14040" s="6" t="s">
        <v>17419</v>
      </c>
      <c r="C14040" s="6" t="s">
        <v>25</v>
      </c>
      <c r="D14040" s="6" t="s">
        <v>26</v>
      </c>
      <c r="E14040" s="6" t="s">
        <v>8</v>
      </c>
      <c r="G14040" s="6" t="s">
        <v>27</v>
      </c>
      <c r="H14040" s="7">
        <v>7205830.0</v>
      </c>
      <c r="I14040" s="8">
        <v>7206450.0</v>
      </c>
      <c r="J14040" t="s">
        <v>37</v>
      </c>
      <c r="Q14040" t="s">
        <v>14858</v>
      </c>
      <c r="R14040">
        <v>621.0</v>
      </c>
      <c r="T14040" t="s">
        <v>23353</v>
      </c>
    </row>
    <row r="14041" ht="15.75" customHeight="1">
      <c r="A14041" s="6" t="s">
        <v>17418</v>
      </c>
      <c r="B14041" s="6" t="s">
        <v>17419</v>
      </c>
      <c r="C14041" s="6" t="s">
        <v>25</v>
      </c>
      <c r="D14041" s="6" t="s">
        <v>26</v>
      </c>
      <c r="E14041" s="6" t="s">
        <v>8</v>
      </c>
      <c r="G14041" s="6" t="s">
        <v>27</v>
      </c>
      <c r="H14041" s="7">
        <v>7206495.0</v>
      </c>
      <c r="I14041" s="8">
        <v>7207397.0</v>
      </c>
      <c r="J14041" t="s">
        <v>37</v>
      </c>
      <c r="Q14041" t="s">
        <v>14860</v>
      </c>
      <c r="R14041">
        <v>903.0</v>
      </c>
      <c r="T14041" t="s">
        <v>23354</v>
      </c>
    </row>
    <row r="14042" ht="15.75" customHeight="1">
      <c r="A14042" s="6" t="s">
        <v>17418</v>
      </c>
      <c r="B14042" s="6" t="s">
        <v>17419</v>
      </c>
      <c r="C14042" s="6" t="s">
        <v>25</v>
      </c>
      <c r="D14042" s="6" t="s">
        <v>26</v>
      </c>
      <c r="E14042" s="6" t="s">
        <v>8</v>
      </c>
      <c r="G14042" s="6" t="s">
        <v>27</v>
      </c>
      <c r="H14042" s="7">
        <v>7207492.0</v>
      </c>
      <c r="I14042" s="8">
        <v>7208130.0</v>
      </c>
      <c r="J14042" t="s">
        <v>37</v>
      </c>
      <c r="Q14042" t="s">
        <v>14862</v>
      </c>
      <c r="R14042">
        <v>639.0</v>
      </c>
      <c r="T14042" t="s">
        <v>23355</v>
      </c>
    </row>
    <row r="14043" ht="15.75" customHeight="1">
      <c r="A14043" s="6" t="s">
        <v>17418</v>
      </c>
      <c r="B14043" s="6" t="s">
        <v>17452</v>
      </c>
      <c r="C14043" s="6" t="s">
        <v>25</v>
      </c>
      <c r="D14043" s="6" t="s">
        <v>26</v>
      </c>
      <c r="E14043" s="6" t="s">
        <v>8</v>
      </c>
      <c r="G14043" s="6" t="s">
        <v>27</v>
      </c>
      <c r="H14043" s="7">
        <v>7208130.0</v>
      </c>
      <c r="I14043" s="8">
        <v>7208912.0</v>
      </c>
      <c r="J14043" t="s">
        <v>37</v>
      </c>
      <c r="Q14043" t="s">
        <v>14863</v>
      </c>
      <c r="R14043">
        <v>783.0</v>
      </c>
      <c r="T14043" t="s">
        <v>129</v>
      </c>
    </row>
    <row r="14044" ht="15.75" customHeight="1">
      <c r="A14044" s="6" t="s">
        <v>17418</v>
      </c>
      <c r="B14044" s="6" t="s">
        <v>17419</v>
      </c>
      <c r="C14044" s="6" t="s">
        <v>25</v>
      </c>
      <c r="D14044" s="6" t="s">
        <v>26</v>
      </c>
      <c r="E14044" s="6" t="s">
        <v>8</v>
      </c>
      <c r="G14044" s="6" t="s">
        <v>27</v>
      </c>
      <c r="H14044" s="7">
        <v>7209532.0</v>
      </c>
      <c r="I14044" s="8">
        <v>7211145.0</v>
      </c>
      <c r="J14044" t="s">
        <v>37</v>
      </c>
      <c r="Q14044" t="s">
        <v>14865</v>
      </c>
      <c r="R14044">
        <v>1614.0</v>
      </c>
      <c r="T14044" t="s">
        <v>23356</v>
      </c>
    </row>
    <row r="14045" ht="15.75" customHeight="1">
      <c r="A14045" s="6" t="s">
        <v>17418</v>
      </c>
      <c r="B14045" s="6" t="s">
        <v>17419</v>
      </c>
      <c r="C14045" s="6" t="s">
        <v>25</v>
      </c>
      <c r="D14045" s="6" t="s">
        <v>26</v>
      </c>
      <c r="E14045" s="6" t="s">
        <v>8</v>
      </c>
      <c r="G14045" s="6" t="s">
        <v>27</v>
      </c>
      <c r="H14045" s="7">
        <v>7211145.0</v>
      </c>
      <c r="I14045" s="8">
        <v>7212116.0</v>
      </c>
      <c r="J14045" t="s">
        <v>37</v>
      </c>
      <c r="Q14045" t="s">
        <v>14867</v>
      </c>
      <c r="R14045">
        <v>972.0</v>
      </c>
      <c r="T14045" t="s">
        <v>23357</v>
      </c>
    </row>
    <row r="14046" ht="15.75" customHeight="1">
      <c r="A14046" s="6" t="s">
        <v>17418</v>
      </c>
      <c r="B14046" s="6" t="s">
        <v>17419</v>
      </c>
      <c r="C14046" s="6" t="s">
        <v>25</v>
      </c>
      <c r="D14046" s="6" t="s">
        <v>26</v>
      </c>
      <c r="E14046" s="6" t="s">
        <v>8</v>
      </c>
      <c r="G14046" s="6" t="s">
        <v>27</v>
      </c>
      <c r="H14046" s="7">
        <v>7212113.0</v>
      </c>
      <c r="I14046" s="8">
        <v>7213000.0</v>
      </c>
      <c r="J14046" t="s">
        <v>37</v>
      </c>
      <c r="Q14046" t="s">
        <v>14869</v>
      </c>
      <c r="R14046">
        <v>888.0</v>
      </c>
      <c r="T14046" t="s">
        <v>23358</v>
      </c>
    </row>
    <row r="14047" ht="15.75" customHeight="1">
      <c r="A14047" s="6" t="s">
        <v>17418</v>
      </c>
      <c r="B14047" s="6" t="s">
        <v>17419</v>
      </c>
      <c r="C14047" s="6" t="s">
        <v>25</v>
      </c>
      <c r="D14047" s="6" t="s">
        <v>26</v>
      </c>
      <c r="E14047" s="6" t="s">
        <v>8</v>
      </c>
      <c r="G14047" s="6" t="s">
        <v>27</v>
      </c>
      <c r="H14047" s="7">
        <v>7213172.0</v>
      </c>
      <c r="I14047" s="8">
        <v>7213426.0</v>
      </c>
      <c r="J14047" t="s">
        <v>37</v>
      </c>
      <c r="Q14047" t="s">
        <v>14871</v>
      </c>
      <c r="R14047">
        <v>255.0</v>
      </c>
      <c r="T14047" t="s">
        <v>23359</v>
      </c>
    </row>
    <row r="14048" ht="15.75" customHeight="1">
      <c r="A14048" s="6" t="s">
        <v>17418</v>
      </c>
      <c r="B14048" s="6" t="s">
        <v>17419</v>
      </c>
      <c r="C14048" s="6" t="s">
        <v>25</v>
      </c>
      <c r="D14048" s="6" t="s">
        <v>26</v>
      </c>
      <c r="E14048" s="6" t="s">
        <v>8</v>
      </c>
      <c r="G14048" s="6" t="s">
        <v>27</v>
      </c>
      <c r="H14048" s="7">
        <v>7213567.0</v>
      </c>
      <c r="I14048" s="8">
        <v>7213929.0</v>
      </c>
      <c r="J14048" t="s">
        <v>37</v>
      </c>
      <c r="Q14048" t="s">
        <v>14873</v>
      </c>
      <c r="R14048">
        <v>363.0</v>
      </c>
      <c r="T14048" t="s">
        <v>23360</v>
      </c>
    </row>
    <row r="14049" ht="15.75" customHeight="1">
      <c r="A14049" s="6" t="s">
        <v>17418</v>
      </c>
      <c r="B14049" s="6" t="s">
        <v>17419</v>
      </c>
      <c r="C14049" s="6" t="s">
        <v>25</v>
      </c>
      <c r="D14049" s="6" t="s">
        <v>26</v>
      </c>
      <c r="E14049" s="6" t="s">
        <v>8</v>
      </c>
      <c r="G14049" s="6" t="s">
        <v>27</v>
      </c>
      <c r="H14049" s="7">
        <v>7213971.0</v>
      </c>
      <c r="I14049" s="8">
        <v>7214417.0</v>
      </c>
      <c r="J14049" t="s">
        <v>37</v>
      </c>
      <c r="Q14049" t="s">
        <v>14875</v>
      </c>
      <c r="R14049">
        <v>447.0</v>
      </c>
      <c r="T14049" t="s">
        <v>23361</v>
      </c>
    </row>
    <row r="14050" ht="15.75" customHeight="1">
      <c r="A14050" s="6" t="s">
        <v>17418</v>
      </c>
      <c r="B14050" s="6" t="s">
        <v>17419</v>
      </c>
      <c r="C14050" s="6" t="s">
        <v>25</v>
      </c>
      <c r="D14050" s="6" t="s">
        <v>26</v>
      </c>
      <c r="E14050" s="6" t="s">
        <v>8</v>
      </c>
      <c r="G14050" s="6" t="s">
        <v>27</v>
      </c>
      <c r="H14050" s="7">
        <v>7214486.0</v>
      </c>
      <c r="I14050" s="8">
        <v>7214914.0</v>
      </c>
      <c r="J14050" t="s">
        <v>37</v>
      </c>
      <c r="Q14050" t="s">
        <v>14877</v>
      </c>
      <c r="R14050">
        <v>429.0</v>
      </c>
      <c r="T14050" t="s">
        <v>23362</v>
      </c>
    </row>
    <row r="14051" ht="15.75" customHeight="1">
      <c r="A14051" s="6" t="s">
        <v>17418</v>
      </c>
      <c r="B14051" s="6" t="s">
        <v>17419</v>
      </c>
      <c r="C14051" s="6" t="s">
        <v>25</v>
      </c>
      <c r="D14051" s="6" t="s">
        <v>26</v>
      </c>
      <c r="E14051" s="6" t="s">
        <v>8</v>
      </c>
      <c r="G14051" s="6" t="s">
        <v>27</v>
      </c>
      <c r="H14051" s="7">
        <v>7214914.0</v>
      </c>
      <c r="I14051" s="8">
        <v>7219263.0</v>
      </c>
      <c r="J14051" t="s">
        <v>37</v>
      </c>
      <c r="Q14051" t="s">
        <v>14879</v>
      </c>
      <c r="R14051">
        <v>4350.0</v>
      </c>
      <c r="T14051" t="s">
        <v>23363</v>
      </c>
    </row>
    <row r="14052" ht="15.75" customHeight="1">
      <c r="A14052" s="6" t="s">
        <v>17418</v>
      </c>
      <c r="B14052" s="6" t="s">
        <v>17419</v>
      </c>
      <c r="C14052" s="6" t="s">
        <v>25</v>
      </c>
      <c r="D14052" s="6" t="s">
        <v>26</v>
      </c>
      <c r="E14052" s="6" t="s">
        <v>8</v>
      </c>
      <c r="G14052" s="6" t="s">
        <v>27</v>
      </c>
      <c r="H14052" s="7">
        <v>7219380.0</v>
      </c>
      <c r="I14052" s="8">
        <v>7219691.0</v>
      </c>
      <c r="J14052" t="s">
        <v>28</v>
      </c>
      <c r="Q14052" t="s">
        <v>14881</v>
      </c>
      <c r="R14052">
        <v>312.0</v>
      </c>
    </row>
    <row r="14053" ht="15.75" customHeight="1">
      <c r="A14053" s="6" t="s">
        <v>17418</v>
      </c>
      <c r="B14053" s="6" t="s">
        <v>17419</v>
      </c>
      <c r="C14053" s="6" t="s">
        <v>25</v>
      </c>
      <c r="D14053" s="6" t="s">
        <v>26</v>
      </c>
      <c r="E14053" s="6" t="s">
        <v>8</v>
      </c>
      <c r="G14053" s="6" t="s">
        <v>27</v>
      </c>
      <c r="H14053" s="7">
        <v>7219832.0</v>
      </c>
      <c r="I14053" s="8">
        <v>7221001.0</v>
      </c>
      <c r="J14053" t="s">
        <v>37</v>
      </c>
      <c r="Q14053" t="s">
        <v>14883</v>
      </c>
      <c r="R14053">
        <v>1170.0</v>
      </c>
    </row>
    <row r="14054" ht="15.75" customHeight="1">
      <c r="A14054" s="6" t="s">
        <v>17418</v>
      </c>
      <c r="B14054" s="6" t="s">
        <v>17419</v>
      </c>
      <c r="C14054" s="6" t="s">
        <v>25</v>
      </c>
      <c r="D14054" s="6" t="s">
        <v>26</v>
      </c>
      <c r="E14054" s="6" t="s">
        <v>8</v>
      </c>
      <c r="G14054" s="6" t="s">
        <v>27</v>
      </c>
      <c r="H14054" s="7">
        <v>7221044.0</v>
      </c>
      <c r="I14054" s="8">
        <v>7221451.0</v>
      </c>
      <c r="J14054" t="s">
        <v>28</v>
      </c>
      <c r="Q14054" t="s">
        <v>14885</v>
      </c>
      <c r="R14054">
        <v>408.0</v>
      </c>
      <c r="T14054" t="s">
        <v>23364</v>
      </c>
    </row>
    <row r="14055" ht="15.75" customHeight="1">
      <c r="A14055" s="6" t="s">
        <v>17418</v>
      </c>
      <c r="B14055" s="6" t="s">
        <v>17419</v>
      </c>
      <c r="C14055" s="6" t="s">
        <v>25</v>
      </c>
      <c r="D14055" s="6" t="s">
        <v>26</v>
      </c>
      <c r="E14055" s="6" t="s">
        <v>8</v>
      </c>
      <c r="G14055" s="6" t="s">
        <v>27</v>
      </c>
      <c r="H14055" s="7">
        <v>7221579.0</v>
      </c>
      <c r="I14055" s="8">
        <v>7221923.0</v>
      </c>
      <c r="J14055" t="s">
        <v>28</v>
      </c>
      <c r="Q14055" t="s">
        <v>14887</v>
      </c>
      <c r="R14055">
        <v>345.0</v>
      </c>
    </row>
    <row r="14056" ht="15.75" customHeight="1">
      <c r="A14056" s="6" t="s">
        <v>17418</v>
      </c>
      <c r="B14056" s="6" t="s">
        <v>17419</v>
      </c>
      <c r="C14056" s="6" t="s">
        <v>25</v>
      </c>
      <c r="D14056" s="6" t="s">
        <v>26</v>
      </c>
      <c r="E14056" s="6" t="s">
        <v>8</v>
      </c>
      <c r="G14056" s="6" t="s">
        <v>27</v>
      </c>
      <c r="H14056" s="7">
        <v>7222085.0</v>
      </c>
      <c r="I14056" s="8">
        <v>7222588.0</v>
      </c>
      <c r="J14056" t="s">
        <v>28</v>
      </c>
      <c r="Q14056" t="s">
        <v>14889</v>
      </c>
      <c r="R14056">
        <v>504.0</v>
      </c>
      <c r="T14056" t="s">
        <v>23365</v>
      </c>
    </row>
    <row r="14057" ht="15.75" customHeight="1">
      <c r="A14057" s="6" t="s">
        <v>17418</v>
      </c>
      <c r="B14057" s="6" t="s">
        <v>17419</v>
      </c>
      <c r="C14057" s="6" t="s">
        <v>25</v>
      </c>
      <c r="D14057" s="6" t="s">
        <v>26</v>
      </c>
      <c r="E14057" s="6" t="s">
        <v>8</v>
      </c>
      <c r="G14057" s="6" t="s">
        <v>27</v>
      </c>
      <c r="H14057" s="7">
        <v>7223231.0</v>
      </c>
      <c r="I14057" s="8">
        <v>7223725.0</v>
      </c>
      <c r="J14057" t="s">
        <v>28</v>
      </c>
      <c r="Q14057" t="s">
        <v>14891</v>
      </c>
      <c r="R14057">
        <v>495.0</v>
      </c>
      <c r="T14057" t="s">
        <v>23366</v>
      </c>
    </row>
    <row r="14058" ht="15.75" customHeight="1">
      <c r="A14058" s="6" t="s">
        <v>17418</v>
      </c>
      <c r="B14058" s="6" t="s">
        <v>17419</v>
      </c>
      <c r="C14058" s="6" t="s">
        <v>25</v>
      </c>
      <c r="D14058" s="6" t="s">
        <v>26</v>
      </c>
      <c r="E14058" s="6" t="s">
        <v>8</v>
      </c>
      <c r="G14058" s="6" t="s">
        <v>27</v>
      </c>
      <c r="H14058" s="7">
        <v>7223893.0</v>
      </c>
      <c r="I14058" s="8">
        <v>7224693.0</v>
      </c>
      <c r="J14058" t="s">
        <v>37</v>
      </c>
      <c r="Q14058" t="s">
        <v>14893</v>
      </c>
      <c r="R14058">
        <v>801.0</v>
      </c>
      <c r="T14058" t="s">
        <v>23367</v>
      </c>
    </row>
    <row r="14059" ht="15.75" customHeight="1">
      <c r="A14059" s="6" t="s">
        <v>17418</v>
      </c>
      <c r="B14059" s="6" t="s">
        <v>17419</v>
      </c>
      <c r="C14059" s="6" t="s">
        <v>25</v>
      </c>
      <c r="D14059" s="6" t="s">
        <v>26</v>
      </c>
      <c r="E14059" s="6" t="s">
        <v>8</v>
      </c>
      <c r="G14059" s="6" t="s">
        <v>27</v>
      </c>
      <c r="H14059" s="7">
        <v>7224764.0</v>
      </c>
      <c r="I14059" s="8">
        <v>7225357.0</v>
      </c>
      <c r="J14059" t="s">
        <v>28</v>
      </c>
      <c r="Q14059" t="s">
        <v>14895</v>
      </c>
      <c r="R14059">
        <v>594.0</v>
      </c>
    </row>
    <row r="14060" ht="15.75" customHeight="1">
      <c r="A14060" s="6" t="s">
        <v>17418</v>
      </c>
      <c r="B14060" s="6" t="s">
        <v>17419</v>
      </c>
      <c r="C14060" s="6" t="s">
        <v>25</v>
      </c>
      <c r="D14060" s="6" t="s">
        <v>26</v>
      </c>
      <c r="E14060" s="6" t="s">
        <v>8</v>
      </c>
      <c r="G14060" s="6" t="s">
        <v>27</v>
      </c>
      <c r="H14060" s="7">
        <v>7225955.0</v>
      </c>
      <c r="I14060" s="8">
        <v>7226902.0</v>
      </c>
      <c r="J14060" t="s">
        <v>37</v>
      </c>
      <c r="Q14060" t="s">
        <v>14897</v>
      </c>
      <c r="R14060">
        <v>948.0</v>
      </c>
      <c r="T14060" t="s">
        <v>23368</v>
      </c>
    </row>
    <row r="14061" ht="15.75" customHeight="1">
      <c r="A14061" s="6" t="s">
        <v>17418</v>
      </c>
      <c r="B14061" s="6" t="s">
        <v>17419</v>
      </c>
      <c r="C14061" s="6" t="s">
        <v>25</v>
      </c>
      <c r="D14061" s="6" t="s">
        <v>26</v>
      </c>
      <c r="E14061" s="6" t="s">
        <v>8</v>
      </c>
      <c r="G14061" s="6" t="s">
        <v>27</v>
      </c>
      <c r="H14061" s="7">
        <v>7226994.0</v>
      </c>
      <c r="I14061" s="8">
        <v>7228097.0</v>
      </c>
      <c r="J14061" t="s">
        <v>37</v>
      </c>
      <c r="Q14061" t="s">
        <v>14899</v>
      </c>
      <c r="R14061">
        <v>1104.0</v>
      </c>
      <c r="T14061" t="s">
        <v>23369</v>
      </c>
    </row>
    <row r="14062" ht="15.75" customHeight="1">
      <c r="A14062" s="6" t="s">
        <v>17418</v>
      </c>
      <c r="B14062" s="6" t="s">
        <v>17419</v>
      </c>
      <c r="C14062" s="6" t="s">
        <v>25</v>
      </c>
      <c r="D14062" s="6" t="s">
        <v>26</v>
      </c>
      <c r="E14062" s="6" t="s">
        <v>8</v>
      </c>
      <c r="G14062" s="6" t="s">
        <v>27</v>
      </c>
      <c r="H14062" s="7">
        <v>7228091.0</v>
      </c>
      <c r="I14062" s="8">
        <v>7229380.0</v>
      </c>
      <c r="J14062" t="s">
        <v>28</v>
      </c>
      <c r="Q14062" t="s">
        <v>14901</v>
      </c>
      <c r="R14062">
        <v>1290.0</v>
      </c>
      <c r="T14062" t="s">
        <v>23370</v>
      </c>
    </row>
    <row r="14063" ht="15.75" customHeight="1">
      <c r="A14063" s="6" t="s">
        <v>17418</v>
      </c>
      <c r="B14063" s="6" t="s">
        <v>17419</v>
      </c>
      <c r="C14063" s="6" t="s">
        <v>25</v>
      </c>
      <c r="D14063" s="6" t="s">
        <v>26</v>
      </c>
      <c r="E14063" s="6" t="s">
        <v>8</v>
      </c>
      <c r="G14063" s="6" t="s">
        <v>27</v>
      </c>
      <c r="H14063" s="7">
        <v>7229428.0</v>
      </c>
      <c r="I14063" s="8">
        <v>7230438.0</v>
      </c>
      <c r="J14063" t="s">
        <v>37</v>
      </c>
      <c r="Q14063" t="s">
        <v>14903</v>
      </c>
      <c r="R14063">
        <v>1011.0</v>
      </c>
      <c r="T14063" t="s">
        <v>23371</v>
      </c>
    </row>
    <row r="14064" ht="15.75" customHeight="1">
      <c r="A14064" s="6" t="s">
        <v>17418</v>
      </c>
      <c r="B14064" s="6" t="s">
        <v>17419</v>
      </c>
      <c r="C14064" s="6" t="s">
        <v>25</v>
      </c>
      <c r="D14064" s="6" t="s">
        <v>26</v>
      </c>
      <c r="E14064" s="6" t="s">
        <v>8</v>
      </c>
      <c r="G14064" s="6" t="s">
        <v>27</v>
      </c>
      <c r="H14064" s="7">
        <v>7230626.0</v>
      </c>
      <c r="I14064" s="8">
        <v>7231093.0</v>
      </c>
      <c r="J14064" t="s">
        <v>28</v>
      </c>
      <c r="Q14064" t="s">
        <v>14905</v>
      </c>
      <c r="R14064">
        <v>468.0</v>
      </c>
      <c r="T14064" t="s">
        <v>23372</v>
      </c>
    </row>
    <row r="14065" ht="15.75" customHeight="1">
      <c r="A14065" s="6" t="s">
        <v>17418</v>
      </c>
      <c r="B14065" s="6" t="s">
        <v>17419</v>
      </c>
      <c r="C14065" s="6" t="s">
        <v>25</v>
      </c>
      <c r="D14065" s="6" t="s">
        <v>26</v>
      </c>
      <c r="E14065" s="6" t="s">
        <v>8</v>
      </c>
      <c r="G14065" s="6" t="s">
        <v>27</v>
      </c>
      <c r="H14065" s="7">
        <v>7231379.0</v>
      </c>
      <c r="I14065" s="8">
        <v>7231558.0</v>
      </c>
      <c r="J14065" t="s">
        <v>28</v>
      </c>
      <c r="Q14065" t="s">
        <v>14907</v>
      </c>
      <c r="R14065">
        <v>180.0</v>
      </c>
    </row>
    <row r="14066" ht="15.75" customHeight="1">
      <c r="A14066" s="6" t="s">
        <v>17418</v>
      </c>
      <c r="B14066" s="6" t="s">
        <v>17419</v>
      </c>
      <c r="C14066" s="6" t="s">
        <v>25</v>
      </c>
      <c r="D14066" s="6" t="s">
        <v>26</v>
      </c>
      <c r="E14066" s="6" t="s">
        <v>8</v>
      </c>
      <c r="G14066" s="6" t="s">
        <v>27</v>
      </c>
      <c r="H14066" s="7">
        <v>7231686.0</v>
      </c>
      <c r="I14066" s="8">
        <v>7233902.0</v>
      </c>
      <c r="J14066" t="s">
        <v>37</v>
      </c>
      <c r="Q14066" t="s">
        <v>14909</v>
      </c>
      <c r="R14066">
        <v>2217.0</v>
      </c>
      <c r="T14066" t="s">
        <v>23373</v>
      </c>
    </row>
    <row r="14067" ht="15.75" customHeight="1">
      <c r="A14067" s="6" t="s">
        <v>17418</v>
      </c>
      <c r="B14067" s="6" t="s">
        <v>17419</v>
      </c>
      <c r="C14067" s="6" t="s">
        <v>25</v>
      </c>
      <c r="D14067" s="6" t="s">
        <v>26</v>
      </c>
      <c r="E14067" s="6" t="s">
        <v>8</v>
      </c>
      <c r="G14067" s="6" t="s">
        <v>27</v>
      </c>
      <c r="H14067" s="7">
        <v>7234038.0</v>
      </c>
      <c r="I14067" s="8">
        <v>7234697.0</v>
      </c>
      <c r="J14067" t="s">
        <v>28</v>
      </c>
      <c r="Q14067" t="s">
        <v>14912</v>
      </c>
      <c r="R14067">
        <v>660.0</v>
      </c>
      <c r="T14067" t="s">
        <v>23374</v>
      </c>
    </row>
    <row r="14068" ht="15.75" customHeight="1">
      <c r="A14068" s="6" t="s">
        <v>17418</v>
      </c>
      <c r="B14068" s="6" t="s">
        <v>17419</v>
      </c>
      <c r="C14068" s="6" t="s">
        <v>25</v>
      </c>
      <c r="D14068" s="6" t="s">
        <v>26</v>
      </c>
      <c r="E14068" s="6" t="s">
        <v>8</v>
      </c>
      <c r="G14068" s="6" t="s">
        <v>27</v>
      </c>
      <c r="H14068" s="7">
        <v>7234855.0</v>
      </c>
      <c r="I14068" s="8">
        <v>7235613.0</v>
      </c>
      <c r="J14068" t="s">
        <v>28</v>
      </c>
      <c r="Q14068" t="s">
        <v>14914</v>
      </c>
      <c r="R14068">
        <v>759.0</v>
      </c>
      <c r="T14068" t="s">
        <v>23375</v>
      </c>
    </row>
    <row r="14069" ht="15.75" customHeight="1">
      <c r="A14069" s="6" t="s">
        <v>17418</v>
      </c>
      <c r="B14069" s="6" t="s">
        <v>17419</v>
      </c>
      <c r="C14069" s="6" t="s">
        <v>25</v>
      </c>
      <c r="D14069" s="6" t="s">
        <v>26</v>
      </c>
      <c r="E14069" s="6" t="s">
        <v>8</v>
      </c>
      <c r="G14069" s="6" t="s">
        <v>27</v>
      </c>
      <c r="H14069" s="7">
        <v>7235666.0</v>
      </c>
      <c r="I14069" s="8">
        <v>7236853.0</v>
      </c>
      <c r="J14069" t="s">
        <v>28</v>
      </c>
      <c r="Q14069" t="s">
        <v>14916</v>
      </c>
      <c r="R14069">
        <v>1188.0</v>
      </c>
      <c r="T14069" t="s">
        <v>23376</v>
      </c>
    </row>
    <row r="14070" ht="15.75" customHeight="1">
      <c r="A14070" s="6" t="s">
        <v>17418</v>
      </c>
      <c r="B14070" s="6" t="s">
        <v>17419</v>
      </c>
      <c r="C14070" s="6" t="s">
        <v>25</v>
      </c>
      <c r="D14070" s="6" t="s">
        <v>26</v>
      </c>
      <c r="E14070" s="6" t="s">
        <v>8</v>
      </c>
      <c r="G14070" s="6" t="s">
        <v>27</v>
      </c>
      <c r="H14070" s="7">
        <v>7236914.0</v>
      </c>
      <c r="I14070" s="8">
        <v>7238062.0</v>
      </c>
      <c r="J14070" t="s">
        <v>28</v>
      </c>
      <c r="Q14070" t="s">
        <v>14919</v>
      </c>
      <c r="R14070">
        <v>1149.0</v>
      </c>
      <c r="T14070" t="s">
        <v>23377</v>
      </c>
    </row>
    <row r="14071" ht="15.75" customHeight="1">
      <c r="A14071" s="6" t="s">
        <v>17418</v>
      </c>
      <c r="B14071" s="6" t="s">
        <v>17419</v>
      </c>
      <c r="C14071" s="6" t="s">
        <v>25</v>
      </c>
      <c r="D14071" s="6" t="s">
        <v>26</v>
      </c>
      <c r="E14071" s="6" t="s">
        <v>8</v>
      </c>
      <c r="G14071" s="6" t="s">
        <v>27</v>
      </c>
      <c r="H14071" s="7">
        <v>7238272.0</v>
      </c>
      <c r="I14071" s="8">
        <v>7238907.0</v>
      </c>
      <c r="J14071" t="s">
        <v>37</v>
      </c>
      <c r="Q14071" t="s">
        <v>14921</v>
      </c>
      <c r="R14071">
        <v>636.0</v>
      </c>
      <c r="T14071" t="s">
        <v>23378</v>
      </c>
    </row>
    <row r="14072" ht="15.75" customHeight="1">
      <c r="A14072" s="6" t="s">
        <v>17418</v>
      </c>
      <c r="B14072" s="6" t="s">
        <v>17419</v>
      </c>
      <c r="C14072" s="6" t="s">
        <v>25</v>
      </c>
      <c r="D14072" s="6" t="s">
        <v>26</v>
      </c>
      <c r="E14072" s="6" t="s">
        <v>8</v>
      </c>
      <c r="G14072" s="6" t="s">
        <v>27</v>
      </c>
      <c r="H14072" s="7">
        <v>7238915.0</v>
      </c>
      <c r="I14072" s="8">
        <v>7241008.0</v>
      </c>
      <c r="J14072" t="s">
        <v>28</v>
      </c>
      <c r="Q14072" t="s">
        <v>14923</v>
      </c>
      <c r="R14072">
        <v>2094.0</v>
      </c>
      <c r="T14072" t="s">
        <v>23379</v>
      </c>
    </row>
    <row r="14073" ht="15.75" customHeight="1">
      <c r="A14073" s="6" t="s">
        <v>17418</v>
      </c>
      <c r="B14073" s="6" t="s">
        <v>17419</v>
      </c>
      <c r="C14073" s="6" t="s">
        <v>25</v>
      </c>
      <c r="D14073" s="6" t="s">
        <v>26</v>
      </c>
      <c r="E14073" s="6" t="s">
        <v>8</v>
      </c>
      <c r="G14073" s="6" t="s">
        <v>27</v>
      </c>
      <c r="H14073" s="7">
        <v>7240515.0</v>
      </c>
      <c r="I14073" s="8">
        <v>7242896.0</v>
      </c>
      <c r="J14073" t="s">
        <v>37</v>
      </c>
      <c r="Q14073" t="s">
        <v>14925</v>
      </c>
      <c r="R14073">
        <v>2382.0</v>
      </c>
      <c r="T14073" t="s">
        <v>23380</v>
      </c>
    </row>
    <row r="14074" ht="15.75" customHeight="1">
      <c r="A14074" s="6" t="s">
        <v>17418</v>
      </c>
      <c r="B14074" s="6" t="s">
        <v>17419</v>
      </c>
      <c r="C14074" s="6" t="s">
        <v>25</v>
      </c>
      <c r="D14074" s="6" t="s">
        <v>26</v>
      </c>
      <c r="E14074" s="6" t="s">
        <v>8</v>
      </c>
      <c r="G14074" s="6" t="s">
        <v>27</v>
      </c>
      <c r="H14074" s="7">
        <v>7242943.0</v>
      </c>
      <c r="I14074" s="8">
        <v>7243929.0</v>
      </c>
      <c r="J14074" t="s">
        <v>28</v>
      </c>
      <c r="O14074" t="s">
        <v>14928</v>
      </c>
      <c r="Q14074" t="s">
        <v>14929</v>
      </c>
      <c r="R14074">
        <v>987.0</v>
      </c>
      <c r="T14074" t="s">
        <v>23381</v>
      </c>
    </row>
    <row r="14075" ht="15.75" customHeight="1">
      <c r="A14075" s="6" t="s">
        <v>17418</v>
      </c>
      <c r="B14075" s="6" t="s">
        <v>17419</v>
      </c>
      <c r="C14075" s="6" t="s">
        <v>25</v>
      </c>
      <c r="D14075" s="6" t="s">
        <v>26</v>
      </c>
      <c r="E14075" s="6" t="s">
        <v>8</v>
      </c>
      <c r="G14075" s="6" t="s">
        <v>27</v>
      </c>
      <c r="H14075" s="7">
        <v>7243926.0</v>
      </c>
      <c r="I14075" s="8">
        <v>7244759.0</v>
      </c>
      <c r="J14075" t="s">
        <v>28</v>
      </c>
      <c r="O14075" t="s">
        <v>14932</v>
      </c>
      <c r="Q14075" t="s">
        <v>14933</v>
      </c>
      <c r="R14075">
        <v>834.0</v>
      </c>
      <c r="T14075" t="s">
        <v>23382</v>
      </c>
    </row>
    <row r="14076" ht="15.75" customHeight="1">
      <c r="A14076" s="6" t="s">
        <v>17418</v>
      </c>
      <c r="B14076" s="6" t="s">
        <v>17419</v>
      </c>
      <c r="C14076" s="6" t="s">
        <v>25</v>
      </c>
      <c r="D14076" s="6" t="s">
        <v>26</v>
      </c>
      <c r="E14076" s="6" t="s">
        <v>8</v>
      </c>
      <c r="G14076" s="6" t="s">
        <v>27</v>
      </c>
      <c r="H14076" s="7">
        <v>7244759.0</v>
      </c>
      <c r="I14076" s="8">
        <v>7246096.0</v>
      </c>
      <c r="J14076" t="s">
        <v>28</v>
      </c>
      <c r="Q14076" t="s">
        <v>14936</v>
      </c>
      <c r="R14076">
        <v>1338.0</v>
      </c>
      <c r="T14076" t="s">
        <v>23383</v>
      </c>
    </row>
    <row r="14077" ht="15.75" customHeight="1">
      <c r="A14077" s="6" t="s">
        <v>17418</v>
      </c>
      <c r="B14077" s="6" t="s">
        <v>17419</v>
      </c>
      <c r="C14077" s="6" t="s">
        <v>25</v>
      </c>
      <c r="D14077" s="6" t="s">
        <v>26</v>
      </c>
      <c r="E14077" s="6" t="s">
        <v>8</v>
      </c>
      <c r="G14077" s="6" t="s">
        <v>27</v>
      </c>
      <c r="H14077" s="7">
        <v>7246158.0</v>
      </c>
      <c r="I14077" s="8">
        <v>7247513.0</v>
      </c>
      <c r="J14077" t="s">
        <v>28</v>
      </c>
      <c r="O14077" t="s">
        <v>14939</v>
      </c>
      <c r="Q14077" t="s">
        <v>14940</v>
      </c>
      <c r="R14077">
        <v>1356.0</v>
      </c>
      <c r="T14077" t="s">
        <v>23384</v>
      </c>
    </row>
    <row r="14078" ht="15.75" customHeight="1">
      <c r="A14078" s="6" t="s">
        <v>17418</v>
      </c>
      <c r="B14078" s="6" t="s">
        <v>17419</v>
      </c>
      <c r="C14078" s="6" t="s">
        <v>25</v>
      </c>
      <c r="D14078" s="6" t="s">
        <v>26</v>
      </c>
      <c r="E14078" s="6" t="s">
        <v>8</v>
      </c>
      <c r="G14078" s="6" t="s">
        <v>27</v>
      </c>
      <c r="H14078" s="7">
        <v>7247603.0</v>
      </c>
      <c r="I14078" s="8">
        <v>7248709.0</v>
      </c>
      <c r="J14078" t="s">
        <v>28</v>
      </c>
      <c r="Q14078" t="s">
        <v>14942</v>
      </c>
      <c r="R14078">
        <v>1107.0</v>
      </c>
      <c r="T14078" t="s">
        <v>23385</v>
      </c>
    </row>
    <row r="14079" ht="15.75" customHeight="1">
      <c r="A14079" s="6" t="s">
        <v>17418</v>
      </c>
      <c r="B14079" s="6" t="s">
        <v>17419</v>
      </c>
      <c r="C14079" s="6" t="s">
        <v>25</v>
      </c>
      <c r="D14079" s="6" t="s">
        <v>26</v>
      </c>
      <c r="E14079" s="6" t="s">
        <v>8</v>
      </c>
      <c r="G14079" s="6" t="s">
        <v>27</v>
      </c>
      <c r="H14079" s="7">
        <v>7248825.0</v>
      </c>
      <c r="I14079" s="8">
        <v>7250588.0</v>
      </c>
      <c r="J14079" t="s">
        <v>28</v>
      </c>
      <c r="Q14079" t="s">
        <v>14944</v>
      </c>
      <c r="R14079">
        <v>1764.0</v>
      </c>
      <c r="T14079" t="s">
        <v>23386</v>
      </c>
    </row>
    <row r="14080" ht="15.75" customHeight="1">
      <c r="A14080" s="6" t="s">
        <v>17418</v>
      </c>
      <c r="B14080" s="6" t="s">
        <v>17419</v>
      </c>
      <c r="C14080" s="6" t="s">
        <v>25</v>
      </c>
      <c r="D14080" s="6" t="s">
        <v>26</v>
      </c>
      <c r="E14080" s="6" t="s">
        <v>8</v>
      </c>
      <c r="G14080" s="6" t="s">
        <v>27</v>
      </c>
      <c r="H14080" s="7">
        <v>7251046.0</v>
      </c>
      <c r="I14080" s="8">
        <v>7251519.0</v>
      </c>
      <c r="J14080" t="s">
        <v>37</v>
      </c>
      <c r="Q14080" t="s">
        <v>14946</v>
      </c>
      <c r="R14080">
        <v>474.0</v>
      </c>
      <c r="T14080" t="s">
        <v>23387</v>
      </c>
    </row>
    <row r="14081" ht="15.75" customHeight="1">
      <c r="A14081" s="6" t="s">
        <v>17418</v>
      </c>
      <c r="B14081" s="6" t="s">
        <v>17419</v>
      </c>
      <c r="C14081" s="6" t="s">
        <v>25</v>
      </c>
      <c r="D14081" s="6" t="s">
        <v>26</v>
      </c>
      <c r="E14081" s="6" t="s">
        <v>8</v>
      </c>
      <c r="G14081" s="6" t="s">
        <v>27</v>
      </c>
      <c r="H14081" s="7">
        <v>7251947.0</v>
      </c>
      <c r="I14081" s="8">
        <v>7252825.0</v>
      </c>
      <c r="J14081" t="s">
        <v>37</v>
      </c>
      <c r="Q14081" t="s">
        <v>14948</v>
      </c>
      <c r="R14081">
        <v>879.0</v>
      </c>
      <c r="T14081" t="s">
        <v>23388</v>
      </c>
    </row>
    <row r="14082" ht="15.75" customHeight="1">
      <c r="A14082" s="6" t="s">
        <v>17418</v>
      </c>
      <c r="B14082" s="6" t="s">
        <v>17419</v>
      </c>
      <c r="C14082" s="6" t="s">
        <v>25</v>
      </c>
      <c r="D14082" s="6" t="s">
        <v>26</v>
      </c>
      <c r="E14082" s="6" t="s">
        <v>8</v>
      </c>
      <c r="G14082" s="6" t="s">
        <v>27</v>
      </c>
      <c r="H14082" s="7">
        <v>7252882.0</v>
      </c>
      <c r="I14082" s="8">
        <v>7253445.0</v>
      </c>
      <c r="J14082" t="s">
        <v>28</v>
      </c>
      <c r="Q14082" t="s">
        <v>14950</v>
      </c>
      <c r="R14082">
        <v>564.0</v>
      </c>
      <c r="T14082" t="s">
        <v>23389</v>
      </c>
    </row>
    <row r="14083" ht="15.75" customHeight="1">
      <c r="A14083" s="6" t="s">
        <v>17418</v>
      </c>
      <c r="B14083" s="6" t="s">
        <v>17419</v>
      </c>
      <c r="C14083" s="6" t="s">
        <v>25</v>
      </c>
      <c r="D14083" s="6" t="s">
        <v>26</v>
      </c>
      <c r="E14083" s="6" t="s">
        <v>8</v>
      </c>
      <c r="G14083" s="6" t="s">
        <v>27</v>
      </c>
      <c r="H14083" s="7">
        <v>7253520.0</v>
      </c>
      <c r="I14083" s="8">
        <v>7255211.0</v>
      </c>
      <c r="J14083" t="s">
        <v>28</v>
      </c>
      <c r="Q14083" t="s">
        <v>14952</v>
      </c>
      <c r="R14083">
        <v>1692.0</v>
      </c>
      <c r="T14083" t="s">
        <v>23390</v>
      </c>
    </row>
    <row r="14084" ht="15.75" customHeight="1">
      <c r="A14084" s="6" t="s">
        <v>17418</v>
      </c>
      <c r="B14084" s="6" t="s">
        <v>17419</v>
      </c>
      <c r="C14084" s="6" t="s">
        <v>25</v>
      </c>
      <c r="D14084" s="6" t="s">
        <v>26</v>
      </c>
      <c r="E14084" s="6" t="s">
        <v>8</v>
      </c>
      <c r="G14084" s="6" t="s">
        <v>27</v>
      </c>
      <c r="H14084" s="7">
        <v>7255263.0</v>
      </c>
      <c r="I14084" s="8">
        <v>7257572.0</v>
      </c>
      <c r="J14084" t="s">
        <v>37</v>
      </c>
      <c r="Q14084" t="s">
        <v>14955</v>
      </c>
      <c r="R14084">
        <v>2310.0</v>
      </c>
    </row>
    <row r="14085" ht="15.75" customHeight="1">
      <c r="A14085" s="6" t="s">
        <v>17418</v>
      </c>
      <c r="B14085" s="6" t="s">
        <v>17419</v>
      </c>
      <c r="C14085" s="6" t="s">
        <v>25</v>
      </c>
      <c r="D14085" s="6" t="s">
        <v>26</v>
      </c>
      <c r="E14085" s="6" t="s">
        <v>8</v>
      </c>
      <c r="G14085" s="6" t="s">
        <v>27</v>
      </c>
      <c r="H14085" s="7">
        <v>7257850.0</v>
      </c>
      <c r="I14085" s="8">
        <v>7258656.0</v>
      </c>
      <c r="J14085" t="s">
        <v>37</v>
      </c>
      <c r="Q14085" t="s">
        <v>14957</v>
      </c>
      <c r="R14085">
        <v>807.0</v>
      </c>
      <c r="T14085" t="s">
        <v>23391</v>
      </c>
    </row>
    <row r="14086" ht="15.75" customHeight="1">
      <c r="A14086" s="6" t="s">
        <v>17418</v>
      </c>
      <c r="B14086" s="6" t="s">
        <v>17419</v>
      </c>
      <c r="C14086" s="6" t="s">
        <v>25</v>
      </c>
      <c r="D14086" s="6" t="s">
        <v>26</v>
      </c>
      <c r="E14086" s="6" t="s">
        <v>8</v>
      </c>
      <c r="G14086" s="6" t="s">
        <v>27</v>
      </c>
      <c r="H14086" s="7">
        <v>7258809.0</v>
      </c>
      <c r="I14086" s="8">
        <v>7260884.0</v>
      </c>
      <c r="J14086" t="s">
        <v>37</v>
      </c>
      <c r="Q14086" t="s">
        <v>14959</v>
      </c>
      <c r="R14086">
        <v>2076.0</v>
      </c>
      <c r="T14086" t="s">
        <v>23392</v>
      </c>
    </row>
    <row r="14087" ht="15.75" customHeight="1">
      <c r="A14087" s="6" t="s">
        <v>17418</v>
      </c>
      <c r="B14087" s="6" t="s">
        <v>17419</v>
      </c>
      <c r="C14087" s="6" t="s">
        <v>25</v>
      </c>
      <c r="D14087" s="6" t="s">
        <v>26</v>
      </c>
      <c r="E14087" s="6" t="s">
        <v>8</v>
      </c>
      <c r="G14087" s="6" t="s">
        <v>27</v>
      </c>
      <c r="H14087" s="7">
        <v>7261312.0</v>
      </c>
      <c r="I14087" s="8">
        <v>7262379.0</v>
      </c>
      <c r="J14087" t="s">
        <v>28</v>
      </c>
      <c r="Q14087" t="s">
        <v>14961</v>
      </c>
      <c r="R14087">
        <v>1068.0</v>
      </c>
      <c r="T14087" t="s">
        <v>23393</v>
      </c>
    </row>
    <row r="14088" ht="15.75" customHeight="1">
      <c r="A14088" s="6" t="s">
        <v>17418</v>
      </c>
      <c r="B14088" s="6" t="s">
        <v>17419</v>
      </c>
      <c r="C14088" s="6" t="s">
        <v>25</v>
      </c>
      <c r="D14088" s="6" t="s">
        <v>26</v>
      </c>
      <c r="E14088" s="6" t="s">
        <v>8</v>
      </c>
      <c r="G14088" s="6" t="s">
        <v>27</v>
      </c>
      <c r="H14088" s="7">
        <v>7262376.0</v>
      </c>
      <c r="I14088" s="8">
        <v>7265195.0</v>
      </c>
      <c r="J14088" t="s">
        <v>28</v>
      </c>
      <c r="Q14088" t="s">
        <v>14963</v>
      </c>
      <c r="R14088">
        <v>2820.0</v>
      </c>
      <c r="T14088" t="s">
        <v>23394</v>
      </c>
    </row>
    <row r="14089" ht="15.75" customHeight="1">
      <c r="A14089" s="6" t="s">
        <v>17418</v>
      </c>
      <c r="B14089" s="6" t="s">
        <v>17419</v>
      </c>
      <c r="C14089" s="6" t="s">
        <v>25</v>
      </c>
      <c r="D14089" s="6" t="s">
        <v>26</v>
      </c>
      <c r="E14089" s="6" t="s">
        <v>8</v>
      </c>
      <c r="G14089" s="6" t="s">
        <v>27</v>
      </c>
      <c r="H14089" s="7">
        <v>7265606.0</v>
      </c>
      <c r="I14089" s="8">
        <v>7266250.0</v>
      </c>
      <c r="J14089" t="s">
        <v>28</v>
      </c>
      <c r="Q14089" t="s">
        <v>14966</v>
      </c>
      <c r="R14089">
        <v>645.0</v>
      </c>
      <c r="T14089" t="s">
        <v>23395</v>
      </c>
    </row>
    <row r="14090" ht="15.75" customHeight="1">
      <c r="A14090" s="6" t="s">
        <v>17418</v>
      </c>
      <c r="B14090" s="6" t="s">
        <v>17419</v>
      </c>
      <c r="C14090" s="6" t="s">
        <v>25</v>
      </c>
      <c r="D14090" s="6" t="s">
        <v>26</v>
      </c>
      <c r="E14090" s="6" t="s">
        <v>8</v>
      </c>
      <c r="G14090" s="6" t="s">
        <v>27</v>
      </c>
      <c r="H14090" s="7">
        <v>7266312.0</v>
      </c>
      <c r="I14090" s="8">
        <v>7266716.0</v>
      </c>
      <c r="J14090" t="s">
        <v>28</v>
      </c>
      <c r="Q14090" t="s">
        <v>14968</v>
      </c>
      <c r="R14090">
        <v>405.0</v>
      </c>
      <c r="T14090" t="s">
        <v>23396</v>
      </c>
    </row>
    <row r="14091" ht="15.75" customHeight="1">
      <c r="A14091" s="6" t="s">
        <v>17418</v>
      </c>
      <c r="B14091" s="6" t="s">
        <v>17419</v>
      </c>
      <c r="C14091" s="6" t="s">
        <v>25</v>
      </c>
      <c r="D14091" s="6" t="s">
        <v>26</v>
      </c>
      <c r="E14091" s="6" t="s">
        <v>8</v>
      </c>
      <c r="G14091" s="6" t="s">
        <v>27</v>
      </c>
      <c r="H14091" s="7">
        <v>7266774.0</v>
      </c>
      <c r="I14091" s="8">
        <v>7268348.0</v>
      </c>
      <c r="J14091" t="s">
        <v>28</v>
      </c>
      <c r="Q14091" t="s">
        <v>14970</v>
      </c>
      <c r="R14091">
        <v>1575.0</v>
      </c>
    </row>
    <row r="14092" ht="15.75" customHeight="1">
      <c r="A14092" s="6" t="s">
        <v>17418</v>
      </c>
      <c r="B14092" s="6" t="s">
        <v>17452</v>
      </c>
      <c r="C14092" s="6" t="s">
        <v>25</v>
      </c>
      <c r="D14092" s="6" t="s">
        <v>26</v>
      </c>
      <c r="E14092" s="6" t="s">
        <v>8</v>
      </c>
      <c r="G14092" s="6" t="s">
        <v>27</v>
      </c>
      <c r="H14092" s="7">
        <v>7268396.0</v>
      </c>
      <c r="I14092" s="8">
        <v>7268602.0</v>
      </c>
      <c r="J14092" t="s">
        <v>37</v>
      </c>
      <c r="Q14092" t="s">
        <v>14971</v>
      </c>
      <c r="R14092">
        <v>207.0</v>
      </c>
      <c r="T14092" t="s">
        <v>129</v>
      </c>
    </row>
    <row r="14093" ht="15.75" customHeight="1">
      <c r="A14093" s="6" t="s">
        <v>17418</v>
      </c>
      <c r="B14093" s="6" t="s">
        <v>17419</v>
      </c>
      <c r="C14093" s="6" t="s">
        <v>25</v>
      </c>
      <c r="D14093" s="6" t="s">
        <v>26</v>
      </c>
      <c r="E14093" s="6" t="s">
        <v>8</v>
      </c>
      <c r="G14093" s="6" t="s">
        <v>27</v>
      </c>
      <c r="H14093" s="7">
        <v>7268615.0</v>
      </c>
      <c r="I14093" s="8">
        <v>7268896.0</v>
      </c>
      <c r="J14093" t="s">
        <v>37</v>
      </c>
      <c r="O14093" t="s">
        <v>1298</v>
      </c>
      <c r="Q14093" t="s">
        <v>14973</v>
      </c>
      <c r="R14093">
        <v>282.0</v>
      </c>
      <c r="T14093" t="s">
        <v>23397</v>
      </c>
    </row>
    <row r="14094" ht="15.75" customHeight="1">
      <c r="A14094" s="6" t="s">
        <v>17418</v>
      </c>
      <c r="B14094" s="6" t="s">
        <v>17419</v>
      </c>
      <c r="C14094" s="6" t="s">
        <v>25</v>
      </c>
      <c r="D14094" s="6" t="s">
        <v>26</v>
      </c>
      <c r="E14094" s="6" t="s">
        <v>8</v>
      </c>
      <c r="G14094" s="6" t="s">
        <v>27</v>
      </c>
      <c r="H14094" s="7">
        <v>7268971.0</v>
      </c>
      <c r="I14094" s="8">
        <v>7270137.0</v>
      </c>
      <c r="J14094" t="s">
        <v>37</v>
      </c>
      <c r="O14094" t="s">
        <v>1294</v>
      </c>
      <c r="Q14094" t="s">
        <v>14975</v>
      </c>
      <c r="R14094">
        <v>1167.0</v>
      </c>
      <c r="T14094" t="s">
        <v>23398</v>
      </c>
    </row>
    <row r="14095" ht="15.75" customHeight="1">
      <c r="A14095" s="6" t="s">
        <v>17418</v>
      </c>
      <c r="B14095" s="6" t="s">
        <v>17419</v>
      </c>
      <c r="C14095" s="6" t="s">
        <v>25</v>
      </c>
      <c r="D14095" s="6" t="s">
        <v>26</v>
      </c>
      <c r="E14095" s="6" t="s">
        <v>8</v>
      </c>
      <c r="G14095" s="6" t="s">
        <v>27</v>
      </c>
      <c r="H14095" s="7">
        <v>7270134.0</v>
      </c>
      <c r="I14095" s="8">
        <v>7270946.0</v>
      </c>
      <c r="J14095" t="s">
        <v>37</v>
      </c>
      <c r="O14095" t="s">
        <v>1290</v>
      </c>
      <c r="Q14095" t="s">
        <v>14977</v>
      </c>
      <c r="R14095">
        <v>813.0</v>
      </c>
      <c r="T14095" t="s">
        <v>23399</v>
      </c>
    </row>
    <row r="14096" ht="15.75" customHeight="1">
      <c r="A14096" s="6" t="s">
        <v>17418</v>
      </c>
      <c r="B14096" s="6" t="s">
        <v>17419</v>
      </c>
      <c r="C14096" s="6" t="s">
        <v>25</v>
      </c>
      <c r="D14096" s="6" t="s">
        <v>26</v>
      </c>
      <c r="E14096" s="6" t="s">
        <v>8</v>
      </c>
      <c r="G14096" s="6" t="s">
        <v>27</v>
      </c>
      <c r="H14096" s="7">
        <v>7270943.0</v>
      </c>
      <c r="I14096" s="8">
        <v>7271599.0</v>
      </c>
      <c r="J14096" t="s">
        <v>37</v>
      </c>
      <c r="O14096" t="s">
        <v>1286</v>
      </c>
      <c r="Q14096" t="s">
        <v>14979</v>
      </c>
      <c r="R14096">
        <v>657.0</v>
      </c>
      <c r="T14096" t="s">
        <v>23400</v>
      </c>
    </row>
    <row r="14097" ht="15.75" customHeight="1">
      <c r="A14097" s="6" t="s">
        <v>17418</v>
      </c>
      <c r="B14097" s="6" t="s">
        <v>17419</v>
      </c>
      <c r="C14097" s="6" t="s">
        <v>25</v>
      </c>
      <c r="D14097" s="6" t="s">
        <v>26</v>
      </c>
      <c r="E14097" s="6" t="s">
        <v>8</v>
      </c>
      <c r="G14097" s="6" t="s">
        <v>27</v>
      </c>
      <c r="H14097" s="7">
        <v>7271674.0</v>
      </c>
      <c r="I14097" s="8">
        <v>7272597.0</v>
      </c>
      <c r="J14097" t="s">
        <v>37</v>
      </c>
      <c r="Q14097" t="s">
        <v>14981</v>
      </c>
      <c r="R14097">
        <v>924.0</v>
      </c>
      <c r="T14097" t="s">
        <v>23401</v>
      </c>
    </row>
    <row r="14098" ht="15.75" customHeight="1">
      <c r="A14098" s="6" t="s">
        <v>17418</v>
      </c>
      <c r="B14098" s="6" t="s">
        <v>17419</v>
      </c>
      <c r="C14098" s="6" t="s">
        <v>25</v>
      </c>
      <c r="D14098" s="6" t="s">
        <v>26</v>
      </c>
      <c r="E14098" s="6" t="s">
        <v>8</v>
      </c>
      <c r="G14098" s="6" t="s">
        <v>27</v>
      </c>
      <c r="H14098" s="7">
        <v>7272635.0</v>
      </c>
      <c r="I14098" s="8">
        <v>7272955.0</v>
      </c>
      <c r="J14098" t="s">
        <v>37</v>
      </c>
      <c r="O14098" t="s">
        <v>1279</v>
      </c>
      <c r="Q14098" t="s">
        <v>14983</v>
      </c>
      <c r="R14098">
        <v>321.0</v>
      </c>
      <c r="T14098" t="s">
        <v>23402</v>
      </c>
    </row>
    <row r="14099" ht="15.75" customHeight="1">
      <c r="A14099" s="6" t="s">
        <v>17418</v>
      </c>
      <c r="B14099" s="6" t="s">
        <v>17452</v>
      </c>
      <c r="C14099" s="6" t="s">
        <v>25</v>
      </c>
      <c r="D14099" s="6" t="s">
        <v>26</v>
      </c>
      <c r="E14099" s="6" t="s">
        <v>8</v>
      </c>
      <c r="G14099" s="6" t="s">
        <v>27</v>
      </c>
      <c r="H14099" s="7">
        <v>7274340.0</v>
      </c>
      <c r="I14099" s="8">
        <v>7274444.0</v>
      </c>
      <c r="J14099" t="s">
        <v>28</v>
      </c>
      <c r="Q14099" t="s">
        <v>14985</v>
      </c>
      <c r="R14099">
        <v>105.0</v>
      </c>
      <c r="T14099" t="s">
        <v>129</v>
      </c>
    </row>
    <row r="14100" ht="15.75" customHeight="1">
      <c r="A14100" s="6" t="s">
        <v>17418</v>
      </c>
      <c r="B14100" s="6" t="s">
        <v>17419</v>
      </c>
      <c r="C14100" s="6" t="s">
        <v>25</v>
      </c>
      <c r="D14100" s="6" t="s">
        <v>26</v>
      </c>
      <c r="E14100" s="6" t="s">
        <v>8</v>
      </c>
      <c r="G14100" s="6" t="s">
        <v>27</v>
      </c>
      <c r="H14100" s="7">
        <v>7274748.0</v>
      </c>
      <c r="I14100" s="8">
        <v>7275671.0</v>
      </c>
      <c r="J14100" t="s">
        <v>37</v>
      </c>
      <c r="Q14100" t="s">
        <v>14987</v>
      </c>
      <c r="R14100">
        <v>924.0</v>
      </c>
      <c r="T14100" t="s">
        <v>23403</v>
      </c>
    </row>
    <row r="14101" ht="15.75" customHeight="1">
      <c r="A14101" s="6" t="s">
        <v>17418</v>
      </c>
      <c r="B14101" s="6" t="s">
        <v>17419</v>
      </c>
      <c r="C14101" s="6" t="s">
        <v>25</v>
      </c>
      <c r="D14101" s="6" t="s">
        <v>26</v>
      </c>
      <c r="E14101" s="6" t="s">
        <v>8</v>
      </c>
      <c r="G14101" s="6" t="s">
        <v>27</v>
      </c>
      <c r="H14101" s="7">
        <v>7275668.0</v>
      </c>
      <c r="I14101" s="8">
        <v>7276444.0</v>
      </c>
      <c r="J14101" t="s">
        <v>37</v>
      </c>
      <c r="Q14101" t="s">
        <v>14989</v>
      </c>
      <c r="R14101">
        <v>777.0</v>
      </c>
      <c r="T14101" t="s">
        <v>23404</v>
      </c>
    </row>
    <row r="14102" ht="15.75" customHeight="1">
      <c r="A14102" s="6" t="s">
        <v>17418</v>
      </c>
      <c r="B14102" s="6" t="s">
        <v>17419</v>
      </c>
      <c r="C14102" s="6" t="s">
        <v>25</v>
      </c>
      <c r="D14102" s="6" t="s">
        <v>26</v>
      </c>
      <c r="E14102" s="6" t="s">
        <v>8</v>
      </c>
      <c r="G14102" s="6" t="s">
        <v>27</v>
      </c>
      <c r="H14102" s="7">
        <v>7276476.0</v>
      </c>
      <c r="I14102" s="8">
        <v>7278041.0</v>
      </c>
      <c r="J14102" t="s">
        <v>28</v>
      </c>
      <c r="O14102" t="s">
        <v>2671</v>
      </c>
      <c r="Q14102" t="s">
        <v>14991</v>
      </c>
      <c r="R14102">
        <v>1566.0</v>
      </c>
      <c r="T14102" t="s">
        <v>23405</v>
      </c>
    </row>
    <row r="14103" ht="15.75" customHeight="1">
      <c r="A14103" s="6" t="s">
        <v>17418</v>
      </c>
      <c r="B14103" s="6" t="s">
        <v>17419</v>
      </c>
      <c r="C14103" s="6" t="s">
        <v>25</v>
      </c>
      <c r="D14103" s="6" t="s">
        <v>26</v>
      </c>
      <c r="E14103" s="6" t="s">
        <v>8</v>
      </c>
      <c r="G14103" s="6" t="s">
        <v>27</v>
      </c>
      <c r="H14103" s="7">
        <v>7278216.0</v>
      </c>
      <c r="I14103" s="8">
        <v>7281824.0</v>
      </c>
      <c r="J14103" t="s">
        <v>28</v>
      </c>
      <c r="Q14103" t="s">
        <v>14994</v>
      </c>
      <c r="R14103">
        <v>3609.0</v>
      </c>
      <c r="T14103" t="s">
        <v>23406</v>
      </c>
    </row>
    <row r="14104" ht="15.75" customHeight="1">
      <c r="A14104" s="6" t="s">
        <v>17418</v>
      </c>
      <c r="B14104" s="6" t="s">
        <v>17419</v>
      </c>
      <c r="C14104" s="6" t="s">
        <v>25</v>
      </c>
      <c r="D14104" s="6" t="s">
        <v>26</v>
      </c>
      <c r="E14104" s="6" t="s">
        <v>8</v>
      </c>
      <c r="G14104" s="6" t="s">
        <v>27</v>
      </c>
      <c r="H14104" s="7">
        <v>7282477.0</v>
      </c>
      <c r="I14104" s="8">
        <v>7283802.0</v>
      </c>
      <c r="J14104" t="s">
        <v>37</v>
      </c>
      <c r="Q14104" t="s">
        <v>14996</v>
      </c>
      <c r="R14104">
        <v>1326.0</v>
      </c>
      <c r="T14104" t="s">
        <v>23407</v>
      </c>
    </row>
    <row r="14105" ht="15.75" customHeight="1">
      <c r="A14105" s="6" t="s">
        <v>17418</v>
      </c>
      <c r="B14105" s="6" t="s">
        <v>17419</v>
      </c>
      <c r="C14105" s="6" t="s">
        <v>25</v>
      </c>
      <c r="D14105" s="6" t="s">
        <v>26</v>
      </c>
      <c r="E14105" s="6" t="s">
        <v>8</v>
      </c>
      <c r="G14105" s="6" t="s">
        <v>27</v>
      </c>
      <c r="H14105" s="7">
        <v>7283799.0</v>
      </c>
      <c r="I14105" s="8">
        <v>7284425.0</v>
      </c>
      <c r="J14105" t="s">
        <v>37</v>
      </c>
      <c r="Q14105" t="s">
        <v>14999</v>
      </c>
      <c r="R14105">
        <v>627.0</v>
      </c>
      <c r="T14105" t="s">
        <v>23408</v>
      </c>
    </row>
    <row r="14106" ht="15.75" customHeight="1">
      <c r="A14106" s="6" t="s">
        <v>17418</v>
      </c>
      <c r="B14106" s="6" t="s">
        <v>17419</v>
      </c>
      <c r="C14106" s="6" t="s">
        <v>25</v>
      </c>
      <c r="D14106" s="6" t="s">
        <v>26</v>
      </c>
      <c r="E14106" s="6" t="s">
        <v>8</v>
      </c>
      <c r="G14106" s="6" t="s">
        <v>27</v>
      </c>
      <c r="H14106" s="7">
        <v>7284422.0</v>
      </c>
      <c r="I14106" s="8">
        <v>7285993.0</v>
      </c>
      <c r="J14106" t="s">
        <v>37</v>
      </c>
      <c r="Q14106" t="s">
        <v>15002</v>
      </c>
      <c r="R14106">
        <v>1572.0</v>
      </c>
      <c r="T14106" t="s">
        <v>23409</v>
      </c>
    </row>
    <row r="14107" ht="15.75" customHeight="1">
      <c r="A14107" s="6" t="s">
        <v>17418</v>
      </c>
      <c r="B14107" s="6" t="s">
        <v>17419</v>
      </c>
      <c r="C14107" s="6" t="s">
        <v>25</v>
      </c>
      <c r="D14107" s="6" t="s">
        <v>26</v>
      </c>
      <c r="E14107" s="6" t="s">
        <v>8</v>
      </c>
      <c r="G14107" s="6" t="s">
        <v>27</v>
      </c>
      <c r="H14107" s="7">
        <v>7286013.0</v>
      </c>
      <c r="I14107" s="8">
        <v>7286753.0</v>
      </c>
      <c r="J14107" t="s">
        <v>28</v>
      </c>
      <c r="Q14107" t="s">
        <v>15005</v>
      </c>
      <c r="R14107">
        <v>741.0</v>
      </c>
      <c r="T14107" t="s">
        <v>23410</v>
      </c>
    </row>
    <row r="14108" ht="15.75" customHeight="1">
      <c r="A14108" s="6" t="s">
        <v>17418</v>
      </c>
      <c r="B14108" s="6" t="s">
        <v>17419</v>
      </c>
      <c r="C14108" s="6" t="s">
        <v>25</v>
      </c>
      <c r="D14108" s="6" t="s">
        <v>26</v>
      </c>
      <c r="E14108" s="6" t="s">
        <v>8</v>
      </c>
      <c r="G14108" s="6" t="s">
        <v>27</v>
      </c>
      <c r="H14108" s="7">
        <v>7286887.0</v>
      </c>
      <c r="I14108" s="8">
        <v>7288110.0</v>
      </c>
      <c r="J14108" t="s">
        <v>37</v>
      </c>
      <c r="Q14108" t="s">
        <v>15008</v>
      </c>
      <c r="R14108">
        <v>1224.0</v>
      </c>
      <c r="T14108" t="s">
        <v>23411</v>
      </c>
    </row>
    <row r="14109" ht="15.75" customHeight="1">
      <c r="A14109" s="6" t="s">
        <v>17418</v>
      </c>
      <c r="B14109" s="6" t="s">
        <v>17419</v>
      </c>
      <c r="C14109" s="6" t="s">
        <v>25</v>
      </c>
      <c r="D14109" s="6" t="s">
        <v>26</v>
      </c>
      <c r="E14109" s="6" t="s">
        <v>8</v>
      </c>
      <c r="G14109" s="6" t="s">
        <v>27</v>
      </c>
      <c r="H14109" s="7">
        <v>7288184.0</v>
      </c>
      <c r="I14109" s="8">
        <v>7288594.0</v>
      </c>
      <c r="J14109" t="s">
        <v>28</v>
      </c>
      <c r="Q14109" t="s">
        <v>15010</v>
      </c>
      <c r="R14109">
        <v>411.0</v>
      </c>
      <c r="T14109" t="s">
        <v>23412</v>
      </c>
    </row>
    <row r="14110" ht="15.75" customHeight="1">
      <c r="A14110" s="6" t="s">
        <v>17418</v>
      </c>
      <c r="B14110" s="6" t="s">
        <v>17419</v>
      </c>
      <c r="C14110" s="6" t="s">
        <v>25</v>
      </c>
      <c r="D14110" s="6" t="s">
        <v>26</v>
      </c>
      <c r="E14110" s="6" t="s">
        <v>8</v>
      </c>
      <c r="G14110" s="6" t="s">
        <v>27</v>
      </c>
      <c r="H14110" s="7">
        <v>7288636.0</v>
      </c>
      <c r="I14110" s="8">
        <v>7289394.0</v>
      </c>
      <c r="J14110" t="s">
        <v>28</v>
      </c>
      <c r="Q14110" t="s">
        <v>15012</v>
      </c>
      <c r="R14110">
        <v>759.0</v>
      </c>
      <c r="T14110" t="s">
        <v>23413</v>
      </c>
    </row>
    <row r="14111" ht="15.75" customHeight="1">
      <c r="A14111" s="6" t="s">
        <v>17418</v>
      </c>
      <c r="B14111" s="6" t="s">
        <v>17419</v>
      </c>
      <c r="C14111" s="6" t="s">
        <v>25</v>
      </c>
      <c r="D14111" s="6" t="s">
        <v>26</v>
      </c>
      <c r="E14111" s="6" t="s">
        <v>8</v>
      </c>
      <c r="G14111" s="6" t="s">
        <v>27</v>
      </c>
      <c r="H14111" s="7">
        <v>7289445.0</v>
      </c>
      <c r="I14111" s="8">
        <v>7290527.0</v>
      </c>
      <c r="J14111" t="s">
        <v>28</v>
      </c>
      <c r="Q14111" t="s">
        <v>15014</v>
      </c>
      <c r="R14111">
        <v>1083.0</v>
      </c>
      <c r="T14111" t="s">
        <v>23414</v>
      </c>
    </row>
    <row r="14112" ht="15.75" customHeight="1">
      <c r="A14112" s="6" t="s">
        <v>17418</v>
      </c>
      <c r="B14112" s="6" t="s">
        <v>17419</v>
      </c>
      <c r="C14112" s="6" t="s">
        <v>25</v>
      </c>
      <c r="D14112" s="6" t="s">
        <v>26</v>
      </c>
      <c r="E14112" s="6" t="s">
        <v>8</v>
      </c>
      <c r="G14112" s="6" t="s">
        <v>27</v>
      </c>
      <c r="H14112" s="7">
        <v>7290973.0</v>
      </c>
      <c r="I14112" s="8">
        <v>7292238.0</v>
      </c>
      <c r="J14112" t="s">
        <v>37</v>
      </c>
      <c r="Q14112" t="s">
        <v>15017</v>
      </c>
      <c r="R14112">
        <v>1266.0</v>
      </c>
      <c r="T14112" t="s">
        <v>23415</v>
      </c>
    </row>
    <row r="14113" ht="15.75" customHeight="1">
      <c r="A14113" s="6" t="s">
        <v>17418</v>
      </c>
      <c r="B14113" s="6" t="s">
        <v>17419</v>
      </c>
      <c r="C14113" s="6" t="s">
        <v>25</v>
      </c>
      <c r="D14113" s="6" t="s">
        <v>26</v>
      </c>
      <c r="E14113" s="6" t="s">
        <v>8</v>
      </c>
      <c r="G14113" s="6" t="s">
        <v>27</v>
      </c>
      <c r="H14113" s="7">
        <v>7292238.0</v>
      </c>
      <c r="I14113" s="8">
        <v>7293863.0</v>
      </c>
      <c r="J14113" t="s">
        <v>37</v>
      </c>
      <c r="Q14113" t="s">
        <v>15020</v>
      </c>
      <c r="R14113">
        <v>1626.0</v>
      </c>
      <c r="T14113" t="s">
        <v>23416</v>
      </c>
    </row>
    <row r="14114" ht="15.75" customHeight="1">
      <c r="A14114" s="6" t="s">
        <v>17418</v>
      </c>
      <c r="B14114" s="6" t="s">
        <v>17419</v>
      </c>
      <c r="C14114" s="6" t="s">
        <v>25</v>
      </c>
      <c r="D14114" s="6" t="s">
        <v>26</v>
      </c>
      <c r="E14114" s="6" t="s">
        <v>8</v>
      </c>
      <c r="G14114" s="6" t="s">
        <v>27</v>
      </c>
      <c r="H14114" s="7">
        <v>7293939.0</v>
      </c>
      <c r="I14114" s="8">
        <v>7294568.0</v>
      </c>
      <c r="J14114" t="s">
        <v>37</v>
      </c>
      <c r="Q14114" t="s">
        <v>15023</v>
      </c>
      <c r="R14114">
        <v>630.0</v>
      </c>
      <c r="T14114" t="s">
        <v>23417</v>
      </c>
    </row>
    <row r="14115" ht="15.75" customHeight="1">
      <c r="A14115" s="6" t="s">
        <v>17418</v>
      </c>
      <c r="B14115" s="6" t="s">
        <v>17419</v>
      </c>
      <c r="C14115" s="6" t="s">
        <v>25</v>
      </c>
      <c r="D14115" s="6" t="s">
        <v>26</v>
      </c>
      <c r="E14115" s="6" t="s">
        <v>8</v>
      </c>
      <c r="G14115" s="6" t="s">
        <v>27</v>
      </c>
      <c r="H14115" s="7">
        <v>7294633.0</v>
      </c>
      <c r="I14115" s="8">
        <v>7295268.0</v>
      </c>
      <c r="J14115" t="s">
        <v>28</v>
      </c>
      <c r="Q14115" t="s">
        <v>15025</v>
      </c>
      <c r="R14115">
        <v>636.0</v>
      </c>
      <c r="T14115" t="s">
        <v>23418</v>
      </c>
    </row>
    <row r="14116" ht="15.75" customHeight="1">
      <c r="A14116" s="6" t="s">
        <v>17418</v>
      </c>
      <c r="B14116" s="6" t="s">
        <v>17419</v>
      </c>
      <c r="C14116" s="6" t="s">
        <v>25</v>
      </c>
      <c r="D14116" s="6" t="s">
        <v>26</v>
      </c>
      <c r="E14116" s="6" t="s">
        <v>8</v>
      </c>
      <c r="G14116" s="6" t="s">
        <v>27</v>
      </c>
      <c r="H14116" s="7">
        <v>7295446.0</v>
      </c>
      <c r="I14116" s="8">
        <v>7296768.0</v>
      </c>
      <c r="J14116" t="s">
        <v>28</v>
      </c>
      <c r="Q14116" t="s">
        <v>15027</v>
      </c>
      <c r="R14116">
        <v>1323.0</v>
      </c>
      <c r="T14116" t="s">
        <v>23419</v>
      </c>
    </row>
    <row r="14117" ht="15.75" customHeight="1">
      <c r="A14117" s="6" t="s">
        <v>17418</v>
      </c>
      <c r="B14117" s="6" t="s">
        <v>17419</v>
      </c>
      <c r="C14117" s="6" t="s">
        <v>25</v>
      </c>
      <c r="D14117" s="6" t="s">
        <v>26</v>
      </c>
      <c r="E14117" s="6" t="s">
        <v>8</v>
      </c>
      <c r="G14117" s="6" t="s">
        <v>27</v>
      </c>
      <c r="H14117" s="7">
        <v>7297171.0</v>
      </c>
      <c r="I14117" s="8">
        <v>7297911.0</v>
      </c>
      <c r="J14117" t="s">
        <v>28</v>
      </c>
      <c r="O14117" t="s">
        <v>15030</v>
      </c>
      <c r="Q14117" t="s">
        <v>15031</v>
      </c>
      <c r="R14117">
        <v>741.0</v>
      </c>
      <c r="T14117" t="s">
        <v>23420</v>
      </c>
    </row>
    <row r="14118" ht="15.75" customHeight="1">
      <c r="A14118" s="6" t="s">
        <v>17418</v>
      </c>
      <c r="B14118" s="6" t="s">
        <v>17419</v>
      </c>
      <c r="C14118" s="6" t="s">
        <v>25</v>
      </c>
      <c r="D14118" s="6" t="s">
        <v>26</v>
      </c>
      <c r="E14118" s="6" t="s">
        <v>8</v>
      </c>
      <c r="G14118" s="6" t="s">
        <v>27</v>
      </c>
      <c r="H14118" s="7">
        <v>7297908.0</v>
      </c>
      <c r="I14118" s="8">
        <v>7299260.0</v>
      </c>
      <c r="J14118" t="s">
        <v>28</v>
      </c>
      <c r="Q14118" t="s">
        <v>15033</v>
      </c>
      <c r="R14118">
        <v>1353.0</v>
      </c>
      <c r="T14118" t="s">
        <v>23421</v>
      </c>
    </row>
    <row r="14119" ht="15.75" customHeight="1">
      <c r="A14119" s="6" t="s">
        <v>17418</v>
      </c>
      <c r="B14119" s="6" t="s">
        <v>17419</v>
      </c>
      <c r="C14119" s="6" t="s">
        <v>25</v>
      </c>
      <c r="D14119" s="6" t="s">
        <v>26</v>
      </c>
      <c r="E14119" s="6" t="s">
        <v>8</v>
      </c>
      <c r="G14119" s="6" t="s">
        <v>27</v>
      </c>
      <c r="H14119" s="7">
        <v>7299461.0</v>
      </c>
      <c r="I14119" s="8">
        <v>7299901.0</v>
      </c>
      <c r="J14119" t="s">
        <v>28</v>
      </c>
      <c r="Q14119" t="s">
        <v>15035</v>
      </c>
      <c r="R14119">
        <v>441.0</v>
      </c>
      <c r="T14119" t="s">
        <v>23422</v>
      </c>
    </row>
    <row r="14120" ht="15.75" customHeight="1">
      <c r="A14120" s="6" t="s">
        <v>17418</v>
      </c>
      <c r="B14120" s="6" t="s">
        <v>17419</v>
      </c>
      <c r="C14120" s="6" t="s">
        <v>25</v>
      </c>
      <c r="D14120" s="6" t="s">
        <v>26</v>
      </c>
      <c r="E14120" s="6" t="s">
        <v>8</v>
      </c>
      <c r="G14120" s="6" t="s">
        <v>27</v>
      </c>
      <c r="H14120" s="7">
        <v>7300602.0</v>
      </c>
      <c r="I14120" s="8">
        <v>7301276.0</v>
      </c>
      <c r="J14120" t="s">
        <v>37</v>
      </c>
      <c r="Q14120" t="s">
        <v>15037</v>
      </c>
      <c r="R14120">
        <v>675.0</v>
      </c>
    </row>
    <row r="14121" ht="15.75" customHeight="1">
      <c r="A14121" s="6" t="s">
        <v>17418</v>
      </c>
      <c r="B14121" s="6" t="s">
        <v>17419</v>
      </c>
      <c r="C14121" s="6" t="s">
        <v>25</v>
      </c>
      <c r="D14121" s="6" t="s">
        <v>26</v>
      </c>
      <c r="E14121" s="6" t="s">
        <v>8</v>
      </c>
      <c r="G14121" s="6" t="s">
        <v>27</v>
      </c>
      <c r="H14121" s="7">
        <v>7301384.0</v>
      </c>
      <c r="I14121" s="8">
        <v>7301851.0</v>
      </c>
      <c r="J14121" t="s">
        <v>28</v>
      </c>
      <c r="Q14121" t="s">
        <v>15039</v>
      </c>
      <c r="R14121">
        <v>468.0</v>
      </c>
      <c r="T14121" t="s">
        <v>23423</v>
      </c>
    </row>
    <row r="14122" ht="15.75" customHeight="1">
      <c r="A14122" s="6" t="s">
        <v>17418</v>
      </c>
      <c r="B14122" s="6" t="s">
        <v>17419</v>
      </c>
      <c r="C14122" s="6" t="s">
        <v>25</v>
      </c>
      <c r="D14122" s="6" t="s">
        <v>26</v>
      </c>
      <c r="E14122" s="6" t="s">
        <v>8</v>
      </c>
      <c r="G14122" s="6" t="s">
        <v>27</v>
      </c>
      <c r="H14122" s="7">
        <v>7302129.0</v>
      </c>
      <c r="I14122" s="8">
        <v>7302683.0</v>
      </c>
      <c r="J14122" t="s">
        <v>37</v>
      </c>
      <c r="Q14122" t="s">
        <v>15041</v>
      </c>
      <c r="R14122">
        <v>555.0</v>
      </c>
      <c r="T14122" t="s">
        <v>23424</v>
      </c>
    </row>
    <row r="14123" ht="15.75" customHeight="1">
      <c r="A14123" s="6" t="s">
        <v>17418</v>
      </c>
      <c r="B14123" s="6" t="s">
        <v>17419</v>
      </c>
      <c r="C14123" s="6" t="s">
        <v>25</v>
      </c>
      <c r="D14123" s="6" t="s">
        <v>26</v>
      </c>
      <c r="E14123" s="6" t="s">
        <v>8</v>
      </c>
      <c r="G14123" s="6" t="s">
        <v>27</v>
      </c>
      <c r="H14123" s="7">
        <v>7302782.0</v>
      </c>
      <c r="I14123" s="8">
        <v>7303318.0</v>
      </c>
      <c r="J14123" t="s">
        <v>37</v>
      </c>
      <c r="Q14123" t="s">
        <v>15043</v>
      </c>
      <c r="R14123">
        <v>537.0</v>
      </c>
      <c r="T14123" t="s">
        <v>23425</v>
      </c>
    </row>
    <row r="14124" ht="15.75" customHeight="1">
      <c r="A14124" s="6" t="s">
        <v>17418</v>
      </c>
      <c r="B14124" s="6" t="s">
        <v>17419</v>
      </c>
      <c r="C14124" s="6" t="s">
        <v>25</v>
      </c>
      <c r="D14124" s="6" t="s">
        <v>26</v>
      </c>
      <c r="E14124" s="6" t="s">
        <v>8</v>
      </c>
      <c r="G14124" s="6" t="s">
        <v>27</v>
      </c>
      <c r="H14124" s="7">
        <v>7303385.0</v>
      </c>
      <c r="I14124" s="8">
        <v>7304599.0</v>
      </c>
      <c r="J14124" t="s">
        <v>28</v>
      </c>
      <c r="Q14124" t="s">
        <v>15045</v>
      </c>
      <c r="R14124">
        <v>1215.0</v>
      </c>
      <c r="T14124" t="s">
        <v>23426</v>
      </c>
    </row>
    <row r="14125" ht="15.75" customHeight="1">
      <c r="A14125" s="6" t="s">
        <v>17418</v>
      </c>
      <c r="B14125" s="6" t="s">
        <v>17419</v>
      </c>
      <c r="C14125" s="6" t="s">
        <v>25</v>
      </c>
      <c r="D14125" s="6" t="s">
        <v>26</v>
      </c>
      <c r="E14125" s="6" t="s">
        <v>8</v>
      </c>
      <c r="G14125" s="6" t="s">
        <v>27</v>
      </c>
      <c r="H14125" s="7">
        <v>7305064.0</v>
      </c>
      <c r="I14125" s="8">
        <v>7306569.0</v>
      </c>
      <c r="J14125" t="s">
        <v>28</v>
      </c>
      <c r="Q14125" t="s">
        <v>15048</v>
      </c>
      <c r="R14125">
        <v>1506.0</v>
      </c>
      <c r="T14125" t="s">
        <v>23427</v>
      </c>
    </row>
    <row r="14126" ht="15.75" customHeight="1">
      <c r="A14126" s="6" t="s">
        <v>17418</v>
      </c>
      <c r="B14126" s="6" t="s">
        <v>17419</v>
      </c>
      <c r="C14126" s="6" t="s">
        <v>25</v>
      </c>
      <c r="D14126" s="6" t="s">
        <v>26</v>
      </c>
      <c r="E14126" s="6" t="s">
        <v>8</v>
      </c>
      <c r="G14126" s="6" t="s">
        <v>27</v>
      </c>
      <c r="H14126" s="7">
        <v>7306825.0</v>
      </c>
      <c r="I14126" s="8">
        <v>7307328.0</v>
      </c>
      <c r="J14126" t="s">
        <v>37</v>
      </c>
      <c r="Q14126" t="s">
        <v>15050</v>
      </c>
      <c r="R14126">
        <v>504.0</v>
      </c>
      <c r="T14126" t="s">
        <v>23428</v>
      </c>
    </row>
    <row r="14127" ht="15.75" customHeight="1">
      <c r="A14127" s="6" t="s">
        <v>17418</v>
      </c>
      <c r="B14127" s="6" t="s">
        <v>17419</v>
      </c>
      <c r="C14127" s="6" t="s">
        <v>25</v>
      </c>
      <c r="D14127" s="6" t="s">
        <v>26</v>
      </c>
      <c r="E14127" s="6" t="s">
        <v>8</v>
      </c>
      <c r="G14127" s="6" t="s">
        <v>27</v>
      </c>
      <c r="H14127" s="7">
        <v>7307492.0</v>
      </c>
      <c r="I14127" s="8">
        <v>7308673.0</v>
      </c>
      <c r="J14127" t="s">
        <v>37</v>
      </c>
      <c r="Q14127" t="s">
        <v>15053</v>
      </c>
      <c r="R14127">
        <v>1182.0</v>
      </c>
      <c r="T14127" t="s">
        <v>23429</v>
      </c>
    </row>
    <row r="14128" ht="15.75" customHeight="1">
      <c r="A14128" s="6" t="s">
        <v>17418</v>
      </c>
      <c r="B14128" s="6" t="s">
        <v>17419</v>
      </c>
      <c r="C14128" s="6" t="s">
        <v>25</v>
      </c>
      <c r="D14128" s="6" t="s">
        <v>26</v>
      </c>
      <c r="E14128" s="6" t="s">
        <v>8</v>
      </c>
      <c r="G14128" s="6" t="s">
        <v>27</v>
      </c>
      <c r="H14128" s="7">
        <v>7308819.0</v>
      </c>
      <c r="I14128" s="8">
        <v>7309781.0</v>
      </c>
      <c r="J14128" t="s">
        <v>28</v>
      </c>
      <c r="Q14128" t="s">
        <v>15055</v>
      </c>
      <c r="R14128">
        <v>963.0</v>
      </c>
      <c r="T14128" t="s">
        <v>23430</v>
      </c>
    </row>
    <row r="14129" ht="15.75" customHeight="1">
      <c r="A14129" s="6" t="s">
        <v>17418</v>
      </c>
      <c r="B14129" s="6" t="s">
        <v>17419</v>
      </c>
      <c r="C14129" s="6" t="s">
        <v>25</v>
      </c>
      <c r="D14129" s="6" t="s">
        <v>26</v>
      </c>
      <c r="E14129" s="6" t="s">
        <v>8</v>
      </c>
      <c r="G14129" s="6" t="s">
        <v>27</v>
      </c>
      <c r="H14129" s="7">
        <v>7309778.0</v>
      </c>
      <c r="I14129" s="8">
        <v>7310707.0</v>
      </c>
      <c r="J14129" t="s">
        <v>28</v>
      </c>
      <c r="Q14129" t="s">
        <v>15058</v>
      </c>
      <c r="R14129">
        <v>930.0</v>
      </c>
      <c r="T14129" t="s">
        <v>23431</v>
      </c>
    </row>
    <row r="14130" ht="15.75" customHeight="1">
      <c r="A14130" s="6" t="s">
        <v>17418</v>
      </c>
      <c r="B14130" s="6" t="s">
        <v>17419</v>
      </c>
      <c r="C14130" s="6" t="s">
        <v>25</v>
      </c>
      <c r="D14130" s="6" t="s">
        <v>26</v>
      </c>
      <c r="E14130" s="6" t="s">
        <v>8</v>
      </c>
      <c r="G14130" s="6" t="s">
        <v>27</v>
      </c>
      <c r="H14130" s="7">
        <v>7310749.0</v>
      </c>
      <c r="I14130" s="8">
        <v>7311711.0</v>
      </c>
      <c r="J14130" t="s">
        <v>28</v>
      </c>
      <c r="Q14130" t="s">
        <v>15061</v>
      </c>
      <c r="R14130">
        <v>963.0</v>
      </c>
      <c r="T14130" t="s">
        <v>23432</v>
      </c>
    </row>
    <row r="14131" ht="15.75" customHeight="1">
      <c r="A14131" s="6" t="s">
        <v>17418</v>
      </c>
      <c r="B14131" s="6" t="s">
        <v>17419</v>
      </c>
      <c r="C14131" s="6" t="s">
        <v>25</v>
      </c>
      <c r="D14131" s="6" t="s">
        <v>26</v>
      </c>
      <c r="E14131" s="6" t="s">
        <v>8</v>
      </c>
      <c r="G14131" s="6" t="s">
        <v>27</v>
      </c>
      <c r="H14131" s="7">
        <v>7311749.0</v>
      </c>
      <c r="I14131" s="8">
        <v>7312750.0</v>
      </c>
      <c r="J14131" t="s">
        <v>28</v>
      </c>
      <c r="Q14131" t="s">
        <v>15063</v>
      </c>
      <c r="R14131">
        <v>1002.0</v>
      </c>
      <c r="T14131" t="s">
        <v>23433</v>
      </c>
    </row>
    <row r="14132" ht="15.75" customHeight="1">
      <c r="A14132" s="6" t="s">
        <v>17418</v>
      </c>
      <c r="B14132" s="6" t="s">
        <v>17419</v>
      </c>
      <c r="C14132" s="6" t="s">
        <v>25</v>
      </c>
      <c r="D14132" s="6" t="s">
        <v>26</v>
      </c>
      <c r="E14132" s="6" t="s">
        <v>8</v>
      </c>
      <c r="G14132" s="6" t="s">
        <v>27</v>
      </c>
      <c r="H14132" s="7">
        <v>7312747.0</v>
      </c>
      <c r="I14132" s="8">
        <v>7314030.0</v>
      </c>
      <c r="J14132" t="s">
        <v>28</v>
      </c>
      <c r="Q14132" t="s">
        <v>15065</v>
      </c>
      <c r="R14132">
        <v>1284.0</v>
      </c>
      <c r="T14132" t="s">
        <v>23434</v>
      </c>
    </row>
    <row r="14133" ht="15.75" customHeight="1">
      <c r="A14133" s="6" t="s">
        <v>17418</v>
      </c>
      <c r="B14133" s="6" t="s">
        <v>17419</v>
      </c>
      <c r="C14133" s="6" t="s">
        <v>25</v>
      </c>
      <c r="D14133" s="6" t="s">
        <v>26</v>
      </c>
      <c r="E14133" s="6" t="s">
        <v>8</v>
      </c>
      <c r="G14133" s="6" t="s">
        <v>27</v>
      </c>
      <c r="H14133" s="7">
        <v>7314057.0</v>
      </c>
      <c r="I14133" s="8">
        <v>7315739.0</v>
      </c>
      <c r="J14133" t="s">
        <v>28</v>
      </c>
      <c r="Q14133" t="s">
        <v>15067</v>
      </c>
      <c r="R14133">
        <v>1683.0</v>
      </c>
      <c r="T14133" t="s">
        <v>23435</v>
      </c>
    </row>
    <row r="14134" ht="15.75" customHeight="1">
      <c r="A14134" s="6" t="s">
        <v>17418</v>
      </c>
      <c r="B14134" s="6" t="s">
        <v>17452</v>
      </c>
      <c r="C14134" s="6" t="s">
        <v>25</v>
      </c>
      <c r="D14134" s="6" t="s">
        <v>26</v>
      </c>
      <c r="E14134" s="6" t="s">
        <v>8</v>
      </c>
      <c r="G14134" s="6" t="s">
        <v>27</v>
      </c>
      <c r="H14134" s="7">
        <v>7315846.0</v>
      </c>
      <c r="I14134" s="8">
        <v>7316315.0</v>
      </c>
      <c r="J14134" t="s">
        <v>28</v>
      </c>
      <c r="Q14134" t="s">
        <v>15068</v>
      </c>
      <c r="R14134">
        <v>470.0</v>
      </c>
      <c r="T14134" t="s">
        <v>23436</v>
      </c>
    </row>
    <row r="14135" ht="15.75" customHeight="1">
      <c r="A14135" s="6" t="s">
        <v>17418</v>
      </c>
      <c r="B14135" s="6" t="s">
        <v>17419</v>
      </c>
      <c r="C14135" s="6" t="s">
        <v>25</v>
      </c>
      <c r="D14135" s="6" t="s">
        <v>26</v>
      </c>
      <c r="E14135" s="6" t="s">
        <v>8</v>
      </c>
      <c r="G14135" s="6" t="s">
        <v>27</v>
      </c>
      <c r="H14135" s="7">
        <v>7316657.0</v>
      </c>
      <c r="I14135" s="8">
        <v>7317775.0</v>
      </c>
      <c r="J14135" t="s">
        <v>28</v>
      </c>
      <c r="Q14135" t="s">
        <v>15071</v>
      </c>
      <c r="R14135">
        <v>1119.0</v>
      </c>
      <c r="T14135" t="s">
        <v>23437</v>
      </c>
    </row>
    <row r="14136" ht="15.75" customHeight="1">
      <c r="A14136" s="6" t="s">
        <v>17418</v>
      </c>
      <c r="B14136" s="6" t="s">
        <v>17419</v>
      </c>
      <c r="C14136" s="6" t="s">
        <v>25</v>
      </c>
      <c r="D14136" s="6" t="s">
        <v>26</v>
      </c>
      <c r="E14136" s="6" t="s">
        <v>8</v>
      </c>
      <c r="G14136" s="6" t="s">
        <v>27</v>
      </c>
      <c r="H14136" s="7">
        <v>7317772.0</v>
      </c>
      <c r="I14136" s="8">
        <v>7318038.0</v>
      </c>
      <c r="J14136" t="s">
        <v>28</v>
      </c>
      <c r="Q14136" t="s">
        <v>15073</v>
      </c>
      <c r="R14136">
        <v>267.0</v>
      </c>
      <c r="T14136" t="s">
        <v>23438</v>
      </c>
    </row>
    <row r="14137" ht="15.75" customHeight="1">
      <c r="A14137" s="6" t="s">
        <v>17418</v>
      </c>
      <c r="B14137" s="6" t="s">
        <v>17419</v>
      </c>
      <c r="C14137" s="6" t="s">
        <v>25</v>
      </c>
      <c r="D14137" s="6" t="s">
        <v>26</v>
      </c>
      <c r="E14137" s="6" t="s">
        <v>8</v>
      </c>
      <c r="G14137" s="6" t="s">
        <v>27</v>
      </c>
      <c r="H14137" s="7">
        <v>7318038.0</v>
      </c>
      <c r="I14137" s="8">
        <v>7318304.0</v>
      </c>
      <c r="J14137" t="s">
        <v>28</v>
      </c>
      <c r="Q14137" t="s">
        <v>15075</v>
      </c>
      <c r="R14137">
        <v>267.0</v>
      </c>
      <c r="T14137" t="s">
        <v>23439</v>
      </c>
    </row>
    <row r="14138" ht="15.75" customHeight="1">
      <c r="A14138" s="6" t="s">
        <v>17418</v>
      </c>
      <c r="B14138" s="6" t="s">
        <v>17419</v>
      </c>
      <c r="C14138" s="6" t="s">
        <v>25</v>
      </c>
      <c r="D14138" s="6" t="s">
        <v>26</v>
      </c>
      <c r="E14138" s="6" t="s">
        <v>8</v>
      </c>
      <c r="G14138" s="6" t="s">
        <v>27</v>
      </c>
      <c r="H14138" s="7">
        <v>7319043.0</v>
      </c>
      <c r="I14138" s="8">
        <v>7320548.0</v>
      </c>
      <c r="J14138" t="s">
        <v>28</v>
      </c>
      <c r="Q14138" t="s">
        <v>15077</v>
      </c>
      <c r="R14138">
        <v>1506.0</v>
      </c>
      <c r="T14138" t="s">
        <v>23440</v>
      </c>
    </row>
    <row r="14139" ht="15.75" customHeight="1">
      <c r="A14139" s="6" t="s">
        <v>17418</v>
      </c>
      <c r="B14139" s="6" t="s">
        <v>17419</v>
      </c>
      <c r="C14139" s="6" t="s">
        <v>25</v>
      </c>
      <c r="D14139" s="6" t="s">
        <v>26</v>
      </c>
      <c r="E14139" s="6" t="s">
        <v>8</v>
      </c>
      <c r="G14139" s="6" t="s">
        <v>27</v>
      </c>
      <c r="H14139" s="7">
        <v>7320641.0</v>
      </c>
      <c r="I14139" s="8">
        <v>7321747.0</v>
      </c>
      <c r="J14139" t="s">
        <v>37</v>
      </c>
      <c r="Q14139" t="s">
        <v>15080</v>
      </c>
      <c r="R14139">
        <v>1107.0</v>
      </c>
      <c r="T14139" t="s">
        <v>23441</v>
      </c>
    </row>
    <row r="14140" ht="15.75" customHeight="1">
      <c r="A14140" s="6" t="s">
        <v>17418</v>
      </c>
      <c r="B14140" s="6" t="s">
        <v>17419</v>
      </c>
      <c r="C14140" s="6" t="s">
        <v>25</v>
      </c>
      <c r="D14140" s="6" t="s">
        <v>26</v>
      </c>
      <c r="E14140" s="6" t="s">
        <v>8</v>
      </c>
      <c r="G14140" s="6" t="s">
        <v>27</v>
      </c>
      <c r="H14140" s="7">
        <v>7321884.0</v>
      </c>
      <c r="I14140" s="8">
        <v>7322726.0</v>
      </c>
      <c r="J14140" t="s">
        <v>37</v>
      </c>
      <c r="Q14140" t="s">
        <v>15082</v>
      </c>
      <c r="R14140">
        <v>843.0</v>
      </c>
      <c r="T14140" t="s">
        <v>23442</v>
      </c>
    </row>
    <row r="14141" ht="15.75" customHeight="1">
      <c r="A14141" s="6" t="s">
        <v>17418</v>
      </c>
      <c r="B14141" s="6" t="s">
        <v>17419</v>
      </c>
      <c r="C14141" s="6" t="s">
        <v>25</v>
      </c>
      <c r="D14141" s="6" t="s">
        <v>26</v>
      </c>
      <c r="E14141" s="6" t="s">
        <v>8</v>
      </c>
      <c r="G14141" s="6" t="s">
        <v>27</v>
      </c>
      <c r="H14141" s="7">
        <v>7322726.0</v>
      </c>
      <c r="I14141" s="8">
        <v>7323697.0</v>
      </c>
      <c r="J14141" t="s">
        <v>37</v>
      </c>
      <c r="Q14141" t="s">
        <v>15084</v>
      </c>
      <c r="R14141">
        <v>972.0</v>
      </c>
      <c r="T14141" t="s">
        <v>23443</v>
      </c>
    </row>
    <row r="14142" ht="15.75" customHeight="1">
      <c r="A14142" s="6" t="s">
        <v>17418</v>
      </c>
      <c r="B14142" s="6" t="s">
        <v>17419</v>
      </c>
      <c r="C14142" s="6" t="s">
        <v>25</v>
      </c>
      <c r="D14142" s="6" t="s">
        <v>26</v>
      </c>
      <c r="E14142" s="6" t="s">
        <v>8</v>
      </c>
      <c r="G14142" s="6" t="s">
        <v>27</v>
      </c>
      <c r="H14142" s="7">
        <v>7323757.0</v>
      </c>
      <c r="I14142" s="8">
        <v>7325001.0</v>
      </c>
      <c r="J14142" t="s">
        <v>37</v>
      </c>
      <c r="Q14142" t="s">
        <v>15086</v>
      </c>
      <c r="R14142">
        <v>1245.0</v>
      </c>
      <c r="T14142" t="s">
        <v>23444</v>
      </c>
    </row>
    <row r="14143" ht="15.75" customHeight="1">
      <c r="A14143" s="6" t="s">
        <v>17418</v>
      </c>
      <c r="B14143" s="6" t="s">
        <v>17419</v>
      </c>
      <c r="C14143" s="6" t="s">
        <v>25</v>
      </c>
      <c r="D14143" s="6" t="s">
        <v>26</v>
      </c>
      <c r="E14143" s="6" t="s">
        <v>8</v>
      </c>
      <c r="G14143" s="6" t="s">
        <v>27</v>
      </c>
      <c r="H14143" s="7">
        <v>7325097.0</v>
      </c>
      <c r="I14143" s="8">
        <v>7325861.0</v>
      </c>
      <c r="J14143" t="s">
        <v>28</v>
      </c>
      <c r="Q14143" t="s">
        <v>15089</v>
      </c>
      <c r="R14143">
        <v>765.0</v>
      </c>
      <c r="T14143" t="s">
        <v>23445</v>
      </c>
    </row>
    <row r="14144" ht="15.75" customHeight="1">
      <c r="A14144" s="6" t="s">
        <v>17418</v>
      </c>
      <c r="B14144" s="6" t="s">
        <v>17419</v>
      </c>
      <c r="C14144" s="6" t="s">
        <v>25</v>
      </c>
      <c r="D14144" s="6" t="s">
        <v>26</v>
      </c>
      <c r="E14144" s="6" t="s">
        <v>8</v>
      </c>
      <c r="G14144" s="6" t="s">
        <v>27</v>
      </c>
      <c r="H14144" s="7">
        <v>7325904.0</v>
      </c>
      <c r="I14144" s="8">
        <v>7326866.0</v>
      </c>
      <c r="J14144" t="s">
        <v>28</v>
      </c>
      <c r="Q14144" t="s">
        <v>15091</v>
      </c>
      <c r="R14144">
        <v>963.0</v>
      </c>
      <c r="T14144" t="s">
        <v>23446</v>
      </c>
    </row>
    <row r="14145" ht="15.75" customHeight="1">
      <c r="A14145" s="6" t="s">
        <v>17418</v>
      </c>
      <c r="B14145" s="6" t="s">
        <v>17419</v>
      </c>
      <c r="C14145" s="6" t="s">
        <v>25</v>
      </c>
      <c r="D14145" s="6" t="s">
        <v>26</v>
      </c>
      <c r="E14145" s="6" t="s">
        <v>8</v>
      </c>
      <c r="G14145" s="6" t="s">
        <v>27</v>
      </c>
      <c r="H14145" s="7">
        <v>7327024.0</v>
      </c>
      <c r="I14145" s="8">
        <v>7328226.0</v>
      </c>
      <c r="J14145" t="s">
        <v>28</v>
      </c>
      <c r="Q14145" t="s">
        <v>15093</v>
      </c>
      <c r="R14145">
        <v>1203.0</v>
      </c>
      <c r="T14145" t="s">
        <v>23447</v>
      </c>
    </row>
    <row r="14146" ht="15.75" customHeight="1">
      <c r="A14146" s="6" t="s">
        <v>17418</v>
      </c>
      <c r="B14146" s="6" t="s">
        <v>17419</v>
      </c>
      <c r="C14146" s="6" t="s">
        <v>25</v>
      </c>
      <c r="D14146" s="6" t="s">
        <v>26</v>
      </c>
      <c r="E14146" s="6" t="s">
        <v>8</v>
      </c>
      <c r="G14146" s="6" t="s">
        <v>27</v>
      </c>
      <c r="H14146" s="7">
        <v>7328457.0</v>
      </c>
      <c r="I14146" s="8">
        <v>7329389.0</v>
      </c>
      <c r="J14146" t="s">
        <v>37</v>
      </c>
      <c r="Q14146" t="s">
        <v>15095</v>
      </c>
      <c r="R14146">
        <v>933.0</v>
      </c>
      <c r="T14146" t="s">
        <v>23448</v>
      </c>
    </row>
    <row r="14147" ht="15.75" customHeight="1">
      <c r="A14147" s="6" t="s">
        <v>17418</v>
      </c>
      <c r="B14147" s="6" t="s">
        <v>17419</v>
      </c>
      <c r="C14147" s="6" t="s">
        <v>25</v>
      </c>
      <c r="D14147" s="6" t="s">
        <v>26</v>
      </c>
      <c r="E14147" s="6" t="s">
        <v>8</v>
      </c>
      <c r="G14147" s="6" t="s">
        <v>27</v>
      </c>
      <c r="H14147" s="7">
        <v>7329509.0</v>
      </c>
      <c r="I14147" s="8">
        <v>7329841.0</v>
      </c>
      <c r="J14147" t="s">
        <v>37</v>
      </c>
      <c r="Q14147" t="s">
        <v>15097</v>
      </c>
      <c r="R14147">
        <v>333.0</v>
      </c>
    </row>
    <row r="14148" ht="15.75" customHeight="1">
      <c r="A14148" s="6" t="s">
        <v>17418</v>
      </c>
      <c r="B14148" s="6" t="s">
        <v>17419</v>
      </c>
      <c r="C14148" s="6" t="s">
        <v>25</v>
      </c>
      <c r="D14148" s="6" t="s">
        <v>26</v>
      </c>
      <c r="E14148" s="6" t="s">
        <v>8</v>
      </c>
      <c r="G14148" s="6" t="s">
        <v>27</v>
      </c>
      <c r="H14148" s="7">
        <v>7329847.0</v>
      </c>
      <c r="I14148" s="8">
        <v>7330776.0</v>
      </c>
      <c r="J14148" t="s">
        <v>37</v>
      </c>
      <c r="Q14148" t="s">
        <v>15099</v>
      </c>
      <c r="R14148">
        <v>930.0</v>
      </c>
      <c r="T14148" t="s">
        <v>23449</v>
      </c>
    </row>
    <row r="14149" ht="15.75" customHeight="1">
      <c r="A14149" s="6" t="s">
        <v>17418</v>
      </c>
      <c r="B14149" s="6" t="s">
        <v>17419</v>
      </c>
      <c r="C14149" s="6" t="s">
        <v>25</v>
      </c>
      <c r="D14149" s="6" t="s">
        <v>26</v>
      </c>
      <c r="E14149" s="6" t="s">
        <v>8</v>
      </c>
      <c r="G14149" s="6" t="s">
        <v>27</v>
      </c>
      <c r="H14149" s="7">
        <v>7330773.0</v>
      </c>
      <c r="I14149" s="8">
        <v>7331480.0</v>
      </c>
      <c r="J14149" t="s">
        <v>37</v>
      </c>
      <c r="Q14149" t="s">
        <v>15101</v>
      </c>
      <c r="R14149">
        <v>708.0</v>
      </c>
    </row>
    <row r="14150" ht="15.75" customHeight="1">
      <c r="A14150" s="6" t="s">
        <v>17418</v>
      </c>
      <c r="B14150" s="6" t="s">
        <v>17419</v>
      </c>
      <c r="C14150" s="6" t="s">
        <v>25</v>
      </c>
      <c r="D14150" s="6" t="s">
        <v>26</v>
      </c>
      <c r="E14150" s="6" t="s">
        <v>8</v>
      </c>
      <c r="G14150" s="6" t="s">
        <v>27</v>
      </c>
      <c r="H14150" s="7">
        <v>7331629.0</v>
      </c>
      <c r="I14150" s="8">
        <v>7332507.0</v>
      </c>
      <c r="J14150" t="s">
        <v>37</v>
      </c>
      <c r="Q14150" t="s">
        <v>15103</v>
      </c>
      <c r="R14150">
        <v>879.0</v>
      </c>
      <c r="T14150" t="s">
        <v>23450</v>
      </c>
    </row>
    <row r="14151" ht="15.75" customHeight="1">
      <c r="A14151" s="6" t="s">
        <v>17418</v>
      </c>
      <c r="B14151" s="6" t="s">
        <v>17419</v>
      </c>
      <c r="C14151" s="6" t="s">
        <v>25</v>
      </c>
      <c r="D14151" s="6" t="s">
        <v>26</v>
      </c>
      <c r="E14151" s="6" t="s">
        <v>8</v>
      </c>
      <c r="G14151" s="6" t="s">
        <v>27</v>
      </c>
      <c r="H14151" s="7">
        <v>7332512.0</v>
      </c>
      <c r="I14151" s="8">
        <v>7334176.0</v>
      </c>
      <c r="J14151" t="s">
        <v>37</v>
      </c>
      <c r="Q14151" t="s">
        <v>15105</v>
      </c>
      <c r="R14151">
        <v>1665.0</v>
      </c>
      <c r="T14151" t="s">
        <v>23451</v>
      </c>
    </row>
    <row r="14152" ht="15.75" customHeight="1">
      <c r="A14152" s="6" t="s">
        <v>17418</v>
      </c>
      <c r="B14152" s="6" t="s">
        <v>17419</v>
      </c>
      <c r="C14152" s="6" t="s">
        <v>25</v>
      </c>
      <c r="D14152" s="6" t="s">
        <v>26</v>
      </c>
      <c r="E14152" s="6" t="s">
        <v>8</v>
      </c>
      <c r="G14152" s="6" t="s">
        <v>27</v>
      </c>
      <c r="H14152" s="7">
        <v>7334253.0</v>
      </c>
      <c r="I14152" s="8">
        <v>7335995.0</v>
      </c>
      <c r="J14152" t="s">
        <v>37</v>
      </c>
      <c r="Q14152" t="s">
        <v>15107</v>
      </c>
      <c r="R14152">
        <v>1743.0</v>
      </c>
      <c r="T14152" t="s">
        <v>23452</v>
      </c>
    </row>
    <row r="14153" ht="15.75" customHeight="1">
      <c r="A14153" s="6" t="s">
        <v>17418</v>
      </c>
      <c r="B14153" s="6" t="s">
        <v>17419</v>
      </c>
      <c r="C14153" s="6" t="s">
        <v>25</v>
      </c>
      <c r="D14153" s="6" t="s">
        <v>26</v>
      </c>
      <c r="E14153" s="6" t="s">
        <v>8</v>
      </c>
      <c r="G14153" s="6" t="s">
        <v>27</v>
      </c>
      <c r="H14153" s="7">
        <v>7336200.0</v>
      </c>
      <c r="I14153" s="8">
        <v>7336838.0</v>
      </c>
      <c r="J14153" t="s">
        <v>37</v>
      </c>
      <c r="Q14153" t="s">
        <v>15109</v>
      </c>
      <c r="R14153">
        <v>639.0</v>
      </c>
    </row>
    <row r="14154" ht="15.75" customHeight="1">
      <c r="A14154" s="6" t="s">
        <v>17418</v>
      </c>
      <c r="B14154" s="6" t="s">
        <v>17419</v>
      </c>
      <c r="C14154" s="6" t="s">
        <v>25</v>
      </c>
      <c r="D14154" s="6" t="s">
        <v>26</v>
      </c>
      <c r="E14154" s="6" t="s">
        <v>8</v>
      </c>
      <c r="G14154" s="6" t="s">
        <v>27</v>
      </c>
      <c r="H14154" s="7">
        <v>7337021.0</v>
      </c>
      <c r="I14154" s="8">
        <v>7337962.0</v>
      </c>
      <c r="J14154" t="s">
        <v>37</v>
      </c>
      <c r="Q14154" t="s">
        <v>15111</v>
      </c>
      <c r="R14154">
        <v>942.0</v>
      </c>
      <c r="T14154" t="s">
        <v>23453</v>
      </c>
    </row>
    <row r="14155" ht="15.75" customHeight="1">
      <c r="A14155" s="6" t="s">
        <v>17418</v>
      </c>
      <c r="B14155" s="6" t="s">
        <v>17419</v>
      </c>
      <c r="C14155" s="6" t="s">
        <v>25</v>
      </c>
      <c r="D14155" s="6" t="s">
        <v>26</v>
      </c>
      <c r="E14155" s="6" t="s">
        <v>8</v>
      </c>
      <c r="G14155" s="6" t="s">
        <v>27</v>
      </c>
      <c r="H14155" s="7">
        <v>7338057.0</v>
      </c>
      <c r="I14155" s="8">
        <v>7339610.0</v>
      </c>
      <c r="J14155" t="s">
        <v>28</v>
      </c>
      <c r="Q14155" t="s">
        <v>15113</v>
      </c>
      <c r="R14155">
        <v>1554.0</v>
      </c>
      <c r="T14155" t="s">
        <v>23454</v>
      </c>
    </row>
    <row r="14156" ht="15.75" customHeight="1">
      <c r="A14156" s="6" t="s">
        <v>17418</v>
      </c>
      <c r="B14156" s="6" t="s">
        <v>17419</v>
      </c>
      <c r="C14156" s="6" t="s">
        <v>25</v>
      </c>
      <c r="D14156" s="6" t="s">
        <v>26</v>
      </c>
      <c r="E14156" s="6" t="s">
        <v>8</v>
      </c>
      <c r="G14156" s="6" t="s">
        <v>27</v>
      </c>
      <c r="H14156" s="7">
        <v>7339775.0</v>
      </c>
      <c r="I14156" s="8">
        <v>7340758.0</v>
      </c>
      <c r="J14156" t="s">
        <v>28</v>
      </c>
      <c r="Q14156" t="s">
        <v>15115</v>
      </c>
      <c r="R14156">
        <v>984.0</v>
      </c>
      <c r="T14156" t="s">
        <v>23455</v>
      </c>
    </row>
    <row r="14157" ht="15.75" customHeight="1">
      <c r="A14157" s="6" t="s">
        <v>17418</v>
      </c>
      <c r="B14157" s="6" t="s">
        <v>17419</v>
      </c>
      <c r="C14157" s="6" t="s">
        <v>25</v>
      </c>
      <c r="D14157" s="6" t="s">
        <v>26</v>
      </c>
      <c r="E14157" s="6" t="s">
        <v>8</v>
      </c>
      <c r="G14157" s="6" t="s">
        <v>27</v>
      </c>
      <c r="H14157" s="7">
        <v>7341080.0</v>
      </c>
      <c r="I14157" s="8">
        <v>7341856.0</v>
      </c>
      <c r="J14157" t="s">
        <v>37</v>
      </c>
      <c r="Q14157" t="s">
        <v>15117</v>
      </c>
      <c r="R14157">
        <v>777.0</v>
      </c>
      <c r="T14157" t="s">
        <v>23456</v>
      </c>
    </row>
    <row r="14158" ht="15.75" customHeight="1">
      <c r="A14158" s="6" t="s">
        <v>17418</v>
      </c>
      <c r="B14158" s="6" t="s">
        <v>17419</v>
      </c>
      <c r="C14158" s="6" t="s">
        <v>25</v>
      </c>
      <c r="D14158" s="6" t="s">
        <v>26</v>
      </c>
      <c r="E14158" s="6" t="s">
        <v>8</v>
      </c>
      <c r="G14158" s="6" t="s">
        <v>27</v>
      </c>
      <c r="H14158" s="7">
        <v>7341892.0</v>
      </c>
      <c r="I14158" s="8">
        <v>7342863.0</v>
      </c>
      <c r="J14158" t="s">
        <v>37</v>
      </c>
      <c r="O14158" t="s">
        <v>15119</v>
      </c>
      <c r="Q14158" t="s">
        <v>15120</v>
      </c>
      <c r="R14158">
        <v>972.0</v>
      </c>
      <c r="T14158" t="s">
        <v>23457</v>
      </c>
    </row>
    <row r="14159" ht="15.75" customHeight="1">
      <c r="A14159" s="6" t="s">
        <v>17418</v>
      </c>
      <c r="B14159" s="6" t="s">
        <v>17419</v>
      </c>
      <c r="C14159" s="6" t="s">
        <v>25</v>
      </c>
      <c r="D14159" s="6" t="s">
        <v>26</v>
      </c>
      <c r="E14159" s="6" t="s">
        <v>8</v>
      </c>
      <c r="G14159" s="6" t="s">
        <v>27</v>
      </c>
      <c r="H14159" s="7">
        <v>7342868.0</v>
      </c>
      <c r="I14159" s="8">
        <v>7345015.0</v>
      </c>
      <c r="J14159" t="s">
        <v>28</v>
      </c>
      <c r="Q14159" t="s">
        <v>15123</v>
      </c>
      <c r="R14159">
        <v>2148.0</v>
      </c>
      <c r="T14159" t="s">
        <v>23458</v>
      </c>
    </row>
    <row r="14160" ht="15.75" customHeight="1">
      <c r="A14160" s="6" t="s">
        <v>17418</v>
      </c>
      <c r="B14160" s="6" t="s">
        <v>17419</v>
      </c>
      <c r="C14160" s="6" t="s">
        <v>25</v>
      </c>
      <c r="D14160" s="6" t="s">
        <v>26</v>
      </c>
      <c r="E14160" s="6" t="s">
        <v>8</v>
      </c>
      <c r="G14160" s="6" t="s">
        <v>27</v>
      </c>
      <c r="H14160" s="7">
        <v>7345251.0</v>
      </c>
      <c r="I14160" s="8">
        <v>7348244.0</v>
      </c>
      <c r="J14160" t="s">
        <v>37</v>
      </c>
      <c r="Q14160" t="s">
        <v>15125</v>
      </c>
      <c r="R14160">
        <v>2994.0</v>
      </c>
      <c r="T14160" t="s">
        <v>23459</v>
      </c>
    </row>
    <row r="14161" ht="15.75" customHeight="1">
      <c r="A14161" s="6" t="s">
        <v>17418</v>
      </c>
      <c r="B14161" s="6" t="s">
        <v>17419</v>
      </c>
      <c r="C14161" s="6" t="s">
        <v>25</v>
      </c>
      <c r="D14161" s="6" t="s">
        <v>26</v>
      </c>
      <c r="E14161" s="6" t="s">
        <v>8</v>
      </c>
      <c r="G14161" s="6" t="s">
        <v>27</v>
      </c>
      <c r="H14161" s="7">
        <v>7348308.0</v>
      </c>
      <c r="I14161" s="8">
        <v>7348673.0</v>
      </c>
      <c r="J14161" t="s">
        <v>37</v>
      </c>
      <c r="Q14161" t="s">
        <v>15127</v>
      </c>
      <c r="R14161">
        <v>366.0</v>
      </c>
      <c r="T14161" t="s">
        <v>23460</v>
      </c>
    </row>
    <row r="14162" ht="15.75" customHeight="1">
      <c r="A14162" s="6" t="s">
        <v>17418</v>
      </c>
      <c r="B14162" s="6" t="s">
        <v>17419</v>
      </c>
      <c r="C14162" s="6" t="s">
        <v>25</v>
      </c>
      <c r="D14162" s="6" t="s">
        <v>26</v>
      </c>
      <c r="E14162" s="6" t="s">
        <v>8</v>
      </c>
      <c r="G14162" s="6" t="s">
        <v>27</v>
      </c>
      <c r="H14162" s="7">
        <v>7348837.0</v>
      </c>
      <c r="I14162" s="8">
        <v>7349466.0</v>
      </c>
      <c r="J14162" t="s">
        <v>37</v>
      </c>
      <c r="Q14162" t="s">
        <v>15129</v>
      </c>
      <c r="R14162">
        <v>630.0</v>
      </c>
      <c r="T14162" t="s">
        <v>23461</v>
      </c>
    </row>
    <row r="14163" ht="15.75" customHeight="1">
      <c r="A14163" s="6" t="s">
        <v>17418</v>
      </c>
      <c r="B14163" s="6" t="s">
        <v>17419</v>
      </c>
      <c r="C14163" s="6" t="s">
        <v>25</v>
      </c>
      <c r="D14163" s="6" t="s">
        <v>26</v>
      </c>
      <c r="E14163" s="6" t="s">
        <v>8</v>
      </c>
      <c r="G14163" s="6" t="s">
        <v>27</v>
      </c>
      <c r="H14163" s="7">
        <v>7349707.0</v>
      </c>
      <c r="I14163" s="8">
        <v>7351524.0</v>
      </c>
      <c r="J14163" t="s">
        <v>37</v>
      </c>
      <c r="Q14163" t="s">
        <v>15131</v>
      </c>
      <c r="R14163">
        <v>1818.0</v>
      </c>
    </row>
    <row r="14164" ht="15.75" customHeight="1">
      <c r="A14164" s="6" t="s">
        <v>17418</v>
      </c>
      <c r="B14164" s="6" t="s">
        <v>17419</v>
      </c>
      <c r="C14164" s="6" t="s">
        <v>25</v>
      </c>
      <c r="D14164" s="6" t="s">
        <v>26</v>
      </c>
      <c r="E14164" s="6" t="s">
        <v>8</v>
      </c>
      <c r="G14164" s="6" t="s">
        <v>27</v>
      </c>
      <c r="H14164" s="7">
        <v>7351591.0</v>
      </c>
      <c r="I14164" s="8">
        <v>7353366.0</v>
      </c>
      <c r="J14164" t="s">
        <v>28</v>
      </c>
      <c r="Q14164" t="s">
        <v>15133</v>
      </c>
      <c r="R14164">
        <v>1776.0</v>
      </c>
      <c r="T14164" t="s">
        <v>23462</v>
      </c>
    </row>
    <row r="14165" ht="15.75" customHeight="1">
      <c r="A14165" s="6" t="s">
        <v>17418</v>
      </c>
      <c r="B14165" s="6" t="s">
        <v>17419</v>
      </c>
      <c r="C14165" s="6" t="s">
        <v>25</v>
      </c>
      <c r="D14165" s="6" t="s">
        <v>26</v>
      </c>
      <c r="E14165" s="6" t="s">
        <v>8</v>
      </c>
      <c r="G14165" s="6" t="s">
        <v>27</v>
      </c>
      <c r="H14165" s="7">
        <v>7353841.0</v>
      </c>
      <c r="I14165" s="8">
        <v>7355253.0</v>
      </c>
      <c r="J14165" t="s">
        <v>37</v>
      </c>
      <c r="Q14165" t="s">
        <v>15135</v>
      </c>
      <c r="R14165">
        <v>1413.0</v>
      </c>
      <c r="T14165" t="s">
        <v>23463</v>
      </c>
    </row>
    <row r="14166" ht="15.75" customHeight="1">
      <c r="A14166" s="6" t="s">
        <v>17418</v>
      </c>
      <c r="B14166" s="6" t="s">
        <v>17895</v>
      </c>
      <c r="C14166" s="6" t="s">
        <v>25</v>
      </c>
      <c r="D14166" s="6" t="s">
        <v>26</v>
      </c>
      <c r="E14166" s="6" t="s">
        <v>8</v>
      </c>
      <c r="G14166" s="6" t="s">
        <v>27</v>
      </c>
      <c r="H14166" s="7">
        <v>7355279.0</v>
      </c>
      <c r="I14166" s="8">
        <v>7355354.0</v>
      </c>
      <c r="J14166" t="s">
        <v>37</v>
      </c>
      <c r="Q14166" t="s">
        <v>23464</v>
      </c>
      <c r="R14166">
        <v>76.0</v>
      </c>
      <c r="T14166" t="s">
        <v>23465</v>
      </c>
    </row>
    <row r="14167" ht="15.75" customHeight="1">
      <c r="A14167" s="6" t="s">
        <v>17418</v>
      </c>
      <c r="B14167" s="6" t="s">
        <v>17895</v>
      </c>
      <c r="C14167" s="6" t="s">
        <v>25</v>
      </c>
      <c r="D14167" s="6" t="s">
        <v>26</v>
      </c>
      <c r="E14167" s="6" t="s">
        <v>8</v>
      </c>
      <c r="G14167" s="6" t="s">
        <v>27</v>
      </c>
      <c r="H14167" s="7">
        <v>7355374.0</v>
      </c>
      <c r="I14167" s="8">
        <v>7355449.0</v>
      </c>
      <c r="J14167" t="s">
        <v>37</v>
      </c>
      <c r="Q14167" t="s">
        <v>23466</v>
      </c>
      <c r="R14167">
        <v>76.0</v>
      </c>
      <c r="T14167" t="s">
        <v>23467</v>
      </c>
    </row>
    <row r="14168" ht="15.75" customHeight="1">
      <c r="A14168" s="6" t="s">
        <v>17418</v>
      </c>
      <c r="B14168" s="6" t="s">
        <v>17419</v>
      </c>
      <c r="C14168" s="6" t="s">
        <v>25</v>
      </c>
      <c r="D14168" s="6" t="s">
        <v>26</v>
      </c>
      <c r="E14168" s="6" t="s">
        <v>8</v>
      </c>
      <c r="G14168" s="6" t="s">
        <v>27</v>
      </c>
      <c r="H14168" s="7">
        <v>7355479.0</v>
      </c>
      <c r="I14168" s="8">
        <v>7356687.0</v>
      </c>
      <c r="J14168" t="s">
        <v>37</v>
      </c>
      <c r="Q14168" t="s">
        <v>15137</v>
      </c>
      <c r="R14168">
        <v>1209.0</v>
      </c>
      <c r="T14168" t="s">
        <v>23468</v>
      </c>
    </row>
    <row r="14169" ht="15.75" customHeight="1">
      <c r="A14169" s="6" t="s">
        <v>17418</v>
      </c>
      <c r="B14169" s="6" t="s">
        <v>17419</v>
      </c>
      <c r="C14169" s="6" t="s">
        <v>25</v>
      </c>
      <c r="D14169" s="6" t="s">
        <v>26</v>
      </c>
      <c r="E14169" s="6" t="s">
        <v>8</v>
      </c>
      <c r="G14169" s="6" t="s">
        <v>27</v>
      </c>
      <c r="H14169" s="7">
        <v>7356689.0</v>
      </c>
      <c r="I14169" s="8">
        <v>7357450.0</v>
      </c>
      <c r="J14169" t="s">
        <v>28</v>
      </c>
      <c r="Q14169" t="s">
        <v>15139</v>
      </c>
      <c r="R14169">
        <v>762.0</v>
      </c>
      <c r="T14169" t="s">
        <v>23469</v>
      </c>
    </row>
    <row r="14170" ht="15.75" customHeight="1">
      <c r="A14170" s="6" t="s">
        <v>17418</v>
      </c>
      <c r="B14170" s="6" t="s">
        <v>17419</v>
      </c>
      <c r="C14170" s="6" t="s">
        <v>25</v>
      </c>
      <c r="D14170" s="6" t="s">
        <v>26</v>
      </c>
      <c r="E14170" s="6" t="s">
        <v>8</v>
      </c>
      <c r="G14170" s="6" t="s">
        <v>27</v>
      </c>
      <c r="H14170" s="7">
        <v>7357528.0</v>
      </c>
      <c r="I14170" s="8">
        <v>7358670.0</v>
      </c>
      <c r="J14170" t="s">
        <v>28</v>
      </c>
      <c r="Q14170" t="s">
        <v>15141</v>
      </c>
      <c r="R14170">
        <v>1143.0</v>
      </c>
      <c r="T14170" t="s">
        <v>23470</v>
      </c>
    </row>
    <row r="14171" ht="15.75" customHeight="1">
      <c r="A14171" s="6" t="s">
        <v>17418</v>
      </c>
      <c r="B14171" s="6" t="s">
        <v>17419</v>
      </c>
      <c r="C14171" s="6" t="s">
        <v>25</v>
      </c>
      <c r="D14171" s="6" t="s">
        <v>26</v>
      </c>
      <c r="E14171" s="6" t="s">
        <v>8</v>
      </c>
      <c r="G14171" s="6" t="s">
        <v>27</v>
      </c>
      <c r="H14171" s="7">
        <v>7358861.0</v>
      </c>
      <c r="I14171" s="8">
        <v>7359457.0</v>
      </c>
      <c r="J14171" t="s">
        <v>37</v>
      </c>
      <c r="Q14171" t="s">
        <v>15143</v>
      </c>
      <c r="R14171">
        <v>597.0</v>
      </c>
      <c r="T14171" t="s">
        <v>23471</v>
      </c>
    </row>
    <row r="14172" ht="15.75" customHeight="1">
      <c r="A14172" s="6" t="s">
        <v>17418</v>
      </c>
      <c r="B14172" s="6" t="s">
        <v>17419</v>
      </c>
      <c r="C14172" s="6" t="s">
        <v>25</v>
      </c>
      <c r="D14172" s="6" t="s">
        <v>26</v>
      </c>
      <c r="E14172" s="6" t="s">
        <v>8</v>
      </c>
      <c r="G14172" s="6" t="s">
        <v>27</v>
      </c>
      <c r="H14172" s="7">
        <v>7359993.0</v>
      </c>
      <c r="I14172" s="8">
        <v>7360445.0</v>
      </c>
      <c r="J14172" t="s">
        <v>37</v>
      </c>
      <c r="Q14172" t="s">
        <v>15145</v>
      </c>
      <c r="R14172">
        <v>453.0</v>
      </c>
      <c r="T14172" t="s">
        <v>23472</v>
      </c>
    </row>
    <row r="14173" ht="15.75" customHeight="1">
      <c r="A14173" s="6" t="s">
        <v>17418</v>
      </c>
      <c r="B14173" s="6" t="s">
        <v>17419</v>
      </c>
      <c r="C14173" s="6" t="s">
        <v>25</v>
      </c>
      <c r="D14173" s="6" t="s">
        <v>26</v>
      </c>
      <c r="E14173" s="6" t="s">
        <v>8</v>
      </c>
      <c r="G14173" s="6" t="s">
        <v>27</v>
      </c>
      <c r="H14173" s="7">
        <v>7360547.0</v>
      </c>
      <c r="I14173" s="8">
        <v>7361962.0</v>
      </c>
      <c r="J14173" t="s">
        <v>37</v>
      </c>
      <c r="Q14173" t="s">
        <v>15147</v>
      </c>
      <c r="R14173">
        <v>1416.0</v>
      </c>
      <c r="T14173" t="s">
        <v>23473</v>
      </c>
    </row>
    <row r="14174" ht="15.75" customHeight="1">
      <c r="A14174" s="6" t="s">
        <v>17418</v>
      </c>
      <c r="B14174" s="6" t="s">
        <v>17419</v>
      </c>
      <c r="C14174" s="6" t="s">
        <v>25</v>
      </c>
      <c r="D14174" s="6" t="s">
        <v>26</v>
      </c>
      <c r="E14174" s="6" t="s">
        <v>8</v>
      </c>
      <c r="G14174" s="6" t="s">
        <v>27</v>
      </c>
      <c r="H14174" s="7">
        <v>7362102.0</v>
      </c>
      <c r="I14174" s="8">
        <v>7363235.0</v>
      </c>
      <c r="J14174" t="s">
        <v>28</v>
      </c>
      <c r="Q14174" t="s">
        <v>15149</v>
      </c>
      <c r="R14174">
        <v>1134.0</v>
      </c>
      <c r="T14174" t="s">
        <v>23474</v>
      </c>
    </row>
    <row r="14175" ht="15.75" customHeight="1">
      <c r="A14175" s="6" t="s">
        <v>17418</v>
      </c>
      <c r="B14175" s="6" t="s">
        <v>17419</v>
      </c>
      <c r="C14175" s="6" t="s">
        <v>25</v>
      </c>
      <c r="D14175" s="6" t="s">
        <v>26</v>
      </c>
      <c r="E14175" s="6" t="s">
        <v>8</v>
      </c>
      <c r="G14175" s="6" t="s">
        <v>27</v>
      </c>
      <c r="H14175" s="7">
        <v>7363232.0</v>
      </c>
      <c r="I14175" s="8">
        <v>7365199.0</v>
      </c>
      <c r="J14175" t="s">
        <v>28</v>
      </c>
      <c r="Q14175" t="s">
        <v>15151</v>
      </c>
      <c r="R14175">
        <v>1968.0</v>
      </c>
      <c r="T14175" t="s">
        <v>23475</v>
      </c>
    </row>
    <row r="14176" ht="15.75" customHeight="1">
      <c r="A14176" s="6" t="s">
        <v>17418</v>
      </c>
      <c r="B14176" s="6" t="s">
        <v>17419</v>
      </c>
      <c r="C14176" s="6" t="s">
        <v>25</v>
      </c>
      <c r="D14176" s="6" t="s">
        <v>26</v>
      </c>
      <c r="E14176" s="6" t="s">
        <v>8</v>
      </c>
      <c r="G14176" s="6" t="s">
        <v>27</v>
      </c>
      <c r="H14176" s="7">
        <v>7365483.0</v>
      </c>
      <c r="I14176" s="8">
        <v>7366832.0</v>
      </c>
      <c r="J14176" t="s">
        <v>28</v>
      </c>
      <c r="O14176" t="s">
        <v>13175</v>
      </c>
      <c r="Q14176" t="s">
        <v>15153</v>
      </c>
      <c r="R14176">
        <v>1350.0</v>
      </c>
      <c r="T14176" t="s">
        <v>23476</v>
      </c>
    </row>
    <row r="14177" ht="15.75" customHeight="1">
      <c r="A14177" s="6" t="s">
        <v>17418</v>
      </c>
      <c r="B14177" s="6" t="s">
        <v>17419</v>
      </c>
      <c r="C14177" s="6" t="s">
        <v>25</v>
      </c>
      <c r="D14177" s="6" t="s">
        <v>26</v>
      </c>
      <c r="E14177" s="6" t="s">
        <v>8</v>
      </c>
      <c r="G14177" s="6" t="s">
        <v>27</v>
      </c>
      <c r="H14177" s="7">
        <v>7367317.0</v>
      </c>
      <c r="I14177" s="8">
        <v>7375515.0</v>
      </c>
      <c r="J14177" t="s">
        <v>37</v>
      </c>
      <c r="Q14177" t="s">
        <v>15155</v>
      </c>
      <c r="R14177">
        <v>8199.0</v>
      </c>
      <c r="T14177" t="s">
        <v>23477</v>
      </c>
    </row>
    <row r="14178" ht="15.75" customHeight="1">
      <c r="A14178" s="6" t="s">
        <v>17418</v>
      </c>
      <c r="B14178" s="6" t="s">
        <v>17452</v>
      </c>
      <c r="C14178" s="6" t="s">
        <v>25</v>
      </c>
      <c r="D14178" s="6" t="s">
        <v>26</v>
      </c>
      <c r="E14178" s="6" t="s">
        <v>8</v>
      </c>
      <c r="G14178" s="6" t="s">
        <v>27</v>
      </c>
      <c r="H14178" s="7">
        <v>7375673.0</v>
      </c>
      <c r="I14178" s="8">
        <v>7378693.0</v>
      </c>
      <c r="J14178" t="s">
        <v>37</v>
      </c>
      <c r="Q14178" t="s">
        <v>15157</v>
      </c>
      <c r="R14178">
        <v>3021.0</v>
      </c>
      <c r="T14178" t="s">
        <v>129</v>
      </c>
    </row>
    <row r="14179" ht="15.75" customHeight="1">
      <c r="A14179" s="6" t="s">
        <v>17418</v>
      </c>
      <c r="B14179" s="6" t="s">
        <v>17452</v>
      </c>
      <c r="C14179" s="6" t="s">
        <v>25</v>
      </c>
      <c r="D14179" s="6" t="s">
        <v>26</v>
      </c>
      <c r="E14179" s="6" t="s">
        <v>8</v>
      </c>
      <c r="G14179" s="6" t="s">
        <v>27</v>
      </c>
      <c r="H14179" s="7">
        <v>7380191.0</v>
      </c>
      <c r="I14179" s="8">
        <v>7384309.0</v>
      </c>
      <c r="J14179" t="s">
        <v>37</v>
      </c>
      <c r="Q14179" t="s">
        <v>15158</v>
      </c>
      <c r="R14179">
        <v>4119.0</v>
      </c>
      <c r="T14179" t="s">
        <v>129</v>
      </c>
    </row>
    <row r="14180" ht="15.75" customHeight="1">
      <c r="A14180" s="6" t="s">
        <v>17418</v>
      </c>
      <c r="B14180" s="6" t="s">
        <v>17419</v>
      </c>
      <c r="C14180" s="6" t="s">
        <v>25</v>
      </c>
      <c r="D14180" s="6" t="s">
        <v>26</v>
      </c>
      <c r="E14180" s="6" t="s">
        <v>8</v>
      </c>
      <c r="G14180" s="6" t="s">
        <v>27</v>
      </c>
      <c r="H14180" s="7">
        <v>7384983.0</v>
      </c>
      <c r="I14180" s="8">
        <v>7389038.0</v>
      </c>
      <c r="J14180" t="s">
        <v>37</v>
      </c>
      <c r="Q14180" t="s">
        <v>15160</v>
      </c>
      <c r="R14180">
        <v>4056.0</v>
      </c>
      <c r="T14180" t="s">
        <v>23478</v>
      </c>
    </row>
    <row r="14181" ht="15.75" customHeight="1">
      <c r="A14181" s="6" t="s">
        <v>17418</v>
      </c>
      <c r="B14181" s="6" t="s">
        <v>17419</v>
      </c>
      <c r="C14181" s="6" t="s">
        <v>25</v>
      </c>
      <c r="D14181" s="6" t="s">
        <v>26</v>
      </c>
      <c r="E14181" s="6" t="s">
        <v>8</v>
      </c>
      <c r="G14181" s="6" t="s">
        <v>27</v>
      </c>
      <c r="H14181" s="7">
        <v>7389110.0</v>
      </c>
      <c r="I14181" s="8">
        <v>7389979.0</v>
      </c>
      <c r="J14181" t="s">
        <v>28</v>
      </c>
      <c r="Q14181" t="s">
        <v>15162</v>
      </c>
      <c r="R14181">
        <v>870.0</v>
      </c>
      <c r="T14181" t="s">
        <v>23479</v>
      </c>
    </row>
    <row r="14182" ht="15.75" customHeight="1">
      <c r="A14182" s="6" t="s">
        <v>17418</v>
      </c>
      <c r="B14182" s="6" t="s">
        <v>17419</v>
      </c>
      <c r="C14182" s="6" t="s">
        <v>25</v>
      </c>
      <c r="D14182" s="6" t="s">
        <v>26</v>
      </c>
      <c r="E14182" s="6" t="s">
        <v>8</v>
      </c>
      <c r="G14182" s="6" t="s">
        <v>27</v>
      </c>
      <c r="H14182" s="7">
        <v>7390124.0</v>
      </c>
      <c r="I14182" s="8">
        <v>7391596.0</v>
      </c>
      <c r="J14182" t="s">
        <v>37</v>
      </c>
      <c r="Q14182" t="s">
        <v>15164</v>
      </c>
      <c r="R14182">
        <v>1473.0</v>
      </c>
      <c r="T14182" t="s">
        <v>23480</v>
      </c>
    </row>
    <row r="14183" ht="15.75" customHeight="1">
      <c r="A14183" s="6" t="s">
        <v>17418</v>
      </c>
      <c r="B14183" s="6" t="s">
        <v>17419</v>
      </c>
      <c r="C14183" s="6" t="s">
        <v>25</v>
      </c>
      <c r="D14183" s="6" t="s">
        <v>26</v>
      </c>
      <c r="E14183" s="6" t="s">
        <v>8</v>
      </c>
      <c r="G14183" s="6" t="s">
        <v>27</v>
      </c>
      <c r="H14183" s="7">
        <v>7391685.0</v>
      </c>
      <c r="I14183" s="8">
        <v>7392812.0</v>
      </c>
      <c r="J14183" t="s">
        <v>37</v>
      </c>
      <c r="Q14183" t="s">
        <v>15166</v>
      </c>
      <c r="R14183">
        <v>1128.0</v>
      </c>
      <c r="T14183" t="s">
        <v>23481</v>
      </c>
    </row>
    <row r="14184" ht="15.75" customHeight="1">
      <c r="A14184" s="6" t="s">
        <v>17418</v>
      </c>
      <c r="B14184" s="6" t="s">
        <v>17419</v>
      </c>
      <c r="C14184" s="6" t="s">
        <v>25</v>
      </c>
      <c r="D14184" s="6" t="s">
        <v>26</v>
      </c>
      <c r="E14184" s="6" t="s">
        <v>8</v>
      </c>
      <c r="G14184" s="6" t="s">
        <v>27</v>
      </c>
      <c r="H14184" s="7">
        <v>7392764.0</v>
      </c>
      <c r="I14184" s="8">
        <v>7396216.0</v>
      </c>
      <c r="J14184" t="s">
        <v>28</v>
      </c>
      <c r="Q14184" t="s">
        <v>15168</v>
      </c>
      <c r="R14184">
        <v>3453.0</v>
      </c>
      <c r="T14184" t="s">
        <v>23482</v>
      </c>
    </row>
    <row r="14185" ht="15.75" customHeight="1">
      <c r="A14185" s="6" t="s">
        <v>17418</v>
      </c>
      <c r="B14185" s="6" t="s">
        <v>17419</v>
      </c>
      <c r="C14185" s="6" t="s">
        <v>25</v>
      </c>
      <c r="D14185" s="6" t="s">
        <v>26</v>
      </c>
      <c r="E14185" s="6" t="s">
        <v>8</v>
      </c>
      <c r="G14185" s="6" t="s">
        <v>27</v>
      </c>
      <c r="H14185" s="7">
        <v>7396027.0</v>
      </c>
      <c r="I14185" s="8">
        <v>7396785.0</v>
      </c>
      <c r="J14185" t="s">
        <v>28</v>
      </c>
      <c r="Q14185" t="s">
        <v>15170</v>
      </c>
      <c r="R14185">
        <v>759.0</v>
      </c>
      <c r="T14185" t="s">
        <v>23483</v>
      </c>
    </row>
    <row r="14186" ht="15.75" customHeight="1">
      <c r="A14186" s="6" t="s">
        <v>17418</v>
      </c>
      <c r="B14186" s="6" t="s">
        <v>17419</v>
      </c>
      <c r="C14186" s="6" t="s">
        <v>25</v>
      </c>
      <c r="D14186" s="6" t="s">
        <v>26</v>
      </c>
      <c r="E14186" s="6" t="s">
        <v>8</v>
      </c>
      <c r="G14186" s="6" t="s">
        <v>27</v>
      </c>
      <c r="H14186" s="7">
        <v>7396846.0</v>
      </c>
      <c r="I14186" s="8">
        <v>7398696.0</v>
      </c>
      <c r="J14186" t="s">
        <v>28</v>
      </c>
      <c r="Q14186" t="s">
        <v>15172</v>
      </c>
      <c r="R14186">
        <v>1851.0</v>
      </c>
      <c r="T14186" t="s">
        <v>23484</v>
      </c>
    </row>
    <row r="14187" ht="15.75" customHeight="1">
      <c r="A14187" s="6" t="s">
        <v>17418</v>
      </c>
      <c r="B14187" s="6" t="s">
        <v>17419</v>
      </c>
      <c r="C14187" s="6" t="s">
        <v>25</v>
      </c>
      <c r="D14187" s="6" t="s">
        <v>26</v>
      </c>
      <c r="E14187" s="6" t="s">
        <v>8</v>
      </c>
      <c r="G14187" s="6" t="s">
        <v>27</v>
      </c>
      <c r="H14187" s="7">
        <v>7398693.0</v>
      </c>
      <c r="I14187" s="8">
        <v>7399559.0</v>
      </c>
      <c r="J14187" t="s">
        <v>28</v>
      </c>
      <c r="Q14187" t="s">
        <v>15174</v>
      </c>
      <c r="R14187">
        <v>867.0</v>
      </c>
      <c r="T14187" t="s">
        <v>23485</v>
      </c>
    </row>
    <row r="14188" ht="15.75" customHeight="1">
      <c r="A14188" s="6" t="s">
        <v>17418</v>
      </c>
      <c r="B14188" s="6" t="s">
        <v>17419</v>
      </c>
      <c r="C14188" s="6" t="s">
        <v>25</v>
      </c>
      <c r="D14188" s="6" t="s">
        <v>26</v>
      </c>
      <c r="E14188" s="6" t="s">
        <v>8</v>
      </c>
      <c r="G14188" s="6" t="s">
        <v>27</v>
      </c>
      <c r="H14188" s="7">
        <v>7399666.0</v>
      </c>
      <c r="I14188" s="8">
        <v>7400601.0</v>
      </c>
      <c r="J14188" t="s">
        <v>28</v>
      </c>
      <c r="Q14188" t="s">
        <v>15176</v>
      </c>
      <c r="R14188">
        <v>936.0</v>
      </c>
      <c r="T14188" t="s">
        <v>23486</v>
      </c>
    </row>
    <row r="14189" ht="15.75" customHeight="1">
      <c r="A14189" s="6" t="s">
        <v>17418</v>
      </c>
      <c r="B14189" s="6" t="s">
        <v>17419</v>
      </c>
      <c r="C14189" s="6" t="s">
        <v>25</v>
      </c>
      <c r="D14189" s="6" t="s">
        <v>26</v>
      </c>
      <c r="E14189" s="6" t="s">
        <v>8</v>
      </c>
      <c r="G14189" s="6" t="s">
        <v>27</v>
      </c>
      <c r="H14189" s="7">
        <v>7400676.0</v>
      </c>
      <c r="I14189" s="8">
        <v>7402331.0</v>
      </c>
      <c r="J14189" t="s">
        <v>28</v>
      </c>
      <c r="Q14189" t="s">
        <v>15178</v>
      </c>
      <c r="R14189">
        <v>1656.0</v>
      </c>
      <c r="T14189" t="s">
        <v>23487</v>
      </c>
    </row>
    <row r="14190" ht="15.75" customHeight="1">
      <c r="A14190" s="6" t="s">
        <v>17418</v>
      </c>
      <c r="B14190" s="6" t="s">
        <v>17419</v>
      </c>
      <c r="C14190" s="6" t="s">
        <v>25</v>
      </c>
      <c r="D14190" s="6" t="s">
        <v>26</v>
      </c>
      <c r="E14190" s="6" t="s">
        <v>8</v>
      </c>
      <c r="G14190" s="6" t="s">
        <v>27</v>
      </c>
      <c r="H14190" s="7">
        <v>7402635.0</v>
      </c>
      <c r="I14190" s="8">
        <v>7403492.0</v>
      </c>
      <c r="J14190" t="s">
        <v>37</v>
      </c>
      <c r="Q14190" t="s">
        <v>15180</v>
      </c>
      <c r="R14190">
        <v>858.0</v>
      </c>
      <c r="T14190" t="s">
        <v>23488</v>
      </c>
    </row>
    <row r="14191" ht="15.75" customHeight="1">
      <c r="A14191" s="6" t="s">
        <v>17418</v>
      </c>
      <c r="B14191" s="6" t="s">
        <v>17419</v>
      </c>
      <c r="C14191" s="6" t="s">
        <v>25</v>
      </c>
      <c r="D14191" s="6" t="s">
        <v>26</v>
      </c>
      <c r="E14191" s="6" t="s">
        <v>8</v>
      </c>
      <c r="G14191" s="6" t="s">
        <v>27</v>
      </c>
      <c r="H14191" s="7">
        <v>7403528.0</v>
      </c>
      <c r="I14191" s="8">
        <v>7404649.0</v>
      </c>
      <c r="J14191" t="s">
        <v>28</v>
      </c>
      <c r="Q14191" t="s">
        <v>15182</v>
      </c>
      <c r="R14191">
        <v>1122.0</v>
      </c>
      <c r="T14191" t="s">
        <v>23489</v>
      </c>
    </row>
    <row r="14192" ht="15.75" customHeight="1">
      <c r="A14192" s="6" t="s">
        <v>17418</v>
      </c>
      <c r="B14192" s="6" t="s">
        <v>17419</v>
      </c>
      <c r="C14192" s="6" t="s">
        <v>25</v>
      </c>
      <c r="D14192" s="6" t="s">
        <v>26</v>
      </c>
      <c r="E14192" s="6" t="s">
        <v>8</v>
      </c>
      <c r="G14192" s="6" t="s">
        <v>27</v>
      </c>
      <c r="H14192" s="7">
        <v>7405307.0</v>
      </c>
      <c r="I14192" s="8">
        <v>7405825.0</v>
      </c>
      <c r="J14192" t="s">
        <v>37</v>
      </c>
      <c r="Q14192" t="s">
        <v>15184</v>
      </c>
      <c r="R14192">
        <v>519.0</v>
      </c>
      <c r="T14192" t="s">
        <v>23490</v>
      </c>
    </row>
    <row r="14193" ht="15.75" customHeight="1">
      <c r="A14193" s="6" t="s">
        <v>17418</v>
      </c>
      <c r="B14193" s="6" t="s">
        <v>17419</v>
      </c>
      <c r="C14193" s="6" t="s">
        <v>25</v>
      </c>
      <c r="D14193" s="6" t="s">
        <v>26</v>
      </c>
      <c r="E14193" s="6" t="s">
        <v>8</v>
      </c>
      <c r="G14193" s="6" t="s">
        <v>27</v>
      </c>
      <c r="H14193" s="7">
        <v>7405912.0</v>
      </c>
      <c r="I14193" s="8">
        <v>7407033.0</v>
      </c>
      <c r="J14193" t="s">
        <v>37</v>
      </c>
      <c r="Q14193" t="s">
        <v>15186</v>
      </c>
      <c r="R14193">
        <v>1122.0</v>
      </c>
      <c r="T14193" t="s">
        <v>23491</v>
      </c>
    </row>
    <row r="14194" ht="15.75" customHeight="1">
      <c r="A14194" s="6" t="s">
        <v>17418</v>
      </c>
      <c r="B14194" s="6" t="s">
        <v>17419</v>
      </c>
      <c r="C14194" s="6" t="s">
        <v>25</v>
      </c>
      <c r="D14194" s="6" t="s">
        <v>26</v>
      </c>
      <c r="E14194" s="6" t="s">
        <v>8</v>
      </c>
      <c r="G14194" s="6" t="s">
        <v>27</v>
      </c>
      <c r="H14194" s="7">
        <v>7407098.0</v>
      </c>
      <c r="I14194" s="8">
        <v>7408297.0</v>
      </c>
      <c r="J14194" t="s">
        <v>28</v>
      </c>
      <c r="Q14194" t="s">
        <v>15189</v>
      </c>
      <c r="R14194">
        <v>1200.0</v>
      </c>
      <c r="T14194" t="s">
        <v>23492</v>
      </c>
    </row>
    <row r="14195" ht="15.75" customHeight="1">
      <c r="A14195" s="6" t="s">
        <v>17418</v>
      </c>
      <c r="B14195" s="6" t="s">
        <v>17419</v>
      </c>
      <c r="C14195" s="6" t="s">
        <v>25</v>
      </c>
      <c r="D14195" s="6" t="s">
        <v>26</v>
      </c>
      <c r="E14195" s="6" t="s">
        <v>8</v>
      </c>
      <c r="G14195" s="6" t="s">
        <v>27</v>
      </c>
      <c r="H14195" s="7">
        <v>7408533.0</v>
      </c>
      <c r="I14195" s="8">
        <v>7409693.0</v>
      </c>
      <c r="J14195" t="s">
        <v>37</v>
      </c>
      <c r="Q14195" t="s">
        <v>15191</v>
      </c>
      <c r="R14195">
        <v>1161.0</v>
      </c>
      <c r="T14195" t="s">
        <v>23493</v>
      </c>
    </row>
    <row r="14196" ht="15.75" customHeight="1">
      <c r="A14196" s="6" t="s">
        <v>17418</v>
      </c>
      <c r="B14196" s="6" t="s">
        <v>17419</v>
      </c>
      <c r="C14196" s="6" t="s">
        <v>25</v>
      </c>
      <c r="D14196" s="6" t="s">
        <v>26</v>
      </c>
      <c r="E14196" s="6" t="s">
        <v>8</v>
      </c>
      <c r="G14196" s="6" t="s">
        <v>27</v>
      </c>
      <c r="H14196" s="7">
        <v>7409690.0</v>
      </c>
      <c r="I14196" s="8">
        <v>7410421.0</v>
      </c>
      <c r="J14196" t="s">
        <v>37</v>
      </c>
      <c r="Q14196" t="s">
        <v>15193</v>
      </c>
      <c r="R14196">
        <v>732.0</v>
      </c>
      <c r="T14196" t="s">
        <v>23494</v>
      </c>
    </row>
    <row r="14197" ht="15.75" customHeight="1">
      <c r="A14197" s="6" t="s">
        <v>17418</v>
      </c>
      <c r="B14197" s="6" t="s">
        <v>17419</v>
      </c>
      <c r="C14197" s="6" t="s">
        <v>25</v>
      </c>
      <c r="D14197" s="6" t="s">
        <v>26</v>
      </c>
      <c r="E14197" s="6" t="s">
        <v>8</v>
      </c>
      <c r="G14197" s="6" t="s">
        <v>27</v>
      </c>
      <c r="H14197" s="7">
        <v>7410485.0</v>
      </c>
      <c r="I14197" s="8">
        <v>7412317.0</v>
      </c>
      <c r="J14197" t="s">
        <v>28</v>
      </c>
      <c r="Q14197" t="s">
        <v>15196</v>
      </c>
      <c r="R14197">
        <v>1833.0</v>
      </c>
      <c r="T14197" t="s">
        <v>23495</v>
      </c>
    </row>
    <row r="14198" ht="15.75" customHeight="1">
      <c r="A14198" s="6" t="s">
        <v>17418</v>
      </c>
      <c r="B14198" s="6" t="s">
        <v>17419</v>
      </c>
      <c r="C14198" s="6" t="s">
        <v>25</v>
      </c>
      <c r="D14198" s="6" t="s">
        <v>26</v>
      </c>
      <c r="E14198" s="6" t="s">
        <v>8</v>
      </c>
      <c r="G14198" s="6" t="s">
        <v>27</v>
      </c>
      <c r="H14198" s="7">
        <v>7412878.0</v>
      </c>
      <c r="I14198" s="8">
        <v>7414233.0</v>
      </c>
      <c r="J14198" t="s">
        <v>37</v>
      </c>
      <c r="Q14198" t="s">
        <v>15198</v>
      </c>
      <c r="R14198">
        <v>1356.0</v>
      </c>
      <c r="T14198" t="s">
        <v>23496</v>
      </c>
    </row>
    <row r="14199" ht="15.75" customHeight="1">
      <c r="A14199" s="6" t="s">
        <v>17418</v>
      </c>
      <c r="B14199" s="6" t="s">
        <v>17419</v>
      </c>
      <c r="C14199" s="6" t="s">
        <v>25</v>
      </c>
      <c r="D14199" s="6" t="s">
        <v>26</v>
      </c>
      <c r="E14199" s="6" t="s">
        <v>8</v>
      </c>
      <c r="G14199" s="6" t="s">
        <v>27</v>
      </c>
      <c r="H14199" s="7">
        <v>7414220.0</v>
      </c>
      <c r="I14199" s="8">
        <v>7418032.0</v>
      </c>
      <c r="J14199" t="s">
        <v>28</v>
      </c>
      <c r="Q14199" t="s">
        <v>15200</v>
      </c>
      <c r="R14199">
        <v>3813.0</v>
      </c>
      <c r="T14199" t="s">
        <v>23497</v>
      </c>
    </row>
    <row r="14200" ht="15.75" customHeight="1">
      <c r="A14200" s="6" t="s">
        <v>17418</v>
      </c>
      <c r="B14200" s="6" t="s">
        <v>17419</v>
      </c>
      <c r="C14200" s="6" t="s">
        <v>25</v>
      </c>
      <c r="D14200" s="6" t="s">
        <v>26</v>
      </c>
      <c r="E14200" s="6" t="s">
        <v>8</v>
      </c>
      <c r="G14200" s="6" t="s">
        <v>27</v>
      </c>
      <c r="H14200" s="7">
        <v>7418219.0</v>
      </c>
      <c r="I14200" s="8">
        <v>7419793.0</v>
      </c>
      <c r="J14200" t="s">
        <v>28</v>
      </c>
      <c r="Q14200" t="s">
        <v>15202</v>
      </c>
      <c r="R14200">
        <v>1575.0</v>
      </c>
      <c r="T14200" t="s">
        <v>23498</v>
      </c>
    </row>
    <row r="14201" ht="15.75" customHeight="1">
      <c r="A14201" s="6" t="s">
        <v>17418</v>
      </c>
      <c r="B14201" s="6" t="s">
        <v>17419</v>
      </c>
      <c r="C14201" s="6" t="s">
        <v>25</v>
      </c>
      <c r="D14201" s="6" t="s">
        <v>26</v>
      </c>
      <c r="E14201" s="6" t="s">
        <v>8</v>
      </c>
      <c r="G14201" s="6" t="s">
        <v>27</v>
      </c>
      <c r="H14201" s="7">
        <v>7420057.0</v>
      </c>
      <c r="I14201" s="8">
        <v>7421136.0</v>
      </c>
      <c r="J14201" t="s">
        <v>37</v>
      </c>
      <c r="Q14201" t="s">
        <v>15204</v>
      </c>
      <c r="R14201">
        <v>1080.0</v>
      </c>
      <c r="T14201" t="s">
        <v>23499</v>
      </c>
    </row>
    <row r="14202" ht="15.75" customHeight="1">
      <c r="A14202" s="6" t="s">
        <v>17418</v>
      </c>
      <c r="B14202" s="6" t="s">
        <v>17419</v>
      </c>
      <c r="C14202" s="6" t="s">
        <v>25</v>
      </c>
      <c r="D14202" s="6" t="s">
        <v>26</v>
      </c>
      <c r="E14202" s="6" t="s">
        <v>8</v>
      </c>
      <c r="G14202" s="6" t="s">
        <v>27</v>
      </c>
      <c r="H14202" s="7">
        <v>7421464.0</v>
      </c>
      <c r="I14202" s="8">
        <v>7424364.0</v>
      </c>
      <c r="J14202" t="s">
        <v>28</v>
      </c>
      <c r="Q14202" t="s">
        <v>15206</v>
      </c>
      <c r="R14202">
        <v>2901.0</v>
      </c>
      <c r="T14202" t="s">
        <v>23500</v>
      </c>
    </row>
    <row r="14203" ht="15.75" customHeight="1">
      <c r="A14203" s="6" t="s">
        <v>17418</v>
      </c>
      <c r="B14203" s="6" t="s">
        <v>17419</v>
      </c>
      <c r="C14203" s="6" t="s">
        <v>25</v>
      </c>
      <c r="D14203" s="6" t="s">
        <v>26</v>
      </c>
      <c r="E14203" s="6" t="s">
        <v>8</v>
      </c>
      <c r="G14203" s="6" t="s">
        <v>27</v>
      </c>
      <c r="H14203" s="7">
        <v>7424361.0</v>
      </c>
      <c r="I14203" s="8">
        <v>7426844.0</v>
      </c>
      <c r="J14203" t="s">
        <v>28</v>
      </c>
      <c r="Q14203" t="s">
        <v>15208</v>
      </c>
      <c r="R14203">
        <v>2484.0</v>
      </c>
      <c r="T14203" t="s">
        <v>23501</v>
      </c>
    </row>
    <row r="14204" ht="15.75" customHeight="1">
      <c r="A14204" s="6" t="s">
        <v>17418</v>
      </c>
      <c r="B14204" s="6" t="s">
        <v>17419</v>
      </c>
      <c r="C14204" s="6" t="s">
        <v>25</v>
      </c>
      <c r="D14204" s="6" t="s">
        <v>26</v>
      </c>
      <c r="E14204" s="6" t="s">
        <v>8</v>
      </c>
      <c r="G14204" s="6" t="s">
        <v>27</v>
      </c>
      <c r="H14204" s="7">
        <v>7426891.0</v>
      </c>
      <c r="I14204" s="8">
        <v>7427640.0</v>
      </c>
      <c r="J14204" t="s">
        <v>28</v>
      </c>
      <c r="Q14204" t="s">
        <v>15210</v>
      </c>
      <c r="R14204">
        <v>750.0</v>
      </c>
    </row>
    <row r="14205" ht="15.75" customHeight="1">
      <c r="A14205" s="6" t="s">
        <v>17418</v>
      </c>
      <c r="B14205" s="6" t="s">
        <v>17419</v>
      </c>
      <c r="C14205" s="6" t="s">
        <v>25</v>
      </c>
      <c r="D14205" s="6" t="s">
        <v>26</v>
      </c>
      <c r="E14205" s="6" t="s">
        <v>8</v>
      </c>
      <c r="G14205" s="6" t="s">
        <v>27</v>
      </c>
      <c r="H14205" s="7">
        <v>7427640.0</v>
      </c>
      <c r="I14205" s="8">
        <v>7428002.0</v>
      </c>
      <c r="J14205" t="s">
        <v>28</v>
      </c>
      <c r="Q14205" t="s">
        <v>15213</v>
      </c>
      <c r="R14205">
        <v>363.0</v>
      </c>
      <c r="T14205" t="s">
        <v>23502</v>
      </c>
    </row>
    <row r="14206" ht="15.75" customHeight="1">
      <c r="A14206" s="6" t="s">
        <v>17418</v>
      </c>
      <c r="B14206" s="6" t="s">
        <v>17419</v>
      </c>
      <c r="C14206" s="6" t="s">
        <v>25</v>
      </c>
      <c r="D14206" s="6" t="s">
        <v>26</v>
      </c>
      <c r="E14206" s="6" t="s">
        <v>8</v>
      </c>
      <c r="G14206" s="6" t="s">
        <v>27</v>
      </c>
      <c r="H14206" s="7">
        <v>7428178.0</v>
      </c>
      <c r="I14206" s="8">
        <v>7428456.0</v>
      </c>
      <c r="J14206" t="s">
        <v>37</v>
      </c>
      <c r="Q14206" t="s">
        <v>15215</v>
      </c>
      <c r="R14206">
        <v>279.0</v>
      </c>
    </row>
    <row r="14207" ht="15.75" customHeight="1">
      <c r="A14207" s="6" t="s">
        <v>17418</v>
      </c>
      <c r="B14207" s="6" t="s">
        <v>17419</v>
      </c>
      <c r="C14207" s="6" t="s">
        <v>25</v>
      </c>
      <c r="D14207" s="6" t="s">
        <v>26</v>
      </c>
      <c r="E14207" s="6" t="s">
        <v>8</v>
      </c>
      <c r="G14207" s="6" t="s">
        <v>27</v>
      </c>
      <c r="H14207" s="7">
        <v>7428613.0</v>
      </c>
      <c r="I14207" s="8">
        <v>7429146.0</v>
      </c>
      <c r="J14207" t="s">
        <v>37</v>
      </c>
      <c r="Q14207" t="s">
        <v>15217</v>
      </c>
      <c r="R14207">
        <v>534.0</v>
      </c>
      <c r="T14207" t="s">
        <v>23503</v>
      </c>
    </row>
    <row r="14208" ht="15.75" customHeight="1">
      <c r="A14208" s="6" t="s">
        <v>17418</v>
      </c>
      <c r="B14208" s="6" t="s">
        <v>17419</v>
      </c>
      <c r="C14208" s="6" t="s">
        <v>25</v>
      </c>
      <c r="D14208" s="6" t="s">
        <v>26</v>
      </c>
      <c r="E14208" s="6" t="s">
        <v>8</v>
      </c>
      <c r="G14208" s="6" t="s">
        <v>27</v>
      </c>
      <c r="H14208" s="7">
        <v>7429343.0</v>
      </c>
      <c r="I14208" s="8">
        <v>7429588.0</v>
      </c>
      <c r="J14208" t="s">
        <v>28</v>
      </c>
      <c r="Q14208" t="s">
        <v>15219</v>
      </c>
      <c r="R14208">
        <v>246.0</v>
      </c>
    </row>
    <row r="14209" ht="15.75" customHeight="1">
      <c r="A14209" s="6" t="s">
        <v>17418</v>
      </c>
      <c r="B14209" s="6" t="s">
        <v>17419</v>
      </c>
      <c r="C14209" s="6" t="s">
        <v>25</v>
      </c>
      <c r="D14209" s="6" t="s">
        <v>26</v>
      </c>
      <c r="E14209" s="6" t="s">
        <v>8</v>
      </c>
      <c r="G14209" s="6" t="s">
        <v>27</v>
      </c>
      <c r="H14209" s="7">
        <v>7430040.0</v>
      </c>
      <c r="I14209" s="8">
        <v>7430981.0</v>
      </c>
      <c r="J14209" t="s">
        <v>37</v>
      </c>
      <c r="Q14209" t="s">
        <v>15221</v>
      </c>
      <c r="R14209">
        <v>942.0</v>
      </c>
      <c r="T14209" t="s">
        <v>23504</v>
      </c>
    </row>
    <row r="14210" ht="15.75" customHeight="1">
      <c r="A14210" s="6" t="s">
        <v>17418</v>
      </c>
      <c r="B14210" s="6" t="s">
        <v>17419</v>
      </c>
      <c r="C14210" s="6" t="s">
        <v>25</v>
      </c>
      <c r="D14210" s="6" t="s">
        <v>26</v>
      </c>
      <c r="E14210" s="6" t="s">
        <v>8</v>
      </c>
      <c r="G14210" s="6" t="s">
        <v>27</v>
      </c>
      <c r="H14210" s="7">
        <v>7431330.0</v>
      </c>
      <c r="I14210" s="8">
        <v>7432727.0</v>
      </c>
      <c r="J14210" t="s">
        <v>37</v>
      </c>
      <c r="Q14210" t="s">
        <v>15223</v>
      </c>
      <c r="R14210">
        <v>1398.0</v>
      </c>
      <c r="T14210" t="s">
        <v>23505</v>
      </c>
    </row>
    <row r="14211" ht="15.75" customHeight="1">
      <c r="A14211" s="6" t="s">
        <v>17418</v>
      </c>
      <c r="B14211" s="6" t="s">
        <v>17419</v>
      </c>
      <c r="C14211" s="6" t="s">
        <v>25</v>
      </c>
      <c r="D14211" s="6" t="s">
        <v>26</v>
      </c>
      <c r="E14211" s="6" t="s">
        <v>8</v>
      </c>
      <c r="G14211" s="6" t="s">
        <v>27</v>
      </c>
      <c r="H14211" s="7">
        <v>7432720.0</v>
      </c>
      <c r="I14211" s="8">
        <v>7434063.0</v>
      </c>
      <c r="J14211" t="s">
        <v>37</v>
      </c>
      <c r="Q14211" t="s">
        <v>15225</v>
      </c>
      <c r="R14211">
        <v>1344.0</v>
      </c>
      <c r="T14211" t="s">
        <v>23506</v>
      </c>
    </row>
    <row r="14212" ht="15.75" customHeight="1">
      <c r="A14212" s="6" t="s">
        <v>17418</v>
      </c>
      <c r="B14212" s="6" t="s">
        <v>17419</v>
      </c>
      <c r="C14212" s="6" t="s">
        <v>25</v>
      </c>
      <c r="D14212" s="6" t="s">
        <v>26</v>
      </c>
      <c r="E14212" s="6" t="s">
        <v>8</v>
      </c>
      <c r="G14212" s="6" t="s">
        <v>27</v>
      </c>
      <c r="H14212" s="7">
        <v>7434163.0</v>
      </c>
      <c r="I14212" s="8">
        <v>7434435.0</v>
      </c>
      <c r="J14212" t="s">
        <v>37</v>
      </c>
      <c r="Q14212" t="s">
        <v>15227</v>
      </c>
      <c r="R14212">
        <v>273.0</v>
      </c>
      <c r="T14212" t="s">
        <v>23507</v>
      </c>
    </row>
    <row r="14213" ht="15.75" customHeight="1">
      <c r="A14213" s="6" t="s">
        <v>17418</v>
      </c>
      <c r="B14213" s="6" t="s">
        <v>17419</v>
      </c>
      <c r="C14213" s="6" t="s">
        <v>25</v>
      </c>
      <c r="D14213" s="6" t="s">
        <v>26</v>
      </c>
      <c r="E14213" s="6" t="s">
        <v>8</v>
      </c>
      <c r="G14213" s="6" t="s">
        <v>27</v>
      </c>
      <c r="H14213" s="7">
        <v>7434552.0</v>
      </c>
      <c r="I14213" s="8">
        <v>7435217.0</v>
      </c>
      <c r="J14213" t="s">
        <v>37</v>
      </c>
      <c r="Q14213" t="s">
        <v>15229</v>
      </c>
      <c r="R14213">
        <v>666.0</v>
      </c>
      <c r="T14213" t="s">
        <v>23508</v>
      </c>
    </row>
    <row r="14214" ht="15.75" customHeight="1">
      <c r="A14214" s="6" t="s">
        <v>17418</v>
      </c>
      <c r="B14214" s="6" t="s">
        <v>17419</v>
      </c>
      <c r="C14214" s="6" t="s">
        <v>25</v>
      </c>
      <c r="D14214" s="6" t="s">
        <v>26</v>
      </c>
      <c r="E14214" s="6" t="s">
        <v>8</v>
      </c>
      <c r="G14214" s="6" t="s">
        <v>27</v>
      </c>
      <c r="H14214" s="7">
        <v>7435214.0</v>
      </c>
      <c r="I14214" s="8">
        <v>7436167.0</v>
      </c>
      <c r="J14214" t="s">
        <v>37</v>
      </c>
      <c r="Q14214" t="s">
        <v>15231</v>
      </c>
      <c r="R14214">
        <v>954.0</v>
      </c>
      <c r="T14214" t="s">
        <v>23509</v>
      </c>
    </row>
    <row r="14215" ht="15.75" customHeight="1">
      <c r="A14215" s="6" t="s">
        <v>17418</v>
      </c>
      <c r="B14215" s="6" t="s">
        <v>17419</v>
      </c>
      <c r="C14215" s="6" t="s">
        <v>25</v>
      </c>
      <c r="D14215" s="6" t="s">
        <v>26</v>
      </c>
      <c r="E14215" s="6" t="s">
        <v>8</v>
      </c>
      <c r="G14215" s="6" t="s">
        <v>27</v>
      </c>
      <c r="H14215" s="7">
        <v>7436164.0</v>
      </c>
      <c r="I14215" s="8">
        <v>7436862.0</v>
      </c>
      <c r="J14215" t="s">
        <v>37</v>
      </c>
      <c r="Q14215" t="s">
        <v>15233</v>
      </c>
      <c r="R14215">
        <v>699.0</v>
      </c>
    </row>
    <row r="14216" ht="15.75" customHeight="1">
      <c r="A14216" s="6" t="s">
        <v>17418</v>
      </c>
      <c r="B14216" s="6" t="s">
        <v>17419</v>
      </c>
      <c r="C14216" s="6" t="s">
        <v>25</v>
      </c>
      <c r="D14216" s="6" t="s">
        <v>26</v>
      </c>
      <c r="E14216" s="6" t="s">
        <v>8</v>
      </c>
      <c r="G14216" s="6" t="s">
        <v>27</v>
      </c>
      <c r="H14216" s="7">
        <v>7436859.0</v>
      </c>
      <c r="I14216" s="8">
        <v>7438088.0</v>
      </c>
      <c r="J14216" t="s">
        <v>37</v>
      </c>
      <c r="Q14216" t="s">
        <v>15235</v>
      </c>
      <c r="R14216">
        <v>1230.0</v>
      </c>
      <c r="T14216" t="s">
        <v>23510</v>
      </c>
    </row>
    <row r="14217" ht="15.75" customHeight="1">
      <c r="A14217" s="6" t="s">
        <v>17418</v>
      </c>
      <c r="B14217" s="6" t="s">
        <v>17419</v>
      </c>
      <c r="C14217" s="6" t="s">
        <v>25</v>
      </c>
      <c r="D14217" s="6" t="s">
        <v>26</v>
      </c>
      <c r="E14217" s="6" t="s">
        <v>8</v>
      </c>
      <c r="G14217" s="6" t="s">
        <v>27</v>
      </c>
      <c r="H14217" s="7">
        <v>7438081.0</v>
      </c>
      <c r="I14217" s="8">
        <v>7438848.0</v>
      </c>
      <c r="J14217" t="s">
        <v>37</v>
      </c>
      <c r="Q14217" t="s">
        <v>15237</v>
      </c>
      <c r="R14217">
        <v>768.0</v>
      </c>
      <c r="T14217" t="s">
        <v>23511</v>
      </c>
    </row>
    <row r="14218" ht="15.75" customHeight="1">
      <c r="A14218" s="6" t="s">
        <v>17418</v>
      </c>
      <c r="B14218" s="6" t="s">
        <v>17419</v>
      </c>
      <c r="C14218" s="6" t="s">
        <v>25</v>
      </c>
      <c r="D14218" s="6" t="s">
        <v>26</v>
      </c>
      <c r="E14218" s="6" t="s">
        <v>8</v>
      </c>
      <c r="G14218" s="6" t="s">
        <v>27</v>
      </c>
      <c r="H14218" s="7">
        <v>7438845.0</v>
      </c>
      <c r="I14218" s="8">
        <v>7440224.0</v>
      </c>
      <c r="J14218" t="s">
        <v>37</v>
      </c>
      <c r="Q14218" t="s">
        <v>15240</v>
      </c>
      <c r="R14218">
        <v>1380.0</v>
      </c>
      <c r="T14218" t="s">
        <v>23512</v>
      </c>
    </row>
    <row r="14219" ht="15.75" customHeight="1">
      <c r="A14219" s="6" t="s">
        <v>17418</v>
      </c>
      <c r="B14219" s="6" t="s">
        <v>17419</v>
      </c>
      <c r="C14219" s="6" t="s">
        <v>25</v>
      </c>
      <c r="D14219" s="6" t="s">
        <v>26</v>
      </c>
      <c r="E14219" s="6" t="s">
        <v>8</v>
      </c>
      <c r="G14219" s="6" t="s">
        <v>27</v>
      </c>
      <c r="H14219" s="7">
        <v>7440221.0</v>
      </c>
      <c r="I14219" s="8">
        <v>7440610.0</v>
      </c>
      <c r="J14219" t="s">
        <v>37</v>
      </c>
      <c r="O14219" t="s">
        <v>15243</v>
      </c>
      <c r="Q14219" t="s">
        <v>15244</v>
      </c>
      <c r="R14219">
        <v>390.0</v>
      </c>
      <c r="T14219" t="s">
        <v>23513</v>
      </c>
    </row>
    <row r="14220" ht="15.75" customHeight="1">
      <c r="A14220" s="6" t="s">
        <v>17418</v>
      </c>
      <c r="B14220" s="6" t="s">
        <v>17419</v>
      </c>
      <c r="C14220" s="6" t="s">
        <v>25</v>
      </c>
      <c r="D14220" s="6" t="s">
        <v>26</v>
      </c>
      <c r="E14220" s="6" t="s">
        <v>8</v>
      </c>
      <c r="G14220" s="6" t="s">
        <v>27</v>
      </c>
      <c r="H14220" s="7">
        <v>7440616.0</v>
      </c>
      <c r="I14220" s="8">
        <v>7441377.0</v>
      </c>
      <c r="J14220" t="s">
        <v>37</v>
      </c>
      <c r="Q14220" t="s">
        <v>15246</v>
      </c>
      <c r="R14220">
        <v>762.0</v>
      </c>
    </row>
    <row r="14221" ht="15.75" customHeight="1">
      <c r="A14221" s="6" t="s">
        <v>17418</v>
      </c>
      <c r="B14221" s="6" t="s">
        <v>17419</v>
      </c>
      <c r="C14221" s="6" t="s">
        <v>25</v>
      </c>
      <c r="D14221" s="6" t="s">
        <v>26</v>
      </c>
      <c r="E14221" s="6" t="s">
        <v>8</v>
      </c>
      <c r="G14221" s="6" t="s">
        <v>27</v>
      </c>
      <c r="H14221" s="7">
        <v>7441503.0</v>
      </c>
      <c r="I14221" s="8">
        <v>7441772.0</v>
      </c>
      <c r="J14221" t="s">
        <v>37</v>
      </c>
      <c r="Q14221" t="s">
        <v>15248</v>
      </c>
      <c r="R14221">
        <v>270.0</v>
      </c>
    </row>
    <row r="14222" ht="15.75" customHeight="1">
      <c r="A14222" s="6" t="s">
        <v>17418</v>
      </c>
      <c r="B14222" s="6" t="s">
        <v>17419</v>
      </c>
      <c r="C14222" s="6" t="s">
        <v>25</v>
      </c>
      <c r="D14222" s="6" t="s">
        <v>26</v>
      </c>
      <c r="E14222" s="6" t="s">
        <v>8</v>
      </c>
      <c r="G14222" s="6" t="s">
        <v>27</v>
      </c>
      <c r="H14222" s="7">
        <v>7441789.0</v>
      </c>
      <c r="I14222" s="8">
        <v>7442979.0</v>
      </c>
      <c r="J14222" t="s">
        <v>37</v>
      </c>
      <c r="Q14222" t="s">
        <v>15250</v>
      </c>
      <c r="R14222">
        <v>1191.0</v>
      </c>
      <c r="T14222" t="s">
        <v>23514</v>
      </c>
    </row>
    <row r="14223" ht="15.75" customHeight="1">
      <c r="A14223" s="6" t="s">
        <v>17418</v>
      </c>
      <c r="B14223" s="6" t="s">
        <v>17419</v>
      </c>
      <c r="C14223" s="6" t="s">
        <v>25</v>
      </c>
      <c r="D14223" s="6" t="s">
        <v>26</v>
      </c>
      <c r="E14223" s="6" t="s">
        <v>8</v>
      </c>
      <c r="G14223" s="6" t="s">
        <v>27</v>
      </c>
      <c r="H14223" s="7">
        <v>7442976.0</v>
      </c>
      <c r="I14223" s="8">
        <v>7444016.0</v>
      </c>
      <c r="J14223" t="s">
        <v>37</v>
      </c>
      <c r="Q14223" t="s">
        <v>15252</v>
      </c>
      <c r="R14223">
        <v>1041.0</v>
      </c>
      <c r="T14223" t="s">
        <v>23515</v>
      </c>
    </row>
    <row r="14224" ht="15.75" customHeight="1">
      <c r="A14224" s="6" t="s">
        <v>17418</v>
      </c>
      <c r="B14224" s="6" t="s">
        <v>17419</v>
      </c>
      <c r="C14224" s="6" t="s">
        <v>25</v>
      </c>
      <c r="D14224" s="6" t="s">
        <v>26</v>
      </c>
      <c r="E14224" s="6" t="s">
        <v>8</v>
      </c>
      <c r="G14224" s="6" t="s">
        <v>27</v>
      </c>
      <c r="H14224" s="7">
        <v>7444013.0</v>
      </c>
      <c r="I14224" s="8">
        <v>7445599.0</v>
      </c>
      <c r="J14224" t="s">
        <v>37</v>
      </c>
      <c r="Q14224" t="s">
        <v>15254</v>
      </c>
      <c r="R14224">
        <v>1587.0</v>
      </c>
      <c r="T14224" t="s">
        <v>23516</v>
      </c>
    </row>
    <row r="14225" ht="15.75" customHeight="1">
      <c r="A14225" s="6" t="s">
        <v>17418</v>
      </c>
      <c r="B14225" s="6" t="s">
        <v>17419</v>
      </c>
      <c r="C14225" s="6" t="s">
        <v>25</v>
      </c>
      <c r="D14225" s="6" t="s">
        <v>26</v>
      </c>
      <c r="E14225" s="6" t="s">
        <v>8</v>
      </c>
      <c r="G14225" s="6" t="s">
        <v>27</v>
      </c>
      <c r="H14225" s="7">
        <v>7445603.0</v>
      </c>
      <c r="I14225" s="8">
        <v>7447381.0</v>
      </c>
      <c r="J14225" t="s">
        <v>37</v>
      </c>
      <c r="Q14225" t="s">
        <v>15256</v>
      </c>
      <c r="R14225">
        <v>1779.0</v>
      </c>
      <c r="T14225" t="s">
        <v>23517</v>
      </c>
    </row>
    <row r="14226" ht="15.75" customHeight="1">
      <c r="A14226" s="6" t="s">
        <v>17418</v>
      </c>
      <c r="B14226" s="6" t="s">
        <v>17419</v>
      </c>
      <c r="C14226" s="6" t="s">
        <v>25</v>
      </c>
      <c r="D14226" s="6" t="s">
        <v>26</v>
      </c>
      <c r="E14226" s="6" t="s">
        <v>8</v>
      </c>
      <c r="G14226" s="6" t="s">
        <v>27</v>
      </c>
      <c r="H14226" s="7">
        <v>7447396.0</v>
      </c>
      <c r="I14226" s="8">
        <v>7449039.0</v>
      </c>
      <c r="J14226" t="s">
        <v>37</v>
      </c>
      <c r="Q14226" t="s">
        <v>15258</v>
      </c>
      <c r="R14226">
        <v>1644.0</v>
      </c>
      <c r="T14226" t="s">
        <v>23518</v>
      </c>
    </row>
    <row r="14227" ht="15.75" customHeight="1">
      <c r="A14227" s="6" t="s">
        <v>17418</v>
      </c>
      <c r="B14227" s="6" t="s">
        <v>17419</v>
      </c>
      <c r="C14227" s="6" t="s">
        <v>25</v>
      </c>
      <c r="D14227" s="6" t="s">
        <v>26</v>
      </c>
      <c r="E14227" s="6" t="s">
        <v>8</v>
      </c>
      <c r="G14227" s="6" t="s">
        <v>27</v>
      </c>
      <c r="H14227" s="7">
        <v>7449079.0</v>
      </c>
      <c r="I14227" s="8">
        <v>7450434.0</v>
      </c>
      <c r="J14227" t="s">
        <v>37</v>
      </c>
      <c r="Q14227" t="s">
        <v>15260</v>
      </c>
      <c r="R14227">
        <v>1356.0</v>
      </c>
      <c r="T14227" t="s">
        <v>23519</v>
      </c>
    </row>
    <row r="14228" ht="15.75" customHeight="1">
      <c r="A14228" s="6" t="s">
        <v>17418</v>
      </c>
      <c r="B14228" s="6" t="s">
        <v>17419</v>
      </c>
      <c r="C14228" s="6" t="s">
        <v>25</v>
      </c>
      <c r="D14228" s="6" t="s">
        <v>26</v>
      </c>
      <c r="E14228" s="6" t="s">
        <v>8</v>
      </c>
      <c r="G14228" s="6" t="s">
        <v>27</v>
      </c>
      <c r="H14228" s="7">
        <v>7450887.0</v>
      </c>
      <c r="I14228" s="8">
        <v>7451111.0</v>
      </c>
      <c r="J14228" t="s">
        <v>37</v>
      </c>
      <c r="Q14228" t="s">
        <v>15262</v>
      </c>
      <c r="R14228">
        <v>225.0</v>
      </c>
      <c r="T14228" t="s">
        <v>23520</v>
      </c>
    </row>
    <row r="14229" ht="15.75" customHeight="1">
      <c r="A14229" s="6" t="s">
        <v>17418</v>
      </c>
      <c r="B14229" s="6" t="s">
        <v>17419</v>
      </c>
      <c r="C14229" s="6" t="s">
        <v>25</v>
      </c>
      <c r="D14229" s="6" t="s">
        <v>26</v>
      </c>
      <c r="E14229" s="6" t="s">
        <v>8</v>
      </c>
      <c r="G14229" s="6" t="s">
        <v>27</v>
      </c>
      <c r="H14229" s="7">
        <v>7451092.0</v>
      </c>
      <c r="I14229" s="8">
        <v>7451610.0</v>
      </c>
      <c r="J14229" t="s">
        <v>37</v>
      </c>
      <c r="Q14229" t="s">
        <v>15264</v>
      </c>
      <c r="R14229">
        <v>519.0</v>
      </c>
      <c r="T14229" t="s">
        <v>23521</v>
      </c>
    </row>
    <row r="14230" ht="15.75" customHeight="1">
      <c r="A14230" s="6" t="s">
        <v>17418</v>
      </c>
      <c r="B14230" s="6" t="s">
        <v>17419</v>
      </c>
      <c r="C14230" s="6" t="s">
        <v>25</v>
      </c>
      <c r="D14230" s="6" t="s">
        <v>26</v>
      </c>
      <c r="E14230" s="6" t="s">
        <v>8</v>
      </c>
      <c r="G14230" s="6" t="s">
        <v>27</v>
      </c>
      <c r="H14230" s="7">
        <v>7451607.0</v>
      </c>
      <c r="I14230" s="8">
        <v>7452446.0</v>
      </c>
      <c r="J14230" t="s">
        <v>37</v>
      </c>
      <c r="Q14230" t="s">
        <v>15266</v>
      </c>
      <c r="R14230">
        <v>840.0</v>
      </c>
      <c r="T14230" t="s">
        <v>23522</v>
      </c>
    </row>
    <row r="14231" ht="15.75" customHeight="1">
      <c r="A14231" s="6" t="s">
        <v>17418</v>
      </c>
      <c r="B14231" s="6" t="s">
        <v>17419</v>
      </c>
      <c r="C14231" s="6" t="s">
        <v>25</v>
      </c>
      <c r="D14231" s="6" t="s">
        <v>26</v>
      </c>
      <c r="E14231" s="6" t="s">
        <v>8</v>
      </c>
      <c r="G14231" s="6" t="s">
        <v>27</v>
      </c>
      <c r="H14231" s="7">
        <v>7452536.0</v>
      </c>
      <c r="I14231" s="8">
        <v>7452862.0</v>
      </c>
      <c r="J14231" t="s">
        <v>37</v>
      </c>
      <c r="Q14231" t="s">
        <v>15268</v>
      </c>
      <c r="R14231">
        <v>327.0</v>
      </c>
      <c r="T14231" t="s">
        <v>23523</v>
      </c>
    </row>
    <row r="14232" ht="15.75" customHeight="1">
      <c r="A14232" s="6" t="s">
        <v>17418</v>
      </c>
      <c r="B14232" s="6" t="s">
        <v>17419</v>
      </c>
      <c r="C14232" s="6" t="s">
        <v>25</v>
      </c>
      <c r="D14232" s="6" t="s">
        <v>26</v>
      </c>
      <c r="E14232" s="6" t="s">
        <v>8</v>
      </c>
      <c r="G14232" s="6" t="s">
        <v>27</v>
      </c>
      <c r="H14232" s="7">
        <v>7452810.0</v>
      </c>
      <c r="I14232" s="8">
        <v>7453163.0</v>
      </c>
      <c r="J14232" t="s">
        <v>37</v>
      </c>
      <c r="Q14232" t="s">
        <v>15270</v>
      </c>
      <c r="R14232">
        <v>354.0</v>
      </c>
      <c r="T14232" t="s">
        <v>23524</v>
      </c>
    </row>
    <row r="14233" ht="15.75" customHeight="1">
      <c r="A14233" s="6" t="s">
        <v>17418</v>
      </c>
      <c r="B14233" s="6" t="s">
        <v>17419</v>
      </c>
      <c r="C14233" s="6" t="s">
        <v>25</v>
      </c>
      <c r="D14233" s="6" t="s">
        <v>26</v>
      </c>
      <c r="E14233" s="6" t="s">
        <v>8</v>
      </c>
      <c r="G14233" s="6" t="s">
        <v>27</v>
      </c>
      <c r="H14233" s="7">
        <v>7453160.0</v>
      </c>
      <c r="I14233" s="8">
        <v>7453531.0</v>
      </c>
      <c r="J14233" t="s">
        <v>37</v>
      </c>
      <c r="Q14233" t="s">
        <v>15272</v>
      </c>
      <c r="R14233">
        <v>372.0</v>
      </c>
      <c r="T14233" t="s">
        <v>23525</v>
      </c>
    </row>
    <row r="14234" ht="15.75" customHeight="1">
      <c r="A14234" s="6" t="s">
        <v>17418</v>
      </c>
      <c r="B14234" s="6" t="s">
        <v>17419</v>
      </c>
      <c r="C14234" s="6" t="s">
        <v>25</v>
      </c>
      <c r="D14234" s="6" t="s">
        <v>26</v>
      </c>
      <c r="E14234" s="6" t="s">
        <v>8</v>
      </c>
      <c r="G14234" s="6" t="s">
        <v>27</v>
      </c>
      <c r="H14234" s="7">
        <v>7453609.0</v>
      </c>
      <c r="I14234" s="8">
        <v>7454949.0</v>
      </c>
      <c r="J14234" t="s">
        <v>28</v>
      </c>
      <c r="Q14234" t="s">
        <v>15275</v>
      </c>
      <c r="R14234">
        <v>1341.0</v>
      </c>
      <c r="T14234" t="s">
        <v>23526</v>
      </c>
    </row>
    <row r="14235" ht="15.75" customHeight="1">
      <c r="A14235" s="6" t="s">
        <v>17418</v>
      </c>
      <c r="B14235" s="6" t="s">
        <v>17419</v>
      </c>
      <c r="C14235" s="6" t="s">
        <v>25</v>
      </c>
      <c r="D14235" s="6" t="s">
        <v>26</v>
      </c>
      <c r="E14235" s="6" t="s">
        <v>8</v>
      </c>
      <c r="G14235" s="6" t="s">
        <v>27</v>
      </c>
      <c r="H14235" s="7">
        <v>7455033.0</v>
      </c>
      <c r="I14235" s="8">
        <v>7455770.0</v>
      </c>
      <c r="J14235" t="s">
        <v>28</v>
      </c>
      <c r="Q14235" t="s">
        <v>15277</v>
      </c>
      <c r="R14235">
        <v>738.0</v>
      </c>
      <c r="T14235" t="s">
        <v>23527</v>
      </c>
    </row>
    <row r="14236" ht="15.75" customHeight="1">
      <c r="A14236" s="6" t="s">
        <v>17418</v>
      </c>
      <c r="B14236" s="6" t="s">
        <v>17419</v>
      </c>
      <c r="C14236" s="6" t="s">
        <v>25</v>
      </c>
      <c r="D14236" s="6" t="s">
        <v>26</v>
      </c>
      <c r="E14236" s="6" t="s">
        <v>8</v>
      </c>
      <c r="G14236" s="6" t="s">
        <v>27</v>
      </c>
      <c r="H14236" s="7">
        <v>7456167.0</v>
      </c>
      <c r="I14236" s="8">
        <v>7457081.0</v>
      </c>
      <c r="J14236" t="s">
        <v>28</v>
      </c>
      <c r="Q14236" t="s">
        <v>15279</v>
      </c>
      <c r="R14236">
        <v>915.0</v>
      </c>
      <c r="T14236" t="s">
        <v>23528</v>
      </c>
    </row>
    <row r="14237" ht="15.75" customHeight="1">
      <c r="A14237" s="6" t="s">
        <v>17418</v>
      </c>
      <c r="B14237" s="6" t="s">
        <v>17419</v>
      </c>
      <c r="C14237" s="6" t="s">
        <v>25</v>
      </c>
      <c r="D14237" s="6" t="s">
        <v>26</v>
      </c>
      <c r="E14237" s="6" t="s">
        <v>8</v>
      </c>
      <c r="G14237" s="6" t="s">
        <v>27</v>
      </c>
      <c r="H14237" s="7">
        <v>7457448.0</v>
      </c>
      <c r="I14237" s="8">
        <v>7457816.0</v>
      </c>
      <c r="J14237" t="s">
        <v>28</v>
      </c>
      <c r="Q14237" t="s">
        <v>15281</v>
      </c>
      <c r="R14237">
        <v>369.0</v>
      </c>
      <c r="T14237" t="s">
        <v>23529</v>
      </c>
    </row>
    <row r="14238" ht="15.75" customHeight="1">
      <c r="A14238" s="6" t="s">
        <v>17418</v>
      </c>
      <c r="B14238" s="6" t="s">
        <v>17419</v>
      </c>
      <c r="C14238" s="6" t="s">
        <v>25</v>
      </c>
      <c r="D14238" s="6" t="s">
        <v>26</v>
      </c>
      <c r="E14238" s="6" t="s">
        <v>8</v>
      </c>
      <c r="G14238" s="6" t="s">
        <v>27</v>
      </c>
      <c r="H14238" s="7">
        <v>7458137.0</v>
      </c>
      <c r="I14238" s="8">
        <v>7458709.0</v>
      </c>
      <c r="J14238" t="s">
        <v>28</v>
      </c>
      <c r="Q14238" t="s">
        <v>15283</v>
      </c>
      <c r="R14238">
        <v>573.0</v>
      </c>
      <c r="T14238" t="s">
        <v>23530</v>
      </c>
    </row>
    <row r="14239" ht="15.75" customHeight="1">
      <c r="A14239" s="6" t="s">
        <v>17418</v>
      </c>
      <c r="B14239" s="6" t="s">
        <v>17419</v>
      </c>
      <c r="C14239" s="6" t="s">
        <v>25</v>
      </c>
      <c r="D14239" s="6" t="s">
        <v>26</v>
      </c>
      <c r="E14239" s="6" t="s">
        <v>8</v>
      </c>
      <c r="G14239" s="6" t="s">
        <v>27</v>
      </c>
      <c r="H14239" s="7">
        <v>7458781.0</v>
      </c>
      <c r="I14239" s="8">
        <v>7458936.0</v>
      </c>
      <c r="J14239" t="s">
        <v>28</v>
      </c>
      <c r="Q14239" t="s">
        <v>15285</v>
      </c>
      <c r="R14239">
        <v>156.0</v>
      </c>
      <c r="T14239" t="s">
        <v>23531</v>
      </c>
    </row>
    <row r="14240" ht="15.75" customHeight="1">
      <c r="A14240" s="6" t="s">
        <v>17418</v>
      </c>
      <c r="B14240" s="6" t="s">
        <v>17419</v>
      </c>
      <c r="C14240" s="6" t="s">
        <v>25</v>
      </c>
      <c r="D14240" s="6" t="s">
        <v>26</v>
      </c>
      <c r="E14240" s="6" t="s">
        <v>8</v>
      </c>
      <c r="G14240" s="6" t="s">
        <v>27</v>
      </c>
      <c r="H14240" s="7">
        <v>7459098.0</v>
      </c>
      <c r="I14240" s="8">
        <v>7459682.0</v>
      </c>
      <c r="J14240" t="s">
        <v>37</v>
      </c>
      <c r="Q14240" t="s">
        <v>15287</v>
      </c>
      <c r="R14240">
        <v>585.0</v>
      </c>
      <c r="T14240" t="s">
        <v>23532</v>
      </c>
    </row>
    <row r="14241" ht="15.75" customHeight="1">
      <c r="A14241" s="6" t="s">
        <v>17418</v>
      </c>
      <c r="B14241" s="6" t="s">
        <v>17419</v>
      </c>
      <c r="C14241" s="6" t="s">
        <v>25</v>
      </c>
      <c r="D14241" s="6" t="s">
        <v>26</v>
      </c>
      <c r="E14241" s="6" t="s">
        <v>8</v>
      </c>
      <c r="G14241" s="6" t="s">
        <v>27</v>
      </c>
      <c r="H14241" s="7">
        <v>7459655.0</v>
      </c>
      <c r="I14241" s="8">
        <v>7460983.0</v>
      </c>
      <c r="J14241" t="s">
        <v>37</v>
      </c>
      <c r="Q14241" t="s">
        <v>15289</v>
      </c>
      <c r="R14241">
        <v>1329.0</v>
      </c>
      <c r="T14241" t="s">
        <v>23533</v>
      </c>
    </row>
    <row r="14242" ht="15.75" customHeight="1">
      <c r="A14242" s="6" t="s">
        <v>17418</v>
      </c>
      <c r="B14242" s="6" t="s">
        <v>17895</v>
      </c>
      <c r="C14242" s="6" t="s">
        <v>25</v>
      </c>
      <c r="D14242" s="6" t="s">
        <v>26</v>
      </c>
      <c r="E14242" s="6" t="s">
        <v>8</v>
      </c>
      <c r="G14242" s="6" t="s">
        <v>27</v>
      </c>
      <c r="H14242" s="7">
        <v>7461078.0</v>
      </c>
      <c r="I14242" s="8">
        <v>7461165.0</v>
      </c>
      <c r="J14242" t="s">
        <v>28</v>
      </c>
      <c r="Q14242" t="s">
        <v>23534</v>
      </c>
      <c r="R14242">
        <v>88.0</v>
      </c>
      <c r="T14242" t="s">
        <v>23535</v>
      </c>
    </row>
    <row r="14243" ht="15.75" customHeight="1">
      <c r="A14243" s="6" t="s">
        <v>17418</v>
      </c>
      <c r="B14243" s="6" t="s">
        <v>17419</v>
      </c>
      <c r="C14243" s="6" t="s">
        <v>25</v>
      </c>
      <c r="D14243" s="6" t="s">
        <v>26</v>
      </c>
      <c r="E14243" s="6" t="s">
        <v>8</v>
      </c>
      <c r="G14243" s="6" t="s">
        <v>27</v>
      </c>
      <c r="H14243" s="7">
        <v>7461346.0</v>
      </c>
      <c r="I14243" s="8">
        <v>7462761.0</v>
      </c>
      <c r="J14243" t="s">
        <v>37</v>
      </c>
      <c r="Q14243" t="s">
        <v>15291</v>
      </c>
      <c r="R14243">
        <v>1416.0</v>
      </c>
      <c r="T14243" t="s">
        <v>23536</v>
      </c>
    </row>
    <row r="14244" ht="15.75" customHeight="1">
      <c r="A14244" s="6" t="s">
        <v>17418</v>
      </c>
      <c r="B14244" s="6" t="s">
        <v>17419</v>
      </c>
      <c r="C14244" s="6" t="s">
        <v>25</v>
      </c>
      <c r="D14244" s="6" t="s">
        <v>26</v>
      </c>
      <c r="E14244" s="6" t="s">
        <v>8</v>
      </c>
      <c r="G14244" s="6" t="s">
        <v>27</v>
      </c>
      <c r="H14244" s="7">
        <v>7462983.0</v>
      </c>
      <c r="I14244" s="8">
        <v>7463225.0</v>
      </c>
      <c r="J14244" t="s">
        <v>37</v>
      </c>
      <c r="Q14244" t="s">
        <v>15293</v>
      </c>
      <c r="R14244">
        <v>243.0</v>
      </c>
      <c r="T14244" t="s">
        <v>23537</v>
      </c>
    </row>
    <row r="14245" ht="15.75" customHeight="1">
      <c r="A14245" s="6" t="s">
        <v>17418</v>
      </c>
      <c r="B14245" s="6" t="s">
        <v>17419</v>
      </c>
      <c r="C14245" s="6" t="s">
        <v>25</v>
      </c>
      <c r="D14245" s="6" t="s">
        <v>26</v>
      </c>
      <c r="E14245" s="6" t="s">
        <v>8</v>
      </c>
      <c r="G14245" s="6" t="s">
        <v>27</v>
      </c>
      <c r="H14245" s="7">
        <v>7463548.0</v>
      </c>
      <c r="I14245" s="8">
        <v>7464444.0</v>
      </c>
      <c r="J14245" t="s">
        <v>37</v>
      </c>
      <c r="Q14245" t="s">
        <v>15295</v>
      </c>
      <c r="R14245">
        <v>897.0</v>
      </c>
      <c r="T14245" t="s">
        <v>23538</v>
      </c>
    </row>
    <row r="14246" ht="15.75" customHeight="1">
      <c r="A14246" s="6" t="s">
        <v>17418</v>
      </c>
      <c r="B14246" s="6" t="s">
        <v>17419</v>
      </c>
      <c r="C14246" s="6" t="s">
        <v>25</v>
      </c>
      <c r="D14246" s="6" t="s">
        <v>26</v>
      </c>
      <c r="E14246" s="6" t="s">
        <v>8</v>
      </c>
      <c r="G14246" s="6" t="s">
        <v>27</v>
      </c>
      <c r="H14246" s="7">
        <v>7464538.0</v>
      </c>
      <c r="I14246" s="8">
        <v>7464747.0</v>
      </c>
      <c r="J14246" t="s">
        <v>28</v>
      </c>
      <c r="Q14246" t="s">
        <v>15297</v>
      </c>
      <c r="R14246">
        <v>210.0</v>
      </c>
      <c r="T14246" t="s">
        <v>23539</v>
      </c>
    </row>
    <row r="14247" ht="15.75" customHeight="1">
      <c r="A14247" s="6" t="s">
        <v>17418</v>
      </c>
      <c r="B14247" s="6" t="s">
        <v>17419</v>
      </c>
      <c r="C14247" s="6" t="s">
        <v>25</v>
      </c>
      <c r="D14247" s="6" t="s">
        <v>26</v>
      </c>
      <c r="E14247" s="6" t="s">
        <v>8</v>
      </c>
      <c r="G14247" s="6" t="s">
        <v>27</v>
      </c>
      <c r="H14247" s="7">
        <v>7465201.0</v>
      </c>
      <c r="I14247" s="8">
        <v>7465806.0</v>
      </c>
      <c r="J14247" t="s">
        <v>37</v>
      </c>
      <c r="Q14247" t="s">
        <v>15299</v>
      </c>
      <c r="R14247">
        <v>606.0</v>
      </c>
      <c r="T14247" t="s">
        <v>23540</v>
      </c>
    </row>
    <row r="14248" ht="15.75" customHeight="1">
      <c r="A14248" s="6" t="s">
        <v>17418</v>
      </c>
      <c r="B14248" s="6" t="s">
        <v>17419</v>
      </c>
      <c r="C14248" s="6" t="s">
        <v>25</v>
      </c>
      <c r="D14248" s="6" t="s">
        <v>26</v>
      </c>
      <c r="E14248" s="6" t="s">
        <v>8</v>
      </c>
      <c r="G14248" s="6" t="s">
        <v>27</v>
      </c>
      <c r="H14248" s="7">
        <v>7465861.0</v>
      </c>
      <c r="I14248" s="8">
        <v>7468977.0</v>
      </c>
      <c r="J14248" t="s">
        <v>37</v>
      </c>
      <c r="Q14248" t="s">
        <v>15301</v>
      </c>
      <c r="R14248">
        <v>3117.0</v>
      </c>
      <c r="T14248" t="s">
        <v>23541</v>
      </c>
    </row>
    <row r="14249" ht="15.75" customHeight="1">
      <c r="A14249" s="6" t="s">
        <v>17418</v>
      </c>
      <c r="B14249" s="6" t="s">
        <v>17419</v>
      </c>
      <c r="C14249" s="6" t="s">
        <v>25</v>
      </c>
      <c r="D14249" s="6" t="s">
        <v>26</v>
      </c>
      <c r="E14249" s="6" t="s">
        <v>8</v>
      </c>
      <c r="G14249" s="6" t="s">
        <v>27</v>
      </c>
      <c r="H14249" s="7">
        <v>7469591.0</v>
      </c>
      <c r="I14249" s="8">
        <v>7471858.0</v>
      </c>
      <c r="J14249" t="s">
        <v>28</v>
      </c>
      <c r="Q14249" t="s">
        <v>15303</v>
      </c>
      <c r="R14249">
        <v>2268.0</v>
      </c>
      <c r="T14249" t="s">
        <v>23542</v>
      </c>
    </row>
    <row r="14250" ht="15.75" customHeight="1">
      <c r="A14250" s="6" t="s">
        <v>17418</v>
      </c>
      <c r="B14250" s="6" t="s">
        <v>17419</v>
      </c>
      <c r="C14250" s="6" t="s">
        <v>25</v>
      </c>
      <c r="D14250" s="6" t="s">
        <v>26</v>
      </c>
      <c r="E14250" s="6" t="s">
        <v>8</v>
      </c>
      <c r="G14250" s="6" t="s">
        <v>27</v>
      </c>
      <c r="H14250" s="7">
        <v>7471889.0</v>
      </c>
      <c r="I14250" s="8">
        <v>7472866.0</v>
      </c>
      <c r="J14250" t="s">
        <v>28</v>
      </c>
      <c r="Q14250" t="s">
        <v>15305</v>
      </c>
      <c r="R14250">
        <v>978.0</v>
      </c>
      <c r="T14250" t="s">
        <v>23543</v>
      </c>
    </row>
    <row r="14251" ht="15.75" customHeight="1">
      <c r="A14251" s="6" t="s">
        <v>17418</v>
      </c>
      <c r="B14251" s="6" t="s">
        <v>17419</v>
      </c>
      <c r="C14251" s="6" t="s">
        <v>25</v>
      </c>
      <c r="D14251" s="6" t="s">
        <v>26</v>
      </c>
      <c r="E14251" s="6" t="s">
        <v>8</v>
      </c>
      <c r="G14251" s="6" t="s">
        <v>27</v>
      </c>
      <c r="H14251" s="7">
        <v>7473097.0</v>
      </c>
      <c r="I14251" s="8">
        <v>7474143.0</v>
      </c>
      <c r="J14251" t="s">
        <v>37</v>
      </c>
      <c r="Q14251" t="s">
        <v>15307</v>
      </c>
      <c r="R14251">
        <v>1047.0</v>
      </c>
      <c r="T14251" t="s">
        <v>23544</v>
      </c>
    </row>
    <row r="14252" ht="15.75" customHeight="1">
      <c r="A14252" s="6" t="s">
        <v>17418</v>
      </c>
      <c r="B14252" s="6" t="s">
        <v>17419</v>
      </c>
      <c r="C14252" s="6" t="s">
        <v>25</v>
      </c>
      <c r="D14252" s="6" t="s">
        <v>26</v>
      </c>
      <c r="E14252" s="6" t="s">
        <v>8</v>
      </c>
      <c r="G14252" s="6" t="s">
        <v>27</v>
      </c>
      <c r="H14252" s="7">
        <v>7474334.0</v>
      </c>
      <c r="I14252" s="8">
        <v>7474729.0</v>
      </c>
      <c r="J14252" t="s">
        <v>37</v>
      </c>
      <c r="Q14252" t="s">
        <v>15309</v>
      </c>
      <c r="R14252">
        <v>396.0</v>
      </c>
      <c r="T14252" t="s">
        <v>23545</v>
      </c>
    </row>
    <row r="14253" ht="15.75" customHeight="1">
      <c r="A14253" s="6" t="s">
        <v>17418</v>
      </c>
      <c r="B14253" s="6" t="s">
        <v>17419</v>
      </c>
      <c r="C14253" s="6" t="s">
        <v>25</v>
      </c>
      <c r="D14253" s="6" t="s">
        <v>26</v>
      </c>
      <c r="E14253" s="6" t="s">
        <v>8</v>
      </c>
      <c r="G14253" s="6" t="s">
        <v>27</v>
      </c>
      <c r="H14253" s="7">
        <v>7474995.0</v>
      </c>
      <c r="I14253" s="8">
        <v>7476236.0</v>
      </c>
      <c r="J14253" t="s">
        <v>37</v>
      </c>
      <c r="Q14253" t="s">
        <v>15311</v>
      </c>
      <c r="R14253">
        <v>1242.0</v>
      </c>
    </row>
    <row r="14254" ht="15.75" customHeight="1">
      <c r="A14254" s="6" t="s">
        <v>17418</v>
      </c>
      <c r="B14254" s="6" t="s">
        <v>17419</v>
      </c>
      <c r="C14254" s="6" t="s">
        <v>25</v>
      </c>
      <c r="D14254" s="6" t="s">
        <v>26</v>
      </c>
      <c r="E14254" s="6" t="s">
        <v>8</v>
      </c>
      <c r="G14254" s="6" t="s">
        <v>27</v>
      </c>
      <c r="H14254" s="7">
        <v>7476512.0</v>
      </c>
      <c r="I14254" s="8">
        <v>7477450.0</v>
      </c>
      <c r="J14254" t="s">
        <v>37</v>
      </c>
      <c r="Q14254" t="s">
        <v>15313</v>
      </c>
      <c r="R14254">
        <v>939.0</v>
      </c>
      <c r="T14254" t="s">
        <v>23546</v>
      </c>
    </row>
    <row r="14255" ht="15.75" customHeight="1">
      <c r="A14255" s="6" t="s">
        <v>17418</v>
      </c>
      <c r="B14255" s="6" t="s">
        <v>17419</v>
      </c>
      <c r="C14255" s="6" t="s">
        <v>25</v>
      </c>
      <c r="D14255" s="6" t="s">
        <v>26</v>
      </c>
      <c r="E14255" s="6" t="s">
        <v>8</v>
      </c>
      <c r="G14255" s="6" t="s">
        <v>27</v>
      </c>
      <c r="H14255" s="7">
        <v>7477620.0</v>
      </c>
      <c r="I14255" s="8">
        <v>7478660.0</v>
      </c>
      <c r="J14255" t="s">
        <v>37</v>
      </c>
      <c r="Q14255" t="s">
        <v>15315</v>
      </c>
      <c r="R14255">
        <v>1041.0</v>
      </c>
      <c r="T14255" t="s">
        <v>23547</v>
      </c>
    </row>
    <row r="14256" ht="15.75" customHeight="1">
      <c r="A14256" s="6" t="s">
        <v>17418</v>
      </c>
      <c r="B14256" s="6" t="s">
        <v>17419</v>
      </c>
      <c r="C14256" s="6" t="s">
        <v>25</v>
      </c>
      <c r="D14256" s="6" t="s">
        <v>26</v>
      </c>
      <c r="E14256" s="6" t="s">
        <v>8</v>
      </c>
      <c r="G14256" s="6" t="s">
        <v>27</v>
      </c>
      <c r="H14256" s="7">
        <v>7478723.0</v>
      </c>
      <c r="I14256" s="8">
        <v>7480321.0</v>
      </c>
      <c r="J14256" t="s">
        <v>37</v>
      </c>
      <c r="Q14256" t="s">
        <v>15318</v>
      </c>
      <c r="R14256">
        <v>1599.0</v>
      </c>
      <c r="T14256" t="s">
        <v>23548</v>
      </c>
    </row>
    <row r="14257" ht="15.75" customHeight="1">
      <c r="A14257" s="6" t="s">
        <v>17418</v>
      </c>
      <c r="B14257" s="6" t="s">
        <v>17419</v>
      </c>
      <c r="C14257" s="6" t="s">
        <v>25</v>
      </c>
      <c r="D14257" s="6" t="s">
        <v>26</v>
      </c>
      <c r="E14257" s="6" t="s">
        <v>8</v>
      </c>
      <c r="G14257" s="6" t="s">
        <v>27</v>
      </c>
      <c r="H14257" s="7">
        <v>7480532.0</v>
      </c>
      <c r="I14257" s="8">
        <v>7481803.0</v>
      </c>
      <c r="J14257" t="s">
        <v>37</v>
      </c>
      <c r="Q14257" t="s">
        <v>15320</v>
      </c>
      <c r="R14257">
        <v>1272.0</v>
      </c>
      <c r="T14257" t="s">
        <v>23549</v>
      </c>
    </row>
    <row r="14258" ht="15.75" customHeight="1">
      <c r="A14258" s="6" t="s">
        <v>17418</v>
      </c>
      <c r="B14258" s="6" t="s">
        <v>17419</v>
      </c>
      <c r="C14258" s="6" t="s">
        <v>25</v>
      </c>
      <c r="D14258" s="6" t="s">
        <v>26</v>
      </c>
      <c r="E14258" s="6" t="s">
        <v>8</v>
      </c>
      <c r="G14258" s="6" t="s">
        <v>27</v>
      </c>
      <c r="H14258" s="7">
        <v>7482110.0</v>
      </c>
      <c r="I14258" s="8">
        <v>7483345.0</v>
      </c>
      <c r="J14258" t="s">
        <v>37</v>
      </c>
      <c r="Q14258" t="s">
        <v>15322</v>
      </c>
      <c r="R14258">
        <v>1236.0</v>
      </c>
      <c r="T14258" t="s">
        <v>23550</v>
      </c>
    </row>
    <row r="14259" ht="15.75" customHeight="1">
      <c r="A14259" s="6" t="s">
        <v>17418</v>
      </c>
      <c r="B14259" s="6" t="s">
        <v>17419</v>
      </c>
      <c r="C14259" s="6" t="s">
        <v>25</v>
      </c>
      <c r="D14259" s="6" t="s">
        <v>26</v>
      </c>
      <c r="E14259" s="6" t="s">
        <v>8</v>
      </c>
      <c r="G14259" s="6" t="s">
        <v>27</v>
      </c>
      <c r="H14259" s="7">
        <v>7483421.0</v>
      </c>
      <c r="I14259" s="8">
        <v>7484410.0</v>
      </c>
      <c r="J14259" t="s">
        <v>28</v>
      </c>
      <c r="O14259" t="s">
        <v>15324</v>
      </c>
      <c r="Q14259" t="s">
        <v>15325</v>
      </c>
      <c r="R14259">
        <v>990.0</v>
      </c>
      <c r="T14259" t="s">
        <v>23551</v>
      </c>
    </row>
    <row r="14260" ht="15.75" customHeight="1">
      <c r="A14260" s="6" t="s">
        <v>17418</v>
      </c>
      <c r="B14260" s="6" t="s">
        <v>17419</v>
      </c>
      <c r="C14260" s="6" t="s">
        <v>25</v>
      </c>
      <c r="D14260" s="6" t="s">
        <v>26</v>
      </c>
      <c r="E14260" s="6" t="s">
        <v>8</v>
      </c>
      <c r="G14260" s="6" t="s">
        <v>27</v>
      </c>
      <c r="H14260" s="7">
        <v>7484474.0</v>
      </c>
      <c r="I14260" s="8">
        <v>7485187.0</v>
      </c>
      <c r="J14260" t="s">
        <v>37</v>
      </c>
      <c r="Q14260" t="s">
        <v>15328</v>
      </c>
      <c r="R14260">
        <v>714.0</v>
      </c>
      <c r="T14260" t="s">
        <v>23552</v>
      </c>
    </row>
    <row r="14261" ht="15.75" customHeight="1">
      <c r="A14261" s="6" t="s">
        <v>17418</v>
      </c>
      <c r="B14261" s="6" t="s">
        <v>17419</v>
      </c>
      <c r="C14261" s="6" t="s">
        <v>25</v>
      </c>
      <c r="D14261" s="6" t="s">
        <v>26</v>
      </c>
      <c r="E14261" s="6" t="s">
        <v>8</v>
      </c>
      <c r="G14261" s="6" t="s">
        <v>27</v>
      </c>
      <c r="H14261" s="7">
        <v>7485327.0</v>
      </c>
      <c r="I14261" s="8">
        <v>7485890.0</v>
      </c>
      <c r="J14261" t="s">
        <v>37</v>
      </c>
      <c r="Q14261" t="s">
        <v>15331</v>
      </c>
      <c r="R14261">
        <v>564.0</v>
      </c>
      <c r="T14261" t="s">
        <v>23553</v>
      </c>
    </row>
    <row r="14262" ht="15.75" customHeight="1">
      <c r="A14262" s="6" t="s">
        <v>17418</v>
      </c>
      <c r="B14262" s="6" t="s">
        <v>17419</v>
      </c>
      <c r="C14262" s="6" t="s">
        <v>25</v>
      </c>
      <c r="D14262" s="6" t="s">
        <v>26</v>
      </c>
      <c r="E14262" s="6" t="s">
        <v>8</v>
      </c>
      <c r="G14262" s="6" t="s">
        <v>27</v>
      </c>
      <c r="H14262" s="7">
        <v>7485992.0</v>
      </c>
      <c r="I14262" s="8">
        <v>7486771.0</v>
      </c>
      <c r="J14262" t="s">
        <v>37</v>
      </c>
      <c r="Q14262" t="s">
        <v>15334</v>
      </c>
      <c r="R14262">
        <v>780.0</v>
      </c>
      <c r="T14262" t="s">
        <v>23554</v>
      </c>
    </row>
    <row r="14263" ht="15.75" customHeight="1">
      <c r="A14263" s="6" t="s">
        <v>17418</v>
      </c>
      <c r="B14263" s="6" t="s">
        <v>17419</v>
      </c>
      <c r="C14263" s="6" t="s">
        <v>25</v>
      </c>
      <c r="D14263" s="6" t="s">
        <v>26</v>
      </c>
      <c r="E14263" s="6" t="s">
        <v>8</v>
      </c>
      <c r="G14263" s="6" t="s">
        <v>27</v>
      </c>
      <c r="H14263" s="7">
        <v>7486861.0</v>
      </c>
      <c r="I14263" s="8">
        <v>7488090.0</v>
      </c>
      <c r="J14263" t="s">
        <v>37</v>
      </c>
      <c r="Q14263" t="s">
        <v>15337</v>
      </c>
      <c r="R14263">
        <v>1230.0</v>
      </c>
      <c r="T14263" t="s">
        <v>23555</v>
      </c>
    </row>
    <row r="14264" ht="15.75" customHeight="1">
      <c r="A14264" s="6" t="s">
        <v>17418</v>
      </c>
      <c r="B14264" s="6" t="s">
        <v>17419</v>
      </c>
      <c r="C14264" s="6" t="s">
        <v>25</v>
      </c>
      <c r="D14264" s="6" t="s">
        <v>26</v>
      </c>
      <c r="E14264" s="6" t="s">
        <v>8</v>
      </c>
      <c r="G14264" s="6" t="s">
        <v>27</v>
      </c>
      <c r="H14264" s="7">
        <v>7488182.0</v>
      </c>
      <c r="I14264" s="8">
        <v>7489093.0</v>
      </c>
      <c r="J14264" t="s">
        <v>28</v>
      </c>
      <c r="Q14264" t="s">
        <v>15339</v>
      </c>
      <c r="R14264">
        <v>912.0</v>
      </c>
      <c r="T14264" t="s">
        <v>23556</v>
      </c>
    </row>
    <row r="14265" ht="15.75" customHeight="1">
      <c r="A14265" s="6" t="s">
        <v>17418</v>
      </c>
      <c r="B14265" s="6" t="s">
        <v>17419</v>
      </c>
      <c r="C14265" s="6" t="s">
        <v>25</v>
      </c>
      <c r="D14265" s="6" t="s">
        <v>26</v>
      </c>
      <c r="E14265" s="6" t="s">
        <v>8</v>
      </c>
      <c r="G14265" s="6" t="s">
        <v>27</v>
      </c>
      <c r="H14265" s="7">
        <v>7489210.0</v>
      </c>
      <c r="I14265" s="8">
        <v>7489659.0</v>
      </c>
      <c r="J14265" t="s">
        <v>28</v>
      </c>
      <c r="Q14265" t="s">
        <v>15341</v>
      </c>
      <c r="R14265">
        <v>450.0</v>
      </c>
    </row>
    <row r="14266" ht="15.75" customHeight="1">
      <c r="A14266" s="6" t="s">
        <v>17418</v>
      </c>
      <c r="B14266" s="6" t="s">
        <v>17452</v>
      </c>
      <c r="C14266" s="6" t="s">
        <v>25</v>
      </c>
      <c r="D14266" s="6" t="s">
        <v>26</v>
      </c>
      <c r="E14266" s="6" t="s">
        <v>8</v>
      </c>
      <c r="G14266" s="6" t="s">
        <v>27</v>
      </c>
      <c r="H14266" s="7">
        <v>7489867.0</v>
      </c>
      <c r="I14266" s="8">
        <v>7490075.0</v>
      </c>
      <c r="J14266" t="s">
        <v>37</v>
      </c>
      <c r="Q14266" t="s">
        <v>15342</v>
      </c>
      <c r="R14266">
        <v>209.0</v>
      </c>
      <c r="T14266" t="s">
        <v>129</v>
      </c>
    </row>
    <row r="14267" ht="15.75" customHeight="1">
      <c r="A14267" s="6" t="s">
        <v>17418</v>
      </c>
      <c r="B14267" s="6" t="s">
        <v>17419</v>
      </c>
      <c r="C14267" s="6" t="s">
        <v>25</v>
      </c>
      <c r="D14267" s="6" t="s">
        <v>26</v>
      </c>
      <c r="E14267" s="6" t="s">
        <v>8</v>
      </c>
      <c r="G14267" s="6" t="s">
        <v>27</v>
      </c>
      <c r="H14267" s="7">
        <v>7490309.0</v>
      </c>
      <c r="I14267" s="8">
        <v>7491322.0</v>
      </c>
      <c r="J14267" t="s">
        <v>37</v>
      </c>
      <c r="Q14267" t="s">
        <v>15345</v>
      </c>
      <c r="R14267">
        <v>1014.0</v>
      </c>
      <c r="T14267" t="s">
        <v>23557</v>
      </c>
    </row>
    <row r="14268" ht="15.75" customHeight="1">
      <c r="A14268" s="6" t="s">
        <v>17418</v>
      </c>
      <c r="B14268" s="6" t="s">
        <v>17419</v>
      </c>
      <c r="C14268" s="6" t="s">
        <v>25</v>
      </c>
      <c r="D14268" s="6" t="s">
        <v>26</v>
      </c>
      <c r="E14268" s="6" t="s">
        <v>8</v>
      </c>
      <c r="G14268" s="6" t="s">
        <v>27</v>
      </c>
      <c r="H14268" s="7">
        <v>7491425.0</v>
      </c>
      <c r="I14268" s="8">
        <v>7492450.0</v>
      </c>
      <c r="J14268" t="s">
        <v>37</v>
      </c>
      <c r="Q14268" t="s">
        <v>15347</v>
      </c>
      <c r="R14268">
        <v>1026.0</v>
      </c>
      <c r="T14268" t="s">
        <v>23558</v>
      </c>
    </row>
    <row r="14269" ht="15.75" customHeight="1">
      <c r="A14269" s="6" t="s">
        <v>17418</v>
      </c>
      <c r="B14269" s="6" t="s">
        <v>17419</v>
      </c>
      <c r="C14269" s="6" t="s">
        <v>25</v>
      </c>
      <c r="D14269" s="6" t="s">
        <v>26</v>
      </c>
      <c r="E14269" s="6" t="s">
        <v>8</v>
      </c>
      <c r="G14269" s="6" t="s">
        <v>27</v>
      </c>
      <c r="H14269" s="7">
        <v>7492650.0</v>
      </c>
      <c r="I14269" s="8">
        <v>7496951.0</v>
      </c>
      <c r="J14269" t="s">
        <v>37</v>
      </c>
      <c r="Q14269" t="s">
        <v>15349</v>
      </c>
      <c r="R14269">
        <v>4302.0</v>
      </c>
      <c r="T14269" t="s">
        <v>23559</v>
      </c>
    </row>
    <row r="14270" ht="15.75" customHeight="1">
      <c r="A14270" s="6" t="s">
        <v>17418</v>
      </c>
      <c r="B14270" s="6" t="s">
        <v>17419</v>
      </c>
      <c r="C14270" s="6" t="s">
        <v>25</v>
      </c>
      <c r="D14270" s="6" t="s">
        <v>26</v>
      </c>
      <c r="E14270" s="6" t="s">
        <v>8</v>
      </c>
      <c r="G14270" s="6" t="s">
        <v>27</v>
      </c>
      <c r="H14270" s="7">
        <v>7497043.0</v>
      </c>
      <c r="I14270" s="8">
        <v>7498050.0</v>
      </c>
      <c r="J14270" t="s">
        <v>28</v>
      </c>
      <c r="Q14270" t="s">
        <v>15351</v>
      </c>
      <c r="R14270">
        <v>1008.0</v>
      </c>
      <c r="T14270" t="s">
        <v>23560</v>
      </c>
    </row>
    <row r="14271" ht="15.75" customHeight="1">
      <c r="A14271" s="6" t="s">
        <v>17418</v>
      </c>
      <c r="B14271" s="6" t="s">
        <v>17419</v>
      </c>
      <c r="C14271" s="6" t="s">
        <v>25</v>
      </c>
      <c r="D14271" s="6" t="s">
        <v>26</v>
      </c>
      <c r="E14271" s="6" t="s">
        <v>8</v>
      </c>
      <c r="G14271" s="6" t="s">
        <v>27</v>
      </c>
      <c r="H14271" s="7">
        <v>7498285.0</v>
      </c>
      <c r="I14271" s="8">
        <v>7499712.0</v>
      </c>
      <c r="J14271" t="s">
        <v>37</v>
      </c>
      <c r="Q14271" t="s">
        <v>15353</v>
      </c>
      <c r="R14271">
        <v>1428.0</v>
      </c>
      <c r="T14271" t="s">
        <v>23561</v>
      </c>
    </row>
    <row r="14272" ht="15.75" customHeight="1">
      <c r="A14272" s="6" t="s">
        <v>17418</v>
      </c>
      <c r="B14272" s="6" t="s">
        <v>17419</v>
      </c>
      <c r="C14272" s="6" t="s">
        <v>25</v>
      </c>
      <c r="D14272" s="6" t="s">
        <v>26</v>
      </c>
      <c r="E14272" s="6" t="s">
        <v>8</v>
      </c>
      <c r="G14272" s="6" t="s">
        <v>27</v>
      </c>
      <c r="H14272" s="7">
        <v>7499788.0</v>
      </c>
      <c r="I14272" s="8">
        <v>7500732.0</v>
      </c>
      <c r="J14272" t="s">
        <v>37</v>
      </c>
      <c r="Q14272" t="s">
        <v>15355</v>
      </c>
      <c r="R14272">
        <v>945.0</v>
      </c>
      <c r="T14272" t="s">
        <v>23562</v>
      </c>
    </row>
    <row r="14273" ht="15.75" customHeight="1">
      <c r="A14273" s="6" t="s">
        <v>17418</v>
      </c>
      <c r="B14273" s="6" t="s">
        <v>17419</v>
      </c>
      <c r="C14273" s="6" t="s">
        <v>25</v>
      </c>
      <c r="D14273" s="6" t="s">
        <v>26</v>
      </c>
      <c r="E14273" s="6" t="s">
        <v>8</v>
      </c>
      <c r="G14273" s="6" t="s">
        <v>27</v>
      </c>
      <c r="H14273" s="7">
        <v>7500735.0</v>
      </c>
      <c r="I14273" s="8">
        <v>7501622.0</v>
      </c>
      <c r="J14273" t="s">
        <v>37</v>
      </c>
      <c r="Q14273" t="s">
        <v>15357</v>
      </c>
      <c r="R14273">
        <v>888.0</v>
      </c>
      <c r="T14273" t="s">
        <v>23563</v>
      </c>
    </row>
    <row r="14274" ht="15.75" customHeight="1">
      <c r="A14274" s="6" t="s">
        <v>17418</v>
      </c>
      <c r="B14274" s="6" t="s">
        <v>17419</v>
      </c>
      <c r="C14274" s="6" t="s">
        <v>25</v>
      </c>
      <c r="D14274" s="6" t="s">
        <v>26</v>
      </c>
      <c r="E14274" s="6" t="s">
        <v>8</v>
      </c>
      <c r="G14274" s="6" t="s">
        <v>27</v>
      </c>
      <c r="H14274" s="7">
        <v>7501658.0</v>
      </c>
      <c r="I14274" s="8">
        <v>7503232.0</v>
      </c>
      <c r="J14274" t="s">
        <v>37</v>
      </c>
      <c r="Q14274" t="s">
        <v>15360</v>
      </c>
      <c r="R14274">
        <v>1575.0</v>
      </c>
      <c r="T14274" t="s">
        <v>23564</v>
      </c>
    </row>
    <row r="14275" ht="15.75" customHeight="1">
      <c r="A14275" s="6" t="s">
        <v>17418</v>
      </c>
      <c r="B14275" s="6" t="s">
        <v>17419</v>
      </c>
      <c r="C14275" s="6" t="s">
        <v>25</v>
      </c>
      <c r="D14275" s="6" t="s">
        <v>26</v>
      </c>
      <c r="E14275" s="6" t="s">
        <v>8</v>
      </c>
      <c r="G14275" s="6" t="s">
        <v>27</v>
      </c>
      <c r="H14275" s="7">
        <v>7503278.0</v>
      </c>
      <c r="I14275" s="8">
        <v>7504255.0</v>
      </c>
      <c r="J14275" t="s">
        <v>28</v>
      </c>
      <c r="Q14275" t="s">
        <v>15362</v>
      </c>
      <c r="R14275">
        <v>978.0</v>
      </c>
      <c r="T14275" t="s">
        <v>23565</v>
      </c>
    </row>
    <row r="14276" ht="15.75" customHeight="1">
      <c r="A14276" s="6" t="s">
        <v>17418</v>
      </c>
      <c r="B14276" s="6" t="s">
        <v>17419</v>
      </c>
      <c r="C14276" s="6" t="s">
        <v>25</v>
      </c>
      <c r="D14276" s="6" t="s">
        <v>26</v>
      </c>
      <c r="E14276" s="6" t="s">
        <v>8</v>
      </c>
      <c r="G14276" s="6" t="s">
        <v>27</v>
      </c>
      <c r="H14276" s="7">
        <v>7504554.0</v>
      </c>
      <c r="I14276" s="8">
        <v>7508057.0</v>
      </c>
      <c r="J14276" t="s">
        <v>37</v>
      </c>
      <c r="O14276" t="s">
        <v>15364</v>
      </c>
      <c r="Q14276" t="s">
        <v>15365</v>
      </c>
      <c r="R14276">
        <v>3504.0</v>
      </c>
      <c r="T14276" t="s">
        <v>23566</v>
      </c>
    </row>
    <row r="14277" ht="15.75" customHeight="1">
      <c r="A14277" s="6" t="s">
        <v>17418</v>
      </c>
      <c r="B14277" s="6" t="s">
        <v>17419</v>
      </c>
      <c r="C14277" s="6" t="s">
        <v>25</v>
      </c>
      <c r="D14277" s="6" t="s">
        <v>26</v>
      </c>
      <c r="E14277" s="6" t="s">
        <v>8</v>
      </c>
      <c r="G14277" s="6" t="s">
        <v>27</v>
      </c>
      <c r="H14277" s="7">
        <v>7508229.0</v>
      </c>
      <c r="I14277" s="8">
        <v>7508933.0</v>
      </c>
      <c r="J14277" t="s">
        <v>37</v>
      </c>
      <c r="Q14277" t="s">
        <v>15367</v>
      </c>
      <c r="R14277">
        <v>705.0</v>
      </c>
      <c r="T14277" t="s">
        <v>23567</v>
      </c>
    </row>
    <row r="14278" ht="15.75" customHeight="1">
      <c r="A14278" s="6" t="s">
        <v>17418</v>
      </c>
      <c r="B14278" s="6" t="s">
        <v>17419</v>
      </c>
      <c r="C14278" s="6" t="s">
        <v>25</v>
      </c>
      <c r="D14278" s="6" t="s">
        <v>26</v>
      </c>
      <c r="E14278" s="6" t="s">
        <v>8</v>
      </c>
      <c r="G14278" s="6" t="s">
        <v>27</v>
      </c>
      <c r="H14278" s="7">
        <v>7509279.0</v>
      </c>
      <c r="I14278" s="8">
        <v>7510871.0</v>
      </c>
      <c r="J14278" t="s">
        <v>37</v>
      </c>
      <c r="Q14278" t="s">
        <v>15369</v>
      </c>
      <c r="R14278">
        <v>1593.0</v>
      </c>
      <c r="T14278" t="s">
        <v>23568</v>
      </c>
    </row>
    <row r="14279" ht="15.75" customHeight="1">
      <c r="A14279" s="6" t="s">
        <v>17418</v>
      </c>
      <c r="B14279" s="6" t="s">
        <v>17419</v>
      </c>
      <c r="C14279" s="6" t="s">
        <v>25</v>
      </c>
      <c r="D14279" s="6" t="s">
        <v>26</v>
      </c>
      <c r="E14279" s="6" t="s">
        <v>8</v>
      </c>
      <c r="G14279" s="6" t="s">
        <v>27</v>
      </c>
      <c r="H14279" s="7">
        <v>7510956.0</v>
      </c>
      <c r="I14279" s="8">
        <v>7511627.0</v>
      </c>
      <c r="J14279" t="s">
        <v>28</v>
      </c>
      <c r="Q14279" t="s">
        <v>15371</v>
      </c>
      <c r="R14279">
        <v>672.0</v>
      </c>
      <c r="T14279" t="s">
        <v>23569</v>
      </c>
    </row>
    <row r="14280" ht="15.75" customHeight="1">
      <c r="A14280" s="6" t="s">
        <v>17418</v>
      </c>
      <c r="B14280" s="6" t="s">
        <v>17419</v>
      </c>
      <c r="C14280" s="6" t="s">
        <v>25</v>
      </c>
      <c r="D14280" s="6" t="s">
        <v>26</v>
      </c>
      <c r="E14280" s="6" t="s">
        <v>8</v>
      </c>
      <c r="G14280" s="6" t="s">
        <v>27</v>
      </c>
      <c r="H14280" s="7">
        <v>7511628.0</v>
      </c>
      <c r="I14280" s="8">
        <v>7512494.0</v>
      </c>
      <c r="J14280" t="s">
        <v>28</v>
      </c>
      <c r="Q14280" t="s">
        <v>15374</v>
      </c>
      <c r="R14280">
        <v>867.0</v>
      </c>
      <c r="T14280" t="s">
        <v>23570</v>
      </c>
    </row>
    <row r="14281" ht="15.75" customHeight="1">
      <c r="A14281" s="6" t="s">
        <v>17418</v>
      </c>
      <c r="B14281" s="6" t="s">
        <v>17419</v>
      </c>
      <c r="C14281" s="6" t="s">
        <v>25</v>
      </c>
      <c r="D14281" s="6" t="s">
        <v>26</v>
      </c>
      <c r="E14281" s="6" t="s">
        <v>8</v>
      </c>
      <c r="G14281" s="6" t="s">
        <v>27</v>
      </c>
      <c r="H14281" s="7">
        <v>7512725.0</v>
      </c>
      <c r="I14281" s="8">
        <v>7513852.0</v>
      </c>
      <c r="J14281" t="s">
        <v>37</v>
      </c>
      <c r="Q14281" t="s">
        <v>15376</v>
      </c>
      <c r="R14281">
        <v>1128.0</v>
      </c>
      <c r="T14281" t="s">
        <v>23571</v>
      </c>
    </row>
    <row r="14282" ht="15.75" customHeight="1">
      <c r="A14282" s="6" t="s">
        <v>17418</v>
      </c>
      <c r="B14282" s="6" t="s">
        <v>17452</v>
      </c>
      <c r="C14282" s="6" t="s">
        <v>25</v>
      </c>
      <c r="D14282" s="6" t="s">
        <v>26</v>
      </c>
      <c r="E14282" s="6" t="s">
        <v>8</v>
      </c>
      <c r="G14282" s="6" t="s">
        <v>27</v>
      </c>
      <c r="H14282" s="7">
        <v>7513898.0</v>
      </c>
      <c r="I14282" s="8">
        <v>7514776.0</v>
      </c>
      <c r="J14282" t="s">
        <v>37</v>
      </c>
      <c r="Q14282" t="s">
        <v>15377</v>
      </c>
      <c r="R14282">
        <v>879.0</v>
      </c>
      <c r="T14282" t="s">
        <v>23572</v>
      </c>
    </row>
    <row r="14283" ht="15.75" customHeight="1">
      <c r="A14283" s="6" t="s">
        <v>17418</v>
      </c>
      <c r="B14283" s="6" t="s">
        <v>17419</v>
      </c>
      <c r="C14283" s="6" t="s">
        <v>25</v>
      </c>
      <c r="D14283" s="6" t="s">
        <v>26</v>
      </c>
      <c r="E14283" s="6" t="s">
        <v>8</v>
      </c>
      <c r="G14283" s="6" t="s">
        <v>27</v>
      </c>
      <c r="H14283" s="7">
        <v>7515024.0</v>
      </c>
      <c r="I14283" s="8">
        <v>7515605.0</v>
      </c>
      <c r="J14283" t="s">
        <v>37</v>
      </c>
      <c r="Q14283" t="s">
        <v>15379</v>
      </c>
      <c r="R14283">
        <v>582.0</v>
      </c>
    </row>
    <row r="14284" ht="15.75" customHeight="1">
      <c r="A14284" s="6" t="s">
        <v>17418</v>
      </c>
      <c r="B14284" s="6" t="s">
        <v>17419</v>
      </c>
      <c r="C14284" s="6" t="s">
        <v>25</v>
      </c>
      <c r="D14284" s="6" t="s">
        <v>26</v>
      </c>
      <c r="E14284" s="6" t="s">
        <v>8</v>
      </c>
      <c r="G14284" s="6" t="s">
        <v>27</v>
      </c>
      <c r="H14284" s="7">
        <v>7515644.0</v>
      </c>
      <c r="I14284" s="8">
        <v>7515931.0</v>
      </c>
      <c r="J14284" t="s">
        <v>28</v>
      </c>
      <c r="Q14284" t="s">
        <v>15381</v>
      </c>
      <c r="R14284">
        <v>288.0</v>
      </c>
      <c r="T14284" t="s">
        <v>23573</v>
      </c>
    </row>
    <row r="14285" ht="15.75" customHeight="1">
      <c r="A14285" s="6" t="s">
        <v>17418</v>
      </c>
      <c r="B14285" s="6" t="s">
        <v>17419</v>
      </c>
      <c r="C14285" s="6" t="s">
        <v>25</v>
      </c>
      <c r="D14285" s="6" t="s">
        <v>26</v>
      </c>
      <c r="E14285" s="6" t="s">
        <v>8</v>
      </c>
      <c r="G14285" s="6" t="s">
        <v>27</v>
      </c>
      <c r="H14285" s="7">
        <v>7516164.0</v>
      </c>
      <c r="I14285" s="8">
        <v>7517930.0</v>
      </c>
      <c r="J14285" t="s">
        <v>37</v>
      </c>
      <c r="O14285" t="s">
        <v>15384</v>
      </c>
      <c r="Q14285" t="s">
        <v>15385</v>
      </c>
      <c r="R14285">
        <v>1767.0</v>
      </c>
      <c r="T14285" t="s">
        <v>23574</v>
      </c>
    </row>
    <row r="14286" ht="15.75" customHeight="1">
      <c r="A14286" s="6" t="s">
        <v>17418</v>
      </c>
      <c r="B14286" s="6" t="s">
        <v>17419</v>
      </c>
      <c r="C14286" s="6" t="s">
        <v>25</v>
      </c>
      <c r="D14286" s="6" t="s">
        <v>26</v>
      </c>
      <c r="E14286" s="6" t="s">
        <v>8</v>
      </c>
      <c r="G14286" s="6" t="s">
        <v>27</v>
      </c>
      <c r="H14286" s="7">
        <v>7518034.0</v>
      </c>
      <c r="I14286" s="8">
        <v>7519545.0</v>
      </c>
      <c r="J14286" t="s">
        <v>37</v>
      </c>
      <c r="Q14286" t="s">
        <v>15388</v>
      </c>
      <c r="R14286">
        <v>1512.0</v>
      </c>
      <c r="T14286" t="s">
        <v>23575</v>
      </c>
    </row>
    <row r="14287" ht="15.75" customHeight="1">
      <c r="A14287" s="6" t="s">
        <v>17418</v>
      </c>
      <c r="B14287" s="6" t="s">
        <v>17419</v>
      </c>
      <c r="C14287" s="6" t="s">
        <v>25</v>
      </c>
      <c r="D14287" s="6" t="s">
        <v>26</v>
      </c>
      <c r="E14287" s="6" t="s">
        <v>8</v>
      </c>
      <c r="G14287" s="6" t="s">
        <v>27</v>
      </c>
      <c r="H14287" s="7">
        <v>7519643.0</v>
      </c>
      <c r="I14287" s="8">
        <v>7519861.0</v>
      </c>
      <c r="J14287" t="s">
        <v>37</v>
      </c>
      <c r="Q14287" t="s">
        <v>15391</v>
      </c>
      <c r="R14287">
        <v>219.0</v>
      </c>
      <c r="T14287" t="s">
        <v>23576</v>
      </c>
    </row>
    <row r="14288" ht="15.75" customHeight="1">
      <c r="A14288" s="6" t="s">
        <v>17418</v>
      </c>
      <c r="B14288" s="6" t="s">
        <v>17419</v>
      </c>
      <c r="C14288" s="6" t="s">
        <v>25</v>
      </c>
      <c r="D14288" s="6" t="s">
        <v>26</v>
      </c>
      <c r="E14288" s="6" t="s">
        <v>8</v>
      </c>
      <c r="G14288" s="6" t="s">
        <v>27</v>
      </c>
      <c r="H14288" s="7">
        <v>7520041.0</v>
      </c>
      <c r="I14288" s="8">
        <v>7520886.0</v>
      </c>
      <c r="J14288" t="s">
        <v>37</v>
      </c>
      <c r="O14288" t="s">
        <v>15394</v>
      </c>
      <c r="Q14288" t="s">
        <v>15395</v>
      </c>
      <c r="R14288">
        <v>846.0</v>
      </c>
      <c r="T14288" t="s">
        <v>23577</v>
      </c>
    </row>
    <row r="14289" ht="15.75" customHeight="1">
      <c r="A14289" s="6" t="s">
        <v>17418</v>
      </c>
      <c r="B14289" s="6" t="s">
        <v>17419</v>
      </c>
      <c r="C14289" s="6" t="s">
        <v>25</v>
      </c>
      <c r="D14289" s="6" t="s">
        <v>26</v>
      </c>
      <c r="E14289" s="6" t="s">
        <v>8</v>
      </c>
      <c r="G14289" s="6" t="s">
        <v>27</v>
      </c>
      <c r="H14289" s="7">
        <v>7520918.0</v>
      </c>
      <c r="I14289" s="8">
        <v>7521670.0</v>
      </c>
      <c r="J14289" t="s">
        <v>37</v>
      </c>
      <c r="O14289" t="s">
        <v>15398</v>
      </c>
      <c r="Q14289" t="s">
        <v>15399</v>
      </c>
      <c r="R14289">
        <v>753.0</v>
      </c>
      <c r="T14289" t="s">
        <v>23578</v>
      </c>
    </row>
    <row r="14290" ht="15.75" customHeight="1">
      <c r="A14290" s="6" t="s">
        <v>17418</v>
      </c>
      <c r="B14290" s="6" t="s">
        <v>17419</v>
      </c>
      <c r="C14290" s="6" t="s">
        <v>25</v>
      </c>
      <c r="D14290" s="6" t="s">
        <v>26</v>
      </c>
      <c r="E14290" s="6" t="s">
        <v>8</v>
      </c>
      <c r="G14290" s="6" t="s">
        <v>27</v>
      </c>
      <c r="H14290" s="7">
        <v>7521768.0</v>
      </c>
      <c r="I14290" s="8">
        <v>7523129.0</v>
      </c>
      <c r="J14290" t="s">
        <v>37</v>
      </c>
      <c r="O14290" t="s">
        <v>15402</v>
      </c>
      <c r="Q14290" t="s">
        <v>15403</v>
      </c>
      <c r="R14290">
        <v>1362.0</v>
      </c>
      <c r="T14290" t="s">
        <v>23579</v>
      </c>
    </row>
    <row r="14291" ht="15.75" customHeight="1">
      <c r="A14291" s="6" t="s">
        <v>17418</v>
      </c>
      <c r="B14291" s="6" t="s">
        <v>17419</v>
      </c>
      <c r="C14291" s="6" t="s">
        <v>25</v>
      </c>
      <c r="D14291" s="6" t="s">
        <v>26</v>
      </c>
      <c r="E14291" s="6" t="s">
        <v>8</v>
      </c>
      <c r="G14291" s="6" t="s">
        <v>27</v>
      </c>
      <c r="H14291" s="7">
        <v>7523209.0</v>
      </c>
      <c r="I14291" s="8">
        <v>7524204.0</v>
      </c>
      <c r="J14291" t="s">
        <v>37</v>
      </c>
      <c r="Q14291" t="s">
        <v>15406</v>
      </c>
      <c r="R14291">
        <v>996.0</v>
      </c>
      <c r="T14291" t="s">
        <v>23580</v>
      </c>
    </row>
    <row r="14292" ht="15.75" customHeight="1">
      <c r="A14292" s="6" t="s">
        <v>17418</v>
      </c>
      <c r="B14292" s="6" t="s">
        <v>17419</v>
      </c>
      <c r="C14292" s="6" t="s">
        <v>25</v>
      </c>
      <c r="D14292" s="6" t="s">
        <v>26</v>
      </c>
      <c r="E14292" s="6" t="s">
        <v>8</v>
      </c>
      <c r="G14292" s="6" t="s">
        <v>27</v>
      </c>
      <c r="H14292" s="7">
        <v>7524318.0</v>
      </c>
      <c r="I14292" s="8">
        <v>7525610.0</v>
      </c>
      <c r="J14292" t="s">
        <v>37</v>
      </c>
      <c r="Q14292" t="s">
        <v>15408</v>
      </c>
      <c r="R14292">
        <v>1293.0</v>
      </c>
    </row>
    <row r="14293" ht="15.75" customHeight="1">
      <c r="A14293" s="6" t="s">
        <v>17418</v>
      </c>
      <c r="B14293" s="6" t="s">
        <v>17419</v>
      </c>
      <c r="C14293" s="6" t="s">
        <v>25</v>
      </c>
      <c r="D14293" s="6" t="s">
        <v>26</v>
      </c>
      <c r="E14293" s="6" t="s">
        <v>8</v>
      </c>
      <c r="G14293" s="6" t="s">
        <v>27</v>
      </c>
      <c r="H14293" s="7">
        <v>7525669.0</v>
      </c>
      <c r="I14293" s="8">
        <v>7526040.0</v>
      </c>
      <c r="J14293" t="s">
        <v>37</v>
      </c>
      <c r="Q14293" t="s">
        <v>15410</v>
      </c>
      <c r="R14293">
        <v>372.0</v>
      </c>
      <c r="T14293" t="s">
        <v>23581</v>
      </c>
    </row>
    <row r="14294" ht="15.75" customHeight="1">
      <c r="A14294" s="6" t="s">
        <v>17418</v>
      </c>
      <c r="B14294" s="6" t="s">
        <v>17419</v>
      </c>
      <c r="C14294" s="6" t="s">
        <v>25</v>
      </c>
      <c r="D14294" s="6" t="s">
        <v>26</v>
      </c>
      <c r="E14294" s="6" t="s">
        <v>8</v>
      </c>
      <c r="G14294" s="6" t="s">
        <v>27</v>
      </c>
      <c r="H14294" s="7">
        <v>7526160.0</v>
      </c>
      <c r="I14294" s="8">
        <v>7527134.0</v>
      </c>
      <c r="J14294" t="s">
        <v>37</v>
      </c>
      <c r="Q14294" t="s">
        <v>15412</v>
      </c>
      <c r="R14294">
        <v>975.0</v>
      </c>
      <c r="T14294" t="s">
        <v>23582</v>
      </c>
    </row>
    <row r="14295" ht="15.75" customHeight="1">
      <c r="A14295" s="6" t="s">
        <v>17418</v>
      </c>
      <c r="B14295" s="6" t="s">
        <v>17419</v>
      </c>
      <c r="C14295" s="6" t="s">
        <v>25</v>
      </c>
      <c r="D14295" s="6" t="s">
        <v>26</v>
      </c>
      <c r="E14295" s="6" t="s">
        <v>8</v>
      </c>
      <c r="G14295" s="6" t="s">
        <v>27</v>
      </c>
      <c r="H14295" s="7">
        <v>7527161.0</v>
      </c>
      <c r="I14295" s="8">
        <v>7528096.0</v>
      </c>
      <c r="J14295" t="s">
        <v>37</v>
      </c>
      <c r="Q14295" t="s">
        <v>15414</v>
      </c>
      <c r="R14295">
        <v>936.0</v>
      </c>
      <c r="T14295" t="s">
        <v>23583</v>
      </c>
    </row>
    <row r="14296" ht="15.75" customHeight="1">
      <c r="A14296" s="6" t="s">
        <v>17418</v>
      </c>
      <c r="B14296" s="6" t="s">
        <v>17419</v>
      </c>
      <c r="C14296" s="6" t="s">
        <v>25</v>
      </c>
      <c r="D14296" s="6" t="s">
        <v>26</v>
      </c>
      <c r="E14296" s="6" t="s">
        <v>8</v>
      </c>
      <c r="G14296" s="6" t="s">
        <v>27</v>
      </c>
      <c r="H14296" s="7">
        <v>7528093.0</v>
      </c>
      <c r="I14296" s="8">
        <v>7528323.0</v>
      </c>
      <c r="J14296" t="s">
        <v>37</v>
      </c>
      <c r="Q14296" t="s">
        <v>15416</v>
      </c>
      <c r="R14296">
        <v>231.0</v>
      </c>
      <c r="T14296" t="s">
        <v>23584</v>
      </c>
    </row>
    <row r="14297" ht="15.75" customHeight="1">
      <c r="A14297" s="6" t="s">
        <v>17418</v>
      </c>
      <c r="B14297" s="6" t="s">
        <v>17419</v>
      </c>
      <c r="C14297" s="6" t="s">
        <v>25</v>
      </c>
      <c r="D14297" s="6" t="s">
        <v>26</v>
      </c>
      <c r="E14297" s="6" t="s">
        <v>8</v>
      </c>
      <c r="G14297" s="6" t="s">
        <v>27</v>
      </c>
      <c r="H14297" s="7">
        <v>7528636.0</v>
      </c>
      <c r="I14297" s="8">
        <v>7528905.0</v>
      </c>
      <c r="J14297" t="s">
        <v>37</v>
      </c>
      <c r="Q14297" t="s">
        <v>15419</v>
      </c>
      <c r="R14297">
        <v>270.0</v>
      </c>
      <c r="T14297" t="s">
        <v>23585</v>
      </c>
    </row>
    <row r="14298" ht="15.75" customHeight="1">
      <c r="A14298" s="6" t="s">
        <v>17418</v>
      </c>
      <c r="B14298" s="6" t="s">
        <v>17419</v>
      </c>
      <c r="C14298" s="6" t="s">
        <v>25</v>
      </c>
      <c r="D14298" s="6" t="s">
        <v>26</v>
      </c>
      <c r="E14298" s="6" t="s">
        <v>8</v>
      </c>
      <c r="G14298" s="6" t="s">
        <v>27</v>
      </c>
      <c r="H14298" s="7">
        <v>7529020.0</v>
      </c>
      <c r="I14298" s="8">
        <v>7529913.0</v>
      </c>
      <c r="J14298" t="s">
        <v>37</v>
      </c>
      <c r="O14298" t="s">
        <v>15422</v>
      </c>
      <c r="Q14298" t="s">
        <v>15423</v>
      </c>
      <c r="R14298">
        <v>894.0</v>
      </c>
      <c r="T14298" t="s">
        <v>23586</v>
      </c>
    </row>
    <row r="14299" ht="15.75" customHeight="1">
      <c r="A14299" s="6" t="s">
        <v>17418</v>
      </c>
      <c r="B14299" s="6" t="s">
        <v>17419</v>
      </c>
      <c r="C14299" s="6" t="s">
        <v>25</v>
      </c>
      <c r="D14299" s="6" t="s">
        <v>26</v>
      </c>
      <c r="E14299" s="6" t="s">
        <v>8</v>
      </c>
      <c r="G14299" s="6" t="s">
        <v>27</v>
      </c>
      <c r="H14299" s="7">
        <v>7530059.0</v>
      </c>
      <c r="I14299" s="8">
        <v>7531225.0</v>
      </c>
      <c r="J14299" t="s">
        <v>37</v>
      </c>
      <c r="Q14299" t="s">
        <v>15425</v>
      </c>
      <c r="R14299">
        <v>1167.0</v>
      </c>
      <c r="T14299" t="s">
        <v>23587</v>
      </c>
    </row>
    <row r="14300" ht="15.75" customHeight="1">
      <c r="A14300" s="6" t="s">
        <v>17418</v>
      </c>
      <c r="B14300" s="6" t="s">
        <v>17419</v>
      </c>
      <c r="C14300" s="6" t="s">
        <v>25</v>
      </c>
      <c r="D14300" s="6" t="s">
        <v>26</v>
      </c>
      <c r="E14300" s="6" t="s">
        <v>8</v>
      </c>
      <c r="G14300" s="6" t="s">
        <v>27</v>
      </c>
      <c r="H14300" s="7">
        <v>7531373.0</v>
      </c>
      <c r="I14300" s="8">
        <v>7531681.0</v>
      </c>
      <c r="J14300" t="s">
        <v>37</v>
      </c>
      <c r="Q14300" t="s">
        <v>15427</v>
      </c>
      <c r="R14300">
        <v>309.0</v>
      </c>
      <c r="T14300" t="s">
        <v>23588</v>
      </c>
    </row>
    <row r="14301" ht="15.75" customHeight="1">
      <c r="A14301" s="6" t="s">
        <v>17418</v>
      </c>
      <c r="B14301" s="6" t="s">
        <v>17419</v>
      </c>
      <c r="C14301" s="6" t="s">
        <v>25</v>
      </c>
      <c r="D14301" s="6" t="s">
        <v>26</v>
      </c>
      <c r="E14301" s="6" t="s">
        <v>8</v>
      </c>
      <c r="G14301" s="6" t="s">
        <v>27</v>
      </c>
      <c r="H14301" s="7">
        <v>7531662.0</v>
      </c>
      <c r="I14301" s="8">
        <v>7533083.0</v>
      </c>
      <c r="J14301" t="s">
        <v>37</v>
      </c>
      <c r="Q14301" t="s">
        <v>15429</v>
      </c>
      <c r="R14301">
        <v>1422.0</v>
      </c>
      <c r="T14301" t="s">
        <v>23589</v>
      </c>
    </row>
    <row r="14302" ht="15.75" customHeight="1">
      <c r="A14302" s="6" t="s">
        <v>17418</v>
      </c>
      <c r="B14302" s="6" t="s">
        <v>17419</v>
      </c>
      <c r="C14302" s="6" t="s">
        <v>25</v>
      </c>
      <c r="D14302" s="6" t="s">
        <v>26</v>
      </c>
      <c r="E14302" s="6" t="s">
        <v>8</v>
      </c>
      <c r="G14302" s="6" t="s">
        <v>27</v>
      </c>
      <c r="H14302" s="7">
        <v>7533284.0</v>
      </c>
      <c r="I14302" s="8">
        <v>7534192.0</v>
      </c>
      <c r="J14302" t="s">
        <v>37</v>
      </c>
      <c r="Q14302" t="s">
        <v>15431</v>
      </c>
      <c r="R14302">
        <v>909.0</v>
      </c>
      <c r="T14302" t="s">
        <v>23590</v>
      </c>
    </row>
    <row r="14303" ht="15.75" customHeight="1">
      <c r="A14303" s="6" t="s">
        <v>17418</v>
      </c>
      <c r="B14303" s="6" t="s">
        <v>17419</v>
      </c>
      <c r="C14303" s="6" t="s">
        <v>25</v>
      </c>
      <c r="D14303" s="6" t="s">
        <v>26</v>
      </c>
      <c r="E14303" s="6" t="s">
        <v>8</v>
      </c>
      <c r="G14303" s="6" t="s">
        <v>27</v>
      </c>
      <c r="H14303" s="7">
        <v>7534295.0</v>
      </c>
      <c r="I14303" s="8">
        <v>7535299.0</v>
      </c>
      <c r="J14303" t="s">
        <v>37</v>
      </c>
      <c r="Q14303" t="s">
        <v>15434</v>
      </c>
      <c r="R14303">
        <v>1005.0</v>
      </c>
      <c r="T14303" t="s">
        <v>23591</v>
      </c>
    </row>
    <row r="14304" ht="15.75" customHeight="1">
      <c r="A14304" s="6" t="s">
        <v>17418</v>
      </c>
      <c r="B14304" s="6" t="s">
        <v>17419</v>
      </c>
      <c r="C14304" s="6" t="s">
        <v>25</v>
      </c>
      <c r="D14304" s="6" t="s">
        <v>26</v>
      </c>
      <c r="E14304" s="6" t="s">
        <v>8</v>
      </c>
      <c r="G14304" s="6" t="s">
        <v>27</v>
      </c>
      <c r="H14304" s="7">
        <v>7535467.0</v>
      </c>
      <c r="I14304" s="8">
        <v>7536846.0</v>
      </c>
      <c r="J14304" t="s">
        <v>37</v>
      </c>
      <c r="Q14304" t="s">
        <v>15436</v>
      </c>
      <c r="R14304">
        <v>1380.0</v>
      </c>
      <c r="T14304" t="s">
        <v>23592</v>
      </c>
    </row>
    <row r="14305" ht="15.75" customHeight="1">
      <c r="A14305" s="6" t="s">
        <v>17418</v>
      </c>
      <c r="B14305" s="6" t="s">
        <v>17419</v>
      </c>
      <c r="C14305" s="6" t="s">
        <v>25</v>
      </c>
      <c r="D14305" s="6" t="s">
        <v>26</v>
      </c>
      <c r="E14305" s="6" t="s">
        <v>8</v>
      </c>
      <c r="G14305" s="6" t="s">
        <v>27</v>
      </c>
      <c r="H14305" s="7">
        <v>7536846.0</v>
      </c>
      <c r="I14305" s="8">
        <v>7537859.0</v>
      </c>
      <c r="J14305" t="s">
        <v>37</v>
      </c>
      <c r="Q14305" t="s">
        <v>15438</v>
      </c>
      <c r="R14305">
        <v>1014.0</v>
      </c>
      <c r="T14305" t="s">
        <v>23593</v>
      </c>
    </row>
    <row r="14306" ht="15.75" customHeight="1">
      <c r="A14306" s="6" t="s">
        <v>17418</v>
      </c>
      <c r="B14306" s="6" t="s">
        <v>17419</v>
      </c>
      <c r="C14306" s="6" t="s">
        <v>25</v>
      </c>
      <c r="D14306" s="6" t="s">
        <v>26</v>
      </c>
      <c r="E14306" s="6" t="s">
        <v>8</v>
      </c>
      <c r="G14306" s="6" t="s">
        <v>27</v>
      </c>
      <c r="H14306" s="7">
        <v>7537856.0</v>
      </c>
      <c r="I14306" s="8">
        <v>7538785.0</v>
      </c>
      <c r="J14306" t="s">
        <v>37</v>
      </c>
      <c r="Q14306" t="s">
        <v>15441</v>
      </c>
      <c r="R14306">
        <v>930.0</v>
      </c>
      <c r="T14306" t="s">
        <v>23594</v>
      </c>
    </row>
    <row r="14307" ht="15.75" customHeight="1">
      <c r="A14307" s="6" t="s">
        <v>17418</v>
      </c>
      <c r="B14307" s="6" t="s">
        <v>17419</v>
      </c>
      <c r="C14307" s="6" t="s">
        <v>25</v>
      </c>
      <c r="D14307" s="6" t="s">
        <v>26</v>
      </c>
      <c r="E14307" s="6" t="s">
        <v>8</v>
      </c>
      <c r="G14307" s="6" t="s">
        <v>27</v>
      </c>
      <c r="H14307" s="7">
        <v>7538905.0</v>
      </c>
      <c r="I14307" s="8">
        <v>7539630.0</v>
      </c>
      <c r="J14307" t="s">
        <v>37</v>
      </c>
      <c r="Q14307" t="s">
        <v>15443</v>
      </c>
      <c r="R14307">
        <v>726.0</v>
      </c>
      <c r="T14307" t="s">
        <v>23595</v>
      </c>
    </row>
    <row r="14308" ht="15.75" customHeight="1">
      <c r="A14308" s="6" t="s">
        <v>17418</v>
      </c>
      <c r="B14308" s="6" t="s">
        <v>17419</v>
      </c>
      <c r="C14308" s="6" t="s">
        <v>25</v>
      </c>
      <c r="D14308" s="6" t="s">
        <v>26</v>
      </c>
      <c r="E14308" s="6" t="s">
        <v>8</v>
      </c>
      <c r="G14308" s="6" t="s">
        <v>27</v>
      </c>
      <c r="H14308" s="7">
        <v>7539817.0</v>
      </c>
      <c r="I14308" s="8">
        <v>7540527.0</v>
      </c>
      <c r="J14308" t="s">
        <v>28</v>
      </c>
      <c r="Q14308" t="s">
        <v>15445</v>
      </c>
      <c r="R14308">
        <v>711.0</v>
      </c>
      <c r="T14308" t="s">
        <v>23596</v>
      </c>
    </row>
    <row r="14309" ht="15.75" customHeight="1">
      <c r="A14309" s="6" t="s">
        <v>17418</v>
      </c>
      <c r="B14309" s="6" t="s">
        <v>17419</v>
      </c>
      <c r="C14309" s="6" t="s">
        <v>25</v>
      </c>
      <c r="D14309" s="6" t="s">
        <v>26</v>
      </c>
      <c r="E14309" s="6" t="s">
        <v>8</v>
      </c>
      <c r="G14309" s="6" t="s">
        <v>27</v>
      </c>
      <c r="H14309" s="7">
        <v>7540612.0</v>
      </c>
      <c r="I14309" s="8">
        <v>7541664.0</v>
      </c>
      <c r="J14309" t="s">
        <v>28</v>
      </c>
      <c r="Q14309" t="s">
        <v>15447</v>
      </c>
      <c r="R14309">
        <v>1053.0</v>
      </c>
      <c r="T14309" t="s">
        <v>23597</v>
      </c>
    </row>
    <row r="14310" ht="15.75" customHeight="1">
      <c r="A14310" s="6" t="s">
        <v>17418</v>
      </c>
      <c r="B14310" s="6" t="s">
        <v>17419</v>
      </c>
      <c r="C14310" s="6" t="s">
        <v>25</v>
      </c>
      <c r="D14310" s="6" t="s">
        <v>26</v>
      </c>
      <c r="E14310" s="6" t="s">
        <v>8</v>
      </c>
      <c r="G14310" s="6" t="s">
        <v>27</v>
      </c>
      <c r="H14310" s="7">
        <v>7541843.0</v>
      </c>
      <c r="I14310" s="8">
        <v>7543201.0</v>
      </c>
      <c r="J14310" t="s">
        <v>37</v>
      </c>
      <c r="Q14310" t="s">
        <v>15449</v>
      </c>
      <c r="R14310">
        <v>1359.0</v>
      </c>
    </row>
    <row r="14311" ht="15.75" customHeight="1">
      <c r="A14311" s="6" t="s">
        <v>17418</v>
      </c>
      <c r="B14311" s="6" t="s">
        <v>17419</v>
      </c>
      <c r="C14311" s="6" t="s">
        <v>25</v>
      </c>
      <c r="D14311" s="6" t="s">
        <v>26</v>
      </c>
      <c r="E14311" s="6" t="s">
        <v>8</v>
      </c>
      <c r="G14311" s="6" t="s">
        <v>27</v>
      </c>
      <c r="H14311" s="7">
        <v>7543198.0</v>
      </c>
      <c r="I14311" s="8">
        <v>7543842.0</v>
      </c>
      <c r="J14311" t="s">
        <v>37</v>
      </c>
      <c r="Q14311" t="s">
        <v>15451</v>
      </c>
      <c r="R14311">
        <v>645.0</v>
      </c>
      <c r="T14311" t="s">
        <v>23598</v>
      </c>
    </row>
    <row r="14312" ht="15.75" customHeight="1">
      <c r="A14312" s="6" t="s">
        <v>17418</v>
      </c>
      <c r="B14312" s="6" t="s">
        <v>17419</v>
      </c>
      <c r="C14312" s="6" t="s">
        <v>25</v>
      </c>
      <c r="D14312" s="6" t="s">
        <v>26</v>
      </c>
      <c r="E14312" s="6" t="s">
        <v>8</v>
      </c>
      <c r="G14312" s="6" t="s">
        <v>27</v>
      </c>
      <c r="H14312" s="7">
        <v>7543981.0</v>
      </c>
      <c r="I14312" s="8">
        <v>7544367.0</v>
      </c>
      <c r="J14312" t="s">
        <v>37</v>
      </c>
      <c r="Q14312" t="s">
        <v>15453</v>
      </c>
      <c r="R14312">
        <v>387.0</v>
      </c>
    </row>
    <row r="14313" ht="15.75" customHeight="1">
      <c r="A14313" s="6" t="s">
        <v>17418</v>
      </c>
      <c r="B14313" s="6" t="s">
        <v>17419</v>
      </c>
      <c r="C14313" s="6" t="s">
        <v>25</v>
      </c>
      <c r="D14313" s="6" t="s">
        <v>26</v>
      </c>
      <c r="E14313" s="6" t="s">
        <v>8</v>
      </c>
      <c r="G14313" s="6" t="s">
        <v>27</v>
      </c>
      <c r="H14313" s="7">
        <v>7544371.0</v>
      </c>
      <c r="I14313" s="8">
        <v>7546530.0</v>
      </c>
      <c r="J14313" t="s">
        <v>37</v>
      </c>
      <c r="Q14313" t="s">
        <v>15455</v>
      </c>
      <c r="R14313">
        <v>2160.0</v>
      </c>
      <c r="T14313" t="s">
        <v>23599</v>
      </c>
    </row>
    <row r="14314" ht="15.75" customHeight="1">
      <c r="A14314" s="6" t="s">
        <v>17418</v>
      </c>
      <c r="B14314" s="6" t="s">
        <v>17419</v>
      </c>
      <c r="C14314" s="6" t="s">
        <v>25</v>
      </c>
      <c r="D14314" s="6" t="s">
        <v>26</v>
      </c>
      <c r="E14314" s="6" t="s">
        <v>8</v>
      </c>
      <c r="G14314" s="6" t="s">
        <v>27</v>
      </c>
      <c r="H14314" s="7">
        <v>7546668.0</v>
      </c>
      <c r="I14314" s="8">
        <v>7547672.0</v>
      </c>
      <c r="J14314" t="s">
        <v>37</v>
      </c>
      <c r="Q14314" t="s">
        <v>15457</v>
      </c>
      <c r="R14314">
        <v>1005.0</v>
      </c>
      <c r="T14314" t="s">
        <v>23600</v>
      </c>
    </row>
    <row r="14315" ht="15.75" customHeight="1">
      <c r="A14315" s="6" t="s">
        <v>17418</v>
      </c>
      <c r="B14315" s="6" t="s">
        <v>17419</v>
      </c>
      <c r="C14315" s="6" t="s">
        <v>25</v>
      </c>
      <c r="D14315" s="6" t="s">
        <v>26</v>
      </c>
      <c r="E14315" s="6" t="s">
        <v>8</v>
      </c>
      <c r="G14315" s="6" t="s">
        <v>27</v>
      </c>
      <c r="H14315" s="7">
        <v>7547774.0</v>
      </c>
      <c r="I14315" s="8">
        <v>7548682.0</v>
      </c>
      <c r="J14315" t="s">
        <v>37</v>
      </c>
      <c r="Q14315" t="s">
        <v>15459</v>
      </c>
      <c r="R14315">
        <v>909.0</v>
      </c>
      <c r="T14315" t="s">
        <v>23601</v>
      </c>
    </row>
    <row r="14316" ht="15.75" customHeight="1">
      <c r="A14316" s="6" t="s">
        <v>17418</v>
      </c>
      <c r="B14316" s="6" t="s">
        <v>17452</v>
      </c>
      <c r="C14316" s="6" t="s">
        <v>25</v>
      </c>
      <c r="D14316" s="6" t="s">
        <v>26</v>
      </c>
      <c r="E14316" s="6" t="s">
        <v>8</v>
      </c>
      <c r="G14316" s="6" t="s">
        <v>27</v>
      </c>
      <c r="H14316" s="7">
        <v>7548967.0</v>
      </c>
      <c r="I14316" s="8">
        <v>7549959.0</v>
      </c>
      <c r="J14316" t="s">
        <v>37</v>
      </c>
      <c r="Q14316" t="s">
        <v>15460</v>
      </c>
      <c r="R14316">
        <v>993.0</v>
      </c>
      <c r="T14316" t="s">
        <v>23602</v>
      </c>
    </row>
    <row r="14317" ht="15.75" customHeight="1">
      <c r="A14317" s="6" t="s">
        <v>17418</v>
      </c>
      <c r="B14317" s="6" t="s">
        <v>17419</v>
      </c>
      <c r="C14317" s="6" t="s">
        <v>25</v>
      </c>
      <c r="D14317" s="6" t="s">
        <v>26</v>
      </c>
      <c r="E14317" s="6" t="s">
        <v>8</v>
      </c>
      <c r="G14317" s="6" t="s">
        <v>27</v>
      </c>
      <c r="H14317" s="7">
        <v>7550058.0</v>
      </c>
      <c r="I14317" s="8">
        <v>7550555.0</v>
      </c>
      <c r="J14317" t="s">
        <v>37</v>
      </c>
      <c r="Q14317" t="s">
        <v>15462</v>
      </c>
      <c r="R14317">
        <v>498.0</v>
      </c>
      <c r="T14317" t="s">
        <v>23603</v>
      </c>
    </row>
    <row r="14318" ht="15.75" customHeight="1">
      <c r="A14318" s="6" t="s">
        <v>17418</v>
      </c>
      <c r="B14318" s="6" t="s">
        <v>17419</v>
      </c>
      <c r="C14318" s="6" t="s">
        <v>25</v>
      </c>
      <c r="D14318" s="6" t="s">
        <v>26</v>
      </c>
      <c r="E14318" s="6" t="s">
        <v>8</v>
      </c>
      <c r="G14318" s="6" t="s">
        <v>27</v>
      </c>
      <c r="H14318" s="7">
        <v>7550534.0</v>
      </c>
      <c r="I14318" s="8">
        <v>7550974.0</v>
      </c>
      <c r="J14318" t="s">
        <v>28</v>
      </c>
      <c r="Q14318" t="s">
        <v>15464</v>
      </c>
      <c r="R14318">
        <v>441.0</v>
      </c>
      <c r="T14318" t="s">
        <v>23604</v>
      </c>
    </row>
    <row r="14319" ht="15.75" customHeight="1">
      <c r="A14319" s="6" t="s">
        <v>17418</v>
      </c>
      <c r="B14319" s="6" t="s">
        <v>17419</v>
      </c>
      <c r="C14319" s="6" t="s">
        <v>25</v>
      </c>
      <c r="D14319" s="6" t="s">
        <v>26</v>
      </c>
      <c r="E14319" s="6" t="s">
        <v>8</v>
      </c>
      <c r="G14319" s="6" t="s">
        <v>27</v>
      </c>
      <c r="H14319" s="7">
        <v>7551056.0</v>
      </c>
      <c r="I14319" s="8">
        <v>7551763.0</v>
      </c>
      <c r="J14319" t="s">
        <v>37</v>
      </c>
      <c r="Q14319" t="s">
        <v>15466</v>
      </c>
      <c r="R14319">
        <v>708.0</v>
      </c>
    </row>
    <row r="14320" ht="15.75" customHeight="1">
      <c r="A14320" s="6" t="s">
        <v>17418</v>
      </c>
      <c r="B14320" s="6" t="s">
        <v>17419</v>
      </c>
      <c r="C14320" s="6" t="s">
        <v>25</v>
      </c>
      <c r="D14320" s="6" t="s">
        <v>26</v>
      </c>
      <c r="E14320" s="6" t="s">
        <v>8</v>
      </c>
      <c r="G14320" s="6" t="s">
        <v>27</v>
      </c>
      <c r="H14320" s="7">
        <v>7551920.0</v>
      </c>
      <c r="I14320" s="8">
        <v>7552393.0</v>
      </c>
      <c r="J14320" t="s">
        <v>28</v>
      </c>
      <c r="Q14320" t="s">
        <v>15468</v>
      </c>
      <c r="R14320">
        <v>474.0</v>
      </c>
      <c r="T14320" t="s">
        <v>23605</v>
      </c>
    </row>
    <row r="14321" ht="15.75" customHeight="1">
      <c r="A14321" s="6" t="s">
        <v>17418</v>
      </c>
      <c r="B14321" s="6" t="s">
        <v>17419</v>
      </c>
      <c r="C14321" s="6" t="s">
        <v>25</v>
      </c>
      <c r="D14321" s="6" t="s">
        <v>26</v>
      </c>
      <c r="E14321" s="6" t="s">
        <v>8</v>
      </c>
      <c r="G14321" s="6" t="s">
        <v>27</v>
      </c>
      <c r="H14321" s="7">
        <v>7552533.0</v>
      </c>
      <c r="I14321" s="8">
        <v>7552823.0</v>
      </c>
      <c r="J14321" t="s">
        <v>28</v>
      </c>
      <c r="Q14321" t="s">
        <v>15470</v>
      </c>
      <c r="R14321">
        <v>291.0</v>
      </c>
      <c r="T14321" t="s">
        <v>23606</v>
      </c>
    </row>
    <row r="14322" ht="15.75" customHeight="1">
      <c r="A14322" s="6" t="s">
        <v>17418</v>
      </c>
      <c r="B14322" s="6" t="s">
        <v>17419</v>
      </c>
      <c r="C14322" s="6" t="s">
        <v>25</v>
      </c>
      <c r="D14322" s="6" t="s">
        <v>26</v>
      </c>
      <c r="E14322" s="6" t="s">
        <v>8</v>
      </c>
      <c r="G14322" s="6" t="s">
        <v>27</v>
      </c>
      <c r="H14322" s="7">
        <v>7552925.0</v>
      </c>
      <c r="I14322" s="8">
        <v>7553941.0</v>
      </c>
      <c r="J14322" t="s">
        <v>37</v>
      </c>
      <c r="Q14322" t="s">
        <v>15473</v>
      </c>
      <c r="R14322">
        <v>1017.0</v>
      </c>
      <c r="T14322" t="s">
        <v>23607</v>
      </c>
    </row>
    <row r="14323" ht="15.75" customHeight="1">
      <c r="A14323" s="6" t="s">
        <v>17418</v>
      </c>
      <c r="B14323" s="6" t="s">
        <v>17419</v>
      </c>
      <c r="C14323" s="6" t="s">
        <v>25</v>
      </c>
      <c r="D14323" s="6" t="s">
        <v>26</v>
      </c>
      <c r="E14323" s="6" t="s">
        <v>8</v>
      </c>
      <c r="G14323" s="6" t="s">
        <v>27</v>
      </c>
      <c r="H14323" s="7">
        <v>7554022.0</v>
      </c>
      <c r="I14323" s="8">
        <v>7555467.0</v>
      </c>
      <c r="J14323" t="s">
        <v>28</v>
      </c>
      <c r="Q14323" t="s">
        <v>15475</v>
      </c>
      <c r="R14323">
        <v>1446.0</v>
      </c>
      <c r="T14323" t="s">
        <v>23608</v>
      </c>
    </row>
    <row r="14324" ht="15.75" customHeight="1">
      <c r="A14324" s="6" t="s">
        <v>17418</v>
      </c>
      <c r="B14324" s="6" t="s">
        <v>17419</v>
      </c>
      <c r="C14324" s="6" t="s">
        <v>25</v>
      </c>
      <c r="D14324" s="6" t="s">
        <v>26</v>
      </c>
      <c r="E14324" s="6" t="s">
        <v>8</v>
      </c>
      <c r="G14324" s="6" t="s">
        <v>27</v>
      </c>
      <c r="H14324" s="7">
        <v>7555703.0</v>
      </c>
      <c r="I14324" s="8">
        <v>7557442.0</v>
      </c>
      <c r="J14324" t="s">
        <v>37</v>
      </c>
      <c r="Q14324" t="s">
        <v>15477</v>
      </c>
      <c r="R14324">
        <v>1740.0</v>
      </c>
      <c r="T14324" t="s">
        <v>23609</v>
      </c>
    </row>
    <row r="14325" ht="15.75" customHeight="1">
      <c r="A14325" s="6" t="s">
        <v>17418</v>
      </c>
      <c r="B14325" s="6" t="s">
        <v>17419</v>
      </c>
      <c r="C14325" s="6" t="s">
        <v>25</v>
      </c>
      <c r="D14325" s="6" t="s">
        <v>26</v>
      </c>
      <c r="E14325" s="6" t="s">
        <v>8</v>
      </c>
      <c r="G14325" s="6" t="s">
        <v>27</v>
      </c>
      <c r="H14325" s="7">
        <v>7557459.0</v>
      </c>
      <c r="I14325" s="8">
        <v>7558427.0</v>
      </c>
      <c r="J14325" t="s">
        <v>37</v>
      </c>
      <c r="Q14325" t="s">
        <v>15479</v>
      </c>
      <c r="R14325">
        <v>969.0</v>
      </c>
      <c r="T14325" t="s">
        <v>23610</v>
      </c>
    </row>
    <row r="14326" ht="15.75" customHeight="1">
      <c r="A14326" s="6" t="s">
        <v>17418</v>
      </c>
      <c r="B14326" s="6" t="s">
        <v>17419</v>
      </c>
      <c r="C14326" s="6" t="s">
        <v>25</v>
      </c>
      <c r="D14326" s="6" t="s">
        <v>26</v>
      </c>
      <c r="E14326" s="6" t="s">
        <v>8</v>
      </c>
      <c r="G14326" s="6" t="s">
        <v>27</v>
      </c>
      <c r="H14326" s="7">
        <v>7558424.0</v>
      </c>
      <c r="I14326" s="8">
        <v>7559413.0</v>
      </c>
      <c r="J14326" t="s">
        <v>37</v>
      </c>
      <c r="Q14326" t="s">
        <v>15481</v>
      </c>
      <c r="R14326">
        <v>990.0</v>
      </c>
      <c r="T14326" t="s">
        <v>23611</v>
      </c>
    </row>
    <row r="14327" ht="15.75" customHeight="1">
      <c r="A14327" s="6" t="s">
        <v>17418</v>
      </c>
      <c r="B14327" s="6" t="s">
        <v>17419</v>
      </c>
      <c r="C14327" s="6" t="s">
        <v>25</v>
      </c>
      <c r="D14327" s="6" t="s">
        <v>26</v>
      </c>
      <c r="E14327" s="6" t="s">
        <v>8</v>
      </c>
      <c r="G14327" s="6" t="s">
        <v>27</v>
      </c>
      <c r="H14327" s="7">
        <v>7559410.0</v>
      </c>
      <c r="I14327" s="8">
        <v>7560396.0</v>
      </c>
      <c r="J14327" t="s">
        <v>37</v>
      </c>
      <c r="Q14327" t="s">
        <v>15483</v>
      </c>
      <c r="R14327">
        <v>987.0</v>
      </c>
      <c r="T14327" t="s">
        <v>23612</v>
      </c>
    </row>
    <row r="14328" ht="15.75" customHeight="1">
      <c r="A14328" s="6" t="s">
        <v>17418</v>
      </c>
      <c r="B14328" s="6" t="s">
        <v>17419</v>
      </c>
      <c r="C14328" s="6" t="s">
        <v>25</v>
      </c>
      <c r="D14328" s="6" t="s">
        <v>26</v>
      </c>
      <c r="E14328" s="6" t="s">
        <v>8</v>
      </c>
      <c r="G14328" s="6" t="s">
        <v>27</v>
      </c>
      <c r="H14328" s="7">
        <v>7560393.0</v>
      </c>
      <c r="I14328" s="8">
        <v>7561418.0</v>
      </c>
      <c r="J14328" t="s">
        <v>37</v>
      </c>
      <c r="Q14328" t="s">
        <v>15485</v>
      </c>
      <c r="R14328">
        <v>1026.0</v>
      </c>
      <c r="T14328" t="s">
        <v>23613</v>
      </c>
    </row>
    <row r="14329" ht="15.75" customHeight="1">
      <c r="A14329" s="6" t="s">
        <v>17418</v>
      </c>
      <c r="B14329" s="6" t="s">
        <v>17419</v>
      </c>
      <c r="C14329" s="6" t="s">
        <v>25</v>
      </c>
      <c r="D14329" s="6" t="s">
        <v>26</v>
      </c>
      <c r="E14329" s="6" t="s">
        <v>8</v>
      </c>
      <c r="G14329" s="6" t="s">
        <v>27</v>
      </c>
      <c r="H14329" s="7">
        <v>7561713.0</v>
      </c>
      <c r="I14329" s="8">
        <v>7564088.0</v>
      </c>
      <c r="J14329" t="s">
        <v>37</v>
      </c>
      <c r="Q14329" t="s">
        <v>15487</v>
      </c>
      <c r="R14329">
        <v>2376.0</v>
      </c>
      <c r="T14329" t="s">
        <v>23614</v>
      </c>
    </row>
    <row r="14330" ht="15.75" customHeight="1">
      <c r="A14330" s="6" t="s">
        <v>17418</v>
      </c>
      <c r="B14330" s="6" t="s">
        <v>17419</v>
      </c>
      <c r="C14330" s="6" t="s">
        <v>25</v>
      </c>
      <c r="D14330" s="6" t="s">
        <v>26</v>
      </c>
      <c r="E14330" s="6" t="s">
        <v>8</v>
      </c>
      <c r="G14330" s="6" t="s">
        <v>27</v>
      </c>
      <c r="H14330" s="7">
        <v>7564189.0</v>
      </c>
      <c r="I14330" s="8">
        <v>7565988.0</v>
      </c>
      <c r="J14330" t="s">
        <v>37</v>
      </c>
      <c r="Q14330" t="s">
        <v>15489</v>
      </c>
      <c r="R14330">
        <v>1800.0</v>
      </c>
      <c r="T14330" t="s">
        <v>23615</v>
      </c>
    </row>
    <row r="14331" ht="15.75" customHeight="1">
      <c r="A14331" s="6" t="s">
        <v>17418</v>
      </c>
      <c r="B14331" s="6" t="s">
        <v>17419</v>
      </c>
      <c r="C14331" s="6" t="s">
        <v>25</v>
      </c>
      <c r="D14331" s="6" t="s">
        <v>26</v>
      </c>
      <c r="E14331" s="6" t="s">
        <v>8</v>
      </c>
      <c r="G14331" s="6" t="s">
        <v>27</v>
      </c>
      <c r="H14331" s="7">
        <v>7566024.0</v>
      </c>
      <c r="I14331" s="8">
        <v>7566398.0</v>
      </c>
      <c r="J14331" t="s">
        <v>28</v>
      </c>
      <c r="Q14331" t="s">
        <v>15491</v>
      </c>
      <c r="R14331">
        <v>375.0</v>
      </c>
      <c r="T14331" t="s">
        <v>23616</v>
      </c>
    </row>
    <row r="14332" ht="15.75" customHeight="1">
      <c r="A14332" s="6" t="s">
        <v>17418</v>
      </c>
      <c r="B14332" s="6" t="s">
        <v>17419</v>
      </c>
      <c r="C14332" s="6" t="s">
        <v>25</v>
      </c>
      <c r="D14332" s="6" t="s">
        <v>26</v>
      </c>
      <c r="E14332" s="6" t="s">
        <v>8</v>
      </c>
      <c r="G14332" s="6" t="s">
        <v>27</v>
      </c>
      <c r="H14332" s="7">
        <v>7566533.0</v>
      </c>
      <c r="I14332" s="8">
        <v>7566922.0</v>
      </c>
      <c r="J14332" t="s">
        <v>28</v>
      </c>
      <c r="Q14332" t="s">
        <v>15494</v>
      </c>
      <c r="R14332">
        <v>390.0</v>
      </c>
      <c r="T14332" t="s">
        <v>23617</v>
      </c>
    </row>
    <row r="14333" ht="15.75" customHeight="1">
      <c r="A14333" s="6" t="s">
        <v>17418</v>
      </c>
      <c r="B14333" s="6" t="s">
        <v>17419</v>
      </c>
      <c r="C14333" s="6" t="s">
        <v>25</v>
      </c>
      <c r="D14333" s="6" t="s">
        <v>26</v>
      </c>
      <c r="E14333" s="6" t="s">
        <v>8</v>
      </c>
      <c r="G14333" s="6" t="s">
        <v>27</v>
      </c>
      <c r="H14333" s="7">
        <v>7567002.0</v>
      </c>
      <c r="I14333" s="8">
        <v>7568087.0</v>
      </c>
      <c r="J14333" t="s">
        <v>28</v>
      </c>
      <c r="Q14333" t="s">
        <v>15496</v>
      </c>
      <c r="R14333">
        <v>1086.0</v>
      </c>
    </row>
    <row r="14334" ht="15.75" customHeight="1">
      <c r="A14334" s="6" t="s">
        <v>17418</v>
      </c>
      <c r="B14334" s="6" t="s">
        <v>17419</v>
      </c>
      <c r="C14334" s="6" t="s">
        <v>25</v>
      </c>
      <c r="D14334" s="6" t="s">
        <v>26</v>
      </c>
      <c r="E14334" s="6" t="s">
        <v>8</v>
      </c>
      <c r="G14334" s="6" t="s">
        <v>27</v>
      </c>
      <c r="H14334" s="7">
        <v>7568087.0</v>
      </c>
      <c r="I14334" s="8">
        <v>7568470.0</v>
      </c>
      <c r="J14334" t="s">
        <v>28</v>
      </c>
      <c r="Q14334" t="s">
        <v>15498</v>
      </c>
      <c r="R14334">
        <v>384.0</v>
      </c>
      <c r="T14334" t="s">
        <v>23618</v>
      </c>
    </row>
    <row r="14335" ht="15.75" customHeight="1">
      <c r="A14335" s="6" t="s">
        <v>17418</v>
      </c>
      <c r="B14335" s="6" t="s">
        <v>17419</v>
      </c>
      <c r="C14335" s="6" t="s">
        <v>25</v>
      </c>
      <c r="D14335" s="6" t="s">
        <v>26</v>
      </c>
      <c r="E14335" s="6" t="s">
        <v>8</v>
      </c>
      <c r="G14335" s="6" t="s">
        <v>27</v>
      </c>
      <c r="H14335" s="7">
        <v>7568676.0</v>
      </c>
      <c r="I14335" s="8">
        <v>7570004.0</v>
      </c>
      <c r="J14335" t="s">
        <v>28</v>
      </c>
      <c r="Q14335" t="s">
        <v>15500</v>
      </c>
      <c r="R14335">
        <v>1329.0</v>
      </c>
      <c r="T14335" t="s">
        <v>23619</v>
      </c>
    </row>
    <row r="14336" ht="15.75" customHeight="1">
      <c r="A14336" s="6" t="s">
        <v>17418</v>
      </c>
      <c r="B14336" s="6" t="s">
        <v>17419</v>
      </c>
      <c r="C14336" s="6" t="s">
        <v>25</v>
      </c>
      <c r="D14336" s="6" t="s">
        <v>26</v>
      </c>
      <c r="E14336" s="6" t="s">
        <v>8</v>
      </c>
      <c r="G14336" s="6" t="s">
        <v>27</v>
      </c>
      <c r="H14336" s="7">
        <v>7570001.0</v>
      </c>
      <c r="I14336" s="8">
        <v>7570609.0</v>
      </c>
      <c r="J14336" t="s">
        <v>28</v>
      </c>
      <c r="Q14336" t="s">
        <v>15502</v>
      </c>
      <c r="R14336">
        <v>609.0</v>
      </c>
      <c r="T14336" t="s">
        <v>23620</v>
      </c>
    </row>
    <row r="14337" ht="15.75" customHeight="1">
      <c r="A14337" s="6" t="s">
        <v>17418</v>
      </c>
      <c r="B14337" s="6" t="s">
        <v>17419</v>
      </c>
      <c r="C14337" s="6" t="s">
        <v>25</v>
      </c>
      <c r="D14337" s="6" t="s">
        <v>26</v>
      </c>
      <c r="E14337" s="6" t="s">
        <v>8</v>
      </c>
      <c r="G14337" s="6" t="s">
        <v>27</v>
      </c>
      <c r="H14337" s="7">
        <v>7570691.0</v>
      </c>
      <c r="I14337" s="8">
        <v>7573021.0</v>
      </c>
      <c r="J14337" t="s">
        <v>28</v>
      </c>
      <c r="Q14337" t="s">
        <v>15504</v>
      </c>
      <c r="R14337">
        <v>2331.0</v>
      </c>
      <c r="T14337" t="s">
        <v>23621</v>
      </c>
    </row>
    <row r="14338" ht="15.75" customHeight="1">
      <c r="A14338" s="6" t="s">
        <v>17418</v>
      </c>
      <c r="B14338" s="6" t="s">
        <v>17419</v>
      </c>
      <c r="C14338" s="6" t="s">
        <v>25</v>
      </c>
      <c r="D14338" s="6" t="s">
        <v>26</v>
      </c>
      <c r="E14338" s="6" t="s">
        <v>8</v>
      </c>
      <c r="G14338" s="6" t="s">
        <v>27</v>
      </c>
      <c r="H14338" s="7">
        <v>7573107.0</v>
      </c>
      <c r="I14338" s="8">
        <v>7575164.0</v>
      </c>
      <c r="J14338" t="s">
        <v>28</v>
      </c>
      <c r="Q14338" t="s">
        <v>15506</v>
      </c>
      <c r="R14338">
        <v>2058.0</v>
      </c>
      <c r="T14338" t="s">
        <v>23622</v>
      </c>
    </row>
    <row r="14339" ht="15.75" customHeight="1">
      <c r="A14339" s="6" t="s">
        <v>17418</v>
      </c>
      <c r="B14339" s="6" t="s">
        <v>17419</v>
      </c>
      <c r="C14339" s="6" t="s">
        <v>25</v>
      </c>
      <c r="D14339" s="6" t="s">
        <v>26</v>
      </c>
      <c r="E14339" s="6" t="s">
        <v>8</v>
      </c>
      <c r="G14339" s="6" t="s">
        <v>27</v>
      </c>
      <c r="H14339" s="7">
        <v>7575272.0</v>
      </c>
      <c r="I14339" s="8">
        <v>7576495.0</v>
      </c>
      <c r="J14339" t="s">
        <v>37</v>
      </c>
      <c r="Q14339" t="s">
        <v>15508</v>
      </c>
      <c r="R14339">
        <v>1224.0</v>
      </c>
      <c r="T14339" t="s">
        <v>23623</v>
      </c>
    </row>
    <row r="14340" ht="15.75" customHeight="1">
      <c r="A14340" s="6" t="s">
        <v>17418</v>
      </c>
      <c r="B14340" s="6" t="s">
        <v>17419</v>
      </c>
      <c r="C14340" s="6" t="s">
        <v>25</v>
      </c>
      <c r="D14340" s="6" t="s">
        <v>26</v>
      </c>
      <c r="E14340" s="6" t="s">
        <v>8</v>
      </c>
      <c r="G14340" s="6" t="s">
        <v>27</v>
      </c>
      <c r="H14340" s="7">
        <v>7576801.0</v>
      </c>
      <c r="I14340" s="8">
        <v>7577130.0</v>
      </c>
      <c r="J14340" t="s">
        <v>28</v>
      </c>
      <c r="Q14340" t="s">
        <v>15510</v>
      </c>
      <c r="R14340">
        <v>330.0</v>
      </c>
      <c r="T14340" t="s">
        <v>23624</v>
      </c>
    </row>
    <row r="14341" ht="15.75" customHeight="1">
      <c r="A14341" s="6" t="s">
        <v>17418</v>
      </c>
      <c r="B14341" s="6" t="s">
        <v>17419</v>
      </c>
      <c r="C14341" s="6" t="s">
        <v>25</v>
      </c>
      <c r="D14341" s="6" t="s">
        <v>26</v>
      </c>
      <c r="E14341" s="6" t="s">
        <v>8</v>
      </c>
      <c r="G14341" s="6" t="s">
        <v>27</v>
      </c>
      <c r="H14341" s="7">
        <v>7577174.0</v>
      </c>
      <c r="I14341" s="8">
        <v>7577548.0</v>
      </c>
      <c r="J14341" t="s">
        <v>28</v>
      </c>
      <c r="Q14341" t="s">
        <v>15512</v>
      </c>
      <c r="R14341">
        <v>375.0</v>
      </c>
      <c r="T14341" t="s">
        <v>23625</v>
      </c>
    </row>
    <row r="14342" ht="15.75" customHeight="1">
      <c r="A14342" s="6" t="s">
        <v>17418</v>
      </c>
      <c r="B14342" s="6" t="s">
        <v>17419</v>
      </c>
      <c r="C14342" s="6" t="s">
        <v>25</v>
      </c>
      <c r="D14342" s="6" t="s">
        <v>26</v>
      </c>
      <c r="E14342" s="6" t="s">
        <v>8</v>
      </c>
      <c r="G14342" s="6" t="s">
        <v>27</v>
      </c>
      <c r="H14342" s="7">
        <v>7578137.0</v>
      </c>
      <c r="I14342" s="8">
        <v>7578868.0</v>
      </c>
      <c r="J14342" t="s">
        <v>28</v>
      </c>
      <c r="Q14342" t="s">
        <v>15514</v>
      </c>
      <c r="R14342">
        <v>732.0</v>
      </c>
      <c r="T14342" t="s">
        <v>23626</v>
      </c>
    </row>
    <row r="14343" ht="15.75" customHeight="1">
      <c r="A14343" s="6" t="s">
        <v>17418</v>
      </c>
      <c r="B14343" s="6" t="s">
        <v>17419</v>
      </c>
      <c r="C14343" s="6" t="s">
        <v>25</v>
      </c>
      <c r="D14343" s="6" t="s">
        <v>26</v>
      </c>
      <c r="E14343" s="6" t="s">
        <v>8</v>
      </c>
      <c r="G14343" s="6" t="s">
        <v>27</v>
      </c>
      <c r="H14343" s="7">
        <v>7579178.0</v>
      </c>
      <c r="I14343" s="8">
        <v>7582081.0</v>
      </c>
      <c r="J14343" t="s">
        <v>37</v>
      </c>
      <c r="Q14343" t="s">
        <v>15516</v>
      </c>
      <c r="R14343">
        <v>2904.0</v>
      </c>
      <c r="T14343" t="s">
        <v>23627</v>
      </c>
    </row>
    <row r="14344" ht="15.75" customHeight="1">
      <c r="A14344" s="6" t="s">
        <v>17418</v>
      </c>
      <c r="B14344" s="6" t="s">
        <v>17419</v>
      </c>
      <c r="C14344" s="6" t="s">
        <v>25</v>
      </c>
      <c r="D14344" s="6" t="s">
        <v>26</v>
      </c>
      <c r="E14344" s="6" t="s">
        <v>8</v>
      </c>
      <c r="G14344" s="6" t="s">
        <v>27</v>
      </c>
      <c r="H14344" s="7">
        <v>7582314.0</v>
      </c>
      <c r="I14344" s="8">
        <v>7584158.0</v>
      </c>
      <c r="J14344" t="s">
        <v>37</v>
      </c>
      <c r="Q14344" t="s">
        <v>15519</v>
      </c>
      <c r="R14344">
        <v>1845.0</v>
      </c>
      <c r="T14344" t="s">
        <v>23628</v>
      </c>
    </row>
    <row r="14345" ht="15.75" customHeight="1">
      <c r="A14345" s="6" t="s">
        <v>17418</v>
      </c>
      <c r="B14345" s="6" t="s">
        <v>17419</v>
      </c>
      <c r="C14345" s="6" t="s">
        <v>25</v>
      </c>
      <c r="D14345" s="6" t="s">
        <v>26</v>
      </c>
      <c r="E14345" s="6" t="s">
        <v>8</v>
      </c>
      <c r="G14345" s="6" t="s">
        <v>27</v>
      </c>
      <c r="H14345" s="7">
        <v>7584270.0</v>
      </c>
      <c r="I14345" s="8">
        <v>7584746.0</v>
      </c>
      <c r="J14345" t="s">
        <v>28</v>
      </c>
      <c r="Q14345" t="s">
        <v>15521</v>
      </c>
      <c r="R14345">
        <v>477.0</v>
      </c>
      <c r="T14345" t="s">
        <v>23629</v>
      </c>
    </row>
    <row r="14346" ht="15.75" customHeight="1">
      <c r="A14346" s="6" t="s">
        <v>17418</v>
      </c>
      <c r="B14346" s="6" t="s">
        <v>17419</v>
      </c>
      <c r="C14346" s="6" t="s">
        <v>25</v>
      </c>
      <c r="D14346" s="6" t="s">
        <v>26</v>
      </c>
      <c r="E14346" s="6" t="s">
        <v>8</v>
      </c>
      <c r="G14346" s="6" t="s">
        <v>27</v>
      </c>
      <c r="H14346" s="7">
        <v>7584792.0</v>
      </c>
      <c r="I14346" s="8">
        <v>7585421.0</v>
      </c>
      <c r="J14346" t="s">
        <v>28</v>
      </c>
      <c r="Q14346" t="s">
        <v>15523</v>
      </c>
      <c r="R14346">
        <v>630.0</v>
      </c>
      <c r="T14346" t="s">
        <v>23630</v>
      </c>
    </row>
    <row r="14347" ht="15.75" customHeight="1">
      <c r="A14347" s="6" t="s">
        <v>17418</v>
      </c>
      <c r="B14347" s="6" t="s">
        <v>17419</v>
      </c>
      <c r="C14347" s="6" t="s">
        <v>25</v>
      </c>
      <c r="D14347" s="6" t="s">
        <v>26</v>
      </c>
      <c r="E14347" s="6" t="s">
        <v>8</v>
      </c>
      <c r="G14347" s="6" t="s">
        <v>27</v>
      </c>
      <c r="H14347" s="7">
        <v>7585773.0</v>
      </c>
      <c r="I14347" s="8">
        <v>7586060.0</v>
      </c>
      <c r="J14347" t="s">
        <v>37</v>
      </c>
      <c r="Q14347" t="s">
        <v>15525</v>
      </c>
      <c r="R14347">
        <v>288.0</v>
      </c>
    </row>
    <row r="14348" ht="15.75" customHeight="1">
      <c r="A14348" s="6" t="s">
        <v>17418</v>
      </c>
      <c r="B14348" s="6" t="s">
        <v>17419</v>
      </c>
      <c r="C14348" s="6" t="s">
        <v>25</v>
      </c>
      <c r="D14348" s="6" t="s">
        <v>26</v>
      </c>
      <c r="E14348" s="6" t="s">
        <v>8</v>
      </c>
      <c r="G14348" s="6" t="s">
        <v>27</v>
      </c>
      <c r="H14348" s="7">
        <v>7586148.0</v>
      </c>
      <c r="I14348" s="8">
        <v>7587173.0</v>
      </c>
      <c r="J14348" t="s">
        <v>28</v>
      </c>
      <c r="Q14348" t="s">
        <v>15527</v>
      </c>
      <c r="R14348">
        <v>1026.0</v>
      </c>
      <c r="T14348" t="s">
        <v>23631</v>
      </c>
    </row>
    <row r="14349" ht="15.75" customHeight="1">
      <c r="A14349" s="6" t="s">
        <v>17418</v>
      </c>
      <c r="B14349" s="6" t="s">
        <v>17419</v>
      </c>
      <c r="C14349" s="6" t="s">
        <v>25</v>
      </c>
      <c r="D14349" s="6" t="s">
        <v>26</v>
      </c>
      <c r="E14349" s="6" t="s">
        <v>8</v>
      </c>
      <c r="G14349" s="6" t="s">
        <v>27</v>
      </c>
      <c r="H14349" s="7">
        <v>7587335.0</v>
      </c>
      <c r="I14349" s="8">
        <v>7589215.0</v>
      </c>
      <c r="J14349" t="s">
        <v>37</v>
      </c>
      <c r="Q14349" t="s">
        <v>15529</v>
      </c>
      <c r="R14349">
        <v>1881.0</v>
      </c>
      <c r="T14349" t="s">
        <v>23632</v>
      </c>
    </row>
    <row r="14350" ht="15.75" customHeight="1">
      <c r="A14350" s="6" t="s">
        <v>17418</v>
      </c>
      <c r="B14350" s="6" t="s">
        <v>17419</v>
      </c>
      <c r="C14350" s="6" t="s">
        <v>25</v>
      </c>
      <c r="D14350" s="6" t="s">
        <v>26</v>
      </c>
      <c r="E14350" s="6" t="s">
        <v>8</v>
      </c>
      <c r="G14350" s="6" t="s">
        <v>27</v>
      </c>
      <c r="H14350" s="7">
        <v>7589459.0</v>
      </c>
      <c r="I14350" s="8">
        <v>7590910.0</v>
      </c>
      <c r="J14350" t="s">
        <v>37</v>
      </c>
      <c r="Q14350" t="s">
        <v>15531</v>
      </c>
      <c r="R14350">
        <v>1452.0</v>
      </c>
      <c r="T14350" t="s">
        <v>23633</v>
      </c>
    </row>
    <row r="14351" ht="15.75" customHeight="1">
      <c r="A14351" s="6" t="s">
        <v>17418</v>
      </c>
      <c r="B14351" s="6" t="s">
        <v>17419</v>
      </c>
      <c r="C14351" s="6" t="s">
        <v>25</v>
      </c>
      <c r="D14351" s="6" t="s">
        <v>26</v>
      </c>
      <c r="E14351" s="6" t="s">
        <v>8</v>
      </c>
      <c r="G14351" s="6" t="s">
        <v>27</v>
      </c>
      <c r="H14351" s="7">
        <v>7591000.0</v>
      </c>
      <c r="I14351" s="8">
        <v>7592340.0</v>
      </c>
      <c r="J14351" t="s">
        <v>37</v>
      </c>
      <c r="Q14351" t="s">
        <v>15533</v>
      </c>
      <c r="R14351">
        <v>1341.0</v>
      </c>
      <c r="T14351" t="s">
        <v>23634</v>
      </c>
    </row>
    <row r="14352" ht="15.75" customHeight="1">
      <c r="A14352" s="6" t="s">
        <v>17418</v>
      </c>
      <c r="B14352" s="6" t="s">
        <v>17419</v>
      </c>
      <c r="C14352" s="6" t="s">
        <v>25</v>
      </c>
      <c r="D14352" s="6" t="s">
        <v>26</v>
      </c>
      <c r="E14352" s="6" t="s">
        <v>8</v>
      </c>
      <c r="G14352" s="6" t="s">
        <v>27</v>
      </c>
      <c r="H14352" s="7">
        <v>7592337.0</v>
      </c>
      <c r="I14352" s="8">
        <v>7593428.0</v>
      </c>
      <c r="J14352" t="s">
        <v>37</v>
      </c>
      <c r="Q14352" t="s">
        <v>15535</v>
      </c>
      <c r="R14352">
        <v>1092.0</v>
      </c>
      <c r="T14352" t="s">
        <v>23635</v>
      </c>
    </row>
    <row r="14353" ht="15.75" customHeight="1">
      <c r="A14353" s="6" t="s">
        <v>17418</v>
      </c>
      <c r="B14353" s="6" t="s">
        <v>17419</v>
      </c>
      <c r="C14353" s="6" t="s">
        <v>25</v>
      </c>
      <c r="D14353" s="6" t="s">
        <v>26</v>
      </c>
      <c r="E14353" s="6" t="s">
        <v>8</v>
      </c>
      <c r="G14353" s="6" t="s">
        <v>27</v>
      </c>
      <c r="H14353" s="7">
        <v>7593401.0</v>
      </c>
      <c r="I14353" s="8">
        <v>7594594.0</v>
      </c>
      <c r="J14353" t="s">
        <v>28</v>
      </c>
      <c r="Q14353" t="s">
        <v>15537</v>
      </c>
      <c r="R14353">
        <v>1194.0</v>
      </c>
      <c r="T14353" t="s">
        <v>23636</v>
      </c>
    </row>
    <row r="14354" ht="15.75" customHeight="1">
      <c r="A14354" s="6" t="s">
        <v>17418</v>
      </c>
      <c r="B14354" s="6" t="s">
        <v>17419</v>
      </c>
      <c r="C14354" s="6" t="s">
        <v>25</v>
      </c>
      <c r="D14354" s="6" t="s">
        <v>26</v>
      </c>
      <c r="E14354" s="6" t="s">
        <v>8</v>
      </c>
      <c r="G14354" s="6" t="s">
        <v>27</v>
      </c>
      <c r="H14354" s="7">
        <v>7594597.0</v>
      </c>
      <c r="I14354" s="8">
        <v>7595598.0</v>
      </c>
      <c r="J14354" t="s">
        <v>28</v>
      </c>
      <c r="Q14354" t="s">
        <v>15539</v>
      </c>
      <c r="R14354">
        <v>1002.0</v>
      </c>
      <c r="T14354" t="s">
        <v>23637</v>
      </c>
    </row>
    <row r="14355" ht="15.75" customHeight="1">
      <c r="A14355" s="6" t="s">
        <v>17418</v>
      </c>
      <c r="B14355" s="6" t="s">
        <v>17419</v>
      </c>
      <c r="C14355" s="6" t="s">
        <v>25</v>
      </c>
      <c r="D14355" s="6" t="s">
        <v>26</v>
      </c>
      <c r="E14355" s="6" t="s">
        <v>8</v>
      </c>
      <c r="G14355" s="6" t="s">
        <v>27</v>
      </c>
      <c r="H14355" s="7">
        <v>7595595.0</v>
      </c>
      <c r="I14355" s="8">
        <v>7596536.0</v>
      </c>
      <c r="J14355" t="s">
        <v>28</v>
      </c>
      <c r="Q14355" t="s">
        <v>15541</v>
      </c>
      <c r="R14355">
        <v>942.0</v>
      </c>
      <c r="T14355" t="s">
        <v>23638</v>
      </c>
    </row>
    <row r="14356" ht="15.75" customHeight="1">
      <c r="A14356" s="6" t="s">
        <v>17418</v>
      </c>
      <c r="B14356" s="6" t="s">
        <v>17419</v>
      </c>
      <c r="C14356" s="6" t="s">
        <v>25</v>
      </c>
      <c r="D14356" s="6" t="s">
        <v>26</v>
      </c>
      <c r="E14356" s="6" t="s">
        <v>8</v>
      </c>
      <c r="G14356" s="6" t="s">
        <v>27</v>
      </c>
      <c r="H14356" s="7">
        <v>7596665.0</v>
      </c>
      <c r="I14356" s="8">
        <v>7597579.0</v>
      </c>
      <c r="J14356" t="s">
        <v>28</v>
      </c>
      <c r="Q14356" t="s">
        <v>15543</v>
      </c>
      <c r="R14356">
        <v>915.0</v>
      </c>
      <c r="T14356" t="s">
        <v>23639</v>
      </c>
    </row>
    <row r="14357" ht="15.75" customHeight="1">
      <c r="A14357" s="6" t="s">
        <v>17418</v>
      </c>
      <c r="B14357" s="6" t="s">
        <v>17419</v>
      </c>
      <c r="C14357" s="6" t="s">
        <v>25</v>
      </c>
      <c r="D14357" s="6" t="s">
        <v>26</v>
      </c>
      <c r="E14357" s="6" t="s">
        <v>8</v>
      </c>
      <c r="G14357" s="6" t="s">
        <v>27</v>
      </c>
      <c r="H14357" s="7">
        <v>7597639.0</v>
      </c>
      <c r="I14357" s="8">
        <v>7598628.0</v>
      </c>
      <c r="J14357" t="s">
        <v>28</v>
      </c>
      <c r="O14357" t="s">
        <v>14322</v>
      </c>
      <c r="Q14357" t="s">
        <v>15545</v>
      </c>
      <c r="R14357">
        <v>990.0</v>
      </c>
      <c r="T14357" t="s">
        <v>23640</v>
      </c>
    </row>
    <row r="14358" ht="15.75" customHeight="1">
      <c r="A14358" s="6" t="s">
        <v>17418</v>
      </c>
      <c r="B14358" s="6" t="s">
        <v>17419</v>
      </c>
      <c r="C14358" s="6" t="s">
        <v>25</v>
      </c>
      <c r="D14358" s="6" t="s">
        <v>26</v>
      </c>
      <c r="E14358" s="6" t="s">
        <v>8</v>
      </c>
      <c r="G14358" s="6" t="s">
        <v>27</v>
      </c>
      <c r="H14358" s="7">
        <v>7598750.0</v>
      </c>
      <c r="I14358" s="8">
        <v>7600012.0</v>
      </c>
      <c r="J14358" t="s">
        <v>28</v>
      </c>
      <c r="Q14358" t="s">
        <v>15547</v>
      </c>
      <c r="R14358">
        <v>1263.0</v>
      </c>
      <c r="T14358" t="s">
        <v>23641</v>
      </c>
    </row>
    <row r="14359" ht="15.75" customHeight="1">
      <c r="A14359" s="6" t="s">
        <v>17418</v>
      </c>
      <c r="B14359" s="6" t="s">
        <v>17419</v>
      </c>
      <c r="C14359" s="6" t="s">
        <v>25</v>
      </c>
      <c r="D14359" s="6" t="s">
        <v>26</v>
      </c>
      <c r="E14359" s="6" t="s">
        <v>8</v>
      </c>
      <c r="G14359" s="6" t="s">
        <v>27</v>
      </c>
      <c r="H14359" s="7">
        <v>7600009.0</v>
      </c>
      <c r="I14359" s="8">
        <v>7601667.0</v>
      </c>
      <c r="J14359" t="s">
        <v>28</v>
      </c>
      <c r="Q14359" t="s">
        <v>15549</v>
      </c>
      <c r="R14359">
        <v>1659.0</v>
      </c>
      <c r="T14359" t="s">
        <v>23642</v>
      </c>
    </row>
    <row r="14360" ht="15.75" customHeight="1">
      <c r="A14360" s="6" t="s">
        <v>17418</v>
      </c>
      <c r="B14360" s="6" t="s">
        <v>17452</v>
      </c>
      <c r="C14360" s="6" t="s">
        <v>25</v>
      </c>
      <c r="D14360" s="6" t="s">
        <v>26</v>
      </c>
      <c r="E14360" s="6" t="s">
        <v>8</v>
      </c>
      <c r="G14360" s="6" t="s">
        <v>27</v>
      </c>
      <c r="H14360" s="7">
        <v>7601879.0</v>
      </c>
      <c r="I14360" s="8">
        <v>7602346.0</v>
      </c>
      <c r="J14360" t="s">
        <v>28</v>
      </c>
      <c r="Q14360" t="s">
        <v>15550</v>
      </c>
      <c r="R14360">
        <v>468.0</v>
      </c>
      <c r="T14360" t="s">
        <v>129</v>
      </c>
    </row>
    <row r="14361" ht="15.75" customHeight="1">
      <c r="A14361" s="6" t="s">
        <v>17418</v>
      </c>
      <c r="B14361" s="6" t="s">
        <v>17419</v>
      </c>
      <c r="C14361" s="6" t="s">
        <v>25</v>
      </c>
      <c r="D14361" s="6" t="s">
        <v>26</v>
      </c>
      <c r="E14361" s="6" t="s">
        <v>8</v>
      </c>
      <c r="G14361" s="6" t="s">
        <v>27</v>
      </c>
      <c r="H14361" s="7">
        <v>7602352.0</v>
      </c>
      <c r="I14361" s="8">
        <v>7603464.0</v>
      </c>
      <c r="J14361" t="s">
        <v>28</v>
      </c>
      <c r="Q14361" t="s">
        <v>15552</v>
      </c>
      <c r="R14361">
        <v>1113.0</v>
      </c>
      <c r="T14361" t="s">
        <v>23643</v>
      </c>
    </row>
    <row r="14362" ht="15.75" customHeight="1">
      <c r="A14362" s="6" t="s">
        <v>17418</v>
      </c>
      <c r="B14362" s="6" t="s">
        <v>17419</v>
      </c>
      <c r="C14362" s="6" t="s">
        <v>25</v>
      </c>
      <c r="D14362" s="6" t="s">
        <v>26</v>
      </c>
      <c r="E14362" s="6" t="s">
        <v>8</v>
      </c>
      <c r="G14362" s="6" t="s">
        <v>27</v>
      </c>
      <c r="H14362" s="7">
        <v>7603461.0</v>
      </c>
      <c r="I14362" s="8">
        <v>7603703.0</v>
      </c>
      <c r="J14362" t="s">
        <v>28</v>
      </c>
      <c r="Q14362" t="s">
        <v>15554</v>
      </c>
      <c r="R14362">
        <v>243.0</v>
      </c>
      <c r="T14362" t="s">
        <v>23644</v>
      </c>
    </row>
    <row r="14363" ht="15.75" customHeight="1">
      <c r="A14363" s="6" t="s">
        <v>17418</v>
      </c>
      <c r="B14363" s="6" t="s">
        <v>17419</v>
      </c>
      <c r="C14363" s="6" t="s">
        <v>25</v>
      </c>
      <c r="D14363" s="6" t="s">
        <v>26</v>
      </c>
      <c r="E14363" s="6" t="s">
        <v>8</v>
      </c>
      <c r="G14363" s="6" t="s">
        <v>27</v>
      </c>
      <c r="H14363" s="7">
        <v>7603742.0</v>
      </c>
      <c r="I14363" s="8">
        <v>7604023.0</v>
      </c>
      <c r="J14363" t="s">
        <v>28</v>
      </c>
      <c r="Q14363" t="s">
        <v>15556</v>
      </c>
      <c r="R14363">
        <v>282.0</v>
      </c>
      <c r="T14363" t="s">
        <v>23645</v>
      </c>
    </row>
    <row r="14364" ht="15.75" customHeight="1">
      <c r="A14364" s="6" t="s">
        <v>17418</v>
      </c>
      <c r="B14364" s="6" t="s">
        <v>17419</v>
      </c>
      <c r="C14364" s="6" t="s">
        <v>25</v>
      </c>
      <c r="D14364" s="6" t="s">
        <v>26</v>
      </c>
      <c r="E14364" s="6" t="s">
        <v>8</v>
      </c>
      <c r="G14364" s="6" t="s">
        <v>27</v>
      </c>
      <c r="H14364" s="7">
        <v>7604098.0</v>
      </c>
      <c r="I14364" s="8">
        <v>7605540.0</v>
      </c>
      <c r="J14364" t="s">
        <v>28</v>
      </c>
      <c r="Q14364" t="s">
        <v>15558</v>
      </c>
      <c r="R14364">
        <v>1443.0</v>
      </c>
      <c r="T14364" t="s">
        <v>23646</v>
      </c>
    </row>
    <row r="14365" ht="15.75" customHeight="1">
      <c r="A14365" s="6" t="s">
        <v>17418</v>
      </c>
      <c r="B14365" s="6" t="s">
        <v>17419</v>
      </c>
      <c r="C14365" s="6" t="s">
        <v>25</v>
      </c>
      <c r="D14365" s="6" t="s">
        <v>26</v>
      </c>
      <c r="E14365" s="6" t="s">
        <v>8</v>
      </c>
      <c r="G14365" s="6" t="s">
        <v>27</v>
      </c>
      <c r="H14365" s="7">
        <v>7605729.0</v>
      </c>
      <c r="I14365" s="8">
        <v>7606799.0</v>
      </c>
      <c r="J14365" t="s">
        <v>37</v>
      </c>
      <c r="Q14365" t="s">
        <v>15561</v>
      </c>
      <c r="R14365">
        <v>1071.0</v>
      </c>
      <c r="T14365" t="s">
        <v>23647</v>
      </c>
    </row>
    <row r="14366" ht="15.75" customHeight="1">
      <c r="A14366" s="6" t="s">
        <v>17418</v>
      </c>
      <c r="B14366" s="6" t="s">
        <v>17419</v>
      </c>
      <c r="C14366" s="6" t="s">
        <v>25</v>
      </c>
      <c r="D14366" s="6" t="s">
        <v>26</v>
      </c>
      <c r="E14366" s="6" t="s">
        <v>8</v>
      </c>
      <c r="G14366" s="6" t="s">
        <v>27</v>
      </c>
      <c r="H14366" s="7">
        <v>7607116.0</v>
      </c>
      <c r="I14366" s="8">
        <v>7608066.0</v>
      </c>
      <c r="J14366" t="s">
        <v>37</v>
      </c>
      <c r="Q14366" t="s">
        <v>15563</v>
      </c>
      <c r="R14366">
        <v>951.0</v>
      </c>
      <c r="T14366" t="s">
        <v>23648</v>
      </c>
    </row>
    <row r="14367" ht="15.75" customHeight="1">
      <c r="A14367" s="6" t="s">
        <v>17418</v>
      </c>
      <c r="B14367" s="6" t="s">
        <v>17419</v>
      </c>
      <c r="C14367" s="6" t="s">
        <v>25</v>
      </c>
      <c r="D14367" s="6" t="s">
        <v>26</v>
      </c>
      <c r="E14367" s="6" t="s">
        <v>8</v>
      </c>
      <c r="G14367" s="6" t="s">
        <v>27</v>
      </c>
      <c r="H14367" s="7">
        <v>7608063.0</v>
      </c>
      <c r="I14367" s="8">
        <v>7609424.0</v>
      </c>
      <c r="J14367" t="s">
        <v>37</v>
      </c>
      <c r="Q14367" t="s">
        <v>15565</v>
      </c>
      <c r="R14367">
        <v>1362.0</v>
      </c>
      <c r="T14367" t="s">
        <v>23649</v>
      </c>
    </row>
    <row r="14368" ht="15.75" customHeight="1">
      <c r="A14368" s="6" t="s">
        <v>17418</v>
      </c>
      <c r="B14368" s="6" t="s">
        <v>17419</v>
      </c>
      <c r="C14368" s="6" t="s">
        <v>25</v>
      </c>
      <c r="D14368" s="6" t="s">
        <v>26</v>
      </c>
      <c r="E14368" s="6" t="s">
        <v>8</v>
      </c>
      <c r="G14368" s="6" t="s">
        <v>27</v>
      </c>
      <c r="H14368" s="7">
        <v>7609487.0</v>
      </c>
      <c r="I14368" s="8">
        <v>7610251.0</v>
      </c>
      <c r="J14368" t="s">
        <v>28</v>
      </c>
      <c r="Q14368" t="s">
        <v>15567</v>
      </c>
      <c r="R14368">
        <v>765.0</v>
      </c>
      <c r="T14368" t="s">
        <v>23650</v>
      </c>
    </row>
    <row r="14369" ht="15.75" customHeight="1">
      <c r="A14369" s="6" t="s">
        <v>17418</v>
      </c>
      <c r="B14369" s="6" t="s">
        <v>17419</v>
      </c>
      <c r="C14369" s="6" t="s">
        <v>25</v>
      </c>
      <c r="D14369" s="6" t="s">
        <v>26</v>
      </c>
      <c r="E14369" s="6" t="s">
        <v>8</v>
      </c>
      <c r="G14369" s="6" t="s">
        <v>27</v>
      </c>
      <c r="H14369" s="7">
        <v>7610276.0</v>
      </c>
      <c r="I14369" s="8">
        <v>7611229.0</v>
      </c>
      <c r="J14369" t="s">
        <v>28</v>
      </c>
      <c r="Q14369" t="s">
        <v>15569</v>
      </c>
      <c r="R14369">
        <v>954.0</v>
      </c>
      <c r="T14369" t="s">
        <v>23651</v>
      </c>
    </row>
    <row r="14370" ht="15.75" customHeight="1">
      <c r="A14370" s="6" t="s">
        <v>17418</v>
      </c>
      <c r="B14370" s="6" t="s">
        <v>17419</v>
      </c>
      <c r="C14370" s="6" t="s">
        <v>25</v>
      </c>
      <c r="D14370" s="6" t="s">
        <v>26</v>
      </c>
      <c r="E14370" s="6" t="s">
        <v>8</v>
      </c>
      <c r="G14370" s="6" t="s">
        <v>27</v>
      </c>
      <c r="H14370" s="7">
        <v>7611333.0</v>
      </c>
      <c r="I14370" s="8">
        <v>7612490.0</v>
      </c>
      <c r="J14370" t="s">
        <v>28</v>
      </c>
      <c r="Q14370" t="s">
        <v>15571</v>
      </c>
      <c r="R14370">
        <v>1158.0</v>
      </c>
      <c r="T14370" t="s">
        <v>23652</v>
      </c>
    </row>
    <row r="14371" ht="15.75" customHeight="1">
      <c r="A14371" s="6" t="s">
        <v>17418</v>
      </c>
      <c r="B14371" s="6" t="s">
        <v>17419</v>
      </c>
      <c r="C14371" s="6" t="s">
        <v>25</v>
      </c>
      <c r="D14371" s="6" t="s">
        <v>26</v>
      </c>
      <c r="E14371" s="6" t="s">
        <v>8</v>
      </c>
      <c r="G14371" s="6" t="s">
        <v>27</v>
      </c>
      <c r="H14371" s="7">
        <v>7612487.0</v>
      </c>
      <c r="I14371" s="8">
        <v>7612759.0</v>
      </c>
      <c r="J14371" t="s">
        <v>28</v>
      </c>
      <c r="Q14371" t="s">
        <v>15573</v>
      </c>
      <c r="R14371">
        <v>273.0</v>
      </c>
      <c r="T14371" t="s">
        <v>23653</v>
      </c>
    </row>
    <row r="14372" ht="15.75" customHeight="1">
      <c r="A14372" s="6" t="s">
        <v>17418</v>
      </c>
      <c r="B14372" s="6" t="s">
        <v>17419</v>
      </c>
      <c r="C14372" s="6" t="s">
        <v>25</v>
      </c>
      <c r="D14372" s="6" t="s">
        <v>26</v>
      </c>
      <c r="E14372" s="6" t="s">
        <v>8</v>
      </c>
      <c r="G14372" s="6" t="s">
        <v>27</v>
      </c>
      <c r="H14372" s="7">
        <v>7612915.0</v>
      </c>
      <c r="I14372" s="8">
        <v>7613847.0</v>
      </c>
      <c r="J14372" t="s">
        <v>37</v>
      </c>
      <c r="Q14372" t="s">
        <v>15575</v>
      </c>
      <c r="R14372">
        <v>933.0</v>
      </c>
      <c r="T14372" t="s">
        <v>23654</v>
      </c>
    </row>
    <row r="14373" ht="15.75" customHeight="1">
      <c r="A14373" s="6" t="s">
        <v>17418</v>
      </c>
      <c r="B14373" s="6" t="s">
        <v>17419</v>
      </c>
      <c r="C14373" s="6" t="s">
        <v>25</v>
      </c>
      <c r="D14373" s="6" t="s">
        <v>26</v>
      </c>
      <c r="E14373" s="6" t="s">
        <v>8</v>
      </c>
      <c r="G14373" s="6" t="s">
        <v>27</v>
      </c>
      <c r="H14373" s="7">
        <v>7613906.0</v>
      </c>
      <c r="I14373" s="8">
        <v>7614217.0</v>
      </c>
      <c r="J14373" t="s">
        <v>37</v>
      </c>
      <c r="Q14373" t="s">
        <v>15577</v>
      </c>
      <c r="R14373">
        <v>312.0</v>
      </c>
      <c r="T14373" t="s">
        <v>23655</v>
      </c>
    </row>
    <row r="14374" ht="15.75" customHeight="1">
      <c r="A14374" s="6" t="s">
        <v>17418</v>
      </c>
      <c r="B14374" s="6" t="s">
        <v>17419</v>
      </c>
      <c r="C14374" s="6" t="s">
        <v>25</v>
      </c>
      <c r="D14374" s="6" t="s">
        <v>26</v>
      </c>
      <c r="E14374" s="6" t="s">
        <v>8</v>
      </c>
      <c r="G14374" s="6" t="s">
        <v>27</v>
      </c>
      <c r="H14374" s="7">
        <v>7614222.0</v>
      </c>
      <c r="I14374" s="8">
        <v>7615052.0</v>
      </c>
      <c r="J14374" t="s">
        <v>37</v>
      </c>
      <c r="Q14374" t="s">
        <v>15579</v>
      </c>
      <c r="R14374">
        <v>831.0</v>
      </c>
      <c r="T14374" t="s">
        <v>23656</v>
      </c>
    </row>
    <row r="14375" ht="15.75" customHeight="1">
      <c r="A14375" s="6" t="s">
        <v>17418</v>
      </c>
      <c r="B14375" s="6" t="s">
        <v>17419</v>
      </c>
      <c r="C14375" s="6" t="s">
        <v>25</v>
      </c>
      <c r="D14375" s="6" t="s">
        <v>26</v>
      </c>
      <c r="E14375" s="6" t="s">
        <v>8</v>
      </c>
      <c r="G14375" s="6" t="s">
        <v>27</v>
      </c>
      <c r="H14375" s="7">
        <v>7615049.0</v>
      </c>
      <c r="I14375" s="8">
        <v>7615771.0</v>
      </c>
      <c r="J14375" t="s">
        <v>37</v>
      </c>
      <c r="Q14375" t="s">
        <v>15581</v>
      </c>
      <c r="R14375">
        <v>723.0</v>
      </c>
      <c r="T14375" t="s">
        <v>23657</v>
      </c>
    </row>
    <row r="14376" ht="15.75" customHeight="1">
      <c r="A14376" s="6" t="s">
        <v>17418</v>
      </c>
      <c r="B14376" s="6" t="s">
        <v>17419</v>
      </c>
      <c r="C14376" s="6" t="s">
        <v>25</v>
      </c>
      <c r="D14376" s="6" t="s">
        <v>26</v>
      </c>
      <c r="E14376" s="6" t="s">
        <v>8</v>
      </c>
      <c r="G14376" s="6" t="s">
        <v>27</v>
      </c>
      <c r="H14376" s="7">
        <v>7615843.0</v>
      </c>
      <c r="I14376" s="8">
        <v>7616355.0</v>
      </c>
      <c r="J14376" t="s">
        <v>28</v>
      </c>
      <c r="Q14376" t="s">
        <v>15583</v>
      </c>
      <c r="R14376">
        <v>513.0</v>
      </c>
      <c r="T14376" t="s">
        <v>23658</v>
      </c>
    </row>
    <row r="14377" ht="15.75" customHeight="1">
      <c r="A14377" s="6" t="s">
        <v>17418</v>
      </c>
      <c r="B14377" s="6" t="s">
        <v>17419</v>
      </c>
      <c r="C14377" s="6" t="s">
        <v>25</v>
      </c>
      <c r="D14377" s="6" t="s">
        <v>26</v>
      </c>
      <c r="E14377" s="6" t="s">
        <v>8</v>
      </c>
      <c r="G14377" s="6" t="s">
        <v>27</v>
      </c>
      <c r="H14377" s="7">
        <v>7616352.0</v>
      </c>
      <c r="I14377" s="8">
        <v>7617656.0</v>
      </c>
      <c r="J14377" t="s">
        <v>28</v>
      </c>
      <c r="Q14377" t="s">
        <v>15585</v>
      </c>
      <c r="R14377">
        <v>1305.0</v>
      </c>
      <c r="T14377" t="s">
        <v>23659</v>
      </c>
    </row>
    <row r="14378" ht="15.75" customHeight="1">
      <c r="A14378" s="6" t="s">
        <v>17418</v>
      </c>
      <c r="B14378" s="6" t="s">
        <v>17419</v>
      </c>
      <c r="C14378" s="6" t="s">
        <v>25</v>
      </c>
      <c r="D14378" s="6" t="s">
        <v>26</v>
      </c>
      <c r="E14378" s="6" t="s">
        <v>8</v>
      </c>
      <c r="G14378" s="6" t="s">
        <v>27</v>
      </c>
      <c r="H14378" s="7">
        <v>7618201.0</v>
      </c>
      <c r="I14378" s="8">
        <v>7621239.0</v>
      </c>
      <c r="J14378" t="s">
        <v>28</v>
      </c>
      <c r="Q14378" t="s">
        <v>15587</v>
      </c>
      <c r="R14378">
        <v>3039.0</v>
      </c>
      <c r="T14378" t="s">
        <v>23660</v>
      </c>
    </row>
    <row r="14379" ht="15.75" customHeight="1">
      <c r="A14379" s="6" t="s">
        <v>17418</v>
      </c>
      <c r="B14379" s="6" t="s">
        <v>17419</v>
      </c>
      <c r="C14379" s="6" t="s">
        <v>25</v>
      </c>
      <c r="D14379" s="6" t="s">
        <v>26</v>
      </c>
      <c r="E14379" s="6" t="s">
        <v>8</v>
      </c>
      <c r="G14379" s="6" t="s">
        <v>27</v>
      </c>
      <c r="H14379" s="7">
        <v>7621669.0</v>
      </c>
      <c r="I14379" s="8">
        <v>7622286.0</v>
      </c>
      <c r="J14379" t="s">
        <v>37</v>
      </c>
      <c r="Q14379" t="s">
        <v>15589</v>
      </c>
      <c r="R14379">
        <v>618.0</v>
      </c>
      <c r="T14379" t="s">
        <v>23661</v>
      </c>
    </row>
    <row r="14380" ht="15.75" customHeight="1">
      <c r="A14380" s="6" t="s">
        <v>17418</v>
      </c>
      <c r="B14380" s="6" t="s">
        <v>17419</v>
      </c>
      <c r="C14380" s="6" t="s">
        <v>25</v>
      </c>
      <c r="D14380" s="6" t="s">
        <v>26</v>
      </c>
      <c r="E14380" s="6" t="s">
        <v>8</v>
      </c>
      <c r="G14380" s="6" t="s">
        <v>27</v>
      </c>
      <c r="H14380" s="7">
        <v>7622477.0</v>
      </c>
      <c r="I14380" s="8">
        <v>7622755.0</v>
      </c>
      <c r="J14380" t="s">
        <v>37</v>
      </c>
      <c r="Q14380" t="s">
        <v>15591</v>
      </c>
      <c r="R14380">
        <v>279.0</v>
      </c>
      <c r="T14380" t="s">
        <v>23662</v>
      </c>
    </row>
    <row r="14381" ht="15.75" customHeight="1">
      <c r="A14381" s="6" t="s">
        <v>17418</v>
      </c>
      <c r="B14381" s="6" t="s">
        <v>17419</v>
      </c>
      <c r="C14381" s="6" t="s">
        <v>25</v>
      </c>
      <c r="D14381" s="6" t="s">
        <v>26</v>
      </c>
      <c r="E14381" s="6" t="s">
        <v>8</v>
      </c>
      <c r="G14381" s="6" t="s">
        <v>27</v>
      </c>
      <c r="H14381" s="7">
        <v>7623021.0</v>
      </c>
      <c r="I14381" s="8">
        <v>7623263.0</v>
      </c>
      <c r="J14381" t="s">
        <v>28</v>
      </c>
      <c r="Q14381" t="s">
        <v>15593</v>
      </c>
      <c r="R14381">
        <v>243.0</v>
      </c>
      <c r="T14381" t="s">
        <v>23663</v>
      </c>
    </row>
    <row r="14382" ht="15.75" customHeight="1">
      <c r="A14382" s="6" t="s">
        <v>17418</v>
      </c>
      <c r="B14382" s="6" t="s">
        <v>17419</v>
      </c>
      <c r="C14382" s="6" t="s">
        <v>25</v>
      </c>
      <c r="D14382" s="6" t="s">
        <v>26</v>
      </c>
      <c r="E14382" s="6" t="s">
        <v>8</v>
      </c>
      <c r="G14382" s="6" t="s">
        <v>27</v>
      </c>
      <c r="H14382" s="7">
        <v>7623299.0</v>
      </c>
      <c r="I14382" s="8">
        <v>7624036.0</v>
      </c>
      <c r="J14382" t="s">
        <v>28</v>
      </c>
      <c r="Q14382" t="s">
        <v>15595</v>
      </c>
      <c r="R14382">
        <v>738.0</v>
      </c>
      <c r="T14382" t="s">
        <v>23664</v>
      </c>
    </row>
    <row r="14383" ht="15.75" customHeight="1">
      <c r="A14383" s="6" t="s">
        <v>17418</v>
      </c>
      <c r="B14383" s="6" t="s">
        <v>17419</v>
      </c>
      <c r="C14383" s="6" t="s">
        <v>25</v>
      </c>
      <c r="D14383" s="6" t="s">
        <v>26</v>
      </c>
      <c r="E14383" s="6" t="s">
        <v>8</v>
      </c>
      <c r="G14383" s="6" t="s">
        <v>27</v>
      </c>
      <c r="H14383" s="7">
        <v>7624664.0</v>
      </c>
      <c r="I14383" s="8">
        <v>7627459.0</v>
      </c>
      <c r="J14383" t="s">
        <v>37</v>
      </c>
      <c r="Q14383" t="s">
        <v>15597</v>
      </c>
      <c r="R14383">
        <v>2796.0</v>
      </c>
      <c r="T14383" t="s">
        <v>23665</v>
      </c>
    </row>
    <row r="14384" ht="15.75" customHeight="1">
      <c r="A14384" s="6" t="s">
        <v>17418</v>
      </c>
      <c r="B14384" s="6" t="s">
        <v>17419</v>
      </c>
      <c r="C14384" s="6" t="s">
        <v>25</v>
      </c>
      <c r="D14384" s="6" t="s">
        <v>26</v>
      </c>
      <c r="E14384" s="6" t="s">
        <v>8</v>
      </c>
      <c r="G14384" s="6" t="s">
        <v>27</v>
      </c>
      <c r="H14384" s="7">
        <v>7627475.0</v>
      </c>
      <c r="I14384" s="8">
        <v>7628386.0</v>
      </c>
      <c r="J14384" t="s">
        <v>28</v>
      </c>
      <c r="Q14384" t="s">
        <v>15599</v>
      </c>
      <c r="R14384">
        <v>912.0</v>
      </c>
      <c r="T14384" t="s">
        <v>23666</v>
      </c>
    </row>
    <row r="14385" ht="15.75" customHeight="1">
      <c r="A14385" s="6" t="s">
        <v>17418</v>
      </c>
      <c r="B14385" s="6" t="s">
        <v>17419</v>
      </c>
      <c r="C14385" s="6" t="s">
        <v>25</v>
      </c>
      <c r="D14385" s="6" t="s">
        <v>26</v>
      </c>
      <c r="E14385" s="6" t="s">
        <v>8</v>
      </c>
      <c r="G14385" s="6" t="s">
        <v>27</v>
      </c>
      <c r="H14385" s="7">
        <v>7628480.0</v>
      </c>
      <c r="I14385" s="8">
        <v>7630054.0</v>
      </c>
      <c r="J14385" t="s">
        <v>37</v>
      </c>
      <c r="Q14385" t="s">
        <v>15601</v>
      </c>
      <c r="R14385">
        <v>1575.0</v>
      </c>
      <c r="T14385" t="s">
        <v>23667</v>
      </c>
    </row>
    <row r="14386" ht="15.75" customHeight="1">
      <c r="A14386" s="6" t="s">
        <v>17418</v>
      </c>
      <c r="B14386" s="6" t="s">
        <v>17419</v>
      </c>
      <c r="C14386" s="6" t="s">
        <v>25</v>
      </c>
      <c r="D14386" s="6" t="s">
        <v>26</v>
      </c>
      <c r="E14386" s="6" t="s">
        <v>8</v>
      </c>
      <c r="G14386" s="6" t="s">
        <v>27</v>
      </c>
      <c r="H14386" s="7">
        <v>7630021.0</v>
      </c>
      <c r="I14386" s="8">
        <v>7631151.0</v>
      </c>
      <c r="J14386" t="s">
        <v>37</v>
      </c>
      <c r="Q14386" t="s">
        <v>15603</v>
      </c>
      <c r="R14386">
        <v>1131.0</v>
      </c>
      <c r="T14386" t="s">
        <v>23668</v>
      </c>
    </row>
    <row r="14387" ht="15.75" customHeight="1">
      <c r="A14387" s="6" t="s">
        <v>17418</v>
      </c>
      <c r="B14387" s="6" t="s">
        <v>17419</v>
      </c>
      <c r="C14387" s="6" t="s">
        <v>25</v>
      </c>
      <c r="D14387" s="6" t="s">
        <v>26</v>
      </c>
      <c r="E14387" s="6" t="s">
        <v>8</v>
      </c>
      <c r="G14387" s="6" t="s">
        <v>27</v>
      </c>
      <c r="H14387" s="7">
        <v>7631144.0</v>
      </c>
      <c r="I14387" s="8">
        <v>7634626.0</v>
      </c>
      <c r="J14387" t="s">
        <v>37</v>
      </c>
      <c r="Q14387" t="s">
        <v>15605</v>
      </c>
      <c r="R14387">
        <v>3483.0</v>
      </c>
      <c r="T14387" t="s">
        <v>23669</v>
      </c>
    </row>
    <row r="14388" ht="15.75" customHeight="1">
      <c r="A14388" s="6" t="s">
        <v>17418</v>
      </c>
      <c r="B14388" s="6" t="s">
        <v>17419</v>
      </c>
      <c r="C14388" s="6" t="s">
        <v>25</v>
      </c>
      <c r="D14388" s="6" t="s">
        <v>26</v>
      </c>
      <c r="E14388" s="6" t="s">
        <v>8</v>
      </c>
      <c r="G14388" s="6" t="s">
        <v>27</v>
      </c>
      <c r="H14388" s="7">
        <v>7634733.0</v>
      </c>
      <c r="I14388" s="8">
        <v>7637372.0</v>
      </c>
      <c r="J14388" t="s">
        <v>37</v>
      </c>
      <c r="Q14388" t="s">
        <v>15607</v>
      </c>
      <c r="R14388">
        <v>2640.0</v>
      </c>
      <c r="T14388" t="s">
        <v>23670</v>
      </c>
    </row>
    <row r="14389" ht="15.75" customHeight="1">
      <c r="A14389" s="6" t="s">
        <v>17418</v>
      </c>
      <c r="B14389" s="6" t="s">
        <v>17419</v>
      </c>
      <c r="C14389" s="6" t="s">
        <v>25</v>
      </c>
      <c r="D14389" s="6" t="s">
        <v>26</v>
      </c>
      <c r="E14389" s="6" t="s">
        <v>8</v>
      </c>
      <c r="G14389" s="6" t="s">
        <v>27</v>
      </c>
      <c r="H14389" s="7">
        <v>7637790.0</v>
      </c>
      <c r="I14389" s="8">
        <v>7638704.0</v>
      </c>
      <c r="J14389" t="s">
        <v>37</v>
      </c>
      <c r="Q14389" t="s">
        <v>15608</v>
      </c>
      <c r="R14389">
        <v>915.0</v>
      </c>
      <c r="T14389" t="s">
        <v>23671</v>
      </c>
    </row>
    <row r="14390" ht="15.75" customHeight="1">
      <c r="A14390" s="6" t="s">
        <v>17418</v>
      </c>
      <c r="B14390" s="6" t="s">
        <v>17419</v>
      </c>
      <c r="C14390" s="6" t="s">
        <v>25</v>
      </c>
      <c r="D14390" s="6" t="s">
        <v>26</v>
      </c>
      <c r="E14390" s="6" t="s">
        <v>8</v>
      </c>
      <c r="G14390" s="6" t="s">
        <v>27</v>
      </c>
      <c r="H14390" s="7">
        <v>7638743.0</v>
      </c>
      <c r="I14390" s="8">
        <v>7640140.0</v>
      </c>
      <c r="J14390" t="s">
        <v>37</v>
      </c>
      <c r="Q14390" t="s">
        <v>15610</v>
      </c>
      <c r="R14390">
        <v>1398.0</v>
      </c>
      <c r="T14390" t="s">
        <v>23672</v>
      </c>
    </row>
    <row r="14391" ht="15.75" customHeight="1">
      <c r="A14391" s="6" t="s">
        <v>17418</v>
      </c>
      <c r="B14391" s="6" t="s">
        <v>17419</v>
      </c>
      <c r="C14391" s="6" t="s">
        <v>25</v>
      </c>
      <c r="D14391" s="6" t="s">
        <v>26</v>
      </c>
      <c r="E14391" s="6" t="s">
        <v>8</v>
      </c>
      <c r="G14391" s="6" t="s">
        <v>27</v>
      </c>
      <c r="H14391" s="7">
        <v>7640140.0</v>
      </c>
      <c r="I14391" s="8">
        <v>7641606.0</v>
      </c>
      <c r="J14391" t="s">
        <v>37</v>
      </c>
      <c r="Q14391" t="s">
        <v>15612</v>
      </c>
      <c r="R14391">
        <v>1467.0</v>
      </c>
      <c r="T14391" t="s">
        <v>23673</v>
      </c>
    </row>
    <row r="14392" ht="15.75" customHeight="1">
      <c r="A14392" s="6" t="s">
        <v>17418</v>
      </c>
      <c r="B14392" s="6" t="s">
        <v>17419</v>
      </c>
      <c r="C14392" s="6" t="s">
        <v>25</v>
      </c>
      <c r="D14392" s="6" t="s">
        <v>26</v>
      </c>
      <c r="E14392" s="6" t="s">
        <v>8</v>
      </c>
      <c r="G14392" s="6" t="s">
        <v>27</v>
      </c>
      <c r="H14392" s="7">
        <v>7641748.0</v>
      </c>
      <c r="I14392" s="8">
        <v>7642362.0</v>
      </c>
      <c r="J14392" t="s">
        <v>28</v>
      </c>
      <c r="Q14392" t="s">
        <v>15613</v>
      </c>
      <c r="R14392">
        <v>615.0</v>
      </c>
      <c r="T14392" t="s">
        <v>23674</v>
      </c>
    </row>
    <row r="14393" ht="15.75" customHeight="1">
      <c r="A14393" s="6" t="s">
        <v>17418</v>
      </c>
      <c r="B14393" s="6" t="s">
        <v>17419</v>
      </c>
      <c r="C14393" s="6" t="s">
        <v>25</v>
      </c>
      <c r="D14393" s="6" t="s">
        <v>26</v>
      </c>
      <c r="E14393" s="6" t="s">
        <v>8</v>
      </c>
      <c r="G14393" s="6" t="s">
        <v>27</v>
      </c>
      <c r="H14393" s="7">
        <v>7642272.0</v>
      </c>
      <c r="I14393" s="8">
        <v>7642811.0</v>
      </c>
      <c r="J14393" t="s">
        <v>28</v>
      </c>
      <c r="Q14393" t="s">
        <v>15614</v>
      </c>
      <c r="R14393">
        <v>540.0</v>
      </c>
      <c r="T14393" t="s">
        <v>23675</v>
      </c>
    </row>
    <row r="14394" ht="15.75" customHeight="1">
      <c r="A14394" s="6" t="s">
        <v>17418</v>
      </c>
      <c r="B14394" s="6" t="s">
        <v>17419</v>
      </c>
      <c r="C14394" s="6" t="s">
        <v>25</v>
      </c>
      <c r="D14394" s="6" t="s">
        <v>26</v>
      </c>
      <c r="E14394" s="6" t="s">
        <v>8</v>
      </c>
      <c r="G14394" s="6" t="s">
        <v>27</v>
      </c>
      <c r="H14394" s="7">
        <v>7642913.0</v>
      </c>
      <c r="I14394" s="8">
        <v>7644064.0</v>
      </c>
      <c r="J14394" t="s">
        <v>28</v>
      </c>
      <c r="Q14394" t="s">
        <v>15616</v>
      </c>
      <c r="R14394">
        <v>1152.0</v>
      </c>
      <c r="T14394" t="s">
        <v>23676</v>
      </c>
    </row>
    <row r="14395" ht="15.75" customHeight="1">
      <c r="A14395" s="6" t="s">
        <v>17418</v>
      </c>
      <c r="B14395" s="6" t="s">
        <v>17419</v>
      </c>
      <c r="C14395" s="6" t="s">
        <v>25</v>
      </c>
      <c r="D14395" s="6" t="s">
        <v>26</v>
      </c>
      <c r="E14395" s="6" t="s">
        <v>8</v>
      </c>
      <c r="G14395" s="6" t="s">
        <v>27</v>
      </c>
      <c r="H14395" s="7">
        <v>7644125.0</v>
      </c>
      <c r="I14395" s="8">
        <v>7644898.0</v>
      </c>
      <c r="J14395" t="s">
        <v>28</v>
      </c>
      <c r="Q14395" t="s">
        <v>15618</v>
      </c>
      <c r="R14395">
        <v>774.0</v>
      </c>
      <c r="T14395" t="s">
        <v>23677</v>
      </c>
    </row>
    <row r="14396" ht="15.75" customHeight="1">
      <c r="A14396" s="6" t="s">
        <v>17418</v>
      </c>
      <c r="B14396" s="6" t="s">
        <v>17419</v>
      </c>
      <c r="C14396" s="6" t="s">
        <v>25</v>
      </c>
      <c r="D14396" s="6" t="s">
        <v>26</v>
      </c>
      <c r="E14396" s="6" t="s">
        <v>8</v>
      </c>
      <c r="G14396" s="6" t="s">
        <v>27</v>
      </c>
      <c r="H14396" s="7">
        <v>7645484.0</v>
      </c>
      <c r="I14396" s="8">
        <v>7649620.0</v>
      </c>
      <c r="J14396" t="s">
        <v>37</v>
      </c>
      <c r="Q14396" t="s">
        <v>15620</v>
      </c>
      <c r="R14396">
        <v>4137.0</v>
      </c>
      <c r="T14396" t="s">
        <v>23678</v>
      </c>
    </row>
    <row r="14397" ht="15.75" customHeight="1">
      <c r="A14397" s="6" t="s">
        <v>17418</v>
      </c>
      <c r="B14397" s="6" t="s">
        <v>17419</v>
      </c>
      <c r="C14397" s="6" t="s">
        <v>25</v>
      </c>
      <c r="D14397" s="6" t="s">
        <v>26</v>
      </c>
      <c r="E14397" s="6" t="s">
        <v>8</v>
      </c>
      <c r="G14397" s="6" t="s">
        <v>27</v>
      </c>
      <c r="H14397" s="7">
        <v>7649677.0</v>
      </c>
      <c r="I14397" s="8">
        <v>7650642.0</v>
      </c>
      <c r="J14397" t="s">
        <v>28</v>
      </c>
      <c r="Q14397" t="s">
        <v>15623</v>
      </c>
      <c r="R14397">
        <v>966.0</v>
      </c>
      <c r="T14397" t="s">
        <v>23679</v>
      </c>
    </row>
    <row r="14398" ht="15.75" customHeight="1">
      <c r="A14398" s="6" t="s">
        <v>17418</v>
      </c>
      <c r="B14398" s="6" t="s">
        <v>17419</v>
      </c>
      <c r="C14398" s="6" t="s">
        <v>25</v>
      </c>
      <c r="D14398" s="6" t="s">
        <v>26</v>
      </c>
      <c r="E14398" s="6" t="s">
        <v>8</v>
      </c>
      <c r="G14398" s="6" t="s">
        <v>27</v>
      </c>
      <c r="H14398" s="7">
        <v>7650726.0</v>
      </c>
      <c r="I14398" s="8">
        <v>7651775.0</v>
      </c>
      <c r="J14398" t="s">
        <v>28</v>
      </c>
      <c r="Q14398" t="s">
        <v>15625</v>
      </c>
      <c r="R14398">
        <v>1050.0</v>
      </c>
      <c r="T14398" t="s">
        <v>23680</v>
      </c>
    </row>
    <row r="14399" ht="15.75" customHeight="1">
      <c r="A14399" s="6" t="s">
        <v>17418</v>
      </c>
      <c r="B14399" s="6" t="s">
        <v>17419</v>
      </c>
      <c r="C14399" s="6" t="s">
        <v>25</v>
      </c>
      <c r="D14399" s="6" t="s">
        <v>26</v>
      </c>
      <c r="E14399" s="6" t="s">
        <v>8</v>
      </c>
      <c r="G14399" s="6" t="s">
        <v>27</v>
      </c>
      <c r="H14399" s="7">
        <v>7652010.0</v>
      </c>
      <c r="I14399" s="8">
        <v>7653275.0</v>
      </c>
      <c r="J14399" t="s">
        <v>37</v>
      </c>
      <c r="Q14399" t="s">
        <v>15628</v>
      </c>
      <c r="R14399">
        <v>1266.0</v>
      </c>
      <c r="T14399" t="s">
        <v>23681</v>
      </c>
    </row>
    <row r="14400" ht="15.75" customHeight="1">
      <c r="A14400" s="6" t="s">
        <v>17418</v>
      </c>
      <c r="B14400" s="6" t="s">
        <v>17419</v>
      </c>
      <c r="C14400" s="6" t="s">
        <v>25</v>
      </c>
      <c r="D14400" s="6" t="s">
        <v>26</v>
      </c>
      <c r="E14400" s="6" t="s">
        <v>8</v>
      </c>
      <c r="G14400" s="6" t="s">
        <v>27</v>
      </c>
      <c r="H14400" s="7">
        <v>7653301.0</v>
      </c>
      <c r="I14400" s="8">
        <v>7654110.0</v>
      </c>
      <c r="J14400" t="s">
        <v>28</v>
      </c>
      <c r="Q14400" t="s">
        <v>15631</v>
      </c>
      <c r="R14400">
        <v>810.0</v>
      </c>
      <c r="T14400" t="s">
        <v>23682</v>
      </c>
    </row>
    <row r="14401" ht="15.75" customHeight="1">
      <c r="A14401" s="6" t="s">
        <v>17418</v>
      </c>
      <c r="B14401" s="6" t="s">
        <v>17452</v>
      </c>
      <c r="C14401" s="6" t="s">
        <v>25</v>
      </c>
      <c r="D14401" s="6" t="s">
        <v>26</v>
      </c>
      <c r="E14401" s="6" t="s">
        <v>8</v>
      </c>
      <c r="G14401" s="6" t="s">
        <v>27</v>
      </c>
      <c r="H14401" s="7">
        <v>7654346.0</v>
      </c>
      <c r="I14401" s="8">
        <v>7654447.0</v>
      </c>
      <c r="J14401" t="s">
        <v>37</v>
      </c>
      <c r="Q14401" t="s">
        <v>15632</v>
      </c>
      <c r="R14401">
        <v>102.0</v>
      </c>
      <c r="T14401" t="s">
        <v>129</v>
      </c>
    </row>
    <row r="14402" ht="15.75" customHeight="1">
      <c r="A14402" s="6" t="s">
        <v>17418</v>
      </c>
      <c r="B14402" s="6" t="s">
        <v>17419</v>
      </c>
      <c r="C14402" s="6" t="s">
        <v>25</v>
      </c>
      <c r="D14402" s="6" t="s">
        <v>26</v>
      </c>
      <c r="E14402" s="6" t="s">
        <v>8</v>
      </c>
      <c r="G14402" s="6" t="s">
        <v>27</v>
      </c>
      <c r="H14402" s="7">
        <v>7655633.0</v>
      </c>
      <c r="I14402" s="8">
        <v>7656835.0</v>
      </c>
      <c r="J14402" t="s">
        <v>28</v>
      </c>
      <c r="Q14402" t="s">
        <v>15634</v>
      </c>
      <c r="R14402">
        <v>1203.0</v>
      </c>
      <c r="T14402" t="s">
        <v>23683</v>
      </c>
    </row>
    <row r="14403" ht="15.75" customHeight="1">
      <c r="A14403" s="6" t="s">
        <v>17418</v>
      </c>
      <c r="B14403" s="6" t="s">
        <v>17419</v>
      </c>
      <c r="C14403" s="6" t="s">
        <v>25</v>
      </c>
      <c r="D14403" s="6" t="s">
        <v>26</v>
      </c>
      <c r="E14403" s="6" t="s">
        <v>8</v>
      </c>
      <c r="G14403" s="6" t="s">
        <v>27</v>
      </c>
      <c r="H14403" s="7">
        <v>7656832.0</v>
      </c>
      <c r="I14403" s="8">
        <v>7657239.0</v>
      </c>
      <c r="J14403" t="s">
        <v>28</v>
      </c>
      <c r="Q14403" t="s">
        <v>15636</v>
      </c>
      <c r="R14403">
        <v>408.0</v>
      </c>
      <c r="T14403" t="s">
        <v>23684</v>
      </c>
    </row>
    <row r="14404" ht="15.75" customHeight="1">
      <c r="A14404" s="6" t="s">
        <v>17418</v>
      </c>
      <c r="B14404" s="6" t="s">
        <v>17419</v>
      </c>
      <c r="C14404" s="6" t="s">
        <v>25</v>
      </c>
      <c r="D14404" s="6" t="s">
        <v>26</v>
      </c>
      <c r="E14404" s="6" t="s">
        <v>8</v>
      </c>
      <c r="G14404" s="6" t="s">
        <v>27</v>
      </c>
      <c r="H14404" s="7">
        <v>7657548.0</v>
      </c>
      <c r="I14404" s="8">
        <v>7658306.0</v>
      </c>
      <c r="J14404" t="s">
        <v>37</v>
      </c>
      <c r="Q14404" t="s">
        <v>15638</v>
      </c>
      <c r="R14404">
        <v>759.0</v>
      </c>
      <c r="T14404" t="s">
        <v>23685</v>
      </c>
    </row>
    <row r="14405" ht="15.75" customHeight="1">
      <c r="A14405" s="6" t="s">
        <v>17418</v>
      </c>
      <c r="B14405" s="6" t="s">
        <v>17419</v>
      </c>
      <c r="C14405" s="6" t="s">
        <v>25</v>
      </c>
      <c r="D14405" s="6" t="s">
        <v>26</v>
      </c>
      <c r="E14405" s="6" t="s">
        <v>8</v>
      </c>
      <c r="G14405" s="6" t="s">
        <v>27</v>
      </c>
      <c r="H14405" s="7">
        <v>7658335.0</v>
      </c>
      <c r="I14405" s="8">
        <v>7659555.0</v>
      </c>
      <c r="J14405" t="s">
        <v>28</v>
      </c>
      <c r="Q14405" t="s">
        <v>15640</v>
      </c>
      <c r="R14405">
        <v>1221.0</v>
      </c>
      <c r="T14405" t="s">
        <v>23686</v>
      </c>
    </row>
    <row r="14406" ht="15.75" customHeight="1">
      <c r="A14406" s="6" t="s">
        <v>17418</v>
      </c>
      <c r="B14406" s="6" t="s">
        <v>17419</v>
      </c>
      <c r="C14406" s="6" t="s">
        <v>25</v>
      </c>
      <c r="D14406" s="6" t="s">
        <v>26</v>
      </c>
      <c r="E14406" s="6" t="s">
        <v>8</v>
      </c>
      <c r="G14406" s="6" t="s">
        <v>27</v>
      </c>
      <c r="H14406" s="7">
        <v>7659578.0</v>
      </c>
      <c r="I14406" s="8">
        <v>7660339.0</v>
      </c>
      <c r="J14406" t="s">
        <v>28</v>
      </c>
      <c r="Q14406" t="s">
        <v>15642</v>
      </c>
      <c r="R14406">
        <v>762.0</v>
      </c>
    </row>
    <row r="14407" ht="15.75" customHeight="1">
      <c r="A14407" s="6" t="s">
        <v>17418</v>
      </c>
      <c r="B14407" s="6" t="s">
        <v>17419</v>
      </c>
      <c r="C14407" s="6" t="s">
        <v>25</v>
      </c>
      <c r="D14407" s="6" t="s">
        <v>26</v>
      </c>
      <c r="E14407" s="6" t="s">
        <v>8</v>
      </c>
      <c r="G14407" s="6" t="s">
        <v>27</v>
      </c>
      <c r="H14407" s="7">
        <v>7660415.0</v>
      </c>
      <c r="I14407" s="8">
        <v>7661161.0</v>
      </c>
      <c r="J14407" t="s">
        <v>37</v>
      </c>
      <c r="Q14407" t="s">
        <v>15644</v>
      </c>
      <c r="R14407">
        <v>747.0</v>
      </c>
      <c r="T14407" t="s">
        <v>23687</v>
      </c>
    </row>
    <row r="14408" ht="15.75" customHeight="1">
      <c r="A14408" s="6" t="s">
        <v>17418</v>
      </c>
      <c r="B14408" s="6" t="s">
        <v>17419</v>
      </c>
      <c r="C14408" s="6" t="s">
        <v>25</v>
      </c>
      <c r="D14408" s="6" t="s">
        <v>26</v>
      </c>
      <c r="E14408" s="6" t="s">
        <v>8</v>
      </c>
      <c r="G14408" s="6" t="s">
        <v>27</v>
      </c>
      <c r="H14408" s="7">
        <v>7661241.0</v>
      </c>
      <c r="I14408" s="8">
        <v>7662296.0</v>
      </c>
      <c r="J14408" t="s">
        <v>28</v>
      </c>
      <c r="Q14408" t="s">
        <v>15646</v>
      </c>
      <c r="R14408">
        <v>1056.0</v>
      </c>
      <c r="T14408" t="s">
        <v>23688</v>
      </c>
    </row>
    <row r="14409" ht="15.75" customHeight="1">
      <c r="A14409" s="6" t="s">
        <v>17418</v>
      </c>
      <c r="B14409" s="6" t="s">
        <v>17419</v>
      </c>
      <c r="C14409" s="6" t="s">
        <v>25</v>
      </c>
      <c r="D14409" s="6" t="s">
        <v>26</v>
      </c>
      <c r="E14409" s="6" t="s">
        <v>8</v>
      </c>
      <c r="G14409" s="6" t="s">
        <v>27</v>
      </c>
      <c r="H14409" s="7">
        <v>7662321.0</v>
      </c>
      <c r="I14409" s="8">
        <v>7662548.0</v>
      </c>
      <c r="J14409" t="s">
        <v>28</v>
      </c>
      <c r="Q14409" t="s">
        <v>15648</v>
      </c>
      <c r="R14409">
        <v>228.0</v>
      </c>
      <c r="T14409" t="s">
        <v>23689</v>
      </c>
    </row>
    <row r="14410" ht="15.75" customHeight="1">
      <c r="A14410" s="6" t="s">
        <v>17418</v>
      </c>
      <c r="B14410" s="6" t="s">
        <v>17419</v>
      </c>
      <c r="C14410" s="6" t="s">
        <v>25</v>
      </c>
      <c r="D14410" s="6" t="s">
        <v>26</v>
      </c>
      <c r="E14410" s="6" t="s">
        <v>8</v>
      </c>
      <c r="G14410" s="6" t="s">
        <v>27</v>
      </c>
      <c r="H14410" s="7">
        <v>7662647.0</v>
      </c>
      <c r="I14410" s="8">
        <v>7663837.0</v>
      </c>
      <c r="J14410" t="s">
        <v>28</v>
      </c>
      <c r="Q14410" t="s">
        <v>15650</v>
      </c>
      <c r="R14410">
        <v>1191.0</v>
      </c>
      <c r="T14410" t="s">
        <v>23690</v>
      </c>
    </row>
    <row r="14411" ht="15.75" customHeight="1">
      <c r="A14411" s="6" t="s">
        <v>17418</v>
      </c>
      <c r="B14411" s="6" t="s">
        <v>17419</v>
      </c>
      <c r="C14411" s="6" t="s">
        <v>25</v>
      </c>
      <c r="D14411" s="6" t="s">
        <v>26</v>
      </c>
      <c r="E14411" s="6" t="s">
        <v>8</v>
      </c>
      <c r="G14411" s="6" t="s">
        <v>27</v>
      </c>
      <c r="H14411" s="7">
        <v>7664035.0</v>
      </c>
      <c r="I14411" s="8">
        <v>7664637.0</v>
      </c>
      <c r="J14411" t="s">
        <v>37</v>
      </c>
      <c r="Q14411" t="s">
        <v>15652</v>
      </c>
      <c r="R14411">
        <v>603.0</v>
      </c>
    </row>
    <row r="14412" ht="15.75" customHeight="1">
      <c r="A14412" s="6" t="s">
        <v>17418</v>
      </c>
      <c r="B14412" s="6" t="s">
        <v>17419</v>
      </c>
      <c r="C14412" s="6" t="s">
        <v>25</v>
      </c>
      <c r="D14412" s="6" t="s">
        <v>26</v>
      </c>
      <c r="E14412" s="6" t="s">
        <v>8</v>
      </c>
      <c r="G14412" s="6" t="s">
        <v>27</v>
      </c>
      <c r="H14412" s="7">
        <v>7664666.0</v>
      </c>
      <c r="I14412" s="8">
        <v>7665373.0</v>
      </c>
      <c r="J14412" t="s">
        <v>37</v>
      </c>
      <c r="Q14412" t="s">
        <v>15654</v>
      </c>
      <c r="R14412">
        <v>708.0</v>
      </c>
      <c r="T14412" t="s">
        <v>23691</v>
      </c>
    </row>
    <row r="14413" ht="15.75" customHeight="1">
      <c r="A14413" s="6" t="s">
        <v>17418</v>
      </c>
      <c r="B14413" s="6" t="s">
        <v>17419</v>
      </c>
      <c r="C14413" s="6" t="s">
        <v>25</v>
      </c>
      <c r="D14413" s="6" t="s">
        <v>26</v>
      </c>
      <c r="E14413" s="6" t="s">
        <v>8</v>
      </c>
      <c r="G14413" s="6" t="s">
        <v>27</v>
      </c>
      <c r="H14413" s="7">
        <v>7665481.0</v>
      </c>
      <c r="I14413" s="8">
        <v>7665672.0</v>
      </c>
      <c r="J14413" t="s">
        <v>28</v>
      </c>
      <c r="Q14413" t="s">
        <v>15656</v>
      </c>
      <c r="R14413">
        <v>192.0</v>
      </c>
      <c r="T14413" t="s">
        <v>23692</v>
      </c>
    </row>
    <row r="14414" ht="15.75" customHeight="1">
      <c r="A14414" s="6" t="s">
        <v>17418</v>
      </c>
      <c r="B14414" s="6" t="s">
        <v>17419</v>
      </c>
      <c r="C14414" s="6" t="s">
        <v>25</v>
      </c>
      <c r="D14414" s="6" t="s">
        <v>26</v>
      </c>
      <c r="E14414" s="6" t="s">
        <v>8</v>
      </c>
      <c r="G14414" s="6" t="s">
        <v>27</v>
      </c>
      <c r="H14414" s="7">
        <v>7665949.0</v>
      </c>
      <c r="I14414" s="8">
        <v>7666266.0</v>
      </c>
      <c r="J14414" t="s">
        <v>28</v>
      </c>
      <c r="Q14414" t="s">
        <v>15658</v>
      </c>
      <c r="R14414">
        <v>318.0</v>
      </c>
    </row>
    <row r="14415" ht="15.75" customHeight="1">
      <c r="A14415" s="6" t="s">
        <v>17418</v>
      </c>
      <c r="B14415" s="6" t="s">
        <v>17452</v>
      </c>
      <c r="C14415" s="6" t="s">
        <v>25</v>
      </c>
      <c r="D14415" s="6" t="s">
        <v>26</v>
      </c>
      <c r="E14415" s="6" t="s">
        <v>8</v>
      </c>
      <c r="G14415" s="6" t="s">
        <v>27</v>
      </c>
      <c r="H14415" s="7">
        <v>7666469.0</v>
      </c>
      <c r="I14415" s="8">
        <v>7666588.0</v>
      </c>
      <c r="J14415" t="s">
        <v>28</v>
      </c>
      <c r="Q14415" t="s">
        <v>15660</v>
      </c>
      <c r="R14415">
        <v>120.0</v>
      </c>
      <c r="T14415" t="s">
        <v>129</v>
      </c>
    </row>
    <row r="14416" ht="15.75" customHeight="1">
      <c r="A14416" s="6" t="s">
        <v>17418</v>
      </c>
      <c r="B14416" s="6" t="s">
        <v>17419</v>
      </c>
      <c r="C14416" s="6" t="s">
        <v>25</v>
      </c>
      <c r="D14416" s="6" t="s">
        <v>26</v>
      </c>
      <c r="E14416" s="6" t="s">
        <v>8</v>
      </c>
      <c r="G14416" s="6" t="s">
        <v>27</v>
      </c>
      <c r="H14416" s="7">
        <v>7667002.0</v>
      </c>
      <c r="I14416" s="8">
        <v>7668501.0</v>
      </c>
      <c r="J14416" t="s">
        <v>37</v>
      </c>
      <c r="Q14416" t="s">
        <v>15663</v>
      </c>
      <c r="R14416">
        <v>1500.0</v>
      </c>
      <c r="T14416" t="s">
        <v>23693</v>
      </c>
    </row>
    <row r="14417" ht="15.75" customHeight="1">
      <c r="A14417" s="6" t="s">
        <v>17418</v>
      </c>
      <c r="B14417" s="6" t="s">
        <v>17419</v>
      </c>
      <c r="C14417" s="6" t="s">
        <v>25</v>
      </c>
      <c r="D14417" s="6" t="s">
        <v>26</v>
      </c>
      <c r="E14417" s="6" t="s">
        <v>8</v>
      </c>
      <c r="G14417" s="6" t="s">
        <v>27</v>
      </c>
      <c r="H14417" s="7">
        <v>7668675.0</v>
      </c>
      <c r="I14417" s="8">
        <v>7669463.0</v>
      </c>
      <c r="J14417" t="s">
        <v>37</v>
      </c>
      <c r="Q14417" t="s">
        <v>15665</v>
      </c>
      <c r="R14417">
        <v>789.0</v>
      </c>
      <c r="T14417" t="s">
        <v>23694</v>
      </c>
    </row>
    <row r="14418" ht="15.75" customHeight="1">
      <c r="A14418" s="6" t="s">
        <v>17418</v>
      </c>
      <c r="B14418" s="6" t="s">
        <v>17419</v>
      </c>
      <c r="C14418" s="6" t="s">
        <v>25</v>
      </c>
      <c r="D14418" s="6" t="s">
        <v>26</v>
      </c>
      <c r="E14418" s="6" t="s">
        <v>8</v>
      </c>
      <c r="G14418" s="6" t="s">
        <v>27</v>
      </c>
      <c r="H14418" s="7">
        <v>7669585.0</v>
      </c>
      <c r="I14418" s="8">
        <v>7669854.0</v>
      </c>
      <c r="J14418" t="s">
        <v>37</v>
      </c>
      <c r="Q14418" t="s">
        <v>15667</v>
      </c>
      <c r="R14418">
        <v>270.0</v>
      </c>
      <c r="T14418" t="s">
        <v>23695</v>
      </c>
    </row>
    <row r="14419" ht="15.75" customHeight="1">
      <c r="A14419" s="6" t="s">
        <v>17418</v>
      </c>
      <c r="B14419" s="6" t="s">
        <v>17419</v>
      </c>
      <c r="C14419" s="6" t="s">
        <v>25</v>
      </c>
      <c r="D14419" s="6" t="s">
        <v>26</v>
      </c>
      <c r="E14419" s="6" t="s">
        <v>8</v>
      </c>
      <c r="G14419" s="6" t="s">
        <v>27</v>
      </c>
      <c r="H14419" s="7">
        <v>7669872.0</v>
      </c>
      <c r="I14419" s="8">
        <v>7670390.0</v>
      </c>
      <c r="J14419" t="s">
        <v>28</v>
      </c>
      <c r="Q14419" t="s">
        <v>15669</v>
      </c>
      <c r="R14419">
        <v>519.0</v>
      </c>
      <c r="T14419" t="s">
        <v>23696</v>
      </c>
    </row>
    <row r="14420" ht="15.75" customHeight="1">
      <c r="A14420" s="6" t="s">
        <v>17418</v>
      </c>
      <c r="B14420" s="6" t="s">
        <v>17419</v>
      </c>
      <c r="C14420" s="6" t="s">
        <v>25</v>
      </c>
      <c r="D14420" s="6" t="s">
        <v>26</v>
      </c>
      <c r="E14420" s="6" t="s">
        <v>8</v>
      </c>
      <c r="G14420" s="6" t="s">
        <v>27</v>
      </c>
      <c r="H14420" s="7">
        <v>7670472.0</v>
      </c>
      <c r="I14420" s="8">
        <v>7671761.0</v>
      </c>
      <c r="J14420" t="s">
        <v>28</v>
      </c>
      <c r="Q14420" t="s">
        <v>15671</v>
      </c>
      <c r="R14420">
        <v>1290.0</v>
      </c>
      <c r="T14420" t="s">
        <v>23697</v>
      </c>
    </row>
    <row r="14421" ht="15.75" customHeight="1">
      <c r="A14421" s="6" t="s">
        <v>17418</v>
      </c>
      <c r="B14421" s="6" t="s">
        <v>17419</v>
      </c>
      <c r="C14421" s="6" t="s">
        <v>25</v>
      </c>
      <c r="D14421" s="6" t="s">
        <v>26</v>
      </c>
      <c r="E14421" s="6" t="s">
        <v>8</v>
      </c>
      <c r="G14421" s="6" t="s">
        <v>27</v>
      </c>
      <c r="H14421" s="7">
        <v>7671780.0</v>
      </c>
      <c r="I14421" s="8">
        <v>7672319.0</v>
      </c>
      <c r="J14421" t="s">
        <v>28</v>
      </c>
      <c r="Q14421" t="s">
        <v>15673</v>
      </c>
      <c r="R14421">
        <v>540.0</v>
      </c>
      <c r="T14421" t="s">
        <v>23698</v>
      </c>
    </row>
    <row r="14422" ht="15.75" customHeight="1">
      <c r="A14422" s="6" t="s">
        <v>17418</v>
      </c>
      <c r="B14422" s="6" t="s">
        <v>17419</v>
      </c>
      <c r="C14422" s="6" t="s">
        <v>25</v>
      </c>
      <c r="D14422" s="6" t="s">
        <v>26</v>
      </c>
      <c r="E14422" s="6" t="s">
        <v>8</v>
      </c>
      <c r="G14422" s="6" t="s">
        <v>27</v>
      </c>
      <c r="H14422" s="7">
        <v>7672408.0</v>
      </c>
      <c r="I14422" s="8">
        <v>7673106.0</v>
      </c>
      <c r="J14422" t="s">
        <v>28</v>
      </c>
      <c r="Q14422" t="s">
        <v>15676</v>
      </c>
      <c r="R14422">
        <v>699.0</v>
      </c>
      <c r="T14422" t="s">
        <v>23699</v>
      </c>
    </row>
    <row r="14423" ht="15.75" customHeight="1">
      <c r="A14423" s="6" t="s">
        <v>17418</v>
      </c>
      <c r="B14423" s="6" t="s">
        <v>17419</v>
      </c>
      <c r="C14423" s="6" t="s">
        <v>25</v>
      </c>
      <c r="D14423" s="6" t="s">
        <v>26</v>
      </c>
      <c r="E14423" s="6" t="s">
        <v>8</v>
      </c>
      <c r="G14423" s="6" t="s">
        <v>27</v>
      </c>
      <c r="H14423" s="7">
        <v>7673288.0</v>
      </c>
      <c r="I14423" s="8">
        <v>7674784.0</v>
      </c>
      <c r="J14423" t="s">
        <v>28</v>
      </c>
      <c r="Q14423" t="s">
        <v>15678</v>
      </c>
      <c r="R14423">
        <v>1497.0</v>
      </c>
      <c r="T14423" t="s">
        <v>23700</v>
      </c>
    </row>
    <row r="14424" ht="15.75" customHeight="1">
      <c r="A14424" s="6" t="s">
        <v>17418</v>
      </c>
      <c r="B14424" s="6" t="s">
        <v>17419</v>
      </c>
      <c r="C14424" s="6" t="s">
        <v>25</v>
      </c>
      <c r="D14424" s="6" t="s">
        <v>26</v>
      </c>
      <c r="E14424" s="6" t="s">
        <v>8</v>
      </c>
      <c r="G14424" s="6" t="s">
        <v>27</v>
      </c>
      <c r="H14424" s="7">
        <v>7674890.0</v>
      </c>
      <c r="I14424" s="8">
        <v>7675558.0</v>
      </c>
      <c r="J14424" t="s">
        <v>28</v>
      </c>
      <c r="Q14424" t="s">
        <v>15680</v>
      </c>
      <c r="R14424">
        <v>669.0</v>
      </c>
      <c r="T14424" t="s">
        <v>23701</v>
      </c>
    </row>
    <row r="14425" ht="15.75" customHeight="1">
      <c r="A14425" s="6" t="s">
        <v>17418</v>
      </c>
      <c r="B14425" s="6" t="s">
        <v>17419</v>
      </c>
      <c r="C14425" s="6" t="s">
        <v>25</v>
      </c>
      <c r="D14425" s="6" t="s">
        <v>26</v>
      </c>
      <c r="E14425" s="6" t="s">
        <v>8</v>
      </c>
      <c r="G14425" s="6" t="s">
        <v>27</v>
      </c>
      <c r="H14425" s="7">
        <v>7675593.0</v>
      </c>
      <c r="I14425" s="8">
        <v>7676909.0</v>
      </c>
      <c r="J14425" t="s">
        <v>37</v>
      </c>
      <c r="Q14425" t="s">
        <v>15682</v>
      </c>
      <c r="R14425">
        <v>1317.0</v>
      </c>
      <c r="T14425" t="s">
        <v>23702</v>
      </c>
    </row>
    <row r="14426" ht="15.75" customHeight="1">
      <c r="A14426" s="6" t="s">
        <v>17418</v>
      </c>
      <c r="B14426" s="6" t="s">
        <v>17419</v>
      </c>
      <c r="C14426" s="6" t="s">
        <v>25</v>
      </c>
      <c r="D14426" s="6" t="s">
        <v>26</v>
      </c>
      <c r="E14426" s="6" t="s">
        <v>8</v>
      </c>
      <c r="G14426" s="6" t="s">
        <v>27</v>
      </c>
      <c r="H14426" s="7">
        <v>7677020.0</v>
      </c>
      <c r="I14426" s="8">
        <v>7677142.0</v>
      </c>
      <c r="J14426" t="s">
        <v>37</v>
      </c>
      <c r="Q14426" t="s">
        <v>15684</v>
      </c>
      <c r="R14426">
        <v>123.0</v>
      </c>
      <c r="T14426" t="s">
        <v>23703</v>
      </c>
    </row>
    <row r="14427" ht="15.75" customHeight="1">
      <c r="A14427" s="6" t="s">
        <v>17418</v>
      </c>
      <c r="B14427" s="6" t="s">
        <v>17419</v>
      </c>
      <c r="C14427" s="6" t="s">
        <v>25</v>
      </c>
      <c r="D14427" s="6" t="s">
        <v>26</v>
      </c>
      <c r="E14427" s="6" t="s">
        <v>8</v>
      </c>
      <c r="G14427" s="6" t="s">
        <v>27</v>
      </c>
      <c r="H14427" s="7">
        <v>7677226.0</v>
      </c>
      <c r="I14427" s="8">
        <v>7678584.0</v>
      </c>
      <c r="J14427" t="s">
        <v>28</v>
      </c>
      <c r="Q14427" t="s">
        <v>15686</v>
      </c>
      <c r="R14427">
        <v>1359.0</v>
      </c>
      <c r="T14427" t="s">
        <v>23704</v>
      </c>
    </row>
    <row r="14428" ht="15.75" customHeight="1">
      <c r="A14428" s="6" t="s">
        <v>17418</v>
      </c>
      <c r="B14428" s="6" t="s">
        <v>17419</v>
      </c>
      <c r="C14428" s="6" t="s">
        <v>25</v>
      </c>
      <c r="D14428" s="6" t="s">
        <v>26</v>
      </c>
      <c r="E14428" s="6" t="s">
        <v>8</v>
      </c>
      <c r="G14428" s="6" t="s">
        <v>27</v>
      </c>
      <c r="H14428" s="7">
        <v>7678785.0</v>
      </c>
      <c r="I14428" s="8">
        <v>7679540.0</v>
      </c>
      <c r="J14428" t="s">
        <v>37</v>
      </c>
      <c r="Q14428" t="s">
        <v>15688</v>
      </c>
      <c r="R14428">
        <v>756.0</v>
      </c>
      <c r="T14428" t="s">
        <v>23705</v>
      </c>
    </row>
    <row r="14429" ht="15.75" customHeight="1">
      <c r="A14429" s="6" t="s">
        <v>17418</v>
      </c>
      <c r="B14429" s="6" t="s">
        <v>17419</v>
      </c>
      <c r="C14429" s="6" t="s">
        <v>25</v>
      </c>
      <c r="D14429" s="6" t="s">
        <v>26</v>
      </c>
      <c r="E14429" s="6" t="s">
        <v>8</v>
      </c>
      <c r="G14429" s="6" t="s">
        <v>27</v>
      </c>
      <c r="H14429" s="7">
        <v>7679540.0</v>
      </c>
      <c r="I14429" s="8">
        <v>7679938.0</v>
      </c>
      <c r="J14429" t="s">
        <v>37</v>
      </c>
      <c r="Q14429" t="s">
        <v>15691</v>
      </c>
      <c r="R14429">
        <v>399.0</v>
      </c>
      <c r="T14429" t="s">
        <v>23706</v>
      </c>
    </row>
    <row r="14430" ht="15.75" customHeight="1">
      <c r="A14430" s="6" t="s">
        <v>17418</v>
      </c>
      <c r="B14430" s="6" t="s">
        <v>17419</v>
      </c>
      <c r="C14430" s="6" t="s">
        <v>25</v>
      </c>
      <c r="D14430" s="6" t="s">
        <v>26</v>
      </c>
      <c r="E14430" s="6" t="s">
        <v>8</v>
      </c>
      <c r="G14430" s="6" t="s">
        <v>27</v>
      </c>
      <c r="H14430" s="7">
        <v>7680041.0</v>
      </c>
      <c r="I14430" s="8">
        <v>7680496.0</v>
      </c>
      <c r="J14430" t="s">
        <v>37</v>
      </c>
      <c r="Q14430" t="s">
        <v>15693</v>
      </c>
      <c r="R14430">
        <v>456.0</v>
      </c>
      <c r="T14430" t="s">
        <v>23707</v>
      </c>
    </row>
    <row r="14431" ht="15.75" customHeight="1">
      <c r="A14431" s="6" t="s">
        <v>17418</v>
      </c>
      <c r="B14431" s="6" t="s">
        <v>17419</v>
      </c>
      <c r="C14431" s="6" t="s">
        <v>25</v>
      </c>
      <c r="D14431" s="6" t="s">
        <v>26</v>
      </c>
      <c r="E14431" s="6" t="s">
        <v>8</v>
      </c>
      <c r="G14431" s="6" t="s">
        <v>27</v>
      </c>
      <c r="H14431" s="7">
        <v>7680493.0</v>
      </c>
      <c r="I14431" s="8">
        <v>7681452.0</v>
      </c>
      <c r="J14431" t="s">
        <v>37</v>
      </c>
      <c r="Q14431" t="s">
        <v>15696</v>
      </c>
      <c r="R14431">
        <v>960.0</v>
      </c>
      <c r="T14431" t="s">
        <v>23708</v>
      </c>
    </row>
    <row r="14432" ht="15.75" customHeight="1">
      <c r="A14432" s="6" t="s">
        <v>17418</v>
      </c>
      <c r="B14432" s="6" t="s">
        <v>17419</v>
      </c>
      <c r="C14432" s="6" t="s">
        <v>25</v>
      </c>
      <c r="D14432" s="6" t="s">
        <v>26</v>
      </c>
      <c r="E14432" s="6" t="s">
        <v>8</v>
      </c>
      <c r="G14432" s="6" t="s">
        <v>27</v>
      </c>
      <c r="H14432" s="7">
        <v>7681474.0</v>
      </c>
      <c r="I14432" s="8">
        <v>7681830.0</v>
      </c>
      <c r="J14432" t="s">
        <v>28</v>
      </c>
      <c r="Q14432" t="s">
        <v>15698</v>
      </c>
      <c r="R14432">
        <v>357.0</v>
      </c>
      <c r="T14432" t="s">
        <v>23709</v>
      </c>
    </row>
    <row r="14433" ht="15.75" customHeight="1">
      <c r="A14433" s="6" t="s">
        <v>17418</v>
      </c>
      <c r="B14433" s="6" t="s">
        <v>17419</v>
      </c>
      <c r="C14433" s="6" t="s">
        <v>25</v>
      </c>
      <c r="D14433" s="6" t="s">
        <v>26</v>
      </c>
      <c r="E14433" s="6" t="s">
        <v>8</v>
      </c>
      <c r="G14433" s="6" t="s">
        <v>27</v>
      </c>
      <c r="H14433" s="7">
        <v>7681924.0</v>
      </c>
      <c r="I14433" s="8">
        <v>7683363.0</v>
      </c>
      <c r="J14433" t="s">
        <v>37</v>
      </c>
      <c r="Q14433" t="s">
        <v>15701</v>
      </c>
      <c r="R14433">
        <v>1440.0</v>
      </c>
      <c r="T14433" t="s">
        <v>23710</v>
      </c>
    </row>
    <row r="14434" ht="15.75" customHeight="1">
      <c r="A14434" s="6" t="s">
        <v>17418</v>
      </c>
      <c r="B14434" s="6" t="s">
        <v>17419</v>
      </c>
      <c r="C14434" s="6" t="s">
        <v>25</v>
      </c>
      <c r="D14434" s="6" t="s">
        <v>26</v>
      </c>
      <c r="E14434" s="6" t="s">
        <v>8</v>
      </c>
      <c r="G14434" s="6" t="s">
        <v>27</v>
      </c>
      <c r="H14434" s="7">
        <v>7683467.0</v>
      </c>
      <c r="I14434" s="8">
        <v>7684390.0</v>
      </c>
      <c r="J14434" t="s">
        <v>28</v>
      </c>
      <c r="Q14434" t="s">
        <v>15704</v>
      </c>
      <c r="R14434">
        <v>924.0</v>
      </c>
      <c r="T14434" t="s">
        <v>23711</v>
      </c>
    </row>
    <row r="14435" ht="15.75" customHeight="1">
      <c r="A14435" s="6" t="s">
        <v>17418</v>
      </c>
      <c r="B14435" s="6" t="s">
        <v>17419</v>
      </c>
      <c r="C14435" s="6" t="s">
        <v>25</v>
      </c>
      <c r="D14435" s="6" t="s">
        <v>26</v>
      </c>
      <c r="E14435" s="6" t="s">
        <v>8</v>
      </c>
      <c r="G14435" s="6" t="s">
        <v>27</v>
      </c>
      <c r="H14435" s="7">
        <v>7684495.0</v>
      </c>
      <c r="I14435" s="8">
        <v>7685058.0</v>
      </c>
      <c r="J14435" t="s">
        <v>37</v>
      </c>
      <c r="Q14435" t="s">
        <v>15706</v>
      </c>
      <c r="R14435">
        <v>564.0</v>
      </c>
      <c r="T14435" t="s">
        <v>23712</v>
      </c>
    </row>
    <row r="14436" ht="15.75" customHeight="1">
      <c r="A14436" s="6" t="s">
        <v>17418</v>
      </c>
      <c r="B14436" s="6" t="s">
        <v>17419</v>
      </c>
      <c r="C14436" s="6" t="s">
        <v>25</v>
      </c>
      <c r="D14436" s="6" t="s">
        <v>26</v>
      </c>
      <c r="E14436" s="6" t="s">
        <v>8</v>
      </c>
      <c r="G14436" s="6" t="s">
        <v>27</v>
      </c>
      <c r="H14436" s="7">
        <v>7685082.0</v>
      </c>
      <c r="I14436" s="8">
        <v>7686506.0</v>
      </c>
      <c r="J14436" t="s">
        <v>28</v>
      </c>
      <c r="Q14436" t="s">
        <v>15708</v>
      </c>
      <c r="R14436">
        <v>1425.0</v>
      </c>
      <c r="T14436" t="s">
        <v>23713</v>
      </c>
    </row>
    <row r="14437" ht="15.75" customHeight="1">
      <c r="A14437" s="6" t="s">
        <v>17418</v>
      </c>
      <c r="B14437" s="6" t="s">
        <v>17419</v>
      </c>
      <c r="C14437" s="6" t="s">
        <v>25</v>
      </c>
      <c r="D14437" s="6" t="s">
        <v>26</v>
      </c>
      <c r="E14437" s="6" t="s">
        <v>8</v>
      </c>
      <c r="G14437" s="6" t="s">
        <v>27</v>
      </c>
      <c r="H14437" s="7">
        <v>7686694.0</v>
      </c>
      <c r="I14437" s="8">
        <v>7687779.0</v>
      </c>
      <c r="J14437" t="s">
        <v>28</v>
      </c>
      <c r="Q14437" t="s">
        <v>15710</v>
      </c>
      <c r="R14437">
        <v>1086.0</v>
      </c>
      <c r="T14437" t="s">
        <v>23714</v>
      </c>
    </row>
    <row r="14438" ht="15.75" customHeight="1">
      <c r="A14438" s="6" t="s">
        <v>17418</v>
      </c>
      <c r="B14438" s="6" t="s">
        <v>17419</v>
      </c>
      <c r="C14438" s="6" t="s">
        <v>25</v>
      </c>
      <c r="D14438" s="6" t="s">
        <v>26</v>
      </c>
      <c r="E14438" s="6" t="s">
        <v>8</v>
      </c>
      <c r="G14438" s="6" t="s">
        <v>27</v>
      </c>
      <c r="H14438" s="7">
        <v>7687778.0</v>
      </c>
      <c r="I14438" s="8">
        <v>7688758.0</v>
      </c>
      <c r="J14438" t="s">
        <v>37</v>
      </c>
      <c r="Q14438" t="s">
        <v>15712</v>
      </c>
      <c r="R14438">
        <v>981.0</v>
      </c>
      <c r="T14438" t="s">
        <v>23715</v>
      </c>
    </row>
    <row r="14439" ht="15.75" customHeight="1">
      <c r="A14439" s="6" t="s">
        <v>17418</v>
      </c>
      <c r="B14439" s="6" t="s">
        <v>17419</v>
      </c>
      <c r="C14439" s="6" t="s">
        <v>25</v>
      </c>
      <c r="D14439" s="6" t="s">
        <v>26</v>
      </c>
      <c r="E14439" s="6" t="s">
        <v>8</v>
      </c>
      <c r="G14439" s="6" t="s">
        <v>27</v>
      </c>
      <c r="H14439" s="7">
        <v>7688981.0</v>
      </c>
      <c r="I14439" s="8">
        <v>7689655.0</v>
      </c>
      <c r="J14439" t="s">
        <v>37</v>
      </c>
      <c r="Q14439" t="s">
        <v>15714</v>
      </c>
      <c r="R14439">
        <v>675.0</v>
      </c>
      <c r="T14439" t="s">
        <v>23716</v>
      </c>
    </row>
    <row r="14440" ht="15.75" customHeight="1">
      <c r="A14440" s="6" t="s">
        <v>17418</v>
      </c>
      <c r="B14440" s="6" t="s">
        <v>17419</v>
      </c>
      <c r="C14440" s="6" t="s">
        <v>25</v>
      </c>
      <c r="D14440" s="6" t="s">
        <v>26</v>
      </c>
      <c r="E14440" s="6" t="s">
        <v>8</v>
      </c>
      <c r="G14440" s="6" t="s">
        <v>27</v>
      </c>
      <c r="H14440" s="7">
        <v>7689681.0</v>
      </c>
      <c r="I14440" s="8">
        <v>7690475.0</v>
      </c>
      <c r="J14440" t="s">
        <v>28</v>
      </c>
      <c r="Q14440" t="s">
        <v>15716</v>
      </c>
      <c r="R14440">
        <v>795.0</v>
      </c>
      <c r="T14440" t="s">
        <v>23717</v>
      </c>
    </row>
    <row r="14441" ht="15.75" customHeight="1">
      <c r="A14441" s="6" t="s">
        <v>17418</v>
      </c>
      <c r="B14441" s="6" t="s">
        <v>17419</v>
      </c>
      <c r="C14441" s="6" t="s">
        <v>25</v>
      </c>
      <c r="D14441" s="6" t="s">
        <v>26</v>
      </c>
      <c r="E14441" s="6" t="s">
        <v>8</v>
      </c>
      <c r="G14441" s="6" t="s">
        <v>27</v>
      </c>
      <c r="H14441" s="7">
        <v>7690734.0</v>
      </c>
      <c r="I14441" s="8">
        <v>7691300.0</v>
      </c>
      <c r="J14441" t="s">
        <v>37</v>
      </c>
      <c r="Q14441" t="s">
        <v>15718</v>
      </c>
      <c r="R14441">
        <v>567.0</v>
      </c>
      <c r="T14441" t="s">
        <v>23718</v>
      </c>
    </row>
    <row r="14442" ht="15.75" customHeight="1">
      <c r="A14442" s="6" t="s">
        <v>17418</v>
      </c>
      <c r="B14442" s="6" t="s">
        <v>17419</v>
      </c>
      <c r="C14442" s="6" t="s">
        <v>25</v>
      </c>
      <c r="D14442" s="6" t="s">
        <v>26</v>
      </c>
      <c r="E14442" s="6" t="s">
        <v>8</v>
      </c>
      <c r="G14442" s="6" t="s">
        <v>27</v>
      </c>
      <c r="H14442" s="7">
        <v>7691362.0</v>
      </c>
      <c r="I14442" s="8">
        <v>7691967.0</v>
      </c>
      <c r="J14442" t="s">
        <v>37</v>
      </c>
      <c r="Q14442" t="s">
        <v>15720</v>
      </c>
      <c r="R14442">
        <v>606.0</v>
      </c>
      <c r="T14442" t="s">
        <v>23719</v>
      </c>
    </row>
    <row r="14443" ht="15.75" customHeight="1">
      <c r="A14443" s="6" t="s">
        <v>17418</v>
      </c>
      <c r="B14443" s="6" t="s">
        <v>17419</v>
      </c>
      <c r="C14443" s="6" t="s">
        <v>25</v>
      </c>
      <c r="D14443" s="6" t="s">
        <v>26</v>
      </c>
      <c r="E14443" s="6" t="s">
        <v>8</v>
      </c>
      <c r="G14443" s="6" t="s">
        <v>27</v>
      </c>
      <c r="H14443" s="7">
        <v>7691975.0</v>
      </c>
      <c r="I14443" s="8">
        <v>7692556.0</v>
      </c>
      <c r="J14443" t="s">
        <v>28</v>
      </c>
      <c r="Q14443" t="s">
        <v>15722</v>
      </c>
      <c r="R14443">
        <v>582.0</v>
      </c>
      <c r="T14443" t="s">
        <v>23720</v>
      </c>
    </row>
    <row r="14444" ht="15.75" customHeight="1">
      <c r="A14444" s="6" t="s">
        <v>17418</v>
      </c>
      <c r="B14444" s="6" t="s">
        <v>17419</v>
      </c>
      <c r="C14444" s="6" t="s">
        <v>25</v>
      </c>
      <c r="D14444" s="6" t="s">
        <v>26</v>
      </c>
      <c r="E14444" s="6" t="s">
        <v>8</v>
      </c>
      <c r="G14444" s="6" t="s">
        <v>27</v>
      </c>
      <c r="H14444" s="7">
        <v>7692996.0</v>
      </c>
      <c r="I14444" s="8">
        <v>7694432.0</v>
      </c>
      <c r="J14444" t="s">
        <v>37</v>
      </c>
      <c r="Q14444" t="s">
        <v>15724</v>
      </c>
      <c r="R14444">
        <v>1437.0</v>
      </c>
      <c r="T14444" t="s">
        <v>23721</v>
      </c>
    </row>
    <row r="14445" ht="15.75" customHeight="1">
      <c r="A14445" s="6" t="s">
        <v>17418</v>
      </c>
      <c r="B14445" s="6" t="s">
        <v>17452</v>
      </c>
      <c r="C14445" s="6" t="s">
        <v>25</v>
      </c>
      <c r="D14445" s="6" t="s">
        <v>26</v>
      </c>
      <c r="E14445" s="6" t="s">
        <v>8</v>
      </c>
      <c r="G14445" s="6" t="s">
        <v>27</v>
      </c>
      <c r="H14445" s="7">
        <v>7694876.0</v>
      </c>
      <c r="I14445" s="8">
        <v>7694971.0</v>
      </c>
      <c r="J14445" t="s">
        <v>37</v>
      </c>
      <c r="Q14445" t="s">
        <v>15725</v>
      </c>
      <c r="R14445">
        <v>96.0</v>
      </c>
      <c r="T14445" t="s">
        <v>129</v>
      </c>
    </row>
    <row r="14446" ht="15.75" customHeight="1">
      <c r="A14446" s="6" t="s">
        <v>17418</v>
      </c>
      <c r="B14446" s="6" t="s">
        <v>17419</v>
      </c>
      <c r="C14446" s="6" t="s">
        <v>25</v>
      </c>
      <c r="D14446" s="6" t="s">
        <v>26</v>
      </c>
      <c r="E14446" s="6" t="s">
        <v>8</v>
      </c>
      <c r="G14446" s="6" t="s">
        <v>27</v>
      </c>
      <c r="H14446" s="7">
        <v>7695005.0</v>
      </c>
      <c r="I14446" s="8">
        <v>7695394.0</v>
      </c>
      <c r="J14446" t="s">
        <v>28</v>
      </c>
      <c r="Q14446" t="s">
        <v>15727</v>
      </c>
      <c r="R14446">
        <v>390.0</v>
      </c>
      <c r="T14446" t="s">
        <v>23722</v>
      </c>
    </row>
    <row r="14447" ht="15.75" customHeight="1">
      <c r="A14447" s="6" t="s">
        <v>17418</v>
      </c>
      <c r="B14447" s="6" t="s">
        <v>17419</v>
      </c>
      <c r="C14447" s="6" t="s">
        <v>25</v>
      </c>
      <c r="D14447" s="6" t="s">
        <v>26</v>
      </c>
      <c r="E14447" s="6" t="s">
        <v>8</v>
      </c>
      <c r="G14447" s="6" t="s">
        <v>27</v>
      </c>
      <c r="H14447" s="7">
        <v>7695582.0</v>
      </c>
      <c r="I14447" s="8">
        <v>7695905.0</v>
      </c>
      <c r="J14447" t="s">
        <v>37</v>
      </c>
      <c r="Q14447" t="s">
        <v>15730</v>
      </c>
      <c r="R14447">
        <v>324.0</v>
      </c>
      <c r="T14447" t="s">
        <v>23723</v>
      </c>
    </row>
    <row r="14448" ht="15.75" customHeight="1">
      <c r="A14448" s="6" t="s">
        <v>17418</v>
      </c>
      <c r="B14448" s="6" t="s">
        <v>17419</v>
      </c>
      <c r="C14448" s="6" t="s">
        <v>25</v>
      </c>
      <c r="D14448" s="6" t="s">
        <v>26</v>
      </c>
      <c r="E14448" s="6" t="s">
        <v>8</v>
      </c>
      <c r="G14448" s="6" t="s">
        <v>27</v>
      </c>
      <c r="H14448" s="7">
        <v>7695948.0</v>
      </c>
      <c r="I14448" s="8">
        <v>7696430.0</v>
      </c>
      <c r="J14448" t="s">
        <v>28</v>
      </c>
      <c r="Q14448" t="s">
        <v>15732</v>
      </c>
      <c r="R14448">
        <v>483.0</v>
      </c>
      <c r="T14448" t="s">
        <v>23724</v>
      </c>
    </row>
    <row r="14449" ht="15.75" customHeight="1">
      <c r="A14449" s="6" t="s">
        <v>17418</v>
      </c>
      <c r="B14449" s="6" t="s">
        <v>17419</v>
      </c>
      <c r="C14449" s="6" t="s">
        <v>25</v>
      </c>
      <c r="D14449" s="6" t="s">
        <v>26</v>
      </c>
      <c r="E14449" s="6" t="s">
        <v>8</v>
      </c>
      <c r="G14449" s="6" t="s">
        <v>27</v>
      </c>
      <c r="H14449" s="7">
        <v>7696675.0</v>
      </c>
      <c r="I14449" s="8">
        <v>7697085.0</v>
      </c>
      <c r="J14449" t="s">
        <v>37</v>
      </c>
      <c r="Q14449" t="s">
        <v>15735</v>
      </c>
      <c r="R14449">
        <v>411.0</v>
      </c>
      <c r="T14449" t="s">
        <v>23725</v>
      </c>
    </row>
    <row r="14450" ht="15.75" customHeight="1">
      <c r="A14450" s="6" t="s">
        <v>17418</v>
      </c>
      <c r="B14450" s="6" t="s">
        <v>17419</v>
      </c>
      <c r="C14450" s="6" t="s">
        <v>25</v>
      </c>
      <c r="D14450" s="6" t="s">
        <v>26</v>
      </c>
      <c r="E14450" s="6" t="s">
        <v>8</v>
      </c>
      <c r="G14450" s="6" t="s">
        <v>27</v>
      </c>
      <c r="H14450" s="7">
        <v>7697213.0</v>
      </c>
      <c r="I14450" s="8">
        <v>7697995.0</v>
      </c>
      <c r="J14450" t="s">
        <v>28</v>
      </c>
      <c r="Q14450" t="s">
        <v>15737</v>
      </c>
      <c r="R14450">
        <v>783.0</v>
      </c>
      <c r="T14450" t="s">
        <v>23726</v>
      </c>
    </row>
    <row r="14451" ht="15.75" customHeight="1">
      <c r="A14451" s="6" t="s">
        <v>17418</v>
      </c>
      <c r="B14451" s="6" t="s">
        <v>17452</v>
      </c>
      <c r="C14451" s="6" t="s">
        <v>25</v>
      </c>
      <c r="D14451" s="6" t="s">
        <v>26</v>
      </c>
      <c r="E14451" s="6" t="s">
        <v>8</v>
      </c>
      <c r="G14451" s="6" t="s">
        <v>27</v>
      </c>
      <c r="H14451" s="7">
        <v>7698162.0</v>
      </c>
      <c r="I14451" s="8">
        <v>7698260.0</v>
      </c>
      <c r="J14451" t="s">
        <v>37</v>
      </c>
      <c r="Q14451" t="s">
        <v>15738</v>
      </c>
      <c r="R14451">
        <v>99.0</v>
      </c>
      <c r="T14451" t="s">
        <v>129</v>
      </c>
    </row>
    <row r="14452" ht="15.75" customHeight="1">
      <c r="A14452" s="6" t="s">
        <v>17418</v>
      </c>
      <c r="B14452" s="6" t="s">
        <v>17419</v>
      </c>
      <c r="C14452" s="6" t="s">
        <v>25</v>
      </c>
      <c r="D14452" s="6" t="s">
        <v>26</v>
      </c>
      <c r="E14452" s="6" t="s">
        <v>8</v>
      </c>
      <c r="G14452" s="6" t="s">
        <v>27</v>
      </c>
      <c r="H14452" s="7">
        <v>7698371.0</v>
      </c>
      <c r="I14452" s="8">
        <v>7698715.0</v>
      </c>
      <c r="J14452" t="s">
        <v>28</v>
      </c>
      <c r="Q14452" t="s">
        <v>15740</v>
      </c>
      <c r="R14452">
        <v>345.0</v>
      </c>
      <c r="T14452" t="s">
        <v>23727</v>
      </c>
    </row>
    <row r="14453" ht="15.75" customHeight="1">
      <c r="A14453" s="6" t="s">
        <v>17418</v>
      </c>
      <c r="B14453" s="6" t="s">
        <v>17419</v>
      </c>
      <c r="C14453" s="6" t="s">
        <v>25</v>
      </c>
      <c r="D14453" s="6" t="s">
        <v>26</v>
      </c>
      <c r="E14453" s="6" t="s">
        <v>8</v>
      </c>
      <c r="G14453" s="6" t="s">
        <v>27</v>
      </c>
      <c r="H14453" s="7">
        <v>7698820.0</v>
      </c>
      <c r="I14453" s="8">
        <v>7699182.0</v>
      </c>
      <c r="J14453" t="s">
        <v>28</v>
      </c>
      <c r="Q14453" t="s">
        <v>15742</v>
      </c>
      <c r="R14453">
        <v>363.0</v>
      </c>
      <c r="T14453" t="s">
        <v>23728</v>
      </c>
    </row>
    <row r="14454" ht="15.75" customHeight="1">
      <c r="A14454" s="6" t="s">
        <v>17418</v>
      </c>
      <c r="B14454" s="6" t="s">
        <v>17419</v>
      </c>
      <c r="C14454" s="6" t="s">
        <v>25</v>
      </c>
      <c r="D14454" s="6" t="s">
        <v>26</v>
      </c>
      <c r="E14454" s="6" t="s">
        <v>8</v>
      </c>
      <c r="G14454" s="6" t="s">
        <v>27</v>
      </c>
      <c r="H14454" s="7">
        <v>7699521.0</v>
      </c>
      <c r="I14454" s="8">
        <v>7700096.0</v>
      </c>
      <c r="J14454" t="s">
        <v>37</v>
      </c>
      <c r="Q14454" t="s">
        <v>15744</v>
      </c>
      <c r="R14454">
        <v>576.0</v>
      </c>
      <c r="T14454" t="s">
        <v>23729</v>
      </c>
    </row>
    <row r="14455" ht="15.75" customHeight="1">
      <c r="A14455" s="6" t="s">
        <v>17418</v>
      </c>
      <c r="B14455" s="6" t="s">
        <v>17419</v>
      </c>
      <c r="C14455" s="6" t="s">
        <v>25</v>
      </c>
      <c r="D14455" s="6" t="s">
        <v>26</v>
      </c>
      <c r="E14455" s="6" t="s">
        <v>8</v>
      </c>
      <c r="G14455" s="6" t="s">
        <v>27</v>
      </c>
      <c r="H14455" s="7">
        <v>7700313.0</v>
      </c>
      <c r="I14455" s="8">
        <v>7701305.0</v>
      </c>
      <c r="J14455" t="s">
        <v>37</v>
      </c>
      <c r="Q14455" t="s">
        <v>15746</v>
      </c>
      <c r="R14455">
        <v>993.0</v>
      </c>
      <c r="T14455" t="s">
        <v>23730</v>
      </c>
    </row>
    <row r="14456" ht="15.75" customHeight="1">
      <c r="A14456" s="6" t="s">
        <v>17418</v>
      </c>
      <c r="B14456" s="6" t="s">
        <v>17419</v>
      </c>
      <c r="C14456" s="6" t="s">
        <v>25</v>
      </c>
      <c r="D14456" s="6" t="s">
        <v>26</v>
      </c>
      <c r="E14456" s="6" t="s">
        <v>8</v>
      </c>
      <c r="G14456" s="6" t="s">
        <v>27</v>
      </c>
      <c r="H14456" s="7">
        <v>7701390.0</v>
      </c>
      <c r="I14456" s="8">
        <v>7701620.0</v>
      </c>
      <c r="J14456" t="s">
        <v>28</v>
      </c>
      <c r="Q14456" t="s">
        <v>15748</v>
      </c>
      <c r="R14456">
        <v>231.0</v>
      </c>
      <c r="T14456" t="s">
        <v>23731</v>
      </c>
    </row>
    <row r="14457" ht="15.75" customHeight="1">
      <c r="A14457" s="6" t="s">
        <v>17418</v>
      </c>
      <c r="B14457" s="6" t="s">
        <v>17419</v>
      </c>
      <c r="C14457" s="6" t="s">
        <v>25</v>
      </c>
      <c r="D14457" s="6" t="s">
        <v>26</v>
      </c>
      <c r="E14457" s="6" t="s">
        <v>8</v>
      </c>
      <c r="G14457" s="6" t="s">
        <v>27</v>
      </c>
      <c r="H14457" s="7">
        <v>7701794.0</v>
      </c>
      <c r="I14457" s="8">
        <v>7702693.0</v>
      </c>
      <c r="J14457" t="s">
        <v>28</v>
      </c>
      <c r="Q14457" t="s">
        <v>15750</v>
      </c>
      <c r="R14457">
        <v>900.0</v>
      </c>
      <c r="T14457" t="s">
        <v>23732</v>
      </c>
    </row>
    <row r="14458" ht="15.75" customHeight="1">
      <c r="A14458" s="6" t="s">
        <v>17418</v>
      </c>
      <c r="B14458" s="6" t="s">
        <v>17419</v>
      </c>
      <c r="C14458" s="6" t="s">
        <v>25</v>
      </c>
      <c r="D14458" s="6" t="s">
        <v>26</v>
      </c>
      <c r="E14458" s="6" t="s">
        <v>8</v>
      </c>
      <c r="G14458" s="6" t="s">
        <v>27</v>
      </c>
      <c r="H14458" s="7">
        <v>7702690.0</v>
      </c>
      <c r="I14458" s="8">
        <v>7703760.0</v>
      </c>
      <c r="J14458" t="s">
        <v>28</v>
      </c>
      <c r="Q14458" t="s">
        <v>15752</v>
      </c>
      <c r="R14458">
        <v>1071.0</v>
      </c>
      <c r="T14458" t="s">
        <v>23733</v>
      </c>
    </row>
    <row r="14459" ht="15.75" customHeight="1">
      <c r="A14459" s="6" t="s">
        <v>17418</v>
      </c>
      <c r="B14459" s="6" t="s">
        <v>17419</v>
      </c>
      <c r="C14459" s="6" t="s">
        <v>25</v>
      </c>
      <c r="D14459" s="6" t="s">
        <v>26</v>
      </c>
      <c r="E14459" s="6" t="s">
        <v>8</v>
      </c>
      <c r="G14459" s="6" t="s">
        <v>27</v>
      </c>
      <c r="H14459" s="7">
        <v>7703982.0</v>
      </c>
      <c r="I14459" s="8">
        <v>7704851.0</v>
      </c>
      <c r="J14459" t="s">
        <v>28</v>
      </c>
      <c r="Q14459" t="s">
        <v>15754</v>
      </c>
      <c r="R14459">
        <v>870.0</v>
      </c>
      <c r="T14459" t="s">
        <v>23734</v>
      </c>
    </row>
    <row r="14460" ht="15.75" customHeight="1">
      <c r="A14460" s="6" t="s">
        <v>17418</v>
      </c>
      <c r="B14460" s="6" t="s">
        <v>17419</v>
      </c>
      <c r="C14460" s="6" t="s">
        <v>25</v>
      </c>
      <c r="D14460" s="6" t="s">
        <v>26</v>
      </c>
      <c r="E14460" s="6" t="s">
        <v>8</v>
      </c>
      <c r="G14460" s="6" t="s">
        <v>27</v>
      </c>
      <c r="H14460" s="7">
        <v>7705033.0</v>
      </c>
      <c r="I14460" s="8">
        <v>7705569.0</v>
      </c>
      <c r="J14460" t="s">
        <v>37</v>
      </c>
      <c r="Q14460" t="s">
        <v>15756</v>
      </c>
      <c r="R14460">
        <v>537.0</v>
      </c>
      <c r="T14460" t="s">
        <v>23735</v>
      </c>
    </row>
    <row r="14461" ht="15.75" customHeight="1">
      <c r="A14461" s="6" t="s">
        <v>17418</v>
      </c>
      <c r="B14461" s="6" t="s">
        <v>17419</v>
      </c>
      <c r="C14461" s="6" t="s">
        <v>25</v>
      </c>
      <c r="D14461" s="6" t="s">
        <v>26</v>
      </c>
      <c r="E14461" s="6" t="s">
        <v>8</v>
      </c>
      <c r="G14461" s="6" t="s">
        <v>27</v>
      </c>
      <c r="H14461" s="7">
        <v>7705624.0</v>
      </c>
      <c r="I14461" s="8">
        <v>7706463.0</v>
      </c>
      <c r="J14461" t="s">
        <v>28</v>
      </c>
      <c r="Q14461" t="s">
        <v>15758</v>
      </c>
      <c r="R14461">
        <v>840.0</v>
      </c>
      <c r="T14461" t="s">
        <v>23736</v>
      </c>
    </row>
    <row r="14462" ht="15.75" customHeight="1">
      <c r="A14462" s="6" t="s">
        <v>17418</v>
      </c>
      <c r="B14462" s="6" t="s">
        <v>17419</v>
      </c>
      <c r="C14462" s="6" t="s">
        <v>25</v>
      </c>
      <c r="D14462" s="6" t="s">
        <v>26</v>
      </c>
      <c r="E14462" s="6" t="s">
        <v>8</v>
      </c>
      <c r="G14462" s="6" t="s">
        <v>27</v>
      </c>
      <c r="H14462" s="7">
        <v>7706511.0</v>
      </c>
      <c r="I14462" s="8">
        <v>7706855.0</v>
      </c>
      <c r="J14462" t="s">
        <v>37</v>
      </c>
      <c r="Q14462" t="s">
        <v>15760</v>
      </c>
      <c r="R14462">
        <v>345.0</v>
      </c>
    </row>
    <row r="14463" ht="15.75" customHeight="1">
      <c r="A14463" s="6" t="s">
        <v>17418</v>
      </c>
      <c r="B14463" s="6" t="s">
        <v>17419</v>
      </c>
      <c r="C14463" s="6" t="s">
        <v>25</v>
      </c>
      <c r="D14463" s="6" t="s">
        <v>26</v>
      </c>
      <c r="E14463" s="6" t="s">
        <v>8</v>
      </c>
      <c r="G14463" s="6" t="s">
        <v>27</v>
      </c>
      <c r="H14463" s="7">
        <v>7707034.0</v>
      </c>
      <c r="I14463" s="8">
        <v>7707957.0</v>
      </c>
      <c r="J14463" t="s">
        <v>28</v>
      </c>
      <c r="Q14463" t="s">
        <v>15762</v>
      </c>
      <c r="R14463">
        <v>924.0</v>
      </c>
      <c r="T14463" t="s">
        <v>23737</v>
      </c>
    </row>
    <row r="14464" ht="15.75" customHeight="1">
      <c r="A14464" s="6" t="s">
        <v>17418</v>
      </c>
      <c r="B14464" s="6" t="s">
        <v>17419</v>
      </c>
      <c r="C14464" s="6" t="s">
        <v>25</v>
      </c>
      <c r="D14464" s="6" t="s">
        <v>26</v>
      </c>
      <c r="E14464" s="6" t="s">
        <v>8</v>
      </c>
      <c r="G14464" s="6" t="s">
        <v>27</v>
      </c>
      <c r="H14464" s="7">
        <v>7708060.0</v>
      </c>
      <c r="I14464" s="8">
        <v>7709265.0</v>
      </c>
      <c r="J14464" t="s">
        <v>28</v>
      </c>
      <c r="Q14464" t="s">
        <v>15764</v>
      </c>
      <c r="R14464">
        <v>1206.0</v>
      </c>
      <c r="T14464" t="s">
        <v>23738</v>
      </c>
    </row>
    <row r="14465" ht="15.75" customHeight="1">
      <c r="A14465" s="6" t="s">
        <v>17418</v>
      </c>
      <c r="B14465" s="6" t="s">
        <v>17452</v>
      </c>
      <c r="C14465" s="6" t="s">
        <v>25</v>
      </c>
      <c r="D14465" s="6" t="s">
        <v>26</v>
      </c>
      <c r="E14465" s="6" t="s">
        <v>8</v>
      </c>
      <c r="G14465" s="6" t="s">
        <v>27</v>
      </c>
      <c r="H14465" s="7">
        <v>7709526.0</v>
      </c>
      <c r="I14465" s="8">
        <v>7710665.0</v>
      </c>
      <c r="J14465" t="s">
        <v>28</v>
      </c>
      <c r="Q14465" t="s">
        <v>15765</v>
      </c>
      <c r="R14465">
        <v>1140.0</v>
      </c>
      <c r="T14465" t="s">
        <v>23739</v>
      </c>
    </row>
    <row r="14466" ht="15.75" customHeight="1">
      <c r="A14466" s="6" t="s">
        <v>17418</v>
      </c>
      <c r="B14466" s="6" t="s">
        <v>17419</v>
      </c>
      <c r="C14466" s="6" t="s">
        <v>25</v>
      </c>
      <c r="D14466" s="6" t="s">
        <v>26</v>
      </c>
      <c r="E14466" s="6" t="s">
        <v>8</v>
      </c>
      <c r="G14466" s="6" t="s">
        <v>27</v>
      </c>
      <c r="H14466" s="7">
        <v>7710871.0</v>
      </c>
      <c r="I14466" s="8">
        <v>7712058.0</v>
      </c>
      <c r="J14466" t="s">
        <v>37</v>
      </c>
      <c r="Q14466" t="s">
        <v>15767</v>
      </c>
      <c r="R14466">
        <v>1188.0</v>
      </c>
    </row>
    <row r="14467" ht="15.75" customHeight="1">
      <c r="A14467" s="6" t="s">
        <v>17418</v>
      </c>
      <c r="B14467" s="6" t="s">
        <v>17419</v>
      </c>
      <c r="C14467" s="6" t="s">
        <v>25</v>
      </c>
      <c r="D14467" s="6" t="s">
        <v>26</v>
      </c>
      <c r="E14467" s="6" t="s">
        <v>8</v>
      </c>
      <c r="G14467" s="6" t="s">
        <v>27</v>
      </c>
      <c r="H14467" s="7">
        <v>7712196.0</v>
      </c>
      <c r="I14467" s="8">
        <v>7712954.0</v>
      </c>
      <c r="J14467" t="s">
        <v>37</v>
      </c>
      <c r="Q14467" t="s">
        <v>15770</v>
      </c>
      <c r="R14467">
        <v>759.0</v>
      </c>
      <c r="T14467" t="s">
        <v>23740</v>
      </c>
    </row>
    <row r="14468" ht="15.75" customHeight="1">
      <c r="A14468" s="6" t="s">
        <v>17418</v>
      </c>
      <c r="B14468" s="6" t="s">
        <v>17419</v>
      </c>
      <c r="C14468" s="6" t="s">
        <v>25</v>
      </c>
      <c r="D14468" s="6" t="s">
        <v>26</v>
      </c>
      <c r="E14468" s="6" t="s">
        <v>8</v>
      </c>
      <c r="G14468" s="6" t="s">
        <v>27</v>
      </c>
      <c r="H14468" s="7">
        <v>7713117.0</v>
      </c>
      <c r="I14468" s="8">
        <v>7713932.0</v>
      </c>
      <c r="J14468" t="s">
        <v>37</v>
      </c>
      <c r="Q14468" t="s">
        <v>15772</v>
      </c>
      <c r="R14468">
        <v>816.0</v>
      </c>
    </row>
    <row r="14469" ht="15.75" customHeight="1">
      <c r="A14469" s="6" t="s">
        <v>17418</v>
      </c>
      <c r="B14469" s="6" t="s">
        <v>17419</v>
      </c>
      <c r="C14469" s="6" t="s">
        <v>25</v>
      </c>
      <c r="D14469" s="6" t="s">
        <v>26</v>
      </c>
      <c r="E14469" s="6" t="s">
        <v>8</v>
      </c>
      <c r="G14469" s="6" t="s">
        <v>27</v>
      </c>
      <c r="H14469" s="7">
        <v>7714401.0</v>
      </c>
      <c r="I14469" s="8">
        <v>7715642.0</v>
      </c>
      <c r="J14469" t="s">
        <v>28</v>
      </c>
      <c r="Q14469" t="s">
        <v>15773</v>
      </c>
      <c r="R14469">
        <v>1242.0</v>
      </c>
      <c r="T14469" t="s">
        <v>23741</v>
      </c>
    </row>
    <row r="14470" ht="15.75" customHeight="1">
      <c r="A14470" s="6" t="s">
        <v>17418</v>
      </c>
      <c r="B14470" s="6" t="s">
        <v>17419</v>
      </c>
      <c r="C14470" s="6" t="s">
        <v>25</v>
      </c>
      <c r="D14470" s="6" t="s">
        <v>26</v>
      </c>
      <c r="E14470" s="6" t="s">
        <v>8</v>
      </c>
      <c r="G14470" s="6" t="s">
        <v>27</v>
      </c>
      <c r="H14470" s="7">
        <v>7715605.0</v>
      </c>
      <c r="I14470" s="8">
        <v>7717266.0</v>
      </c>
      <c r="J14470" t="s">
        <v>28</v>
      </c>
      <c r="Q14470" t="s">
        <v>15775</v>
      </c>
      <c r="R14470">
        <v>1662.0</v>
      </c>
      <c r="T14470" t="s">
        <v>23742</v>
      </c>
    </row>
    <row r="14471" ht="15.75" customHeight="1">
      <c r="A14471" s="6" t="s">
        <v>17418</v>
      </c>
      <c r="B14471" s="6" t="s">
        <v>17419</v>
      </c>
      <c r="C14471" s="6" t="s">
        <v>25</v>
      </c>
      <c r="D14471" s="6" t="s">
        <v>26</v>
      </c>
      <c r="E14471" s="6" t="s">
        <v>8</v>
      </c>
      <c r="G14471" s="6" t="s">
        <v>27</v>
      </c>
      <c r="H14471" s="7">
        <v>7717551.0</v>
      </c>
      <c r="I14471" s="8">
        <v>7718480.0</v>
      </c>
      <c r="J14471" t="s">
        <v>37</v>
      </c>
      <c r="Q14471" t="s">
        <v>15777</v>
      </c>
      <c r="R14471">
        <v>930.0</v>
      </c>
      <c r="T14471" t="s">
        <v>23743</v>
      </c>
    </row>
    <row r="14472" ht="15.75" customHeight="1">
      <c r="A14472" s="6" t="s">
        <v>17418</v>
      </c>
      <c r="B14472" s="6" t="s">
        <v>17419</v>
      </c>
      <c r="C14472" s="6" t="s">
        <v>25</v>
      </c>
      <c r="D14472" s="6" t="s">
        <v>26</v>
      </c>
      <c r="E14472" s="6" t="s">
        <v>8</v>
      </c>
      <c r="G14472" s="6" t="s">
        <v>27</v>
      </c>
      <c r="H14472" s="7">
        <v>7718670.0</v>
      </c>
      <c r="I14472" s="8">
        <v>7718903.0</v>
      </c>
      <c r="J14472" t="s">
        <v>37</v>
      </c>
      <c r="Q14472" t="s">
        <v>15779</v>
      </c>
      <c r="R14472">
        <v>234.0</v>
      </c>
    </row>
    <row r="14473" ht="15.75" customHeight="1">
      <c r="A14473" s="6" t="s">
        <v>17418</v>
      </c>
      <c r="B14473" s="6" t="s">
        <v>17419</v>
      </c>
      <c r="C14473" s="6" t="s">
        <v>25</v>
      </c>
      <c r="D14473" s="6" t="s">
        <v>26</v>
      </c>
      <c r="E14473" s="6" t="s">
        <v>8</v>
      </c>
      <c r="G14473" s="6" t="s">
        <v>27</v>
      </c>
      <c r="H14473" s="7">
        <v>7719032.0</v>
      </c>
      <c r="I14473" s="8">
        <v>7719607.0</v>
      </c>
      <c r="J14473" t="s">
        <v>28</v>
      </c>
      <c r="Q14473" t="s">
        <v>15782</v>
      </c>
      <c r="R14473">
        <v>576.0</v>
      </c>
      <c r="T14473" t="s">
        <v>23744</v>
      </c>
    </row>
    <row r="14474" ht="15.75" customHeight="1">
      <c r="A14474" s="6" t="s">
        <v>17418</v>
      </c>
      <c r="B14474" s="6" t="s">
        <v>17419</v>
      </c>
      <c r="C14474" s="6" t="s">
        <v>25</v>
      </c>
      <c r="D14474" s="6" t="s">
        <v>26</v>
      </c>
      <c r="E14474" s="6" t="s">
        <v>8</v>
      </c>
      <c r="G14474" s="6" t="s">
        <v>27</v>
      </c>
      <c r="H14474" s="7">
        <v>7719793.0</v>
      </c>
      <c r="I14474" s="8">
        <v>7720803.0</v>
      </c>
      <c r="J14474" t="s">
        <v>28</v>
      </c>
      <c r="Q14474" t="s">
        <v>15784</v>
      </c>
      <c r="R14474">
        <v>1011.0</v>
      </c>
      <c r="T14474" t="s">
        <v>23745</v>
      </c>
    </row>
    <row r="14475" ht="15.75" customHeight="1">
      <c r="A14475" s="6" t="s">
        <v>17418</v>
      </c>
      <c r="B14475" s="6" t="s">
        <v>17419</v>
      </c>
      <c r="C14475" s="6" t="s">
        <v>25</v>
      </c>
      <c r="D14475" s="6" t="s">
        <v>26</v>
      </c>
      <c r="E14475" s="6" t="s">
        <v>8</v>
      </c>
      <c r="G14475" s="6" t="s">
        <v>27</v>
      </c>
      <c r="H14475" s="7">
        <v>7720800.0</v>
      </c>
      <c r="I14475" s="8">
        <v>7721285.0</v>
      </c>
      <c r="J14475" t="s">
        <v>28</v>
      </c>
      <c r="Q14475" t="s">
        <v>15787</v>
      </c>
      <c r="R14475">
        <v>486.0</v>
      </c>
      <c r="T14475" t="s">
        <v>23746</v>
      </c>
    </row>
    <row r="14476" ht="15.75" customHeight="1">
      <c r="A14476" s="6" t="s">
        <v>17418</v>
      </c>
      <c r="B14476" s="6" t="s">
        <v>17419</v>
      </c>
      <c r="C14476" s="6" t="s">
        <v>25</v>
      </c>
      <c r="D14476" s="6" t="s">
        <v>26</v>
      </c>
      <c r="E14476" s="6" t="s">
        <v>8</v>
      </c>
      <c r="G14476" s="6" t="s">
        <v>27</v>
      </c>
      <c r="H14476" s="7">
        <v>7721466.0</v>
      </c>
      <c r="I14476" s="8">
        <v>7722839.0</v>
      </c>
      <c r="J14476" t="s">
        <v>37</v>
      </c>
      <c r="Q14476" t="s">
        <v>15789</v>
      </c>
      <c r="R14476">
        <v>1374.0</v>
      </c>
      <c r="T14476" t="s">
        <v>23747</v>
      </c>
    </row>
    <row r="14477" ht="15.75" customHeight="1">
      <c r="A14477" s="6" t="s">
        <v>17418</v>
      </c>
      <c r="B14477" s="6" t="s">
        <v>17419</v>
      </c>
      <c r="C14477" s="6" t="s">
        <v>25</v>
      </c>
      <c r="D14477" s="6" t="s">
        <v>26</v>
      </c>
      <c r="E14477" s="6" t="s">
        <v>8</v>
      </c>
      <c r="G14477" s="6" t="s">
        <v>27</v>
      </c>
      <c r="H14477" s="7">
        <v>7723033.0</v>
      </c>
      <c r="I14477" s="8">
        <v>7723299.0</v>
      </c>
      <c r="J14477" t="s">
        <v>37</v>
      </c>
      <c r="Q14477" t="s">
        <v>15791</v>
      </c>
      <c r="R14477">
        <v>267.0</v>
      </c>
      <c r="T14477" t="s">
        <v>23748</v>
      </c>
    </row>
    <row r="14478" ht="15.75" customHeight="1">
      <c r="A14478" s="6" t="s">
        <v>17418</v>
      </c>
      <c r="B14478" s="6" t="s">
        <v>17419</v>
      </c>
      <c r="C14478" s="6" t="s">
        <v>25</v>
      </c>
      <c r="D14478" s="6" t="s">
        <v>26</v>
      </c>
      <c r="E14478" s="6" t="s">
        <v>8</v>
      </c>
      <c r="G14478" s="6" t="s">
        <v>27</v>
      </c>
      <c r="H14478" s="7">
        <v>7723519.0</v>
      </c>
      <c r="I14478" s="8">
        <v>7723785.0</v>
      </c>
      <c r="J14478" t="s">
        <v>28</v>
      </c>
      <c r="Q14478" t="s">
        <v>15793</v>
      </c>
      <c r="R14478">
        <v>267.0</v>
      </c>
      <c r="T14478" t="s">
        <v>23749</v>
      </c>
    </row>
    <row r="14479" ht="15.75" customHeight="1">
      <c r="A14479" s="6" t="s">
        <v>17418</v>
      </c>
      <c r="B14479" s="6" t="s">
        <v>17419</v>
      </c>
      <c r="C14479" s="6" t="s">
        <v>25</v>
      </c>
      <c r="D14479" s="6" t="s">
        <v>26</v>
      </c>
      <c r="E14479" s="6" t="s">
        <v>8</v>
      </c>
      <c r="G14479" s="6" t="s">
        <v>27</v>
      </c>
      <c r="H14479" s="7">
        <v>7723927.0</v>
      </c>
      <c r="I14479" s="8">
        <v>7724970.0</v>
      </c>
      <c r="J14479" t="s">
        <v>28</v>
      </c>
      <c r="Q14479" t="s">
        <v>15795</v>
      </c>
      <c r="R14479">
        <v>1044.0</v>
      </c>
      <c r="T14479" t="s">
        <v>23750</v>
      </c>
    </row>
    <row r="14480" ht="15.75" customHeight="1">
      <c r="A14480" s="6" t="s">
        <v>17418</v>
      </c>
      <c r="B14480" s="6" t="s">
        <v>17419</v>
      </c>
      <c r="C14480" s="6" t="s">
        <v>25</v>
      </c>
      <c r="D14480" s="6" t="s">
        <v>26</v>
      </c>
      <c r="E14480" s="6" t="s">
        <v>8</v>
      </c>
      <c r="G14480" s="6" t="s">
        <v>27</v>
      </c>
      <c r="H14480" s="7">
        <v>7724967.0</v>
      </c>
      <c r="I14480" s="8">
        <v>7725911.0</v>
      </c>
      <c r="J14480" t="s">
        <v>28</v>
      </c>
      <c r="Q14480" t="s">
        <v>15797</v>
      </c>
      <c r="R14480">
        <v>945.0</v>
      </c>
      <c r="T14480" t="s">
        <v>23751</v>
      </c>
    </row>
    <row r="14481" ht="15.75" customHeight="1">
      <c r="A14481" s="6" t="s">
        <v>17418</v>
      </c>
      <c r="B14481" s="6" t="s">
        <v>17419</v>
      </c>
      <c r="C14481" s="6" t="s">
        <v>25</v>
      </c>
      <c r="D14481" s="6" t="s">
        <v>26</v>
      </c>
      <c r="E14481" s="6" t="s">
        <v>8</v>
      </c>
      <c r="G14481" s="6" t="s">
        <v>27</v>
      </c>
      <c r="H14481" s="7">
        <v>7726245.0</v>
      </c>
      <c r="I14481" s="8">
        <v>7727684.0</v>
      </c>
      <c r="J14481" t="s">
        <v>37</v>
      </c>
      <c r="Q14481" t="s">
        <v>15799</v>
      </c>
      <c r="R14481">
        <v>1440.0</v>
      </c>
      <c r="T14481" t="s">
        <v>23752</v>
      </c>
    </row>
    <row r="14482" ht="15.75" customHeight="1">
      <c r="A14482" s="6" t="s">
        <v>17418</v>
      </c>
      <c r="B14482" s="6" t="s">
        <v>17419</v>
      </c>
      <c r="C14482" s="6" t="s">
        <v>25</v>
      </c>
      <c r="D14482" s="6" t="s">
        <v>26</v>
      </c>
      <c r="E14482" s="6" t="s">
        <v>8</v>
      </c>
      <c r="G14482" s="6" t="s">
        <v>27</v>
      </c>
      <c r="H14482" s="7">
        <v>7727681.0</v>
      </c>
      <c r="I14482" s="8">
        <v>7728931.0</v>
      </c>
      <c r="J14482" t="s">
        <v>37</v>
      </c>
      <c r="Q14482" t="s">
        <v>15801</v>
      </c>
      <c r="R14482">
        <v>1251.0</v>
      </c>
      <c r="T14482" t="s">
        <v>23753</v>
      </c>
    </row>
    <row r="14483" ht="15.75" customHeight="1">
      <c r="A14483" s="6" t="s">
        <v>17418</v>
      </c>
      <c r="B14483" s="6" t="s">
        <v>17419</v>
      </c>
      <c r="C14483" s="6" t="s">
        <v>25</v>
      </c>
      <c r="D14483" s="6" t="s">
        <v>26</v>
      </c>
      <c r="E14483" s="6" t="s">
        <v>8</v>
      </c>
      <c r="G14483" s="6" t="s">
        <v>27</v>
      </c>
      <c r="H14483" s="7">
        <v>7729032.0</v>
      </c>
      <c r="I14483" s="8">
        <v>7730174.0</v>
      </c>
      <c r="J14483" t="s">
        <v>37</v>
      </c>
      <c r="Q14483" t="s">
        <v>15804</v>
      </c>
      <c r="R14483">
        <v>1143.0</v>
      </c>
      <c r="T14483" t="s">
        <v>23754</v>
      </c>
    </row>
    <row r="14484" ht="15.75" customHeight="1">
      <c r="A14484" s="6" t="s">
        <v>17418</v>
      </c>
      <c r="B14484" s="6" t="s">
        <v>17419</v>
      </c>
      <c r="C14484" s="6" t="s">
        <v>25</v>
      </c>
      <c r="D14484" s="6" t="s">
        <v>26</v>
      </c>
      <c r="E14484" s="6" t="s">
        <v>8</v>
      </c>
      <c r="G14484" s="6" t="s">
        <v>27</v>
      </c>
      <c r="H14484" s="7">
        <v>7730229.0</v>
      </c>
      <c r="I14484" s="8">
        <v>7731032.0</v>
      </c>
      <c r="J14484" t="s">
        <v>28</v>
      </c>
      <c r="Q14484" t="s">
        <v>15806</v>
      </c>
      <c r="R14484">
        <v>804.0</v>
      </c>
      <c r="T14484" t="s">
        <v>23755</v>
      </c>
    </row>
    <row r="14485" ht="15.75" customHeight="1">
      <c r="A14485" s="6" t="s">
        <v>17418</v>
      </c>
      <c r="B14485" s="6" t="s">
        <v>17419</v>
      </c>
      <c r="C14485" s="6" t="s">
        <v>25</v>
      </c>
      <c r="D14485" s="6" t="s">
        <v>26</v>
      </c>
      <c r="E14485" s="6" t="s">
        <v>8</v>
      </c>
      <c r="G14485" s="6" t="s">
        <v>27</v>
      </c>
      <c r="H14485" s="7">
        <v>7731121.0</v>
      </c>
      <c r="I14485" s="8">
        <v>7731705.0</v>
      </c>
      <c r="J14485" t="s">
        <v>28</v>
      </c>
      <c r="Q14485" t="s">
        <v>15808</v>
      </c>
      <c r="R14485">
        <v>585.0</v>
      </c>
      <c r="T14485" t="s">
        <v>23756</v>
      </c>
    </row>
    <row r="14486" ht="15.75" customHeight="1">
      <c r="A14486" s="6" t="s">
        <v>17418</v>
      </c>
      <c r="B14486" s="6" t="s">
        <v>17419</v>
      </c>
      <c r="C14486" s="6" t="s">
        <v>25</v>
      </c>
      <c r="D14486" s="6" t="s">
        <v>26</v>
      </c>
      <c r="E14486" s="6" t="s">
        <v>8</v>
      </c>
      <c r="G14486" s="6" t="s">
        <v>27</v>
      </c>
      <c r="H14486" s="7">
        <v>7731776.0</v>
      </c>
      <c r="I14486" s="8">
        <v>7732162.0</v>
      </c>
      <c r="J14486" t="s">
        <v>28</v>
      </c>
      <c r="Q14486" t="s">
        <v>15810</v>
      </c>
      <c r="R14486">
        <v>387.0</v>
      </c>
    </row>
    <row r="14487" ht="15.75" customHeight="1">
      <c r="A14487" s="6" t="s">
        <v>17418</v>
      </c>
      <c r="B14487" s="6" t="s">
        <v>17419</v>
      </c>
      <c r="C14487" s="6" t="s">
        <v>25</v>
      </c>
      <c r="D14487" s="6" t="s">
        <v>26</v>
      </c>
      <c r="E14487" s="6" t="s">
        <v>8</v>
      </c>
      <c r="G14487" s="6" t="s">
        <v>27</v>
      </c>
      <c r="H14487" s="7">
        <v>7732068.0</v>
      </c>
      <c r="I14487" s="8">
        <v>7733057.0</v>
      </c>
      <c r="J14487" t="s">
        <v>37</v>
      </c>
      <c r="Q14487" t="s">
        <v>15812</v>
      </c>
      <c r="R14487">
        <v>990.0</v>
      </c>
      <c r="T14487" t="s">
        <v>23757</v>
      </c>
    </row>
    <row r="14488" ht="15.75" customHeight="1">
      <c r="A14488" s="6" t="s">
        <v>17418</v>
      </c>
      <c r="B14488" s="6" t="s">
        <v>17419</v>
      </c>
      <c r="C14488" s="6" t="s">
        <v>25</v>
      </c>
      <c r="D14488" s="6" t="s">
        <v>26</v>
      </c>
      <c r="E14488" s="6" t="s">
        <v>8</v>
      </c>
      <c r="G14488" s="6" t="s">
        <v>27</v>
      </c>
      <c r="H14488" s="7">
        <v>7733054.0</v>
      </c>
      <c r="I14488" s="8">
        <v>7735354.0</v>
      </c>
      <c r="J14488" t="s">
        <v>37</v>
      </c>
      <c r="Q14488" t="s">
        <v>15814</v>
      </c>
      <c r="R14488">
        <v>2301.0</v>
      </c>
      <c r="T14488" t="s">
        <v>23758</v>
      </c>
    </row>
    <row r="14489" ht="15.75" customHeight="1">
      <c r="A14489" s="6" t="s">
        <v>17418</v>
      </c>
      <c r="B14489" s="6" t="s">
        <v>17419</v>
      </c>
      <c r="C14489" s="6" t="s">
        <v>25</v>
      </c>
      <c r="D14489" s="6" t="s">
        <v>26</v>
      </c>
      <c r="E14489" s="6" t="s">
        <v>8</v>
      </c>
      <c r="G14489" s="6" t="s">
        <v>27</v>
      </c>
      <c r="H14489" s="7">
        <v>7735361.0</v>
      </c>
      <c r="I14489" s="8">
        <v>7735978.0</v>
      </c>
      <c r="J14489" t="s">
        <v>37</v>
      </c>
      <c r="Q14489" t="s">
        <v>15817</v>
      </c>
      <c r="R14489">
        <v>618.0</v>
      </c>
      <c r="T14489" t="s">
        <v>23759</v>
      </c>
    </row>
    <row r="14490" ht="15.75" customHeight="1">
      <c r="A14490" s="6" t="s">
        <v>17418</v>
      </c>
      <c r="B14490" s="6" t="s">
        <v>17419</v>
      </c>
      <c r="C14490" s="6" t="s">
        <v>25</v>
      </c>
      <c r="D14490" s="6" t="s">
        <v>26</v>
      </c>
      <c r="E14490" s="6" t="s">
        <v>8</v>
      </c>
      <c r="G14490" s="6" t="s">
        <v>27</v>
      </c>
      <c r="H14490" s="7">
        <v>7736080.0</v>
      </c>
      <c r="I14490" s="8">
        <v>7736718.0</v>
      </c>
      <c r="J14490" t="s">
        <v>37</v>
      </c>
      <c r="Q14490" t="s">
        <v>15819</v>
      </c>
      <c r="R14490">
        <v>639.0</v>
      </c>
    </row>
    <row r="14491" ht="15.75" customHeight="1">
      <c r="A14491" s="6" t="s">
        <v>17418</v>
      </c>
      <c r="B14491" s="6" t="s">
        <v>17419</v>
      </c>
      <c r="C14491" s="6" t="s">
        <v>25</v>
      </c>
      <c r="D14491" s="6" t="s">
        <v>26</v>
      </c>
      <c r="E14491" s="6" t="s">
        <v>8</v>
      </c>
      <c r="G14491" s="6" t="s">
        <v>27</v>
      </c>
      <c r="H14491" s="7">
        <v>7736795.0</v>
      </c>
      <c r="I14491" s="8">
        <v>7737163.0</v>
      </c>
      <c r="J14491" t="s">
        <v>37</v>
      </c>
      <c r="Q14491" t="s">
        <v>15821</v>
      </c>
      <c r="R14491">
        <v>369.0</v>
      </c>
      <c r="T14491" t="s">
        <v>23760</v>
      </c>
    </row>
    <row r="14492" ht="15.75" customHeight="1">
      <c r="A14492" s="6" t="s">
        <v>17418</v>
      </c>
      <c r="B14492" s="6" t="s">
        <v>17419</v>
      </c>
      <c r="C14492" s="6" t="s">
        <v>25</v>
      </c>
      <c r="D14492" s="6" t="s">
        <v>26</v>
      </c>
      <c r="E14492" s="6" t="s">
        <v>8</v>
      </c>
      <c r="G14492" s="6" t="s">
        <v>27</v>
      </c>
      <c r="H14492" s="7">
        <v>7737372.0</v>
      </c>
      <c r="I14492" s="8">
        <v>7738274.0</v>
      </c>
      <c r="J14492" t="s">
        <v>37</v>
      </c>
      <c r="Q14492" t="s">
        <v>15823</v>
      </c>
      <c r="R14492">
        <v>903.0</v>
      </c>
      <c r="T14492" t="s">
        <v>23761</v>
      </c>
    </row>
    <row r="14493" ht="15.75" customHeight="1">
      <c r="A14493" s="6" t="s">
        <v>17418</v>
      </c>
      <c r="B14493" s="6" t="s">
        <v>17419</v>
      </c>
      <c r="C14493" s="6" t="s">
        <v>25</v>
      </c>
      <c r="D14493" s="6" t="s">
        <v>26</v>
      </c>
      <c r="E14493" s="6" t="s">
        <v>8</v>
      </c>
      <c r="G14493" s="6" t="s">
        <v>27</v>
      </c>
      <c r="H14493" s="7">
        <v>7738310.0</v>
      </c>
      <c r="I14493" s="8">
        <v>7739491.0</v>
      </c>
      <c r="J14493" t="s">
        <v>28</v>
      </c>
      <c r="Q14493" t="s">
        <v>15825</v>
      </c>
      <c r="R14493">
        <v>1182.0</v>
      </c>
      <c r="T14493" t="s">
        <v>23762</v>
      </c>
    </row>
    <row r="14494" ht="15.75" customHeight="1">
      <c r="A14494" s="6" t="s">
        <v>17418</v>
      </c>
      <c r="B14494" s="6" t="s">
        <v>17419</v>
      </c>
      <c r="C14494" s="6" t="s">
        <v>25</v>
      </c>
      <c r="D14494" s="6" t="s">
        <v>26</v>
      </c>
      <c r="E14494" s="6" t="s">
        <v>8</v>
      </c>
      <c r="G14494" s="6" t="s">
        <v>27</v>
      </c>
      <c r="H14494" s="7">
        <v>7739807.0</v>
      </c>
      <c r="I14494" s="8">
        <v>7740211.0</v>
      </c>
      <c r="J14494" t="s">
        <v>37</v>
      </c>
      <c r="Q14494" t="s">
        <v>15827</v>
      </c>
      <c r="R14494">
        <v>405.0</v>
      </c>
      <c r="T14494" t="s">
        <v>23763</v>
      </c>
    </row>
    <row r="14495" ht="15.75" customHeight="1">
      <c r="A14495" s="6" t="s">
        <v>17418</v>
      </c>
      <c r="B14495" s="6" t="s">
        <v>17419</v>
      </c>
      <c r="C14495" s="6" t="s">
        <v>25</v>
      </c>
      <c r="D14495" s="6" t="s">
        <v>26</v>
      </c>
      <c r="E14495" s="6" t="s">
        <v>8</v>
      </c>
      <c r="G14495" s="6" t="s">
        <v>27</v>
      </c>
      <c r="H14495" s="7">
        <v>7740290.0</v>
      </c>
      <c r="I14495" s="8">
        <v>7742497.0</v>
      </c>
      <c r="J14495" t="s">
        <v>37</v>
      </c>
      <c r="Q14495" t="s">
        <v>15829</v>
      </c>
      <c r="R14495">
        <v>2208.0</v>
      </c>
      <c r="T14495" t="s">
        <v>23764</v>
      </c>
    </row>
    <row r="14496" ht="15.75" customHeight="1">
      <c r="A14496" s="6" t="s">
        <v>17418</v>
      </c>
      <c r="B14496" s="6" t="s">
        <v>17452</v>
      </c>
      <c r="C14496" s="6" t="s">
        <v>25</v>
      </c>
      <c r="D14496" s="6" t="s">
        <v>26</v>
      </c>
      <c r="E14496" s="6" t="s">
        <v>8</v>
      </c>
      <c r="G14496" s="6" t="s">
        <v>27</v>
      </c>
      <c r="H14496" s="7">
        <v>7742469.0</v>
      </c>
      <c r="I14496" s="8">
        <v>7742582.0</v>
      </c>
      <c r="J14496" t="s">
        <v>37</v>
      </c>
      <c r="Q14496" t="s">
        <v>15830</v>
      </c>
      <c r="R14496">
        <v>114.0</v>
      </c>
      <c r="T14496" t="s">
        <v>129</v>
      </c>
    </row>
    <row r="14497" ht="15.75" customHeight="1">
      <c r="A14497" s="6" t="s">
        <v>17418</v>
      </c>
      <c r="B14497" s="6" t="s">
        <v>17419</v>
      </c>
      <c r="C14497" s="6" t="s">
        <v>25</v>
      </c>
      <c r="D14497" s="6" t="s">
        <v>26</v>
      </c>
      <c r="E14497" s="6" t="s">
        <v>8</v>
      </c>
      <c r="G14497" s="6" t="s">
        <v>27</v>
      </c>
      <c r="H14497" s="7">
        <v>7742584.0</v>
      </c>
      <c r="I14497" s="8">
        <v>7744983.0</v>
      </c>
      <c r="J14497" t="s">
        <v>37</v>
      </c>
      <c r="Q14497" t="s">
        <v>15832</v>
      </c>
      <c r="R14497">
        <v>2400.0</v>
      </c>
      <c r="T14497" t="s">
        <v>23765</v>
      </c>
    </row>
    <row r="14498" ht="15.75" customHeight="1">
      <c r="A14498" s="6" t="s">
        <v>17418</v>
      </c>
      <c r="B14498" s="6" t="s">
        <v>17419</v>
      </c>
      <c r="C14498" s="6" t="s">
        <v>25</v>
      </c>
      <c r="D14498" s="6" t="s">
        <v>26</v>
      </c>
      <c r="E14498" s="6" t="s">
        <v>8</v>
      </c>
      <c r="G14498" s="6" t="s">
        <v>27</v>
      </c>
      <c r="H14498" s="7">
        <v>7745070.0</v>
      </c>
      <c r="I14498" s="8">
        <v>7746074.0</v>
      </c>
      <c r="J14498" t="s">
        <v>28</v>
      </c>
      <c r="Q14498" t="s">
        <v>15834</v>
      </c>
      <c r="R14498">
        <v>1005.0</v>
      </c>
      <c r="T14498" t="s">
        <v>23766</v>
      </c>
    </row>
    <row r="14499" ht="15.75" customHeight="1">
      <c r="A14499" s="6" t="s">
        <v>17418</v>
      </c>
      <c r="B14499" s="6" t="s">
        <v>17419</v>
      </c>
      <c r="C14499" s="6" t="s">
        <v>25</v>
      </c>
      <c r="D14499" s="6" t="s">
        <v>26</v>
      </c>
      <c r="E14499" s="6" t="s">
        <v>8</v>
      </c>
      <c r="G14499" s="6" t="s">
        <v>27</v>
      </c>
      <c r="H14499" s="7">
        <v>7746326.0</v>
      </c>
      <c r="I14499" s="8">
        <v>7747312.0</v>
      </c>
      <c r="J14499" t="s">
        <v>37</v>
      </c>
      <c r="Q14499" t="s">
        <v>15836</v>
      </c>
      <c r="R14499">
        <v>987.0</v>
      </c>
      <c r="T14499" t="s">
        <v>23767</v>
      </c>
    </row>
    <row r="14500" ht="15.75" customHeight="1">
      <c r="A14500" s="6" t="s">
        <v>17418</v>
      </c>
      <c r="B14500" s="6" t="s">
        <v>17419</v>
      </c>
      <c r="C14500" s="6" t="s">
        <v>25</v>
      </c>
      <c r="D14500" s="6" t="s">
        <v>26</v>
      </c>
      <c r="E14500" s="6" t="s">
        <v>8</v>
      </c>
      <c r="G14500" s="6" t="s">
        <v>27</v>
      </c>
      <c r="H14500" s="7">
        <v>7747477.0</v>
      </c>
      <c r="I14500" s="8">
        <v>7747818.0</v>
      </c>
      <c r="J14500" t="s">
        <v>37</v>
      </c>
      <c r="Q14500" t="s">
        <v>15838</v>
      </c>
      <c r="R14500">
        <v>342.0</v>
      </c>
      <c r="T14500" t="s">
        <v>23768</v>
      </c>
    </row>
    <row r="14501" ht="15.75" customHeight="1">
      <c r="A14501" s="6" t="s">
        <v>17418</v>
      </c>
      <c r="B14501" s="6" t="s">
        <v>17419</v>
      </c>
      <c r="C14501" s="6" t="s">
        <v>25</v>
      </c>
      <c r="D14501" s="6" t="s">
        <v>26</v>
      </c>
      <c r="E14501" s="6" t="s">
        <v>8</v>
      </c>
      <c r="G14501" s="6" t="s">
        <v>27</v>
      </c>
      <c r="H14501" s="7">
        <v>7747852.0</v>
      </c>
      <c r="I14501" s="8">
        <v>7749942.0</v>
      </c>
      <c r="J14501" t="s">
        <v>37</v>
      </c>
      <c r="Q14501" t="s">
        <v>15840</v>
      </c>
      <c r="R14501">
        <v>2091.0</v>
      </c>
      <c r="T14501" t="s">
        <v>23769</v>
      </c>
    </row>
    <row r="14502" ht="15.75" customHeight="1">
      <c r="A14502" s="6" t="s">
        <v>17418</v>
      </c>
      <c r="B14502" s="6" t="s">
        <v>17419</v>
      </c>
      <c r="C14502" s="6" t="s">
        <v>25</v>
      </c>
      <c r="D14502" s="6" t="s">
        <v>26</v>
      </c>
      <c r="E14502" s="6" t="s">
        <v>8</v>
      </c>
      <c r="G14502" s="6" t="s">
        <v>27</v>
      </c>
      <c r="H14502" s="7">
        <v>7750020.0</v>
      </c>
      <c r="I14502" s="8">
        <v>7750976.0</v>
      </c>
      <c r="J14502" t="s">
        <v>28</v>
      </c>
      <c r="Q14502" t="s">
        <v>15842</v>
      </c>
      <c r="R14502">
        <v>957.0</v>
      </c>
      <c r="T14502" t="s">
        <v>23770</v>
      </c>
    </row>
    <row r="14503" ht="15.75" customHeight="1">
      <c r="A14503" s="6" t="s">
        <v>17418</v>
      </c>
      <c r="B14503" s="6" t="s">
        <v>17419</v>
      </c>
      <c r="C14503" s="6" t="s">
        <v>25</v>
      </c>
      <c r="D14503" s="6" t="s">
        <v>26</v>
      </c>
      <c r="E14503" s="6" t="s">
        <v>8</v>
      </c>
      <c r="G14503" s="6" t="s">
        <v>27</v>
      </c>
      <c r="H14503" s="7">
        <v>7751015.0</v>
      </c>
      <c r="I14503" s="8">
        <v>7751776.0</v>
      </c>
      <c r="J14503" t="s">
        <v>28</v>
      </c>
      <c r="Q14503" t="s">
        <v>15843</v>
      </c>
      <c r="R14503">
        <v>762.0</v>
      </c>
      <c r="T14503" t="s">
        <v>23771</v>
      </c>
    </row>
    <row r="14504" ht="15.75" customHeight="1">
      <c r="A14504" s="6" t="s">
        <v>17418</v>
      </c>
      <c r="B14504" s="6" t="s">
        <v>17419</v>
      </c>
      <c r="C14504" s="6" t="s">
        <v>25</v>
      </c>
      <c r="D14504" s="6" t="s">
        <v>26</v>
      </c>
      <c r="E14504" s="6" t="s">
        <v>8</v>
      </c>
      <c r="G14504" s="6" t="s">
        <v>27</v>
      </c>
      <c r="H14504" s="7">
        <v>7751948.0</v>
      </c>
      <c r="I14504" s="8">
        <v>7753597.0</v>
      </c>
      <c r="J14504" t="s">
        <v>28</v>
      </c>
      <c r="Q14504" t="s">
        <v>15845</v>
      </c>
      <c r="R14504">
        <v>1650.0</v>
      </c>
      <c r="T14504" t="s">
        <v>23772</v>
      </c>
    </row>
    <row r="14505" ht="15.75" customHeight="1">
      <c r="A14505" s="6" t="s">
        <v>17418</v>
      </c>
      <c r="B14505" s="6" t="s">
        <v>17419</v>
      </c>
      <c r="C14505" s="6" t="s">
        <v>25</v>
      </c>
      <c r="D14505" s="6" t="s">
        <v>26</v>
      </c>
      <c r="E14505" s="6" t="s">
        <v>8</v>
      </c>
      <c r="G14505" s="6" t="s">
        <v>27</v>
      </c>
      <c r="H14505" s="7">
        <v>7753706.0</v>
      </c>
      <c r="I14505" s="8">
        <v>7754308.0</v>
      </c>
      <c r="J14505" t="s">
        <v>37</v>
      </c>
      <c r="Q14505" t="s">
        <v>15847</v>
      </c>
      <c r="R14505">
        <v>603.0</v>
      </c>
      <c r="T14505" t="s">
        <v>23773</v>
      </c>
    </row>
    <row r="14506" ht="15.75" customHeight="1">
      <c r="A14506" s="6" t="s">
        <v>17418</v>
      </c>
      <c r="B14506" s="6" t="s">
        <v>17419</v>
      </c>
      <c r="C14506" s="6" t="s">
        <v>25</v>
      </c>
      <c r="D14506" s="6" t="s">
        <v>26</v>
      </c>
      <c r="E14506" s="6" t="s">
        <v>8</v>
      </c>
      <c r="G14506" s="6" t="s">
        <v>27</v>
      </c>
      <c r="H14506" s="7">
        <v>7754410.0</v>
      </c>
      <c r="I14506" s="8">
        <v>7755069.0</v>
      </c>
      <c r="J14506" t="s">
        <v>28</v>
      </c>
      <c r="Q14506" t="s">
        <v>15849</v>
      </c>
      <c r="R14506">
        <v>660.0</v>
      </c>
      <c r="T14506" t="s">
        <v>23774</v>
      </c>
    </row>
    <row r="14507" ht="15.75" customHeight="1">
      <c r="A14507" s="6" t="s">
        <v>17418</v>
      </c>
      <c r="B14507" s="6" t="s">
        <v>17419</v>
      </c>
      <c r="C14507" s="6" t="s">
        <v>25</v>
      </c>
      <c r="D14507" s="6" t="s">
        <v>26</v>
      </c>
      <c r="E14507" s="6" t="s">
        <v>8</v>
      </c>
      <c r="G14507" s="6" t="s">
        <v>27</v>
      </c>
      <c r="H14507" s="7">
        <v>7755263.0</v>
      </c>
      <c r="I14507" s="8">
        <v>7756249.0</v>
      </c>
      <c r="J14507" t="s">
        <v>28</v>
      </c>
      <c r="Q14507" t="s">
        <v>15851</v>
      </c>
      <c r="R14507">
        <v>987.0</v>
      </c>
    </row>
    <row r="14508" ht="15.75" customHeight="1">
      <c r="A14508" s="6" t="s">
        <v>17418</v>
      </c>
      <c r="B14508" s="6" t="s">
        <v>17419</v>
      </c>
      <c r="C14508" s="6" t="s">
        <v>25</v>
      </c>
      <c r="D14508" s="6" t="s">
        <v>26</v>
      </c>
      <c r="E14508" s="6" t="s">
        <v>8</v>
      </c>
      <c r="G14508" s="6" t="s">
        <v>27</v>
      </c>
      <c r="H14508" s="7">
        <v>7756887.0</v>
      </c>
      <c r="I14508" s="8">
        <v>7757516.0</v>
      </c>
      <c r="J14508" t="s">
        <v>37</v>
      </c>
      <c r="Q14508" t="s">
        <v>15853</v>
      </c>
      <c r="R14508">
        <v>630.0</v>
      </c>
      <c r="T14508" t="s">
        <v>23775</v>
      </c>
    </row>
    <row r="14509" ht="15.75" customHeight="1">
      <c r="A14509" s="6" t="s">
        <v>17418</v>
      </c>
      <c r="B14509" s="6" t="s">
        <v>17452</v>
      </c>
      <c r="C14509" s="6" t="s">
        <v>25</v>
      </c>
      <c r="D14509" s="6" t="s">
        <v>26</v>
      </c>
      <c r="E14509" s="6" t="s">
        <v>8</v>
      </c>
      <c r="G14509" s="6" t="s">
        <v>27</v>
      </c>
      <c r="H14509" s="7">
        <v>7757608.0</v>
      </c>
      <c r="I14509" s="8">
        <v>7757997.0</v>
      </c>
      <c r="J14509" t="s">
        <v>37</v>
      </c>
      <c r="Q14509" t="s">
        <v>15854</v>
      </c>
      <c r="R14509">
        <v>390.0</v>
      </c>
      <c r="T14509" t="s">
        <v>129</v>
      </c>
    </row>
    <row r="14510" ht="15.75" customHeight="1">
      <c r="A14510" s="6" t="s">
        <v>17418</v>
      </c>
      <c r="B14510" s="6" t="s">
        <v>17419</v>
      </c>
      <c r="C14510" s="6" t="s">
        <v>25</v>
      </c>
      <c r="D14510" s="6" t="s">
        <v>26</v>
      </c>
      <c r="E14510" s="6" t="s">
        <v>8</v>
      </c>
      <c r="G14510" s="6" t="s">
        <v>27</v>
      </c>
      <c r="H14510" s="7">
        <v>7758368.0</v>
      </c>
      <c r="I14510" s="8">
        <v>7758748.0</v>
      </c>
      <c r="J14510" t="s">
        <v>37</v>
      </c>
      <c r="Q14510" t="s">
        <v>15856</v>
      </c>
      <c r="R14510">
        <v>381.0</v>
      </c>
      <c r="T14510" t="s">
        <v>23776</v>
      </c>
    </row>
    <row r="14511" ht="15.75" customHeight="1">
      <c r="A14511" s="6" t="s">
        <v>17418</v>
      </c>
      <c r="B14511" s="6" t="s">
        <v>17452</v>
      </c>
      <c r="C14511" s="6" t="s">
        <v>25</v>
      </c>
      <c r="D14511" s="6" t="s">
        <v>26</v>
      </c>
      <c r="E14511" s="6" t="s">
        <v>8</v>
      </c>
      <c r="G14511" s="6" t="s">
        <v>27</v>
      </c>
      <c r="H14511" s="7">
        <v>7758838.0</v>
      </c>
      <c r="I14511" s="8">
        <v>7760067.0</v>
      </c>
      <c r="J14511" t="s">
        <v>28</v>
      </c>
      <c r="Q14511" t="s">
        <v>15857</v>
      </c>
      <c r="R14511">
        <v>1230.0</v>
      </c>
      <c r="T14511" t="s">
        <v>23777</v>
      </c>
    </row>
    <row r="14512" ht="15.75" customHeight="1">
      <c r="A14512" s="6" t="s">
        <v>17418</v>
      </c>
      <c r="B14512" s="6" t="s">
        <v>17419</v>
      </c>
      <c r="C14512" s="6" t="s">
        <v>25</v>
      </c>
      <c r="D14512" s="6" t="s">
        <v>26</v>
      </c>
      <c r="E14512" s="6" t="s">
        <v>8</v>
      </c>
      <c r="G14512" s="6" t="s">
        <v>27</v>
      </c>
      <c r="H14512" s="7">
        <v>7760172.0</v>
      </c>
      <c r="I14512" s="8">
        <v>7761398.0</v>
      </c>
      <c r="J14512" t="s">
        <v>28</v>
      </c>
      <c r="Q14512" t="s">
        <v>15859</v>
      </c>
      <c r="R14512">
        <v>1227.0</v>
      </c>
      <c r="T14512" t="s">
        <v>23778</v>
      </c>
    </row>
    <row r="14513" ht="15.75" customHeight="1">
      <c r="A14513" s="6" t="s">
        <v>17418</v>
      </c>
      <c r="B14513" s="6" t="s">
        <v>17419</v>
      </c>
      <c r="C14513" s="6" t="s">
        <v>25</v>
      </c>
      <c r="D14513" s="6" t="s">
        <v>26</v>
      </c>
      <c r="E14513" s="6" t="s">
        <v>8</v>
      </c>
      <c r="G14513" s="6" t="s">
        <v>27</v>
      </c>
      <c r="H14513" s="7">
        <v>7761514.0</v>
      </c>
      <c r="I14513" s="8">
        <v>7762926.0</v>
      </c>
      <c r="J14513" t="s">
        <v>28</v>
      </c>
      <c r="Q14513" t="s">
        <v>15861</v>
      </c>
      <c r="R14513">
        <v>1413.0</v>
      </c>
      <c r="T14513" t="s">
        <v>23779</v>
      </c>
    </row>
    <row r="14514" ht="15.75" customHeight="1">
      <c r="A14514" s="6" t="s">
        <v>17418</v>
      </c>
      <c r="B14514" s="6" t="s">
        <v>17419</v>
      </c>
      <c r="C14514" s="6" t="s">
        <v>25</v>
      </c>
      <c r="D14514" s="6" t="s">
        <v>26</v>
      </c>
      <c r="E14514" s="6" t="s">
        <v>8</v>
      </c>
      <c r="G14514" s="6" t="s">
        <v>27</v>
      </c>
      <c r="H14514" s="7">
        <v>7763302.0</v>
      </c>
      <c r="I14514" s="8">
        <v>7764207.0</v>
      </c>
      <c r="J14514" t="s">
        <v>37</v>
      </c>
      <c r="Q14514" t="s">
        <v>15863</v>
      </c>
      <c r="R14514">
        <v>906.0</v>
      </c>
      <c r="T14514" t="s">
        <v>23780</v>
      </c>
    </row>
    <row r="14515" ht="15.75" customHeight="1">
      <c r="A14515" s="6" t="s">
        <v>17418</v>
      </c>
      <c r="B14515" s="6" t="s">
        <v>17419</v>
      </c>
      <c r="C14515" s="6" t="s">
        <v>25</v>
      </c>
      <c r="D14515" s="6" t="s">
        <v>26</v>
      </c>
      <c r="E14515" s="6" t="s">
        <v>8</v>
      </c>
      <c r="G14515" s="6" t="s">
        <v>27</v>
      </c>
      <c r="H14515" s="7">
        <v>7764558.0</v>
      </c>
      <c r="I14515" s="8">
        <v>7764746.0</v>
      </c>
      <c r="J14515" t="s">
        <v>37</v>
      </c>
      <c r="Q14515" t="s">
        <v>15865</v>
      </c>
      <c r="R14515">
        <v>189.0</v>
      </c>
      <c r="T14515" t="s">
        <v>23781</v>
      </c>
    </row>
    <row r="14516" ht="15.75" customHeight="1">
      <c r="A14516" s="6" t="s">
        <v>17418</v>
      </c>
      <c r="B14516" s="6" t="s">
        <v>17419</v>
      </c>
      <c r="C14516" s="6" t="s">
        <v>25</v>
      </c>
      <c r="D14516" s="6" t="s">
        <v>26</v>
      </c>
      <c r="E14516" s="6" t="s">
        <v>8</v>
      </c>
      <c r="G14516" s="6" t="s">
        <v>27</v>
      </c>
      <c r="H14516" s="7">
        <v>7764935.0</v>
      </c>
      <c r="I14516" s="8">
        <v>7765246.0</v>
      </c>
      <c r="J14516" t="s">
        <v>37</v>
      </c>
      <c r="Q14516" t="s">
        <v>15867</v>
      </c>
      <c r="R14516">
        <v>312.0</v>
      </c>
      <c r="T14516" t="s">
        <v>23782</v>
      </c>
    </row>
    <row r="14517" ht="15.75" customHeight="1">
      <c r="A14517" s="6" t="s">
        <v>17418</v>
      </c>
      <c r="B14517" s="6" t="s">
        <v>17419</v>
      </c>
      <c r="C14517" s="6" t="s">
        <v>25</v>
      </c>
      <c r="D14517" s="6" t="s">
        <v>26</v>
      </c>
      <c r="E14517" s="6" t="s">
        <v>8</v>
      </c>
      <c r="G14517" s="6" t="s">
        <v>27</v>
      </c>
      <c r="H14517" s="7">
        <v>7765419.0</v>
      </c>
      <c r="I14517" s="8">
        <v>7765832.0</v>
      </c>
      <c r="J14517" t="s">
        <v>28</v>
      </c>
      <c r="Q14517" t="s">
        <v>15869</v>
      </c>
      <c r="R14517">
        <v>414.0</v>
      </c>
      <c r="T14517" t="s">
        <v>23783</v>
      </c>
    </row>
    <row r="14518" ht="15.75" customHeight="1">
      <c r="A14518" s="6" t="s">
        <v>17418</v>
      </c>
      <c r="B14518" s="6" t="s">
        <v>17419</v>
      </c>
      <c r="C14518" s="6" t="s">
        <v>25</v>
      </c>
      <c r="D14518" s="6" t="s">
        <v>26</v>
      </c>
      <c r="E14518" s="6" t="s">
        <v>8</v>
      </c>
      <c r="G14518" s="6" t="s">
        <v>27</v>
      </c>
      <c r="H14518" s="7">
        <v>7766030.0</v>
      </c>
      <c r="I14518" s="8">
        <v>7766398.0</v>
      </c>
      <c r="J14518" t="s">
        <v>28</v>
      </c>
      <c r="Q14518" t="s">
        <v>15871</v>
      </c>
      <c r="R14518">
        <v>369.0</v>
      </c>
      <c r="T14518" t="s">
        <v>23784</v>
      </c>
    </row>
    <row r="14519" ht="15.75" customHeight="1">
      <c r="A14519" s="6" t="s">
        <v>17418</v>
      </c>
      <c r="B14519" s="6" t="s">
        <v>17419</v>
      </c>
      <c r="C14519" s="6" t="s">
        <v>25</v>
      </c>
      <c r="D14519" s="6" t="s">
        <v>26</v>
      </c>
      <c r="E14519" s="6" t="s">
        <v>8</v>
      </c>
      <c r="G14519" s="6" t="s">
        <v>27</v>
      </c>
      <c r="H14519" s="7">
        <v>7766562.0</v>
      </c>
      <c r="I14519" s="8">
        <v>7767494.0</v>
      </c>
      <c r="J14519" t="s">
        <v>28</v>
      </c>
      <c r="Q14519" t="s">
        <v>15873</v>
      </c>
      <c r="R14519">
        <v>933.0</v>
      </c>
      <c r="T14519" t="s">
        <v>23785</v>
      </c>
    </row>
    <row r="14520" ht="15.75" customHeight="1">
      <c r="A14520" s="6" t="s">
        <v>17418</v>
      </c>
      <c r="B14520" s="6" t="s">
        <v>17419</v>
      </c>
      <c r="C14520" s="6" t="s">
        <v>25</v>
      </c>
      <c r="D14520" s="6" t="s">
        <v>26</v>
      </c>
      <c r="E14520" s="6" t="s">
        <v>8</v>
      </c>
      <c r="G14520" s="6" t="s">
        <v>27</v>
      </c>
      <c r="H14520" s="7">
        <v>7767721.0</v>
      </c>
      <c r="I14520" s="8">
        <v>7768092.0</v>
      </c>
      <c r="J14520" t="s">
        <v>37</v>
      </c>
      <c r="Q14520" t="s">
        <v>15875</v>
      </c>
      <c r="R14520">
        <v>372.0</v>
      </c>
      <c r="T14520" t="s">
        <v>23786</v>
      </c>
    </row>
    <row r="14521" ht="15.75" customHeight="1">
      <c r="A14521" s="6" t="s">
        <v>17418</v>
      </c>
      <c r="B14521" s="6" t="s">
        <v>17419</v>
      </c>
      <c r="C14521" s="6" t="s">
        <v>25</v>
      </c>
      <c r="D14521" s="6" t="s">
        <v>26</v>
      </c>
      <c r="E14521" s="6" t="s">
        <v>8</v>
      </c>
      <c r="G14521" s="6" t="s">
        <v>27</v>
      </c>
      <c r="H14521" s="7">
        <v>7768183.0</v>
      </c>
      <c r="I14521" s="8">
        <v>7768578.0</v>
      </c>
      <c r="J14521" t="s">
        <v>37</v>
      </c>
      <c r="Q14521" t="s">
        <v>15877</v>
      </c>
      <c r="R14521">
        <v>396.0</v>
      </c>
      <c r="T14521" t="s">
        <v>23787</v>
      </c>
    </row>
    <row r="14522" ht="15.75" customHeight="1">
      <c r="A14522" s="6" t="s">
        <v>17418</v>
      </c>
      <c r="B14522" s="6" t="s">
        <v>17419</v>
      </c>
      <c r="C14522" s="6" t="s">
        <v>25</v>
      </c>
      <c r="D14522" s="6" t="s">
        <v>26</v>
      </c>
      <c r="E14522" s="6" t="s">
        <v>8</v>
      </c>
      <c r="G14522" s="6" t="s">
        <v>27</v>
      </c>
      <c r="H14522" s="7">
        <v>7768698.0</v>
      </c>
      <c r="I14522" s="8">
        <v>7769054.0</v>
      </c>
      <c r="J14522" t="s">
        <v>28</v>
      </c>
      <c r="Q14522" t="s">
        <v>15880</v>
      </c>
      <c r="R14522">
        <v>357.0</v>
      </c>
      <c r="T14522" t="s">
        <v>23788</v>
      </c>
    </row>
    <row r="14523" ht="15.75" customHeight="1">
      <c r="A14523" s="6" t="s">
        <v>17418</v>
      </c>
      <c r="B14523" s="6" t="s">
        <v>17419</v>
      </c>
      <c r="C14523" s="6" t="s">
        <v>25</v>
      </c>
      <c r="D14523" s="6" t="s">
        <v>26</v>
      </c>
      <c r="E14523" s="6" t="s">
        <v>8</v>
      </c>
      <c r="G14523" s="6" t="s">
        <v>27</v>
      </c>
      <c r="H14523" s="7">
        <v>7769197.0</v>
      </c>
      <c r="I14523" s="8">
        <v>7769670.0</v>
      </c>
      <c r="J14523" t="s">
        <v>28</v>
      </c>
      <c r="Q14523" t="s">
        <v>15882</v>
      </c>
      <c r="R14523">
        <v>474.0</v>
      </c>
      <c r="T14523" t="s">
        <v>23789</v>
      </c>
    </row>
    <row r="14524" ht="15.75" customHeight="1">
      <c r="A14524" s="6" t="s">
        <v>17418</v>
      </c>
      <c r="B14524" s="6" t="s">
        <v>17419</v>
      </c>
      <c r="C14524" s="6" t="s">
        <v>25</v>
      </c>
      <c r="D14524" s="6" t="s">
        <v>26</v>
      </c>
      <c r="E14524" s="6" t="s">
        <v>8</v>
      </c>
      <c r="G14524" s="6" t="s">
        <v>27</v>
      </c>
      <c r="H14524" s="7">
        <v>7770018.0</v>
      </c>
      <c r="I14524" s="8">
        <v>7770869.0</v>
      </c>
      <c r="J14524" t="s">
        <v>37</v>
      </c>
      <c r="Q14524" t="s">
        <v>15884</v>
      </c>
      <c r="R14524">
        <v>852.0</v>
      </c>
      <c r="T14524" t="s">
        <v>23790</v>
      </c>
    </row>
    <row r="14525" ht="15.75" customHeight="1">
      <c r="A14525" s="6" t="s">
        <v>17418</v>
      </c>
      <c r="B14525" s="6" t="s">
        <v>17419</v>
      </c>
      <c r="C14525" s="6" t="s">
        <v>25</v>
      </c>
      <c r="D14525" s="6" t="s">
        <v>26</v>
      </c>
      <c r="E14525" s="6" t="s">
        <v>8</v>
      </c>
      <c r="G14525" s="6" t="s">
        <v>27</v>
      </c>
      <c r="H14525" s="7">
        <v>7771032.0</v>
      </c>
      <c r="I14525" s="8">
        <v>7772942.0</v>
      </c>
      <c r="J14525" t="s">
        <v>28</v>
      </c>
      <c r="Q14525" t="s">
        <v>15887</v>
      </c>
      <c r="R14525">
        <v>1911.0</v>
      </c>
      <c r="T14525" t="s">
        <v>23791</v>
      </c>
    </row>
    <row r="14526" ht="15.75" customHeight="1">
      <c r="A14526" s="6" t="s">
        <v>17418</v>
      </c>
      <c r="B14526" s="6" t="s">
        <v>17419</v>
      </c>
      <c r="C14526" s="6" t="s">
        <v>25</v>
      </c>
      <c r="D14526" s="6" t="s">
        <v>26</v>
      </c>
      <c r="E14526" s="6" t="s">
        <v>8</v>
      </c>
      <c r="G14526" s="6" t="s">
        <v>27</v>
      </c>
      <c r="H14526" s="7">
        <v>7773294.0</v>
      </c>
      <c r="I14526" s="8">
        <v>7774232.0</v>
      </c>
      <c r="J14526" t="s">
        <v>37</v>
      </c>
      <c r="Q14526" t="s">
        <v>15889</v>
      </c>
      <c r="R14526">
        <v>939.0</v>
      </c>
      <c r="T14526" t="s">
        <v>23792</v>
      </c>
    </row>
    <row r="14527" ht="15.75" customHeight="1">
      <c r="A14527" s="6" t="s">
        <v>17418</v>
      </c>
      <c r="B14527" s="6" t="s">
        <v>17419</v>
      </c>
      <c r="C14527" s="6" t="s">
        <v>25</v>
      </c>
      <c r="D14527" s="6" t="s">
        <v>26</v>
      </c>
      <c r="E14527" s="6" t="s">
        <v>8</v>
      </c>
      <c r="G14527" s="6" t="s">
        <v>27</v>
      </c>
      <c r="H14527" s="7">
        <v>7774301.0</v>
      </c>
      <c r="I14527" s="8">
        <v>7775686.0</v>
      </c>
      <c r="J14527" t="s">
        <v>28</v>
      </c>
      <c r="Q14527" t="s">
        <v>15891</v>
      </c>
      <c r="R14527">
        <v>1386.0</v>
      </c>
      <c r="T14527" t="s">
        <v>23793</v>
      </c>
    </row>
    <row r="14528" ht="15.75" customHeight="1">
      <c r="A14528" s="6" t="s">
        <v>17418</v>
      </c>
      <c r="B14528" s="6" t="s">
        <v>17419</v>
      </c>
      <c r="C14528" s="6" t="s">
        <v>25</v>
      </c>
      <c r="D14528" s="6" t="s">
        <v>26</v>
      </c>
      <c r="E14528" s="6" t="s">
        <v>8</v>
      </c>
      <c r="G14528" s="6" t="s">
        <v>27</v>
      </c>
      <c r="H14528" s="7">
        <v>7776021.0</v>
      </c>
      <c r="I14528" s="8">
        <v>7776290.0</v>
      </c>
      <c r="J14528" t="s">
        <v>37</v>
      </c>
      <c r="Q14528" t="s">
        <v>15893</v>
      </c>
      <c r="R14528">
        <v>270.0</v>
      </c>
      <c r="T14528" t="s">
        <v>23794</v>
      </c>
    </row>
    <row r="14529" ht="15.75" customHeight="1">
      <c r="A14529" s="6" t="s">
        <v>17418</v>
      </c>
      <c r="B14529" s="6" t="s">
        <v>17419</v>
      </c>
      <c r="C14529" s="6" t="s">
        <v>25</v>
      </c>
      <c r="D14529" s="6" t="s">
        <v>26</v>
      </c>
      <c r="E14529" s="6" t="s">
        <v>8</v>
      </c>
      <c r="G14529" s="6" t="s">
        <v>27</v>
      </c>
      <c r="H14529" s="7">
        <v>7776367.0</v>
      </c>
      <c r="I14529" s="8">
        <v>7777314.0</v>
      </c>
      <c r="J14529" t="s">
        <v>37</v>
      </c>
      <c r="Q14529" t="s">
        <v>15895</v>
      </c>
      <c r="R14529">
        <v>948.0</v>
      </c>
      <c r="T14529" t="s">
        <v>23795</v>
      </c>
    </row>
    <row r="14530" ht="15.75" customHeight="1">
      <c r="A14530" s="6" t="s">
        <v>17418</v>
      </c>
      <c r="B14530" s="6" t="s">
        <v>17419</v>
      </c>
      <c r="C14530" s="6" t="s">
        <v>25</v>
      </c>
      <c r="D14530" s="6" t="s">
        <v>26</v>
      </c>
      <c r="E14530" s="6" t="s">
        <v>8</v>
      </c>
      <c r="G14530" s="6" t="s">
        <v>27</v>
      </c>
      <c r="H14530" s="7">
        <v>7777388.0</v>
      </c>
      <c r="I14530" s="8">
        <v>7777810.0</v>
      </c>
      <c r="J14530" t="s">
        <v>37</v>
      </c>
      <c r="Q14530" t="s">
        <v>15897</v>
      </c>
      <c r="R14530">
        <v>423.0</v>
      </c>
      <c r="T14530" t="s">
        <v>23796</v>
      </c>
    </row>
    <row r="14531" ht="15.75" customHeight="1">
      <c r="A14531" s="6" t="s">
        <v>17418</v>
      </c>
      <c r="B14531" s="6" t="s">
        <v>17419</v>
      </c>
      <c r="C14531" s="6" t="s">
        <v>25</v>
      </c>
      <c r="D14531" s="6" t="s">
        <v>26</v>
      </c>
      <c r="E14531" s="6" t="s">
        <v>8</v>
      </c>
      <c r="G14531" s="6" t="s">
        <v>27</v>
      </c>
      <c r="H14531" s="7">
        <v>7777865.0</v>
      </c>
      <c r="I14531" s="8">
        <v>7778431.0</v>
      </c>
      <c r="J14531" t="s">
        <v>28</v>
      </c>
      <c r="Q14531" t="s">
        <v>15899</v>
      </c>
      <c r="R14531">
        <v>567.0</v>
      </c>
      <c r="T14531" t="s">
        <v>23797</v>
      </c>
    </row>
    <row r="14532" ht="15.75" customHeight="1">
      <c r="A14532" s="6" t="s">
        <v>17418</v>
      </c>
      <c r="B14532" s="6" t="s">
        <v>17419</v>
      </c>
      <c r="C14532" s="6" t="s">
        <v>25</v>
      </c>
      <c r="D14532" s="6" t="s">
        <v>26</v>
      </c>
      <c r="E14532" s="6" t="s">
        <v>8</v>
      </c>
      <c r="G14532" s="6" t="s">
        <v>27</v>
      </c>
      <c r="H14532" s="7">
        <v>7778610.0</v>
      </c>
      <c r="I14532" s="8">
        <v>7779632.0</v>
      </c>
      <c r="J14532" t="s">
        <v>37</v>
      </c>
      <c r="Q14532" t="s">
        <v>15901</v>
      </c>
      <c r="R14532">
        <v>1023.0</v>
      </c>
      <c r="T14532" t="s">
        <v>23798</v>
      </c>
    </row>
    <row r="14533" ht="15.75" customHeight="1">
      <c r="A14533" s="6" t="s">
        <v>17418</v>
      </c>
      <c r="B14533" s="6" t="s">
        <v>17452</v>
      </c>
      <c r="C14533" s="6" t="s">
        <v>25</v>
      </c>
      <c r="D14533" s="6" t="s">
        <v>26</v>
      </c>
      <c r="E14533" s="6" t="s">
        <v>8</v>
      </c>
      <c r="G14533" s="6" t="s">
        <v>27</v>
      </c>
      <c r="H14533" s="7">
        <v>7779687.0</v>
      </c>
      <c r="I14533" s="8">
        <v>7780079.0</v>
      </c>
      <c r="J14533" t="s">
        <v>37</v>
      </c>
      <c r="Q14533" t="s">
        <v>15902</v>
      </c>
      <c r="R14533">
        <v>393.0</v>
      </c>
      <c r="T14533" t="s">
        <v>23799</v>
      </c>
    </row>
    <row r="14534" ht="15.75" customHeight="1">
      <c r="A14534" s="6" t="s">
        <v>17418</v>
      </c>
      <c r="B14534" s="6" t="s">
        <v>17419</v>
      </c>
      <c r="C14534" s="6" t="s">
        <v>25</v>
      </c>
      <c r="D14534" s="6" t="s">
        <v>26</v>
      </c>
      <c r="E14534" s="6" t="s">
        <v>8</v>
      </c>
      <c r="G14534" s="6" t="s">
        <v>27</v>
      </c>
      <c r="H14534" s="7">
        <v>7780163.0</v>
      </c>
      <c r="I14534" s="8">
        <v>7780816.0</v>
      </c>
      <c r="J14534" t="s">
        <v>28</v>
      </c>
      <c r="Q14534" t="s">
        <v>15904</v>
      </c>
      <c r="R14534">
        <v>654.0</v>
      </c>
      <c r="T14534" t="s">
        <v>23800</v>
      </c>
    </row>
    <row r="14535" ht="15.75" customHeight="1">
      <c r="A14535" s="6" t="s">
        <v>17418</v>
      </c>
      <c r="B14535" s="6" t="s">
        <v>17419</v>
      </c>
      <c r="C14535" s="6" t="s">
        <v>25</v>
      </c>
      <c r="D14535" s="6" t="s">
        <v>26</v>
      </c>
      <c r="E14535" s="6" t="s">
        <v>8</v>
      </c>
      <c r="G14535" s="6" t="s">
        <v>27</v>
      </c>
      <c r="H14535" s="7">
        <v>7780934.0</v>
      </c>
      <c r="I14535" s="8">
        <v>7781350.0</v>
      </c>
      <c r="J14535" t="s">
        <v>37</v>
      </c>
      <c r="Q14535" t="s">
        <v>15906</v>
      </c>
      <c r="R14535">
        <v>417.0</v>
      </c>
      <c r="T14535" t="s">
        <v>23801</v>
      </c>
    </row>
    <row r="14536" ht="15.75" customHeight="1">
      <c r="A14536" s="6" t="s">
        <v>17418</v>
      </c>
      <c r="B14536" s="6" t="s">
        <v>17452</v>
      </c>
      <c r="C14536" s="6" t="s">
        <v>25</v>
      </c>
      <c r="D14536" s="6" t="s">
        <v>26</v>
      </c>
      <c r="E14536" s="6" t="s">
        <v>8</v>
      </c>
      <c r="G14536" s="6" t="s">
        <v>27</v>
      </c>
      <c r="H14536" s="7">
        <v>7781347.0</v>
      </c>
      <c r="I14536" s="8">
        <v>7781589.0</v>
      </c>
      <c r="J14536" t="s">
        <v>37</v>
      </c>
      <c r="Q14536" t="s">
        <v>15907</v>
      </c>
      <c r="R14536">
        <v>243.0</v>
      </c>
      <c r="T14536" t="s">
        <v>129</v>
      </c>
    </row>
    <row r="14537" ht="15.75" customHeight="1">
      <c r="A14537" s="6" t="s">
        <v>17418</v>
      </c>
      <c r="B14537" s="6" t="s">
        <v>17419</v>
      </c>
      <c r="C14537" s="6" t="s">
        <v>25</v>
      </c>
      <c r="D14537" s="6" t="s">
        <v>26</v>
      </c>
      <c r="E14537" s="6" t="s">
        <v>8</v>
      </c>
      <c r="G14537" s="6" t="s">
        <v>27</v>
      </c>
      <c r="H14537" s="7">
        <v>7781663.0</v>
      </c>
      <c r="I14537" s="8">
        <v>7782007.0</v>
      </c>
      <c r="J14537" t="s">
        <v>37</v>
      </c>
      <c r="Q14537" t="s">
        <v>15910</v>
      </c>
      <c r="R14537">
        <v>345.0</v>
      </c>
      <c r="T14537" t="s">
        <v>23802</v>
      </c>
    </row>
    <row r="14538" ht="15.75" customHeight="1">
      <c r="A14538" s="6" t="s">
        <v>17418</v>
      </c>
      <c r="B14538" s="6" t="s">
        <v>17419</v>
      </c>
      <c r="C14538" s="6" t="s">
        <v>25</v>
      </c>
      <c r="D14538" s="6" t="s">
        <v>26</v>
      </c>
      <c r="E14538" s="6" t="s">
        <v>8</v>
      </c>
      <c r="G14538" s="6" t="s">
        <v>27</v>
      </c>
      <c r="H14538" s="7">
        <v>7782291.0</v>
      </c>
      <c r="I14538" s="8">
        <v>7783328.0</v>
      </c>
      <c r="J14538" t="s">
        <v>37</v>
      </c>
      <c r="Q14538" t="s">
        <v>15912</v>
      </c>
      <c r="R14538">
        <v>1038.0</v>
      </c>
    </row>
    <row r="14539" ht="15.75" customHeight="1">
      <c r="A14539" s="6" t="s">
        <v>17418</v>
      </c>
      <c r="B14539" s="6" t="s">
        <v>17419</v>
      </c>
      <c r="C14539" s="6" t="s">
        <v>25</v>
      </c>
      <c r="D14539" s="6" t="s">
        <v>26</v>
      </c>
      <c r="E14539" s="6" t="s">
        <v>8</v>
      </c>
      <c r="G14539" s="6" t="s">
        <v>27</v>
      </c>
      <c r="H14539" s="7">
        <v>7783325.0</v>
      </c>
      <c r="I14539" s="8">
        <v>7784263.0</v>
      </c>
      <c r="J14539" t="s">
        <v>37</v>
      </c>
      <c r="Q14539" t="s">
        <v>15914</v>
      </c>
      <c r="R14539">
        <v>939.0</v>
      </c>
      <c r="T14539" t="s">
        <v>23803</v>
      </c>
    </row>
    <row r="14540" ht="15.75" customHeight="1">
      <c r="A14540" s="6" t="s">
        <v>17418</v>
      </c>
      <c r="B14540" s="6" t="s">
        <v>17419</v>
      </c>
      <c r="C14540" s="6" t="s">
        <v>25</v>
      </c>
      <c r="D14540" s="6" t="s">
        <v>26</v>
      </c>
      <c r="E14540" s="6" t="s">
        <v>8</v>
      </c>
      <c r="G14540" s="6" t="s">
        <v>27</v>
      </c>
      <c r="H14540" s="7">
        <v>7784340.0</v>
      </c>
      <c r="I14540" s="8">
        <v>7785254.0</v>
      </c>
      <c r="J14540" t="s">
        <v>28</v>
      </c>
      <c r="Q14540" t="s">
        <v>15916</v>
      </c>
      <c r="R14540">
        <v>915.0</v>
      </c>
      <c r="T14540" t="s">
        <v>23804</v>
      </c>
    </row>
    <row r="14541" ht="15.75" customHeight="1">
      <c r="A14541" s="6" t="s">
        <v>17418</v>
      </c>
      <c r="B14541" s="6" t="s">
        <v>17419</v>
      </c>
      <c r="C14541" s="6" t="s">
        <v>25</v>
      </c>
      <c r="D14541" s="6" t="s">
        <v>26</v>
      </c>
      <c r="E14541" s="6" t="s">
        <v>8</v>
      </c>
      <c r="G14541" s="6" t="s">
        <v>27</v>
      </c>
      <c r="H14541" s="7">
        <v>7785335.0</v>
      </c>
      <c r="I14541" s="8">
        <v>7786657.0</v>
      </c>
      <c r="J14541" t="s">
        <v>28</v>
      </c>
      <c r="Q14541" t="s">
        <v>15918</v>
      </c>
      <c r="R14541">
        <v>1323.0</v>
      </c>
    </row>
    <row r="14542" ht="15.75" customHeight="1">
      <c r="A14542" s="6" t="s">
        <v>17418</v>
      </c>
      <c r="B14542" s="6" t="s">
        <v>17419</v>
      </c>
      <c r="C14542" s="6" t="s">
        <v>25</v>
      </c>
      <c r="D14542" s="6" t="s">
        <v>26</v>
      </c>
      <c r="E14542" s="6" t="s">
        <v>8</v>
      </c>
      <c r="G14542" s="6" t="s">
        <v>27</v>
      </c>
      <c r="H14542" s="7">
        <v>7786690.0</v>
      </c>
      <c r="I14542" s="8">
        <v>7787592.0</v>
      </c>
      <c r="J14542" t="s">
        <v>28</v>
      </c>
      <c r="Q14542" t="s">
        <v>15920</v>
      </c>
      <c r="R14542">
        <v>903.0</v>
      </c>
      <c r="T14542" t="s">
        <v>23805</v>
      </c>
    </row>
    <row r="14543" ht="15.75" customHeight="1">
      <c r="A14543" s="6" t="s">
        <v>17418</v>
      </c>
      <c r="B14543" s="6" t="s">
        <v>17419</v>
      </c>
      <c r="C14543" s="6" t="s">
        <v>25</v>
      </c>
      <c r="D14543" s="6" t="s">
        <v>26</v>
      </c>
      <c r="E14543" s="6" t="s">
        <v>8</v>
      </c>
      <c r="G14543" s="6" t="s">
        <v>27</v>
      </c>
      <c r="H14543" s="7">
        <v>7787950.0</v>
      </c>
      <c r="I14543" s="8">
        <v>7788195.0</v>
      </c>
      <c r="J14543" t="s">
        <v>37</v>
      </c>
      <c r="Q14543" t="s">
        <v>15922</v>
      </c>
      <c r="R14543">
        <v>246.0</v>
      </c>
    </row>
    <row r="14544" ht="15.75" customHeight="1">
      <c r="A14544" s="6" t="s">
        <v>17418</v>
      </c>
      <c r="B14544" s="6" t="s">
        <v>17419</v>
      </c>
      <c r="C14544" s="6" t="s">
        <v>25</v>
      </c>
      <c r="D14544" s="6" t="s">
        <v>26</v>
      </c>
      <c r="E14544" s="6" t="s">
        <v>8</v>
      </c>
      <c r="G14544" s="6" t="s">
        <v>27</v>
      </c>
      <c r="H14544" s="7">
        <v>7788273.0</v>
      </c>
      <c r="I14544" s="8">
        <v>7789532.0</v>
      </c>
      <c r="J14544" t="s">
        <v>37</v>
      </c>
      <c r="Q14544" t="s">
        <v>15924</v>
      </c>
      <c r="R14544">
        <v>1260.0</v>
      </c>
    </row>
    <row r="14545" ht="15.75" customHeight="1">
      <c r="A14545" s="6" t="s">
        <v>17418</v>
      </c>
      <c r="B14545" s="6" t="s">
        <v>17419</v>
      </c>
      <c r="C14545" s="6" t="s">
        <v>25</v>
      </c>
      <c r="D14545" s="6" t="s">
        <v>26</v>
      </c>
      <c r="E14545" s="6" t="s">
        <v>8</v>
      </c>
      <c r="G14545" s="6" t="s">
        <v>27</v>
      </c>
      <c r="H14545" s="7">
        <v>7789661.0</v>
      </c>
      <c r="I14545" s="8">
        <v>7790863.0</v>
      </c>
      <c r="J14545" t="s">
        <v>37</v>
      </c>
      <c r="Q14545" t="s">
        <v>15926</v>
      </c>
      <c r="R14545">
        <v>1203.0</v>
      </c>
      <c r="T14545" t="s">
        <v>23806</v>
      </c>
    </row>
    <row r="14546" ht="15.75" customHeight="1">
      <c r="A14546" s="6" t="s">
        <v>17418</v>
      </c>
      <c r="B14546" s="6" t="s">
        <v>17419</v>
      </c>
      <c r="C14546" s="6" t="s">
        <v>25</v>
      </c>
      <c r="D14546" s="6" t="s">
        <v>26</v>
      </c>
      <c r="E14546" s="6" t="s">
        <v>8</v>
      </c>
      <c r="G14546" s="6" t="s">
        <v>27</v>
      </c>
      <c r="H14546" s="7">
        <v>7790936.0</v>
      </c>
      <c r="I14546" s="8">
        <v>7791400.0</v>
      </c>
      <c r="J14546" t="s">
        <v>28</v>
      </c>
      <c r="Q14546" t="s">
        <v>15928</v>
      </c>
      <c r="R14546">
        <v>465.0</v>
      </c>
      <c r="T14546" t="s">
        <v>23807</v>
      </c>
    </row>
    <row r="14547" ht="15.75" customHeight="1">
      <c r="A14547" s="6" t="s">
        <v>17418</v>
      </c>
      <c r="B14547" s="6" t="s">
        <v>17419</v>
      </c>
      <c r="C14547" s="6" t="s">
        <v>25</v>
      </c>
      <c r="D14547" s="6" t="s">
        <v>26</v>
      </c>
      <c r="E14547" s="6" t="s">
        <v>8</v>
      </c>
      <c r="G14547" s="6" t="s">
        <v>27</v>
      </c>
      <c r="H14547" s="7">
        <v>7791604.0</v>
      </c>
      <c r="I14547" s="8">
        <v>7791966.0</v>
      </c>
      <c r="J14547" t="s">
        <v>37</v>
      </c>
      <c r="Q14547" t="s">
        <v>15930</v>
      </c>
      <c r="R14547">
        <v>363.0</v>
      </c>
    </row>
    <row r="14548" ht="15.75" customHeight="1">
      <c r="A14548" s="6" t="s">
        <v>17418</v>
      </c>
      <c r="B14548" s="6" t="s">
        <v>17419</v>
      </c>
      <c r="C14548" s="6" t="s">
        <v>25</v>
      </c>
      <c r="D14548" s="6" t="s">
        <v>26</v>
      </c>
      <c r="E14548" s="6" t="s">
        <v>8</v>
      </c>
      <c r="G14548" s="6" t="s">
        <v>27</v>
      </c>
      <c r="H14548" s="7">
        <v>7792102.0</v>
      </c>
      <c r="I14548" s="8">
        <v>7794441.0</v>
      </c>
      <c r="J14548" t="s">
        <v>28</v>
      </c>
      <c r="Q14548" t="s">
        <v>15932</v>
      </c>
      <c r="R14548">
        <v>2340.0</v>
      </c>
      <c r="T14548" t="s">
        <v>23808</v>
      </c>
    </row>
    <row r="14549" ht="15.75" customHeight="1">
      <c r="A14549" s="6" t="s">
        <v>17418</v>
      </c>
      <c r="B14549" s="6" t="s">
        <v>17419</v>
      </c>
      <c r="C14549" s="6" t="s">
        <v>25</v>
      </c>
      <c r="D14549" s="6" t="s">
        <v>26</v>
      </c>
      <c r="E14549" s="6" t="s">
        <v>8</v>
      </c>
      <c r="G14549" s="6" t="s">
        <v>27</v>
      </c>
      <c r="H14549" s="7">
        <v>7794751.0</v>
      </c>
      <c r="I14549" s="8">
        <v>7796922.0</v>
      </c>
      <c r="J14549" t="s">
        <v>37</v>
      </c>
      <c r="Q14549" t="s">
        <v>15934</v>
      </c>
      <c r="R14549">
        <v>2172.0</v>
      </c>
      <c r="T14549" t="s">
        <v>23809</v>
      </c>
    </row>
    <row r="14550" ht="15.75" customHeight="1">
      <c r="A14550" s="6" t="s">
        <v>17418</v>
      </c>
      <c r="B14550" s="6" t="s">
        <v>17419</v>
      </c>
      <c r="C14550" s="6" t="s">
        <v>25</v>
      </c>
      <c r="D14550" s="6" t="s">
        <v>26</v>
      </c>
      <c r="E14550" s="6" t="s">
        <v>8</v>
      </c>
      <c r="G14550" s="6" t="s">
        <v>27</v>
      </c>
      <c r="H14550" s="7">
        <v>7796995.0</v>
      </c>
      <c r="I14550" s="8">
        <v>7797456.0</v>
      </c>
      <c r="J14550" t="s">
        <v>28</v>
      </c>
      <c r="Q14550" t="s">
        <v>15936</v>
      </c>
      <c r="R14550">
        <v>462.0</v>
      </c>
    </row>
    <row r="14551" ht="15.75" customHeight="1">
      <c r="A14551" s="6" t="s">
        <v>17418</v>
      </c>
      <c r="B14551" s="6" t="s">
        <v>17419</v>
      </c>
      <c r="C14551" s="6" t="s">
        <v>25</v>
      </c>
      <c r="D14551" s="6" t="s">
        <v>26</v>
      </c>
      <c r="E14551" s="6" t="s">
        <v>8</v>
      </c>
      <c r="G14551" s="6" t="s">
        <v>27</v>
      </c>
      <c r="H14551" s="7">
        <v>7797522.0</v>
      </c>
      <c r="I14551" s="8">
        <v>7798088.0</v>
      </c>
      <c r="J14551" t="s">
        <v>28</v>
      </c>
      <c r="Q14551" t="s">
        <v>15938</v>
      </c>
      <c r="R14551">
        <v>567.0</v>
      </c>
      <c r="T14551" t="s">
        <v>23810</v>
      </c>
    </row>
    <row r="14552" ht="15.75" customHeight="1">
      <c r="A14552" s="6" t="s">
        <v>17418</v>
      </c>
      <c r="B14552" s="6" t="s">
        <v>17419</v>
      </c>
      <c r="C14552" s="6" t="s">
        <v>25</v>
      </c>
      <c r="D14552" s="6" t="s">
        <v>26</v>
      </c>
      <c r="E14552" s="6" t="s">
        <v>8</v>
      </c>
      <c r="G14552" s="6" t="s">
        <v>27</v>
      </c>
      <c r="H14552" s="7">
        <v>7798239.0</v>
      </c>
      <c r="I14552" s="8">
        <v>7798754.0</v>
      </c>
      <c r="J14552" t="s">
        <v>28</v>
      </c>
      <c r="Q14552" t="s">
        <v>15940</v>
      </c>
      <c r="R14552">
        <v>516.0</v>
      </c>
      <c r="T14552" t="s">
        <v>23811</v>
      </c>
    </row>
    <row r="14553" ht="15.75" customHeight="1">
      <c r="A14553" s="6" t="s">
        <v>17418</v>
      </c>
      <c r="B14553" s="6" t="s">
        <v>17419</v>
      </c>
      <c r="C14553" s="6" t="s">
        <v>25</v>
      </c>
      <c r="D14553" s="6" t="s">
        <v>26</v>
      </c>
      <c r="E14553" s="6" t="s">
        <v>8</v>
      </c>
      <c r="G14553" s="6" t="s">
        <v>27</v>
      </c>
      <c r="H14553" s="7">
        <v>7798883.0</v>
      </c>
      <c r="I14553" s="8">
        <v>7799317.0</v>
      </c>
      <c r="J14553" t="s">
        <v>37</v>
      </c>
      <c r="Q14553" t="s">
        <v>15942</v>
      </c>
      <c r="R14553">
        <v>435.0</v>
      </c>
      <c r="T14553" t="s">
        <v>23812</v>
      </c>
    </row>
    <row r="14554" ht="15.75" customHeight="1">
      <c r="A14554" s="6" t="s">
        <v>17418</v>
      </c>
      <c r="B14554" s="6" t="s">
        <v>17419</v>
      </c>
      <c r="C14554" s="6" t="s">
        <v>25</v>
      </c>
      <c r="D14554" s="6" t="s">
        <v>26</v>
      </c>
      <c r="E14554" s="6" t="s">
        <v>8</v>
      </c>
      <c r="G14554" s="6" t="s">
        <v>27</v>
      </c>
      <c r="H14554" s="7">
        <v>7799340.0</v>
      </c>
      <c r="I14554" s="8">
        <v>7800644.0</v>
      </c>
      <c r="J14554" t="s">
        <v>28</v>
      </c>
      <c r="Q14554" t="s">
        <v>15944</v>
      </c>
      <c r="R14554">
        <v>1305.0</v>
      </c>
      <c r="T14554" t="s">
        <v>23813</v>
      </c>
    </row>
    <row r="14555" ht="15.75" customHeight="1">
      <c r="A14555" s="6" t="s">
        <v>17418</v>
      </c>
      <c r="B14555" s="6" t="s">
        <v>17419</v>
      </c>
      <c r="C14555" s="6" t="s">
        <v>25</v>
      </c>
      <c r="D14555" s="6" t="s">
        <v>26</v>
      </c>
      <c r="E14555" s="6" t="s">
        <v>8</v>
      </c>
      <c r="G14555" s="6" t="s">
        <v>27</v>
      </c>
      <c r="H14555" s="7">
        <v>7800818.0</v>
      </c>
      <c r="I14555" s="8">
        <v>7801477.0</v>
      </c>
      <c r="J14555" t="s">
        <v>28</v>
      </c>
      <c r="Q14555" t="s">
        <v>15946</v>
      </c>
      <c r="R14555">
        <v>660.0</v>
      </c>
      <c r="T14555" t="s">
        <v>23814</v>
      </c>
    </row>
    <row r="14556" ht="15.75" customHeight="1">
      <c r="A14556" s="6" t="s">
        <v>17418</v>
      </c>
      <c r="B14556" s="6" t="s">
        <v>17419</v>
      </c>
      <c r="C14556" s="6" t="s">
        <v>25</v>
      </c>
      <c r="D14556" s="6" t="s">
        <v>26</v>
      </c>
      <c r="E14556" s="6" t="s">
        <v>8</v>
      </c>
      <c r="G14556" s="6" t="s">
        <v>27</v>
      </c>
      <c r="H14556" s="7">
        <v>7801741.0</v>
      </c>
      <c r="I14556" s="8">
        <v>7801962.0</v>
      </c>
      <c r="J14556" t="s">
        <v>37</v>
      </c>
      <c r="Q14556" t="s">
        <v>15949</v>
      </c>
      <c r="R14556">
        <v>222.0</v>
      </c>
      <c r="T14556" t="s">
        <v>23815</v>
      </c>
    </row>
    <row r="14557" ht="15.75" customHeight="1">
      <c r="A14557" s="6" t="s">
        <v>17418</v>
      </c>
      <c r="B14557" s="6" t="s">
        <v>17419</v>
      </c>
      <c r="C14557" s="6" t="s">
        <v>25</v>
      </c>
      <c r="D14557" s="6" t="s">
        <v>26</v>
      </c>
      <c r="E14557" s="6" t="s">
        <v>8</v>
      </c>
      <c r="G14557" s="6" t="s">
        <v>27</v>
      </c>
      <c r="H14557" s="7">
        <v>7801997.0</v>
      </c>
      <c r="I14557" s="8">
        <v>7802746.0</v>
      </c>
      <c r="J14557" t="s">
        <v>37</v>
      </c>
      <c r="Q14557" t="s">
        <v>15951</v>
      </c>
      <c r="R14557">
        <v>750.0</v>
      </c>
      <c r="T14557" t="s">
        <v>23816</v>
      </c>
    </row>
    <row r="14558" ht="15.75" customHeight="1">
      <c r="A14558" s="6" t="s">
        <v>17418</v>
      </c>
      <c r="B14558" s="6" t="s">
        <v>17419</v>
      </c>
      <c r="C14558" s="6" t="s">
        <v>25</v>
      </c>
      <c r="D14558" s="6" t="s">
        <v>26</v>
      </c>
      <c r="E14558" s="6" t="s">
        <v>8</v>
      </c>
      <c r="G14558" s="6" t="s">
        <v>27</v>
      </c>
      <c r="H14558" s="7">
        <v>7802816.0</v>
      </c>
      <c r="I14558" s="8">
        <v>7803361.0</v>
      </c>
      <c r="J14558" t="s">
        <v>28</v>
      </c>
      <c r="Q14558" t="s">
        <v>15953</v>
      </c>
      <c r="R14558">
        <v>546.0</v>
      </c>
      <c r="T14558" t="s">
        <v>23817</v>
      </c>
    </row>
    <row r="14559" ht="15.75" customHeight="1">
      <c r="A14559" s="6" t="s">
        <v>17418</v>
      </c>
      <c r="B14559" s="6" t="s">
        <v>17419</v>
      </c>
      <c r="C14559" s="6" t="s">
        <v>25</v>
      </c>
      <c r="D14559" s="6" t="s">
        <v>26</v>
      </c>
      <c r="E14559" s="6" t="s">
        <v>8</v>
      </c>
      <c r="G14559" s="6" t="s">
        <v>27</v>
      </c>
      <c r="H14559" s="7">
        <v>7803670.0</v>
      </c>
      <c r="I14559" s="8">
        <v>7803900.0</v>
      </c>
      <c r="J14559" t="s">
        <v>37</v>
      </c>
      <c r="Q14559" t="s">
        <v>15955</v>
      </c>
      <c r="R14559">
        <v>231.0</v>
      </c>
      <c r="T14559" t="s">
        <v>23818</v>
      </c>
    </row>
    <row r="14560" ht="15.75" customHeight="1">
      <c r="A14560" s="6" t="s">
        <v>17418</v>
      </c>
      <c r="B14560" s="6" t="s">
        <v>17419</v>
      </c>
      <c r="C14560" s="6" t="s">
        <v>25</v>
      </c>
      <c r="D14560" s="6" t="s">
        <v>26</v>
      </c>
      <c r="E14560" s="6" t="s">
        <v>8</v>
      </c>
      <c r="G14560" s="6" t="s">
        <v>27</v>
      </c>
      <c r="H14560" s="7">
        <v>7804074.0</v>
      </c>
      <c r="I14560" s="8">
        <v>7804925.0</v>
      </c>
      <c r="J14560" t="s">
        <v>37</v>
      </c>
      <c r="Q14560" t="s">
        <v>15957</v>
      </c>
      <c r="R14560">
        <v>852.0</v>
      </c>
      <c r="T14560" t="s">
        <v>23819</v>
      </c>
    </row>
    <row r="14561" ht="15.75" customHeight="1">
      <c r="A14561" s="6" t="s">
        <v>17418</v>
      </c>
      <c r="B14561" s="6" t="s">
        <v>17419</v>
      </c>
      <c r="C14561" s="6" t="s">
        <v>25</v>
      </c>
      <c r="D14561" s="6" t="s">
        <v>26</v>
      </c>
      <c r="E14561" s="6" t="s">
        <v>8</v>
      </c>
      <c r="G14561" s="6" t="s">
        <v>27</v>
      </c>
      <c r="H14561" s="7">
        <v>7804964.0</v>
      </c>
      <c r="I14561" s="8">
        <v>7805866.0</v>
      </c>
      <c r="J14561" t="s">
        <v>37</v>
      </c>
      <c r="Q14561" t="s">
        <v>15959</v>
      </c>
      <c r="R14561">
        <v>903.0</v>
      </c>
      <c r="T14561" t="s">
        <v>23820</v>
      </c>
    </row>
    <row r="14562" ht="15.75" customHeight="1">
      <c r="A14562" s="6" t="s">
        <v>17418</v>
      </c>
      <c r="B14562" s="6" t="s">
        <v>17419</v>
      </c>
      <c r="C14562" s="6" t="s">
        <v>25</v>
      </c>
      <c r="D14562" s="6" t="s">
        <v>26</v>
      </c>
      <c r="E14562" s="6" t="s">
        <v>8</v>
      </c>
      <c r="G14562" s="6" t="s">
        <v>27</v>
      </c>
      <c r="H14562" s="7">
        <v>7806094.0</v>
      </c>
      <c r="I14562" s="8">
        <v>7807641.0</v>
      </c>
      <c r="J14562" t="s">
        <v>37</v>
      </c>
      <c r="Q14562" t="s">
        <v>15961</v>
      </c>
      <c r="R14562">
        <v>1548.0</v>
      </c>
      <c r="T14562" t="s">
        <v>23821</v>
      </c>
    </row>
    <row r="14563" ht="15.75" customHeight="1">
      <c r="A14563" s="6" t="s">
        <v>17418</v>
      </c>
      <c r="B14563" s="6" t="s">
        <v>17419</v>
      </c>
      <c r="C14563" s="6" t="s">
        <v>25</v>
      </c>
      <c r="D14563" s="6" t="s">
        <v>26</v>
      </c>
      <c r="E14563" s="6" t="s">
        <v>8</v>
      </c>
      <c r="G14563" s="6" t="s">
        <v>27</v>
      </c>
      <c r="H14563" s="7">
        <v>7807673.0</v>
      </c>
      <c r="I14563" s="8">
        <v>7808983.0</v>
      </c>
      <c r="J14563" t="s">
        <v>28</v>
      </c>
      <c r="Q14563" t="s">
        <v>15963</v>
      </c>
      <c r="R14563">
        <v>1311.0</v>
      </c>
      <c r="T14563" t="s">
        <v>23822</v>
      </c>
    </row>
    <row r="14564" ht="15.75" customHeight="1">
      <c r="A14564" s="6" t="s">
        <v>17418</v>
      </c>
      <c r="B14564" s="6" t="s">
        <v>17419</v>
      </c>
      <c r="C14564" s="6" t="s">
        <v>25</v>
      </c>
      <c r="D14564" s="6" t="s">
        <v>26</v>
      </c>
      <c r="E14564" s="6" t="s">
        <v>8</v>
      </c>
      <c r="G14564" s="6" t="s">
        <v>27</v>
      </c>
      <c r="H14564" s="7">
        <v>7809111.0</v>
      </c>
      <c r="I14564" s="8">
        <v>7809683.0</v>
      </c>
      <c r="J14564" t="s">
        <v>28</v>
      </c>
      <c r="Q14564" t="s">
        <v>15965</v>
      </c>
      <c r="R14564">
        <v>573.0</v>
      </c>
      <c r="T14564" t="s">
        <v>23823</v>
      </c>
    </row>
    <row r="14565" ht="15.75" customHeight="1">
      <c r="A14565" s="6" t="s">
        <v>17418</v>
      </c>
      <c r="B14565" s="6" t="s">
        <v>17419</v>
      </c>
      <c r="C14565" s="6" t="s">
        <v>25</v>
      </c>
      <c r="D14565" s="6" t="s">
        <v>26</v>
      </c>
      <c r="E14565" s="6" t="s">
        <v>8</v>
      </c>
      <c r="G14565" s="6" t="s">
        <v>27</v>
      </c>
      <c r="H14565" s="7">
        <v>7809762.0</v>
      </c>
      <c r="I14565" s="8">
        <v>7810886.0</v>
      </c>
      <c r="J14565" t="s">
        <v>28</v>
      </c>
      <c r="Q14565" t="s">
        <v>15967</v>
      </c>
      <c r="R14565">
        <v>1125.0</v>
      </c>
      <c r="T14565" t="s">
        <v>23824</v>
      </c>
    </row>
    <row r="14566" ht="15.75" customHeight="1">
      <c r="A14566" s="6" t="s">
        <v>17418</v>
      </c>
      <c r="B14566" s="6" t="s">
        <v>17419</v>
      </c>
      <c r="C14566" s="6" t="s">
        <v>25</v>
      </c>
      <c r="D14566" s="6" t="s">
        <v>26</v>
      </c>
      <c r="E14566" s="6" t="s">
        <v>8</v>
      </c>
      <c r="G14566" s="6" t="s">
        <v>27</v>
      </c>
      <c r="H14566" s="7">
        <v>7811061.0</v>
      </c>
      <c r="I14566" s="8">
        <v>7811948.0</v>
      </c>
      <c r="J14566" t="s">
        <v>28</v>
      </c>
      <c r="Q14566" t="s">
        <v>15969</v>
      </c>
      <c r="R14566">
        <v>888.0</v>
      </c>
      <c r="T14566" t="s">
        <v>23825</v>
      </c>
    </row>
    <row r="14567" ht="15.75" customHeight="1">
      <c r="A14567" s="6" t="s">
        <v>17418</v>
      </c>
      <c r="B14567" s="6" t="s">
        <v>17419</v>
      </c>
      <c r="C14567" s="6" t="s">
        <v>25</v>
      </c>
      <c r="D14567" s="6" t="s">
        <v>26</v>
      </c>
      <c r="E14567" s="6" t="s">
        <v>8</v>
      </c>
      <c r="G14567" s="6" t="s">
        <v>27</v>
      </c>
      <c r="H14567" s="7">
        <v>7811945.0</v>
      </c>
      <c r="I14567" s="8">
        <v>7812304.0</v>
      </c>
      <c r="J14567" t="s">
        <v>28</v>
      </c>
      <c r="Q14567" t="s">
        <v>15971</v>
      </c>
      <c r="R14567">
        <v>360.0</v>
      </c>
      <c r="T14567" t="s">
        <v>23826</v>
      </c>
    </row>
    <row r="14568" ht="15.75" customHeight="1">
      <c r="A14568" s="6" t="s">
        <v>17418</v>
      </c>
      <c r="B14568" s="6" t="s">
        <v>17452</v>
      </c>
      <c r="C14568" s="6" t="s">
        <v>25</v>
      </c>
      <c r="D14568" s="6" t="s">
        <v>26</v>
      </c>
      <c r="E14568" s="6" t="s">
        <v>8</v>
      </c>
      <c r="G14568" s="6" t="s">
        <v>27</v>
      </c>
      <c r="H14568" s="7">
        <v>7812622.0</v>
      </c>
      <c r="I14568" s="8">
        <v>7817505.0</v>
      </c>
      <c r="J14568" t="s">
        <v>28</v>
      </c>
      <c r="Q14568" t="s">
        <v>15972</v>
      </c>
      <c r="R14568">
        <v>4884.0</v>
      </c>
      <c r="T14568" t="s">
        <v>23827</v>
      </c>
    </row>
    <row r="14569" ht="15.75" customHeight="1">
      <c r="A14569" s="6" t="s">
        <v>17418</v>
      </c>
      <c r="B14569" s="6" t="s">
        <v>17419</v>
      </c>
      <c r="C14569" s="6" t="s">
        <v>25</v>
      </c>
      <c r="D14569" s="6" t="s">
        <v>26</v>
      </c>
      <c r="E14569" s="6" t="s">
        <v>8</v>
      </c>
      <c r="G14569" s="6" t="s">
        <v>27</v>
      </c>
      <c r="H14569" s="7">
        <v>7817849.0</v>
      </c>
      <c r="I14569" s="8">
        <v>7818283.0</v>
      </c>
      <c r="J14569" t="s">
        <v>37</v>
      </c>
      <c r="Q14569" t="s">
        <v>15974</v>
      </c>
      <c r="R14569">
        <v>435.0</v>
      </c>
      <c r="T14569" t="s">
        <v>23828</v>
      </c>
    </row>
    <row r="14570" ht="15.75" customHeight="1">
      <c r="A14570" s="6" t="s">
        <v>17418</v>
      </c>
      <c r="B14570" s="6" t="s">
        <v>17419</v>
      </c>
      <c r="C14570" s="6" t="s">
        <v>25</v>
      </c>
      <c r="D14570" s="6" t="s">
        <v>26</v>
      </c>
      <c r="E14570" s="6" t="s">
        <v>8</v>
      </c>
      <c r="G14570" s="6" t="s">
        <v>27</v>
      </c>
      <c r="H14570" s="7">
        <v>7818350.0</v>
      </c>
      <c r="I14570" s="8">
        <v>7820275.0</v>
      </c>
      <c r="J14570" t="s">
        <v>28</v>
      </c>
      <c r="Q14570" t="s">
        <v>15977</v>
      </c>
      <c r="R14570">
        <v>1926.0</v>
      </c>
      <c r="T14570" t="s">
        <v>23829</v>
      </c>
    </row>
    <row r="14571" ht="15.75" customHeight="1">
      <c r="A14571" s="6" t="s">
        <v>17418</v>
      </c>
      <c r="B14571" s="6" t="s">
        <v>17419</v>
      </c>
      <c r="C14571" s="6" t="s">
        <v>25</v>
      </c>
      <c r="D14571" s="6" t="s">
        <v>26</v>
      </c>
      <c r="E14571" s="6" t="s">
        <v>8</v>
      </c>
      <c r="G14571" s="6" t="s">
        <v>27</v>
      </c>
      <c r="H14571" s="7">
        <v>7820692.0</v>
      </c>
      <c r="I14571" s="8">
        <v>7822146.0</v>
      </c>
      <c r="J14571" t="s">
        <v>37</v>
      </c>
      <c r="Q14571" t="s">
        <v>15980</v>
      </c>
      <c r="R14571">
        <v>1455.0</v>
      </c>
      <c r="T14571" t="s">
        <v>23830</v>
      </c>
    </row>
    <row r="14572" ht="15.75" customHeight="1">
      <c r="A14572" s="6" t="s">
        <v>17418</v>
      </c>
      <c r="B14572" s="6" t="s">
        <v>17419</v>
      </c>
      <c r="C14572" s="6" t="s">
        <v>25</v>
      </c>
      <c r="D14572" s="6" t="s">
        <v>26</v>
      </c>
      <c r="E14572" s="6" t="s">
        <v>8</v>
      </c>
      <c r="G14572" s="6" t="s">
        <v>27</v>
      </c>
      <c r="H14572" s="7">
        <v>7822282.0</v>
      </c>
      <c r="I14572" s="8">
        <v>7823124.0</v>
      </c>
      <c r="J14572" t="s">
        <v>37</v>
      </c>
      <c r="Q14572" t="s">
        <v>15982</v>
      </c>
      <c r="R14572">
        <v>843.0</v>
      </c>
      <c r="T14572" t="s">
        <v>23831</v>
      </c>
    </row>
    <row r="14573" ht="15.75" customHeight="1">
      <c r="A14573" s="6" t="s">
        <v>17418</v>
      </c>
      <c r="B14573" s="6" t="s">
        <v>17419</v>
      </c>
      <c r="C14573" s="6" t="s">
        <v>25</v>
      </c>
      <c r="D14573" s="6" t="s">
        <v>26</v>
      </c>
      <c r="E14573" s="6" t="s">
        <v>8</v>
      </c>
      <c r="G14573" s="6" t="s">
        <v>27</v>
      </c>
      <c r="H14573" s="7">
        <v>7823166.0</v>
      </c>
      <c r="I14573" s="8">
        <v>7823420.0</v>
      </c>
      <c r="J14573" t="s">
        <v>37</v>
      </c>
      <c r="Q14573" t="s">
        <v>15984</v>
      </c>
      <c r="R14573">
        <v>255.0</v>
      </c>
      <c r="T14573" t="s">
        <v>23832</v>
      </c>
    </row>
    <row r="14574" ht="15.75" customHeight="1">
      <c r="A14574" s="6" t="s">
        <v>17418</v>
      </c>
      <c r="B14574" s="6" t="s">
        <v>17419</v>
      </c>
      <c r="C14574" s="6" t="s">
        <v>25</v>
      </c>
      <c r="D14574" s="6" t="s">
        <v>26</v>
      </c>
      <c r="E14574" s="6" t="s">
        <v>8</v>
      </c>
      <c r="G14574" s="6" t="s">
        <v>27</v>
      </c>
      <c r="H14574" s="7">
        <v>7823463.0</v>
      </c>
      <c r="I14574" s="8">
        <v>7824584.0</v>
      </c>
      <c r="J14574" t="s">
        <v>28</v>
      </c>
      <c r="Q14574" t="s">
        <v>15986</v>
      </c>
      <c r="R14574">
        <v>1122.0</v>
      </c>
      <c r="T14574" t="s">
        <v>23833</v>
      </c>
    </row>
    <row r="14575" ht="15.75" customHeight="1">
      <c r="A14575" s="6" t="s">
        <v>17418</v>
      </c>
      <c r="B14575" s="6" t="s">
        <v>17419</v>
      </c>
      <c r="C14575" s="6" t="s">
        <v>25</v>
      </c>
      <c r="D14575" s="6" t="s">
        <v>26</v>
      </c>
      <c r="E14575" s="6" t="s">
        <v>8</v>
      </c>
      <c r="G14575" s="6" t="s">
        <v>27</v>
      </c>
      <c r="H14575" s="7">
        <v>7824878.0</v>
      </c>
      <c r="I14575" s="8">
        <v>7825318.0</v>
      </c>
      <c r="J14575" t="s">
        <v>37</v>
      </c>
      <c r="Q14575" t="s">
        <v>15988</v>
      </c>
      <c r="R14575">
        <v>441.0</v>
      </c>
      <c r="T14575" t="s">
        <v>23834</v>
      </c>
    </row>
    <row r="14576" ht="15.75" customHeight="1">
      <c r="A14576" s="6" t="s">
        <v>17418</v>
      </c>
      <c r="B14576" s="6" t="s">
        <v>17419</v>
      </c>
      <c r="C14576" s="6" t="s">
        <v>25</v>
      </c>
      <c r="D14576" s="6" t="s">
        <v>26</v>
      </c>
      <c r="E14576" s="6" t="s">
        <v>8</v>
      </c>
      <c r="G14576" s="6" t="s">
        <v>27</v>
      </c>
      <c r="H14576" s="7">
        <v>7825341.0</v>
      </c>
      <c r="I14576" s="8">
        <v>7825889.0</v>
      </c>
      <c r="J14576" t="s">
        <v>28</v>
      </c>
      <c r="Q14576" t="s">
        <v>15990</v>
      </c>
      <c r="R14576">
        <v>549.0</v>
      </c>
      <c r="T14576" t="s">
        <v>23835</v>
      </c>
    </row>
    <row r="14577" ht="15.75" customHeight="1">
      <c r="A14577" s="6" t="s">
        <v>17418</v>
      </c>
      <c r="B14577" s="6" t="s">
        <v>17419</v>
      </c>
      <c r="C14577" s="6" t="s">
        <v>25</v>
      </c>
      <c r="D14577" s="6" t="s">
        <v>26</v>
      </c>
      <c r="E14577" s="6" t="s">
        <v>8</v>
      </c>
      <c r="G14577" s="6" t="s">
        <v>27</v>
      </c>
      <c r="H14577" s="7">
        <v>7826113.0</v>
      </c>
      <c r="I14577" s="8">
        <v>7826763.0</v>
      </c>
      <c r="J14577" t="s">
        <v>28</v>
      </c>
      <c r="Q14577" t="s">
        <v>15992</v>
      </c>
      <c r="R14577">
        <v>651.0</v>
      </c>
      <c r="T14577" t="s">
        <v>23836</v>
      </c>
    </row>
    <row r="14578" ht="15.75" customHeight="1">
      <c r="A14578" s="6" t="s">
        <v>17418</v>
      </c>
      <c r="B14578" s="6" t="s">
        <v>17419</v>
      </c>
      <c r="C14578" s="6" t="s">
        <v>25</v>
      </c>
      <c r="D14578" s="6" t="s">
        <v>26</v>
      </c>
      <c r="E14578" s="6" t="s">
        <v>8</v>
      </c>
      <c r="G14578" s="6" t="s">
        <v>27</v>
      </c>
      <c r="H14578" s="7">
        <v>7826985.0</v>
      </c>
      <c r="I14578" s="8">
        <v>7827968.0</v>
      </c>
      <c r="J14578" t="s">
        <v>37</v>
      </c>
      <c r="Q14578" t="s">
        <v>15994</v>
      </c>
      <c r="R14578">
        <v>984.0</v>
      </c>
      <c r="T14578" t="s">
        <v>23837</v>
      </c>
    </row>
    <row r="14579" ht="15.75" customHeight="1">
      <c r="A14579" s="6" t="s">
        <v>17418</v>
      </c>
      <c r="B14579" s="6" t="s">
        <v>17419</v>
      </c>
      <c r="C14579" s="6" t="s">
        <v>25</v>
      </c>
      <c r="D14579" s="6" t="s">
        <v>26</v>
      </c>
      <c r="E14579" s="6" t="s">
        <v>8</v>
      </c>
      <c r="G14579" s="6" t="s">
        <v>27</v>
      </c>
      <c r="H14579" s="7">
        <v>7828076.0</v>
      </c>
      <c r="I14579" s="8">
        <v>7828852.0</v>
      </c>
      <c r="J14579" t="s">
        <v>37</v>
      </c>
      <c r="Q14579" t="s">
        <v>15996</v>
      </c>
      <c r="R14579">
        <v>777.0</v>
      </c>
      <c r="T14579" t="s">
        <v>23838</v>
      </c>
    </row>
    <row r="14580" ht="15.75" customHeight="1">
      <c r="A14580" s="6" t="s">
        <v>17418</v>
      </c>
      <c r="B14580" s="6" t="s">
        <v>17419</v>
      </c>
      <c r="C14580" s="6" t="s">
        <v>25</v>
      </c>
      <c r="D14580" s="6" t="s">
        <v>26</v>
      </c>
      <c r="E14580" s="6" t="s">
        <v>8</v>
      </c>
      <c r="G14580" s="6" t="s">
        <v>27</v>
      </c>
      <c r="H14580" s="7">
        <v>7829137.0</v>
      </c>
      <c r="I14580" s="8">
        <v>7831665.0</v>
      </c>
      <c r="J14580" t="s">
        <v>37</v>
      </c>
      <c r="Q14580" t="s">
        <v>15998</v>
      </c>
      <c r="R14580">
        <v>2529.0</v>
      </c>
      <c r="T14580" t="s">
        <v>23839</v>
      </c>
    </row>
    <row r="14581" ht="15.75" customHeight="1">
      <c r="A14581" s="6" t="s">
        <v>17418</v>
      </c>
      <c r="B14581" s="6" t="s">
        <v>17419</v>
      </c>
      <c r="C14581" s="6" t="s">
        <v>25</v>
      </c>
      <c r="D14581" s="6" t="s">
        <v>26</v>
      </c>
      <c r="E14581" s="6" t="s">
        <v>8</v>
      </c>
      <c r="G14581" s="6" t="s">
        <v>27</v>
      </c>
      <c r="H14581" s="7">
        <v>7831813.0</v>
      </c>
      <c r="I14581" s="8">
        <v>7832292.0</v>
      </c>
      <c r="J14581" t="s">
        <v>37</v>
      </c>
      <c r="Q14581" t="s">
        <v>16000</v>
      </c>
      <c r="R14581">
        <v>480.0</v>
      </c>
      <c r="T14581" t="s">
        <v>23840</v>
      </c>
    </row>
    <row r="14582" ht="15.75" customHeight="1">
      <c r="A14582" s="6" t="s">
        <v>17418</v>
      </c>
      <c r="B14582" s="6" t="s">
        <v>17419</v>
      </c>
      <c r="C14582" s="6" t="s">
        <v>25</v>
      </c>
      <c r="D14582" s="6" t="s">
        <v>26</v>
      </c>
      <c r="E14582" s="6" t="s">
        <v>8</v>
      </c>
      <c r="G14582" s="6" t="s">
        <v>27</v>
      </c>
      <c r="H14582" s="7">
        <v>7832317.0</v>
      </c>
      <c r="I14582" s="8">
        <v>7832913.0</v>
      </c>
      <c r="J14582" t="s">
        <v>28</v>
      </c>
      <c r="Q14582" t="s">
        <v>16002</v>
      </c>
      <c r="R14582">
        <v>597.0</v>
      </c>
      <c r="T14582" t="s">
        <v>23841</v>
      </c>
    </row>
    <row r="14583" ht="15.75" customHeight="1">
      <c r="A14583" s="6" t="s">
        <v>17418</v>
      </c>
      <c r="B14583" s="6" t="s">
        <v>17419</v>
      </c>
      <c r="C14583" s="6" t="s">
        <v>25</v>
      </c>
      <c r="D14583" s="6" t="s">
        <v>26</v>
      </c>
      <c r="E14583" s="6" t="s">
        <v>8</v>
      </c>
      <c r="G14583" s="6" t="s">
        <v>27</v>
      </c>
      <c r="H14583" s="7">
        <v>7832915.0</v>
      </c>
      <c r="I14583" s="8">
        <v>7833553.0</v>
      </c>
      <c r="J14583" t="s">
        <v>28</v>
      </c>
      <c r="Q14583" t="s">
        <v>16004</v>
      </c>
      <c r="R14583">
        <v>639.0</v>
      </c>
      <c r="T14583" t="s">
        <v>23842</v>
      </c>
    </row>
    <row r="14584" ht="15.75" customHeight="1">
      <c r="A14584" s="6" t="s">
        <v>17418</v>
      </c>
      <c r="B14584" s="6" t="s">
        <v>17419</v>
      </c>
      <c r="C14584" s="6" t="s">
        <v>25</v>
      </c>
      <c r="D14584" s="6" t="s">
        <v>26</v>
      </c>
      <c r="E14584" s="6" t="s">
        <v>8</v>
      </c>
      <c r="G14584" s="6" t="s">
        <v>27</v>
      </c>
      <c r="H14584" s="7">
        <v>7833865.0</v>
      </c>
      <c r="I14584" s="8">
        <v>7834176.0</v>
      </c>
      <c r="J14584" t="s">
        <v>37</v>
      </c>
      <c r="Q14584" t="s">
        <v>16006</v>
      </c>
      <c r="R14584">
        <v>312.0</v>
      </c>
    </row>
    <row r="14585" ht="15.75" customHeight="1">
      <c r="A14585" s="6" t="s">
        <v>17418</v>
      </c>
      <c r="B14585" s="6" t="s">
        <v>17452</v>
      </c>
      <c r="C14585" s="6" t="s">
        <v>25</v>
      </c>
      <c r="D14585" s="6" t="s">
        <v>26</v>
      </c>
      <c r="E14585" s="6" t="s">
        <v>8</v>
      </c>
      <c r="G14585" s="6" t="s">
        <v>27</v>
      </c>
      <c r="H14585" s="7">
        <v>7834275.0</v>
      </c>
      <c r="I14585" s="8">
        <v>7834796.0</v>
      </c>
      <c r="J14585" t="s">
        <v>28</v>
      </c>
      <c r="Q14585" t="s">
        <v>16007</v>
      </c>
      <c r="R14585">
        <v>522.0</v>
      </c>
      <c r="T14585" t="s">
        <v>129</v>
      </c>
    </row>
    <row r="14586" ht="15.75" customHeight="1">
      <c r="A14586" s="6" t="s">
        <v>17418</v>
      </c>
      <c r="B14586" s="6" t="s">
        <v>17419</v>
      </c>
      <c r="C14586" s="6" t="s">
        <v>25</v>
      </c>
      <c r="D14586" s="6" t="s">
        <v>26</v>
      </c>
      <c r="E14586" s="6" t="s">
        <v>8</v>
      </c>
      <c r="G14586" s="6" t="s">
        <v>27</v>
      </c>
      <c r="H14586" s="7">
        <v>7835411.0</v>
      </c>
      <c r="I14586" s="8">
        <v>7836262.0</v>
      </c>
      <c r="J14586" t="s">
        <v>37</v>
      </c>
      <c r="Q14586" t="s">
        <v>16009</v>
      </c>
      <c r="R14586">
        <v>852.0</v>
      </c>
      <c r="T14586" t="s">
        <v>23843</v>
      </c>
    </row>
    <row r="14587" ht="15.75" customHeight="1">
      <c r="A14587" s="6" t="s">
        <v>17418</v>
      </c>
      <c r="B14587" s="6" t="s">
        <v>17419</v>
      </c>
      <c r="C14587" s="6" t="s">
        <v>25</v>
      </c>
      <c r="D14587" s="6" t="s">
        <v>26</v>
      </c>
      <c r="E14587" s="6" t="s">
        <v>8</v>
      </c>
      <c r="G14587" s="6" t="s">
        <v>27</v>
      </c>
      <c r="H14587" s="7">
        <v>7836334.0</v>
      </c>
      <c r="I14587" s="8">
        <v>7838835.0</v>
      </c>
      <c r="J14587" t="s">
        <v>28</v>
      </c>
      <c r="Q14587" t="s">
        <v>16011</v>
      </c>
      <c r="R14587">
        <v>2502.0</v>
      </c>
      <c r="T14587" t="s">
        <v>23844</v>
      </c>
    </row>
    <row r="14588" ht="15.75" customHeight="1">
      <c r="A14588" s="6" t="s">
        <v>17418</v>
      </c>
      <c r="B14588" s="6" t="s">
        <v>17419</v>
      </c>
      <c r="C14588" s="6" t="s">
        <v>25</v>
      </c>
      <c r="D14588" s="6" t="s">
        <v>26</v>
      </c>
      <c r="E14588" s="6" t="s">
        <v>8</v>
      </c>
      <c r="G14588" s="6" t="s">
        <v>27</v>
      </c>
      <c r="H14588" s="7">
        <v>7839301.0</v>
      </c>
      <c r="I14588" s="8">
        <v>7840521.0</v>
      </c>
      <c r="J14588" t="s">
        <v>37</v>
      </c>
      <c r="Q14588" t="s">
        <v>16013</v>
      </c>
      <c r="R14588">
        <v>1221.0</v>
      </c>
      <c r="T14588" t="s">
        <v>23845</v>
      </c>
    </row>
    <row r="14589" ht="15.75" customHeight="1">
      <c r="A14589" s="6" t="s">
        <v>17418</v>
      </c>
      <c r="B14589" s="6" t="s">
        <v>17419</v>
      </c>
      <c r="C14589" s="6" t="s">
        <v>25</v>
      </c>
      <c r="D14589" s="6" t="s">
        <v>26</v>
      </c>
      <c r="E14589" s="6" t="s">
        <v>8</v>
      </c>
      <c r="G14589" s="6" t="s">
        <v>27</v>
      </c>
      <c r="H14589" s="7">
        <v>7840619.0</v>
      </c>
      <c r="I14589" s="8">
        <v>7841359.0</v>
      </c>
      <c r="J14589" t="s">
        <v>28</v>
      </c>
      <c r="Q14589" t="s">
        <v>16015</v>
      </c>
      <c r="R14589">
        <v>741.0</v>
      </c>
      <c r="T14589" t="s">
        <v>23846</v>
      </c>
    </row>
    <row r="14590" ht="15.75" customHeight="1">
      <c r="A14590" s="6" t="s">
        <v>17418</v>
      </c>
      <c r="B14590" s="6" t="s">
        <v>17419</v>
      </c>
      <c r="C14590" s="6" t="s">
        <v>25</v>
      </c>
      <c r="D14590" s="6" t="s">
        <v>26</v>
      </c>
      <c r="E14590" s="6" t="s">
        <v>8</v>
      </c>
      <c r="G14590" s="6" t="s">
        <v>27</v>
      </c>
      <c r="H14590" s="7">
        <v>7841356.0</v>
      </c>
      <c r="I14590" s="8">
        <v>7841745.0</v>
      </c>
      <c r="J14590" t="s">
        <v>28</v>
      </c>
      <c r="Q14590" t="s">
        <v>16017</v>
      </c>
      <c r="R14590">
        <v>390.0</v>
      </c>
      <c r="T14590" t="s">
        <v>23847</v>
      </c>
    </row>
    <row r="14591" ht="15.75" customHeight="1">
      <c r="A14591" s="6" t="s">
        <v>17418</v>
      </c>
      <c r="B14591" s="6" t="s">
        <v>17419</v>
      </c>
      <c r="C14591" s="6" t="s">
        <v>25</v>
      </c>
      <c r="D14591" s="6" t="s">
        <v>26</v>
      </c>
      <c r="E14591" s="6" t="s">
        <v>8</v>
      </c>
      <c r="G14591" s="6" t="s">
        <v>27</v>
      </c>
      <c r="H14591" s="7">
        <v>7841832.0</v>
      </c>
      <c r="I14591" s="8">
        <v>7842182.0</v>
      </c>
      <c r="J14591" t="s">
        <v>37</v>
      </c>
      <c r="Q14591" t="s">
        <v>16019</v>
      </c>
      <c r="R14591">
        <v>351.0</v>
      </c>
      <c r="T14591" t="s">
        <v>23848</v>
      </c>
    </row>
    <row r="14592" ht="15.75" customHeight="1">
      <c r="A14592" s="6" t="s">
        <v>17418</v>
      </c>
      <c r="B14592" s="6" t="s">
        <v>17419</v>
      </c>
      <c r="C14592" s="6" t="s">
        <v>25</v>
      </c>
      <c r="D14592" s="6" t="s">
        <v>26</v>
      </c>
      <c r="E14592" s="6" t="s">
        <v>8</v>
      </c>
      <c r="G14592" s="6" t="s">
        <v>27</v>
      </c>
      <c r="H14592" s="7">
        <v>7842212.0</v>
      </c>
      <c r="I14592" s="8">
        <v>7846204.0</v>
      </c>
      <c r="J14592" t="s">
        <v>28</v>
      </c>
      <c r="Q14592" t="s">
        <v>16021</v>
      </c>
      <c r="R14592">
        <v>3993.0</v>
      </c>
      <c r="T14592" t="s">
        <v>23849</v>
      </c>
    </row>
    <row r="14593" ht="15.75" customHeight="1">
      <c r="A14593" s="6" t="s">
        <v>17418</v>
      </c>
      <c r="B14593" s="6" t="s">
        <v>17419</v>
      </c>
      <c r="C14593" s="6" t="s">
        <v>25</v>
      </c>
      <c r="D14593" s="6" t="s">
        <v>26</v>
      </c>
      <c r="E14593" s="6" t="s">
        <v>8</v>
      </c>
      <c r="G14593" s="6" t="s">
        <v>27</v>
      </c>
      <c r="H14593" s="7">
        <v>7846389.0</v>
      </c>
      <c r="I14593" s="8">
        <v>7847762.0</v>
      </c>
      <c r="J14593" t="s">
        <v>37</v>
      </c>
      <c r="O14593" t="s">
        <v>12388</v>
      </c>
      <c r="Q14593" t="s">
        <v>16023</v>
      </c>
      <c r="R14593">
        <v>1374.0</v>
      </c>
      <c r="T14593" t="s">
        <v>23850</v>
      </c>
    </row>
    <row r="14594" ht="15.75" customHeight="1">
      <c r="A14594" s="6" t="s">
        <v>17418</v>
      </c>
      <c r="B14594" s="6" t="s">
        <v>17419</v>
      </c>
      <c r="C14594" s="6" t="s">
        <v>25</v>
      </c>
      <c r="D14594" s="6" t="s">
        <v>26</v>
      </c>
      <c r="E14594" s="6" t="s">
        <v>8</v>
      </c>
      <c r="G14594" s="6" t="s">
        <v>27</v>
      </c>
      <c r="H14594" s="7">
        <v>7847835.0</v>
      </c>
      <c r="I14594" s="8">
        <v>7849307.0</v>
      </c>
      <c r="J14594" t="s">
        <v>37</v>
      </c>
      <c r="O14594" t="s">
        <v>12372</v>
      </c>
      <c r="Q14594" t="s">
        <v>16025</v>
      </c>
      <c r="R14594">
        <v>1473.0</v>
      </c>
      <c r="T14594" t="s">
        <v>23851</v>
      </c>
    </row>
    <row r="14595" ht="15.75" customHeight="1">
      <c r="A14595" s="6" t="s">
        <v>17418</v>
      </c>
      <c r="B14595" s="6" t="s">
        <v>17419</v>
      </c>
      <c r="C14595" s="6" t="s">
        <v>25</v>
      </c>
      <c r="D14595" s="6" t="s">
        <v>26</v>
      </c>
      <c r="E14595" s="6" t="s">
        <v>8</v>
      </c>
      <c r="G14595" s="6" t="s">
        <v>27</v>
      </c>
      <c r="H14595" s="7">
        <v>7849336.0</v>
      </c>
      <c r="I14595" s="8">
        <v>7849773.0</v>
      </c>
      <c r="J14595" t="s">
        <v>37</v>
      </c>
      <c r="Q14595" t="s">
        <v>16027</v>
      </c>
      <c r="R14595">
        <v>438.0</v>
      </c>
      <c r="T14595" t="s">
        <v>23852</v>
      </c>
    </row>
    <row r="14596" ht="15.75" customHeight="1">
      <c r="A14596" s="6" t="s">
        <v>17418</v>
      </c>
      <c r="B14596" s="6" t="s">
        <v>17419</v>
      </c>
      <c r="C14596" s="6" t="s">
        <v>25</v>
      </c>
      <c r="D14596" s="6" t="s">
        <v>26</v>
      </c>
      <c r="E14596" s="6" t="s">
        <v>8</v>
      </c>
      <c r="G14596" s="6" t="s">
        <v>27</v>
      </c>
      <c r="H14596" s="7">
        <v>7849851.0</v>
      </c>
      <c r="I14596" s="8">
        <v>7850156.0</v>
      </c>
      <c r="J14596" t="s">
        <v>37</v>
      </c>
      <c r="Q14596" t="s">
        <v>16029</v>
      </c>
      <c r="R14596">
        <v>306.0</v>
      </c>
      <c r="T14596" t="s">
        <v>23853</v>
      </c>
    </row>
    <row r="14597" ht="15.75" customHeight="1">
      <c r="A14597" s="6" t="s">
        <v>17418</v>
      </c>
      <c r="B14597" s="6" t="s">
        <v>17419</v>
      </c>
      <c r="C14597" s="6" t="s">
        <v>25</v>
      </c>
      <c r="D14597" s="6" t="s">
        <v>26</v>
      </c>
      <c r="E14597" s="6" t="s">
        <v>8</v>
      </c>
      <c r="G14597" s="6" t="s">
        <v>27</v>
      </c>
      <c r="H14597" s="7">
        <v>7850162.0</v>
      </c>
      <c r="I14597" s="8">
        <v>7850629.0</v>
      </c>
      <c r="J14597" t="s">
        <v>37</v>
      </c>
      <c r="Q14597" t="s">
        <v>16031</v>
      </c>
      <c r="R14597">
        <v>468.0</v>
      </c>
      <c r="T14597" t="s">
        <v>23854</v>
      </c>
    </row>
    <row r="14598" ht="15.75" customHeight="1">
      <c r="A14598" s="6" t="s">
        <v>17418</v>
      </c>
      <c r="B14598" s="6" t="s">
        <v>17452</v>
      </c>
      <c r="C14598" s="6" t="s">
        <v>25</v>
      </c>
      <c r="D14598" s="6" t="s">
        <v>26</v>
      </c>
      <c r="E14598" s="6" t="s">
        <v>8</v>
      </c>
      <c r="G14598" s="6" t="s">
        <v>27</v>
      </c>
      <c r="H14598" s="7">
        <v>7851876.0</v>
      </c>
      <c r="I14598" s="8">
        <v>7852094.0</v>
      </c>
      <c r="J14598" t="s">
        <v>28</v>
      </c>
      <c r="Q14598" t="s">
        <v>16033</v>
      </c>
      <c r="R14598">
        <v>219.0</v>
      </c>
      <c r="T14598" t="s">
        <v>129</v>
      </c>
    </row>
    <row r="14599" ht="15.75" customHeight="1">
      <c r="A14599" s="6" t="s">
        <v>17418</v>
      </c>
      <c r="B14599" s="6" t="s">
        <v>17419</v>
      </c>
      <c r="C14599" s="6" t="s">
        <v>25</v>
      </c>
      <c r="D14599" s="6" t="s">
        <v>26</v>
      </c>
      <c r="E14599" s="6" t="s">
        <v>8</v>
      </c>
      <c r="G14599" s="6" t="s">
        <v>27</v>
      </c>
      <c r="H14599" s="7">
        <v>7852801.0</v>
      </c>
      <c r="I14599" s="8">
        <v>7853241.0</v>
      </c>
      <c r="J14599" t="s">
        <v>37</v>
      </c>
      <c r="Q14599" t="s">
        <v>16036</v>
      </c>
      <c r="R14599">
        <v>441.0</v>
      </c>
      <c r="T14599" t="s">
        <v>23855</v>
      </c>
    </row>
    <row r="14600" ht="15.75" customHeight="1">
      <c r="A14600" s="6" t="s">
        <v>17418</v>
      </c>
      <c r="B14600" s="6" t="s">
        <v>17419</v>
      </c>
      <c r="C14600" s="6" t="s">
        <v>25</v>
      </c>
      <c r="D14600" s="6" t="s">
        <v>26</v>
      </c>
      <c r="E14600" s="6" t="s">
        <v>8</v>
      </c>
      <c r="G14600" s="6" t="s">
        <v>27</v>
      </c>
      <c r="H14600" s="7">
        <v>7853234.0</v>
      </c>
      <c r="I14600" s="8">
        <v>7853551.0</v>
      </c>
      <c r="J14600" t="s">
        <v>37</v>
      </c>
      <c r="Q14600" t="s">
        <v>16038</v>
      </c>
      <c r="R14600">
        <v>318.0</v>
      </c>
      <c r="T14600" t="s">
        <v>23856</v>
      </c>
    </row>
    <row r="14601" ht="15.75" customHeight="1">
      <c r="A14601" s="6" t="s">
        <v>17418</v>
      </c>
      <c r="B14601" s="6" t="s">
        <v>17419</v>
      </c>
      <c r="C14601" s="6" t="s">
        <v>25</v>
      </c>
      <c r="D14601" s="6" t="s">
        <v>26</v>
      </c>
      <c r="E14601" s="6" t="s">
        <v>8</v>
      </c>
      <c r="G14601" s="6" t="s">
        <v>27</v>
      </c>
      <c r="H14601" s="7">
        <v>7853656.0</v>
      </c>
      <c r="I14601" s="8">
        <v>7864842.0</v>
      </c>
      <c r="J14601" t="s">
        <v>37</v>
      </c>
      <c r="Q14601" t="s">
        <v>16040</v>
      </c>
      <c r="R14601">
        <v>11187.0</v>
      </c>
      <c r="T14601" t="s">
        <v>23857</v>
      </c>
    </row>
    <row r="14602" ht="15.75" customHeight="1">
      <c r="A14602" s="6" t="s">
        <v>17418</v>
      </c>
      <c r="B14602" s="6" t="s">
        <v>17419</v>
      </c>
      <c r="C14602" s="6" t="s">
        <v>25</v>
      </c>
      <c r="D14602" s="6" t="s">
        <v>26</v>
      </c>
      <c r="E14602" s="6" t="s">
        <v>8</v>
      </c>
      <c r="G14602" s="6" t="s">
        <v>27</v>
      </c>
      <c r="H14602" s="7">
        <v>7864968.0</v>
      </c>
      <c r="I14602" s="8">
        <v>7866461.0</v>
      </c>
      <c r="J14602" t="s">
        <v>37</v>
      </c>
      <c r="Q14602" t="s">
        <v>16042</v>
      </c>
      <c r="R14602">
        <v>1494.0</v>
      </c>
      <c r="T14602" t="s">
        <v>23858</v>
      </c>
    </row>
    <row r="14603" ht="15.75" customHeight="1">
      <c r="A14603" s="6" t="s">
        <v>17418</v>
      </c>
      <c r="B14603" s="6" t="s">
        <v>17419</v>
      </c>
      <c r="C14603" s="6" t="s">
        <v>25</v>
      </c>
      <c r="D14603" s="6" t="s">
        <v>26</v>
      </c>
      <c r="E14603" s="6" t="s">
        <v>8</v>
      </c>
      <c r="G14603" s="6" t="s">
        <v>27</v>
      </c>
      <c r="H14603" s="7">
        <v>7866577.0</v>
      </c>
      <c r="I14603" s="8">
        <v>7869951.0</v>
      </c>
      <c r="J14603" t="s">
        <v>37</v>
      </c>
      <c r="Q14603" t="s">
        <v>16044</v>
      </c>
      <c r="R14603">
        <v>3375.0</v>
      </c>
      <c r="T14603" t="s">
        <v>23859</v>
      </c>
    </row>
    <row r="14604" ht="15.75" customHeight="1">
      <c r="A14604" s="6" t="s">
        <v>17418</v>
      </c>
      <c r="B14604" s="6" t="s">
        <v>17419</v>
      </c>
      <c r="C14604" s="6" t="s">
        <v>25</v>
      </c>
      <c r="D14604" s="6" t="s">
        <v>26</v>
      </c>
      <c r="E14604" s="6" t="s">
        <v>8</v>
      </c>
      <c r="G14604" s="6" t="s">
        <v>27</v>
      </c>
      <c r="H14604" s="7">
        <v>7869948.0</v>
      </c>
      <c r="I14604" s="8">
        <v>7871198.0</v>
      </c>
      <c r="J14604" t="s">
        <v>37</v>
      </c>
      <c r="Q14604" t="s">
        <v>16046</v>
      </c>
      <c r="R14604">
        <v>1251.0</v>
      </c>
      <c r="T14604" t="s">
        <v>23860</v>
      </c>
    </row>
    <row r="14605" ht="15.75" customHeight="1">
      <c r="A14605" s="6" t="s">
        <v>17418</v>
      </c>
      <c r="B14605" s="6" t="s">
        <v>17419</v>
      </c>
      <c r="C14605" s="6" t="s">
        <v>25</v>
      </c>
      <c r="D14605" s="6" t="s">
        <v>26</v>
      </c>
      <c r="E14605" s="6" t="s">
        <v>8</v>
      </c>
      <c r="G14605" s="6" t="s">
        <v>27</v>
      </c>
      <c r="H14605" s="7">
        <v>7871592.0</v>
      </c>
      <c r="I14605" s="8">
        <v>7872047.0</v>
      </c>
      <c r="J14605" t="s">
        <v>37</v>
      </c>
      <c r="Q14605" t="s">
        <v>16048</v>
      </c>
      <c r="R14605">
        <v>456.0</v>
      </c>
      <c r="T14605" t="s">
        <v>23861</v>
      </c>
    </row>
    <row r="14606" ht="15.75" customHeight="1">
      <c r="A14606" s="6" t="s">
        <v>17418</v>
      </c>
      <c r="B14606" s="6" t="s">
        <v>17419</v>
      </c>
      <c r="C14606" s="6" t="s">
        <v>25</v>
      </c>
      <c r="D14606" s="6" t="s">
        <v>26</v>
      </c>
      <c r="E14606" s="6" t="s">
        <v>8</v>
      </c>
      <c r="G14606" s="6" t="s">
        <v>27</v>
      </c>
      <c r="H14606" s="7">
        <v>7872111.0</v>
      </c>
      <c r="I14606" s="8">
        <v>7874468.0</v>
      </c>
      <c r="J14606" t="s">
        <v>28</v>
      </c>
      <c r="Q14606" t="s">
        <v>16050</v>
      </c>
      <c r="R14606">
        <v>2358.0</v>
      </c>
      <c r="T14606" t="s">
        <v>23862</v>
      </c>
    </row>
    <row r="14607" ht="15.75" customHeight="1">
      <c r="A14607" s="6" t="s">
        <v>17418</v>
      </c>
      <c r="B14607" s="6" t="s">
        <v>17419</v>
      </c>
      <c r="C14607" s="6" t="s">
        <v>25</v>
      </c>
      <c r="D14607" s="6" t="s">
        <v>26</v>
      </c>
      <c r="E14607" s="6" t="s">
        <v>8</v>
      </c>
      <c r="G14607" s="6" t="s">
        <v>27</v>
      </c>
      <c r="H14607" s="7">
        <v>7874434.0</v>
      </c>
      <c r="I14607" s="8">
        <v>7875564.0</v>
      </c>
      <c r="J14607" t="s">
        <v>28</v>
      </c>
      <c r="Q14607" t="s">
        <v>16052</v>
      </c>
      <c r="R14607">
        <v>1131.0</v>
      </c>
    </row>
    <row r="14608" ht="15.75" customHeight="1">
      <c r="A14608" s="6" t="s">
        <v>17418</v>
      </c>
      <c r="B14608" s="6" t="s">
        <v>17419</v>
      </c>
      <c r="C14608" s="6" t="s">
        <v>25</v>
      </c>
      <c r="D14608" s="6" t="s">
        <v>26</v>
      </c>
      <c r="E14608" s="6" t="s">
        <v>8</v>
      </c>
      <c r="G14608" s="6" t="s">
        <v>27</v>
      </c>
      <c r="H14608" s="7">
        <v>7875681.0</v>
      </c>
      <c r="I14608" s="8">
        <v>7877468.0</v>
      </c>
      <c r="J14608" t="s">
        <v>28</v>
      </c>
      <c r="Q14608" t="s">
        <v>16054</v>
      </c>
      <c r="R14608">
        <v>1788.0</v>
      </c>
      <c r="T14608" t="s">
        <v>23863</v>
      </c>
    </row>
    <row r="14609" ht="15.75" customHeight="1">
      <c r="A14609" s="6" t="s">
        <v>17418</v>
      </c>
      <c r="B14609" s="6" t="s">
        <v>17419</v>
      </c>
      <c r="C14609" s="6" t="s">
        <v>25</v>
      </c>
      <c r="D14609" s="6" t="s">
        <v>26</v>
      </c>
      <c r="E14609" s="6" t="s">
        <v>8</v>
      </c>
      <c r="G14609" s="6" t="s">
        <v>27</v>
      </c>
      <c r="H14609" s="7">
        <v>7877778.0</v>
      </c>
      <c r="I14609" s="8">
        <v>7878845.0</v>
      </c>
      <c r="J14609" t="s">
        <v>28</v>
      </c>
      <c r="Q14609" t="s">
        <v>16056</v>
      </c>
      <c r="R14609">
        <v>1068.0</v>
      </c>
      <c r="T14609" t="s">
        <v>23864</v>
      </c>
    </row>
    <row r="14610" ht="15.75" customHeight="1">
      <c r="A14610" s="6" t="s">
        <v>17418</v>
      </c>
      <c r="B14610" s="6" t="s">
        <v>17419</v>
      </c>
      <c r="C14610" s="6" t="s">
        <v>25</v>
      </c>
      <c r="D14610" s="6" t="s">
        <v>26</v>
      </c>
      <c r="E14610" s="6" t="s">
        <v>8</v>
      </c>
      <c r="G14610" s="6" t="s">
        <v>27</v>
      </c>
      <c r="H14610" s="7">
        <v>7878933.0</v>
      </c>
      <c r="I14610" s="8">
        <v>7879472.0</v>
      </c>
      <c r="J14610" t="s">
        <v>37</v>
      </c>
      <c r="Q14610" t="s">
        <v>16058</v>
      </c>
      <c r="R14610">
        <v>540.0</v>
      </c>
      <c r="T14610" t="s">
        <v>23865</v>
      </c>
    </row>
    <row r="14611" ht="15.75" customHeight="1">
      <c r="A14611" s="6" t="s">
        <v>17418</v>
      </c>
      <c r="B14611" s="6" t="s">
        <v>17419</v>
      </c>
      <c r="C14611" s="6" t="s">
        <v>25</v>
      </c>
      <c r="D14611" s="6" t="s">
        <v>26</v>
      </c>
      <c r="E14611" s="6" t="s">
        <v>8</v>
      </c>
      <c r="G14611" s="6" t="s">
        <v>27</v>
      </c>
      <c r="H14611" s="7">
        <v>7879531.0</v>
      </c>
      <c r="I14611" s="8">
        <v>7880775.0</v>
      </c>
      <c r="J14611" t="s">
        <v>28</v>
      </c>
      <c r="Q14611" t="s">
        <v>16060</v>
      </c>
      <c r="R14611">
        <v>1245.0</v>
      </c>
      <c r="T14611" t="s">
        <v>23866</v>
      </c>
    </row>
    <row r="14612" ht="15.75" customHeight="1">
      <c r="A14612" s="6" t="s">
        <v>17418</v>
      </c>
      <c r="B14612" s="6" t="s">
        <v>17419</v>
      </c>
      <c r="C14612" s="6" t="s">
        <v>25</v>
      </c>
      <c r="D14612" s="6" t="s">
        <v>26</v>
      </c>
      <c r="E14612" s="6" t="s">
        <v>8</v>
      </c>
      <c r="G14612" s="6" t="s">
        <v>27</v>
      </c>
      <c r="H14612" s="7">
        <v>7881026.0</v>
      </c>
      <c r="I14612" s="8">
        <v>7881772.0</v>
      </c>
      <c r="J14612" t="s">
        <v>37</v>
      </c>
      <c r="Q14612" t="s">
        <v>16062</v>
      </c>
      <c r="R14612">
        <v>747.0</v>
      </c>
      <c r="T14612" t="s">
        <v>23867</v>
      </c>
    </row>
    <row r="14613" ht="15.75" customHeight="1">
      <c r="A14613" s="6" t="s">
        <v>17418</v>
      </c>
      <c r="B14613" s="6" t="s">
        <v>17419</v>
      </c>
      <c r="C14613" s="6" t="s">
        <v>25</v>
      </c>
      <c r="D14613" s="6" t="s">
        <v>26</v>
      </c>
      <c r="E14613" s="6" t="s">
        <v>8</v>
      </c>
      <c r="G14613" s="6" t="s">
        <v>27</v>
      </c>
      <c r="H14613" s="7">
        <v>7881989.0</v>
      </c>
      <c r="I14613" s="8">
        <v>7883236.0</v>
      </c>
      <c r="J14613" t="s">
        <v>28</v>
      </c>
      <c r="Q14613" t="s">
        <v>16064</v>
      </c>
      <c r="R14613">
        <v>1248.0</v>
      </c>
      <c r="T14613" t="s">
        <v>23868</v>
      </c>
    </row>
    <row r="14614" ht="15.75" customHeight="1">
      <c r="A14614" s="6" t="s">
        <v>17418</v>
      </c>
      <c r="B14614" s="6" t="s">
        <v>17452</v>
      </c>
      <c r="C14614" s="6" t="s">
        <v>25</v>
      </c>
      <c r="D14614" s="6" t="s">
        <v>26</v>
      </c>
      <c r="E14614" s="6" t="s">
        <v>8</v>
      </c>
      <c r="G14614" s="6" t="s">
        <v>27</v>
      </c>
      <c r="H14614" s="7">
        <v>7883621.0</v>
      </c>
      <c r="I14614" s="8">
        <v>7884337.0</v>
      </c>
      <c r="J14614" t="s">
        <v>37</v>
      </c>
      <c r="Q14614" t="s">
        <v>16065</v>
      </c>
      <c r="R14614">
        <v>717.0</v>
      </c>
      <c r="T14614" t="s">
        <v>23869</v>
      </c>
    </row>
    <row r="14615" ht="15.75" customHeight="1">
      <c r="A14615" s="6" t="s">
        <v>17418</v>
      </c>
      <c r="B14615" s="6" t="s">
        <v>17419</v>
      </c>
      <c r="C14615" s="6" t="s">
        <v>25</v>
      </c>
      <c r="D14615" s="6" t="s">
        <v>26</v>
      </c>
      <c r="E14615" s="6" t="s">
        <v>8</v>
      </c>
      <c r="G14615" s="6" t="s">
        <v>27</v>
      </c>
      <c r="H14615" s="7">
        <v>7884576.0</v>
      </c>
      <c r="I14615" s="8">
        <v>7887362.0</v>
      </c>
      <c r="J14615" t="s">
        <v>28</v>
      </c>
      <c r="Q14615" t="s">
        <v>16067</v>
      </c>
      <c r="R14615">
        <v>2787.0</v>
      </c>
      <c r="T14615" t="s">
        <v>23870</v>
      </c>
    </row>
    <row r="14616" ht="15.75" customHeight="1">
      <c r="A14616" s="6" t="s">
        <v>17418</v>
      </c>
      <c r="B14616" s="6" t="s">
        <v>17419</v>
      </c>
      <c r="C14616" s="6" t="s">
        <v>25</v>
      </c>
      <c r="D14616" s="6" t="s">
        <v>26</v>
      </c>
      <c r="E14616" s="6" t="s">
        <v>8</v>
      </c>
      <c r="G14616" s="6" t="s">
        <v>27</v>
      </c>
      <c r="H14616" s="7">
        <v>7887568.0</v>
      </c>
      <c r="I14616" s="8">
        <v>7888572.0</v>
      </c>
      <c r="J14616" t="s">
        <v>37</v>
      </c>
      <c r="Q14616" t="s">
        <v>16069</v>
      </c>
      <c r="R14616">
        <v>1005.0</v>
      </c>
      <c r="T14616" t="s">
        <v>23871</v>
      </c>
    </row>
    <row r="14617" ht="15.75" customHeight="1">
      <c r="A14617" s="6" t="s">
        <v>17418</v>
      </c>
      <c r="B14617" s="6" t="s">
        <v>17419</v>
      </c>
      <c r="C14617" s="6" t="s">
        <v>25</v>
      </c>
      <c r="D14617" s="6" t="s">
        <v>26</v>
      </c>
      <c r="E14617" s="6" t="s">
        <v>8</v>
      </c>
      <c r="G14617" s="6" t="s">
        <v>27</v>
      </c>
      <c r="H14617" s="7">
        <v>7888557.0</v>
      </c>
      <c r="I14617" s="8">
        <v>7889207.0</v>
      </c>
      <c r="J14617" t="s">
        <v>28</v>
      </c>
      <c r="Q14617" t="s">
        <v>16071</v>
      </c>
      <c r="R14617">
        <v>651.0</v>
      </c>
      <c r="T14617" t="s">
        <v>23872</v>
      </c>
    </row>
    <row r="14618" ht="15.75" customHeight="1">
      <c r="A14618" s="6" t="s">
        <v>17418</v>
      </c>
      <c r="B14618" s="6" t="s">
        <v>17419</v>
      </c>
      <c r="C14618" s="6" t="s">
        <v>25</v>
      </c>
      <c r="D14618" s="6" t="s">
        <v>26</v>
      </c>
      <c r="E14618" s="6" t="s">
        <v>8</v>
      </c>
      <c r="G14618" s="6" t="s">
        <v>27</v>
      </c>
      <c r="H14618" s="7">
        <v>7889204.0</v>
      </c>
      <c r="I14618" s="8">
        <v>7893622.0</v>
      </c>
      <c r="J14618" t="s">
        <v>28</v>
      </c>
      <c r="Q14618" t="s">
        <v>16073</v>
      </c>
      <c r="R14618">
        <v>4419.0</v>
      </c>
      <c r="T14618" t="s">
        <v>23873</v>
      </c>
    </row>
    <row r="14619" ht="15.75" customHeight="1">
      <c r="A14619" s="6" t="s">
        <v>17418</v>
      </c>
      <c r="B14619" s="6" t="s">
        <v>17419</v>
      </c>
      <c r="C14619" s="6" t="s">
        <v>25</v>
      </c>
      <c r="D14619" s="6" t="s">
        <v>26</v>
      </c>
      <c r="E14619" s="6" t="s">
        <v>8</v>
      </c>
      <c r="G14619" s="6" t="s">
        <v>27</v>
      </c>
      <c r="H14619" s="7">
        <v>7893993.0</v>
      </c>
      <c r="I14619" s="8">
        <v>7895102.0</v>
      </c>
      <c r="J14619" t="s">
        <v>28</v>
      </c>
      <c r="Q14619" t="s">
        <v>16075</v>
      </c>
      <c r="R14619">
        <v>1110.0</v>
      </c>
      <c r="T14619" t="s">
        <v>23874</v>
      </c>
    </row>
    <row r="14620" ht="15.75" customHeight="1">
      <c r="A14620" s="6" t="s">
        <v>17418</v>
      </c>
      <c r="B14620" s="6" t="s">
        <v>17419</v>
      </c>
      <c r="C14620" s="6" t="s">
        <v>25</v>
      </c>
      <c r="D14620" s="6" t="s">
        <v>26</v>
      </c>
      <c r="E14620" s="6" t="s">
        <v>8</v>
      </c>
      <c r="G14620" s="6" t="s">
        <v>27</v>
      </c>
      <c r="H14620" s="7">
        <v>7895159.0</v>
      </c>
      <c r="I14620" s="8">
        <v>7897276.0</v>
      </c>
      <c r="J14620" t="s">
        <v>28</v>
      </c>
      <c r="Q14620" t="s">
        <v>16077</v>
      </c>
      <c r="R14620">
        <v>2118.0</v>
      </c>
      <c r="T14620" t="s">
        <v>23875</v>
      </c>
    </row>
    <row r="14621" ht="15.75" customHeight="1">
      <c r="A14621" s="6" t="s">
        <v>17418</v>
      </c>
      <c r="B14621" s="6" t="s">
        <v>17419</v>
      </c>
      <c r="C14621" s="6" t="s">
        <v>25</v>
      </c>
      <c r="D14621" s="6" t="s">
        <v>26</v>
      </c>
      <c r="E14621" s="6" t="s">
        <v>8</v>
      </c>
      <c r="G14621" s="6" t="s">
        <v>27</v>
      </c>
      <c r="H14621" s="7">
        <v>7897317.0</v>
      </c>
      <c r="I14621" s="8">
        <v>7897877.0</v>
      </c>
      <c r="J14621" t="s">
        <v>28</v>
      </c>
      <c r="Q14621" t="s">
        <v>16079</v>
      </c>
      <c r="R14621">
        <v>561.0</v>
      </c>
      <c r="T14621" t="s">
        <v>23876</v>
      </c>
    </row>
    <row r="14622" ht="15.75" customHeight="1">
      <c r="A14622" s="6" t="s">
        <v>17418</v>
      </c>
      <c r="B14622" s="6" t="s">
        <v>17419</v>
      </c>
      <c r="C14622" s="6" t="s">
        <v>25</v>
      </c>
      <c r="D14622" s="6" t="s">
        <v>26</v>
      </c>
      <c r="E14622" s="6" t="s">
        <v>8</v>
      </c>
      <c r="G14622" s="6" t="s">
        <v>27</v>
      </c>
      <c r="H14622" s="7">
        <v>7897897.0</v>
      </c>
      <c r="I14622" s="8">
        <v>7899126.0</v>
      </c>
      <c r="J14622" t="s">
        <v>37</v>
      </c>
      <c r="Q14622" t="s">
        <v>16082</v>
      </c>
      <c r="R14622">
        <v>1230.0</v>
      </c>
      <c r="T14622" t="s">
        <v>23877</v>
      </c>
    </row>
    <row r="14623" ht="15.75" customHeight="1">
      <c r="A14623" s="6" t="s">
        <v>17418</v>
      </c>
      <c r="B14623" s="6" t="s">
        <v>17419</v>
      </c>
      <c r="C14623" s="6" t="s">
        <v>25</v>
      </c>
      <c r="D14623" s="6" t="s">
        <v>26</v>
      </c>
      <c r="E14623" s="6" t="s">
        <v>8</v>
      </c>
      <c r="G14623" s="6" t="s">
        <v>27</v>
      </c>
      <c r="H14623" s="7">
        <v>7899253.0</v>
      </c>
      <c r="I14623" s="8">
        <v>7899936.0</v>
      </c>
      <c r="J14623" t="s">
        <v>28</v>
      </c>
      <c r="Q14623" t="s">
        <v>16084</v>
      </c>
      <c r="R14623">
        <v>684.0</v>
      </c>
    </row>
    <row r="14624" ht="15.75" customHeight="1">
      <c r="A14624" s="6" t="s">
        <v>17418</v>
      </c>
      <c r="B14624" s="6" t="s">
        <v>17419</v>
      </c>
      <c r="C14624" s="6" t="s">
        <v>25</v>
      </c>
      <c r="D14624" s="6" t="s">
        <v>26</v>
      </c>
      <c r="E14624" s="6" t="s">
        <v>8</v>
      </c>
      <c r="G14624" s="6" t="s">
        <v>27</v>
      </c>
      <c r="H14624" s="7">
        <v>7899557.0</v>
      </c>
      <c r="I14624" s="8">
        <v>7901695.0</v>
      </c>
      <c r="J14624" t="s">
        <v>37</v>
      </c>
      <c r="Q14624" t="s">
        <v>16086</v>
      </c>
      <c r="R14624">
        <v>2139.0</v>
      </c>
    </row>
    <row r="14625" ht="15.75" customHeight="1">
      <c r="A14625" s="6" t="s">
        <v>17418</v>
      </c>
      <c r="B14625" s="6" t="s">
        <v>17419</v>
      </c>
      <c r="C14625" s="6" t="s">
        <v>25</v>
      </c>
      <c r="D14625" s="6" t="s">
        <v>26</v>
      </c>
      <c r="E14625" s="6" t="s">
        <v>8</v>
      </c>
      <c r="G14625" s="6" t="s">
        <v>27</v>
      </c>
      <c r="H14625" s="7">
        <v>7901715.0</v>
      </c>
      <c r="I14625" s="8">
        <v>7902368.0</v>
      </c>
      <c r="J14625" t="s">
        <v>28</v>
      </c>
      <c r="Q14625" t="s">
        <v>16088</v>
      </c>
      <c r="R14625">
        <v>654.0</v>
      </c>
      <c r="T14625" t="s">
        <v>23878</v>
      </c>
    </row>
    <row r="14626" ht="15.75" customHeight="1">
      <c r="A14626" s="6" t="s">
        <v>17418</v>
      </c>
      <c r="B14626" s="6" t="s">
        <v>17419</v>
      </c>
      <c r="C14626" s="6" t="s">
        <v>25</v>
      </c>
      <c r="D14626" s="6" t="s">
        <v>26</v>
      </c>
      <c r="E14626" s="6" t="s">
        <v>8</v>
      </c>
      <c r="G14626" s="6" t="s">
        <v>27</v>
      </c>
      <c r="H14626" s="7">
        <v>7902494.0</v>
      </c>
      <c r="I14626" s="8">
        <v>7905046.0</v>
      </c>
      <c r="J14626" t="s">
        <v>37</v>
      </c>
      <c r="Q14626" t="s">
        <v>16090</v>
      </c>
      <c r="R14626">
        <v>2553.0</v>
      </c>
      <c r="T14626" t="s">
        <v>23879</v>
      </c>
    </row>
    <row r="14627" ht="15.75" customHeight="1">
      <c r="A14627" s="6" t="s">
        <v>17418</v>
      </c>
      <c r="B14627" s="6" t="s">
        <v>17419</v>
      </c>
      <c r="C14627" s="6" t="s">
        <v>25</v>
      </c>
      <c r="D14627" s="6" t="s">
        <v>26</v>
      </c>
      <c r="E14627" s="6" t="s">
        <v>8</v>
      </c>
      <c r="G14627" s="6" t="s">
        <v>27</v>
      </c>
      <c r="H14627" s="7">
        <v>7905046.0</v>
      </c>
      <c r="I14627" s="8">
        <v>7907934.0</v>
      </c>
      <c r="J14627" t="s">
        <v>37</v>
      </c>
      <c r="Q14627" t="s">
        <v>16092</v>
      </c>
      <c r="R14627">
        <v>2889.0</v>
      </c>
      <c r="T14627" t="s">
        <v>23880</v>
      </c>
    </row>
    <row r="14628" ht="15.75" customHeight="1">
      <c r="A14628" s="6" t="s">
        <v>17418</v>
      </c>
      <c r="B14628" s="6" t="s">
        <v>17419</v>
      </c>
      <c r="C14628" s="6" t="s">
        <v>25</v>
      </c>
      <c r="D14628" s="6" t="s">
        <v>26</v>
      </c>
      <c r="E14628" s="6" t="s">
        <v>8</v>
      </c>
      <c r="G14628" s="6" t="s">
        <v>27</v>
      </c>
      <c r="H14628" s="7">
        <v>7908043.0</v>
      </c>
      <c r="I14628" s="8">
        <v>7911354.0</v>
      </c>
      <c r="J14628" t="s">
        <v>37</v>
      </c>
      <c r="Q14628" t="s">
        <v>16094</v>
      </c>
      <c r="R14628">
        <v>3312.0</v>
      </c>
      <c r="T14628" t="s">
        <v>23881</v>
      </c>
    </row>
    <row r="14629" ht="15.75" customHeight="1">
      <c r="A14629" s="6" t="s">
        <v>17418</v>
      </c>
      <c r="B14629" s="6" t="s">
        <v>17419</v>
      </c>
      <c r="C14629" s="6" t="s">
        <v>25</v>
      </c>
      <c r="D14629" s="6" t="s">
        <v>26</v>
      </c>
      <c r="E14629" s="6" t="s">
        <v>8</v>
      </c>
      <c r="G14629" s="6" t="s">
        <v>27</v>
      </c>
      <c r="H14629" s="7">
        <v>7911482.0</v>
      </c>
      <c r="I14629" s="8">
        <v>7912093.0</v>
      </c>
      <c r="J14629" t="s">
        <v>37</v>
      </c>
      <c r="Q14629" t="s">
        <v>16096</v>
      </c>
      <c r="R14629">
        <v>612.0</v>
      </c>
      <c r="T14629" t="s">
        <v>23882</v>
      </c>
    </row>
    <row r="14630" ht="15.75" customHeight="1">
      <c r="A14630" s="6" t="s">
        <v>17418</v>
      </c>
      <c r="B14630" s="6" t="s">
        <v>17452</v>
      </c>
      <c r="C14630" s="6" t="s">
        <v>25</v>
      </c>
      <c r="D14630" s="6" t="s">
        <v>26</v>
      </c>
      <c r="E14630" s="6" t="s">
        <v>8</v>
      </c>
      <c r="G14630" s="6" t="s">
        <v>27</v>
      </c>
      <c r="H14630" s="7">
        <v>7912217.0</v>
      </c>
      <c r="I14630" s="8">
        <v>7912909.0</v>
      </c>
      <c r="J14630" t="s">
        <v>37</v>
      </c>
      <c r="Q14630" t="s">
        <v>16098</v>
      </c>
      <c r="R14630">
        <v>693.0</v>
      </c>
      <c r="T14630" t="s">
        <v>129</v>
      </c>
    </row>
    <row r="14631" ht="15.75" customHeight="1">
      <c r="A14631" s="6" t="s">
        <v>17418</v>
      </c>
      <c r="B14631" s="6" t="s">
        <v>17452</v>
      </c>
      <c r="C14631" s="6" t="s">
        <v>25</v>
      </c>
      <c r="D14631" s="6" t="s">
        <v>26</v>
      </c>
      <c r="E14631" s="6" t="s">
        <v>8</v>
      </c>
      <c r="G14631" s="6" t="s">
        <v>27</v>
      </c>
      <c r="H14631" s="7">
        <v>7912911.0</v>
      </c>
      <c r="I14631" s="8">
        <v>7913132.0</v>
      </c>
      <c r="J14631" t="s">
        <v>37</v>
      </c>
      <c r="Q14631" t="s">
        <v>16099</v>
      </c>
      <c r="R14631">
        <v>222.0</v>
      </c>
      <c r="T14631" t="s">
        <v>23883</v>
      </c>
    </row>
    <row r="14632" ht="15.75" customHeight="1">
      <c r="A14632" s="6" t="s">
        <v>17418</v>
      </c>
      <c r="B14632" s="6" t="s">
        <v>17419</v>
      </c>
      <c r="C14632" s="6" t="s">
        <v>25</v>
      </c>
      <c r="D14632" s="6" t="s">
        <v>26</v>
      </c>
      <c r="E14632" s="6" t="s">
        <v>8</v>
      </c>
      <c r="G14632" s="6" t="s">
        <v>27</v>
      </c>
      <c r="H14632" s="7">
        <v>7913361.0</v>
      </c>
      <c r="I14632" s="8">
        <v>7913597.0</v>
      </c>
      <c r="J14632" t="s">
        <v>37</v>
      </c>
      <c r="Q14632" t="s">
        <v>16101</v>
      </c>
      <c r="R14632">
        <v>237.0</v>
      </c>
      <c r="T14632" t="s">
        <v>23884</v>
      </c>
    </row>
    <row r="14633" ht="15.75" customHeight="1">
      <c r="A14633" s="6" t="s">
        <v>17418</v>
      </c>
      <c r="B14633" s="6" t="s">
        <v>17419</v>
      </c>
      <c r="C14633" s="6" t="s">
        <v>25</v>
      </c>
      <c r="D14633" s="6" t="s">
        <v>26</v>
      </c>
      <c r="E14633" s="6" t="s">
        <v>8</v>
      </c>
      <c r="G14633" s="6" t="s">
        <v>27</v>
      </c>
      <c r="H14633" s="7">
        <v>7913697.0</v>
      </c>
      <c r="I14633" s="8">
        <v>7915226.0</v>
      </c>
      <c r="J14633" t="s">
        <v>37</v>
      </c>
      <c r="Q14633" t="s">
        <v>16103</v>
      </c>
      <c r="R14633">
        <v>1530.0</v>
      </c>
      <c r="T14633" t="s">
        <v>23885</v>
      </c>
    </row>
    <row r="14634" ht="15.75" customHeight="1">
      <c r="A14634" s="6" t="s">
        <v>17418</v>
      </c>
      <c r="B14634" s="6" t="s">
        <v>17419</v>
      </c>
      <c r="C14634" s="6" t="s">
        <v>25</v>
      </c>
      <c r="D14634" s="6" t="s">
        <v>26</v>
      </c>
      <c r="E14634" s="6" t="s">
        <v>8</v>
      </c>
      <c r="G14634" s="6" t="s">
        <v>27</v>
      </c>
      <c r="H14634" s="7">
        <v>7915331.0</v>
      </c>
      <c r="I14634" s="8">
        <v>7916155.0</v>
      </c>
      <c r="J14634" t="s">
        <v>37</v>
      </c>
      <c r="Q14634" t="s">
        <v>16105</v>
      </c>
      <c r="R14634">
        <v>825.0</v>
      </c>
      <c r="T14634" t="s">
        <v>23886</v>
      </c>
    </row>
    <row r="14635" ht="15.75" customHeight="1">
      <c r="A14635" s="6" t="s">
        <v>17418</v>
      </c>
      <c r="B14635" s="6" t="s">
        <v>17419</v>
      </c>
      <c r="C14635" s="6" t="s">
        <v>25</v>
      </c>
      <c r="D14635" s="6" t="s">
        <v>26</v>
      </c>
      <c r="E14635" s="6" t="s">
        <v>8</v>
      </c>
      <c r="G14635" s="6" t="s">
        <v>27</v>
      </c>
      <c r="H14635" s="7">
        <v>7916215.0</v>
      </c>
      <c r="I14635" s="8">
        <v>7916643.0</v>
      </c>
      <c r="J14635" t="s">
        <v>37</v>
      </c>
      <c r="Q14635" t="s">
        <v>16107</v>
      </c>
      <c r="R14635">
        <v>429.0</v>
      </c>
      <c r="T14635" t="s">
        <v>23887</v>
      </c>
    </row>
    <row r="14636" ht="15.75" customHeight="1">
      <c r="A14636" s="6" t="s">
        <v>17418</v>
      </c>
      <c r="B14636" s="6" t="s">
        <v>17419</v>
      </c>
      <c r="C14636" s="6" t="s">
        <v>25</v>
      </c>
      <c r="D14636" s="6" t="s">
        <v>26</v>
      </c>
      <c r="E14636" s="6" t="s">
        <v>8</v>
      </c>
      <c r="G14636" s="6" t="s">
        <v>27</v>
      </c>
      <c r="H14636" s="7">
        <v>7917647.0</v>
      </c>
      <c r="I14636" s="8">
        <v>7918261.0</v>
      </c>
      <c r="J14636" t="s">
        <v>37</v>
      </c>
      <c r="Q14636" t="s">
        <v>16109</v>
      </c>
      <c r="R14636">
        <v>615.0</v>
      </c>
    </row>
    <row r="14637" ht="15.75" customHeight="1">
      <c r="A14637" s="6" t="s">
        <v>17418</v>
      </c>
      <c r="B14637" s="6" t="s">
        <v>17419</v>
      </c>
      <c r="C14637" s="6" t="s">
        <v>25</v>
      </c>
      <c r="D14637" s="6" t="s">
        <v>26</v>
      </c>
      <c r="E14637" s="6" t="s">
        <v>8</v>
      </c>
      <c r="G14637" s="6" t="s">
        <v>27</v>
      </c>
      <c r="H14637" s="7">
        <v>7918374.0</v>
      </c>
      <c r="I14637" s="8">
        <v>7919624.0</v>
      </c>
      <c r="J14637" t="s">
        <v>28</v>
      </c>
      <c r="Q14637" t="s">
        <v>16111</v>
      </c>
      <c r="R14637">
        <v>1251.0</v>
      </c>
      <c r="T14637" t="s">
        <v>23888</v>
      </c>
    </row>
    <row r="14638" ht="15.75" customHeight="1">
      <c r="A14638" s="6" t="s">
        <v>17418</v>
      </c>
      <c r="B14638" s="6" t="s">
        <v>17419</v>
      </c>
      <c r="C14638" s="6" t="s">
        <v>25</v>
      </c>
      <c r="D14638" s="6" t="s">
        <v>26</v>
      </c>
      <c r="E14638" s="6" t="s">
        <v>8</v>
      </c>
      <c r="G14638" s="6" t="s">
        <v>27</v>
      </c>
      <c r="H14638" s="7">
        <v>7919803.0</v>
      </c>
      <c r="I14638" s="8">
        <v>7920639.0</v>
      </c>
      <c r="J14638" t="s">
        <v>37</v>
      </c>
      <c r="Q14638" t="s">
        <v>16113</v>
      </c>
      <c r="R14638">
        <v>837.0</v>
      </c>
      <c r="T14638" t="s">
        <v>23889</v>
      </c>
    </row>
    <row r="14639" ht="15.75" customHeight="1">
      <c r="A14639" s="6" t="s">
        <v>17418</v>
      </c>
      <c r="B14639" s="6" t="s">
        <v>17419</v>
      </c>
      <c r="C14639" s="6" t="s">
        <v>25</v>
      </c>
      <c r="D14639" s="6" t="s">
        <v>26</v>
      </c>
      <c r="E14639" s="6" t="s">
        <v>8</v>
      </c>
      <c r="G14639" s="6" t="s">
        <v>27</v>
      </c>
      <c r="H14639" s="7">
        <v>7920849.0</v>
      </c>
      <c r="I14639" s="8">
        <v>7921202.0</v>
      </c>
      <c r="J14639" t="s">
        <v>28</v>
      </c>
      <c r="Q14639" t="s">
        <v>16115</v>
      </c>
      <c r="R14639">
        <v>354.0</v>
      </c>
      <c r="T14639" t="s">
        <v>23890</v>
      </c>
    </row>
    <row r="14640" ht="15.75" customHeight="1">
      <c r="A14640" s="6" t="s">
        <v>17418</v>
      </c>
      <c r="B14640" s="6" t="s">
        <v>17419</v>
      </c>
      <c r="C14640" s="6" t="s">
        <v>25</v>
      </c>
      <c r="D14640" s="6" t="s">
        <v>26</v>
      </c>
      <c r="E14640" s="6" t="s">
        <v>8</v>
      </c>
      <c r="G14640" s="6" t="s">
        <v>27</v>
      </c>
      <c r="H14640" s="7">
        <v>7921558.0</v>
      </c>
      <c r="I14640" s="8">
        <v>7922508.0</v>
      </c>
      <c r="J14640" t="s">
        <v>37</v>
      </c>
      <c r="Q14640" t="s">
        <v>16117</v>
      </c>
      <c r="R14640">
        <v>951.0</v>
      </c>
      <c r="T14640" t="s">
        <v>23891</v>
      </c>
    </row>
    <row r="14641" ht="15.75" customHeight="1">
      <c r="A14641" s="6" t="s">
        <v>17418</v>
      </c>
      <c r="B14641" s="6" t="s">
        <v>17419</v>
      </c>
      <c r="C14641" s="6" t="s">
        <v>25</v>
      </c>
      <c r="D14641" s="6" t="s">
        <v>26</v>
      </c>
      <c r="E14641" s="6" t="s">
        <v>8</v>
      </c>
      <c r="G14641" s="6" t="s">
        <v>27</v>
      </c>
      <c r="H14641" s="7">
        <v>7922826.0</v>
      </c>
      <c r="I14641" s="8">
        <v>7923659.0</v>
      </c>
      <c r="J14641" t="s">
        <v>28</v>
      </c>
      <c r="Q14641" t="s">
        <v>16119</v>
      </c>
      <c r="R14641">
        <v>834.0</v>
      </c>
      <c r="T14641" t="s">
        <v>23892</v>
      </c>
    </row>
    <row r="14642" ht="15.75" customHeight="1">
      <c r="A14642" s="6" t="s">
        <v>17418</v>
      </c>
      <c r="B14642" s="6" t="s">
        <v>17419</v>
      </c>
      <c r="C14642" s="6" t="s">
        <v>25</v>
      </c>
      <c r="D14642" s="6" t="s">
        <v>26</v>
      </c>
      <c r="E14642" s="6" t="s">
        <v>8</v>
      </c>
      <c r="G14642" s="6" t="s">
        <v>27</v>
      </c>
      <c r="H14642" s="7">
        <v>7923656.0</v>
      </c>
      <c r="I14642" s="8">
        <v>7925050.0</v>
      </c>
      <c r="J14642" t="s">
        <v>28</v>
      </c>
      <c r="Q14642" t="s">
        <v>16121</v>
      </c>
      <c r="R14642">
        <v>1395.0</v>
      </c>
      <c r="T14642" t="s">
        <v>23893</v>
      </c>
    </row>
    <row r="14643" ht="15.75" customHeight="1">
      <c r="A14643" s="6" t="s">
        <v>17418</v>
      </c>
      <c r="B14643" s="6" t="s">
        <v>17419</v>
      </c>
      <c r="C14643" s="6" t="s">
        <v>25</v>
      </c>
      <c r="D14643" s="6" t="s">
        <v>26</v>
      </c>
      <c r="E14643" s="6" t="s">
        <v>8</v>
      </c>
      <c r="G14643" s="6" t="s">
        <v>27</v>
      </c>
      <c r="H14643" s="7">
        <v>7925080.0</v>
      </c>
      <c r="I14643" s="8">
        <v>7926363.0</v>
      </c>
      <c r="J14643" t="s">
        <v>28</v>
      </c>
      <c r="Q14643" t="s">
        <v>16123</v>
      </c>
      <c r="R14643">
        <v>1284.0</v>
      </c>
      <c r="T14643" t="s">
        <v>23894</v>
      </c>
    </row>
    <row r="14644" ht="15.75" customHeight="1">
      <c r="A14644" s="6" t="s">
        <v>17418</v>
      </c>
      <c r="B14644" s="6" t="s">
        <v>17419</v>
      </c>
      <c r="C14644" s="6" t="s">
        <v>25</v>
      </c>
      <c r="D14644" s="6" t="s">
        <v>26</v>
      </c>
      <c r="E14644" s="6" t="s">
        <v>8</v>
      </c>
      <c r="G14644" s="6" t="s">
        <v>27</v>
      </c>
      <c r="H14644" s="7">
        <v>7927086.0</v>
      </c>
      <c r="I14644" s="8">
        <v>7927955.0</v>
      </c>
      <c r="J14644" t="s">
        <v>37</v>
      </c>
      <c r="Q14644" t="s">
        <v>16125</v>
      </c>
      <c r="R14644">
        <v>870.0</v>
      </c>
    </row>
    <row r="14645" ht="15.75" customHeight="1">
      <c r="A14645" s="6" t="s">
        <v>17418</v>
      </c>
      <c r="B14645" s="6" t="s">
        <v>17419</v>
      </c>
      <c r="C14645" s="6" t="s">
        <v>25</v>
      </c>
      <c r="D14645" s="6" t="s">
        <v>26</v>
      </c>
      <c r="E14645" s="6" t="s">
        <v>8</v>
      </c>
      <c r="G14645" s="6" t="s">
        <v>27</v>
      </c>
      <c r="H14645" s="7">
        <v>7927952.0</v>
      </c>
      <c r="I14645" s="8">
        <v>7929055.0</v>
      </c>
      <c r="J14645" t="s">
        <v>37</v>
      </c>
      <c r="Q14645" t="s">
        <v>16127</v>
      </c>
      <c r="R14645">
        <v>1104.0</v>
      </c>
      <c r="T14645" t="s">
        <v>23895</v>
      </c>
    </row>
    <row r="14646" ht="15.75" customHeight="1">
      <c r="A14646" s="6" t="s">
        <v>17418</v>
      </c>
      <c r="B14646" s="6" t="s">
        <v>17419</v>
      </c>
      <c r="C14646" s="6" t="s">
        <v>25</v>
      </c>
      <c r="D14646" s="6" t="s">
        <v>26</v>
      </c>
      <c r="E14646" s="6" t="s">
        <v>8</v>
      </c>
      <c r="G14646" s="6" t="s">
        <v>27</v>
      </c>
      <c r="H14646" s="7">
        <v>7929510.0</v>
      </c>
      <c r="I14646" s="8">
        <v>7932032.0</v>
      </c>
      <c r="J14646" t="s">
        <v>37</v>
      </c>
      <c r="Q14646" t="s">
        <v>16129</v>
      </c>
      <c r="R14646">
        <v>2523.0</v>
      </c>
      <c r="T14646" t="s">
        <v>23896</v>
      </c>
    </row>
    <row r="14647" ht="15.75" customHeight="1">
      <c r="A14647" s="6" t="s">
        <v>17418</v>
      </c>
      <c r="B14647" s="6" t="s">
        <v>17419</v>
      </c>
      <c r="C14647" s="6" t="s">
        <v>25</v>
      </c>
      <c r="D14647" s="6" t="s">
        <v>26</v>
      </c>
      <c r="E14647" s="6" t="s">
        <v>8</v>
      </c>
      <c r="G14647" s="6" t="s">
        <v>27</v>
      </c>
      <c r="H14647" s="7">
        <v>7932725.0</v>
      </c>
      <c r="I14647" s="8">
        <v>7934107.0</v>
      </c>
      <c r="J14647" t="s">
        <v>37</v>
      </c>
      <c r="Q14647" t="s">
        <v>16132</v>
      </c>
      <c r="R14647">
        <v>1383.0</v>
      </c>
      <c r="T14647" t="s">
        <v>23897</v>
      </c>
    </row>
    <row r="14648" ht="15.75" customHeight="1">
      <c r="A14648" s="6" t="s">
        <v>17418</v>
      </c>
      <c r="B14648" s="6" t="s">
        <v>17419</v>
      </c>
      <c r="C14648" s="6" t="s">
        <v>25</v>
      </c>
      <c r="D14648" s="6" t="s">
        <v>26</v>
      </c>
      <c r="E14648" s="6" t="s">
        <v>8</v>
      </c>
      <c r="G14648" s="6" t="s">
        <v>27</v>
      </c>
      <c r="H14648" s="7">
        <v>7934137.0</v>
      </c>
      <c r="I14648" s="8">
        <v>7935012.0</v>
      </c>
      <c r="J14648" t="s">
        <v>37</v>
      </c>
      <c r="Q14648" t="s">
        <v>16134</v>
      </c>
      <c r="R14648">
        <v>876.0</v>
      </c>
      <c r="T14648" t="s">
        <v>23898</v>
      </c>
    </row>
    <row r="14649" ht="15.75" customHeight="1">
      <c r="A14649" s="6" t="s">
        <v>17418</v>
      </c>
      <c r="B14649" s="6" t="s">
        <v>17419</v>
      </c>
      <c r="C14649" s="6" t="s">
        <v>25</v>
      </c>
      <c r="D14649" s="6" t="s">
        <v>26</v>
      </c>
      <c r="E14649" s="6" t="s">
        <v>8</v>
      </c>
      <c r="G14649" s="6" t="s">
        <v>27</v>
      </c>
      <c r="H14649" s="7">
        <v>7935198.0</v>
      </c>
      <c r="I14649" s="8">
        <v>7935440.0</v>
      </c>
      <c r="J14649" t="s">
        <v>28</v>
      </c>
      <c r="Q14649" t="s">
        <v>16136</v>
      </c>
      <c r="R14649">
        <v>243.0</v>
      </c>
      <c r="T14649" t="s">
        <v>23899</v>
      </c>
    </row>
    <row r="14650" ht="15.75" customHeight="1">
      <c r="A14650" s="6" t="s">
        <v>17418</v>
      </c>
      <c r="B14650" s="6" t="s">
        <v>17419</v>
      </c>
      <c r="C14650" s="6" t="s">
        <v>25</v>
      </c>
      <c r="D14650" s="6" t="s">
        <v>26</v>
      </c>
      <c r="E14650" s="6" t="s">
        <v>8</v>
      </c>
      <c r="G14650" s="6" t="s">
        <v>27</v>
      </c>
      <c r="H14650" s="7">
        <v>7935691.0</v>
      </c>
      <c r="I14650" s="8">
        <v>7936461.0</v>
      </c>
      <c r="J14650" t="s">
        <v>37</v>
      </c>
      <c r="Q14650" t="s">
        <v>16138</v>
      </c>
      <c r="R14650">
        <v>771.0</v>
      </c>
      <c r="T14650" t="s">
        <v>23900</v>
      </c>
    </row>
    <row r="14651" ht="15.75" customHeight="1">
      <c r="A14651" s="6" t="s">
        <v>17418</v>
      </c>
      <c r="B14651" s="6" t="s">
        <v>17419</v>
      </c>
      <c r="C14651" s="6" t="s">
        <v>25</v>
      </c>
      <c r="D14651" s="6" t="s">
        <v>26</v>
      </c>
      <c r="E14651" s="6" t="s">
        <v>8</v>
      </c>
      <c r="G14651" s="6" t="s">
        <v>27</v>
      </c>
      <c r="H14651" s="7">
        <v>7936797.0</v>
      </c>
      <c r="I14651" s="8">
        <v>7937459.0</v>
      </c>
      <c r="J14651" t="s">
        <v>37</v>
      </c>
      <c r="Q14651" t="s">
        <v>16140</v>
      </c>
      <c r="R14651">
        <v>663.0</v>
      </c>
      <c r="T14651" t="s">
        <v>23901</v>
      </c>
    </row>
    <row r="14652" ht="15.75" customHeight="1">
      <c r="A14652" s="6" t="s">
        <v>17418</v>
      </c>
      <c r="B14652" s="6" t="s">
        <v>17419</v>
      </c>
      <c r="C14652" s="6" t="s">
        <v>25</v>
      </c>
      <c r="D14652" s="6" t="s">
        <v>26</v>
      </c>
      <c r="E14652" s="6" t="s">
        <v>8</v>
      </c>
      <c r="G14652" s="6" t="s">
        <v>27</v>
      </c>
      <c r="H14652" s="7">
        <v>7937576.0</v>
      </c>
      <c r="I14652" s="8">
        <v>7937782.0</v>
      </c>
      <c r="J14652" t="s">
        <v>37</v>
      </c>
      <c r="Q14652" t="s">
        <v>16142</v>
      </c>
      <c r="R14652">
        <v>207.0</v>
      </c>
      <c r="T14652" t="s">
        <v>23902</v>
      </c>
    </row>
    <row r="14653" ht="15.75" customHeight="1">
      <c r="A14653" s="6" t="s">
        <v>17418</v>
      </c>
      <c r="B14653" s="6" t="s">
        <v>17452</v>
      </c>
      <c r="C14653" s="6" t="s">
        <v>25</v>
      </c>
      <c r="D14653" s="6" t="s">
        <v>26</v>
      </c>
      <c r="E14653" s="6" t="s">
        <v>8</v>
      </c>
      <c r="G14653" s="6" t="s">
        <v>27</v>
      </c>
      <c r="H14653" s="7">
        <v>7937907.0</v>
      </c>
      <c r="I14653" s="8">
        <v>7938080.0</v>
      </c>
      <c r="J14653" t="s">
        <v>37</v>
      </c>
      <c r="Q14653" t="s">
        <v>16143</v>
      </c>
      <c r="R14653">
        <v>174.0</v>
      </c>
      <c r="T14653" t="s">
        <v>129</v>
      </c>
    </row>
    <row r="14654" ht="15.75" customHeight="1">
      <c r="A14654" s="6" t="s">
        <v>17418</v>
      </c>
      <c r="B14654" s="6" t="s">
        <v>17452</v>
      </c>
      <c r="C14654" s="6" t="s">
        <v>25</v>
      </c>
      <c r="D14654" s="6" t="s">
        <v>26</v>
      </c>
      <c r="E14654" s="6" t="s">
        <v>8</v>
      </c>
      <c r="G14654" s="6" t="s">
        <v>27</v>
      </c>
      <c r="H14654" s="7">
        <v>7938131.0</v>
      </c>
      <c r="I14654" s="8">
        <v>7938280.0</v>
      </c>
      <c r="J14654" t="s">
        <v>28</v>
      </c>
      <c r="Q14654" t="s">
        <v>16144</v>
      </c>
      <c r="R14654">
        <v>150.0</v>
      </c>
      <c r="T14654" t="s">
        <v>129</v>
      </c>
    </row>
    <row r="14655" ht="15.75" customHeight="1">
      <c r="A14655" s="6" t="s">
        <v>17418</v>
      </c>
      <c r="B14655" s="6" t="s">
        <v>17419</v>
      </c>
      <c r="C14655" s="6" t="s">
        <v>25</v>
      </c>
      <c r="D14655" s="6" t="s">
        <v>26</v>
      </c>
      <c r="E14655" s="6" t="s">
        <v>8</v>
      </c>
      <c r="G14655" s="6" t="s">
        <v>27</v>
      </c>
      <c r="H14655" s="7">
        <v>7938369.0</v>
      </c>
      <c r="I14655" s="8">
        <v>7940387.0</v>
      </c>
      <c r="J14655" t="s">
        <v>28</v>
      </c>
      <c r="Q14655" t="s">
        <v>16146</v>
      </c>
      <c r="R14655">
        <v>2019.0</v>
      </c>
      <c r="T14655" t="s">
        <v>23903</v>
      </c>
    </row>
    <row r="14656" ht="15.75" customHeight="1">
      <c r="A14656" s="6" t="s">
        <v>17418</v>
      </c>
      <c r="B14656" s="6" t="s">
        <v>17419</v>
      </c>
      <c r="C14656" s="6" t="s">
        <v>25</v>
      </c>
      <c r="D14656" s="6" t="s">
        <v>26</v>
      </c>
      <c r="E14656" s="6" t="s">
        <v>8</v>
      </c>
      <c r="G14656" s="6" t="s">
        <v>27</v>
      </c>
      <c r="H14656" s="7">
        <v>7940384.0</v>
      </c>
      <c r="I14656" s="8">
        <v>7942435.0</v>
      </c>
      <c r="J14656" t="s">
        <v>28</v>
      </c>
      <c r="Q14656" t="s">
        <v>16148</v>
      </c>
      <c r="R14656">
        <v>2052.0</v>
      </c>
      <c r="T14656" t="s">
        <v>23904</v>
      </c>
    </row>
    <row r="14657" ht="15.75" customHeight="1">
      <c r="A14657" s="6" t="s">
        <v>17418</v>
      </c>
      <c r="B14657" s="6" t="s">
        <v>17419</v>
      </c>
      <c r="C14657" s="6" t="s">
        <v>25</v>
      </c>
      <c r="D14657" s="6" t="s">
        <v>26</v>
      </c>
      <c r="E14657" s="6" t="s">
        <v>8</v>
      </c>
      <c r="G14657" s="6" t="s">
        <v>27</v>
      </c>
      <c r="H14657" s="7">
        <v>7942429.0</v>
      </c>
      <c r="I14657" s="8">
        <v>7944927.0</v>
      </c>
      <c r="J14657" t="s">
        <v>28</v>
      </c>
      <c r="Q14657" t="s">
        <v>16150</v>
      </c>
      <c r="R14657">
        <v>2499.0</v>
      </c>
      <c r="T14657" t="s">
        <v>23905</v>
      </c>
    </row>
    <row r="14658" ht="15.75" customHeight="1">
      <c r="A14658" s="6" t="s">
        <v>17418</v>
      </c>
      <c r="B14658" s="6" t="s">
        <v>17419</v>
      </c>
      <c r="C14658" s="6" t="s">
        <v>25</v>
      </c>
      <c r="D14658" s="6" t="s">
        <v>26</v>
      </c>
      <c r="E14658" s="6" t="s">
        <v>8</v>
      </c>
      <c r="G14658" s="6" t="s">
        <v>27</v>
      </c>
      <c r="H14658" s="7">
        <v>7944924.0</v>
      </c>
      <c r="I14658" s="8">
        <v>7948445.0</v>
      </c>
      <c r="J14658" t="s">
        <v>28</v>
      </c>
      <c r="Q14658" t="s">
        <v>16152</v>
      </c>
      <c r="R14658">
        <v>3522.0</v>
      </c>
      <c r="T14658" t="s">
        <v>23906</v>
      </c>
    </row>
    <row r="14659" ht="15.75" customHeight="1">
      <c r="A14659" s="6" t="s">
        <v>17418</v>
      </c>
      <c r="B14659" s="6" t="s">
        <v>17419</v>
      </c>
      <c r="C14659" s="6" t="s">
        <v>25</v>
      </c>
      <c r="D14659" s="6" t="s">
        <v>26</v>
      </c>
      <c r="E14659" s="6" t="s">
        <v>8</v>
      </c>
      <c r="G14659" s="6" t="s">
        <v>27</v>
      </c>
      <c r="H14659" s="7">
        <v>7948546.0</v>
      </c>
      <c r="I14659" s="8">
        <v>7950918.0</v>
      </c>
      <c r="J14659" t="s">
        <v>28</v>
      </c>
      <c r="Q14659" t="s">
        <v>16154</v>
      </c>
      <c r="R14659">
        <v>2373.0</v>
      </c>
      <c r="T14659" t="s">
        <v>23907</v>
      </c>
    </row>
    <row r="14660" ht="15.75" customHeight="1">
      <c r="A14660" s="6" t="s">
        <v>17418</v>
      </c>
      <c r="B14660" s="6" t="s">
        <v>17419</v>
      </c>
      <c r="C14660" s="6" t="s">
        <v>25</v>
      </c>
      <c r="D14660" s="6" t="s">
        <v>26</v>
      </c>
      <c r="E14660" s="6" t="s">
        <v>8</v>
      </c>
      <c r="G14660" s="6" t="s">
        <v>27</v>
      </c>
      <c r="H14660" s="7">
        <v>7951010.0</v>
      </c>
      <c r="I14660" s="8">
        <v>7951456.0</v>
      </c>
      <c r="J14660" t="s">
        <v>28</v>
      </c>
      <c r="Q14660" t="s">
        <v>16156</v>
      </c>
      <c r="R14660">
        <v>447.0</v>
      </c>
    </row>
    <row r="14661" ht="15.75" customHeight="1">
      <c r="A14661" s="6" t="s">
        <v>17418</v>
      </c>
      <c r="B14661" s="6" t="s">
        <v>17419</v>
      </c>
      <c r="C14661" s="6" t="s">
        <v>25</v>
      </c>
      <c r="D14661" s="6" t="s">
        <v>26</v>
      </c>
      <c r="E14661" s="6" t="s">
        <v>8</v>
      </c>
      <c r="G14661" s="6" t="s">
        <v>27</v>
      </c>
      <c r="H14661" s="7">
        <v>7951584.0</v>
      </c>
      <c r="I14661" s="8">
        <v>7952879.0</v>
      </c>
      <c r="J14661" t="s">
        <v>28</v>
      </c>
      <c r="Q14661" t="s">
        <v>16158</v>
      </c>
      <c r="R14661">
        <v>1296.0</v>
      </c>
      <c r="T14661" t="s">
        <v>23908</v>
      </c>
    </row>
    <row r="14662" ht="15.75" customHeight="1">
      <c r="A14662" s="6" t="s">
        <v>17418</v>
      </c>
      <c r="B14662" s="6" t="s">
        <v>17419</v>
      </c>
      <c r="C14662" s="6" t="s">
        <v>25</v>
      </c>
      <c r="D14662" s="6" t="s">
        <v>26</v>
      </c>
      <c r="E14662" s="6" t="s">
        <v>8</v>
      </c>
      <c r="G14662" s="6" t="s">
        <v>27</v>
      </c>
      <c r="H14662" s="7">
        <v>7952876.0</v>
      </c>
      <c r="I14662" s="8">
        <v>7955200.0</v>
      </c>
      <c r="J14662" t="s">
        <v>28</v>
      </c>
      <c r="Q14662" t="s">
        <v>16160</v>
      </c>
      <c r="R14662">
        <v>2325.0</v>
      </c>
      <c r="T14662" t="s">
        <v>23909</v>
      </c>
    </row>
    <row r="14663" ht="15.75" customHeight="1">
      <c r="A14663" s="6" t="s">
        <v>17418</v>
      </c>
      <c r="B14663" s="6" t="s">
        <v>17419</v>
      </c>
      <c r="C14663" s="6" t="s">
        <v>25</v>
      </c>
      <c r="D14663" s="6" t="s">
        <v>26</v>
      </c>
      <c r="E14663" s="6" t="s">
        <v>8</v>
      </c>
      <c r="G14663" s="6" t="s">
        <v>27</v>
      </c>
      <c r="H14663" s="7">
        <v>7955177.0</v>
      </c>
      <c r="I14663" s="8">
        <v>7955566.0</v>
      </c>
      <c r="J14663" t="s">
        <v>37</v>
      </c>
      <c r="Q14663" t="s">
        <v>16162</v>
      </c>
      <c r="R14663">
        <v>390.0</v>
      </c>
    </row>
    <row r="14664" ht="15.75" customHeight="1">
      <c r="A14664" s="6" t="s">
        <v>17418</v>
      </c>
      <c r="B14664" s="6" t="s">
        <v>17419</v>
      </c>
      <c r="C14664" s="6" t="s">
        <v>25</v>
      </c>
      <c r="D14664" s="6" t="s">
        <v>26</v>
      </c>
      <c r="E14664" s="6" t="s">
        <v>8</v>
      </c>
      <c r="G14664" s="6" t="s">
        <v>27</v>
      </c>
      <c r="H14664" s="7">
        <v>7955544.0</v>
      </c>
      <c r="I14664" s="8">
        <v>7956359.0</v>
      </c>
      <c r="J14664" t="s">
        <v>28</v>
      </c>
      <c r="Q14664" t="s">
        <v>16164</v>
      </c>
      <c r="R14664">
        <v>816.0</v>
      </c>
    </row>
    <row r="14665" ht="15.75" customHeight="1">
      <c r="A14665" s="6" t="s">
        <v>17418</v>
      </c>
      <c r="B14665" s="6" t="s">
        <v>17419</v>
      </c>
      <c r="C14665" s="6" t="s">
        <v>25</v>
      </c>
      <c r="D14665" s="6" t="s">
        <v>26</v>
      </c>
      <c r="E14665" s="6" t="s">
        <v>8</v>
      </c>
      <c r="G14665" s="6" t="s">
        <v>27</v>
      </c>
      <c r="H14665" s="7">
        <v>7956505.0</v>
      </c>
      <c r="I14665" s="8">
        <v>7957242.0</v>
      </c>
      <c r="J14665" t="s">
        <v>28</v>
      </c>
      <c r="Q14665" t="s">
        <v>16166</v>
      </c>
      <c r="R14665">
        <v>738.0</v>
      </c>
      <c r="T14665" t="s">
        <v>23910</v>
      </c>
    </row>
    <row r="14666" ht="15.75" customHeight="1">
      <c r="A14666" s="6" t="s">
        <v>17418</v>
      </c>
      <c r="B14666" s="6" t="s">
        <v>17419</v>
      </c>
      <c r="C14666" s="6" t="s">
        <v>25</v>
      </c>
      <c r="D14666" s="6" t="s">
        <v>26</v>
      </c>
      <c r="E14666" s="6" t="s">
        <v>8</v>
      </c>
      <c r="G14666" s="6" t="s">
        <v>27</v>
      </c>
      <c r="H14666" s="7">
        <v>7957992.0</v>
      </c>
      <c r="I14666" s="8">
        <v>7958612.0</v>
      </c>
      <c r="J14666" t="s">
        <v>37</v>
      </c>
      <c r="Q14666" t="s">
        <v>16168</v>
      </c>
      <c r="R14666">
        <v>621.0</v>
      </c>
      <c r="T14666" t="s">
        <v>23911</v>
      </c>
    </row>
    <row r="14667" ht="15.75" customHeight="1">
      <c r="A14667" s="6" t="s">
        <v>17418</v>
      </c>
      <c r="B14667" s="6" t="s">
        <v>17452</v>
      </c>
      <c r="C14667" s="6" t="s">
        <v>25</v>
      </c>
      <c r="D14667" s="6" t="s">
        <v>26</v>
      </c>
      <c r="E14667" s="6" t="s">
        <v>8</v>
      </c>
      <c r="G14667" s="6" t="s">
        <v>27</v>
      </c>
      <c r="H14667" s="7">
        <v>7958636.0</v>
      </c>
      <c r="I14667" s="8">
        <v>7958893.0</v>
      </c>
      <c r="J14667" t="s">
        <v>28</v>
      </c>
      <c r="Q14667" t="s">
        <v>16169</v>
      </c>
      <c r="R14667">
        <v>258.0</v>
      </c>
      <c r="T14667" t="s">
        <v>129</v>
      </c>
    </row>
    <row r="14668" ht="15.75" customHeight="1">
      <c r="A14668" s="6" t="s">
        <v>17418</v>
      </c>
      <c r="B14668" s="6" t="s">
        <v>17419</v>
      </c>
      <c r="C14668" s="6" t="s">
        <v>25</v>
      </c>
      <c r="D14668" s="6" t="s">
        <v>26</v>
      </c>
      <c r="E14668" s="6" t="s">
        <v>8</v>
      </c>
      <c r="G14668" s="6" t="s">
        <v>27</v>
      </c>
      <c r="H14668" s="7">
        <v>7958937.0</v>
      </c>
      <c r="I14668" s="8">
        <v>7959269.0</v>
      </c>
      <c r="J14668" t="s">
        <v>37</v>
      </c>
      <c r="Q14668" t="s">
        <v>16171</v>
      </c>
      <c r="R14668">
        <v>333.0</v>
      </c>
      <c r="T14668" t="s">
        <v>23912</v>
      </c>
    </row>
    <row r="14669" ht="15.75" customHeight="1">
      <c r="A14669" s="6" t="s">
        <v>17418</v>
      </c>
      <c r="B14669" s="6" t="s">
        <v>17419</v>
      </c>
      <c r="C14669" s="6" t="s">
        <v>25</v>
      </c>
      <c r="D14669" s="6" t="s">
        <v>26</v>
      </c>
      <c r="E14669" s="6" t="s">
        <v>8</v>
      </c>
      <c r="G14669" s="6" t="s">
        <v>27</v>
      </c>
      <c r="H14669" s="7">
        <v>7959396.0</v>
      </c>
      <c r="I14669" s="8">
        <v>7960463.0</v>
      </c>
      <c r="J14669" t="s">
        <v>37</v>
      </c>
      <c r="Q14669" t="s">
        <v>16173</v>
      </c>
      <c r="R14669">
        <v>1068.0</v>
      </c>
      <c r="T14669" t="s">
        <v>23913</v>
      </c>
    </row>
    <row r="14670" ht="15.75" customHeight="1">
      <c r="A14670" s="6" t="s">
        <v>17418</v>
      </c>
      <c r="B14670" s="6" t="s">
        <v>17419</v>
      </c>
      <c r="C14670" s="6" t="s">
        <v>25</v>
      </c>
      <c r="D14670" s="6" t="s">
        <v>26</v>
      </c>
      <c r="E14670" s="6" t="s">
        <v>8</v>
      </c>
      <c r="G14670" s="6" t="s">
        <v>27</v>
      </c>
      <c r="H14670" s="7">
        <v>7960537.0</v>
      </c>
      <c r="I14670" s="8">
        <v>7961874.0</v>
      </c>
      <c r="J14670" t="s">
        <v>28</v>
      </c>
      <c r="O14670" t="s">
        <v>13175</v>
      </c>
      <c r="Q14670" t="s">
        <v>16175</v>
      </c>
      <c r="R14670">
        <v>1338.0</v>
      </c>
      <c r="T14670" t="s">
        <v>23914</v>
      </c>
    </row>
    <row r="14671" ht="15.75" customHeight="1">
      <c r="A14671" s="6" t="s">
        <v>17418</v>
      </c>
      <c r="B14671" s="6" t="s">
        <v>17419</v>
      </c>
      <c r="C14671" s="6" t="s">
        <v>25</v>
      </c>
      <c r="D14671" s="6" t="s">
        <v>26</v>
      </c>
      <c r="E14671" s="6" t="s">
        <v>8</v>
      </c>
      <c r="G14671" s="6" t="s">
        <v>27</v>
      </c>
      <c r="H14671" s="7">
        <v>7963066.0</v>
      </c>
      <c r="I14671" s="8">
        <v>7966371.0</v>
      </c>
      <c r="J14671" t="s">
        <v>37</v>
      </c>
      <c r="Q14671" t="s">
        <v>16177</v>
      </c>
      <c r="R14671">
        <v>3306.0</v>
      </c>
      <c r="T14671" t="s">
        <v>23915</v>
      </c>
    </row>
    <row r="14672" ht="15.75" customHeight="1">
      <c r="A14672" s="6" t="s">
        <v>17418</v>
      </c>
      <c r="B14672" s="6" t="s">
        <v>17419</v>
      </c>
      <c r="C14672" s="6" t="s">
        <v>25</v>
      </c>
      <c r="D14672" s="6" t="s">
        <v>26</v>
      </c>
      <c r="E14672" s="6" t="s">
        <v>8</v>
      </c>
      <c r="G14672" s="6" t="s">
        <v>27</v>
      </c>
      <c r="H14672" s="7">
        <v>7966410.0</v>
      </c>
      <c r="I14672" s="8">
        <v>7967411.0</v>
      </c>
      <c r="J14672" t="s">
        <v>37</v>
      </c>
      <c r="Q14672" t="s">
        <v>16180</v>
      </c>
      <c r="R14672">
        <v>1002.0</v>
      </c>
    </row>
    <row r="14673" ht="15.75" customHeight="1">
      <c r="A14673" s="6" t="s">
        <v>17418</v>
      </c>
      <c r="B14673" s="6" t="s">
        <v>17419</v>
      </c>
      <c r="C14673" s="6" t="s">
        <v>25</v>
      </c>
      <c r="D14673" s="6" t="s">
        <v>26</v>
      </c>
      <c r="E14673" s="6" t="s">
        <v>8</v>
      </c>
      <c r="G14673" s="6" t="s">
        <v>27</v>
      </c>
      <c r="H14673" s="7">
        <v>7967414.0</v>
      </c>
      <c r="I14673" s="8">
        <v>7970725.0</v>
      </c>
      <c r="J14673" t="s">
        <v>37</v>
      </c>
      <c r="O14673" t="s">
        <v>16183</v>
      </c>
      <c r="Q14673" t="s">
        <v>16184</v>
      </c>
      <c r="R14673">
        <v>3312.0</v>
      </c>
      <c r="T14673" t="s">
        <v>23916</v>
      </c>
    </row>
    <row r="14674" ht="15.75" customHeight="1">
      <c r="A14674" s="6" t="s">
        <v>17418</v>
      </c>
      <c r="B14674" s="6" t="s">
        <v>17419</v>
      </c>
      <c r="C14674" s="6" t="s">
        <v>25</v>
      </c>
      <c r="D14674" s="6" t="s">
        <v>26</v>
      </c>
      <c r="E14674" s="6" t="s">
        <v>8</v>
      </c>
      <c r="G14674" s="6" t="s">
        <v>27</v>
      </c>
      <c r="H14674" s="7">
        <v>7970804.0</v>
      </c>
      <c r="I14674" s="8">
        <v>7972090.0</v>
      </c>
      <c r="J14674" t="s">
        <v>37</v>
      </c>
      <c r="Q14674" t="s">
        <v>16186</v>
      </c>
      <c r="R14674">
        <v>1287.0</v>
      </c>
      <c r="T14674" t="s">
        <v>23917</v>
      </c>
    </row>
    <row r="14675" ht="15.75" customHeight="1">
      <c r="A14675" s="6" t="s">
        <v>17418</v>
      </c>
      <c r="B14675" s="6" t="s">
        <v>17419</v>
      </c>
      <c r="C14675" s="6" t="s">
        <v>25</v>
      </c>
      <c r="D14675" s="6" t="s">
        <v>26</v>
      </c>
      <c r="E14675" s="6" t="s">
        <v>8</v>
      </c>
      <c r="G14675" s="6" t="s">
        <v>27</v>
      </c>
      <c r="H14675" s="7">
        <v>7972090.0</v>
      </c>
      <c r="I14675" s="8">
        <v>7973316.0</v>
      </c>
      <c r="J14675" t="s">
        <v>37</v>
      </c>
      <c r="Q14675" t="s">
        <v>16188</v>
      </c>
      <c r="R14675">
        <v>1227.0</v>
      </c>
      <c r="T14675" t="s">
        <v>23918</v>
      </c>
    </row>
    <row r="14676" ht="15.75" customHeight="1">
      <c r="A14676" s="6" t="s">
        <v>17418</v>
      </c>
      <c r="B14676" s="6" t="s">
        <v>17419</v>
      </c>
      <c r="C14676" s="6" t="s">
        <v>25</v>
      </c>
      <c r="D14676" s="6" t="s">
        <v>26</v>
      </c>
      <c r="E14676" s="6" t="s">
        <v>8</v>
      </c>
      <c r="G14676" s="6" t="s">
        <v>27</v>
      </c>
      <c r="H14676" s="7">
        <v>7973328.0</v>
      </c>
      <c r="I14676" s="8">
        <v>7973747.0</v>
      </c>
      <c r="J14676" t="s">
        <v>37</v>
      </c>
      <c r="Q14676" t="s">
        <v>16190</v>
      </c>
      <c r="R14676">
        <v>420.0</v>
      </c>
      <c r="T14676" t="s">
        <v>23919</v>
      </c>
    </row>
    <row r="14677" ht="15.75" customHeight="1">
      <c r="A14677" s="6" t="s">
        <v>17418</v>
      </c>
      <c r="B14677" s="6" t="s">
        <v>17419</v>
      </c>
      <c r="C14677" s="6" t="s">
        <v>25</v>
      </c>
      <c r="D14677" s="6" t="s">
        <v>26</v>
      </c>
      <c r="E14677" s="6" t="s">
        <v>8</v>
      </c>
      <c r="G14677" s="6" t="s">
        <v>27</v>
      </c>
      <c r="H14677" s="7">
        <v>7973779.0</v>
      </c>
      <c r="I14677" s="8">
        <v>7974738.0</v>
      </c>
      <c r="J14677" t="s">
        <v>37</v>
      </c>
      <c r="Q14677" t="s">
        <v>16192</v>
      </c>
      <c r="R14677">
        <v>960.0</v>
      </c>
      <c r="T14677" t="s">
        <v>23920</v>
      </c>
    </row>
    <row r="14678" ht="15.75" customHeight="1">
      <c r="A14678" s="6" t="s">
        <v>17418</v>
      </c>
      <c r="B14678" s="6" t="s">
        <v>17419</v>
      </c>
      <c r="C14678" s="6" t="s">
        <v>25</v>
      </c>
      <c r="D14678" s="6" t="s">
        <v>26</v>
      </c>
      <c r="E14678" s="6" t="s">
        <v>8</v>
      </c>
      <c r="G14678" s="6" t="s">
        <v>27</v>
      </c>
      <c r="H14678" s="7">
        <v>7974863.0</v>
      </c>
      <c r="I14678" s="8">
        <v>7976227.0</v>
      </c>
      <c r="J14678" t="s">
        <v>37</v>
      </c>
      <c r="Q14678" t="s">
        <v>16194</v>
      </c>
      <c r="R14678">
        <v>1365.0</v>
      </c>
      <c r="T14678" t="s">
        <v>23921</v>
      </c>
    </row>
    <row r="14679" ht="15.75" customHeight="1">
      <c r="A14679" s="6" t="s">
        <v>17418</v>
      </c>
      <c r="B14679" s="6" t="s">
        <v>17419</v>
      </c>
      <c r="C14679" s="6" t="s">
        <v>25</v>
      </c>
      <c r="D14679" s="6" t="s">
        <v>26</v>
      </c>
      <c r="E14679" s="6" t="s">
        <v>8</v>
      </c>
      <c r="G14679" s="6" t="s">
        <v>27</v>
      </c>
      <c r="H14679" s="7">
        <v>7976324.0</v>
      </c>
      <c r="I14679" s="8">
        <v>7976869.0</v>
      </c>
      <c r="J14679" t="s">
        <v>28</v>
      </c>
      <c r="Q14679" t="s">
        <v>16196</v>
      </c>
      <c r="R14679">
        <v>546.0</v>
      </c>
      <c r="T14679" t="s">
        <v>23922</v>
      </c>
    </row>
    <row r="14680" ht="15.75" customHeight="1">
      <c r="A14680" s="6" t="s">
        <v>17418</v>
      </c>
      <c r="B14680" s="6" t="s">
        <v>17419</v>
      </c>
      <c r="C14680" s="6" t="s">
        <v>25</v>
      </c>
      <c r="D14680" s="6" t="s">
        <v>26</v>
      </c>
      <c r="E14680" s="6" t="s">
        <v>8</v>
      </c>
      <c r="G14680" s="6" t="s">
        <v>27</v>
      </c>
      <c r="H14680" s="7">
        <v>7976949.0</v>
      </c>
      <c r="I14680" s="8">
        <v>7977281.0</v>
      </c>
      <c r="J14680" t="s">
        <v>28</v>
      </c>
      <c r="Q14680" t="s">
        <v>16198</v>
      </c>
      <c r="R14680">
        <v>333.0</v>
      </c>
      <c r="T14680" t="s">
        <v>23923</v>
      </c>
    </row>
    <row r="14681" ht="15.75" customHeight="1">
      <c r="A14681" s="6" t="s">
        <v>17418</v>
      </c>
      <c r="B14681" s="6" t="s">
        <v>17419</v>
      </c>
      <c r="C14681" s="6" t="s">
        <v>25</v>
      </c>
      <c r="D14681" s="6" t="s">
        <v>26</v>
      </c>
      <c r="E14681" s="6" t="s">
        <v>8</v>
      </c>
      <c r="G14681" s="6" t="s">
        <v>27</v>
      </c>
      <c r="H14681" s="7">
        <v>7977423.0</v>
      </c>
      <c r="I14681" s="8">
        <v>7979126.0</v>
      </c>
      <c r="J14681" t="s">
        <v>28</v>
      </c>
      <c r="Q14681" t="s">
        <v>16200</v>
      </c>
      <c r="R14681">
        <v>1704.0</v>
      </c>
    </row>
    <row r="14682" ht="15.75" customHeight="1">
      <c r="A14682" s="6" t="s">
        <v>17418</v>
      </c>
      <c r="B14682" s="6" t="s">
        <v>17419</v>
      </c>
      <c r="C14682" s="6" t="s">
        <v>25</v>
      </c>
      <c r="D14682" s="6" t="s">
        <v>26</v>
      </c>
      <c r="E14682" s="6" t="s">
        <v>8</v>
      </c>
      <c r="G14682" s="6" t="s">
        <v>27</v>
      </c>
      <c r="H14682" s="7">
        <v>7979123.0</v>
      </c>
      <c r="I14682" s="8">
        <v>7979839.0</v>
      </c>
      <c r="J14682" t="s">
        <v>28</v>
      </c>
      <c r="Q14682" t="s">
        <v>16202</v>
      </c>
      <c r="R14682">
        <v>717.0</v>
      </c>
    </row>
    <row r="14683" ht="15.75" customHeight="1">
      <c r="A14683" s="6" t="s">
        <v>17418</v>
      </c>
      <c r="B14683" s="6" t="s">
        <v>17419</v>
      </c>
      <c r="C14683" s="6" t="s">
        <v>25</v>
      </c>
      <c r="D14683" s="6" t="s">
        <v>26</v>
      </c>
      <c r="E14683" s="6" t="s">
        <v>8</v>
      </c>
      <c r="G14683" s="6" t="s">
        <v>27</v>
      </c>
      <c r="H14683" s="7">
        <v>7979985.0</v>
      </c>
      <c r="I14683" s="8">
        <v>7980380.0</v>
      </c>
      <c r="J14683" t="s">
        <v>28</v>
      </c>
      <c r="Q14683" t="s">
        <v>16204</v>
      </c>
      <c r="R14683">
        <v>396.0</v>
      </c>
      <c r="T14683" t="s">
        <v>23924</v>
      </c>
    </row>
    <row r="14684" ht="15.75" customHeight="1">
      <c r="A14684" s="6" t="s">
        <v>17418</v>
      </c>
      <c r="B14684" s="6" t="s">
        <v>17419</v>
      </c>
      <c r="C14684" s="6" t="s">
        <v>25</v>
      </c>
      <c r="D14684" s="6" t="s">
        <v>26</v>
      </c>
      <c r="E14684" s="6" t="s">
        <v>8</v>
      </c>
      <c r="G14684" s="6" t="s">
        <v>27</v>
      </c>
      <c r="H14684" s="7">
        <v>7980377.0</v>
      </c>
      <c r="I14684" s="8">
        <v>7981147.0</v>
      </c>
      <c r="J14684" t="s">
        <v>28</v>
      </c>
      <c r="Q14684" t="s">
        <v>16206</v>
      </c>
      <c r="R14684">
        <v>771.0</v>
      </c>
      <c r="T14684" t="s">
        <v>23925</v>
      </c>
    </row>
    <row r="14685" ht="15.75" customHeight="1">
      <c r="A14685" s="6" t="s">
        <v>17418</v>
      </c>
      <c r="B14685" s="6" t="s">
        <v>17419</v>
      </c>
      <c r="C14685" s="6" t="s">
        <v>25</v>
      </c>
      <c r="D14685" s="6" t="s">
        <v>26</v>
      </c>
      <c r="E14685" s="6" t="s">
        <v>8</v>
      </c>
      <c r="G14685" s="6" t="s">
        <v>27</v>
      </c>
      <c r="H14685" s="7">
        <v>7981921.0</v>
      </c>
      <c r="I14685" s="8">
        <v>7987923.0</v>
      </c>
      <c r="J14685" t="s">
        <v>37</v>
      </c>
      <c r="Q14685" t="s">
        <v>16208</v>
      </c>
      <c r="R14685">
        <v>6003.0</v>
      </c>
      <c r="T14685" t="s">
        <v>23926</v>
      </c>
    </row>
    <row r="14686" ht="15.75" customHeight="1">
      <c r="A14686" s="6" t="s">
        <v>17418</v>
      </c>
      <c r="B14686" s="6" t="s">
        <v>17419</v>
      </c>
      <c r="C14686" s="6" t="s">
        <v>25</v>
      </c>
      <c r="D14686" s="6" t="s">
        <v>26</v>
      </c>
      <c r="E14686" s="6" t="s">
        <v>8</v>
      </c>
      <c r="G14686" s="6" t="s">
        <v>27</v>
      </c>
      <c r="H14686" s="7">
        <v>7987982.0</v>
      </c>
      <c r="I14686" s="8">
        <v>8000128.0</v>
      </c>
      <c r="J14686" t="s">
        <v>37</v>
      </c>
      <c r="Q14686" t="s">
        <v>16210</v>
      </c>
      <c r="R14686">
        <v>12147.0</v>
      </c>
      <c r="T14686" t="s">
        <v>23927</v>
      </c>
    </row>
    <row r="14687" ht="15.75" customHeight="1">
      <c r="A14687" s="6" t="s">
        <v>17418</v>
      </c>
      <c r="B14687" s="6" t="s">
        <v>17419</v>
      </c>
      <c r="C14687" s="6" t="s">
        <v>25</v>
      </c>
      <c r="D14687" s="6" t="s">
        <v>26</v>
      </c>
      <c r="E14687" s="6" t="s">
        <v>8</v>
      </c>
      <c r="G14687" s="6" t="s">
        <v>27</v>
      </c>
      <c r="H14687" s="7">
        <v>8000125.0</v>
      </c>
      <c r="I14687" s="8">
        <v>8004879.0</v>
      </c>
      <c r="J14687" t="s">
        <v>37</v>
      </c>
      <c r="Q14687" t="s">
        <v>16212</v>
      </c>
      <c r="R14687">
        <v>4755.0</v>
      </c>
      <c r="T14687" t="s">
        <v>23928</v>
      </c>
    </row>
    <row r="14688" ht="15.75" customHeight="1">
      <c r="A14688" s="6" t="s">
        <v>17418</v>
      </c>
      <c r="B14688" s="6" t="s">
        <v>17419</v>
      </c>
      <c r="C14688" s="6" t="s">
        <v>25</v>
      </c>
      <c r="D14688" s="6" t="s">
        <v>26</v>
      </c>
      <c r="E14688" s="6" t="s">
        <v>8</v>
      </c>
      <c r="G14688" s="6" t="s">
        <v>27</v>
      </c>
      <c r="H14688" s="7">
        <v>8004879.0</v>
      </c>
      <c r="I14688" s="8">
        <v>8024417.0</v>
      </c>
      <c r="J14688" t="s">
        <v>37</v>
      </c>
      <c r="Q14688" t="s">
        <v>16214</v>
      </c>
      <c r="R14688">
        <v>19539.0</v>
      </c>
      <c r="T14688" t="s">
        <v>23929</v>
      </c>
    </row>
    <row r="14689" ht="15.75" customHeight="1">
      <c r="A14689" s="6" t="s">
        <v>17418</v>
      </c>
      <c r="B14689" s="6" t="s">
        <v>17419</v>
      </c>
      <c r="C14689" s="6" t="s">
        <v>25</v>
      </c>
      <c r="D14689" s="6" t="s">
        <v>26</v>
      </c>
      <c r="E14689" s="6" t="s">
        <v>8</v>
      </c>
      <c r="G14689" s="6" t="s">
        <v>27</v>
      </c>
      <c r="H14689" s="7">
        <v>8024414.0</v>
      </c>
      <c r="I14689" s="8">
        <v>8031391.0</v>
      </c>
      <c r="J14689" t="s">
        <v>37</v>
      </c>
      <c r="Q14689" t="s">
        <v>16216</v>
      </c>
      <c r="R14689">
        <v>6978.0</v>
      </c>
      <c r="T14689" t="s">
        <v>23930</v>
      </c>
    </row>
    <row r="14690" ht="15.75" customHeight="1">
      <c r="A14690" s="6" t="s">
        <v>17418</v>
      </c>
      <c r="B14690" s="6" t="s">
        <v>17452</v>
      </c>
      <c r="C14690" s="6" t="s">
        <v>25</v>
      </c>
      <c r="D14690" s="6" t="s">
        <v>26</v>
      </c>
      <c r="E14690" s="6" t="s">
        <v>8</v>
      </c>
      <c r="G14690" s="6" t="s">
        <v>27</v>
      </c>
      <c r="H14690" s="7">
        <v>8031406.0</v>
      </c>
      <c r="I14690" s="8">
        <v>8033230.0</v>
      </c>
      <c r="J14690" t="s">
        <v>37</v>
      </c>
      <c r="Q14690" t="s">
        <v>16217</v>
      </c>
      <c r="R14690">
        <v>1825.0</v>
      </c>
      <c r="T14690" t="s">
        <v>116</v>
      </c>
    </row>
    <row r="14691" ht="15.75" customHeight="1">
      <c r="A14691" s="6" t="s">
        <v>17418</v>
      </c>
      <c r="B14691" s="6" t="s">
        <v>17419</v>
      </c>
      <c r="C14691" s="6" t="s">
        <v>25</v>
      </c>
      <c r="D14691" s="6" t="s">
        <v>26</v>
      </c>
      <c r="E14691" s="6" t="s">
        <v>8</v>
      </c>
      <c r="G14691" s="6" t="s">
        <v>27</v>
      </c>
      <c r="H14691" s="7">
        <v>8033068.0</v>
      </c>
      <c r="I14691" s="8">
        <v>8040624.0</v>
      </c>
      <c r="J14691" t="s">
        <v>37</v>
      </c>
      <c r="Q14691" t="s">
        <v>16219</v>
      </c>
      <c r="R14691">
        <v>7557.0</v>
      </c>
      <c r="T14691" t="s">
        <v>23931</v>
      </c>
    </row>
    <row r="14692" ht="15.75" customHeight="1">
      <c r="A14692" s="6" t="s">
        <v>17418</v>
      </c>
      <c r="B14692" s="6" t="s">
        <v>17419</v>
      </c>
      <c r="C14692" s="6" t="s">
        <v>25</v>
      </c>
      <c r="D14692" s="6" t="s">
        <v>26</v>
      </c>
      <c r="E14692" s="6" t="s">
        <v>8</v>
      </c>
      <c r="G14692" s="6" t="s">
        <v>27</v>
      </c>
      <c r="H14692" s="7">
        <v>8040820.0</v>
      </c>
      <c r="I14692" s="8">
        <v>8041998.0</v>
      </c>
      <c r="J14692" t="s">
        <v>28</v>
      </c>
      <c r="Q14692" t="s">
        <v>16221</v>
      </c>
      <c r="R14692">
        <v>1179.0</v>
      </c>
      <c r="T14692" t="s">
        <v>23932</v>
      </c>
    </row>
    <row r="14693" ht="15.75" customHeight="1">
      <c r="A14693" s="6" t="s">
        <v>17418</v>
      </c>
      <c r="B14693" s="6" t="s">
        <v>17419</v>
      </c>
      <c r="C14693" s="6" t="s">
        <v>25</v>
      </c>
      <c r="D14693" s="6" t="s">
        <v>26</v>
      </c>
      <c r="E14693" s="6" t="s">
        <v>8</v>
      </c>
      <c r="G14693" s="6" t="s">
        <v>27</v>
      </c>
      <c r="H14693" s="7">
        <v>8042047.0</v>
      </c>
      <c r="I14693" s="8">
        <v>8043000.0</v>
      </c>
      <c r="J14693" t="s">
        <v>28</v>
      </c>
      <c r="Q14693" t="s">
        <v>16223</v>
      </c>
      <c r="R14693">
        <v>954.0</v>
      </c>
      <c r="T14693" t="s">
        <v>23933</v>
      </c>
    </row>
    <row r="14694" ht="15.75" customHeight="1">
      <c r="A14694" s="6" t="s">
        <v>17418</v>
      </c>
      <c r="B14694" s="6" t="s">
        <v>17419</v>
      </c>
      <c r="C14694" s="6" t="s">
        <v>25</v>
      </c>
      <c r="D14694" s="6" t="s">
        <v>26</v>
      </c>
      <c r="E14694" s="6" t="s">
        <v>8</v>
      </c>
      <c r="G14694" s="6" t="s">
        <v>27</v>
      </c>
      <c r="H14694" s="7">
        <v>8043075.0</v>
      </c>
      <c r="I14694" s="8">
        <v>8044208.0</v>
      </c>
      <c r="J14694" t="s">
        <v>28</v>
      </c>
      <c r="Q14694" t="s">
        <v>16225</v>
      </c>
      <c r="R14694">
        <v>1134.0</v>
      </c>
      <c r="T14694" t="s">
        <v>23934</v>
      </c>
    </row>
    <row r="14695" ht="15.75" customHeight="1">
      <c r="A14695" s="6" t="s">
        <v>17418</v>
      </c>
      <c r="B14695" s="6" t="s">
        <v>17419</v>
      </c>
      <c r="C14695" s="6" t="s">
        <v>25</v>
      </c>
      <c r="D14695" s="6" t="s">
        <v>26</v>
      </c>
      <c r="E14695" s="6" t="s">
        <v>8</v>
      </c>
      <c r="G14695" s="6" t="s">
        <v>27</v>
      </c>
      <c r="H14695" s="7">
        <v>8044717.0</v>
      </c>
      <c r="I14695" s="8">
        <v>8046153.0</v>
      </c>
      <c r="J14695" t="s">
        <v>37</v>
      </c>
      <c r="Q14695" t="s">
        <v>16228</v>
      </c>
      <c r="R14695">
        <v>1437.0</v>
      </c>
      <c r="T14695" t="s">
        <v>23935</v>
      </c>
    </row>
    <row r="14696" ht="15.75" customHeight="1">
      <c r="A14696" s="6" t="s">
        <v>17418</v>
      </c>
      <c r="B14696" s="6" t="s">
        <v>17419</v>
      </c>
      <c r="C14696" s="6" t="s">
        <v>25</v>
      </c>
      <c r="D14696" s="6" t="s">
        <v>26</v>
      </c>
      <c r="E14696" s="6" t="s">
        <v>8</v>
      </c>
      <c r="G14696" s="6" t="s">
        <v>27</v>
      </c>
      <c r="H14696" s="7">
        <v>8046150.0</v>
      </c>
      <c r="I14696" s="8">
        <v>8046734.0</v>
      </c>
      <c r="J14696" t="s">
        <v>37</v>
      </c>
      <c r="Q14696" t="s">
        <v>16230</v>
      </c>
      <c r="R14696">
        <v>585.0</v>
      </c>
      <c r="T14696" t="s">
        <v>23936</v>
      </c>
    </row>
    <row r="14697" ht="15.75" customHeight="1">
      <c r="A14697" s="6" t="s">
        <v>17418</v>
      </c>
      <c r="B14697" s="6" t="s">
        <v>17419</v>
      </c>
      <c r="C14697" s="6" t="s">
        <v>25</v>
      </c>
      <c r="D14697" s="6" t="s">
        <v>26</v>
      </c>
      <c r="E14697" s="6" t="s">
        <v>8</v>
      </c>
      <c r="G14697" s="6" t="s">
        <v>27</v>
      </c>
      <c r="H14697" s="7">
        <v>8046712.0</v>
      </c>
      <c r="I14697" s="8">
        <v>8048094.0</v>
      </c>
      <c r="J14697" t="s">
        <v>28</v>
      </c>
      <c r="Q14697" t="s">
        <v>16232</v>
      </c>
      <c r="R14697">
        <v>1383.0</v>
      </c>
      <c r="T14697" t="s">
        <v>23937</v>
      </c>
    </row>
    <row r="14698" ht="15.75" customHeight="1">
      <c r="A14698" s="6" t="s">
        <v>17418</v>
      </c>
      <c r="B14698" s="6" t="s">
        <v>17419</v>
      </c>
      <c r="C14698" s="6" t="s">
        <v>25</v>
      </c>
      <c r="D14698" s="6" t="s">
        <v>26</v>
      </c>
      <c r="E14698" s="6" t="s">
        <v>8</v>
      </c>
      <c r="G14698" s="6" t="s">
        <v>27</v>
      </c>
      <c r="H14698" s="7">
        <v>8048258.0</v>
      </c>
      <c r="I14698" s="8">
        <v>8049364.0</v>
      </c>
      <c r="J14698" t="s">
        <v>37</v>
      </c>
      <c r="O14698" t="s">
        <v>5131</v>
      </c>
      <c r="Q14698" t="s">
        <v>16234</v>
      </c>
      <c r="R14698">
        <v>1107.0</v>
      </c>
      <c r="T14698" t="s">
        <v>23938</v>
      </c>
    </row>
    <row r="14699" ht="15.75" customHeight="1">
      <c r="A14699" s="6" t="s">
        <v>17418</v>
      </c>
      <c r="B14699" s="6" t="s">
        <v>17419</v>
      </c>
      <c r="C14699" s="6" t="s">
        <v>25</v>
      </c>
      <c r="D14699" s="6" t="s">
        <v>26</v>
      </c>
      <c r="E14699" s="6" t="s">
        <v>8</v>
      </c>
      <c r="G14699" s="6" t="s">
        <v>27</v>
      </c>
      <c r="H14699" s="7">
        <v>8049656.0</v>
      </c>
      <c r="I14699" s="8">
        <v>8050909.0</v>
      </c>
      <c r="J14699" t="s">
        <v>28</v>
      </c>
      <c r="Q14699" t="s">
        <v>16236</v>
      </c>
      <c r="R14699">
        <v>1254.0</v>
      </c>
      <c r="T14699" t="s">
        <v>23939</v>
      </c>
    </row>
    <row r="14700" ht="15.75" customHeight="1">
      <c r="A14700" s="6" t="s">
        <v>17418</v>
      </c>
      <c r="B14700" s="6" t="s">
        <v>17419</v>
      </c>
      <c r="C14700" s="6" t="s">
        <v>25</v>
      </c>
      <c r="D14700" s="6" t="s">
        <v>26</v>
      </c>
      <c r="E14700" s="6" t="s">
        <v>8</v>
      </c>
      <c r="G14700" s="6" t="s">
        <v>27</v>
      </c>
      <c r="H14700" s="7">
        <v>8051032.0</v>
      </c>
      <c r="I14700" s="8">
        <v>8051868.0</v>
      </c>
      <c r="J14700" t="s">
        <v>37</v>
      </c>
      <c r="Q14700" t="s">
        <v>16238</v>
      </c>
      <c r="R14700">
        <v>837.0</v>
      </c>
      <c r="T14700" t="s">
        <v>23940</v>
      </c>
    </row>
    <row r="14701" ht="15.75" customHeight="1">
      <c r="A14701" s="6" t="s">
        <v>17418</v>
      </c>
      <c r="B14701" s="6" t="s">
        <v>17419</v>
      </c>
      <c r="C14701" s="6" t="s">
        <v>25</v>
      </c>
      <c r="D14701" s="6" t="s">
        <v>26</v>
      </c>
      <c r="E14701" s="6" t="s">
        <v>8</v>
      </c>
      <c r="G14701" s="6" t="s">
        <v>27</v>
      </c>
      <c r="H14701" s="7">
        <v>8051946.0</v>
      </c>
      <c r="I14701" s="8">
        <v>8052872.0</v>
      </c>
      <c r="J14701" t="s">
        <v>28</v>
      </c>
      <c r="O14701" t="s">
        <v>14813</v>
      </c>
      <c r="Q14701" t="s">
        <v>16240</v>
      </c>
      <c r="R14701">
        <v>927.0</v>
      </c>
      <c r="T14701" t="s">
        <v>23941</v>
      </c>
    </row>
    <row r="14702" ht="15.75" customHeight="1">
      <c r="A14702" s="6" t="s">
        <v>17418</v>
      </c>
      <c r="B14702" s="6" t="s">
        <v>17419</v>
      </c>
      <c r="C14702" s="6" t="s">
        <v>25</v>
      </c>
      <c r="D14702" s="6" t="s">
        <v>26</v>
      </c>
      <c r="E14702" s="6" t="s">
        <v>8</v>
      </c>
      <c r="G14702" s="6" t="s">
        <v>27</v>
      </c>
      <c r="H14702" s="7">
        <v>8053089.0</v>
      </c>
      <c r="I14702" s="8">
        <v>8053766.0</v>
      </c>
      <c r="J14702" t="s">
        <v>37</v>
      </c>
      <c r="Q14702" t="s">
        <v>16242</v>
      </c>
      <c r="R14702">
        <v>678.0</v>
      </c>
      <c r="T14702" t="s">
        <v>23942</v>
      </c>
    </row>
    <row r="14703" ht="15.75" customHeight="1">
      <c r="A14703" s="6" t="s">
        <v>17418</v>
      </c>
      <c r="B14703" s="6" t="s">
        <v>17419</v>
      </c>
      <c r="C14703" s="6" t="s">
        <v>25</v>
      </c>
      <c r="D14703" s="6" t="s">
        <v>26</v>
      </c>
      <c r="E14703" s="6" t="s">
        <v>8</v>
      </c>
      <c r="G14703" s="6" t="s">
        <v>27</v>
      </c>
      <c r="H14703" s="7">
        <v>8053948.0</v>
      </c>
      <c r="I14703" s="8">
        <v>8054538.0</v>
      </c>
      <c r="J14703" t="s">
        <v>37</v>
      </c>
      <c r="Q14703" t="s">
        <v>16244</v>
      </c>
      <c r="R14703">
        <v>591.0</v>
      </c>
      <c r="T14703" t="s">
        <v>23943</v>
      </c>
    </row>
    <row r="14704" ht="15.75" customHeight="1">
      <c r="A14704" s="6" t="s">
        <v>17418</v>
      </c>
      <c r="B14704" s="6" t="s">
        <v>17419</v>
      </c>
      <c r="C14704" s="6" t="s">
        <v>25</v>
      </c>
      <c r="D14704" s="6" t="s">
        <v>26</v>
      </c>
      <c r="E14704" s="6" t="s">
        <v>8</v>
      </c>
      <c r="G14704" s="6" t="s">
        <v>27</v>
      </c>
      <c r="H14704" s="7">
        <v>8054535.0</v>
      </c>
      <c r="I14704" s="8">
        <v>8055173.0</v>
      </c>
      <c r="J14704" t="s">
        <v>28</v>
      </c>
      <c r="Q14704" t="s">
        <v>16247</v>
      </c>
      <c r="R14704">
        <v>639.0</v>
      </c>
      <c r="T14704" t="s">
        <v>23944</v>
      </c>
    </row>
    <row r="14705" ht="15.75" customHeight="1">
      <c r="A14705" s="6" t="s">
        <v>17418</v>
      </c>
      <c r="B14705" s="6" t="s">
        <v>17419</v>
      </c>
      <c r="C14705" s="6" t="s">
        <v>25</v>
      </c>
      <c r="D14705" s="6" t="s">
        <v>26</v>
      </c>
      <c r="E14705" s="6" t="s">
        <v>8</v>
      </c>
      <c r="G14705" s="6" t="s">
        <v>27</v>
      </c>
      <c r="H14705" s="7">
        <v>8055267.0</v>
      </c>
      <c r="I14705" s="8">
        <v>8056424.0</v>
      </c>
      <c r="J14705" t="s">
        <v>28</v>
      </c>
      <c r="Q14705" t="s">
        <v>16249</v>
      </c>
      <c r="R14705">
        <v>1158.0</v>
      </c>
      <c r="T14705" t="s">
        <v>23945</v>
      </c>
    </row>
    <row r="14706" ht="15.75" customHeight="1">
      <c r="A14706" s="6" t="s">
        <v>17418</v>
      </c>
      <c r="B14706" s="6" t="s">
        <v>17419</v>
      </c>
      <c r="C14706" s="6" t="s">
        <v>25</v>
      </c>
      <c r="D14706" s="6" t="s">
        <v>26</v>
      </c>
      <c r="E14706" s="6" t="s">
        <v>8</v>
      </c>
      <c r="G14706" s="6" t="s">
        <v>27</v>
      </c>
      <c r="H14706" s="7">
        <v>8056724.0</v>
      </c>
      <c r="I14706" s="8">
        <v>8057404.0</v>
      </c>
      <c r="J14706" t="s">
        <v>37</v>
      </c>
      <c r="Q14706" t="s">
        <v>16251</v>
      </c>
      <c r="R14706">
        <v>681.0</v>
      </c>
      <c r="T14706" t="s">
        <v>23946</v>
      </c>
    </row>
    <row r="14707" ht="15.75" customHeight="1">
      <c r="A14707" s="6" t="s">
        <v>17418</v>
      </c>
      <c r="B14707" s="6" t="s">
        <v>17419</v>
      </c>
      <c r="C14707" s="6" t="s">
        <v>25</v>
      </c>
      <c r="D14707" s="6" t="s">
        <v>26</v>
      </c>
      <c r="E14707" s="6" t="s">
        <v>8</v>
      </c>
      <c r="G14707" s="6" t="s">
        <v>27</v>
      </c>
      <c r="H14707" s="7">
        <v>8057412.0</v>
      </c>
      <c r="I14707" s="8">
        <v>8058227.0</v>
      </c>
      <c r="J14707" t="s">
        <v>28</v>
      </c>
      <c r="Q14707" t="s">
        <v>16253</v>
      </c>
      <c r="R14707">
        <v>816.0</v>
      </c>
      <c r="T14707" t="s">
        <v>23947</v>
      </c>
    </row>
    <row r="14708" ht="15.75" customHeight="1">
      <c r="A14708" s="6" t="s">
        <v>17418</v>
      </c>
      <c r="B14708" s="6" t="s">
        <v>17419</v>
      </c>
      <c r="C14708" s="6" t="s">
        <v>25</v>
      </c>
      <c r="D14708" s="6" t="s">
        <v>26</v>
      </c>
      <c r="E14708" s="6" t="s">
        <v>8</v>
      </c>
      <c r="G14708" s="6" t="s">
        <v>27</v>
      </c>
      <c r="H14708" s="7">
        <v>8058270.0</v>
      </c>
      <c r="I14708" s="8">
        <v>8058866.0</v>
      </c>
      <c r="J14708" t="s">
        <v>28</v>
      </c>
      <c r="Q14708" t="s">
        <v>16255</v>
      </c>
      <c r="R14708">
        <v>597.0</v>
      </c>
      <c r="T14708" t="s">
        <v>23948</v>
      </c>
    </row>
    <row r="14709" ht="15.75" customHeight="1">
      <c r="A14709" s="6" t="s">
        <v>17418</v>
      </c>
      <c r="B14709" s="6" t="s">
        <v>17419</v>
      </c>
      <c r="C14709" s="6" t="s">
        <v>25</v>
      </c>
      <c r="D14709" s="6" t="s">
        <v>26</v>
      </c>
      <c r="E14709" s="6" t="s">
        <v>8</v>
      </c>
      <c r="G14709" s="6" t="s">
        <v>27</v>
      </c>
      <c r="H14709" s="7">
        <v>8059135.0</v>
      </c>
      <c r="I14709" s="8">
        <v>8059830.0</v>
      </c>
      <c r="J14709" t="s">
        <v>28</v>
      </c>
      <c r="Q14709" t="s">
        <v>16257</v>
      </c>
      <c r="R14709">
        <v>696.0</v>
      </c>
      <c r="T14709" t="s">
        <v>23949</v>
      </c>
    </row>
    <row r="14710" ht="15.75" customHeight="1">
      <c r="A14710" s="6" t="s">
        <v>17418</v>
      </c>
      <c r="B14710" s="6" t="s">
        <v>17419</v>
      </c>
      <c r="C14710" s="6" t="s">
        <v>25</v>
      </c>
      <c r="D14710" s="6" t="s">
        <v>26</v>
      </c>
      <c r="E14710" s="6" t="s">
        <v>8</v>
      </c>
      <c r="G14710" s="6" t="s">
        <v>27</v>
      </c>
      <c r="H14710" s="7">
        <v>8060083.0</v>
      </c>
      <c r="I14710" s="8">
        <v>8060556.0</v>
      </c>
      <c r="J14710" t="s">
        <v>37</v>
      </c>
      <c r="Q14710" t="s">
        <v>16259</v>
      </c>
      <c r="R14710">
        <v>474.0</v>
      </c>
      <c r="T14710" t="s">
        <v>23950</v>
      </c>
    </row>
    <row r="14711" ht="15.75" customHeight="1">
      <c r="A14711" s="6" t="s">
        <v>17418</v>
      </c>
      <c r="B14711" s="6" t="s">
        <v>17419</v>
      </c>
      <c r="C14711" s="6" t="s">
        <v>25</v>
      </c>
      <c r="D14711" s="6" t="s">
        <v>26</v>
      </c>
      <c r="E14711" s="6" t="s">
        <v>8</v>
      </c>
      <c r="G14711" s="6" t="s">
        <v>27</v>
      </c>
      <c r="H14711" s="7">
        <v>8060978.0</v>
      </c>
      <c r="I14711" s="8">
        <v>8063314.0</v>
      </c>
      <c r="J14711" t="s">
        <v>28</v>
      </c>
      <c r="Q14711" t="s">
        <v>16262</v>
      </c>
      <c r="R14711">
        <v>2337.0</v>
      </c>
      <c r="T14711" t="s">
        <v>23951</v>
      </c>
    </row>
    <row r="14712" ht="15.75" customHeight="1">
      <c r="A14712" s="6" t="s">
        <v>17418</v>
      </c>
      <c r="B14712" s="6" t="s">
        <v>17419</v>
      </c>
      <c r="C14712" s="6" t="s">
        <v>25</v>
      </c>
      <c r="D14712" s="6" t="s">
        <v>26</v>
      </c>
      <c r="E14712" s="6" t="s">
        <v>8</v>
      </c>
      <c r="G14712" s="6" t="s">
        <v>27</v>
      </c>
      <c r="H14712" s="7">
        <v>8063311.0</v>
      </c>
      <c r="I14712" s="8">
        <v>8064948.0</v>
      </c>
      <c r="J14712" t="s">
        <v>28</v>
      </c>
      <c r="Q14712" t="s">
        <v>16264</v>
      </c>
      <c r="R14712">
        <v>1638.0</v>
      </c>
      <c r="T14712" t="s">
        <v>23952</v>
      </c>
    </row>
    <row r="14713" ht="15.75" customHeight="1">
      <c r="A14713" s="6" t="s">
        <v>17418</v>
      </c>
      <c r="B14713" s="6" t="s">
        <v>17419</v>
      </c>
      <c r="C14713" s="6" t="s">
        <v>25</v>
      </c>
      <c r="D14713" s="6" t="s">
        <v>26</v>
      </c>
      <c r="E14713" s="6" t="s">
        <v>8</v>
      </c>
      <c r="G14713" s="6" t="s">
        <v>27</v>
      </c>
      <c r="H14713" s="7">
        <v>8065013.0</v>
      </c>
      <c r="I14713" s="8">
        <v>8065858.0</v>
      </c>
      <c r="J14713" t="s">
        <v>28</v>
      </c>
      <c r="Q14713" t="s">
        <v>16266</v>
      </c>
      <c r="R14713">
        <v>846.0</v>
      </c>
      <c r="T14713" t="s">
        <v>23953</v>
      </c>
    </row>
    <row r="14714" ht="15.75" customHeight="1">
      <c r="A14714" s="6" t="s">
        <v>17418</v>
      </c>
      <c r="B14714" s="6" t="s">
        <v>17419</v>
      </c>
      <c r="C14714" s="6" t="s">
        <v>25</v>
      </c>
      <c r="D14714" s="6" t="s">
        <v>26</v>
      </c>
      <c r="E14714" s="6" t="s">
        <v>8</v>
      </c>
      <c r="G14714" s="6" t="s">
        <v>27</v>
      </c>
      <c r="H14714" s="7">
        <v>8065866.0</v>
      </c>
      <c r="I14714" s="8">
        <v>8066810.0</v>
      </c>
      <c r="J14714" t="s">
        <v>28</v>
      </c>
      <c r="Q14714" t="s">
        <v>16268</v>
      </c>
      <c r="R14714">
        <v>945.0</v>
      </c>
      <c r="T14714" t="s">
        <v>23954</v>
      </c>
    </row>
    <row r="14715" ht="15.75" customHeight="1">
      <c r="A14715" s="6" t="s">
        <v>17418</v>
      </c>
      <c r="B14715" s="6" t="s">
        <v>17419</v>
      </c>
      <c r="C14715" s="6" t="s">
        <v>25</v>
      </c>
      <c r="D14715" s="6" t="s">
        <v>26</v>
      </c>
      <c r="E14715" s="6" t="s">
        <v>8</v>
      </c>
      <c r="G14715" s="6" t="s">
        <v>27</v>
      </c>
      <c r="H14715" s="7">
        <v>8066814.0</v>
      </c>
      <c r="I14715" s="8">
        <v>8068421.0</v>
      </c>
      <c r="J14715" t="s">
        <v>28</v>
      </c>
      <c r="Q14715" t="s">
        <v>16270</v>
      </c>
      <c r="R14715">
        <v>1608.0</v>
      </c>
      <c r="T14715" t="s">
        <v>23955</v>
      </c>
    </row>
    <row r="14716" ht="15.75" customHeight="1">
      <c r="A14716" s="6" t="s">
        <v>17418</v>
      </c>
      <c r="B14716" s="6" t="s">
        <v>17419</v>
      </c>
      <c r="C14716" s="6" t="s">
        <v>25</v>
      </c>
      <c r="D14716" s="6" t="s">
        <v>26</v>
      </c>
      <c r="E14716" s="6" t="s">
        <v>8</v>
      </c>
      <c r="G14716" s="6" t="s">
        <v>27</v>
      </c>
      <c r="H14716" s="7">
        <v>8068541.0</v>
      </c>
      <c r="I14716" s="8">
        <v>8069752.0</v>
      </c>
      <c r="J14716" t="s">
        <v>28</v>
      </c>
      <c r="Q14716" t="s">
        <v>16272</v>
      </c>
      <c r="R14716">
        <v>1212.0</v>
      </c>
      <c r="T14716" t="s">
        <v>23956</v>
      </c>
    </row>
    <row r="14717" ht="15.75" customHeight="1">
      <c r="A14717" s="6" t="s">
        <v>17418</v>
      </c>
      <c r="B14717" s="6" t="s">
        <v>17419</v>
      </c>
      <c r="C14717" s="6" t="s">
        <v>25</v>
      </c>
      <c r="D14717" s="6" t="s">
        <v>26</v>
      </c>
      <c r="E14717" s="6" t="s">
        <v>8</v>
      </c>
      <c r="G14717" s="6" t="s">
        <v>27</v>
      </c>
      <c r="H14717" s="7">
        <v>8069814.0</v>
      </c>
      <c r="I14717" s="8">
        <v>8070788.0</v>
      </c>
      <c r="J14717" t="s">
        <v>28</v>
      </c>
      <c r="Q14717" t="s">
        <v>16275</v>
      </c>
      <c r="R14717">
        <v>975.0</v>
      </c>
      <c r="T14717" t="s">
        <v>23957</v>
      </c>
    </row>
    <row r="14718" ht="15.75" customHeight="1">
      <c r="A14718" s="6" t="s">
        <v>17418</v>
      </c>
      <c r="B14718" s="6" t="s">
        <v>17419</v>
      </c>
      <c r="C14718" s="6" t="s">
        <v>25</v>
      </c>
      <c r="D14718" s="6" t="s">
        <v>26</v>
      </c>
      <c r="E14718" s="6" t="s">
        <v>8</v>
      </c>
      <c r="G14718" s="6" t="s">
        <v>27</v>
      </c>
      <c r="H14718" s="7">
        <v>8071323.0</v>
      </c>
      <c r="I14718" s="8">
        <v>8071553.0</v>
      </c>
      <c r="J14718" t="s">
        <v>28</v>
      </c>
      <c r="Q14718" t="s">
        <v>16277</v>
      </c>
      <c r="R14718">
        <v>231.0</v>
      </c>
      <c r="T14718" t="s">
        <v>23958</v>
      </c>
    </row>
    <row r="14719" ht="15.75" customHeight="1">
      <c r="A14719" s="6" t="s">
        <v>17418</v>
      </c>
      <c r="B14719" s="6" t="s">
        <v>17419</v>
      </c>
      <c r="C14719" s="6" t="s">
        <v>25</v>
      </c>
      <c r="D14719" s="6" t="s">
        <v>26</v>
      </c>
      <c r="E14719" s="6" t="s">
        <v>8</v>
      </c>
      <c r="G14719" s="6" t="s">
        <v>27</v>
      </c>
      <c r="H14719" s="7">
        <v>8071761.0</v>
      </c>
      <c r="I14719" s="8">
        <v>8072153.0</v>
      </c>
      <c r="J14719" t="s">
        <v>28</v>
      </c>
      <c r="Q14719" t="s">
        <v>16279</v>
      </c>
      <c r="R14719">
        <v>393.0</v>
      </c>
      <c r="T14719" t="s">
        <v>23959</v>
      </c>
    </row>
    <row r="14720" ht="15.75" customHeight="1">
      <c r="A14720" s="6" t="s">
        <v>17418</v>
      </c>
      <c r="B14720" s="6" t="s">
        <v>17419</v>
      </c>
      <c r="C14720" s="6" t="s">
        <v>25</v>
      </c>
      <c r="D14720" s="6" t="s">
        <v>26</v>
      </c>
      <c r="E14720" s="6" t="s">
        <v>8</v>
      </c>
      <c r="G14720" s="6" t="s">
        <v>27</v>
      </c>
      <c r="H14720" s="7">
        <v>8072233.0</v>
      </c>
      <c r="I14720" s="8">
        <v>8072565.0</v>
      </c>
      <c r="J14720" t="s">
        <v>28</v>
      </c>
      <c r="Q14720" t="s">
        <v>16281</v>
      </c>
      <c r="R14720">
        <v>333.0</v>
      </c>
      <c r="T14720" t="s">
        <v>23960</v>
      </c>
    </row>
    <row r="14721" ht="15.75" customHeight="1">
      <c r="A14721" s="6" t="s">
        <v>17418</v>
      </c>
      <c r="B14721" s="6" t="s">
        <v>17419</v>
      </c>
      <c r="C14721" s="6" t="s">
        <v>25</v>
      </c>
      <c r="D14721" s="6" t="s">
        <v>26</v>
      </c>
      <c r="E14721" s="6" t="s">
        <v>8</v>
      </c>
      <c r="G14721" s="6" t="s">
        <v>27</v>
      </c>
      <c r="H14721" s="7">
        <v>8072719.0</v>
      </c>
      <c r="I14721" s="8">
        <v>8073288.0</v>
      </c>
      <c r="J14721" t="s">
        <v>28</v>
      </c>
      <c r="Q14721" t="s">
        <v>16283</v>
      </c>
      <c r="R14721">
        <v>570.0</v>
      </c>
      <c r="T14721" t="s">
        <v>23961</v>
      </c>
    </row>
    <row r="14722" ht="15.75" customHeight="1">
      <c r="A14722" s="6" t="s">
        <v>17418</v>
      </c>
      <c r="B14722" s="6" t="s">
        <v>17419</v>
      </c>
      <c r="C14722" s="6" t="s">
        <v>25</v>
      </c>
      <c r="D14722" s="6" t="s">
        <v>26</v>
      </c>
      <c r="E14722" s="6" t="s">
        <v>8</v>
      </c>
      <c r="G14722" s="6" t="s">
        <v>27</v>
      </c>
      <c r="H14722" s="7">
        <v>8073985.0</v>
      </c>
      <c r="I14722" s="8">
        <v>8075184.0</v>
      </c>
      <c r="J14722" t="s">
        <v>37</v>
      </c>
      <c r="Q14722" t="s">
        <v>16286</v>
      </c>
      <c r="R14722">
        <v>1200.0</v>
      </c>
      <c r="T14722" t="s">
        <v>23962</v>
      </c>
    </row>
    <row r="14723" ht="15.75" customHeight="1">
      <c r="A14723" s="6" t="s">
        <v>17418</v>
      </c>
      <c r="B14723" s="6" t="s">
        <v>17419</v>
      </c>
      <c r="C14723" s="6" t="s">
        <v>25</v>
      </c>
      <c r="D14723" s="6" t="s">
        <v>26</v>
      </c>
      <c r="E14723" s="6" t="s">
        <v>8</v>
      </c>
      <c r="G14723" s="6" t="s">
        <v>27</v>
      </c>
      <c r="H14723" s="7">
        <v>8075181.0</v>
      </c>
      <c r="I14723" s="8">
        <v>8075882.0</v>
      </c>
      <c r="J14723" t="s">
        <v>37</v>
      </c>
      <c r="Q14723" t="s">
        <v>16288</v>
      </c>
      <c r="R14723">
        <v>702.0</v>
      </c>
      <c r="T14723" t="s">
        <v>23963</v>
      </c>
    </row>
    <row r="14724" ht="15.75" customHeight="1">
      <c r="A14724" s="6" t="s">
        <v>17418</v>
      </c>
      <c r="B14724" s="6" t="s">
        <v>17419</v>
      </c>
      <c r="C14724" s="6" t="s">
        <v>25</v>
      </c>
      <c r="D14724" s="6" t="s">
        <v>26</v>
      </c>
      <c r="E14724" s="6" t="s">
        <v>8</v>
      </c>
      <c r="G14724" s="6" t="s">
        <v>27</v>
      </c>
      <c r="H14724" s="7">
        <v>8075974.0</v>
      </c>
      <c r="I14724" s="8">
        <v>8076909.0</v>
      </c>
      <c r="J14724" t="s">
        <v>37</v>
      </c>
      <c r="Q14724" t="s">
        <v>16290</v>
      </c>
      <c r="R14724">
        <v>936.0</v>
      </c>
      <c r="T14724" t="s">
        <v>23964</v>
      </c>
    </row>
    <row r="14725" ht="15.75" customHeight="1">
      <c r="A14725" s="6" t="s">
        <v>17418</v>
      </c>
      <c r="B14725" s="6" t="s">
        <v>17419</v>
      </c>
      <c r="C14725" s="6" t="s">
        <v>25</v>
      </c>
      <c r="D14725" s="6" t="s">
        <v>26</v>
      </c>
      <c r="E14725" s="6" t="s">
        <v>8</v>
      </c>
      <c r="G14725" s="6" t="s">
        <v>27</v>
      </c>
      <c r="H14725" s="7">
        <v>8076906.0</v>
      </c>
      <c r="I14725" s="8">
        <v>8079455.0</v>
      </c>
      <c r="J14725" t="s">
        <v>37</v>
      </c>
      <c r="Q14725" t="s">
        <v>16292</v>
      </c>
      <c r="R14725">
        <v>2550.0</v>
      </c>
      <c r="T14725" t="s">
        <v>23965</v>
      </c>
    </row>
    <row r="14726" ht="15.75" customHeight="1">
      <c r="A14726" s="6" t="s">
        <v>17418</v>
      </c>
      <c r="B14726" s="6" t="s">
        <v>17419</v>
      </c>
      <c r="C14726" s="6" t="s">
        <v>25</v>
      </c>
      <c r="D14726" s="6" t="s">
        <v>26</v>
      </c>
      <c r="E14726" s="6" t="s">
        <v>8</v>
      </c>
      <c r="G14726" s="6" t="s">
        <v>27</v>
      </c>
      <c r="H14726" s="7">
        <v>8079463.0</v>
      </c>
      <c r="I14726" s="8">
        <v>8080212.0</v>
      </c>
      <c r="J14726" t="s">
        <v>37</v>
      </c>
      <c r="Q14726" t="s">
        <v>16294</v>
      </c>
      <c r="R14726">
        <v>750.0</v>
      </c>
      <c r="T14726" t="s">
        <v>23966</v>
      </c>
    </row>
    <row r="14727" ht="15.75" customHeight="1">
      <c r="A14727" s="6" t="s">
        <v>17418</v>
      </c>
      <c r="B14727" s="6" t="s">
        <v>17419</v>
      </c>
      <c r="C14727" s="6" t="s">
        <v>25</v>
      </c>
      <c r="D14727" s="6" t="s">
        <v>26</v>
      </c>
      <c r="E14727" s="6" t="s">
        <v>8</v>
      </c>
      <c r="G14727" s="6" t="s">
        <v>27</v>
      </c>
      <c r="H14727" s="7">
        <v>8080311.0</v>
      </c>
      <c r="I14727" s="8">
        <v>8081261.0</v>
      </c>
      <c r="J14727" t="s">
        <v>37</v>
      </c>
      <c r="Q14727" t="s">
        <v>16297</v>
      </c>
      <c r="R14727">
        <v>951.0</v>
      </c>
      <c r="T14727" t="s">
        <v>23967</v>
      </c>
    </row>
    <row r="14728" ht="15.75" customHeight="1">
      <c r="A14728" s="6" t="s">
        <v>17418</v>
      </c>
      <c r="B14728" s="6" t="s">
        <v>17419</v>
      </c>
      <c r="C14728" s="6" t="s">
        <v>25</v>
      </c>
      <c r="D14728" s="6" t="s">
        <v>26</v>
      </c>
      <c r="E14728" s="6" t="s">
        <v>8</v>
      </c>
      <c r="G14728" s="6" t="s">
        <v>27</v>
      </c>
      <c r="H14728" s="7">
        <v>8081325.0</v>
      </c>
      <c r="I14728" s="8">
        <v>8081690.0</v>
      </c>
      <c r="J14728" t="s">
        <v>28</v>
      </c>
      <c r="Q14728" t="s">
        <v>16299</v>
      </c>
      <c r="R14728">
        <v>366.0</v>
      </c>
      <c r="T14728" t="s">
        <v>23968</v>
      </c>
    </row>
    <row r="14729" ht="15.75" customHeight="1">
      <c r="A14729" s="6" t="s">
        <v>17418</v>
      </c>
      <c r="B14729" s="6" t="s">
        <v>17419</v>
      </c>
      <c r="C14729" s="6" t="s">
        <v>25</v>
      </c>
      <c r="D14729" s="6" t="s">
        <v>26</v>
      </c>
      <c r="E14729" s="6" t="s">
        <v>8</v>
      </c>
      <c r="G14729" s="6" t="s">
        <v>27</v>
      </c>
      <c r="H14729" s="7">
        <v>8081756.0</v>
      </c>
      <c r="I14729" s="8">
        <v>8082520.0</v>
      </c>
      <c r="J14729" t="s">
        <v>28</v>
      </c>
      <c r="Q14729" t="s">
        <v>16301</v>
      </c>
      <c r="R14729">
        <v>765.0</v>
      </c>
      <c r="T14729" t="s">
        <v>23969</v>
      </c>
    </row>
    <row r="14730" ht="15.75" customHeight="1">
      <c r="A14730" s="6" t="s">
        <v>17418</v>
      </c>
      <c r="B14730" s="6" t="s">
        <v>17419</v>
      </c>
      <c r="C14730" s="6" t="s">
        <v>25</v>
      </c>
      <c r="D14730" s="6" t="s">
        <v>26</v>
      </c>
      <c r="E14730" s="6" t="s">
        <v>8</v>
      </c>
      <c r="G14730" s="6" t="s">
        <v>27</v>
      </c>
      <c r="H14730" s="7">
        <v>8082577.0</v>
      </c>
      <c r="I14730" s="8">
        <v>8083158.0</v>
      </c>
      <c r="J14730" t="s">
        <v>28</v>
      </c>
      <c r="Q14730" t="s">
        <v>16303</v>
      </c>
      <c r="R14730">
        <v>582.0</v>
      </c>
      <c r="T14730" t="s">
        <v>23970</v>
      </c>
    </row>
    <row r="14731" ht="15.75" customHeight="1">
      <c r="A14731" s="6" t="s">
        <v>17418</v>
      </c>
      <c r="B14731" s="6" t="s">
        <v>17419</v>
      </c>
      <c r="C14731" s="6" t="s">
        <v>25</v>
      </c>
      <c r="D14731" s="6" t="s">
        <v>26</v>
      </c>
      <c r="E14731" s="6" t="s">
        <v>8</v>
      </c>
      <c r="G14731" s="6" t="s">
        <v>27</v>
      </c>
      <c r="H14731" s="7">
        <v>8083254.0</v>
      </c>
      <c r="I14731" s="8">
        <v>8083850.0</v>
      </c>
      <c r="J14731" t="s">
        <v>37</v>
      </c>
      <c r="Q14731" t="s">
        <v>16305</v>
      </c>
      <c r="R14731">
        <v>597.0</v>
      </c>
      <c r="T14731" t="s">
        <v>23971</v>
      </c>
    </row>
    <row r="14732" ht="15.75" customHeight="1">
      <c r="A14732" s="6" t="s">
        <v>17418</v>
      </c>
      <c r="B14732" s="6" t="s">
        <v>17419</v>
      </c>
      <c r="C14732" s="6" t="s">
        <v>25</v>
      </c>
      <c r="D14732" s="6" t="s">
        <v>26</v>
      </c>
      <c r="E14732" s="6" t="s">
        <v>8</v>
      </c>
      <c r="G14732" s="6" t="s">
        <v>27</v>
      </c>
      <c r="H14732" s="7">
        <v>8083923.0</v>
      </c>
      <c r="I14732" s="8">
        <v>8085806.0</v>
      </c>
      <c r="J14732" t="s">
        <v>28</v>
      </c>
      <c r="Q14732" t="s">
        <v>16307</v>
      </c>
      <c r="R14732">
        <v>1884.0</v>
      </c>
      <c r="T14732" t="s">
        <v>23972</v>
      </c>
    </row>
    <row r="14733" ht="15.75" customHeight="1">
      <c r="A14733" s="6" t="s">
        <v>17418</v>
      </c>
      <c r="B14733" s="6" t="s">
        <v>17419</v>
      </c>
      <c r="C14733" s="6" t="s">
        <v>25</v>
      </c>
      <c r="D14733" s="6" t="s">
        <v>26</v>
      </c>
      <c r="E14733" s="6" t="s">
        <v>8</v>
      </c>
      <c r="G14733" s="6" t="s">
        <v>27</v>
      </c>
      <c r="H14733" s="7">
        <v>8085884.0</v>
      </c>
      <c r="I14733" s="8">
        <v>8086375.0</v>
      </c>
      <c r="J14733" t="s">
        <v>28</v>
      </c>
      <c r="Q14733" t="s">
        <v>16309</v>
      </c>
      <c r="R14733">
        <v>492.0</v>
      </c>
      <c r="T14733" t="s">
        <v>23973</v>
      </c>
    </row>
    <row r="14734" ht="15.75" customHeight="1">
      <c r="A14734" s="6" t="s">
        <v>17418</v>
      </c>
      <c r="B14734" s="6" t="s">
        <v>17419</v>
      </c>
      <c r="C14734" s="6" t="s">
        <v>25</v>
      </c>
      <c r="D14734" s="6" t="s">
        <v>26</v>
      </c>
      <c r="E14734" s="6" t="s">
        <v>8</v>
      </c>
      <c r="G14734" s="6" t="s">
        <v>27</v>
      </c>
      <c r="H14734" s="7">
        <v>8086483.0</v>
      </c>
      <c r="I14734" s="8">
        <v>8087028.0</v>
      </c>
      <c r="J14734" t="s">
        <v>37</v>
      </c>
      <c r="Q14734" t="s">
        <v>16311</v>
      </c>
      <c r="R14734">
        <v>546.0</v>
      </c>
      <c r="T14734" t="s">
        <v>23974</v>
      </c>
    </row>
    <row r="14735" ht="15.75" customHeight="1">
      <c r="A14735" s="6" t="s">
        <v>17418</v>
      </c>
      <c r="B14735" s="6" t="s">
        <v>17419</v>
      </c>
      <c r="C14735" s="6" t="s">
        <v>25</v>
      </c>
      <c r="D14735" s="6" t="s">
        <v>26</v>
      </c>
      <c r="E14735" s="6" t="s">
        <v>8</v>
      </c>
      <c r="G14735" s="6" t="s">
        <v>27</v>
      </c>
      <c r="H14735" s="7">
        <v>8087115.0</v>
      </c>
      <c r="I14735" s="8">
        <v>8089247.0</v>
      </c>
      <c r="J14735" t="s">
        <v>28</v>
      </c>
      <c r="Q14735" t="s">
        <v>16313</v>
      </c>
      <c r="R14735">
        <v>2133.0</v>
      </c>
      <c r="T14735" t="s">
        <v>23975</v>
      </c>
    </row>
    <row r="14736" ht="15.75" customHeight="1">
      <c r="A14736" s="6" t="s">
        <v>17418</v>
      </c>
      <c r="B14736" s="6" t="s">
        <v>17419</v>
      </c>
      <c r="C14736" s="6" t="s">
        <v>25</v>
      </c>
      <c r="D14736" s="6" t="s">
        <v>26</v>
      </c>
      <c r="E14736" s="6" t="s">
        <v>8</v>
      </c>
      <c r="G14736" s="6" t="s">
        <v>27</v>
      </c>
      <c r="H14736" s="7">
        <v>8089367.0</v>
      </c>
      <c r="I14736" s="8">
        <v>8091520.0</v>
      </c>
      <c r="J14736" t="s">
        <v>28</v>
      </c>
      <c r="Q14736" t="s">
        <v>16315</v>
      </c>
      <c r="R14736">
        <v>2154.0</v>
      </c>
      <c r="T14736" t="s">
        <v>23976</v>
      </c>
    </row>
    <row r="14737" ht="15.75" customHeight="1">
      <c r="A14737" s="6" t="s">
        <v>17418</v>
      </c>
      <c r="B14737" s="6" t="s">
        <v>17419</v>
      </c>
      <c r="C14737" s="6" t="s">
        <v>25</v>
      </c>
      <c r="D14737" s="6" t="s">
        <v>26</v>
      </c>
      <c r="E14737" s="6" t="s">
        <v>8</v>
      </c>
      <c r="G14737" s="6" t="s">
        <v>27</v>
      </c>
      <c r="H14737" s="7">
        <v>8091909.0</v>
      </c>
      <c r="I14737" s="8">
        <v>8092640.0</v>
      </c>
      <c r="J14737" t="s">
        <v>28</v>
      </c>
      <c r="Q14737" t="s">
        <v>16318</v>
      </c>
      <c r="R14737">
        <v>732.0</v>
      </c>
      <c r="T14737" t="s">
        <v>23977</v>
      </c>
    </row>
    <row r="14738" ht="15.75" customHeight="1">
      <c r="A14738" s="6" t="s">
        <v>17418</v>
      </c>
      <c r="B14738" s="6" t="s">
        <v>17419</v>
      </c>
      <c r="C14738" s="6" t="s">
        <v>25</v>
      </c>
      <c r="D14738" s="6" t="s">
        <v>26</v>
      </c>
      <c r="E14738" s="6" t="s">
        <v>8</v>
      </c>
      <c r="G14738" s="6" t="s">
        <v>27</v>
      </c>
      <c r="H14738" s="7">
        <v>8092719.0</v>
      </c>
      <c r="I14738" s="8">
        <v>8094035.0</v>
      </c>
      <c r="J14738" t="s">
        <v>28</v>
      </c>
      <c r="Q14738" t="s">
        <v>16321</v>
      </c>
      <c r="R14738">
        <v>1317.0</v>
      </c>
      <c r="T14738" t="s">
        <v>23978</v>
      </c>
    </row>
    <row r="14739" ht="15.75" customHeight="1">
      <c r="A14739" s="6" t="s">
        <v>17418</v>
      </c>
      <c r="B14739" s="6" t="s">
        <v>17419</v>
      </c>
      <c r="C14739" s="6" t="s">
        <v>25</v>
      </c>
      <c r="D14739" s="6" t="s">
        <v>26</v>
      </c>
      <c r="E14739" s="6" t="s">
        <v>8</v>
      </c>
      <c r="G14739" s="6" t="s">
        <v>27</v>
      </c>
      <c r="H14739" s="7">
        <v>8094068.0</v>
      </c>
      <c r="I14739" s="8">
        <v>8095318.0</v>
      </c>
      <c r="J14739" t="s">
        <v>28</v>
      </c>
      <c r="Q14739" t="s">
        <v>16324</v>
      </c>
      <c r="R14739">
        <v>1251.0</v>
      </c>
      <c r="T14739" t="s">
        <v>23979</v>
      </c>
    </row>
    <row r="14740" ht="15.75" customHeight="1">
      <c r="A14740" s="6" t="s">
        <v>17418</v>
      </c>
      <c r="B14740" s="6" t="s">
        <v>17419</v>
      </c>
      <c r="C14740" s="6" t="s">
        <v>25</v>
      </c>
      <c r="D14740" s="6" t="s">
        <v>26</v>
      </c>
      <c r="E14740" s="6" t="s">
        <v>8</v>
      </c>
      <c r="G14740" s="6" t="s">
        <v>27</v>
      </c>
      <c r="H14740" s="7">
        <v>8095572.0</v>
      </c>
      <c r="I14740" s="8">
        <v>8095868.0</v>
      </c>
      <c r="J14740" t="s">
        <v>28</v>
      </c>
      <c r="Q14740" t="s">
        <v>16326</v>
      </c>
      <c r="R14740">
        <v>297.0</v>
      </c>
      <c r="T14740" t="s">
        <v>23980</v>
      </c>
    </row>
    <row r="14741" ht="15.75" customHeight="1">
      <c r="A14741" s="6" t="s">
        <v>17418</v>
      </c>
      <c r="B14741" s="6" t="s">
        <v>17419</v>
      </c>
      <c r="C14741" s="6" t="s">
        <v>25</v>
      </c>
      <c r="D14741" s="6" t="s">
        <v>26</v>
      </c>
      <c r="E14741" s="6" t="s">
        <v>8</v>
      </c>
      <c r="G14741" s="6" t="s">
        <v>27</v>
      </c>
      <c r="H14741" s="7">
        <v>8096053.0</v>
      </c>
      <c r="I14741" s="8">
        <v>8096787.0</v>
      </c>
      <c r="J14741" t="s">
        <v>37</v>
      </c>
      <c r="Q14741" t="s">
        <v>16328</v>
      </c>
      <c r="R14741">
        <v>735.0</v>
      </c>
      <c r="T14741" t="s">
        <v>23981</v>
      </c>
    </row>
    <row r="14742" ht="15.75" customHeight="1">
      <c r="A14742" s="6" t="s">
        <v>17418</v>
      </c>
      <c r="B14742" s="6" t="s">
        <v>17419</v>
      </c>
      <c r="C14742" s="6" t="s">
        <v>25</v>
      </c>
      <c r="D14742" s="6" t="s">
        <v>26</v>
      </c>
      <c r="E14742" s="6" t="s">
        <v>8</v>
      </c>
      <c r="G14742" s="6" t="s">
        <v>27</v>
      </c>
      <c r="H14742" s="7">
        <v>8096810.0</v>
      </c>
      <c r="I14742" s="8">
        <v>8098399.0</v>
      </c>
      <c r="J14742" t="s">
        <v>28</v>
      </c>
      <c r="Q14742" t="s">
        <v>16330</v>
      </c>
      <c r="R14742">
        <v>1590.0</v>
      </c>
      <c r="T14742" t="s">
        <v>23982</v>
      </c>
    </row>
    <row r="14743" ht="15.75" customHeight="1">
      <c r="A14743" s="6" t="s">
        <v>17418</v>
      </c>
      <c r="B14743" s="6" t="s">
        <v>17419</v>
      </c>
      <c r="C14743" s="6" t="s">
        <v>25</v>
      </c>
      <c r="D14743" s="6" t="s">
        <v>26</v>
      </c>
      <c r="E14743" s="6" t="s">
        <v>8</v>
      </c>
      <c r="G14743" s="6" t="s">
        <v>27</v>
      </c>
      <c r="H14743" s="7">
        <v>8098398.0</v>
      </c>
      <c r="I14743" s="8">
        <v>8098637.0</v>
      </c>
      <c r="J14743" t="s">
        <v>37</v>
      </c>
      <c r="Q14743" t="s">
        <v>16332</v>
      </c>
      <c r="R14743">
        <v>240.0</v>
      </c>
      <c r="T14743" t="s">
        <v>23983</v>
      </c>
    </row>
    <row r="14744" ht="15.75" customHeight="1">
      <c r="A14744" s="6" t="s">
        <v>17418</v>
      </c>
      <c r="B14744" s="6" t="s">
        <v>17419</v>
      </c>
      <c r="C14744" s="6" t="s">
        <v>25</v>
      </c>
      <c r="D14744" s="6" t="s">
        <v>26</v>
      </c>
      <c r="E14744" s="6" t="s">
        <v>8</v>
      </c>
      <c r="G14744" s="6" t="s">
        <v>27</v>
      </c>
      <c r="H14744" s="7">
        <v>8098646.0</v>
      </c>
      <c r="I14744" s="8">
        <v>8100061.0</v>
      </c>
      <c r="J14744" t="s">
        <v>37</v>
      </c>
      <c r="Q14744" t="s">
        <v>16334</v>
      </c>
      <c r="R14744">
        <v>1416.0</v>
      </c>
      <c r="T14744" t="s">
        <v>23984</v>
      </c>
    </row>
    <row r="14745" ht="15.75" customHeight="1">
      <c r="A14745" s="6" t="s">
        <v>17418</v>
      </c>
      <c r="B14745" s="6" t="s">
        <v>17419</v>
      </c>
      <c r="C14745" s="6" t="s">
        <v>25</v>
      </c>
      <c r="D14745" s="6" t="s">
        <v>26</v>
      </c>
      <c r="E14745" s="6" t="s">
        <v>8</v>
      </c>
      <c r="G14745" s="6" t="s">
        <v>27</v>
      </c>
      <c r="H14745" s="7">
        <v>8100164.0</v>
      </c>
      <c r="I14745" s="8">
        <v>8100667.0</v>
      </c>
      <c r="J14745" t="s">
        <v>28</v>
      </c>
      <c r="Q14745" t="s">
        <v>16336</v>
      </c>
      <c r="R14745">
        <v>504.0</v>
      </c>
      <c r="T14745" t="s">
        <v>23985</v>
      </c>
    </row>
    <row r="14746" ht="15.75" customHeight="1">
      <c r="A14746" s="6" t="s">
        <v>17418</v>
      </c>
      <c r="B14746" s="6" t="s">
        <v>17419</v>
      </c>
      <c r="C14746" s="6" t="s">
        <v>25</v>
      </c>
      <c r="D14746" s="6" t="s">
        <v>26</v>
      </c>
      <c r="E14746" s="6" t="s">
        <v>8</v>
      </c>
      <c r="G14746" s="6" t="s">
        <v>27</v>
      </c>
      <c r="H14746" s="7">
        <v>8100750.0</v>
      </c>
      <c r="I14746" s="8">
        <v>8101163.0</v>
      </c>
      <c r="J14746" t="s">
        <v>28</v>
      </c>
      <c r="Q14746" t="s">
        <v>16338</v>
      </c>
      <c r="R14746">
        <v>414.0</v>
      </c>
      <c r="T14746" t="s">
        <v>23986</v>
      </c>
    </row>
    <row r="14747" ht="15.75" customHeight="1">
      <c r="A14747" s="6" t="s">
        <v>17418</v>
      </c>
      <c r="B14747" s="6" t="s">
        <v>17419</v>
      </c>
      <c r="C14747" s="6" t="s">
        <v>25</v>
      </c>
      <c r="D14747" s="6" t="s">
        <v>26</v>
      </c>
      <c r="E14747" s="6" t="s">
        <v>8</v>
      </c>
      <c r="G14747" s="6" t="s">
        <v>27</v>
      </c>
      <c r="H14747" s="7">
        <v>8101330.0</v>
      </c>
      <c r="I14747" s="8">
        <v>8103333.0</v>
      </c>
      <c r="J14747" t="s">
        <v>28</v>
      </c>
      <c r="Q14747" t="s">
        <v>16341</v>
      </c>
      <c r="R14747">
        <v>2004.0</v>
      </c>
      <c r="T14747" t="s">
        <v>23987</v>
      </c>
    </row>
    <row r="14748" ht="15.75" customHeight="1">
      <c r="A14748" s="6" t="s">
        <v>17418</v>
      </c>
      <c r="B14748" s="6" t="s">
        <v>17419</v>
      </c>
      <c r="C14748" s="6" t="s">
        <v>25</v>
      </c>
      <c r="D14748" s="6" t="s">
        <v>26</v>
      </c>
      <c r="E14748" s="6" t="s">
        <v>8</v>
      </c>
      <c r="G14748" s="6" t="s">
        <v>27</v>
      </c>
      <c r="H14748" s="7">
        <v>8103434.0</v>
      </c>
      <c r="I14748" s="8">
        <v>8103805.0</v>
      </c>
      <c r="J14748" t="s">
        <v>37</v>
      </c>
      <c r="Q14748" t="s">
        <v>16343</v>
      </c>
      <c r="R14748">
        <v>372.0</v>
      </c>
      <c r="T14748" t="s">
        <v>23988</v>
      </c>
    </row>
    <row r="14749" ht="15.75" customHeight="1">
      <c r="A14749" s="6" t="s">
        <v>17418</v>
      </c>
      <c r="B14749" s="6" t="s">
        <v>17419</v>
      </c>
      <c r="C14749" s="6" t="s">
        <v>25</v>
      </c>
      <c r="D14749" s="6" t="s">
        <v>26</v>
      </c>
      <c r="E14749" s="6" t="s">
        <v>8</v>
      </c>
      <c r="G14749" s="6" t="s">
        <v>27</v>
      </c>
      <c r="H14749" s="7">
        <v>8103909.0</v>
      </c>
      <c r="I14749" s="8">
        <v>8104466.0</v>
      </c>
      <c r="J14749" t="s">
        <v>37</v>
      </c>
      <c r="Q14749" t="s">
        <v>16345</v>
      </c>
      <c r="R14749">
        <v>558.0</v>
      </c>
      <c r="T14749" t="s">
        <v>23989</v>
      </c>
    </row>
    <row r="14750" ht="15.75" customHeight="1">
      <c r="A14750" s="6" t="s">
        <v>17418</v>
      </c>
      <c r="B14750" s="6" t="s">
        <v>17419</v>
      </c>
      <c r="C14750" s="6" t="s">
        <v>25</v>
      </c>
      <c r="D14750" s="6" t="s">
        <v>26</v>
      </c>
      <c r="E14750" s="6" t="s">
        <v>8</v>
      </c>
      <c r="G14750" s="6" t="s">
        <v>27</v>
      </c>
      <c r="H14750" s="7">
        <v>8104736.0</v>
      </c>
      <c r="I14750" s="8">
        <v>8105227.0</v>
      </c>
      <c r="J14750" t="s">
        <v>28</v>
      </c>
      <c r="Q14750" t="s">
        <v>16348</v>
      </c>
      <c r="R14750">
        <v>492.0</v>
      </c>
      <c r="T14750" t="s">
        <v>23990</v>
      </c>
    </row>
    <row r="14751" ht="15.75" customHeight="1">
      <c r="A14751" s="6" t="s">
        <v>17418</v>
      </c>
      <c r="B14751" s="6" t="s">
        <v>17419</v>
      </c>
      <c r="C14751" s="6" t="s">
        <v>25</v>
      </c>
      <c r="D14751" s="6" t="s">
        <v>26</v>
      </c>
      <c r="E14751" s="6" t="s">
        <v>8</v>
      </c>
      <c r="G14751" s="6" t="s">
        <v>27</v>
      </c>
      <c r="H14751" s="7">
        <v>8105511.0</v>
      </c>
      <c r="I14751" s="8">
        <v>8108516.0</v>
      </c>
      <c r="J14751" t="s">
        <v>28</v>
      </c>
      <c r="Q14751" t="s">
        <v>16350</v>
      </c>
      <c r="R14751">
        <v>3006.0</v>
      </c>
      <c r="T14751" t="s">
        <v>23991</v>
      </c>
    </row>
    <row r="14752" ht="15.75" customHeight="1">
      <c r="A14752" s="6" t="s">
        <v>17418</v>
      </c>
      <c r="B14752" s="6" t="s">
        <v>17419</v>
      </c>
      <c r="C14752" s="6" t="s">
        <v>25</v>
      </c>
      <c r="D14752" s="6" t="s">
        <v>26</v>
      </c>
      <c r="E14752" s="6" t="s">
        <v>8</v>
      </c>
      <c r="G14752" s="6" t="s">
        <v>27</v>
      </c>
      <c r="H14752" s="7">
        <v>8108513.0</v>
      </c>
      <c r="I14752" s="8">
        <v>8110240.0</v>
      </c>
      <c r="J14752" t="s">
        <v>28</v>
      </c>
      <c r="Q14752" t="s">
        <v>16352</v>
      </c>
      <c r="R14752">
        <v>1728.0</v>
      </c>
      <c r="T14752" t="s">
        <v>23992</v>
      </c>
    </row>
    <row r="14753" ht="15.75" customHeight="1">
      <c r="A14753" s="6" t="s">
        <v>17418</v>
      </c>
      <c r="B14753" s="6" t="s">
        <v>17419</v>
      </c>
      <c r="C14753" s="6" t="s">
        <v>25</v>
      </c>
      <c r="D14753" s="6" t="s">
        <v>26</v>
      </c>
      <c r="E14753" s="6" t="s">
        <v>8</v>
      </c>
      <c r="G14753" s="6" t="s">
        <v>27</v>
      </c>
      <c r="H14753" s="7">
        <v>8110237.0</v>
      </c>
      <c r="I14753" s="8">
        <v>8110725.0</v>
      </c>
      <c r="J14753" t="s">
        <v>28</v>
      </c>
      <c r="Q14753" t="s">
        <v>16354</v>
      </c>
      <c r="R14753">
        <v>489.0</v>
      </c>
    </row>
    <row r="14754" ht="15.75" customHeight="1">
      <c r="A14754" s="6" t="s">
        <v>17418</v>
      </c>
      <c r="B14754" s="6" t="s">
        <v>17419</v>
      </c>
      <c r="C14754" s="6" t="s">
        <v>25</v>
      </c>
      <c r="D14754" s="6" t="s">
        <v>26</v>
      </c>
      <c r="E14754" s="6" t="s">
        <v>8</v>
      </c>
      <c r="G14754" s="6" t="s">
        <v>27</v>
      </c>
      <c r="H14754" s="7">
        <v>8110722.0</v>
      </c>
      <c r="I14754" s="8">
        <v>8111924.0</v>
      </c>
      <c r="J14754" t="s">
        <v>28</v>
      </c>
      <c r="Q14754" t="s">
        <v>16356</v>
      </c>
      <c r="R14754">
        <v>1203.0</v>
      </c>
      <c r="T14754" t="s">
        <v>23993</v>
      </c>
    </row>
    <row r="14755" ht="15.75" customHeight="1">
      <c r="A14755" s="6" t="s">
        <v>17418</v>
      </c>
      <c r="B14755" s="6" t="s">
        <v>17419</v>
      </c>
      <c r="C14755" s="6" t="s">
        <v>25</v>
      </c>
      <c r="D14755" s="6" t="s">
        <v>26</v>
      </c>
      <c r="E14755" s="6" t="s">
        <v>8</v>
      </c>
      <c r="G14755" s="6" t="s">
        <v>27</v>
      </c>
      <c r="H14755" s="7">
        <v>8111967.0</v>
      </c>
      <c r="I14755" s="8">
        <v>8112752.0</v>
      </c>
      <c r="J14755" t="s">
        <v>28</v>
      </c>
      <c r="Q14755" t="s">
        <v>16358</v>
      </c>
      <c r="R14755">
        <v>786.0</v>
      </c>
      <c r="T14755" t="s">
        <v>23994</v>
      </c>
    </row>
    <row r="14756" ht="15.75" customHeight="1">
      <c r="A14756" s="6" t="s">
        <v>17418</v>
      </c>
      <c r="B14756" s="6" t="s">
        <v>17419</v>
      </c>
      <c r="C14756" s="6" t="s">
        <v>25</v>
      </c>
      <c r="D14756" s="6" t="s">
        <v>26</v>
      </c>
      <c r="E14756" s="6" t="s">
        <v>8</v>
      </c>
      <c r="G14756" s="6" t="s">
        <v>27</v>
      </c>
      <c r="H14756" s="7">
        <v>8113103.0</v>
      </c>
      <c r="I14756" s="8">
        <v>8116045.0</v>
      </c>
      <c r="J14756" t="s">
        <v>28</v>
      </c>
      <c r="Q14756" t="s">
        <v>16360</v>
      </c>
      <c r="R14756">
        <v>2943.0</v>
      </c>
      <c r="T14756" t="s">
        <v>23995</v>
      </c>
    </row>
    <row r="14757" ht="15.75" customHeight="1">
      <c r="A14757" s="6" t="s">
        <v>17418</v>
      </c>
      <c r="B14757" s="6" t="s">
        <v>17419</v>
      </c>
      <c r="C14757" s="6" t="s">
        <v>25</v>
      </c>
      <c r="D14757" s="6" t="s">
        <v>26</v>
      </c>
      <c r="E14757" s="6" t="s">
        <v>8</v>
      </c>
      <c r="G14757" s="6" t="s">
        <v>27</v>
      </c>
      <c r="H14757" s="7">
        <v>8116237.0</v>
      </c>
      <c r="I14757" s="8">
        <v>8117166.0</v>
      </c>
      <c r="J14757" t="s">
        <v>28</v>
      </c>
      <c r="Q14757" t="s">
        <v>16362</v>
      </c>
      <c r="R14757">
        <v>930.0</v>
      </c>
      <c r="T14757" t="s">
        <v>23996</v>
      </c>
    </row>
    <row r="14758" ht="15.75" customHeight="1">
      <c r="A14758" s="6" t="s">
        <v>17418</v>
      </c>
      <c r="B14758" s="6" t="s">
        <v>17419</v>
      </c>
      <c r="C14758" s="6" t="s">
        <v>25</v>
      </c>
      <c r="D14758" s="6" t="s">
        <v>26</v>
      </c>
      <c r="E14758" s="6" t="s">
        <v>8</v>
      </c>
      <c r="G14758" s="6" t="s">
        <v>27</v>
      </c>
      <c r="H14758" s="7">
        <v>8117235.0</v>
      </c>
      <c r="I14758" s="8">
        <v>8118020.0</v>
      </c>
      <c r="J14758" t="s">
        <v>28</v>
      </c>
      <c r="Q14758" t="s">
        <v>16364</v>
      </c>
      <c r="R14758">
        <v>786.0</v>
      </c>
      <c r="T14758" t="s">
        <v>23997</v>
      </c>
    </row>
    <row r="14759" ht="15.75" customHeight="1">
      <c r="A14759" s="6" t="s">
        <v>17418</v>
      </c>
      <c r="B14759" s="6" t="s">
        <v>17419</v>
      </c>
      <c r="C14759" s="6" t="s">
        <v>25</v>
      </c>
      <c r="D14759" s="6" t="s">
        <v>26</v>
      </c>
      <c r="E14759" s="6" t="s">
        <v>8</v>
      </c>
      <c r="G14759" s="6" t="s">
        <v>27</v>
      </c>
      <c r="H14759" s="7">
        <v>8118187.0</v>
      </c>
      <c r="I14759" s="8">
        <v>8119176.0</v>
      </c>
      <c r="J14759" t="s">
        <v>28</v>
      </c>
      <c r="Q14759" t="s">
        <v>16366</v>
      </c>
      <c r="R14759">
        <v>990.0</v>
      </c>
      <c r="T14759" t="s">
        <v>23998</v>
      </c>
    </row>
    <row r="14760" ht="15.75" customHeight="1">
      <c r="A14760" s="6" t="s">
        <v>17418</v>
      </c>
      <c r="B14760" s="6" t="s">
        <v>17419</v>
      </c>
      <c r="C14760" s="6" t="s">
        <v>25</v>
      </c>
      <c r="D14760" s="6" t="s">
        <v>26</v>
      </c>
      <c r="E14760" s="6" t="s">
        <v>8</v>
      </c>
      <c r="G14760" s="6" t="s">
        <v>27</v>
      </c>
      <c r="H14760" s="7">
        <v>8119304.0</v>
      </c>
      <c r="I14760" s="8">
        <v>8120512.0</v>
      </c>
      <c r="J14760" t="s">
        <v>37</v>
      </c>
      <c r="Q14760" t="s">
        <v>16368</v>
      </c>
      <c r="R14760">
        <v>1209.0</v>
      </c>
      <c r="T14760" t="s">
        <v>23999</v>
      </c>
    </row>
    <row r="14761" ht="15.75" customHeight="1">
      <c r="A14761" s="6" t="s">
        <v>17418</v>
      </c>
      <c r="B14761" s="6" t="s">
        <v>17419</v>
      </c>
      <c r="C14761" s="6" t="s">
        <v>25</v>
      </c>
      <c r="D14761" s="6" t="s">
        <v>26</v>
      </c>
      <c r="E14761" s="6" t="s">
        <v>8</v>
      </c>
      <c r="G14761" s="6" t="s">
        <v>27</v>
      </c>
      <c r="H14761" s="7">
        <v>8120572.0</v>
      </c>
      <c r="I14761" s="8">
        <v>8121027.0</v>
      </c>
      <c r="J14761" t="s">
        <v>37</v>
      </c>
      <c r="Q14761" t="s">
        <v>16370</v>
      </c>
      <c r="R14761">
        <v>456.0</v>
      </c>
      <c r="T14761" t="s">
        <v>24000</v>
      </c>
    </row>
    <row r="14762" ht="15.75" customHeight="1">
      <c r="A14762" s="6" t="s">
        <v>17418</v>
      </c>
      <c r="B14762" s="6" t="s">
        <v>17419</v>
      </c>
      <c r="C14762" s="6" t="s">
        <v>25</v>
      </c>
      <c r="D14762" s="6" t="s">
        <v>26</v>
      </c>
      <c r="E14762" s="6" t="s">
        <v>8</v>
      </c>
      <c r="G14762" s="6" t="s">
        <v>27</v>
      </c>
      <c r="H14762" s="7">
        <v>8121188.0</v>
      </c>
      <c r="I14762" s="8">
        <v>8122198.0</v>
      </c>
      <c r="J14762" t="s">
        <v>28</v>
      </c>
      <c r="Q14762" t="s">
        <v>16372</v>
      </c>
      <c r="R14762">
        <v>1011.0</v>
      </c>
      <c r="T14762" t="s">
        <v>24001</v>
      </c>
    </row>
    <row r="14763" ht="15.75" customHeight="1">
      <c r="A14763" s="6" t="s">
        <v>17418</v>
      </c>
      <c r="B14763" s="6" t="s">
        <v>17419</v>
      </c>
      <c r="C14763" s="6" t="s">
        <v>25</v>
      </c>
      <c r="D14763" s="6" t="s">
        <v>26</v>
      </c>
      <c r="E14763" s="6" t="s">
        <v>8</v>
      </c>
      <c r="G14763" s="6" t="s">
        <v>27</v>
      </c>
      <c r="H14763" s="7">
        <v>8122445.0</v>
      </c>
      <c r="I14763" s="8">
        <v>8122981.0</v>
      </c>
      <c r="J14763" t="s">
        <v>37</v>
      </c>
      <c r="Q14763" t="s">
        <v>16374</v>
      </c>
      <c r="R14763">
        <v>537.0</v>
      </c>
      <c r="T14763" t="s">
        <v>24002</v>
      </c>
    </row>
    <row r="14764" ht="15.75" customHeight="1">
      <c r="A14764" s="6" t="s">
        <v>17418</v>
      </c>
      <c r="B14764" s="6" t="s">
        <v>17419</v>
      </c>
      <c r="C14764" s="6" t="s">
        <v>25</v>
      </c>
      <c r="D14764" s="6" t="s">
        <v>26</v>
      </c>
      <c r="E14764" s="6" t="s">
        <v>8</v>
      </c>
      <c r="G14764" s="6" t="s">
        <v>27</v>
      </c>
      <c r="H14764" s="7">
        <v>8123014.0</v>
      </c>
      <c r="I14764" s="8">
        <v>8123547.0</v>
      </c>
      <c r="J14764" t="s">
        <v>37</v>
      </c>
      <c r="Q14764" t="s">
        <v>16376</v>
      </c>
      <c r="R14764">
        <v>534.0</v>
      </c>
      <c r="T14764" t="s">
        <v>24003</v>
      </c>
    </row>
    <row r="14765" ht="15.75" customHeight="1">
      <c r="A14765" s="6" t="s">
        <v>17418</v>
      </c>
      <c r="B14765" s="6" t="s">
        <v>17419</v>
      </c>
      <c r="C14765" s="6" t="s">
        <v>25</v>
      </c>
      <c r="D14765" s="6" t="s">
        <v>26</v>
      </c>
      <c r="E14765" s="6" t="s">
        <v>8</v>
      </c>
      <c r="G14765" s="6" t="s">
        <v>27</v>
      </c>
      <c r="H14765" s="7">
        <v>8123606.0</v>
      </c>
      <c r="I14765" s="8">
        <v>8124379.0</v>
      </c>
      <c r="J14765" t="s">
        <v>28</v>
      </c>
      <c r="Q14765" t="s">
        <v>16378</v>
      </c>
      <c r="R14765">
        <v>774.0</v>
      </c>
      <c r="T14765" t="s">
        <v>24004</v>
      </c>
    </row>
    <row r="14766" ht="15.75" customHeight="1">
      <c r="A14766" s="6" t="s">
        <v>17418</v>
      </c>
      <c r="B14766" s="6" t="s">
        <v>17419</v>
      </c>
      <c r="C14766" s="6" t="s">
        <v>25</v>
      </c>
      <c r="D14766" s="6" t="s">
        <v>26</v>
      </c>
      <c r="E14766" s="6" t="s">
        <v>8</v>
      </c>
      <c r="G14766" s="6" t="s">
        <v>27</v>
      </c>
      <c r="H14766" s="7">
        <v>8124550.0</v>
      </c>
      <c r="I14766" s="8">
        <v>8125398.0</v>
      </c>
      <c r="J14766" t="s">
        <v>37</v>
      </c>
      <c r="Q14766" t="s">
        <v>16380</v>
      </c>
      <c r="R14766">
        <v>849.0</v>
      </c>
      <c r="T14766" t="s">
        <v>24005</v>
      </c>
    </row>
    <row r="14767" ht="15.75" customHeight="1">
      <c r="A14767" s="6" t="s">
        <v>17418</v>
      </c>
      <c r="B14767" s="6" t="s">
        <v>17419</v>
      </c>
      <c r="C14767" s="6" t="s">
        <v>25</v>
      </c>
      <c r="D14767" s="6" t="s">
        <v>26</v>
      </c>
      <c r="E14767" s="6" t="s">
        <v>8</v>
      </c>
      <c r="G14767" s="6" t="s">
        <v>27</v>
      </c>
      <c r="H14767" s="7">
        <v>8125580.0</v>
      </c>
      <c r="I14767" s="8">
        <v>8125930.0</v>
      </c>
      <c r="J14767" t="s">
        <v>37</v>
      </c>
      <c r="Q14767" t="s">
        <v>16382</v>
      </c>
      <c r="R14767">
        <v>351.0</v>
      </c>
      <c r="T14767" t="s">
        <v>24006</v>
      </c>
    </row>
    <row r="14768" ht="15.75" customHeight="1">
      <c r="A14768" s="6" t="s">
        <v>17418</v>
      </c>
      <c r="B14768" s="6" t="s">
        <v>17419</v>
      </c>
      <c r="C14768" s="6" t="s">
        <v>25</v>
      </c>
      <c r="D14768" s="6" t="s">
        <v>26</v>
      </c>
      <c r="E14768" s="6" t="s">
        <v>8</v>
      </c>
      <c r="G14768" s="6" t="s">
        <v>27</v>
      </c>
      <c r="H14768" s="7">
        <v>8126045.0</v>
      </c>
      <c r="I14768" s="8">
        <v>8126695.0</v>
      </c>
      <c r="J14768" t="s">
        <v>37</v>
      </c>
      <c r="Q14768" t="s">
        <v>16384</v>
      </c>
      <c r="R14768">
        <v>651.0</v>
      </c>
      <c r="T14768" t="s">
        <v>24007</v>
      </c>
    </row>
    <row r="14769" ht="15.75" customHeight="1">
      <c r="A14769" s="6" t="s">
        <v>17418</v>
      </c>
      <c r="B14769" s="6" t="s">
        <v>17419</v>
      </c>
      <c r="C14769" s="6" t="s">
        <v>25</v>
      </c>
      <c r="D14769" s="6" t="s">
        <v>26</v>
      </c>
      <c r="E14769" s="6" t="s">
        <v>8</v>
      </c>
      <c r="G14769" s="6" t="s">
        <v>27</v>
      </c>
      <c r="H14769" s="7">
        <v>8126730.0</v>
      </c>
      <c r="I14769" s="8">
        <v>8129222.0</v>
      </c>
      <c r="J14769" t="s">
        <v>28</v>
      </c>
      <c r="Q14769" t="s">
        <v>16387</v>
      </c>
      <c r="R14769">
        <v>2493.0</v>
      </c>
      <c r="T14769" t="s">
        <v>24008</v>
      </c>
    </row>
    <row r="14770" ht="15.75" customHeight="1">
      <c r="A14770" s="6" t="s">
        <v>17418</v>
      </c>
      <c r="B14770" s="6" t="s">
        <v>17419</v>
      </c>
      <c r="C14770" s="6" t="s">
        <v>25</v>
      </c>
      <c r="D14770" s="6" t="s">
        <v>26</v>
      </c>
      <c r="E14770" s="6" t="s">
        <v>8</v>
      </c>
      <c r="G14770" s="6" t="s">
        <v>27</v>
      </c>
      <c r="H14770" s="7">
        <v>8129423.0</v>
      </c>
      <c r="I14770" s="8">
        <v>8129737.0</v>
      </c>
      <c r="J14770" t="s">
        <v>37</v>
      </c>
      <c r="Q14770" t="s">
        <v>16389</v>
      </c>
      <c r="R14770">
        <v>315.0</v>
      </c>
      <c r="T14770" t="s">
        <v>24009</v>
      </c>
    </row>
    <row r="14771" ht="15.75" customHeight="1">
      <c r="A14771" s="6" t="s">
        <v>17418</v>
      </c>
      <c r="B14771" s="6" t="s">
        <v>17419</v>
      </c>
      <c r="C14771" s="6" t="s">
        <v>25</v>
      </c>
      <c r="D14771" s="6" t="s">
        <v>26</v>
      </c>
      <c r="E14771" s="6" t="s">
        <v>8</v>
      </c>
      <c r="G14771" s="6" t="s">
        <v>27</v>
      </c>
      <c r="H14771" s="7">
        <v>8129803.0</v>
      </c>
      <c r="I14771" s="8">
        <v>8130753.0</v>
      </c>
      <c r="J14771" t="s">
        <v>28</v>
      </c>
      <c r="Q14771" t="s">
        <v>16391</v>
      </c>
      <c r="R14771">
        <v>951.0</v>
      </c>
      <c r="T14771" t="s">
        <v>24010</v>
      </c>
    </row>
    <row r="14772" ht="15.75" customHeight="1">
      <c r="A14772" s="6" t="s">
        <v>17418</v>
      </c>
      <c r="B14772" s="6" t="s">
        <v>17419</v>
      </c>
      <c r="C14772" s="6" t="s">
        <v>25</v>
      </c>
      <c r="D14772" s="6" t="s">
        <v>26</v>
      </c>
      <c r="E14772" s="6" t="s">
        <v>8</v>
      </c>
      <c r="G14772" s="6" t="s">
        <v>27</v>
      </c>
      <c r="H14772" s="7">
        <v>8130834.0</v>
      </c>
      <c r="I14772" s="8">
        <v>8131328.0</v>
      </c>
      <c r="J14772" t="s">
        <v>28</v>
      </c>
      <c r="Q14772" t="s">
        <v>16393</v>
      </c>
      <c r="R14772">
        <v>495.0</v>
      </c>
      <c r="T14772" t="s">
        <v>24011</v>
      </c>
    </row>
    <row r="14773" ht="15.75" customHeight="1">
      <c r="A14773" s="6" t="s">
        <v>17418</v>
      </c>
      <c r="B14773" s="6" t="s">
        <v>17419</v>
      </c>
      <c r="C14773" s="6" t="s">
        <v>25</v>
      </c>
      <c r="D14773" s="6" t="s">
        <v>26</v>
      </c>
      <c r="E14773" s="6" t="s">
        <v>8</v>
      </c>
      <c r="G14773" s="6" t="s">
        <v>27</v>
      </c>
      <c r="H14773" s="7">
        <v>8131553.0</v>
      </c>
      <c r="I14773" s="8">
        <v>8132029.0</v>
      </c>
      <c r="J14773" t="s">
        <v>28</v>
      </c>
      <c r="Q14773" t="s">
        <v>16395</v>
      </c>
      <c r="R14773">
        <v>477.0</v>
      </c>
      <c r="T14773" t="s">
        <v>24012</v>
      </c>
    </row>
    <row r="14774" ht="15.75" customHeight="1">
      <c r="A14774" s="6" t="s">
        <v>17418</v>
      </c>
      <c r="B14774" s="6" t="s">
        <v>17452</v>
      </c>
      <c r="C14774" s="6" t="s">
        <v>25</v>
      </c>
      <c r="D14774" s="6" t="s">
        <v>26</v>
      </c>
      <c r="E14774" s="6" t="s">
        <v>8</v>
      </c>
      <c r="G14774" s="6" t="s">
        <v>27</v>
      </c>
      <c r="H14774" s="7">
        <v>8132217.0</v>
      </c>
      <c r="I14774" s="8">
        <v>8132417.0</v>
      </c>
      <c r="J14774" t="s">
        <v>37</v>
      </c>
      <c r="Q14774" t="s">
        <v>16396</v>
      </c>
      <c r="R14774">
        <v>201.0</v>
      </c>
      <c r="T14774" t="s">
        <v>129</v>
      </c>
    </row>
    <row r="14775" ht="15.75" customHeight="1">
      <c r="A14775" s="6" t="s">
        <v>17418</v>
      </c>
      <c r="B14775" s="6" t="s">
        <v>17419</v>
      </c>
      <c r="C14775" s="6" t="s">
        <v>25</v>
      </c>
      <c r="D14775" s="6" t="s">
        <v>26</v>
      </c>
      <c r="E14775" s="6" t="s">
        <v>8</v>
      </c>
      <c r="G14775" s="6" t="s">
        <v>27</v>
      </c>
      <c r="H14775" s="7">
        <v>8132503.0</v>
      </c>
      <c r="I14775" s="8">
        <v>8132763.0</v>
      </c>
      <c r="J14775" t="s">
        <v>28</v>
      </c>
      <c r="Q14775" t="s">
        <v>16398</v>
      </c>
      <c r="R14775">
        <v>261.0</v>
      </c>
    </row>
    <row r="14776" ht="15.75" customHeight="1">
      <c r="A14776" s="6" t="s">
        <v>17418</v>
      </c>
      <c r="B14776" s="6" t="s">
        <v>17419</v>
      </c>
      <c r="C14776" s="6" t="s">
        <v>25</v>
      </c>
      <c r="D14776" s="6" t="s">
        <v>26</v>
      </c>
      <c r="E14776" s="6" t="s">
        <v>8</v>
      </c>
      <c r="G14776" s="6" t="s">
        <v>27</v>
      </c>
      <c r="H14776" s="7">
        <v>8132948.0</v>
      </c>
      <c r="I14776" s="8">
        <v>8133823.0</v>
      </c>
      <c r="J14776" t="s">
        <v>28</v>
      </c>
      <c r="Q14776" t="s">
        <v>16400</v>
      </c>
      <c r="R14776">
        <v>876.0</v>
      </c>
      <c r="T14776" t="s">
        <v>24013</v>
      </c>
    </row>
    <row r="14777" ht="15.75" customHeight="1">
      <c r="A14777" s="6" t="s">
        <v>17418</v>
      </c>
      <c r="B14777" s="6" t="s">
        <v>17419</v>
      </c>
      <c r="C14777" s="6" t="s">
        <v>25</v>
      </c>
      <c r="D14777" s="6" t="s">
        <v>26</v>
      </c>
      <c r="E14777" s="6" t="s">
        <v>8</v>
      </c>
      <c r="G14777" s="6" t="s">
        <v>27</v>
      </c>
      <c r="H14777" s="7">
        <v>8133926.0</v>
      </c>
      <c r="I14777" s="8">
        <v>8134690.0</v>
      </c>
      <c r="J14777" t="s">
        <v>37</v>
      </c>
      <c r="Q14777" t="s">
        <v>16402</v>
      </c>
      <c r="R14777">
        <v>765.0</v>
      </c>
      <c r="T14777" t="s">
        <v>24014</v>
      </c>
    </row>
    <row r="14778" ht="15.75" customHeight="1">
      <c r="A14778" s="6" t="s">
        <v>17418</v>
      </c>
      <c r="B14778" s="6" t="s">
        <v>17419</v>
      </c>
      <c r="C14778" s="6" t="s">
        <v>25</v>
      </c>
      <c r="D14778" s="6" t="s">
        <v>26</v>
      </c>
      <c r="E14778" s="6" t="s">
        <v>8</v>
      </c>
      <c r="G14778" s="6" t="s">
        <v>27</v>
      </c>
      <c r="H14778" s="7">
        <v>8134922.0</v>
      </c>
      <c r="I14778" s="8">
        <v>8136166.0</v>
      </c>
      <c r="J14778" t="s">
        <v>37</v>
      </c>
      <c r="Q14778" t="s">
        <v>16404</v>
      </c>
      <c r="R14778">
        <v>1245.0</v>
      </c>
      <c r="T14778" t="s">
        <v>24015</v>
      </c>
    </row>
    <row r="14779" ht="15.75" customHeight="1">
      <c r="A14779" s="6" t="s">
        <v>17418</v>
      </c>
      <c r="B14779" s="6" t="s">
        <v>17419</v>
      </c>
      <c r="C14779" s="6" t="s">
        <v>25</v>
      </c>
      <c r="D14779" s="6" t="s">
        <v>26</v>
      </c>
      <c r="E14779" s="6" t="s">
        <v>8</v>
      </c>
      <c r="G14779" s="6" t="s">
        <v>27</v>
      </c>
      <c r="H14779" s="7">
        <v>8136322.0</v>
      </c>
      <c r="I14779" s="8">
        <v>8136717.0</v>
      </c>
      <c r="J14779" t="s">
        <v>37</v>
      </c>
      <c r="Q14779" t="s">
        <v>16406</v>
      </c>
      <c r="R14779">
        <v>396.0</v>
      </c>
      <c r="T14779" t="s">
        <v>24016</v>
      </c>
    </row>
    <row r="14780" ht="15.75" customHeight="1">
      <c r="A14780" s="6" t="s">
        <v>17418</v>
      </c>
      <c r="B14780" s="6" t="s">
        <v>17419</v>
      </c>
      <c r="C14780" s="6" t="s">
        <v>25</v>
      </c>
      <c r="D14780" s="6" t="s">
        <v>26</v>
      </c>
      <c r="E14780" s="6" t="s">
        <v>8</v>
      </c>
      <c r="G14780" s="6" t="s">
        <v>27</v>
      </c>
      <c r="H14780" s="7">
        <v>8136772.0</v>
      </c>
      <c r="I14780" s="8">
        <v>8137251.0</v>
      </c>
      <c r="J14780" t="s">
        <v>37</v>
      </c>
      <c r="Q14780" t="s">
        <v>16408</v>
      </c>
      <c r="R14780">
        <v>480.0</v>
      </c>
      <c r="T14780" t="s">
        <v>24017</v>
      </c>
    </row>
    <row r="14781" ht="15.75" customHeight="1">
      <c r="A14781" s="6" t="s">
        <v>17418</v>
      </c>
      <c r="B14781" s="6" t="s">
        <v>17419</v>
      </c>
      <c r="C14781" s="6" t="s">
        <v>25</v>
      </c>
      <c r="D14781" s="6" t="s">
        <v>26</v>
      </c>
      <c r="E14781" s="6" t="s">
        <v>8</v>
      </c>
      <c r="G14781" s="6" t="s">
        <v>27</v>
      </c>
      <c r="H14781" s="7">
        <v>8137360.0</v>
      </c>
      <c r="I14781" s="8">
        <v>8137974.0</v>
      </c>
      <c r="J14781" t="s">
        <v>37</v>
      </c>
      <c r="Q14781" t="s">
        <v>16410</v>
      </c>
      <c r="R14781">
        <v>615.0</v>
      </c>
      <c r="T14781" t="s">
        <v>24018</v>
      </c>
    </row>
    <row r="14782" ht="15.75" customHeight="1">
      <c r="A14782" s="6" t="s">
        <v>17418</v>
      </c>
      <c r="B14782" s="6" t="s">
        <v>17419</v>
      </c>
      <c r="C14782" s="6" t="s">
        <v>25</v>
      </c>
      <c r="D14782" s="6" t="s">
        <v>26</v>
      </c>
      <c r="E14782" s="6" t="s">
        <v>8</v>
      </c>
      <c r="G14782" s="6" t="s">
        <v>27</v>
      </c>
      <c r="H14782" s="7">
        <v>8138015.0</v>
      </c>
      <c r="I14782" s="8">
        <v>8138764.0</v>
      </c>
      <c r="J14782" t="s">
        <v>28</v>
      </c>
      <c r="Q14782" t="s">
        <v>16412</v>
      </c>
      <c r="R14782">
        <v>750.0</v>
      </c>
      <c r="T14782" t="s">
        <v>24019</v>
      </c>
    </row>
    <row r="14783" ht="15.75" customHeight="1">
      <c r="A14783" s="6" t="s">
        <v>17418</v>
      </c>
      <c r="B14783" s="6" t="s">
        <v>17452</v>
      </c>
      <c r="C14783" s="6" t="s">
        <v>25</v>
      </c>
      <c r="D14783" s="6" t="s">
        <v>26</v>
      </c>
      <c r="E14783" s="6" t="s">
        <v>8</v>
      </c>
      <c r="G14783" s="6" t="s">
        <v>27</v>
      </c>
      <c r="H14783" s="7">
        <v>8139124.0</v>
      </c>
      <c r="I14783" s="8">
        <v>8139657.0</v>
      </c>
      <c r="J14783" t="s">
        <v>37</v>
      </c>
      <c r="Q14783" t="s">
        <v>16414</v>
      </c>
      <c r="R14783">
        <v>534.0</v>
      </c>
      <c r="T14783" t="s">
        <v>24020</v>
      </c>
    </row>
    <row r="14784" ht="15.75" customHeight="1">
      <c r="A14784" s="6" t="s">
        <v>17418</v>
      </c>
      <c r="B14784" s="6" t="s">
        <v>17419</v>
      </c>
      <c r="C14784" s="6" t="s">
        <v>25</v>
      </c>
      <c r="D14784" s="6" t="s">
        <v>26</v>
      </c>
      <c r="E14784" s="6" t="s">
        <v>8</v>
      </c>
      <c r="G14784" s="6" t="s">
        <v>27</v>
      </c>
      <c r="H14784" s="7">
        <v>8139741.0</v>
      </c>
      <c r="I14784" s="8">
        <v>8142029.0</v>
      </c>
      <c r="J14784" t="s">
        <v>37</v>
      </c>
      <c r="Q14784" t="s">
        <v>16416</v>
      </c>
      <c r="R14784">
        <v>2289.0</v>
      </c>
      <c r="T14784" t="s">
        <v>24021</v>
      </c>
    </row>
    <row r="14785" ht="15.75" customHeight="1">
      <c r="A14785" s="6" t="s">
        <v>17418</v>
      </c>
      <c r="B14785" s="6" t="s">
        <v>17419</v>
      </c>
      <c r="C14785" s="6" t="s">
        <v>25</v>
      </c>
      <c r="D14785" s="6" t="s">
        <v>26</v>
      </c>
      <c r="E14785" s="6" t="s">
        <v>8</v>
      </c>
      <c r="G14785" s="6" t="s">
        <v>27</v>
      </c>
      <c r="H14785" s="7">
        <v>8142726.0</v>
      </c>
      <c r="I14785" s="8">
        <v>8143205.0</v>
      </c>
      <c r="J14785" t="s">
        <v>37</v>
      </c>
      <c r="Q14785" t="s">
        <v>16418</v>
      </c>
      <c r="R14785">
        <v>480.0</v>
      </c>
      <c r="T14785" t="s">
        <v>24022</v>
      </c>
    </row>
    <row r="14786" ht="15.75" customHeight="1">
      <c r="A14786" s="6" t="s">
        <v>17418</v>
      </c>
      <c r="B14786" s="6" t="s">
        <v>17419</v>
      </c>
      <c r="C14786" s="6" t="s">
        <v>25</v>
      </c>
      <c r="D14786" s="6" t="s">
        <v>26</v>
      </c>
      <c r="E14786" s="6" t="s">
        <v>8</v>
      </c>
      <c r="G14786" s="6" t="s">
        <v>27</v>
      </c>
      <c r="H14786" s="7">
        <v>8143275.0</v>
      </c>
      <c r="I14786" s="8">
        <v>8143862.0</v>
      </c>
      <c r="J14786" t="s">
        <v>37</v>
      </c>
      <c r="Q14786" t="s">
        <v>16420</v>
      </c>
      <c r="R14786">
        <v>588.0</v>
      </c>
      <c r="T14786" t="s">
        <v>24023</v>
      </c>
    </row>
    <row r="14787" ht="15.75" customHeight="1">
      <c r="A14787" s="6" t="s">
        <v>17418</v>
      </c>
      <c r="B14787" s="6" t="s">
        <v>17419</v>
      </c>
      <c r="C14787" s="6" t="s">
        <v>25</v>
      </c>
      <c r="D14787" s="6" t="s">
        <v>26</v>
      </c>
      <c r="E14787" s="6" t="s">
        <v>8</v>
      </c>
      <c r="G14787" s="6" t="s">
        <v>27</v>
      </c>
      <c r="H14787" s="7">
        <v>8143992.0</v>
      </c>
      <c r="I14787" s="8">
        <v>8144894.0</v>
      </c>
      <c r="J14787" t="s">
        <v>37</v>
      </c>
      <c r="Q14787" t="s">
        <v>16422</v>
      </c>
      <c r="R14787">
        <v>903.0</v>
      </c>
      <c r="T14787" t="s">
        <v>24024</v>
      </c>
    </row>
    <row r="14788" ht="15.75" customHeight="1">
      <c r="A14788" s="6" t="s">
        <v>17418</v>
      </c>
      <c r="B14788" s="6" t="s">
        <v>17419</v>
      </c>
      <c r="C14788" s="6" t="s">
        <v>25</v>
      </c>
      <c r="D14788" s="6" t="s">
        <v>26</v>
      </c>
      <c r="E14788" s="6" t="s">
        <v>8</v>
      </c>
      <c r="G14788" s="6" t="s">
        <v>27</v>
      </c>
      <c r="H14788" s="7">
        <v>8144970.0</v>
      </c>
      <c r="I14788" s="8">
        <v>8145653.0</v>
      </c>
      <c r="J14788" t="s">
        <v>28</v>
      </c>
      <c r="Q14788" t="s">
        <v>16424</v>
      </c>
      <c r="R14788">
        <v>684.0</v>
      </c>
      <c r="T14788" t="s">
        <v>24025</v>
      </c>
    </row>
    <row r="14789" ht="15.75" customHeight="1">
      <c r="A14789" s="6" t="s">
        <v>17418</v>
      </c>
      <c r="B14789" s="6" t="s">
        <v>17419</v>
      </c>
      <c r="C14789" s="6" t="s">
        <v>25</v>
      </c>
      <c r="D14789" s="6" t="s">
        <v>26</v>
      </c>
      <c r="E14789" s="6" t="s">
        <v>8</v>
      </c>
      <c r="G14789" s="6" t="s">
        <v>27</v>
      </c>
      <c r="H14789" s="7">
        <v>8145672.0</v>
      </c>
      <c r="I14789" s="8">
        <v>8146124.0</v>
      </c>
      <c r="J14789" t="s">
        <v>28</v>
      </c>
      <c r="Q14789" t="s">
        <v>16426</v>
      </c>
      <c r="R14789">
        <v>453.0</v>
      </c>
    </row>
    <row r="14790" ht="15.75" customHeight="1">
      <c r="A14790" s="6" t="s">
        <v>17418</v>
      </c>
      <c r="B14790" s="6" t="s">
        <v>17419</v>
      </c>
      <c r="C14790" s="6" t="s">
        <v>25</v>
      </c>
      <c r="D14790" s="6" t="s">
        <v>26</v>
      </c>
      <c r="E14790" s="6" t="s">
        <v>8</v>
      </c>
      <c r="G14790" s="6" t="s">
        <v>27</v>
      </c>
      <c r="H14790" s="7">
        <v>8146323.0</v>
      </c>
      <c r="I14790" s="8">
        <v>8148458.0</v>
      </c>
      <c r="J14790" t="s">
        <v>28</v>
      </c>
      <c r="Q14790" t="s">
        <v>16429</v>
      </c>
      <c r="R14790">
        <v>2136.0</v>
      </c>
      <c r="T14790" t="s">
        <v>24026</v>
      </c>
    </row>
    <row r="14791" ht="15.75" customHeight="1">
      <c r="A14791" s="6" t="s">
        <v>17418</v>
      </c>
      <c r="B14791" s="6" t="s">
        <v>17419</v>
      </c>
      <c r="C14791" s="6" t="s">
        <v>25</v>
      </c>
      <c r="D14791" s="6" t="s">
        <v>26</v>
      </c>
      <c r="E14791" s="6" t="s">
        <v>8</v>
      </c>
      <c r="G14791" s="6" t="s">
        <v>27</v>
      </c>
      <c r="H14791" s="7">
        <v>8148548.0</v>
      </c>
      <c r="I14791" s="8">
        <v>8149963.0</v>
      </c>
      <c r="J14791" t="s">
        <v>28</v>
      </c>
      <c r="Q14791" t="s">
        <v>16431</v>
      </c>
      <c r="R14791">
        <v>1416.0</v>
      </c>
      <c r="T14791" t="s">
        <v>24027</v>
      </c>
    </row>
    <row r="14792" ht="15.75" customHeight="1">
      <c r="A14792" s="6" t="s">
        <v>17418</v>
      </c>
      <c r="B14792" s="6" t="s">
        <v>17419</v>
      </c>
      <c r="C14792" s="6" t="s">
        <v>25</v>
      </c>
      <c r="D14792" s="6" t="s">
        <v>26</v>
      </c>
      <c r="E14792" s="6" t="s">
        <v>8</v>
      </c>
      <c r="G14792" s="6" t="s">
        <v>27</v>
      </c>
      <c r="H14792" s="7">
        <v>8150428.0</v>
      </c>
      <c r="I14792" s="8">
        <v>8150733.0</v>
      </c>
      <c r="J14792" t="s">
        <v>37</v>
      </c>
      <c r="Q14792" t="s">
        <v>16433</v>
      </c>
      <c r="R14792">
        <v>306.0</v>
      </c>
      <c r="T14792" t="s">
        <v>24028</v>
      </c>
    </row>
    <row r="14793" ht="15.75" customHeight="1">
      <c r="A14793" s="6" t="s">
        <v>17418</v>
      </c>
      <c r="B14793" s="6" t="s">
        <v>17419</v>
      </c>
      <c r="C14793" s="6" t="s">
        <v>25</v>
      </c>
      <c r="D14793" s="6" t="s">
        <v>26</v>
      </c>
      <c r="E14793" s="6" t="s">
        <v>8</v>
      </c>
      <c r="G14793" s="6" t="s">
        <v>27</v>
      </c>
      <c r="H14793" s="7">
        <v>8151019.0</v>
      </c>
      <c r="I14793" s="8">
        <v>8151903.0</v>
      </c>
      <c r="J14793" t="s">
        <v>37</v>
      </c>
      <c r="Q14793" t="s">
        <v>16436</v>
      </c>
      <c r="R14793">
        <v>885.0</v>
      </c>
      <c r="T14793" t="s">
        <v>24029</v>
      </c>
    </row>
    <row r="14794" ht="15.75" customHeight="1">
      <c r="A14794" s="6" t="s">
        <v>17418</v>
      </c>
      <c r="B14794" s="6" t="s">
        <v>17419</v>
      </c>
      <c r="C14794" s="6" t="s">
        <v>25</v>
      </c>
      <c r="D14794" s="6" t="s">
        <v>26</v>
      </c>
      <c r="E14794" s="6" t="s">
        <v>8</v>
      </c>
      <c r="G14794" s="6" t="s">
        <v>27</v>
      </c>
      <c r="H14794" s="7">
        <v>8151985.0</v>
      </c>
      <c r="I14794" s="8">
        <v>8152521.0</v>
      </c>
      <c r="J14794" t="s">
        <v>37</v>
      </c>
      <c r="Q14794" t="s">
        <v>16438</v>
      </c>
      <c r="R14794">
        <v>537.0</v>
      </c>
    </row>
    <row r="14795" ht="15.75" customHeight="1">
      <c r="A14795" s="6" t="s">
        <v>17418</v>
      </c>
      <c r="B14795" s="6" t="s">
        <v>17419</v>
      </c>
      <c r="C14795" s="6" t="s">
        <v>25</v>
      </c>
      <c r="D14795" s="6" t="s">
        <v>26</v>
      </c>
      <c r="E14795" s="6" t="s">
        <v>8</v>
      </c>
      <c r="G14795" s="6" t="s">
        <v>27</v>
      </c>
      <c r="H14795" s="7">
        <v>8152733.0</v>
      </c>
      <c r="I14795" s="8">
        <v>8153311.0</v>
      </c>
      <c r="J14795" t="s">
        <v>37</v>
      </c>
      <c r="Q14795" t="s">
        <v>16440</v>
      </c>
      <c r="R14795">
        <v>579.0</v>
      </c>
      <c r="T14795" t="s">
        <v>24030</v>
      </c>
    </row>
    <row r="14796" ht="15.75" customHeight="1">
      <c r="A14796" s="6" t="s">
        <v>17418</v>
      </c>
      <c r="B14796" s="6" t="s">
        <v>17452</v>
      </c>
      <c r="C14796" s="6" t="s">
        <v>25</v>
      </c>
      <c r="D14796" s="6" t="s">
        <v>26</v>
      </c>
      <c r="E14796" s="6" t="s">
        <v>8</v>
      </c>
      <c r="G14796" s="6" t="s">
        <v>27</v>
      </c>
      <c r="H14796" s="7">
        <v>8153812.0</v>
      </c>
      <c r="I14796" s="8">
        <v>8153877.0</v>
      </c>
      <c r="J14796" t="s">
        <v>28</v>
      </c>
      <c r="Q14796" t="s">
        <v>16441</v>
      </c>
      <c r="R14796">
        <v>66.0</v>
      </c>
      <c r="T14796" t="s">
        <v>129</v>
      </c>
    </row>
    <row r="14797" ht="15.75" customHeight="1">
      <c r="A14797" s="6" t="s">
        <v>17418</v>
      </c>
      <c r="B14797" s="6" t="s">
        <v>17419</v>
      </c>
      <c r="C14797" s="6" t="s">
        <v>25</v>
      </c>
      <c r="D14797" s="6" t="s">
        <v>26</v>
      </c>
      <c r="E14797" s="6" t="s">
        <v>8</v>
      </c>
      <c r="G14797" s="6" t="s">
        <v>27</v>
      </c>
      <c r="H14797" s="7">
        <v>8154051.0</v>
      </c>
      <c r="I14797" s="8">
        <v>8154920.0</v>
      </c>
      <c r="J14797" t="s">
        <v>28</v>
      </c>
      <c r="Q14797" t="s">
        <v>16443</v>
      </c>
      <c r="R14797">
        <v>870.0</v>
      </c>
      <c r="T14797" t="s">
        <v>24031</v>
      </c>
    </row>
    <row r="14798" ht="15.75" customHeight="1">
      <c r="A14798" s="6" t="s">
        <v>17418</v>
      </c>
      <c r="B14798" s="6" t="s">
        <v>17419</v>
      </c>
      <c r="C14798" s="6" t="s">
        <v>25</v>
      </c>
      <c r="D14798" s="6" t="s">
        <v>26</v>
      </c>
      <c r="E14798" s="6" t="s">
        <v>8</v>
      </c>
      <c r="G14798" s="6" t="s">
        <v>27</v>
      </c>
      <c r="H14798" s="7">
        <v>8155157.0</v>
      </c>
      <c r="I14798" s="8">
        <v>8155816.0</v>
      </c>
      <c r="J14798" t="s">
        <v>37</v>
      </c>
      <c r="Q14798" t="s">
        <v>16445</v>
      </c>
      <c r="R14798">
        <v>660.0</v>
      </c>
      <c r="T14798" t="s">
        <v>24032</v>
      </c>
    </row>
    <row r="14799" ht="15.75" customHeight="1">
      <c r="A14799" s="6" t="s">
        <v>17418</v>
      </c>
      <c r="B14799" s="6" t="s">
        <v>17419</v>
      </c>
      <c r="C14799" s="6" t="s">
        <v>25</v>
      </c>
      <c r="D14799" s="6" t="s">
        <v>26</v>
      </c>
      <c r="E14799" s="6" t="s">
        <v>8</v>
      </c>
      <c r="G14799" s="6" t="s">
        <v>27</v>
      </c>
      <c r="H14799" s="7">
        <v>8155886.0</v>
      </c>
      <c r="I14799" s="8">
        <v>8156557.0</v>
      </c>
      <c r="J14799" t="s">
        <v>37</v>
      </c>
      <c r="Q14799" t="s">
        <v>16447</v>
      </c>
      <c r="R14799">
        <v>672.0</v>
      </c>
      <c r="T14799" t="s">
        <v>24033</v>
      </c>
    </row>
    <row r="14800" ht="15.75" customHeight="1">
      <c r="A14800" s="6" t="s">
        <v>17418</v>
      </c>
      <c r="B14800" s="6" t="s">
        <v>17419</v>
      </c>
      <c r="C14800" s="6" t="s">
        <v>25</v>
      </c>
      <c r="D14800" s="6" t="s">
        <v>26</v>
      </c>
      <c r="E14800" s="6" t="s">
        <v>8</v>
      </c>
      <c r="G14800" s="6" t="s">
        <v>27</v>
      </c>
      <c r="H14800" s="7">
        <v>8156613.0</v>
      </c>
      <c r="I14800" s="8">
        <v>8156882.0</v>
      </c>
      <c r="J14800" t="s">
        <v>37</v>
      </c>
      <c r="Q14800" t="s">
        <v>16449</v>
      </c>
      <c r="R14800">
        <v>270.0</v>
      </c>
      <c r="T14800" t="s">
        <v>24034</v>
      </c>
    </row>
    <row r="14801" ht="15.75" customHeight="1">
      <c r="A14801" s="6" t="s">
        <v>17418</v>
      </c>
      <c r="B14801" s="6" t="s">
        <v>17419</v>
      </c>
      <c r="C14801" s="6" t="s">
        <v>25</v>
      </c>
      <c r="D14801" s="6" t="s">
        <v>26</v>
      </c>
      <c r="E14801" s="6" t="s">
        <v>8</v>
      </c>
      <c r="G14801" s="6" t="s">
        <v>27</v>
      </c>
      <c r="H14801" s="7">
        <v>8157190.0</v>
      </c>
      <c r="I14801" s="8">
        <v>8157684.0</v>
      </c>
      <c r="J14801" t="s">
        <v>37</v>
      </c>
      <c r="Q14801" t="s">
        <v>16451</v>
      </c>
      <c r="R14801">
        <v>495.0</v>
      </c>
      <c r="T14801" t="s">
        <v>24035</v>
      </c>
    </row>
    <row r="14802" ht="15.75" customHeight="1">
      <c r="A14802" s="6" t="s">
        <v>17418</v>
      </c>
      <c r="B14802" s="6" t="s">
        <v>17419</v>
      </c>
      <c r="C14802" s="6" t="s">
        <v>25</v>
      </c>
      <c r="D14802" s="6" t="s">
        <v>26</v>
      </c>
      <c r="E14802" s="6" t="s">
        <v>8</v>
      </c>
      <c r="G14802" s="6" t="s">
        <v>27</v>
      </c>
      <c r="H14802" s="7">
        <v>8157760.0</v>
      </c>
      <c r="I14802" s="8">
        <v>8158596.0</v>
      </c>
      <c r="J14802" t="s">
        <v>28</v>
      </c>
      <c r="Q14802" t="s">
        <v>16453</v>
      </c>
      <c r="R14802">
        <v>837.0</v>
      </c>
      <c r="T14802" t="s">
        <v>24036</v>
      </c>
    </row>
    <row r="14803" ht="15.75" customHeight="1">
      <c r="A14803" s="6" t="s">
        <v>17418</v>
      </c>
      <c r="B14803" s="6" t="s">
        <v>17419</v>
      </c>
      <c r="C14803" s="6" t="s">
        <v>25</v>
      </c>
      <c r="D14803" s="6" t="s">
        <v>26</v>
      </c>
      <c r="E14803" s="6" t="s">
        <v>8</v>
      </c>
      <c r="G14803" s="6" t="s">
        <v>27</v>
      </c>
      <c r="H14803" s="7">
        <v>8158759.0</v>
      </c>
      <c r="I14803" s="8">
        <v>8159112.0</v>
      </c>
      <c r="J14803" t="s">
        <v>37</v>
      </c>
      <c r="Q14803" t="s">
        <v>16455</v>
      </c>
      <c r="R14803">
        <v>354.0</v>
      </c>
      <c r="T14803" t="s">
        <v>24037</v>
      </c>
    </row>
    <row r="14804" ht="15.75" customHeight="1">
      <c r="A14804" s="6" t="s">
        <v>17418</v>
      </c>
      <c r="B14804" s="6" t="s">
        <v>17419</v>
      </c>
      <c r="C14804" s="6" t="s">
        <v>25</v>
      </c>
      <c r="D14804" s="6" t="s">
        <v>26</v>
      </c>
      <c r="E14804" s="6" t="s">
        <v>8</v>
      </c>
      <c r="G14804" s="6" t="s">
        <v>27</v>
      </c>
      <c r="H14804" s="7">
        <v>8159413.0</v>
      </c>
      <c r="I14804" s="8">
        <v>8160177.0</v>
      </c>
      <c r="J14804" t="s">
        <v>37</v>
      </c>
      <c r="Q14804" t="s">
        <v>16457</v>
      </c>
      <c r="R14804">
        <v>765.0</v>
      </c>
      <c r="T14804" t="s">
        <v>24038</v>
      </c>
    </row>
    <row r="14805" ht="15.75" customHeight="1">
      <c r="A14805" s="6" t="s">
        <v>17418</v>
      </c>
      <c r="B14805" s="6" t="s">
        <v>17419</v>
      </c>
      <c r="C14805" s="6" t="s">
        <v>25</v>
      </c>
      <c r="D14805" s="6" t="s">
        <v>26</v>
      </c>
      <c r="E14805" s="6" t="s">
        <v>8</v>
      </c>
      <c r="G14805" s="6" t="s">
        <v>27</v>
      </c>
      <c r="H14805" s="7">
        <v>8160301.0</v>
      </c>
      <c r="I14805" s="8">
        <v>8160525.0</v>
      </c>
      <c r="J14805" t="s">
        <v>37</v>
      </c>
      <c r="Q14805" t="s">
        <v>16459</v>
      </c>
      <c r="R14805">
        <v>225.0</v>
      </c>
      <c r="T14805" t="s">
        <v>24039</v>
      </c>
    </row>
    <row r="14806" ht="15.75" customHeight="1">
      <c r="A14806" s="6" t="s">
        <v>17418</v>
      </c>
      <c r="B14806" s="6" t="s">
        <v>17419</v>
      </c>
      <c r="C14806" s="6" t="s">
        <v>25</v>
      </c>
      <c r="D14806" s="6" t="s">
        <v>26</v>
      </c>
      <c r="E14806" s="6" t="s">
        <v>8</v>
      </c>
      <c r="G14806" s="6" t="s">
        <v>27</v>
      </c>
      <c r="H14806" s="7">
        <v>8160595.0</v>
      </c>
      <c r="I14806" s="8">
        <v>8161332.0</v>
      </c>
      <c r="J14806" t="s">
        <v>28</v>
      </c>
      <c r="Q14806" t="s">
        <v>16461</v>
      </c>
      <c r="R14806">
        <v>738.0</v>
      </c>
      <c r="T14806" t="s">
        <v>24040</v>
      </c>
    </row>
    <row r="14807" ht="15.75" customHeight="1">
      <c r="A14807" s="6" t="s">
        <v>17418</v>
      </c>
      <c r="B14807" s="6" t="s">
        <v>17419</v>
      </c>
      <c r="C14807" s="6" t="s">
        <v>25</v>
      </c>
      <c r="D14807" s="6" t="s">
        <v>26</v>
      </c>
      <c r="E14807" s="6" t="s">
        <v>8</v>
      </c>
      <c r="G14807" s="6" t="s">
        <v>27</v>
      </c>
      <c r="H14807" s="7">
        <v>8161452.0</v>
      </c>
      <c r="I14807" s="8">
        <v>8162624.0</v>
      </c>
      <c r="J14807" t="s">
        <v>37</v>
      </c>
      <c r="Q14807" t="s">
        <v>16463</v>
      </c>
      <c r="R14807">
        <v>1173.0</v>
      </c>
      <c r="T14807" t="s">
        <v>24041</v>
      </c>
    </row>
    <row r="14808" ht="15.75" customHeight="1">
      <c r="A14808" s="6" t="s">
        <v>17418</v>
      </c>
      <c r="B14808" s="6" t="s">
        <v>17419</v>
      </c>
      <c r="C14808" s="6" t="s">
        <v>25</v>
      </c>
      <c r="D14808" s="6" t="s">
        <v>26</v>
      </c>
      <c r="E14808" s="6" t="s">
        <v>8</v>
      </c>
      <c r="G14808" s="6" t="s">
        <v>27</v>
      </c>
      <c r="H14808" s="7">
        <v>8162745.0</v>
      </c>
      <c r="I14808" s="8">
        <v>8164241.0</v>
      </c>
      <c r="J14808" t="s">
        <v>28</v>
      </c>
      <c r="Q14808" t="s">
        <v>16466</v>
      </c>
      <c r="R14808">
        <v>1497.0</v>
      </c>
      <c r="T14808" t="s">
        <v>24042</v>
      </c>
    </row>
    <row r="14809" ht="15.75" customHeight="1">
      <c r="A14809" s="6" t="s">
        <v>17418</v>
      </c>
      <c r="B14809" s="6" t="s">
        <v>17419</v>
      </c>
      <c r="C14809" s="6" t="s">
        <v>25</v>
      </c>
      <c r="D14809" s="6" t="s">
        <v>26</v>
      </c>
      <c r="E14809" s="6" t="s">
        <v>8</v>
      </c>
      <c r="G14809" s="6" t="s">
        <v>27</v>
      </c>
      <c r="H14809" s="7">
        <v>8164532.0</v>
      </c>
      <c r="I14809" s="8">
        <v>8165299.0</v>
      </c>
      <c r="J14809" t="s">
        <v>37</v>
      </c>
      <c r="Q14809" t="s">
        <v>16468</v>
      </c>
      <c r="R14809">
        <v>768.0</v>
      </c>
      <c r="T14809" t="s">
        <v>24043</v>
      </c>
    </row>
    <row r="14810" ht="15.75" customHeight="1">
      <c r="A14810" s="6" t="s">
        <v>17418</v>
      </c>
      <c r="B14810" s="6" t="s">
        <v>17419</v>
      </c>
      <c r="C14810" s="6" t="s">
        <v>25</v>
      </c>
      <c r="D14810" s="6" t="s">
        <v>26</v>
      </c>
      <c r="E14810" s="6" t="s">
        <v>8</v>
      </c>
      <c r="G14810" s="6" t="s">
        <v>27</v>
      </c>
      <c r="H14810" s="7">
        <v>8165370.0</v>
      </c>
      <c r="I14810" s="8">
        <v>8165810.0</v>
      </c>
      <c r="J14810" t="s">
        <v>28</v>
      </c>
      <c r="Q14810" t="s">
        <v>16470</v>
      </c>
      <c r="R14810">
        <v>441.0</v>
      </c>
    </row>
    <row r="14811" ht="15.75" customHeight="1">
      <c r="A14811" s="6" t="s">
        <v>17418</v>
      </c>
      <c r="B14811" s="6" t="s">
        <v>17419</v>
      </c>
      <c r="C14811" s="6" t="s">
        <v>25</v>
      </c>
      <c r="D14811" s="6" t="s">
        <v>26</v>
      </c>
      <c r="E14811" s="6" t="s">
        <v>8</v>
      </c>
      <c r="G14811" s="6" t="s">
        <v>27</v>
      </c>
      <c r="H14811" s="7">
        <v>8165764.0</v>
      </c>
      <c r="I14811" s="8">
        <v>8166102.0</v>
      </c>
      <c r="J14811" t="s">
        <v>37</v>
      </c>
      <c r="Q14811" t="s">
        <v>16472</v>
      </c>
      <c r="R14811">
        <v>339.0</v>
      </c>
    </row>
    <row r="14812" ht="15.75" customHeight="1">
      <c r="A14812" s="6" t="s">
        <v>17418</v>
      </c>
      <c r="B14812" s="6" t="s">
        <v>17419</v>
      </c>
      <c r="C14812" s="6" t="s">
        <v>25</v>
      </c>
      <c r="D14812" s="6" t="s">
        <v>26</v>
      </c>
      <c r="E14812" s="6" t="s">
        <v>8</v>
      </c>
      <c r="G14812" s="6" t="s">
        <v>27</v>
      </c>
      <c r="H14812" s="7">
        <v>8166079.0</v>
      </c>
      <c r="I14812" s="8">
        <v>8167113.0</v>
      </c>
      <c r="J14812" t="s">
        <v>28</v>
      </c>
      <c r="Q14812" t="s">
        <v>16474</v>
      </c>
      <c r="R14812">
        <v>1035.0</v>
      </c>
      <c r="T14812" t="s">
        <v>24044</v>
      </c>
    </row>
    <row r="14813" ht="15.75" customHeight="1">
      <c r="A14813" s="6" t="s">
        <v>17418</v>
      </c>
      <c r="B14813" s="6" t="s">
        <v>17419</v>
      </c>
      <c r="C14813" s="6" t="s">
        <v>25</v>
      </c>
      <c r="D14813" s="6" t="s">
        <v>26</v>
      </c>
      <c r="E14813" s="6" t="s">
        <v>8</v>
      </c>
      <c r="G14813" s="6" t="s">
        <v>27</v>
      </c>
      <c r="H14813" s="7">
        <v>8167226.0</v>
      </c>
      <c r="I14813" s="8">
        <v>8167900.0</v>
      </c>
      <c r="J14813" t="s">
        <v>37</v>
      </c>
      <c r="Q14813" t="s">
        <v>16476</v>
      </c>
      <c r="R14813">
        <v>675.0</v>
      </c>
    </row>
    <row r="14814" ht="15.75" customHeight="1">
      <c r="A14814" s="6" t="s">
        <v>17418</v>
      </c>
      <c r="B14814" s="6" t="s">
        <v>17419</v>
      </c>
      <c r="C14814" s="6" t="s">
        <v>25</v>
      </c>
      <c r="D14814" s="6" t="s">
        <v>26</v>
      </c>
      <c r="E14814" s="6" t="s">
        <v>8</v>
      </c>
      <c r="G14814" s="6" t="s">
        <v>27</v>
      </c>
      <c r="H14814" s="7">
        <v>8168110.0</v>
      </c>
      <c r="I14814" s="8">
        <v>8168943.0</v>
      </c>
      <c r="J14814" t="s">
        <v>28</v>
      </c>
      <c r="Q14814" t="s">
        <v>16478</v>
      </c>
      <c r="R14814">
        <v>834.0</v>
      </c>
      <c r="T14814" t="s">
        <v>24045</v>
      </c>
    </row>
    <row r="14815" ht="15.75" customHeight="1">
      <c r="A14815" s="6" t="s">
        <v>17418</v>
      </c>
      <c r="B14815" s="6" t="s">
        <v>17419</v>
      </c>
      <c r="C14815" s="6" t="s">
        <v>25</v>
      </c>
      <c r="D14815" s="6" t="s">
        <v>26</v>
      </c>
      <c r="E14815" s="6" t="s">
        <v>8</v>
      </c>
      <c r="G14815" s="6" t="s">
        <v>27</v>
      </c>
      <c r="H14815" s="7">
        <v>8169292.0</v>
      </c>
      <c r="I14815" s="8">
        <v>8169885.0</v>
      </c>
      <c r="J14815" t="s">
        <v>37</v>
      </c>
      <c r="Q14815" t="s">
        <v>16480</v>
      </c>
      <c r="R14815">
        <v>594.0</v>
      </c>
      <c r="T14815" t="s">
        <v>24046</v>
      </c>
    </row>
    <row r="14816" ht="15.75" customHeight="1">
      <c r="A14816" s="6" t="s">
        <v>17418</v>
      </c>
      <c r="B14816" s="6" t="s">
        <v>17419</v>
      </c>
      <c r="C14816" s="6" t="s">
        <v>25</v>
      </c>
      <c r="D14816" s="6" t="s">
        <v>26</v>
      </c>
      <c r="E14816" s="6" t="s">
        <v>8</v>
      </c>
      <c r="G14816" s="6" t="s">
        <v>27</v>
      </c>
      <c r="H14816" s="7">
        <v>8170179.0</v>
      </c>
      <c r="I14816" s="8">
        <v>8170673.0</v>
      </c>
      <c r="J14816" t="s">
        <v>37</v>
      </c>
      <c r="Q14816" t="s">
        <v>16482</v>
      </c>
      <c r="R14816">
        <v>495.0</v>
      </c>
    </row>
    <row r="14817" ht="15.75" customHeight="1">
      <c r="A14817" s="6" t="s">
        <v>17418</v>
      </c>
      <c r="B14817" s="6" t="s">
        <v>17419</v>
      </c>
      <c r="C14817" s="6" t="s">
        <v>25</v>
      </c>
      <c r="D14817" s="6" t="s">
        <v>26</v>
      </c>
      <c r="E14817" s="6" t="s">
        <v>8</v>
      </c>
      <c r="G14817" s="6" t="s">
        <v>27</v>
      </c>
      <c r="H14817" s="7">
        <v>8170784.0</v>
      </c>
      <c r="I14817" s="8">
        <v>8171242.0</v>
      </c>
      <c r="J14817" t="s">
        <v>28</v>
      </c>
      <c r="Q14817" t="s">
        <v>16484</v>
      </c>
      <c r="R14817">
        <v>459.0</v>
      </c>
      <c r="T14817" t="s">
        <v>24047</v>
      </c>
    </row>
    <row r="14818" ht="15.75" customHeight="1">
      <c r="A14818" s="6" t="s">
        <v>17418</v>
      </c>
      <c r="B14818" s="6" t="s">
        <v>17419</v>
      </c>
      <c r="C14818" s="6" t="s">
        <v>25</v>
      </c>
      <c r="D14818" s="6" t="s">
        <v>26</v>
      </c>
      <c r="E14818" s="6" t="s">
        <v>8</v>
      </c>
      <c r="G14818" s="6" t="s">
        <v>27</v>
      </c>
      <c r="H14818" s="7">
        <v>8171514.0</v>
      </c>
      <c r="I14818" s="8">
        <v>8172935.0</v>
      </c>
      <c r="J14818" t="s">
        <v>37</v>
      </c>
      <c r="Q14818" t="s">
        <v>16487</v>
      </c>
      <c r="R14818">
        <v>1422.0</v>
      </c>
      <c r="T14818" t="s">
        <v>24048</v>
      </c>
    </row>
    <row r="14819" ht="15.75" customHeight="1">
      <c r="A14819" s="6" t="s">
        <v>17418</v>
      </c>
      <c r="B14819" s="6" t="s">
        <v>17419</v>
      </c>
      <c r="C14819" s="6" t="s">
        <v>25</v>
      </c>
      <c r="D14819" s="6" t="s">
        <v>26</v>
      </c>
      <c r="E14819" s="6" t="s">
        <v>8</v>
      </c>
      <c r="G14819" s="6" t="s">
        <v>27</v>
      </c>
      <c r="H14819" s="7">
        <v>8173040.0</v>
      </c>
      <c r="I14819" s="8">
        <v>8174074.0</v>
      </c>
      <c r="J14819" t="s">
        <v>37</v>
      </c>
      <c r="Q14819" t="s">
        <v>16490</v>
      </c>
      <c r="R14819">
        <v>1035.0</v>
      </c>
      <c r="T14819" t="s">
        <v>24049</v>
      </c>
    </row>
    <row r="14820" ht="15.75" customHeight="1">
      <c r="A14820" s="6" t="s">
        <v>17418</v>
      </c>
      <c r="B14820" s="6" t="s">
        <v>17419</v>
      </c>
      <c r="C14820" s="6" t="s">
        <v>25</v>
      </c>
      <c r="D14820" s="6" t="s">
        <v>26</v>
      </c>
      <c r="E14820" s="6" t="s">
        <v>8</v>
      </c>
      <c r="G14820" s="6" t="s">
        <v>27</v>
      </c>
      <c r="H14820" s="7">
        <v>8174397.0</v>
      </c>
      <c r="I14820" s="8">
        <v>8176553.0</v>
      </c>
      <c r="J14820" t="s">
        <v>37</v>
      </c>
      <c r="Q14820" t="s">
        <v>16492</v>
      </c>
      <c r="R14820">
        <v>2157.0</v>
      </c>
      <c r="T14820" t="s">
        <v>24050</v>
      </c>
    </row>
    <row r="14821" ht="15.75" customHeight="1">
      <c r="A14821" s="6" t="s">
        <v>17418</v>
      </c>
      <c r="B14821" s="6" t="s">
        <v>17452</v>
      </c>
      <c r="C14821" s="6" t="s">
        <v>25</v>
      </c>
      <c r="D14821" s="6" t="s">
        <v>26</v>
      </c>
      <c r="E14821" s="6" t="s">
        <v>8</v>
      </c>
      <c r="G14821" s="6" t="s">
        <v>27</v>
      </c>
      <c r="H14821" s="7">
        <v>8176736.0</v>
      </c>
      <c r="I14821" s="8">
        <v>8177266.0</v>
      </c>
      <c r="J14821" t="s">
        <v>37</v>
      </c>
      <c r="Q14821" t="s">
        <v>16493</v>
      </c>
      <c r="R14821">
        <v>531.0</v>
      </c>
      <c r="T14821" t="s">
        <v>129</v>
      </c>
    </row>
    <row r="14822" ht="15.75" customHeight="1">
      <c r="A14822" s="6" t="s">
        <v>17418</v>
      </c>
      <c r="B14822" s="6" t="s">
        <v>17452</v>
      </c>
      <c r="C14822" s="6" t="s">
        <v>25</v>
      </c>
      <c r="D14822" s="6" t="s">
        <v>26</v>
      </c>
      <c r="E14822" s="6" t="s">
        <v>8</v>
      </c>
      <c r="G14822" s="6" t="s">
        <v>27</v>
      </c>
      <c r="H14822" s="7">
        <v>8177395.0</v>
      </c>
      <c r="I14822" s="8">
        <v>8177621.0</v>
      </c>
      <c r="J14822" t="s">
        <v>28</v>
      </c>
      <c r="Q14822" t="s">
        <v>16494</v>
      </c>
      <c r="R14822">
        <v>227.0</v>
      </c>
      <c r="T14822" t="s">
        <v>129</v>
      </c>
    </row>
    <row r="14823" ht="15.75" customHeight="1">
      <c r="A14823" s="6" t="s">
        <v>17418</v>
      </c>
      <c r="B14823" s="6" t="s">
        <v>17452</v>
      </c>
      <c r="C14823" s="6" t="s">
        <v>25</v>
      </c>
      <c r="D14823" s="6" t="s">
        <v>26</v>
      </c>
      <c r="E14823" s="6" t="s">
        <v>8</v>
      </c>
      <c r="G14823" s="6" t="s">
        <v>27</v>
      </c>
      <c r="H14823" s="7">
        <v>8177955.0</v>
      </c>
      <c r="I14823" s="8">
        <v>8178113.0</v>
      </c>
      <c r="J14823" t="s">
        <v>28</v>
      </c>
      <c r="Q14823" t="s">
        <v>16496</v>
      </c>
      <c r="R14823">
        <v>159.0</v>
      </c>
      <c r="T14823" t="s">
        <v>129</v>
      </c>
    </row>
    <row r="14824" ht="15.75" customHeight="1">
      <c r="A14824" s="6" t="s">
        <v>17418</v>
      </c>
      <c r="B14824" s="6" t="s">
        <v>17419</v>
      </c>
      <c r="C14824" s="6" t="s">
        <v>25</v>
      </c>
      <c r="D14824" s="6" t="s">
        <v>26</v>
      </c>
      <c r="E14824" s="6" t="s">
        <v>8</v>
      </c>
      <c r="G14824" s="6" t="s">
        <v>27</v>
      </c>
      <c r="H14824" s="7">
        <v>8178134.0</v>
      </c>
      <c r="I14824" s="8">
        <v>8179525.0</v>
      </c>
      <c r="J14824" t="s">
        <v>37</v>
      </c>
      <c r="Q14824" t="s">
        <v>16498</v>
      </c>
      <c r="R14824">
        <v>1392.0</v>
      </c>
    </row>
    <row r="14825" ht="15.75" customHeight="1">
      <c r="A14825" s="6" t="s">
        <v>17418</v>
      </c>
      <c r="B14825" s="6" t="s">
        <v>17419</v>
      </c>
      <c r="C14825" s="6" t="s">
        <v>25</v>
      </c>
      <c r="D14825" s="6" t="s">
        <v>26</v>
      </c>
      <c r="E14825" s="6" t="s">
        <v>8</v>
      </c>
      <c r="G14825" s="6" t="s">
        <v>27</v>
      </c>
      <c r="H14825" s="7">
        <v>8179607.0</v>
      </c>
      <c r="I14825" s="8">
        <v>8181766.0</v>
      </c>
      <c r="J14825" t="s">
        <v>28</v>
      </c>
      <c r="Q14825" t="s">
        <v>16500</v>
      </c>
      <c r="R14825">
        <v>2160.0</v>
      </c>
      <c r="T14825" t="s">
        <v>24051</v>
      </c>
    </row>
    <row r="14826" ht="15.75" customHeight="1">
      <c r="A14826" s="6" t="s">
        <v>17418</v>
      </c>
      <c r="B14826" s="6" t="s">
        <v>17419</v>
      </c>
      <c r="C14826" s="6" t="s">
        <v>25</v>
      </c>
      <c r="D14826" s="6" t="s">
        <v>26</v>
      </c>
      <c r="E14826" s="6" t="s">
        <v>8</v>
      </c>
      <c r="G14826" s="6" t="s">
        <v>27</v>
      </c>
      <c r="H14826" s="7">
        <v>8182204.0</v>
      </c>
      <c r="I14826" s="8">
        <v>8182734.0</v>
      </c>
      <c r="J14826" t="s">
        <v>28</v>
      </c>
      <c r="Q14826" t="s">
        <v>16502</v>
      </c>
      <c r="R14826">
        <v>531.0</v>
      </c>
      <c r="T14826" t="s">
        <v>24052</v>
      </c>
    </row>
    <row r="14827" ht="15.75" customHeight="1">
      <c r="A14827" s="6" t="s">
        <v>17418</v>
      </c>
      <c r="B14827" s="6" t="s">
        <v>17419</v>
      </c>
      <c r="C14827" s="6" t="s">
        <v>25</v>
      </c>
      <c r="D14827" s="6" t="s">
        <v>26</v>
      </c>
      <c r="E14827" s="6" t="s">
        <v>8</v>
      </c>
      <c r="G14827" s="6" t="s">
        <v>27</v>
      </c>
      <c r="H14827" s="7">
        <v>8182868.0</v>
      </c>
      <c r="I14827" s="8">
        <v>8183782.0</v>
      </c>
      <c r="J14827" t="s">
        <v>28</v>
      </c>
      <c r="Q14827" t="s">
        <v>16504</v>
      </c>
      <c r="R14827">
        <v>915.0</v>
      </c>
      <c r="T14827" t="s">
        <v>24053</v>
      </c>
    </row>
    <row r="14828" ht="15.75" customHeight="1">
      <c r="A14828" s="6" t="s">
        <v>17418</v>
      </c>
      <c r="B14828" s="6" t="s">
        <v>17419</v>
      </c>
      <c r="C14828" s="6" t="s">
        <v>25</v>
      </c>
      <c r="D14828" s="6" t="s">
        <v>26</v>
      </c>
      <c r="E14828" s="6" t="s">
        <v>8</v>
      </c>
      <c r="G14828" s="6" t="s">
        <v>27</v>
      </c>
      <c r="H14828" s="7">
        <v>8183867.0</v>
      </c>
      <c r="I14828" s="8">
        <v>8184598.0</v>
      </c>
      <c r="J14828" t="s">
        <v>37</v>
      </c>
      <c r="Q14828" t="s">
        <v>16507</v>
      </c>
      <c r="R14828">
        <v>732.0</v>
      </c>
      <c r="T14828" t="s">
        <v>24054</v>
      </c>
    </row>
    <row r="14829" ht="15.75" customHeight="1">
      <c r="A14829" s="6" t="s">
        <v>17418</v>
      </c>
      <c r="B14829" s="6" t="s">
        <v>17419</v>
      </c>
      <c r="C14829" s="6" t="s">
        <v>25</v>
      </c>
      <c r="D14829" s="6" t="s">
        <v>26</v>
      </c>
      <c r="E14829" s="6" t="s">
        <v>8</v>
      </c>
      <c r="G14829" s="6" t="s">
        <v>27</v>
      </c>
      <c r="H14829" s="7">
        <v>8184675.0</v>
      </c>
      <c r="I14829" s="8">
        <v>8186621.0</v>
      </c>
      <c r="J14829" t="s">
        <v>37</v>
      </c>
      <c r="Q14829" t="s">
        <v>16509</v>
      </c>
      <c r="R14829">
        <v>1947.0</v>
      </c>
      <c r="T14829" t="s">
        <v>24055</v>
      </c>
    </row>
    <row r="14830" ht="15.75" customHeight="1">
      <c r="A14830" s="6" t="s">
        <v>17418</v>
      </c>
      <c r="B14830" s="6" t="s">
        <v>17419</v>
      </c>
      <c r="C14830" s="6" t="s">
        <v>25</v>
      </c>
      <c r="D14830" s="6" t="s">
        <v>26</v>
      </c>
      <c r="E14830" s="6" t="s">
        <v>8</v>
      </c>
      <c r="G14830" s="6" t="s">
        <v>27</v>
      </c>
      <c r="H14830" s="7">
        <v>8186618.0</v>
      </c>
      <c r="I14830" s="8">
        <v>8187346.0</v>
      </c>
      <c r="J14830" t="s">
        <v>37</v>
      </c>
      <c r="Q14830" t="s">
        <v>16512</v>
      </c>
      <c r="R14830">
        <v>729.0</v>
      </c>
      <c r="T14830" t="s">
        <v>24056</v>
      </c>
    </row>
    <row r="14831" ht="15.75" customHeight="1">
      <c r="A14831" s="6" t="s">
        <v>17418</v>
      </c>
      <c r="B14831" s="6" t="s">
        <v>17419</v>
      </c>
      <c r="C14831" s="6" t="s">
        <v>25</v>
      </c>
      <c r="D14831" s="6" t="s">
        <v>26</v>
      </c>
      <c r="E14831" s="6" t="s">
        <v>8</v>
      </c>
      <c r="G14831" s="6" t="s">
        <v>27</v>
      </c>
      <c r="H14831" s="7">
        <v>8187389.0</v>
      </c>
      <c r="I14831" s="8">
        <v>8187727.0</v>
      </c>
      <c r="J14831" t="s">
        <v>28</v>
      </c>
      <c r="Q14831" t="s">
        <v>16514</v>
      </c>
      <c r="R14831">
        <v>339.0</v>
      </c>
      <c r="T14831" t="s">
        <v>24057</v>
      </c>
    </row>
    <row r="14832" ht="15.75" customHeight="1">
      <c r="A14832" s="6" t="s">
        <v>17418</v>
      </c>
      <c r="B14832" s="6" t="s">
        <v>17419</v>
      </c>
      <c r="C14832" s="6" t="s">
        <v>25</v>
      </c>
      <c r="D14832" s="6" t="s">
        <v>26</v>
      </c>
      <c r="E14832" s="6" t="s">
        <v>8</v>
      </c>
      <c r="G14832" s="6" t="s">
        <v>27</v>
      </c>
      <c r="H14832" s="7">
        <v>8187795.0</v>
      </c>
      <c r="I14832" s="8">
        <v>8188139.0</v>
      </c>
      <c r="J14832" t="s">
        <v>37</v>
      </c>
      <c r="Q14832" t="s">
        <v>16516</v>
      </c>
      <c r="R14832">
        <v>345.0</v>
      </c>
      <c r="T14832" t="s">
        <v>24058</v>
      </c>
    </row>
    <row r="14833" ht="15.75" customHeight="1">
      <c r="A14833" s="6" t="s">
        <v>17418</v>
      </c>
      <c r="B14833" s="6" t="s">
        <v>17419</v>
      </c>
      <c r="C14833" s="6" t="s">
        <v>25</v>
      </c>
      <c r="D14833" s="6" t="s">
        <v>26</v>
      </c>
      <c r="E14833" s="6" t="s">
        <v>8</v>
      </c>
      <c r="G14833" s="6" t="s">
        <v>27</v>
      </c>
      <c r="H14833" s="7">
        <v>8188147.0</v>
      </c>
      <c r="I14833" s="8">
        <v>8189373.0</v>
      </c>
      <c r="J14833" t="s">
        <v>28</v>
      </c>
      <c r="Q14833" t="s">
        <v>16519</v>
      </c>
      <c r="R14833">
        <v>1227.0</v>
      </c>
      <c r="T14833" t="s">
        <v>24059</v>
      </c>
    </row>
    <row r="14834" ht="15.75" customHeight="1">
      <c r="A14834" s="6" t="s">
        <v>17418</v>
      </c>
      <c r="B14834" s="6" t="s">
        <v>17419</v>
      </c>
      <c r="C14834" s="6" t="s">
        <v>25</v>
      </c>
      <c r="D14834" s="6" t="s">
        <v>26</v>
      </c>
      <c r="E14834" s="6" t="s">
        <v>8</v>
      </c>
      <c r="G14834" s="6" t="s">
        <v>27</v>
      </c>
      <c r="H14834" s="7">
        <v>8189327.0</v>
      </c>
      <c r="I14834" s="8">
        <v>8190811.0</v>
      </c>
      <c r="J14834" t="s">
        <v>37</v>
      </c>
      <c r="Q14834" t="s">
        <v>16521</v>
      </c>
      <c r="R14834">
        <v>1485.0</v>
      </c>
      <c r="T14834" t="s">
        <v>24060</v>
      </c>
    </row>
    <row r="14835" ht="15.75" customHeight="1">
      <c r="A14835" s="6" t="s">
        <v>17418</v>
      </c>
      <c r="B14835" s="6" t="s">
        <v>17419</v>
      </c>
      <c r="C14835" s="6" t="s">
        <v>25</v>
      </c>
      <c r="D14835" s="6" t="s">
        <v>26</v>
      </c>
      <c r="E14835" s="6" t="s">
        <v>8</v>
      </c>
      <c r="G14835" s="6" t="s">
        <v>27</v>
      </c>
      <c r="H14835" s="7">
        <v>8190991.0</v>
      </c>
      <c r="I14835" s="8">
        <v>8191305.0</v>
      </c>
      <c r="J14835" t="s">
        <v>37</v>
      </c>
      <c r="Q14835" t="s">
        <v>16523</v>
      </c>
      <c r="R14835">
        <v>315.0</v>
      </c>
      <c r="T14835" t="s">
        <v>24061</v>
      </c>
    </row>
    <row r="14836" ht="15.75" customHeight="1">
      <c r="A14836" s="6" t="s">
        <v>17418</v>
      </c>
      <c r="B14836" s="6" t="s">
        <v>17419</v>
      </c>
      <c r="C14836" s="6" t="s">
        <v>25</v>
      </c>
      <c r="D14836" s="6" t="s">
        <v>26</v>
      </c>
      <c r="E14836" s="6" t="s">
        <v>8</v>
      </c>
      <c r="G14836" s="6" t="s">
        <v>27</v>
      </c>
      <c r="H14836" s="7">
        <v>8191302.0</v>
      </c>
      <c r="I14836" s="8">
        <v>8192588.0</v>
      </c>
      <c r="J14836" t="s">
        <v>37</v>
      </c>
      <c r="Q14836" t="s">
        <v>16525</v>
      </c>
      <c r="R14836">
        <v>1287.0</v>
      </c>
      <c r="T14836" t="s">
        <v>24062</v>
      </c>
    </row>
    <row r="14837" ht="15.75" customHeight="1">
      <c r="A14837" s="6" t="s">
        <v>17418</v>
      </c>
      <c r="B14837" s="6" t="s">
        <v>17419</v>
      </c>
      <c r="C14837" s="6" t="s">
        <v>25</v>
      </c>
      <c r="D14837" s="6" t="s">
        <v>26</v>
      </c>
      <c r="E14837" s="6" t="s">
        <v>8</v>
      </c>
      <c r="G14837" s="6" t="s">
        <v>27</v>
      </c>
      <c r="H14837" s="7">
        <v>8192829.0</v>
      </c>
      <c r="I14837" s="8">
        <v>8194277.0</v>
      </c>
      <c r="J14837" t="s">
        <v>28</v>
      </c>
      <c r="Q14837" t="s">
        <v>16527</v>
      </c>
      <c r="R14837">
        <v>1449.0</v>
      </c>
      <c r="T14837" t="s">
        <v>24063</v>
      </c>
    </row>
    <row r="14838" ht="15.75" customHeight="1">
      <c r="A14838" s="6" t="s">
        <v>17418</v>
      </c>
      <c r="B14838" s="6" t="s">
        <v>17419</v>
      </c>
      <c r="C14838" s="6" t="s">
        <v>25</v>
      </c>
      <c r="D14838" s="6" t="s">
        <v>26</v>
      </c>
      <c r="E14838" s="6" t="s">
        <v>8</v>
      </c>
      <c r="G14838" s="6" t="s">
        <v>27</v>
      </c>
      <c r="H14838" s="7">
        <v>8194489.0</v>
      </c>
      <c r="I14838" s="8">
        <v>8195517.0</v>
      </c>
      <c r="J14838" t="s">
        <v>28</v>
      </c>
      <c r="Q14838" t="s">
        <v>16529</v>
      </c>
      <c r="R14838">
        <v>1029.0</v>
      </c>
      <c r="T14838" t="s">
        <v>24064</v>
      </c>
    </row>
    <row r="14839" ht="15.75" customHeight="1">
      <c r="A14839" s="6" t="s">
        <v>17418</v>
      </c>
      <c r="B14839" s="6" t="s">
        <v>17419</v>
      </c>
      <c r="C14839" s="6" t="s">
        <v>25</v>
      </c>
      <c r="D14839" s="6" t="s">
        <v>26</v>
      </c>
      <c r="E14839" s="6" t="s">
        <v>8</v>
      </c>
      <c r="G14839" s="6" t="s">
        <v>27</v>
      </c>
      <c r="H14839" s="7">
        <v>8195650.0</v>
      </c>
      <c r="I14839" s="8">
        <v>8196942.0</v>
      </c>
      <c r="J14839" t="s">
        <v>37</v>
      </c>
      <c r="Q14839" t="s">
        <v>16532</v>
      </c>
      <c r="R14839">
        <v>1293.0</v>
      </c>
      <c r="T14839" t="s">
        <v>24065</v>
      </c>
    </row>
    <row r="14840" ht="15.75" customHeight="1">
      <c r="A14840" s="6" t="s">
        <v>17418</v>
      </c>
      <c r="B14840" s="6" t="s">
        <v>17419</v>
      </c>
      <c r="C14840" s="6" t="s">
        <v>25</v>
      </c>
      <c r="D14840" s="6" t="s">
        <v>26</v>
      </c>
      <c r="E14840" s="6" t="s">
        <v>8</v>
      </c>
      <c r="G14840" s="6" t="s">
        <v>27</v>
      </c>
      <c r="H14840" s="7">
        <v>8196971.0</v>
      </c>
      <c r="I14840" s="8">
        <v>8198872.0</v>
      </c>
      <c r="J14840" t="s">
        <v>28</v>
      </c>
      <c r="Q14840" t="s">
        <v>16534</v>
      </c>
      <c r="R14840">
        <v>1902.0</v>
      </c>
      <c r="T14840" t="s">
        <v>24066</v>
      </c>
    </row>
    <row r="14841" ht="15.75" customHeight="1">
      <c r="A14841" s="6" t="s">
        <v>17418</v>
      </c>
      <c r="B14841" s="6" t="s">
        <v>17419</v>
      </c>
      <c r="C14841" s="6" t="s">
        <v>25</v>
      </c>
      <c r="D14841" s="6" t="s">
        <v>26</v>
      </c>
      <c r="E14841" s="6" t="s">
        <v>8</v>
      </c>
      <c r="G14841" s="6" t="s">
        <v>27</v>
      </c>
      <c r="H14841" s="7">
        <v>8199340.0</v>
      </c>
      <c r="I14841" s="8">
        <v>8200371.0</v>
      </c>
      <c r="J14841" t="s">
        <v>37</v>
      </c>
      <c r="Q14841" t="s">
        <v>16537</v>
      </c>
      <c r="R14841">
        <v>1032.0</v>
      </c>
      <c r="T14841" t="s">
        <v>24067</v>
      </c>
    </row>
    <row r="14842" ht="15.75" customHeight="1">
      <c r="A14842" s="6" t="s">
        <v>17418</v>
      </c>
      <c r="B14842" s="6" t="s">
        <v>17419</v>
      </c>
      <c r="C14842" s="6" t="s">
        <v>25</v>
      </c>
      <c r="D14842" s="6" t="s">
        <v>26</v>
      </c>
      <c r="E14842" s="6" t="s">
        <v>8</v>
      </c>
      <c r="G14842" s="6" t="s">
        <v>27</v>
      </c>
      <c r="H14842" s="7">
        <v>8200433.0</v>
      </c>
      <c r="I14842" s="8">
        <v>8201623.0</v>
      </c>
      <c r="J14842" t="s">
        <v>37</v>
      </c>
      <c r="Q14842" t="s">
        <v>16540</v>
      </c>
      <c r="R14842">
        <v>1191.0</v>
      </c>
      <c r="T14842" t="s">
        <v>24068</v>
      </c>
    </row>
    <row r="14843" ht="15.75" customHeight="1">
      <c r="A14843" s="6" t="s">
        <v>17418</v>
      </c>
      <c r="B14843" s="6" t="s">
        <v>17419</v>
      </c>
      <c r="C14843" s="6" t="s">
        <v>25</v>
      </c>
      <c r="D14843" s="6" t="s">
        <v>26</v>
      </c>
      <c r="E14843" s="6" t="s">
        <v>8</v>
      </c>
      <c r="G14843" s="6" t="s">
        <v>27</v>
      </c>
      <c r="H14843" s="7">
        <v>8201902.0</v>
      </c>
      <c r="I14843" s="8">
        <v>8202822.0</v>
      </c>
      <c r="J14843" t="s">
        <v>37</v>
      </c>
      <c r="Q14843" t="s">
        <v>16542</v>
      </c>
      <c r="R14843">
        <v>921.0</v>
      </c>
      <c r="T14843" t="s">
        <v>24069</v>
      </c>
    </row>
    <row r="14844" ht="15.75" customHeight="1">
      <c r="A14844" s="6" t="s">
        <v>17418</v>
      </c>
      <c r="B14844" s="6" t="s">
        <v>17419</v>
      </c>
      <c r="C14844" s="6" t="s">
        <v>25</v>
      </c>
      <c r="D14844" s="6" t="s">
        <v>26</v>
      </c>
      <c r="E14844" s="6" t="s">
        <v>8</v>
      </c>
      <c r="G14844" s="6" t="s">
        <v>27</v>
      </c>
      <c r="H14844" s="7">
        <v>8202933.0</v>
      </c>
      <c r="I14844" s="8">
        <v>8204465.0</v>
      </c>
      <c r="J14844" t="s">
        <v>37</v>
      </c>
      <c r="Q14844" t="s">
        <v>16544</v>
      </c>
      <c r="R14844">
        <v>1533.0</v>
      </c>
      <c r="T14844" t="s">
        <v>24070</v>
      </c>
    </row>
    <row r="14845" ht="15.75" customHeight="1">
      <c r="A14845" s="6" t="s">
        <v>17418</v>
      </c>
      <c r="B14845" s="6" t="s">
        <v>17419</v>
      </c>
      <c r="C14845" s="6" t="s">
        <v>25</v>
      </c>
      <c r="D14845" s="6" t="s">
        <v>26</v>
      </c>
      <c r="E14845" s="6" t="s">
        <v>8</v>
      </c>
      <c r="G14845" s="6" t="s">
        <v>27</v>
      </c>
      <c r="H14845" s="7">
        <v>8204573.0</v>
      </c>
      <c r="I14845" s="8">
        <v>8205463.0</v>
      </c>
      <c r="J14845" t="s">
        <v>37</v>
      </c>
      <c r="Q14845" t="s">
        <v>16546</v>
      </c>
      <c r="R14845">
        <v>891.0</v>
      </c>
      <c r="T14845" t="s">
        <v>24071</v>
      </c>
    </row>
    <row r="14846" ht="15.75" customHeight="1">
      <c r="A14846" s="6" t="s">
        <v>17418</v>
      </c>
      <c r="B14846" s="6" t="s">
        <v>17419</v>
      </c>
      <c r="C14846" s="6" t="s">
        <v>25</v>
      </c>
      <c r="D14846" s="6" t="s">
        <v>26</v>
      </c>
      <c r="E14846" s="6" t="s">
        <v>8</v>
      </c>
      <c r="G14846" s="6" t="s">
        <v>27</v>
      </c>
      <c r="H14846" s="7">
        <v>8205575.0</v>
      </c>
      <c r="I14846" s="8">
        <v>8205772.0</v>
      </c>
      <c r="J14846" t="s">
        <v>37</v>
      </c>
      <c r="Q14846" t="s">
        <v>16548</v>
      </c>
      <c r="R14846">
        <v>198.0</v>
      </c>
      <c r="T14846" t="s">
        <v>24072</v>
      </c>
    </row>
    <row r="14847" ht="15.75" customHeight="1">
      <c r="A14847" s="6" t="s">
        <v>17418</v>
      </c>
      <c r="B14847" s="6" t="s">
        <v>17419</v>
      </c>
      <c r="C14847" s="6" t="s">
        <v>25</v>
      </c>
      <c r="D14847" s="6" t="s">
        <v>26</v>
      </c>
      <c r="E14847" s="6" t="s">
        <v>8</v>
      </c>
      <c r="G14847" s="6" t="s">
        <v>27</v>
      </c>
      <c r="H14847" s="7">
        <v>8205832.0</v>
      </c>
      <c r="I14847" s="8">
        <v>8206176.0</v>
      </c>
      <c r="J14847" t="s">
        <v>37</v>
      </c>
      <c r="Q14847" t="s">
        <v>16550</v>
      </c>
      <c r="R14847">
        <v>345.0</v>
      </c>
      <c r="T14847" t="s">
        <v>24073</v>
      </c>
    </row>
    <row r="14848" ht="15.75" customHeight="1">
      <c r="A14848" s="6" t="s">
        <v>17418</v>
      </c>
      <c r="B14848" s="6" t="s">
        <v>17419</v>
      </c>
      <c r="C14848" s="6" t="s">
        <v>25</v>
      </c>
      <c r="D14848" s="6" t="s">
        <v>26</v>
      </c>
      <c r="E14848" s="6" t="s">
        <v>8</v>
      </c>
      <c r="G14848" s="6" t="s">
        <v>27</v>
      </c>
      <c r="H14848" s="7">
        <v>8206439.0</v>
      </c>
      <c r="I14848" s="8">
        <v>8207167.0</v>
      </c>
      <c r="J14848" t="s">
        <v>37</v>
      </c>
      <c r="Q14848" t="s">
        <v>16552</v>
      </c>
      <c r="R14848">
        <v>729.0</v>
      </c>
      <c r="T14848" t="s">
        <v>24074</v>
      </c>
    </row>
    <row r="14849" ht="15.75" customHeight="1">
      <c r="A14849" s="6" t="s">
        <v>17418</v>
      </c>
      <c r="B14849" s="6" t="s">
        <v>17419</v>
      </c>
      <c r="C14849" s="6" t="s">
        <v>25</v>
      </c>
      <c r="D14849" s="6" t="s">
        <v>26</v>
      </c>
      <c r="E14849" s="6" t="s">
        <v>8</v>
      </c>
      <c r="G14849" s="6" t="s">
        <v>27</v>
      </c>
      <c r="H14849" s="7">
        <v>8207318.0</v>
      </c>
      <c r="I14849" s="8">
        <v>8208253.0</v>
      </c>
      <c r="J14849" t="s">
        <v>37</v>
      </c>
      <c r="Q14849" t="s">
        <v>16554</v>
      </c>
      <c r="R14849">
        <v>936.0</v>
      </c>
      <c r="T14849" t="s">
        <v>24075</v>
      </c>
    </row>
    <row r="14850" ht="15.75" customHeight="1">
      <c r="A14850" s="6" t="s">
        <v>17418</v>
      </c>
      <c r="B14850" s="6" t="s">
        <v>17419</v>
      </c>
      <c r="C14850" s="6" t="s">
        <v>25</v>
      </c>
      <c r="D14850" s="6" t="s">
        <v>26</v>
      </c>
      <c r="E14850" s="6" t="s">
        <v>8</v>
      </c>
      <c r="G14850" s="6" t="s">
        <v>27</v>
      </c>
      <c r="H14850" s="7">
        <v>8208426.0</v>
      </c>
      <c r="I14850" s="8">
        <v>8209292.0</v>
      </c>
      <c r="J14850" t="s">
        <v>37</v>
      </c>
      <c r="Q14850" t="s">
        <v>16557</v>
      </c>
      <c r="R14850">
        <v>867.0</v>
      </c>
      <c r="T14850" t="s">
        <v>24076</v>
      </c>
    </row>
    <row r="14851" ht="15.75" customHeight="1">
      <c r="A14851" s="6" t="s">
        <v>17418</v>
      </c>
      <c r="B14851" s="6" t="s">
        <v>17419</v>
      </c>
      <c r="C14851" s="6" t="s">
        <v>25</v>
      </c>
      <c r="D14851" s="6" t="s">
        <v>26</v>
      </c>
      <c r="E14851" s="6" t="s">
        <v>8</v>
      </c>
      <c r="G14851" s="6" t="s">
        <v>27</v>
      </c>
      <c r="H14851" s="7">
        <v>8209445.0</v>
      </c>
      <c r="I14851" s="8">
        <v>8210101.0</v>
      </c>
      <c r="J14851" t="s">
        <v>37</v>
      </c>
      <c r="Q14851" t="s">
        <v>16559</v>
      </c>
      <c r="R14851">
        <v>657.0</v>
      </c>
      <c r="T14851" t="s">
        <v>24077</v>
      </c>
    </row>
    <row r="14852" ht="15.75" customHeight="1">
      <c r="A14852" s="6" t="s">
        <v>17418</v>
      </c>
      <c r="B14852" s="6" t="s">
        <v>17419</v>
      </c>
      <c r="C14852" s="6" t="s">
        <v>25</v>
      </c>
      <c r="D14852" s="6" t="s">
        <v>26</v>
      </c>
      <c r="E14852" s="6" t="s">
        <v>8</v>
      </c>
      <c r="G14852" s="6" t="s">
        <v>27</v>
      </c>
      <c r="H14852" s="7">
        <v>8210157.0</v>
      </c>
      <c r="I14852" s="8">
        <v>8210921.0</v>
      </c>
      <c r="J14852" t="s">
        <v>28</v>
      </c>
      <c r="Q14852" t="s">
        <v>16561</v>
      </c>
      <c r="R14852">
        <v>765.0</v>
      </c>
      <c r="T14852" t="s">
        <v>24078</v>
      </c>
    </row>
    <row r="14853" ht="15.75" customHeight="1">
      <c r="A14853" s="6" t="s">
        <v>17418</v>
      </c>
      <c r="B14853" s="6" t="s">
        <v>17419</v>
      </c>
      <c r="C14853" s="6" t="s">
        <v>25</v>
      </c>
      <c r="D14853" s="6" t="s">
        <v>26</v>
      </c>
      <c r="E14853" s="6" t="s">
        <v>8</v>
      </c>
      <c r="G14853" s="6" t="s">
        <v>27</v>
      </c>
      <c r="H14853" s="7">
        <v>8211065.0</v>
      </c>
      <c r="I14853" s="8">
        <v>8211772.0</v>
      </c>
      <c r="J14853" t="s">
        <v>28</v>
      </c>
      <c r="Q14853" t="s">
        <v>16563</v>
      </c>
      <c r="R14853">
        <v>708.0</v>
      </c>
      <c r="T14853" t="s">
        <v>24079</v>
      </c>
    </row>
    <row r="14854" ht="15.75" customHeight="1">
      <c r="A14854" s="6" t="s">
        <v>17418</v>
      </c>
      <c r="B14854" s="6" t="s">
        <v>17419</v>
      </c>
      <c r="C14854" s="6" t="s">
        <v>25</v>
      </c>
      <c r="D14854" s="6" t="s">
        <v>26</v>
      </c>
      <c r="E14854" s="6" t="s">
        <v>8</v>
      </c>
      <c r="G14854" s="6" t="s">
        <v>27</v>
      </c>
      <c r="H14854" s="7">
        <v>8211925.0</v>
      </c>
      <c r="I14854" s="8">
        <v>8212932.0</v>
      </c>
      <c r="J14854" t="s">
        <v>37</v>
      </c>
      <c r="Q14854" t="s">
        <v>16565</v>
      </c>
      <c r="R14854">
        <v>1008.0</v>
      </c>
    </row>
    <row r="14855" ht="15.75" customHeight="1">
      <c r="A14855" s="6" t="s">
        <v>17418</v>
      </c>
      <c r="B14855" s="6" t="s">
        <v>17419</v>
      </c>
      <c r="C14855" s="6" t="s">
        <v>25</v>
      </c>
      <c r="D14855" s="6" t="s">
        <v>26</v>
      </c>
      <c r="E14855" s="6" t="s">
        <v>8</v>
      </c>
      <c r="G14855" s="6" t="s">
        <v>27</v>
      </c>
      <c r="H14855" s="7">
        <v>8213366.0</v>
      </c>
      <c r="I14855" s="8">
        <v>8213560.0</v>
      </c>
      <c r="J14855" t="s">
        <v>37</v>
      </c>
      <c r="Q14855" t="s">
        <v>16567</v>
      </c>
      <c r="R14855">
        <v>195.0</v>
      </c>
      <c r="T14855" t="s">
        <v>24080</v>
      </c>
    </row>
    <row r="14856" ht="15.75" customHeight="1">
      <c r="A14856" s="6" t="s">
        <v>17418</v>
      </c>
      <c r="B14856" s="6" t="s">
        <v>17419</v>
      </c>
      <c r="C14856" s="6" t="s">
        <v>25</v>
      </c>
      <c r="D14856" s="6" t="s">
        <v>26</v>
      </c>
      <c r="E14856" s="6" t="s">
        <v>8</v>
      </c>
      <c r="G14856" s="6" t="s">
        <v>27</v>
      </c>
      <c r="H14856" s="7">
        <v>8214061.0</v>
      </c>
      <c r="I14856" s="8">
        <v>8214423.0</v>
      </c>
      <c r="J14856" t="s">
        <v>28</v>
      </c>
      <c r="Q14856" t="s">
        <v>16569</v>
      </c>
      <c r="R14856">
        <v>363.0</v>
      </c>
      <c r="T14856" t="s">
        <v>24081</v>
      </c>
    </row>
    <row r="14857" ht="15.75" customHeight="1">
      <c r="A14857" s="6" t="s">
        <v>17418</v>
      </c>
      <c r="B14857" s="6" t="s">
        <v>17419</v>
      </c>
      <c r="C14857" s="6" t="s">
        <v>25</v>
      </c>
      <c r="D14857" s="6" t="s">
        <v>26</v>
      </c>
      <c r="E14857" s="6" t="s">
        <v>8</v>
      </c>
      <c r="G14857" s="6" t="s">
        <v>27</v>
      </c>
      <c r="H14857" s="7">
        <v>8215048.0</v>
      </c>
      <c r="I14857" s="8">
        <v>8215704.0</v>
      </c>
      <c r="J14857" t="s">
        <v>28</v>
      </c>
      <c r="Q14857" t="s">
        <v>16571</v>
      </c>
      <c r="R14857">
        <v>657.0</v>
      </c>
      <c r="T14857" t="s">
        <v>24082</v>
      </c>
    </row>
    <row r="14858" ht="15.75" customHeight="1">
      <c r="A14858" s="6" t="s">
        <v>17418</v>
      </c>
      <c r="B14858" s="6" t="s">
        <v>17419</v>
      </c>
      <c r="C14858" s="6" t="s">
        <v>25</v>
      </c>
      <c r="D14858" s="6" t="s">
        <v>26</v>
      </c>
      <c r="E14858" s="6" t="s">
        <v>8</v>
      </c>
      <c r="G14858" s="6" t="s">
        <v>27</v>
      </c>
      <c r="H14858" s="7">
        <v>8215896.0</v>
      </c>
      <c r="I14858" s="8">
        <v>8216690.0</v>
      </c>
      <c r="J14858" t="s">
        <v>28</v>
      </c>
      <c r="Q14858" t="s">
        <v>16573</v>
      </c>
      <c r="R14858">
        <v>795.0</v>
      </c>
    </row>
    <row r="14859" ht="15.75" customHeight="1">
      <c r="A14859" s="6" t="s">
        <v>17418</v>
      </c>
      <c r="B14859" s="6" t="s">
        <v>17419</v>
      </c>
      <c r="C14859" s="6" t="s">
        <v>25</v>
      </c>
      <c r="D14859" s="6" t="s">
        <v>26</v>
      </c>
      <c r="E14859" s="6" t="s">
        <v>8</v>
      </c>
      <c r="G14859" s="6" t="s">
        <v>27</v>
      </c>
      <c r="H14859" s="7">
        <v>8216811.0</v>
      </c>
      <c r="I14859" s="8">
        <v>8218637.0</v>
      </c>
      <c r="J14859" t="s">
        <v>37</v>
      </c>
      <c r="Q14859" t="s">
        <v>16576</v>
      </c>
      <c r="R14859">
        <v>1827.0</v>
      </c>
      <c r="T14859" t="s">
        <v>24083</v>
      </c>
    </row>
    <row r="14860" ht="15.75" customHeight="1">
      <c r="A14860" s="6" t="s">
        <v>17418</v>
      </c>
      <c r="B14860" s="6" t="s">
        <v>17419</v>
      </c>
      <c r="C14860" s="6" t="s">
        <v>25</v>
      </c>
      <c r="D14860" s="6" t="s">
        <v>26</v>
      </c>
      <c r="E14860" s="6" t="s">
        <v>8</v>
      </c>
      <c r="G14860" s="6" t="s">
        <v>27</v>
      </c>
      <c r="H14860" s="7">
        <v>8218634.0</v>
      </c>
      <c r="I14860" s="8">
        <v>8220232.0</v>
      </c>
      <c r="J14860" t="s">
        <v>37</v>
      </c>
      <c r="Q14860" t="s">
        <v>16579</v>
      </c>
      <c r="R14860">
        <v>1599.0</v>
      </c>
      <c r="T14860" t="s">
        <v>24084</v>
      </c>
    </row>
    <row r="14861" ht="15.75" customHeight="1">
      <c r="A14861" s="6" t="s">
        <v>17418</v>
      </c>
      <c r="B14861" s="6" t="s">
        <v>17419</v>
      </c>
      <c r="C14861" s="6" t="s">
        <v>25</v>
      </c>
      <c r="D14861" s="6" t="s">
        <v>26</v>
      </c>
      <c r="E14861" s="6" t="s">
        <v>8</v>
      </c>
      <c r="G14861" s="6" t="s">
        <v>27</v>
      </c>
      <c r="H14861" s="7">
        <v>8220268.0</v>
      </c>
      <c r="I14861" s="8">
        <v>8221503.0</v>
      </c>
      <c r="J14861" t="s">
        <v>37</v>
      </c>
      <c r="Q14861" t="s">
        <v>16582</v>
      </c>
      <c r="R14861">
        <v>1236.0</v>
      </c>
      <c r="T14861" t="s">
        <v>24085</v>
      </c>
    </row>
    <row r="14862" ht="15.75" customHeight="1">
      <c r="A14862" s="6" t="s">
        <v>17418</v>
      </c>
      <c r="B14862" s="6" t="s">
        <v>17419</v>
      </c>
      <c r="C14862" s="6" t="s">
        <v>25</v>
      </c>
      <c r="D14862" s="6" t="s">
        <v>26</v>
      </c>
      <c r="E14862" s="6" t="s">
        <v>8</v>
      </c>
      <c r="G14862" s="6" t="s">
        <v>27</v>
      </c>
      <c r="H14862" s="7">
        <v>8221495.0</v>
      </c>
      <c r="I14862" s="8">
        <v>8221677.0</v>
      </c>
      <c r="J14862" t="s">
        <v>28</v>
      </c>
      <c r="Q14862" t="s">
        <v>16583</v>
      </c>
      <c r="R14862">
        <v>183.0</v>
      </c>
    </row>
    <row r="14863" ht="15.75" customHeight="1">
      <c r="A14863" s="6" t="s">
        <v>17418</v>
      </c>
      <c r="B14863" s="6" t="s">
        <v>17419</v>
      </c>
      <c r="C14863" s="6" t="s">
        <v>25</v>
      </c>
      <c r="D14863" s="6" t="s">
        <v>26</v>
      </c>
      <c r="E14863" s="6" t="s">
        <v>8</v>
      </c>
      <c r="G14863" s="6" t="s">
        <v>27</v>
      </c>
      <c r="H14863" s="7">
        <v>8221641.0</v>
      </c>
      <c r="I14863" s="8">
        <v>8222831.0</v>
      </c>
      <c r="J14863" t="s">
        <v>28</v>
      </c>
      <c r="Q14863" t="s">
        <v>16585</v>
      </c>
      <c r="R14863">
        <v>1191.0</v>
      </c>
      <c r="T14863" t="s">
        <v>24086</v>
      </c>
    </row>
    <row r="14864" ht="15.75" customHeight="1">
      <c r="A14864" s="6" t="s">
        <v>17418</v>
      </c>
      <c r="B14864" s="6" t="s">
        <v>17419</v>
      </c>
      <c r="C14864" s="6" t="s">
        <v>25</v>
      </c>
      <c r="D14864" s="6" t="s">
        <v>26</v>
      </c>
      <c r="E14864" s="6" t="s">
        <v>8</v>
      </c>
      <c r="G14864" s="6" t="s">
        <v>27</v>
      </c>
      <c r="H14864" s="7">
        <v>8222900.0</v>
      </c>
      <c r="I14864" s="8">
        <v>8223628.0</v>
      </c>
      <c r="J14864" t="s">
        <v>37</v>
      </c>
      <c r="Q14864" t="s">
        <v>16587</v>
      </c>
      <c r="R14864">
        <v>729.0</v>
      </c>
    </row>
    <row r="14865" ht="15.75" customHeight="1">
      <c r="A14865" s="6" t="s">
        <v>17418</v>
      </c>
      <c r="B14865" s="6" t="s">
        <v>17419</v>
      </c>
      <c r="C14865" s="6" t="s">
        <v>25</v>
      </c>
      <c r="D14865" s="6" t="s">
        <v>26</v>
      </c>
      <c r="E14865" s="6" t="s">
        <v>8</v>
      </c>
      <c r="G14865" s="6" t="s">
        <v>27</v>
      </c>
      <c r="H14865" s="7">
        <v>8223727.0</v>
      </c>
      <c r="I14865" s="8">
        <v>8224893.0</v>
      </c>
      <c r="J14865" t="s">
        <v>37</v>
      </c>
      <c r="Q14865" t="s">
        <v>16589</v>
      </c>
      <c r="R14865">
        <v>1167.0</v>
      </c>
      <c r="T14865" t="s">
        <v>24087</v>
      </c>
    </row>
    <row r="14866" ht="15.75" customHeight="1">
      <c r="A14866" s="6" t="s">
        <v>17418</v>
      </c>
      <c r="B14866" s="6" t="s">
        <v>17419</v>
      </c>
      <c r="C14866" s="6" t="s">
        <v>25</v>
      </c>
      <c r="D14866" s="6" t="s">
        <v>26</v>
      </c>
      <c r="E14866" s="6" t="s">
        <v>8</v>
      </c>
      <c r="G14866" s="6" t="s">
        <v>27</v>
      </c>
      <c r="H14866" s="7">
        <v>8224973.0</v>
      </c>
      <c r="I14866" s="8">
        <v>8225734.0</v>
      </c>
      <c r="J14866" t="s">
        <v>37</v>
      </c>
      <c r="Q14866" t="s">
        <v>16591</v>
      </c>
      <c r="R14866">
        <v>762.0</v>
      </c>
      <c r="T14866" t="s">
        <v>24088</v>
      </c>
    </row>
    <row r="14867" ht="15.75" customHeight="1">
      <c r="A14867" s="6" t="s">
        <v>17418</v>
      </c>
      <c r="B14867" s="6" t="s">
        <v>17419</v>
      </c>
      <c r="C14867" s="6" t="s">
        <v>25</v>
      </c>
      <c r="D14867" s="6" t="s">
        <v>26</v>
      </c>
      <c r="E14867" s="6" t="s">
        <v>8</v>
      </c>
      <c r="G14867" s="6" t="s">
        <v>27</v>
      </c>
      <c r="H14867" s="7">
        <v>8225901.0</v>
      </c>
      <c r="I14867" s="8">
        <v>8226704.0</v>
      </c>
      <c r="J14867" t="s">
        <v>37</v>
      </c>
      <c r="Q14867" t="s">
        <v>16594</v>
      </c>
      <c r="R14867">
        <v>804.0</v>
      </c>
      <c r="T14867" t="s">
        <v>24089</v>
      </c>
    </row>
    <row r="14868" ht="15.75" customHeight="1">
      <c r="A14868" s="6" t="s">
        <v>17418</v>
      </c>
      <c r="B14868" s="6" t="s">
        <v>17419</v>
      </c>
      <c r="C14868" s="6" t="s">
        <v>25</v>
      </c>
      <c r="D14868" s="6" t="s">
        <v>26</v>
      </c>
      <c r="E14868" s="6" t="s">
        <v>8</v>
      </c>
      <c r="G14868" s="6" t="s">
        <v>27</v>
      </c>
      <c r="H14868" s="7">
        <v>8227092.0</v>
      </c>
      <c r="I14868" s="8">
        <v>8228810.0</v>
      </c>
      <c r="J14868" t="s">
        <v>37</v>
      </c>
      <c r="Q14868" t="s">
        <v>16597</v>
      </c>
      <c r="R14868">
        <v>1719.0</v>
      </c>
      <c r="T14868" t="s">
        <v>24090</v>
      </c>
    </row>
    <row r="14869" ht="15.75" customHeight="1">
      <c r="A14869" s="6" t="s">
        <v>17418</v>
      </c>
      <c r="B14869" s="6" t="s">
        <v>17419</v>
      </c>
      <c r="C14869" s="6" t="s">
        <v>25</v>
      </c>
      <c r="D14869" s="6" t="s">
        <v>26</v>
      </c>
      <c r="E14869" s="6" t="s">
        <v>8</v>
      </c>
      <c r="G14869" s="6" t="s">
        <v>27</v>
      </c>
      <c r="H14869" s="7">
        <v>8228874.0</v>
      </c>
      <c r="I14869" s="8">
        <v>8229524.0</v>
      </c>
      <c r="J14869" t="s">
        <v>37</v>
      </c>
      <c r="Q14869" t="s">
        <v>16599</v>
      </c>
      <c r="R14869">
        <v>651.0</v>
      </c>
      <c r="T14869" t="s">
        <v>24091</v>
      </c>
    </row>
    <row r="14870" ht="15.75" customHeight="1">
      <c r="A14870" s="6" t="s">
        <v>17418</v>
      </c>
      <c r="B14870" s="6" t="s">
        <v>17419</v>
      </c>
      <c r="C14870" s="6" t="s">
        <v>25</v>
      </c>
      <c r="D14870" s="6" t="s">
        <v>26</v>
      </c>
      <c r="E14870" s="6" t="s">
        <v>8</v>
      </c>
      <c r="G14870" s="6" t="s">
        <v>27</v>
      </c>
      <c r="H14870" s="7">
        <v>8229685.0</v>
      </c>
      <c r="I14870" s="8">
        <v>8232147.0</v>
      </c>
      <c r="J14870" t="s">
        <v>37</v>
      </c>
      <c r="Q14870" t="s">
        <v>16601</v>
      </c>
      <c r="R14870">
        <v>2463.0</v>
      </c>
      <c r="T14870" t="s">
        <v>24092</v>
      </c>
    </row>
    <row r="14871" ht="15.75" customHeight="1">
      <c r="A14871" s="6" t="s">
        <v>17418</v>
      </c>
      <c r="B14871" s="6" t="s">
        <v>17419</v>
      </c>
      <c r="C14871" s="6" t="s">
        <v>25</v>
      </c>
      <c r="D14871" s="6" t="s">
        <v>26</v>
      </c>
      <c r="E14871" s="6" t="s">
        <v>8</v>
      </c>
      <c r="G14871" s="6" t="s">
        <v>27</v>
      </c>
      <c r="H14871" s="7">
        <v>8232241.0</v>
      </c>
      <c r="I14871" s="8">
        <v>8232780.0</v>
      </c>
      <c r="J14871" t="s">
        <v>37</v>
      </c>
      <c r="Q14871" t="s">
        <v>16603</v>
      </c>
      <c r="R14871">
        <v>540.0</v>
      </c>
      <c r="T14871" t="s">
        <v>24093</v>
      </c>
    </row>
    <row r="14872" ht="15.75" customHeight="1">
      <c r="A14872" s="6" t="s">
        <v>17418</v>
      </c>
      <c r="B14872" s="6" t="s">
        <v>17419</v>
      </c>
      <c r="C14872" s="6" t="s">
        <v>25</v>
      </c>
      <c r="D14872" s="6" t="s">
        <v>26</v>
      </c>
      <c r="E14872" s="6" t="s">
        <v>8</v>
      </c>
      <c r="G14872" s="6" t="s">
        <v>27</v>
      </c>
      <c r="H14872" s="7">
        <v>8232872.0</v>
      </c>
      <c r="I14872" s="8">
        <v>8234278.0</v>
      </c>
      <c r="J14872" t="s">
        <v>37</v>
      </c>
      <c r="Q14872" t="s">
        <v>16605</v>
      </c>
      <c r="R14872">
        <v>1407.0</v>
      </c>
      <c r="T14872" t="s">
        <v>24094</v>
      </c>
    </row>
    <row r="14873" ht="15.75" customHeight="1">
      <c r="A14873" s="6" t="s">
        <v>17418</v>
      </c>
      <c r="B14873" s="6" t="s">
        <v>17419</v>
      </c>
      <c r="C14873" s="6" t="s">
        <v>25</v>
      </c>
      <c r="D14873" s="6" t="s">
        <v>26</v>
      </c>
      <c r="E14873" s="6" t="s">
        <v>8</v>
      </c>
      <c r="G14873" s="6" t="s">
        <v>27</v>
      </c>
      <c r="H14873" s="7">
        <v>8234368.0</v>
      </c>
      <c r="I14873" s="8">
        <v>8236026.0</v>
      </c>
      <c r="J14873" t="s">
        <v>28</v>
      </c>
      <c r="Q14873" t="s">
        <v>16607</v>
      </c>
      <c r="R14873">
        <v>1659.0</v>
      </c>
      <c r="T14873" t="s">
        <v>24095</v>
      </c>
    </row>
    <row r="14874" ht="15.75" customHeight="1">
      <c r="A14874" s="6" t="s">
        <v>17418</v>
      </c>
      <c r="B14874" s="6" t="s">
        <v>17419</v>
      </c>
      <c r="C14874" s="6" t="s">
        <v>25</v>
      </c>
      <c r="D14874" s="6" t="s">
        <v>26</v>
      </c>
      <c r="E14874" s="6" t="s">
        <v>8</v>
      </c>
      <c r="G14874" s="6" t="s">
        <v>27</v>
      </c>
      <c r="H14874" s="7">
        <v>8236288.0</v>
      </c>
      <c r="I14874" s="8">
        <v>8237421.0</v>
      </c>
      <c r="J14874" t="s">
        <v>37</v>
      </c>
      <c r="Q14874" t="s">
        <v>16609</v>
      </c>
      <c r="R14874">
        <v>1134.0</v>
      </c>
      <c r="T14874" t="s">
        <v>24096</v>
      </c>
    </row>
    <row r="14875" ht="15.75" customHeight="1">
      <c r="A14875" s="6" t="s">
        <v>17418</v>
      </c>
      <c r="B14875" s="6" t="s">
        <v>17419</v>
      </c>
      <c r="C14875" s="6" t="s">
        <v>25</v>
      </c>
      <c r="D14875" s="6" t="s">
        <v>26</v>
      </c>
      <c r="E14875" s="6" t="s">
        <v>8</v>
      </c>
      <c r="G14875" s="6" t="s">
        <v>27</v>
      </c>
      <c r="H14875" s="7">
        <v>8237509.0</v>
      </c>
      <c r="I14875" s="8">
        <v>8237937.0</v>
      </c>
      <c r="J14875" t="s">
        <v>37</v>
      </c>
      <c r="Q14875" t="s">
        <v>16611</v>
      </c>
      <c r="R14875">
        <v>429.0</v>
      </c>
      <c r="T14875" t="s">
        <v>24097</v>
      </c>
    </row>
    <row r="14876" ht="15.75" customHeight="1">
      <c r="A14876" s="6" t="s">
        <v>17418</v>
      </c>
      <c r="B14876" s="6" t="s">
        <v>17419</v>
      </c>
      <c r="C14876" s="6" t="s">
        <v>25</v>
      </c>
      <c r="D14876" s="6" t="s">
        <v>26</v>
      </c>
      <c r="E14876" s="6" t="s">
        <v>8</v>
      </c>
      <c r="G14876" s="6" t="s">
        <v>27</v>
      </c>
      <c r="H14876" s="7">
        <v>8237934.0</v>
      </c>
      <c r="I14876" s="8">
        <v>8239199.0</v>
      </c>
      <c r="J14876" t="s">
        <v>37</v>
      </c>
      <c r="Q14876" t="s">
        <v>16613</v>
      </c>
      <c r="R14876">
        <v>1266.0</v>
      </c>
      <c r="T14876" t="s">
        <v>24098</v>
      </c>
    </row>
    <row r="14877" ht="15.75" customHeight="1">
      <c r="A14877" s="6" t="s">
        <v>17418</v>
      </c>
      <c r="B14877" s="6" t="s">
        <v>17419</v>
      </c>
      <c r="C14877" s="6" t="s">
        <v>25</v>
      </c>
      <c r="D14877" s="6" t="s">
        <v>26</v>
      </c>
      <c r="E14877" s="6" t="s">
        <v>8</v>
      </c>
      <c r="G14877" s="6" t="s">
        <v>27</v>
      </c>
      <c r="H14877" s="7">
        <v>8239196.0</v>
      </c>
      <c r="I14877" s="8">
        <v>8240416.0</v>
      </c>
      <c r="J14877" t="s">
        <v>37</v>
      </c>
      <c r="Q14877" t="s">
        <v>16616</v>
      </c>
      <c r="R14877">
        <v>1221.0</v>
      </c>
      <c r="T14877" t="s">
        <v>24099</v>
      </c>
    </row>
    <row r="14878" ht="15.75" customHeight="1">
      <c r="A14878" s="6" t="s">
        <v>17418</v>
      </c>
      <c r="B14878" s="6" t="s">
        <v>17419</v>
      </c>
      <c r="C14878" s="6" t="s">
        <v>25</v>
      </c>
      <c r="D14878" s="6" t="s">
        <v>26</v>
      </c>
      <c r="E14878" s="6" t="s">
        <v>8</v>
      </c>
      <c r="G14878" s="6" t="s">
        <v>27</v>
      </c>
      <c r="H14878" s="7">
        <v>8240453.0</v>
      </c>
      <c r="I14878" s="8">
        <v>8240707.0</v>
      </c>
      <c r="J14878" t="s">
        <v>37</v>
      </c>
      <c r="Q14878" t="s">
        <v>16618</v>
      </c>
      <c r="R14878">
        <v>255.0</v>
      </c>
      <c r="T14878" t="s">
        <v>24100</v>
      </c>
    </row>
    <row r="14879" ht="15.75" customHeight="1">
      <c r="A14879" s="6" t="s">
        <v>17418</v>
      </c>
      <c r="B14879" s="6" t="s">
        <v>17419</v>
      </c>
      <c r="C14879" s="6" t="s">
        <v>25</v>
      </c>
      <c r="D14879" s="6" t="s">
        <v>26</v>
      </c>
      <c r="E14879" s="6" t="s">
        <v>8</v>
      </c>
      <c r="G14879" s="6" t="s">
        <v>27</v>
      </c>
      <c r="H14879" s="7">
        <v>8240709.0</v>
      </c>
      <c r="I14879" s="8">
        <v>8241167.0</v>
      </c>
      <c r="J14879" t="s">
        <v>37</v>
      </c>
      <c r="Q14879" t="s">
        <v>16620</v>
      </c>
      <c r="R14879">
        <v>459.0</v>
      </c>
      <c r="T14879" t="s">
        <v>24101</v>
      </c>
    </row>
    <row r="14880" ht="15.75" customHeight="1">
      <c r="A14880" s="6" t="s">
        <v>17418</v>
      </c>
      <c r="B14880" s="6" t="s">
        <v>17419</v>
      </c>
      <c r="C14880" s="6" t="s">
        <v>25</v>
      </c>
      <c r="D14880" s="6" t="s">
        <v>26</v>
      </c>
      <c r="E14880" s="6" t="s">
        <v>8</v>
      </c>
      <c r="G14880" s="6" t="s">
        <v>27</v>
      </c>
      <c r="H14880" s="7">
        <v>8241173.0</v>
      </c>
      <c r="I14880" s="8">
        <v>8241493.0</v>
      </c>
      <c r="J14880" t="s">
        <v>37</v>
      </c>
      <c r="Q14880" t="s">
        <v>16623</v>
      </c>
      <c r="R14880">
        <v>321.0</v>
      </c>
      <c r="T14880" t="s">
        <v>24102</v>
      </c>
    </row>
    <row r="14881" ht="15.75" customHeight="1">
      <c r="A14881" s="6" t="s">
        <v>17418</v>
      </c>
      <c r="B14881" s="6" t="s">
        <v>17419</v>
      </c>
      <c r="C14881" s="6" t="s">
        <v>25</v>
      </c>
      <c r="D14881" s="6" t="s">
        <v>26</v>
      </c>
      <c r="E14881" s="6" t="s">
        <v>8</v>
      </c>
      <c r="G14881" s="6" t="s">
        <v>27</v>
      </c>
      <c r="H14881" s="7">
        <v>8241562.0</v>
      </c>
      <c r="I14881" s="8">
        <v>8243256.0</v>
      </c>
      <c r="J14881" t="s">
        <v>37</v>
      </c>
      <c r="Q14881" t="s">
        <v>16626</v>
      </c>
      <c r="R14881">
        <v>1695.0</v>
      </c>
      <c r="T14881" t="s">
        <v>24103</v>
      </c>
    </row>
    <row r="14882" ht="15.75" customHeight="1">
      <c r="A14882" s="6" t="s">
        <v>17418</v>
      </c>
      <c r="B14882" s="6" t="s">
        <v>17419</v>
      </c>
      <c r="C14882" s="6" t="s">
        <v>25</v>
      </c>
      <c r="D14882" s="6" t="s">
        <v>26</v>
      </c>
      <c r="E14882" s="6" t="s">
        <v>8</v>
      </c>
      <c r="G14882" s="6" t="s">
        <v>27</v>
      </c>
      <c r="H14882" s="7">
        <v>8243253.0</v>
      </c>
      <c r="I14882" s="8">
        <v>8243774.0</v>
      </c>
      <c r="J14882" t="s">
        <v>37</v>
      </c>
      <c r="Q14882" t="s">
        <v>16629</v>
      </c>
      <c r="R14882">
        <v>522.0</v>
      </c>
      <c r="T14882" t="s">
        <v>24104</v>
      </c>
    </row>
    <row r="14883" ht="15.75" customHeight="1">
      <c r="A14883" s="6" t="s">
        <v>17418</v>
      </c>
      <c r="B14883" s="6" t="s">
        <v>17419</v>
      </c>
      <c r="C14883" s="6" t="s">
        <v>25</v>
      </c>
      <c r="D14883" s="6" t="s">
        <v>26</v>
      </c>
      <c r="E14883" s="6" t="s">
        <v>8</v>
      </c>
      <c r="G14883" s="6" t="s">
        <v>27</v>
      </c>
      <c r="H14883" s="7">
        <v>8243784.0</v>
      </c>
      <c r="I14883" s="8">
        <v>8245151.0</v>
      </c>
      <c r="J14883" t="s">
        <v>37</v>
      </c>
      <c r="Q14883" t="s">
        <v>16632</v>
      </c>
      <c r="R14883">
        <v>1368.0</v>
      </c>
      <c r="T14883" t="s">
        <v>24105</v>
      </c>
    </row>
    <row r="14884" ht="15.75" customHeight="1">
      <c r="A14884" s="6" t="s">
        <v>17418</v>
      </c>
      <c r="B14884" s="6" t="s">
        <v>17419</v>
      </c>
      <c r="C14884" s="6" t="s">
        <v>25</v>
      </c>
      <c r="D14884" s="6" t="s">
        <v>26</v>
      </c>
      <c r="E14884" s="6" t="s">
        <v>8</v>
      </c>
      <c r="G14884" s="6" t="s">
        <v>27</v>
      </c>
      <c r="H14884" s="7">
        <v>8245215.0</v>
      </c>
      <c r="I14884" s="8">
        <v>8246270.0</v>
      </c>
      <c r="J14884" t="s">
        <v>28</v>
      </c>
      <c r="Q14884" t="s">
        <v>16634</v>
      </c>
      <c r="R14884">
        <v>1056.0</v>
      </c>
      <c r="T14884" t="s">
        <v>24106</v>
      </c>
    </row>
    <row r="14885" ht="15.75" customHeight="1">
      <c r="A14885" s="6" t="s">
        <v>17418</v>
      </c>
      <c r="B14885" s="6" t="s">
        <v>17419</v>
      </c>
      <c r="C14885" s="6" t="s">
        <v>25</v>
      </c>
      <c r="D14885" s="6" t="s">
        <v>26</v>
      </c>
      <c r="E14885" s="6" t="s">
        <v>8</v>
      </c>
      <c r="G14885" s="6" t="s">
        <v>27</v>
      </c>
      <c r="H14885" s="7">
        <v>8246342.0</v>
      </c>
      <c r="I14885" s="8">
        <v>8247454.0</v>
      </c>
      <c r="J14885" t="s">
        <v>28</v>
      </c>
      <c r="Q14885" t="s">
        <v>16636</v>
      </c>
      <c r="R14885">
        <v>1113.0</v>
      </c>
      <c r="T14885" t="s">
        <v>24107</v>
      </c>
    </row>
    <row r="14886" ht="15.75" customHeight="1">
      <c r="A14886" s="6" t="s">
        <v>17418</v>
      </c>
      <c r="B14886" s="6" t="s">
        <v>17419</v>
      </c>
      <c r="C14886" s="6" t="s">
        <v>25</v>
      </c>
      <c r="D14886" s="6" t="s">
        <v>26</v>
      </c>
      <c r="E14886" s="6" t="s">
        <v>8</v>
      </c>
      <c r="G14886" s="6" t="s">
        <v>27</v>
      </c>
      <c r="H14886" s="7">
        <v>8247709.0</v>
      </c>
      <c r="I14886" s="8">
        <v>8247933.0</v>
      </c>
      <c r="J14886" t="s">
        <v>37</v>
      </c>
      <c r="Q14886" t="s">
        <v>16638</v>
      </c>
      <c r="R14886">
        <v>225.0</v>
      </c>
      <c r="T14886" t="s">
        <v>24108</v>
      </c>
    </row>
    <row r="14887" ht="15.75" customHeight="1">
      <c r="A14887" s="6" t="s">
        <v>17418</v>
      </c>
      <c r="B14887" s="6" t="s">
        <v>17419</v>
      </c>
      <c r="C14887" s="6" t="s">
        <v>25</v>
      </c>
      <c r="D14887" s="6" t="s">
        <v>26</v>
      </c>
      <c r="E14887" s="6" t="s">
        <v>8</v>
      </c>
      <c r="G14887" s="6" t="s">
        <v>27</v>
      </c>
      <c r="H14887" s="7">
        <v>8248031.0</v>
      </c>
      <c r="I14887" s="8">
        <v>8248717.0</v>
      </c>
      <c r="J14887" t="s">
        <v>28</v>
      </c>
      <c r="Q14887" t="s">
        <v>16640</v>
      </c>
      <c r="R14887">
        <v>687.0</v>
      </c>
      <c r="T14887" t="s">
        <v>24109</v>
      </c>
    </row>
    <row r="14888" ht="15.75" customHeight="1">
      <c r="A14888" s="6" t="s">
        <v>17418</v>
      </c>
      <c r="B14888" s="6" t="s">
        <v>17419</v>
      </c>
      <c r="C14888" s="6" t="s">
        <v>25</v>
      </c>
      <c r="D14888" s="6" t="s">
        <v>26</v>
      </c>
      <c r="E14888" s="6" t="s">
        <v>8</v>
      </c>
      <c r="G14888" s="6" t="s">
        <v>27</v>
      </c>
      <c r="H14888" s="7">
        <v>8249058.0</v>
      </c>
      <c r="I14888" s="8">
        <v>8250737.0</v>
      </c>
      <c r="J14888" t="s">
        <v>37</v>
      </c>
      <c r="Q14888" t="s">
        <v>16642</v>
      </c>
      <c r="R14888">
        <v>1680.0</v>
      </c>
      <c r="T14888" t="s">
        <v>24110</v>
      </c>
    </row>
    <row r="14889" ht="15.75" customHeight="1">
      <c r="A14889" s="6" t="s">
        <v>17418</v>
      </c>
      <c r="B14889" s="6" t="s">
        <v>17419</v>
      </c>
      <c r="C14889" s="6" t="s">
        <v>25</v>
      </c>
      <c r="D14889" s="6" t="s">
        <v>26</v>
      </c>
      <c r="E14889" s="6" t="s">
        <v>8</v>
      </c>
      <c r="G14889" s="6" t="s">
        <v>27</v>
      </c>
      <c r="H14889" s="7">
        <v>8250843.0</v>
      </c>
      <c r="I14889" s="8">
        <v>8252414.0</v>
      </c>
      <c r="J14889" t="s">
        <v>28</v>
      </c>
      <c r="Q14889" t="s">
        <v>16644</v>
      </c>
      <c r="R14889">
        <v>1572.0</v>
      </c>
      <c r="T14889" t="s">
        <v>24111</v>
      </c>
    </row>
    <row r="14890" ht="15.75" customHeight="1">
      <c r="A14890" s="6" t="s">
        <v>17418</v>
      </c>
      <c r="B14890" s="6" t="s">
        <v>17419</v>
      </c>
      <c r="C14890" s="6" t="s">
        <v>25</v>
      </c>
      <c r="D14890" s="6" t="s">
        <v>26</v>
      </c>
      <c r="E14890" s="6" t="s">
        <v>8</v>
      </c>
      <c r="G14890" s="6" t="s">
        <v>27</v>
      </c>
      <c r="H14890" s="7">
        <v>8252411.0</v>
      </c>
      <c r="I14890" s="8">
        <v>8252965.0</v>
      </c>
      <c r="J14890" t="s">
        <v>28</v>
      </c>
      <c r="Q14890" t="s">
        <v>16646</v>
      </c>
      <c r="R14890">
        <v>555.0</v>
      </c>
      <c r="T14890" t="s">
        <v>24112</v>
      </c>
    </row>
    <row r="14891" ht="15.75" customHeight="1">
      <c r="A14891" s="6" t="s">
        <v>17418</v>
      </c>
      <c r="B14891" s="6" t="s">
        <v>17419</v>
      </c>
      <c r="C14891" s="6" t="s">
        <v>25</v>
      </c>
      <c r="D14891" s="6" t="s">
        <v>26</v>
      </c>
      <c r="E14891" s="6" t="s">
        <v>8</v>
      </c>
      <c r="G14891" s="6" t="s">
        <v>27</v>
      </c>
      <c r="H14891" s="7">
        <v>8253188.0</v>
      </c>
      <c r="I14891" s="8">
        <v>8253586.0</v>
      </c>
      <c r="J14891" t="s">
        <v>28</v>
      </c>
      <c r="Q14891" t="s">
        <v>16649</v>
      </c>
      <c r="R14891">
        <v>399.0</v>
      </c>
    </row>
    <row r="14892" ht="15.75" customHeight="1">
      <c r="A14892" s="6" t="s">
        <v>17418</v>
      </c>
      <c r="B14892" s="6" t="s">
        <v>17419</v>
      </c>
      <c r="C14892" s="6" t="s">
        <v>25</v>
      </c>
      <c r="D14892" s="6" t="s">
        <v>26</v>
      </c>
      <c r="E14892" s="6" t="s">
        <v>8</v>
      </c>
      <c r="G14892" s="6" t="s">
        <v>27</v>
      </c>
      <c r="H14892" s="7">
        <v>8253987.0</v>
      </c>
      <c r="I14892" s="8">
        <v>8254574.0</v>
      </c>
      <c r="J14892" t="s">
        <v>28</v>
      </c>
      <c r="Q14892" t="s">
        <v>16651</v>
      </c>
      <c r="R14892">
        <v>588.0</v>
      </c>
    </row>
    <row r="14893" ht="15.75" customHeight="1">
      <c r="A14893" s="6" t="s">
        <v>17418</v>
      </c>
      <c r="B14893" s="6" t="s">
        <v>17419</v>
      </c>
      <c r="C14893" s="6" t="s">
        <v>25</v>
      </c>
      <c r="D14893" s="6" t="s">
        <v>26</v>
      </c>
      <c r="E14893" s="6" t="s">
        <v>8</v>
      </c>
      <c r="G14893" s="6" t="s">
        <v>27</v>
      </c>
      <c r="H14893" s="7">
        <v>8254450.0</v>
      </c>
      <c r="I14893" s="8">
        <v>8255079.0</v>
      </c>
      <c r="J14893" t="s">
        <v>37</v>
      </c>
      <c r="Q14893" t="s">
        <v>16653</v>
      </c>
      <c r="R14893">
        <v>630.0</v>
      </c>
    </row>
    <row r="14894" ht="15.75" customHeight="1">
      <c r="A14894" s="6" t="s">
        <v>17418</v>
      </c>
      <c r="B14894" s="6" t="s">
        <v>17419</v>
      </c>
      <c r="C14894" s="6" t="s">
        <v>25</v>
      </c>
      <c r="D14894" s="6" t="s">
        <v>26</v>
      </c>
      <c r="E14894" s="6" t="s">
        <v>8</v>
      </c>
      <c r="G14894" s="6" t="s">
        <v>27</v>
      </c>
      <c r="H14894" s="7">
        <v>8255154.0</v>
      </c>
      <c r="I14894" s="8">
        <v>8255912.0</v>
      </c>
      <c r="J14894" t="s">
        <v>28</v>
      </c>
      <c r="Q14894" t="s">
        <v>16655</v>
      </c>
      <c r="R14894">
        <v>759.0</v>
      </c>
      <c r="T14894" t="s">
        <v>24113</v>
      </c>
    </row>
    <row r="14895" ht="15.75" customHeight="1">
      <c r="A14895" s="6" t="s">
        <v>17418</v>
      </c>
      <c r="B14895" s="6" t="s">
        <v>17419</v>
      </c>
      <c r="C14895" s="6" t="s">
        <v>25</v>
      </c>
      <c r="D14895" s="6" t="s">
        <v>26</v>
      </c>
      <c r="E14895" s="6" t="s">
        <v>8</v>
      </c>
      <c r="G14895" s="6" t="s">
        <v>27</v>
      </c>
      <c r="H14895" s="7">
        <v>8256027.0</v>
      </c>
      <c r="I14895" s="8">
        <v>8256929.0</v>
      </c>
      <c r="J14895" t="s">
        <v>28</v>
      </c>
      <c r="Q14895" t="s">
        <v>16658</v>
      </c>
      <c r="R14895">
        <v>903.0</v>
      </c>
      <c r="T14895" t="s">
        <v>24114</v>
      </c>
    </row>
    <row r="14896" ht="15.75" customHeight="1">
      <c r="A14896" s="6" t="s">
        <v>17418</v>
      </c>
      <c r="B14896" s="6" t="s">
        <v>17419</v>
      </c>
      <c r="C14896" s="6" t="s">
        <v>25</v>
      </c>
      <c r="D14896" s="6" t="s">
        <v>26</v>
      </c>
      <c r="E14896" s="6" t="s">
        <v>8</v>
      </c>
      <c r="G14896" s="6" t="s">
        <v>27</v>
      </c>
      <c r="H14896" s="7">
        <v>8257093.0</v>
      </c>
      <c r="I14896" s="8">
        <v>8257737.0</v>
      </c>
      <c r="J14896" t="s">
        <v>37</v>
      </c>
      <c r="Q14896" t="s">
        <v>16660</v>
      </c>
      <c r="R14896">
        <v>645.0</v>
      </c>
      <c r="T14896" t="s">
        <v>24115</v>
      </c>
    </row>
    <row r="14897" ht="15.75" customHeight="1">
      <c r="A14897" s="6" t="s">
        <v>17418</v>
      </c>
      <c r="B14897" s="6" t="s">
        <v>17419</v>
      </c>
      <c r="C14897" s="6" t="s">
        <v>25</v>
      </c>
      <c r="D14897" s="6" t="s">
        <v>26</v>
      </c>
      <c r="E14897" s="6" t="s">
        <v>8</v>
      </c>
      <c r="G14897" s="6" t="s">
        <v>27</v>
      </c>
      <c r="H14897" s="7">
        <v>8257909.0</v>
      </c>
      <c r="I14897" s="8">
        <v>8259105.0</v>
      </c>
      <c r="J14897" t="s">
        <v>28</v>
      </c>
      <c r="Q14897" t="s">
        <v>16662</v>
      </c>
      <c r="R14897">
        <v>1197.0</v>
      </c>
      <c r="T14897" t="s">
        <v>24116</v>
      </c>
    </row>
    <row r="14898" ht="15.75" customHeight="1">
      <c r="A14898" s="6" t="s">
        <v>17418</v>
      </c>
      <c r="B14898" s="6" t="s">
        <v>17419</v>
      </c>
      <c r="C14898" s="6" t="s">
        <v>25</v>
      </c>
      <c r="D14898" s="6" t="s">
        <v>26</v>
      </c>
      <c r="E14898" s="6" t="s">
        <v>8</v>
      </c>
      <c r="G14898" s="6" t="s">
        <v>27</v>
      </c>
      <c r="H14898" s="7">
        <v>8259190.0</v>
      </c>
      <c r="I14898" s="8">
        <v>8260506.0</v>
      </c>
      <c r="J14898" t="s">
        <v>37</v>
      </c>
      <c r="Q14898" t="s">
        <v>16664</v>
      </c>
      <c r="R14898">
        <v>1317.0</v>
      </c>
      <c r="T14898" t="s">
        <v>24117</v>
      </c>
    </row>
    <row r="14899" ht="15.75" customHeight="1">
      <c r="A14899" s="6" t="s">
        <v>17418</v>
      </c>
      <c r="B14899" s="6" t="s">
        <v>17419</v>
      </c>
      <c r="C14899" s="6" t="s">
        <v>25</v>
      </c>
      <c r="D14899" s="6" t="s">
        <v>26</v>
      </c>
      <c r="E14899" s="6" t="s">
        <v>8</v>
      </c>
      <c r="G14899" s="6" t="s">
        <v>27</v>
      </c>
      <c r="H14899" s="7">
        <v>8260798.0</v>
      </c>
      <c r="I14899" s="8">
        <v>8261205.0</v>
      </c>
      <c r="J14899" t="s">
        <v>37</v>
      </c>
      <c r="Q14899" t="s">
        <v>16666</v>
      </c>
      <c r="R14899">
        <v>408.0</v>
      </c>
      <c r="T14899" t="s">
        <v>24118</v>
      </c>
    </row>
    <row r="14900" ht="15.75" customHeight="1">
      <c r="A14900" s="6" t="s">
        <v>17418</v>
      </c>
      <c r="B14900" s="6" t="s">
        <v>17419</v>
      </c>
      <c r="C14900" s="6" t="s">
        <v>25</v>
      </c>
      <c r="D14900" s="6" t="s">
        <v>26</v>
      </c>
      <c r="E14900" s="6" t="s">
        <v>8</v>
      </c>
      <c r="G14900" s="6" t="s">
        <v>27</v>
      </c>
      <c r="H14900" s="7">
        <v>8261409.0</v>
      </c>
      <c r="I14900" s="8">
        <v>8262116.0</v>
      </c>
      <c r="J14900" t="s">
        <v>37</v>
      </c>
      <c r="Q14900" t="s">
        <v>16668</v>
      </c>
      <c r="R14900">
        <v>708.0</v>
      </c>
      <c r="T14900" t="s">
        <v>24119</v>
      </c>
    </row>
    <row r="14901" ht="15.75" customHeight="1">
      <c r="A14901" s="6" t="s">
        <v>17418</v>
      </c>
      <c r="B14901" s="6" t="s">
        <v>17419</v>
      </c>
      <c r="C14901" s="6" t="s">
        <v>25</v>
      </c>
      <c r="D14901" s="6" t="s">
        <v>26</v>
      </c>
      <c r="E14901" s="6" t="s">
        <v>8</v>
      </c>
      <c r="G14901" s="6" t="s">
        <v>27</v>
      </c>
      <c r="H14901" s="7">
        <v>8262737.0</v>
      </c>
      <c r="I14901" s="8">
        <v>8263804.0</v>
      </c>
      <c r="J14901" t="s">
        <v>37</v>
      </c>
      <c r="Q14901" t="s">
        <v>16670</v>
      </c>
      <c r="R14901">
        <v>1068.0</v>
      </c>
      <c r="T14901" t="s">
        <v>24120</v>
      </c>
    </row>
    <row r="14902" ht="15.75" customHeight="1">
      <c r="A14902" s="6" t="s">
        <v>17418</v>
      </c>
      <c r="B14902" s="6" t="s">
        <v>17419</v>
      </c>
      <c r="C14902" s="6" t="s">
        <v>25</v>
      </c>
      <c r="D14902" s="6" t="s">
        <v>26</v>
      </c>
      <c r="E14902" s="6" t="s">
        <v>8</v>
      </c>
      <c r="G14902" s="6" t="s">
        <v>27</v>
      </c>
      <c r="H14902" s="7">
        <v>8263881.0</v>
      </c>
      <c r="I14902" s="8">
        <v>8264834.0</v>
      </c>
      <c r="J14902" t="s">
        <v>28</v>
      </c>
      <c r="Q14902" t="s">
        <v>16672</v>
      </c>
      <c r="R14902">
        <v>954.0</v>
      </c>
      <c r="T14902" t="s">
        <v>24121</v>
      </c>
    </row>
    <row r="14903" ht="15.75" customHeight="1">
      <c r="A14903" s="6" t="s">
        <v>17418</v>
      </c>
      <c r="B14903" s="6" t="s">
        <v>17419</v>
      </c>
      <c r="C14903" s="6" t="s">
        <v>25</v>
      </c>
      <c r="D14903" s="6" t="s">
        <v>26</v>
      </c>
      <c r="E14903" s="6" t="s">
        <v>8</v>
      </c>
      <c r="G14903" s="6" t="s">
        <v>27</v>
      </c>
      <c r="H14903" s="7">
        <v>8265022.0</v>
      </c>
      <c r="I14903" s="8">
        <v>8265861.0</v>
      </c>
      <c r="J14903" t="s">
        <v>37</v>
      </c>
      <c r="Q14903" t="s">
        <v>16674</v>
      </c>
      <c r="R14903">
        <v>840.0</v>
      </c>
      <c r="T14903" t="s">
        <v>24122</v>
      </c>
    </row>
    <row r="14904" ht="15.75" customHeight="1">
      <c r="A14904" s="6" t="s">
        <v>17418</v>
      </c>
      <c r="B14904" s="6" t="s">
        <v>17419</v>
      </c>
      <c r="C14904" s="6" t="s">
        <v>25</v>
      </c>
      <c r="D14904" s="6" t="s">
        <v>26</v>
      </c>
      <c r="E14904" s="6" t="s">
        <v>8</v>
      </c>
      <c r="G14904" s="6" t="s">
        <v>27</v>
      </c>
      <c r="H14904" s="7">
        <v>8266034.0</v>
      </c>
      <c r="I14904" s="8">
        <v>8267041.0</v>
      </c>
      <c r="J14904" t="s">
        <v>28</v>
      </c>
      <c r="Q14904" t="s">
        <v>16676</v>
      </c>
      <c r="R14904">
        <v>1008.0</v>
      </c>
      <c r="T14904" t="s">
        <v>24123</v>
      </c>
    </row>
    <row r="14905" ht="15.75" customHeight="1">
      <c r="A14905" s="6" t="s">
        <v>17418</v>
      </c>
      <c r="B14905" s="6" t="s">
        <v>17419</v>
      </c>
      <c r="C14905" s="6" t="s">
        <v>25</v>
      </c>
      <c r="D14905" s="6" t="s">
        <v>26</v>
      </c>
      <c r="E14905" s="6" t="s">
        <v>8</v>
      </c>
      <c r="G14905" s="6" t="s">
        <v>27</v>
      </c>
      <c r="H14905" s="7">
        <v>8267510.0</v>
      </c>
      <c r="I14905" s="8">
        <v>8267737.0</v>
      </c>
      <c r="J14905" t="s">
        <v>28</v>
      </c>
      <c r="Q14905" t="s">
        <v>16679</v>
      </c>
      <c r="R14905">
        <v>228.0</v>
      </c>
      <c r="T14905" t="s">
        <v>24124</v>
      </c>
    </row>
    <row r="14906" ht="15.75" customHeight="1">
      <c r="A14906" s="6" t="s">
        <v>17418</v>
      </c>
      <c r="B14906" s="6" t="s">
        <v>17419</v>
      </c>
      <c r="C14906" s="6" t="s">
        <v>25</v>
      </c>
      <c r="D14906" s="6" t="s">
        <v>26</v>
      </c>
      <c r="E14906" s="6" t="s">
        <v>8</v>
      </c>
      <c r="G14906" s="6" t="s">
        <v>27</v>
      </c>
      <c r="H14906" s="7">
        <v>8267715.0</v>
      </c>
      <c r="I14906" s="8">
        <v>8269385.0</v>
      </c>
      <c r="J14906" t="s">
        <v>37</v>
      </c>
      <c r="Q14906" t="s">
        <v>16681</v>
      </c>
      <c r="R14906">
        <v>1671.0</v>
      </c>
      <c r="T14906" t="s">
        <v>24125</v>
      </c>
    </row>
    <row r="14907" ht="15.75" customHeight="1">
      <c r="A14907" s="6" t="s">
        <v>17418</v>
      </c>
      <c r="B14907" s="6" t="s">
        <v>17419</v>
      </c>
      <c r="C14907" s="6" t="s">
        <v>25</v>
      </c>
      <c r="D14907" s="6" t="s">
        <v>26</v>
      </c>
      <c r="E14907" s="6" t="s">
        <v>8</v>
      </c>
      <c r="G14907" s="6" t="s">
        <v>27</v>
      </c>
      <c r="H14907" s="7">
        <v>8269498.0</v>
      </c>
      <c r="I14907" s="8">
        <v>8270046.0</v>
      </c>
      <c r="J14907" t="s">
        <v>28</v>
      </c>
      <c r="Q14907" t="s">
        <v>16683</v>
      </c>
      <c r="R14907">
        <v>549.0</v>
      </c>
      <c r="T14907" t="s">
        <v>24126</v>
      </c>
    </row>
    <row r="14908" ht="15.75" customHeight="1">
      <c r="A14908" s="6" t="s">
        <v>17418</v>
      </c>
      <c r="B14908" s="6" t="s">
        <v>17419</v>
      </c>
      <c r="C14908" s="6" t="s">
        <v>25</v>
      </c>
      <c r="D14908" s="6" t="s">
        <v>26</v>
      </c>
      <c r="E14908" s="6" t="s">
        <v>8</v>
      </c>
      <c r="G14908" s="6" t="s">
        <v>27</v>
      </c>
      <c r="H14908" s="7">
        <v>8270232.0</v>
      </c>
      <c r="I14908" s="8">
        <v>8270642.0</v>
      </c>
      <c r="J14908" t="s">
        <v>28</v>
      </c>
      <c r="Q14908" t="s">
        <v>16685</v>
      </c>
      <c r="R14908">
        <v>411.0</v>
      </c>
      <c r="T14908" t="s">
        <v>24127</v>
      </c>
    </row>
    <row r="14909" ht="15.75" customHeight="1">
      <c r="A14909" s="6" t="s">
        <v>17418</v>
      </c>
      <c r="B14909" s="6" t="s">
        <v>17452</v>
      </c>
      <c r="C14909" s="6" t="s">
        <v>25</v>
      </c>
      <c r="D14909" s="6" t="s">
        <v>26</v>
      </c>
      <c r="E14909" s="6" t="s">
        <v>8</v>
      </c>
      <c r="G14909" s="6" t="s">
        <v>27</v>
      </c>
      <c r="H14909" s="7">
        <v>8270812.0</v>
      </c>
      <c r="I14909" s="8">
        <v>8271066.0</v>
      </c>
      <c r="J14909" t="s">
        <v>28</v>
      </c>
      <c r="Q14909" t="s">
        <v>16686</v>
      </c>
      <c r="R14909">
        <v>255.0</v>
      </c>
      <c r="T14909" t="s">
        <v>129</v>
      </c>
    </row>
    <row r="14910" ht="15.75" customHeight="1">
      <c r="A14910" s="6" t="s">
        <v>17418</v>
      </c>
      <c r="B14910" s="6" t="s">
        <v>17419</v>
      </c>
      <c r="C14910" s="6" t="s">
        <v>25</v>
      </c>
      <c r="D14910" s="6" t="s">
        <v>26</v>
      </c>
      <c r="E14910" s="6" t="s">
        <v>8</v>
      </c>
      <c r="G14910" s="6" t="s">
        <v>27</v>
      </c>
      <c r="H14910" s="7">
        <v>8271311.0</v>
      </c>
      <c r="I14910" s="8">
        <v>8272057.0</v>
      </c>
      <c r="J14910" t="s">
        <v>37</v>
      </c>
      <c r="Q14910" t="s">
        <v>16689</v>
      </c>
      <c r="R14910">
        <v>747.0</v>
      </c>
      <c r="T14910" t="s">
        <v>24128</v>
      </c>
    </row>
    <row r="14911" ht="15.75" customHeight="1">
      <c r="A14911" s="6" t="s">
        <v>17418</v>
      </c>
      <c r="B14911" s="6" t="s">
        <v>17419</v>
      </c>
      <c r="C14911" s="6" t="s">
        <v>25</v>
      </c>
      <c r="D14911" s="6" t="s">
        <v>26</v>
      </c>
      <c r="E14911" s="6" t="s">
        <v>8</v>
      </c>
      <c r="G14911" s="6" t="s">
        <v>27</v>
      </c>
      <c r="H14911" s="7">
        <v>8272101.0</v>
      </c>
      <c r="I14911" s="8">
        <v>8272595.0</v>
      </c>
      <c r="J14911" t="s">
        <v>28</v>
      </c>
      <c r="Q14911" t="s">
        <v>16691</v>
      </c>
      <c r="R14911">
        <v>495.0</v>
      </c>
      <c r="T14911" t="s">
        <v>24129</v>
      </c>
    </row>
    <row r="14912" ht="15.75" customHeight="1">
      <c r="A14912" s="6" t="s">
        <v>17418</v>
      </c>
      <c r="B14912" s="6" t="s">
        <v>17419</v>
      </c>
      <c r="C14912" s="6" t="s">
        <v>25</v>
      </c>
      <c r="D14912" s="6" t="s">
        <v>26</v>
      </c>
      <c r="E14912" s="6" t="s">
        <v>8</v>
      </c>
      <c r="G14912" s="6" t="s">
        <v>27</v>
      </c>
      <c r="H14912" s="7">
        <v>8273025.0</v>
      </c>
      <c r="I14912" s="8">
        <v>8275916.0</v>
      </c>
      <c r="J14912" t="s">
        <v>37</v>
      </c>
      <c r="Q14912" t="s">
        <v>16693</v>
      </c>
      <c r="R14912">
        <v>2892.0</v>
      </c>
      <c r="T14912" t="s">
        <v>24130</v>
      </c>
    </row>
    <row r="14913" ht="15.75" customHeight="1">
      <c r="A14913" s="6" t="s">
        <v>17418</v>
      </c>
      <c r="B14913" s="6" t="s">
        <v>17419</v>
      </c>
      <c r="C14913" s="6" t="s">
        <v>25</v>
      </c>
      <c r="D14913" s="6" t="s">
        <v>26</v>
      </c>
      <c r="E14913" s="6" t="s">
        <v>8</v>
      </c>
      <c r="G14913" s="6" t="s">
        <v>27</v>
      </c>
      <c r="H14913" s="7">
        <v>8276270.0</v>
      </c>
      <c r="I14913" s="8">
        <v>8276557.0</v>
      </c>
      <c r="J14913" t="s">
        <v>28</v>
      </c>
      <c r="Q14913" t="s">
        <v>16695</v>
      </c>
      <c r="R14913">
        <v>288.0</v>
      </c>
      <c r="T14913" t="s">
        <v>24131</v>
      </c>
    </row>
    <row r="14914" ht="15.75" customHeight="1">
      <c r="A14914" s="6" t="s">
        <v>17418</v>
      </c>
      <c r="B14914" s="6" t="s">
        <v>17419</v>
      </c>
      <c r="C14914" s="6" t="s">
        <v>25</v>
      </c>
      <c r="D14914" s="6" t="s">
        <v>26</v>
      </c>
      <c r="E14914" s="6" t="s">
        <v>8</v>
      </c>
      <c r="G14914" s="6" t="s">
        <v>27</v>
      </c>
      <c r="H14914" s="7">
        <v>8277068.0</v>
      </c>
      <c r="I14914" s="8">
        <v>8277295.0</v>
      </c>
      <c r="J14914" t="s">
        <v>37</v>
      </c>
      <c r="Q14914" t="s">
        <v>16697</v>
      </c>
      <c r="R14914">
        <v>228.0</v>
      </c>
    </row>
    <row r="14915" ht="15.75" customHeight="1">
      <c r="A14915" s="6" t="s">
        <v>17418</v>
      </c>
      <c r="B14915" s="6" t="s">
        <v>17419</v>
      </c>
      <c r="C14915" s="6" t="s">
        <v>25</v>
      </c>
      <c r="D14915" s="6" t="s">
        <v>26</v>
      </c>
      <c r="E14915" s="6" t="s">
        <v>8</v>
      </c>
      <c r="G14915" s="6" t="s">
        <v>27</v>
      </c>
      <c r="H14915" s="7">
        <v>8277435.0</v>
      </c>
      <c r="I14915" s="8">
        <v>8278664.0</v>
      </c>
      <c r="J14915" t="s">
        <v>28</v>
      </c>
      <c r="Q14915" t="s">
        <v>16700</v>
      </c>
      <c r="R14915">
        <v>1230.0</v>
      </c>
      <c r="T14915" t="s">
        <v>24132</v>
      </c>
    </row>
    <row r="14916" ht="15.75" customHeight="1">
      <c r="A14916" s="6" t="s">
        <v>17418</v>
      </c>
      <c r="B14916" s="6" t="s">
        <v>17419</v>
      </c>
      <c r="C14916" s="6" t="s">
        <v>25</v>
      </c>
      <c r="D14916" s="6" t="s">
        <v>26</v>
      </c>
      <c r="E14916" s="6" t="s">
        <v>8</v>
      </c>
      <c r="G14916" s="6" t="s">
        <v>27</v>
      </c>
      <c r="H14916" s="7">
        <v>8278670.0</v>
      </c>
      <c r="I14916" s="8">
        <v>8278969.0</v>
      </c>
      <c r="J14916" t="s">
        <v>28</v>
      </c>
      <c r="Q14916" t="s">
        <v>16702</v>
      </c>
      <c r="R14916">
        <v>300.0</v>
      </c>
      <c r="T14916" t="s">
        <v>24133</v>
      </c>
    </row>
    <row r="14917" ht="15.75" customHeight="1">
      <c r="A14917" s="6" t="s">
        <v>17418</v>
      </c>
      <c r="B14917" s="6" t="s">
        <v>17419</v>
      </c>
      <c r="C14917" s="6" t="s">
        <v>25</v>
      </c>
      <c r="D14917" s="6" t="s">
        <v>26</v>
      </c>
      <c r="E14917" s="6" t="s">
        <v>8</v>
      </c>
      <c r="G14917" s="6" t="s">
        <v>27</v>
      </c>
      <c r="H14917" s="7">
        <v>8279155.0</v>
      </c>
      <c r="I14917" s="8">
        <v>8279577.0</v>
      </c>
      <c r="J14917" t="s">
        <v>37</v>
      </c>
      <c r="Q14917" t="s">
        <v>16704</v>
      </c>
      <c r="R14917">
        <v>423.0</v>
      </c>
      <c r="T14917" t="s">
        <v>24134</v>
      </c>
    </row>
    <row r="14918" ht="15.75" customHeight="1">
      <c r="A14918" s="6" t="s">
        <v>17418</v>
      </c>
      <c r="B14918" s="6" t="s">
        <v>17419</v>
      </c>
      <c r="C14918" s="6" t="s">
        <v>25</v>
      </c>
      <c r="D14918" s="6" t="s">
        <v>26</v>
      </c>
      <c r="E14918" s="6" t="s">
        <v>8</v>
      </c>
      <c r="G14918" s="6" t="s">
        <v>27</v>
      </c>
      <c r="H14918" s="7">
        <v>8279625.0</v>
      </c>
      <c r="I14918" s="8">
        <v>8280794.0</v>
      </c>
      <c r="J14918" t="s">
        <v>28</v>
      </c>
      <c r="Q14918" t="s">
        <v>16707</v>
      </c>
      <c r="R14918">
        <v>1170.0</v>
      </c>
      <c r="T14918" t="s">
        <v>24135</v>
      </c>
    </row>
    <row r="14919" ht="15.75" customHeight="1">
      <c r="A14919" s="6" t="s">
        <v>17418</v>
      </c>
      <c r="B14919" s="6" t="s">
        <v>17419</v>
      </c>
      <c r="C14919" s="6" t="s">
        <v>25</v>
      </c>
      <c r="D14919" s="6" t="s">
        <v>26</v>
      </c>
      <c r="E14919" s="6" t="s">
        <v>8</v>
      </c>
      <c r="G14919" s="6" t="s">
        <v>27</v>
      </c>
      <c r="H14919" s="7">
        <v>8280791.0</v>
      </c>
      <c r="I14919" s="8">
        <v>8282113.0</v>
      </c>
      <c r="J14919" t="s">
        <v>28</v>
      </c>
      <c r="Q14919" t="s">
        <v>16710</v>
      </c>
      <c r="R14919">
        <v>1323.0</v>
      </c>
      <c r="T14919" t="s">
        <v>24136</v>
      </c>
    </row>
    <row r="14920" ht="15.75" customHeight="1">
      <c r="A14920" s="6" t="s">
        <v>17418</v>
      </c>
      <c r="B14920" s="6" t="s">
        <v>17419</v>
      </c>
      <c r="C14920" s="6" t="s">
        <v>25</v>
      </c>
      <c r="D14920" s="6" t="s">
        <v>26</v>
      </c>
      <c r="E14920" s="6" t="s">
        <v>8</v>
      </c>
      <c r="G14920" s="6" t="s">
        <v>27</v>
      </c>
      <c r="H14920" s="7">
        <v>8282437.0</v>
      </c>
      <c r="I14920" s="8">
        <v>8283321.0</v>
      </c>
      <c r="J14920" t="s">
        <v>28</v>
      </c>
      <c r="Q14920" t="s">
        <v>16712</v>
      </c>
      <c r="R14920">
        <v>885.0</v>
      </c>
      <c r="T14920" t="s">
        <v>24137</v>
      </c>
    </row>
    <row r="14921" ht="15.75" customHeight="1">
      <c r="A14921" s="6" t="s">
        <v>17418</v>
      </c>
      <c r="B14921" s="6" t="s">
        <v>17419</v>
      </c>
      <c r="C14921" s="6" t="s">
        <v>25</v>
      </c>
      <c r="D14921" s="6" t="s">
        <v>26</v>
      </c>
      <c r="E14921" s="6" t="s">
        <v>8</v>
      </c>
      <c r="G14921" s="6" t="s">
        <v>27</v>
      </c>
      <c r="H14921" s="7">
        <v>8283333.0</v>
      </c>
      <c r="I14921" s="8">
        <v>8283581.0</v>
      </c>
      <c r="J14921" t="s">
        <v>28</v>
      </c>
      <c r="Q14921" t="s">
        <v>16714</v>
      </c>
      <c r="R14921">
        <v>249.0</v>
      </c>
    </row>
    <row r="14922" ht="15.75" customHeight="1">
      <c r="A14922" s="6" t="s">
        <v>17418</v>
      </c>
      <c r="B14922" s="6" t="s">
        <v>17419</v>
      </c>
      <c r="C14922" s="6" t="s">
        <v>25</v>
      </c>
      <c r="D14922" s="6" t="s">
        <v>26</v>
      </c>
      <c r="E14922" s="6" t="s">
        <v>8</v>
      </c>
      <c r="G14922" s="6" t="s">
        <v>27</v>
      </c>
      <c r="H14922" s="7">
        <v>8283586.0</v>
      </c>
      <c r="I14922" s="8">
        <v>8284449.0</v>
      </c>
      <c r="J14922" t="s">
        <v>37</v>
      </c>
      <c r="Q14922" t="s">
        <v>16716</v>
      </c>
      <c r="R14922">
        <v>864.0</v>
      </c>
      <c r="T14922" t="s">
        <v>24138</v>
      </c>
    </row>
    <row r="14923" ht="15.75" customHeight="1">
      <c r="A14923" s="6" t="s">
        <v>17418</v>
      </c>
      <c r="B14923" s="6" t="s">
        <v>17419</v>
      </c>
      <c r="C14923" s="6" t="s">
        <v>25</v>
      </c>
      <c r="D14923" s="6" t="s">
        <v>26</v>
      </c>
      <c r="E14923" s="6" t="s">
        <v>8</v>
      </c>
      <c r="G14923" s="6" t="s">
        <v>27</v>
      </c>
      <c r="H14923" s="7">
        <v>8284504.0</v>
      </c>
      <c r="I14923" s="8">
        <v>8285550.0</v>
      </c>
      <c r="J14923" t="s">
        <v>28</v>
      </c>
      <c r="Q14923" t="s">
        <v>16718</v>
      </c>
      <c r="R14923">
        <v>1047.0</v>
      </c>
      <c r="T14923" t="s">
        <v>24139</v>
      </c>
    </row>
    <row r="14924" ht="15.75" customHeight="1">
      <c r="A14924" s="6" t="s">
        <v>17418</v>
      </c>
      <c r="B14924" s="6" t="s">
        <v>17419</v>
      </c>
      <c r="C14924" s="6" t="s">
        <v>25</v>
      </c>
      <c r="D14924" s="6" t="s">
        <v>26</v>
      </c>
      <c r="E14924" s="6" t="s">
        <v>8</v>
      </c>
      <c r="G14924" s="6" t="s">
        <v>27</v>
      </c>
      <c r="H14924" s="7">
        <v>8285623.0</v>
      </c>
      <c r="I14924" s="8">
        <v>8286708.0</v>
      </c>
      <c r="J14924" t="s">
        <v>37</v>
      </c>
      <c r="Q14924" t="s">
        <v>16720</v>
      </c>
      <c r="R14924">
        <v>1086.0</v>
      </c>
      <c r="T14924" t="s">
        <v>24140</v>
      </c>
    </row>
    <row r="14925" ht="15.75" customHeight="1">
      <c r="A14925" s="6" t="s">
        <v>17418</v>
      </c>
      <c r="B14925" s="6" t="s">
        <v>17419</v>
      </c>
      <c r="C14925" s="6" t="s">
        <v>25</v>
      </c>
      <c r="D14925" s="6" t="s">
        <v>26</v>
      </c>
      <c r="E14925" s="6" t="s">
        <v>8</v>
      </c>
      <c r="G14925" s="6" t="s">
        <v>27</v>
      </c>
      <c r="H14925" s="7">
        <v>8286770.0</v>
      </c>
      <c r="I14925" s="8">
        <v>8287582.0</v>
      </c>
      <c r="J14925" t="s">
        <v>37</v>
      </c>
      <c r="Q14925" t="s">
        <v>16722</v>
      </c>
      <c r="R14925">
        <v>813.0</v>
      </c>
      <c r="T14925" t="s">
        <v>24141</v>
      </c>
    </row>
    <row r="14926" ht="15.75" customHeight="1">
      <c r="A14926" s="6" t="s">
        <v>17418</v>
      </c>
      <c r="B14926" s="6" t="s">
        <v>17419</v>
      </c>
      <c r="C14926" s="6" t="s">
        <v>25</v>
      </c>
      <c r="D14926" s="6" t="s">
        <v>26</v>
      </c>
      <c r="E14926" s="6" t="s">
        <v>8</v>
      </c>
      <c r="G14926" s="6" t="s">
        <v>27</v>
      </c>
      <c r="H14926" s="7">
        <v>8287670.0</v>
      </c>
      <c r="I14926" s="8">
        <v>8288521.0</v>
      </c>
      <c r="J14926" t="s">
        <v>37</v>
      </c>
      <c r="Q14926" t="s">
        <v>16725</v>
      </c>
      <c r="R14926">
        <v>852.0</v>
      </c>
      <c r="T14926" t="s">
        <v>24142</v>
      </c>
    </row>
    <row r="14927" ht="15.75" customHeight="1">
      <c r="A14927" s="6" t="s">
        <v>17418</v>
      </c>
      <c r="B14927" s="6" t="s">
        <v>17419</v>
      </c>
      <c r="C14927" s="6" t="s">
        <v>25</v>
      </c>
      <c r="D14927" s="6" t="s">
        <v>26</v>
      </c>
      <c r="E14927" s="6" t="s">
        <v>8</v>
      </c>
      <c r="G14927" s="6" t="s">
        <v>27</v>
      </c>
      <c r="H14927" s="7">
        <v>8288853.0</v>
      </c>
      <c r="I14927" s="8">
        <v>8290268.0</v>
      </c>
      <c r="J14927" t="s">
        <v>37</v>
      </c>
      <c r="Q14927" t="s">
        <v>16727</v>
      </c>
      <c r="R14927">
        <v>1416.0</v>
      </c>
      <c r="T14927" t="s">
        <v>24143</v>
      </c>
    </row>
    <row r="14928" ht="15.75" customHeight="1">
      <c r="A14928" s="6" t="s">
        <v>17418</v>
      </c>
      <c r="B14928" s="6" t="s">
        <v>17419</v>
      </c>
      <c r="C14928" s="6" t="s">
        <v>25</v>
      </c>
      <c r="D14928" s="6" t="s">
        <v>26</v>
      </c>
      <c r="E14928" s="6" t="s">
        <v>8</v>
      </c>
      <c r="G14928" s="6" t="s">
        <v>27</v>
      </c>
      <c r="H14928" s="7">
        <v>8290519.0</v>
      </c>
      <c r="I14928" s="8">
        <v>8293092.0</v>
      </c>
      <c r="J14928" t="s">
        <v>28</v>
      </c>
      <c r="Q14928" t="s">
        <v>16729</v>
      </c>
      <c r="R14928">
        <v>2574.0</v>
      </c>
      <c r="T14928" t="s">
        <v>24144</v>
      </c>
    </row>
    <row r="14929" ht="15.75" customHeight="1">
      <c r="A14929" s="6" t="s">
        <v>17418</v>
      </c>
      <c r="B14929" s="6" t="s">
        <v>17419</v>
      </c>
      <c r="C14929" s="6" t="s">
        <v>25</v>
      </c>
      <c r="D14929" s="6" t="s">
        <v>26</v>
      </c>
      <c r="E14929" s="6" t="s">
        <v>8</v>
      </c>
      <c r="G14929" s="6" t="s">
        <v>27</v>
      </c>
      <c r="H14929" s="7">
        <v>8293169.0</v>
      </c>
      <c r="I14929" s="8">
        <v>8294011.0</v>
      </c>
      <c r="J14929" t="s">
        <v>28</v>
      </c>
      <c r="Q14929" t="s">
        <v>16731</v>
      </c>
      <c r="R14929">
        <v>843.0</v>
      </c>
      <c r="T14929" t="s">
        <v>24145</v>
      </c>
    </row>
    <row r="14930" ht="15.75" customHeight="1">
      <c r="A14930" s="6" t="s">
        <v>17418</v>
      </c>
      <c r="B14930" s="6" t="s">
        <v>17419</v>
      </c>
      <c r="C14930" s="6" t="s">
        <v>25</v>
      </c>
      <c r="D14930" s="6" t="s">
        <v>26</v>
      </c>
      <c r="E14930" s="6" t="s">
        <v>8</v>
      </c>
      <c r="G14930" s="6" t="s">
        <v>27</v>
      </c>
      <c r="H14930" s="7">
        <v>8294196.0</v>
      </c>
      <c r="I14930" s="8">
        <v>8295344.0</v>
      </c>
      <c r="J14930" t="s">
        <v>28</v>
      </c>
      <c r="Q14930" t="s">
        <v>16733</v>
      </c>
      <c r="R14930">
        <v>1149.0</v>
      </c>
      <c r="T14930" t="s">
        <v>24146</v>
      </c>
    </row>
    <row r="14931" ht="15.75" customHeight="1">
      <c r="A14931" s="6" t="s">
        <v>17418</v>
      </c>
      <c r="B14931" s="6" t="s">
        <v>17419</v>
      </c>
      <c r="C14931" s="6" t="s">
        <v>25</v>
      </c>
      <c r="D14931" s="6" t="s">
        <v>26</v>
      </c>
      <c r="E14931" s="6" t="s">
        <v>8</v>
      </c>
      <c r="G14931" s="6" t="s">
        <v>27</v>
      </c>
      <c r="H14931" s="7">
        <v>8295457.0</v>
      </c>
      <c r="I14931" s="8">
        <v>8295807.0</v>
      </c>
      <c r="J14931" t="s">
        <v>37</v>
      </c>
      <c r="Q14931" t="s">
        <v>16735</v>
      </c>
      <c r="R14931">
        <v>351.0</v>
      </c>
    </row>
    <row r="14932" ht="15.75" customHeight="1">
      <c r="A14932" s="6" t="s">
        <v>17418</v>
      </c>
      <c r="B14932" s="6" t="s">
        <v>17419</v>
      </c>
      <c r="C14932" s="6" t="s">
        <v>25</v>
      </c>
      <c r="D14932" s="6" t="s">
        <v>26</v>
      </c>
      <c r="E14932" s="6" t="s">
        <v>8</v>
      </c>
      <c r="G14932" s="6" t="s">
        <v>27</v>
      </c>
      <c r="H14932" s="7">
        <v>8296078.0</v>
      </c>
      <c r="I14932" s="8">
        <v>8296623.0</v>
      </c>
      <c r="J14932" t="s">
        <v>28</v>
      </c>
      <c r="Q14932" t="s">
        <v>16737</v>
      </c>
      <c r="R14932">
        <v>546.0</v>
      </c>
      <c r="T14932" t="s">
        <v>24147</v>
      </c>
    </row>
    <row r="14933" ht="15.75" customHeight="1">
      <c r="A14933" s="6" t="s">
        <v>17418</v>
      </c>
      <c r="B14933" s="6" t="s">
        <v>17419</v>
      </c>
      <c r="C14933" s="6" t="s">
        <v>25</v>
      </c>
      <c r="D14933" s="6" t="s">
        <v>26</v>
      </c>
      <c r="E14933" s="6" t="s">
        <v>8</v>
      </c>
      <c r="G14933" s="6" t="s">
        <v>27</v>
      </c>
      <c r="H14933" s="7">
        <v>8296839.0</v>
      </c>
      <c r="I14933" s="8">
        <v>8297345.0</v>
      </c>
      <c r="J14933" t="s">
        <v>37</v>
      </c>
      <c r="Q14933" t="s">
        <v>16739</v>
      </c>
      <c r="R14933">
        <v>507.0</v>
      </c>
      <c r="T14933" t="s">
        <v>24148</v>
      </c>
    </row>
    <row r="14934" ht="15.75" customHeight="1">
      <c r="A14934" s="6" t="s">
        <v>17418</v>
      </c>
      <c r="B14934" s="6" t="s">
        <v>17452</v>
      </c>
      <c r="C14934" s="6" t="s">
        <v>25</v>
      </c>
      <c r="D14934" s="6" t="s">
        <v>26</v>
      </c>
      <c r="E14934" s="6" t="s">
        <v>8</v>
      </c>
      <c r="G14934" s="6" t="s">
        <v>27</v>
      </c>
      <c r="H14934" s="7">
        <v>8297855.0</v>
      </c>
      <c r="I14934" s="8">
        <v>8297938.0</v>
      </c>
      <c r="J14934" t="s">
        <v>37</v>
      </c>
      <c r="Q14934" t="s">
        <v>16740</v>
      </c>
      <c r="R14934">
        <v>84.0</v>
      </c>
      <c r="T14934" t="s">
        <v>129</v>
      </c>
    </row>
    <row r="14935" ht="15.75" customHeight="1">
      <c r="A14935" s="6" t="s">
        <v>17418</v>
      </c>
      <c r="B14935" s="6" t="s">
        <v>17419</v>
      </c>
      <c r="C14935" s="6" t="s">
        <v>25</v>
      </c>
      <c r="D14935" s="6" t="s">
        <v>26</v>
      </c>
      <c r="E14935" s="6" t="s">
        <v>8</v>
      </c>
      <c r="G14935" s="6" t="s">
        <v>27</v>
      </c>
      <c r="H14935" s="7">
        <v>8299941.0</v>
      </c>
      <c r="I14935" s="8">
        <v>8300483.0</v>
      </c>
      <c r="J14935" t="s">
        <v>37</v>
      </c>
      <c r="Q14935" t="s">
        <v>16742</v>
      </c>
      <c r="R14935">
        <v>543.0</v>
      </c>
      <c r="T14935" t="s">
        <v>24149</v>
      </c>
    </row>
    <row r="14936" ht="15.75" customHeight="1">
      <c r="A14936" s="6" t="s">
        <v>17418</v>
      </c>
      <c r="B14936" s="6" t="s">
        <v>17419</v>
      </c>
      <c r="C14936" s="6" t="s">
        <v>25</v>
      </c>
      <c r="D14936" s="6" t="s">
        <v>26</v>
      </c>
      <c r="E14936" s="6" t="s">
        <v>8</v>
      </c>
      <c r="G14936" s="6" t="s">
        <v>27</v>
      </c>
      <c r="H14936" s="7">
        <v>8300563.0</v>
      </c>
      <c r="I14936" s="8">
        <v>8301282.0</v>
      </c>
      <c r="J14936" t="s">
        <v>28</v>
      </c>
      <c r="Q14936" t="s">
        <v>16744</v>
      </c>
      <c r="R14936">
        <v>720.0</v>
      </c>
    </row>
    <row r="14937" ht="15.75" customHeight="1">
      <c r="A14937" s="6" t="s">
        <v>17418</v>
      </c>
      <c r="B14937" s="6" t="s">
        <v>17419</v>
      </c>
      <c r="C14937" s="6" t="s">
        <v>25</v>
      </c>
      <c r="D14937" s="6" t="s">
        <v>26</v>
      </c>
      <c r="E14937" s="6" t="s">
        <v>8</v>
      </c>
      <c r="G14937" s="6" t="s">
        <v>27</v>
      </c>
      <c r="H14937" s="7">
        <v>8301380.0</v>
      </c>
      <c r="I14937" s="8">
        <v>8302453.0</v>
      </c>
      <c r="J14937" t="s">
        <v>28</v>
      </c>
      <c r="Q14937" t="s">
        <v>16746</v>
      </c>
      <c r="R14937">
        <v>1074.0</v>
      </c>
      <c r="T14937" t="s">
        <v>24150</v>
      </c>
    </row>
    <row r="14938" ht="15.75" customHeight="1">
      <c r="A14938" s="6" t="s">
        <v>17418</v>
      </c>
      <c r="B14938" s="6" t="s">
        <v>17419</v>
      </c>
      <c r="C14938" s="6" t="s">
        <v>25</v>
      </c>
      <c r="D14938" s="6" t="s">
        <v>26</v>
      </c>
      <c r="E14938" s="6" t="s">
        <v>8</v>
      </c>
      <c r="G14938" s="6" t="s">
        <v>27</v>
      </c>
      <c r="H14938" s="7">
        <v>8303021.0</v>
      </c>
      <c r="I14938" s="8">
        <v>8303206.0</v>
      </c>
      <c r="J14938" t="s">
        <v>28</v>
      </c>
      <c r="Q14938" t="s">
        <v>16748</v>
      </c>
      <c r="R14938">
        <v>186.0</v>
      </c>
      <c r="T14938" t="s">
        <v>24151</v>
      </c>
    </row>
    <row r="14939" ht="15.75" customHeight="1">
      <c r="A14939" s="6" t="s">
        <v>17418</v>
      </c>
      <c r="B14939" s="6" t="s">
        <v>17419</v>
      </c>
      <c r="C14939" s="6" t="s">
        <v>25</v>
      </c>
      <c r="D14939" s="6" t="s">
        <v>26</v>
      </c>
      <c r="E14939" s="6" t="s">
        <v>8</v>
      </c>
      <c r="G14939" s="6" t="s">
        <v>27</v>
      </c>
      <c r="H14939" s="7">
        <v>8303499.0</v>
      </c>
      <c r="I14939" s="8">
        <v>8306897.0</v>
      </c>
      <c r="J14939" t="s">
        <v>37</v>
      </c>
      <c r="Q14939" t="s">
        <v>16750</v>
      </c>
      <c r="R14939">
        <v>3399.0</v>
      </c>
      <c r="T14939" t="s">
        <v>24152</v>
      </c>
    </row>
    <row r="14940" ht="15.75" customHeight="1">
      <c r="A14940" s="6" t="s">
        <v>17418</v>
      </c>
      <c r="B14940" s="6" t="s">
        <v>17419</v>
      </c>
      <c r="C14940" s="6" t="s">
        <v>25</v>
      </c>
      <c r="D14940" s="6" t="s">
        <v>26</v>
      </c>
      <c r="E14940" s="6" t="s">
        <v>8</v>
      </c>
      <c r="G14940" s="6" t="s">
        <v>27</v>
      </c>
      <c r="H14940" s="7">
        <v>8306963.0</v>
      </c>
      <c r="I14940" s="8">
        <v>8307685.0</v>
      </c>
      <c r="J14940" t="s">
        <v>37</v>
      </c>
      <c r="Q14940" t="s">
        <v>16752</v>
      </c>
      <c r="R14940">
        <v>723.0</v>
      </c>
      <c r="T14940" t="s">
        <v>24153</v>
      </c>
    </row>
    <row r="14941" ht="15.75" customHeight="1">
      <c r="A14941" s="6" t="s">
        <v>17418</v>
      </c>
      <c r="B14941" s="6" t="s">
        <v>17419</v>
      </c>
      <c r="C14941" s="6" t="s">
        <v>25</v>
      </c>
      <c r="D14941" s="6" t="s">
        <v>26</v>
      </c>
      <c r="E14941" s="6" t="s">
        <v>8</v>
      </c>
      <c r="G14941" s="6" t="s">
        <v>27</v>
      </c>
      <c r="H14941" s="7">
        <v>8307815.0</v>
      </c>
      <c r="I14941" s="8">
        <v>8308726.0</v>
      </c>
      <c r="J14941" t="s">
        <v>37</v>
      </c>
      <c r="Q14941" t="s">
        <v>16755</v>
      </c>
      <c r="R14941">
        <v>912.0</v>
      </c>
      <c r="T14941" t="s">
        <v>24154</v>
      </c>
    </row>
    <row r="14942" ht="15.75" customHeight="1">
      <c r="A14942" s="6" t="s">
        <v>17418</v>
      </c>
      <c r="B14942" s="6" t="s">
        <v>17419</v>
      </c>
      <c r="C14942" s="6" t="s">
        <v>25</v>
      </c>
      <c r="D14942" s="6" t="s">
        <v>26</v>
      </c>
      <c r="E14942" s="6" t="s">
        <v>8</v>
      </c>
      <c r="G14942" s="6" t="s">
        <v>27</v>
      </c>
      <c r="H14942" s="7">
        <v>8308710.0</v>
      </c>
      <c r="I14942" s="8">
        <v>8309114.0</v>
      </c>
      <c r="J14942" t="s">
        <v>28</v>
      </c>
      <c r="Q14942" t="s">
        <v>16757</v>
      </c>
      <c r="R14942">
        <v>405.0</v>
      </c>
      <c r="T14942" t="s">
        <v>24155</v>
      </c>
    </row>
    <row r="14943" ht="15.75" customHeight="1">
      <c r="A14943" s="6" t="s">
        <v>17418</v>
      </c>
      <c r="B14943" s="6" t="s">
        <v>17419</v>
      </c>
      <c r="C14943" s="6" t="s">
        <v>25</v>
      </c>
      <c r="D14943" s="6" t="s">
        <v>26</v>
      </c>
      <c r="E14943" s="6" t="s">
        <v>8</v>
      </c>
      <c r="G14943" s="6" t="s">
        <v>27</v>
      </c>
      <c r="H14943" s="7">
        <v>8309771.0</v>
      </c>
      <c r="I14943" s="8">
        <v>8310487.0</v>
      </c>
      <c r="J14943" t="s">
        <v>37</v>
      </c>
      <c r="Q14943" t="s">
        <v>16759</v>
      </c>
      <c r="R14943">
        <v>717.0</v>
      </c>
      <c r="T14943" t="s">
        <v>24156</v>
      </c>
    </row>
    <row r="14944" ht="15.75" customHeight="1">
      <c r="A14944" s="6" t="s">
        <v>17418</v>
      </c>
      <c r="B14944" s="6" t="s">
        <v>17419</v>
      </c>
      <c r="C14944" s="6" t="s">
        <v>25</v>
      </c>
      <c r="D14944" s="6" t="s">
        <v>26</v>
      </c>
      <c r="E14944" s="6" t="s">
        <v>8</v>
      </c>
      <c r="G14944" s="6" t="s">
        <v>27</v>
      </c>
      <c r="H14944" s="7">
        <v>8310611.0</v>
      </c>
      <c r="I14944" s="8">
        <v>8311306.0</v>
      </c>
      <c r="J14944" t="s">
        <v>37</v>
      </c>
      <c r="Q14944" t="s">
        <v>16761</v>
      </c>
      <c r="R14944">
        <v>696.0</v>
      </c>
    </row>
    <row r="14945" ht="15.75" customHeight="1">
      <c r="A14945" s="6" t="s">
        <v>17418</v>
      </c>
      <c r="B14945" s="6" t="s">
        <v>17419</v>
      </c>
      <c r="C14945" s="6" t="s">
        <v>25</v>
      </c>
      <c r="D14945" s="6" t="s">
        <v>26</v>
      </c>
      <c r="E14945" s="6" t="s">
        <v>8</v>
      </c>
      <c r="G14945" s="6" t="s">
        <v>27</v>
      </c>
      <c r="H14945" s="7">
        <v>8311836.0</v>
      </c>
      <c r="I14945" s="8">
        <v>8313191.0</v>
      </c>
      <c r="J14945" t="s">
        <v>37</v>
      </c>
      <c r="Q14945" t="s">
        <v>16763</v>
      </c>
      <c r="R14945">
        <v>1356.0</v>
      </c>
    </row>
    <row r="14946" ht="15.75" customHeight="1">
      <c r="A14946" s="6" t="s">
        <v>17418</v>
      </c>
      <c r="B14946" s="6" t="s">
        <v>17419</v>
      </c>
      <c r="C14946" s="6" t="s">
        <v>25</v>
      </c>
      <c r="D14946" s="6" t="s">
        <v>26</v>
      </c>
      <c r="E14946" s="6" t="s">
        <v>8</v>
      </c>
      <c r="G14946" s="6" t="s">
        <v>27</v>
      </c>
      <c r="H14946" s="7">
        <v>8313361.0</v>
      </c>
      <c r="I14946" s="8">
        <v>8314029.0</v>
      </c>
      <c r="J14946" t="s">
        <v>37</v>
      </c>
      <c r="Q14946" t="s">
        <v>16765</v>
      </c>
      <c r="R14946">
        <v>669.0</v>
      </c>
      <c r="T14946" t="s">
        <v>24157</v>
      </c>
    </row>
    <row r="14947" ht="15.75" customHeight="1">
      <c r="A14947" s="6" t="s">
        <v>17418</v>
      </c>
      <c r="B14947" s="6" t="s">
        <v>17419</v>
      </c>
      <c r="C14947" s="6" t="s">
        <v>25</v>
      </c>
      <c r="D14947" s="6" t="s">
        <v>26</v>
      </c>
      <c r="E14947" s="6" t="s">
        <v>8</v>
      </c>
      <c r="G14947" s="6" t="s">
        <v>27</v>
      </c>
      <c r="H14947" s="7">
        <v>8314088.0</v>
      </c>
      <c r="I14947" s="8">
        <v>8314813.0</v>
      </c>
      <c r="J14947" t="s">
        <v>28</v>
      </c>
      <c r="Q14947" t="s">
        <v>16767</v>
      </c>
      <c r="R14947">
        <v>726.0</v>
      </c>
      <c r="T14947" t="s">
        <v>24158</v>
      </c>
    </row>
    <row r="14948" ht="15.75" customHeight="1">
      <c r="A14948" s="6" t="s">
        <v>17418</v>
      </c>
      <c r="B14948" s="6" t="s">
        <v>17419</v>
      </c>
      <c r="C14948" s="6" t="s">
        <v>25</v>
      </c>
      <c r="D14948" s="6" t="s">
        <v>26</v>
      </c>
      <c r="E14948" s="6" t="s">
        <v>8</v>
      </c>
      <c r="G14948" s="6" t="s">
        <v>27</v>
      </c>
      <c r="H14948" s="7">
        <v>8315093.0</v>
      </c>
      <c r="I14948" s="8">
        <v>8315467.0</v>
      </c>
      <c r="J14948" t="s">
        <v>37</v>
      </c>
      <c r="Q14948" t="s">
        <v>16769</v>
      </c>
      <c r="R14948">
        <v>375.0</v>
      </c>
      <c r="T14948" t="s">
        <v>24159</v>
      </c>
    </row>
    <row r="14949" ht="15.75" customHeight="1">
      <c r="A14949" s="6" t="s">
        <v>17418</v>
      </c>
      <c r="B14949" s="6" t="s">
        <v>17419</v>
      </c>
      <c r="C14949" s="6" t="s">
        <v>25</v>
      </c>
      <c r="D14949" s="6" t="s">
        <v>26</v>
      </c>
      <c r="E14949" s="6" t="s">
        <v>8</v>
      </c>
      <c r="G14949" s="6" t="s">
        <v>27</v>
      </c>
      <c r="H14949" s="7">
        <v>8315547.0</v>
      </c>
      <c r="I14949" s="8">
        <v>8316116.0</v>
      </c>
      <c r="J14949" t="s">
        <v>37</v>
      </c>
      <c r="Q14949" t="s">
        <v>16771</v>
      </c>
      <c r="R14949">
        <v>570.0</v>
      </c>
      <c r="T14949" t="s">
        <v>24160</v>
      </c>
    </row>
    <row r="14950" ht="15.75" customHeight="1">
      <c r="A14950" s="6" t="s">
        <v>17418</v>
      </c>
      <c r="B14950" s="6" t="s">
        <v>17419</v>
      </c>
      <c r="C14950" s="6" t="s">
        <v>25</v>
      </c>
      <c r="D14950" s="6" t="s">
        <v>26</v>
      </c>
      <c r="E14950" s="6" t="s">
        <v>8</v>
      </c>
      <c r="G14950" s="6" t="s">
        <v>27</v>
      </c>
      <c r="H14950" s="7">
        <v>8316168.0</v>
      </c>
      <c r="I14950" s="8">
        <v>8317010.0</v>
      </c>
      <c r="J14950" t="s">
        <v>28</v>
      </c>
      <c r="Q14950" t="s">
        <v>16774</v>
      </c>
      <c r="R14950">
        <v>843.0</v>
      </c>
      <c r="T14950" t="s">
        <v>24161</v>
      </c>
    </row>
    <row r="14951" ht="15.75" customHeight="1">
      <c r="A14951" s="6" t="s">
        <v>17418</v>
      </c>
      <c r="B14951" s="6" t="s">
        <v>17419</v>
      </c>
      <c r="C14951" s="6" t="s">
        <v>25</v>
      </c>
      <c r="D14951" s="6" t="s">
        <v>26</v>
      </c>
      <c r="E14951" s="6" t="s">
        <v>8</v>
      </c>
      <c r="G14951" s="6" t="s">
        <v>27</v>
      </c>
      <c r="H14951" s="7">
        <v>8317057.0</v>
      </c>
      <c r="I14951" s="8">
        <v>8317503.0</v>
      </c>
      <c r="J14951" t="s">
        <v>37</v>
      </c>
      <c r="Q14951" t="s">
        <v>16776</v>
      </c>
      <c r="R14951">
        <v>447.0</v>
      </c>
      <c r="T14951" t="s">
        <v>24162</v>
      </c>
    </row>
    <row r="14952" ht="15.75" customHeight="1">
      <c r="A14952" s="6" t="s">
        <v>17418</v>
      </c>
      <c r="B14952" s="6" t="s">
        <v>17419</v>
      </c>
      <c r="C14952" s="6" t="s">
        <v>25</v>
      </c>
      <c r="D14952" s="6" t="s">
        <v>26</v>
      </c>
      <c r="E14952" s="6" t="s">
        <v>8</v>
      </c>
      <c r="G14952" s="6" t="s">
        <v>27</v>
      </c>
      <c r="H14952" s="7">
        <v>8317513.0</v>
      </c>
      <c r="I14952" s="8">
        <v>8318088.0</v>
      </c>
      <c r="J14952" t="s">
        <v>37</v>
      </c>
      <c r="Q14952" t="s">
        <v>16778</v>
      </c>
      <c r="R14952">
        <v>576.0</v>
      </c>
      <c r="T14952" t="s">
        <v>24163</v>
      </c>
    </row>
    <row r="14953" ht="15.75" customHeight="1">
      <c r="A14953" s="6" t="s">
        <v>17418</v>
      </c>
      <c r="B14953" s="6" t="s">
        <v>17419</v>
      </c>
      <c r="C14953" s="6" t="s">
        <v>25</v>
      </c>
      <c r="D14953" s="6" t="s">
        <v>26</v>
      </c>
      <c r="E14953" s="6" t="s">
        <v>8</v>
      </c>
      <c r="G14953" s="6" t="s">
        <v>27</v>
      </c>
      <c r="H14953" s="7">
        <v>8318239.0</v>
      </c>
      <c r="I14953" s="8">
        <v>8318745.0</v>
      </c>
      <c r="J14953" t="s">
        <v>37</v>
      </c>
      <c r="O14953" t="s">
        <v>16781</v>
      </c>
      <c r="Q14953" t="s">
        <v>16782</v>
      </c>
      <c r="R14953">
        <v>507.0</v>
      </c>
      <c r="T14953" t="s">
        <v>24164</v>
      </c>
    </row>
    <row r="14954" ht="15.75" customHeight="1">
      <c r="A14954" s="6" t="s">
        <v>17418</v>
      </c>
      <c r="B14954" s="6" t="s">
        <v>17419</v>
      </c>
      <c r="C14954" s="6" t="s">
        <v>25</v>
      </c>
      <c r="D14954" s="6" t="s">
        <v>26</v>
      </c>
      <c r="E14954" s="6" t="s">
        <v>8</v>
      </c>
      <c r="G14954" s="6" t="s">
        <v>27</v>
      </c>
      <c r="H14954" s="7">
        <v>8319030.0</v>
      </c>
      <c r="I14954" s="8">
        <v>8319623.0</v>
      </c>
      <c r="J14954" t="s">
        <v>28</v>
      </c>
      <c r="Q14954" t="s">
        <v>16784</v>
      </c>
      <c r="R14954">
        <v>594.0</v>
      </c>
    </row>
    <row r="14955" ht="15.75" customHeight="1">
      <c r="A14955" s="6" t="s">
        <v>17418</v>
      </c>
      <c r="B14955" s="6" t="s">
        <v>17419</v>
      </c>
      <c r="C14955" s="6" t="s">
        <v>25</v>
      </c>
      <c r="D14955" s="6" t="s">
        <v>26</v>
      </c>
      <c r="E14955" s="6" t="s">
        <v>8</v>
      </c>
      <c r="G14955" s="6" t="s">
        <v>27</v>
      </c>
      <c r="H14955" s="7">
        <v>8319784.0</v>
      </c>
      <c r="I14955" s="8">
        <v>8320353.0</v>
      </c>
      <c r="J14955" t="s">
        <v>28</v>
      </c>
      <c r="Q14955" t="s">
        <v>16786</v>
      </c>
      <c r="R14955">
        <v>570.0</v>
      </c>
      <c r="T14955" t="s">
        <v>24165</v>
      </c>
    </row>
    <row r="14956" ht="15.75" customHeight="1">
      <c r="A14956" s="6" t="s">
        <v>17418</v>
      </c>
      <c r="B14956" s="6" t="s">
        <v>17419</v>
      </c>
      <c r="C14956" s="6" t="s">
        <v>25</v>
      </c>
      <c r="D14956" s="6" t="s">
        <v>26</v>
      </c>
      <c r="E14956" s="6" t="s">
        <v>8</v>
      </c>
      <c r="G14956" s="6" t="s">
        <v>27</v>
      </c>
      <c r="H14956" s="7">
        <v>8320485.0</v>
      </c>
      <c r="I14956" s="8">
        <v>8320994.0</v>
      </c>
      <c r="J14956" t="s">
        <v>37</v>
      </c>
      <c r="Q14956" t="s">
        <v>16788</v>
      </c>
      <c r="R14956">
        <v>510.0</v>
      </c>
      <c r="T14956" t="s">
        <v>24166</v>
      </c>
    </row>
    <row r="14957" ht="15.75" customHeight="1">
      <c r="A14957" s="6" t="s">
        <v>17418</v>
      </c>
      <c r="B14957" s="6" t="s">
        <v>17419</v>
      </c>
      <c r="C14957" s="6" t="s">
        <v>25</v>
      </c>
      <c r="D14957" s="6" t="s">
        <v>26</v>
      </c>
      <c r="E14957" s="6" t="s">
        <v>8</v>
      </c>
      <c r="G14957" s="6" t="s">
        <v>27</v>
      </c>
      <c r="H14957" s="7">
        <v>8321165.0</v>
      </c>
      <c r="I14957" s="8">
        <v>8321728.0</v>
      </c>
      <c r="J14957" t="s">
        <v>28</v>
      </c>
      <c r="Q14957" t="s">
        <v>16790</v>
      </c>
      <c r="R14957">
        <v>564.0</v>
      </c>
      <c r="T14957" t="s">
        <v>24167</v>
      </c>
    </row>
    <row r="14958" ht="15.75" customHeight="1">
      <c r="A14958" s="6" t="s">
        <v>17418</v>
      </c>
      <c r="B14958" s="6" t="s">
        <v>17419</v>
      </c>
      <c r="C14958" s="6" t="s">
        <v>25</v>
      </c>
      <c r="D14958" s="6" t="s">
        <v>26</v>
      </c>
      <c r="E14958" s="6" t="s">
        <v>8</v>
      </c>
      <c r="G14958" s="6" t="s">
        <v>27</v>
      </c>
      <c r="H14958" s="7">
        <v>8321864.0</v>
      </c>
      <c r="I14958" s="8">
        <v>8322211.0</v>
      </c>
      <c r="J14958" t="s">
        <v>37</v>
      </c>
      <c r="Q14958" t="s">
        <v>16792</v>
      </c>
      <c r="R14958">
        <v>348.0</v>
      </c>
    </row>
    <row r="14959" ht="15.75" customHeight="1">
      <c r="A14959" s="6" t="s">
        <v>17418</v>
      </c>
      <c r="B14959" s="6" t="s">
        <v>17419</v>
      </c>
      <c r="C14959" s="6" t="s">
        <v>25</v>
      </c>
      <c r="D14959" s="6" t="s">
        <v>26</v>
      </c>
      <c r="E14959" s="6" t="s">
        <v>8</v>
      </c>
      <c r="G14959" s="6" t="s">
        <v>27</v>
      </c>
      <c r="H14959" s="7">
        <v>8322384.0</v>
      </c>
      <c r="I14959" s="8">
        <v>8323190.0</v>
      </c>
      <c r="J14959" t="s">
        <v>37</v>
      </c>
      <c r="Q14959" t="s">
        <v>16794</v>
      </c>
      <c r="R14959">
        <v>807.0</v>
      </c>
      <c r="T14959" t="s">
        <v>24168</v>
      </c>
    </row>
    <row r="14960" ht="15.75" customHeight="1">
      <c r="A14960" s="6" t="s">
        <v>17418</v>
      </c>
      <c r="B14960" s="6" t="s">
        <v>17419</v>
      </c>
      <c r="C14960" s="6" t="s">
        <v>25</v>
      </c>
      <c r="D14960" s="6" t="s">
        <v>26</v>
      </c>
      <c r="E14960" s="6" t="s">
        <v>8</v>
      </c>
      <c r="G14960" s="6" t="s">
        <v>27</v>
      </c>
      <c r="H14960" s="7">
        <v>8323513.0</v>
      </c>
      <c r="I14960" s="8">
        <v>8324127.0</v>
      </c>
      <c r="J14960" t="s">
        <v>28</v>
      </c>
      <c r="Q14960" t="s">
        <v>16796</v>
      </c>
      <c r="R14960">
        <v>615.0</v>
      </c>
      <c r="T14960" t="s">
        <v>24169</v>
      </c>
    </row>
    <row r="14961" ht="15.75" customHeight="1">
      <c r="A14961" s="6" t="s">
        <v>17418</v>
      </c>
      <c r="B14961" s="6" t="s">
        <v>17419</v>
      </c>
      <c r="C14961" s="6" t="s">
        <v>25</v>
      </c>
      <c r="D14961" s="6" t="s">
        <v>26</v>
      </c>
      <c r="E14961" s="6" t="s">
        <v>8</v>
      </c>
      <c r="G14961" s="6" t="s">
        <v>27</v>
      </c>
      <c r="H14961" s="7">
        <v>8324292.0</v>
      </c>
      <c r="I14961" s="8">
        <v>8325167.0</v>
      </c>
      <c r="J14961" t="s">
        <v>28</v>
      </c>
      <c r="Q14961" t="s">
        <v>16798</v>
      </c>
      <c r="R14961">
        <v>876.0</v>
      </c>
      <c r="T14961" t="s">
        <v>24170</v>
      </c>
    </row>
    <row r="14962" ht="15.75" customHeight="1">
      <c r="A14962" s="6" t="s">
        <v>17418</v>
      </c>
      <c r="B14962" s="6" t="s">
        <v>17419</v>
      </c>
      <c r="C14962" s="6" t="s">
        <v>25</v>
      </c>
      <c r="D14962" s="6" t="s">
        <v>26</v>
      </c>
      <c r="E14962" s="6" t="s">
        <v>8</v>
      </c>
      <c r="G14962" s="6" t="s">
        <v>27</v>
      </c>
      <c r="H14962" s="7">
        <v>8325328.0</v>
      </c>
      <c r="I14962" s="8">
        <v>8325891.0</v>
      </c>
      <c r="J14962" t="s">
        <v>37</v>
      </c>
      <c r="Q14962" t="s">
        <v>16800</v>
      </c>
      <c r="R14962">
        <v>564.0</v>
      </c>
      <c r="T14962" t="s">
        <v>24171</v>
      </c>
    </row>
    <row r="14963" ht="15.75" customHeight="1">
      <c r="A14963" s="6" t="s">
        <v>17418</v>
      </c>
      <c r="B14963" s="6" t="s">
        <v>17419</v>
      </c>
      <c r="C14963" s="6" t="s">
        <v>25</v>
      </c>
      <c r="D14963" s="6" t="s">
        <v>26</v>
      </c>
      <c r="E14963" s="6" t="s">
        <v>8</v>
      </c>
      <c r="G14963" s="6" t="s">
        <v>27</v>
      </c>
      <c r="H14963" s="7">
        <v>8326195.0</v>
      </c>
      <c r="I14963" s="8">
        <v>8328954.0</v>
      </c>
      <c r="J14963" t="s">
        <v>37</v>
      </c>
      <c r="Q14963" t="s">
        <v>16802</v>
      </c>
      <c r="R14963">
        <v>2760.0</v>
      </c>
      <c r="T14963" t="s">
        <v>24172</v>
      </c>
    </row>
    <row r="14964" ht="15.75" customHeight="1">
      <c r="A14964" s="6" t="s">
        <v>17418</v>
      </c>
      <c r="B14964" s="6" t="s">
        <v>17419</v>
      </c>
      <c r="C14964" s="6" t="s">
        <v>25</v>
      </c>
      <c r="D14964" s="6" t="s">
        <v>26</v>
      </c>
      <c r="E14964" s="6" t="s">
        <v>8</v>
      </c>
      <c r="G14964" s="6" t="s">
        <v>27</v>
      </c>
      <c r="H14964" s="7">
        <v>8329059.0</v>
      </c>
      <c r="I14964" s="8">
        <v>8330072.0</v>
      </c>
      <c r="J14964" t="s">
        <v>37</v>
      </c>
      <c r="Q14964" t="s">
        <v>16804</v>
      </c>
      <c r="R14964">
        <v>1014.0</v>
      </c>
      <c r="T14964" t="s">
        <v>24173</v>
      </c>
    </row>
    <row r="14965" ht="15.75" customHeight="1">
      <c r="A14965" s="6" t="s">
        <v>17418</v>
      </c>
      <c r="B14965" s="6" t="s">
        <v>17419</v>
      </c>
      <c r="C14965" s="6" t="s">
        <v>25</v>
      </c>
      <c r="D14965" s="6" t="s">
        <v>26</v>
      </c>
      <c r="E14965" s="6" t="s">
        <v>8</v>
      </c>
      <c r="G14965" s="6" t="s">
        <v>27</v>
      </c>
      <c r="H14965" s="7">
        <v>8330069.0</v>
      </c>
      <c r="I14965" s="8">
        <v>8330917.0</v>
      </c>
      <c r="J14965" t="s">
        <v>37</v>
      </c>
      <c r="Q14965" t="s">
        <v>16806</v>
      </c>
      <c r="R14965">
        <v>849.0</v>
      </c>
      <c r="T14965" t="s">
        <v>24174</v>
      </c>
    </row>
    <row r="14966" ht="15.75" customHeight="1">
      <c r="A14966" s="6" t="s">
        <v>17418</v>
      </c>
      <c r="B14966" s="6" t="s">
        <v>17419</v>
      </c>
      <c r="C14966" s="6" t="s">
        <v>25</v>
      </c>
      <c r="D14966" s="6" t="s">
        <v>26</v>
      </c>
      <c r="E14966" s="6" t="s">
        <v>8</v>
      </c>
      <c r="G14966" s="6" t="s">
        <v>27</v>
      </c>
      <c r="H14966" s="7">
        <v>8330932.0</v>
      </c>
      <c r="I14966" s="8">
        <v>8331945.0</v>
      </c>
      <c r="J14966" t="s">
        <v>37</v>
      </c>
      <c r="Q14966" t="s">
        <v>16808</v>
      </c>
      <c r="R14966">
        <v>1014.0</v>
      </c>
      <c r="T14966" t="s">
        <v>24175</v>
      </c>
    </row>
    <row r="14967" ht="15.75" customHeight="1">
      <c r="A14967" s="6" t="s">
        <v>17418</v>
      </c>
      <c r="B14967" s="6" t="s">
        <v>17419</v>
      </c>
      <c r="C14967" s="6" t="s">
        <v>25</v>
      </c>
      <c r="D14967" s="6" t="s">
        <v>26</v>
      </c>
      <c r="E14967" s="6" t="s">
        <v>8</v>
      </c>
      <c r="G14967" s="6" t="s">
        <v>27</v>
      </c>
      <c r="H14967" s="7">
        <v>8331961.0</v>
      </c>
      <c r="I14967" s="8">
        <v>8332251.0</v>
      </c>
      <c r="J14967" t="s">
        <v>37</v>
      </c>
      <c r="Q14967" t="s">
        <v>16810</v>
      </c>
      <c r="R14967">
        <v>291.0</v>
      </c>
    </row>
    <row r="14968" ht="15.75" customHeight="1">
      <c r="A14968" s="6" t="s">
        <v>17418</v>
      </c>
      <c r="B14968" s="6" t="s">
        <v>17419</v>
      </c>
      <c r="C14968" s="6" t="s">
        <v>25</v>
      </c>
      <c r="D14968" s="6" t="s">
        <v>26</v>
      </c>
      <c r="E14968" s="6" t="s">
        <v>8</v>
      </c>
      <c r="G14968" s="6" t="s">
        <v>27</v>
      </c>
      <c r="H14968" s="7">
        <v>8332241.0</v>
      </c>
      <c r="I14968" s="8">
        <v>8333491.0</v>
      </c>
      <c r="J14968" t="s">
        <v>37</v>
      </c>
      <c r="Q14968" t="s">
        <v>16812</v>
      </c>
      <c r="R14968">
        <v>1251.0</v>
      </c>
      <c r="T14968" t="s">
        <v>24176</v>
      </c>
    </row>
    <row r="14969" ht="15.75" customHeight="1">
      <c r="A14969" s="6" t="s">
        <v>17418</v>
      </c>
      <c r="B14969" s="6" t="s">
        <v>17452</v>
      </c>
      <c r="C14969" s="6" t="s">
        <v>25</v>
      </c>
      <c r="D14969" s="6" t="s">
        <v>26</v>
      </c>
      <c r="E14969" s="6" t="s">
        <v>8</v>
      </c>
      <c r="G14969" s="6" t="s">
        <v>27</v>
      </c>
      <c r="H14969" s="7">
        <v>8333740.0</v>
      </c>
      <c r="I14969" s="8">
        <v>8333862.0</v>
      </c>
      <c r="J14969" t="s">
        <v>28</v>
      </c>
      <c r="Q14969" t="s">
        <v>16814</v>
      </c>
      <c r="R14969">
        <v>123.0</v>
      </c>
      <c r="T14969" t="s">
        <v>129</v>
      </c>
    </row>
    <row r="14970" ht="15.75" customHeight="1">
      <c r="A14970" s="6" t="s">
        <v>17418</v>
      </c>
      <c r="B14970" s="6" t="s">
        <v>17419</v>
      </c>
      <c r="C14970" s="6" t="s">
        <v>25</v>
      </c>
      <c r="D14970" s="6" t="s">
        <v>26</v>
      </c>
      <c r="E14970" s="6" t="s">
        <v>8</v>
      </c>
      <c r="G14970" s="6" t="s">
        <v>27</v>
      </c>
      <c r="H14970" s="7">
        <v>8334013.0</v>
      </c>
      <c r="I14970" s="8">
        <v>8334429.0</v>
      </c>
      <c r="J14970" t="s">
        <v>28</v>
      </c>
      <c r="O14970" t="s">
        <v>4707</v>
      </c>
      <c r="Q14970" t="s">
        <v>16816</v>
      </c>
      <c r="R14970">
        <v>417.0</v>
      </c>
      <c r="T14970" t="s">
        <v>24177</v>
      </c>
    </row>
    <row r="14971" ht="15.75" customHeight="1">
      <c r="A14971" s="6" t="s">
        <v>17418</v>
      </c>
      <c r="B14971" s="6" t="s">
        <v>17419</v>
      </c>
      <c r="C14971" s="6" t="s">
        <v>25</v>
      </c>
      <c r="D14971" s="6" t="s">
        <v>26</v>
      </c>
      <c r="E14971" s="6" t="s">
        <v>8</v>
      </c>
      <c r="G14971" s="6" t="s">
        <v>27</v>
      </c>
      <c r="H14971" s="7">
        <v>8334628.0</v>
      </c>
      <c r="I14971" s="8">
        <v>8334942.0</v>
      </c>
      <c r="J14971" t="s">
        <v>37</v>
      </c>
      <c r="Q14971" t="s">
        <v>16818</v>
      </c>
      <c r="R14971">
        <v>315.0</v>
      </c>
      <c r="T14971" t="s">
        <v>24178</v>
      </c>
    </row>
    <row r="14972" ht="15.75" customHeight="1">
      <c r="A14972" s="6" t="s">
        <v>17418</v>
      </c>
      <c r="B14972" s="6" t="s">
        <v>17419</v>
      </c>
      <c r="C14972" s="6" t="s">
        <v>25</v>
      </c>
      <c r="D14972" s="6" t="s">
        <v>26</v>
      </c>
      <c r="E14972" s="6" t="s">
        <v>8</v>
      </c>
      <c r="G14972" s="6" t="s">
        <v>27</v>
      </c>
      <c r="H14972" s="7">
        <v>8335053.0</v>
      </c>
      <c r="I14972" s="8">
        <v>8335448.0</v>
      </c>
      <c r="J14972" t="s">
        <v>37</v>
      </c>
      <c r="Q14972" t="s">
        <v>16820</v>
      </c>
      <c r="R14972">
        <v>396.0</v>
      </c>
      <c r="T14972" t="s">
        <v>24179</v>
      </c>
    </row>
    <row r="14973" ht="15.75" customHeight="1">
      <c r="A14973" s="6" t="s">
        <v>17418</v>
      </c>
      <c r="B14973" s="6" t="s">
        <v>17419</v>
      </c>
      <c r="C14973" s="6" t="s">
        <v>25</v>
      </c>
      <c r="D14973" s="6" t="s">
        <v>26</v>
      </c>
      <c r="E14973" s="6" t="s">
        <v>8</v>
      </c>
      <c r="G14973" s="6" t="s">
        <v>27</v>
      </c>
      <c r="H14973" s="7">
        <v>8335471.0</v>
      </c>
      <c r="I14973" s="8">
        <v>8337087.0</v>
      </c>
      <c r="J14973" t="s">
        <v>28</v>
      </c>
      <c r="Q14973" t="s">
        <v>16822</v>
      </c>
      <c r="R14973">
        <v>1617.0</v>
      </c>
      <c r="T14973" t="s">
        <v>24180</v>
      </c>
    </row>
    <row r="14974" ht="15.75" customHeight="1">
      <c r="A14974" s="6" t="s">
        <v>17418</v>
      </c>
      <c r="B14974" s="6" t="s">
        <v>17419</v>
      </c>
      <c r="C14974" s="6" t="s">
        <v>25</v>
      </c>
      <c r="D14974" s="6" t="s">
        <v>26</v>
      </c>
      <c r="E14974" s="6" t="s">
        <v>8</v>
      </c>
      <c r="G14974" s="6" t="s">
        <v>27</v>
      </c>
      <c r="H14974" s="7">
        <v>8337095.0</v>
      </c>
      <c r="I14974" s="8">
        <v>8338648.0</v>
      </c>
      <c r="J14974" t="s">
        <v>28</v>
      </c>
      <c r="Q14974" t="s">
        <v>16825</v>
      </c>
      <c r="R14974">
        <v>1554.0</v>
      </c>
      <c r="T14974" t="s">
        <v>24181</v>
      </c>
    </row>
    <row r="14975" ht="15.75" customHeight="1">
      <c r="A14975" s="6" t="s">
        <v>17418</v>
      </c>
      <c r="B14975" s="6" t="s">
        <v>17419</v>
      </c>
      <c r="C14975" s="6" t="s">
        <v>25</v>
      </c>
      <c r="D14975" s="6" t="s">
        <v>26</v>
      </c>
      <c r="E14975" s="6" t="s">
        <v>8</v>
      </c>
      <c r="G14975" s="6" t="s">
        <v>27</v>
      </c>
      <c r="H14975" s="7">
        <v>8338860.0</v>
      </c>
      <c r="I14975" s="8">
        <v>8340092.0</v>
      </c>
      <c r="J14975" t="s">
        <v>37</v>
      </c>
      <c r="O14975" t="s">
        <v>16828</v>
      </c>
      <c r="Q14975" t="s">
        <v>16829</v>
      </c>
      <c r="R14975">
        <v>1233.0</v>
      </c>
      <c r="T14975" t="s">
        <v>24182</v>
      </c>
    </row>
    <row r="14976" ht="15.75" customHeight="1">
      <c r="A14976" s="6" t="s">
        <v>17418</v>
      </c>
      <c r="B14976" s="6" t="s">
        <v>17419</v>
      </c>
      <c r="C14976" s="6" t="s">
        <v>25</v>
      </c>
      <c r="D14976" s="6" t="s">
        <v>26</v>
      </c>
      <c r="E14976" s="6" t="s">
        <v>8</v>
      </c>
      <c r="G14976" s="6" t="s">
        <v>27</v>
      </c>
      <c r="H14976" s="7">
        <v>8340357.0</v>
      </c>
      <c r="I14976" s="8">
        <v>8354822.0</v>
      </c>
      <c r="J14976" t="s">
        <v>37</v>
      </c>
      <c r="Q14976" t="s">
        <v>16831</v>
      </c>
      <c r="R14976">
        <v>14466.0</v>
      </c>
      <c r="T14976" t="s">
        <v>24183</v>
      </c>
    </row>
    <row r="14977" ht="15.75" customHeight="1">
      <c r="A14977" s="6" t="s">
        <v>17418</v>
      </c>
      <c r="B14977" s="6" t="s">
        <v>17419</v>
      </c>
      <c r="C14977" s="6" t="s">
        <v>25</v>
      </c>
      <c r="D14977" s="6" t="s">
        <v>26</v>
      </c>
      <c r="E14977" s="6" t="s">
        <v>8</v>
      </c>
      <c r="G14977" s="6" t="s">
        <v>27</v>
      </c>
      <c r="H14977" s="7">
        <v>8354839.0</v>
      </c>
      <c r="I14977" s="8">
        <v>8369853.0</v>
      </c>
      <c r="J14977" t="s">
        <v>37</v>
      </c>
      <c r="Q14977" t="s">
        <v>16833</v>
      </c>
      <c r="R14977">
        <v>15015.0</v>
      </c>
      <c r="T14977" t="s">
        <v>24184</v>
      </c>
    </row>
    <row r="14978" ht="15.75" customHeight="1">
      <c r="A14978" s="6" t="s">
        <v>17418</v>
      </c>
      <c r="B14978" s="6" t="s">
        <v>17419</v>
      </c>
      <c r="C14978" s="6" t="s">
        <v>25</v>
      </c>
      <c r="D14978" s="6" t="s">
        <v>26</v>
      </c>
      <c r="E14978" s="6" t="s">
        <v>8</v>
      </c>
      <c r="G14978" s="6" t="s">
        <v>27</v>
      </c>
      <c r="H14978" s="7">
        <v>8369933.0</v>
      </c>
      <c r="I14978" s="8">
        <v>8381827.0</v>
      </c>
      <c r="J14978" t="s">
        <v>37</v>
      </c>
      <c r="Q14978" t="s">
        <v>16835</v>
      </c>
      <c r="R14978">
        <v>11895.0</v>
      </c>
      <c r="T14978" t="s">
        <v>24185</v>
      </c>
    </row>
    <row r="14979" ht="15.75" customHeight="1">
      <c r="A14979" s="6" t="s">
        <v>17418</v>
      </c>
      <c r="B14979" s="6" t="s">
        <v>17419</v>
      </c>
      <c r="C14979" s="6" t="s">
        <v>25</v>
      </c>
      <c r="D14979" s="6" t="s">
        <v>26</v>
      </c>
      <c r="E14979" s="6" t="s">
        <v>8</v>
      </c>
      <c r="G14979" s="6" t="s">
        <v>27</v>
      </c>
      <c r="H14979" s="7">
        <v>8381931.0</v>
      </c>
      <c r="I14979" s="8">
        <v>8392241.0</v>
      </c>
      <c r="J14979" t="s">
        <v>37</v>
      </c>
      <c r="Q14979" t="s">
        <v>16837</v>
      </c>
      <c r="R14979">
        <v>10311.0</v>
      </c>
      <c r="T14979" t="s">
        <v>24186</v>
      </c>
    </row>
    <row r="14980" ht="15.75" customHeight="1">
      <c r="A14980" s="6" t="s">
        <v>17418</v>
      </c>
      <c r="B14980" s="6" t="s">
        <v>17419</v>
      </c>
      <c r="C14980" s="6" t="s">
        <v>25</v>
      </c>
      <c r="D14980" s="6" t="s">
        <v>26</v>
      </c>
      <c r="E14980" s="6" t="s">
        <v>8</v>
      </c>
      <c r="G14980" s="6" t="s">
        <v>27</v>
      </c>
      <c r="H14980" s="7">
        <v>8392273.0</v>
      </c>
      <c r="I14980" s="8">
        <v>8398605.0</v>
      </c>
      <c r="J14980" t="s">
        <v>37</v>
      </c>
      <c r="Q14980" t="s">
        <v>16839</v>
      </c>
      <c r="R14980">
        <v>6333.0</v>
      </c>
      <c r="T14980" t="s">
        <v>24187</v>
      </c>
    </row>
    <row r="14981" ht="15.75" customHeight="1">
      <c r="A14981" s="6" t="s">
        <v>17418</v>
      </c>
      <c r="B14981" s="6" t="s">
        <v>17419</v>
      </c>
      <c r="C14981" s="6" t="s">
        <v>25</v>
      </c>
      <c r="D14981" s="6" t="s">
        <v>26</v>
      </c>
      <c r="E14981" s="6" t="s">
        <v>8</v>
      </c>
      <c r="G14981" s="6" t="s">
        <v>27</v>
      </c>
      <c r="H14981" s="7">
        <v>8398623.0</v>
      </c>
      <c r="I14981" s="8">
        <v>8399507.0</v>
      </c>
      <c r="J14981" t="s">
        <v>37</v>
      </c>
      <c r="Q14981" t="s">
        <v>16842</v>
      </c>
      <c r="R14981">
        <v>885.0</v>
      </c>
      <c r="T14981" t="s">
        <v>24188</v>
      </c>
    </row>
    <row r="14982" ht="15.75" customHeight="1">
      <c r="A14982" s="6" t="s">
        <v>17418</v>
      </c>
      <c r="B14982" s="6" t="s">
        <v>17419</v>
      </c>
      <c r="C14982" s="6" t="s">
        <v>25</v>
      </c>
      <c r="D14982" s="6" t="s">
        <v>26</v>
      </c>
      <c r="E14982" s="6" t="s">
        <v>8</v>
      </c>
      <c r="G14982" s="6" t="s">
        <v>27</v>
      </c>
      <c r="H14982" s="7">
        <v>8399579.0</v>
      </c>
      <c r="I14982" s="8">
        <v>8399860.0</v>
      </c>
      <c r="J14982" t="s">
        <v>37</v>
      </c>
      <c r="Q14982" t="s">
        <v>16844</v>
      </c>
      <c r="R14982">
        <v>282.0</v>
      </c>
      <c r="T14982" t="s">
        <v>24189</v>
      </c>
    </row>
    <row r="14983" ht="15.75" customHeight="1">
      <c r="A14983" s="6" t="s">
        <v>17418</v>
      </c>
      <c r="B14983" s="6" t="s">
        <v>17419</v>
      </c>
      <c r="C14983" s="6" t="s">
        <v>25</v>
      </c>
      <c r="D14983" s="6" t="s">
        <v>26</v>
      </c>
      <c r="E14983" s="6" t="s">
        <v>8</v>
      </c>
      <c r="G14983" s="6" t="s">
        <v>27</v>
      </c>
      <c r="H14983" s="7">
        <v>8399853.0</v>
      </c>
      <c r="I14983" s="8">
        <v>8400968.0</v>
      </c>
      <c r="J14983" t="s">
        <v>37</v>
      </c>
      <c r="Q14983" t="s">
        <v>16846</v>
      </c>
      <c r="R14983">
        <v>1116.0</v>
      </c>
      <c r="T14983" t="s">
        <v>24190</v>
      </c>
    </row>
    <row r="14984" ht="15.75" customHeight="1">
      <c r="A14984" s="6" t="s">
        <v>17418</v>
      </c>
      <c r="B14984" s="6" t="s">
        <v>17419</v>
      </c>
      <c r="C14984" s="6" t="s">
        <v>25</v>
      </c>
      <c r="D14984" s="6" t="s">
        <v>26</v>
      </c>
      <c r="E14984" s="6" t="s">
        <v>8</v>
      </c>
      <c r="G14984" s="6" t="s">
        <v>27</v>
      </c>
      <c r="H14984" s="7">
        <v>8401004.0</v>
      </c>
      <c r="I14984" s="8">
        <v>8402155.0</v>
      </c>
      <c r="J14984" t="s">
        <v>37</v>
      </c>
      <c r="Q14984" t="s">
        <v>16848</v>
      </c>
      <c r="R14984">
        <v>1152.0</v>
      </c>
      <c r="T14984" t="s">
        <v>24191</v>
      </c>
    </row>
    <row r="14985" ht="15.75" customHeight="1">
      <c r="A14985" s="6" t="s">
        <v>17418</v>
      </c>
      <c r="B14985" s="6" t="s">
        <v>17419</v>
      </c>
      <c r="C14985" s="6" t="s">
        <v>25</v>
      </c>
      <c r="D14985" s="6" t="s">
        <v>26</v>
      </c>
      <c r="E14985" s="6" t="s">
        <v>8</v>
      </c>
      <c r="G14985" s="6" t="s">
        <v>27</v>
      </c>
      <c r="H14985" s="7">
        <v>8402217.0</v>
      </c>
      <c r="I14985" s="8">
        <v>8402879.0</v>
      </c>
      <c r="J14985" t="s">
        <v>28</v>
      </c>
      <c r="Q14985" t="s">
        <v>16850</v>
      </c>
      <c r="R14985">
        <v>663.0</v>
      </c>
      <c r="T14985" t="s">
        <v>24192</v>
      </c>
    </row>
    <row r="14986" ht="15.75" customHeight="1">
      <c r="A14986" s="6" t="s">
        <v>17418</v>
      </c>
      <c r="B14986" s="6" t="s">
        <v>17419</v>
      </c>
      <c r="C14986" s="6" t="s">
        <v>25</v>
      </c>
      <c r="D14986" s="6" t="s">
        <v>26</v>
      </c>
      <c r="E14986" s="6" t="s">
        <v>8</v>
      </c>
      <c r="G14986" s="6" t="s">
        <v>27</v>
      </c>
      <c r="H14986" s="7">
        <v>8402944.0</v>
      </c>
      <c r="I14986" s="8">
        <v>8404812.0</v>
      </c>
      <c r="J14986" t="s">
        <v>28</v>
      </c>
      <c r="Q14986" t="s">
        <v>16852</v>
      </c>
      <c r="R14986">
        <v>1869.0</v>
      </c>
      <c r="T14986" t="s">
        <v>24193</v>
      </c>
    </row>
    <row r="14987" ht="15.75" customHeight="1">
      <c r="A14987" s="6" t="s">
        <v>17418</v>
      </c>
      <c r="B14987" s="6" t="s">
        <v>17419</v>
      </c>
      <c r="C14987" s="6" t="s">
        <v>25</v>
      </c>
      <c r="D14987" s="6" t="s">
        <v>26</v>
      </c>
      <c r="E14987" s="6" t="s">
        <v>8</v>
      </c>
      <c r="G14987" s="6" t="s">
        <v>27</v>
      </c>
      <c r="H14987" s="7">
        <v>8405298.0</v>
      </c>
      <c r="I14987" s="8">
        <v>8406059.0</v>
      </c>
      <c r="J14987" t="s">
        <v>37</v>
      </c>
      <c r="Q14987" t="s">
        <v>16854</v>
      </c>
      <c r="R14987">
        <v>762.0</v>
      </c>
      <c r="T14987" t="s">
        <v>24194</v>
      </c>
    </row>
    <row r="14988" ht="15.75" customHeight="1">
      <c r="A14988" s="6" t="s">
        <v>17418</v>
      </c>
      <c r="B14988" s="6" t="s">
        <v>17419</v>
      </c>
      <c r="C14988" s="6" t="s">
        <v>25</v>
      </c>
      <c r="D14988" s="6" t="s">
        <v>26</v>
      </c>
      <c r="E14988" s="6" t="s">
        <v>8</v>
      </c>
      <c r="G14988" s="6" t="s">
        <v>27</v>
      </c>
      <c r="H14988" s="7">
        <v>8406105.0</v>
      </c>
      <c r="I14988" s="8">
        <v>8406422.0</v>
      </c>
      <c r="J14988" t="s">
        <v>37</v>
      </c>
      <c r="Q14988" t="s">
        <v>16856</v>
      </c>
      <c r="R14988">
        <v>318.0</v>
      </c>
      <c r="T14988" t="s">
        <v>24195</v>
      </c>
    </row>
    <row r="14989" ht="15.75" customHeight="1">
      <c r="A14989" s="6" t="s">
        <v>17418</v>
      </c>
      <c r="B14989" s="6" t="s">
        <v>17419</v>
      </c>
      <c r="C14989" s="6" t="s">
        <v>25</v>
      </c>
      <c r="D14989" s="6" t="s">
        <v>26</v>
      </c>
      <c r="E14989" s="6" t="s">
        <v>8</v>
      </c>
      <c r="G14989" s="6" t="s">
        <v>27</v>
      </c>
      <c r="H14989" s="7">
        <v>8406708.0</v>
      </c>
      <c r="I14989" s="8">
        <v>8407670.0</v>
      </c>
      <c r="J14989" t="s">
        <v>37</v>
      </c>
      <c r="Q14989" t="s">
        <v>16859</v>
      </c>
      <c r="R14989">
        <v>963.0</v>
      </c>
      <c r="T14989" t="s">
        <v>24196</v>
      </c>
    </row>
    <row r="14990" ht="15.75" customHeight="1">
      <c r="A14990" s="6" t="s">
        <v>17418</v>
      </c>
      <c r="B14990" s="6" t="s">
        <v>17419</v>
      </c>
      <c r="C14990" s="6" t="s">
        <v>25</v>
      </c>
      <c r="D14990" s="6" t="s">
        <v>26</v>
      </c>
      <c r="E14990" s="6" t="s">
        <v>8</v>
      </c>
      <c r="G14990" s="6" t="s">
        <v>27</v>
      </c>
      <c r="H14990" s="7">
        <v>8407667.0</v>
      </c>
      <c r="I14990" s="8">
        <v>8408758.0</v>
      </c>
      <c r="J14990" t="s">
        <v>37</v>
      </c>
      <c r="Q14990" t="s">
        <v>16861</v>
      </c>
      <c r="R14990">
        <v>1092.0</v>
      </c>
      <c r="T14990" t="s">
        <v>24197</v>
      </c>
    </row>
    <row r="14991" ht="15.75" customHeight="1">
      <c r="A14991" s="6" t="s">
        <v>17418</v>
      </c>
      <c r="B14991" s="6" t="s">
        <v>17419</v>
      </c>
      <c r="C14991" s="6" t="s">
        <v>25</v>
      </c>
      <c r="D14991" s="6" t="s">
        <v>26</v>
      </c>
      <c r="E14991" s="6" t="s">
        <v>8</v>
      </c>
      <c r="G14991" s="6" t="s">
        <v>27</v>
      </c>
      <c r="H14991" s="7">
        <v>8408811.0</v>
      </c>
      <c r="I14991" s="8">
        <v>8409602.0</v>
      </c>
      <c r="J14991" t="s">
        <v>28</v>
      </c>
      <c r="O14991" t="s">
        <v>16864</v>
      </c>
      <c r="Q14991" t="s">
        <v>16865</v>
      </c>
      <c r="R14991">
        <v>792.0</v>
      </c>
      <c r="T14991" t="s">
        <v>24198</v>
      </c>
    </row>
    <row r="14992" ht="15.75" customHeight="1">
      <c r="A14992" s="6" t="s">
        <v>17418</v>
      </c>
      <c r="B14992" s="6" t="s">
        <v>17419</v>
      </c>
      <c r="C14992" s="6" t="s">
        <v>25</v>
      </c>
      <c r="D14992" s="6" t="s">
        <v>26</v>
      </c>
      <c r="E14992" s="6" t="s">
        <v>8</v>
      </c>
      <c r="G14992" s="6" t="s">
        <v>27</v>
      </c>
      <c r="H14992" s="7">
        <v>8409728.0</v>
      </c>
      <c r="I14992" s="8">
        <v>8410762.0</v>
      </c>
      <c r="J14992" t="s">
        <v>37</v>
      </c>
      <c r="Q14992" t="s">
        <v>16867</v>
      </c>
      <c r="R14992">
        <v>1035.0</v>
      </c>
      <c r="T14992" t="s">
        <v>24199</v>
      </c>
    </row>
    <row r="14993" ht="15.75" customHeight="1">
      <c r="A14993" s="6" t="s">
        <v>17418</v>
      </c>
      <c r="B14993" s="6" t="s">
        <v>17419</v>
      </c>
      <c r="C14993" s="6" t="s">
        <v>25</v>
      </c>
      <c r="D14993" s="6" t="s">
        <v>26</v>
      </c>
      <c r="E14993" s="6" t="s">
        <v>8</v>
      </c>
      <c r="G14993" s="6" t="s">
        <v>27</v>
      </c>
      <c r="H14993" s="7">
        <v>8410799.0</v>
      </c>
      <c r="I14993" s="8">
        <v>8411782.0</v>
      </c>
      <c r="J14993" t="s">
        <v>37</v>
      </c>
      <c r="Q14993" t="s">
        <v>16869</v>
      </c>
      <c r="R14993">
        <v>984.0</v>
      </c>
      <c r="T14993" t="s">
        <v>24200</v>
      </c>
    </row>
    <row r="14994" ht="15.75" customHeight="1">
      <c r="A14994" s="6" t="s">
        <v>17418</v>
      </c>
      <c r="B14994" s="6" t="s">
        <v>17419</v>
      </c>
      <c r="C14994" s="6" t="s">
        <v>25</v>
      </c>
      <c r="D14994" s="6" t="s">
        <v>26</v>
      </c>
      <c r="E14994" s="6" t="s">
        <v>8</v>
      </c>
      <c r="G14994" s="6" t="s">
        <v>27</v>
      </c>
      <c r="H14994" s="7">
        <v>8411793.0</v>
      </c>
      <c r="I14994" s="8">
        <v>8412065.0</v>
      </c>
      <c r="J14994" t="s">
        <v>28</v>
      </c>
      <c r="Q14994" t="s">
        <v>16871</v>
      </c>
      <c r="R14994">
        <v>273.0</v>
      </c>
    </row>
    <row r="14995" ht="15.75" customHeight="1">
      <c r="A14995" s="6" t="s">
        <v>17418</v>
      </c>
      <c r="B14995" s="6" t="s">
        <v>17452</v>
      </c>
      <c r="C14995" s="6" t="s">
        <v>25</v>
      </c>
      <c r="D14995" s="6" t="s">
        <v>26</v>
      </c>
      <c r="E14995" s="6" t="s">
        <v>8</v>
      </c>
      <c r="G14995" s="6" t="s">
        <v>27</v>
      </c>
      <c r="H14995" s="7">
        <v>8412231.0</v>
      </c>
      <c r="I14995" s="8">
        <v>8412660.0</v>
      </c>
      <c r="J14995" t="s">
        <v>37</v>
      </c>
      <c r="Q14995" t="s">
        <v>16872</v>
      </c>
      <c r="R14995">
        <v>430.0</v>
      </c>
      <c r="T14995" t="s">
        <v>129</v>
      </c>
    </row>
    <row r="14996" ht="15.75" customHeight="1">
      <c r="A14996" s="6" t="s">
        <v>17418</v>
      </c>
      <c r="B14996" s="6" t="s">
        <v>17419</v>
      </c>
      <c r="C14996" s="6" t="s">
        <v>25</v>
      </c>
      <c r="D14996" s="6" t="s">
        <v>26</v>
      </c>
      <c r="E14996" s="6" t="s">
        <v>8</v>
      </c>
      <c r="G14996" s="6" t="s">
        <v>27</v>
      </c>
      <c r="H14996" s="7">
        <v>8412750.0</v>
      </c>
      <c r="I14996" s="8">
        <v>8413589.0</v>
      </c>
      <c r="J14996" t="s">
        <v>28</v>
      </c>
      <c r="Q14996" t="s">
        <v>16875</v>
      </c>
      <c r="R14996">
        <v>840.0</v>
      </c>
      <c r="T14996" t="s">
        <v>24201</v>
      </c>
    </row>
    <row r="14997" ht="15.75" customHeight="1">
      <c r="A14997" s="6" t="s">
        <v>17418</v>
      </c>
      <c r="B14997" s="6" t="s">
        <v>17419</v>
      </c>
      <c r="C14997" s="6" t="s">
        <v>25</v>
      </c>
      <c r="D14997" s="6" t="s">
        <v>26</v>
      </c>
      <c r="E14997" s="6" t="s">
        <v>8</v>
      </c>
      <c r="G14997" s="6" t="s">
        <v>27</v>
      </c>
      <c r="H14997" s="7">
        <v>8413735.0</v>
      </c>
      <c r="I14997" s="8">
        <v>8414409.0</v>
      </c>
      <c r="J14997" t="s">
        <v>37</v>
      </c>
      <c r="Q14997" t="s">
        <v>16878</v>
      </c>
      <c r="R14997">
        <v>675.0</v>
      </c>
      <c r="T14997" t="s">
        <v>24202</v>
      </c>
    </row>
    <row r="14998" ht="15.75" customHeight="1">
      <c r="A14998" s="6" t="s">
        <v>17418</v>
      </c>
      <c r="B14998" s="6" t="s">
        <v>17419</v>
      </c>
      <c r="C14998" s="6" t="s">
        <v>25</v>
      </c>
      <c r="D14998" s="6" t="s">
        <v>26</v>
      </c>
      <c r="E14998" s="6" t="s">
        <v>8</v>
      </c>
      <c r="G14998" s="6" t="s">
        <v>27</v>
      </c>
      <c r="H14998" s="7">
        <v>8414571.0</v>
      </c>
      <c r="I14998" s="8">
        <v>8414894.0</v>
      </c>
      <c r="J14998" t="s">
        <v>37</v>
      </c>
      <c r="Q14998" t="s">
        <v>16880</v>
      </c>
      <c r="R14998">
        <v>324.0</v>
      </c>
      <c r="T14998" t="s">
        <v>24203</v>
      </c>
    </row>
    <row r="14999" ht="15.75" customHeight="1">
      <c r="A14999" s="6" t="s">
        <v>17418</v>
      </c>
      <c r="B14999" s="6" t="s">
        <v>17419</v>
      </c>
      <c r="C14999" s="6" t="s">
        <v>25</v>
      </c>
      <c r="D14999" s="6" t="s">
        <v>26</v>
      </c>
      <c r="E14999" s="6" t="s">
        <v>8</v>
      </c>
      <c r="G14999" s="6" t="s">
        <v>27</v>
      </c>
      <c r="H14999" s="7">
        <v>8415026.0</v>
      </c>
      <c r="I14999" s="8">
        <v>8416636.0</v>
      </c>
      <c r="J14999" t="s">
        <v>28</v>
      </c>
      <c r="Q14999" t="s">
        <v>16882</v>
      </c>
      <c r="R14999">
        <v>1611.0</v>
      </c>
      <c r="T14999" t="s">
        <v>24204</v>
      </c>
    </row>
    <row r="15000" ht="15.75" customHeight="1">
      <c r="A15000" s="6" t="s">
        <v>17418</v>
      </c>
      <c r="B15000" s="6" t="s">
        <v>17419</v>
      </c>
      <c r="C15000" s="6" t="s">
        <v>25</v>
      </c>
      <c r="D15000" s="6" t="s">
        <v>26</v>
      </c>
      <c r="E15000" s="6" t="s">
        <v>8</v>
      </c>
      <c r="G15000" s="6" t="s">
        <v>27</v>
      </c>
      <c r="H15000" s="7">
        <v>8416707.0</v>
      </c>
      <c r="I15000" s="8">
        <v>8418185.0</v>
      </c>
      <c r="J15000" t="s">
        <v>28</v>
      </c>
      <c r="Q15000" t="s">
        <v>16884</v>
      </c>
      <c r="R15000">
        <v>1479.0</v>
      </c>
      <c r="T15000" t="s">
        <v>24205</v>
      </c>
    </row>
    <row r="15001" ht="15.75" customHeight="1">
      <c r="A15001" s="6" t="s">
        <v>17418</v>
      </c>
      <c r="B15001" s="6" t="s">
        <v>17419</v>
      </c>
      <c r="C15001" s="6" t="s">
        <v>25</v>
      </c>
      <c r="D15001" s="6" t="s">
        <v>26</v>
      </c>
      <c r="E15001" s="6" t="s">
        <v>8</v>
      </c>
      <c r="G15001" s="6" t="s">
        <v>27</v>
      </c>
      <c r="H15001" s="7">
        <v>8418282.0</v>
      </c>
      <c r="I15001" s="8">
        <v>8419391.0</v>
      </c>
      <c r="J15001" t="s">
        <v>37</v>
      </c>
      <c r="Q15001" t="s">
        <v>16886</v>
      </c>
      <c r="R15001">
        <v>1110.0</v>
      </c>
      <c r="T15001" t="s">
        <v>24206</v>
      </c>
    </row>
    <row r="15002" ht="15.75" customHeight="1">
      <c r="A15002" s="6" t="s">
        <v>17418</v>
      </c>
      <c r="B15002" s="6" t="s">
        <v>17419</v>
      </c>
      <c r="C15002" s="6" t="s">
        <v>25</v>
      </c>
      <c r="D15002" s="6" t="s">
        <v>26</v>
      </c>
      <c r="E15002" s="6" t="s">
        <v>8</v>
      </c>
      <c r="G15002" s="6" t="s">
        <v>27</v>
      </c>
      <c r="H15002" s="7">
        <v>8419388.0</v>
      </c>
      <c r="I15002" s="8">
        <v>8420479.0</v>
      </c>
      <c r="J15002" t="s">
        <v>37</v>
      </c>
      <c r="Q15002" t="s">
        <v>16888</v>
      </c>
      <c r="R15002">
        <v>1092.0</v>
      </c>
      <c r="T15002" t="s">
        <v>24207</v>
      </c>
    </row>
    <row r="15003" ht="15.75" customHeight="1">
      <c r="A15003" s="6" t="s">
        <v>17418</v>
      </c>
      <c r="B15003" s="6" t="s">
        <v>17419</v>
      </c>
      <c r="C15003" s="6" t="s">
        <v>25</v>
      </c>
      <c r="D15003" s="6" t="s">
        <v>26</v>
      </c>
      <c r="E15003" s="6" t="s">
        <v>8</v>
      </c>
      <c r="G15003" s="6" t="s">
        <v>27</v>
      </c>
      <c r="H15003" s="7">
        <v>8420476.0</v>
      </c>
      <c r="I15003" s="8">
        <v>8421261.0</v>
      </c>
      <c r="J15003" t="s">
        <v>37</v>
      </c>
      <c r="Q15003" t="s">
        <v>16891</v>
      </c>
      <c r="R15003">
        <v>786.0</v>
      </c>
      <c r="T15003" t="s">
        <v>24208</v>
      </c>
    </row>
    <row r="15004" ht="15.75" customHeight="1">
      <c r="A15004" s="6" t="s">
        <v>17418</v>
      </c>
      <c r="B15004" s="6" t="s">
        <v>17419</v>
      </c>
      <c r="C15004" s="6" t="s">
        <v>25</v>
      </c>
      <c r="D15004" s="6" t="s">
        <v>26</v>
      </c>
      <c r="E15004" s="6" t="s">
        <v>8</v>
      </c>
      <c r="G15004" s="6" t="s">
        <v>27</v>
      </c>
      <c r="H15004" s="7">
        <v>8421423.0</v>
      </c>
      <c r="I15004" s="8">
        <v>8421632.0</v>
      </c>
      <c r="J15004" t="s">
        <v>37</v>
      </c>
      <c r="Q15004" t="s">
        <v>16893</v>
      </c>
      <c r="R15004">
        <v>210.0</v>
      </c>
    </row>
    <row r="15005" ht="15.75" customHeight="1">
      <c r="A15005" s="6" t="s">
        <v>17418</v>
      </c>
      <c r="B15005" s="6" t="s">
        <v>17419</v>
      </c>
      <c r="C15005" s="6" t="s">
        <v>25</v>
      </c>
      <c r="D15005" s="6" t="s">
        <v>26</v>
      </c>
      <c r="E15005" s="6" t="s">
        <v>8</v>
      </c>
      <c r="G15005" s="6" t="s">
        <v>27</v>
      </c>
      <c r="H15005" s="7">
        <v>8421709.0</v>
      </c>
      <c r="I15005" s="8">
        <v>8421948.0</v>
      </c>
      <c r="J15005" t="s">
        <v>37</v>
      </c>
      <c r="Q15005" t="s">
        <v>16895</v>
      </c>
      <c r="R15005">
        <v>240.0</v>
      </c>
    </row>
    <row r="15006" ht="15.75" customHeight="1">
      <c r="A15006" s="6" t="s">
        <v>17418</v>
      </c>
      <c r="B15006" s="6" t="s">
        <v>17419</v>
      </c>
      <c r="C15006" s="6" t="s">
        <v>25</v>
      </c>
      <c r="D15006" s="6" t="s">
        <v>26</v>
      </c>
      <c r="E15006" s="6" t="s">
        <v>8</v>
      </c>
      <c r="G15006" s="6" t="s">
        <v>27</v>
      </c>
      <c r="H15006" s="7">
        <v>8422097.0</v>
      </c>
      <c r="I15006" s="8">
        <v>8422624.0</v>
      </c>
      <c r="J15006" t="s">
        <v>28</v>
      </c>
      <c r="Q15006" t="s">
        <v>16897</v>
      </c>
      <c r="R15006">
        <v>528.0</v>
      </c>
      <c r="T15006" t="s">
        <v>24209</v>
      </c>
    </row>
    <row r="15007" ht="15.75" customHeight="1">
      <c r="A15007" s="6" t="s">
        <v>17418</v>
      </c>
      <c r="B15007" s="6" t="s">
        <v>17419</v>
      </c>
      <c r="C15007" s="6" t="s">
        <v>25</v>
      </c>
      <c r="D15007" s="6" t="s">
        <v>26</v>
      </c>
      <c r="E15007" s="6" t="s">
        <v>8</v>
      </c>
      <c r="G15007" s="6" t="s">
        <v>27</v>
      </c>
      <c r="H15007" s="7">
        <v>8422742.0</v>
      </c>
      <c r="I15007" s="8">
        <v>8423959.0</v>
      </c>
      <c r="J15007" t="s">
        <v>37</v>
      </c>
      <c r="Q15007" t="s">
        <v>16899</v>
      </c>
      <c r="R15007">
        <v>1218.0</v>
      </c>
      <c r="T15007" t="s">
        <v>24210</v>
      </c>
    </row>
    <row r="15008" ht="15.75" customHeight="1">
      <c r="A15008" s="6" t="s">
        <v>17418</v>
      </c>
      <c r="B15008" s="6" t="s">
        <v>17419</v>
      </c>
      <c r="C15008" s="6" t="s">
        <v>25</v>
      </c>
      <c r="D15008" s="6" t="s">
        <v>26</v>
      </c>
      <c r="E15008" s="6" t="s">
        <v>8</v>
      </c>
      <c r="G15008" s="6" t="s">
        <v>27</v>
      </c>
      <c r="H15008" s="7">
        <v>8423985.0</v>
      </c>
      <c r="I15008" s="8">
        <v>8424644.0</v>
      </c>
      <c r="J15008" t="s">
        <v>37</v>
      </c>
      <c r="Q15008" t="s">
        <v>16901</v>
      </c>
      <c r="R15008">
        <v>660.0</v>
      </c>
      <c r="T15008" t="s">
        <v>24211</v>
      </c>
    </row>
    <row r="15009" ht="15.75" customHeight="1">
      <c r="A15009" s="6" t="s">
        <v>17418</v>
      </c>
      <c r="B15009" s="6" t="s">
        <v>17419</v>
      </c>
      <c r="C15009" s="6" t="s">
        <v>25</v>
      </c>
      <c r="D15009" s="6" t="s">
        <v>26</v>
      </c>
      <c r="E15009" s="6" t="s">
        <v>8</v>
      </c>
      <c r="G15009" s="6" t="s">
        <v>27</v>
      </c>
      <c r="H15009" s="7">
        <v>8424707.0</v>
      </c>
      <c r="I15009" s="8">
        <v>8425630.0</v>
      </c>
      <c r="J15009" t="s">
        <v>28</v>
      </c>
      <c r="Q15009" t="s">
        <v>16903</v>
      </c>
      <c r="R15009">
        <v>924.0</v>
      </c>
      <c r="T15009" t="s">
        <v>24212</v>
      </c>
    </row>
    <row r="15010" ht="15.75" customHeight="1">
      <c r="A15010" s="6" t="s">
        <v>17418</v>
      </c>
      <c r="B15010" s="6" t="s">
        <v>17419</v>
      </c>
      <c r="C15010" s="6" t="s">
        <v>25</v>
      </c>
      <c r="D15010" s="6" t="s">
        <v>26</v>
      </c>
      <c r="E15010" s="6" t="s">
        <v>8</v>
      </c>
      <c r="G15010" s="6" t="s">
        <v>27</v>
      </c>
      <c r="H15010" s="7">
        <v>8425771.0</v>
      </c>
      <c r="I15010" s="8">
        <v>8426715.0</v>
      </c>
      <c r="J15010" t="s">
        <v>37</v>
      </c>
      <c r="Q15010" t="s">
        <v>16905</v>
      </c>
      <c r="R15010">
        <v>945.0</v>
      </c>
      <c r="T15010" t="s">
        <v>24213</v>
      </c>
    </row>
    <row r="15011" ht="15.75" customHeight="1">
      <c r="A15011" s="6" t="s">
        <v>17418</v>
      </c>
      <c r="B15011" s="6" t="s">
        <v>17419</v>
      </c>
      <c r="C15011" s="6" t="s">
        <v>25</v>
      </c>
      <c r="D15011" s="6" t="s">
        <v>26</v>
      </c>
      <c r="E15011" s="6" t="s">
        <v>8</v>
      </c>
      <c r="G15011" s="6" t="s">
        <v>27</v>
      </c>
      <c r="H15011" s="7">
        <v>8426859.0</v>
      </c>
      <c r="I15011" s="8">
        <v>8428790.0</v>
      </c>
      <c r="J15011" t="s">
        <v>37</v>
      </c>
      <c r="Q15011" t="s">
        <v>16908</v>
      </c>
      <c r="R15011">
        <v>1932.0</v>
      </c>
      <c r="T15011" t="s">
        <v>24214</v>
      </c>
    </row>
    <row r="15012" ht="15.75" customHeight="1">
      <c r="A15012" s="6" t="s">
        <v>17418</v>
      </c>
      <c r="B15012" s="6" t="s">
        <v>17419</v>
      </c>
      <c r="C15012" s="6" t="s">
        <v>25</v>
      </c>
      <c r="D15012" s="6" t="s">
        <v>26</v>
      </c>
      <c r="E15012" s="6" t="s">
        <v>8</v>
      </c>
      <c r="G15012" s="6" t="s">
        <v>27</v>
      </c>
      <c r="H15012" s="7">
        <v>8428849.0</v>
      </c>
      <c r="I15012" s="8">
        <v>8430723.0</v>
      </c>
      <c r="J15012" t="s">
        <v>28</v>
      </c>
      <c r="Q15012" t="s">
        <v>16910</v>
      </c>
      <c r="R15012">
        <v>1875.0</v>
      </c>
      <c r="T15012" t="s">
        <v>24215</v>
      </c>
    </row>
    <row r="15013" ht="15.75" customHeight="1">
      <c r="A15013" s="6" t="s">
        <v>17418</v>
      </c>
      <c r="B15013" s="6" t="s">
        <v>17419</v>
      </c>
      <c r="C15013" s="6" t="s">
        <v>25</v>
      </c>
      <c r="D15013" s="6" t="s">
        <v>26</v>
      </c>
      <c r="E15013" s="6" t="s">
        <v>8</v>
      </c>
      <c r="G15013" s="6" t="s">
        <v>27</v>
      </c>
      <c r="H15013" s="7">
        <v>8431097.0</v>
      </c>
      <c r="I15013" s="8">
        <v>8433226.0</v>
      </c>
      <c r="J15013" t="s">
        <v>37</v>
      </c>
      <c r="Q15013" t="s">
        <v>16912</v>
      </c>
      <c r="R15013">
        <v>2130.0</v>
      </c>
      <c r="T15013" t="s">
        <v>24216</v>
      </c>
    </row>
    <row r="15014" ht="15.75" customHeight="1">
      <c r="A15014" s="6" t="s">
        <v>17418</v>
      </c>
      <c r="B15014" s="6" t="s">
        <v>17452</v>
      </c>
      <c r="C15014" s="6" t="s">
        <v>25</v>
      </c>
      <c r="D15014" s="6" t="s">
        <v>26</v>
      </c>
      <c r="E15014" s="6" t="s">
        <v>8</v>
      </c>
      <c r="G15014" s="6" t="s">
        <v>27</v>
      </c>
      <c r="H15014" s="7">
        <v>8434620.0</v>
      </c>
      <c r="I15014" s="8">
        <v>8434976.0</v>
      </c>
      <c r="J15014" t="s">
        <v>28</v>
      </c>
      <c r="Q15014" t="s">
        <v>16913</v>
      </c>
      <c r="R15014">
        <v>357.0</v>
      </c>
      <c r="T15014" t="s">
        <v>129</v>
      </c>
    </row>
    <row r="15015" ht="15.75" customHeight="1">
      <c r="A15015" s="6" t="s">
        <v>17418</v>
      </c>
      <c r="B15015" s="6" t="s">
        <v>17419</v>
      </c>
      <c r="C15015" s="6" t="s">
        <v>25</v>
      </c>
      <c r="D15015" s="6" t="s">
        <v>26</v>
      </c>
      <c r="E15015" s="6" t="s">
        <v>8</v>
      </c>
      <c r="G15015" s="6" t="s">
        <v>27</v>
      </c>
      <c r="H15015" s="7">
        <v>8435053.0</v>
      </c>
      <c r="I15015" s="8">
        <v>8436570.0</v>
      </c>
      <c r="J15015" t="s">
        <v>28</v>
      </c>
      <c r="Q15015" t="s">
        <v>16916</v>
      </c>
      <c r="R15015">
        <v>1518.0</v>
      </c>
      <c r="T15015" t="s">
        <v>24217</v>
      </c>
    </row>
    <row r="15016" ht="15.75" customHeight="1">
      <c r="A15016" s="6" t="s">
        <v>17418</v>
      </c>
      <c r="B15016" s="6" t="s">
        <v>17419</v>
      </c>
      <c r="C15016" s="6" t="s">
        <v>25</v>
      </c>
      <c r="D15016" s="6" t="s">
        <v>26</v>
      </c>
      <c r="E15016" s="6" t="s">
        <v>8</v>
      </c>
      <c r="G15016" s="6" t="s">
        <v>27</v>
      </c>
      <c r="H15016" s="7">
        <v>8436608.0</v>
      </c>
      <c r="I15016" s="8">
        <v>8438107.0</v>
      </c>
      <c r="J15016" t="s">
        <v>28</v>
      </c>
      <c r="Q15016" t="s">
        <v>16919</v>
      </c>
      <c r="R15016">
        <v>1500.0</v>
      </c>
      <c r="T15016" t="s">
        <v>24218</v>
      </c>
    </row>
    <row r="15017" ht="15.75" customHeight="1">
      <c r="A15017" s="6" t="s">
        <v>17418</v>
      </c>
      <c r="B15017" s="6" t="s">
        <v>17419</v>
      </c>
      <c r="C15017" s="6" t="s">
        <v>25</v>
      </c>
      <c r="D15017" s="6" t="s">
        <v>26</v>
      </c>
      <c r="E15017" s="6" t="s">
        <v>8</v>
      </c>
      <c r="G15017" s="6" t="s">
        <v>27</v>
      </c>
      <c r="H15017" s="7">
        <v>8438148.0</v>
      </c>
      <c r="I15017" s="8">
        <v>8438990.0</v>
      </c>
      <c r="J15017" t="s">
        <v>28</v>
      </c>
      <c r="Q15017" t="s">
        <v>16921</v>
      </c>
      <c r="R15017">
        <v>843.0</v>
      </c>
      <c r="T15017" t="s">
        <v>24219</v>
      </c>
    </row>
    <row r="15018" ht="15.75" customHeight="1">
      <c r="A15018" s="6" t="s">
        <v>17418</v>
      </c>
      <c r="B15018" s="6" t="s">
        <v>17419</v>
      </c>
      <c r="C15018" s="6" t="s">
        <v>25</v>
      </c>
      <c r="D15018" s="6" t="s">
        <v>26</v>
      </c>
      <c r="E15018" s="6" t="s">
        <v>8</v>
      </c>
      <c r="G15018" s="6" t="s">
        <v>27</v>
      </c>
      <c r="H15018" s="7">
        <v>8438990.0</v>
      </c>
      <c r="I15018" s="8">
        <v>8440015.0</v>
      </c>
      <c r="J15018" t="s">
        <v>28</v>
      </c>
      <c r="Q15018" t="s">
        <v>16923</v>
      </c>
      <c r="R15018">
        <v>1026.0</v>
      </c>
      <c r="T15018" t="s">
        <v>24220</v>
      </c>
    </row>
    <row r="15019" ht="15.75" customHeight="1">
      <c r="A15019" s="6" t="s">
        <v>17418</v>
      </c>
      <c r="B15019" s="6" t="s">
        <v>17419</v>
      </c>
      <c r="C15019" s="6" t="s">
        <v>25</v>
      </c>
      <c r="D15019" s="6" t="s">
        <v>26</v>
      </c>
      <c r="E15019" s="6" t="s">
        <v>8</v>
      </c>
      <c r="G15019" s="6" t="s">
        <v>27</v>
      </c>
      <c r="H15019" s="7">
        <v>8440027.0</v>
      </c>
      <c r="I15019" s="8">
        <v>8441319.0</v>
      </c>
      <c r="J15019" t="s">
        <v>28</v>
      </c>
      <c r="Q15019" t="s">
        <v>16925</v>
      </c>
      <c r="R15019">
        <v>1293.0</v>
      </c>
      <c r="T15019" t="s">
        <v>24221</v>
      </c>
    </row>
    <row r="15020" ht="15.75" customHeight="1">
      <c r="A15020" s="6" t="s">
        <v>17418</v>
      </c>
      <c r="B15020" s="6" t="s">
        <v>17419</v>
      </c>
      <c r="C15020" s="6" t="s">
        <v>25</v>
      </c>
      <c r="D15020" s="6" t="s">
        <v>26</v>
      </c>
      <c r="E15020" s="6" t="s">
        <v>8</v>
      </c>
      <c r="G15020" s="6" t="s">
        <v>27</v>
      </c>
      <c r="H15020" s="7">
        <v>8441680.0</v>
      </c>
      <c r="I15020" s="8">
        <v>8444793.0</v>
      </c>
      <c r="J15020" t="s">
        <v>37</v>
      </c>
      <c r="Q15020" t="s">
        <v>16927</v>
      </c>
      <c r="R15020">
        <v>3114.0</v>
      </c>
      <c r="T15020" t="s">
        <v>24222</v>
      </c>
    </row>
    <row r="15021" ht="15.75" customHeight="1">
      <c r="A15021" s="6" t="s">
        <v>17418</v>
      </c>
      <c r="B15021" s="6" t="s">
        <v>17419</v>
      </c>
      <c r="C15021" s="6" t="s">
        <v>25</v>
      </c>
      <c r="D15021" s="6" t="s">
        <v>26</v>
      </c>
      <c r="E15021" s="6" t="s">
        <v>8</v>
      </c>
      <c r="G15021" s="6" t="s">
        <v>27</v>
      </c>
      <c r="H15021" s="7">
        <v>8444960.0</v>
      </c>
      <c r="I15021" s="8">
        <v>8446102.0</v>
      </c>
      <c r="J15021" t="s">
        <v>37</v>
      </c>
      <c r="Q15021" t="s">
        <v>16929</v>
      </c>
      <c r="R15021">
        <v>1143.0</v>
      </c>
      <c r="T15021" t="s">
        <v>24223</v>
      </c>
    </row>
    <row r="15022" ht="15.75" customHeight="1">
      <c r="A15022" s="6" t="s">
        <v>17418</v>
      </c>
      <c r="B15022" s="6" t="s">
        <v>17452</v>
      </c>
      <c r="C15022" s="6" t="s">
        <v>25</v>
      </c>
      <c r="D15022" s="6" t="s">
        <v>26</v>
      </c>
      <c r="E15022" s="6" t="s">
        <v>8</v>
      </c>
      <c r="G15022" s="6" t="s">
        <v>27</v>
      </c>
      <c r="H15022" s="7">
        <v>8446002.0</v>
      </c>
      <c r="I15022" s="8">
        <v>8446211.0</v>
      </c>
      <c r="J15022" t="s">
        <v>37</v>
      </c>
      <c r="Q15022" t="s">
        <v>16930</v>
      </c>
      <c r="R15022">
        <v>210.0</v>
      </c>
      <c r="T15022" t="s">
        <v>129</v>
      </c>
    </row>
    <row r="15023" ht="15.75" customHeight="1">
      <c r="A15023" s="6" t="s">
        <v>17418</v>
      </c>
      <c r="B15023" s="6" t="s">
        <v>17419</v>
      </c>
      <c r="C15023" s="6" t="s">
        <v>25</v>
      </c>
      <c r="D15023" s="6" t="s">
        <v>26</v>
      </c>
      <c r="E15023" s="6" t="s">
        <v>8</v>
      </c>
      <c r="G15023" s="6" t="s">
        <v>27</v>
      </c>
      <c r="H15023" s="7">
        <v>8446723.0</v>
      </c>
      <c r="I15023" s="8">
        <v>8447829.0</v>
      </c>
      <c r="J15023" t="s">
        <v>37</v>
      </c>
      <c r="Q15023" t="s">
        <v>16932</v>
      </c>
      <c r="R15023">
        <v>1107.0</v>
      </c>
      <c r="T15023" t="s">
        <v>24224</v>
      </c>
    </row>
    <row r="15024" ht="15.75" customHeight="1">
      <c r="A15024" s="6" t="s">
        <v>17418</v>
      </c>
      <c r="B15024" s="6" t="s">
        <v>17419</v>
      </c>
      <c r="C15024" s="6" t="s">
        <v>25</v>
      </c>
      <c r="D15024" s="6" t="s">
        <v>26</v>
      </c>
      <c r="E15024" s="6" t="s">
        <v>8</v>
      </c>
      <c r="G15024" s="6" t="s">
        <v>27</v>
      </c>
      <c r="H15024" s="7">
        <v>8447930.0</v>
      </c>
      <c r="I15024" s="8">
        <v>8448724.0</v>
      </c>
      <c r="J15024" t="s">
        <v>37</v>
      </c>
      <c r="Q15024" t="s">
        <v>16934</v>
      </c>
      <c r="R15024">
        <v>795.0</v>
      </c>
      <c r="T15024" t="s">
        <v>24225</v>
      </c>
    </row>
    <row r="15025" ht="15.75" customHeight="1">
      <c r="A15025" s="6" t="s">
        <v>17418</v>
      </c>
      <c r="B15025" s="6" t="s">
        <v>17419</v>
      </c>
      <c r="C15025" s="6" t="s">
        <v>25</v>
      </c>
      <c r="D15025" s="6" t="s">
        <v>26</v>
      </c>
      <c r="E15025" s="6" t="s">
        <v>8</v>
      </c>
      <c r="G15025" s="6" t="s">
        <v>27</v>
      </c>
      <c r="H15025" s="7">
        <v>8448721.0</v>
      </c>
      <c r="I15025" s="8">
        <v>8450013.0</v>
      </c>
      <c r="J15025" t="s">
        <v>37</v>
      </c>
      <c r="Q15025" t="s">
        <v>16936</v>
      </c>
      <c r="R15025">
        <v>1293.0</v>
      </c>
      <c r="T15025" t="s">
        <v>24226</v>
      </c>
    </row>
    <row r="15026" ht="15.75" customHeight="1">
      <c r="A15026" s="6" t="s">
        <v>17418</v>
      </c>
      <c r="B15026" s="6" t="s">
        <v>17419</v>
      </c>
      <c r="C15026" s="6" t="s">
        <v>25</v>
      </c>
      <c r="D15026" s="6" t="s">
        <v>26</v>
      </c>
      <c r="E15026" s="6" t="s">
        <v>8</v>
      </c>
      <c r="G15026" s="6" t="s">
        <v>27</v>
      </c>
      <c r="H15026" s="7">
        <v>8450026.0</v>
      </c>
      <c r="I15026" s="8">
        <v>8451249.0</v>
      </c>
      <c r="J15026" t="s">
        <v>37</v>
      </c>
      <c r="Q15026" t="s">
        <v>16938</v>
      </c>
      <c r="R15026">
        <v>1224.0</v>
      </c>
      <c r="T15026" t="s">
        <v>24227</v>
      </c>
    </row>
    <row r="15027" ht="15.75" customHeight="1">
      <c r="A15027" s="6" t="s">
        <v>17418</v>
      </c>
      <c r="B15027" s="6" t="s">
        <v>17419</v>
      </c>
      <c r="C15027" s="6" t="s">
        <v>25</v>
      </c>
      <c r="D15027" s="6" t="s">
        <v>26</v>
      </c>
      <c r="E15027" s="6" t="s">
        <v>8</v>
      </c>
      <c r="G15027" s="6" t="s">
        <v>27</v>
      </c>
      <c r="H15027" s="7">
        <v>8451311.0</v>
      </c>
      <c r="I15027" s="8">
        <v>8452741.0</v>
      </c>
      <c r="J15027" t="s">
        <v>28</v>
      </c>
      <c r="Q15027" t="s">
        <v>16940</v>
      </c>
      <c r="R15027">
        <v>1431.0</v>
      </c>
      <c r="T15027" t="s">
        <v>24228</v>
      </c>
    </row>
    <row r="15028" ht="15.75" customHeight="1">
      <c r="A15028" s="6" t="s">
        <v>17418</v>
      </c>
      <c r="B15028" s="6" t="s">
        <v>17419</v>
      </c>
      <c r="C15028" s="6" t="s">
        <v>25</v>
      </c>
      <c r="D15028" s="6" t="s">
        <v>26</v>
      </c>
      <c r="E15028" s="6" t="s">
        <v>8</v>
      </c>
      <c r="G15028" s="6" t="s">
        <v>27</v>
      </c>
      <c r="H15028" s="7">
        <v>8452828.0</v>
      </c>
      <c r="I15028" s="8">
        <v>8454318.0</v>
      </c>
      <c r="J15028" t="s">
        <v>28</v>
      </c>
      <c r="Q15028" t="s">
        <v>16943</v>
      </c>
      <c r="R15028">
        <v>1491.0</v>
      </c>
      <c r="T15028" t="s">
        <v>24229</v>
      </c>
    </row>
    <row r="15029" ht="15.75" customHeight="1">
      <c r="A15029" s="6" t="s">
        <v>17418</v>
      </c>
      <c r="B15029" s="6" t="s">
        <v>17419</v>
      </c>
      <c r="C15029" s="6" t="s">
        <v>25</v>
      </c>
      <c r="D15029" s="6" t="s">
        <v>26</v>
      </c>
      <c r="E15029" s="6" t="s">
        <v>8</v>
      </c>
      <c r="G15029" s="6" t="s">
        <v>27</v>
      </c>
      <c r="H15029" s="7">
        <v>8454858.0</v>
      </c>
      <c r="I15029" s="8">
        <v>8456198.0</v>
      </c>
      <c r="J15029" t="s">
        <v>37</v>
      </c>
      <c r="Q15029" t="s">
        <v>16945</v>
      </c>
      <c r="R15029">
        <v>1341.0</v>
      </c>
      <c r="T15029" t="s">
        <v>24230</v>
      </c>
    </row>
    <row r="15030" ht="15.75" customHeight="1">
      <c r="A15030" s="6" t="s">
        <v>17418</v>
      </c>
      <c r="B15030" s="6" t="s">
        <v>17419</v>
      </c>
      <c r="C15030" s="6" t="s">
        <v>25</v>
      </c>
      <c r="D15030" s="6" t="s">
        <v>26</v>
      </c>
      <c r="E15030" s="6" t="s">
        <v>8</v>
      </c>
      <c r="G15030" s="6" t="s">
        <v>27</v>
      </c>
      <c r="H15030" s="7">
        <v>8456268.0</v>
      </c>
      <c r="I15030" s="8">
        <v>8457434.0</v>
      </c>
      <c r="J15030" t="s">
        <v>28</v>
      </c>
      <c r="Q15030" t="s">
        <v>16947</v>
      </c>
      <c r="R15030">
        <v>1167.0</v>
      </c>
      <c r="T15030" t="s">
        <v>24231</v>
      </c>
    </row>
    <row r="15031" ht="15.75" customHeight="1">
      <c r="A15031" s="6" t="s">
        <v>17418</v>
      </c>
      <c r="B15031" s="6" t="s">
        <v>17419</v>
      </c>
      <c r="C15031" s="6" t="s">
        <v>25</v>
      </c>
      <c r="D15031" s="6" t="s">
        <v>26</v>
      </c>
      <c r="E15031" s="6" t="s">
        <v>8</v>
      </c>
      <c r="G15031" s="6" t="s">
        <v>27</v>
      </c>
      <c r="H15031" s="7">
        <v>8457744.0</v>
      </c>
      <c r="I15031" s="8">
        <v>8460239.0</v>
      </c>
      <c r="J15031" t="s">
        <v>28</v>
      </c>
      <c r="Q15031" t="s">
        <v>16949</v>
      </c>
      <c r="R15031">
        <v>2496.0</v>
      </c>
      <c r="T15031" t="s">
        <v>24232</v>
      </c>
    </row>
    <row r="15032" ht="15.75" customHeight="1">
      <c r="A15032" s="6" t="s">
        <v>17418</v>
      </c>
      <c r="B15032" s="6" t="s">
        <v>17419</v>
      </c>
      <c r="C15032" s="6" t="s">
        <v>25</v>
      </c>
      <c r="D15032" s="6" t="s">
        <v>26</v>
      </c>
      <c r="E15032" s="6" t="s">
        <v>8</v>
      </c>
      <c r="G15032" s="6" t="s">
        <v>27</v>
      </c>
      <c r="H15032" s="7">
        <v>8460511.0</v>
      </c>
      <c r="I15032" s="8">
        <v>8461404.0</v>
      </c>
      <c r="J15032" t="s">
        <v>37</v>
      </c>
      <c r="Q15032" t="s">
        <v>16951</v>
      </c>
      <c r="R15032">
        <v>894.0</v>
      </c>
      <c r="T15032" t="s">
        <v>24233</v>
      </c>
    </row>
    <row r="15033" ht="15.75" customHeight="1">
      <c r="A15033" s="6" t="s">
        <v>17418</v>
      </c>
      <c r="B15033" s="6" t="s">
        <v>17419</v>
      </c>
      <c r="C15033" s="6" t="s">
        <v>25</v>
      </c>
      <c r="D15033" s="6" t="s">
        <v>26</v>
      </c>
      <c r="E15033" s="6" t="s">
        <v>8</v>
      </c>
      <c r="G15033" s="6" t="s">
        <v>27</v>
      </c>
      <c r="H15033" s="7">
        <v>8461491.0</v>
      </c>
      <c r="I15033" s="8">
        <v>8462519.0</v>
      </c>
      <c r="J15033" t="s">
        <v>37</v>
      </c>
      <c r="Q15033" t="s">
        <v>16954</v>
      </c>
      <c r="R15033">
        <v>1029.0</v>
      </c>
      <c r="T15033" t="s">
        <v>24234</v>
      </c>
    </row>
    <row r="15034" ht="15.75" customHeight="1">
      <c r="A15034" s="6" t="s">
        <v>17418</v>
      </c>
      <c r="B15034" s="6" t="s">
        <v>17419</v>
      </c>
      <c r="C15034" s="6" t="s">
        <v>25</v>
      </c>
      <c r="D15034" s="6" t="s">
        <v>26</v>
      </c>
      <c r="E15034" s="6" t="s">
        <v>8</v>
      </c>
      <c r="G15034" s="6" t="s">
        <v>27</v>
      </c>
      <c r="H15034" s="7">
        <v>8462644.0</v>
      </c>
      <c r="I15034" s="8">
        <v>8463579.0</v>
      </c>
      <c r="J15034" t="s">
        <v>37</v>
      </c>
      <c r="Q15034" t="s">
        <v>16956</v>
      </c>
      <c r="R15034">
        <v>936.0</v>
      </c>
      <c r="T15034" t="s">
        <v>24235</v>
      </c>
    </row>
    <row r="15035" ht="15.75" customHeight="1">
      <c r="A15035" s="6" t="s">
        <v>17418</v>
      </c>
      <c r="B15035" s="6" t="s">
        <v>17419</v>
      </c>
      <c r="C15035" s="6" t="s">
        <v>25</v>
      </c>
      <c r="D15035" s="6" t="s">
        <v>26</v>
      </c>
      <c r="E15035" s="6" t="s">
        <v>8</v>
      </c>
      <c r="G15035" s="6" t="s">
        <v>27</v>
      </c>
      <c r="H15035" s="7">
        <v>8463629.0</v>
      </c>
      <c r="I15035" s="8">
        <v>8464438.0</v>
      </c>
      <c r="J15035" t="s">
        <v>28</v>
      </c>
      <c r="Q15035" t="s">
        <v>16959</v>
      </c>
      <c r="R15035">
        <v>810.0</v>
      </c>
      <c r="T15035" t="s">
        <v>24236</v>
      </c>
    </row>
    <row r="15036" ht="15.75" customHeight="1">
      <c r="A15036" s="6" t="s">
        <v>17418</v>
      </c>
      <c r="B15036" s="6" t="s">
        <v>17419</v>
      </c>
      <c r="C15036" s="6" t="s">
        <v>25</v>
      </c>
      <c r="D15036" s="6" t="s">
        <v>26</v>
      </c>
      <c r="E15036" s="6" t="s">
        <v>8</v>
      </c>
      <c r="G15036" s="6" t="s">
        <v>27</v>
      </c>
      <c r="H15036" s="7">
        <v>8464566.0</v>
      </c>
      <c r="I15036" s="8">
        <v>8465468.0</v>
      </c>
      <c r="J15036" t="s">
        <v>37</v>
      </c>
      <c r="Q15036" t="s">
        <v>16961</v>
      </c>
      <c r="R15036">
        <v>903.0</v>
      </c>
      <c r="T15036" t="s">
        <v>24237</v>
      </c>
    </row>
    <row r="15037" ht="15.75" customHeight="1">
      <c r="A15037" s="6" t="s">
        <v>17418</v>
      </c>
      <c r="B15037" s="6" t="s">
        <v>17419</v>
      </c>
      <c r="C15037" s="6" t="s">
        <v>25</v>
      </c>
      <c r="D15037" s="6" t="s">
        <v>26</v>
      </c>
      <c r="E15037" s="6" t="s">
        <v>8</v>
      </c>
      <c r="G15037" s="6" t="s">
        <v>27</v>
      </c>
      <c r="H15037" s="7">
        <v>8465483.0</v>
      </c>
      <c r="I15037" s="8">
        <v>8466376.0</v>
      </c>
      <c r="J15037" t="s">
        <v>37</v>
      </c>
      <c r="Q15037" t="s">
        <v>16964</v>
      </c>
      <c r="R15037">
        <v>894.0</v>
      </c>
      <c r="T15037" t="s">
        <v>24238</v>
      </c>
    </row>
    <row r="15038" ht="15.75" customHeight="1">
      <c r="A15038" s="6" t="s">
        <v>17418</v>
      </c>
      <c r="B15038" s="6" t="s">
        <v>17419</v>
      </c>
      <c r="C15038" s="6" t="s">
        <v>25</v>
      </c>
      <c r="D15038" s="6" t="s">
        <v>26</v>
      </c>
      <c r="E15038" s="6" t="s">
        <v>8</v>
      </c>
      <c r="G15038" s="6" t="s">
        <v>27</v>
      </c>
      <c r="H15038" s="7">
        <v>8466398.0</v>
      </c>
      <c r="I15038" s="8">
        <v>8467897.0</v>
      </c>
      <c r="J15038" t="s">
        <v>37</v>
      </c>
      <c r="Q15038" t="s">
        <v>16966</v>
      </c>
      <c r="R15038">
        <v>1500.0</v>
      </c>
      <c r="T15038" t="s">
        <v>24239</v>
      </c>
    </row>
    <row r="15039" ht="15.75" customHeight="1">
      <c r="A15039" s="6" t="s">
        <v>17418</v>
      </c>
      <c r="B15039" s="6" t="s">
        <v>17419</v>
      </c>
      <c r="C15039" s="6" t="s">
        <v>25</v>
      </c>
      <c r="D15039" s="6" t="s">
        <v>26</v>
      </c>
      <c r="E15039" s="6" t="s">
        <v>8</v>
      </c>
      <c r="G15039" s="6" t="s">
        <v>27</v>
      </c>
      <c r="H15039" s="7">
        <v>8467946.0</v>
      </c>
      <c r="I15039" s="8">
        <v>8468401.0</v>
      </c>
      <c r="J15039" t="s">
        <v>37</v>
      </c>
      <c r="Q15039" t="s">
        <v>16968</v>
      </c>
      <c r="R15039">
        <v>456.0</v>
      </c>
      <c r="T15039" t="s">
        <v>24240</v>
      </c>
    </row>
    <row r="15040" ht="15.75" customHeight="1">
      <c r="A15040" s="6" t="s">
        <v>17418</v>
      </c>
      <c r="B15040" s="6" t="s">
        <v>17419</v>
      </c>
      <c r="C15040" s="6" t="s">
        <v>25</v>
      </c>
      <c r="D15040" s="6" t="s">
        <v>26</v>
      </c>
      <c r="E15040" s="6" t="s">
        <v>8</v>
      </c>
      <c r="G15040" s="6" t="s">
        <v>27</v>
      </c>
      <c r="H15040" s="7">
        <v>8468489.0</v>
      </c>
      <c r="I15040" s="8">
        <v>8468782.0</v>
      </c>
      <c r="J15040" t="s">
        <v>37</v>
      </c>
      <c r="Q15040" t="s">
        <v>16970</v>
      </c>
      <c r="R15040">
        <v>294.0</v>
      </c>
    </row>
    <row r="15041" ht="15.75" customHeight="1">
      <c r="A15041" s="6" t="s">
        <v>17418</v>
      </c>
      <c r="B15041" s="6" t="s">
        <v>17419</v>
      </c>
      <c r="C15041" s="6" t="s">
        <v>25</v>
      </c>
      <c r="D15041" s="6" t="s">
        <v>26</v>
      </c>
      <c r="E15041" s="6" t="s">
        <v>8</v>
      </c>
      <c r="G15041" s="6" t="s">
        <v>27</v>
      </c>
      <c r="H15041" s="7">
        <v>8468713.0</v>
      </c>
      <c r="I15041" s="8">
        <v>8470284.0</v>
      </c>
      <c r="J15041" t="s">
        <v>37</v>
      </c>
      <c r="Q15041" t="s">
        <v>16972</v>
      </c>
      <c r="R15041">
        <v>1572.0</v>
      </c>
      <c r="T15041" t="s">
        <v>24241</v>
      </c>
    </row>
    <row r="15042" ht="15.75" customHeight="1">
      <c r="A15042" s="6" t="s">
        <v>17418</v>
      </c>
      <c r="B15042" s="6" t="s">
        <v>17452</v>
      </c>
      <c r="C15042" s="6" t="s">
        <v>25</v>
      </c>
      <c r="D15042" s="6" t="s">
        <v>26</v>
      </c>
      <c r="E15042" s="6" t="s">
        <v>8</v>
      </c>
      <c r="G15042" s="6" t="s">
        <v>27</v>
      </c>
      <c r="H15042" s="7">
        <v>8470362.0</v>
      </c>
      <c r="I15042" s="8">
        <v>8471648.0</v>
      </c>
      <c r="J15042" t="s">
        <v>37</v>
      </c>
      <c r="Q15042" t="s">
        <v>16973</v>
      </c>
      <c r="R15042">
        <v>1287.0</v>
      </c>
      <c r="T15042" t="s">
        <v>129</v>
      </c>
    </row>
    <row r="15043" ht="15.75" customHeight="1">
      <c r="A15043" s="6" t="s">
        <v>17418</v>
      </c>
      <c r="B15043" s="6" t="s">
        <v>17419</v>
      </c>
      <c r="C15043" s="6" t="s">
        <v>25</v>
      </c>
      <c r="D15043" s="6" t="s">
        <v>26</v>
      </c>
      <c r="E15043" s="6" t="s">
        <v>8</v>
      </c>
      <c r="G15043" s="6" t="s">
        <v>27</v>
      </c>
      <c r="H15043" s="7">
        <v>8471757.0</v>
      </c>
      <c r="I15043" s="8">
        <v>8472473.0</v>
      </c>
      <c r="J15043" t="s">
        <v>28</v>
      </c>
      <c r="Q15043" t="s">
        <v>16975</v>
      </c>
      <c r="R15043">
        <v>717.0</v>
      </c>
      <c r="T15043" t="s">
        <v>24242</v>
      </c>
    </row>
    <row r="15044" ht="15.75" customHeight="1">
      <c r="A15044" s="6" t="s">
        <v>17418</v>
      </c>
      <c r="B15044" s="6" t="s">
        <v>17419</v>
      </c>
      <c r="C15044" s="6" t="s">
        <v>25</v>
      </c>
      <c r="D15044" s="6" t="s">
        <v>26</v>
      </c>
      <c r="E15044" s="6" t="s">
        <v>8</v>
      </c>
      <c r="G15044" s="6" t="s">
        <v>27</v>
      </c>
      <c r="H15044" s="7">
        <v>8472585.0</v>
      </c>
      <c r="I15044" s="8">
        <v>8473019.0</v>
      </c>
      <c r="J15044" t="s">
        <v>37</v>
      </c>
      <c r="Q15044" t="s">
        <v>16978</v>
      </c>
      <c r="R15044">
        <v>435.0</v>
      </c>
      <c r="T15044" t="s">
        <v>24243</v>
      </c>
    </row>
    <row r="15045" ht="15.75" customHeight="1">
      <c r="A15045" s="6" t="s">
        <v>17418</v>
      </c>
      <c r="B15045" s="6" t="s">
        <v>17419</v>
      </c>
      <c r="C15045" s="6" t="s">
        <v>25</v>
      </c>
      <c r="D15045" s="6" t="s">
        <v>26</v>
      </c>
      <c r="E15045" s="6" t="s">
        <v>8</v>
      </c>
      <c r="G15045" s="6" t="s">
        <v>27</v>
      </c>
      <c r="H15045" s="7">
        <v>8473176.0</v>
      </c>
      <c r="I15045" s="8">
        <v>8474165.0</v>
      </c>
      <c r="J15045" t="s">
        <v>28</v>
      </c>
      <c r="Q15045" t="s">
        <v>16980</v>
      </c>
      <c r="R15045">
        <v>990.0</v>
      </c>
      <c r="T15045" t="s">
        <v>24244</v>
      </c>
    </row>
    <row r="15046" ht="15.75" customHeight="1">
      <c r="A15046" s="6" t="s">
        <v>17418</v>
      </c>
      <c r="B15046" s="6" t="s">
        <v>17419</v>
      </c>
      <c r="C15046" s="6" t="s">
        <v>25</v>
      </c>
      <c r="D15046" s="6" t="s">
        <v>26</v>
      </c>
      <c r="E15046" s="6" t="s">
        <v>8</v>
      </c>
      <c r="G15046" s="6" t="s">
        <v>27</v>
      </c>
      <c r="H15046" s="7">
        <v>8474645.0</v>
      </c>
      <c r="I15046" s="8">
        <v>8475637.0</v>
      </c>
      <c r="J15046" t="s">
        <v>37</v>
      </c>
      <c r="Q15046" t="s">
        <v>16982</v>
      </c>
      <c r="R15046">
        <v>993.0</v>
      </c>
      <c r="T15046" t="s">
        <v>24245</v>
      </c>
    </row>
    <row r="15047" ht="15.75" customHeight="1">
      <c r="A15047" s="6" t="s">
        <v>17418</v>
      </c>
      <c r="B15047" s="6" t="s">
        <v>17419</v>
      </c>
      <c r="C15047" s="6" t="s">
        <v>25</v>
      </c>
      <c r="D15047" s="6" t="s">
        <v>26</v>
      </c>
      <c r="E15047" s="6" t="s">
        <v>8</v>
      </c>
      <c r="G15047" s="6" t="s">
        <v>27</v>
      </c>
      <c r="H15047" s="7">
        <v>8475706.0</v>
      </c>
      <c r="I15047" s="8">
        <v>8477226.0</v>
      </c>
      <c r="J15047" t="s">
        <v>37</v>
      </c>
      <c r="Q15047" t="s">
        <v>16984</v>
      </c>
      <c r="R15047">
        <v>1521.0</v>
      </c>
      <c r="T15047" t="s">
        <v>24246</v>
      </c>
    </row>
    <row r="15048" ht="15.75" customHeight="1">
      <c r="A15048" s="6" t="s">
        <v>17418</v>
      </c>
      <c r="B15048" s="6" t="s">
        <v>17419</v>
      </c>
      <c r="C15048" s="6" t="s">
        <v>25</v>
      </c>
      <c r="D15048" s="6" t="s">
        <v>26</v>
      </c>
      <c r="E15048" s="6" t="s">
        <v>8</v>
      </c>
      <c r="G15048" s="6" t="s">
        <v>27</v>
      </c>
      <c r="H15048" s="7">
        <v>8477223.0</v>
      </c>
      <c r="I15048" s="8">
        <v>8478305.0</v>
      </c>
      <c r="J15048" t="s">
        <v>37</v>
      </c>
      <c r="Q15048" t="s">
        <v>16986</v>
      </c>
      <c r="R15048">
        <v>1083.0</v>
      </c>
      <c r="T15048" t="s">
        <v>24247</v>
      </c>
    </row>
    <row r="15049" ht="15.75" customHeight="1">
      <c r="A15049" s="6" t="s">
        <v>17418</v>
      </c>
      <c r="B15049" s="6" t="s">
        <v>17419</v>
      </c>
      <c r="C15049" s="6" t="s">
        <v>25</v>
      </c>
      <c r="D15049" s="6" t="s">
        <v>26</v>
      </c>
      <c r="E15049" s="6" t="s">
        <v>8</v>
      </c>
      <c r="G15049" s="6" t="s">
        <v>27</v>
      </c>
      <c r="H15049" s="7">
        <v>8478320.0</v>
      </c>
      <c r="I15049" s="8">
        <v>8479273.0</v>
      </c>
      <c r="J15049" t="s">
        <v>37</v>
      </c>
      <c r="Q15049" t="s">
        <v>16989</v>
      </c>
      <c r="R15049">
        <v>954.0</v>
      </c>
      <c r="T15049" t="s">
        <v>24248</v>
      </c>
    </row>
    <row r="15050" ht="15.75" customHeight="1">
      <c r="A15050" s="6" t="s">
        <v>17418</v>
      </c>
      <c r="B15050" s="6" t="s">
        <v>17419</v>
      </c>
      <c r="C15050" s="6" t="s">
        <v>25</v>
      </c>
      <c r="D15050" s="6" t="s">
        <v>26</v>
      </c>
      <c r="E15050" s="6" t="s">
        <v>8</v>
      </c>
      <c r="G15050" s="6" t="s">
        <v>27</v>
      </c>
      <c r="H15050" s="7">
        <v>8479527.0</v>
      </c>
      <c r="I15050" s="8">
        <v>8481251.0</v>
      </c>
      <c r="J15050" t="s">
        <v>37</v>
      </c>
      <c r="Q15050" t="s">
        <v>16992</v>
      </c>
      <c r="R15050">
        <v>1725.0</v>
      </c>
      <c r="T15050" t="s">
        <v>24249</v>
      </c>
    </row>
    <row r="15051" ht="15.75" customHeight="1">
      <c r="A15051" s="6" t="s">
        <v>17418</v>
      </c>
      <c r="B15051" s="6" t="s">
        <v>17419</v>
      </c>
      <c r="C15051" s="6" t="s">
        <v>25</v>
      </c>
      <c r="D15051" s="6" t="s">
        <v>26</v>
      </c>
      <c r="E15051" s="6" t="s">
        <v>8</v>
      </c>
      <c r="G15051" s="6" t="s">
        <v>27</v>
      </c>
      <c r="H15051" s="7">
        <v>8481258.0</v>
      </c>
      <c r="I15051" s="8">
        <v>8481929.0</v>
      </c>
      <c r="J15051" t="s">
        <v>37</v>
      </c>
      <c r="Q15051" t="s">
        <v>16995</v>
      </c>
      <c r="R15051">
        <v>672.0</v>
      </c>
      <c r="T15051" t="s">
        <v>24250</v>
      </c>
    </row>
    <row r="15052" ht="15.75" customHeight="1">
      <c r="A15052" s="6" t="s">
        <v>17418</v>
      </c>
      <c r="B15052" s="6" t="s">
        <v>17419</v>
      </c>
      <c r="C15052" s="6" t="s">
        <v>25</v>
      </c>
      <c r="D15052" s="6" t="s">
        <v>26</v>
      </c>
      <c r="E15052" s="6" t="s">
        <v>8</v>
      </c>
      <c r="G15052" s="6" t="s">
        <v>27</v>
      </c>
      <c r="H15052" s="7">
        <v>8481943.0</v>
      </c>
      <c r="I15052" s="8">
        <v>8483448.0</v>
      </c>
      <c r="J15052" t="s">
        <v>37</v>
      </c>
      <c r="Q15052" t="s">
        <v>16998</v>
      </c>
      <c r="R15052">
        <v>1506.0</v>
      </c>
      <c r="T15052" t="s">
        <v>24251</v>
      </c>
    </row>
    <row r="15053" ht="15.75" customHeight="1">
      <c r="A15053" s="6" t="s">
        <v>17418</v>
      </c>
      <c r="B15053" s="6" t="s">
        <v>17419</v>
      </c>
      <c r="C15053" s="6" t="s">
        <v>25</v>
      </c>
      <c r="D15053" s="6" t="s">
        <v>26</v>
      </c>
      <c r="E15053" s="6" t="s">
        <v>8</v>
      </c>
      <c r="G15053" s="6" t="s">
        <v>27</v>
      </c>
      <c r="H15053" s="7">
        <v>8483456.0</v>
      </c>
      <c r="I15053" s="8">
        <v>8483647.0</v>
      </c>
      <c r="J15053" t="s">
        <v>28</v>
      </c>
      <c r="Q15053" t="s">
        <v>17000</v>
      </c>
      <c r="R15053">
        <v>192.0</v>
      </c>
    </row>
    <row r="15054" ht="15.75" customHeight="1">
      <c r="A15054" s="6" t="s">
        <v>17418</v>
      </c>
      <c r="B15054" s="6" t="s">
        <v>17419</v>
      </c>
      <c r="C15054" s="6" t="s">
        <v>25</v>
      </c>
      <c r="D15054" s="6" t="s">
        <v>26</v>
      </c>
      <c r="E15054" s="6" t="s">
        <v>8</v>
      </c>
      <c r="G15054" s="6" t="s">
        <v>27</v>
      </c>
      <c r="H15054" s="7">
        <v>8483640.0</v>
      </c>
      <c r="I15054" s="8">
        <v>8484677.0</v>
      </c>
      <c r="J15054" t="s">
        <v>37</v>
      </c>
      <c r="Q15054" t="s">
        <v>17002</v>
      </c>
      <c r="R15054">
        <v>1038.0</v>
      </c>
      <c r="T15054" t="s">
        <v>24252</v>
      </c>
    </row>
    <row r="15055" ht="15.75" customHeight="1">
      <c r="A15055" s="6" t="s">
        <v>17418</v>
      </c>
      <c r="B15055" s="6" t="s">
        <v>17419</v>
      </c>
      <c r="C15055" s="6" t="s">
        <v>25</v>
      </c>
      <c r="D15055" s="6" t="s">
        <v>26</v>
      </c>
      <c r="E15055" s="6" t="s">
        <v>8</v>
      </c>
      <c r="G15055" s="6" t="s">
        <v>27</v>
      </c>
      <c r="H15055" s="7">
        <v>8484736.0</v>
      </c>
      <c r="I15055" s="8">
        <v>8485875.0</v>
      </c>
      <c r="J15055" t="s">
        <v>37</v>
      </c>
      <c r="O15055" t="s">
        <v>12940</v>
      </c>
      <c r="Q15055" t="s">
        <v>17004</v>
      </c>
      <c r="R15055">
        <v>1140.0</v>
      </c>
      <c r="T15055" t="s">
        <v>24253</v>
      </c>
    </row>
    <row r="15056" ht="15.75" customHeight="1">
      <c r="A15056" s="6" t="s">
        <v>17418</v>
      </c>
      <c r="B15056" s="6" t="s">
        <v>17419</v>
      </c>
      <c r="C15056" s="6" t="s">
        <v>25</v>
      </c>
      <c r="D15056" s="6" t="s">
        <v>26</v>
      </c>
      <c r="E15056" s="6" t="s">
        <v>8</v>
      </c>
      <c r="G15056" s="6" t="s">
        <v>27</v>
      </c>
      <c r="H15056" s="7">
        <v>8486001.0</v>
      </c>
      <c r="I15056" s="8">
        <v>8486747.0</v>
      </c>
      <c r="J15056" t="s">
        <v>37</v>
      </c>
      <c r="Q15056" t="s">
        <v>17006</v>
      </c>
      <c r="R15056">
        <v>747.0</v>
      </c>
      <c r="T15056" t="s">
        <v>24254</v>
      </c>
    </row>
    <row r="15057" ht="15.75" customHeight="1">
      <c r="A15057" s="6" t="s">
        <v>17418</v>
      </c>
      <c r="B15057" s="6" t="s">
        <v>17419</v>
      </c>
      <c r="C15057" s="6" t="s">
        <v>25</v>
      </c>
      <c r="D15057" s="6" t="s">
        <v>26</v>
      </c>
      <c r="E15057" s="6" t="s">
        <v>8</v>
      </c>
      <c r="G15057" s="6" t="s">
        <v>27</v>
      </c>
      <c r="H15057" s="7">
        <v>8486867.0</v>
      </c>
      <c r="I15057" s="8">
        <v>8487559.0</v>
      </c>
      <c r="J15057" t="s">
        <v>37</v>
      </c>
      <c r="Q15057" t="s">
        <v>17008</v>
      </c>
      <c r="R15057">
        <v>693.0</v>
      </c>
      <c r="T15057" t="s">
        <v>24255</v>
      </c>
    </row>
    <row r="15058" ht="15.75" customHeight="1">
      <c r="A15058" s="6" t="s">
        <v>17418</v>
      </c>
      <c r="B15058" s="6" t="s">
        <v>17419</v>
      </c>
      <c r="C15058" s="6" t="s">
        <v>25</v>
      </c>
      <c r="D15058" s="6" t="s">
        <v>26</v>
      </c>
      <c r="E15058" s="6" t="s">
        <v>8</v>
      </c>
      <c r="G15058" s="6" t="s">
        <v>27</v>
      </c>
      <c r="H15058" s="7">
        <v>8487941.0</v>
      </c>
      <c r="I15058" s="8">
        <v>8489404.0</v>
      </c>
      <c r="J15058" t="s">
        <v>37</v>
      </c>
      <c r="Q15058" t="s">
        <v>17010</v>
      </c>
      <c r="R15058">
        <v>1464.0</v>
      </c>
      <c r="T15058" t="s">
        <v>24256</v>
      </c>
    </row>
    <row r="15059" ht="15.75" customHeight="1">
      <c r="A15059" s="6" t="s">
        <v>17418</v>
      </c>
      <c r="B15059" s="6" t="s">
        <v>17419</v>
      </c>
      <c r="C15059" s="6" t="s">
        <v>25</v>
      </c>
      <c r="D15059" s="6" t="s">
        <v>26</v>
      </c>
      <c r="E15059" s="6" t="s">
        <v>8</v>
      </c>
      <c r="G15059" s="6" t="s">
        <v>27</v>
      </c>
      <c r="H15059" s="7">
        <v>8489486.0</v>
      </c>
      <c r="I15059" s="8">
        <v>8489824.0</v>
      </c>
      <c r="J15059" t="s">
        <v>28</v>
      </c>
      <c r="Q15059" t="s">
        <v>17012</v>
      </c>
      <c r="R15059">
        <v>339.0</v>
      </c>
      <c r="T15059" t="s">
        <v>24257</v>
      </c>
    </row>
    <row r="15060" ht="15.75" customHeight="1">
      <c r="A15060" s="6" t="s">
        <v>17418</v>
      </c>
      <c r="B15060" s="6" t="s">
        <v>17419</v>
      </c>
      <c r="C15060" s="6" t="s">
        <v>25</v>
      </c>
      <c r="D15060" s="6" t="s">
        <v>26</v>
      </c>
      <c r="E15060" s="6" t="s">
        <v>8</v>
      </c>
      <c r="G15060" s="6" t="s">
        <v>27</v>
      </c>
      <c r="H15060" s="7">
        <v>8489801.0</v>
      </c>
      <c r="I15060" s="8">
        <v>8490250.0</v>
      </c>
      <c r="J15060" t="s">
        <v>37</v>
      </c>
      <c r="Q15060" t="s">
        <v>17014</v>
      </c>
      <c r="R15060">
        <v>450.0</v>
      </c>
    </row>
    <row r="15061" ht="15.75" customHeight="1">
      <c r="A15061" s="6" t="s">
        <v>17418</v>
      </c>
      <c r="B15061" s="6" t="s">
        <v>17419</v>
      </c>
      <c r="C15061" s="6" t="s">
        <v>25</v>
      </c>
      <c r="D15061" s="6" t="s">
        <v>26</v>
      </c>
      <c r="E15061" s="6" t="s">
        <v>8</v>
      </c>
      <c r="G15061" s="6" t="s">
        <v>27</v>
      </c>
      <c r="H15061" s="7">
        <v>8490495.0</v>
      </c>
      <c r="I15061" s="8">
        <v>8491823.0</v>
      </c>
      <c r="J15061" t="s">
        <v>28</v>
      </c>
      <c r="Q15061" t="s">
        <v>17016</v>
      </c>
      <c r="R15061">
        <v>1329.0</v>
      </c>
    </row>
    <row r="15062" ht="15.75" customHeight="1">
      <c r="A15062" s="6" t="s">
        <v>17418</v>
      </c>
      <c r="B15062" s="6" t="s">
        <v>17419</v>
      </c>
      <c r="C15062" s="6" t="s">
        <v>25</v>
      </c>
      <c r="D15062" s="6" t="s">
        <v>26</v>
      </c>
      <c r="E15062" s="6" t="s">
        <v>8</v>
      </c>
      <c r="G15062" s="6" t="s">
        <v>27</v>
      </c>
      <c r="H15062" s="7">
        <v>8492104.0</v>
      </c>
      <c r="I15062" s="8">
        <v>8492598.0</v>
      </c>
      <c r="J15062" t="s">
        <v>37</v>
      </c>
      <c r="Q15062" t="s">
        <v>17018</v>
      </c>
      <c r="R15062">
        <v>495.0</v>
      </c>
      <c r="T15062" t="s">
        <v>24258</v>
      </c>
    </row>
    <row r="15063" ht="15.75" customHeight="1">
      <c r="A15063" s="6" t="s">
        <v>17418</v>
      </c>
      <c r="B15063" s="6" t="s">
        <v>17419</v>
      </c>
      <c r="C15063" s="6" t="s">
        <v>25</v>
      </c>
      <c r="D15063" s="6" t="s">
        <v>26</v>
      </c>
      <c r="E15063" s="6" t="s">
        <v>8</v>
      </c>
      <c r="G15063" s="6" t="s">
        <v>27</v>
      </c>
      <c r="H15063" s="7">
        <v>8492730.0</v>
      </c>
      <c r="I15063" s="8">
        <v>8493152.0</v>
      </c>
      <c r="J15063" t="s">
        <v>37</v>
      </c>
      <c r="Q15063" t="s">
        <v>17020</v>
      </c>
      <c r="R15063">
        <v>423.0</v>
      </c>
      <c r="T15063" t="s">
        <v>24259</v>
      </c>
    </row>
    <row r="15064" ht="15.75" customHeight="1">
      <c r="A15064" s="6" t="s">
        <v>17418</v>
      </c>
      <c r="B15064" s="6" t="s">
        <v>17419</v>
      </c>
      <c r="C15064" s="6" t="s">
        <v>25</v>
      </c>
      <c r="D15064" s="6" t="s">
        <v>26</v>
      </c>
      <c r="E15064" s="6" t="s">
        <v>8</v>
      </c>
      <c r="G15064" s="6" t="s">
        <v>27</v>
      </c>
      <c r="H15064" s="7">
        <v>8494501.0</v>
      </c>
      <c r="I15064" s="8">
        <v>8494812.0</v>
      </c>
      <c r="J15064" t="s">
        <v>37</v>
      </c>
      <c r="Q15064" t="s">
        <v>17022</v>
      </c>
      <c r="R15064">
        <v>312.0</v>
      </c>
    </row>
    <row r="15065" ht="15.75" customHeight="1">
      <c r="A15065" s="6" t="s">
        <v>17418</v>
      </c>
      <c r="B15065" s="6" t="s">
        <v>17419</v>
      </c>
      <c r="C15065" s="6" t="s">
        <v>25</v>
      </c>
      <c r="D15065" s="6" t="s">
        <v>26</v>
      </c>
      <c r="E15065" s="6" t="s">
        <v>8</v>
      </c>
      <c r="G15065" s="6" t="s">
        <v>27</v>
      </c>
      <c r="H15065" s="7">
        <v>8494924.0</v>
      </c>
      <c r="I15065" s="8">
        <v>8495712.0</v>
      </c>
      <c r="J15065" t="s">
        <v>37</v>
      </c>
      <c r="Q15065" t="s">
        <v>17024</v>
      </c>
      <c r="R15065">
        <v>789.0</v>
      </c>
      <c r="T15065" t="s">
        <v>24260</v>
      </c>
    </row>
    <row r="15066" ht="15.75" customHeight="1">
      <c r="A15066" s="6" t="s">
        <v>17418</v>
      </c>
      <c r="B15066" s="6" t="s">
        <v>17419</v>
      </c>
      <c r="C15066" s="6" t="s">
        <v>25</v>
      </c>
      <c r="D15066" s="6" t="s">
        <v>26</v>
      </c>
      <c r="E15066" s="6" t="s">
        <v>8</v>
      </c>
      <c r="G15066" s="6" t="s">
        <v>27</v>
      </c>
      <c r="H15066" s="7">
        <v>8495757.0</v>
      </c>
      <c r="I15066" s="8">
        <v>8497010.0</v>
      </c>
      <c r="J15066" t="s">
        <v>28</v>
      </c>
      <c r="Q15066" t="s">
        <v>17026</v>
      </c>
      <c r="R15066">
        <v>1254.0</v>
      </c>
      <c r="T15066" t="s">
        <v>24261</v>
      </c>
    </row>
    <row r="15067" ht="15.75" customHeight="1">
      <c r="A15067" s="6" t="s">
        <v>17418</v>
      </c>
      <c r="B15067" s="6" t="s">
        <v>17419</v>
      </c>
      <c r="C15067" s="6" t="s">
        <v>25</v>
      </c>
      <c r="D15067" s="6" t="s">
        <v>26</v>
      </c>
      <c r="E15067" s="6" t="s">
        <v>8</v>
      </c>
      <c r="G15067" s="6" t="s">
        <v>27</v>
      </c>
      <c r="H15067" s="7">
        <v>8497321.0</v>
      </c>
      <c r="I15067" s="8">
        <v>8498115.0</v>
      </c>
      <c r="J15067" t="s">
        <v>37</v>
      </c>
      <c r="Q15067" t="s">
        <v>17029</v>
      </c>
      <c r="R15067">
        <v>795.0</v>
      </c>
      <c r="T15067" t="s">
        <v>24262</v>
      </c>
    </row>
    <row r="15068" ht="15.75" customHeight="1">
      <c r="A15068" s="6" t="s">
        <v>17418</v>
      </c>
      <c r="B15068" s="6" t="s">
        <v>17419</v>
      </c>
      <c r="C15068" s="6" t="s">
        <v>25</v>
      </c>
      <c r="D15068" s="6" t="s">
        <v>26</v>
      </c>
      <c r="E15068" s="6" t="s">
        <v>8</v>
      </c>
      <c r="G15068" s="6" t="s">
        <v>27</v>
      </c>
      <c r="H15068" s="7">
        <v>8498175.0</v>
      </c>
      <c r="I15068" s="8">
        <v>8498918.0</v>
      </c>
      <c r="J15068" t="s">
        <v>37</v>
      </c>
      <c r="Q15068" t="s">
        <v>17031</v>
      </c>
      <c r="R15068">
        <v>744.0</v>
      </c>
      <c r="T15068" t="s">
        <v>24263</v>
      </c>
    </row>
    <row r="15069" ht="15.75" customHeight="1">
      <c r="A15069" s="6" t="s">
        <v>17418</v>
      </c>
      <c r="B15069" s="6" t="s">
        <v>17419</v>
      </c>
      <c r="C15069" s="6" t="s">
        <v>25</v>
      </c>
      <c r="D15069" s="6" t="s">
        <v>26</v>
      </c>
      <c r="E15069" s="6" t="s">
        <v>8</v>
      </c>
      <c r="G15069" s="6" t="s">
        <v>27</v>
      </c>
      <c r="H15069" s="7">
        <v>8499021.0</v>
      </c>
      <c r="I15069" s="8">
        <v>8500319.0</v>
      </c>
      <c r="J15069" t="s">
        <v>37</v>
      </c>
      <c r="Q15069" t="s">
        <v>17033</v>
      </c>
      <c r="R15069">
        <v>1299.0</v>
      </c>
      <c r="T15069" t="s">
        <v>24264</v>
      </c>
    </row>
    <row r="15070" ht="15.75" customHeight="1">
      <c r="A15070" s="6" t="s">
        <v>17418</v>
      </c>
      <c r="B15070" s="6" t="s">
        <v>17419</v>
      </c>
      <c r="C15070" s="6" t="s">
        <v>25</v>
      </c>
      <c r="D15070" s="6" t="s">
        <v>26</v>
      </c>
      <c r="E15070" s="6" t="s">
        <v>8</v>
      </c>
      <c r="G15070" s="6" t="s">
        <v>27</v>
      </c>
      <c r="H15070" s="7">
        <v>8500497.0</v>
      </c>
      <c r="I15070" s="8">
        <v>8501024.0</v>
      </c>
      <c r="J15070" t="s">
        <v>37</v>
      </c>
      <c r="Q15070" t="s">
        <v>17035</v>
      </c>
      <c r="R15070">
        <v>528.0</v>
      </c>
      <c r="T15070" t="s">
        <v>24265</v>
      </c>
    </row>
    <row r="15071" ht="15.75" customHeight="1">
      <c r="A15071" s="6" t="s">
        <v>17418</v>
      </c>
      <c r="B15071" s="6" t="s">
        <v>17419</v>
      </c>
      <c r="C15071" s="6" t="s">
        <v>25</v>
      </c>
      <c r="D15071" s="6" t="s">
        <v>26</v>
      </c>
      <c r="E15071" s="6" t="s">
        <v>8</v>
      </c>
      <c r="G15071" s="6" t="s">
        <v>27</v>
      </c>
      <c r="H15071" s="7">
        <v>8500933.0</v>
      </c>
      <c r="I15071" s="8">
        <v>8501178.0</v>
      </c>
      <c r="J15071" t="s">
        <v>37</v>
      </c>
      <c r="Q15071" t="s">
        <v>17037</v>
      </c>
      <c r="R15071">
        <v>246.0</v>
      </c>
    </row>
    <row r="15072" ht="15.75" customHeight="1">
      <c r="A15072" s="6" t="s">
        <v>17418</v>
      </c>
      <c r="B15072" s="6" t="s">
        <v>17419</v>
      </c>
      <c r="C15072" s="6" t="s">
        <v>25</v>
      </c>
      <c r="D15072" s="6" t="s">
        <v>26</v>
      </c>
      <c r="E15072" s="6" t="s">
        <v>8</v>
      </c>
      <c r="G15072" s="6" t="s">
        <v>27</v>
      </c>
      <c r="H15072" s="7">
        <v>8501228.0</v>
      </c>
      <c r="I15072" s="8">
        <v>8502241.0</v>
      </c>
      <c r="J15072" t="s">
        <v>28</v>
      </c>
      <c r="Q15072" t="s">
        <v>17039</v>
      </c>
      <c r="R15072">
        <v>1014.0</v>
      </c>
      <c r="T15072" t="s">
        <v>24266</v>
      </c>
    </row>
    <row r="15073" ht="15.75" customHeight="1">
      <c r="A15073" s="6" t="s">
        <v>17418</v>
      </c>
      <c r="B15073" s="6" t="s">
        <v>17419</v>
      </c>
      <c r="C15073" s="6" t="s">
        <v>25</v>
      </c>
      <c r="D15073" s="6" t="s">
        <v>26</v>
      </c>
      <c r="E15073" s="6" t="s">
        <v>8</v>
      </c>
      <c r="G15073" s="6" t="s">
        <v>27</v>
      </c>
      <c r="H15073" s="7">
        <v>8502187.0</v>
      </c>
      <c r="I15073" s="8">
        <v>8503041.0</v>
      </c>
      <c r="J15073" t="s">
        <v>28</v>
      </c>
      <c r="Q15073" t="s">
        <v>17041</v>
      </c>
      <c r="R15073">
        <v>855.0</v>
      </c>
      <c r="T15073" t="s">
        <v>24267</v>
      </c>
    </row>
    <row r="15074" ht="15.75" customHeight="1">
      <c r="A15074" s="6" t="s">
        <v>17418</v>
      </c>
      <c r="B15074" s="6" t="s">
        <v>17419</v>
      </c>
      <c r="C15074" s="6" t="s">
        <v>25</v>
      </c>
      <c r="D15074" s="6" t="s">
        <v>26</v>
      </c>
      <c r="E15074" s="6" t="s">
        <v>8</v>
      </c>
      <c r="G15074" s="6" t="s">
        <v>27</v>
      </c>
      <c r="H15074" s="7">
        <v>8503308.0</v>
      </c>
      <c r="I15074" s="8">
        <v>8504822.0</v>
      </c>
      <c r="J15074" t="s">
        <v>37</v>
      </c>
      <c r="Q15074" t="s">
        <v>17043</v>
      </c>
      <c r="R15074">
        <v>1515.0</v>
      </c>
      <c r="T15074" t="s">
        <v>24268</v>
      </c>
    </row>
    <row r="15075" ht="15.75" customHeight="1">
      <c r="A15075" s="6" t="s">
        <v>17418</v>
      </c>
      <c r="B15075" s="6" t="s">
        <v>17419</v>
      </c>
      <c r="C15075" s="6" t="s">
        <v>25</v>
      </c>
      <c r="D15075" s="6" t="s">
        <v>26</v>
      </c>
      <c r="E15075" s="6" t="s">
        <v>8</v>
      </c>
      <c r="G15075" s="6" t="s">
        <v>27</v>
      </c>
      <c r="H15075" s="7">
        <v>8504942.0</v>
      </c>
      <c r="I15075" s="8">
        <v>8505544.0</v>
      </c>
      <c r="J15075" t="s">
        <v>37</v>
      </c>
      <c r="Q15075" t="s">
        <v>17046</v>
      </c>
      <c r="R15075">
        <v>603.0</v>
      </c>
      <c r="T15075" t="s">
        <v>24269</v>
      </c>
    </row>
    <row r="15076" ht="15.75" customHeight="1">
      <c r="A15076" s="6" t="s">
        <v>17418</v>
      </c>
      <c r="B15076" s="6" t="s">
        <v>17419</v>
      </c>
      <c r="C15076" s="6" t="s">
        <v>25</v>
      </c>
      <c r="D15076" s="6" t="s">
        <v>26</v>
      </c>
      <c r="E15076" s="6" t="s">
        <v>8</v>
      </c>
      <c r="G15076" s="6" t="s">
        <v>27</v>
      </c>
      <c r="H15076" s="7">
        <v>8505603.0</v>
      </c>
      <c r="I15076" s="8">
        <v>8506769.0</v>
      </c>
      <c r="J15076" t="s">
        <v>37</v>
      </c>
      <c r="Q15076" t="s">
        <v>17048</v>
      </c>
      <c r="R15076">
        <v>1167.0</v>
      </c>
      <c r="T15076" t="s">
        <v>24270</v>
      </c>
    </row>
    <row r="15077" ht="15.75" customHeight="1">
      <c r="A15077" s="6" t="s">
        <v>17418</v>
      </c>
      <c r="B15077" s="6" t="s">
        <v>17419</v>
      </c>
      <c r="C15077" s="6" t="s">
        <v>25</v>
      </c>
      <c r="D15077" s="6" t="s">
        <v>26</v>
      </c>
      <c r="E15077" s="6" t="s">
        <v>8</v>
      </c>
      <c r="G15077" s="6" t="s">
        <v>27</v>
      </c>
      <c r="H15077" s="7">
        <v>8506751.0</v>
      </c>
      <c r="I15077" s="8">
        <v>8507503.0</v>
      </c>
      <c r="J15077" t="s">
        <v>37</v>
      </c>
      <c r="Q15077" t="s">
        <v>17051</v>
      </c>
      <c r="R15077">
        <v>753.0</v>
      </c>
      <c r="T15077" t="s">
        <v>24271</v>
      </c>
    </row>
    <row r="15078" ht="15.75" customHeight="1">
      <c r="A15078" s="6" t="s">
        <v>17418</v>
      </c>
      <c r="B15078" s="6" t="s">
        <v>17452</v>
      </c>
      <c r="C15078" s="6" t="s">
        <v>25</v>
      </c>
      <c r="D15078" s="6" t="s">
        <v>26</v>
      </c>
      <c r="E15078" s="6" t="s">
        <v>8</v>
      </c>
      <c r="G15078" s="6" t="s">
        <v>27</v>
      </c>
      <c r="H15078" s="7">
        <v>8507680.0</v>
      </c>
      <c r="I15078" s="8">
        <v>8507895.0</v>
      </c>
      <c r="J15078" t="s">
        <v>37</v>
      </c>
      <c r="Q15078" t="s">
        <v>17052</v>
      </c>
      <c r="R15078">
        <v>216.0</v>
      </c>
      <c r="T15078" t="s">
        <v>129</v>
      </c>
    </row>
    <row r="15079" ht="15.75" customHeight="1">
      <c r="A15079" s="6" t="s">
        <v>17418</v>
      </c>
      <c r="B15079" s="6" t="s">
        <v>17419</v>
      </c>
      <c r="C15079" s="6" t="s">
        <v>25</v>
      </c>
      <c r="D15079" s="6" t="s">
        <v>26</v>
      </c>
      <c r="E15079" s="6" t="s">
        <v>8</v>
      </c>
      <c r="G15079" s="6" t="s">
        <v>27</v>
      </c>
      <c r="H15079" s="7">
        <v>8508057.0</v>
      </c>
      <c r="I15079" s="8">
        <v>8508590.0</v>
      </c>
      <c r="J15079" t="s">
        <v>37</v>
      </c>
      <c r="Q15079" t="s">
        <v>17054</v>
      </c>
      <c r="R15079">
        <v>534.0</v>
      </c>
      <c r="T15079" t="s">
        <v>24272</v>
      </c>
    </row>
    <row r="15080" ht="15.75" customHeight="1">
      <c r="A15080" s="6" t="s">
        <v>17418</v>
      </c>
      <c r="B15080" s="6" t="s">
        <v>17419</v>
      </c>
      <c r="C15080" s="6" t="s">
        <v>25</v>
      </c>
      <c r="D15080" s="6" t="s">
        <v>26</v>
      </c>
      <c r="E15080" s="6" t="s">
        <v>8</v>
      </c>
      <c r="G15080" s="6" t="s">
        <v>27</v>
      </c>
      <c r="H15080" s="7">
        <v>8508667.0</v>
      </c>
      <c r="I15080" s="8">
        <v>8509281.0</v>
      </c>
      <c r="J15080" t="s">
        <v>28</v>
      </c>
      <c r="Q15080" t="s">
        <v>17056</v>
      </c>
      <c r="R15080">
        <v>615.0</v>
      </c>
      <c r="T15080" t="s">
        <v>24273</v>
      </c>
    </row>
    <row r="15081" ht="15.75" customHeight="1">
      <c r="A15081" s="6" t="s">
        <v>17418</v>
      </c>
      <c r="B15081" s="6" t="s">
        <v>17419</v>
      </c>
      <c r="C15081" s="6" t="s">
        <v>25</v>
      </c>
      <c r="D15081" s="6" t="s">
        <v>26</v>
      </c>
      <c r="E15081" s="6" t="s">
        <v>8</v>
      </c>
      <c r="G15081" s="6" t="s">
        <v>27</v>
      </c>
      <c r="H15081" s="7">
        <v>8509324.0</v>
      </c>
      <c r="I15081" s="8">
        <v>8509890.0</v>
      </c>
      <c r="J15081" t="s">
        <v>28</v>
      </c>
      <c r="Q15081" t="s">
        <v>17058</v>
      </c>
      <c r="R15081">
        <v>567.0</v>
      </c>
      <c r="T15081" t="s">
        <v>24274</v>
      </c>
    </row>
    <row r="15082" ht="15.75" customHeight="1">
      <c r="A15082" s="6" t="s">
        <v>17418</v>
      </c>
      <c r="B15082" s="6" t="s">
        <v>17419</v>
      </c>
      <c r="C15082" s="6" t="s">
        <v>25</v>
      </c>
      <c r="D15082" s="6" t="s">
        <v>26</v>
      </c>
      <c r="E15082" s="6" t="s">
        <v>8</v>
      </c>
      <c r="G15082" s="6" t="s">
        <v>27</v>
      </c>
      <c r="H15082" s="7">
        <v>8510105.0</v>
      </c>
      <c r="I15082" s="8">
        <v>8510476.0</v>
      </c>
      <c r="J15082" t="s">
        <v>28</v>
      </c>
      <c r="Q15082" t="s">
        <v>17060</v>
      </c>
      <c r="R15082">
        <v>372.0</v>
      </c>
      <c r="T15082" t="s">
        <v>24275</v>
      </c>
    </row>
    <row r="15083" ht="15.75" customHeight="1">
      <c r="A15083" s="6" t="s">
        <v>17418</v>
      </c>
      <c r="B15083" s="6" t="s">
        <v>17419</v>
      </c>
      <c r="C15083" s="6" t="s">
        <v>25</v>
      </c>
      <c r="D15083" s="6" t="s">
        <v>26</v>
      </c>
      <c r="E15083" s="6" t="s">
        <v>8</v>
      </c>
      <c r="G15083" s="6" t="s">
        <v>27</v>
      </c>
      <c r="H15083" s="7">
        <v>8511363.0</v>
      </c>
      <c r="I15083" s="8">
        <v>8511533.0</v>
      </c>
      <c r="J15083" t="s">
        <v>37</v>
      </c>
      <c r="Q15083" t="s">
        <v>17062</v>
      </c>
      <c r="R15083">
        <v>171.0</v>
      </c>
      <c r="T15083" t="s">
        <v>24276</v>
      </c>
    </row>
    <row r="15084" ht="15.75" customHeight="1">
      <c r="A15084" s="6" t="s">
        <v>17418</v>
      </c>
      <c r="B15084" s="6" t="s">
        <v>17419</v>
      </c>
      <c r="C15084" s="6" t="s">
        <v>25</v>
      </c>
      <c r="D15084" s="6" t="s">
        <v>26</v>
      </c>
      <c r="E15084" s="6" t="s">
        <v>8</v>
      </c>
      <c r="G15084" s="6" t="s">
        <v>27</v>
      </c>
      <c r="H15084" s="7">
        <v>8511837.0</v>
      </c>
      <c r="I15084" s="8">
        <v>8513114.0</v>
      </c>
      <c r="J15084" t="s">
        <v>37</v>
      </c>
      <c r="Q15084" t="s">
        <v>17064</v>
      </c>
      <c r="R15084">
        <v>1278.0</v>
      </c>
      <c r="T15084" t="s">
        <v>24277</v>
      </c>
    </row>
    <row r="15085" ht="15.75" customHeight="1">
      <c r="A15085" s="6" t="s">
        <v>17418</v>
      </c>
      <c r="B15085" s="6" t="s">
        <v>17419</v>
      </c>
      <c r="C15085" s="6" t="s">
        <v>25</v>
      </c>
      <c r="D15085" s="6" t="s">
        <v>26</v>
      </c>
      <c r="E15085" s="6" t="s">
        <v>8</v>
      </c>
      <c r="G15085" s="6" t="s">
        <v>27</v>
      </c>
      <c r="H15085" s="7">
        <v>8513506.0</v>
      </c>
      <c r="I15085" s="8">
        <v>8513877.0</v>
      </c>
      <c r="J15085" t="s">
        <v>28</v>
      </c>
      <c r="Q15085" t="s">
        <v>17066</v>
      </c>
      <c r="R15085">
        <v>372.0</v>
      </c>
      <c r="T15085" t="s">
        <v>24278</v>
      </c>
    </row>
    <row r="15086" ht="15.75" customHeight="1">
      <c r="A15086" s="6" t="s">
        <v>17418</v>
      </c>
      <c r="B15086" s="6" t="s">
        <v>17419</v>
      </c>
      <c r="C15086" s="6" t="s">
        <v>25</v>
      </c>
      <c r="D15086" s="6" t="s">
        <v>26</v>
      </c>
      <c r="E15086" s="6" t="s">
        <v>8</v>
      </c>
      <c r="G15086" s="6" t="s">
        <v>27</v>
      </c>
      <c r="H15086" s="7">
        <v>8514149.0</v>
      </c>
      <c r="I15086" s="8">
        <v>8514421.0</v>
      </c>
      <c r="J15086" t="s">
        <v>37</v>
      </c>
      <c r="Q15086" t="s">
        <v>17068</v>
      </c>
      <c r="R15086">
        <v>273.0</v>
      </c>
      <c r="T15086" t="s">
        <v>24279</v>
      </c>
    </row>
    <row r="15087" ht="15.75" customHeight="1">
      <c r="A15087" s="6" t="s">
        <v>17418</v>
      </c>
      <c r="B15087" s="6" t="s">
        <v>17419</v>
      </c>
      <c r="C15087" s="6" t="s">
        <v>25</v>
      </c>
      <c r="D15087" s="6" t="s">
        <v>26</v>
      </c>
      <c r="E15087" s="6" t="s">
        <v>8</v>
      </c>
      <c r="G15087" s="6" t="s">
        <v>27</v>
      </c>
      <c r="H15087" s="7">
        <v>8514716.0</v>
      </c>
      <c r="I15087" s="8">
        <v>8515066.0</v>
      </c>
      <c r="J15087" t="s">
        <v>37</v>
      </c>
      <c r="Q15087" t="s">
        <v>17070</v>
      </c>
      <c r="R15087">
        <v>351.0</v>
      </c>
      <c r="T15087" t="s">
        <v>24280</v>
      </c>
    </row>
    <row r="15088" ht="15.75" customHeight="1">
      <c r="A15088" s="6" t="s">
        <v>17418</v>
      </c>
      <c r="B15088" s="6" t="s">
        <v>17419</v>
      </c>
      <c r="C15088" s="6" t="s">
        <v>25</v>
      </c>
      <c r="D15088" s="6" t="s">
        <v>26</v>
      </c>
      <c r="E15088" s="6" t="s">
        <v>8</v>
      </c>
      <c r="G15088" s="6" t="s">
        <v>27</v>
      </c>
      <c r="H15088" s="7">
        <v>8515226.0</v>
      </c>
      <c r="I15088" s="8">
        <v>8516173.0</v>
      </c>
      <c r="J15088" t="s">
        <v>37</v>
      </c>
      <c r="Q15088" t="s">
        <v>17072</v>
      </c>
      <c r="R15088">
        <v>948.0</v>
      </c>
      <c r="T15088" t="s">
        <v>24281</v>
      </c>
    </row>
    <row r="15089" ht="15.75" customHeight="1">
      <c r="A15089" s="6" t="s">
        <v>17418</v>
      </c>
      <c r="B15089" s="6" t="s">
        <v>17419</v>
      </c>
      <c r="C15089" s="6" t="s">
        <v>25</v>
      </c>
      <c r="D15089" s="6" t="s">
        <v>26</v>
      </c>
      <c r="E15089" s="6" t="s">
        <v>8</v>
      </c>
      <c r="G15089" s="6" t="s">
        <v>27</v>
      </c>
      <c r="H15089" s="7">
        <v>8516268.0</v>
      </c>
      <c r="I15089" s="8">
        <v>8516666.0</v>
      </c>
      <c r="J15089" t="s">
        <v>37</v>
      </c>
      <c r="Q15089" t="s">
        <v>17074</v>
      </c>
      <c r="R15089">
        <v>399.0</v>
      </c>
      <c r="T15089" t="s">
        <v>24282</v>
      </c>
    </row>
    <row r="15090" ht="15.75" customHeight="1">
      <c r="A15090" s="6" t="s">
        <v>17418</v>
      </c>
      <c r="B15090" s="6" t="s">
        <v>17419</v>
      </c>
      <c r="C15090" s="6" t="s">
        <v>25</v>
      </c>
      <c r="D15090" s="6" t="s">
        <v>26</v>
      </c>
      <c r="E15090" s="6" t="s">
        <v>8</v>
      </c>
      <c r="G15090" s="6" t="s">
        <v>27</v>
      </c>
      <c r="H15090" s="7">
        <v>8516798.0</v>
      </c>
      <c r="I15090" s="8">
        <v>8517241.0</v>
      </c>
      <c r="J15090" t="s">
        <v>37</v>
      </c>
      <c r="Q15090" t="s">
        <v>17076</v>
      </c>
      <c r="R15090">
        <v>444.0</v>
      </c>
      <c r="T15090" t="s">
        <v>24283</v>
      </c>
    </row>
    <row r="15091" ht="15.75" customHeight="1">
      <c r="A15091" s="6" t="s">
        <v>17418</v>
      </c>
      <c r="B15091" s="6" t="s">
        <v>17419</v>
      </c>
      <c r="C15091" s="6" t="s">
        <v>25</v>
      </c>
      <c r="D15091" s="6" t="s">
        <v>26</v>
      </c>
      <c r="E15091" s="6" t="s">
        <v>8</v>
      </c>
      <c r="G15091" s="6" t="s">
        <v>27</v>
      </c>
      <c r="H15091" s="7">
        <v>8517411.0</v>
      </c>
      <c r="I15091" s="8">
        <v>8517671.0</v>
      </c>
      <c r="J15091" t="s">
        <v>37</v>
      </c>
      <c r="Q15091" t="s">
        <v>17078</v>
      </c>
      <c r="R15091">
        <v>261.0</v>
      </c>
      <c r="T15091" t="s">
        <v>24284</v>
      </c>
    </row>
    <row r="15092" ht="15.75" customHeight="1">
      <c r="A15092" s="6" t="s">
        <v>17418</v>
      </c>
      <c r="B15092" s="6" t="s">
        <v>17419</v>
      </c>
      <c r="C15092" s="6" t="s">
        <v>25</v>
      </c>
      <c r="D15092" s="6" t="s">
        <v>26</v>
      </c>
      <c r="E15092" s="6" t="s">
        <v>8</v>
      </c>
      <c r="G15092" s="6" t="s">
        <v>27</v>
      </c>
      <c r="H15092" s="7">
        <v>8517731.0</v>
      </c>
      <c r="I15092" s="8">
        <v>8519008.0</v>
      </c>
      <c r="J15092" t="s">
        <v>28</v>
      </c>
      <c r="Q15092" t="s">
        <v>17080</v>
      </c>
      <c r="R15092">
        <v>1278.0</v>
      </c>
      <c r="T15092" t="s">
        <v>24285</v>
      </c>
    </row>
    <row r="15093" ht="15.75" customHeight="1">
      <c r="A15093" s="6" t="s">
        <v>17418</v>
      </c>
      <c r="B15093" s="6" t="s">
        <v>17419</v>
      </c>
      <c r="C15093" s="6" t="s">
        <v>25</v>
      </c>
      <c r="D15093" s="6" t="s">
        <v>26</v>
      </c>
      <c r="E15093" s="6" t="s">
        <v>8</v>
      </c>
      <c r="G15093" s="6" t="s">
        <v>27</v>
      </c>
      <c r="H15093" s="7">
        <v>8519005.0</v>
      </c>
      <c r="I15093" s="8">
        <v>8520807.0</v>
      </c>
      <c r="J15093" t="s">
        <v>28</v>
      </c>
      <c r="Q15093" t="s">
        <v>17082</v>
      </c>
      <c r="R15093">
        <v>1803.0</v>
      </c>
      <c r="T15093" t="s">
        <v>24286</v>
      </c>
    </row>
    <row r="15094" ht="15.75" customHeight="1">
      <c r="A15094" s="6" t="s">
        <v>17418</v>
      </c>
      <c r="B15094" s="6" t="s">
        <v>17419</v>
      </c>
      <c r="C15094" s="6" t="s">
        <v>25</v>
      </c>
      <c r="D15094" s="6" t="s">
        <v>26</v>
      </c>
      <c r="E15094" s="6" t="s">
        <v>8</v>
      </c>
      <c r="G15094" s="6" t="s">
        <v>27</v>
      </c>
      <c r="H15094" s="7">
        <v>8520797.0</v>
      </c>
      <c r="I15094" s="8">
        <v>8521813.0</v>
      </c>
      <c r="J15094" t="s">
        <v>28</v>
      </c>
      <c r="Q15094" t="s">
        <v>17084</v>
      </c>
      <c r="R15094">
        <v>1017.0</v>
      </c>
      <c r="T15094" t="s">
        <v>24287</v>
      </c>
    </row>
    <row r="15095" ht="15.75" customHeight="1">
      <c r="A15095" s="6" t="s">
        <v>17418</v>
      </c>
      <c r="B15095" s="6" t="s">
        <v>17419</v>
      </c>
      <c r="C15095" s="6" t="s">
        <v>25</v>
      </c>
      <c r="D15095" s="6" t="s">
        <v>26</v>
      </c>
      <c r="E15095" s="6" t="s">
        <v>8</v>
      </c>
      <c r="G15095" s="6" t="s">
        <v>27</v>
      </c>
      <c r="H15095" s="7">
        <v>8521813.0</v>
      </c>
      <c r="I15095" s="8">
        <v>8522943.0</v>
      </c>
      <c r="J15095" t="s">
        <v>28</v>
      </c>
      <c r="Q15095" t="s">
        <v>17086</v>
      </c>
      <c r="R15095">
        <v>1131.0</v>
      </c>
      <c r="T15095" t="s">
        <v>24288</v>
      </c>
    </row>
    <row r="15096" ht="15.75" customHeight="1">
      <c r="A15096" s="6" t="s">
        <v>17418</v>
      </c>
      <c r="B15096" s="6" t="s">
        <v>17419</v>
      </c>
      <c r="C15096" s="6" t="s">
        <v>25</v>
      </c>
      <c r="D15096" s="6" t="s">
        <v>26</v>
      </c>
      <c r="E15096" s="6" t="s">
        <v>8</v>
      </c>
      <c r="G15096" s="6" t="s">
        <v>27</v>
      </c>
      <c r="H15096" s="7">
        <v>8523013.0</v>
      </c>
      <c r="I15096" s="8">
        <v>8524749.0</v>
      </c>
      <c r="J15096" t="s">
        <v>28</v>
      </c>
      <c r="Q15096" t="s">
        <v>17088</v>
      </c>
      <c r="R15096">
        <v>1737.0</v>
      </c>
      <c r="T15096" t="s">
        <v>24289</v>
      </c>
    </row>
    <row r="15097" ht="15.75" customHeight="1">
      <c r="A15097" s="6" t="s">
        <v>17418</v>
      </c>
      <c r="B15097" s="6" t="s">
        <v>17419</v>
      </c>
      <c r="C15097" s="6" t="s">
        <v>25</v>
      </c>
      <c r="D15097" s="6" t="s">
        <v>26</v>
      </c>
      <c r="E15097" s="6" t="s">
        <v>8</v>
      </c>
      <c r="G15097" s="6" t="s">
        <v>27</v>
      </c>
      <c r="H15097" s="7">
        <v>8525481.0</v>
      </c>
      <c r="I15097" s="8">
        <v>8526122.0</v>
      </c>
      <c r="J15097" t="s">
        <v>37</v>
      </c>
      <c r="Q15097" t="s">
        <v>17090</v>
      </c>
      <c r="R15097">
        <v>642.0</v>
      </c>
      <c r="T15097" t="s">
        <v>24290</v>
      </c>
    </row>
    <row r="15098" ht="15.75" customHeight="1">
      <c r="A15098" s="6" t="s">
        <v>17418</v>
      </c>
      <c r="B15098" s="6" t="s">
        <v>17419</v>
      </c>
      <c r="C15098" s="6" t="s">
        <v>25</v>
      </c>
      <c r="D15098" s="6" t="s">
        <v>26</v>
      </c>
      <c r="E15098" s="6" t="s">
        <v>8</v>
      </c>
      <c r="G15098" s="6" t="s">
        <v>27</v>
      </c>
      <c r="H15098" s="7">
        <v>8526274.0</v>
      </c>
      <c r="I15098" s="8">
        <v>8527308.0</v>
      </c>
      <c r="J15098" t="s">
        <v>37</v>
      </c>
      <c r="Q15098" t="s">
        <v>17092</v>
      </c>
      <c r="R15098">
        <v>1035.0</v>
      </c>
      <c r="T15098" t="s">
        <v>24291</v>
      </c>
    </row>
    <row r="15099" ht="15.75" customHeight="1">
      <c r="A15099" s="6" t="s">
        <v>17418</v>
      </c>
      <c r="B15099" s="6" t="s">
        <v>17419</v>
      </c>
      <c r="C15099" s="6" t="s">
        <v>25</v>
      </c>
      <c r="D15099" s="6" t="s">
        <v>26</v>
      </c>
      <c r="E15099" s="6" t="s">
        <v>8</v>
      </c>
      <c r="G15099" s="6" t="s">
        <v>27</v>
      </c>
      <c r="H15099" s="7">
        <v>8527451.0</v>
      </c>
      <c r="I15099" s="8">
        <v>8529103.0</v>
      </c>
      <c r="J15099" t="s">
        <v>37</v>
      </c>
      <c r="Q15099" t="s">
        <v>17094</v>
      </c>
      <c r="R15099">
        <v>1653.0</v>
      </c>
      <c r="T15099" t="s">
        <v>24292</v>
      </c>
    </row>
    <row r="15100" ht="15.75" customHeight="1">
      <c r="A15100" s="6" t="s">
        <v>17418</v>
      </c>
      <c r="B15100" s="6" t="s">
        <v>17419</v>
      </c>
      <c r="C15100" s="6" t="s">
        <v>25</v>
      </c>
      <c r="D15100" s="6" t="s">
        <v>26</v>
      </c>
      <c r="E15100" s="6" t="s">
        <v>8</v>
      </c>
      <c r="G15100" s="6" t="s">
        <v>27</v>
      </c>
      <c r="H15100" s="7">
        <v>8529276.0</v>
      </c>
      <c r="I15100" s="8">
        <v>8529635.0</v>
      </c>
      <c r="J15100" t="s">
        <v>28</v>
      </c>
      <c r="Q15100" t="s">
        <v>17096</v>
      </c>
      <c r="R15100">
        <v>360.0</v>
      </c>
      <c r="T15100" t="s">
        <v>24293</v>
      </c>
    </row>
    <row r="15101" ht="15.75" customHeight="1">
      <c r="A15101" s="6" t="s">
        <v>17418</v>
      </c>
      <c r="B15101" s="6" t="s">
        <v>17419</v>
      </c>
      <c r="C15101" s="6" t="s">
        <v>25</v>
      </c>
      <c r="D15101" s="6" t="s">
        <v>26</v>
      </c>
      <c r="E15101" s="6" t="s">
        <v>8</v>
      </c>
      <c r="G15101" s="6" t="s">
        <v>27</v>
      </c>
      <c r="H15101" s="7">
        <v>8529935.0</v>
      </c>
      <c r="I15101" s="8">
        <v>8530276.0</v>
      </c>
      <c r="J15101" t="s">
        <v>28</v>
      </c>
      <c r="Q15101" t="s">
        <v>17098</v>
      </c>
      <c r="R15101">
        <v>342.0</v>
      </c>
      <c r="T15101" t="s">
        <v>24294</v>
      </c>
    </row>
    <row r="15102" ht="15.75" customHeight="1">
      <c r="A15102" s="6" t="s">
        <v>17418</v>
      </c>
      <c r="B15102" s="6" t="s">
        <v>17419</v>
      </c>
      <c r="C15102" s="6" t="s">
        <v>25</v>
      </c>
      <c r="D15102" s="6" t="s">
        <v>26</v>
      </c>
      <c r="E15102" s="6" t="s">
        <v>8</v>
      </c>
      <c r="G15102" s="6" t="s">
        <v>27</v>
      </c>
      <c r="H15102" s="7">
        <v>8530362.0</v>
      </c>
      <c r="I15102" s="8">
        <v>8531012.0</v>
      </c>
      <c r="J15102" t="s">
        <v>37</v>
      </c>
      <c r="Q15102" t="s">
        <v>17100</v>
      </c>
      <c r="R15102">
        <v>651.0</v>
      </c>
      <c r="T15102" t="s">
        <v>24295</v>
      </c>
    </row>
    <row r="15103" ht="15.75" customHeight="1">
      <c r="A15103" s="6" t="s">
        <v>17418</v>
      </c>
      <c r="B15103" s="6" t="s">
        <v>17419</v>
      </c>
      <c r="C15103" s="6" t="s">
        <v>25</v>
      </c>
      <c r="D15103" s="6" t="s">
        <v>26</v>
      </c>
      <c r="E15103" s="6" t="s">
        <v>8</v>
      </c>
      <c r="G15103" s="6" t="s">
        <v>27</v>
      </c>
      <c r="H15103" s="7">
        <v>8531036.0</v>
      </c>
      <c r="I15103" s="8">
        <v>8531692.0</v>
      </c>
      <c r="J15103" t="s">
        <v>28</v>
      </c>
      <c r="Q15103" t="s">
        <v>17102</v>
      </c>
      <c r="R15103">
        <v>657.0</v>
      </c>
      <c r="T15103" t="s">
        <v>24296</v>
      </c>
    </row>
    <row r="15104" ht="15.75" customHeight="1">
      <c r="A15104" s="6" t="s">
        <v>17418</v>
      </c>
      <c r="B15104" s="6" t="s">
        <v>17419</v>
      </c>
      <c r="C15104" s="6" t="s">
        <v>25</v>
      </c>
      <c r="D15104" s="6" t="s">
        <v>26</v>
      </c>
      <c r="E15104" s="6" t="s">
        <v>8</v>
      </c>
      <c r="G15104" s="6" t="s">
        <v>27</v>
      </c>
      <c r="H15104" s="7">
        <v>8531794.0</v>
      </c>
      <c r="I15104" s="8">
        <v>8532285.0</v>
      </c>
      <c r="J15104" t="s">
        <v>28</v>
      </c>
      <c r="Q15104" t="s">
        <v>17104</v>
      </c>
      <c r="R15104">
        <v>492.0</v>
      </c>
      <c r="T15104" t="s">
        <v>24297</v>
      </c>
    </row>
    <row r="15105" ht="15.75" customHeight="1">
      <c r="A15105" s="6" t="s">
        <v>17418</v>
      </c>
      <c r="B15105" s="6" t="s">
        <v>17419</v>
      </c>
      <c r="C15105" s="6" t="s">
        <v>25</v>
      </c>
      <c r="D15105" s="6" t="s">
        <v>26</v>
      </c>
      <c r="E15105" s="6" t="s">
        <v>8</v>
      </c>
      <c r="G15105" s="6" t="s">
        <v>27</v>
      </c>
      <c r="H15105" s="7">
        <v>8532322.0</v>
      </c>
      <c r="I15105" s="8">
        <v>8533065.0</v>
      </c>
      <c r="J15105" t="s">
        <v>28</v>
      </c>
      <c r="O15105" t="s">
        <v>6522</v>
      </c>
      <c r="Q15105" t="s">
        <v>17106</v>
      </c>
      <c r="R15105">
        <v>744.0</v>
      </c>
      <c r="T15105" t="s">
        <v>24298</v>
      </c>
    </row>
    <row r="15106" ht="15.75" customHeight="1">
      <c r="A15106" s="6" t="s">
        <v>17418</v>
      </c>
      <c r="B15106" s="6" t="s">
        <v>17419</v>
      </c>
      <c r="C15106" s="6" t="s">
        <v>25</v>
      </c>
      <c r="D15106" s="6" t="s">
        <v>26</v>
      </c>
      <c r="E15106" s="6" t="s">
        <v>8</v>
      </c>
      <c r="G15106" s="6" t="s">
        <v>27</v>
      </c>
      <c r="H15106" s="7">
        <v>8533404.0</v>
      </c>
      <c r="I15106" s="8">
        <v>8536598.0</v>
      </c>
      <c r="J15106" t="s">
        <v>28</v>
      </c>
      <c r="Q15106" t="s">
        <v>17109</v>
      </c>
      <c r="R15106">
        <v>3195.0</v>
      </c>
      <c r="T15106" t="s">
        <v>24299</v>
      </c>
    </row>
    <row r="15107" ht="15.75" customHeight="1">
      <c r="A15107" s="6" t="s">
        <v>17418</v>
      </c>
      <c r="B15107" s="6" t="s">
        <v>17419</v>
      </c>
      <c r="C15107" s="6" t="s">
        <v>25</v>
      </c>
      <c r="D15107" s="6" t="s">
        <v>26</v>
      </c>
      <c r="E15107" s="6" t="s">
        <v>8</v>
      </c>
      <c r="G15107" s="6" t="s">
        <v>27</v>
      </c>
      <c r="H15107" s="7">
        <v>8536929.0</v>
      </c>
      <c r="I15107" s="8">
        <v>8538341.0</v>
      </c>
      <c r="J15107" t="s">
        <v>37</v>
      </c>
      <c r="Q15107" t="s">
        <v>17111</v>
      </c>
      <c r="R15107">
        <v>1413.0</v>
      </c>
      <c r="T15107" t="s">
        <v>24300</v>
      </c>
    </row>
    <row r="15108" ht="15.75" customHeight="1">
      <c r="A15108" s="6" t="s">
        <v>17418</v>
      </c>
      <c r="B15108" s="6" t="s">
        <v>17419</v>
      </c>
      <c r="C15108" s="6" t="s">
        <v>25</v>
      </c>
      <c r="D15108" s="6" t="s">
        <v>26</v>
      </c>
      <c r="E15108" s="6" t="s">
        <v>8</v>
      </c>
      <c r="G15108" s="6" t="s">
        <v>27</v>
      </c>
      <c r="H15108" s="7">
        <v>8538434.0</v>
      </c>
      <c r="I15108" s="8">
        <v>8538979.0</v>
      </c>
      <c r="J15108" t="s">
        <v>28</v>
      </c>
      <c r="Q15108" t="s">
        <v>17113</v>
      </c>
      <c r="R15108">
        <v>546.0</v>
      </c>
      <c r="T15108" t="s">
        <v>24301</v>
      </c>
    </row>
    <row r="15109" ht="15.75" customHeight="1">
      <c r="A15109" s="6" t="s">
        <v>17418</v>
      </c>
      <c r="B15109" s="6" t="s">
        <v>17419</v>
      </c>
      <c r="C15109" s="6" t="s">
        <v>25</v>
      </c>
      <c r="D15109" s="6" t="s">
        <v>26</v>
      </c>
      <c r="E15109" s="6" t="s">
        <v>8</v>
      </c>
      <c r="G15109" s="6" t="s">
        <v>27</v>
      </c>
      <c r="H15109" s="7">
        <v>8539161.0</v>
      </c>
      <c r="I15109" s="8">
        <v>8539853.0</v>
      </c>
      <c r="J15109" t="s">
        <v>28</v>
      </c>
      <c r="Q15109" t="s">
        <v>17115</v>
      </c>
      <c r="R15109">
        <v>693.0</v>
      </c>
      <c r="T15109" t="s">
        <v>24302</v>
      </c>
    </row>
    <row r="15110" ht="15.75" customHeight="1">
      <c r="A15110" s="6" t="s">
        <v>17418</v>
      </c>
      <c r="B15110" s="6" t="s">
        <v>17419</v>
      </c>
      <c r="C15110" s="6" t="s">
        <v>25</v>
      </c>
      <c r="D15110" s="6" t="s">
        <v>26</v>
      </c>
      <c r="E15110" s="6" t="s">
        <v>8</v>
      </c>
      <c r="G15110" s="6" t="s">
        <v>27</v>
      </c>
      <c r="H15110" s="7">
        <v>8540024.0</v>
      </c>
      <c r="I15110" s="8">
        <v>8540848.0</v>
      </c>
      <c r="J15110" t="s">
        <v>37</v>
      </c>
      <c r="Q15110" t="s">
        <v>17117</v>
      </c>
      <c r="R15110">
        <v>825.0</v>
      </c>
      <c r="T15110" t="s">
        <v>24303</v>
      </c>
    </row>
    <row r="15111" ht="15.75" customHeight="1">
      <c r="A15111" s="6" t="s">
        <v>17418</v>
      </c>
      <c r="B15111" s="6" t="s">
        <v>17452</v>
      </c>
      <c r="C15111" s="6" t="s">
        <v>25</v>
      </c>
      <c r="D15111" s="6" t="s">
        <v>26</v>
      </c>
      <c r="E15111" s="6" t="s">
        <v>8</v>
      </c>
      <c r="G15111" s="6" t="s">
        <v>27</v>
      </c>
      <c r="H15111" s="7">
        <v>8540842.0</v>
      </c>
      <c r="I15111" s="8">
        <v>8541129.0</v>
      </c>
      <c r="J15111" t="s">
        <v>28</v>
      </c>
      <c r="Q15111" t="s">
        <v>17119</v>
      </c>
      <c r="R15111">
        <v>288.0</v>
      </c>
      <c r="T15111" t="s">
        <v>129</v>
      </c>
    </row>
    <row r="15112" ht="15.75" customHeight="1">
      <c r="A15112" s="6" t="s">
        <v>17418</v>
      </c>
      <c r="B15112" s="6" t="s">
        <v>17419</v>
      </c>
      <c r="C15112" s="6" t="s">
        <v>25</v>
      </c>
      <c r="D15112" s="6" t="s">
        <v>26</v>
      </c>
      <c r="E15112" s="6" t="s">
        <v>8</v>
      </c>
      <c r="G15112" s="6" t="s">
        <v>27</v>
      </c>
      <c r="H15112" s="7">
        <v>8541232.0</v>
      </c>
      <c r="I15112" s="8">
        <v>8542062.0</v>
      </c>
      <c r="J15112" t="s">
        <v>28</v>
      </c>
      <c r="Q15112" t="s">
        <v>17121</v>
      </c>
      <c r="R15112">
        <v>831.0</v>
      </c>
      <c r="T15112" t="s">
        <v>24304</v>
      </c>
    </row>
    <row r="15113" ht="15.75" customHeight="1">
      <c r="A15113" s="6" t="s">
        <v>17418</v>
      </c>
      <c r="B15113" s="6" t="s">
        <v>17419</v>
      </c>
      <c r="C15113" s="6" t="s">
        <v>25</v>
      </c>
      <c r="D15113" s="6" t="s">
        <v>26</v>
      </c>
      <c r="E15113" s="6" t="s">
        <v>8</v>
      </c>
      <c r="G15113" s="6" t="s">
        <v>27</v>
      </c>
      <c r="H15113" s="7">
        <v>8542155.0</v>
      </c>
      <c r="I15113" s="8">
        <v>8542733.0</v>
      </c>
      <c r="J15113" t="s">
        <v>37</v>
      </c>
      <c r="Q15113" t="s">
        <v>17123</v>
      </c>
      <c r="R15113">
        <v>579.0</v>
      </c>
      <c r="T15113" t="s">
        <v>24305</v>
      </c>
    </row>
    <row r="15114" ht="15.75" customHeight="1">
      <c r="A15114" s="6" t="s">
        <v>17418</v>
      </c>
      <c r="B15114" s="6" t="s">
        <v>17419</v>
      </c>
      <c r="C15114" s="6" t="s">
        <v>25</v>
      </c>
      <c r="D15114" s="6" t="s">
        <v>26</v>
      </c>
      <c r="E15114" s="6" t="s">
        <v>8</v>
      </c>
      <c r="G15114" s="6" t="s">
        <v>27</v>
      </c>
      <c r="H15114" s="7">
        <v>8543077.0</v>
      </c>
      <c r="I15114" s="8">
        <v>8543364.0</v>
      </c>
      <c r="J15114" t="s">
        <v>37</v>
      </c>
      <c r="Q15114" t="s">
        <v>17125</v>
      </c>
      <c r="R15114">
        <v>288.0</v>
      </c>
      <c r="T15114" t="s">
        <v>24306</v>
      </c>
    </row>
    <row r="15115" ht="15.75" customHeight="1">
      <c r="A15115" s="6" t="s">
        <v>17418</v>
      </c>
      <c r="B15115" s="6" t="s">
        <v>17419</v>
      </c>
      <c r="C15115" s="6" t="s">
        <v>25</v>
      </c>
      <c r="D15115" s="6" t="s">
        <v>26</v>
      </c>
      <c r="E15115" s="6" t="s">
        <v>8</v>
      </c>
      <c r="G15115" s="6" t="s">
        <v>27</v>
      </c>
      <c r="H15115" s="7">
        <v>8543414.0</v>
      </c>
      <c r="I15115" s="8">
        <v>8544307.0</v>
      </c>
      <c r="J15115" t="s">
        <v>28</v>
      </c>
      <c r="Q15115" t="s">
        <v>17127</v>
      </c>
      <c r="R15115">
        <v>894.0</v>
      </c>
      <c r="T15115" t="s">
        <v>24307</v>
      </c>
    </row>
    <row r="15116" ht="15.75" customHeight="1">
      <c r="A15116" s="6" t="s">
        <v>17418</v>
      </c>
      <c r="B15116" s="6" t="s">
        <v>17419</v>
      </c>
      <c r="C15116" s="6" t="s">
        <v>25</v>
      </c>
      <c r="D15116" s="6" t="s">
        <v>26</v>
      </c>
      <c r="E15116" s="6" t="s">
        <v>8</v>
      </c>
      <c r="G15116" s="6" t="s">
        <v>27</v>
      </c>
      <c r="H15116" s="7">
        <v>8544413.0</v>
      </c>
      <c r="I15116" s="8">
        <v>8544946.0</v>
      </c>
      <c r="J15116" t="s">
        <v>28</v>
      </c>
      <c r="Q15116" t="s">
        <v>17129</v>
      </c>
      <c r="R15116">
        <v>534.0</v>
      </c>
      <c r="T15116" t="s">
        <v>24308</v>
      </c>
    </row>
    <row r="15117" ht="15.75" customHeight="1">
      <c r="A15117" s="6" t="s">
        <v>17418</v>
      </c>
      <c r="B15117" s="6" t="s">
        <v>17419</v>
      </c>
      <c r="C15117" s="6" t="s">
        <v>25</v>
      </c>
      <c r="D15117" s="6" t="s">
        <v>26</v>
      </c>
      <c r="E15117" s="6" t="s">
        <v>8</v>
      </c>
      <c r="G15117" s="6" t="s">
        <v>27</v>
      </c>
      <c r="H15117" s="7">
        <v>8545127.0</v>
      </c>
      <c r="I15117" s="8">
        <v>8546080.0</v>
      </c>
      <c r="J15117" t="s">
        <v>28</v>
      </c>
      <c r="Q15117" t="s">
        <v>17132</v>
      </c>
      <c r="R15117">
        <v>954.0</v>
      </c>
      <c r="T15117" t="s">
        <v>24309</v>
      </c>
    </row>
    <row r="15118" ht="15.75" customHeight="1">
      <c r="A15118" s="6" t="s">
        <v>17418</v>
      </c>
      <c r="B15118" s="6" t="s">
        <v>17419</v>
      </c>
      <c r="C15118" s="6" t="s">
        <v>25</v>
      </c>
      <c r="D15118" s="6" t="s">
        <v>26</v>
      </c>
      <c r="E15118" s="6" t="s">
        <v>8</v>
      </c>
      <c r="G15118" s="6" t="s">
        <v>27</v>
      </c>
      <c r="H15118" s="7">
        <v>8546164.0</v>
      </c>
      <c r="I15118" s="8">
        <v>8546580.0</v>
      </c>
      <c r="J15118" t="s">
        <v>28</v>
      </c>
      <c r="Q15118" t="s">
        <v>17134</v>
      </c>
      <c r="R15118">
        <v>417.0</v>
      </c>
      <c r="T15118" t="s">
        <v>24310</v>
      </c>
    </row>
    <row r="15119" ht="15.75" customHeight="1">
      <c r="A15119" s="6" t="s">
        <v>17418</v>
      </c>
      <c r="B15119" s="6" t="s">
        <v>17419</v>
      </c>
      <c r="C15119" s="6" t="s">
        <v>25</v>
      </c>
      <c r="D15119" s="6" t="s">
        <v>26</v>
      </c>
      <c r="E15119" s="6" t="s">
        <v>8</v>
      </c>
      <c r="G15119" s="6" t="s">
        <v>27</v>
      </c>
      <c r="H15119" s="7">
        <v>8546675.0</v>
      </c>
      <c r="I15119" s="8">
        <v>8547688.0</v>
      </c>
      <c r="J15119" t="s">
        <v>37</v>
      </c>
      <c r="Q15119" t="s">
        <v>17136</v>
      </c>
      <c r="R15119">
        <v>1014.0</v>
      </c>
      <c r="T15119" t="s">
        <v>24311</v>
      </c>
    </row>
    <row r="15120" ht="15.75" customHeight="1">
      <c r="A15120" s="6" t="s">
        <v>17418</v>
      </c>
      <c r="B15120" s="6" t="s">
        <v>17419</v>
      </c>
      <c r="C15120" s="6" t="s">
        <v>25</v>
      </c>
      <c r="D15120" s="6" t="s">
        <v>26</v>
      </c>
      <c r="E15120" s="6" t="s">
        <v>8</v>
      </c>
      <c r="G15120" s="6" t="s">
        <v>27</v>
      </c>
      <c r="H15120" s="7">
        <v>8547685.0</v>
      </c>
      <c r="I15120" s="8">
        <v>8548554.0</v>
      </c>
      <c r="J15120" t="s">
        <v>37</v>
      </c>
      <c r="Q15120" t="s">
        <v>17138</v>
      </c>
      <c r="R15120">
        <v>870.0</v>
      </c>
      <c r="T15120" t="s">
        <v>24312</v>
      </c>
    </row>
    <row r="15121" ht="15.75" customHeight="1">
      <c r="A15121" s="6" t="s">
        <v>17418</v>
      </c>
      <c r="B15121" s="6" t="s">
        <v>17419</v>
      </c>
      <c r="C15121" s="6" t="s">
        <v>25</v>
      </c>
      <c r="D15121" s="6" t="s">
        <v>26</v>
      </c>
      <c r="E15121" s="6" t="s">
        <v>8</v>
      </c>
      <c r="G15121" s="6" t="s">
        <v>27</v>
      </c>
      <c r="H15121" s="7">
        <v>8548619.0</v>
      </c>
      <c r="I15121" s="8">
        <v>8550106.0</v>
      </c>
      <c r="J15121" t="s">
        <v>37</v>
      </c>
      <c r="Q15121" t="s">
        <v>17140</v>
      </c>
      <c r="R15121">
        <v>1488.0</v>
      </c>
      <c r="T15121" t="s">
        <v>24313</v>
      </c>
    </row>
    <row r="15122" ht="15.75" customHeight="1">
      <c r="A15122" s="6" t="s">
        <v>17418</v>
      </c>
      <c r="B15122" s="6" t="s">
        <v>17419</v>
      </c>
      <c r="C15122" s="6" t="s">
        <v>25</v>
      </c>
      <c r="D15122" s="6" t="s">
        <v>26</v>
      </c>
      <c r="E15122" s="6" t="s">
        <v>8</v>
      </c>
      <c r="G15122" s="6" t="s">
        <v>27</v>
      </c>
      <c r="H15122" s="7">
        <v>8550143.0</v>
      </c>
      <c r="I15122" s="8">
        <v>8550598.0</v>
      </c>
      <c r="J15122" t="s">
        <v>37</v>
      </c>
      <c r="Q15122" t="s">
        <v>17142</v>
      </c>
      <c r="R15122">
        <v>456.0</v>
      </c>
      <c r="T15122" t="s">
        <v>24314</v>
      </c>
    </row>
    <row r="15123" ht="15.75" customHeight="1">
      <c r="A15123" s="6" t="s">
        <v>17418</v>
      </c>
      <c r="B15123" s="6" t="s">
        <v>17419</v>
      </c>
      <c r="C15123" s="6" t="s">
        <v>25</v>
      </c>
      <c r="D15123" s="6" t="s">
        <v>26</v>
      </c>
      <c r="E15123" s="6" t="s">
        <v>8</v>
      </c>
      <c r="G15123" s="6" t="s">
        <v>27</v>
      </c>
      <c r="H15123" s="7">
        <v>8550589.0</v>
      </c>
      <c r="I15123" s="8">
        <v>8551056.0</v>
      </c>
      <c r="J15123" t="s">
        <v>28</v>
      </c>
      <c r="Q15123" t="s">
        <v>17144</v>
      </c>
      <c r="R15123">
        <v>468.0</v>
      </c>
    </row>
    <row r="15124" ht="15.75" customHeight="1">
      <c r="A15124" s="6" t="s">
        <v>17418</v>
      </c>
      <c r="B15124" s="6" t="s">
        <v>17419</v>
      </c>
      <c r="C15124" s="6" t="s">
        <v>25</v>
      </c>
      <c r="D15124" s="6" t="s">
        <v>26</v>
      </c>
      <c r="E15124" s="6" t="s">
        <v>8</v>
      </c>
      <c r="G15124" s="6" t="s">
        <v>27</v>
      </c>
      <c r="H15124" s="7">
        <v>8551142.0</v>
      </c>
      <c r="I15124" s="8">
        <v>8551570.0</v>
      </c>
      <c r="J15124" t="s">
        <v>37</v>
      </c>
      <c r="Q15124" t="s">
        <v>17146</v>
      </c>
      <c r="R15124">
        <v>429.0</v>
      </c>
      <c r="T15124" t="s">
        <v>24315</v>
      </c>
    </row>
    <row r="15125" ht="15.75" customHeight="1">
      <c r="A15125" s="6" t="s">
        <v>17418</v>
      </c>
      <c r="B15125" s="6" t="s">
        <v>17452</v>
      </c>
      <c r="C15125" s="6" t="s">
        <v>25</v>
      </c>
      <c r="D15125" s="6" t="s">
        <v>26</v>
      </c>
      <c r="E15125" s="6" t="s">
        <v>8</v>
      </c>
      <c r="G15125" s="6" t="s">
        <v>27</v>
      </c>
      <c r="H15125" s="7">
        <v>8551999.0</v>
      </c>
      <c r="I15125" s="8">
        <v>8552241.0</v>
      </c>
      <c r="J15125" t="s">
        <v>37</v>
      </c>
      <c r="Q15125" t="s">
        <v>17147</v>
      </c>
      <c r="R15125">
        <v>243.0</v>
      </c>
      <c r="T15125" t="s">
        <v>129</v>
      </c>
    </row>
    <row r="15126" ht="15.75" customHeight="1">
      <c r="A15126" s="6" t="s">
        <v>17418</v>
      </c>
      <c r="B15126" s="6" t="s">
        <v>17452</v>
      </c>
      <c r="C15126" s="6" t="s">
        <v>25</v>
      </c>
      <c r="D15126" s="6" t="s">
        <v>26</v>
      </c>
      <c r="E15126" s="6" t="s">
        <v>8</v>
      </c>
      <c r="G15126" s="6" t="s">
        <v>27</v>
      </c>
      <c r="H15126" s="7">
        <v>8552263.0</v>
      </c>
      <c r="I15126" s="8">
        <v>8552691.0</v>
      </c>
      <c r="J15126" t="s">
        <v>37</v>
      </c>
      <c r="Q15126" t="s">
        <v>17148</v>
      </c>
      <c r="R15126">
        <v>429.0</v>
      </c>
      <c r="T15126" t="s">
        <v>129</v>
      </c>
    </row>
    <row r="15127" ht="15.75" customHeight="1">
      <c r="A15127" s="6" t="s">
        <v>17418</v>
      </c>
      <c r="B15127" s="6" t="s">
        <v>17419</v>
      </c>
      <c r="C15127" s="6" t="s">
        <v>25</v>
      </c>
      <c r="D15127" s="6" t="s">
        <v>26</v>
      </c>
      <c r="E15127" s="6" t="s">
        <v>8</v>
      </c>
      <c r="G15127" s="6" t="s">
        <v>27</v>
      </c>
      <c r="H15127" s="7">
        <v>8554203.0</v>
      </c>
      <c r="I15127" s="8">
        <v>8554859.0</v>
      </c>
      <c r="J15127" t="s">
        <v>37</v>
      </c>
      <c r="Q15127" t="s">
        <v>17150</v>
      </c>
      <c r="R15127">
        <v>657.0</v>
      </c>
      <c r="T15127" t="s">
        <v>24316</v>
      </c>
    </row>
    <row r="15128" ht="15.75" customHeight="1">
      <c r="A15128" s="6" t="s">
        <v>17418</v>
      </c>
      <c r="B15128" s="6" t="s">
        <v>17419</v>
      </c>
      <c r="C15128" s="6" t="s">
        <v>25</v>
      </c>
      <c r="D15128" s="6" t="s">
        <v>26</v>
      </c>
      <c r="E15128" s="6" t="s">
        <v>8</v>
      </c>
      <c r="G15128" s="6" t="s">
        <v>27</v>
      </c>
      <c r="H15128" s="7">
        <v>8554867.0</v>
      </c>
      <c r="I15128" s="8">
        <v>8555598.0</v>
      </c>
      <c r="J15128" t="s">
        <v>28</v>
      </c>
      <c r="Q15128" t="s">
        <v>17152</v>
      </c>
      <c r="R15128">
        <v>732.0</v>
      </c>
      <c r="T15128" t="s">
        <v>24317</v>
      </c>
    </row>
    <row r="15129" ht="15.75" customHeight="1">
      <c r="A15129" s="6" t="s">
        <v>17418</v>
      </c>
      <c r="B15129" s="6" t="s">
        <v>17419</v>
      </c>
      <c r="C15129" s="6" t="s">
        <v>25</v>
      </c>
      <c r="D15129" s="6" t="s">
        <v>26</v>
      </c>
      <c r="E15129" s="6" t="s">
        <v>8</v>
      </c>
      <c r="G15129" s="6" t="s">
        <v>27</v>
      </c>
      <c r="H15129" s="7">
        <v>8555986.0</v>
      </c>
      <c r="I15129" s="8">
        <v>8556222.0</v>
      </c>
      <c r="J15129" t="s">
        <v>28</v>
      </c>
      <c r="Q15129" t="s">
        <v>17154</v>
      </c>
      <c r="R15129">
        <v>237.0</v>
      </c>
      <c r="T15129" t="s">
        <v>24318</v>
      </c>
    </row>
    <row r="15130" ht="15.75" customHeight="1">
      <c r="A15130" s="6" t="s">
        <v>17418</v>
      </c>
      <c r="B15130" s="6" t="s">
        <v>17419</v>
      </c>
      <c r="C15130" s="6" t="s">
        <v>25</v>
      </c>
      <c r="D15130" s="6" t="s">
        <v>26</v>
      </c>
      <c r="E15130" s="6" t="s">
        <v>8</v>
      </c>
      <c r="G15130" s="6" t="s">
        <v>27</v>
      </c>
      <c r="H15130" s="7">
        <v>8556288.0</v>
      </c>
      <c r="I15130" s="8">
        <v>8556803.0</v>
      </c>
      <c r="J15130" t="s">
        <v>28</v>
      </c>
      <c r="Q15130" t="s">
        <v>17156</v>
      </c>
      <c r="R15130">
        <v>516.0</v>
      </c>
    </row>
    <row r="15131" ht="15.75" customHeight="1">
      <c r="A15131" s="6" t="s">
        <v>17418</v>
      </c>
      <c r="B15131" s="6" t="s">
        <v>17419</v>
      </c>
      <c r="C15131" s="6" t="s">
        <v>25</v>
      </c>
      <c r="D15131" s="6" t="s">
        <v>26</v>
      </c>
      <c r="E15131" s="6" t="s">
        <v>8</v>
      </c>
      <c r="G15131" s="6" t="s">
        <v>27</v>
      </c>
      <c r="H15131" s="7">
        <v>8556912.0</v>
      </c>
      <c r="I15131" s="8">
        <v>8557778.0</v>
      </c>
      <c r="J15131" t="s">
        <v>37</v>
      </c>
      <c r="Q15131" t="s">
        <v>17158</v>
      </c>
      <c r="R15131">
        <v>867.0</v>
      </c>
      <c r="T15131" t="s">
        <v>24319</v>
      </c>
    </row>
    <row r="15132" ht="15.75" customHeight="1">
      <c r="A15132" s="6" t="s">
        <v>17418</v>
      </c>
      <c r="B15132" s="6" t="s">
        <v>17419</v>
      </c>
      <c r="C15132" s="6" t="s">
        <v>25</v>
      </c>
      <c r="D15132" s="6" t="s">
        <v>26</v>
      </c>
      <c r="E15132" s="6" t="s">
        <v>8</v>
      </c>
      <c r="G15132" s="6" t="s">
        <v>27</v>
      </c>
      <c r="H15132" s="7">
        <v>8557902.0</v>
      </c>
      <c r="I15132" s="8">
        <v>8558765.0</v>
      </c>
      <c r="J15132" t="s">
        <v>28</v>
      </c>
      <c r="Q15132" t="s">
        <v>17160</v>
      </c>
      <c r="R15132">
        <v>864.0</v>
      </c>
      <c r="T15132" t="s">
        <v>24320</v>
      </c>
    </row>
    <row r="15133" ht="15.75" customHeight="1">
      <c r="A15133" s="6" t="s">
        <v>17418</v>
      </c>
      <c r="B15133" s="6" t="s">
        <v>17419</v>
      </c>
      <c r="C15133" s="6" t="s">
        <v>25</v>
      </c>
      <c r="D15133" s="6" t="s">
        <v>26</v>
      </c>
      <c r="E15133" s="6" t="s">
        <v>8</v>
      </c>
      <c r="G15133" s="6" t="s">
        <v>27</v>
      </c>
      <c r="H15133" s="7">
        <v>8558920.0</v>
      </c>
      <c r="I15133" s="8">
        <v>8559699.0</v>
      </c>
      <c r="J15133" t="s">
        <v>37</v>
      </c>
      <c r="Q15133" t="s">
        <v>17163</v>
      </c>
      <c r="R15133">
        <v>780.0</v>
      </c>
      <c r="T15133" t="s">
        <v>24321</v>
      </c>
    </row>
    <row r="15134" ht="15.75" customHeight="1">
      <c r="A15134" s="6" t="s">
        <v>17418</v>
      </c>
      <c r="B15134" s="6" t="s">
        <v>17419</v>
      </c>
      <c r="C15134" s="6" t="s">
        <v>25</v>
      </c>
      <c r="D15134" s="6" t="s">
        <v>26</v>
      </c>
      <c r="E15134" s="6" t="s">
        <v>8</v>
      </c>
      <c r="G15134" s="6" t="s">
        <v>27</v>
      </c>
      <c r="H15134" s="7">
        <v>8559946.0</v>
      </c>
      <c r="I15134" s="8">
        <v>8560332.0</v>
      </c>
      <c r="J15134" t="s">
        <v>37</v>
      </c>
      <c r="Q15134" t="s">
        <v>17165</v>
      </c>
      <c r="R15134">
        <v>387.0</v>
      </c>
      <c r="T15134" t="s">
        <v>24322</v>
      </c>
    </row>
    <row r="15135" ht="15.75" customHeight="1">
      <c r="A15135" s="6" t="s">
        <v>17418</v>
      </c>
      <c r="B15135" s="6" t="s">
        <v>17419</v>
      </c>
      <c r="C15135" s="6" t="s">
        <v>25</v>
      </c>
      <c r="D15135" s="6" t="s">
        <v>26</v>
      </c>
      <c r="E15135" s="6" t="s">
        <v>8</v>
      </c>
      <c r="G15135" s="6" t="s">
        <v>27</v>
      </c>
      <c r="H15135" s="7">
        <v>8560435.0</v>
      </c>
      <c r="I15135" s="8">
        <v>8560695.0</v>
      </c>
      <c r="J15135" t="s">
        <v>37</v>
      </c>
      <c r="Q15135" t="s">
        <v>17167</v>
      </c>
      <c r="R15135">
        <v>261.0</v>
      </c>
      <c r="T15135" t="s">
        <v>24323</v>
      </c>
    </row>
    <row r="15136" ht="15.75" customHeight="1">
      <c r="A15136" s="6" t="s">
        <v>17418</v>
      </c>
      <c r="B15136" s="6" t="s">
        <v>17419</v>
      </c>
      <c r="C15136" s="6" t="s">
        <v>25</v>
      </c>
      <c r="D15136" s="6" t="s">
        <v>26</v>
      </c>
      <c r="E15136" s="6" t="s">
        <v>8</v>
      </c>
      <c r="G15136" s="6" t="s">
        <v>27</v>
      </c>
      <c r="H15136" s="7">
        <v>8560975.0</v>
      </c>
      <c r="I15136" s="8">
        <v>8562957.0</v>
      </c>
      <c r="J15136" t="s">
        <v>37</v>
      </c>
      <c r="Q15136" t="s">
        <v>17169</v>
      </c>
      <c r="R15136">
        <v>1983.0</v>
      </c>
      <c r="T15136" t="s">
        <v>24324</v>
      </c>
    </row>
    <row r="15137" ht="15.75" customHeight="1">
      <c r="A15137" s="6" t="s">
        <v>17418</v>
      </c>
      <c r="B15137" s="6" t="s">
        <v>17419</v>
      </c>
      <c r="C15137" s="6" t="s">
        <v>25</v>
      </c>
      <c r="D15137" s="6" t="s">
        <v>26</v>
      </c>
      <c r="E15137" s="6" t="s">
        <v>8</v>
      </c>
      <c r="G15137" s="6" t="s">
        <v>27</v>
      </c>
      <c r="H15137" s="7">
        <v>8563036.0</v>
      </c>
      <c r="I15137" s="8">
        <v>8563674.0</v>
      </c>
      <c r="J15137" t="s">
        <v>28</v>
      </c>
      <c r="Q15137" t="s">
        <v>17171</v>
      </c>
      <c r="R15137">
        <v>639.0</v>
      </c>
      <c r="T15137" t="s">
        <v>24325</v>
      </c>
    </row>
    <row r="15138" ht="15.75" customHeight="1">
      <c r="A15138" s="6" t="s">
        <v>17418</v>
      </c>
      <c r="B15138" s="6" t="s">
        <v>17419</v>
      </c>
      <c r="C15138" s="6" t="s">
        <v>25</v>
      </c>
      <c r="D15138" s="6" t="s">
        <v>26</v>
      </c>
      <c r="E15138" s="6" t="s">
        <v>8</v>
      </c>
      <c r="G15138" s="6" t="s">
        <v>27</v>
      </c>
      <c r="H15138" s="7">
        <v>8563809.0</v>
      </c>
      <c r="I15138" s="8">
        <v>8565134.0</v>
      </c>
      <c r="J15138" t="s">
        <v>37</v>
      </c>
      <c r="Q15138" t="s">
        <v>17173</v>
      </c>
      <c r="R15138">
        <v>1326.0</v>
      </c>
      <c r="T15138" t="s">
        <v>24326</v>
      </c>
    </row>
    <row r="15139" ht="15.75" customHeight="1">
      <c r="A15139" s="6" t="s">
        <v>17418</v>
      </c>
      <c r="B15139" s="6" t="s">
        <v>17419</v>
      </c>
      <c r="C15139" s="6" t="s">
        <v>25</v>
      </c>
      <c r="D15139" s="6" t="s">
        <v>26</v>
      </c>
      <c r="E15139" s="6" t="s">
        <v>8</v>
      </c>
      <c r="G15139" s="6" t="s">
        <v>27</v>
      </c>
      <c r="H15139" s="7">
        <v>8565131.0</v>
      </c>
      <c r="I15139" s="8">
        <v>8565988.0</v>
      </c>
      <c r="J15139" t="s">
        <v>37</v>
      </c>
      <c r="Q15139" t="s">
        <v>17175</v>
      </c>
      <c r="R15139">
        <v>858.0</v>
      </c>
      <c r="T15139" t="s">
        <v>24327</v>
      </c>
    </row>
    <row r="15140" ht="15.75" customHeight="1">
      <c r="A15140" s="6" t="s">
        <v>17418</v>
      </c>
      <c r="B15140" s="6" t="s">
        <v>17419</v>
      </c>
      <c r="C15140" s="6" t="s">
        <v>25</v>
      </c>
      <c r="D15140" s="6" t="s">
        <v>26</v>
      </c>
      <c r="E15140" s="6" t="s">
        <v>8</v>
      </c>
      <c r="G15140" s="6" t="s">
        <v>27</v>
      </c>
      <c r="H15140" s="7">
        <v>8566045.0</v>
      </c>
      <c r="I15140" s="8">
        <v>8567331.0</v>
      </c>
      <c r="J15140" t="s">
        <v>37</v>
      </c>
      <c r="Q15140" t="s">
        <v>17177</v>
      </c>
      <c r="R15140">
        <v>1287.0</v>
      </c>
      <c r="T15140" t="s">
        <v>24328</v>
      </c>
    </row>
    <row r="15141" ht="15.75" customHeight="1">
      <c r="A15141" s="6" t="s">
        <v>17418</v>
      </c>
      <c r="B15141" s="6" t="s">
        <v>17419</v>
      </c>
      <c r="C15141" s="6" t="s">
        <v>25</v>
      </c>
      <c r="D15141" s="6" t="s">
        <v>26</v>
      </c>
      <c r="E15141" s="6" t="s">
        <v>8</v>
      </c>
      <c r="G15141" s="6" t="s">
        <v>27</v>
      </c>
      <c r="H15141" s="7">
        <v>8567400.0</v>
      </c>
      <c r="I15141" s="8">
        <v>8568032.0</v>
      </c>
      <c r="J15141" t="s">
        <v>37</v>
      </c>
      <c r="Q15141" t="s">
        <v>17179</v>
      </c>
      <c r="R15141">
        <v>633.0</v>
      </c>
      <c r="T15141" t="s">
        <v>24329</v>
      </c>
    </row>
    <row r="15142" ht="15.75" customHeight="1">
      <c r="A15142" s="6" t="s">
        <v>17418</v>
      </c>
      <c r="B15142" s="6" t="s">
        <v>17419</v>
      </c>
      <c r="C15142" s="6" t="s">
        <v>25</v>
      </c>
      <c r="D15142" s="6" t="s">
        <v>26</v>
      </c>
      <c r="E15142" s="6" t="s">
        <v>8</v>
      </c>
      <c r="G15142" s="6" t="s">
        <v>27</v>
      </c>
      <c r="H15142" s="7">
        <v>8568110.0</v>
      </c>
      <c r="I15142" s="8">
        <v>8568679.0</v>
      </c>
      <c r="J15142" t="s">
        <v>37</v>
      </c>
      <c r="Q15142" t="s">
        <v>17181</v>
      </c>
      <c r="R15142">
        <v>570.0</v>
      </c>
      <c r="T15142" t="s">
        <v>24330</v>
      </c>
    </row>
    <row r="15143" ht="15.75" customHeight="1">
      <c r="A15143" s="6" t="s">
        <v>17418</v>
      </c>
      <c r="B15143" s="6" t="s">
        <v>17419</v>
      </c>
      <c r="C15143" s="6" t="s">
        <v>25</v>
      </c>
      <c r="D15143" s="6" t="s">
        <v>26</v>
      </c>
      <c r="E15143" s="6" t="s">
        <v>8</v>
      </c>
      <c r="G15143" s="6" t="s">
        <v>27</v>
      </c>
      <c r="H15143" s="7">
        <v>8568763.0</v>
      </c>
      <c r="I15143" s="8">
        <v>8569332.0</v>
      </c>
      <c r="J15143" t="s">
        <v>37</v>
      </c>
      <c r="Q15143" t="s">
        <v>17183</v>
      </c>
      <c r="R15143">
        <v>570.0</v>
      </c>
      <c r="T15143" t="s">
        <v>24331</v>
      </c>
    </row>
    <row r="15144" ht="15.75" customHeight="1">
      <c r="A15144" s="6" t="s">
        <v>17418</v>
      </c>
      <c r="B15144" s="6" t="s">
        <v>17419</v>
      </c>
      <c r="C15144" s="6" t="s">
        <v>25</v>
      </c>
      <c r="D15144" s="6" t="s">
        <v>26</v>
      </c>
      <c r="E15144" s="6" t="s">
        <v>8</v>
      </c>
      <c r="G15144" s="6" t="s">
        <v>27</v>
      </c>
      <c r="H15144" s="7">
        <v>8569367.0</v>
      </c>
      <c r="I15144" s="8">
        <v>8570452.0</v>
      </c>
      <c r="J15144" t="s">
        <v>28</v>
      </c>
      <c r="Q15144" t="s">
        <v>17185</v>
      </c>
      <c r="R15144">
        <v>1086.0</v>
      </c>
      <c r="T15144" t="s">
        <v>24332</v>
      </c>
    </row>
    <row r="15145" ht="15.75" customHeight="1">
      <c r="A15145" s="6" t="s">
        <v>17418</v>
      </c>
      <c r="B15145" s="6" t="s">
        <v>17419</v>
      </c>
      <c r="C15145" s="6" t="s">
        <v>25</v>
      </c>
      <c r="D15145" s="6" t="s">
        <v>26</v>
      </c>
      <c r="E15145" s="6" t="s">
        <v>8</v>
      </c>
      <c r="G15145" s="6" t="s">
        <v>27</v>
      </c>
      <c r="H15145" s="7">
        <v>8570552.0</v>
      </c>
      <c r="I15145" s="8">
        <v>8571865.0</v>
      </c>
      <c r="J15145" t="s">
        <v>37</v>
      </c>
      <c r="Q15145" t="s">
        <v>17187</v>
      </c>
      <c r="R15145">
        <v>1314.0</v>
      </c>
      <c r="T15145" t="s">
        <v>24333</v>
      </c>
    </row>
    <row r="15146" ht="15.75" customHeight="1">
      <c r="A15146" s="6" t="s">
        <v>17418</v>
      </c>
      <c r="B15146" s="6" t="s">
        <v>17419</v>
      </c>
      <c r="C15146" s="6" t="s">
        <v>25</v>
      </c>
      <c r="D15146" s="6" t="s">
        <v>26</v>
      </c>
      <c r="E15146" s="6" t="s">
        <v>8</v>
      </c>
      <c r="G15146" s="6" t="s">
        <v>27</v>
      </c>
      <c r="H15146" s="7">
        <v>8572727.0</v>
      </c>
      <c r="I15146" s="8">
        <v>8573623.0</v>
      </c>
      <c r="J15146" t="s">
        <v>28</v>
      </c>
      <c r="Q15146" t="s">
        <v>17189</v>
      </c>
      <c r="R15146">
        <v>897.0</v>
      </c>
    </row>
    <row r="15147" ht="15.75" customHeight="1">
      <c r="A15147" s="6" t="s">
        <v>17418</v>
      </c>
      <c r="B15147" s="6" t="s">
        <v>17419</v>
      </c>
      <c r="C15147" s="6" t="s">
        <v>25</v>
      </c>
      <c r="D15147" s="6" t="s">
        <v>26</v>
      </c>
      <c r="E15147" s="6" t="s">
        <v>8</v>
      </c>
      <c r="G15147" s="6" t="s">
        <v>27</v>
      </c>
      <c r="H15147" s="7">
        <v>8573620.0</v>
      </c>
      <c r="I15147" s="8">
        <v>8577990.0</v>
      </c>
      <c r="J15147" t="s">
        <v>28</v>
      </c>
      <c r="Q15147" t="s">
        <v>17191</v>
      </c>
      <c r="R15147">
        <v>4371.0</v>
      </c>
      <c r="T15147" t="s">
        <v>24334</v>
      </c>
    </row>
    <row r="15148" ht="15.75" customHeight="1">
      <c r="A15148" s="6" t="s">
        <v>17418</v>
      </c>
      <c r="B15148" s="6" t="s">
        <v>17419</v>
      </c>
      <c r="C15148" s="6" t="s">
        <v>25</v>
      </c>
      <c r="D15148" s="6" t="s">
        <v>26</v>
      </c>
      <c r="E15148" s="6" t="s">
        <v>8</v>
      </c>
      <c r="G15148" s="6" t="s">
        <v>27</v>
      </c>
      <c r="H15148" s="7">
        <v>8578146.0</v>
      </c>
      <c r="I15148" s="8">
        <v>8579090.0</v>
      </c>
      <c r="J15148" t="s">
        <v>28</v>
      </c>
      <c r="Q15148" t="s">
        <v>17193</v>
      </c>
      <c r="R15148">
        <v>945.0</v>
      </c>
      <c r="T15148" t="s">
        <v>24335</v>
      </c>
    </row>
    <row r="15149" ht="15.75" customHeight="1">
      <c r="A15149" s="6" t="s">
        <v>17418</v>
      </c>
      <c r="B15149" s="6" t="s">
        <v>17419</v>
      </c>
      <c r="C15149" s="6" t="s">
        <v>25</v>
      </c>
      <c r="D15149" s="6" t="s">
        <v>26</v>
      </c>
      <c r="E15149" s="6" t="s">
        <v>8</v>
      </c>
      <c r="G15149" s="6" t="s">
        <v>27</v>
      </c>
      <c r="H15149" s="7">
        <v>8579144.0</v>
      </c>
      <c r="I15149" s="8">
        <v>8580118.0</v>
      </c>
      <c r="J15149" t="s">
        <v>28</v>
      </c>
      <c r="Q15149" t="s">
        <v>17195</v>
      </c>
      <c r="R15149">
        <v>975.0</v>
      </c>
      <c r="T15149" t="s">
        <v>24336</v>
      </c>
    </row>
    <row r="15150" ht="15.75" customHeight="1">
      <c r="A15150" s="6" t="s">
        <v>17418</v>
      </c>
      <c r="B15150" s="6" t="s">
        <v>17419</v>
      </c>
      <c r="C15150" s="6" t="s">
        <v>25</v>
      </c>
      <c r="D15150" s="6" t="s">
        <v>26</v>
      </c>
      <c r="E15150" s="6" t="s">
        <v>8</v>
      </c>
      <c r="G15150" s="6" t="s">
        <v>27</v>
      </c>
      <c r="H15150" s="7">
        <v>8580120.0</v>
      </c>
      <c r="I15150" s="8">
        <v>8581427.0</v>
      </c>
      <c r="J15150" t="s">
        <v>28</v>
      </c>
      <c r="O15150" t="s">
        <v>17198</v>
      </c>
      <c r="Q15150" t="s">
        <v>17199</v>
      </c>
      <c r="R15150">
        <v>1308.0</v>
      </c>
      <c r="T15150" t="s">
        <v>24337</v>
      </c>
    </row>
    <row r="15151" ht="15.75" customHeight="1">
      <c r="A15151" s="6" t="s">
        <v>17418</v>
      </c>
      <c r="B15151" s="6" t="s">
        <v>17419</v>
      </c>
      <c r="C15151" s="6" t="s">
        <v>25</v>
      </c>
      <c r="D15151" s="6" t="s">
        <v>26</v>
      </c>
      <c r="E15151" s="6" t="s">
        <v>8</v>
      </c>
      <c r="G15151" s="6" t="s">
        <v>27</v>
      </c>
      <c r="H15151" s="7">
        <v>8581433.0</v>
      </c>
      <c r="I15151" s="8">
        <v>8582359.0</v>
      </c>
      <c r="J15151" t="s">
        <v>28</v>
      </c>
      <c r="Q15151" t="s">
        <v>17202</v>
      </c>
      <c r="R15151">
        <v>927.0</v>
      </c>
      <c r="T15151" t="s">
        <v>24338</v>
      </c>
    </row>
    <row r="15152" ht="15.75" customHeight="1">
      <c r="A15152" s="6" t="s">
        <v>17418</v>
      </c>
      <c r="B15152" s="6" t="s">
        <v>17419</v>
      </c>
      <c r="C15152" s="6" t="s">
        <v>25</v>
      </c>
      <c r="D15152" s="6" t="s">
        <v>26</v>
      </c>
      <c r="E15152" s="6" t="s">
        <v>8</v>
      </c>
      <c r="G15152" s="6" t="s">
        <v>27</v>
      </c>
      <c r="H15152" s="7">
        <v>8582359.0</v>
      </c>
      <c r="I15152" s="8">
        <v>8583045.0</v>
      </c>
      <c r="J15152" t="s">
        <v>28</v>
      </c>
      <c r="O15152" t="s">
        <v>17205</v>
      </c>
      <c r="Q15152" t="s">
        <v>17206</v>
      </c>
      <c r="R15152">
        <v>687.0</v>
      </c>
      <c r="T15152" t="s">
        <v>24339</v>
      </c>
    </row>
    <row r="15153" ht="15.75" customHeight="1">
      <c r="A15153" s="6" t="s">
        <v>17418</v>
      </c>
      <c r="B15153" s="6" t="s">
        <v>17419</v>
      </c>
      <c r="C15153" s="6" t="s">
        <v>25</v>
      </c>
      <c r="D15153" s="6" t="s">
        <v>26</v>
      </c>
      <c r="E15153" s="6" t="s">
        <v>8</v>
      </c>
      <c r="G15153" s="6" t="s">
        <v>27</v>
      </c>
      <c r="H15153" s="7">
        <v>8583081.0</v>
      </c>
      <c r="I15153" s="8">
        <v>8584115.0</v>
      </c>
      <c r="J15153" t="s">
        <v>28</v>
      </c>
      <c r="Q15153" t="s">
        <v>17208</v>
      </c>
      <c r="R15153">
        <v>1035.0</v>
      </c>
      <c r="T15153" t="s">
        <v>24340</v>
      </c>
    </row>
    <row r="15154" ht="15.75" customHeight="1">
      <c r="A15154" s="6" t="s">
        <v>17418</v>
      </c>
      <c r="B15154" s="6" t="s">
        <v>17452</v>
      </c>
      <c r="C15154" s="6" t="s">
        <v>25</v>
      </c>
      <c r="D15154" s="6" t="s">
        <v>26</v>
      </c>
      <c r="E15154" s="6" t="s">
        <v>8</v>
      </c>
      <c r="G15154" s="6" t="s">
        <v>27</v>
      </c>
      <c r="H15154" s="7">
        <v>8584133.0</v>
      </c>
      <c r="I15154" s="8">
        <v>8584207.0</v>
      </c>
      <c r="J15154" t="s">
        <v>28</v>
      </c>
      <c r="Q15154" t="s">
        <v>17209</v>
      </c>
      <c r="R15154">
        <v>75.0</v>
      </c>
      <c r="T15154" t="s">
        <v>129</v>
      </c>
    </row>
    <row r="15155" ht="15.75" customHeight="1">
      <c r="A15155" s="6" t="s">
        <v>17418</v>
      </c>
      <c r="B15155" s="6" t="s">
        <v>17419</v>
      </c>
      <c r="C15155" s="6" t="s">
        <v>25</v>
      </c>
      <c r="D15155" s="6" t="s">
        <v>26</v>
      </c>
      <c r="E15155" s="6" t="s">
        <v>8</v>
      </c>
      <c r="G15155" s="6" t="s">
        <v>27</v>
      </c>
      <c r="H15155" s="7">
        <v>8584194.0</v>
      </c>
      <c r="I15155" s="8">
        <v>8585474.0</v>
      </c>
      <c r="J15155" t="s">
        <v>28</v>
      </c>
      <c r="Q15155" t="s">
        <v>17212</v>
      </c>
      <c r="R15155">
        <v>1281.0</v>
      </c>
      <c r="T15155" t="s">
        <v>24341</v>
      </c>
    </row>
    <row r="15156" ht="15.75" customHeight="1">
      <c r="A15156" s="6" t="s">
        <v>17418</v>
      </c>
      <c r="B15156" s="6" t="s">
        <v>17419</v>
      </c>
      <c r="C15156" s="6" t="s">
        <v>25</v>
      </c>
      <c r="D15156" s="6" t="s">
        <v>26</v>
      </c>
      <c r="E15156" s="6" t="s">
        <v>8</v>
      </c>
      <c r="G15156" s="6" t="s">
        <v>27</v>
      </c>
      <c r="H15156" s="7">
        <v>8585660.0</v>
      </c>
      <c r="I15156" s="8">
        <v>8586427.0</v>
      </c>
      <c r="J15156" t="s">
        <v>28</v>
      </c>
      <c r="Q15156" t="s">
        <v>17214</v>
      </c>
      <c r="R15156">
        <v>768.0</v>
      </c>
      <c r="T15156" t="s">
        <v>24342</v>
      </c>
    </row>
    <row r="15157" ht="15.75" customHeight="1">
      <c r="A15157" s="6" t="s">
        <v>17418</v>
      </c>
      <c r="B15157" s="6" t="s">
        <v>17419</v>
      </c>
      <c r="C15157" s="6" t="s">
        <v>25</v>
      </c>
      <c r="D15157" s="6" t="s">
        <v>26</v>
      </c>
      <c r="E15157" s="6" t="s">
        <v>8</v>
      </c>
      <c r="G15157" s="6" t="s">
        <v>27</v>
      </c>
      <c r="H15157" s="7">
        <v>8586536.0</v>
      </c>
      <c r="I15157" s="8">
        <v>8587195.0</v>
      </c>
      <c r="J15157" t="s">
        <v>37</v>
      </c>
      <c r="Q15157" t="s">
        <v>17216</v>
      </c>
      <c r="R15157">
        <v>660.0</v>
      </c>
      <c r="T15157" t="s">
        <v>24343</v>
      </c>
    </row>
    <row r="15158" ht="15.75" customHeight="1">
      <c r="A15158" s="6" t="s">
        <v>17418</v>
      </c>
      <c r="B15158" s="6" t="s">
        <v>17452</v>
      </c>
      <c r="C15158" s="6" t="s">
        <v>25</v>
      </c>
      <c r="D15158" s="6" t="s">
        <v>26</v>
      </c>
      <c r="E15158" s="6" t="s">
        <v>8</v>
      </c>
      <c r="G15158" s="6" t="s">
        <v>27</v>
      </c>
      <c r="H15158" s="7">
        <v>8587273.0</v>
      </c>
      <c r="I15158" s="8">
        <v>8587837.0</v>
      </c>
      <c r="J15158" t="s">
        <v>28</v>
      </c>
      <c r="Q15158" t="s">
        <v>17218</v>
      </c>
      <c r="R15158">
        <v>565.0</v>
      </c>
      <c r="T15158" t="s">
        <v>24344</v>
      </c>
    </row>
    <row r="15159" ht="15.75" customHeight="1">
      <c r="A15159" s="6" t="s">
        <v>17418</v>
      </c>
      <c r="B15159" s="6" t="s">
        <v>17419</v>
      </c>
      <c r="C15159" s="6" t="s">
        <v>25</v>
      </c>
      <c r="D15159" s="6" t="s">
        <v>26</v>
      </c>
      <c r="E15159" s="6" t="s">
        <v>8</v>
      </c>
      <c r="G15159" s="6" t="s">
        <v>27</v>
      </c>
      <c r="H15159" s="7">
        <v>8587953.0</v>
      </c>
      <c r="I15159" s="8">
        <v>8588477.0</v>
      </c>
      <c r="J15159" t="s">
        <v>28</v>
      </c>
      <c r="Q15159" t="s">
        <v>17220</v>
      </c>
      <c r="R15159">
        <v>525.0</v>
      </c>
      <c r="T15159" t="s">
        <v>24345</v>
      </c>
    </row>
    <row r="15160" ht="15.75" customHeight="1">
      <c r="A15160" s="6" t="s">
        <v>17418</v>
      </c>
      <c r="B15160" s="6" t="s">
        <v>17419</v>
      </c>
      <c r="C15160" s="6" t="s">
        <v>25</v>
      </c>
      <c r="D15160" s="6" t="s">
        <v>26</v>
      </c>
      <c r="E15160" s="6" t="s">
        <v>8</v>
      </c>
      <c r="G15160" s="6" t="s">
        <v>27</v>
      </c>
      <c r="H15160" s="7">
        <v>8589238.0</v>
      </c>
      <c r="I15160" s="8">
        <v>8590656.0</v>
      </c>
      <c r="J15160" t="s">
        <v>37</v>
      </c>
      <c r="Q15160" t="s">
        <v>17222</v>
      </c>
      <c r="R15160">
        <v>1419.0</v>
      </c>
      <c r="T15160" t="s">
        <v>24346</v>
      </c>
    </row>
    <row r="15161" ht="15.75" customHeight="1">
      <c r="A15161" s="6" t="s">
        <v>17418</v>
      </c>
      <c r="B15161" s="6" t="s">
        <v>17419</v>
      </c>
      <c r="C15161" s="6" t="s">
        <v>25</v>
      </c>
      <c r="D15161" s="6" t="s">
        <v>26</v>
      </c>
      <c r="E15161" s="6" t="s">
        <v>8</v>
      </c>
      <c r="G15161" s="6" t="s">
        <v>27</v>
      </c>
      <c r="H15161" s="7">
        <v>8590868.0</v>
      </c>
      <c r="I15161" s="8">
        <v>8591059.0</v>
      </c>
      <c r="J15161" t="s">
        <v>37</v>
      </c>
      <c r="Q15161" t="s">
        <v>17224</v>
      </c>
      <c r="R15161">
        <v>192.0</v>
      </c>
    </row>
    <row r="15162" ht="15.75" customHeight="1">
      <c r="A15162" s="6" t="s">
        <v>17418</v>
      </c>
      <c r="B15162" s="6" t="s">
        <v>17419</v>
      </c>
      <c r="C15162" s="6" t="s">
        <v>25</v>
      </c>
      <c r="D15162" s="6" t="s">
        <v>26</v>
      </c>
      <c r="E15162" s="6" t="s">
        <v>8</v>
      </c>
      <c r="G15162" s="6" t="s">
        <v>27</v>
      </c>
      <c r="H15162" s="7">
        <v>8591231.0</v>
      </c>
      <c r="I15162" s="8">
        <v>8592448.0</v>
      </c>
      <c r="J15162" t="s">
        <v>37</v>
      </c>
      <c r="Q15162" t="s">
        <v>17226</v>
      </c>
      <c r="R15162">
        <v>1218.0</v>
      </c>
      <c r="T15162" t="s">
        <v>24347</v>
      </c>
    </row>
    <row r="15163" ht="15.75" customHeight="1">
      <c r="A15163" s="6" t="s">
        <v>17418</v>
      </c>
      <c r="B15163" s="6" t="s">
        <v>17419</v>
      </c>
      <c r="C15163" s="6" t="s">
        <v>25</v>
      </c>
      <c r="D15163" s="6" t="s">
        <v>26</v>
      </c>
      <c r="E15163" s="6" t="s">
        <v>8</v>
      </c>
      <c r="G15163" s="6" t="s">
        <v>27</v>
      </c>
      <c r="H15163" s="7">
        <v>8592567.0</v>
      </c>
      <c r="I15163" s="8">
        <v>8593508.0</v>
      </c>
      <c r="J15163" t="s">
        <v>37</v>
      </c>
      <c r="Q15163" t="s">
        <v>17228</v>
      </c>
      <c r="R15163">
        <v>942.0</v>
      </c>
      <c r="T15163" t="s">
        <v>24348</v>
      </c>
    </row>
    <row r="15164" ht="15.75" customHeight="1">
      <c r="A15164" s="6" t="s">
        <v>17418</v>
      </c>
      <c r="B15164" s="6" t="s">
        <v>17419</v>
      </c>
      <c r="C15164" s="6" t="s">
        <v>25</v>
      </c>
      <c r="D15164" s="6" t="s">
        <v>26</v>
      </c>
      <c r="E15164" s="6" t="s">
        <v>8</v>
      </c>
      <c r="G15164" s="6" t="s">
        <v>27</v>
      </c>
      <c r="H15164" s="7">
        <v>8593513.0</v>
      </c>
      <c r="I15164" s="8">
        <v>8594232.0</v>
      </c>
      <c r="J15164" t="s">
        <v>37</v>
      </c>
      <c r="Q15164" t="s">
        <v>17230</v>
      </c>
      <c r="R15164">
        <v>720.0</v>
      </c>
      <c r="T15164" t="s">
        <v>24349</v>
      </c>
    </row>
    <row r="15165" ht="15.75" customHeight="1">
      <c r="A15165" s="6" t="s">
        <v>17418</v>
      </c>
      <c r="B15165" s="6" t="s">
        <v>17419</v>
      </c>
      <c r="C15165" s="6" t="s">
        <v>25</v>
      </c>
      <c r="D15165" s="6" t="s">
        <v>26</v>
      </c>
      <c r="E15165" s="6" t="s">
        <v>8</v>
      </c>
      <c r="G15165" s="6" t="s">
        <v>27</v>
      </c>
      <c r="H15165" s="7">
        <v>8594408.0</v>
      </c>
      <c r="I15165" s="8">
        <v>8595151.0</v>
      </c>
      <c r="J15165" t="s">
        <v>37</v>
      </c>
      <c r="Q15165" t="s">
        <v>17232</v>
      </c>
      <c r="R15165">
        <v>744.0</v>
      </c>
      <c r="T15165" t="s">
        <v>24350</v>
      </c>
    </row>
    <row r="15166" ht="15.75" customHeight="1">
      <c r="A15166" s="6" t="s">
        <v>17418</v>
      </c>
      <c r="B15166" s="6" t="s">
        <v>17419</v>
      </c>
      <c r="C15166" s="6" t="s">
        <v>25</v>
      </c>
      <c r="D15166" s="6" t="s">
        <v>26</v>
      </c>
      <c r="E15166" s="6" t="s">
        <v>8</v>
      </c>
      <c r="G15166" s="6" t="s">
        <v>27</v>
      </c>
      <c r="H15166" s="7">
        <v>8595388.0</v>
      </c>
      <c r="I15166" s="8">
        <v>8596707.0</v>
      </c>
      <c r="J15166" t="s">
        <v>37</v>
      </c>
      <c r="Q15166" t="s">
        <v>17234</v>
      </c>
      <c r="R15166">
        <v>1320.0</v>
      </c>
      <c r="T15166" t="s">
        <v>24351</v>
      </c>
    </row>
    <row r="15167" ht="15.75" customHeight="1">
      <c r="A15167" s="6" t="s">
        <v>17418</v>
      </c>
      <c r="B15167" s="6" t="s">
        <v>17419</v>
      </c>
      <c r="C15167" s="6" t="s">
        <v>25</v>
      </c>
      <c r="D15167" s="6" t="s">
        <v>26</v>
      </c>
      <c r="E15167" s="6" t="s">
        <v>8</v>
      </c>
      <c r="G15167" s="6" t="s">
        <v>27</v>
      </c>
      <c r="H15167" s="7">
        <v>8596812.0</v>
      </c>
      <c r="I15167" s="8">
        <v>8598728.0</v>
      </c>
      <c r="J15167" t="s">
        <v>28</v>
      </c>
      <c r="Q15167" t="s">
        <v>17237</v>
      </c>
      <c r="R15167">
        <v>1917.0</v>
      </c>
      <c r="T15167" t="s">
        <v>24352</v>
      </c>
    </row>
    <row r="15168" ht="15.75" customHeight="1">
      <c r="A15168" s="6" t="s">
        <v>17418</v>
      </c>
      <c r="B15168" s="6" t="s">
        <v>17419</v>
      </c>
      <c r="C15168" s="6" t="s">
        <v>25</v>
      </c>
      <c r="D15168" s="6" t="s">
        <v>26</v>
      </c>
      <c r="E15168" s="6" t="s">
        <v>8</v>
      </c>
      <c r="G15168" s="6" t="s">
        <v>27</v>
      </c>
      <c r="H15168" s="7">
        <v>8599055.0</v>
      </c>
      <c r="I15168" s="8">
        <v>8600464.0</v>
      </c>
      <c r="J15168" t="s">
        <v>37</v>
      </c>
      <c r="Q15168" t="s">
        <v>17239</v>
      </c>
      <c r="R15168">
        <v>1410.0</v>
      </c>
      <c r="T15168" t="s">
        <v>24353</v>
      </c>
    </row>
    <row r="15169" ht="15.75" customHeight="1">
      <c r="A15169" s="6" t="s">
        <v>17418</v>
      </c>
      <c r="B15169" s="6" t="s">
        <v>17419</v>
      </c>
      <c r="C15169" s="6" t="s">
        <v>25</v>
      </c>
      <c r="D15169" s="6" t="s">
        <v>26</v>
      </c>
      <c r="E15169" s="6" t="s">
        <v>8</v>
      </c>
      <c r="G15169" s="6" t="s">
        <v>27</v>
      </c>
      <c r="H15169" s="7">
        <v>8600461.0</v>
      </c>
      <c r="I15169" s="8">
        <v>8601012.0</v>
      </c>
      <c r="J15169" t="s">
        <v>37</v>
      </c>
      <c r="Q15169" t="s">
        <v>17241</v>
      </c>
      <c r="R15169">
        <v>552.0</v>
      </c>
      <c r="T15169" t="s">
        <v>24354</v>
      </c>
    </row>
    <row r="15170" ht="15.75" customHeight="1">
      <c r="A15170" s="6" t="s">
        <v>17418</v>
      </c>
      <c r="B15170" s="6" t="s">
        <v>17452</v>
      </c>
      <c r="C15170" s="6" t="s">
        <v>25</v>
      </c>
      <c r="D15170" s="6" t="s">
        <v>26</v>
      </c>
      <c r="E15170" s="6" t="s">
        <v>8</v>
      </c>
      <c r="G15170" s="6" t="s">
        <v>27</v>
      </c>
      <c r="H15170" s="7">
        <v>8601238.0</v>
      </c>
      <c r="I15170" s="8">
        <v>8601387.0</v>
      </c>
      <c r="J15170" t="s">
        <v>37</v>
      </c>
      <c r="Q15170" t="s">
        <v>17242</v>
      </c>
      <c r="R15170">
        <v>150.0</v>
      </c>
      <c r="T15170" t="s">
        <v>129</v>
      </c>
    </row>
    <row r="15171" ht="15.75" customHeight="1">
      <c r="A15171" s="6" t="s">
        <v>17418</v>
      </c>
      <c r="B15171" s="6" t="s">
        <v>17452</v>
      </c>
      <c r="C15171" s="6" t="s">
        <v>25</v>
      </c>
      <c r="D15171" s="6" t="s">
        <v>26</v>
      </c>
      <c r="E15171" s="6" t="s">
        <v>8</v>
      </c>
      <c r="G15171" s="6" t="s">
        <v>27</v>
      </c>
      <c r="H15171" s="7">
        <v>8601393.0</v>
      </c>
      <c r="I15171" s="8">
        <v>8601530.0</v>
      </c>
      <c r="J15171" t="s">
        <v>28</v>
      </c>
      <c r="Q15171" t="s">
        <v>17243</v>
      </c>
      <c r="R15171">
        <v>138.0</v>
      </c>
      <c r="T15171" t="s">
        <v>129</v>
      </c>
    </row>
    <row r="15172" ht="15.75" customHeight="1">
      <c r="A15172" s="6" t="s">
        <v>17418</v>
      </c>
      <c r="B15172" s="6" t="s">
        <v>17419</v>
      </c>
      <c r="C15172" s="6" t="s">
        <v>25</v>
      </c>
      <c r="D15172" s="6" t="s">
        <v>26</v>
      </c>
      <c r="E15172" s="6" t="s">
        <v>8</v>
      </c>
      <c r="G15172" s="6" t="s">
        <v>27</v>
      </c>
      <c r="H15172" s="7">
        <v>8601675.0</v>
      </c>
      <c r="I15172" s="8">
        <v>8602919.0</v>
      </c>
      <c r="J15172" t="s">
        <v>37</v>
      </c>
      <c r="Q15172" t="s">
        <v>17245</v>
      </c>
      <c r="R15172">
        <v>1245.0</v>
      </c>
      <c r="T15172" t="s">
        <v>24355</v>
      </c>
    </row>
    <row r="15173" ht="15.75" customHeight="1">
      <c r="A15173" s="6" t="s">
        <v>17418</v>
      </c>
      <c r="B15173" s="6" t="s">
        <v>17452</v>
      </c>
      <c r="C15173" s="6" t="s">
        <v>25</v>
      </c>
      <c r="D15173" s="6" t="s">
        <v>26</v>
      </c>
      <c r="E15173" s="6" t="s">
        <v>8</v>
      </c>
      <c r="G15173" s="6" t="s">
        <v>27</v>
      </c>
      <c r="H15173" s="7">
        <v>8602981.0</v>
      </c>
      <c r="I15173" s="8">
        <v>8603115.0</v>
      </c>
      <c r="J15173" t="s">
        <v>28</v>
      </c>
      <c r="Q15173" t="s">
        <v>17246</v>
      </c>
      <c r="R15173">
        <v>135.0</v>
      </c>
      <c r="T15173" t="s">
        <v>129</v>
      </c>
    </row>
    <row r="15174" ht="15.75" customHeight="1">
      <c r="A15174" s="6" t="s">
        <v>17418</v>
      </c>
      <c r="B15174" s="6" t="s">
        <v>17419</v>
      </c>
      <c r="C15174" s="6" t="s">
        <v>25</v>
      </c>
      <c r="D15174" s="6" t="s">
        <v>26</v>
      </c>
      <c r="E15174" s="6" t="s">
        <v>8</v>
      </c>
      <c r="G15174" s="6" t="s">
        <v>27</v>
      </c>
      <c r="H15174" s="7">
        <v>8603303.0</v>
      </c>
      <c r="I15174" s="8">
        <v>8604004.0</v>
      </c>
      <c r="J15174" t="s">
        <v>37</v>
      </c>
      <c r="Q15174" t="s">
        <v>17248</v>
      </c>
      <c r="R15174">
        <v>702.0</v>
      </c>
      <c r="T15174" t="s">
        <v>24356</v>
      </c>
    </row>
    <row r="15175" ht="15.75" customHeight="1">
      <c r="A15175" s="6" t="s">
        <v>17418</v>
      </c>
      <c r="B15175" s="6" t="s">
        <v>17419</v>
      </c>
      <c r="C15175" s="6" t="s">
        <v>25</v>
      </c>
      <c r="D15175" s="6" t="s">
        <v>26</v>
      </c>
      <c r="E15175" s="6" t="s">
        <v>8</v>
      </c>
      <c r="G15175" s="6" t="s">
        <v>27</v>
      </c>
      <c r="H15175" s="7">
        <v>8604084.0</v>
      </c>
      <c r="I15175" s="8">
        <v>8604863.0</v>
      </c>
      <c r="J15175" t="s">
        <v>28</v>
      </c>
      <c r="Q15175" t="s">
        <v>17250</v>
      </c>
      <c r="R15175">
        <v>780.0</v>
      </c>
      <c r="T15175" t="s">
        <v>24357</v>
      </c>
    </row>
    <row r="15176" ht="15.75" customHeight="1">
      <c r="A15176" s="6" t="s">
        <v>17418</v>
      </c>
      <c r="B15176" s="6" t="s">
        <v>17419</v>
      </c>
      <c r="C15176" s="6" t="s">
        <v>25</v>
      </c>
      <c r="D15176" s="6" t="s">
        <v>26</v>
      </c>
      <c r="E15176" s="6" t="s">
        <v>8</v>
      </c>
      <c r="G15176" s="6" t="s">
        <v>27</v>
      </c>
      <c r="H15176" s="7">
        <v>8604943.0</v>
      </c>
      <c r="I15176" s="8">
        <v>8605197.0</v>
      </c>
      <c r="J15176" t="s">
        <v>37</v>
      </c>
      <c r="Q15176" t="s">
        <v>17252</v>
      </c>
      <c r="R15176">
        <v>255.0</v>
      </c>
    </row>
    <row r="15177" ht="15.75" customHeight="1">
      <c r="A15177" s="6" t="s">
        <v>17418</v>
      </c>
      <c r="B15177" s="6" t="s">
        <v>17419</v>
      </c>
      <c r="C15177" s="6" t="s">
        <v>25</v>
      </c>
      <c r="D15177" s="6" t="s">
        <v>26</v>
      </c>
      <c r="E15177" s="6" t="s">
        <v>8</v>
      </c>
      <c r="G15177" s="6" t="s">
        <v>27</v>
      </c>
      <c r="H15177" s="7">
        <v>8605281.0</v>
      </c>
      <c r="I15177" s="8">
        <v>8605730.0</v>
      </c>
      <c r="J15177" t="s">
        <v>28</v>
      </c>
      <c r="Q15177" t="s">
        <v>17254</v>
      </c>
      <c r="R15177">
        <v>450.0</v>
      </c>
      <c r="T15177" t="s">
        <v>24358</v>
      </c>
    </row>
    <row r="15178" ht="15.75" customHeight="1">
      <c r="A15178" s="6" t="s">
        <v>17418</v>
      </c>
      <c r="B15178" s="6" t="s">
        <v>17419</v>
      </c>
      <c r="C15178" s="6" t="s">
        <v>25</v>
      </c>
      <c r="D15178" s="6" t="s">
        <v>26</v>
      </c>
      <c r="E15178" s="6" t="s">
        <v>8</v>
      </c>
      <c r="G15178" s="6" t="s">
        <v>27</v>
      </c>
      <c r="H15178" s="7">
        <v>8606045.0</v>
      </c>
      <c r="I15178" s="8">
        <v>8607100.0</v>
      </c>
      <c r="J15178" t="s">
        <v>37</v>
      </c>
      <c r="Q15178" t="s">
        <v>17257</v>
      </c>
      <c r="R15178">
        <v>1056.0</v>
      </c>
      <c r="T15178" t="s">
        <v>24359</v>
      </c>
    </row>
    <row r="15179" ht="15.75" customHeight="1">
      <c r="A15179" s="6" t="s">
        <v>17418</v>
      </c>
      <c r="B15179" s="6" t="s">
        <v>17419</v>
      </c>
      <c r="C15179" s="6" t="s">
        <v>25</v>
      </c>
      <c r="D15179" s="6" t="s">
        <v>26</v>
      </c>
      <c r="E15179" s="6" t="s">
        <v>8</v>
      </c>
      <c r="G15179" s="6" t="s">
        <v>27</v>
      </c>
      <c r="H15179" s="7">
        <v>8607122.0</v>
      </c>
      <c r="I15179" s="8">
        <v>8614642.0</v>
      </c>
      <c r="J15179" t="s">
        <v>28</v>
      </c>
      <c r="Q15179" t="s">
        <v>17259</v>
      </c>
      <c r="R15179">
        <v>7521.0</v>
      </c>
      <c r="T15179" t="s">
        <v>24360</v>
      </c>
    </row>
    <row r="15180" ht="15.75" customHeight="1">
      <c r="A15180" s="6" t="s">
        <v>17418</v>
      </c>
      <c r="B15180" s="6" t="s">
        <v>17419</v>
      </c>
      <c r="C15180" s="6" t="s">
        <v>25</v>
      </c>
      <c r="D15180" s="6" t="s">
        <v>26</v>
      </c>
      <c r="E15180" s="6" t="s">
        <v>8</v>
      </c>
      <c r="G15180" s="6" t="s">
        <v>27</v>
      </c>
      <c r="H15180" s="7">
        <v>8614639.0</v>
      </c>
      <c r="I15180" s="8">
        <v>8629626.0</v>
      </c>
      <c r="J15180" t="s">
        <v>28</v>
      </c>
      <c r="Q15180" t="s">
        <v>17261</v>
      </c>
      <c r="R15180">
        <v>14988.0</v>
      </c>
      <c r="T15180" t="s">
        <v>24361</v>
      </c>
    </row>
    <row r="15181" ht="15.75" customHeight="1">
      <c r="A15181" s="6" t="s">
        <v>17418</v>
      </c>
      <c r="B15181" s="6" t="s">
        <v>17419</v>
      </c>
      <c r="C15181" s="6" t="s">
        <v>25</v>
      </c>
      <c r="D15181" s="6" t="s">
        <v>26</v>
      </c>
      <c r="E15181" s="6" t="s">
        <v>8</v>
      </c>
      <c r="G15181" s="6" t="s">
        <v>27</v>
      </c>
      <c r="H15181" s="7">
        <v>8629914.0</v>
      </c>
      <c r="I15181" s="8">
        <v>8630132.0</v>
      </c>
      <c r="J15181" t="s">
        <v>28</v>
      </c>
      <c r="Q15181" t="s">
        <v>17263</v>
      </c>
      <c r="R15181">
        <v>219.0</v>
      </c>
      <c r="T15181" t="s">
        <v>24362</v>
      </c>
    </row>
    <row r="15182" ht="15.75" customHeight="1">
      <c r="A15182" s="6" t="s">
        <v>17418</v>
      </c>
      <c r="B15182" s="6" t="s">
        <v>17419</v>
      </c>
      <c r="C15182" s="6" t="s">
        <v>25</v>
      </c>
      <c r="D15182" s="6" t="s">
        <v>26</v>
      </c>
      <c r="E15182" s="6" t="s">
        <v>8</v>
      </c>
      <c r="G15182" s="6" t="s">
        <v>27</v>
      </c>
      <c r="H15182" s="7">
        <v>8630649.0</v>
      </c>
      <c r="I15182" s="8">
        <v>8631059.0</v>
      </c>
      <c r="J15182" t="s">
        <v>37</v>
      </c>
      <c r="Q15182" t="s">
        <v>17265</v>
      </c>
      <c r="R15182">
        <v>411.0</v>
      </c>
      <c r="T15182" t="s">
        <v>24363</v>
      </c>
    </row>
    <row r="15183" ht="15.75" customHeight="1">
      <c r="A15183" s="6" t="s">
        <v>17418</v>
      </c>
      <c r="B15183" s="6" t="s">
        <v>17419</v>
      </c>
      <c r="C15183" s="6" t="s">
        <v>25</v>
      </c>
      <c r="D15183" s="6" t="s">
        <v>26</v>
      </c>
      <c r="E15183" s="6" t="s">
        <v>8</v>
      </c>
      <c r="G15183" s="6" t="s">
        <v>27</v>
      </c>
      <c r="H15183" s="7">
        <v>8631151.0</v>
      </c>
      <c r="I15183" s="8">
        <v>8631666.0</v>
      </c>
      <c r="J15183" t="s">
        <v>28</v>
      </c>
      <c r="Q15183" t="s">
        <v>17267</v>
      </c>
      <c r="R15183">
        <v>516.0</v>
      </c>
      <c r="T15183" t="s">
        <v>24364</v>
      </c>
    </row>
    <row r="15184" ht="15.75" customHeight="1">
      <c r="A15184" s="6" t="s">
        <v>17418</v>
      </c>
      <c r="B15184" s="6" t="s">
        <v>17419</v>
      </c>
      <c r="C15184" s="6" t="s">
        <v>25</v>
      </c>
      <c r="D15184" s="6" t="s">
        <v>26</v>
      </c>
      <c r="E15184" s="6" t="s">
        <v>8</v>
      </c>
      <c r="G15184" s="6" t="s">
        <v>27</v>
      </c>
      <c r="H15184" s="7">
        <v>8631778.0</v>
      </c>
      <c r="I15184" s="8">
        <v>8633178.0</v>
      </c>
      <c r="J15184" t="s">
        <v>37</v>
      </c>
      <c r="Q15184" t="s">
        <v>17269</v>
      </c>
      <c r="R15184">
        <v>1401.0</v>
      </c>
      <c r="T15184" t="s">
        <v>24365</v>
      </c>
    </row>
    <row r="15185" ht="15.75" customHeight="1">
      <c r="A15185" s="6" t="s">
        <v>17418</v>
      </c>
      <c r="B15185" s="6" t="s">
        <v>17419</v>
      </c>
      <c r="C15185" s="6" t="s">
        <v>25</v>
      </c>
      <c r="D15185" s="6" t="s">
        <v>26</v>
      </c>
      <c r="E15185" s="6" t="s">
        <v>8</v>
      </c>
      <c r="G15185" s="6" t="s">
        <v>27</v>
      </c>
      <c r="H15185" s="7">
        <v>8633279.0</v>
      </c>
      <c r="I15185" s="8">
        <v>8634106.0</v>
      </c>
      <c r="J15185" t="s">
        <v>37</v>
      </c>
      <c r="Q15185" t="s">
        <v>17271</v>
      </c>
      <c r="R15185">
        <v>828.0</v>
      </c>
      <c r="T15185" t="s">
        <v>24366</v>
      </c>
    </row>
    <row r="15186" ht="15.75" customHeight="1">
      <c r="A15186" s="6" t="s">
        <v>17418</v>
      </c>
      <c r="B15186" s="6" t="s">
        <v>17419</v>
      </c>
      <c r="C15186" s="6" t="s">
        <v>25</v>
      </c>
      <c r="D15186" s="6" t="s">
        <v>26</v>
      </c>
      <c r="E15186" s="6" t="s">
        <v>8</v>
      </c>
      <c r="G15186" s="6" t="s">
        <v>27</v>
      </c>
      <c r="H15186" s="7">
        <v>8634342.0</v>
      </c>
      <c r="I15186" s="8">
        <v>8635763.0</v>
      </c>
      <c r="J15186" t="s">
        <v>37</v>
      </c>
      <c r="Q15186" t="s">
        <v>17273</v>
      </c>
      <c r="R15186">
        <v>1422.0</v>
      </c>
      <c r="T15186" t="s">
        <v>24367</v>
      </c>
    </row>
    <row r="15187" ht="15.75" customHeight="1">
      <c r="A15187" s="6" t="s">
        <v>17418</v>
      </c>
      <c r="B15187" s="6" t="s">
        <v>17419</v>
      </c>
      <c r="C15187" s="6" t="s">
        <v>25</v>
      </c>
      <c r="D15187" s="6" t="s">
        <v>26</v>
      </c>
      <c r="E15187" s="6" t="s">
        <v>8</v>
      </c>
      <c r="G15187" s="6" t="s">
        <v>27</v>
      </c>
      <c r="H15187" s="7">
        <v>8635989.0</v>
      </c>
      <c r="I15187" s="8">
        <v>8636702.0</v>
      </c>
      <c r="J15187" t="s">
        <v>37</v>
      </c>
      <c r="Q15187" t="s">
        <v>17276</v>
      </c>
      <c r="R15187">
        <v>714.0</v>
      </c>
      <c r="T15187" t="s">
        <v>24368</v>
      </c>
    </row>
    <row r="15188" ht="15.75" customHeight="1">
      <c r="A15188" s="6" t="s">
        <v>17418</v>
      </c>
      <c r="B15188" s="6" t="s">
        <v>17419</v>
      </c>
      <c r="C15188" s="6" t="s">
        <v>25</v>
      </c>
      <c r="D15188" s="6" t="s">
        <v>26</v>
      </c>
      <c r="E15188" s="6" t="s">
        <v>8</v>
      </c>
      <c r="G15188" s="6" t="s">
        <v>27</v>
      </c>
      <c r="H15188" s="7">
        <v>8636799.0</v>
      </c>
      <c r="I15188" s="8">
        <v>8637080.0</v>
      </c>
      <c r="J15188" t="s">
        <v>28</v>
      </c>
      <c r="Q15188" t="s">
        <v>17278</v>
      </c>
      <c r="R15188">
        <v>282.0</v>
      </c>
      <c r="T15188" t="s">
        <v>24369</v>
      </c>
    </row>
    <row r="15189" ht="15.75" customHeight="1">
      <c r="A15189" s="6" t="s">
        <v>17418</v>
      </c>
      <c r="B15189" s="6" t="s">
        <v>17419</v>
      </c>
      <c r="C15189" s="6" t="s">
        <v>25</v>
      </c>
      <c r="D15189" s="6" t="s">
        <v>26</v>
      </c>
      <c r="E15189" s="6" t="s">
        <v>8</v>
      </c>
      <c r="G15189" s="6" t="s">
        <v>27</v>
      </c>
      <c r="H15189" s="7">
        <v>8637199.0</v>
      </c>
      <c r="I15189" s="8">
        <v>8637549.0</v>
      </c>
      <c r="J15189" t="s">
        <v>28</v>
      </c>
      <c r="Q15189" t="s">
        <v>17280</v>
      </c>
      <c r="R15189">
        <v>351.0</v>
      </c>
    </row>
    <row r="15190" ht="15.75" customHeight="1">
      <c r="A15190" s="6" t="s">
        <v>17418</v>
      </c>
      <c r="B15190" s="6" t="s">
        <v>17419</v>
      </c>
      <c r="C15190" s="6" t="s">
        <v>25</v>
      </c>
      <c r="D15190" s="6" t="s">
        <v>26</v>
      </c>
      <c r="E15190" s="6" t="s">
        <v>8</v>
      </c>
      <c r="G15190" s="6" t="s">
        <v>27</v>
      </c>
      <c r="H15190" s="7">
        <v>8637943.0</v>
      </c>
      <c r="I15190" s="8">
        <v>8638317.0</v>
      </c>
      <c r="J15190" t="s">
        <v>28</v>
      </c>
      <c r="Q15190" t="s">
        <v>17282</v>
      </c>
      <c r="R15190">
        <v>375.0</v>
      </c>
      <c r="T15190" t="s">
        <v>24370</v>
      </c>
    </row>
    <row r="15191" ht="15.75" customHeight="1">
      <c r="A15191" s="6" t="s">
        <v>17418</v>
      </c>
      <c r="B15191" s="6" t="s">
        <v>17452</v>
      </c>
      <c r="C15191" s="6" t="s">
        <v>25</v>
      </c>
      <c r="D15191" s="6" t="s">
        <v>26</v>
      </c>
      <c r="E15191" s="6" t="s">
        <v>8</v>
      </c>
      <c r="G15191" s="6" t="s">
        <v>27</v>
      </c>
      <c r="H15191" s="7">
        <v>8638865.0</v>
      </c>
      <c r="I15191" s="8">
        <v>8639257.0</v>
      </c>
      <c r="J15191" t="s">
        <v>37</v>
      </c>
      <c r="Q15191" t="s">
        <v>17283</v>
      </c>
      <c r="R15191">
        <v>393.0</v>
      </c>
      <c r="T15191" t="s">
        <v>24371</v>
      </c>
    </row>
    <row r="15192" ht="15.75" customHeight="1">
      <c r="A15192" s="6" t="s">
        <v>17418</v>
      </c>
      <c r="B15192" s="6" t="s">
        <v>17419</v>
      </c>
      <c r="C15192" s="6" t="s">
        <v>25</v>
      </c>
      <c r="D15192" s="6" t="s">
        <v>26</v>
      </c>
      <c r="E15192" s="6" t="s">
        <v>8</v>
      </c>
      <c r="G15192" s="6" t="s">
        <v>27</v>
      </c>
      <c r="H15192" s="7">
        <v>8639272.0</v>
      </c>
      <c r="I15192" s="8">
        <v>8639709.0</v>
      </c>
      <c r="J15192" t="s">
        <v>37</v>
      </c>
      <c r="Q15192" t="s">
        <v>17285</v>
      </c>
      <c r="R15192">
        <v>438.0</v>
      </c>
      <c r="T15192" t="s">
        <v>24372</v>
      </c>
    </row>
    <row r="15193" ht="15.75" customHeight="1">
      <c r="A15193" s="6" t="s">
        <v>17418</v>
      </c>
      <c r="B15193" s="6" t="s">
        <v>17419</v>
      </c>
      <c r="C15193" s="6" t="s">
        <v>25</v>
      </c>
      <c r="D15193" s="6" t="s">
        <v>26</v>
      </c>
      <c r="E15193" s="6" t="s">
        <v>8</v>
      </c>
      <c r="G15193" s="6" t="s">
        <v>27</v>
      </c>
      <c r="H15193" s="7">
        <v>8639670.0</v>
      </c>
      <c r="I15193" s="8">
        <v>8639987.0</v>
      </c>
      <c r="J15193" t="s">
        <v>28</v>
      </c>
      <c r="Q15193" t="s">
        <v>17287</v>
      </c>
      <c r="R15193">
        <v>318.0</v>
      </c>
      <c r="T15193" t="s">
        <v>24373</v>
      </c>
    </row>
    <row r="15194" ht="15.75" customHeight="1">
      <c r="A15194" s="6" t="s">
        <v>17418</v>
      </c>
      <c r="B15194" s="6" t="s">
        <v>17419</v>
      </c>
      <c r="C15194" s="6" t="s">
        <v>25</v>
      </c>
      <c r="D15194" s="6" t="s">
        <v>26</v>
      </c>
      <c r="E15194" s="6" t="s">
        <v>8</v>
      </c>
      <c r="G15194" s="6" t="s">
        <v>27</v>
      </c>
      <c r="H15194" s="7">
        <v>8640115.0</v>
      </c>
      <c r="I15194" s="8">
        <v>8640861.0</v>
      </c>
      <c r="J15194" t="s">
        <v>37</v>
      </c>
      <c r="Q15194" t="s">
        <v>17289</v>
      </c>
      <c r="R15194">
        <v>747.0</v>
      </c>
    </row>
    <row r="15195" ht="15.75" customHeight="1">
      <c r="A15195" s="6" t="s">
        <v>17418</v>
      </c>
      <c r="B15195" s="6" t="s">
        <v>17419</v>
      </c>
      <c r="C15195" s="6" t="s">
        <v>25</v>
      </c>
      <c r="D15195" s="6" t="s">
        <v>26</v>
      </c>
      <c r="E15195" s="6" t="s">
        <v>8</v>
      </c>
      <c r="G15195" s="6" t="s">
        <v>27</v>
      </c>
      <c r="H15195" s="7">
        <v>8640980.0</v>
      </c>
      <c r="I15195" s="8">
        <v>8641525.0</v>
      </c>
      <c r="J15195" t="s">
        <v>28</v>
      </c>
      <c r="Q15195" t="s">
        <v>17291</v>
      </c>
      <c r="R15195">
        <v>546.0</v>
      </c>
      <c r="T15195" t="s">
        <v>24374</v>
      </c>
    </row>
    <row r="15196" ht="15.75" customHeight="1">
      <c r="A15196" s="6" t="s">
        <v>17418</v>
      </c>
      <c r="B15196" s="6" t="s">
        <v>17419</v>
      </c>
      <c r="C15196" s="6" t="s">
        <v>25</v>
      </c>
      <c r="D15196" s="6" t="s">
        <v>26</v>
      </c>
      <c r="E15196" s="6" t="s">
        <v>8</v>
      </c>
      <c r="G15196" s="6" t="s">
        <v>27</v>
      </c>
      <c r="H15196" s="7">
        <v>8642353.0</v>
      </c>
      <c r="I15196" s="8">
        <v>8642901.0</v>
      </c>
      <c r="J15196" t="s">
        <v>37</v>
      </c>
      <c r="Q15196" t="s">
        <v>17293</v>
      </c>
      <c r="R15196">
        <v>549.0</v>
      </c>
      <c r="T15196" t="s">
        <v>24375</v>
      </c>
    </row>
    <row r="15197" ht="15.75" customHeight="1">
      <c r="A15197" s="6" t="s">
        <v>17418</v>
      </c>
      <c r="B15197" s="6" t="s">
        <v>17419</v>
      </c>
      <c r="C15197" s="6" t="s">
        <v>25</v>
      </c>
      <c r="D15197" s="6" t="s">
        <v>26</v>
      </c>
      <c r="E15197" s="6" t="s">
        <v>8</v>
      </c>
      <c r="G15197" s="6" t="s">
        <v>27</v>
      </c>
      <c r="H15197" s="7">
        <v>8643449.0</v>
      </c>
      <c r="I15197" s="8">
        <v>8643979.0</v>
      </c>
      <c r="J15197" t="s">
        <v>37</v>
      </c>
      <c r="Q15197" t="s">
        <v>17295</v>
      </c>
      <c r="R15197">
        <v>531.0</v>
      </c>
      <c r="T15197" t="s">
        <v>24376</v>
      </c>
    </row>
    <row r="15198" ht="15.75" customHeight="1">
      <c r="A15198" s="6" t="s">
        <v>17418</v>
      </c>
      <c r="B15198" s="6" t="s">
        <v>17419</v>
      </c>
      <c r="C15198" s="6" t="s">
        <v>25</v>
      </c>
      <c r="D15198" s="6" t="s">
        <v>26</v>
      </c>
      <c r="E15198" s="6" t="s">
        <v>8</v>
      </c>
      <c r="G15198" s="6" t="s">
        <v>27</v>
      </c>
      <c r="H15198" s="7">
        <v>8644180.0</v>
      </c>
      <c r="I15198" s="8">
        <v>8647698.0</v>
      </c>
      <c r="J15198" t="s">
        <v>37</v>
      </c>
      <c r="Q15198" t="s">
        <v>17297</v>
      </c>
      <c r="R15198">
        <v>3519.0</v>
      </c>
      <c r="T15198" t="s">
        <v>24377</v>
      </c>
    </row>
    <row r="15199" ht="15.75" customHeight="1">
      <c r="A15199" s="6" t="s">
        <v>17418</v>
      </c>
      <c r="B15199" s="6" t="s">
        <v>17419</v>
      </c>
      <c r="C15199" s="6" t="s">
        <v>25</v>
      </c>
      <c r="D15199" s="6" t="s">
        <v>26</v>
      </c>
      <c r="E15199" s="6" t="s">
        <v>8</v>
      </c>
      <c r="G15199" s="6" t="s">
        <v>27</v>
      </c>
      <c r="H15199" s="7">
        <v>8647837.0</v>
      </c>
      <c r="I15199" s="8">
        <v>8648025.0</v>
      </c>
      <c r="J15199" t="s">
        <v>37</v>
      </c>
      <c r="Q15199" t="s">
        <v>17299</v>
      </c>
      <c r="R15199">
        <v>189.0</v>
      </c>
      <c r="T15199" t="s">
        <v>24378</v>
      </c>
    </row>
    <row r="15200" ht="15.75" customHeight="1">
      <c r="A15200" s="6" t="s">
        <v>17418</v>
      </c>
      <c r="B15200" s="6" t="s">
        <v>17419</v>
      </c>
      <c r="C15200" s="6" t="s">
        <v>25</v>
      </c>
      <c r="D15200" s="6" t="s">
        <v>26</v>
      </c>
      <c r="E15200" s="6" t="s">
        <v>8</v>
      </c>
      <c r="G15200" s="6" t="s">
        <v>27</v>
      </c>
      <c r="H15200" s="7">
        <v>8648128.0</v>
      </c>
      <c r="I15200" s="8">
        <v>8648649.0</v>
      </c>
      <c r="J15200" t="s">
        <v>37</v>
      </c>
      <c r="Q15200" t="s">
        <v>17301</v>
      </c>
      <c r="R15200">
        <v>522.0</v>
      </c>
      <c r="T15200" t="s">
        <v>24379</v>
      </c>
    </row>
    <row r="15201" ht="15.75" customHeight="1">
      <c r="A15201" s="6" t="s">
        <v>17418</v>
      </c>
      <c r="B15201" s="6" t="s">
        <v>17419</v>
      </c>
      <c r="C15201" s="6" t="s">
        <v>25</v>
      </c>
      <c r="D15201" s="6" t="s">
        <v>26</v>
      </c>
      <c r="E15201" s="6" t="s">
        <v>8</v>
      </c>
      <c r="G15201" s="6" t="s">
        <v>27</v>
      </c>
      <c r="H15201" s="7">
        <v>8648739.0</v>
      </c>
      <c r="I15201" s="8">
        <v>8653124.0</v>
      </c>
      <c r="J15201" t="s">
        <v>28</v>
      </c>
      <c r="Q15201" t="s">
        <v>17303</v>
      </c>
      <c r="R15201">
        <v>4386.0</v>
      </c>
      <c r="T15201" t="s">
        <v>24380</v>
      </c>
    </row>
    <row r="15202" ht="15.75" customHeight="1">
      <c r="A15202" s="6" t="s">
        <v>17418</v>
      </c>
      <c r="B15202" s="6" t="s">
        <v>17419</v>
      </c>
      <c r="C15202" s="6" t="s">
        <v>25</v>
      </c>
      <c r="D15202" s="6" t="s">
        <v>26</v>
      </c>
      <c r="E15202" s="6" t="s">
        <v>8</v>
      </c>
      <c r="G15202" s="6" t="s">
        <v>27</v>
      </c>
      <c r="H15202" s="7">
        <v>8653127.0</v>
      </c>
      <c r="I15202" s="8">
        <v>8654137.0</v>
      </c>
      <c r="J15202" t="s">
        <v>28</v>
      </c>
      <c r="Q15202" t="s">
        <v>17305</v>
      </c>
      <c r="R15202">
        <v>1011.0</v>
      </c>
    </row>
    <row r="15203" ht="15.75" customHeight="1">
      <c r="A15203" s="6" t="s">
        <v>17418</v>
      </c>
      <c r="B15203" s="6" t="s">
        <v>17419</v>
      </c>
      <c r="C15203" s="6" t="s">
        <v>25</v>
      </c>
      <c r="D15203" s="6" t="s">
        <v>26</v>
      </c>
      <c r="E15203" s="6" t="s">
        <v>8</v>
      </c>
      <c r="G15203" s="6" t="s">
        <v>27</v>
      </c>
      <c r="H15203" s="7">
        <v>8654214.0</v>
      </c>
      <c r="I15203" s="8">
        <v>8654741.0</v>
      </c>
      <c r="J15203" t="s">
        <v>37</v>
      </c>
      <c r="Q15203" t="s">
        <v>17307</v>
      </c>
      <c r="R15203">
        <v>528.0</v>
      </c>
      <c r="T15203" t="s">
        <v>24381</v>
      </c>
    </row>
    <row r="15204" ht="15.75" customHeight="1">
      <c r="A15204" s="6" t="s">
        <v>17418</v>
      </c>
      <c r="B15204" s="6" t="s">
        <v>17452</v>
      </c>
      <c r="C15204" s="6" t="s">
        <v>25</v>
      </c>
      <c r="D15204" s="6" t="s">
        <v>26</v>
      </c>
      <c r="E15204" s="6" t="s">
        <v>8</v>
      </c>
      <c r="G15204" s="6" t="s">
        <v>27</v>
      </c>
      <c r="H15204" s="7">
        <v>8654801.0</v>
      </c>
      <c r="I15204" s="8">
        <v>8655727.0</v>
      </c>
      <c r="J15204" t="s">
        <v>28</v>
      </c>
      <c r="Q15204" t="s">
        <v>17308</v>
      </c>
      <c r="R15204">
        <v>927.0</v>
      </c>
      <c r="T15204" t="s">
        <v>116</v>
      </c>
    </row>
    <row r="15205" ht="15.75" customHeight="1">
      <c r="A15205" s="6" t="s">
        <v>17418</v>
      </c>
      <c r="B15205" s="6" t="s">
        <v>17419</v>
      </c>
      <c r="C15205" s="6" t="s">
        <v>25</v>
      </c>
      <c r="D15205" s="6" t="s">
        <v>26</v>
      </c>
      <c r="E15205" s="6" t="s">
        <v>8</v>
      </c>
      <c r="G15205" s="6" t="s">
        <v>27</v>
      </c>
      <c r="H15205" s="7">
        <v>8655700.0</v>
      </c>
      <c r="I15205" s="8">
        <v>8656059.0</v>
      </c>
      <c r="J15205" t="s">
        <v>28</v>
      </c>
      <c r="Q15205" t="s">
        <v>17310</v>
      </c>
      <c r="R15205">
        <v>360.0</v>
      </c>
      <c r="T15205" t="s">
        <v>24382</v>
      </c>
    </row>
    <row r="15206" ht="15.75" customHeight="1">
      <c r="A15206" s="6" t="s">
        <v>17418</v>
      </c>
      <c r="B15206" s="6" t="s">
        <v>17419</v>
      </c>
      <c r="C15206" s="6" t="s">
        <v>25</v>
      </c>
      <c r="D15206" s="6" t="s">
        <v>26</v>
      </c>
      <c r="E15206" s="6" t="s">
        <v>8</v>
      </c>
      <c r="G15206" s="6" t="s">
        <v>27</v>
      </c>
      <c r="H15206" s="7">
        <v>8656213.0</v>
      </c>
      <c r="I15206" s="8">
        <v>8657259.0</v>
      </c>
      <c r="J15206" t="s">
        <v>28</v>
      </c>
      <c r="Q15206" t="s">
        <v>17311</v>
      </c>
      <c r="R15206">
        <v>1047.0</v>
      </c>
    </row>
    <row r="15207" ht="15.75" customHeight="1">
      <c r="A15207" s="6" t="s">
        <v>17418</v>
      </c>
      <c r="B15207" s="6" t="s">
        <v>17419</v>
      </c>
      <c r="C15207" s="6" t="s">
        <v>25</v>
      </c>
      <c r="D15207" s="6" t="s">
        <v>26</v>
      </c>
      <c r="E15207" s="6" t="s">
        <v>8</v>
      </c>
      <c r="G15207" s="6" t="s">
        <v>27</v>
      </c>
      <c r="H15207" s="7">
        <v>8657346.0</v>
      </c>
      <c r="I15207" s="8">
        <v>8657987.0</v>
      </c>
      <c r="J15207" t="s">
        <v>37</v>
      </c>
      <c r="Q15207" t="s">
        <v>17312</v>
      </c>
      <c r="R15207">
        <v>642.0</v>
      </c>
      <c r="T15207" t="s">
        <v>24383</v>
      </c>
    </row>
    <row r="15208" ht="15.75" customHeight="1">
      <c r="A15208" s="6" t="s">
        <v>17418</v>
      </c>
      <c r="B15208" s="6" t="s">
        <v>17419</v>
      </c>
      <c r="C15208" s="6" t="s">
        <v>25</v>
      </c>
      <c r="D15208" s="6" t="s">
        <v>26</v>
      </c>
      <c r="E15208" s="6" t="s">
        <v>8</v>
      </c>
      <c r="G15208" s="6" t="s">
        <v>27</v>
      </c>
      <c r="H15208" s="7">
        <v>8658604.0</v>
      </c>
      <c r="I15208" s="8">
        <v>8658855.0</v>
      </c>
      <c r="J15208" t="s">
        <v>37</v>
      </c>
      <c r="Q15208" t="s">
        <v>17313</v>
      </c>
      <c r="R15208">
        <v>252.0</v>
      </c>
    </row>
    <row r="15209" ht="15.75" customHeight="1">
      <c r="A15209" s="6" t="s">
        <v>17418</v>
      </c>
      <c r="B15209" s="6" t="s">
        <v>17419</v>
      </c>
      <c r="C15209" s="6" t="s">
        <v>25</v>
      </c>
      <c r="D15209" s="6" t="s">
        <v>26</v>
      </c>
      <c r="E15209" s="6" t="s">
        <v>8</v>
      </c>
      <c r="G15209" s="6" t="s">
        <v>27</v>
      </c>
      <c r="H15209" s="7">
        <v>8659064.0</v>
      </c>
      <c r="I15209" s="8">
        <v>8660023.0</v>
      </c>
      <c r="J15209" t="s">
        <v>37</v>
      </c>
      <c r="Q15209" t="s">
        <v>17314</v>
      </c>
      <c r="R15209">
        <v>960.0</v>
      </c>
      <c r="T15209" t="s">
        <v>24384</v>
      </c>
    </row>
    <row r="15210" ht="15.75" customHeight="1">
      <c r="A15210" s="6" t="s">
        <v>17418</v>
      </c>
      <c r="B15210" s="6" t="s">
        <v>17419</v>
      </c>
      <c r="C15210" s="6" t="s">
        <v>25</v>
      </c>
      <c r="D15210" s="6" t="s">
        <v>26</v>
      </c>
      <c r="E15210" s="6" t="s">
        <v>8</v>
      </c>
      <c r="G15210" s="6" t="s">
        <v>27</v>
      </c>
      <c r="H15210" s="7">
        <v>8660849.0</v>
      </c>
      <c r="I15210" s="8">
        <v>8662036.0</v>
      </c>
      <c r="J15210" t="s">
        <v>28</v>
      </c>
      <c r="Q15210" t="s">
        <v>17315</v>
      </c>
      <c r="R15210">
        <v>1188.0</v>
      </c>
      <c r="T15210" t="s">
        <v>24385</v>
      </c>
    </row>
    <row r="15211" ht="15.75" customHeight="1">
      <c r="A15211" s="6" t="s">
        <v>17418</v>
      </c>
      <c r="B15211" s="6" t="s">
        <v>17419</v>
      </c>
      <c r="C15211" s="6" t="s">
        <v>25</v>
      </c>
      <c r="D15211" s="6" t="s">
        <v>26</v>
      </c>
      <c r="E15211" s="6" t="s">
        <v>8</v>
      </c>
      <c r="G15211" s="6" t="s">
        <v>27</v>
      </c>
      <c r="H15211" s="7">
        <v>8662555.0</v>
      </c>
      <c r="I15211" s="8">
        <v>8663151.0</v>
      </c>
      <c r="J15211" t="s">
        <v>37</v>
      </c>
      <c r="Q15211" t="s">
        <v>17316</v>
      </c>
      <c r="R15211">
        <v>597.0</v>
      </c>
      <c r="T15211" t="s">
        <v>24386</v>
      </c>
    </row>
    <row r="15212" ht="15.75" customHeight="1">
      <c r="A15212" s="6" t="s">
        <v>17418</v>
      </c>
      <c r="B15212" s="6" t="s">
        <v>17419</v>
      </c>
      <c r="C15212" s="6" t="s">
        <v>25</v>
      </c>
      <c r="D15212" s="6" t="s">
        <v>26</v>
      </c>
      <c r="E15212" s="6" t="s">
        <v>8</v>
      </c>
      <c r="G15212" s="6" t="s">
        <v>27</v>
      </c>
      <c r="H15212" s="7">
        <v>8663538.0</v>
      </c>
      <c r="I15212" s="8">
        <v>8664977.0</v>
      </c>
      <c r="J15212" t="s">
        <v>37</v>
      </c>
      <c r="Q15212" t="s">
        <v>17317</v>
      </c>
      <c r="R15212">
        <v>1440.0</v>
      </c>
      <c r="T15212" t="s">
        <v>24387</v>
      </c>
    </row>
    <row r="15213" ht="15.75" customHeight="1">
      <c r="A15213" s="6" t="s">
        <v>17418</v>
      </c>
      <c r="B15213" s="6" t="s">
        <v>17452</v>
      </c>
      <c r="C15213" s="6" t="s">
        <v>25</v>
      </c>
      <c r="D15213" s="6" t="s">
        <v>26</v>
      </c>
      <c r="E15213" s="6" t="s">
        <v>8</v>
      </c>
      <c r="G15213" s="6" t="s">
        <v>27</v>
      </c>
      <c r="H15213" s="7">
        <v>8664974.0</v>
      </c>
      <c r="I15213" s="8">
        <v>8666143.0</v>
      </c>
      <c r="J15213" t="s">
        <v>37</v>
      </c>
      <c r="Q15213" t="s">
        <v>17318</v>
      </c>
      <c r="R15213">
        <v>1170.0</v>
      </c>
      <c r="T15213" t="s">
        <v>24388</v>
      </c>
    </row>
    <row r="15214" ht="15.75" customHeight="1">
      <c r="A15214" s="6" t="s">
        <v>17418</v>
      </c>
      <c r="B15214" s="6" t="s">
        <v>17419</v>
      </c>
      <c r="C15214" s="6" t="s">
        <v>25</v>
      </c>
      <c r="D15214" s="6" t="s">
        <v>26</v>
      </c>
      <c r="E15214" s="6" t="s">
        <v>8</v>
      </c>
      <c r="G15214" s="6" t="s">
        <v>27</v>
      </c>
      <c r="H15214" s="7">
        <v>8666281.0</v>
      </c>
      <c r="I15214" s="8">
        <v>8666883.0</v>
      </c>
      <c r="J15214" t="s">
        <v>37</v>
      </c>
      <c r="Q15214" t="s">
        <v>17319</v>
      </c>
      <c r="R15214">
        <v>603.0</v>
      </c>
      <c r="T15214" t="s">
        <v>24389</v>
      </c>
    </row>
    <row r="15215" ht="15.75" customHeight="1">
      <c r="A15215" s="6" t="s">
        <v>17418</v>
      </c>
      <c r="B15215" s="6" t="s">
        <v>17419</v>
      </c>
      <c r="C15215" s="6" t="s">
        <v>25</v>
      </c>
      <c r="D15215" s="6" t="s">
        <v>26</v>
      </c>
      <c r="E15215" s="6" t="s">
        <v>8</v>
      </c>
      <c r="G15215" s="6" t="s">
        <v>27</v>
      </c>
      <c r="H15215" s="7">
        <v>8667199.0</v>
      </c>
      <c r="I15215" s="8">
        <v>8669694.0</v>
      </c>
      <c r="J15215" t="s">
        <v>28</v>
      </c>
      <c r="Q15215" t="s">
        <v>17320</v>
      </c>
      <c r="R15215">
        <v>2496.0</v>
      </c>
      <c r="T15215" t="s">
        <v>24390</v>
      </c>
    </row>
    <row r="15216" ht="15.75" customHeight="1">
      <c r="A15216" s="6" t="s">
        <v>17418</v>
      </c>
      <c r="B15216" s="6" t="s">
        <v>17419</v>
      </c>
      <c r="C15216" s="6" t="s">
        <v>25</v>
      </c>
      <c r="D15216" s="6" t="s">
        <v>26</v>
      </c>
      <c r="E15216" s="6" t="s">
        <v>8</v>
      </c>
      <c r="G15216" s="6" t="s">
        <v>27</v>
      </c>
      <c r="H15216" s="7">
        <v>8669844.0</v>
      </c>
      <c r="I15216" s="8">
        <v>8670185.0</v>
      </c>
      <c r="J15216" t="s">
        <v>28</v>
      </c>
      <c r="Q15216" t="s">
        <v>17321</v>
      </c>
      <c r="R15216">
        <v>342.0</v>
      </c>
      <c r="T15216" t="s">
        <v>24391</v>
      </c>
    </row>
    <row r="15217" ht="15.75" customHeight="1">
      <c r="A15217" s="6" t="s">
        <v>17418</v>
      </c>
      <c r="B15217" s="6" t="s">
        <v>17419</v>
      </c>
      <c r="C15217" s="6" t="s">
        <v>25</v>
      </c>
      <c r="D15217" s="6" t="s">
        <v>26</v>
      </c>
      <c r="E15217" s="6" t="s">
        <v>8</v>
      </c>
      <c r="G15217" s="6" t="s">
        <v>27</v>
      </c>
      <c r="H15217" s="7">
        <v>8670175.0</v>
      </c>
      <c r="I15217" s="8">
        <v>8672298.0</v>
      </c>
      <c r="J15217" t="s">
        <v>28</v>
      </c>
      <c r="Q15217" t="s">
        <v>17322</v>
      </c>
      <c r="R15217">
        <v>2124.0</v>
      </c>
      <c r="T15217" t="s">
        <v>24392</v>
      </c>
    </row>
    <row r="15218" ht="15.75" customHeight="1">
      <c r="A15218" s="6" t="s">
        <v>17418</v>
      </c>
      <c r="B15218" s="6" t="s">
        <v>17419</v>
      </c>
      <c r="C15218" s="6" t="s">
        <v>25</v>
      </c>
      <c r="D15218" s="6" t="s">
        <v>26</v>
      </c>
      <c r="E15218" s="6" t="s">
        <v>8</v>
      </c>
      <c r="G15218" s="6" t="s">
        <v>27</v>
      </c>
      <c r="H15218" s="7">
        <v>8672295.0</v>
      </c>
      <c r="I15218" s="8">
        <v>8674118.0</v>
      </c>
      <c r="J15218" t="s">
        <v>28</v>
      </c>
      <c r="Q15218" t="s">
        <v>17323</v>
      </c>
      <c r="R15218">
        <v>1824.0</v>
      </c>
      <c r="T15218" t="s">
        <v>24393</v>
      </c>
    </row>
    <row r="15219" ht="15.75" customHeight="1">
      <c r="A15219" s="6" t="s">
        <v>17418</v>
      </c>
      <c r="B15219" s="6" t="s">
        <v>17419</v>
      </c>
      <c r="C15219" s="6" t="s">
        <v>25</v>
      </c>
      <c r="D15219" s="6" t="s">
        <v>26</v>
      </c>
      <c r="E15219" s="6" t="s">
        <v>8</v>
      </c>
      <c r="G15219" s="6" t="s">
        <v>27</v>
      </c>
      <c r="H15219" s="7">
        <v>8674115.0</v>
      </c>
      <c r="I15219" s="8">
        <v>8674726.0</v>
      </c>
      <c r="J15219" t="s">
        <v>28</v>
      </c>
      <c r="Q15219" t="s">
        <v>17324</v>
      </c>
      <c r="R15219">
        <v>612.0</v>
      </c>
      <c r="T15219" t="s">
        <v>24394</v>
      </c>
    </row>
    <row r="15220" ht="15.75" customHeight="1">
      <c r="A15220" s="6" t="s">
        <v>17418</v>
      </c>
      <c r="B15220" s="6" t="s">
        <v>17419</v>
      </c>
      <c r="C15220" s="6" t="s">
        <v>25</v>
      </c>
      <c r="D15220" s="6" t="s">
        <v>26</v>
      </c>
      <c r="E15220" s="6" t="s">
        <v>8</v>
      </c>
      <c r="G15220" s="6" t="s">
        <v>27</v>
      </c>
      <c r="H15220" s="7">
        <v>8674854.0</v>
      </c>
      <c r="I15220" s="8">
        <v>8675303.0</v>
      </c>
      <c r="J15220" t="s">
        <v>28</v>
      </c>
      <c r="Q15220" t="s">
        <v>17325</v>
      </c>
      <c r="R15220">
        <v>450.0</v>
      </c>
      <c r="T15220" t="s">
        <v>24395</v>
      </c>
    </row>
    <row r="15221" ht="15.75" customHeight="1">
      <c r="A15221" s="6" t="s">
        <v>17418</v>
      </c>
      <c r="B15221" s="6" t="s">
        <v>17419</v>
      </c>
      <c r="C15221" s="6" t="s">
        <v>25</v>
      </c>
      <c r="D15221" s="6" t="s">
        <v>26</v>
      </c>
      <c r="E15221" s="6" t="s">
        <v>8</v>
      </c>
      <c r="G15221" s="6" t="s">
        <v>27</v>
      </c>
      <c r="H15221" s="7">
        <v>8675408.0</v>
      </c>
      <c r="I15221" s="8">
        <v>8677105.0</v>
      </c>
      <c r="J15221" t="s">
        <v>28</v>
      </c>
      <c r="Q15221" t="s">
        <v>17326</v>
      </c>
      <c r="R15221">
        <v>1698.0</v>
      </c>
      <c r="T15221" t="s">
        <v>24396</v>
      </c>
    </row>
    <row r="15222" ht="15.75" customHeight="1">
      <c r="A15222" s="6" t="s">
        <v>17418</v>
      </c>
      <c r="B15222" s="6" t="s">
        <v>17419</v>
      </c>
      <c r="C15222" s="6" t="s">
        <v>25</v>
      </c>
      <c r="D15222" s="6" t="s">
        <v>26</v>
      </c>
      <c r="E15222" s="6" t="s">
        <v>8</v>
      </c>
      <c r="G15222" s="6" t="s">
        <v>27</v>
      </c>
      <c r="H15222" s="7">
        <v>8677153.0</v>
      </c>
      <c r="I15222" s="8">
        <v>8677980.0</v>
      </c>
      <c r="J15222" t="s">
        <v>28</v>
      </c>
      <c r="Q15222" t="s">
        <v>17327</v>
      </c>
      <c r="R15222">
        <v>828.0</v>
      </c>
      <c r="T15222" t="s">
        <v>24397</v>
      </c>
    </row>
    <row r="15223" ht="15.75" customHeight="1">
      <c r="A15223" s="6" t="s">
        <v>17418</v>
      </c>
      <c r="B15223" s="6" t="s">
        <v>17419</v>
      </c>
      <c r="C15223" s="6" t="s">
        <v>25</v>
      </c>
      <c r="D15223" s="6" t="s">
        <v>26</v>
      </c>
      <c r="E15223" s="6" t="s">
        <v>8</v>
      </c>
      <c r="G15223" s="6" t="s">
        <v>27</v>
      </c>
      <c r="H15223" s="7">
        <v>8678256.0</v>
      </c>
      <c r="I15223" s="8">
        <v>8679428.0</v>
      </c>
      <c r="J15223" t="s">
        <v>37</v>
      </c>
      <c r="Q15223" t="s">
        <v>17328</v>
      </c>
      <c r="R15223">
        <v>1173.0</v>
      </c>
      <c r="T15223" t="s">
        <v>24398</v>
      </c>
    </row>
    <row r="15224" ht="15.75" customHeight="1">
      <c r="A15224" s="6" t="s">
        <v>17418</v>
      </c>
      <c r="B15224" s="6" t="s">
        <v>17419</v>
      </c>
      <c r="C15224" s="6" t="s">
        <v>25</v>
      </c>
      <c r="D15224" s="6" t="s">
        <v>26</v>
      </c>
      <c r="E15224" s="6" t="s">
        <v>8</v>
      </c>
      <c r="G15224" s="6" t="s">
        <v>27</v>
      </c>
      <c r="H15224" s="7">
        <v>8679534.0</v>
      </c>
      <c r="I15224" s="8">
        <v>8681321.0</v>
      </c>
      <c r="J15224" t="s">
        <v>37</v>
      </c>
      <c r="O15224" t="s">
        <v>228</v>
      </c>
      <c r="Q15224" t="s">
        <v>17329</v>
      </c>
      <c r="R15224">
        <v>1788.0</v>
      </c>
      <c r="T15224" t="s">
        <v>24399</v>
      </c>
    </row>
    <row r="15225" ht="15.75" customHeight="1">
      <c r="A15225" s="6" t="s">
        <v>17418</v>
      </c>
      <c r="B15225" s="6" t="s">
        <v>17419</v>
      </c>
      <c r="C15225" s="6" t="s">
        <v>25</v>
      </c>
      <c r="D15225" s="6" t="s">
        <v>26</v>
      </c>
      <c r="E15225" s="6" t="s">
        <v>8</v>
      </c>
      <c r="G15225" s="6" t="s">
        <v>27</v>
      </c>
      <c r="H15225" s="7">
        <v>8681318.0</v>
      </c>
      <c r="I15225" s="8">
        <v>8682751.0</v>
      </c>
      <c r="J15225" t="s">
        <v>37</v>
      </c>
      <c r="Q15225" t="s">
        <v>17330</v>
      </c>
      <c r="R15225">
        <v>1434.0</v>
      </c>
      <c r="T15225" t="s">
        <v>24400</v>
      </c>
    </row>
    <row r="15226" ht="15.75" customHeight="1">
      <c r="A15226" s="6" t="s">
        <v>17418</v>
      </c>
      <c r="B15226" s="6" t="s">
        <v>17419</v>
      </c>
      <c r="C15226" s="6" t="s">
        <v>25</v>
      </c>
      <c r="D15226" s="6" t="s">
        <v>26</v>
      </c>
      <c r="E15226" s="6" t="s">
        <v>8</v>
      </c>
      <c r="G15226" s="6" t="s">
        <v>27</v>
      </c>
      <c r="H15226" s="7">
        <v>8682742.0</v>
      </c>
      <c r="I15226" s="8">
        <v>8683365.0</v>
      </c>
      <c r="J15226" t="s">
        <v>37</v>
      </c>
      <c r="Q15226" t="s">
        <v>17331</v>
      </c>
      <c r="R15226">
        <v>624.0</v>
      </c>
      <c r="T15226" t="s">
        <v>24401</v>
      </c>
    </row>
    <row r="15227" ht="15.75" customHeight="1">
      <c r="A15227" s="6" t="s">
        <v>17418</v>
      </c>
      <c r="B15227" s="6" t="s">
        <v>17419</v>
      </c>
      <c r="C15227" s="6" t="s">
        <v>25</v>
      </c>
      <c r="D15227" s="6" t="s">
        <v>26</v>
      </c>
      <c r="E15227" s="6" t="s">
        <v>8</v>
      </c>
      <c r="G15227" s="6" t="s">
        <v>27</v>
      </c>
      <c r="H15227" s="7">
        <v>8683432.0</v>
      </c>
      <c r="I15227" s="8">
        <v>8683878.0</v>
      </c>
      <c r="J15227" t="s">
        <v>28</v>
      </c>
      <c r="Q15227" t="s">
        <v>17332</v>
      </c>
      <c r="R15227">
        <v>447.0</v>
      </c>
      <c r="T15227" t="s">
        <v>24402</v>
      </c>
    </row>
    <row r="15228" ht="15.75" customHeight="1">
      <c r="A15228" s="6" t="s">
        <v>17418</v>
      </c>
      <c r="B15228" s="6" t="s">
        <v>17419</v>
      </c>
      <c r="C15228" s="6" t="s">
        <v>25</v>
      </c>
      <c r="D15228" s="6" t="s">
        <v>26</v>
      </c>
      <c r="E15228" s="6" t="s">
        <v>8</v>
      </c>
      <c r="G15228" s="6" t="s">
        <v>27</v>
      </c>
      <c r="H15228" s="7">
        <v>8684083.0</v>
      </c>
      <c r="I15228" s="8">
        <v>8684997.0</v>
      </c>
      <c r="J15228" t="s">
        <v>37</v>
      </c>
      <c r="O15228" t="s">
        <v>216</v>
      </c>
      <c r="Q15228" t="s">
        <v>17333</v>
      </c>
      <c r="R15228">
        <v>915.0</v>
      </c>
      <c r="T15228" t="s">
        <v>24403</v>
      </c>
    </row>
    <row r="15229" ht="15.75" customHeight="1">
      <c r="A15229" s="6" t="s">
        <v>17418</v>
      </c>
      <c r="B15229" s="6" t="s">
        <v>17419</v>
      </c>
      <c r="C15229" s="6" t="s">
        <v>25</v>
      </c>
      <c r="D15229" s="6" t="s">
        <v>26</v>
      </c>
      <c r="E15229" s="6" t="s">
        <v>8</v>
      </c>
      <c r="G15229" s="6" t="s">
        <v>27</v>
      </c>
      <c r="H15229" s="7">
        <v>8685193.0</v>
      </c>
      <c r="I15229" s="8">
        <v>8686209.0</v>
      </c>
      <c r="J15229" t="s">
        <v>37</v>
      </c>
      <c r="Q15229" t="s">
        <v>17334</v>
      </c>
      <c r="R15229">
        <v>1017.0</v>
      </c>
      <c r="T15229" t="s">
        <v>24404</v>
      </c>
    </row>
    <row r="15230" ht="15.75" customHeight="1">
      <c r="A15230" s="6" t="s">
        <v>17418</v>
      </c>
      <c r="B15230" s="6" t="s">
        <v>17419</v>
      </c>
      <c r="C15230" s="6" t="s">
        <v>25</v>
      </c>
      <c r="D15230" s="6" t="s">
        <v>26</v>
      </c>
      <c r="E15230" s="6" t="s">
        <v>8</v>
      </c>
      <c r="G15230" s="6" t="s">
        <v>27</v>
      </c>
      <c r="H15230" s="7">
        <v>8686299.0</v>
      </c>
      <c r="I15230" s="8">
        <v>8687747.0</v>
      </c>
      <c r="J15230" t="s">
        <v>37</v>
      </c>
      <c r="Q15230" t="s">
        <v>17335</v>
      </c>
      <c r="R15230">
        <v>1449.0</v>
      </c>
      <c r="T15230" t="s">
        <v>24405</v>
      </c>
    </row>
    <row r="15231" ht="15.75" customHeight="1">
      <c r="A15231" s="6" t="s">
        <v>17418</v>
      </c>
      <c r="B15231" s="6" t="s">
        <v>17419</v>
      </c>
      <c r="C15231" s="6" t="s">
        <v>25</v>
      </c>
      <c r="D15231" s="6" t="s">
        <v>26</v>
      </c>
      <c r="E15231" s="6" t="s">
        <v>8</v>
      </c>
      <c r="G15231" s="6" t="s">
        <v>27</v>
      </c>
      <c r="H15231" s="7">
        <v>8687840.0</v>
      </c>
      <c r="I15231" s="8">
        <v>8688637.0</v>
      </c>
      <c r="J15231" t="s">
        <v>37</v>
      </c>
      <c r="Q15231" t="s">
        <v>17336</v>
      </c>
      <c r="R15231">
        <v>798.0</v>
      </c>
      <c r="T15231" t="s">
        <v>24406</v>
      </c>
    </row>
    <row r="15232" ht="15.75" customHeight="1">
      <c r="A15232" s="6" t="s">
        <v>17418</v>
      </c>
      <c r="B15232" s="6" t="s">
        <v>17419</v>
      </c>
      <c r="C15232" s="6" t="s">
        <v>25</v>
      </c>
      <c r="D15232" s="6" t="s">
        <v>26</v>
      </c>
      <c r="E15232" s="6" t="s">
        <v>8</v>
      </c>
      <c r="G15232" s="6" t="s">
        <v>27</v>
      </c>
      <c r="H15232" s="7">
        <v>8688688.0</v>
      </c>
      <c r="I15232" s="8">
        <v>8689278.0</v>
      </c>
      <c r="J15232" t="s">
        <v>37</v>
      </c>
      <c r="Q15232" t="s">
        <v>17337</v>
      </c>
      <c r="R15232">
        <v>591.0</v>
      </c>
      <c r="T15232" t="s">
        <v>24407</v>
      </c>
    </row>
    <row r="15233" ht="15.75" customHeight="1">
      <c r="A15233" s="6" t="s">
        <v>17418</v>
      </c>
      <c r="B15233" s="6" t="s">
        <v>17419</v>
      </c>
      <c r="C15233" s="6" t="s">
        <v>25</v>
      </c>
      <c r="D15233" s="6" t="s">
        <v>26</v>
      </c>
      <c r="E15233" s="6" t="s">
        <v>8</v>
      </c>
      <c r="G15233" s="6" t="s">
        <v>27</v>
      </c>
      <c r="H15233" s="7">
        <v>8689278.0</v>
      </c>
      <c r="I15233" s="8">
        <v>8690504.0</v>
      </c>
      <c r="J15233" t="s">
        <v>37</v>
      </c>
      <c r="Q15233" t="s">
        <v>17338</v>
      </c>
      <c r="R15233">
        <v>1227.0</v>
      </c>
      <c r="T15233" t="s">
        <v>24408</v>
      </c>
    </row>
    <row r="15234" ht="15.75" customHeight="1">
      <c r="A15234" s="6" t="s">
        <v>17418</v>
      </c>
      <c r="B15234" s="6" t="s">
        <v>17419</v>
      </c>
      <c r="C15234" s="6" t="s">
        <v>25</v>
      </c>
      <c r="D15234" s="6" t="s">
        <v>26</v>
      </c>
      <c r="E15234" s="6" t="s">
        <v>8</v>
      </c>
      <c r="G15234" s="6" t="s">
        <v>27</v>
      </c>
      <c r="H15234" s="7">
        <v>8690583.0</v>
      </c>
      <c r="I15234" s="8">
        <v>8692250.0</v>
      </c>
      <c r="J15234" t="s">
        <v>37</v>
      </c>
      <c r="Q15234" t="s">
        <v>17339</v>
      </c>
      <c r="R15234">
        <v>1668.0</v>
      </c>
      <c r="T15234" t="s">
        <v>24409</v>
      </c>
    </row>
    <row r="15235" ht="15.75" customHeight="1">
      <c r="A15235" s="6" t="s">
        <v>17418</v>
      </c>
      <c r="B15235" s="6" t="s">
        <v>17419</v>
      </c>
      <c r="C15235" s="6" t="s">
        <v>25</v>
      </c>
      <c r="D15235" s="6" t="s">
        <v>26</v>
      </c>
      <c r="E15235" s="6" t="s">
        <v>8</v>
      </c>
      <c r="G15235" s="6" t="s">
        <v>27</v>
      </c>
      <c r="H15235" s="7">
        <v>8692392.0</v>
      </c>
      <c r="I15235" s="8">
        <v>8693765.0</v>
      </c>
      <c r="J15235" t="s">
        <v>37</v>
      </c>
      <c r="O15235" t="s">
        <v>198</v>
      </c>
      <c r="Q15235" t="s">
        <v>17340</v>
      </c>
      <c r="R15235">
        <v>1374.0</v>
      </c>
      <c r="T15235" t="s">
        <v>24410</v>
      </c>
    </row>
    <row r="15236" ht="15.75" customHeight="1">
      <c r="A15236" s="6" t="s">
        <v>17418</v>
      </c>
      <c r="B15236" s="6" t="s">
        <v>17419</v>
      </c>
      <c r="C15236" s="6" t="s">
        <v>25</v>
      </c>
      <c r="D15236" s="6" t="s">
        <v>26</v>
      </c>
      <c r="E15236" s="6" t="s">
        <v>8</v>
      </c>
      <c r="G15236" s="6" t="s">
        <v>27</v>
      </c>
      <c r="H15236" s="7">
        <v>8694668.0</v>
      </c>
      <c r="I15236" s="8">
        <v>8695864.0</v>
      </c>
      <c r="J15236" t="s">
        <v>37</v>
      </c>
      <c r="Q15236" t="s">
        <v>17341</v>
      </c>
      <c r="R15236">
        <v>1197.0</v>
      </c>
      <c r="T15236" t="s">
        <v>24411</v>
      </c>
    </row>
    <row r="15237" ht="15.75" customHeight="1">
      <c r="A15237" s="6" t="s">
        <v>17418</v>
      </c>
      <c r="B15237" s="6" t="s">
        <v>17419</v>
      </c>
      <c r="C15237" s="6" t="s">
        <v>25</v>
      </c>
      <c r="D15237" s="6" t="s">
        <v>26</v>
      </c>
      <c r="E15237" s="6" t="s">
        <v>8</v>
      </c>
      <c r="G15237" s="6" t="s">
        <v>27</v>
      </c>
      <c r="H15237" s="7">
        <v>8695864.0</v>
      </c>
      <c r="I15237" s="8">
        <v>8696616.0</v>
      </c>
      <c r="J15237" t="s">
        <v>37</v>
      </c>
      <c r="Q15237" t="s">
        <v>17342</v>
      </c>
      <c r="R15237">
        <v>753.0</v>
      </c>
      <c r="T15237" t="s">
        <v>24412</v>
      </c>
    </row>
    <row r="15238" ht="15.75" customHeight="1">
      <c r="A15238" s="6" t="s">
        <v>17418</v>
      </c>
      <c r="B15238" s="6" t="s">
        <v>17419</v>
      </c>
      <c r="C15238" s="6" t="s">
        <v>25</v>
      </c>
      <c r="D15238" s="6" t="s">
        <v>26</v>
      </c>
      <c r="E15238" s="6" t="s">
        <v>8</v>
      </c>
      <c r="G15238" s="6" t="s">
        <v>27</v>
      </c>
      <c r="H15238" s="7">
        <v>8696627.0</v>
      </c>
      <c r="I15238" s="8">
        <v>8697880.0</v>
      </c>
      <c r="J15238" t="s">
        <v>37</v>
      </c>
      <c r="Q15238" t="s">
        <v>17343</v>
      </c>
      <c r="R15238">
        <v>1254.0</v>
      </c>
      <c r="T15238" t="s">
        <v>24413</v>
      </c>
    </row>
    <row r="15239" ht="15.75" customHeight="1">
      <c r="A15239" s="6" t="s">
        <v>17418</v>
      </c>
      <c r="B15239" s="6" t="s">
        <v>17419</v>
      </c>
      <c r="C15239" s="6" t="s">
        <v>25</v>
      </c>
      <c r="D15239" s="6" t="s">
        <v>26</v>
      </c>
      <c r="E15239" s="6" t="s">
        <v>8</v>
      </c>
      <c r="G15239" s="6" t="s">
        <v>27</v>
      </c>
      <c r="H15239" s="7">
        <v>8697986.0</v>
      </c>
      <c r="I15239" s="8">
        <v>8699245.0</v>
      </c>
      <c r="J15239" t="s">
        <v>37</v>
      </c>
      <c r="Q15239" t="s">
        <v>17344</v>
      </c>
      <c r="R15239">
        <v>1260.0</v>
      </c>
      <c r="T15239" t="s">
        <v>24414</v>
      </c>
    </row>
    <row r="15240" ht="15.75" customHeight="1">
      <c r="A15240" s="6" t="s">
        <v>17418</v>
      </c>
      <c r="B15240" s="6" t="s">
        <v>17419</v>
      </c>
      <c r="C15240" s="6" t="s">
        <v>25</v>
      </c>
      <c r="D15240" s="6" t="s">
        <v>26</v>
      </c>
      <c r="E15240" s="6" t="s">
        <v>8</v>
      </c>
      <c r="G15240" s="6" t="s">
        <v>27</v>
      </c>
      <c r="H15240" s="7">
        <v>8699338.0</v>
      </c>
      <c r="I15240" s="8">
        <v>8700123.0</v>
      </c>
      <c r="J15240" t="s">
        <v>37</v>
      </c>
      <c r="Q15240" t="s">
        <v>17345</v>
      </c>
      <c r="R15240">
        <v>786.0</v>
      </c>
      <c r="T15240" t="s">
        <v>24415</v>
      </c>
    </row>
    <row r="15241" ht="15.75" customHeight="1">
      <c r="A15241" s="6" t="s">
        <v>17418</v>
      </c>
      <c r="B15241" s="6" t="s">
        <v>17419</v>
      </c>
      <c r="C15241" s="6" t="s">
        <v>25</v>
      </c>
      <c r="D15241" s="6" t="s">
        <v>26</v>
      </c>
      <c r="E15241" s="6" t="s">
        <v>8</v>
      </c>
      <c r="G15241" s="6" t="s">
        <v>27</v>
      </c>
      <c r="H15241" s="7">
        <v>8700218.0</v>
      </c>
      <c r="I15241" s="8">
        <v>8701192.0</v>
      </c>
      <c r="J15241" t="s">
        <v>28</v>
      </c>
      <c r="Q15241" t="s">
        <v>17346</v>
      </c>
      <c r="R15241">
        <v>975.0</v>
      </c>
      <c r="T15241" t="s">
        <v>24416</v>
      </c>
    </row>
    <row r="15242" ht="15.75" customHeight="1">
      <c r="A15242" s="6" t="s">
        <v>17418</v>
      </c>
      <c r="B15242" s="6" t="s">
        <v>17419</v>
      </c>
      <c r="C15242" s="6" t="s">
        <v>25</v>
      </c>
      <c r="D15242" s="6" t="s">
        <v>26</v>
      </c>
      <c r="E15242" s="6" t="s">
        <v>8</v>
      </c>
      <c r="G15242" s="6" t="s">
        <v>27</v>
      </c>
      <c r="H15242" s="7">
        <v>8701203.0</v>
      </c>
      <c r="I15242" s="8">
        <v>8701703.0</v>
      </c>
      <c r="J15242" t="s">
        <v>28</v>
      </c>
      <c r="Q15242" t="s">
        <v>17347</v>
      </c>
      <c r="R15242">
        <v>501.0</v>
      </c>
      <c r="T15242" t="s">
        <v>24417</v>
      </c>
    </row>
    <row r="15243" ht="15.75" customHeight="1">
      <c r="A15243" s="6" t="s">
        <v>17418</v>
      </c>
      <c r="B15243" s="6" t="s">
        <v>17419</v>
      </c>
      <c r="C15243" s="6" t="s">
        <v>25</v>
      </c>
      <c r="D15243" s="6" t="s">
        <v>26</v>
      </c>
      <c r="E15243" s="6" t="s">
        <v>8</v>
      </c>
      <c r="G15243" s="6" t="s">
        <v>27</v>
      </c>
      <c r="H15243" s="7">
        <v>8701811.0</v>
      </c>
      <c r="I15243" s="8">
        <v>8702656.0</v>
      </c>
      <c r="J15243" t="s">
        <v>28</v>
      </c>
      <c r="Q15243" t="s">
        <v>17348</v>
      </c>
      <c r="R15243">
        <v>846.0</v>
      </c>
      <c r="T15243" t="s">
        <v>24418</v>
      </c>
    </row>
    <row r="15244" ht="15.75" customHeight="1">
      <c r="A15244" s="6" t="s">
        <v>17418</v>
      </c>
      <c r="B15244" s="6" t="s">
        <v>17419</v>
      </c>
      <c r="C15244" s="6" t="s">
        <v>25</v>
      </c>
      <c r="D15244" s="6" t="s">
        <v>26</v>
      </c>
      <c r="E15244" s="6" t="s">
        <v>8</v>
      </c>
      <c r="G15244" s="6" t="s">
        <v>27</v>
      </c>
      <c r="H15244" s="7">
        <v>8702902.0</v>
      </c>
      <c r="I15244" s="8">
        <v>8704350.0</v>
      </c>
      <c r="J15244" t="s">
        <v>28</v>
      </c>
      <c r="Q15244" t="s">
        <v>17349</v>
      </c>
      <c r="R15244">
        <v>1449.0</v>
      </c>
      <c r="T15244" t="s">
        <v>24419</v>
      </c>
    </row>
    <row r="15245" ht="15.75" customHeight="1">
      <c r="A15245" s="6" t="s">
        <v>17418</v>
      </c>
      <c r="B15245" s="6" t="s">
        <v>17419</v>
      </c>
      <c r="C15245" s="6" t="s">
        <v>25</v>
      </c>
      <c r="D15245" s="6" t="s">
        <v>26</v>
      </c>
      <c r="E15245" s="6" t="s">
        <v>8</v>
      </c>
      <c r="G15245" s="6" t="s">
        <v>27</v>
      </c>
      <c r="H15245" s="7">
        <v>8704525.0</v>
      </c>
      <c r="I15245" s="8">
        <v>8705442.0</v>
      </c>
      <c r="J15245" t="s">
        <v>37</v>
      </c>
      <c r="Q15245" t="s">
        <v>17350</v>
      </c>
      <c r="R15245">
        <v>918.0</v>
      </c>
      <c r="T15245" t="s">
        <v>24420</v>
      </c>
    </row>
    <row r="15246" ht="15.75" customHeight="1">
      <c r="A15246" s="6" t="s">
        <v>17418</v>
      </c>
      <c r="B15246" s="6" t="s">
        <v>17419</v>
      </c>
      <c r="C15246" s="6" t="s">
        <v>25</v>
      </c>
      <c r="D15246" s="6" t="s">
        <v>26</v>
      </c>
      <c r="E15246" s="6" t="s">
        <v>8</v>
      </c>
      <c r="G15246" s="6" t="s">
        <v>27</v>
      </c>
      <c r="H15246" s="7">
        <v>8705827.0</v>
      </c>
      <c r="I15246" s="8">
        <v>8706462.0</v>
      </c>
      <c r="J15246" t="s">
        <v>37</v>
      </c>
      <c r="Q15246" t="s">
        <v>17351</v>
      </c>
      <c r="R15246">
        <v>636.0</v>
      </c>
      <c r="T15246" t="s">
        <v>24421</v>
      </c>
    </row>
    <row r="15247" ht="15.75" customHeight="1">
      <c r="A15247" s="6" t="s">
        <v>17418</v>
      </c>
      <c r="B15247" s="6" t="s">
        <v>17419</v>
      </c>
      <c r="C15247" s="6" t="s">
        <v>25</v>
      </c>
      <c r="D15247" s="6" t="s">
        <v>26</v>
      </c>
      <c r="E15247" s="6" t="s">
        <v>8</v>
      </c>
      <c r="G15247" s="6" t="s">
        <v>27</v>
      </c>
      <c r="H15247" s="7">
        <v>8706449.0</v>
      </c>
      <c r="I15247" s="8">
        <v>8708131.0</v>
      </c>
      <c r="J15247" t="s">
        <v>37</v>
      </c>
      <c r="Q15247" t="s">
        <v>17352</v>
      </c>
      <c r="R15247">
        <v>1683.0</v>
      </c>
      <c r="T15247" t="s">
        <v>24422</v>
      </c>
    </row>
    <row r="15248" ht="15.75" customHeight="1">
      <c r="A15248" s="6" t="s">
        <v>17418</v>
      </c>
      <c r="B15248" s="6" t="s">
        <v>17419</v>
      </c>
      <c r="C15248" s="6" t="s">
        <v>25</v>
      </c>
      <c r="D15248" s="6" t="s">
        <v>26</v>
      </c>
      <c r="E15248" s="6" t="s">
        <v>8</v>
      </c>
      <c r="G15248" s="6" t="s">
        <v>27</v>
      </c>
      <c r="H15248" s="7">
        <v>8708299.0</v>
      </c>
      <c r="I15248" s="8">
        <v>8709156.0</v>
      </c>
      <c r="J15248" t="s">
        <v>37</v>
      </c>
      <c r="Q15248" t="s">
        <v>17353</v>
      </c>
      <c r="R15248">
        <v>858.0</v>
      </c>
      <c r="T15248" t="s">
        <v>24423</v>
      </c>
    </row>
    <row r="15249" ht="15.75" customHeight="1">
      <c r="A15249" s="6" t="s">
        <v>17418</v>
      </c>
      <c r="B15249" s="6" t="s">
        <v>17419</v>
      </c>
      <c r="C15249" s="6" t="s">
        <v>25</v>
      </c>
      <c r="D15249" s="6" t="s">
        <v>26</v>
      </c>
      <c r="E15249" s="6" t="s">
        <v>8</v>
      </c>
      <c r="G15249" s="6" t="s">
        <v>27</v>
      </c>
      <c r="H15249" s="7">
        <v>8709158.0</v>
      </c>
      <c r="I15249" s="8">
        <v>8710603.0</v>
      </c>
      <c r="J15249" t="s">
        <v>37</v>
      </c>
      <c r="Q15249" t="s">
        <v>17354</v>
      </c>
      <c r="R15249">
        <v>1446.0</v>
      </c>
      <c r="T15249" t="s">
        <v>24424</v>
      </c>
    </row>
    <row r="15250" ht="15.75" customHeight="1">
      <c r="A15250" s="6" t="s">
        <v>17418</v>
      </c>
      <c r="B15250" s="6" t="s">
        <v>17419</v>
      </c>
      <c r="C15250" s="6" t="s">
        <v>25</v>
      </c>
      <c r="D15250" s="6" t="s">
        <v>26</v>
      </c>
      <c r="E15250" s="6" t="s">
        <v>8</v>
      </c>
      <c r="G15250" s="6" t="s">
        <v>27</v>
      </c>
      <c r="H15250" s="7">
        <v>8710618.0</v>
      </c>
      <c r="I15250" s="8">
        <v>8711772.0</v>
      </c>
      <c r="J15250" t="s">
        <v>37</v>
      </c>
      <c r="Q15250" t="s">
        <v>17355</v>
      </c>
      <c r="R15250">
        <v>1155.0</v>
      </c>
      <c r="T15250" t="s">
        <v>24425</v>
      </c>
    </row>
    <row r="15251" ht="15.75" customHeight="1">
      <c r="A15251" s="6" t="s">
        <v>17418</v>
      </c>
      <c r="B15251" s="6" t="s">
        <v>17419</v>
      </c>
      <c r="C15251" s="6" t="s">
        <v>25</v>
      </c>
      <c r="D15251" s="6" t="s">
        <v>26</v>
      </c>
      <c r="E15251" s="6" t="s">
        <v>8</v>
      </c>
      <c r="G15251" s="6" t="s">
        <v>27</v>
      </c>
      <c r="H15251" s="7">
        <v>8711769.0</v>
      </c>
      <c r="I15251" s="8">
        <v>8712557.0</v>
      </c>
      <c r="J15251" t="s">
        <v>37</v>
      </c>
      <c r="Q15251" t="s">
        <v>17356</v>
      </c>
      <c r="R15251">
        <v>789.0</v>
      </c>
      <c r="T15251" t="s">
        <v>24426</v>
      </c>
    </row>
    <row r="15252" ht="15.75" customHeight="1">
      <c r="A15252" s="6" t="s">
        <v>17418</v>
      </c>
      <c r="B15252" s="6" t="s">
        <v>17419</v>
      </c>
      <c r="C15252" s="6" t="s">
        <v>25</v>
      </c>
      <c r="D15252" s="6" t="s">
        <v>26</v>
      </c>
      <c r="E15252" s="6" t="s">
        <v>8</v>
      </c>
      <c r="G15252" s="6" t="s">
        <v>27</v>
      </c>
      <c r="H15252" s="7">
        <v>8712554.0</v>
      </c>
      <c r="I15252" s="8">
        <v>8713234.0</v>
      </c>
      <c r="J15252" t="s">
        <v>37</v>
      </c>
      <c r="Q15252" t="s">
        <v>17357</v>
      </c>
      <c r="R15252">
        <v>681.0</v>
      </c>
      <c r="T15252" t="s">
        <v>24427</v>
      </c>
    </row>
    <row r="15253" ht="15.75" customHeight="1">
      <c r="A15253" s="6" t="s">
        <v>17418</v>
      </c>
      <c r="B15253" s="6" t="s">
        <v>17419</v>
      </c>
      <c r="C15253" s="6" t="s">
        <v>25</v>
      </c>
      <c r="D15253" s="6" t="s">
        <v>26</v>
      </c>
      <c r="E15253" s="6" t="s">
        <v>8</v>
      </c>
      <c r="G15253" s="6" t="s">
        <v>27</v>
      </c>
      <c r="H15253" s="7">
        <v>8713231.0</v>
      </c>
      <c r="I15253" s="8">
        <v>8714004.0</v>
      </c>
      <c r="J15253" t="s">
        <v>37</v>
      </c>
      <c r="Q15253" t="s">
        <v>17358</v>
      </c>
      <c r="R15253">
        <v>774.0</v>
      </c>
      <c r="T15253" t="s">
        <v>24428</v>
      </c>
    </row>
    <row r="15254" ht="15.75" customHeight="1">
      <c r="A15254" s="6" t="s">
        <v>17418</v>
      </c>
      <c r="B15254" s="6" t="s">
        <v>17419</v>
      </c>
      <c r="C15254" s="6" t="s">
        <v>25</v>
      </c>
      <c r="D15254" s="6" t="s">
        <v>26</v>
      </c>
      <c r="E15254" s="6" t="s">
        <v>8</v>
      </c>
      <c r="G15254" s="6" t="s">
        <v>27</v>
      </c>
      <c r="H15254" s="7">
        <v>8713998.0</v>
      </c>
      <c r="I15254" s="8">
        <v>8714852.0</v>
      </c>
      <c r="J15254" t="s">
        <v>37</v>
      </c>
      <c r="Q15254" t="s">
        <v>17359</v>
      </c>
      <c r="R15254">
        <v>855.0</v>
      </c>
      <c r="T15254" t="s">
        <v>24429</v>
      </c>
    </row>
    <row r="15255" ht="15.75" customHeight="1">
      <c r="A15255" s="6" t="s">
        <v>17418</v>
      </c>
      <c r="B15255" s="6" t="s">
        <v>17419</v>
      </c>
      <c r="C15255" s="6" t="s">
        <v>25</v>
      </c>
      <c r="D15255" s="6" t="s">
        <v>26</v>
      </c>
      <c r="E15255" s="6" t="s">
        <v>8</v>
      </c>
      <c r="G15255" s="6" t="s">
        <v>27</v>
      </c>
      <c r="H15255" s="7">
        <v>8714945.0</v>
      </c>
      <c r="I15255" s="8">
        <v>8716276.0</v>
      </c>
      <c r="J15255" t="s">
        <v>37</v>
      </c>
      <c r="Q15255" t="s">
        <v>17360</v>
      </c>
      <c r="R15255">
        <v>1332.0</v>
      </c>
      <c r="T15255" t="s">
        <v>24430</v>
      </c>
    </row>
    <row r="15256" ht="15.75" customHeight="1">
      <c r="A15256" s="6" t="s">
        <v>17418</v>
      </c>
      <c r="B15256" s="6" t="s">
        <v>17452</v>
      </c>
      <c r="C15256" s="6" t="s">
        <v>25</v>
      </c>
      <c r="D15256" s="6" t="s">
        <v>26</v>
      </c>
      <c r="E15256" s="6" t="s">
        <v>8</v>
      </c>
      <c r="G15256" s="6" t="s">
        <v>27</v>
      </c>
      <c r="H15256" s="7">
        <v>8716492.0</v>
      </c>
      <c r="I15256" s="8">
        <v>8717238.0</v>
      </c>
      <c r="J15256" t="s">
        <v>37</v>
      </c>
      <c r="Q15256" t="s">
        <v>17361</v>
      </c>
      <c r="R15256">
        <v>747.0</v>
      </c>
      <c r="T15256" t="s">
        <v>24431</v>
      </c>
    </row>
    <row r="15257" ht="15.75" customHeight="1">
      <c r="A15257" s="6" t="s">
        <v>17418</v>
      </c>
      <c r="B15257" s="6" t="s">
        <v>17419</v>
      </c>
      <c r="C15257" s="6" t="s">
        <v>25</v>
      </c>
      <c r="D15257" s="6" t="s">
        <v>26</v>
      </c>
      <c r="E15257" s="6" t="s">
        <v>8</v>
      </c>
      <c r="G15257" s="6" t="s">
        <v>27</v>
      </c>
      <c r="H15257" s="7">
        <v>8717210.0</v>
      </c>
      <c r="I15257" s="8">
        <v>8717401.0</v>
      </c>
      <c r="J15257" t="s">
        <v>28</v>
      </c>
      <c r="Q15257" t="s">
        <v>17362</v>
      </c>
      <c r="R15257">
        <v>192.0</v>
      </c>
      <c r="T15257" t="s">
        <v>24432</v>
      </c>
    </row>
    <row r="15258" ht="15.75" customHeight="1">
      <c r="A15258" s="6" t="s">
        <v>17418</v>
      </c>
      <c r="B15258" s="6" t="s">
        <v>17419</v>
      </c>
      <c r="C15258" s="6" t="s">
        <v>25</v>
      </c>
      <c r="D15258" s="6" t="s">
        <v>26</v>
      </c>
      <c r="E15258" s="6" t="s">
        <v>8</v>
      </c>
      <c r="G15258" s="6" t="s">
        <v>27</v>
      </c>
      <c r="H15258" s="7">
        <v>8717455.0</v>
      </c>
      <c r="I15258" s="8">
        <v>8717637.0</v>
      </c>
      <c r="J15258" t="s">
        <v>28</v>
      </c>
      <c r="Q15258" t="s">
        <v>17363</v>
      </c>
      <c r="R15258">
        <v>183.0</v>
      </c>
    </row>
    <row r="15259" ht="15.75" customHeight="1">
      <c r="A15259" s="6" t="s">
        <v>17418</v>
      </c>
      <c r="B15259" s="6" t="s">
        <v>17419</v>
      </c>
      <c r="C15259" s="6" t="s">
        <v>25</v>
      </c>
      <c r="D15259" s="6" t="s">
        <v>26</v>
      </c>
      <c r="E15259" s="6" t="s">
        <v>8</v>
      </c>
      <c r="G15259" s="6" t="s">
        <v>27</v>
      </c>
      <c r="H15259" s="7">
        <v>8718188.0</v>
      </c>
      <c r="I15259" s="8">
        <v>8719675.0</v>
      </c>
      <c r="J15259" t="s">
        <v>28</v>
      </c>
      <c r="Q15259" t="s">
        <v>17364</v>
      </c>
      <c r="R15259">
        <v>1488.0</v>
      </c>
      <c r="T15259" t="s">
        <v>24433</v>
      </c>
    </row>
    <row r="15260" ht="15.75" customHeight="1">
      <c r="A15260" s="6" t="s">
        <v>17418</v>
      </c>
      <c r="B15260" s="6" t="s">
        <v>17419</v>
      </c>
      <c r="C15260" s="6" t="s">
        <v>25</v>
      </c>
      <c r="D15260" s="6" t="s">
        <v>26</v>
      </c>
      <c r="E15260" s="6" t="s">
        <v>8</v>
      </c>
      <c r="G15260" s="6" t="s">
        <v>27</v>
      </c>
      <c r="H15260" s="7">
        <v>8719897.0</v>
      </c>
      <c r="I15260" s="8">
        <v>8720370.0</v>
      </c>
      <c r="J15260" t="s">
        <v>28</v>
      </c>
      <c r="Q15260" t="s">
        <v>17365</v>
      </c>
      <c r="R15260">
        <v>474.0</v>
      </c>
      <c r="T15260" t="s">
        <v>24434</v>
      </c>
    </row>
    <row r="15261" ht="15.75" customHeight="1">
      <c r="A15261" s="6" t="s">
        <v>17418</v>
      </c>
      <c r="B15261" s="6" t="s">
        <v>17419</v>
      </c>
      <c r="C15261" s="6" t="s">
        <v>25</v>
      </c>
      <c r="D15261" s="6" t="s">
        <v>26</v>
      </c>
      <c r="E15261" s="6" t="s">
        <v>8</v>
      </c>
      <c r="G15261" s="6" t="s">
        <v>27</v>
      </c>
      <c r="H15261" s="7">
        <v>8720869.0</v>
      </c>
      <c r="I15261" s="8">
        <v>8721252.0</v>
      </c>
      <c r="J15261" t="s">
        <v>37</v>
      </c>
      <c r="Q15261" t="s">
        <v>17366</v>
      </c>
      <c r="R15261">
        <v>384.0</v>
      </c>
      <c r="T15261" t="s">
        <v>24435</v>
      </c>
    </row>
    <row r="15262" ht="15.75" customHeight="1">
      <c r="A15262" s="6" t="s">
        <v>17418</v>
      </c>
      <c r="B15262" s="6" t="s">
        <v>17419</v>
      </c>
      <c r="C15262" s="6" t="s">
        <v>25</v>
      </c>
      <c r="D15262" s="6" t="s">
        <v>26</v>
      </c>
      <c r="E15262" s="6" t="s">
        <v>8</v>
      </c>
      <c r="G15262" s="6" t="s">
        <v>27</v>
      </c>
      <c r="H15262" s="7">
        <v>8721454.0</v>
      </c>
      <c r="I15262" s="8">
        <v>8722194.0</v>
      </c>
      <c r="J15262" t="s">
        <v>37</v>
      </c>
      <c r="Q15262" t="s">
        <v>17367</v>
      </c>
      <c r="R15262">
        <v>741.0</v>
      </c>
    </row>
    <row r="15263" ht="15.75" customHeight="1">
      <c r="A15263" s="6" t="s">
        <v>17418</v>
      </c>
      <c r="B15263" s="6" t="s">
        <v>17419</v>
      </c>
      <c r="C15263" s="6" t="s">
        <v>25</v>
      </c>
      <c r="D15263" s="6" t="s">
        <v>26</v>
      </c>
      <c r="E15263" s="6" t="s">
        <v>8</v>
      </c>
      <c r="G15263" s="6" t="s">
        <v>27</v>
      </c>
      <c r="H15263" s="7">
        <v>8722188.0</v>
      </c>
      <c r="I15263" s="8">
        <v>8722439.0</v>
      </c>
      <c r="J15263" t="s">
        <v>37</v>
      </c>
      <c r="Q15263" t="s">
        <v>17368</v>
      </c>
      <c r="R15263">
        <v>252.0</v>
      </c>
    </row>
    <row r="15264" ht="15.75" customHeight="1">
      <c r="A15264" s="6" t="s">
        <v>17418</v>
      </c>
      <c r="B15264" s="6" t="s">
        <v>17419</v>
      </c>
      <c r="C15264" s="6" t="s">
        <v>25</v>
      </c>
      <c r="D15264" s="6" t="s">
        <v>26</v>
      </c>
      <c r="E15264" s="6" t="s">
        <v>8</v>
      </c>
      <c r="G15264" s="6" t="s">
        <v>27</v>
      </c>
      <c r="H15264" s="7">
        <v>8722968.0</v>
      </c>
      <c r="I15264" s="8">
        <v>8724014.0</v>
      </c>
      <c r="J15264" t="s">
        <v>37</v>
      </c>
      <c r="Q15264" t="s">
        <v>17369</v>
      </c>
      <c r="R15264">
        <v>1047.0</v>
      </c>
      <c r="T15264" t="s">
        <v>24436</v>
      </c>
    </row>
    <row r="15265" ht="15.75" customHeight="1">
      <c r="A15265" s="6" t="s">
        <v>17418</v>
      </c>
      <c r="B15265" s="6" t="s">
        <v>17452</v>
      </c>
      <c r="C15265" s="6" t="s">
        <v>25</v>
      </c>
      <c r="D15265" s="6" t="s">
        <v>26</v>
      </c>
      <c r="E15265" s="6" t="s">
        <v>8</v>
      </c>
      <c r="G15265" s="6" t="s">
        <v>27</v>
      </c>
      <c r="H15265" s="7">
        <v>8724443.0</v>
      </c>
      <c r="I15265" s="8">
        <v>8724559.0</v>
      </c>
      <c r="J15265" t="s">
        <v>28</v>
      </c>
      <c r="Q15265" t="s">
        <v>17370</v>
      </c>
      <c r="R15265">
        <v>117.0</v>
      </c>
      <c r="T15265" t="s">
        <v>129</v>
      </c>
    </row>
    <row r="15266" ht="15.75" customHeight="1">
      <c r="A15266" s="6" t="s">
        <v>17418</v>
      </c>
      <c r="B15266" s="6" t="s">
        <v>17452</v>
      </c>
      <c r="C15266" s="6" t="s">
        <v>25</v>
      </c>
      <c r="D15266" s="6" t="s">
        <v>26</v>
      </c>
      <c r="E15266" s="6" t="s">
        <v>8</v>
      </c>
      <c r="G15266" s="6" t="s">
        <v>27</v>
      </c>
      <c r="H15266" s="7">
        <v>8724651.0</v>
      </c>
      <c r="I15266" s="8">
        <v>8725235.0</v>
      </c>
      <c r="J15266" t="s">
        <v>37</v>
      </c>
      <c r="Q15266" t="s">
        <v>17371</v>
      </c>
      <c r="R15266">
        <v>585.0</v>
      </c>
      <c r="T15266" t="s">
        <v>129</v>
      </c>
    </row>
    <row r="15267" ht="15.75" customHeight="1">
      <c r="A15267" s="6" t="s">
        <v>17418</v>
      </c>
      <c r="B15267" s="6" t="s">
        <v>17419</v>
      </c>
      <c r="C15267" s="6" t="s">
        <v>25</v>
      </c>
      <c r="D15267" s="6" t="s">
        <v>26</v>
      </c>
      <c r="E15267" s="6" t="s">
        <v>8</v>
      </c>
      <c r="G15267" s="6" t="s">
        <v>27</v>
      </c>
      <c r="H15267" s="7">
        <v>8725253.0</v>
      </c>
      <c r="I15267" s="8">
        <v>8727358.0</v>
      </c>
      <c r="J15267" t="s">
        <v>28</v>
      </c>
      <c r="Q15267" t="s">
        <v>17374</v>
      </c>
      <c r="R15267">
        <v>2106.0</v>
      </c>
      <c r="T15267" t="s">
        <v>24437</v>
      </c>
    </row>
    <row r="15268" ht="15.75" customHeight="1">
      <c r="A15268" s="6" t="s">
        <v>17418</v>
      </c>
      <c r="B15268" s="6" t="s">
        <v>17419</v>
      </c>
      <c r="C15268" s="6" t="s">
        <v>25</v>
      </c>
      <c r="D15268" s="6" t="s">
        <v>26</v>
      </c>
      <c r="E15268" s="6" t="s">
        <v>8</v>
      </c>
      <c r="G15268" s="6" t="s">
        <v>27</v>
      </c>
      <c r="H15268" s="7">
        <v>8728100.0</v>
      </c>
      <c r="I15268" s="8">
        <v>8728645.0</v>
      </c>
      <c r="J15268" t="s">
        <v>28</v>
      </c>
      <c r="Q15268" t="s">
        <v>17375</v>
      </c>
      <c r="R15268">
        <v>546.0</v>
      </c>
      <c r="T15268" t="s">
        <v>24438</v>
      </c>
    </row>
    <row r="15269" ht="15.75" customHeight="1">
      <c r="A15269" s="6" t="s">
        <v>17418</v>
      </c>
      <c r="B15269" s="6" t="s">
        <v>17419</v>
      </c>
      <c r="C15269" s="6" t="s">
        <v>25</v>
      </c>
      <c r="D15269" s="6" t="s">
        <v>26</v>
      </c>
      <c r="E15269" s="6" t="s">
        <v>8</v>
      </c>
      <c r="G15269" s="6" t="s">
        <v>27</v>
      </c>
      <c r="H15269" s="7">
        <v>8728713.0</v>
      </c>
      <c r="I15269" s="8">
        <v>8729594.0</v>
      </c>
      <c r="J15269" t="s">
        <v>28</v>
      </c>
      <c r="Q15269" t="s">
        <v>17376</v>
      </c>
      <c r="R15269">
        <v>882.0</v>
      </c>
    </row>
    <row r="15270" ht="15.75" customHeight="1">
      <c r="A15270" s="6" t="s">
        <v>17418</v>
      </c>
      <c r="B15270" s="6" t="s">
        <v>17419</v>
      </c>
      <c r="C15270" s="6" t="s">
        <v>25</v>
      </c>
      <c r="D15270" s="6" t="s">
        <v>26</v>
      </c>
      <c r="E15270" s="6" t="s">
        <v>8</v>
      </c>
      <c r="G15270" s="6" t="s">
        <v>27</v>
      </c>
      <c r="H15270" s="7">
        <v>8729591.0</v>
      </c>
      <c r="I15270" s="8">
        <v>8729944.0</v>
      </c>
      <c r="J15270" t="s">
        <v>28</v>
      </c>
      <c r="Q15270" t="s">
        <v>17377</v>
      </c>
      <c r="R15270">
        <v>354.0</v>
      </c>
      <c r="T15270" t="s">
        <v>24439</v>
      </c>
    </row>
    <row r="15271" ht="15.75" customHeight="1">
      <c r="A15271" s="6" t="s">
        <v>17418</v>
      </c>
      <c r="B15271" s="6" t="s">
        <v>17452</v>
      </c>
      <c r="C15271" s="6" t="s">
        <v>25</v>
      </c>
      <c r="D15271" s="6" t="s">
        <v>26</v>
      </c>
      <c r="E15271" s="6" t="s">
        <v>8</v>
      </c>
      <c r="G15271" s="6" t="s">
        <v>27</v>
      </c>
      <c r="H15271" s="7">
        <v>8730255.0</v>
      </c>
      <c r="I15271" s="8">
        <v>8732029.0</v>
      </c>
      <c r="J15271" t="s">
        <v>28</v>
      </c>
      <c r="Q15271" t="s">
        <v>17378</v>
      </c>
      <c r="R15271">
        <v>1775.0</v>
      </c>
      <c r="T15271" t="s">
        <v>116</v>
      </c>
    </row>
    <row r="15272" ht="15.75" customHeight="1">
      <c r="A15272" s="6" t="s">
        <v>17418</v>
      </c>
      <c r="B15272" s="6" t="s">
        <v>17419</v>
      </c>
      <c r="C15272" s="6" t="s">
        <v>25</v>
      </c>
      <c r="D15272" s="6" t="s">
        <v>26</v>
      </c>
      <c r="E15272" s="6" t="s">
        <v>8</v>
      </c>
      <c r="G15272" s="6" t="s">
        <v>27</v>
      </c>
      <c r="H15272" s="7">
        <v>8732186.0</v>
      </c>
      <c r="I15272" s="8">
        <v>8732899.0</v>
      </c>
      <c r="J15272" t="s">
        <v>28</v>
      </c>
      <c r="Q15272" t="s">
        <v>17379</v>
      </c>
      <c r="R15272">
        <v>714.0</v>
      </c>
      <c r="T15272" t="s">
        <v>24440</v>
      </c>
    </row>
    <row r="15273" ht="15.75" customHeight="1">
      <c r="A15273" s="6" t="s">
        <v>17418</v>
      </c>
      <c r="B15273" s="6" t="s">
        <v>17419</v>
      </c>
      <c r="C15273" s="6" t="s">
        <v>25</v>
      </c>
      <c r="D15273" s="6" t="s">
        <v>26</v>
      </c>
      <c r="E15273" s="6" t="s">
        <v>8</v>
      </c>
      <c r="G15273" s="6" t="s">
        <v>27</v>
      </c>
      <c r="H15273" s="7">
        <v>8733112.0</v>
      </c>
      <c r="I15273" s="8">
        <v>8733201.0</v>
      </c>
      <c r="J15273" t="s">
        <v>28</v>
      </c>
      <c r="O15273" t="s">
        <v>108</v>
      </c>
      <c r="Q15273" t="s">
        <v>17380</v>
      </c>
      <c r="R15273">
        <v>90.0</v>
      </c>
      <c r="T15273" t="s">
        <v>24441</v>
      </c>
    </row>
    <row r="15274" ht="15.75" customHeight="1">
      <c r="A15274" s="6" t="s">
        <v>17418</v>
      </c>
      <c r="B15274" s="6" t="s">
        <v>17419</v>
      </c>
      <c r="C15274" s="6" t="s">
        <v>25</v>
      </c>
      <c r="D15274" s="6" t="s">
        <v>26</v>
      </c>
      <c r="E15274" s="6" t="s">
        <v>8</v>
      </c>
      <c r="G15274" s="6" t="s">
        <v>27</v>
      </c>
      <c r="H15274" s="7">
        <v>8733601.0</v>
      </c>
      <c r="I15274" s="8">
        <v>8734182.0</v>
      </c>
      <c r="J15274" t="s">
        <v>37</v>
      </c>
      <c r="Q15274" t="s">
        <v>17381</v>
      </c>
      <c r="R15274">
        <v>582.0</v>
      </c>
      <c r="T15274" t="s">
        <v>24442</v>
      </c>
    </row>
    <row r="15275" ht="15.75" customHeight="1">
      <c r="A15275" s="6" t="s">
        <v>17418</v>
      </c>
      <c r="B15275" s="6" t="s">
        <v>17419</v>
      </c>
      <c r="C15275" s="6" t="s">
        <v>25</v>
      </c>
      <c r="D15275" s="6" t="s">
        <v>26</v>
      </c>
      <c r="E15275" s="6" t="s">
        <v>8</v>
      </c>
      <c r="G15275" s="6" t="s">
        <v>27</v>
      </c>
      <c r="H15275" s="7">
        <v>8734364.0</v>
      </c>
      <c r="I15275" s="8">
        <v>8735779.0</v>
      </c>
      <c r="J15275" t="s">
        <v>37</v>
      </c>
      <c r="Q15275" t="s">
        <v>17382</v>
      </c>
      <c r="R15275">
        <v>1416.0</v>
      </c>
      <c r="T15275" t="s">
        <v>24443</v>
      </c>
    </row>
    <row r="15276" ht="15.75" customHeight="1">
      <c r="A15276" s="6" t="s">
        <v>17418</v>
      </c>
      <c r="B15276" s="6" t="s">
        <v>17419</v>
      </c>
      <c r="C15276" s="6" t="s">
        <v>25</v>
      </c>
      <c r="D15276" s="6" t="s">
        <v>26</v>
      </c>
      <c r="E15276" s="6" t="s">
        <v>8</v>
      </c>
      <c r="G15276" s="6" t="s">
        <v>27</v>
      </c>
      <c r="H15276" s="7">
        <v>8735815.0</v>
      </c>
      <c r="I15276" s="8">
        <v>8736372.0</v>
      </c>
      <c r="J15276" t="s">
        <v>28</v>
      </c>
      <c r="Q15276" t="s">
        <v>17383</v>
      </c>
      <c r="R15276">
        <v>558.0</v>
      </c>
      <c r="T15276" t="s">
        <v>24444</v>
      </c>
    </row>
    <row r="15277" ht="15.75" customHeight="1">
      <c r="A15277" s="6" t="s">
        <v>17418</v>
      </c>
      <c r="B15277" s="6" t="s">
        <v>17419</v>
      </c>
      <c r="C15277" s="6" t="s">
        <v>25</v>
      </c>
      <c r="D15277" s="6" t="s">
        <v>26</v>
      </c>
      <c r="E15277" s="6" t="s">
        <v>8</v>
      </c>
      <c r="G15277" s="6" t="s">
        <v>27</v>
      </c>
      <c r="H15277" s="7">
        <v>8736955.0</v>
      </c>
      <c r="I15277" s="8">
        <v>8737983.0</v>
      </c>
      <c r="J15277" t="s">
        <v>37</v>
      </c>
      <c r="Q15277" t="s">
        <v>17384</v>
      </c>
      <c r="R15277">
        <v>1029.0</v>
      </c>
      <c r="T15277" t="s">
        <v>24445</v>
      </c>
    </row>
    <row r="15278" ht="15.75" customHeight="1">
      <c r="A15278" s="6" t="s">
        <v>17418</v>
      </c>
      <c r="B15278" s="6" t="s">
        <v>17419</v>
      </c>
      <c r="C15278" s="6" t="s">
        <v>25</v>
      </c>
      <c r="D15278" s="6" t="s">
        <v>26</v>
      </c>
      <c r="E15278" s="6" t="s">
        <v>8</v>
      </c>
      <c r="G15278" s="6" t="s">
        <v>27</v>
      </c>
      <c r="H15278" s="7">
        <v>8738302.0</v>
      </c>
      <c r="I15278" s="8">
        <v>8739141.0</v>
      </c>
      <c r="J15278" t="s">
        <v>28</v>
      </c>
      <c r="Q15278" t="s">
        <v>17385</v>
      </c>
      <c r="R15278">
        <v>840.0</v>
      </c>
      <c r="T15278" t="s">
        <v>24446</v>
      </c>
    </row>
    <row r="15279" ht="15.75" customHeight="1">
      <c r="A15279" s="6" t="s">
        <v>17418</v>
      </c>
      <c r="B15279" s="6" t="s">
        <v>17419</v>
      </c>
      <c r="C15279" s="6" t="s">
        <v>25</v>
      </c>
      <c r="D15279" s="6" t="s">
        <v>26</v>
      </c>
      <c r="E15279" s="6" t="s">
        <v>8</v>
      </c>
      <c r="G15279" s="6" t="s">
        <v>27</v>
      </c>
      <c r="H15279" s="7">
        <v>8739405.0</v>
      </c>
      <c r="I15279" s="8">
        <v>8740244.0</v>
      </c>
      <c r="J15279" t="s">
        <v>28</v>
      </c>
      <c r="Q15279" t="s">
        <v>17386</v>
      </c>
      <c r="R15279">
        <v>840.0</v>
      </c>
      <c r="T15279" t="s">
        <v>24447</v>
      </c>
    </row>
    <row r="15280" ht="15.75" customHeight="1">
      <c r="A15280" s="6" t="s">
        <v>17418</v>
      </c>
      <c r="B15280" s="6" t="s">
        <v>17419</v>
      </c>
      <c r="C15280" s="6" t="s">
        <v>25</v>
      </c>
      <c r="D15280" s="6" t="s">
        <v>26</v>
      </c>
      <c r="E15280" s="6" t="s">
        <v>8</v>
      </c>
      <c r="G15280" s="6" t="s">
        <v>27</v>
      </c>
      <c r="H15280" s="7">
        <v>8740584.0</v>
      </c>
      <c r="I15280" s="8">
        <v>8740997.0</v>
      </c>
      <c r="J15280" t="s">
        <v>28</v>
      </c>
      <c r="Q15280" t="s">
        <v>17387</v>
      </c>
      <c r="R15280">
        <v>414.0</v>
      </c>
    </row>
    <row r="15281" ht="15.75" customHeight="1">
      <c r="A15281" s="6" t="s">
        <v>17418</v>
      </c>
      <c r="B15281" s="6" t="s">
        <v>17419</v>
      </c>
      <c r="C15281" s="6" t="s">
        <v>25</v>
      </c>
      <c r="D15281" s="6" t="s">
        <v>26</v>
      </c>
      <c r="E15281" s="6" t="s">
        <v>8</v>
      </c>
      <c r="G15281" s="6" t="s">
        <v>27</v>
      </c>
      <c r="H15281" s="7">
        <v>8741123.0</v>
      </c>
      <c r="I15281" s="8">
        <v>8741422.0</v>
      </c>
      <c r="J15281" t="s">
        <v>28</v>
      </c>
      <c r="Q15281" t="s">
        <v>17389</v>
      </c>
      <c r="R15281">
        <v>300.0</v>
      </c>
      <c r="T15281" t="s">
        <v>24448</v>
      </c>
    </row>
    <row r="15282" ht="15.75" customHeight="1">
      <c r="A15282" s="6" t="s">
        <v>17418</v>
      </c>
      <c r="B15282" s="6" t="s">
        <v>17419</v>
      </c>
      <c r="C15282" s="6" t="s">
        <v>25</v>
      </c>
      <c r="D15282" s="6" t="s">
        <v>26</v>
      </c>
      <c r="E15282" s="6" t="s">
        <v>8</v>
      </c>
      <c r="G15282" s="6" t="s">
        <v>27</v>
      </c>
      <c r="H15282" s="7">
        <v>8741706.0</v>
      </c>
      <c r="I15282" s="8">
        <v>8742560.0</v>
      </c>
      <c r="J15282" t="s">
        <v>28</v>
      </c>
      <c r="Q15282" t="s">
        <v>17390</v>
      </c>
      <c r="R15282">
        <v>855.0</v>
      </c>
      <c r="T15282" t="s">
        <v>24449</v>
      </c>
    </row>
    <row r="15283" ht="15.75" customHeight="1">
      <c r="A15283" s="6" t="s">
        <v>17418</v>
      </c>
      <c r="B15283" s="6" t="s">
        <v>17419</v>
      </c>
      <c r="C15283" s="6" t="s">
        <v>25</v>
      </c>
      <c r="D15283" s="6" t="s">
        <v>26</v>
      </c>
      <c r="E15283" s="6" t="s">
        <v>8</v>
      </c>
      <c r="G15283" s="6" t="s">
        <v>27</v>
      </c>
      <c r="H15283" s="7">
        <v>8742635.0</v>
      </c>
      <c r="I15283" s="8">
        <v>8743063.0</v>
      </c>
      <c r="J15283" t="s">
        <v>28</v>
      </c>
      <c r="Q15283" t="s">
        <v>17391</v>
      </c>
      <c r="R15283">
        <v>429.0</v>
      </c>
      <c r="T15283" t="s">
        <v>24450</v>
      </c>
    </row>
    <row r="15284" ht="15.75" customHeight="1">
      <c r="A15284" s="6" t="s">
        <v>17418</v>
      </c>
      <c r="B15284" s="6" t="s">
        <v>17419</v>
      </c>
      <c r="C15284" s="6" t="s">
        <v>25</v>
      </c>
      <c r="D15284" s="6" t="s">
        <v>26</v>
      </c>
      <c r="E15284" s="6" t="s">
        <v>8</v>
      </c>
      <c r="G15284" s="6" t="s">
        <v>27</v>
      </c>
      <c r="H15284" s="7">
        <v>8743067.0</v>
      </c>
      <c r="I15284" s="8">
        <v>8744188.0</v>
      </c>
      <c r="J15284" t="s">
        <v>28</v>
      </c>
      <c r="Q15284" t="s">
        <v>17392</v>
      </c>
      <c r="R15284">
        <v>1122.0</v>
      </c>
      <c r="T15284" t="s">
        <v>24451</v>
      </c>
    </row>
    <row r="15285" ht="15.75" customHeight="1">
      <c r="A15285" s="6" t="s">
        <v>17418</v>
      </c>
      <c r="B15285" s="6" t="s">
        <v>17419</v>
      </c>
      <c r="C15285" s="6" t="s">
        <v>25</v>
      </c>
      <c r="D15285" s="6" t="s">
        <v>26</v>
      </c>
      <c r="E15285" s="6" t="s">
        <v>8</v>
      </c>
      <c r="G15285" s="6" t="s">
        <v>27</v>
      </c>
      <c r="H15285" s="7">
        <v>8744856.0</v>
      </c>
      <c r="I15285" s="8">
        <v>8745149.0</v>
      </c>
      <c r="J15285" t="s">
        <v>28</v>
      </c>
      <c r="Q15285" t="s">
        <v>17393</v>
      </c>
      <c r="R15285">
        <v>294.0</v>
      </c>
      <c r="T15285" t="s">
        <v>24452</v>
      </c>
    </row>
    <row r="15286" ht="15.75" customHeight="1">
      <c r="A15286" s="6" t="s">
        <v>17418</v>
      </c>
      <c r="B15286" s="6" t="s">
        <v>17419</v>
      </c>
      <c r="C15286" s="6" t="s">
        <v>25</v>
      </c>
      <c r="D15286" s="6" t="s">
        <v>26</v>
      </c>
      <c r="E15286" s="6" t="s">
        <v>8</v>
      </c>
      <c r="G15286" s="6" t="s">
        <v>27</v>
      </c>
      <c r="H15286" s="7">
        <v>8745139.0</v>
      </c>
      <c r="I15286" s="8">
        <v>8745783.0</v>
      </c>
      <c r="J15286" t="s">
        <v>28</v>
      </c>
      <c r="Q15286" t="s">
        <v>17394</v>
      </c>
      <c r="R15286">
        <v>645.0</v>
      </c>
      <c r="T15286" t="s">
        <v>24453</v>
      </c>
    </row>
    <row r="15287" ht="15.75" customHeight="1">
      <c r="A15287" s="6" t="s">
        <v>17418</v>
      </c>
      <c r="B15287" s="6" t="s">
        <v>17419</v>
      </c>
      <c r="C15287" s="6" t="s">
        <v>25</v>
      </c>
      <c r="D15287" s="6" t="s">
        <v>26</v>
      </c>
      <c r="E15287" s="6" t="s">
        <v>8</v>
      </c>
      <c r="G15287" s="6" t="s">
        <v>27</v>
      </c>
      <c r="H15287" s="7">
        <v>8745990.0</v>
      </c>
      <c r="I15287" s="8">
        <v>8746331.0</v>
      </c>
      <c r="J15287" t="s">
        <v>28</v>
      </c>
      <c r="Q15287" t="s">
        <v>17395</v>
      </c>
      <c r="R15287">
        <v>342.0</v>
      </c>
      <c r="T15287" t="s">
        <v>24454</v>
      </c>
    </row>
    <row r="15288" ht="15.75" customHeight="1">
      <c r="A15288" s="6" t="s">
        <v>17418</v>
      </c>
      <c r="B15288" s="6" t="s">
        <v>17419</v>
      </c>
      <c r="C15288" s="6" t="s">
        <v>25</v>
      </c>
      <c r="D15288" s="6" t="s">
        <v>26</v>
      </c>
      <c r="E15288" s="6" t="s">
        <v>8</v>
      </c>
      <c r="G15288" s="6" t="s">
        <v>27</v>
      </c>
      <c r="H15288" s="7">
        <v>8746496.0</v>
      </c>
      <c r="I15288" s="8">
        <v>8747293.0</v>
      </c>
      <c r="J15288" t="s">
        <v>28</v>
      </c>
      <c r="Q15288" t="s">
        <v>17397</v>
      </c>
      <c r="R15288">
        <v>798.0</v>
      </c>
      <c r="T15288" t="s">
        <v>24455</v>
      </c>
    </row>
    <row r="15289" ht="15.75" customHeight="1">
      <c r="A15289" s="6" t="s">
        <v>17418</v>
      </c>
      <c r="B15289" s="6" t="s">
        <v>17419</v>
      </c>
      <c r="C15289" s="6" t="s">
        <v>25</v>
      </c>
      <c r="D15289" s="6" t="s">
        <v>26</v>
      </c>
      <c r="E15289" s="6" t="s">
        <v>8</v>
      </c>
      <c r="G15289" s="6" t="s">
        <v>27</v>
      </c>
      <c r="H15289" s="7">
        <v>8747362.0</v>
      </c>
      <c r="I15289" s="8">
        <v>8748129.0</v>
      </c>
      <c r="J15289" t="s">
        <v>28</v>
      </c>
      <c r="Q15289" t="s">
        <v>17398</v>
      </c>
      <c r="R15289">
        <v>768.0</v>
      </c>
      <c r="T15289" t="s">
        <v>24456</v>
      </c>
    </row>
    <row r="15290" ht="15.75" customHeight="1">
      <c r="A15290" s="6" t="s">
        <v>17418</v>
      </c>
      <c r="B15290" s="6" t="s">
        <v>17419</v>
      </c>
      <c r="C15290" s="6" t="s">
        <v>25</v>
      </c>
      <c r="D15290" s="6" t="s">
        <v>26</v>
      </c>
      <c r="E15290" s="6" t="s">
        <v>8</v>
      </c>
      <c r="G15290" s="6" t="s">
        <v>27</v>
      </c>
      <c r="H15290" s="7">
        <v>8748349.0</v>
      </c>
      <c r="I15290" s="8">
        <v>8749629.0</v>
      </c>
      <c r="J15290" t="s">
        <v>37</v>
      </c>
      <c r="Q15290" t="s">
        <v>17399</v>
      </c>
      <c r="R15290">
        <v>1281.0</v>
      </c>
      <c r="T15290" t="s">
        <v>24457</v>
      </c>
    </row>
    <row r="15291" ht="15.75" customHeight="1">
      <c r="A15291" s="6" t="s">
        <v>17418</v>
      </c>
      <c r="B15291" s="6" t="s">
        <v>17419</v>
      </c>
      <c r="C15291" s="6" t="s">
        <v>25</v>
      </c>
      <c r="D15291" s="6" t="s">
        <v>26</v>
      </c>
      <c r="E15291" s="6" t="s">
        <v>8</v>
      </c>
      <c r="G15291" s="6" t="s">
        <v>27</v>
      </c>
      <c r="H15291" s="7">
        <v>8750526.0</v>
      </c>
      <c r="I15291" s="8">
        <v>8751542.0</v>
      </c>
      <c r="J15291" t="s">
        <v>37</v>
      </c>
      <c r="Q15291" t="s">
        <v>17400</v>
      </c>
      <c r="R15291">
        <v>1017.0</v>
      </c>
      <c r="T15291" t="s">
        <v>24458</v>
      </c>
    </row>
    <row r="15292" ht="15.75" customHeight="1">
      <c r="A15292" s="6" t="s">
        <v>17418</v>
      </c>
      <c r="B15292" s="6" t="s">
        <v>17419</v>
      </c>
      <c r="C15292" s="6" t="s">
        <v>25</v>
      </c>
      <c r="D15292" s="6" t="s">
        <v>26</v>
      </c>
      <c r="E15292" s="6" t="s">
        <v>8</v>
      </c>
      <c r="G15292" s="6" t="s">
        <v>27</v>
      </c>
      <c r="H15292" s="7">
        <v>8753345.0</v>
      </c>
      <c r="I15292" s="8">
        <v>8753836.0</v>
      </c>
      <c r="J15292" t="s">
        <v>37</v>
      </c>
      <c r="Q15292" t="s">
        <v>17401</v>
      </c>
      <c r="R15292">
        <v>492.0</v>
      </c>
      <c r="T15292" t="s">
        <v>24459</v>
      </c>
    </row>
    <row r="15293" ht="15.75" customHeight="1">
      <c r="A15293" s="6" t="s">
        <v>17418</v>
      </c>
      <c r="B15293" s="6" t="s">
        <v>17419</v>
      </c>
      <c r="C15293" s="6" t="s">
        <v>25</v>
      </c>
      <c r="D15293" s="6" t="s">
        <v>26</v>
      </c>
      <c r="E15293" s="6" t="s">
        <v>8</v>
      </c>
      <c r="G15293" s="6" t="s">
        <v>27</v>
      </c>
      <c r="H15293" s="7">
        <v>8754007.0</v>
      </c>
      <c r="I15293" s="8">
        <v>8754201.0</v>
      </c>
      <c r="J15293" t="s">
        <v>28</v>
      </c>
      <c r="Q15293" t="s">
        <v>17402</v>
      </c>
      <c r="R15293">
        <v>195.0</v>
      </c>
      <c r="T15293" t="s">
        <v>24460</v>
      </c>
    </row>
    <row r="15294" ht="15.75" customHeight="1">
      <c r="A15294" s="6" t="s">
        <v>17418</v>
      </c>
      <c r="B15294" s="6" t="s">
        <v>17419</v>
      </c>
      <c r="C15294" s="6" t="s">
        <v>25</v>
      </c>
      <c r="D15294" s="6" t="s">
        <v>26</v>
      </c>
      <c r="E15294" s="6" t="s">
        <v>8</v>
      </c>
      <c r="G15294" s="6" t="s">
        <v>27</v>
      </c>
      <c r="H15294" s="7">
        <v>8754802.0</v>
      </c>
      <c r="I15294" s="8">
        <v>8756955.0</v>
      </c>
      <c r="J15294" t="s">
        <v>28</v>
      </c>
      <c r="Q15294" t="s">
        <v>17403</v>
      </c>
      <c r="R15294">
        <v>2154.0</v>
      </c>
      <c r="T15294" t="s">
        <v>24461</v>
      </c>
    </row>
    <row r="15295" ht="15.75" customHeight="1">
      <c r="A15295" s="6" t="s">
        <v>17418</v>
      </c>
      <c r="B15295" s="6" t="s">
        <v>17419</v>
      </c>
      <c r="C15295" s="6" t="s">
        <v>25</v>
      </c>
      <c r="D15295" s="6" t="s">
        <v>26</v>
      </c>
      <c r="E15295" s="6" t="s">
        <v>8</v>
      </c>
      <c r="G15295" s="6" t="s">
        <v>27</v>
      </c>
      <c r="H15295" s="7">
        <v>8757126.0</v>
      </c>
      <c r="I15295" s="8">
        <v>8760308.0</v>
      </c>
      <c r="J15295" t="s">
        <v>28</v>
      </c>
      <c r="Q15295" t="s">
        <v>17404</v>
      </c>
      <c r="R15295">
        <v>3183.0</v>
      </c>
      <c r="T15295" t="s">
        <v>24462</v>
      </c>
    </row>
    <row r="15296" ht="15.75" customHeight="1">
      <c r="A15296" s="6" t="s">
        <v>17418</v>
      </c>
      <c r="B15296" s="6" t="s">
        <v>17419</v>
      </c>
      <c r="C15296" s="6" t="s">
        <v>25</v>
      </c>
      <c r="D15296" s="6" t="s">
        <v>26</v>
      </c>
      <c r="E15296" s="6" t="s">
        <v>8</v>
      </c>
      <c r="G15296" s="6" t="s">
        <v>27</v>
      </c>
      <c r="H15296" s="7">
        <v>8760478.0</v>
      </c>
      <c r="I15296" s="8">
        <v>8761560.0</v>
      </c>
      <c r="J15296" t="s">
        <v>28</v>
      </c>
      <c r="Q15296" t="s">
        <v>17405</v>
      </c>
      <c r="R15296">
        <v>1083.0</v>
      </c>
      <c r="T15296" t="s">
        <v>24463</v>
      </c>
    </row>
    <row r="15297" ht="15.75" customHeight="1">
      <c r="A15297" s="6" t="s">
        <v>17418</v>
      </c>
      <c r="B15297" s="6" t="s">
        <v>17419</v>
      </c>
      <c r="C15297" s="6" t="s">
        <v>25</v>
      </c>
      <c r="D15297" s="6" t="s">
        <v>26</v>
      </c>
      <c r="E15297" s="6" t="s">
        <v>8</v>
      </c>
      <c r="G15297" s="6" t="s">
        <v>27</v>
      </c>
      <c r="H15297" s="7">
        <v>8761557.0</v>
      </c>
      <c r="I15297" s="8">
        <v>8764067.0</v>
      </c>
      <c r="J15297" t="s">
        <v>28</v>
      </c>
      <c r="Q15297" t="s">
        <v>17406</v>
      </c>
      <c r="R15297">
        <v>2511.0</v>
      </c>
    </row>
    <row r="15298" ht="15.75" customHeight="1">
      <c r="A15298" s="6" t="s">
        <v>17418</v>
      </c>
      <c r="B15298" s="6" t="s">
        <v>17419</v>
      </c>
      <c r="C15298" s="6" t="s">
        <v>25</v>
      </c>
      <c r="D15298" s="6" t="s">
        <v>26</v>
      </c>
      <c r="E15298" s="6" t="s">
        <v>8</v>
      </c>
      <c r="G15298" s="6" t="s">
        <v>27</v>
      </c>
      <c r="H15298" s="7">
        <v>8764064.0</v>
      </c>
      <c r="I15298" s="8">
        <v>8764714.0</v>
      </c>
      <c r="J15298" t="s">
        <v>28</v>
      </c>
      <c r="Q15298" t="s">
        <v>17407</v>
      </c>
      <c r="R15298">
        <v>651.0</v>
      </c>
      <c r="T15298" t="s">
        <v>24464</v>
      </c>
    </row>
    <row r="15299" ht="15.75" customHeight="1">
      <c r="A15299" s="6" t="s">
        <v>17418</v>
      </c>
      <c r="B15299" s="6" t="s">
        <v>17419</v>
      </c>
      <c r="C15299" s="6" t="s">
        <v>25</v>
      </c>
      <c r="D15299" s="6" t="s">
        <v>26</v>
      </c>
      <c r="E15299" s="6" t="s">
        <v>8</v>
      </c>
      <c r="G15299" s="6" t="s">
        <v>27</v>
      </c>
      <c r="H15299" s="7">
        <v>8764933.0</v>
      </c>
      <c r="I15299" s="8">
        <v>8766006.0</v>
      </c>
      <c r="J15299" t="s">
        <v>28</v>
      </c>
      <c r="Q15299" t="s">
        <v>17409</v>
      </c>
      <c r="R15299">
        <v>1074.0</v>
      </c>
    </row>
    <row r="15300" ht="15.75" customHeight="1">
      <c r="A15300" s="6" t="s">
        <v>17418</v>
      </c>
      <c r="B15300" s="6" t="s">
        <v>17419</v>
      </c>
      <c r="C15300" s="6" t="s">
        <v>25</v>
      </c>
      <c r="D15300" s="6" t="s">
        <v>26</v>
      </c>
      <c r="E15300" s="6" t="s">
        <v>8</v>
      </c>
      <c r="G15300" s="6" t="s">
        <v>27</v>
      </c>
      <c r="H15300" s="7">
        <v>8765991.0</v>
      </c>
      <c r="I15300" s="8">
        <v>8769695.0</v>
      </c>
      <c r="J15300" t="s">
        <v>37</v>
      </c>
      <c r="Q15300" t="s">
        <v>17410</v>
      </c>
      <c r="R15300">
        <v>3705.0</v>
      </c>
      <c r="T15300" t="s">
        <v>24465</v>
      </c>
    </row>
    <row r="15301" ht="15.75" customHeight="1">
      <c r="A15301" s="6" t="s">
        <v>17418</v>
      </c>
      <c r="B15301" s="6" t="s">
        <v>17419</v>
      </c>
      <c r="C15301" s="6" t="s">
        <v>25</v>
      </c>
      <c r="D15301" s="6" t="s">
        <v>26</v>
      </c>
      <c r="E15301" s="6" t="s">
        <v>8</v>
      </c>
      <c r="G15301" s="6" t="s">
        <v>27</v>
      </c>
      <c r="H15301" s="7">
        <v>8770063.0</v>
      </c>
      <c r="I15301" s="8">
        <v>8770761.0</v>
      </c>
      <c r="J15301" t="s">
        <v>37</v>
      </c>
      <c r="Q15301" t="s">
        <v>17411</v>
      </c>
      <c r="R15301">
        <v>699.0</v>
      </c>
      <c r="T15301" t="s">
        <v>24466</v>
      </c>
    </row>
    <row r="15302" ht="15.75" customHeight="1">
      <c r="A15302" s="6" t="s">
        <v>17418</v>
      </c>
      <c r="B15302" s="6" t="s">
        <v>17419</v>
      </c>
      <c r="C15302" s="6" t="s">
        <v>25</v>
      </c>
      <c r="D15302" s="6" t="s">
        <v>26</v>
      </c>
      <c r="E15302" s="6" t="s">
        <v>8</v>
      </c>
      <c r="G15302" s="6" t="s">
        <v>27</v>
      </c>
      <c r="H15302" s="7">
        <v>8770978.0</v>
      </c>
      <c r="I15302" s="8">
        <v>8771823.0</v>
      </c>
      <c r="J15302" t="s">
        <v>37</v>
      </c>
      <c r="Q15302" t="s">
        <v>17412</v>
      </c>
      <c r="R15302">
        <v>846.0</v>
      </c>
      <c r="T15302" t="s">
        <v>24467</v>
      </c>
    </row>
    <row r="15303" ht="15.75" customHeight="1">
      <c r="A15303" s="6" t="s">
        <v>17418</v>
      </c>
      <c r="B15303" s="6" t="s">
        <v>17419</v>
      </c>
      <c r="C15303" s="6" t="s">
        <v>25</v>
      </c>
      <c r="D15303" s="6" t="s">
        <v>26</v>
      </c>
      <c r="E15303" s="6" t="s">
        <v>8</v>
      </c>
      <c r="G15303" s="6" t="s">
        <v>27</v>
      </c>
      <c r="H15303" s="7">
        <v>8772362.0</v>
      </c>
      <c r="I15303" s="8">
        <v>8774782.0</v>
      </c>
      <c r="J15303" t="s">
        <v>28</v>
      </c>
      <c r="Q15303" t="s">
        <v>17413</v>
      </c>
      <c r="R15303">
        <v>2421.0</v>
      </c>
      <c r="T15303" t="s">
        <v>24468</v>
      </c>
    </row>
    <row r="15304" ht="15.75" customHeight="1">
      <c r="A15304" s="6" t="s">
        <v>17418</v>
      </c>
      <c r="B15304" s="6" t="s">
        <v>17419</v>
      </c>
      <c r="C15304" s="6" t="s">
        <v>25</v>
      </c>
      <c r="D15304" s="6" t="s">
        <v>26</v>
      </c>
      <c r="E15304" s="6" t="s">
        <v>8</v>
      </c>
      <c r="G15304" s="6" t="s">
        <v>27</v>
      </c>
      <c r="H15304" s="7">
        <v>8775204.0</v>
      </c>
      <c r="I15304" s="8">
        <v>8777024.0</v>
      </c>
      <c r="J15304" t="s">
        <v>28</v>
      </c>
      <c r="Q15304" t="s">
        <v>17414</v>
      </c>
      <c r="R15304">
        <v>1821.0</v>
      </c>
      <c r="T15304" t="s">
        <v>24469</v>
      </c>
    </row>
    <row r="15305" ht="15.75" customHeight="1">
      <c r="A15305" s="6" t="s">
        <v>17418</v>
      </c>
      <c r="B15305" s="6" t="s">
        <v>17419</v>
      </c>
      <c r="C15305" s="6" t="s">
        <v>25</v>
      </c>
      <c r="D15305" s="6" t="s">
        <v>26</v>
      </c>
      <c r="E15305" s="6" t="s">
        <v>8</v>
      </c>
      <c r="G15305" s="6" t="s">
        <v>27</v>
      </c>
      <c r="H15305" s="7">
        <v>8777560.0</v>
      </c>
      <c r="I15305" s="8">
        <v>8778315.0</v>
      </c>
      <c r="J15305" t="s">
        <v>37</v>
      </c>
      <c r="Q15305" t="s">
        <v>17415</v>
      </c>
      <c r="R15305">
        <v>756.0</v>
      </c>
      <c r="T15305" t="s">
        <v>24470</v>
      </c>
    </row>
    <row r="15306" ht="15.75" customHeight="1">
      <c r="A15306" s="6" t="s">
        <v>17418</v>
      </c>
      <c r="B15306" s="6" t="s">
        <v>17419</v>
      </c>
      <c r="C15306" s="6" t="s">
        <v>25</v>
      </c>
      <c r="D15306" s="6" t="s">
        <v>26</v>
      </c>
      <c r="E15306" s="6" t="s">
        <v>8</v>
      </c>
      <c r="G15306" s="6" t="s">
        <v>27</v>
      </c>
      <c r="H15306" s="7">
        <v>8778420.0</v>
      </c>
      <c r="I15306" s="8">
        <v>8780387.0</v>
      </c>
      <c r="J15306" t="s">
        <v>37</v>
      </c>
      <c r="Q15306" t="s">
        <v>17416</v>
      </c>
      <c r="R15306">
        <v>1968.0</v>
      </c>
      <c r="T15306" t="s">
        <v>24471</v>
      </c>
    </row>
    <row r="15307" ht="15.75" customHeight="1">
      <c r="A15307" s="6" t="s">
        <v>17418</v>
      </c>
      <c r="B15307" s="6" t="s">
        <v>17419</v>
      </c>
      <c r="C15307" s="6" t="s">
        <v>25</v>
      </c>
      <c r="D15307" s="6" t="s">
        <v>26</v>
      </c>
      <c r="E15307" s="6" t="s">
        <v>8</v>
      </c>
      <c r="G15307" s="6" t="s">
        <v>27</v>
      </c>
      <c r="H15307" s="7">
        <v>8780393.0</v>
      </c>
      <c r="I15307" s="8">
        <v>8782897.0</v>
      </c>
      <c r="J15307" t="s">
        <v>37</v>
      </c>
      <c r="Q15307" t="s">
        <v>17417</v>
      </c>
      <c r="R15307">
        <v>2505.0</v>
      </c>
      <c r="T15307" t="s">
        <v>24472</v>
      </c>
    </row>
    <row r="15308" ht="15.75" customHeight="1">
      <c r="A15308" s="6" t="s">
        <v>24473</v>
      </c>
      <c r="B15308" s="6" t="s">
        <v>19576</v>
      </c>
      <c r="C15308" s="6" t="s">
        <v>25</v>
      </c>
      <c r="D15308" s="6" t="s">
        <v>26</v>
      </c>
      <c r="E15308" s="6" t="s">
        <v>8</v>
      </c>
      <c r="G15308" s="6" t="s">
        <v>27</v>
      </c>
      <c r="H15308" s="7">
        <v>2662416.0</v>
      </c>
      <c r="I15308" s="8">
        <v>2662817.0</v>
      </c>
      <c r="J15308" t="s">
        <v>28</v>
      </c>
      <c r="N15308" t="s">
        <v>24474</v>
      </c>
      <c r="O15308" t="s">
        <v>19577</v>
      </c>
      <c r="Q15308" t="s">
        <v>19578</v>
      </c>
      <c r="R15308">
        <v>402.0</v>
      </c>
    </row>
    <row r="15309" ht="15.75" customHeight="1">
      <c r="A15309" s="6" t="s">
        <v>24473</v>
      </c>
      <c r="B15309" s="6" t="s">
        <v>20798</v>
      </c>
      <c r="C15309" s="6" t="s">
        <v>25</v>
      </c>
      <c r="D15309" s="6" t="s">
        <v>26</v>
      </c>
      <c r="E15309" s="6" t="s">
        <v>8</v>
      </c>
      <c r="G15309" s="6" t="s">
        <v>27</v>
      </c>
      <c r="H15309" s="7">
        <v>4094876.0</v>
      </c>
      <c r="I15309" s="8">
        <v>4094966.0</v>
      </c>
      <c r="J15309" t="s">
        <v>28</v>
      </c>
      <c r="N15309" t="s">
        <v>24475</v>
      </c>
      <c r="O15309" t="s">
        <v>20799</v>
      </c>
      <c r="Q15309" t="s">
        <v>20800</v>
      </c>
      <c r="R15309">
        <v>91.0</v>
      </c>
    </row>
    <row r="15310" ht="15.75" customHeight="1">
      <c r="A15310" s="6" t="s">
        <v>18796</v>
      </c>
      <c r="C15310" s="6" t="s">
        <v>25</v>
      </c>
      <c r="D15310" s="6" t="s">
        <v>26</v>
      </c>
      <c r="E15310" s="6" t="s">
        <v>8</v>
      </c>
      <c r="G15310" s="6" t="s">
        <v>27</v>
      </c>
      <c r="H15310" s="7">
        <v>1707344.0</v>
      </c>
      <c r="I15310" s="8">
        <v>1707460.0</v>
      </c>
      <c r="J15310" t="s">
        <v>28</v>
      </c>
      <c r="N15310" t="s">
        <v>24476</v>
      </c>
      <c r="O15310" t="s">
        <v>18797</v>
      </c>
      <c r="Q15310" t="s">
        <v>18798</v>
      </c>
      <c r="R15310">
        <v>117.0</v>
      </c>
    </row>
    <row r="15311" ht="15.75" customHeight="1">
      <c r="A15311" s="6" t="s">
        <v>18796</v>
      </c>
      <c r="C15311" s="6" t="s">
        <v>25</v>
      </c>
      <c r="D15311" s="6" t="s">
        <v>26</v>
      </c>
      <c r="E15311" s="6" t="s">
        <v>8</v>
      </c>
      <c r="G15311" s="6" t="s">
        <v>27</v>
      </c>
      <c r="H15311" s="7">
        <v>1707534.0</v>
      </c>
      <c r="I15311" s="8">
        <v>1710667.0</v>
      </c>
      <c r="J15311" t="s">
        <v>28</v>
      </c>
      <c r="N15311" t="s">
        <v>24477</v>
      </c>
      <c r="Q15311" t="s">
        <v>18800</v>
      </c>
      <c r="R15311">
        <v>3134.0</v>
      </c>
    </row>
    <row r="15312" ht="15.75" customHeight="1">
      <c r="A15312" s="6" t="s">
        <v>18796</v>
      </c>
      <c r="C15312" s="6" t="s">
        <v>25</v>
      </c>
      <c r="D15312" s="6" t="s">
        <v>26</v>
      </c>
      <c r="E15312" s="6" t="s">
        <v>8</v>
      </c>
      <c r="G15312" s="6" t="s">
        <v>27</v>
      </c>
      <c r="H15312" s="7">
        <v>1710935.0</v>
      </c>
      <c r="I15312" s="8">
        <v>1712463.0</v>
      </c>
      <c r="J15312" t="s">
        <v>28</v>
      </c>
      <c r="N15312" t="s">
        <v>24478</v>
      </c>
      <c r="Q15312" t="s">
        <v>18802</v>
      </c>
      <c r="R15312">
        <v>1529.0</v>
      </c>
    </row>
    <row r="15313" ht="15.75" customHeight="1">
      <c r="A15313" s="6" t="s">
        <v>18796</v>
      </c>
      <c r="C15313" s="6" t="s">
        <v>25</v>
      </c>
      <c r="D15313" s="6" t="s">
        <v>26</v>
      </c>
      <c r="E15313" s="6" t="s">
        <v>8</v>
      </c>
      <c r="G15313" s="6" t="s">
        <v>27</v>
      </c>
      <c r="H15313" s="7">
        <v>1888620.0</v>
      </c>
      <c r="I15313" s="8">
        <v>1888736.0</v>
      </c>
      <c r="J15313" t="s">
        <v>28</v>
      </c>
      <c r="N15313" t="s">
        <v>24476</v>
      </c>
      <c r="O15313" t="s">
        <v>18797</v>
      </c>
      <c r="Q15313" t="s">
        <v>18950</v>
      </c>
      <c r="R15313">
        <v>117.0</v>
      </c>
    </row>
    <row r="15314" ht="15.75" customHeight="1">
      <c r="A15314" s="6" t="s">
        <v>18796</v>
      </c>
      <c r="C15314" s="6" t="s">
        <v>25</v>
      </c>
      <c r="D15314" s="6" t="s">
        <v>26</v>
      </c>
      <c r="E15314" s="6" t="s">
        <v>8</v>
      </c>
      <c r="G15314" s="6" t="s">
        <v>27</v>
      </c>
      <c r="H15314" s="7">
        <v>1888810.0</v>
      </c>
      <c r="I15314" s="8">
        <v>1891942.0</v>
      </c>
      <c r="J15314" t="s">
        <v>28</v>
      </c>
      <c r="N15314" t="s">
        <v>24477</v>
      </c>
      <c r="Q15314" t="s">
        <v>18952</v>
      </c>
      <c r="R15314">
        <v>3133.0</v>
      </c>
    </row>
    <row r="15315" ht="15.75" customHeight="1">
      <c r="A15315" s="6" t="s">
        <v>18796</v>
      </c>
      <c r="C15315" s="6" t="s">
        <v>25</v>
      </c>
      <c r="D15315" s="6" t="s">
        <v>26</v>
      </c>
      <c r="E15315" s="6" t="s">
        <v>8</v>
      </c>
      <c r="G15315" s="6" t="s">
        <v>27</v>
      </c>
      <c r="H15315" s="7">
        <v>1892210.0</v>
      </c>
      <c r="I15315" s="8">
        <v>1893738.0</v>
      </c>
      <c r="J15315" t="s">
        <v>28</v>
      </c>
      <c r="N15315" t="s">
        <v>24478</v>
      </c>
      <c r="Q15315" t="s">
        <v>18954</v>
      </c>
      <c r="R15315">
        <v>1529.0</v>
      </c>
    </row>
    <row r="15316" ht="15.75" customHeight="1">
      <c r="A15316" s="6" t="s">
        <v>18796</v>
      </c>
      <c r="C15316" s="6" t="s">
        <v>25</v>
      </c>
      <c r="D15316" s="6" t="s">
        <v>26</v>
      </c>
      <c r="E15316" s="6" t="s">
        <v>8</v>
      </c>
      <c r="G15316" s="6" t="s">
        <v>27</v>
      </c>
      <c r="H15316" s="7">
        <v>2982955.0</v>
      </c>
      <c r="I15316" s="8">
        <v>2983071.0</v>
      </c>
      <c r="J15316" t="s">
        <v>28</v>
      </c>
      <c r="N15316" t="s">
        <v>24476</v>
      </c>
      <c r="O15316" t="s">
        <v>18797</v>
      </c>
      <c r="Q15316" t="s">
        <v>19839</v>
      </c>
      <c r="R15316">
        <v>117.0</v>
      </c>
    </row>
    <row r="15317" ht="15.75" customHeight="1">
      <c r="A15317" s="6" t="s">
        <v>18796</v>
      </c>
      <c r="C15317" s="6" t="s">
        <v>25</v>
      </c>
      <c r="D15317" s="6" t="s">
        <v>26</v>
      </c>
      <c r="E15317" s="6" t="s">
        <v>8</v>
      </c>
      <c r="G15317" s="6" t="s">
        <v>27</v>
      </c>
      <c r="H15317" s="7">
        <v>2983145.0</v>
      </c>
      <c r="I15317" s="8">
        <v>2986276.0</v>
      </c>
      <c r="J15317" t="s">
        <v>28</v>
      </c>
      <c r="N15317" t="s">
        <v>24477</v>
      </c>
      <c r="Q15317" t="s">
        <v>19841</v>
      </c>
      <c r="R15317">
        <v>3132.0</v>
      </c>
    </row>
    <row r="15318" ht="15.75" customHeight="1">
      <c r="A15318" s="6" t="s">
        <v>18796</v>
      </c>
      <c r="C15318" s="6" t="s">
        <v>25</v>
      </c>
      <c r="D15318" s="6" t="s">
        <v>26</v>
      </c>
      <c r="E15318" s="6" t="s">
        <v>8</v>
      </c>
      <c r="G15318" s="6" t="s">
        <v>27</v>
      </c>
      <c r="H15318" s="7">
        <v>2986543.0</v>
      </c>
      <c r="I15318" s="8">
        <v>2988071.0</v>
      </c>
      <c r="J15318" t="s">
        <v>28</v>
      </c>
      <c r="N15318" t="s">
        <v>24478</v>
      </c>
      <c r="Q15318" t="s">
        <v>19843</v>
      </c>
      <c r="R15318">
        <v>1529.0</v>
      </c>
    </row>
    <row r="15319" ht="15.75" customHeight="1">
      <c r="A15319" s="6" t="s">
        <v>18796</v>
      </c>
      <c r="C15319" s="6" t="s">
        <v>25</v>
      </c>
      <c r="D15319" s="6" t="s">
        <v>26</v>
      </c>
      <c r="E15319" s="6" t="s">
        <v>8</v>
      </c>
      <c r="G15319" s="6" t="s">
        <v>27</v>
      </c>
      <c r="H15319" s="7">
        <v>3289891.0</v>
      </c>
      <c r="I15319" s="8">
        <v>3290007.0</v>
      </c>
      <c r="J15319" t="s">
        <v>28</v>
      </c>
      <c r="N15319" t="s">
        <v>24476</v>
      </c>
      <c r="O15319" t="s">
        <v>18797</v>
      </c>
      <c r="Q15319" t="s">
        <v>20095</v>
      </c>
      <c r="R15319">
        <v>117.0</v>
      </c>
    </row>
    <row r="15320" ht="15.75" customHeight="1">
      <c r="A15320" s="6" t="s">
        <v>18796</v>
      </c>
      <c r="C15320" s="6" t="s">
        <v>25</v>
      </c>
      <c r="D15320" s="6" t="s">
        <v>26</v>
      </c>
      <c r="E15320" s="6" t="s">
        <v>8</v>
      </c>
      <c r="G15320" s="6" t="s">
        <v>27</v>
      </c>
      <c r="H15320" s="7">
        <v>3290081.0</v>
      </c>
      <c r="I15320" s="8">
        <v>3293213.0</v>
      </c>
      <c r="J15320" t="s">
        <v>28</v>
      </c>
      <c r="N15320" t="s">
        <v>24477</v>
      </c>
      <c r="Q15320" t="s">
        <v>20097</v>
      </c>
      <c r="R15320">
        <v>3133.0</v>
      </c>
    </row>
    <row r="15321" ht="15.75" customHeight="1">
      <c r="A15321" s="6" t="s">
        <v>18796</v>
      </c>
      <c r="C15321" s="6" t="s">
        <v>25</v>
      </c>
      <c r="D15321" s="6" t="s">
        <v>26</v>
      </c>
      <c r="E15321" s="6" t="s">
        <v>8</v>
      </c>
      <c r="G15321" s="6" t="s">
        <v>27</v>
      </c>
      <c r="H15321" s="7">
        <v>3293481.0</v>
      </c>
      <c r="I15321" s="8">
        <v>3295009.0</v>
      </c>
      <c r="J15321" t="s">
        <v>28</v>
      </c>
      <c r="N15321" t="s">
        <v>24478</v>
      </c>
      <c r="Q15321" t="s">
        <v>20099</v>
      </c>
      <c r="R15321">
        <v>1529.0</v>
      </c>
    </row>
    <row r="15322" ht="15.75" customHeight="1">
      <c r="A15322" s="6" t="s">
        <v>18796</v>
      </c>
      <c r="C15322" s="6" t="s">
        <v>25</v>
      </c>
      <c r="D15322" s="6" t="s">
        <v>26</v>
      </c>
      <c r="E15322" s="6" t="s">
        <v>8</v>
      </c>
      <c r="G15322" s="6" t="s">
        <v>27</v>
      </c>
      <c r="H15322" s="7">
        <v>4796510.0</v>
      </c>
      <c r="I15322" s="8">
        <v>4798038.0</v>
      </c>
      <c r="J15322" t="s">
        <v>37</v>
      </c>
      <c r="N15322" t="s">
        <v>24478</v>
      </c>
      <c r="Q15322" t="s">
        <v>21405</v>
      </c>
      <c r="R15322">
        <v>1529.0</v>
      </c>
    </row>
    <row r="15323" ht="15.75" customHeight="1">
      <c r="A15323" s="6" t="s">
        <v>18796</v>
      </c>
      <c r="C15323" s="6" t="s">
        <v>25</v>
      </c>
      <c r="D15323" s="6" t="s">
        <v>26</v>
      </c>
      <c r="E15323" s="6" t="s">
        <v>8</v>
      </c>
      <c r="G15323" s="6" t="s">
        <v>27</v>
      </c>
      <c r="H15323" s="7">
        <v>4798306.0</v>
      </c>
      <c r="I15323" s="8">
        <v>4801439.0</v>
      </c>
      <c r="J15323" t="s">
        <v>37</v>
      </c>
      <c r="N15323" t="s">
        <v>24477</v>
      </c>
      <c r="Q15323" t="s">
        <v>21407</v>
      </c>
      <c r="R15323">
        <v>3134.0</v>
      </c>
    </row>
    <row r="15324" ht="15.75" customHeight="1">
      <c r="A15324" s="6" t="s">
        <v>18796</v>
      </c>
      <c r="C15324" s="6" t="s">
        <v>25</v>
      </c>
      <c r="D15324" s="6" t="s">
        <v>26</v>
      </c>
      <c r="E15324" s="6" t="s">
        <v>8</v>
      </c>
      <c r="G15324" s="6" t="s">
        <v>27</v>
      </c>
      <c r="H15324" s="7">
        <v>4801511.0</v>
      </c>
      <c r="I15324" s="8">
        <v>4801627.0</v>
      </c>
      <c r="J15324" t="s">
        <v>37</v>
      </c>
      <c r="N15324" t="s">
        <v>24476</v>
      </c>
      <c r="O15324" t="s">
        <v>18797</v>
      </c>
      <c r="Q15324" t="s">
        <v>21409</v>
      </c>
      <c r="R15324">
        <v>117.0</v>
      </c>
    </row>
    <row r="15325" ht="15.75" customHeight="1">
      <c r="A15325" s="6" t="s">
        <v>18796</v>
      </c>
      <c r="C15325" s="6" t="s">
        <v>25</v>
      </c>
      <c r="D15325" s="6" t="s">
        <v>26</v>
      </c>
      <c r="E15325" s="6" t="s">
        <v>8</v>
      </c>
      <c r="G15325" s="6" t="s">
        <v>27</v>
      </c>
      <c r="H15325" s="7">
        <v>5853168.0</v>
      </c>
      <c r="I15325" s="8">
        <v>5854696.0</v>
      </c>
      <c r="J15325" t="s">
        <v>37</v>
      </c>
      <c r="N15325" t="s">
        <v>24478</v>
      </c>
      <c r="Q15325" t="s">
        <v>22293</v>
      </c>
      <c r="R15325">
        <v>1529.0</v>
      </c>
    </row>
    <row r="15326" ht="15.75" customHeight="1">
      <c r="A15326" s="6" t="s">
        <v>18796</v>
      </c>
      <c r="C15326" s="6" t="s">
        <v>25</v>
      </c>
      <c r="D15326" s="6" t="s">
        <v>26</v>
      </c>
      <c r="E15326" s="6" t="s">
        <v>8</v>
      </c>
      <c r="G15326" s="6" t="s">
        <v>27</v>
      </c>
      <c r="H15326" s="7">
        <v>5854953.0</v>
      </c>
      <c r="I15326" s="8">
        <v>5858085.0</v>
      </c>
      <c r="J15326" t="s">
        <v>37</v>
      </c>
      <c r="N15326" t="s">
        <v>24477</v>
      </c>
      <c r="Q15326" t="s">
        <v>22295</v>
      </c>
      <c r="R15326">
        <v>3133.0</v>
      </c>
    </row>
    <row r="15327" ht="15.75" customHeight="1">
      <c r="A15327" s="6" t="s">
        <v>18796</v>
      </c>
      <c r="C15327" s="6" t="s">
        <v>25</v>
      </c>
      <c r="D15327" s="6" t="s">
        <v>26</v>
      </c>
      <c r="E15327" s="6" t="s">
        <v>8</v>
      </c>
      <c r="G15327" s="6" t="s">
        <v>27</v>
      </c>
      <c r="H15327" s="7">
        <v>5858159.0</v>
      </c>
      <c r="I15327" s="8">
        <v>5858275.0</v>
      </c>
      <c r="J15327" t="s">
        <v>37</v>
      </c>
      <c r="N15327" t="s">
        <v>24476</v>
      </c>
      <c r="O15327" t="s">
        <v>18797</v>
      </c>
      <c r="Q15327" t="s">
        <v>22297</v>
      </c>
      <c r="R15327">
        <v>117.0</v>
      </c>
    </row>
    <row r="15328" ht="15.75" customHeight="1">
      <c r="A15328" s="6" t="s">
        <v>18796</v>
      </c>
      <c r="C15328" s="6" t="s">
        <v>25</v>
      </c>
      <c r="D15328" s="6" t="s">
        <v>26</v>
      </c>
      <c r="E15328" s="6" t="s">
        <v>8</v>
      </c>
      <c r="G15328" s="6" t="s">
        <v>27</v>
      </c>
      <c r="H15328" s="7">
        <v>5932168.0</v>
      </c>
      <c r="I15328" s="8">
        <v>5933696.0</v>
      </c>
      <c r="J15328" t="s">
        <v>37</v>
      </c>
      <c r="N15328" t="s">
        <v>24478</v>
      </c>
      <c r="Q15328" t="s">
        <v>22353</v>
      </c>
      <c r="R15328">
        <v>1529.0</v>
      </c>
    </row>
    <row r="15329" ht="15.75" customHeight="1">
      <c r="A15329" s="6" t="s">
        <v>18796</v>
      </c>
      <c r="C15329" s="6" t="s">
        <v>25</v>
      </c>
      <c r="D15329" s="6" t="s">
        <v>26</v>
      </c>
      <c r="E15329" s="6" t="s">
        <v>8</v>
      </c>
      <c r="G15329" s="6" t="s">
        <v>27</v>
      </c>
      <c r="H15329" s="7">
        <v>5933953.0</v>
      </c>
      <c r="I15329" s="8">
        <v>5937085.0</v>
      </c>
      <c r="J15329" t="s">
        <v>37</v>
      </c>
      <c r="N15329" t="s">
        <v>24477</v>
      </c>
      <c r="Q15329" t="s">
        <v>22355</v>
      </c>
      <c r="R15329">
        <v>3133.0</v>
      </c>
    </row>
    <row r="15330" ht="15.75" customHeight="1">
      <c r="A15330" s="6" t="s">
        <v>18796</v>
      </c>
      <c r="C15330" s="6" t="s">
        <v>25</v>
      </c>
      <c r="D15330" s="6" t="s">
        <v>26</v>
      </c>
      <c r="E15330" s="6" t="s">
        <v>8</v>
      </c>
      <c r="G15330" s="6" t="s">
        <v>27</v>
      </c>
      <c r="H15330" s="7">
        <v>5937157.0</v>
      </c>
      <c r="I15330" s="8">
        <v>5937273.0</v>
      </c>
      <c r="J15330" t="s">
        <v>37</v>
      </c>
      <c r="N15330" t="s">
        <v>24476</v>
      </c>
      <c r="O15330" t="s">
        <v>18797</v>
      </c>
      <c r="Q15330" t="s">
        <v>22357</v>
      </c>
      <c r="R15330">
        <v>117.0</v>
      </c>
    </row>
    <row r="15331" ht="15.75" customHeight="1">
      <c r="A15331" s="6" t="s">
        <v>18796</v>
      </c>
      <c r="C15331" s="6" t="s">
        <v>25</v>
      </c>
      <c r="D15331" s="6" t="s">
        <v>26</v>
      </c>
      <c r="E15331" s="6" t="s">
        <v>8</v>
      </c>
      <c r="G15331" s="6" t="s">
        <v>27</v>
      </c>
      <c r="H15331" s="7">
        <v>6074082.0</v>
      </c>
      <c r="I15331" s="8">
        <v>6075610.0</v>
      </c>
      <c r="J15331" t="s">
        <v>37</v>
      </c>
      <c r="N15331" t="s">
        <v>24478</v>
      </c>
      <c r="Q15331" t="s">
        <v>22458</v>
      </c>
      <c r="R15331">
        <v>1529.0</v>
      </c>
    </row>
    <row r="15332" ht="15.75" customHeight="1">
      <c r="A15332" s="6" t="s">
        <v>18796</v>
      </c>
      <c r="C15332" s="6" t="s">
        <v>25</v>
      </c>
      <c r="D15332" s="6" t="s">
        <v>26</v>
      </c>
      <c r="E15332" s="6" t="s">
        <v>8</v>
      </c>
      <c r="G15332" s="6" t="s">
        <v>27</v>
      </c>
      <c r="H15332" s="7">
        <v>6075875.0</v>
      </c>
      <c r="I15332" s="8">
        <v>6079006.0</v>
      </c>
      <c r="J15332" t="s">
        <v>37</v>
      </c>
      <c r="N15332" t="s">
        <v>24477</v>
      </c>
      <c r="Q15332" t="s">
        <v>22460</v>
      </c>
      <c r="R15332">
        <v>3132.0</v>
      </c>
    </row>
    <row r="15333" ht="15.75" customHeight="1">
      <c r="A15333" s="6" t="s">
        <v>18796</v>
      </c>
      <c r="C15333" s="6" t="s">
        <v>25</v>
      </c>
      <c r="D15333" s="6" t="s">
        <v>26</v>
      </c>
      <c r="E15333" s="6" t="s">
        <v>8</v>
      </c>
      <c r="G15333" s="6" t="s">
        <v>27</v>
      </c>
      <c r="H15333" s="7">
        <v>6079080.0</v>
      </c>
      <c r="I15333" s="8">
        <v>6079196.0</v>
      </c>
      <c r="J15333" t="s">
        <v>37</v>
      </c>
      <c r="N15333" t="s">
        <v>24476</v>
      </c>
      <c r="O15333" t="s">
        <v>18797</v>
      </c>
      <c r="Q15333" t="s">
        <v>22462</v>
      </c>
      <c r="R15333">
        <v>117.0</v>
      </c>
    </row>
    <row r="15334" ht="15.75" customHeight="1">
      <c r="A15334" s="6" t="s">
        <v>18796</v>
      </c>
      <c r="C15334" s="6" t="s">
        <v>25</v>
      </c>
      <c r="D15334" s="6" t="s">
        <v>26</v>
      </c>
      <c r="E15334" s="6" t="s">
        <v>8</v>
      </c>
      <c r="G15334" s="6" t="s">
        <v>27</v>
      </c>
      <c r="H15334" s="7">
        <v>6400221.0</v>
      </c>
      <c r="I15334" s="8">
        <v>6401749.0</v>
      </c>
      <c r="J15334" t="s">
        <v>37</v>
      </c>
      <c r="N15334" t="s">
        <v>24478</v>
      </c>
      <c r="Q15334" t="s">
        <v>22733</v>
      </c>
      <c r="R15334">
        <v>1529.0</v>
      </c>
    </row>
    <row r="15335" ht="15.75" customHeight="1">
      <c r="A15335" s="6" t="s">
        <v>18796</v>
      </c>
      <c r="C15335" s="6" t="s">
        <v>25</v>
      </c>
      <c r="D15335" s="6" t="s">
        <v>26</v>
      </c>
      <c r="E15335" s="6" t="s">
        <v>8</v>
      </c>
      <c r="G15335" s="6" t="s">
        <v>27</v>
      </c>
      <c r="H15335" s="7">
        <v>6402017.0</v>
      </c>
      <c r="I15335" s="8">
        <v>6405146.0</v>
      </c>
      <c r="J15335" t="s">
        <v>37</v>
      </c>
      <c r="N15335" t="s">
        <v>24477</v>
      </c>
      <c r="Q15335" t="s">
        <v>22735</v>
      </c>
      <c r="R15335">
        <v>3130.0</v>
      </c>
    </row>
    <row r="15336" ht="15.75" customHeight="1">
      <c r="A15336" s="6" t="s">
        <v>18796</v>
      </c>
      <c r="C15336" s="6" t="s">
        <v>25</v>
      </c>
      <c r="D15336" s="6" t="s">
        <v>26</v>
      </c>
      <c r="E15336" s="6" t="s">
        <v>8</v>
      </c>
      <c r="G15336" s="6" t="s">
        <v>27</v>
      </c>
      <c r="H15336" s="7">
        <v>6405253.0</v>
      </c>
      <c r="I15336" s="8">
        <v>6405369.0</v>
      </c>
      <c r="J15336" t="s">
        <v>37</v>
      </c>
      <c r="N15336" t="s">
        <v>24476</v>
      </c>
      <c r="O15336" t="s">
        <v>18797</v>
      </c>
      <c r="Q15336" t="s">
        <v>22737</v>
      </c>
      <c r="R15336">
        <v>117.0</v>
      </c>
    </row>
    <row r="15337" ht="15.75" customHeight="1">
      <c r="A15337" s="6" t="s">
        <v>20054</v>
      </c>
      <c r="C15337" s="6" t="s">
        <v>25</v>
      </c>
      <c r="D15337" s="6" t="s">
        <v>26</v>
      </c>
      <c r="E15337" s="6" t="s">
        <v>8</v>
      </c>
      <c r="G15337" s="6" t="s">
        <v>27</v>
      </c>
      <c r="H15337" s="7">
        <v>3234028.0</v>
      </c>
      <c r="I15337" s="8">
        <v>3234406.0</v>
      </c>
      <c r="J15337" t="s">
        <v>28</v>
      </c>
      <c r="N15337" t="s">
        <v>24479</v>
      </c>
      <c r="O15337" t="s">
        <v>20055</v>
      </c>
      <c r="Q15337" t="s">
        <v>20056</v>
      </c>
      <c r="R15337">
        <v>379.0</v>
      </c>
    </row>
    <row r="15338" ht="15.75" customHeight="1">
      <c r="A15338" s="6" t="s">
        <v>17895</v>
      </c>
      <c r="C15338" s="6" t="s">
        <v>25</v>
      </c>
      <c r="D15338" s="6" t="s">
        <v>26</v>
      </c>
      <c r="E15338" s="6" t="s">
        <v>8</v>
      </c>
      <c r="G15338" s="6" t="s">
        <v>27</v>
      </c>
      <c r="H15338" s="7">
        <v>631024.0</v>
      </c>
      <c r="I15338" s="8">
        <v>631098.0</v>
      </c>
      <c r="J15338" t="s">
        <v>28</v>
      </c>
      <c r="N15338" t="s">
        <v>24480</v>
      </c>
      <c r="Q15338" t="s">
        <v>17896</v>
      </c>
      <c r="R15338">
        <v>75.0</v>
      </c>
      <c r="T15338" t="s">
        <v>24481</v>
      </c>
    </row>
    <row r="15339" ht="15.75" customHeight="1">
      <c r="A15339" s="6" t="s">
        <v>17895</v>
      </c>
      <c r="C15339" s="6" t="s">
        <v>25</v>
      </c>
      <c r="D15339" s="6" t="s">
        <v>26</v>
      </c>
      <c r="E15339" s="6" t="s">
        <v>8</v>
      </c>
      <c r="G15339" s="6" t="s">
        <v>27</v>
      </c>
      <c r="H15339" s="7">
        <v>976172.0</v>
      </c>
      <c r="I15339" s="8">
        <v>976245.0</v>
      </c>
      <c r="J15339" t="s">
        <v>37</v>
      </c>
      <c r="N15339" t="s">
        <v>24482</v>
      </c>
      <c r="Q15339" t="s">
        <v>18185</v>
      </c>
      <c r="R15339">
        <v>74.0</v>
      </c>
      <c r="T15339" t="s">
        <v>24483</v>
      </c>
    </row>
    <row r="15340" ht="15.75" customHeight="1">
      <c r="A15340" s="6" t="s">
        <v>17895</v>
      </c>
      <c r="C15340" s="6" t="s">
        <v>25</v>
      </c>
      <c r="D15340" s="6" t="s">
        <v>26</v>
      </c>
      <c r="E15340" s="6" t="s">
        <v>8</v>
      </c>
      <c r="G15340" s="6" t="s">
        <v>27</v>
      </c>
      <c r="H15340" s="7">
        <v>1014267.0</v>
      </c>
      <c r="I15340" s="8">
        <v>1014354.0</v>
      </c>
      <c r="J15340" t="s">
        <v>28</v>
      </c>
      <c r="N15340" t="s">
        <v>24484</v>
      </c>
      <c r="Q15340" t="s">
        <v>18214</v>
      </c>
      <c r="R15340">
        <v>88.0</v>
      </c>
    </row>
    <row r="15341" ht="15.75" customHeight="1">
      <c r="A15341" s="6" t="s">
        <v>17895</v>
      </c>
      <c r="C15341" s="6" t="s">
        <v>25</v>
      </c>
      <c r="D15341" s="6" t="s">
        <v>26</v>
      </c>
      <c r="E15341" s="6" t="s">
        <v>8</v>
      </c>
      <c r="G15341" s="6" t="s">
        <v>27</v>
      </c>
      <c r="H15341" s="7">
        <v>1014387.0</v>
      </c>
      <c r="I15341" s="8">
        <v>1014474.0</v>
      </c>
      <c r="J15341" t="s">
        <v>28</v>
      </c>
      <c r="N15341" t="s">
        <v>24484</v>
      </c>
      <c r="Q15341" t="s">
        <v>18216</v>
      </c>
      <c r="R15341">
        <v>88.0</v>
      </c>
    </row>
    <row r="15342" ht="15.75" customHeight="1">
      <c r="A15342" s="6" t="s">
        <v>17895</v>
      </c>
      <c r="C15342" s="6" t="s">
        <v>25</v>
      </c>
      <c r="D15342" s="6" t="s">
        <v>26</v>
      </c>
      <c r="E15342" s="6" t="s">
        <v>8</v>
      </c>
      <c r="G15342" s="6" t="s">
        <v>27</v>
      </c>
      <c r="H15342" s="7">
        <v>1615691.0</v>
      </c>
      <c r="I15342" s="8">
        <v>1615765.0</v>
      </c>
      <c r="J15342" t="s">
        <v>28</v>
      </c>
      <c r="N15342" t="s">
        <v>24485</v>
      </c>
      <c r="Q15342" t="s">
        <v>18710</v>
      </c>
      <c r="R15342">
        <v>75.0</v>
      </c>
      <c r="T15342" t="s">
        <v>24486</v>
      </c>
    </row>
    <row r="15343" ht="15.75" customHeight="1">
      <c r="A15343" s="6" t="s">
        <v>17895</v>
      </c>
      <c r="C15343" s="6" t="s">
        <v>25</v>
      </c>
      <c r="D15343" s="6" t="s">
        <v>26</v>
      </c>
      <c r="E15343" s="6" t="s">
        <v>8</v>
      </c>
      <c r="G15343" s="6" t="s">
        <v>27</v>
      </c>
      <c r="H15343" s="7">
        <v>1615972.0</v>
      </c>
      <c r="I15343" s="8">
        <v>1616046.0</v>
      </c>
      <c r="J15343" t="s">
        <v>28</v>
      </c>
      <c r="N15343" t="s">
        <v>24485</v>
      </c>
      <c r="Q15343" t="s">
        <v>18712</v>
      </c>
      <c r="R15343">
        <v>75.0</v>
      </c>
      <c r="T15343" t="s">
        <v>24486</v>
      </c>
    </row>
    <row r="15344" ht="15.75" customHeight="1">
      <c r="A15344" s="6" t="s">
        <v>17895</v>
      </c>
      <c r="C15344" s="6" t="s">
        <v>25</v>
      </c>
      <c r="D15344" s="6" t="s">
        <v>26</v>
      </c>
      <c r="E15344" s="6" t="s">
        <v>8</v>
      </c>
      <c r="G15344" s="6" t="s">
        <v>27</v>
      </c>
      <c r="H15344" s="7">
        <v>1621501.0</v>
      </c>
      <c r="I15344" s="8">
        <v>1621576.0</v>
      </c>
      <c r="J15344" t="s">
        <v>37</v>
      </c>
      <c r="N15344" t="s">
        <v>24487</v>
      </c>
      <c r="Q15344" t="s">
        <v>18720</v>
      </c>
      <c r="R15344">
        <v>76.0</v>
      </c>
      <c r="T15344" t="s">
        <v>24488</v>
      </c>
    </row>
    <row r="15345" ht="15.75" customHeight="1">
      <c r="A15345" s="6" t="s">
        <v>17895</v>
      </c>
      <c r="C15345" s="6" t="s">
        <v>25</v>
      </c>
      <c r="D15345" s="6" t="s">
        <v>26</v>
      </c>
      <c r="E15345" s="6" t="s">
        <v>8</v>
      </c>
      <c r="G15345" s="6" t="s">
        <v>27</v>
      </c>
      <c r="H15345" s="7">
        <v>1621653.0</v>
      </c>
      <c r="I15345" s="8">
        <v>1621726.0</v>
      </c>
      <c r="J15345" t="s">
        <v>37</v>
      </c>
      <c r="N15345" t="s">
        <v>24482</v>
      </c>
      <c r="Q15345" t="s">
        <v>18722</v>
      </c>
      <c r="R15345">
        <v>74.0</v>
      </c>
      <c r="T15345" t="s">
        <v>24483</v>
      </c>
    </row>
    <row r="15346" ht="15.75" customHeight="1">
      <c r="A15346" s="6" t="s">
        <v>17895</v>
      </c>
      <c r="C15346" s="6" t="s">
        <v>25</v>
      </c>
      <c r="D15346" s="6" t="s">
        <v>26</v>
      </c>
      <c r="E15346" s="6" t="s">
        <v>8</v>
      </c>
      <c r="G15346" s="6" t="s">
        <v>27</v>
      </c>
      <c r="H15346" s="7">
        <v>1621763.0</v>
      </c>
      <c r="I15346" s="8">
        <v>1621834.0</v>
      </c>
      <c r="J15346" t="s">
        <v>37</v>
      </c>
      <c r="N15346" t="s">
        <v>24485</v>
      </c>
      <c r="Q15346" t="s">
        <v>18724</v>
      </c>
      <c r="R15346">
        <v>72.0</v>
      </c>
      <c r="T15346" t="s">
        <v>24489</v>
      </c>
    </row>
    <row r="15347" ht="15.75" customHeight="1">
      <c r="A15347" s="6" t="s">
        <v>17895</v>
      </c>
      <c r="C15347" s="6" t="s">
        <v>25</v>
      </c>
      <c r="D15347" s="6" t="s">
        <v>26</v>
      </c>
      <c r="E15347" s="6" t="s">
        <v>8</v>
      </c>
      <c r="G15347" s="6" t="s">
        <v>27</v>
      </c>
      <c r="H15347" s="7">
        <v>1621869.0</v>
      </c>
      <c r="I15347" s="8">
        <v>1621940.0</v>
      </c>
      <c r="J15347" t="s">
        <v>37</v>
      </c>
      <c r="N15347" t="s">
        <v>24485</v>
      </c>
      <c r="Q15347" t="s">
        <v>18726</v>
      </c>
      <c r="R15347">
        <v>72.0</v>
      </c>
      <c r="T15347" t="s">
        <v>24489</v>
      </c>
    </row>
    <row r="15348" ht="15.75" customHeight="1">
      <c r="A15348" s="6" t="s">
        <v>17895</v>
      </c>
      <c r="C15348" s="6" t="s">
        <v>25</v>
      </c>
      <c r="D15348" s="6" t="s">
        <v>26</v>
      </c>
      <c r="E15348" s="6" t="s">
        <v>8</v>
      </c>
      <c r="G15348" s="6" t="s">
        <v>27</v>
      </c>
      <c r="H15348" s="7">
        <v>1621978.0</v>
      </c>
      <c r="I15348" s="8">
        <v>1622052.0</v>
      </c>
      <c r="J15348" t="s">
        <v>37</v>
      </c>
      <c r="N15348" t="s">
        <v>24485</v>
      </c>
      <c r="Q15348" t="s">
        <v>18728</v>
      </c>
      <c r="R15348">
        <v>75.0</v>
      </c>
      <c r="T15348" t="s">
        <v>24489</v>
      </c>
    </row>
    <row r="15349" ht="15.75" customHeight="1">
      <c r="A15349" s="6" t="s">
        <v>17895</v>
      </c>
      <c r="C15349" s="6" t="s">
        <v>25</v>
      </c>
      <c r="D15349" s="6" t="s">
        <v>26</v>
      </c>
      <c r="E15349" s="6" t="s">
        <v>8</v>
      </c>
      <c r="G15349" s="6" t="s">
        <v>27</v>
      </c>
      <c r="H15349" s="7">
        <v>1970574.0</v>
      </c>
      <c r="I15349" s="8">
        <v>1970661.0</v>
      </c>
      <c r="J15349" t="s">
        <v>37</v>
      </c>
      <c r="N15349" t="s">
        <v>24490</v>
      </c>
      <c r="Q15349" t="s">
        <v>19022</v>
      </c>
      <c r="R15349">
        <v>88.0</v>
      </c>
      <c r="T15349" t="s">
        <v>24491</v>
      </c>
    </row>
    <row r="15350" ht="15.75" customHeight="1">
      <c r="A15350" s="6" t="s">
        <v>17895</v>
      </c>
      <c r="C15350" s="6" t="s">
        <v>25</v>
      </c>
      <c r="D15350" s="6" t="s">
        <v>26</v>
      </c>
      <c r="E15350" s="6" t="s">
        <v>8</v>
      </c>
      <c r="G15350" s="6" t="s">
        <v>27</v>
      </c>
      <c r="H15350" s="7">
        <v>2264495.0</v>
      </c>
      <c r="I15350" s="8">
        <v>2264580.0</v>
      </c>
      <c r="J15350" t="s">
        <v>37</v>
      </c>
      <c r="N15350" t="s">
        <v>24490</v>
      </c>
      <c r="Q15350" t="s">
        <v>19262</v>
      </c>
      <c r="R15350">
        <v>86.0</v>
      </c>
      <c r="T15350" t="s">
        <v>24492</v>
      </c>
    </row>
    <row r="15351" ht="15.75" customHeight="1">
      <c r="A15351" s="6" t="s">
        <v>17895</v>
      </c>
      <c r="C15351" s="6" t="s">
        <v>25</v>
      </c>
      <c r="D15351" s="6" t="s">
        <v>26</v>
      </c>
      <c r="E15351" s="6" t="s">
        <v>8</v>
      </c>
      <c r="G15351" s="6" t="s">
        <v>27</v>
      </c>
      <c r="H15351" s="7">
        <v>2741186.0</v>
      </c>
      <c r="I15351" s="8">
        <v>2741257.0</v>
      </c>
      <c r="J15351" t="s">
        <v>28</v>
      </c>
      <c r="N15351" t="s">
        <v>24485</v>
      </c>
      <c r="Q15351" t="s">
        <v>19640</v>
      </c>
      <c r="R15351">
        <v>72.0</v>
      </c>
      <c r="T15351" t="s">
        <v>24493</v>
      </c>
    </row>
    <row r="15352" ht="15.75" customHeight="1">
      <c r="A15352" s="6" t="s">
        <v>17895</v>
      </c>
      <c r="C15352" s="6" t="s">
        <v>25</v>
      </c>
      <c r="D15352" s="6" t="s">
        <v>26</v>
      </c>
      <c r="E15352" s="6" t="s">
        <v>8</v>
      </c>
      <c r="G15352" s="6" t="s">
        <v>27</v>
      </c>
      <c r="H15352" s="7">
        <v>2788071.0</v>
      </c>
      <c r="I15352" s="8">
        <v>2788147.0</v>
      </c>
      <c r="J15352" t="s">
        <v>28</v>
      </c>
      <c r="N15352" t="s">
        <v>24494</v>
      </c>
      <c r="Q15352" t="s">
        <v>19679</v>
      </c>
      <c r="R15352">
        <v>77.0</v>
      </c>
      <c r="T15352" t="s">
        <v>24495</v>
      </c>
    </row>
    <row r="15353" ht="15.75" customHeight="1">
      <c r="A15353" s="6" t="s">
        <v>17895</v>
      </c>
      <c r="C15353" s="6" t="s">
        <v>25</v>
      </c>
      <c r="D15353" s="6" t="s">
        <v>26</v>
      </c>
      <c r="E15353" s="6" t="s">
        <v>8</v>
      </c>
      <c r="G15353" s="6" t="s">
        <v>27</v>
      </c>
      <c r="H15353" s="7">
        <v>2790422.0</v>
      </c>
      <c r="I15353" s="8">
        <v>2790494.0</v>
      </c>
      <c r="J15353" t="s">
        <v>28</v>
      </c>
      <c r="N15353" t="s">
        <v>24496</v>
      </c>
      <c r="Q15353" t="s">
        <v>19683</v>
      </c>
      <c r="R15353">
        <v>73.0</v>
      </c>
      <c r="T15353" t="s">
        <v>24497</v>
      </c>
    </row>
    <row r="15354" ht="15.75" customHeight="1">
      <c r="A15354" s="6" t="s">
        <v>17895</v>
      </c>
      <c r="C15354" s="6" t="s">
        <v>25</v>
      </c>
      <c r="D15354" s="6" t="s">
        <v>26</v>
      </c>
      <c r="E15354" s="6" t="s">
        <v>8</v>
      </c>
      <c r="G15354" s="6" t="s">
        <v>27</v>
      </c>
      <c r="H15354" s="7">
        <v>2790500.0</v>
      </c>
      <c r="I15354" s="8">
        <v>2790572.0</v>
      </c>
      <c r="J15354" t="s">
        <v>28</v>
      </c>
      <c r="N15354" t="s">
        <v>24496</v>
      </c>
      <c r="Q15354" t="s">
        <v>19685</v>
      </c>
      <c r="R15354">
        <v>73.0</v>
      </c>
      <c r="T15354" t="s">
        <v>24497</v>
      </c>
    </row>
    <row r="15355" ht="15.75" customHeight="1">
      <c r="A15355" s="6" t="s">
        <v>17895</v>
      </c>
      <c r="C15355" s="6" t="s">
        <v>25</v>
      </c>
      <c r="D15355" s="6" t="s">
        <v>26</v>
      </c>
      <c r="E15355" s="6" t="s">
        <v>8</v>
      </c>
      <c r="G15355" s="6" t="s">
        <v>27</v>
      </c>
      <c r="H15355" s="7">
        <v>2887231.0</v>
      </c>
      <c r="I15355" s="8">
        <v>2887303.0</v>
      </c>
      <c r="J15355" t="s">
        <v>28</v>
      </c>
      <c r="N15355" t="s">
        <v>24498</v>
      </c>
      <c r="Q15355" t="s">
        <v>19759</v>
      </c>
      <c r="R15355">
        <v>73.0</v>
      </c>
      <c r="T15355" t="s">
        <v>24499</v>
      </c>
    </row>
    <row r="15356" ht="15.75" customHeight="1">
      <c r="A15356" s="6" t="s">
        <v>17895</v>
      </c>
      <c r="C15356" s="6" t="s">
        <v>25</v>
      </c>
      <c r="D15356" s="6" t="s">
        <v>26</v>
      </c>
      <c r="E15356" s="6" t="s">
        <v>8</v>
      </c>
      <c r="G15356" s="6" t="s">
        <v>27</v>
      </c>
      <c r="H15356" s="7">
        <v>2887573.0</v>
      </c>
      <c r="I15356" s="8">
        <v>2887645.0</v>
      </c>
      <c r="J15356" t="s">
        <v>28</v>
      </c>
      <c r="N15356" t="s">
        <v>24498</v>
      </c>
      <c r="Q15356" t="s">
        <v>19761</v>
      </c>
      <c r="R15356">
        <v>73.0</v>
      </c>
      <c r="T15356" t="s">
        <v>24499</v>
      </c>
    </row>
    <row r="15357" ht="15.75" customHeight="1">
      <c r="A15357" s="6" t="s">
        <v>17895</v>
      </c>
      <c r="C15357" s="6" t="s">
        <v>25</v>
      </c>
      <c r="D15357" s="6" t="s">
        <v>26</v>
      </c>
      <c r="E15357" s="6" t="s">
        <v>8</v>
      </c>
      <c r="G15357" s="6" t="s">
        <v>27</v>
      </c>
      <c r="H15357" s="7">
        <v>2887684.0</v>
      </c>
      <c r="I15357" s="8">
        <v>2887756.0</v>
      </c>
      <c r="J15357" t="s">
        <v>28</v>
      </c>
      <c r="N15357" t="s">
        <v>24498</v>
      </c>
      <c r="Q15357" t="s">
        <v>19763</v>
      </c>
      <c r="R15357">
        <v>73.0</v>
      </c>
      <c r="T15357" t="s">
        <v>24499</v>
      </c>
    </row>
    <row r="15358" ht="15.75" customHeight="1">
      <c r="A15358" s="6" t="s">
        <v>17895</v>
      </c>
      <c r="C15358" s="6" t="s">
        <v>25</v>
      </c>
      <c r="D15358" s="6" t="s">
        <v>26</v>
      </c>
      <c r="E15358" s="6" t="s">
        <v>8</v>
      </c>
      <c r="G15358" s="6" t="s">
        <v>27</v>
      </c>
      <c r="H15358" s="7">
        <v>2932411.0</v>
      </c>
      <c r="I15358" s="8">
        <v>2932487.0</v>
      </c>
      <c r="J15358" t="s">
        <v>28</v>
      </c>
      <c r="N15358" t="s">
        <v>24500</v>
      </c>
      <c r="Q15358" t="s">
        <v>19799</v>
      </c>
      <c r="R15358">
        <v>77.0</v>
      </c>
      <c r="T15358" t="s">
        <v>24501</v>
      </c>
    </row>
    <row r="15359" ht="15.75" customHeight="1">
      <c r="A15359" s="6" t="s">
        <v>17895</v>
      </c>
      <c r="C15359" s="6" t="s">
        <v>25</v>
      </c>
      <c r="D15359" s="6" t="s">
        <v>26</v>
      </c>
      <c r="E15359" s="6" t="s">
        <v>8</v>
      </c>
      <c r="G15359" s="6" t="s">
        <v>27</v>
      </c>
      <c r="H15359" s="7">
        <v>2932639.0</v>
      </c>
      <c r="I15359" s="8">
        <v>2932712.0</v>
      </c>
      <c r="J15359" t="s">
        <v>37</v>
      </c>
      <c r="N15359" t="s">
        <v>24487</v>
      </c>
      <c r="Q15359" t="s">
        <v>19801</v>
      </c>
      <c r="R15359">
        <v>74.0</v>
      </c>
      <c r="T15359" t="s">
        <v>24502</v>
      </c>
    </row>
    <row r="15360" ht="15.75" customHeight="1">
      <c r="A15360" s="6" t="s">
        <v>17895</v>
      </c>
      <c r="C15360" s="6" t="s">
        <v>25</v>
      </c>
      <c r="D15360" s="6" t="s">
        <v>26</v>
      </c>
      <c r="E15360" s="6" t="s">
        <v>8</v>
      </c>
      <c r="G15360" s="6" t="s">
        <v>27</v>
      </c>
      <c r="H15360" s="7">
        <v>3018063.0</v>
      </c>
      <c r="I15360" s="8">
        <v>3018138.0</v>
      </c>
      <c r="J15360" t="s">
        <v>37</v>
      </c>
      <c r="N15360" t="s">
        <v>24503</v>
      </c>
      <c r="Q15360" t="s">
        <v>19862</v>
      </c>
      <c r="R15360">
        <v>76.0</v>
      </c>
      <c r="T15360" t="s">
        <v>24504</v>
      </c>
    </row>
    <row r="15361" ht="15.75" customHeight="1">
      <c r="A15361" s="6" t="s">
        <v>17895</v>
      </c>
      <c r="C15361" s="6" t="s">
        <v>25</v>
      </c>
      <c r="D15361" s="6" t="s">
        <v>26</v>
      </c>
      <c r="E15361" s="6" t="s">
        <v>8</v>
      </c>
      <c r="G15361" s="6" t="s">
        <v>27</v>
      </c>
      <c r="H15361" s="7">
        <v>3036654.0</v>
      </c>
      <c r="I15361" s="8">
        <v>3036730.0</v>
      </c>
      <c r="J15361" t="s">
        <v>37</v>
      </c>
      <c r="N15361" t="s">
        <v>24505</v>
      </c>
      <c r="Q15361" t="s">
        <v>19881</v>
      </c>
      <c r="R15361">
        <v>77.0</v>
      </c>
      <c r="T15361" t="s">
        <v>24506</v>
      </c>
    </row>
    <row r="15362" ht="15.75" customHeight="1">
      <c r="A15362" s="6" t="s">
        <v>17895</v>
      </c>
      <c r="C15362" s="6" t="s">
        <v>25</v>
      </c>
      <c r="D15362" s="6" t="s">
        <v>26</v>
      </c>
      <c r="E15362" s="6" t="s">
        <v>8</v>
      </c>
      <c r="G15362" s="6" t="s">
        <v>27</v>
      </c>
      <c r="H15362" s="7">
        <v>3044201.0</v>
      </c>
      <c r="I15362" s="8">
        <v>3044277.0</v>
      </c>
      <c r="J15362" t="s">
        <v>37</v>
      </c>
      <c r="N15362" t="s">
        <v>24505</v>
      </c>
      <c r="Q15362" t="s">
        <v>19890</v>
      </c>
      <c r="R15362">
        <v>77.0</v>
      </c>
      <c r="T15362" t="s">
        <v>24506</v>
      </c>
    </row>
    <row r="15363" ht="15.75" customHeight="1">
      <c r="A15363" s="6" t="s">
        <v>17895</v>
      </c>
      <c r="C15363" s="6" t="s">
        <v>25</v>
      </c>
      <c r="D15363" s="6" t="s">
        <v>26</v>
      </c>
      <c r="E15363" s="6" t="s">
        <v>8</v>
      </c>
      <c r="G15363" s="6" t="s">
        <v>27</v>
      </c>
      <c r="H15363" s="7">
        <v>3111827.0</v>
      </c>
      <c r="I15363" s="8">
        <v>3111900.0</v>
      </c>
      <c r="J15363" t="s">
        <v>37</v>
      </c>
      <c r="N15363" t="s">
        <v>24505</v>
      </c>
      <c r="Q15363" t="s">
        <v>19944</v>
      </c>
      <c r="R15363">
        <v>74.0</v>
      </c>
      <c r="T15363" t="s">
        <v>24506</v>
      </c>
    </row>
    <row r="15364" ht="15.75" customHeight="1">
      <c r="A15364" s="6" t="s">
        <v>17895</v>
      </c>
      <c r="C15364" s="6" t="s">
        <v>25</v>
      </c>
      <c r="D15364" s="6" t="s">
        <v>26</v>
      </c>
      <c r="E15364" s="6" t="s">
        <v>8</v>
      </c>
      <c r="G15364" s="6" t="s">
        <v>27</v>
      </c>
      <c r="H15364" s="7">
        <v>3112030.0</v>
      </c>
      <c r="I15364" s="8">
        <v>3112103.0</v>
      </c>
      <c r="J15364" t="s">
        <v>37</v>
      </c>
      <c r="N15364" t="s">
        <v>24505</v>
      </c>
      <c r="Q15364" t="s">
        <v>19946</v>
      </c>
      <c r="R15364">
        <v>74.0</v>
      </c>
      <c r="T15364" t="s">
        <v>24506</v>
      </c>
    </row>
    <row r="15365" ht="15.75" customHeight="1">
      <c r="A15365" s="6" t="s">
        <v>17895</v>
      </c>
      <c r="C15365" s="6" t="s">
        <v>25</v>
      </c>
      <c r="D15365" s="6" t="s">
        <v>26</v>
      </c>
      <c r="E15365" s="6" t="s">
        <v>8</v>
      </c>
      <c r="G15365" s="6" t="s">
        <v>27</v>
      </c>
      <c r="H15365" s="7">
        <v>3157748.0</v>
      </c>
      <c r="I15365" s="8">
        <v>3157834.0</v>
      </c>
      <c r="J15365" t="s">
        <v>37</v>
      </c>
      <c r="N15365" t="s">
        <v>24490</v>
      </c>
      <c r="Q15365" t="s">
        <v>19987</v>
      </c>
      <c r="R15365">
        <v>87.0</v>
      </c>
      <c r="T15365" t="s">
        <v>24507</v>
      </c>
    </row>
    <row r="15366" ht="15.75" customHeight="1">
      <c r="A15366" s="6" t="s">
        <v>17895</v>
      </c>
      <c r="C15366" s="6" t="s">
        <v>25</v>
      </c>
      <c r="D15366" s="6" t="s">
        <v>26</v>
      </c>
      <c r="E15366" s="6" t="s">
        <v>8</v>
      </c>
      <c r="G15366" s="6" t="s">
        <v>27</v>
      </c>
      <c r="H15366" s="7">
        <v>3210241.0</v>
      </c>
      <c r="I15366" s="8">
        <v>3210315.0</v>
      </c>
      <c r="J15366" t="s">
        <v>37</v>
      </c>
      <c r="N15366" t="s">
        <v>24482</v>
      </c>
      <c r="Q15366" t="s">
        <v>20035</v>
      </c>
      <c r="R15366">
        <v>75.0</v>
      </c>
      <c r="T15366" t="s">
        <v>24483</v>
      </c>
    </row>
    <row r="15367" ht="15.75" customHeight="1">
      <c r="A15367" s="6" t="s">
        <v>17895</v>
      </c>
      <c r="C15367" s="6" t="s">
        <v>25</v>
      </c>
      <c r="D15367" s="6" t="s">
        <v>26</v>
      </c>
      <c r="E15367" s="6" t="s">
        <v>8</v>
      </c>
      <c r="G15367" s="6" t="s">
        <v>27</v>
      </c>
      <c r="H15367" s="7">
        <v>3608705.0</v>
      </c>
      <c r="I15367" s="8">
        <v>3608777.0</v>
      </c>
      <c r="J15367" t="s">
        <v>28</v>
      </c>
      <c r="N15367" t="s">
        <v>24508</v>
      </c>
      <c r="Q15367" t="s">
        <v>20363</v>
      </c>
      <c r="R15367">
        <v>73.0</v>
      </c>
      <c r="T15367" t="s">
        <v>24509</v>
      </c>
    </row>
    <row r="15368" ht="15.75" customHeight="1">
      <c r="A15368" s="6" t="s">
        <v>17895</v>
      </c>
      <c r="C15368" s="6" t="s">
        <v>25</v>
      </c>
      <c r="D15368" s="6" t="s">
        <v>26</v>
      </c>
      <c r="E15368" s="6" t="s">
        <v>8</v>
      </c>
      <c r="G15368" s="6" t="s">
        <v>27</v>
      </c>
      <c r="H15368" s="7">
        <v>3616894.0</v>
      </c>
      <c r="I15368" s="8">
        <v>3616969.0</v>
      </c>
      <c r="J15368" t="s">
        <v>28</v>
      </c>
      <c r="N15368" t="s">
        <v>24494</v>
      </c>
      <c r="Q15368" t="s">
        <v>20375</v>
      </c>
      <c r="R15368">
        <v>76.0</v>
      </c>
      <c r="T15368" t="s">
        <v>24495</v>
      </c>
    </row>
    <row r="15369" ht="15.75" customHeight="1">
      <c r="A15369" s="6" t="s">
        <v>17895</v>
      </c>
      <c r="C15369" s="6" t="s">
        <v>25</v>
      </c>
      <c r="D15369" s="6" t="s">
        <v>26</v>
      </c>
      <c r="E15369" s="6" t="s">
        <v>8</v>
      </c>
      <c r="G15369" s="6" t="s">
        <v>27</v>
      </c>
      <c r="H15369" s="7">
        <v>3617012.0</v>
      </c>
      <c r="I15369" s="8">
        <v>3617084.0</v>
      </c>
      <c r="J15369" t="s">
        <v>28</v>
      </c>
      <c r="N15369" t="s">
        <v>24480</v>
      </c>
      <c r="Q15369" t="s">
        <v>20377</v>
      </c>
      <c r="R15369">
        <v>73.0</v>
      </c>
      <c r="T15369" t="s">
        <v>24510</v>
      </c>
    </row>
    <row r="15370" ht="15.75" customHeight="1">
      <c r="A15370" s="6" t="s">
        <v>17895</v>
      </c>
      <c r="C15370" s="6" t="s">
        <v>25</v>
      </c>
      <c r="D15370" s="6" t="s">
        <v>26</v>
      </c>
      <c r="E15370" s="6" t="s">
        <v>8</v>
      </c>
      <c r="G15370" s="6" t="s">
        <v>27</v>
      </c>
      <c r="H15370" s="7">
        <v>3618677.0</v>
      </c>
      <c r="I15370" s="8">
        <v>3618757.0</v>
      </c>
      <c r="J15370" t="s">
        <v>28</v>
      </c>
      <c r="N15370" t="s">
        <v>24511</v>
      </c>
      <c r="Q15370" t="s">
        <v>20380</v>
      </c>
      <c r="R15370">
        <v>81.0</v>
      </c>
      <c r="T15370" t="s">
        <v>24512</v>
      </c>
    </row>
    <row r="15371" ht="15.75" customHeight="1">
      <c r="A15371" s="6" t="s">
        <v>17895</v>
      </c>
      <c r="C15371" s="6" t="s">
        <v>25</v>
      </c>
      <c r="D15371" s="6" t="s">
        <v>26</v>
      </c>
      <c r="E15371" s="6" t="s">
        <v>8</v>
      </c>
      <c r="G15371" s="6" t="s">
        <v>27</v>
      </c>
      <c r="H15371" s="7">
        <v>3851412.0</v>
      </c>
      <c r="I15371" s="8">
        <v>3851488.0</v>
      </c>
      <c r="J15371" t="s">
        <v>28</v>
      </c>
      <c r="N15371" t="s">
        <v>24480</v>
      </c>
      <c r="Q15371" t="s">
        <v>20583</v>
      </c>
      <c r="R15371">
        <v>77.0</v>
      </c>
      <c r="T15371" t="s">
        <v>24513</v>
      </c>
    </row>
    <row r="15372" ht="15.75" customHeight="1">
      <c r="A15372" s="6" t="s">
        <v>17895</v>
      </c>
      <c r="C15372" s="6" t="s">
        <v>25</v>
      </c>
      <c r="D15372" s="6" t="s">
        <v>26</v>
      </c>
      <c r="E15372" s="6" t="s">
        <v>8</v>
      </c>
      <c r="G15372" s="6" t="s">
        <v>27</v>
      </c>
      <c r="H15372" s="7">
        <v>3987214.0</v>
      </c>
      <c r="I15372" s="8">
        <v>3987290.0</v>
      </c>
      <c r="J15372" t="s">
        <v>28</v>
      </c>
      <c r="N15372" t="s">
        <v>24480</v>
      </c>
      <c r="Q15372" t="s">
        <v>20703</v>
      </c>
      <c r="R15372">
        <v>77.0</v>
      </c>
      <c r="T15372" t="s">
        <v>24514</v>
      </c>
    </row>
    <row r="15373" ht="15.75" customHeight="1">
      <c r="A15373" s="6" t="s">
        <v>17895</v>
      </c>
      <c r="C15373" s="6" t="s">
        <v>25</v>
      </c>
      <c r="D15373" s="6" t="s">
        <v>26</v>
      </c>
      <c r="E15373" s="6" t="s">
        <v>8</v>
      </c>
      <c r="G15373" s="6" t="s">
        <v>27</v>
      </c>
      <c r="H15373" s="7">
        <v>4071208.0</v>
      </c>
      <c r="I15373" s="8">
        <v>4071281.0</v>
      </c>
      <c r="J15373" t="s">
        <v>37</v>
      </c>
      <c r="N15373" t="s">
        <v>24500</v>
      </c>
      <c r="Q15373" t="s">
        <v>20773</v>
      </c>
      <c r="R15373">
        <v>74.0</v>
      </c>
      <c r="T15373" t="s">
        <v>24515</v>
      </c>
    </row>
    <row r="15374" ht="15.75" customHeight="1">
      <c r="A15374" s="6" t="s">
        <v>17895</v>
      </c>
      <c r="C15374" s="6" t="s">
        <v>25</v>
      </c>
      <c r="D15374" s="6" t="s">
        <v>26</v>
      </c>
      <c r="E15374" s="6" t="s">
        <v>8</v>
      </c>
      <c r="G15374" s="6" t="s">
        <v>27</v>
      </c>
      <c r="H15374" s="7">
        <v>4095099.0</v>
      </c>
      <c r="I15374" s="8">
        <v>4095186.0</v>
      </c>
      <c r="J15374" t="s">
        <v>37</v>
      </c>
      <c r="N15374" t="s">
        <v>24516</v>
      </c>
      <c r="Q15374" t="s">
        <v>20801</v>
      </c>
      <c r="R15374">
        <v>88.0</v>
      </c>
      <c r="T15374" t="s">
        <v>24517</v>
      </c>
    </row>
    <row r="15375" ht="15.75" customHeight="1">
      <c r="A15375" s="6" t="s">
        <v>17895</v>
      </c>
      <c r="C15375" s="6" t="s">
        <v>25</v>
      </c>
      <c r="D15375" s="6" t="s">
        <v>26</v>
      </c>
      <c r="E15375" s="6" t="s">
        <v>8</v>
      </c>
      <c r="G15375" s="6" t="s">
        <v>27</v>
      </c>
      <c r="H15375" s="7">
        <v>4142544.0</v>
      </c>
      <c r="I15375" s="8">
        <v>4142633.0</v>
      </c>
      <c r="J15375" t="s">
        <v>37</v>
      </c>
      <c r="N15375" t="s">
        <v>24516</v>
      </c>
      <c r="Q15375" t="s">
        <v>20855</v>
      </c>
      <c r="R15375">
        <v>90.0</v>
      </c>
      <c r="T15375" t="s">
        <v>24518</v>
      </c>
    </row>
    <row r="15376" ht="15.75" customHeight="1">
      <c r="A15376" s="6" t="s">
        <v>17895</v>
      </c>
      <c r="C15376" s="6" t="s">
        <v>25</v>
      </c>
      <c r="D15376" s="6" t="s">
        <v>26</v>
      </c>
      <c r="E15376" s="6" t="s">
        <v>8</v>
      </c>
      <c r="G15376" s="6" t="s">
        <v>27</v>
      </c>
      <c r="H15376" s="7">
        <v>4160864.0</v>
      </c>
      <c r="I15376" s="8">
        <v>4160939.0</v>
      </c>
      <c r="J15376" t="s">
        <v>28</v>
      </c>
      <c r="N15376" t="s">
        <v>24519</v>
      </c>
      <c r="Q15376" t="s">
        <v>20866</v>
      </c>
      <c r="R15376">
        <v>76.0</v>
      </c>
      <c r="T15376" t="s">
        <v>24520</v>
      </c>
    </row>
    <row r="15377" ht="15.75" customHeight="1">
      <c r="A15377" s="6" t="s">
        <v>17895</v>
      </c>
      <c r="C15377" s="6" t="s">
        <v>25</v>
      </c>
      <c r="D15377" s="6" t="s">
        <v>26</v>
      </c>
      <c r="E15377" s="6" t="s">
        <v>8</v>
      </c>
      <c r="G15377" s="6" t="s">
        <v>27</v>
      </c>
      <c r="H15377" s="7">
        <v>4160975.0</v>
      </c>
      <c r="I15377" s="8">
        <v>4161050.0</v>
      </c>
      <c r="J15377" t="s">
        <v>28</v>
      </c>
      <c r="N15377" t="s">
        <v>24519</v>
      </c>
      <c r="Q15377" t="s">
        <v>20868</v>
      </c>
      <c r="R15377">
        <v>76.0</v>
      </c>
      <c r="T15377" t="s">
        <v>24520</v>
      </c>
    </row>
    <row r="15378" ht="15.75" customHeight="1">
      <c r="A15378" s="6" t="s">
        <v>17895</v>
      </c>
      <c r="C15378" s="6" t="s">
        <v>25</v>
      </c>
      <c r="D15378" s="6" t="s">
        <v>26</v>
      </c>
      <c r="E15378" s="6" t="s">
        <v>8</v>
      </c>
      <c r="G15378" s="6" t="s">
        <v>27</v>
      </c>
      <c r="H15378" s="7">
        <v>4161291.0</v>
      </c>
      <c r="I15378" s="8">
        <v>4161381.0</v>
      </c>
      <c r="J15378" t="s">
        <v>28</v>
      </c>
      <c r="N15378" t="s">
        <v>24516</v>
      </c>
      <c r="Q15378" t="s">
        <v>20870</v>
      </c>
      <c r="R15378">
        <v>91.0</v>
      </c>
      <c r="T15378" t="s">
        <v>24521</v>
      </c>
    </row>
    <row r="15379" ht="15.75" customHeight="1">
      <c r="A15379" s="6" t="s">
        <v>17895</v>
      </c>
      <c r="C15379" s="6" t="s">
        <v>25</v>
      </c>
      <c r="D15379" s="6" t="s">
        <v>26</v>
      </c>
      <c r="E15379" s="6" t="s">
        <v>8</v>
      </c>
      <c r="G15379" s="6" t="s">
        <v>27</v>
      </c>
      <c r="H15379" s="7">
        <v>4177523.0</v>
      </c>
      <c r="I15379" s="8">
        <v>4177608.0</v>
      </c>
      <c r="J15379" t="s">
        <v>28</v>
      </c>
      <c r="N15379" t="s">
        <v>24516</v>
      </c>
      <c r="Q15379" t="s">
        <v>20881</v>
      </c>
      <c r="R15379">
        <v>86.0</v>
      </c>
      <c r="T15379" t="s">
        <v>24522</v>
      </c>
    </row>
    <row r="15380" ht="15.75" customHeight="1">
      <c r="A15380" s="6" t="s">
        <v>17895</v>
      </c>
      <c r="C15380" s="6" t="s">
        <v>25</v>
      </c>
      <c r="D15380" s="6" t="s">
        <v>26</v>
      </c>
      <c r="E15380" s="6" t="s">
        <v>8</v>
      </c>
      <c r="G15380" s="6" t="s">
        <v>27</v>
      </c>
      <c r="H15380" s="7">
        <v>4240397.0</v>
      </c>
      <c r="I15380" s="8">
        <v>4240470.0</v>
      </c>
      <c r="J15380" t="s">
        <v>28</v>
      </c>
      <c r="N15380" t="s">
        <v>24487</v>
      </c>
      <c r="Q15380" t="s">
        <v>20921</v>
      </c>
      <c r="R15380">
        <v>74.0</v>
      </c>
      <c r="T15380" t="s">
        <v>24523</v>
      </c>
    </row>
    <row r="15381" ht="15.75" customHeight="1">
      <c r="A15381" s="6" t="s">
        <v>17895</v>
      </c>
      <c r="C15381" s="6" t="s">
        <v>25</v>
      </c>
      <c r="D15381" s="6" t="s">
        <v>26</v>
      </c>
      <c r="E15381" s="6" t="s">
        <v>8</v>
      </c>
      <c r="G15381" s="6" t="s">
        <v>27</v>
      </c>
      <c r="H15381" s="7">
        <v>4285828.0</v>
      </c>
      <c r="I15381" s="8">
        <v>4285900.0</v>
      </c>
      <c r="J15381" t="s">
        <v>37</v>
      </c>
      <c r="N15381" t="s">
        <v>24487</v>
      </c>
      <c r="Q15381" t="s">
        <v>20962</v>
      </c>
      <c r="R15381">
        <v>73.0</v>
      </c>
      <c r="T15381" t="s">
        <v>24488</v>
      </c>
    </row>
    <row r="15382" ht="15.75" customHeight="1">
      <c r="A15382" s="6" t="s">
        <v>17895</v>
      </c>
      <c r="C15382" s="6" t="s">
        <v>25</v>
      </c>
      <c r="D15382" s="6" t="s">
        <v>26</v>
      </c>
      <c r="E15382" s="6" t="s">
        <v>8</v>
      </c>
      <c r="G15382" s="6" t="s">
        <v>27</v>
      </c>
      <c r="H15382" s="7">
        <v>4285952.0</v>
      </c>
      <c r="I15382" s="8">
        <v>4286027.0</v>
      </c>
      <c r="J15382" t="s">
        <v>37</v>
      </c>
      <c r="N15382" t="s">
        <v>24487</v>
      </c>
      <c r="Q15382" t="s">
        <v>20964</v>
      </c>
      <c r="R15382">
        <v>76.0</v>
      </c>
      <c r="T15382" t="s">
        <v>24488</v>
      </c>
    </row>
    <row r="15383" ht="15.75" customHeight="1">
      <c r="A15383" s="6" t="s">
        <v>17895</v>
      </c>
      <c r="C15383" s="6" t="s">
        <v>25</v>
      </c>
      <c r="D15383" s="6" t="s">
        <v>26</v>
      </c>
      <c r="E15383" s="6" t="s">
        <v>8</v>
      </c>
      <c r="G15383" s="6" t="s">
        <v>27</v>
      </c>
      <c r="H15383" s="7">
        <v>4383368.0</v>
      </c>
      <c r="I15383" s="8">
        <v>4383444.0</v>
      </c>
      <c r="J15383" t="s">
        <v>37</v>
      </c>
      <c r="N15383" t="s">
        <v>24524</v>
      </c>
      <c r="Q15383" t="s">
        <v>21037</v>
      </c>
      <c r="R15383">
        <v>77.0</v>
      </c>
      <c r="T15383" t="s">
        <v>24525</v>
      </c>
    </row>
    <row r="15384" ht="15.75" customHeight="1">
      <c r="A15384" s="6" t="s">
        <v>17895</v>
      </c>
      <c r="C15384" s="6" t="s">
        <v>25</v>
      </c>
      <c r="D15384" s="6" t="s">
        <v>26</v>
      </c>
      <c r="E15384" s="6" t="s">
        <v>8</v>
      </c>
      <c r="G15384" s="6" t="s">
        <v>27</v>
      </c>
      <c r="H15384" s="7">
        <v>4385556.0</v>
      </c>
      <c r="I15384" s="8">
        <v>4385631.0</v>
      </c>
      <c r="J15384" t="s">
        <v>37</v>
      </c>
      <c r="N15384" t="s">
        <v>24498</v>
      </c>
      <c r="Q15384" t="s">
        <v>21040</v>
      </c>
      <c r="R15384">
        <v>76.0</v>
      </c>
      <c r="T15384" t="s">
        <v>24526</v>
      </c>
    </row>
    <row r="15385" ht="15.75" customHeight="1">
      <c r="A15385" s="6" t="s">
        <v>17895</v>
      </c>
      <c r="C15385" s="6" t="s">
        <v>25</v>
      </c>
      <c r="D15385" s="6" t="s">
        <v>26</v>
      </c>
      <c r="E15385" s="6" t="s">
        <v>8</v>
      </c>
      <c r="G15385" s="6" t="s">
        <v>27</v>
      </c>
      <c r="H15385" s="7">
        <v>4401492.0</v>
      </c>
      <c r="I15385" s="8">
        <v>4401575.0</v>
      </c>
      <c r="J15385" t="s">
        <v>37</v>
      </c>
      <c r="N15385" t="s">
        <v>24490</v>
      </c>
      <c r="Q15385" t="s">
        <v>21054</v>
      </c>
      <c r="R15385">
        <v>84.0</v>
      </c>
      <c r="T15385" t="s">
        <v>24527</v>
      </c>
    </row>
    <row r="15386" ht="15.75" customHeight="1">
      <c r="A15386" s="6" t="s">
        <v>17895</v>
      </c>
      <c r="C15386" s="6" t="s">
        <v>25</v>
      </c>
      <c r="D15386" s="6" t="s">
        <v>26</v>
      </c>
      <c r="E15386" s="6" t="s">
        <v>8</v>
      </c>
      <c r="G15386" s="6" t="s">
        <v>27</v>
      </c>
      <c r="H15386" s="7">
        <v>4622975.0</v>
      </c>
      <c r="I15386" s="8">
        <v>4623048.0</v>
      </c>
      <c r="J15386" t="s">
        <v>28</v>
      </c>
      <c r="N15386" t="s">
        <v>24528</v>
      </c>
      <c r="Q15386" t="s">
        <v>21241</v>
      </c>
      <c r="R15386">
        <v>74.0</v>
      </c>
      <c r="T15386" t="s">
        <v>24529</v>
      </c>
    </row>
    <row r="15387" ht="15.75" customHeight="1">
      <c r="A15387" s="6" t="s">
        <v>17895</v>
      </c>
      <c r="C15387" s="6" t="s">
        <v>25</v>
      </c>
      <c r="D15387" s="6" t="s">
        <v>26</v>
      </c>
      <c r="E15387" s="6" t="s">
        <v>8</v>
      </c>
      <c r="G15387" s="6" t="s">
        <v>27</v>
      </c>
      <c r="H15387" s="7">
        <v>4640883.0</v>
      </c>
      <c r="I15387" s="8">
        <v>4640959.0</v>
      </c>
      <c r="J15387" t="s">
        <v>28</v>
      </c>
      <c r="N15387" t="s">
        <v>24530</v>
      </c>
      <c r="Q15387" t="s">
        <v>21259</v>
      </c>
      <c r="R15387">
        <v>77.0</v>
      </c>
      <c r="T15387" t="s">
        <v>24531</v>
      </c>
    </row>
    <row r="15388" ht="15.75" customHeight="1">
      <c r="A15388" s="6" t="s">
        <v>17895</v>
      </c>
      <c r="C15388" s="6" t="s">
        <v>25</v>
      </c>
      <c r="D15388" s="6" t="s">
        <v>26</v>
      </c>
      <c r="E15388" s="6" t="s">
        <v>8</v>
      </c>
      <c r="G15388" s="6" t="s">
        <v>27</v>
      </c>
      <c r="H15388" s="7">
        <v>4640994.0</v>
      </c>
      <c r="I15388" s="8">
        <v>4641067.0</v>
      </c>
      <c r="J15388" t="s">
        <v>28</v>
      </c>
      <c r="N15388" t="s">
        <v>24528</v>
      </c>
      <c r="Q15388" t="s">
        <v>21261</v>
      </c>
      <c r="R15388">
        <v>74.0</v>
      </c>
      <c r="T15388" t="s">
        <v>24529</v>
      </c>
    </row>
    <row r="15389" ht="15.75" customHeight="1">
      <c r="A15389" s="6" t="s">
        <v>17895</v>
      </c>
      <c r="C15389" s="6" t="s">
        <v>25</v>
      </c>
      <c r="D15389" s="6" t="s">
        <v>26</v>
      </c>
      <c r="E15389" s="6" t="s">
        <v>8</v>
      </c>
      <c r="G15389" s="6" t="s">
        <v>27</v>
      </c>
      <c r="H15389" s="7">
        <v>4641110.0</v>
      </c>
      <c r="I15389" s="8">
        <v>4641182.0</v>
      </c>
      <c r="J15389" t="s">
        <v>28</v>
      </c>
      <c r="N15389" t="s">
        <v>24532</v>
      </c>
      <c r="Q15389" t="s">
        <v>21263</v>
      </c>
      <c r="R15389">
        <v>73.0</v>
      </c>
      <c r="T15389" t="s">
        <v>24533</v>
      </c>
    </row>
    <row r="15390" ht="15.75" customHeight="1">
      <c r="A15390" s="6" t="s">
        <v>17895</v>
      </c>
      <c r="C15390" s="6" t="s">
        <v>25</v>
      </c>
      <c r="D15390" s="6" t="s">
        <v>26</v>
      </c>
      <c r="E15390" s="6" t="s">
        <v>8</v>
      </c>
      <c r="G15390" s="6" t="s">
        <v>27</v>
      </c>
      <c r="H15390" s="7">
        <v>4651832.0</v>
      </c>
      <c r="I15390" s="8">
        <v>4651904.0</v>
      </c>
      <c r="J15390" t="s">
        <v>37</v>
      </c>
      <c r="N15390" t="s">
        <v>24505</v>
      </c>
      <c r="Q15390" t="s">
        <v>21277</v>
      </c>
      <c r="R15390">
        <v>73.0</v>
      </c>
      <c r="T15390" t="s">
        <v>24534</v>
      </c>
    </row>
    <row r="15391" ht="15.75" customHeight="1">
      <c r="A15391" s="6" t="s">
        <v>17895</v>
      </c>
      <c r="C15391" s="6" t="s">
        <v>25</v>
      </c>
      <c r="D15391" s="6" t="s">
        <v>26</v>
      </c>
      <c r="E15391" s="6" t="s">
        <v>8</v>
      </c>
      <c r="G15391" s="6" t="s">
        <v>27</v>
      </c>
      <c r="H15391" s="7">
        <v>4773547.0</v>
      </c>
      <c r="I15391" s="8">
        <v>4773620.0</v>
      </c>
      <c r="J15391" t="s">
        <v>28</v>
      </c>
      <c r="N15391" t="s">
        <v>24494</v>
      </c>
      <c r="Q15391" t="s">
        <v>21387</v>
      </c>
      <c r="R15391">
        <v>74.0</v>
      </c>
      <c r="T15391" t="s">
        <v>24495</v>
      </c>
    </row>
    <row r="15392" ht="15.75" customHeight="1">
      <c r="A15392" s="6" t="s">
        <v>17895</v>
      </c>
      <c r="C15392" s="6" t="s">
        <v>25</v>
      </c>
      <c r="D15392" s="6" t="s">
        <v>26</v>
      </c>
      <c r="E15392" s="6" t="s">
        <v>8</v>
      </c>
      <c r="G15392" s="6" t="s">
        <v>27</v>
      </c>
      <c r="H15392" s="7">
        <v>4774128.0</v>
      </c>
      <c r="I15392" s="8">
        <v>4774201.0</v>
      </c>
      <c r="J15392" t="s">
        <v>28</v>
      </c>
      <c r="N15392" t="s">
        <v>24494</v>
      </c>
      <c r="Q15392" t="s">
        <v>21389</v>
      </c>
      <c r="R15392">
        <v>74.0</v>
      </c>
      <c r="T15392" t="s">
        <v>24495</v>
      </c>
    </row>
    <row r="15393" ht="15.75" customHeight="1">
      <c r="A15393" s="6" t="s">
        <v>17895</v>
      </c>
      <c r="C15393" s="6" t="s">
        <v>25</v>
      </c>
      <c r="D15393" s="6" t="s">
        <v>26</v>
      </c>
      <c r="E15393" s="6" t="s">
        <v>8</v>
      </c>
      <c r="G15393" s="6" t="s">
        <v>27</v>
      </c>
      <c r="H15393" s="7">
        <v>5027433.0</v>
      </c>
      <c r="I15393" s="8">
        <v>5027508.0</v>
      </c>
      <c r="J15393" t="s">
        <v>37</v>
      </c>
      <c r="N15393" t="s">
        <v>24519</v>
      </c>
      <c r="Q15393" t="s">
        <v>21613</v>
      </c>
      <c r="R15393">
        <v>76.0</v>
      </c>
      <c r="T15393" t="s">
        <v>24535</v>
      </c>
    </row>
    <row r="15394" ht="15.75" customHeight="1">
      <c r="A15394" s="6" t="s">
        <v>17895</v>
      </c>
      <c r="C15394" s="6" t="s">
        <v>25</v>
      </c>
      <c r="D15394" s="6" t="s">
        <v>26</v>
      </c>
      <c r="E15394" s="6" t="s">
        <v>8</v>
      </c>
      <c r="G15394" s="6" t="s">
        <v>27</v>
      </c>
      <c r="H15394" s="7">
        <v>5076388.0</v>
      </c>
      <c r="I15394" s="8">
        <v>5076464.0</v>
      </c>
      <c r="J15394" t="s">
        <v>37</v>
      </c>
      <c r="N15394" t="s">
        <v>24498</v>
      </c>
      <c r="Q15394" t="s">
        <v>21645</v>
      </c>
      <c r="R15394">
        <v>77.0</v>
      </c>
      <c r="T15394" t="s">
        <v>24536</v>
      </c>
    </row>
    <row r="15395" ht="15.75" customHeight="1">
      <c r="A15395" s="6" t="s">
        <v>17895</v>
      </c>
      <c r="C15395" s="6" t="s">
        <v>25</v>
      </c>
      <c r="D15395" s="6" t="s">
        <v>26</v>
      </c>
      <c r="E15395" s="6" t="s">
        <v>8</v>
      </c>
      <c r="G15395" s="6" t="s">
        <v>27</v>
      </c>
      <c r="H15395" s="7">
        <v>5123784.0</v>
      </c>
      <c r="I15395" s="8">
        <v>5123856.0</v>
      </c>
      <c r="J15395" t="s">
        <v>37</v>
      </c>
      <c r="N15395" t="s">
        <v>24480</v>
      </c>
      <c r="Q15395" t="s">
        <v>21680</v>
      </c>
      <c r="R15395">
        <v>73.0</v>
      </c>
      <c r="T15395" t="s">
        <v>24510</v>
      </c>
    </row>
    <row r="15396" ht="15.75" customHeight="1">
      <c r="A15396" s="6" t="s">
        <v>17895</v>
      </c>
      <c r="C15396" s="6" t="s">
        <v>25</v>
      </c>
      <c r="D15396" s="6" t="s">
        <v>26</v>
      </c>
      <c r="E15396" s="6" t="s">
        <v>8</v>
      </c>
      <c r="G15396" s="6" t="s">
        <v>27</v>
      </c>
      <c r="H15396" s="7">
        <v>5132819.0</v>
      </c>
      <c r="I15396" s="8">
        <v>5132892.0</v>
      </c>
      <c r="J15396" t="s">
        <v>37</v>
      </c>
      <c r="N15396" t="s">
        <v>24537</v>
      </c>
      <c r="Q15396" t="s">
        <v>21691</v>
      </c>
      <c r="R15396">
        <v>74.0</v>
      </c>
      <c r="T15396" t="s">
        <v>24538</v>
      </c>
    </row>
    <row r="15397" ht="15.75" customHeight="1">
      <c r="A15397" s="6" t="s">
        <v>17895</v>
      </c>
      <c r="C15397" s="6" t="s">
        <v>25</v>
      </c>
      <c r="D15397" s="6" t="s">
        <v>26</v>
      </c>
      <c r="E15397" s="6" t="s">
        <v>8</v>
      </c>
      <c r="G15397" s="6" t="s">
        <v>27</v>
      </c>
      <c r="H15397" s="7">
        <v>5216466.0</v>
      </c>
      <c r="I15397" s="8">
        <v>5216550.0</v>
      </c>
      <c r="J15397" t="s">
        <v>28</v>
      </c>
      <c r="N15397" t="s">
        <v>24490</v>
      </c>
      <c r="Q15397" t="s">
        <v>21763</v>
      </c>
      <c r="R15397">
        <v>85.0</v>
      </c>
      <c r="T15397" t="s">
        <v>24539</v>
      </c>
    </row>
    <row r="15398" ht="15.75" customHeight="1">
      <c r="A15398" s="6" t="s">
        <v>17895</v>
      </c>
      <c r="C15398" s="6" t="s">
        <v>25</v>
      </c>
      <c r="D15398" s="6" t="s">
        <v>26</v>
      </c>
      <c r="E15398" s="6" t="s">
        <v>8</v>
      </c>
      <c r="G15398" s="6" t="s">
        <v>27</v>
      </c>
      <c r="H15398" s="7">
        <v>5430075.0</v>
      </c>
      <c r="I15398" s="8">
        <v>5430148.0</v>
      </c>
      <c r="J15398" t="s">
        <v>37</v>
      </c>
      <c r="N15398" t="s">
        <v>24494</v>
      </c>
      <c r="Q15398" t="s">
        <v>21939</v>
      </c>
      <c r="R15398">
        <v>74.0</v>
      </c>
      <c r="T15398" t="s">
        <v>24495</v>
      </c>
    </row>
    <row r="15399" ht="15.75" customHeight="1">
      <c r="A15399" s="6" t="s">
        <v>17895</v>
      </c>
      <c r="C15399" s="6" t="s">
        <v>25</v>
      </c>
      <c r="D15399" s="6" t="s">
        <v>26</v>
      </c>
      <c r="E15399" s="6" t="s">
        <v>8</v>
      </c>
      <c r="G15399" s="6" t="s">
        <v>27</v>
      </c>
      <c r="H15399" s="7">
        <v>5530949.0</v>
      </c>
      <c r="I15399" s="8">
        <v>5531020.0</v>
      </c>
      <c r="J15399" t="s">
        <v>28</v>
      </c>
      <c r="N15399" t="s">
        <v>24519</v>
      </c>
      <c r="Q15399" t="s">
        <v>22023</v>
      </c>
      <c r="R15399">
        <v>72.0</v>
      </c>
      <c r="T15399" t="s">
        <v>24540</v>
      </c>
    </row>
    <row r="15400" ht="15.75" customHeight="1">
      <c r="A15400" s="6" t="s">
        <v>17895</v>
      </c>
      <c r="C15400" s="6" t="s">
        <v>25</v>
      </c>
      <c r="D15400" s="6" t="s">
        <v>26</v>
      </c>
      <c r="E15400" s="6" t="s">
        <v>8</v>
      </c>
      <c r="G15400" s="6" t="s">
        <v>27</v>
      </c>
      <c r="H15400" s="7">
        <v>5714968.0</v>
      </c>
      <c r="I15400" s="8">
        <v>5715039.0</v>
      </c>
      <c r="J15400" t="s">
        <v>37</v>
      </c>
      <c r="N15400" t="s">
        <v>24537</v>
      </c>
      <c r="Q15400" t="s">
        <v>22159</v>
      </c>
      <c r="R15400">
        <v>72.0</v>
      </c>
      <c r="T15400" t="s">
        <v>24541</v>
      </c>
    </row>
    <row r="15401" ht="15.75" customHeight="1">
      <c r="A15401" s="6" t="s">
        <v>17895</v>
      </c>
      <c r="C15401" s="6" t="s">
        <v>25</v>
      </c>
      <c r="D15401" s="6" t="s">
        <v>26</v>
      </c>
      <c r="E15401" s="6" t="s">
        <v>8</v>
      </c>
      <c r="G15401" s="6" t="s">
        <v>27</v>
      </c>
      <c r="H15401" s="7">
        <v>5715061.0</v>
      </c>
      <c r="I15401" s="8">
        <v>5715133.0</v>
      </c>
      <c r="J15401" t="s">
        <v>37</v>
      </c>
      <c r="N15401" t="s">
        <v>24532</v>
      </c>
      <c r="Q15401" t="s">
        <v>22161</v>
      </c>
      <c r="R15401">
        <v>73.0</v>
      </c>
      <c r="T15401" t="s">
        <v>24542</v>
      </c>
    </row>
    <row r="15402" ht="15.75" customHeight="1">
      <c r="A15402" s="6" t="s">
        <v>17895</v>
      </c>
      <c r="C15402" s="6" t="s">
        <v>25</v>
      </c>
      <c r="D15402" s="6" t="s">
        <v>26</v>
      </c>
      <c r="E15402" s="6" t="s">
        <v>8</v>
      </c>
      <c r="G15402" s="6" t="s">
        <v>27</v>
      </c>
      <c r="H15402" s="7">
        <v>5715172.0</v>
      </c>
      <c r="I15402" s="8">
        <v>5715244.0</v>
      </c>
      <c r="J15402" t="s">
        <v>37</v>
      </c>
      <c r="N15402" t="s">
        <v>24532</v>
      </c>
      <c r="Q15402" t="s">
        <v>22163</v>
      </c>
      <c r="R15402">
        <v>73.0</v>
      </c>
      <c r="T15402" t="s">
        <v>24542</v>
      </c>
    </row>
    <row r="15403" ht="15.75" customHeight="1">
      <c r="A15403" s="6" t="s">
        <v>17895</v>
      </c>
      <c r="C15403" s="6" t="s">
        <v>25</v>
      </c>
      <c r="D15403" s="6" t="s">
        <v>26</v>
      </c>
      <c r="E15403" s="6" t="s">
        <v>8</v>
      </c>
      <c r="G15403" s="6" t="s">
        <v>27</v>
      </c>
      <c r="H15403" s="7">
        <v>5715258.0</v>
      </c>
      <c r="I15403" s="8">
        <v>5715330.0</v>
      </c>
      <c r="J15403" t="s">
        <v>37</v>
      </c>
      <c r="N15403" t="s">
        <v>24532</v>
      </c>
      <c r="Q15403" t="s">
        <v>22165</v>
      </c>
      <c r="R15403">
        <v>73.0</v>
      </c>
      <c r="T15403" t="s">
        <v>24542</v>
      </c>
    </row>
    <row r="15404" ht="15.75" customHeight="1">
      <c r="A15404" s="6" t="s">
        <v>17895</v>
      </c>
      <c r="C15404" s="6" t="s">
        <v>25</v>
      </c>
      <c r="D15404" s="6" t="s">
        <v>26</v>
      </c>
      <c r="E15404" s="6" t="s">
        <v>8</v>
      </c>
      <c r="G15404" s="6" t="s">
        <v>27</v>
      </c>
      <c r="H15404" s="7">
        <v>5715335.0</v>
      </c>
      <c r="I15404" s="8">
        <v>5715409.0</v>
      </c>
      <c r="J15404" t="s">
        <v>37</v>
      </c>
      <c r="N15404" t="s">
        <v>24537</v>
      </c>
      <c r="Q15404" t="s">
        <v>22167</v>
      </c>
      <c r="R15404">
        <v>75.0</v>
      </c>
      <c r="T15404" t="s">
        <v>24541</v>
      </c>
    </row>
    <row r="15405" ht="15.75" customHeight="1">
      <c r="A15405" s="6" t="s">
        <v>17895</v>
      </c>
      <c r="C15405" s="6" t="s">
        <v>25</v>
      </c>
      <c r="D15405" s="6" t="s">
        <v>26</v>
      </c>
      <c r="E15405" s="6" t="s">
        <v>8</v>
      </c>
      <c r="G15405" s="6" t="s">
        <v>27</v>
      </c>
      <c r="H15405" s="7">
        <v>6104344.0</v>
      </c>
      <c r="I15405" s="8">
        <v>6104419.0</v>
      </c>
      <c r="J15405" t="s">
        <v>28</v>
      </c>
      <c r="N15405" t="s">
        <v>24519</v>
      </c>
      <c r="Q15405" t="s">
        <v>22479</v>
      </c>
      <c r="R15405">
        <v>76.0</v>
      </c>
      <c r="T15405" t="s">
        <v>24543</v>
      </c>
    </row>
    <row r="15406" ht="15.75" customHeight="1">
      <c r="A15406" s="6" t="s">
        <v>17895</v>
      </c>
      <c r="C15406" s="6" t="s">
        <v>25</v>
      </c>
      <c r="D15406" s="6" t="s">
        <v>26</v>
      </c>
      <c r="E15406" s="6" t="s">
        <v>8</v>
      </c>
      <c r="G15406" s="6" t="s">
        <v>27</v>
      </c>
      <c r="H15406" s="7">
        <v>6485836.0</v>
      </c>
      <c r="I15406" s="8">
        <v>6485909.0</v>
      </c>
      <c r="J15406" t="s">
        <v>37</v>
      </c>
      <c r="N15406" t="s">
        <v>24500</v>
      </c>
      <c r="Q15406" t="s">
        <v>22801</v>
      </c>
      <c r="R15406">
        <v>74.0</v>
      </c>
      <c r="T15406" t="s">
        <v>24544</v>
      </c>
    </row>
    <row r="15407" ht="15.75" customHeight="1">
      <c r="A15407" s="6" t="s">
        <v>17895</v>
      </c>
      <c r="C15407" s="6" t="s">
        <v>25</v>
      </c>
      <c r="D15407" s="6" t="s">
        <v>26</v>
      </c>
      <c r="E15407" s="6" t="s">
        <v>8</v>
      </c>
      <c r="G15407" s="6" t="s">
        <v>27</v>
      </c>
      <c r="H15407" s="7">
        <v>7355279.0</v>
      </c>
      <c r="I15407" s="8">
        <v>7355354.0</v>
      </c>
      <c r="J15407" t="s">
        <v>37</v>
      </c>
      <c r="N15407" t="s">
        <v>24482</v>
      </c>
      <c r="Q15407" t="s">
        <v>23464</v>
      </c>
      <c r="R15407">
        <v>76.0</v>
      </c>
      <c r="T15407" t="s">
        <v>24483</v>
      </c>
    </row>
    <row r="15408" ht="15.75" customHeight="1">
      <c r="A15408" s="6" t="s">
        <v>17895</v>
      </c>
      <c r="C15408" s="6" t="s">
        <v>25</v>
      </c>
      <c r="D15408" s="6" t="s">
        <v>26</v>
      </c>
      <c r="E15408" s="6" t="s">
        <v>8</v>
      </c>
      <c r="G15408" s="6" t="s">
        <v>27</v>
      </c>
      <c r="H15408" s="7">
        <v>7355374.0</v>
      </c>
      <c r="I15408" s="8">
        <v>7355449.0</v>
      </c>
      <c r="J15408" t="s">
        <v>37</v>
      </c>
      <c r="N15408" t="s">
        <v>24487</v>
      </c>
      <c r="Q15408" t="s">
        <v>23466</v>
      </c>
      <c r="R15408">
        <v>76.0</v>
      </c>
      <c r="T15408" t="s">
        <v>24488</v>
      </c>
    </row>
    <row r="15409" ht="15.75" customHeight="1">
      <c r="A15409" s="6" t="s">
        <v>17895</v>
      </c>
      <c r="C15409" s="6" t="s">
        <v>25</v>
      </c>
      <c r="D15409" s="6" t="s">
        <v>26</v>
      </c>
      <c r="E15409" s="6" t="s">
        <v>8</v>
      </c>
      <c r="G15409" s="6" t="s">
        <v>27</v>
      </c>
      <c r="H15409" s="7">
        <v>7461078.0</v>
      </c>
      <c r="I15409" s="8">
        <v>7461165.0</v>
      </c>
      <c r="J15409" t="s">
        <v>28</v>
      </c>
      <c r="N15409" t="s">
        <v>24490</v>
      </c>
      <c r="Q15409" t="s">
        <v>23534</v>
      </c>
      <c r="R15409">
        <v>88.0</v>
      </c>
      <c r="T15409" t="s">
        <v>24491</v>
      </c>
    </row>
  </sheetData>
  <autoFilter ref="$A$1:$T$15409"/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71"/>
    <col customWidth="1" min="2" max="2" width="16.29"/>
    <col customWidth="1" min="3" max="3" width="5.43"/>
    <col customWidth="1" min="4" max="4" width="6.86"/>
    <col customWidth="1" min="5" max="5" width="5.57"/>
    <col customWidth="1" min="6" max="6" width="7.29"/>
  </cols>
  <sheetData>
    <row r="1"/>
    <row r="2"/>
    <row r="3"/>
    <row r="4"/>
    <row r="5"/>
    <row r="6"/>
    <row r="7"/>
    <row r="8"/>
    <row r="9"/>
    <row r="10"/>
    <row r="11"/>
    <row r="12"/>
    <row r="13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" t="s">
        <v>0</v>
      </c>
      <c r="B1" s="1" t="s">
        <v>1</v>
      </c>
      <c r="C1" s="2" t="s">
        <v>2</v>
      </c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5">
        <v>1.0</v>
      </c>
      <c r="B2" s="5">
        <v>0.0</v>
      </c>
      <c r="C2">
        <f>IF(my_protein!B2 = "with_protein", my_protein!S2, "")</f>
        <v>834</v>
      </c>
      <c r="D2" s="9"/>
    </row>
    <row r="3">
      <c r="A3" s="10">
        <f>IF(my_protein!J2 = my_protein!J3, IF(my_protein!H3 - my_protein!I2 &lt; 100, A2, A2 + 1), A2 + 1)</f>
        <v>1</v>
      </c>
      <c r="B3" s="10">
        <f>IF(my_protein!I2 - my_protein!H3 &gt; 0, my_protein!I2 - my_protein!H3, 0)</f>
        <v>0</v>
      </c>
      <c r="C3">
        <f>IF(my_protein!B3 = "with_protein", my_protein!S3, "")</f>
        <v>655</v>
      </c>
      <c r="D3" s="9"/>
    </row>
    <row r="4">
      <c r="A4" s="10">
        <f>IF(my_protein!J3 = my_protein!J4, IF(my_protein!H4 - my_protein!I3 &lt; 100, A3, A3 + 1), A3 + 1)</f>
        <v>2</v>
      </c>
      <c r="B4" s="10">
        <f>IF(my_protein!I3 - my_protein!H4 &gt; 0, my_protein!I3 - my_protein!H4, 0)</f>
        <v>0</v>
      </c>
      <c r="C4">
        <f>IF(my_protein!B4 = "with_protein", my_protein!S4, "")</f>
        <v>251</v>
      </c>
      <c r="D4" s="9"/>
    </row>
    <row r="5">
      <c r="A5" s="10">
        <f>IF(my_protein!J4 = my_protein!J5, IF(my_protein!H5 - my_protein!I4 &lt; 100, A4, A4 + 1), A4 + 1)</f>
        <v>3</v>
      </c>
      <c r="B5" s="10">
        <f>IF(my_protein!I4 - my_protein!H5 &gt; 0, my_protein!I4 - my_protein!H5, 0)</f>
        <v>0</v>
      </c>
      <c r="C5">
        <f>IF(my_protein!B5 = "with_protein", my_protein!S5, "")</f>
        <v>606</v>
      </c>
      <c r="D5" s="9"/>
    </row>
    <row r="6">
      <c r="A6" s="10">
        <f>IF(my_protein!J5 = my_protein!J6, IF(my_protein!H6 - my_protein!I5 &lt; 100, A5, A5 + 1), A5 + 1)</f>
        <v>4</v>
      </c>
      <c r="B6" s="10">
        <f>IF(my_protein!I5 - my_protein!H6 &gt; 0, my_protein!I5 - my_protein!H6, 0)</f>
        <v>0</v>
      </c>
      <c r="C6">
        <f>IF(my_protein!B6 = "with_protein", my_protein!S6, "")</f>
        <v>806</v>
      </c>
      <c r="D6" s="9"/>
    </row>
    <row r="7">
      <c r="A7" s="10">
        <f>IF(my_protein!J6 = my_protein!J7, IF(my_protein!H7 - my_protein!I6 &lt; 100, A6, A6 + 1), A6 + 1)</f>
        <v>5</v>
      </c>
      <c r="B7" s="10">
        <f>IF(my_protein!I6 - my_protein!H7 &gt; 0, my_protein!I6 - my_protein!H7, 0)</f>
        <v>0</v>
      </c>
      <c r="C7">
        <f>IF(my_protein!B7 = "with_protein", my_protein!S7, "")</f>
        <v>281</v>
      </c>
      <c r="D7" s="9"/>
    </row>
    <row r="8">
      <c r="A8" s="10">
        <f>IF(my_protein!J7 = my_protein!J8, IF(my_protein!H8 - my_protein!I7 &lt; 100, A7, A7 + 1), A7 + 1)</f>
        <v>6</v>
      </c>
      <c r="B8" s="10">
        <f>IF(my_protein!I7 - my_protein!H8 &gt; 0, my_protein!I7 - my_protein!H8, 0)</f>
        <v>0</v>
      </c>
      <c r="C8">
        <f>IF(my_protein!B8 = "with_protein", my_protein!S8, "")</f>
        <v>232</v>
      </c>
      <c r="D8" s="9"/>
    </row>
    <row r="9">
      <c r="A9" s="10">
        <f>IF(my_protein!J8 = my_protein!J9, IF(my_protein!H9 - my_protein!I8 &lt; 100, A8, A8 + 1), A8 + 1)</f>
        <v>7</v>
      </c>
      <c r="B9" s="10">
        <f>IF(my_protein!I8 - my_protein!H9 &gt; 0, my_protein!I8 - my_protein!H9, 0)</f>
        <v>0</v>
      </c>
      <c r="C9">
        <f>IF(my_protein!B9 = "with_protein", my_protein!S9, "")</f>
        <v>1234</v>
      </c>
      <c r="D9" s="9"/>
    </row>
    <row r="10">
      <c r="A10" s="10">
        <f>IF(my_protein!J9 = my_protein!J10, IF(my_protein!H10 - my_protein!I9 &lt; 100, A9, A9 + 1), A9 + 1)</f>
        <v>8</v>
      </c>
      <c r="B10" s="10">
        <f>IF(my_protein!I9 - my_protein!H10 &gt; 0, my_protein!I9 - my_protein!H10, 0)</f>
        <v>18</v>
      </c>
      <c r="C10">
        <f>IF(my_protein!B10 = "with_protein", my_protein!S10, "")</f>
        <v>358</v>
      </c>
      <c r="D10" s="9"/>
    </row>
    <row r="11">
      <c r="A11" s="10">
        <f>IF(my_protein!J10 = my_protein!J11, IF(my_protein!H11 - my_protein!I10 &lt; 100, A10, A10 + 1), A10 + 1)</f>
        <v>9</v>
      </c>
      <c r="B11" s="10">
        <f>IF(my_protein!I10 - my_protein!H11 &gt; 0, my_protein!I10 - my_protein!H11, 0)</f>
        <v>0</v>
      </c>
      <c r="C11">
        <f>IF(my_protein!B11 = "with_protein", my_protein!S11, "")</f>
        <v>216</v>
      </c>
      <c r="D11" s="9"/>
    </row>
    <row r="12">
      <c r="A12" s="10">
        <f>IF(my_protein!J11 = my_protein!J12, IF(my_protein!H12 - my_protein!I11 &lt; 100, A11, A11 + 1), A11 + 1)</f>
        <v>9</v>
      </c>
      <c r="B12" s="10">
        <f>IF(my_protein!I11 - my_protein!H12 &gt; 0, my_protein!I11 - my_protein!H12, 0)</f>
        <v>3</v>
      </c>
      <c r="C12">
        <f>IF(my_protein!B12 = "with_protein", my_protein!S12, "")</f>
        <v>836</v>
      </c>
      <c r="D12" s="9"/>
    </row>
    <row r="13">
      <c r="A13" s="10">
        <f>IF(my_protein!J12 = my_protein!J13, IF(my_protein!H13 - my_protein!I12 &lt; 100, A12, A12 + 1), A12 + 1)</f>
        <v>9</v>
      </c>
      <c r="B13" s="10">
        <f>IF(my_protein!I12 - my_protein!H13 &gt; 0, my_protein!I12 - my_protein!H13, 0)</f>
        <v>3</v>
      </c>
      <c r="C13">
        <f>IF(my_protein!B13 = "with_protein", my_protein!S13, "")</f>
        <v>360</v>
      </c>
      <c r="D13" s="9"/>
    </row>
    <row r="14">
      <c r="A14" s="10">
        <f>IF(my_protein!J13 = my_protein!J14, IF(my_protein!H14 - my_protein!I13 &lt; 100, A13, A13 + 1), A13 + 1)</f>
        <v>10</v>
      </c>
      <c r="B14" s="10">
        <f>IF(my_protein!I13 - my_protein!H14 &gt; 0, my_protein!I13 - my_protein!H14, 0)</f>
        <v>0</v>
      </c>
      <c r="C14">
        <f>IF(my_protein!B14 = "with_protein", my_protein!S14, "")</f>
        <v>1060</v>
      </c>
      <c r="D14" s="9"/>
    </row>
    <row r="15">
      <c r="A15" s="10">
        <f>IF(my_protein!J14 = my_protein!J15, IF(my_protein!H15 - my_protein!I14 &lt; 100, A14, A14 + 1), A14 + 1)</f>
        <v>11</v>
      </c>
      <c r="B15" s="10">
        <f>IF(my_protein!I14 - my_protein!H15 &gt; 0, my_protein!I14 - my_protein!H15, 0)</f>
        <v>0</v>
      </c>
      <c r="C15">
        <f>IF(my_protein!B15 = "with_protein", my_protein!S15, "")</f>
        <v>717</v>
      </c>
      <c r="D15" s="9"/>
    </row>
    <row r="16">
      <c r="A16" s="10">
        <f>IF(my_protein!J15 = my_protein!J16, IF(my_protein!H16 - my_protein!I15 &lt; 100, A15, A15 + 1), A15 + 1)</f>
        <v>12</v>
      </c>
      <c r="B16" s="10">
        <f>IF(my_protein!I15 - my_protein!H16 &gt; 0, my_protein!I15 - my_protein!H16, 0)</f>
        <v>0</v>
      </c>
      <c r="C16">
        <f>IF(my_protein!B16 = "with_protein", my_protein!S16, "")</f>
        <v>64</v>
      </c>
      <c r="D16" s="9"/>
    </row>
    <row r="17">
      <c r="A17" s="10">
        <f>IF(my_protein!J16 = my_protein!J17, IF(my_protein!H17 - my_protein!I16 &lt; 100, A16, A16 + 1), A16 + 1)</f>
        <v>13</v>
      </c>
      <c r="B17" s="10">
        <f>IF(my_protein!I16 - my_protein!H17 &gt; 0, my_protein!I16 - my_protein!H17, 0)</f>
        <v>0</v>
      </c>
      <c r="C17">
        <f>IF(my_protein!B17 = "with_protein", my_protein!S17, "")</f>
        <v>163</v>
      </c>
      <c r="D17" s="9"/>
    </row>
    <row r="18">
      <c r="A18" s="10">
        <f>IF(my_protein!J17 = my_protein!J18, IF(my_protein!H18 - my_protein!I17 &lt; 100, A17, A17 + 1), A17 + 1)</f>
        <v>14</v>
      </c>
      <c r="B18" s="10">
        <f>IF(my_protein!I17 - my_protein!H18 &gt; 0, my_protein!I17 - my_protein!H18, 0)</f>
        <v>0</v>
      </c>
      <c r="C18">
        <f>IF(my_protein!B18 = "with_protein", my_protein!S18, "")</f>
        <v>89</v>
      </c>
      <c r="D18" s="9"/>
    </row>
    <row r="19">
      <c r="A19" s="10">
        <f>IF(my_protein!J18 = my_protein!J19, IF(my_protein!H19 - my_protein!I18 &lt; 100, A18, A18 + 1), A18 + 1)</f>
        <v>15</v>
      </c>
      <c r="B19" s="10">
        <f>IF(my_protein!I18 - my_protein!H19 &gt; 0, my_protein!I18 - my_protein!H19, 0)</f>
        <v>0</v>
      </c>
      <c r="C19">
        <f>IF(my_protein!B19 = "with_protein", my_protein!S19, "")</f>
        <v>338</v>
      </c>
      <c r="D19" s="9"/>
    </row>
    <row r="20">
      <c r="A20" s="10">
        <f>IF(my_protein!J19 = my_protein!J20, IF(my_protein!H20 - my_protein!I19 &lt; 100, A19, A19 + 1), A19 + 1)</f>
        <v>16</v>
      </c>
      <c r="B20" s="10">
        <f>IF(my_protein!I19 - my_protein!H20 &gt; 0, my_protein!I19 - my_protein!H20, 0)</f>
        <v>0</v>
      </c>
      <c r="C20">
        <f>IF(my_protein!B20 = "with_protein", my_protein!S20, "")</f>
        <v>426</v>
      </c>
      <c r="D20" s="9"/>
    </row>
    <row r="21">
      <c r="A21" s="10">
        <f>IF(my_protein!J20 = my_protein!J21, IF(my_protein!H21 - my_protein!I20 &lt; 100, A20, A20 + 1), A20 + 1)</f>
        <v>17</v>
      </c>
      <c r="B21" s="10">
        <f>IF(my_protein!I20 - my_protein!H21 &gt; 0, my_protein!I20 - my_protein!H21, 0)</f>
        <v>0</v>
      </c>
      <c r="C21">
        <f>IF(my_protein!B21 = "with_protein", my_protein!S21, "")</f>
        <v>255</v>
      </c>
      <c r="D21" s="9"/>
    </row>
    <row r="22">
      <c r="A22" s="10">
        <f>IF(my_protein!J21 = my_protein!J22, IF(my_protein!H22 - my_protein!I21 &lt; 100, A21, A21 + 1), A21 + 1)</f>
        <v>17</v>
      </c>
      <c r="B22" s="10">
        <f>IF(my_protein!I21 - my_protein!H22 &gt; 0, my_protein!I21 - my_protein!H22, 0)</f>
        <v>0</v>
      </c>
      <c r="C22">
        <f>IF(my_protein!B22 = "with_protein", my_protein!S22, "")</f>
        <v>267</v>
      </c>
      <c r="D22" s="9"/>
    </row>
    <row r="23">
      <c r="A23" s="10">
        <f>IF(my_protein!J22 = my_protein!J23, IF(my_protein!H23 - my_protein!I22 &lt; 100, A22, A22 + 1), A22 + 1)</f>
        <v>18</v>
      </c>
      <c r="B23" s="10">
        <f>IF(my_protein!I22 - my_protein!H23 &gt; 0, my_protein!I22 - my_protein!H23, 0)</f>
        <v>0</v>
      </c>
      <c r="C23">
        <f>IF(my_protein!B23 = "with_protein", my_protein!S23, "")</f>
        <v>113</v>
      </c>
      <c r="D23" s="9"/>
    </row>
    <row r="24">
      <c r="A24" s="10">
        <f>IF(my_protein!J23 = my_protein!J24, IF(my_protein!H24 - my_protein!I23 &lt; 100, A23, A23 + 1), A23 + 1)</f>
        <v>19</v>
      </c>
      <c r="B24" s="10">
        <f>IF(my_protein!I23 - my_protein!H24 &gt; 0, my_protein!I23 - my_protein!H24, 0)</f>
        <v>0</v>
      </c>
      <c r="C24">
        <f>IF(my_protein!B24 = "with_protein", my_protein!S24, "")</f>
        <v>214</v>
      </c>
      <c r="D24" s="9"/>
    </row>
    <row r="25">
      <c r="A25" s="10">
        <f>IF(my_protein!J24 = my_protein!J25, IF(my_protein!H25 - my_protein!I24 &lt; 100, A24, A24 + 1), A24 + 1)</f>
        <v>19</v>
      </c>
      <c r="B25" s="10">
        <f>IF(my_protein!I24 - my_protein!H25 &gt; 0, my_protein!I24 - my_protein!H25, 0)</f>
        <v>10</v>
      </c>
      <c r="C25">
        <f>IF(my_protein!B25 = "with_protein", my_protein!S25, "")</f>
        <v>97</v>
      </c>
      <c r="D25" s="9"/>
    </row>
    <row r="26">
      <c r="A26" s="10">
        <f>IF(my_protein!J25 = my_protein!J26, IF(my_protein!H26 - my_protein!I25 &lt; 100, A25, A25 + 1), A25 + 1)</f>
        <v>20</v>
      </c>
      <c r="B26" s="10">
        <f>IF(my_protein!I25 - my_protein!H26 &gt; 0, my_protein!I25 - my_protein!H26, 0)</f>
        <v>0</v>
      </c>
      <c r="C26">
        <f>IF(my_protein!B26 = "with_protein", my_protein!S26, "")</f>
        <v>373</v>
      </c>
      <c r="D26" s="9"/>
    </row>
    <row r="27">
      <c r="A27" s="10">
        <f>IF(my_protein!J26 = my_protein!J27, IF(my_protein!H27 - my_protein!I26 &lt; 100, A26, A26 + 1), A26 + 1)</f>
        <v>20</v>
      </c>
      <c r="B27" s="10">
        <f>IF(my_protein!I26 - my_protein!H27 &gt; 0, my_protein!I26 - my_protein!H27, 0)</f>
        <v>0</v>
      </c>
      <c r="C27">
        <f>IF(my_protein!B27 = "with_protein", my_protein!S27, "")</f>
        <v>142</v>
      </c>
      <c r="D27" s="9"/>
    </row>
    <row r="28">
      <c r="A28" s="10">
        <f>IF(my_protein!J27 = my_protein!J28, IF(my_protein!H28 - my_protein!I27 &lt; 100, A27, A27 + 1), A27 + 1)</f>
        <v>20</v>
      </c>
      <c r="B28" s="10">
        <f>IF(my_protein!I27 - my_protein!H28 &gt; 0, my_protein!I27 - my_protein!H28, 0)</f>
        <v>0</v>
      </c>
      <c r="C28">
        <f>IF(my_protein!B28 = "with_protein", my_protein!S28, "")</f>
        <v>284</v>
      </c>
      <c r="D28" s="9"/>
    </row>
    <row r="29">
      <c r="A29" s="10">
        <f>IF(my_protein!J28 = my_protein!J29, IF(my_protein!H29 - my_protein!I28 &lt; 100, A28, A28 + 1), A28 + 1)</f>
        <v>21</v>
      </c>
      <c r="B29" s="10">
        <f>IF(my_protein!I28 - my_protein!H29 &gt; 0, my_protein!I28 - my_protein!H29, 0)</f>
        <v>0</v>
      </c>
      <c r="C29">
        <f>IF(my_protein!B29 = "with_protein", my_protein!S29, "")</f>
        <v>137</v>
      </c>
      <c r="D29" s="9"/>
    </row>
    <row r="30">
      <c r="A30" s="10">
        <f>IF(my_protein!J29 = my_protein!J30, IF(my_protein!H30 - my_protein!I29 &lt; 100, A29, A29 + 1), A29 + 1)</f>
        <v>22</v>
      </c>
      <c r="B30" s="10">
        <f>IF(my_protein!I29 - my_protein!H30 &gt; 0, my_protein!I29 - my_protein!H30, 0)</f>
        <v>0</v>
      </c>
      <c r="C30">
        <f>IF(my_protein!B30 = "with_protein", my_protein!S30, "")</f>
        <v>279</v>
      </c>
      <c r="D30" s="9"/>
    </row>
    <row r="31">
      <c r="A31" s="10">
        <f>IF(my_protein!J30 = my_protein!J31, IF(my_protein!H31 - my_protein!I30 &lt; 100, A30, A30 + 1), A30 + 1)</f>
        <v>23</v>
      </c>
      <c r="B31" s="10">
        <f>IF(my_protein!I30 - my_protein!H31 &gt; 0, my_protein!I30 - my_protein!H31, 0)</f>
        <v>0</v>
      </c>
      <c r="C31">
        <f>IF(my_protein!B31 = "with_protein", my_protein!S31, "")</f>
        <v>279</v>
      </c>
      <c r="D31" s="9"/>
    </row>
    <row r="32">
      <c r="A32" s="10">
        <f>IF(my_protein!J31 = my_protein!J32, IF(my_protein!H32 - my_protein!I31 &lt; 100, A31, A31 + 1), A31 + 1)</f>
        <v>24</v>
      </c>
      <c r="B32" s="10">
        <f>IF(my_protein!I31 - my_protein!H32 &gt; 0, my_protein!I31 - my_protein!H32, 0)</f>
        <v>0</v>
      </c>
      <c r="C32">
        <f>IF(my_protein!B32 = "with_protein", my_protein!S32, "")</f>
        <v>342</v>
      </c>
      <c r="D32" s="9"/>
    </row>
    <row r="33">
      <c r="A33" s="10">
        <f>IF(my_protein!J32 = my_protein!J33, IF(my_protein!H33 - my_protein!I32 &lt; 100, A32, A32 + 1), A32 + 1)</f>
        <v>25</v>
      </c>
      <c r="B33" s="10">
        <f>IF(my_protein!I32 - my_protein!H33 &gt; 0, my_protein!I32 - my_protein!H33, 0)</f>
        <v>0</v>
      </c>
      <c r="C33">
        <f>IF(my_protein!B33 = "with_protein", my_protein!S33, "")</f>
        <v>185</v>
      </c>
      <c r="D33" s="9"/>
    </row>
    <row r="34">
      <c r="A34" s="10">
        <f>IF(my_protein!J33 = my_protein!J34, IF(my_protein!H34 - my_protein!I33 &lt; 100, A33, A33 + 1), A33 + 1)</f>
        <v>26</v>
      </c>
      <c r="B34" s="10">
        <f>IF(my_protein!I33 - my_protein!H34 &gt; 0, my_protein!I33 - my_protein!H34, 0)</f>
        <v>0</v>
      </c>
      <c r="C34">
        <f>IF(my_protein!B34 = "with_protein", my_protein!S34, "")</f>
        <v>471</v>
      </c>
      <c r="D34" s="9"/>
    </row>
    <row r="35">
      <c r="A35" s="10">
        <f>IF(my_protein!J34 = my_protein!J35, IF(my_protein!H35 - my_protein!I34 &lt; 100, A34, A34 + 1), A34 + 1)</f>
        <v>27</v>
      </c>
      <c r="B35" s="10">
        <f>IF(my_protein!I34 - my_protein!H35 &gt; 0, my_protein!I34 - my_protein!H35, 0)</f>
        <v>0</v>
      </c>
      <c r="C35">
        <f>IF(my_protein!B35 = "with_protein", my_protein!S35, "")</f>
        <v>193</v>
      </c>
      <c r="D35" s="9"/>
    </row>
    <row r="36">
      <c r="A36" s="10">
        <f>IF(my_protein!J35 = my_protein!J36, IF(my_protein!H36 - my_protein!I35 &lt; 100, A35, A35 + 1), A35 + 1)</f>
        <v>28</v>
      </c>
      <c r="B36" s="10">
        <f>IF(my_protein!I35 - my_protein!H36 &gt; 0, my_protein!I35 - my_protein!H36, 0)</f>
        <v>0</v>
      </c>
      <c r="C36">
        <f>IF(my_protein!B36 = "with_protein", my_protein!S36, "")</f>
        <v>29</v>
      </c>
      <c r="D36" s="9"/>
    </row>
    <row r="37">
      <c r="A37" s="10">
        <f>IF(my_protein!J36 = my_protein!J37, IF(my_protein!H37 - my_protein!I36 &lt; 100, A36, A36 + 1), A36 + 1)</f>
        <v>29</v>
      </c>
      <c r="B37" s="10">
        <f>IF(my_protein!I36 - my_protein!H37 &gt; 0, my_protein!I36 - my_protein!H37, 0)</f>
        <v>0</v>
      </c>
      <c r="C37">
        <f>IF(my_protein!B37 = "with_protein", my_protein!S37, "")</f>
        <v>237</v>
      </c>
      <c r="D37" s="9"/>
    </row>
    <row r="38">
      <c r="A38" s="10">
        <f>IF(my_protein!J37 = my_protein!J38, IF(my_protein!H38 - my_protein!I37 &lt; 100, A37, A37 + 1), A37 + 1)</f>
        <v>30</v>
      </c>
      <c r="B38" s="10">
        <f>IF(my_protein!I37 - my_protein!H38 &gt; 0, my_protein!I37 - my_protein!H38, 0)</f>
        <v>0</v>
      </c>
      <c r="C38" t="str">
        <f>IF(my_protein!B38 = "with_protein", my_protein!S38, "")</f>
        <v/>
      </c>
      <c r="D38" s="9"/>
    </row>
    <row r="39">
      <c r="A39" s="10">
        <f>IF(my_protein!J38 = my_protein!J39, IF(my_protein!H39 - my_protein!I38 &lt; 100, A38, A38 + 1), A38 + 1)</f>
        <v>31</v>
      </c>
      <c r="B39" s="10">
        <f>IF(my_protein!I38 - my_protein!H39 &gt; 0, my_protein!I38 - my_protein!H39, 0)</f>
        <v>0</v>
      </c>
      <c r="C39">
        <f>IF(my_protein!B39 = "with_protein", my_protein!S39, "")</f>
        <v>117</v>
      </c>
      <c r="D39" s="9"/>
    </row>
    <row r="40">
      <c r="A40" s="10">
        <f>IF(my_protein!J39 = my_protein!J40, IF(my_protein!H40 - my_protein!I39 &lt; 100, A39, A39 + 1), A39 + 1)</f>
        <v>31</v>
      </c>
      <c r="B40" s="10">
        <f>IF(my_protein!I39 - my_protein!H40 &gt; 0, my_protein!I39 - my_protein!H40, 0)</f>
        <v>3</v>
      </c>
      <c r="C40">
        <f>IF(my_protein!B40 = "with_protein", my_protein!S40, "")</f>
        <v>293</v>
      </c>
      <c r="D40" s="9"/>
    </row>
    <row r="41">
      <c r="A41" s="10">
        <f>IF(my_protein!J40 = my_protein!J41, IF(my_protein!H41 - my_protein!I40 &lt; 100, A40, A40 + 1), A40 + 1)</f>
        <v>31</v>
      </c>
      <c r="B41" s="10">
        <f>IF(my_protein!I40 - my_protein!H41 &gt; 0, my_protein!I40 - my_protein!H41, 0)</f>
        <v>0</v>
      </c>
      <c r="C41">
        <f>IF(my_protein!B41 = "with_protein", my_protein!S41, "")</f>
        <v>181</v>
      </c>
      <c r="D41" s="9"/>
    </row>
    <row r="42">
      <c r="A42" s="10">
        <f>IF(my_protein!J41 = my_protein!J42, IF(my_protein!H42 - my_protein!I41 &lt; 100, A41, A41 + 1), A41 + 1)</f>
        <v>32</v>
      </c>
      <c r="B42" s="10">
        <f>IF(my_protein!I41 - my_protein!H42 &gt; 0, my_protein!I41 - my_protein!H42, 0)</f>
        <v>0</v>
      </c>
      <c r="C42">
        <f>IF(my_protein!B42 = "with_protein", my_protein!S42, "")</f>
        <v>313</v>
      </c>
      <c r="D42" s="9"/>
    </row>
    <row r="43">
      <c r="A43" s="10">
        <f>IF(my_protein!J42 = my_protein!J43, IF(my_protein!H43 - my_protein!I42 &lt; 100, A42, A42 + 1), A42 + 1)</f>
        <v>33</v>
      </c>
      <c r="B43" s="10">
        <f>IF(my_protein!I42 - my_protein!H43 &gt; 0, my_protein!I42 - my_protein!H43, 0)</f>
        <v>0</v>
      </c>
      <c r="C43" t="str">
        <f>IF(my_protein!B43 = "with_protein", my_protein!S43, "")</f>
        <v/>
      </c>
      <c r="D43" s="9"/>
    </row>
    <row r="44">
      <c r="A44" s="10">
        <f>IF(my_protein!J43 = my_protein!J44, IF(my_protein!H44 - my_protein!I43 &lt; 100, A43, A43 + 1), A43 + 1)</f>
        <v>34</v>
      </c>
      <c r="B44" s="10">
        <f>IF(my_protein!I43 - my_protein!H44 &gt; 0, my_protein!I43 - my_protein!H44, 0)</f>
        <v>0</v>
      </c>
      <c r="C44">
        <f>IF(my_protein!B44 = "with_protein", my_protein!S44, "")</f>
        <v>348</v>
      </c>
      <c r="D44" s="9"/>
    </row>
    <row r="45">
      <c r="A45" s="10">
        <f>IF(my_protein!J44 = my_protein!J45, IF(my_protein!H45 - my_protein!I44 &lt; 100, A44, A44 + 1), A44 + 1)</f>
        <v>35</v>
      </c>
      <c r="B45" s="10">
        <f>IF(my_protein!I44 - my_protein!H45 &gt; 0, my_protein!I44 - my_protein!H45, 0)</f>
        <v>0</v>
      </c>
      <c r="C45">
        <f>IF(my_protein!B45 = "with_protein", my_protein!S45, "")</f>
        <v>83</v>
      </c>
      <c r="D45" s="9"/>
    </row>
    <row r="46">
      <c r="A46" s="10">
        <f>IF(my_protein!J45 = my_protein!J46, IF(my_protein!H46 - my_protein!I45 &lt; 100, A45, A45 + 1), A45 + 1)</f>
        <v>35</v>
      </c>
      <c r="B46" s="10">
        <f>IF(my_protein!I45 - my_protein!H46 &gt; 0, my_protein!I45 - my_protein!H46, 0)</f>
        <v>6</v>
      </c>
      <c r="C46">
        <f>IF(my_protein!B46 = "with_protein", my_protein!S46, "")</f>
        <v>246</v>
      </c>
      <c r="D46" s="9"/>
    </row>
    <row r="47">
      <c r="A47" s="10">
        <f>IF(my_protein!J46 = my_protein!J47, IF(my_protein!H47 - my_protein!I46 &lt; 100, A46, A46 + 1), A46 + 1)</f>
        <v>36</v>
      </c>
      <c r="B47" s="10">
        <f>IF(my_protein!I46 - my_protein!H47 &gt; 0, my_protein!I46 - my_protein!H47, 0)</f>
        <v>0</v>
      </c>
      <c r="C47">
        <f>IF(my_protein!B47 = "with_protein", my_protein!S47, "")</f>
        <v>127</v>
      </c>
      <c r="D47" s="9"/>
    </row>
    <row r="48">
      <c r="A48" s="10">
        <f>IF(my_protein!J47 = my_protein!J48, IF(my_protein!H48 - my_protein!I47 &lt; 100, A47, A47 + 1), A47 + 1)</f>
        <v>37</v>
      </c>
      <c r="B48" s="10">
        <f>IF(my_protein!I47 - my_protein!H48 &gt; 0, my_protein!I47 - my_protein!H48, 0)</f>
        <v>0</v>
      </c>
      <c r="C48">
        <f>IF(my_protein!B48 = "with_protein", my_protein!S48, "")</f>
        <v>157</v>
      </c>
      <c r="D48" s="9"/>
    </row>
    <row r="49">
      <c r="A49" s="10">
        <f>IF(my_protein!J48 = my_protein!J49, IF(my_protein!H49 - my_protein!I48 &lt; 100, A48, A48 + 1), A48 + 1)</f>
        <v>38</v>
      </c>
      <c r="B49" s="10">
        <f>IF(my_protein!I48 - my_protein!H49 &gt; 0, my_protein!I48 - my_protein!H49, 0)</f>
        <v>0</v>
      </c>
      <c r="C49">
        <f>IF(my_protein!B49 = "with_protein", my_protein!S49, "")</f>
        <v>495</v>
      </c>
      <c r="D49" s="9"/>
    </row>
    <row r="50">
      <c r="A50" s="10">
        <f>IF(my_protein!J49 = my_protein!J50, IF(my_protein!H50 - my_protein!I49 &lt; 100, A49, A49 + 1), A49 + 1)</f>
        <v>39</v>
      </c>
      <c r="B50" s="10">
        <f>IF(my_protein!I49 - my_protein!H50 &gt; 0, my_protein!I49 - my_protein!H50, 0)</f>
        <v>0</v>
      </c>
      <c r="C50">
        <f>IF(my_protein!B50 = "with_protein", my_protein!S50, "")</f>
        <v>60</v>
      </c>
      <c r="D50" s="9"/>
    </row>
    <row r="51">
      <c r="A51" s="10">
        <f>IF(my_protein!J50 = my_protein!J51, IF(my_protein!H51 - my_protein!I50 &lt; 100, A50, A50 + 1), A50 + 1)</f>
        <v>39</v>
      </c>
      <c r="B51" s="10">
        <f>IF(my_protein!I50 - my_protein!H51 &gt; 0, my_protein!I50 - my_protein!H51, 0)</f>
        <v>0</v>
      </c>
      <c r="C51">
        <f>IF(my_protein!B51 = "with_protein", my_protein!S51, "")</f>
        <v>63</v>
      </c>
      <c r="D51" s="9"/>
    </row>
    <row r="52">
      <c r="A52" s="10">
        <f>IF(my_protein!J51 = my_protein!J52, IF(my_protein!H52 - my_protein!I51 &lt; 100, A51, A51 + 1), A51 + 1)</f>
        <v>40</v>
      </c>
      <c r="B52" s="10">
        <f>IF(my_protein!I51 - my_protein!H52 &gt; 0, my_protein!I51 - my_protein!H52, 0)</f>
        <v>28</v>
      </c>
      <c r="C52" t="str">
        <f>IF(my_protein!B52 = "with_protein", my_protein!S52, "")</f>
        <v/>
      </c>
      <c r="D52" s="9"/>
    </row>
    <row r="53">
      <c r="A53" s="10">
        <f>IF(my_protein!J52 = my_protein!J53, IF(my_protein!H53 - my_protein!I52 &lt; 100, A52, A52 + 1), A52 + 1)</f>
        <v>41</v>
      </c>
      <c r="B53" s="10">
        <f>IF(my_protein!I52 - my_protein!H53 &gt; 0, my_protein!I52 - my_protein!H53, 0)</f>
        <v>0</v>
      </c>
      <c r="C53">
        <f>IF(my_protein!B53 = "with_protein", my_protein!S53, "")</f>
        <v>443</v>
      </c>
      <c r="D53" s="9"/>
    </row>
    <row r="54">
      <c r="A54" s="10">
        <f>IF(my_protein!J53 = my_protein!J54, IF(my_protein!H54 - my_protein!I53 &lt; 100, A53, A53 + 1), A53 + 1)</f>
        <v>41</v>
      </c>
      <c r="B54" s="10">
        <f>IF(my_protein!I53 - my_protein!H54 &gt; 0, my_protein!I53 - my_protein!H54, 0)</f>
        <v>0</v>
      </c>
      <c r="C54">
        <f>IF(my_protein!B54 = "with_protein", my_protein!S54, "")</f>
        <v>284</v>
      </c>
      <c r="D54" s="9"/>
    </row>
    <row r="55">
      <c r="A55" s="10">
        <f>IF(my_protein!J54 = my_protein!J55, IF(my_protein!H55 - my_protein!I54 &lt; 100, A54, A54 + 1), A54 + 1)</f>
        <v>41</v>
      </c>
      <c r="B55" s="10">
        <f>IF(my_protein!I54 - my_protein!H55 &gt; 0, my_protein!I54 - my_protein!H55, 0)</f>
        <v>6</v>
      </c>
      <c r="C55">
        <f>IF(my_protein!B55 = "with_protein", my_protein!S55, "")</f>
        <v>257</v>
      </c>
      <c r="D55" s="9"/>
    </row>
    <row r="56">
      <c r="A56" s="10">
        <f>IF(my_protein!J55 = my_protein!J56, IF(my_protein!H56 - my_protein!I55 &lt; 100, A55, A55 + 1), A55 + 1)</f>
        <v>41</v>
      </c>
      <c r="B56" s="10">
        <f>IF(my_protein!I55 - my_protein!H56 &gt; 0, my_protein!I55 - my_protein!H56, 0)</f>
        <v>3</v>
      </c>
      <c r="C56">
        <f>IF(my_protein!B56 = "with_protein", my_protein!S56, "")</f>
        <v>226</v>
      </c>
      <c r="D56" s="9"/>
    </row>
    <row r="57">
      <c r="A57" s="10">
        <f>IF(my_protein!J56 = my_protein!J57, IF(my_protein!H57 - my_protein!I56 &lt; 100, A56, A56 + 1), A56 + 1)</f>
        <v>41</v>
      </c>
      <c r="B57" s="10">
        <f>IF(my_protein!I56 - my_protein!H57 &gt; 0, my_protein!I56 - my_protein!H57, 0)</f>
        <v>3</v>
      </c>
      <c r="C57">
        <f>IF(my_protein!B57 = "with_protein", my_protein!S57, "")</f>
        <v>262</v>
      </c>
      <c r="D57" s="9"/>
    </row>
    <row r="58">
      <c r="A58" s="10">
        <f>IF(my_protein!J57 = my_protein!J58, IF(my_protein!H58 - my_protein!I57 &lt; 100, A57, A57 + 1), A57 + 1)</f>
        <v>41</v>
      </c>
      <c r="B58" s="10">
        <f>IF(my_protein!I57 - my_protein!H58 &gt; 0, my_protein!I57 - my_protein!H58, 0)</f>
        <v>3</v>
      </c>
      <c r="C58">
        <f>IF(my_protein!B58 = "with_protein", my_protein!S58, "")</f>
        <v>384</v>
      </c>
      <c r="D58" s="9"/>
    </row>
    <row r="59">
      <c r="A59" s="10">
        <f>IF(my_protein!J58 = my_protein!J59, IF(my_protein!H59 - my_protein!I58 &lt; 100, A58, A58 + 1), A58 + 1)</f>
        <v>41</v>
      </c>
      <c r="B59" s="10">
        <f>IF(my_protein!I58 - my_protein!H59 &gt; 0, my_protein!I58 - my_protein!H59, 0)</f>
        <v>0</v>
      </c>
      <c r="C59">
        <f>IF(my_protein!B59 = "with_protein", my_protein!S59, "")</f>
        <v>481</v>
      </c>
      <c r="D59" s="9"/>
    </row>
    <row r="60">
      <c r="A60" s="10">
        <f>IF(my_protein!J59 = my_protein!J60, IF(my_protein!H60 - my_protein!I59 &lt; 100, A59, A59 + 1), A59 + 1)</f>
        <v>41</v>
      </c>
      <c r="B60" s="10">
        <f>IF(my_protein!I59 - my_protein!H60 &gt; 0, my_protein!I59 - my_protein!H60, 0)</f>
        <v>0</v>
      </c>
      <c r="C60">
        <f>IF(my_protein!B60 = "with_protein", my_protein!S60, "")</f>
        <v>285</v>
      </c>
      <c r="D60" s="9"/>
    </row>
    <row r="61">
      <c r="A61" s="10">
        <f>IF(my_protein!J60 = my_protein!J61, IF(my_protein!H61 - my_protein!I60 &lt; 100, A60, A60 + 1), A60 + 1)</f>
        <v>42</v>
      </c>
      <c r="B61" s="10">
        <f>IF(my_protein!I60 - my_protein!H61 &gt; 0, my_protein!I60 - my_protein!H61, 0)</f>
        <v>0</v>
      </c>
      <c r="C61">
        <f>IF(my_protein!B61 = "with_protein", my_protein!S61, "")</f>
        <v>560</v>
      </c>
      <c r="D61" s="9"/>
    </row>
    <row r="62">
      <c r="A62" s="10">
        <f>IF(my_protein!J61 = my_protein!J62, IF(my_protein!H62 - my_protein!I61 &lt; 100, A61, A61 + 1), A61 + 1)</f>
        <v>42</v>
      </c>
      <c r="B62" s="10">
        <f>IF(my_protein!I61 - my_protein!H62 &gt; 0, my_protein!I61 - my_protein!H62, 0)</f>
        <v>13</v>
      </c>
      <c r="C62">
        <f>IF(my_protein!B62 = "with_protein", my_protein!S62, "")</f>
        <v>211</v>
      </c>
      <c r="D62" s="9"/>
    </row>
    <row r="63">
      <c r="A63" s="10">
        <f>IF(my_protein!J62 = my_protein!J63, IF(my_protein!H63 - my_protein!I62 &lt; 100, A62, A62 + 1), A62 + 1)</f>
        <v>43</v>
      </c>
      <c r="B63" s="10">
        <f>IF(my_protein!I62 - my_protein!H63 &gt; 0, my_protein!I62 - my_protein!H63, 0)</f>
        <v>0</v>
      </c>
      <c r="C63">
        <f>IF(my_protein!B63 = "with_protein", my_protein!S63, "")</f>
        <v>305</v>
      </c>
      <c r="D63" s="9"/>
    </row>
    <row r="64">
      <c r="A64" s="10">
        <f>IF(my_protein!J63 = my_protein!J64, IF(my_protein!H64 - my_protein!I63 &lt; 100, A63, A63 + 1), A63 + 1)</f>
        <v>44</v>
      </c>
      <c r="B64" s="10">
        <f>IF(my_protein!I63 - my_protein!H64 &gt; 0, my_protein!I63 - my_protein!H64, 0)</f>
        <v>0</v>
      </c>
      <c r="C64">
        <f>IF(my_protein!B64 = "with_protein", my_protein!S64, "")</f>
        <v>482</v>
      </c>
      <c r="D64" s="9"/>
    </row>
    <row r="65">
      <c r="A65" s="10">
        <f>IF(my_protein!J64 = my_protein!J65, IF(my_protein!H65 - my_protein!I64 &lt; 100, A64, A64 + 1), A64 + 1)</f>
        <v>45</v>
      </c>
      <c r="B65" s="10">
        <f>IF(my_protein!I64 - my_protein!H65 &gt; 0, my_protein!I64 - my_protein!H65, 0)</f>
        <v>0</v>
      </c>
      <c r="C65">
        <f>IF(my_protein!B65 = "with_protein", my_protein!S65, "")</f>
        <v>281</v>
      </c>
      <c r="D65" s="9"/>
    </row>
    <row r="66">
      <c r="A66" s="10">
        <f>IF(my_protein!J65 = my_protein!J66, IF(my_protein!H66 - my_protein!I65 &lt; 100, A65, A65 + 1), A65 + 1)</f>
        <v>46</v>
      </c>
      <c r="B66" s="10">
        <f>IF(my_protein!I65 - my_protein!H66 &gt; 0, my_protein!I65 - my_protein!H66, 0)</f>
        <v>0</v>
      </c>
      <c r="C66">
        <f>IF(my_protein!B66 = "with_protein", my_protein!S66, "")</f>
        <v>166</v>
      </c>
      <c r="D66" s="9"/>
    </row>
    <row r="67">
      <c r="A67" s="10">
        <f>IF(my_protein!J66 = my_protein!J67, IF(my_protein!H67 - my_protein!I66 &lt; 100, A66, A66 + 1), A66 + 1)</f>
        <v>46</v>
      </c>
      <c r="B67" s="10">
        <f>IF(my_protein!I66 - my_protein!H67 &gt; 0, my_protein!I66 - my_protein!H67, 0)</f>
        <v>0</v>
      </c>
      <c r="C67">
        <f>IF(my_protein!B67 = "with_protein", my_protein!S67, "")</f>
        <v>324</v>
      </c>
      <c r="D67" s="9"/>
    </row>
    <row r="68">
      <c r="A68" s="10">
        <f>IF(my_protein!J67 = my_protein!J68, IF(my_protein!H68 - my_protein!I67 &lt; 100, A67, A67 + 1), A67 + 1)</f>
        <v>47</v>
      </c>
      <c r="B68" s="10">
        <f>IF(my_protein!I67 - my_protein!H68 &gt; 0, my_protein!I67 - my_protein!H68, 0)</f>
        <v>0</v>
      </c>
      <c r="C68">
        <f>IF(my_protein!B68 = "with_protein", my_protein!S68, "")</f>
        <v>261</v>
      </c>
      <c r="D68" s="9"/>
    </row>
    <row r="69">
      <c r="A69" s="10">
        <f>IF(my_protein!J68 = my_protein!J69, IF(my_protein!H69 - my_protein!I68 &lt; 100, A68, A68 + 1), A68 + 1)</f>
        <v>47</v>
      </c>
      <c r="B69" s="10">
        <f>IF(my_protein!I68 - my_protein!H69 &gt; 0, my_protein!I68 - my_protein!H69, 0)</f>
        <v>0</v>
      </c>
      <c r="C69">
        <f>IF(my_protein!B69 = "with_protein", my_protein!S69, "")</f>
        <v>419</v>
      </c>
      <c r="D69" s="9"/>
    </row>
    <row r="70">
      <c r="A70" s="10">
        <f>IF(my_protein!J69 = my_protein!J70, IF(my_protein!H70 - my_protein!I69 &lt; 100, A69, A69 + 1), A69 + 1)</f>
        <v>48</v>
      </c>
      <c r="B70" s="10">
        <f>IF(my_protein!I69 - my_protein!H70 &gt; 0, my_protein!I69 - my_protein!H70, 0)</f>
        <v>0</v>
      </c>
      <c r="C70">
        <f>IF(my_protein!B70 = "with_protein", my_protein!S70, "")</f>
        <v>417</v>
      </c>
      <c r="D70" s="9"/>
    </row>
    <row r="71">
      <c r="A71" s="10">
        <f>IF(my_protein!J70 = my_protein!J71, IF(my_protein!H71 - my_protein!I70 &lt; 100, A70, A70 + 1), A70 + 1)</f>
        <v>48</v>
      </c>
      <c r="B71" s="10">
        <f>IF(my_protein!I70 - my_protein!H71 &gt; 0, my_protein!I70 - my_protein!H71, 0)</f>
        <v>0</v>
      </c>
      <c r="C71">
        <f>IF(my_protein!B71 = "with_protein", my_protein!S71, "")</f>
        <v>250</v>
      </c>
      <c r="D71" s="9"/>
    </row>
    <row r="72">
      <c r="A72" s="10">
        <f>IF(my_protein!J71 = my_protein!J72, IF(my_protein!H72 - my_protein!I71 &lt; 100, A71, A71 + 1), A71 + 1)</f>
        <v>48</v>
      </c>
      <c r="B72" s="10">
        <f>IF(my_protein!I71 - my_protein!H72 &gt; 0, my_protein!I71 - my_protein!H72, 0)</f>
        <v>0</v>
      </c>
      <c r="C72">
        <f>IF(my_protein!B72 = "with_protein", my_protein!S72, "")</f>
        <v>398</v>
      </c>
      <c r="D72" s="9"/>
    </row>
    <row r="73">
      <c r="A73" s="10">
        <f>IF(my_protein!J72 = my_protein!J73, IF(my_protein!H73 - my_protein!I72 &lt; 100, A72, A72 + 1), A72 + 1)</f>
        <v>49</v>
      </c>
      <c r="B73" s="10">
        <f>IF(my_protein!I72 - my_protein!H73 &gt; 0, my_protein!I72 - my_protein!H73, 0)</f>
        <v>0</v>
      </c>
      <c r="C73">
        <f>IF(my_protein!B73 = "with_protein", my_protein!S73, "")</f>
        <v>457</v>
      </c>
      <c r="D73" s="9"/>
    </row>
    <row r="74">
      <c r="A74" s="10">
        <f>IF(my_protein!J73 = my_protein!J74, IF(my_protein!H74 - my_protein!I73 &lt; 100, A73, A73 + 1), A73 + 1)</f>
        <v>50</v>
      </c>
      <c r="B74" s="10">
        <f>IF(my_protein!I73 - my_protein!H74 &gt; 0, my_protein!I73 - my_protein!H74, 0)</f>
        <v>0</v>
      </c>
      <c r="C74">
        <f>IF(my_protein!B74 = "with_protein", my_protein!S74, "")</f>
        <v>555</v>
      </c>
      <c r="D74" s="9"/>
    </row>
    <row r="75">
      <c r="A75" s="10">
        <f>IF(my_protein!J74 = my_protein!J75, IF(my_protein!H75 - my_protein!I74 &lt; 100, A74, A74 + 1), A74 + 1)</f>
        <v>50</v>
      </c>
      <c r="B75" s="10">
        <f>IF(my_protein!I74 - my_protein!H75 &gt; 0, my_protein!I74 - my_protein!H75, 0)</f>
        <v>0</v>
      </c>
      <c r="C75">
        <f>IF(my_protein!B75 = "with_protein", my_protein!S75, "")</f>
        <v>408</v>
      </c>
      <c r="D75" s="9"/>
    </row>
    <row r="76">
      <c r="A76" s="10">
        <f>IF(my_protein!J75 = my_protein!J76, IF(my_protein!H76 - my_protein!I75 &lt; 100, A75, A75 + 1), A75 + 1)</f>
        <v>50</v>
      </c>
      <c r="B76" s="10">
        <f>IF(my_protein!I75 - my_protein!H76 &gt; 0, my_protein!I75 - my_protein!H76, 0)</f>
        <v>0</v>
      </c>
      <c r="C76">
        <f>IF(my_protein!B76 = "with_protein", my_protein!S76, "")</f>
        <v>196</v>
      </c>
      <c r="D76" s="9"/>
    </row>
    <row r="77">
      <c r="A77" s="10">
        <f>IF(my_protein!J76 = my_protein!J77, IF(my_protein!H77 - my_protein!I76 &lt; 100, A76, A76 + 1), A76 + 1)</f>
        <v>50</v>
      </c>
      <c r="B77" s="10">
        <f>IF(my_protein!I76 - my_protein!H77 &gt; 0, my_protein!I76 - my_protein!H77, 0)</f>
        <v>0</v>
      </c>
      <c r="C77">
        <f>IF(my_protein!B77 = "with_protein", my_protein!S77, "")</f>
        <v>265</v>
      </c>
      <c r="D77" s="9"/>
    </row>
    <row r="78">
      <c r="A78" s="10">
        <f>IF(my_protein!J77 = my_protein!J78, IF(my_protein!H78 - my_protein!I77 &lt; 100, A77, A77 + 1), A77 + 1)</f>
        <v>50</v>
      </c>
      <c r="B78" s="10">
        <f>IF(my_protein!I77 - my_protein!H78 &gt; 0, my_protein!I77 - my_protein!H78, 0)</f>
        <v>0</v>
      </c>
      <c r="C78">
        <f>IF(my_protein!B78 = "with_protein", my_protein!S78, "")</f>
        <v>482</v>
      </c>
      <c r="D78" s="9"/>
    </row>
    <row r="79">
      <c r="A79" s="10">
        <f>IF(my_protein!J78 = my_protein!J79, IF(my_protein!H79 - my_protein!I78 &lt; 100, A78, A78 + 1), A78 + 1)</f>
        <v>50</v>
      </c>
      <c r="B79" s="10">
        <f>IF(my_protein!I78 - my_protein!H79 &gt; 0, my_protein!I78 - my_protein!H79, 0)</f>
        <v>0</v>
      </c>
      <c r="C79">
        <f>IF(my_protein!B79 = "with_protein", my_protein!S79, "")</f>
        <v>338</v>
      </c>
      <c r="D79" s="9"/>
    </row>
    <row r="80">
      <c r="A80" s="10">
        <f>IF(my_protein!J79 = my_protein!J80, IF(my_protein!H80 - my_protein!I79 &lt; 100, A79, A79 + 1), A79 + 1)</f>
        <v>51</v>
      </c>
      <c r="B80" s="10">
        <f>IF(my_protein!I79 - my_protein!H80 &gt; 0, my_protein!I79 - my_protein!H80, 0)</f>
        <v>0</v>
      </c>
      <c r="C80">
        <f>IF(my_protein!B80 = "with_protein", my_protein!S80, "")</f>
        <v>304</v>
      </c>
      <c r="D80" s="9"/>
    </row>
    <row r="81">
      <c r="A81" s="10">
        <f>IF(my_protein!J80 = my_protein!J81, IF(my_protein!H81 - my_protein!I80 &lt; 100, A80, A80 + 1), A80 + 1)</f>
        <v>52</v>
      </c>
      <c r="B81" s="10">
        <f>IF(my_protein!I80 - my_protein!H81 &gt; 0, my_protein!I80 - my_protein!H81, 0)</f>
        <v>0</v>
      </c>
      <c r="C81">
        <f>IF(my_protein!B81 = "with_protein", my_protein!S81, "")</f>
        <v>148</v>
      </c>
      <c r="D81" s="9"/>
    </row>
    <row r="82">
      <c r="A82" s="10">
        <f>IF(my_protein!J81 = my_protein!J82, IF(my_protein!H82 - my_protein!I81 &lt; 100, A81, A81 + 1), A81 + 1)</f>
        <v>53</v>
      </c>
      <c r="B82" s="10">
        <f>IF(my_protein!I81 - my_protein!H82 &gt; 0, my_protein!I81 - my_protein!H82, 0)</f>
        <v>0</v>
      </c>
      <c r="C82">
        <f>IF(my_protein!B82 = "with_protein", my_protein!S82, "")</f>
        <v>207</v>
      </c>
      <c r="D82" s="9"/>
    </row>
    <row r="83">
      <c r="A83" s="10">
        <f>IF(my_protein!J82 = my_protein!J83, IF(my_protein!H83 - my_protein!I82 &lt; 100, A82, A82 + 1), A82 + 1)</f>
        <v>53</v>
      </c>
      <c r="B83" s="10">
        <f>IF(my_protein!I82 - my_protein!H83 &gt; 0, my_protein!I82 - my_protein!H83, 0)</f>
        <v>9</v>
      </c>
      <c r="C83">
        <f>IF(my_protein!B83 = "with_protein", my_protein!S83, "")</f>
        <v>477</v>
      </c>
      <c r="D83" s="9"/>
    </row>
    <row r="84">
      <c r="A84" s="10">
        <f>IF(my_protein!J83 = my_protein!J84, IF(my_protein!H84 - my_protein!I83 &lt; 100, A83, A83 + 1), A83 + 1)</f>
        <v>53</v>
      </c>
      <c r="B84" s="10">
        <f>IF(my_protein!I83 - my_protein!H84 &gt; 0, my_protein!I83 - my_protein!H84, 0)</f>
        <v>3</v>
      </c>
      <c r="C84">
        <f>IF(my_protein!B84 = "with_protein", my_protein!S84, "")</f>
        <v>595</v>
      </c>
      <c r="D84" s="9"/>
    </row>
    <row r="85">
      <c r="A85" s="10">
        <f>IF(my_protein!J84 = my_protein!J85, IF(my_protein!H85 - my_protein!I84 &lt; 100, A84, A84 + 1), A84 + 1)</f>
        <v>54</v>
      </c>
      <c r="B85" s="10">
        <f>IF(my_protein!I84 - my_protein!H85 &gt; 0, my_protein!I84 - my_protein!H85, 0)</f>
        <v>0</v>
      </c>
      <c r="C85">
        <f>IF(my_protein!B85 = "with_protein", my_protein!S85, "")</f>
        <v>390</v>
      </c>
      <c r="D85" s="9"/>
    </row>
    <row r="86">
      <c r="A86" s="10">
        <f>IF(my_protein!J85 = my_protein!J86, IF(my_protein!H86 - my_protein!I85 &lt; 100, A85, A85 + 1), A85 + 1)</f>
        <v>55</v>
      </c>
      <c r="B86" s="10">
        <f>IF(my_protein!I85 - my_protein!H86 &gt; 0, my_protein!I85 - my_protein!H86, 0)</f>
        <v>0</v>
      </c>
      <c r="C86">
        <f>IF(my_protein!B86 = "with_protein", my_protein!S86, "")</f>
        <v>275</v>
      </c>
      <c r="D86" s="9"/>
    </row>
    <row r="87">
      <c r="A87" s="10">
        <f>IF(my_protein!J86 = my_protein!J87, IF(my_protein!H87 - my_protein!I86 &lt; 100, A86, A86 + 1), A86 + 1)</f>
        <v>55</v>
      </c>
      <c r="B87" s="10">
        <f>IF(my_protein!I86 - my_protein!H87 &gt; 0, my_protein!I86 - my_protein!H87, 0)</f>
        <v>0</v>
      </c>
      <c r="C87">
        <f>IF(my_protein!B87 = "with_protein", my_protein!S87, "")</f>
        <v>565</v>
      </c>
      <c r="D87" s="9"/>
    </row>
    <row r="88">
      <c r="A88" s="10">
        <f>IF(my_protein!J87 = my_protein!J88, IF(my_protein!H88 - my_protein!I87 &lt; 100, A87, A87 + 1), A87 + 1)</f>
        <v>56</v>
      </c>
      <c r="B88" s="10">
        <f>IF(my_protein!I87 - my_protein!H88 &gt; 0, my_protein!I87 - my_protein!H88, 0)</f>
        <v>0</v>
      </c>
      <c r="C88">
        <f>IF(my_protein!B88 = "with_protein", my_protein!S88, "")</f>
        <v>149</v>
      </c>
      <c r="D88" s="9"/>
    </row>
    <row r="89">
      <c r="A89" s="10">
        <f>IF(my_protein!J88 = my_protein!J89, IF(my_protein!H89 - my_protein!I88 &lt; 100, A88, A88 + 1), A88 + 1)</f>
        <v>57</v>
      </c>
      <c r="B89" s="10">
        <f>IF(my_protein!I88 - my_protein!H89 &gt; 0, my_protein!I88 - my_protein!H89, 0)</f>
        <v>0</v>
      </c>
      <c r="C89">
        <f>IF(my_protein!B89 = "with_protein", my_protein!S89, "")</f>
        <v>203</v>
      </c>
      <c r="D89" s="9"/>
    </row>
    <row r="90">
      <c r="A90" s="10">
        <f>IF(my_protein!J89 = my_protein!J90, IF(my_protein!H90 - my_protein!I89 &lt; 100, A89, A89 + 1), A89 + 1)</f>
        <v>57</v>
      </c>
      <c r="B90" s="10">
        <f>IF(my_protein!I89 - my_protein!H90 &gt; 0, my_protein!I89 - my_protein!H90, 0)</f>
        <v>3</v>
      </c>
      <c r="C90">
        <f>IF(my_protein!B90 = "with_protein", my_protein!S90, "")</f>
        <v>607</v>
      </c>
      <c r="D90" s="9"/>
    </row>
    <row r="91">
      <c r="A91" s="10">
        <f>IF(my_protein!J90 = my_protein!J91, IF(my_protein!H91 - my_protein!I90 &lt; 100, A90, A90 + 1), A90 + 1)</f>
        <v>57</v>
      </c>
      <c r="B91" s="10">
        <f>IF(my_protein!I90 - my_protein!H91 &gt; 0, my_protein!I90 - my_protein!H91, 0)</f>
        <v>3</v>
      </c>
      <c r="C91">
        <f>IF(my_protein!B91 = "with_protein", my_protein!S91, "")</f>
        <v>707</v>
      </c>
      <c r="D91" s="9"/>
    </row>
    <row r="92">
      <c r="A92" s="10">
        <f>IF(my_protein!J91 = my_protein!J92, IF(my_protein!H92 - my_protein!I91 &lt; 100, A91, A91 + 1), A91 + 1)</f>
        <v>57</v>
      </c>
      <c r="B92" s="10">
        <f>IF(my_protein!I91 - my_protein!H92 &gt; 0, my_protein!I91 - my_protein!H92, 0)</f>
        <v>10</v>
      </c>
      <c r="C92">
        <f>IF(my_protein!B92 = "with_protein", my_protein!S92, "")</f>
        <v>113</v>
      </c>
      <c r="D92" s="9"/>
    </row>
    <row r="93">
      <c r="A93" s="10">
        <f>IF(my_protein!J92 = my_protein!J93, IF(my_protein!H93 - my_protein!I92 &lt; 100, A92, A92 + 1), A92 + 1)</f>
        <v>58</v>
      </c>
      <c r="B93" s="10">
        <f>IF(my_protein!I92 - my_protein!H93 &gt; 0, my_protein!I92 - my_protein!H93, 0)</f>
        <v>0</v>
      </c>
      <c r="C93">
        <f>IF(my_protein!B93 = "with_protein", my_protein!S93, "")</f>
        <v>831</v>
      </c>
      <c r="D93" s="9"/>
    </row>
    <row r="94">
      <c r="A94" s="10">
        <f>IF(my_protein!J93 = my_protein!J94, IF(my_protein!H94 - my_protein!I93 &lt; 100, A93, A93 + 1), A93 + 1)</f>
        <v>59</v>
      </c>
      <c r="B94" s="10">
        <f>IF(my_protein!I93 - my_protein!H94 &gt; 0, my_protein!I93 - my_protein!H94, 0)</f>
        <v>0</v>
      </c>
      <c r="C94">
        <f>IF(my_protein!B94 = "with_protein", my_protein!S94, "")</f>
        <v>200</v>
      </c>
      <c r="D94" s="9"/>
    </row>
    <row r="95">
      <c r="A95" s="10">
        <f>IF(my_protein!J94 = my_protein!J95, IF(my_protein!H95 - my_protein!I94 &lt; 100, A94, A94 + 1), A94 + 1)</f>
        <v>60</v>
      </c>
      <c r="B95" s="10">
        <f>IF(my_protein!I94 - my_protein!H95 &gt; 0, my_protein!I94 - my_protein!H95, 0)</f>
        <v>0</v>
      </c>
      <c r="C95" t="str">
        <f>IF(my_protein!B95 = "with_protein", my_protein!S95, "")</f>
        <v/>
      </c>
      <c r="D95" s="9"/>
    </row>
    <row r="96">
      <c r="A96" s="10">
        <f>IF(my_protein!J95 = my_protein!J96, IF(my_protein!H96 - my_protein!I95 &lt; 100, A95, A95 + 1), A95 + 1)</f>
        <v>60</v>
      </c>
      <c r="B96" s="10">
        <f>IF(my_protein!I95 - my_protein!H96 &gt; 0, my_protein!I95 - my_protein!H96, 0)</f>
        <v>3</v>
      </c>
      <c r="C96">
        <f>IF(my_protein!B96 = "with_protein", my_protein!S96, "")</f>
        <v>479</v>
      </c>
      <c r="D96" s="9"/>
    </row>
    <row r="97">
      <c r="A97" s="10">
        <f>IF(my_protein!J96 = my_protein!J97, IF(my_protein!H97 - my_protein!I96 &lt; 100, A96, A96 + 1), A96 + 1)</f>
        <v>61</v>
      </c>
      <c r="B97" s="10">
        <f>IF(my_protein!I96 - my_protein!H97 &gt; 0, my_protein!I96 - my_protein!H97, 0)</f>
        <v>0</v>
      </c>
      <c r="C97">
        <f>IF(my_protein!B97 = "with_protein", my_protein!S97, "")</f>
        <v>198</v>
      </c>
      <c r="D97" s="9"/>
    </row>
    <row r="98">
      <c r="A98" s="10">
        <f>IF(my_protein!J97 = my_protein!J98, IF(my_protein!H98 - my_protein!I97 &lt; 100, A97, A97 + 1), A97 + 1)</f>
        <v>62</v>
      </c>
      <c r="B98" s="10">
        <f>IF(my_protein!I97 - my_protein!H98 &gt; 0, my_protein!I97 - my_protein!H98, 0)</f>
        <v>0</v>
      </c>
      <c r="C98">
        <f>IF(my_protein!B98 = "with_protein", my_protein!S98, "")</f>
        <v>395</v>
      </c>
      <c r="D98" s="9"/>
    </row>
    <row r="99">
      <c r="A99" s="10">
        <f>IF(my_protein!J98 = my_protein!J99, IF(my_protein!H99 - my_protein!I98 &lt; 100, A98, A98 + 1), A98 + 1)</f>
        <v>63</v>
      </c>
      <c r="B99" s="10">
        <f>IF(my_protein!I98 - my_protein!H99 &gt; 0, my_protein!I98 - my_protein!H99, 0)</f>
        <v>0</v>
      </c>
      <c r="C99">
        <f>IF(my_protein!B99 = "with_protein", my_protein!S99, "")</f>
        <v>319</v>
      </c>
      <c r="D99" s="9"/>
    </row>
    <row r="100">
      <c r="A100" s="10">
        <f>IF(my_protein!J99 = my_protein!J100, IF(my_protein!H100 - my_protein!I99 &lt; 100, A99, A99 + 1), A99 + 1)</f>
        <v>64</v>
      </c>
      <c r="B100" s="10">
        <f>IF(my_protein!I99 - my_protein!H100 &gt; 0, my_protein!I99 - my_protein!H100, 0)</f>
        <v>0</v>
      </c>
      <c r="C100">
        <f>IF(my_protein!B100 = "with_protein", my_protein!S100, "")</f>
        <v>83</v>
      </c>
      <c r="D100" s="9"/>
    </row>
    <row r="101">
      <c r="A101" s="10">
        <f>IF(my_protein!J100 = my_protein!J101, IF(my_protein!H101 - my_protein!I100 &lt; 100, A100, A100 + 1), A100 + 1)</f>
        <v>65</v>
      </c>
      <c r="B101" s="10">
        <f>IF(my_protein!I100 - my_protein!H101 &gt; 0, my_protein!I100 - my_protein!H101, 0)</f>
        <v>0</v>
      </c>
      <c r="C101">
        <f>IF(my_protein!B101 = "with_protein", my_protein!S101, "")</f>
        <v>213</v>
      </c>
      <c r="D101" s="9"/>
    </row>
    <row r="102">
      <c r="A102" s="10">
        <f>IF(my_protein!J101 = my_protein!J102, IF(my_protein!H102 - my_protein!I101 &lt; 100, A101, A101 + 1), A101 + 1)</f>
        <v>66</v>
      </c>
      <c r="B102" s="10">
        <f>IF(my_protein!I101 - my_protein!H102 &gt; 0, my_protein!I101 - my_protein!H102, 0)</f>
        <v>0</v>
      </c>
      <c r="C102">
        <f>IF(my_protein!B102 = "with_protein", my_protein!S102, "")</f>
        <v>348</v>
      </c>
      <c r="D102" s="9"/>
    </row>
    <row r="103">
      <c r="A103" s="10">
        <f>IF(my_protein!J102 = my_protein!J103, IF(my_protein!H103 - my_protein!I102 &lt; 100, A102, A102 + 1), A102 + 1)</f>
        <v>67</v>
      </c>
      <c r="B103" s="10">
        <f>IF(my_protein!I102 - my_protein!H103 &gt; 0, my_protein!I102 - my_protein!H103, 0)</f>
        <v>37</v>
      </c>
      <c r="C103">
        <f>IF(my_protein!B103 = "with_protein", my_protein!S103, "")</f>
        <v>126</v>
      </c>
      <c r="D103" s="9"/>
    </row>
    <row r="104">
      <c r="A104" s="10">
        <f>IF(my_protein!J103 = my_protein!J104, IF(my_protein!H104 - my_protein!I103 &lt; 100, A103, A103 + 1), A103 + 1)</f>
        <v>67</v>
      </c>
      <c r="B104" s="10">
        <f>IF(my_protein!I103 - my_protein!H104 &gt; 0, my_protein!I103 - my_protein!H104, 0)</f>
        <v>0</v>
      </c>
      <c r="C104" t="str">
        <f>IF(my_protein!B104 = "with_protein", my_protein!S104, "")</f>
        <v/>
      </c>
      <c r="D104" s="9"/>
    </row>
    <row r="105">
      <c r="A105" s="10">
        <f>IF(my_protein!J104 = my_protein!J105, IF(my_protein!H105 - my_protein!I104 &lt; 100, A104, A104 + 1), A104 + 1)</f>
        <v>68</v>
      </c>
      <c r="B105" s="10">
        <f>IF(my_protein!I104 - my_protein!H105 &gt; 0, my_protein!I104 - my_protein!H105, 0)</f>
        <v>0</v>
      </c>
      <c r="C105">
        <f>IF(my_protein!B105 = "with_protein", my_protein!S105, "")</f>
        <v>436</v>
      </c>
      <c r="D105" s="9"/>
    </row>
    <row r="106">
      <c r="A106" s="10">
        <f>IF(my_protein!J105 = my_protein!J106, IF(my_protein!H106 - my_protein!I105 &lt; 100, A105, A105 + 1), A105 + 1)</f>
        <v>69</v>
      </c>
      <c r="B106" s="10">
        <f>IF(my_protein!I105 - my_protein!H106 &gt; 0, my_protein!I105 - my_protein!H106, 0)</f>
        <v>0</v>
      </c>
      <c r="C106">
        <f>IF(my_protein!B106 = "with_protein", my_protein!S106, "")</f>
        <v>117</v>
      </c>
      <c r="D106" s="9"/>
    </row>
    <row r="107">
      <c r="A107" s="10">
        <f>IF(my_protein!J106 = my_protein!J107, IF(my_protein!H107 - my_protein!I106 &lt; 100, A106, A106 + 1), A106 + 1)</f>
        <v>70</v>
      </c>
      <c r="B107" s="10">
        <f>IF(my_protein!I106 - my_protein!H107 &gt; 0, my_protein!I106 - my_protein!H107, 0)</f>
        <v>0</v>
      </c>
      <c r="C107">
        <f>IF(my_protein!B107 = "with_protein", my_protein!S107, "")</f>
        <v>103</v>
      </c>
      <c r="D107" s="9"/>
    </row>
    <row r="108">
      <c r="A108" s="10">
        <f>IF(my_protein!J107 = my_protein!J108, IF(my_protein!H108 - my_protein!I107 &lt; 100, A107, A107 + 1), A107 + 1)</f>
        <v>71</v>
      </c>
      <c r="B108" s="10">
        <f>IF(my_protein!I107 - my_protein!H108 &gt; 0, my_protein!I107 - my_protein!H108, 0)</f>
        <v>0</v>
      </c>
      <c r="C108">
        <f>IF(my_protein!B108 = "with_protein", my_protein!S108, "")</f>
        <v>153</v>
      </c>
      <c r="D108" s="9"/>
    </row>
    <row r="109">
      <c r="A109" s="10">
        <f>IF(my_protein!J108 = my_protein!J109, IF(my_protein!H109 - my_protein!I108 &lt; 100, A108, A108 + 1), A108 + 1)</f>
        <v>72</v>
      </c>
      <c r="B109" s="10">
        <f>IF(my_protein!I108 - my_protein!H109 &gt; 0, my_protein!I108 - my_protein!H109, 0)</f>
        <v>0</v>
      </c>
      <c r="C109">
        <f>IF(my_protein!B109 = "with_protein", my_protein!S109, "")</f>
        <v>473</v>
      </c>
      <c r="D109" s="9"/>
    </row>
    <row r="110">
      <c r="A110" s="10">
        <f>IF(my_protein!J109 = my_protein!J110, IF(my_protein!H110 - my_protein!I109 &lt; 100, A109, A109 + 1), A109 + 1)</f>
        <v>73</v>
      </c>
      <c r="B110" s="10">
        <f>IF(my_protein!I109 - my_protein!H110 &gt; 0, my_protein!I109 - my_protein!H110, 0)</f>
        <v>0</v>
      </c>
      <c r="C110">
        <f>IF(my_protein!B110 = "with_protein", my_protein!S110, "")</f>
        <v>355</v>
      </c>
      <c r="D110" s="9"/>
    </row>
    <row r="111">
      <c r="A111" s="10">
        <f>IF(my_protein!J110 = my_protein!J111, IF(my_protein!H111 - my_protein!I110 &lt; 100, A110, A110 + 1), A110 + 1)</f>
        <v>73</v>
      </c>
      <c r="B111" s="10">
        <f>IF(my_protein!I110 - my_protein!H111 &gt; 0, my_protein!I110 - my_protein!H111, 0)</f>
        <v>0</v>
      </c>
      <c r="C111">
        <f>IF(my_protein!B111 = "with_protein", my_protein!S111, "")</f>
        <v>312</v>
      </c>
      <c r="D111" s="9"/>
    </row>
    <row r="112">
      <c r="A112" s="10">
        <f>IF(my_protein!J111 = my_protein!J112, IF(my_protein!H112 - my_protein!I111 &lt; 100, A111, A111 + 1), A111 + 1)</f>
        <v>74</v>
      </c>
      <c r="B112" s="10">
        <f>IF(my_protein!I111 - my_protein!H112 &gt; 0, my_protein!I111 - my_protein!H112, 0)</f>
        <v>0</v>
      </c>
      <c r="C112">
        <f>IF(my_protein!B112 = "with_protein", my_protein!S112, "")</f>
        <v>249</v>
      </c>
      <c r="D112" s="9"/>
    </row>
    <row r="113">
      <c r="A113" s="10">
        <f>IF(my_protein!J112 = my_protein!J113, IF(my_protein!H113 - my_protein!I112 &lt; 100, A112, A112 + 1), A112 + 1)</f>
        <v>74</v>
      </c>
      <c r="B113" s="10">
        <f>IF(my_protein!I112 - my_protein!H113 &gt; 0, my_protein!I112 - my_protein!H113, 0)</f>
        <v>43</v>
      </c>
      <c r="C113">
        <f>IF(my_protein!B113 = "with_protein", my_protein!S113, "")</f>
        <v>497</v>
      </c>
      <c r="D113" s="9"/>
    </row>
    <row r="114">
      <c r="A114" s="10">
        <f>IF(my_protein!J113 = my_protein!J114, IF(my_protein!H114 - my_protein!I113 &lt; 100, A113, A113 + 1), A113 + 1)</f>
        <v>75</v>
      </c>
      <c r="B114" s="10">
        <f>IF(my_protein!I113 - my_protein!H114 &gt; 0, my_protein!I113 - my_protein!H114, 0)</f>
        <v>0</v>
      </c>
      <c r="C114">
        <f>IF(my_protein!B114 = "with_protein", my_protein!S114, "")</f>
        <v>520</v>
      </c>
      <c r="D114" s="9"/>
    </row>
    <row r="115">
      <c r="A115" s="10">
        <f>IF(my_protein!J114 = my_protein!J115, IF(my_protein!H115 - my_protein!I114 &lt; 100, A114, A114 + 1), A114 + 1)</f>
        <v>76</v>
      </c>
      <c r="B115" s="10">
        <f>IF(my_protein!I114 - my_protein!H115 &gt; 0, my_protein!I114 - my_protein!H115, 0)</f>
        <v>0</v>
      </c>
      <c r="C115">
        <f>IF(my_protein!B115 = "with_protein", my_protein!S115, "")</f>
        <v>254</v>
      </c>
      <c r="D115" s="9"/>
    </row>
    <row r="116">
      <c r="A116" s="10">
        <f>IF(my_protein!J115 = my_protein!J116, IF(my_protein!H116 - my_protein!I115 &lt; 100, A115, A115 + 1), A115 + 1)</f>
        <v>77</v>
      </c>
      <c r="B116" s="10">
        <f>IF(my_protein!I115 - my_protein!H116 &gt; 0, my_protein!I115 - my_protein!H116, 0)</f>
        <v>0</v>
      </c>
      <c r="C116">
        <f>IF(my_protein!B116 = "with_protein", my_protein!S116, "")</f>
        <v>262</v>
      </c>
      <c r="D116" s="9"/>
    </row>
    <row r="117">
      <c r="A117" s="10">
        <f>IF(my_protein!J116 = my_protein!J117, IF(my_protein!H117 - my_protein!I116 &lt; 100, A116, A116 + 1), A116 + 1)</f>
        <v>78</v>
      </c>
      <c r="B117" s="10">
        <f>IF(my_protein!I116 - my_protein!H117 &gt; 0, my_protein!I116 - my_protein!H117, 0)</f>
        <v>0</v>
      </c>
      <c r="C117">
        <f>IF(my_protein!B117 = "with_protein", my_protein!S117, "")</f>
        <v>491</v>
      </c>
      <c r="D117" s="9"/>
    </row>
    <row r="118">
      <c r="A118" s="10">
        <f>IF(my_protein!J117 = my_protein!J118, IF(my_protein!H118 - my_protein!I117 &lt; 100, A117, A117 + 1), A117 + 1)</f>
        <v>79</v>
      </c>
      <c r="B118" s="10">
        <f>IF(my_protein!I117 - my_protein!H118 &gt; 0, my_protein!I117 - my_protein!H118, 0)</f>
        <v>0</v>
      </c>
      <c r="C118">
        <f>IF(my_protein!B118 = "with_protein", my_protein!S118, "")</f>
        <v>126</v>
      </c>
      <c r="D118" s="9"/>
    </row>
    <row r="119">
      <c r="A119" s="10">
        <f>IF(my_protein!J118 = my_protein!J119, IF(my_protein!H119 - my_protein!I118 &lt; 100, A118, A118 + 1), A118 + 1)</f>
        <v>79</v>
      </c>
      <c r="B119" s="10">
        <f>IF(my_protein!I118 - my_protein!H119 &gt; 0, my_protein!I118 - my_protein!H119, 0)</f>
        <v>3</v>
      </c>
      <c r="C119">
        <f>IF(my_protein!B119 = "with_protein", my_protein!S119, "")</f>
        <v>361</v>
      </c>
      <c r="D119" s="9"/>
    </row>
    <row r="120">
      <c r="A120" s="10">
        <f>IF(my_protein!J119 = my_protein!J120, IF(my_protein!H120 - my_protein!I119 &lt; 100, A119, A119 + 1), A119 + 1)</f>
        <v>79</v>
      </c>
      <c r="B120" s="10">
        <f>IF(my_protein!I119 - my_protein!H120 &gt; 0, my_protein!I119 - my_protein!H120, 0)</f>
        <v>3</v>
      </c>
      <c r="C120">
        <f>IF(my_protein!B120 = "with_protein", my_protein!S120, "")</f>
        <v>334</v>
      </c>
      <c r="D120" s="9"/>
    </row>
    <row r="121">
      <c r="A121" s="10">
        <f>IF(my_protein!J120 = my_protein!J121, IF(my_protein!H121 - my_protein!I120 &lt; 100, A120, A120 + 1), A120 + 1)</f>
        <v>80</v>
      </c>
      <c r="B121" s="10">
        <f>IF(my_protein!I120 - my_protein!H121 &gt; 0, my_protein!I120 - my_protein!H121, 0)</f>
        <v>0</v>
      </c>
      <c r="C121">
        <f>IF(my_protein!B121 = "with_protein", my_protein!S121, "")</f>
        <v>528</v>
      </c>
      <c r="D121" s="9"/>
    </row>
    <row r="122">
      <c r="A122" s="10">
        <f>IF(my_protein!J121 = my_protein!J122, IF(my_protein!H122 - my_protein!I121 &lt; 100, A121, A121 + 1), A121 + 1)</f>
        <v>81</v>
      </c>
      <c r="B122" s="10">
        <f>IF(my_protein!I121 - my_protein!H122 &gt; 0, my_protein!I121 - my_protein!H122, 0)</f>
        <v>0</v>
      </c>
      <c r="C122">
        <f>IF(my_protein!B122 = "with_protein", my_protein!S122, "")</f>
        <v>1217</v>
      </c>
      <c r="D122" s="9"/>
    </row>
    <row r="123">
      <c r="A123" s="10">
        <f>IF(my_protein!J122 = my_protein!J123, IF(my_protein!H123 - my_protein!I122 &lt; 100, A122, A122 + 1), A122 + 1)</f>
        <v>82</v>
      </c>
      <c r="B123" s="10">
        <f>IF(my_protein!I122 - my_protein!H123 &gt; 0, my_protein!I122 - my_protein!H123, 0)</f>
        <v>0</v>
      </c>
      <c r="C123">
        <f>IF(my_protein!B123 = "with_protein", my_protein!S123, "")</f>
        <v>267</v>
      </c>
      <c r="D123" s="9"/>
    </row>
    <row r="124">
      <c r="A124" s="10">
        <f>IF(my_protein!J123 = my_protein!J124, IF(my_protein!H124 - my_protein!I123 &lt; 100, A123, A123 + 1), A123 + 1)</f>
        <v>83</v>
      </c>
      <c r="B124" s="10">
        <f>IF(my_protein!I123 - my_protein!H124 &gt; 0, my_protein!I123 - my_protein!H124, 0)</f>
        <v>0</v>
      </c>
      <c r="C124">
        <f>IF(my_protein!B124 = "with_protein", my_protein!S124, "")</f>
        <v>154</v>
      </c>
      <c r="D124" s="9"/>
    </row>
    <row r="125">
      <c r="A125" s="10">
        <f>IF(my_protein!J124 = my_protein!J125, IF(my_protein!H125 - my_protein!I124 &lt; 100, A124, A124 + 1), A124 + 1)</f>
        <v>84</v>
      </c>
      <c r="B125" s="10">
        <f>IF(my_protein!I124 - my_protein!H125 &gt; 0, my_protein!I124 - my_protein!H125, 0)</f>
        <v>0</v>
      </c>
      <c r="C125">
        <f>IF(my_protein!B125 = "with_protein", my_protein!S125, "")</f>
        <v>257</v>
      </c>
      <c r="D125" s="9"/>
    </row>
    <row r="126">
      <c r="A126" s="10">
        <f>IF(my_protein!J125 = my_protein!J126, IF(my_protein!H126 - my_protein!I125 &lt; 100, A125, A125 + 1), A125 + 1)</f>
        <v>85</v>
      </c>
      <c r="B126" s="10">
        <f>IF(my_protein!I125 - my_protein!H126 &gt; 0, my_protein!I125 - my_protein!H126, 0)</f>
        <v>0</v>
      </c>
      <c r="C126">
        <f>IF(my_protein!B126 = "with_protein", my_protein!S126, "")</f>
        <v>184</v>
      </c>
      <c r="D126" s="9"/>
    </row>
    <row r="127">
      <c r="A127" s="10">
        <f>IF(my_protein!J126 = my_protein!J127, IF(my_protein!H127 - my_protein!I126 &lt; 100, A126, A126 + 1), A126 + 1)</f>
        <v>86</v>
      </c>
      <c r="B127" s="10">
        <f>IF(my_protein!I126 - my_protein!H127 &gt; 0, my_protein!I126 - my_protein!H127, 0)</f>
        <v>0</v>
      </c>
      <c r="C127">
        <f>IF(my_protein!B127 = "with_protein", my_protein!S127, "")</f>
        <v>70</v>
      </c>
      <c r="D127" s="9"/>
    </row>
    <row r="128">
      <c r="A128" s="10">
        <f>IF(my_protein!J127 = my_protein!J128, IF(my_protein!H128 - my_protein!I127 &lt; 100, A127, A127 + 1), A127 + 1)</f>
        <v>87</v>
      </c>
      <c r="B128" s="10">
        <f>IF(my_protein!I127 - my_protein!H128 &gt; 0, my_protein!I127 - my_protein!H128, 0)</f>
        <v>0</v>
      </c>
      <c r="C128">
        <f>IF(my_protein!B128 = "with_protein", my_protein!S128, "")</f>
        <v>118</v>
      </c>
      <c r="D128" s="9"/>
    </row>
    <row r="129">
      <c r="A129" s="10">
        <f>IF(my_protein!J128 = my_protein!J129, IF(my_protein!H129 - my_protein!I128 &lt; 100, A128, A128 + 1), A128 + 1)</f>
        <v>88</v>
      </c>
      <c r="B129" s="10">
        <f>IF(my_protein!I128 - my_protein!H129 &gt; 0, my_protein!I128 - my_protein!H129, 0)</f>
        <v>0</v>
      </c>
      <c r="C129">
        <f>IF(my_protein!B129 = "with_protein", my_protein!S129, "")</f>
        <v>187</v>
      </c>
      <c r="D129" s="9"/>
    </row>
    <row r="130">
      <c r="A130" s="10">
        <f>IF(my_protein!J129 = my_protein!J130, IF(my_protein!H130 - my_protein!I129 &lt; 100, A129, A129 + 1), A129 + 1)</f>
        <v>89</v>
      </c>
      <c r="B130" s="10">
        <f>IF(my_protein!I129 - my_protein!H130 &gt; 0, my_protein!I129 - my_protein!H130, 0)</f>
        <v>0</v>
      </c>
      <c r="C130">
        <f>IF(my_protein!B130 = "with_protein", my_protein!S130, "")</f>
        <v>211</v>
      </c>
      <c r="D130" s="9"/>
    </row>
    <row r="131">
      <c r="A131" s="10">
        <f>IF(my_protein!J130 = my_protein!J131, IF(my_protein!H131 - my_protein!I130 &lt; 100, A130, A130 + 1), A130 + 1)</f>
        <v>90</v>
      </c>
      <c r="B131" s="10">
        <f>IF(my_protein!I130 - my_protein!H131 &gt; 0, my_protein!I130 - my_protein!H131, 0)</f>
        <v>0</v>
      </c>
      <c r="C131">
        <f>IF(my_protein!B131 = "with_protein", my_protein!S131, "")</f>
        <v>1060</v>
      </c>
      <c r="D131" s="9"/>
    </row>
    <row r="132">
      <c r="A132" s="10">
        <f>IF(my_protein!J131 = my_protein!J132, IF(my_protein!H132 - my_protein!I131 &lt; 100, A131, A131 + 1), A131 + 1)</f>
        <v>91</v>
      </c>
      <c r="B132" s="10">
        <f>IF(my_protein!I131 - my_protein!H132 &gt; 0, my_protein!I131 - my_protein!H132, 0)</f>
        <v>0</v>
      </c>
      <c r="C132">
        <f>IF(my_protein!B132 = "with_protein", my_protein!S132, "")</f>
        <v>901</v>
      </c>
      <c r="D132" s="9"/>
    </row>
    <row r="133">
      <c r="A133" s="10">
        <f>IF(my_protein!J132 = my_protein!J133, IF(my_protein!H133 - my_protein!I132 &lt; 100, A132, A132 + 1), A132 + 1)</f>
        <v>92</v>
      </c>
      <c r="B133" s="10">
        <f>IF(my_protein!I132 - my_protein!H133 &gt; 0, my_protein!I132 - my_protein!H133, 0)</f>
        <v>0</v>
      </c>
      <c r="C133">
        <f>IF(my_protein!B133 = "with_protein", my_protein!S133, "")</f>
        <v>125</v>
      </c>
      <c r="D133" s="9"/>
    </row>
    <row r="134">
      <c r="A134" s="10">
        <f>IF(my_protein!J133 = my_protein!J134, IF(my_protein!H134 - my_protein!I133 &lt; 100, A133, A133 + 1), A133 + 1)</f>
        <v>92</v>
      </c>
      <c r="B134" s="10">
        <f>IF(my_protein!I133 - my_protein!H134 &gt; 0, my_protein!I133 - my_protein!H134, 0)</f>
        <v>0</v>
      </c>
      <c r="C134">
        <f>IF(my_protein!B134 = "with_protein", my_protein!S134, "")</f>
        <v>187</v>
      </c>
      <c r="D134" s="9"/>
    </row>
    <row r="135">
      <c r="A135" s="10">
        <f>IF(my_protein!J134 = my_protein!J135, IF(my_protein!H135 - my_protein!I134 &lt; 100, A134, A134 + 1), A134 + 1)</f>
        <v>93</v>
      </c>
      <c r="B135" s="10">
        <f>IF(my_protein!I134 - my_protein!H135 &gt; 0, my_protein!I134 - my_protein!H135, 0)</f>
        <v>0</v>
      </c>
      <c r="C135">
        <f>IF(my_protein!B135 = "with_protein", my_protein!S135, "")</f>
        <v>96</v>
      </c>
      <c r="D135" s="9"/>
    </row>
    <row r="136">
      <c r="A136" s="10">
        <f>IF(my_protein!J135 = my_protein!J136, IF(my_protein!H136 - my_protein!I135 &lt; 100, A135, A135 + 1), A135 + 1)</f>
        <v>93</v>
      </c>
      <c r="B136" s="10">
        <f>IF(my_protein!I135 - my_protein!H136 &gt; 0, my_protein!I135 - my_protein!H136, 0)</f>
        <v>0</v>
      </c>
      <c r="C136">
        <f>IF(my_protein!B136 = "with_protein", my_protein!S136, "")</f>
        <v>163</v>
      </c>
      <c r="D136" s="9"/>
    </row>
    <row r="137">
      <c r="A137" s="10">
        <f>IF(my_protein!J136 = my_protein!J137, IF(my_protein!H137 - my_protein!I136 &lt; 100, A136, A136 + 1), A136 + 1)</f>
        <v>93</v>
      </c>
      <c r="B137" s="10">
        <f>IF(my_protein!I136 - my_protein!H137 &gt; 0, my_protein!I136 - my_protein!H137, 0)</f>
        <v>0</v>
      </c>
      <c r="C137">
        <f>IF(my_protein!B137 = "with_protein", my_protein!S137, "")</f>
        <v>144</v>
      </c>
      <c r="D137" s="9"/>
    </row>
    <row r="138">
      <c r="A138" s="10">
        <f>IF(my_protein!J137 = my_protein!J138, IF(my_protein!H138 - my_protein!I137 &lt; 100, A137, A137 + 1), A137 + 1)</f>
        <v>93</v>
      </c>
      <c r="B138" s="10">
        <f>IF(my_protein!I137 - my_protein!H138 &gt; 0, my_protein!I137 - my_protein!H138, 0)</f>
        <v>0</v>
      </c>
      <c r="C138" t="str">
        <f>IF(my_protein!B138 = "with_protein", my_protein!S138, "")</f>
        <v/>
      </c>
      <c r="D138" s="9"/>
    </row>
    <row r="139">
      <c r="A139" s="10">
        <f>IF(my_protein!J138 = my_protein!J139, IF(my_protein!H139 - my_protein!I138 &lt; 100, A138, A138 + 1), A138 + 1)</f>
        <v>93</v>
      </c>
      <c r="B139" s="10">
        <f>IF(my_protein!I138 - my_protein!H139 &gt; 0, my_protein!I138 - my_protein!H139, 0)</f>
        <v>0</v>
      </c>
      <c r="C139">
        <f>IF(my_protein!B139 = "with_protein", my_protein!S139, "")</f>
        <v>144</v>
      </c>
      <c r="D139" s="9"/>
    </row>
    <row r="140">
      <c r="A140" s="10">
        <f>IF(my_protein!J139 = my_protein!J140, IF(my_protein!H140 - my_protein!I139 &lt; 100, A139, A139 + 1), A139 + 1)</f>
        <v>93</v>
      </c>
      <c r="B140" s="10">
        <f>IF(my_protein!I139 - my_protein!H140 &gt; 0, my_protein!I139 - my_protein!H140, 0)</f>
        <v>0</v>
      </c>
      <c r="C140">
        <f>IF(my_protein!B140 = "with_protein", my_protein!S140, "")</f>
        <v>219</v>
      </c>
      <c r="D140" s="9"/>
    </row>
    <row r="141">
      <c r="A141" s="10">
        <f>IF(my_protein!J140 = my_protein!J141, IF(my_protein!H141 - my_protein!I140 &lt; 100, A140, A140 + 1), A140 + 1)</f>
        <v>93</v>
      </c>
      <c r="B141" s="10">
        <f>IF(my_protein!I140 - my_protein!H141 &gt; 0, my_protein!I140 - my_protein!H141, 0)</f>
        <v>69</v>
      </c>
      <c r="C141">
        <f>IF(my_protein!B141 = "with_protein", my_protein!S141, "")</f>
        <v>162</v>
      </c>
      <c r="D141" s="9"/>
    </row>
    <row r="142">
      <c r="A142" s="10">
        <f>IF(my_protein!J141 = my_protein!J142, IF(my_protein!H142 - my_protein!I141 &lt; 100, A141, A141 + 1), A141 + 1)</f>
        <v>94</v>
      </c>
      <c r="B142" s="10">
        <f>IF(my_protein!I141 - my_protein!H142 &gt; 0, my_protein!I141 - my_protein!H142, 0)</f>
        <v>0</v>
      </c>
      <c r="C142">
        <f>IF(my_protein!B142 = "with_protein", my_protein!S142, "")</f>
        <v>151</v>
      </c>
      <c r="D142" s="9"/>
    </row>
    <row r="143">
      <c r="A143" s="10">
        <f>IF(my_protein!J142 = my_protein!J143, IF(my_protein!H143 - my_protein!I142 &lt; 100, A142, A142 + 1), A142 + 1)</f>
        <v>95</v>
      </c>
      <c r="B143" s="10">
        <f>IF(my_protein!I142 - my_protein!H143 &gt; 0, my_protein!I142 - my_protein!H143, 0)</f>
        <v>0</v>
      </c>
      <c r="C143">
        <f>IF(my_protein!B143 = "with_protein", my_protein!S143, "")</f>
        <v>298</v>
      </c>
      <c r="D143" s="9"/>
    </row>
    <row r="144">
      <c r="A144" s="10">
        <f>IF(my_protein!J143 = my_protein!J144, IF(my_protein!H144 - my_protein!I143 &lt; 100, A143, A143 + 1), A143 + 1)</f>
        <v>96</v>
      </c>
      <c r="B144" s="10">
        <f>IF(my_protein!I143 - my_protein!H144 &gt; 0, my_protein!I143 - my_protein!H144, 0)</f>
        <v>0</v>
      </c>
      <c r="C144">
        <f>IF(my_protein!B144 = "with_protein", my_protein!S144, "")</f>
        <v>1975</v>
      </c>
      <c r="D144" s="9"/>
    </row>
    <row r="145">
      <c r="A145" s="10">
        <f>IF(my_protein!J144 = my_protein!J145, IF(my_protein!H145 - my_protein!I144 &lt; 100, A144, A144 + 1), A144 + 1)</f>
        <v>97</v>
      </c>
      <c r="B145" s="10">
        <f>IF(my_protein!I144 - my_protein!H145 &gt; 0, my_protein!I144 - my_protein!H145, 0)</f>
        <v>0</v>
      </c>
      <c r="C145">
        <f>IF(my_protein!B145 = "with_protein", my_protein!S145, "")</f>
        <v>382</v>
      </c>
      <c r="D145" s="9"/>
    </row>
    <row r="146">
      <c r="A146" s="10">
        <f>IF(my_protein!J145 = my_protein!J146, IF(my_protein!H146 - my_protein!I145 &lt; 100, A145, A145 + 1), A145 + 1)</f>
        <v>98</v>
      </c>
      <c r="B146" s="10">
        <f>IF(my_protein!I145 - my_protein!H146 &gt; 0, my_protein!I145 - my_protein!H146, 0)</f>
        <v>0</v>
      </c>
      <c r="C146">
        <f>IF(my_protein!B146 = "with_protein", my_protein!S146, "")</f>
        <v>311</v>
      </c>
      <c r="D146" s="9"/>
    </row>
    <row r="147">
      <c r="A147" s="10">
        <f>IF(my_protein!J146 = my_protein!J147, IF(my_protein!H147 - my_protein!I146 &lt; 100, A146, A146 + 1), A146 + 1)</f>
        <v>98</v>
      </c>
      <c r="B147" s="10">
        <f>IF(my_protein!I146 - my_protein!H147 &gt; 0, my_protein!I146 - my_protein!H147, 0)</f>
        <v>22</v>
      </c>
      <c r="C147">
        <f>IF(my_protein!B147 = "with_protein", my_protein!S147, "")</f>
        <v>219</v>
      </c>
      <c r="D147" s="9"/>
    </row>
    <row r="148">
      <c r="A148" s="10">
        <f>IF(my_protein!J147 = my_protein!J148, IF(my_protein!H148 - my_protein!I147 &lt; 100, A147, A147 + 1), A147 + 1)</f>
        <v>98</v>
      </c>
      <c r="B148" s="10">
        <f>IF(my_protein!I147 - my_protein!H148 &gt; 0, my_protein!I147 - my_protein!H148, 0)</f>
        <v>0</v>
      </c>
      <c r="C148">
        <f>IF(my_protein!B148 = "with_protein", my_protein!S148, "")</f>
        <v>323</v>
      </c>
      <c r="D148" s="9"/>
    </row>
    <row r="149">
      <c r="A149" s="10">
        <f>IF(my_protein!J148 = my_protein!J149, IF(my_protein!H149 - my_protein!I148 &lt; 100, A148, A148 + 1), A148 + 1)</f>
        <v>99</v>
      </c>
      <c r="B149" s="10">
        <f>IF(my_protein!I148 - my_protein!H149 &gt; 0, my_protein!I148 - my_protein!H149, 0)</f>
        <v>0</v>
      </c>
      <c r="C149">
        <f>IF(my_protein!B149 = "with_protein", my_protein!S149, "")</f>
        <v>362</v>
      </c>
      <c r="D149" s="9"/>
    </row>
    <row r="150">
      <c r="A150" s="10">
        <f>IF(my_protein!J149 = my_protein!J150, IF(my_protein!H150 - my_protein!I149 &lt; 100, A149, A149 + 1), A149 + 1)</f>
        <v>100</v>
      </c>
      <c r="B150" s="10">
        <f>IF(my_protein!I149 - my_protein!H150 &gt; 0, my_protein!I149 - my_protein!H150, 0)</f>
        <v>0</v>
      </c>
      <c r="C150">
        <f>IF(my_protein!B150 = "with_protein", my_protein!S150, "")</f>
        <v>226</v>
      </c>
      <c r="D150" s="9"/>
    </row>
    <row r="151">
      <c r="A151" s="10">
        <f>IF(my_protein!J150 = my_protein!J151, IF(my_protein!H151 - my_protein!I150 &lt; 100, A150, A150 + 1), A150 + 1)</f>
        <v>101</v>
      </c>
      <c r="B151" s="10">
        <f>IF(my_protein!I150 - my_protein!H151 &gt; 0, my_protein!I150 - my_protein!H151, 0)</f>
        <v>0</v>
      </c>
      <c r="C151">
        <f>IF(my_protein!B151 = "with_protein", my_protein!S151, "")</f>
        <v>588</v>
      </c>
      <c r="D151" s="9"/>
    </row>
    <row r="152">
      <c r="A152" s="10">
        <f>IF(my_protein!J151 = my_protein!J152, IF(my_protein!H152 - my_protein!I151 &lt; 100, A151, A151 + 1), A151 + 1)</f>
        <v>102</v>
      </c>
      <c r="B152" s="10">
        <f>IF(my_protein!I151 - my_protein!H152 &gt; 0, my_protein!I151 - my_protein!H152, 0)</f>
        <v>0</v>
      </c>
      <c r="C152">
        <f>IF(my_protein!B152 = "with_protein", my_protein!S152, "")</f>
        <v>519</v>
      </c>
      <c r="D152" s="9"/>
    </row>
    <row r="153">
      <c r="A153" s="10">
        <f>IF(my_protein!J152 = my_protein!J153, IF(my_protein!H153 - my_protein!I152 &lt; 100, A152, A152 + 1), A152 + 1)</f>
        <v>102</v>
      </c>
      <c r="B153" s="10">
        <f>IF(my_protein!I152 - my_protein!H153 &gt; 0, my_protein!I152 - my_protein!H153, 0)</f>
        <v>0</v>
      </c>
      <c r="C153">
        <f>IF(my_protein!B153 = "with_protein", my_protein!S153, "")</f>
        <v>161</v>
      </c>
      <c r="D153" s="9"/>
    </row>
    <row r="154">
      <c r="A154" s="10">
        <f>IF(my_protein!J153 = my_protein!J154, IF(my_protein!H154 - my_protein!I153 &lt; 100, A153, A153 + 1), A153 + 1)</f>
        <v>103</v>
      </c>
      <c r="B154" s="10">
        <f>IF(my_protein!I153 - my_protein!H154 &gt; 0, my_protein!I153 - my_protein!H154, 0)</f>
        <v>0</v>
      </c>
      <c r="C154">
        <f>IF(my_protein!B154 = "with_protein", my_protein!S154, "")</f>
        <v>487</v>
      </c>
      <c r="D154" s="9"/>
    </row>
    <row r="155">
      <c r="A155" s="10">
        <f>IF(my_protein!J154 = my_protein!J155, IF(my_protein!H155 - my_protein!I154 &lt; 100, A154, A154 + 1), A154 + 1)</f>
        <v>104</v>
      </c>
      <c r="B155" s="10">
        <f>IF(my_protein!I154 - my_protein!H155 &gt; 0, my_protein!I154 - my_protein!H155, 0)</f>
        <v>82</v>
      </c>
      <c r="C155">
        <f>IF(my_protein!B155 = "with_protein", my_protein!S155, "")</f>
        <v>87</v>
      </c>
      <c r="D155" s="9"/>
    </row>
    <row r="156">
      <c r="A156" s="10">
        <f>IF(my_protein!J155 = my_protein!J156, IF(my_protein!H156 - my_protein!I155 &lt; 100, A155, A155 + 1), A155 + 1)</f>
        <v>105</v>
      </c>
      <c r="B156" s="10">
        <f>IF(my_protein!I155 - my_protein!H156 &gt; 0, my_protein!I155 - my_protein!H156, 0)</f>
        <v>7</v>
      </c>
      <c r="C156">
        <f>IF(my_protein!B156 = "with_protein", my_protein!S156, "")</f>
        <v>510</v>
      </c>
      <c r="D156" s="9"/>
    </row>
    <row r="157">
      <c r="A157" s="10">
        <f>IF(my_protein!J156 = my_protein!J157, IF(my_protein!H157 - my_protein!I156 &lt; 100, A156, A156 + 1), A156 + 1)</f>
        <v>106</v>
      </c>
      <c r="B157" s="10">
        <f>IF(my_protein!I156 - my_protein!H157 &gt; 0, my_protein!I156 - my_protein!H157, 0)</f>
        <v>0</v>
      </c>
      <c r="C157">
        <f>IF(my_protein!B157 = "with_protein", my_protein!S157, "")</f>
        <v>303</v>
      </c>
      <c r="D157" s="9"/>
    </row>
    <row r="158">
      <c r="A158" s="10">
        <f>IF(my_protein!J157 = my_protein!J158, IF(my_protein!H158 - my_protein!I157 &lt; 100, A157, A157 + 1), A157 + 1)</f>
        <v>106</v>
      </c>
      <c r="B158" s="10">
        <f>IF(my_protein!I157 - my_protein!H158 &gt; 0, my_protein!I157 - my_protein!H158, 0)</f>
        <v>3</v>
      </c>
      <c r="C158">
        <f>IF(my_protein!B158 = "with_protein", my_protein!S158, "")</f>
        <v>282</v>
      </c>
      <c r="D158" s="9"/>
    </row>
    <row r="159">
      <c r="A159" s="10">
        <f>IF(my_protein!J158 = my_protein!J159, IF(my_protein!H159 - my_protein!I158 &lt; 100, A158, A158 + 1), A158 + 1)</f>
        <v>107</v>
      </c>
      <c r="B159" s="10">
        <f>IF(my_protein!I158 - my_protein!H159 &gt; 0, my_protein!I158 - my_protein!H159, 0)</f>
        <v>0</v>
      </c>
      <c r="C159">
        <f>IF(my_protein!B159 = "with_protein", my_protein!S159, "")</f>
        <v>424</v>
      </c>
      <c r="D159" s="9"/>
    </row>
    <row r="160">
      <c r="A160" s="10">
        <f>IF(my_protein!J159 = my_protein!J160, IF(my_protein!H160 - my_protein!I159 &lt; 100, A159, A159 + 1), A159 + 1)</f>
        <v>108</v>
      </c>
      <c r="B160" s="10">
        <f>IF(my_protein!I159 - my_protein!H160 &gt; 0, my_protein!I159 - my_protein!H160, 0)</f>
        <v>0</v>
      </c>
      <c r="C160">
        <f>IF(my_protein!B160 = "with_protein", my_protein!S160, "")</f>
        <v>282</v>
      </c>
      <c r="D160" s="9"/>
    </row>
    <row r="161">
      <c r="A161" s="10">
        <f>IF(my_protein!J160 = my_protein!J161, IF(my_protein!H161 - my_protein!I160 &lt; 100, A160, A160 + 1), A160 + 1)</f>
        <v>109</v>
      </c>
      <c r="B161" s="10">
        <f>IF(my_protein!I160 - my_protein!H161 &gt; 0, my_protein!I160 - my_protein!H161, 0)</f>
        <v>0</v>
      </c>
      <c r="C161">
        <f>IF(my_protein!B161 = "with_protein", my_protein!S161, "")</f>
        <v>89</v>
      </c>
      <c r="D161" s="9"/>
    </row>
    <row r="162">
      <c r="A162" s="10">
        <f>IF(my_protein!J161 = my_protein!J162, IF(my_protein!H162 - my_protein!I161 &lt; 100, A161, A161 + 1), A161 + 1)</f>
        <v>109</v>
      </c>
      <c r="B162" s="10">
        <f>IF(my_protein!I161 - my_protein!H162 &gt; 0, my_protein!I161 - my_protein!H162, 0)</f>
        <v>0</v>
      </c>
      <c r="C162">
        <f>IF(my_protein!B162 = "with_protein", my_protein!S162, "")</f>
        <v>163</v>
      </c>
      <c r="D162" s="9"/>
    </row>
    <row r="163">
      <c r="A163" s="10">
        <f>IF(my_protein!J162 = my_protein!J163, IF(my_protein!H163 - my_protein!I162 &lt; 100, A162, A162 + 1), A162 + 1)</f>
        <v>110</v>
      </c>
      <c r="B163" s="10">
        <f>IF(my_protein!I162 - my_protein!H163 &gt; 0, my_protein!I162 - my_protein!H163, 0)</f>
        <v>0</v>
      </c>
      <c r="C163">
        <f>IF(my_protein!B163 = "with_protein", my_protein!S163, "")</f>
        <v>222</v>
      </c>
      <c r="D163" s="9"/>
    </row>
    <row r="164">
      <c r="A164" s="10">
        <f>IF(my_protein!J163 = my_protein!J164, IF(my_protein!H164 - my_protein!I163 &lt; 100, A163, A163 + 1), A163 + 1)</f>
        <v>110</v>
      </c>
      <c r="B164" s="10">
        <f>IF(my_protein!I163 - my_protein!H164 &gt; 0, my_protein!I163 - my_protein!H164, 0)</f>
        <v>0</v>
      </c>
      <c r="C164">
        <f>IF(my_protein!B164 = "with_protein", my_protein!S164, "")</f>
        <v>301</v>
      </c>
      <c r="D164" s="9"/>
    </row>
    <row r="165">
      <c r="A165" s="10">
        <f>IF(my_protein!J164 = my_protein!J165, IF(my_protein!H165 - my_protein!I164 &lt; 100, A164, A164 + 1), A164 + 1)</f>
        <v>111</v>
      </c>
      <c r="B165" s="10">
        <f>IF(my_protein!I164 - my_protein!H165 &gt; 0, my_protein!I164 - my_protein!H165, 0)</f>
        <v>0</v>
      </c>
      <c r="C165">
        <f>IF(my_protein!B165 = "with_protein", my_protein!S165, "")</f>
        <v>467</v>
      </c>
      <c r="D165" s="9"/>
    </row>
    <row r="166">
      <c r="A166" s="10">
        <f>IF(my_protein!J165 = my_protein!J166, IF(my_protein!H166 - my_protein!I165 &lt; 100, A165, A165 + 1), A165 + 1)</f>
        <v>112</v>
      </c>
      <c r="B166" s="10">
        <f>IF(my_protein!I165 - my_protein!H166 &gt; 0, my_protein!I165 - my_protein!H166, 0)</f>
        <v>0</v>
      </c>
      <c r="C166">
        <f>IF(my_protein!B166 = "with_protein", my_protein!S166, "")</f>
        <v>390</v>
      </c>
      <c r="D166" s="9"/>
    </row>
    <row r="167">
      <c r="A167" s="10">
        <f>IF(my_protein!J166 = my_protein!J167, IF(my_protein!H167 - my_protein!I166 &lt; 100, A166, A166 + 1), A166 + 1)</f>
        <v>113</v>
      </c>
      <c r="B167" s="10">
        <f>IF(my_protein!I166 - my_protein!H167 &gt; 0, my_protein!I166 - my_protein!H167, 0)</f>
        <v>0</v>
      </c>
      <c r="C167">
        <f>IF(my_protein!B167 = "with_protein", my_protein!S167, "")</f>
        <v>203</v>
      </c>
      <c r="D167" s="9"/>
    </row>
    <row r="168">
      <c r="A168" s="10">
        <f>IF(my_protein!J167 = my_protein!J168, IF(my_protein!H168 - my_protein!I167 &lt; 100, A167, A167 + 1), A167 + 1)</f>
        <v>113</v>
      </c>
      <c r="B168" s="10">
        <f>IF(my_protein!I167 - my_protein!H168 &gt; 0, my_protein!I167 - my_protein!H168, 0)</f>
        <v>0</v>
      </c>
      <c r="C168">
        <f>IF(my_protein!B168 = "with_protein", my_protein!S168, "")</f>
        <v>325</v>
      </c>
      <c r="D168" s="9"/>
    </row>
    <row r="169">
      <c r="A169" s="10">
        <f>IF(my_protein!J168 = my_protein!J169, IF(my_protein!H169 - my_protein!I168 &lt; 100, A168, A168 + 1), A168 + 1)</f>
        <v>114</v>
      </c>
      <c r="B169" s="10">
        <f>IF(my_protein!I168 - my_protein!H169 &gt; 0, my_protein!I168 - my_protein!H169, 0)</f>
        <v>0</v>
      </c>
      <c r="C169">
        <f>IF(my_protein!B169 = "with_protein", my_protein!S169, "")</f>
        <v>268</v>
      </c>
      <c r="D169" s="9"/>
    </row>
    <row r="170">
      <c r="A170" s="10">
        <f>IF(my_protein!J169 = my_protein!J170, IF(my_protein!H170 - my_protein!I169 &lt; 100, A169, A169 + 1), A169 + 1)</f>
        <v>115</v>
      </c>
      <c r="B170" s="10">
        <f>IF(my_protein!I169 - my_protein!H170 &gt; 0, my_protein!I169 - my_protein!H170, 0)</f>
        <v>0</v>
      </c>
      <c r="C170">
        <f>IF(my_protein!B170 = "with_protein", my_protein!S170, "")</f>
        <v>135</v>
      </c>
      <c r="D170" s="9"/>
    </row>
    <row r="171">
      <c r="A171" s="10">
        <f>IF(my_protein!J170 = my_protein!J171, IF(my_protein!H171 - my_protein!I170 &lt; 100, A170, A170 + 1), A170 + 1)</f>
        <v>116</v>
      </c>
      <c r="B171" s="10">
        <f>IF(my_protein!I170 - my_protein!H171 &gt; 0, my_protein!I170 - my_protein!H171, 0)</f>
        <v>0</v>
      </c>
      <c r="C171">
        <f>IF(my_protein!B171 = "with_protein", my_protein!S171, "")</f>
        <v>1418</v>
      </c>
      <c r="D171" s="9"/>
    </row>
    <row r="172">
      <c r="A172" s="10">
        <f>IF(my_protein!J171 = my_protein!J172, IF(my_protein!H172 - my_protein!I171 &lt; 100, A171, A171 + 1), A171 + 1)</f>
        <v>117</v>
      </c>
      <c r="B172" s="10">
        <f>IF(my_protein!I171 - my_protein!H172 &gt; 0, my_protein!I171 - my_protein!H172, 0)</f>
        <v>0</v>
      </c>
      <c r="C172">
        <f>IF(my_protein!B172 = "with_protein", my_protein!S172, "")</f>
        <v>2036</v>
      </c>
      <c r="D172" s="9"/>
    </row>
    <row r="173">
      <c r="A173" s="10">
        <f>IF(my_protein!J172 = my_protein!J173, IF(my_protein!H173 - my_protein!I172 &lt; 100, A172, A172 + 1), A172 + 1)</f>
        <v>117</v>
      </c>
      <c r="B173" s="10">
        <f>IF(my_protein!I172 - my_protein!H173 &gt; 0, my_protein!I172 - my_protein!H173, 0)</f>
        <v>0</v>
      </c>
      <c r="C173">
        <f>IF(my_protein!B173 = "with_protein", my_protein!S173, "")</f>
        <v>115</v>
      </c>
      <c r="D173" s="9"/>
    </row>
    <row r="174">
      <c r="A174" s="10">
        <f>IF(my_protein!J173 = my_protein!J174, IF(my_protein!H174 - my_protein!I173 &lt; 100, A173, A173 + 1), A173 + 1)</f>
        <v>118</v>
      </c>
      <c r="B174" s="10">
        <f>IF(my_protein!I173 - my_protein!H174 &gt; 0, my_protein!I173 - my_protein!H174, 0)</f>
        <v>0</v>
      </c>
      <c r="C174">
        <f>IF(my_protein!B174 = "with_protein", my_protein!S174, "")</f>
        <v>106</v>
      </c>
      <c r="D174" s="9"/>
    </row>
    <row r="175">
      <c r="A175" s="10">
        <f>IF(my_protein!J174 = my_protein!J175, IF(my_protein!H175 - my_protein!I174 &lt; 100, A174, A174 + 1), A174 + 1)</f>
        <v>119</v>
      </c>
      <c r="B175" s="10">
        <f>IF(my_protein!I174 - my_protein!H175 &gt; 0, my_protein!I174 - my_protein!H175, 0)</f>
        <v>0</v>
      </c>
      <c r="C175">
        <f>IF(my_protein!B175 = "with_protein", my_protein!S175, "")</f>
        <v>227</v>
      </c>
      <c r="D175" s="9"/>
    </row>
    <row r="176">
      <c r="A176" s="10">
        <f>IF(my_protein!J175 = my_protein!J176, IF(my_protein!H176 - my_protein!I175 &lt; 100, A175, A175 + 1), A175 + 1)</f>
        <v>120</v>
      </c>
      <c r="B176" s="10">
        <f>IF(my_protein!I175 - my_protein!H176 &gt; 0, my_protein!I175 - my_protein!H176, 0)</f>
        <v>0</v>
      </c>
      <c r="C176">
        <f>IF(my_protein!B176 = "with_protein", my_protein!S176, "")</f>
        <v>106</v>
      </c>
      <c r="D176" s="9"/>
    </row>
    <row r="177">
      <c r="A177" s="10">
        <f>IF(my_protein!J176 = my_protein!J177, IF(my_protein!H177 - my_protein!I176 &lt; 100, A176, A176 + 1), A176 + 1)</f>
        <v>121</v>
      </c>
      <c r="B177" s="10">
        <f>IF(my_protein!I176 - my_protein!H177 &gt; 0, my_protein!I176 - my_protein!H177, 0)</f>
        <v>0</v>
      </c>
      <c r="C177">
        <f>IF(my_protein!B177 = "with_protein", my_protein!S177, "")</f>
        <v>145</v>
      </c>
      <c r="D177" s="9"/>
    </row>
    <row r="178">
      <c r="A178" s="10">
        <f>IF(my_protein!J177 = my_protein!J178, IF(my_protein!H178 - my_protein!I177 &lt; 100, A177, A177 + 1), A177 + 1)</f>
        <v>122</v>
      </c>
      <c r="B178" s="10">
        <f>IF(my_protein!I177 - my_protein!H178 &gt; 0, my_protein!I177 - my_protein!H178, 0)</f>
        <v>0</v>
      </c>
      <c r="C178">
        <f>IF(my_protein!B178 = "with_protein", my_protein!S178, "")</f>
        <v>186</v>
      </c>
      <c r="D178" s="9"/>
    </row>
    <row r="179">
      <c r="A179" s="10">
        <f>IF(my_protein!J178 = my_protein!J179, IF(my_protein!H179 - my_protein!I178 &lt; 100, A178, A178 + 1), A178 + 1)</f>
        <v>123</v>
      </c>
      <c r="B179" s="10">
        <f>IF(my_protein!I178 - my_protein!H179 &gt; 0, my_protein!I178 - my_protein!H179, 0)</f>
        <v>0</v>
      </c>
      <c r="C179">
        <f>IF(my_protein!B179 = "with_protein", my_protein!S179, "")</f>
        <v>112</v>
      </c>
      <c r="D179" s="9"/>
    </row>
    <row r="180">
      <c r="A180" s="10">
        <f>IF(my_protein!J179 = my_protein!J180, IF(my_protein!H180 - my_protein!I179 &lt; 100, A179, A179 + 1), A179 + 1)</f>
        <v>124</v>
      </c>
      <c r="B180" s="10">
        <f>IF(my_protein!I179 - my_protein!H180 &gt; 0, my_protein!I179 - my_protein!H180, 0)</f>
        <v>0</v>
      </c>
      <c r="C180">
        <f>IF(my_protein!B180 = "with_protein", my_protein!S180, "")</f>
        <v>182</v>
      </c>
      <c r="D180" s="9"/>
    </row>
    <row r="181">
      <c r="A181" s="10">
        <f>IF(my_protein!J180 = my_protein!J181, IF(my_protein!H181 - my_protein!I180 &lt; 100, A180, A180 + 1), A180 + 1)</f>
        <v>125</v>
      </c>
      <c r="B181" s="10">
        <f>IF(my_protein!I180 - my_protein!H181 &gt; 0, my_protein!I180 - my_protein!H181, 0)</f>
        <v>0</v>
      </c>
      <c r="C181">
        <f>IF(my_protein!B181 = "with_protein", my_protein!S181, "")</f>
        <v>89</v>
      </c>
      <c r="D181" s="9"/>
    </row>
    <row r="182">
      <c r="A182" s="10">
        <f>IF(my_protein!J181 = my_protein!J182, IF(my_protein!H182 - my_protein!I181 &lt; 100, A181, A181 + 1), A181 + 1)</f>
        <v>126</v>
      </c>
      <c r="B182" s="10">
        <f>IF(my_protein!I181 - my_protein!H182 &gt; 0, my_protein!I181 - my_protein!H182, 0)</f>
        <v>0</v>
      </c>
      <c r="C182">
        <f>IF(my_protein!B182 = "with_protein", my_protein!S182, "")</f>
        <v>217</v>
      </c>
      <c r="D182" s="9"/>
    </row>
    <row r="183">
      <c r="A183" s="10">
        <f>IF(my_protein!J182 = my_protein!J183, IF(my_protein!H183 - my_protein!I182 &lt; 100, A182, A182 + 1), A182 + 1)</f>
        <v>127</v>
      </c>
      <c r="B183" s="10">
        <f>IF(my_protein!I182 - my_protein!H183 &gt; 0, my_protein!I182 - my_protein!H183, 0)</f>
        <v>0</v>
      </c>
      <c r="C183">
        <f>IF(my_protein!B183 = "with_protein", my_protein!S183, "")</f>
        <v>149</v>
      </c>
      <c r="D183" s="9"/>
    </row>
    <row r="184">
      <c r="A184" s="10">
        <f>IF(my_protein!J183 = my_protein!J184, IF(my_protein!H184 - my_protein!I183 &lt; 100, A183, A183 + 1), A183 + 1)</f>
        <v>127</v>
      </c>
      <c r="B184" s="10">
        <f>IF(my_protein!I183 - my_protein!H184 &gt; 0, my_protein!I183 - my_protein!H184, 0)</f>
        <v>0</v>
      </c>
      <c r="C184">
        <f>IF(my_protein!B184 = "with_protein", my_protein!S184, "")</f>
        <v>310</v>
      </c>
      <c r="D184" s="9"/>
    </row>
    <row r="185">
      <c r="A185" s="10">
        <f>IF(my_protein!J184 = my_protein!J185, IF(my_protein!H185 - my_protein!I184 &lt; 100, A184, A184 + 1), A184 + 1)</f>
        <v>128</v>
      </c>
      <c r="B185" s="10">
        <f>IF(my_protein!I184 - my_protein!H185 &gt; 0, my_protein!I184 - my_protein!H185, 0)</f>
        <v>0</v>
      </c>
      <c r="C185">
        <f>IF(my_protein!B185 = "with_protein", my_protein!S185, "")</f>
        <v>464</v>
      </c>
      <c r="D185" s="9"/>
    </row>
    <row r="186">
      <c r="A186" s="10">
        <f>IF(my_protein!J185 = my_protein!J186, IF(my_protein!H186 - my_protein!I185 &lt; 100, A185, A185 + 1), A185 + 1)</f>
        <v>129</v>
      </c>
      <c r="B186" s="10">
        <f>IF(my_protein!I185 - my_protein!H186 &gt; 0, my_protein!I185 - my_protein!H186, 0)</f>
        <v>0</v>
      </c>
      <c r="C186">
        <f>IF(my_protein!B186 = "with_protein", my_protein!S186, "")</f>
        <v>224</v>
      </c>
      <c r="D186" s="9"/>
    </row>
    <row r="187">
      <c r="A187" s="10">
        <f>IF(my_protein!J186 = my_protein!J187, IF(my_protein!H187 - my_protein!I186 &lt; 100, A186, A186 + 1), A186 + 1)</f>
        <v>130</v>
      </c>
      <c r="B187" s="10">
        <f>IF(my_protein!I186 - my_protein!H187 &gt; 0, my_protein!I186 - my_protein!H187, 0)</f>
        <v>0</v>
      </c>
      <c r="C187">
        <f>IF(my_protein!B187 = "with_protein", my_protein!S187, "")</f>
        <v>223</v>
      </c>
      <c r="D187" s="9"/>
    </row>
    <row r="188">
      <c r="A188" s="10">
        <f>IF(my_protein!J187 = my_protein!J188, IF(my_protein!H188 - my_protein!I187 &lt; 100, A187, A187 + 1), A187 + 1)</f>
        <v>131</v>
      </c>
      <c r="B188" s="10">
        <f>IF(my_protein!I187 - my_protein!H188 &gt; 0, my_protein!I187 - my_protein!H188, 0)</f>
        <v>0</v>
      </c>
      <c r="C188">
        <f>IF(my_protein!B188 = "with_protein", my_protein!S188, "")</f>
        <v>192</v>
      </c>
      <c r="D188" s="9"/>
    </row>
    <row r="189">
      <c r="A189" s="10">
        <f>IF(my_protein!J188 = my_protein!J189, IF(my_protein!H189 - my_protein!I188 &lt; 100, A188, A188 + 1), A188 + 1)</f>
        <v>132</v>
      </c>
      <c r="B189" s="10">
        <f>IF(my_protein!I188 - my_protein!H189 &gt; 0, my_protein!I188 - my_protein!H189, 0)</f>
        <v>0</v>
      </c>
      <c r="C189" t="str">
        <f>IF(my_protein!B189 = "with_protein", my_protein!S189, "")</f>
        <v/>
      </c>
      <c r="D189" s="9"/>
    </row>
    <row r="190">
      <c r="A190" s="10">
        <f>IF(my_protein!J189 = my_protein!J190, IF(my_protein!H190 - my_protein!I189 &lt; 100, A189, A189 + 1), A189 + 1)</f>
        <v>132</v>
      </c>
      <c r="B190" s="10">
        <f>IF(my_protein!I189 - my_protein!H190 &gt; 0, my_protein!I189 - my_protein!H190, 0)</f>
        <v>0</v>
      </c>
      <c r="C190" t="str">
        <f>IF(my_protein!B190 = "with_protein", my_protein!S190, "")</f>
        <v/>
      </c>
      <c r="D190" s="9"/>
    </row>
    <row r="191">
      <c r="A191" s="10">
        <f>IF(my_protein!J190 = my_protein!J191, IF(my_protein!H191 - my_protein!I190 &lt; 100, A190, A190 + 1), A190 + 1)</f>
        <v>133</v>
      </c>
      <c r="B191" s="10">
        <f>IF(my_protein!I190 - my_protein!H191 &gt; 0, my_protein!I190 - my_protein!H191, 0)</f>
        <v>0</v>
      </c>
      <c r="C191">
        <f>IF(my_protein!B191 = "with_protein", my_protein!S191, "")</f>
        <v>239</v>
      </c>
      <c r="D191" s="9"/>
    </row>
    <row r="192">
      <c r="A192" s="10">
        <f>IF(my_protein!J191 = my_protein!J192, IF(my_protein!H192 - my_protein!I191 &lt; 100, A191, A191 + 1), A191 + 1)</f>
        <v>134</v>
      </c>
      <c r="B192" s="10">
        <f>IF(my_protein!I191 - my_protein!H192 &gt; 0, my_protein!I191 - my_protein!H192, 0)</f>
        <v>0</v>
      </c>
      <c r="C192">
        <f>IF(my_protein!B192 = "with_protein", my_protein!S192, "")</f>
        <v>365</v>
      </c>
      <c r="D192" s="9"/>
    </row>
    <row r="193">
      <c r="A193" s="10">
        <f>IF(my_protein!J192 = my_protein!J193, IF(my_protein!H193 - my_protein!I192 &lt; 100, A192, A192 + 1), A192 + 1)</f>
        <v>135</v>
      </c>
      <c r="B193" s="10">
        <f>IF(my_protein!I192 - my_protein!H193 &gt; 0, my_protein!I192 - my_protein!H193, 0)</f>
        <v>0</v>
      </c>
      <c r="C193">
        <f>IF(my_protein!B193 = "with_protein", my_protein!S193, "")</f>
        <v>205</v>
      </c>
      <c r="D193" s="9"/>
    </row>
    <row r="194">
      <c r="A194" s="10">
        <f>IF(my_protein!J193 = my_protein!J194, IF(my_protein!H194 - my_protein!I193 &lt; 100, A193, A193 + 1), A193 + 1)</f>
        <v>136</v>
      </c>
      <c r="B194" s="10">
        <f>IF(my_protein!I193 - my_protein!H194 &gt; 0, my_protein!I193 - my_protein!H194, 0)</f>
        <v>0</v>
      </c>
      <c r="C194">
        <f>IF(my_protein!B194 = "with_protein", my_protein!S194, "")</f>
        <v>174</v>
      </c>
      <c r="D194" s="9"/>
    </row>
    <row r="195">
      <c r="A195" s="10">
        <f>IF(my_protein!J194 = my_protein!J195, IF(my_protein!H195 - my_protein!I194 &lt; 100, A194, A194 + 1), A194 + 1)</f>
        <v>136</v>
      </c>
      <c r="B195" s="10">
        <f>IF(my_protein!I194 - my_protein!H195 &gt; 0, my_protein!I194 - my_protein!H195, 0)</f>
        <v>0</v>
      </c>
      <c r="C195">
        <f>IF(my_protein!B195 = "with_protein", my_protein!S195, "")</f>
        <v>501</v>
      </c>
      <c r="D195" s="9"/>
    </row>
    <row r="196">
      <c r="A196" s="10">
        <f>IF(my_protein!J195 = my_protein!J196, IF(my_protein!H196 - my_protein!I195 &lt; 100, A195, A195 + 1), A195 + 1)</f>
        <v>137</v>
      </c>
      <c r="B196" s="10">
        <f>IF(my_protein!I195 - my_protein!H196 &gt; 0, my_protein!I195 - my_protein!H196, 0)</f>
        <v>0</v>
      </c>
      <c r="C196">
        <f>IF(my_protein!B196 = "with_protein", my_protein!S196, "")</f>
        <v>501</v>
      </c>
      <c r="D196" s="9"/>
    </row>
    <row r="197">
      <c r="A197" s="10">
        <f>IF(my_protein!J196 = my_protein!J197, IF(my_protein!H197 - my_protein!I196 &lt; 100, A196, A196 + 1), A196 + 1)</f>
        <v>138</v>
      </c>
      <c r="B197" s="10">
        <f>IF(my_protein!I196 - my_protein!H197 &gt; 0, my_protein!I196 - my_protein!H197, 0)</f>
        <v>19</v>
      </c>
      <c r="C197">
        <f>IF(my_protein!B197 = "with_protein", my_protein!S197, "")</f>
        <v>373</v>
      </c>
      <c r="D197" s="9"/>
    </row>
    <row r="198">
      <c r="A198" s="10">
        <f>IF(my_protein!J197 = my_protein!J198, IF(my_protein!H198 - my_protein!I197 &lt; 100, A197, A197 + 1), A197 + 1)</f>
        <v>139</v>
      </c>
      <c r="B198" s="10">
        <f>IF(my_protein!I197 - my_protein!H198 &gt; 0, my_protein!I197 - my_protein!H198, 0)</f>
        <v>0</v>
      </c>
      <c r="C198">
        <f>IF(my_protein!B198 = "with_protein", my_protein!S198, "")</f>
        <v>173</v>
      </c>
      <c r="D198" s="9"/>
    </row>
    <row r="199">
      <c r="A199" s="10">
        <f>IF(my_protein!J198 = my_protein!J199, IF(my_protein!H199 - my_protein!I198 &lt; 100, A198, A198 + 1), A198 + 1)</f>
        <v>139</v>
      </c>
      <c r="B199" s="10">
        <f>IF(my_protein!I198 - my_protein!H199 &gt; 0, my_protein!I198 - my_protein!H199, 0)</f>
        <v>0</v>
      </c>
      <c r="C199">
        <f>IF(my_protein!B199 = "with_protein", my_protein!S199, "")</f>
        <v>183</v>
      </c>
      <c r="D199" s="9"/>
    </row>
    <row r="200">
      <c r="A200" s="10">
        <f>IF(my_protein!J199 = my_protein!J200, IF(my_protein!H200 - my_protein!I199 &lt; 100, A199, A199 + 1), A199 + 1)</f>
        <v>140</v>
      </c>
      <c r="B200" s="10">
        <f>IF(my_protein!I199 - my_protein!H200 &gt; 0, my_protein!I199 - my_protein!H200, 0)</f>
        <v>0</v>
      </c>
      <c r="C200">
        <f>IF(my_protein!B200 = "with_protein", my_protein!S200, "")</f>
        <v>213</v>
      </c>
      <c r="D200" s="9"/>
    </row>
    <row r="201">
      <c r="A201" s="10">
        <f>IF(my_protein!J200 = my_protein!J201, IF(my_protein!H201 - my_protein!I200 &lt; 100, A200, A200 + 1), A200 + 1)</f>
        <v>140</v>
      </c>
      <c r="B201" s="10">
        <f>IF(my_protein!I200 - my_protein!H201 &gt; 0, my_protein!I200 - my_protein!H201, 0)</f>
        <v>0</v>
      </c>
      <c r="C201">
        <f>IF(my_protein!B201 = "with_protein", my_protein!S201, "")</f>
        <v>227</v>
      </c>
      <c r="D201" s="9"/>
    </row>
    <row r="202">
      <c r="A202" s="10">
        <f>IF(my_protein!J201 = my_protein!J202, IF(my_protein!H202 - my_protein!I201 &lt; 100, A201, A201 + 1), A201 + 1)</f>
        <v>141</v>
      </c>
      <c r="B202" s="10">
        <f>IF(my_protein!I201 - my_protein!H202 &gt; 0, my_protein!I201 - my_protein!H202, 0)</f>
        <v>0</v>
      </c>
      <c r="C202">
        <f>IF(my_protein!B202 = "with_protein", my_protein!S202, "")</f>
        <v>538</v>
      </c>
      <c r="D202" s="9"/>
    </row>
    <row r="203">
      <c r="A203" s="10">
        <f>IF(my_protein!J202 = my_protein!J203, IF(my_protein!H203 - my_protein!I202 &lt; 100, A202, A202 + 1), A202 + 1)</f>
        <v>142</v>
      </c>
      <c r="B203" s="10">
        <f>IF(my_protein!I202 - my_protein!H203 &gt; 0, my_protein!I202 - my_protein!H203, 0)</f>
        <v>0</v>
      </c>
      <c r="C203">
        <f>IF(my_protein!B203 = "with_protein", my_protein!S203, "")</f>
        <v>258</v>
      </c>
      <c r="D203" s="9"/>
    </row>
    <row r="204">
      <c r="A204" s="10">
        <f>IF(my_protein!J203 = my_protein!J204, IF(my_protein!H204 - my_protein!I203 &lt; 100, A203, A203 + 1), A203 + 1)</f>
        <v>143</v>
      </c>
      <c r="B204" s="10">
        <f>IF(my_protein!I203 - my_protein!H204 &gt; 0, my_protein!I203 - my_protein!H204, 0)</f>
        <v>0</v>
      </c>
      <c r="C204">
        <f>IF(my_protein!B204 = "with_protein", my_protein!S204, "")</f>
        <v>386</v>
      </c>
      <c r="D204" s="9"/>
    </row>
    <row r="205">
      <c r="A205" s="10">
        <f>IF(my_protein!J204 = my_protein!J205, IF(my_protein!H205 - my_protein!I204 &lt; 100, A204, A204 + 1), A204 + 1)</f>
        <v>143</v>
      </c>
      <c r="B205" s="10">
        <f>IF(my_protein!I204 - my_protein!H205 &gt; 0, my_protein!I204 - my_protein!H205, 0)</f>
        <v>3</v>
      </c>
      <c r="C205">
        <f>IF(my_protein!B205 = "with_protein", my_protein!S205, "")</f>
        <v>176</v>
      </c>
      <c r="D205" s="9"/>
    </row>
    <row r="206">
      <c r="A206" s="10">
        <f>IF(my_protein!J205 = my_protein!J206, IF(my_protein!H206 - my_protein!I205 &lt; 100, A205, A205 + 1), A205 + 1)</f>
        <v>143</v>
      </c>
      <c r="B206" s="10">
        <f>IF(my_protein!I205 - my_protein!H206 &gt; 0, my_protein!I205 - my_protein!H206, 0)</f>
        <v>3</v>
      </c>
      <c r="C206">
        <f>IF(my_protein!B206 = "with_protein", my_protein!S206, "")</f>
        <v>78</v>
      </c>
      <c r="D206" s="9"/>
    </row>
    <row r="207">
      <c r="A207" s="10">
        <f>IF(my_protein!J206 = my_protein!J207, IF(my_protein!H207 - my_protein!I206 &lt; 100, A206, A206 + 1), A206 + 1)</f>
        <v>144</v>
      </c>
      <c r="B207" s="10">
        <f>IF(my_protein!I206 - my_protein!H207 &gt; 0, my_protein!I206 - my_protein!H207, 0)</f>
        <v>0</v>
      </c>
      <c r="C207">
        <f>IF(my_protein!B207 = "with_protein", my_protein!S207, "")</f>
        <v>122</v>
      </c>
      <c r="D207" s="9"/>
    </row>
    <row r="208">
      <c r="A208" s="10">
        <f>IF(my_protein!J207 = my_protein!J208, IF(my_protein!H208 - my_protein!I207 &lt; 100, A207, A207 + 1), A207 + 1)</f>
        <v>144</v>
      </c>
      <c r="B208" s="10">
        <f>IF(my_protein!I207 - my_protein!H208 &gt; 0, my_protein!I207 - my_protein!H208, 0)</f>
        <v>3</v>
      </c>
      <c r="C208">
        <f>IF(my_protein!B208 = "with_protein", my_protein!S208, "")</f>
        <v>221</v>
      </c>
      <c r="D208" s="9"/>
    </row>
    <row r="209">
      <c r="A209" s="10">
        <f>IF(my_protein!J208 = my_protein!J209, IF(my_protein!H209 - my_protein!I208 &lt; 100, A208, A208 + 1), A208 + 1)</f>
        <v>145</v>
      </c>
      <c r="B209" s="10">
        <f>IF(my_protein!I208 - my_protein!H209 &gt; 0, my_protein!I208 - my_protein!H209, 0)</f>
        <v>0</v>
      </c>
      <c r="C209">
        <f>IF(my_protein!B209 = "with_protein", my_protein!S209, "")</f>
        <v>133</v>
      </c>
      <c r="D209" s="9"/>
    </row>
    <row r="210">
      <c r="A210" s="10">
        <f>IF(my_protein!J209 = my_protein!J210, IF(my_protein!H210 - my_protein!I209 &lt; 100, A209, A209 + 1), A209 + 1)</f>
        <v>146</v>
      </c>
      <c r="B210" s="10">
        <f>IF(my_protein!I209 - my_protein!H210 &gt; 0, my_protein!I209 - my_protein!H210, 0)</f>
        <v>0</v>
      </c>
      <c r="C210">
        <f>IF(my_protein!B210 = "with_protein", my_protein!S210, "")</f>
        <v>284</v>
      </c>
      <c r="D210" s="9"/>
    </row>
    <row r="211">
      <c r="A211" s="10">
        <f>IF(my_protein!J210 = my_protein!J211, IF(my_protein!H211 - my_protein!I210 &lt; 100, A210, A210 + 1), A210 + 1)</f>
        <v>147</v>
      </c>
      <c r="B211" s="10">
        <f>IF(my_protein!I210 - my_protein!H211 &gt; 0, my_protein!I210 - my_protein!H211, 0)</f>
        <v>0</v>
      </c>
      <c r="C211">
        <f>IF(my_protein!B211 = "with_protein", my_protein!S211, "")</f>
        <v>607</v>
      </c>
      <c r="D211" s="9"/>
    </row>
    <row r="212">
      <c r="A212" s="10">
        <f>IF(my_protein!J211 = my_protein!J212, IF(my_protein!H212 - my_protein!I211 &lt; 100, A211, A211 + 1), A211 + 1)</f>
        <v>148</v>
      </c>
      <c r="B212" s="10">
        <f>IF(my_protein!I211 - my_protein!H212 &gt; 0, my_protein!I211 - my_protein!H212, 0)</f>
        <v>0</v>
      </c>
      <c r="C212">
        <f>IF(my_protein!B212 = "with_protein", my_protein!S212, "")</f>
        <v>356</v>
      </c>
      <c r="D212" s="9"/>
    </row>
    <row r="213">
      <c r="A213" s="10">
        <f>IF(my_protein!J212 = my_protein!J213, IF(my_protein!H213 - my_protein!I212 &lt; 100, A212, A212 + 1), A212 + 1)</f>
        <v>149</v>
      </c>
      <c r="B213" s="10">
        <f>IF(my_protein!I212 - my_protein!H213 &gt; 0, my_protein!I212 - my_protein!H213, 0)</f>
        <v>0</v>
      </c>
      <c r="C213">
        <f>IF(my_protein!B213 = "with_protein", my_protein!S213, "")</f>
        <v>182</v>
      </c>
      <c r="D213" s="9"/>
    </row>
    <row r="214">
      <c r="A214" s="10">
        <f>IF(my_protein!J213 = my_protein!J214, IF(my_protein!H214 - my_protein!I213 &lt; 100, A213, A213 + 1), A213 + 1)</f>
        <v>150</v>
      </c>
      <c r="B214" s="10">
        <f>IF(my_protein!I213 - my_protein!H214 &gt; 0, my_protein!I213 - my_protein!H214, 0)</f>
        <v>0</v>
      </c>
      <c r="C214">
        <f>IF(my_protein!B214 = "with_protein", my_protein!S214, "")</f>
        <v>178</v>
      </c>
      <c r="D214" s="9"/>
    </row>
    <row r="215">
      <c r="A215" s="10">
        <f>IF(my_protein!J214 = my_protein!J215, IF(my_protein!H215 - my_protein!I214 &lt; 100, A214, A214 + 1), A214 + 1)</f>
        <v>151</v>
      </c>
      <c r="B215" s="10">
        <f>IF(my_protein!I214 - my_protein!H215 &gt; 0, my_protein!I214 - my_protein!H215, 0)</f>
        <v>0</v>
      </c>
      <c r="C215">
        <f>IF(my_protein!B215 = "with_protein", my_protein!S215, "")</f>
        <v>269</v>
      </c>
      <c r="D215" s="9"/>
    </row>
    <row r="216">
      <c r="A216" s="10">
        <f>IF(my_protein!J215 = my_protein!J216, IF(my_protein!H216 - my_protein!I215 &lt; 100, A215, A215 + 1), A215 + 1)</f>
        <v>152</v>
      </c>
      <c r="B216" s="10">
        <f>IF(my_protein!I215 - my_protein!H216 &gt; 0, my_protein!I215 - my_protein!H216, 0)</f>
        <v>0</v>
      </c>
      <c r="C216">
        <f>IF(my_protein!B216 = "with_protein", my_protein!S216, "")</f>
        <v>133</v>
      </c>
      <c r="D216" s="9"/>
    </row>
    <row r="217">
      <c r="A217" s="10">
        <f>IF(my_protein!J216 = my_protein!J217, IF(my_protein!H217 - my_protein!I216 &lt; 100, A216, A216 + 1), A216 + 1)</f>
        <v>153</v>
      </c>
      <c r="B217" s="10">
        <f>IF(my_protein!I216 - my_protein!H217 &gt; 0, my_protein!I216 - my_protein!H217, 0)</f>
        <v>0</v>
      </c>
      <c r="C217">
        <f>IF(my_protein!B217 = "with_protein", my_protein!S217, "")</f>
        <v>415</v>
      </c>
      <c r="D217" s="9"/>
    </row>
    <row r="218">
      <c r="A218" s="10">
        <f>IF(my_protein!J217 = my_protein!J218, IF(my_protein!H218 - my_protein!I217 &lt; 100, A217, A217 + 1), A217 + 1)</f>
        <v>153</v>
      </c>
      <c r="B218" s="10">
        <f>IF(my_protein!I217 - my_protein!H218 &gt; 0, my_protein!I217 - my_protein!H218, 0)</f>
        <v>3</v>
      </c>
      <c r="C218">
        <f>IF(my_protein!B218 = "with_protein", my_protein!S218, "")</f>
        <v>78</v>
      </c>
      <c r="D218" s="9"/>
    </row>
    <row r="219">
      <c r="A219" s="10">
        <f>IF(my_protein!J218 = my_protein!J219, IF(my_protein!H219 - my_protein!I218 &lt; 100, A218, A218 + 1), A218 + 1)</f>
        <v>154</v>
      </c>
      <c r="B219" s="10">
        <f>IF(my_protein!I218 - my_protein!H219 &gt; 0, my_protein!I218 - my_protein!H219, 0)</f>
        <v>0</v>
      </c>
      <c r="C219">
        <f>IF(my_protein!B219 = "with_protein", my_protein!S219, "")</f>
        <v>149</v>
      </c>
      <c r="D219" s="9"/>
    </row>
    <row r="220">
      <c r="A220" s="10">
        <f>IF(my_protein!J219 = my_protein!J220, IF(my_protein!H220 - my_protein!I219 &lt; 100, A219, A219 + 1), A219 + 1)</f>
        <v>155</v>
      </c>
      <c r="B220" s="10">
        <f>IF(my_protein!I219 - my_protein!H220 &gt; 0, my_protein!I219 - my_protein!H220, 0)</f>
        <v>0</v>
      </c>
      <c r="C220">
        <f>IF(my_protein!B220 = "with_protein", my_protein!S220, "")</f>
        <v>421</v>
      </c>
      <c r="D220" s="9"/>
    </row>
    <row r="221">
      <c r="A221" s="10">
        <f>IF(my_protein!J220 = my_protein!J221, IF(my_protein!H221 - my_protein!I220 &lt; 100, A220, A220 + 1), A220 + 1)</f>
        <v>156</v>
      </c>
      <c r="B221" s="10">
        <f>IF(my_protein!I220 - my_protein!H221 &gt; 0, my_protein!I220 - my_protein!H221, 0)</f>
        <v>0</v>
      </c>
      <c r="C221">
        <f>IF(my_protein!B221 = "with_protein", my_protein!S221, "")</f>
        <v>182</v>
      </c>
      <c r="D221" s="9"/>
    </row>
    <row r="222">
      <c r="A222" s="10">
        <f>IF(my_protein!J221 = my_protein!J222, IF(my_protein!H222 - my_protein!I221 &lt; 100, A221, A221 + 1), A221 + 1)</f>
        <v>157</v>
      </c>
      <c r="B222" s="10">
        <f>IF(my_protein!I221 - my_protein!H222 &gt; 0, my_protein!I221 - my_protein!H222, 0)</f>
        <v>0</v>
      </c>
      <c r="C222">
        <f>IF(my_protein!B222 = "with_protein", my_protein!S222, "")</f>
        <v>136</v>
      </c>
      <c r="D222" s="9"/>
    </row>
    <row r="223">
      <c r="A223" s="10">
        <f>IF(my_protein!J222 = my_protein!J223, IF(my_protein!H223 - my_protein!I222 &lt; 100, A222, A222 + 1), A222 + 1)</f>
        <v>158</v>
      </c>
      <c r="B223" s="10">
        <f>IF(my_protein!I222 - my_protein!H223 &gt; 0, my_protein!I222 - my_protein!H223, 0)</f>
        <v>0</v>
      </c>
      <c r="C223">
        <f>IF(my_protein!B223 = "with_protein", my_protein!S223, "")</f>
        <v>101</v>
      </c>
      <c r="D223" s="9"/>
    </row>
    <row r="224">
      <c r="A224" s="10">
        <f>IF(my_protein!J223 = my_protein!J224, IF(my_protein!H224 - my_protein!I223 &lt; 100, A223, A223 + 1), A223 + 1)</f>
        <v>159</v>
      </c>
      <c r="B224" s="10">
        <f>IF(my_protein!I223 - my_protein!H224 &gt; 0, my_protein!I223 - my_protein!H224, 0)</f>
        <v>0</v>
      </c>
      <c r="C224">
        <f>IF(my_protein!B224 = "with_protein", my_protein!S224, "")</f>
        <v>349</v>
      </c>
      <c r="D224" s="9"/>
    </row>
    <row r="225">
      <c r="A225" s="10">
        <f>IF(my_protein!J224 = my_protein!J225, IF(my_protein!H225 - my_protein!I224 &lt; 100, A224, A224 + 1), A224 + 1)</f>
        <v>160</v>
      </c>
      <c r="B225" s="10">
        <f>IF(my_protein!I224 - my_protein!H225 &gt; 0, my_protein!I224 - my_protein!H225, 0)</f>
        <v>0</v>
      </c>
      <c r="C225">
        <f>IF(my_protein!B225 = "with_protein", my_protein!S225, "")</f>
        <v>200</v>
      </c>
      <c r="D225" s="9"/>
    </row>
    <row r="226">
      <c r="A226" s="10">
        <f>IF(my_protein!J225 = my_protein!J226, IF(my_protein!H226 - my_protein!I225 &lt; 100, A225, A225 + 1), A225 + 1)</f>
        <v>161</v>
      </c>
      <c r="B226" s="10">
        <f>IF(my_protein!I225 - my_protein!H226 &gt; 0, my_protein!I225 - my_protein!H226, 0)</f>
        <v>0</v>
      </c>
      <c r="C226">
        <f>IF(my_protein!B226 = "with_protein", my_protein!S226, "")</f>
        <v>461</v>
      </c>
      <c r="D226" s="9"/>
    </row>
    <row r="227">
      <c r="A227" s="10">
        <f>IF(my_protein!J226 = my_protein!J227, IF(my_protein!H227 - my_protein!I226 &lt; 100, A226, A226 + 1), A226 + 1)</f>
        <v>162</v>
      </c>
      <c r="B227" s="10">
        <f>IF(my_protein!I226 - my_protein!H227 &gt; 0, my_protein!I226 - my_protein!H227, 0)</f>
        <v>0</v>
      </c>
      <c r="C227">
        <f>IF(my_protein!B227 = "with_protein", my_protein!S227, "")</f>
        <v>1174</v>
      </c>
      <c r="D227" s="9"/>
    </row>
    <row r="228">
      <c r="A228" s="10">
        <f>IF(my_protein!J227 = my_protein!J228, IF(my_protein!H228 - my_protein!I227 &lt; 100, A227, A227 + 1), A227 + 1)</f>
        <v>163</v>
      </c>
      <c r="B228" s="10">
        <f>IF(my_protein!I227 - my_protein!H228 &gt; 0, my_protein!I227 - my_protein!H228, 0)</f>
        <v>0</v>
      </c>
      <c r="C228">
        <f>IF(my_protein!B228 = "with_protein", my_protein!S228, "")</f>
        <v>442</v>
      </c>
      <c r="D228" s="9"/>
    </row>
    <row r="229">
      <c r="A229" s="10">
        <f>IF(my_protein!J228 = my_protein!J229, IF(my_protein!H229 - my_protein!I228 &lt; 100, A228, A228 + 1), A228 + 1)</f>
        <v>164</v>
      </c>
      <c r="B229" s="10">
        <f>IF(my_protein!I228 - my_protein!H229 &gt; 0, my_protein!I228 - my_protein!H229, 0)</f>
        <v>0</v>
      </c>
      <c r="C229">
        <f>IF(my_protein!B229 = "with_protein", my_protein!S229, "")</f>
        <v>328</v>
      </c>
      <c r="D229" s="9"/>
    </row>
    <row r="230">
      <c r="A230" s="10">
        <f>IF(my_protein!J229 = my_protein!J230, IF(my_protein!H230 - my_protein!I229 &lt; 100, A229, A229 + 1), A229 + 1)</f>
        <v>164</v>
      </c>
      <c r="B230" s="10">
        <f>IF(my_protein!I229 - my_protein!H230 &gt; 0, my_protein!I229 - my_protein!H230, 0)</f>
        <v>3</v>
      </c>
      <c r="C230">
        <f>IF(my_protein!B230 = "with_protein", my_protein!S230, "")</f>
        <v>282</v>
      </c>
      <c r="D230" s="9"/>
    </row>
    <row r="231">
      <c r="A231" s="10">
        <f>IF(my_protein!J230 = my_protein!J231, IF(my_protein!H231 - my_protein!I230 &lt; 100, A230, A230 + 1), A230 + 1)</f>
        <v>164</v>
      </c>
      <c r="B231" s="10">
        <f>IF(my_protein!I230 - my_protein!H231 &gt; 0, my_protein!I230 - my_protein!H231, 0)</f>
        <v>0</v>
      </c>
      <c r="C231">
        <f>IF(my_protein!B231 = "with_protein", my_protein!S231, "")</f>
        <v>817</v>
      </c>
      <c r="D231" s="9"/>
    </row>
    <row r="232">
      <c r="A232" s="10">
        <f>IF(my_protein!J231 = my_protein!J232, IF(my_protein!H232 - my_protein!I231 &lt; 100, A231, A231 + 1), A231 + 1)</f>
        <v>165</v>
      </c>
      <c r="B232" s="10">
        <f>IF(my_protein!I231 - my_protein!H232 &gt; 0, my_protein!I231 - my_protein!H232, 0)</f>
        <v>0</v>
      </c>
      <c r="C232">
        <f>IF(my_protein!B232 = "with_protein", my_protein!S232, "")</f>
        <v>175</v>
      </c>
      <c r="D232" s="9"/>
    </row>
    <row r="233">
      <c r="A233" s="10">
        <f>IF(my_protein!J232 = my_protein!J233, IF(my_protein!H233 - my_protein!I232 &lt; 100, A232, A232 + 1), A232 + 1)</f>
        <v>166</v>
      </c>
      <c r="B233" s="10">
        <f>IF(my_protein!I232 - my_protein!H233 &gt; 0, my_protein!I232 - my_protein!H233, 0)</f>
        <v>0</v>
      </c>
      <c r="C233">
        <f>IF(my_protein!B233 = "with_protein", my_protein!S233, "")</f>
        <v>177</v>
      </c>
      <c r="D233" s="9"/>
    </row>
    <row r="234">
      <c r="A234" s="10">
        <f>IF(my_protein!J233 = my_protein!J234, IF(my_protein!H234 - my_protein!I233 &lt; 100, A233, A233 + 1), A233 + 1)</f>
        <v>167</v>
      </c>
      <c r="B234" s="10">
        <f>IF(my_protein!I233 - my_protein!H234 &gt; 0, my_protein!I233 - my_protein!H234, 0)</f>
        <v>0</v>
      </c>
      <c r="C234">
        <f>IF(my_protein!B234 = "with_protein", my_protein!S234, "")</f>
        <v>190</v>
      </c>
      <c r="D234" s="9"/>
    </row>
    <row r="235">
      <c r="A235" s="10">
        <f>IF(my_protein!J234 = my_protein!J235, IF(my_protein!H235 - my_protein!I234 &lt; 100, A234, A234 + 1), A234 + 1)</f>
        <v>168</v>
      </c>
      <c r="B235" s="10">
        <f>IF(my_protein!I234 - my_protein!H235 &gt; 0, my_protein!I234 - my_protein!H235, 0)</f>
        <v>0</v>
      </c>
      <c r="C235">
        <f>IF(my_protein!B235 = "with_protein", my_protein!S235, "")</f>
        <v>772</v>
      </c>
      <c r="D235" s="9"/>
    </row>
    <row r="236">
      <c r="A236" s="10">
        <f>IF(my_protein!J235 = my_protein!J236, IF(my_protein!H236 - my_protein!I235 &lt; 100, A235, A235 + 1), A235 + 1)</f>
        <v>169</v>
      </c>
      <c r="B236" s="10">
        <f>IF(my_protein!I235 - my_protein!H236 &gt; 0, my_protein!I235 - my_protein!H236, 0)</f>
        <v>0</v>
      </c>
      <c r="C236">
        <f>IF(my_protein!B236 = "with_protein", my_protein!S236, "")</f>
        <v>213</v>
      </c>
      <c r="D236" s="9"/>
    </row>
    <row r="237">
      <c r="A237" s="10">
        <f>IF(my_protein!J236 = my_protein!J237, IF(my_protein!H237 - my_protein!I236 &lt; 100, A236, A236 + 1), A236 + 1)</f>
        <v>170</v>
      </c>
      <c r="B237" s="10">
        <f>IF(my_protein!I236 - my_protein!H237 &gt; 0, my_protein!I236 - my_protein!H237, 0)</f>
        <v>0</v>
      </c>
      <c r="C237">
        <f>IF(my_protein!B237 = "with_protein", my_protein!S237, "")</f>
        <v>370</v>
      </c>
      <c r="D237" s="9"/>
    </row>
    <row r="238">
      <c r="A238" s="10">
        <f>IF(my_protein!J237 = my_protein!J238, IF(my_protein!H238 - my_protein!I237 &lt; 100, A237, A237 + 1), A237 + 1)</f>
        <v>171</v>
      </c>
      <c r="B238" s="10">
        <f>IF(my_protein!I237 - my_protein!H238 &gt; 0, my_protein!I237 - my_protein!H238, 0)</f>
        <v>0</v>
      </c>
      <c r="C238">
        <f>IF(my_protein!B238 = "with_protein", my_protein!S238, "")</f>
        <v>338</v>
      </c>
      <c r="D238" s="9"/>
    </row>
    <row r="239">
      <c r="A239" s="10">
        <f>IF(my_protein!J238 = my_protein!J239, IF(my_protein!H239 - my_protein!I238 &lt; 100, A238, A238 + 1), A238 + 1)</f>
        <v>171</v>
      </c>
      <c r="B239" s="10">
        <f>IF(my_protein!I238 - my_protein!H239 &gt; 0, my_protein!I238 - my_protein!H239, 0)</f>
        <v>0</v>
      </c>
      <c r="C239">
        <f>IF(my_protein!B239 = "with_protein", my_protein!S239, "")</f>
        <v>399</v>
      </c>
      <c r="D239" s="9"/>
    </row>
    <row r="240">
      <c r="A240" s="10">
        <f>IF(my_protein!J239 = my_protein!J240, IF(my_protein!H240 - my_protein!I239 &lt; 100, A239, A239 + 1), A239 + 1)</f>
        <v>172</v>
      </c>
      <c r="B240" s="10">
        <f>IF(my_protein!I239 - my_protein!H240 &gt; 0, my_protein!I239 - my_protein!H240, 0)</f>
        <v>0</v>
      </c>
      <c r="C240">
        <f>IF(my_protein!B240 = "with_protein", my_protein!S240, "")</f>
        <v>249</v>
      </c>
      <c r="D240" s="9"/>
    </row>
    <row r="241">
      <c r="A241" s="10">
        <f>IF(my_protein!J240 = my_protein!J241, IF(my_protein!H241 - my_protein!I240 &lt; 100, A240, A240 + 1), A240 + 1)</f>
        <v>172</v>
      </c>
      <c r="B241" s="10">
        <f>IF(my_protein!I240 - my_protein!H241 &gt; 0, my_protein!I240 - my_protein!H241, 0)</f>
        <v>0</v>
      </c>
      <c r="C241">
        <f>IF(my_protein!B241 = "with_protein", my_protein!S241, "")</f>
        <v>313</v>
      </c>
      <c r="D241" s="9"/>
    </row>
    <row r="242">
      <c r="A242" s="10">
        <f>IF(my_protein!J241 = my_protein!J242, IF(my_protein!H242 - my_protein!I241 &lt; 100, A241, A241 + 1), A241 + 1)</f>
        <v>173</v>
      </c>
      <c r="B242" s="10">
        <f>IF(my_protein!I241 - my_protein!H242 &gt; 0, my_protein!I241 - my_protein!H242, 0)</f>
        <v>0</v>
      </c>
      <c r="C242">
        <f>IF(my_protein!B242 = "with_protein", my_protein!S242, "")</f>
        <v>341</v>
      </c>
      <c r="D242" s="9"/>
    </row>
    <row r="243">
      <c r="A243" s="10">
        <f>IF(my_protein!J242 = my_protein!J243, IF(my_protein!H243 - my_protein!I242 &lt; 100, A242, A242 + 1), A242 + 1)</f>
        <v>174</v>
      </c>
      <c r="B243" s="10">
        <f>IF(my_protein!I242 - my_protein!H243 &gt; 0, my_protein!I242 - my_protein!H243, 0)</f>
        <v>0</v>
      </c>
      <c r="C243">
        <f>IF(my_protein!B243 = "with_protein", my_protein!S243, "")</f>
        <v>361</v>
      </c>
      <c r="D243" s="9"/>
    </row>
    <row r="244">
      <c r="A244" s="10">
        <f>IF(my_protein!J243 = my_protein!J244, IF(my_protein!H244 - my_protein!I243 &lt; 100, A243, A243 + 1), A243 + 1)</f>
        <v>174</v>
      </c>
      <c r="B244" s="10">
        <f>IF(my_protein!I243 - my_protein!H244 &gt; 0, my_protein!I243 - my_protein!H244, 0)</f>
        <v>0</v>
      </c>
      <c r="C244">
        <f>IF(my_protein!B244 = "with_protein", my_protein!S244, "")</f>
        <v>271</v>
      </c>
      <c r="D244" s="9"/>
    </row>
    <row r="245">
      <c r="A245" s="10">
        <f>IF(my_protein!J244 = my_protein!J245, IF(my_protein!H245 - my_protein!I244 &lt; 100, A244, A244 + 1), A244 + 1)</f>
        <v>175</v>
      </c>
      <c r="B245" s="10">
        <f>IF(my_protein!I244 - my_protein!H245 &gt; 0, my_protein!I244 - my_protein!H245, 0)</f>
        <v>0</v>
      </c>
      <c r="C245">
        <f>IF(my_protein!B245 = "with_protein", my_protein!S245, "")</f>
        <v>611</v>
      </c>
      <c r="D245" s="9"/>
    </row>
    <row r="246">
      <c r="A246" s="10">
        <f>IF(my_protein!J245 = my_protein!J246, IF(my_protein!H246 - my_protein!I245 &lt; 100, A245, A245 + 1), A245 + 1)</f>
        <v>176</v>
      </c>
      <c r="B246" s="10">
        <f>IF(my_protein!I245 - my_protein!H246 &gt; 0, my_protein!I245 - my_protein!H246, 0)</f>
        <v>0</v>
      </c>
      <c r="C246">
        <f>IF(my_protein!B246 = "with_protein", my_protein!S246, "")</f>
        <v>202</v>
      </c>
      <c r="D246" s="9"/>
    </row>
    <row r="247">
      <c r="A247" s="10">
        <f>IF(my_protein!J246 = my_protein!J247, IF(my_protein!H247 - my_protein!I246 &lt; 100, A246, A246 + 1), A246 + 1)</f>
        <v>177</v>
      </c>
      <c r="B247" s="10">
        <f>IF(my_protein!I246 - my_protein!H247 &gt; 0, my_protein!I246 - my_protein!H247, 0)</f>
        <v>0</v>
      </c>
      <c r="C247">
        <f>IF(my_protein!B247 = "with_protein", my_protein!S247, "")</f>
        <v>83</v>
      </c>
      <c r="D247" s="9"/>
    </row>
    <row r="248">
      <c r="A248" s="10">
        <f>IF(my_protein!J247 = my_protein!J248, IF(my_protein!H248 - my_protein!I247 &lt; 100, A247, A247 + 1), A247 + 1)</f>
        <v>178</v>
      </c>
      <c r="B248" s="10">
        <f>IF(my_protein!I247 - my_protein!H248 &gt; 0, my_protein!I247 - my_protein!H248, 0)</f>
        <v>0</v>
      </c>
      <c r="C248">
        <f>IF(my_protein!B248 = "with_protein", my_protein!S248, "")</f>
        <v>146</v>
      </c>
      <c r="D248" s="9"/>
    </row>
    <row r="249">
      <c r="A249" s="10">
        <f>IF(my_protein!J248 = my_protein!J249, IF(my_protein!H249 - my_protein!I248 &lt; 100, A248, A248 + 1), A248 + 1)</f>
        <v>179</v>
      </c>
      <c r="B249" s="10">
        <f>IF(my_protein!I248 - my_protein!H249 &gt; 0, my_protein!I248 - my_protein!H249, 0)</f>
        <v>0</v>
      </c>
      <c r="C249">
        <f>IF(my_protein!B249 = "with_protein", my_protein!S249, "")</f>
        <v>213</v>
      </c>
      <c r="D249" s="9"/>
    </row>
    <row r="250">
      <c r="A250" s="10">
        <f>IF(my_protein!J249 = my_protein!J250, IF(my_protein!H250 - my_protein!I249 &lt; 100, A249, A249 + 1), A249 + 1)</f>
        <v>180</v>
      </c>
      <c r="B250" s="10">
        <f>IF(my_protein!I249 - my_protein!H250 &gt; 0, my_protein!I249 - my_protein!H250, 0)</f>
        <v>0</v>
      </c>
      <c r="C250">
        <f>IF(my_protein!B250 = "with_protein", my_protein!S250, "")</f>
        <v>440</v>
      </c>
      <c r="D250" s="9"/>
    </row>
    <row r="251">
      <c r="A251" s="10">
        <f>IF(my_protein!J250 = my_protein!J251, IF(my_protein!H251 - my_protein!I250 &lt; 100, A250, A250 + 1), A250 + 1)</f>
        <v>180</v>
      </c>
      <c r="B251" s="10">
        <f>IF(my_protein!I250 - my_protein!H251 &gt; 0, my_protein!I250 - my_protein!H251, 0)</f>
        <v>0</v>
      </c>
      <c r="C251">
        <f>IF(my_protein!B251 = "with_protein", my_protein!S251, "")</f>
        <v>238</v>
      </c>
      <c r="D251" s="9"/>
    </row>
    <row r="252">
      <c r="A252" s="10">
        <f>IF(my_protein!J251 = my_protein!J252, IF(my_protein!H252 - my_protein!I251 &lt; 100, A251, A251 + 1), A251 + 1)</f>
        <v>180</v>
      </c>
      <c r="B252" s="10">
        <f>IF(my_protein!I251 - my_protein!H252 &gt; 0, my_protein!I251 - my_protein!H252, 0)</f>
        <v>16</v>
      </c>
      <c r="C252">
        <f>IF(my_protein!B252 = "with_protein", my_protein!S252, "")</f>
        <v>631</v>
      </c>
      <c r="D252" s="9"/>
    </row>
    <row r="253">
      <c r="A253" s="10">
        <f>IF(my_protein!J252 = my_protein!J253, IF(my_protein!H253 - my_protein!I252 &lt; 100, A252, A252 + 1), A252 + 1)</f>
        <v>181</v>
      </c>
      <c r="B253" s="10">
        <f>IF(my_protein!I252 - my_protein!H253 &gt; 0, my_protein!I252 - my_protein!H253, 0)</f>
        <v>0</v>
      </c>
      <c r="C253">
        <f>IF(my_protein!B253 = "with_protein", my_protein!S253, "")</f>
        <v>463</v>
      </c>
      <c r="D253" s="9"/>
    </row>
    <row r="254">
      <c r="A254" s="10">
        <f>IF(my_protein!J253 = my_protein!J254, IF(my_protein!H254 - my_protein!I253 &lt; 100, A253, A253 + 1), A253 + 1)</f>
        <v>181</v>
      </c>
      <c r="B254" s="10">
        <f>IF(my_protein!I253 - my_protein!H254 &gt; 0, my_protein!I253 - my_protein!H254, 0)</f>
        <v>0</v>
      </c>
      <c r="C254">
        <f>IF(my_protein!B254 = "with_protein", my_protein!S254, "")</f>
        <v>124</v>
      </c>
      <c r="D254" s="9"/>
    </row>
    <row r="255">
      <c r="A255" s="10">
        <f>IF(my_protein!J254 = my_protein!J255, IF(my_protein!H255 - my_protein!I254 &lt; 100, A254, A254 + 1), A254 + 1)</f>
        <v>181</v>
      </c>
      <c r="B255" s="10">
        <f>IF(my_protein!I254 - my_protein!H255 &gt; 0, my_protein!I254 - my_protein!H255, 0)</f>
        <v>3</v>
      </c>
      <c r="C255">
        <f>IF(my_protein!B255 = "with_protein", my_protein!S255, "")</f>
        <v>541</v>
      </c>
      <c r="D255" s="9"/>
    </row>
    <row r="256">
      <c r="A256" s="10">
        <f>IF(my_protein!J255 = my_protein!J256, IF(my_protein!H256 - my_protein!I255 &lt; 100, A255, A255 + 1), A255 + 1)</f>
        <v>182</v>
      </c>
      <c r="B256" s="10">
        <f>IF(my_protein!I255 - my_protein!H256 &gt; 0, my_protein!I255 - my_protein!H256, 0)</f>
        <v>0</v>
      </c>
      <c r="C256">
        <f>IF(my_protein!B256 = "with_protein", my_protein!S256, "")</f>
        <v>371</v>
      </c>
      <c r="D256" s="9"/>
    </row>
    <row r="257">
      <c r="A257" s="10">
        <f>IF(my_protein!J256 = my_protein!J257, IF(my_protein!H257 - my_protein!I256 &lt; 100, A256, A256 + 1), A256 + 1)</f>
        <v>183</v>
      </c>
      <c r="B257" s="10">
        <f>IF(my_protein!I256 - my_protein!H257 &gt; 0, my_protein!I256 - my_protein!H257, 0)</f>
        <v>0</v>
      </c>
      <c r="C257">
        <f>IF(my_protein!B257 = "with_protein", my_protein!S257, "")</f>
        <v>632</v>
      </c>
      <c r="D257" s="9"/>
    </row>
    <row r="258">
      <c r="A258" s="10">
        <f>IF(my_protein!J257 = my_protein!J258, IF(my_protein!H258 - my_protein!I257 &lt; 100, A257, A257 + 1), A257 + 1)</f>
        <v>184</v>
      </c>
      <c r="B258" s="10">
        <f>IF(my_protein!I257 - my_protein!H258 &gt; 0, my_protein!I257 - my_protein!H258, 0)</f>
        <v>0</v>
      </c>
      <c r="C258">
        <f>IF(my_protein!B258 = "with_protein", my_protein!S258, "")</f>
        <v>262</v>
      </c>
      <c r="D258" s="9"/>
    </row>
    <row r="259">
      <c r="A259" s="10">
        <f>IF(my_protein!J258 = my_protein!J259, IF(my_protein!H259 - my_protein!I258 &lt; 100, A258, A258 + 1), A258 + 1)</f>
        <v>185</v>
      </c>
      <c r="B259" s="10">
        <f>IF(my_protein!I258 - my_protein!H259 &gt; 0, my_protein!I258 - my_protein!H259, 0)</f>
        <v>0</v>
      </c>
      <c r="C259">
        <f>IF(my_protein!B259 = "with_protein", my_protein!S259, "")</f>
        <v>414</v>
      </c>
      <c r="D259" s="9"/>
    </row>
    <row r="260">
      <c r="A260" s="10">
        <f>IF(my_protein!J259 = my_protein!J260, IF(my_protein!H260 - my_protein!I259 &lt; 100, A259, A259 + 1), A259 + 1)</f>
        <v>186</v>
      </c>
      <c r="B260" s="10">
        <f>IF(my_protein!I259 - my_protein!H260 &gt; 0, my_protein!I259 - my_protein!H260, 0)</f>
        <v>0</v>
      </c>
      <c r="C260" t="str">
        <f>IF(my_protein!B260 = "with_protein", my_protein!S260, "")</f>
        <v/>
      </c>
      <c r="D260" s="9"/>
    </row>
    <row r="261">
      <c r="A261" s="10">
        <f>IF(my_protein!J260 = my_protein!J261, IF(my_protein!H261 - my_protein!I260 &lt; 100, A260, A260 + 1), A260 + 1)</f>
        <v>186</v>
      </c>
      <c r="B261" s="10">
        <f>IF(my_protein!I260 - my_protein!H261 &gt; 0, my_protein!I260 - my_protein!H261, 0)</f>
        <v>0</v>
      </c>
      <c r="C261">
        <f>IF(my_protein!B261 = "with_protein", my_protein!S261, "")</f>
        <v>175</v>
      </c>
      <c r="D261" s="9"/>
    </row>
    <row r="262">
      <c r="A262" s="10">
        <f>IF(my_protein!J261 = my_protein!J262, IF(my_protein!H262 - my_protein!I261 &lt; 100, A261, A261 + 1), A261 + 1)</f>
        <v>187</v>
      </c>
      <c r="B262" s="10">
        <f>IF(my_protein!I261 - my_protein!H262 &gt; 0, my_protein!I261 - my_protein!H262, 0)</f>
        <v>0</v>
      </c>
      <c r="C262">
        <f>IF(my_protein!B262 = "with_protein", my_protein!S262, "")</f>
        <v>413</v>
      </c>
      <c r="D262" s="9"/>
    </row>
    <row r="263">
      <c r="A263" s="10">
        <f>IF(my_protein!J262 = my_protein!J263, IF(my_protein!H263 - my_protein!I262 &lt; 100, A262, A262 + 1), A262 + 1)</f>
        <v>188</v>
      </c>
      <c r="B263" s="10">
        <f>IF(my_protein!I262 - my_protein!H263 &gt; 0, my_protein!I262 - my_protein!H263, 0)</f>
        <v>0</v>
      </c>
      <c r="C263">
        <f>IF(my_protein!B263 = "with_protein", my_protein!S263, "")</f>
        <v>325</v>
      </c>
      <c r="D263" s="9"/>
    </row>
    <row r="264">
      <c r="A264" s="10">
        <f>IF(my_protein!J263 = my_protein!J264, IF(my_protein!H264 - my_protein!I263 &lt; 100, A263, A263 + 1), A263 + 1)</f>
        <v>189</v>
      </c>
      <c r="B264" s="10">
        <f>IF(my_protein!I263 - my_protein!H264 &gt; 0, my_protein!I263 - my_protein!H264, 0)</f>
        <v>0</v>
      </c>
      <c r="C264">
        <f>IF(my_protein!B264 = "with_protein", my_protein!S264, "")</f>
        <v>318</v>
      </c>
      <c r="D264" s="9"/>
    </row>
    <row r="265">
      <c r="A265" s="10">
        <f>IF(my_protein!J264 = my_protein!J265, IF(my_protein!H265 - my_protein!I264 &lt; 100, A264, A264 + 1), A264 + 1)</f>
        <v>189</v>
      </c>
      <c r="B265" s="10">
        <f>IF(my_protein!I264 - my_protein!H265 &gt; 0, my_protein!I264 - my_protein!H265, 0)</f>
        <v>0</v>
      </c>
      <c r="C265">
        <f>IF(my_protein!B265 = "with_protein", my_protein!S265, "")</f>
        <v>228</v>
      </c>
      <c r="D265" s="9"/>
    </row>
    <row r="266">
      <c r="A266" s="10">
        <f>IF(my_protein!J265 = my_protein!J266, IF(my_protein!H266 - my_protein!I265 &lt; 100, A265, A265 + 1), A265 + 1)</f>
        <v>190</v>
      </c>
      <c r="B266" s="10">
        <f>IF(my_protein!I265 - my_protein!H266 &gt; 0, my_protein!I265 - my_protein!H266, 0)</f>
        <v>0</v>
      </c>
      <c r="C266">
        <f>IF(my_protein!B266 = "with_protein", my_protein!S266, "")</f>
        <v>145</v>
      </c>
      <c r="D266" s="9"/>
    </row>
    <row r="267">
      <c r="A267" s="10">
        <f>IF(my_protein!J266 = my_protein!J267, IF(my_protein!H267 - my_protein!I266 &lt; 100, A266, A266 + 1), A266 + 1)</f>
        <v>191</v>
      </c>
      <c r="B267" s="10">
        <f>IF(my_protein!I266 - my_protein!H267 &gt; 0, my_protein!I266 - my_protein!H267, 0)</f>
        <v>0</v>
      </c>
      <c r="C267">
        <f>IF(my_protein!B267 = "with_protein", my_protein!S267, "")</f>
        <v>205</v>
      </c>
      <c r="D267" s="9"/>
    </row>
    <row r="268">
      <c r="A268" s="10">
        <f>IF(my_protein!J267 = my_protein!J268, IF(my_protein!H268 - my_protein!I267 &lt; 100, A267, A267 + 1), A267 + 1)</f>
        <v>191</v>
      </c>
      <c r="B268" s="10">
        <f>IF(my_protein!I267 - my_protein!H268 &gt; 0, my_protein!I267 - my_protein!H268, 0)</f>
        <v>0</v>
      </c>
      <c r="C268">
        <f>IF(my_protein!B268 = "with_protein", my_protein!S268, "")</f>
        <v>148</v>
      </c>
      <c r="D268" s="9"/>
    </row>
    <row r="269">
      <c r="A269" s="10">
        <f>IF(my_protein!J268 = my_protein!J269, IF(my_protein!H269 - my_protein!I268 &lt; 100, A268, A268 + 1), A268 + 1)</f>
        <v>191</v>
      </c>
      <c r="B269" s="10">
        <f>IF(my_protein!I268 - my_protein!H269 &gt; 0, my_protein!I268 - my_protein!H269, 0)</f>
        <v>0</v>
      </c>
      <c r="C269">
        <f>IF(my_protein!B269 = "with_protein", my_protein!S269, "")</f>
        <v>239</v>
      </c>
      <c r="D269" s="9"/>
    </row>
    <row r="270">
      <c r="A270" s="10">
        <f>IF(my_protein!J269 = my_protein!J270, IF(my_protein!H270 - my_protein!I269 &lt; 100, A269, A269 + 1), A269 + 1)</f>
        <v>192</v>
      </c>
      <c r="B270" s="10">
        <f>IF(my_protein!I269 - my_protein!H270 &gt; 0, my_protein!I269 - my_protein!H270, 0)</f>
        <v>17</v>
      </c>
      <c r="C270">
        <f>IF(my_protein!B270 = "with_protein", my_protein!S270, "")</f>
        <v>183</v>
      </c>
      <c r="D270" s="9"/>
    </row>
    <row r="271">
      <c r="A271" s="10">
        <f>IF(my_protein!J270 = my_protein!J271, IF(my_protein!H271 - my_protein!I270 &lt; 100, A270, A270 + 1), A270 + 1)</f>
        <v>192</v>
      </c>
      <c r="B271" s="10">
        <f>IF(my_protein!I270 - my_protein!H271 &gt; 0, my_protein!I270 - my_protein!H271, 0)</f>
        <v>0</v>
      </c>
      <c r="C271">
        <f>IF(my_protein!B271 = "with_protein", my_protein!S271, "")</f>
        <v>469</v>
      </c>
      <c r="D271" s="9"/>
    </row>
    <row r="272">
      <c r="A272" s="10">
        <f>IF(my_protein!J271 = my_protein!J272, IF(my_protein!H272 - my_protein!I271 &lt; 100, A271, A271 + 1), A271 + 1)</f>
        <v>193</v>
      </c>
      <c r="B272" s="10">
        <f>IF(my_protein!I271 - my_protein!H272 &gt; 0, my_protein!I271 - my_protein!H272, 0)</f>
        <v>0</v>
      </c>
      <c r="C272">
        <f>IF(my_protein!B272 = "with_protein", my_protein!S272, "")</f>
        <v>150</v>
      </c>
      <c r="D272" s="9"/>
    </row>
    <row r="273">
      <c r="A273" s="10">
        <f>IF(my_protein!J272 = my_protein!J273, IF(my_protein!H273 - my_protein!I272 &lt; 100, A272, A272 + 1), A272 + 1)</f>
        <v>194</v>
      </c>
      <c r="B273" s="10">
        <f>IF(my_protein!I272 - my_protein!H273 &gt; 0, my_protein!I272 - my_protein!H273, 0)</f>
        <v>0</v>
      </c>
      <c r="C273">
        <f>IF(my_protein!B273 = "with_protein", my_protein!S273, "")</f>
        <v>253</v>
      </c>
      <c r="D273" s="9"/>
    </row>
    <row r="274">
      <c r="A274" s="10">
        <f>IF(my_protein!J273 = my_protein!J274, IF(my_protein!H274 - my_protein!I273 &lt; 100, A273, A273 + 1), A273 + 1)</f>
        <v>195</v>
      </c>
      <c r="B274" s="10">
        <f>IF(my_protein!I273 - my_protein!H274 &gt; 0, my_protein!I273 - my_protein!H274, 0)</f>
        <v>0</v>
      </c>
      <c r="C274">
        <f>IF(my_protein!B274 = "with_protein", my_protein!S274, "")</f>
        <v>194</v>
      </c>
      <c r="D274" s="9"/>
    </row>
    <row r="275">
      <c r="A275" s="10">
        <f>IF(my_protein!J274 = my_protein!J275, IF(my_protein!H275 - my_protein!I274 &lt; 100, A274, A274 + 1), A274 + 1)</f>
        <v>196</v>
      </c>
      <c r="B275" s="10">
        <f>IF(my_protein!I274 - my_protein!H275 &gt; 0, my_protein!I274 - my_protein!H275, 0)</f>
        <v>0</v>
      </c>
      <c r="C275">
        <f>IF(my_protein!B275 = "with_protein", my_protein!S275, "")</f>
        <v>254</v>
      </c>
      <c r="D275" s="9"/>
    </row>
    <row r="276">
      <c r="A276" s="10">
        <f>IF(my_protein!J275 = my_protein!J276, IF(my_protein!H276 - my_protein!I275 &lt; 100, A275, A275 + 1), A275 + 1)</f>
        <v>197</v>
      </c>
      <c r="B276" s="10">
        <f>IF(my_protein!I275 - my_protein!H276 &gt; 0, my_protein!I275 - my_protein!H276, 0)</f>
        <v>0</v>
      </c>
      <c r="C276" t="str">
        <f>IF(my_protein!B276 = "with_protein", my_protein!S276, "")</f>
        <v/>
      </c>
      <c r="D276" s="9"/>
    </row>
    <row r="277">
      <c r="A277" s="10">
        <f>IF(my_protein!J276 = my_protein!J277, IF(my_protein!H277 - my_protein!I276 &lt; 100, A276, A276 + 1), A276 + 1)</f>
        <v>198</v>
      </c>
      <c r="B277" s="10">
        <f>IF(my_protein!I276 - my_protein!H277 &gt; 0, my_protein!I276 - my_protein!H277, 0)</f>
        <v>0</v>
      </c>
      <c r="C277">
        <f>IF(my_protein!B277 = "with_protein", my_protein!S277, "")</f>
        <v>468</v>
      </c>
      <c r="D277" s="9"/>
    </row>
    <row r="278">
      <c r="A278" s="10">
        <f>IF(my_protein!J277 = my_protein!J278, IF(my_protein!H278 - my_protein!I277 &lt; 100, A277, A277 + 1), A277 + 1)</f>
        <v>199</v>
      </c>
      <c r="B278" s="10">
        <f>IF(my_protein!I277 - my_protein!H278 &gt; 0, my_protein!I277 - my_protein!H278, 0)</f>
        <v>0</v>
      </c>
      <c r="C278">
        <f>IF(my_protein!B278 = "with_protein", my_protein!S278, "")</f>
        <v>358</v>
      </c>
      <c r="D278" s="9"/>
    </row>
    <row r="279">
      <c r="A279" s="10">
        <f>IF(my_protein!J278 = my_protein!J279, IF(my_protein!H279 - my_protein!I278 &lt; 100, A278, A278 + 1), A278 + 1)</f>
        <v>200</v>
      </c>
      <c r="B279" s="10">
        <f>IF(my_protein!I278 - my_protein!H279 &gt; 0, my_protein!I278 - my_protein!H279, 0)</f>
        <v>0</v>
      </c>
      <c r="C279">
        <f>IF(my_protein!B279 = "with_protein", my_protein!S279, "")</f>
        <v>356</v>
      </c>
      <c r="D279" s="9"/>
    </row>
    <row r="280">
      <c r="A280" s="10">
        <f>IF(my_protein!J279 = my_protein!J280, IF(my_protein!H280 - my_protein!I279 &lt; 100, A279, A279 + 1), A279 + 1)</f>
        <v>201</v>
      </c>
      <c r="B280" s="10">
        <f>IF(my_protein!I279 - my_protein!H280 &gt; 0, my_protein!I279 - my_protein!H280, 0)</f>
        <v>0</v>
      </c>
      <c r="C280">
        <f>IF(my_protein!B280 = "with_protein", my_protein!S280, "")</f>
        <v>422</v>
      </c>
      <c r="D280" s="9"/>
    </row>
    <row r="281">
      <c r="A281" s="10">
        <f>IF(my_protein!J280 = my_protein!J281, IF(my_protein!H281 - my_protein!I280 &lt; 100, A280, A280 + 1), A280 + 1)</f>
        <v>202</v>
      </c>
      <c r="B281" s="10">
        <f>IF(my_protein!I280 - my_protein!H281 &gt; 0, my_protein!I280 - my_protein!H281, 0)</f>
        <v>0</v>
      </c>
      <c r="C281">
        <f>IF(my_protein!B281 = "with_protein", my_protein!S281, "")</f>
        <v>381</v>
      </c>
      <c r="D281" s="9"/>
    </row>
    <row r="282">
      <c r="A282" s="10">
        <f>IF(my_protein!J281 = my_protein!J282, IF(my_protein!H282 - my_protein!I281 &lt; 100, A281, A281 + 1), A281 + 1)</f>
        <v>202</v>
      </c>
      <c r="B282" s="10">
        <f>IF(my_protein!I281 - my_protein!H282 &gt; 0, my_protein!I281 - my_protein!H282, 0)</f>
        <v>0</v>
      </c>
      <c r="C282">
        <f>IF(my_protein!B282 = "with_protein", my_protein!S282, "")</f>
        <v>1304</v>
      </c>
      <c r="D282" s="9"/>
    </row>
    <row r="283">
      <c r="A283" s="10">
        <f>IF(my_protein!J282 = my_protein!J283, IF(my_protein!H283 - my_protein!I282 &lt; 100, A282, A282 + 1), A282 + 1)</f>
        <v>202</v>
      </c>
      <c r="B283" s="10">
        <f>IF(my_protein!I282 - my_protein!H283 &gt; 0, my_protein!I282 - my_protein!H283, 0)</f>
        <v>7</v>
      </c>
      <c r="C283">
        <f>IF(my_protein!B283 = "with_protein", my_protein!S283, "")</f>
        <v>478</v>
      </c>
      <c r="D283" s="9"/>
    </row>
    <row r="284">
      <c r="A284" s="10">
        <f>IF(my_protein!J283 = my_protein!J284, IF(my_protein!H284 - my_protein!I283 &lt; 100, A283, A283 + 1), A283 + 1)</f>
        <v>202</v>
      </c>
      <c r="B284" s="10">
        <f>IF(my_protein!I283 - my_protein!H284 &gt; 0, my_protein!I283 - my_protein!H284, 0)</f>
        <v>0</v>
      </c>
      <c r="C284">
        <f>IF(my_protein!B284 = "with_protein", my_protein!S284, "")</f>
        <v>456</v>
      </c>
      <c r="D284" s="9"/>
    </row>
    <row r="285">
      <c r="A285" s="10">
        <f>IF(my_protein!J284 = my_protein!J285, IF(my_protein!H285 - my_protein!I284 &lt; 100, A284, A284 + 1), A284 + 1)</f>
        <v>203</v>
      </c>
      <c r="B285" s="10">
        <f>IF(my_protein!I284 - my_protein!H285 &gt; 0, my_protein!I284 - my_protein!H285, 0)</f>
        <v>0</v>
      </c>
      <c r="C285">
        <f>IF(my_protein!B285 = "with_protein", my_protein!S285, "")</f>
        <v>410</v>
      </c>
      <c r="D285" s="9"/>
    </row>
    <row r="286">
      <c r="A286" s="10">
        <f>IF(my_protein!J285 = my_protein!J286, IF(my_protein!H286 - my_protein!I285 &lt; 100, A285, A285 + 1), A285 + 1)</f>
        <v>204</v>
      </c>
      <c r="B286" s="10">
        <f>IF(my_protein!I285 - my_protein!H286 &gt; 0, my_protein!I285 - my_protein!H286, 0)</f>
        <v>0</v>
      </c>
      <c r="C286">
        <f>IF(my_protein!B286 = "with_protein", my_protein!S286, "")</f>
        <v>269</v>
      </c>
      <c r="D286" s="9"/>
    </row>
    <row r="287">
      <c r="A287" s="10">
        <f>IF(my_protein!J286 = my_protein!J287, IF(my_protein!H287 - my_protein!I286 &lt; 100, A286, A286 + 1), A286 + 1)</f>
        <v>205</v>
      </c>
      <c r="B287" s="10">
        <f>IF(my_protein!I286 - my_protein!H287 &gt; 0, my_protein!I286 - my_protein!H287, 0)</f>
        <v>0</v>
      </c>
      <c r="C287">
        <f>IF(my_protein!B287 = "with_protein", my_protein!S287, "")</f>
        <v>680</v>
      </c>
      <c r="D287" s="9"/>
    </row>
    <row r="288">
      <c r="A288" s="10">
        <f>IF(my_protein!J287 = my_protein!J288, IF(my_protein!H288 - my_protein!I287 &lt; 100, A287, A287 + 1), A287 + 1)</f>
        <v>205</v>
      </c>
      <c r="B288" s="10">
        <f>IF(my_protein!I287 - my_protein!H288 &gt; 0, my_protein!I287 - my_protein!H288, 0)</f>
        <v>0</v>
      </c>
      <c r="C288">
        <f>IF(my_protein!B288 = "with_protein", my_protein!S288, "")</f>
        <v>475</v>
      </c>
      <c r="D288" s="9"/>
    </row>
    <row r="289">
      <c r="A289" s="10">
        <f>IF(my_protein!J288 = my_protein!J289, IF(my_protein!H289 - my_protein!I288 &lt; 100, A288, A288 + 1), A288 + 1)</f>
        <v>206</v>
      </c>
      <c r="B289" s="10">
        <f>IF(my_protein!I288 - my_protein!H289 &gt; 0, my_protein!I288 - my_protein!H289, 0)</f>
        <v>0</v>
      </c>
      <c r="C289" t="str">
        <f>IF(my_protein!B289 = "with_protein", my_protein!S289, "")</f>
        <v/>
      </c>
      <c r="D289" s="9"/>
    </row>
    <row r="290">
      <c r="A290" s="10">
        <f>IF(my_protein!J289 = my_protein!J290, IF(my_protein!H290 - my_protein!I289 &lt; 100, A289, A289 + 1), A289 + 1)</f>
        <v>207</v>
      </c>
      <c r="B290" s="10">
        <f>IF(my_protein!I289 - my_protein!H290 &gt; 0, my_protein!I289 - my_protein!H290, 0)</f>
        <v>0</v>
      </c>
      <c r="C290">
        <f>IF(my_protein!B290 = "with_protein", my_protein!S290, "")</f>
        <v>316</v>
      </c>
      <c r="D290" s="9"/>
    </row>
    <row r="291">
      <c r="A291" s="10">
        <f>IF(my_protein!J290 = my_protein!J291, IF(my_protein!H291 - my_protein!I290 &lt; 100, A290, A290 + 1), A290 + 1)</f>
        <v>208</v>
      </c>
      <c r="B291" s="10">
        <f>IF(my_protein!I290 - my_protein!H291 &gt; 0, my_protein!I290 - my_protein!H291, 0)</f>
        <v>20</v>
      </c>
      <c r="C291">
        <f>IF(my_protein!B291 = "with_protein", my_protein!S291, "")</f>
        <v>175</v>
      </c>
      <c r="D291" s="9"/>
    </row>
    <row r="292">
      <c r="A292" s="10">
        <f>IF(my_protein!J291 = my_protein!J292, IF(my_protein!H292 - my_protein!I291 &lt; 100, A291, A291 + 1), A291 + 1)</f>
        <v>209</v>
      </c>
      <c r="B292" s="10">
        <f>IF(my_protein!I291 - my_protein!H292 &gt; 0, my_protein!I291 - my_protein!H292, 0)</f>
        <v>0</v>
      </c>
      <c r="C292" t="str">
        <f>IF(my_protein!B292 = "with_protein", my_protein!S292, "")</f>
        <v/>
      </c>
      <c r="D292" s="9"/>
    </row>
    <row r="293">
      <c r="A293" s="10">
        <f>IF(my_protein!J292 = my_protein!J293, IF(my_protein!H293 - my_protein!I292 &lt; 100, A292, A292 + 1), A292 + 1)</f>
        <v>210</v>
      </c>
      <c r="B293" s="10">
        <f>IF(my_protein!I292 - my_protein!H293 &gt; 0, my_protein!I292 - my_protein!H293, 0)</f>
        <v>0</v>
      </c>
      <c r="C293">
        <f>IF(my_protein!B293 = "with_protein", my_protein!S293, "")</f>
        <v>200</v>
      </c>
      <c r="D293" s="9"/>
    </row>
    <row r="294">
      <c r="A294" s="10">
        <f>IF(my_protein!J293 = my_protein!J294, IF(my_protein!H294 - my_protein!I293 &lt; 100, A293, A293 + 1), A293 + 1)</f>
        <v>211</v>
      </c>
      <c r="B294" s="10">
        <f>IF(my_protein!I293 - my_protein!H294 &gt; 0, my_protein!I293 - my_protein!H294, 0)</f>
        <v>0</v>
      </c>
      <c r="C294">
        <f>IF(my_protein!B294 = "with_protein", my_protein!S294, "")</f>
        <v>120</v>
      </c>
      <c r="D294" s="9"/>
    </row>
    <row r="295">
      <c r="A295" s="10">
        <f>IF(my_protein!J294 = my_protein!J295, IF(my_protein!H295 - my_protein!I294 &lt; 100, A294, A294 + 1), A294 + 1)</f>
        <v>212</v>
      </c>
      <c r="B295" s="10">
        <f>IF(my_protein!I294 - my_protein!H295 &gt; 0, my_protein!I294 - my_protein!H295, 0)</f>
        <v>0</v>
      </c>
      <c r="C295">
        <f>IF(my_protein!B295 = "with_protein", my_protein!S295, "")</f>
        <v>586</v>
      </c>
      <c r="D295" s="9"/>
    </row>
    <row r="296">
      <c r="A296" s="10">
        <f>IF(my_protein!J295 = my_protein!J296, IF(my_protein!H296 - my_protein!I295 &lt; 100, A295, A295 + 1), A295 + 1)</f>
        <v>213</v>
      </c>
      <c r="B296" s="10">
        <f>IF(my_protein!I295 - my_protein!H296 &gt; 0, my_protein!I295 - my_protein!H296, 0)</f>
        <v>0</v>
      </c>
      <c r="C296">
        <f>IF(my_protein!B296 = "with_protein", my_protein!S296, "")</f>
        <v>85</v>
      </c>
      <c r="D296" s="9"/>
    </row>
    <row r="297">
      <c r="A297" s="10">
        <f>IF(my_protein!J296 = my_protein!J297, IF(my_protein!H297 - my_protein!I296 &lt; 100, A296, A296 + 1), A296 + 1)</f>
        <v>214</v>
      </c>
      <c r="B297" s="10">
        <f>IF(my_protein!I296 - my_protein!H297 &gt; 0, my_protein!I296 - my_protein!H297, 0)</f>
        <v>0</v>
      </c>
      <c r="C297">
        <f>IF(my_protein!B297 = "with_protein", my_protein!S297, "")</f>
        <v>147</v>
      </c>
      <c r="D297" s="9"/>
    </row>
    <row r="298">
      <c r="A298" s="10">
        <f>IF(my_protein!J297 = my_protein!J298, IF(my_protein!H298 - my_protein!I297 &lt; 100, A297, A297 + 1), A297 + 1)</f>
        <v>215</v>
      </c>
      <c r="B298" s="10">
        <f>IF(my_protein!I297 - my_protein!H298 &gt; 0, my_protein!I297 - my_protein!H298, 0)</f>
        <v>0</v>
      </c>
      <c r="C298">
        <f>IF(my_protein!B298 = "with_protein", my_protein!S298, "")</f>
        <v>412</v>
      </c>
      <c r="D298" s="9"/>
    </row>
    <row r="299">
      <c r="A299" s="10">
        <f>IF(my_protein!J298 = my_protein!J299, IF(my_protein!H299 - my_protein!I298 &lt; 100, A298, A298 + 1), A298 + 1)</f>
        <v>216</v>
      </c>
      <c r="B299" s="10">
        <f>IF(my_protein!I298 - my_protein!H299 &gt; 0, my_protein!I298 - my_protein!H299, 0)</f>
        <v>1</v>
      </c>
      <c r="C299">
        <f>IF(my_protein!B299 = "with_protein", my_protein!S299, "")</f>
        <v>162</v>
      </c>
      <c r="D299" s="9"/>
    </row>
    <row r="300">
      <c r="A300" s="10">
        <f>IF(my_protein!J299 = my_protein!J300, IF(my_protein!H300 - my_protein!I299 &lt; 100, A299, A299 + 1), A299 + 1)</f>
        <v>217</v>
      </c>
      <c r="B300" s="10">
        <f>IF(my_protein!I299 - my_protein!H300 &gt; 0, my_protein!I299 - my_protein!H300, 0)</f>
        <v>0</v>
      </c>
      <c r="C300">
        <f>IF(my_protein!B300 = "with_protein", my_protein!S300, "")</f>
        <v>210</v>
      </c>
      <c r="D300" s="9"/>
    </row>
    <row r="301">
      <c r="A301" s="10">
        <f>IF(my_protein!J300 = my_protein!J301, IF(my_protein!H301 - my_protein!I300 &lt; 100, A300, A300 + 1), A300 + 1)</f>
        <v>218</v>
      </c>
      <c r="B301" s="10">
        <f>IF(my_protein!I300 - my_protein!H301 &gt; 0, my_protein!I300 - my_protein!H301, 0)</f>
        <v>0</v>
      </c>
      <c r="C301">
        <f>IF(my_protein!B301 = "with_protein", my_protein!S301, "")</f>
        <v>307</v>
      </c>
      <c r="D301" s="9"/>
    </row>
    <row r="302">
      <c r="A302" s="10">
        <f>IF(my_protein!J301 = my_protein!J302, IF(my_protein!H302 - my_protein!I301 &lt; 100, A301, A301 + 1), A301 + 1)</f>
        <v>219</v>
      </c>
      <c r="B302" s="10">
        <f>IF(my_protein!I301 - my_protein!H302 &gt; 0, my_protein!I301 - my_protein!H302, 0)</f>
        <v>0</v>
      </c>
      <c r="C302">
        <f>IF(my_protein!B302 = "with_protein", my_protein!S302, "")</f>
        <v>1104</v>
      </c>
      <c r="D302" s="9"/>
    </row>
    <row r="303">
      <c r="A303" s="10">
        <f>IF(my_protein!J302 = my_protein!J303, IF(my_protein!H303 - my_protein!I302 &lt; 100, A302, A302 + 1), A302 + 1)</f>
        <v>219</v>
      </c>
      <c r="B303" s="10">
        <f>IF(my_protein!I302 - my_protein!H303 &gt; 0, my_protein!I302 - my_protein!H303, 0)</f>
        <v>0</v>
      </c>
      <c r="C303">
        <f>IF(my_protein!B303 = "with_protein", my_protein!S303, "")</f>
        <v>921</v>
      </c>
      <c r="D303" s="9"/>
    </row>
    <row r="304">
      <c r="A304" s="10">
        <f>IF(my_protein!J303 = my_protein!J304, IF(my_protein!H304 - my_protein!I303 &lt; 100, A303, A303 + 1), A303 + 1)</f>
        <v>219</v>
      </c>
      <c r="B304" s="10">
        <f>IF(my_protein!I303 - my_protein!H304 &gt; 0, my_protein!I303 - my_protein!H304, 0)</f>
        <v>0</v>
      </c>
      <c r="C304">
        <f>IF(my_protein!B304 = "with_protein", my_protein!S304, "")</f>
        <v>333</v>
      </c>
      <c r="D304" s="9"/>
    </row>
    <row r="305">
      <c r="A305" s="10">
        <f>IF(my_protein!J304 = my_protein!J305, IF(my_protein!H305 - my_protein!I304 &lt; 100, A304, A304 + 1), A304 + 1)</f>
        <v>219</v>
      </c>
      <c r="B305" s="10">
        <f>IF(my_protein!I304 - my_protein!H305 &gt; 0, my_protein!I304 - my_protein!H305, 0)</f>
        <v>0</v>
      </c>
      <c r="C305">
        <f>IF(my_protein!B305 = "with_protein", my_protein!S305, "")</f>
        <v>325</v>
      </c>
      <c r="D305" s="9"/>
    </row>
    <row r="306">
      <c r="A306" s="10">
        <f>IF(my_protein!J305 = my_protein!J306, IF(my_protein!H306 - my_protein!I305 &lt; 100, A305, A305 + 1), A305 + 1)</f>
        <v>220</v>
      </c>
      <c r="B306" s="10">
        <f>IF(my_protein!I305 - my_protein!H306 &gt; 0, my_protein!I305 - my_protein!H306, 0)</f>
        <v>0</v>
      </c>
      <c r="C306">
        <f>IF(my_protein!B306 = "with_protein", my_protein!S306, "")</f>
        <v>87</v>
      </c>
      <c r="D306" s="9"/>
    </row>
    <row r="307">
      <c r="A307" s="10">
        <f>IF(my_protein!J306 = my_protein!J307, IF(my_protein!H307 - my_protein!I306 &lt; 100, A306, A306 + 1), A306 + 1)</f>
        <v>221</v>
      </c>
      <c r="B307" s="10">
        <f>IF(my_protein!I306 - my_protein!H307 &gt; 0, my_protein!I306 - my_protein!H307, 0)</f>
        <v>0</v>
      </c>
      <c r="C307">
        <f>IF(my_protein!B307 = "with_protein", my_protein!S307, "")</f>
        <v>264</v>
      </c>
      <c r="D307" s="9"/>
    </row>
    <row r="308">
      <c r="A308" s="10">
        <f>IF(my_protein!J307 = my_protein!J308, IF(my_protein!H308 - my_protein!I307 &lt; 100, A307, A307 + 1), A307 + 1)</f>
        <v>222</v>
      </c>
      <c r="B308" s="10">
        <f>IF(my_protein!I307 - my_protein!H308 &gt; 0, my_protein!I307 - my_protein!H308, 0)</f>
        <v>0</v>
      </c>
      <c r="C308">
        <f>IF(my_protein!B308 = "with_protein", my_protein!S308, "")</f>
        <v>263</v>
      </c>
      <c r="D308" s="9"/>
    </row>
    <row r="309">
      <c r="A309" s="10">
        <f>IF(my_protein!J308 = my_protein!J309, IF(my_protein!H309 - my_protein!I308 &lt; 100, A308, A308 + 1), A308 + 1)</f>
        <v>223</v>
      </c>
      <c r="B309" s="10">
        <f>IF(my_protein!I308 - my_protein!H309 &gt; 0, my_protein!I308 - my_protein!H309, 0)</f>
        <v>0</v>
      </c>
      <c r="C309">
        <f>IF(my_protein!B309 = "with_protein", my_protein!S309, "")</f>
        <v>194</v>
      </c>
      <c r="D309" s="9"/>
    </row>
    <row r="310">
      <c r="A310" s="10">
        <f>IF(my_protein!J309 = my_protein!J310, IF(my_protein!H310 - my_protein!I309 &lt; 100, A309, A309 + 1), A309 + 1)</f>
        <v>224</v>
      </c>
      <c r="B310" s="10">
        <f>IF(my_protein!I309 - my_protein!H310 &gt; 0, my_protein!I309 - my_protein!H310, 0)</f>
        <v>0</v>
      </c>
      <c r="C310">
        <f>IF(my_protein!B310 = "with_protein", my_protein!S310, "")</f>
        <v>280</v>
      </c>
      <c r="D310" s="9"/>
    </row>
    <row r="311">
      <c r="A311" s="10">
        <f>IF(my_protein!J310 = my_protein!J311, IF(my_protein!H311 - my_protein!I310 &lt; 100, A310, A310 + 1), A310 + 1)</f>
        <v>224</v>
      </c>
      <c r="B311" s="10">
        <f>IF(my_protein!I310 - my_protein!H311 &gt; 0, my_protein!I310 - my_protein!H311, 0)</f>
        <v>0</v>
      </c>
      <c r="C311">
        <f>IF(my_protein!B311 = "with_protein", my_protein!S311, "")</f>
        <v>431</v>
      </c>
      <c r="D311" s="9"/>
    </row>
    <row r="312">
      <c r="A312" s="10">
        <f>IF(my_protein!J311 = my_protein!J312, IF(my_protein!H312 - my_protein!I311 &lt; 100, A311, A311 + 1), A311 + 1)</f>
        <v>225</v>
      </c>
      <c r="B312" s="10">
        <f>IF(my_protein!I311 - my_protein!H312 &gt; 0, my_protein!I311 - my_protein!H312, 0)</f>
        <v>0</v>
      </c>
      <c r="C312">
        <f>IF(my_protein!B312 = "with_protein", my_protein!S312, "")</f>
        <v>385</v>
      </c>
      <c r="D312" s="9"/>
    </row>
    <row r="313">
      <c r="A313" s="10">
        <f>IF(my_protein!J312 = my_protein!J313, IF(my_protein!H313 - my_protein!I312 &lt; 100, A312, A312 + 1), A312 + 1)</f>
        <v>226</v>
      </c>
      <c r="B313" s="10">
        <f>IF(my_protein!I312 - my_protein!H313 &gt; 0, my_protein!I312 - my_protein!H313, 0)</f>
        <v>0</v>
      </c>
      <c r="C313">
        <f>IF(my_protein!B313 = "with_protein", my_protein!S313, "")</f>
        <v>383</v>
      </c>
      <c r="D313" s="9"/>
    </row>
    <row r="314">
      <c r="A314" s="10">
        <f>IF(my_protein!J313 = my_protein!J314, IF(my_protein!H314 - my_protein!I313 &lt; 100, A313, A313 + 1), A313 + 1)</f>
        <v>227</v>
      </c>
      <c r="B314" s="10">
        <f>IF(my_protein!I313 - my_protein!H314 &gt; 0, my_protein!I313 - my_protein!H314, 0)</f>
        <v>0</v>
      </c>
      <c r="C314">
        <f>IF(my_protein!B314 = "with_protein", my_protein!S314, "")</f>
        <v>223</v>
      </c>
      <c r="D314" s="9"/>
    </row>
    <row r="315">
      <c r="A315" s="10">
        <f>IF(my_protein!J314 = my_protein!J315, IF(my_protein!H315 - my_protein!I314 &lt; 100, A314, A314 + 1), A314 + 1)</f>
        <v>228</v>
      </c>
      <c r="B315" s="10">
        <f>IF(my_protein!I314 - my_protein!H315 &gt; 0, my_protein!I314 - my_protein!H315, 0)</f>
        <v>0</v>
      </c>
      <c r="C315">
        <f>IF(my_protein!B315 = "with_protein", my_protein!S315, "")</f>
        <v>165</v>
      </c>
      <c r="D315" s="9"/>
    </row>
    <row r="316">
      <c r="A316" s="10">
        <f>IF(my_protein!J315 = my_protein!J316, IF(my_protein!H316 - my_protein!I315 &lt; 100, A315, A315 + 1), A315 + 1)</f>
        <v>229</v>
      </c>
      <c r="B316" s="10">
        <f>IF(my_protein!I315 - my_protein!H316 &gt; 0, my_protein!I315 - my_protein!H316, 0)</f>
        <v>0</v>
      </c>
      <c r="C316">
        <f>IF(my_protein!B316 = "with_protein", my_protein!S316, "")</f>
        <v>436</v>
      </c>
      <c r="D316" s="9"/>
    </row>
    <row r="317">
      <c r="A317" s="10">
        <f>IF(my_protein!J316 = my_protein!J317, IF(my_protein!H317 - my_protein!I316 &lt; 100, A316, A316 + 1), A316 + 1)</f>
        <v>230</v>
      </c>
      <c r="B317" s="10">
        <f>IF(my_protein!I316 - my_protein!H317 &gt; 0, my_protein!I316 - my_protein!H317, 0)</f>
        <v>0</v>
      </c>
      <c r="C317">
        <f>IF(my_protein!B317 = "with_protein", my_protein!S317, "")</f>
        <v>128</v>
      </c>
      <c r="D317" s="9"/>
    </row>
    <row r="318">
      <c r="A318" s="10">
        <f>IF(my_protein!J317 = my_protein!J318, IF(my_protein!H318 - my_protein!I317 &lt; 100, A317, A317 + 1), A317 + 1)</f>
        <v>231</v>
      </c>
      <c r="B318" s="10">
        <f>IF(my_protein!I317 - my_protein!H318 &gt; 0, my_protein!I317 - my_protein!H318, 0)</f>
        <v>0</v>
      </c>
      <c r="C318">
        <f>IF(my_protein!B318 = "with_protein", my_protein!S318, "")</f>
        <v>669</v>
      </c>
      <c r="D318" s="9"/>
    </row>
    <row r="319">
      <c r="A319" s="10">
        <f>IF(my_protein!J318 = my_protein!J319, IF(my_protein!H319 - my_protein!I318 &lt; 100, A318, A318 + 1), A318 + 1)</f>
        <v>232</v>
      </c>
      <c r="B319" s="10">
        <f>IF(my_protein!I318 - my_protein!H319 &gt; 0, my_protein!I318 - my_protein!H319, 0)</f>
        <v>0</v>
      </c>
      <c r="C319">
        <f>IF(my_protein!B319 = "with_protein", my_protein!S319, "")</f>
        <v>119</v>
      </c>
      <c r="D319" s="9"/>
    </row>
    <row r="320">
      <c r="A320" s="10">
        <f>IF(my_protein!J319 = my_protein!J320, IF(my_protein!H320 - my_protein!I319 &lt; 100, A319, A319 + 1), A319 + 1)</f>
        <v>233</v>
      </c>
      <c r="B320" s="10">
        <f>IF(my_protein!I319 - my_protein!H320 &gt; 0, my_protein!I319 - my_protein!H320, 0)</f>
        <v>0</v>
      </c>
      <c r="C320">
        <f>IF(my_protein!B320 = "with_protein", my_protein!S320, "")</f>
        <v>116</v>
      </c>
      <c r="D320" s="9"/>
    </row>
    <row r="321">
      <c r="A321" s="10">
        <f>IF(my_protein!J320 = my_protein!J321, IF(my_protein!H321 - my_protein!I320 &lt; 100, A320, A320 + 1), A320 + 1)</f>
        <v>233</v>
      </c>
      <c r="B321" s="10">
        <f>IF(my_protein!I320 - my_protein!H321 &gt; 0, my_protein!I320 - my_protein!H321, 0)</f>
        <v>0</v>
      </c>
      <c r="C321" t="str">
        <f>IF(my_protein!B321 = "with_protein", my_protein!S321, "")</f>
        <v/>
      </c>
      <c r="D321" s="9"/>
    </row>
    <row r="322">
      <c r="A322" s="10">
        <f>IF(my_protein!J321 = my_protein!J322, IF(my_protein!H322 - my_protein!I321 &lt; 100, A321, A321 + 1), A321 + 1)</f>
        <v>234</v>
      </c>
      <c r="B322" s="10">
        <f>IF(my_protein!I321 - my_protein!H322 &gt; 0, my_protein!I321 - my_protein!H322, 0)</f>
        <v>0</v>
      </c>
      <c r="C322">
        <f>IF(my_protein!B322 = "with_protein", my_protein!S322, "")</f>
        <v>336</v>
      </c>
      <c r="D322" s="9"/>
    </row>
    <row r="323">
      <c r="A323" s="10">
        <f>IF(my_protein!J322 = my_protein!J323, IF(my_protein!H323 - my_protein!I322 &lt; 100, A322, A322 + 1), A322 + 1)</f>
        <v>235</v>
      </c>
      <c r="B323" s="10">
        <f>IF(my_protein!I322 - my_protein!H323 &gt; 0, my_protein!I322 - my_protein!H323, 0)</f>
        <v>0</v>
      </c>
      <c r="C323">
        <f>IF(my_protein!B323 = "with_protein", my_protein!S323, "")</f>
        <v>593</v>
      </c>
      <c r="D323" s="9"/>
    </row>
    <row r="324">
      <c r="A324" s="10">
        <f>IF(my_protein!J323 = my_protein!J324, IF(my_protein!H324 - my_protein!I323 &lt; 100, A323, A323 + 1), A323 + 1)</f>
        <v>235</v>
      </c>
      <c r="B324" s="10">
        <f>IF(my_protein!I323 - my_protein!H324 &gt; 0, my_protein!I323 - my_protein!H324, 0)</f>
        <v>3</v>
      </c>
      <c r="C324">
        <f>IF(my_protein!B324 = "with_protein", my_protein!S324, "")</f>
        <v>242</v>
      </c>
      <c r="D324" s="9"/>
    </row>
    <row r="325">
      <c r="A325" s="10">
        <f>IF(my_protein!J324 = my_protein!J325, IF(my_protein!H325 - my_protein!I324 &lt; 100, A324, A324 + 1), A324 + 1)</f>
        <v>235</v>
      </c>
      <c r="B325" s="10">
        <f>IF(my_protein!I324 - my_protein!H325 &gt; 0, my_protein!I324 - my_protein!H325, 0)</f>
        <v>0</v>
      </c>
      <c r="C325">
        <f>IF(my_protein!B325 = "with_protein", my_protein!S325, "")</f>
        <v>294</v>
      </c>
      <c r="D325" s="9"/>
    </row>
    <row r="326">
      <c r="A326" s="10">
        <f>IF(my_protein!J325 = my_protein!J326, IF(my_protein!H326 - my_protein!I325 &lt; 100, A325, A325 + 1), A325 + 1)</f>
        <v>236</v>
      </c>
      <c r="B326" s="10">
        <f>IF(my_protein!I325 - my_protein!H326 &gt; 0, my_protein!I325 - my_protein!H326, 0)</f>
        <v>0</v>
      </c>
      <c r="C326">
        <f>IF(my_protein!B326 = "with_protein", my_protein!S326, "")</f>
        <v>155</v>
      </c>
      <c r="D326" s="9"/>
    </row>
    <row r="327">
      <c r="A327" s="10">
        <f>IF(my_protein!J326 = my_protein!J327, IF(my_protein!H327 - my_protein!I326 &lt; 100, A326, A326 + 1), A326 + 1)</f>
        <v>237</v>
      </c>
      <c r="B327" s="10">
        <f>IF(my_protein!I326 - my_protein!H327 &gt; 0, my_protein!I326 - my_protein!H327, 0)</f>
        <v>0</v>
      </c>
      <c r="C327">
        <f>IF(my_protein!B327 = "with_protein", my_protein!S327, "")</f>
        <v>414</v>
      </c>
      <c r="D327" s="9"/>
    </row>
    <row r="328">
      <c r="A328" s="10">
        <f>IF(my_protein!J327 = my_protein!J328, IF(my_protein!H328 - my_protein!I327 &lt; 100, A327, A327 + 1), A327 + 1)</f>
        <v>238</v>
      </c>
      <c r="B328" s="10">
        <f>IF(my_protein!I327 - my_protein!H328 &gt; 0, my_protein!I327 - my_protein!H328, 0)</f>
        <v>0</v>
      </c>
      <c r="C328">
        <f>IF(my_protein!B328 = "with_protein", my_protein!S328, "")</f>
        <v>379</v>
      </c>
      <c r="D328" s="9"/>
    </row>
    <row r="329">
      <c r="A329" s="10">
        <f>IF(my_protein!J328 = my_protein!J329, IF(my_protein!H329 - my_protein!I328 &lt; 100, A328, A328 + 1), A328 + 1)</f>
        <v>238</v>
      </c>
      <c r="B329" s="10">
        <f>IF(my_protein!I328 - my_protein!H329 &gt; 0, my_protein!I328 - my_protein!H329, 0)</f>
        <v>0</v>
      </c>
      <c r="C329">
        <f>IF(my_protein!B329 = "with_protein", my_protein!S329, "")</f>
        <v>133</v>
      </c>
      <c r="D329" s="9"/>
    </row>
    <row r="330">
      <c r="A330" s="10">
        <f>IF(my_protein!J329 = my_protein!J330, IF(my_protein!H330 - my_protein!I329 &lt; 100, A329, A329 + 1), A329 + 1)</f>
        <v>239</v>
      </c>
      <c r="B330" s="10">
        <f>IF(my_protein!I329 - my_protein!H330 &gt; 0, my_protein!I329 - my_protein!H330, 0)</f>
        <v>0</v>
      </c>
      <c r="C330">
        <f>IF(my_protein!B330 = "with_protein", my_protein!S330, "")</f>
        <v>427</v>
      </c>
      <c r="D330" s="9"/>
    </row>
    <row r="331">
      <c r="A331" s="10">
        <f>IF(my_protein!J330 = my_protein!J331, IF(my_protein!H331 - my_protein!I330 &lt; 100, A330, A330 + 1), A330 + 1)</f>
        <v>240</v>
      </c>
      <c r="B331" s="10">
        <f>IF(my_protein!I330 - my_protein!H331 &gt; 0, my_protein!I330 - my_protein!H331, 0)</f>
        <v>0</v>
      </c>
      <c r="C331" t="str">
        <f>IF(my_protein!B331 = "with_protein", my_protein!S331, "")</f>
        <v/>
      </c>
      <c r="D331" s="9"/>
    </row>
    <row r="332">
      <c r="A332" s="10">
        <f>IF(my_protein!J331 = my_protein!J332, IF(my_protein!H332 - my_protein!I331 &lt; 100, A331, A331 + 1), A331 + 1)</f>
        <v>241</v>
      </c>
      <c r="B332" s="10">
        <f>IF(my_protein!I331 - my_protein!H332 &gt; 0, my_protein!I331 - my_protein!H332, 0)</f>
        <v>0</v>
      </c>
      <c r="C332">
        <f>IF(my_protein!B332 = "with_protein", my_protein!S332, "")</f>
        <v>331</v>
      </c>
      <c r="D332" s="9"/>
    </row>
    <row r="333">
      <c r="A333" s="10">
        <f>IF(my_protein!J332 = my_protein!J333, IF(my_protein!H333 - my_protein!I332 &lt; 100, A332, A332 + 1), A332 + 1)</f>
        <v>242</v>
      </c>
      <c r="B333" s="10">
        <f>IF(my_protein!I332 - my_protein!H333 &gt; 0, my_protein!I332 - my_protein!H333, 0)</f>
        <v>0</v>
      </c>
      <c r="C333" t="str">
        <f>IF(my_protein!B333 = "with_protein", my_protein!S333, "")</f>
        <v/>
      </c>
      <c r="D333" s="9"/>
    </row>
    <row r="334">
      <c r="A334" s="10">
        <f>IF(my_protein!J333 = my_protein!J334, IF(my_protein!H334 - my_protein!I333 &lt; 100, A333, A333 + 1), A333 + 1)</f>
        <v>243</v>
      </c>
      <c r="B334" s="10">
        <f>IF(my_protein!I333 - my_protein!H334 &gt; 0, my_protein!I333 - my_protein!H334, 0)</f>
        <v>0</v>
      </c>
      <c r="C334">
        <f>IF(my_protein!B334 = "with_protein", my_protein!S334, "")</f>
        <v>82</v>
      </c>
      <c r="D334" s="9"/>
    </row>
    <row r="335">
      <c r="A335" s="10">
        <f>IF(my_protein!J334 = my_protein!J335, IF(my_protein!H335 - my_protein!I334 &lt; 100, A334, A334 + 1), A334 + 1)</f>
        <v>244</v>
      </c>
      <c r="B335" s="10">
        <f>IF(my_protein!I334 - my_protein!H335 &gt; 0, my_protein!I334 - my_protein!H335, 0)</f>
        <v>0</v>
      </c>
      <c r="C335">
        <f>IF(my_protein!B335 = "with_protein", my_protein!S335, "")</f>
        <v>149</v>
      </c>
      <c r="D335" s="9"/>
    </row>
    <row r="336">
      <c r="A336" s="10">
        <f>IF(my_protein!J335 = my_protein!J336, IF(my_protein!H336 - my_protein!I335 &lt; 100, A335, A335 + 1), A335 + 1)</f>
        <v>245</v>
      </c>
      <c r="B336" s="10">
        <f>IF(my_protein!I335 - my_protein!H336 &gt; 0, my_protein!I335 - my_protein!H336, 0)</f>
        <v>0</v>
      </c>
      <c r="C336">
        <f>IF(my_protein!B336 = "with_protein", my_protein!S336, "")</f>
        <v>233</v>
      </c>
      <c r="D336" s="9"/>
    </row>
    <row r="337">
      <c r="A337" s="10">
        <f>IF(my_protein!J336 = my_protein!J337, IF(my_protein!H337 - my_protein!I336 &lt; 100, A336, A336 + 1), A336 + 1)</f>
        <v>246</v>
      </c>
      <c r="B337" s="10">
        <f>IF(my_protein!I336 - my_protein!H337 &gt; 0, my_protein!I336 - my_protein!H337, 0)</f>
        <v>0</v>
      </c>
      <c r="C337">
        <f>IF(my_protein!B337 = "with_protein", my_protein!S337, "")</f>
        <v>208</v>
      </c>
      <c r="D337" s="9"/>
    </row>
    <row r="338">
      <c r="A338" s="10">
        <f>IF(my_protein!J337 = my_protein!J338, IF(my_protein!H338 - my_protein!I337 &lt; 100, A337, A337 + 1), A337 + 1)</f>
        <v>247</v>
      </c>
      <c r="B338" s="10">
        <f>IF(my_protein!I337 - my_protein!H338 &gt; 0, my_protein!I337 - my_protein!H338, 0)</f>
        <v>0</v>
      </c>
      <c r="C338">
        <f>IF(my_protein!B338 = "with_protein", my_protein!S338, "")</f>
        <v>175</v>
      </c>
      <c r="D338" s="9"/>
    </row>
    <row r="339">
      <c r="A339" s="10">
        <f>IF(my_protein!J338 = my_protein!J339, IF(my_protein!H339 - my_protein!I338 &lt; 100, A338, A338 + 1), A338 + 1)</f>
        <v>248</v>
      </c>
      <c r="B339" s="10">
        <f>IF(my_protein!I338 - my_protein!H339 &gt; 0, my_protein!I338 - my_protein!H339, 0)</f>
        <v>0</v>
      </c>
      <c r="C339">
        <f>IF(my_protein!B339 = "with_protein", my_protein!S339, "")</f>
        <v>972</v>
      </c>
      <c r="D339" s="9"/>
    </row>
    <row r="340">
      <c r="A340" s="10">
        <f>IF(my_protein!J339 = my_protein!J340, IF(my_protein!H340 - my_protein!I339 &lt; 100, A339, A339 + 1), A339 + 1)</f>
        <v>249</v>
      </c>
      <c r="B340" s="10">
        <f>IF(my_protein!I339 - my_protein!H340 &gt; 0, my_protein!I339 - my_protein!H340, 0)</f>
        <v>15</v>
      </c>
      <c r="C340">
        <f>IF(my_protein!B340 = "with_protein", my_protein!S340, "")</f>
        <v>324</v>
      </c>
      <c r="D340" s="9"/>
    </row>
    <row r="341">
      <c r="A341" s="10">
        <f>IF(my_protein!J340 = my_protein!J341, IF(my_protein!H341 - my_protein!I340 &lt; 100, A340, A340 + 1), A340 + 1)</f>
        <v>250</v>
      </c>
      <c r="B341" s="10">
        <f>IF(my_protein!I340 - my_protein!H341 &gt; 0, my_protein!I340 - my_protein!H341, 0)</f>
        <v>0</v>
      </c>
      <c r="C341">
        <f>IF(my_protein!B341 = "with_protein", my_protein!S341, "")</f>
        <v>389</v>
      </c>
      <c r="D341" s="9"/>
    </row>
    <row r="342">
      <c r="A342" s="10">
        <f>IF(my_protein!J341 = my_protein!J342, IF(my_protein!H342 - my_protein!I341 &lt; 100, A341, A341 + 1), A341 + 1)</f>
        <v>251</v>
      </c>
      <c r="B342" s="10">
        <f>IF(my_protein!I341 - my_protein!H342 &gt; 0, my_protein!I341 - my_protein!H342, 0)</f>
        <v>0</v>
      </c>
      <c r="C342">
        <f>IF(my_protein!B342 = "with_protein", my_protein!S342, "")</f>
        <v>171</v>
      </c>
      <c r="D342" s="9"/>
    </row>
    <row r="343">
      <c r="A343" s="10">
        <f>IF(my_protein!J342 = my_protein!J343, IF(my_protein!H343 - my_protein!I342 &lt; 100, A342, A342 + 1), A342 + 1)</f>
        <v>252</v>
      </c>
      <c r="B343" s="10">
        <f>IF(my_protein!I342 - my_protein!H343 &gt; 0, my_protein!I342 - my_protein!H343, 0)</f>
        <v>0</v>
      </c>
      <c r="C343">
        <f>IF(my_protein!B343 = "with_protein", my_protein!S343, "")</f>
        <v>140</v>
      </c>
      <c r="D343" s="9"/>
    </row>
    <row r="344">
      <c r="A344" s="10">
        <f>IF(my_protein!J343 = my_protein!J344, IF(my_protein!H344 - my_protein!I343 &lt; 100, A343, A343 + 1), A343 + 1)</f>
        <v>253</v>
      </c>
      <c r="B344" s="10">
        <f>IF(my_protein!I343 - my_protein!H344 &gt; 0, my_protein!I343 - my_protein!H344, 0)</f>
        <v>0</v>
      </c>
      <c r="C344">
        <f>IF(my_protein!B344 = "with_protein", my_protein!S344, "")</f>
        <v>305</v>
      </c>
      <c r="D344" s="9"/>
    </row>
    <row r="345">
      <c r="A345" s="10">
        <f>IF(my_protein!J344 = my_protein!J345, IF(my_protein!H345 - my_protein!I344 &lt; 100, A344, A344 + 1), A344 + 1)</f>
        <v>254</v>
      </c>
      <c r="B345" s="10">
        <f>IF(my_protein!I344 - my_protein!H345 &gt; 0, my_protein!I344 - my_protein!H345, 0)</f>
        <v>0</v>
      </c>
      <c r="C345">
        <f>IF(my_protein!B345 = "with_protein", my_protein!S345, "")</f>
        <v>269</v>
      </c>
      <c r="D345" s="9"/>
    </row>
    <row r="346">
      <c r="A346" s="10">
        <f>IF(my_protein!J345 = my_protein!J346, IF(my_protein!H346 - my_protein!I345 &lt; 100, A345, A345 + 1), A345 + 1)</f>
        <v>255</v>
      </c>
      <c r="B346" s="10">
        <f>IF(my_protein!I345 - my_protein!H346 &gt; 0, my_protein!I345 - my_protein!H346, 0)</f>
        <v>0</v>
      </c>
      <c r="C346">
        <f>IF(my_protein!B346 = "with_protein", my_protein!S346, "")</f>
        <v>294</v>
      </c>
      <c r="D346" s="9"/>
    </row>
    <row r="347">
      <c r="A347" s="10">
        <f>IF(my_protein!J346 = my_protein!J347, IF(my_protein!H347 - my_protein!I346 &lt; 100, A346, A346 + 1), A346 + 1)</f>
        <v>256</v>
      </c>
      <c r="B347" s="10">
        <f>IF(my_protein!I346 - my_protein!H347 &gt; 0, my_protein!I346 - my_protein!H347, 0)</f>
        <v>0</v>
      </c>
      <c r="C347">
        <f>IF(my_protein!B347 = "with_protein", my_protein!S347, "")</f>
        <v>227</v>
      </c>
      <c r="D347" s="9"/>
    </row>
    <row r="348">
      <c r="A348" s="10">
        <f>IF(my_protein!J347 = my_protein!J348, IF(my_protein!H348 - my_protein!I347 &lt; 100, A347, A347 + 1), A347 + 1)</f>
        <v>257</v>
      </c>
      <c r="B348" s="10">
        <f>IF(my_protein!I347 - my_protein!H348 &gt; 0, my_protein!I347 - my_protein!H348, 0)</f>
        <v>0</v>
      </c>
      <c r="C348">
        <f>IF(my_protein!B348 = "with_protein", my_protein!S348, "")</f>
        <v>73</v>
      </c>
      <c r="D348" s="9"/>
    </row>
    <row r="349">
      <c r="A349" s="10">
        <f>IF(my_protein!J348 = my_protein!J349, IF(my_protein!H349 - my_protein!I348 &lt; 100, A348, A348 + 1), A348 + 1)</f>
        <v>258</v>
      </c>
      <c r="B349" s="10">
        <f>IF(my_protein!I348 - my_protein!H349 &gt; 0, my_protein!I348 - my_protein!H349, 0)</f>
        <v>0</v>
      </c>
      <c r="C349">
        <f>IF(my_protein!B349 = "with_protein", my_protein!S349, "")</f>
        <v>465</v>
      </c>
      <c r="D349" s="9"/>
    </row>
    <row r="350">
      <c r="A350" s="10">
        <f>IF(my_protein!J349 = my_protein!J350, IF(my_protein!H350 - my_protein!I349 &lt; 100, A349, A349 + 1), A349 + 1)</f>
        <v>259</v>
      </c>
      <c r="B350" s="10">
        <f>IF(my_protein!I349 - my_protein!H350 &gt; 0, my_protein!I349 - my_protein!H350, 0)</f>
        <v>0</v>
      </c>
      <c r="C350">
        <f>IF(my_protein!B350 = "with_protein", my_protein!S350, "")</f>
        <v>167</v>
      </c>
      <c r="D350" s="9"/>
    </row>
    <row r="351">
      <c r="A351" s="10">
        <f>IF(my_protein!J350 = my_protein!J351, IF(my_protein!H351 - my_protein!I350 &lt; 100, A350, A350 + 1), A350 + 1)</f>
        <v>260</v>
      </c>
      <c r="B351" s="10">
        <f>IF(my_protein!I350 - my_protein!H351 &gt; 0, my_protein!I350 - my_protein!H351, 0)</f>
        <v>0</v>
      </c>
      <c r="C351">
        <f>IF(my_protein!B351 = "with_protein", my_protein!S351, "")</f>
        <v>218</v>
      </c>
      <c r="D351" s="9"/>
    </row>
    <row r="352">
      <c r="A352" s="10">
        <f>IF(my_protein!J351 = my_protein!J352, IF(my_protein!H352 - my_protein!I351 &lt; 100, A351, A351 + 1), A351 + 1)</f>
        <v>261</v>
      </c>
      <c r="B352" s="10">
        <f>IF(my_protein!I351 - my_protein!H352 &gt; 0, my_protein!I351 - my_protein!H352, 0)</f>
        <v>0</v>
      </c>
      <c r="C352">
        <f>IF(my_protein!B352 = "with_protein", my_protein!S352, "")</f>
        <v>492</v>
      </c>
      <c r="D352" s="9"/>
    </row>
    <row r="353">
      <c r="A353" s="10">
        <f>IF(my_protein!J352 = my_protein!J353, IF(my_protein!H353 - my_protein!I352 &lt; 100, A352, A352 + 1), A352 + 1)</f>
        <v>262</v>
      </c>
      <c r="B353" s="10">
        <f>IF(my_protein!I352 - my_protein!H353 &gt; 0, my_protein!I352 - my_protein!H353, 0)</f>
        <v>0</v>
      </c>
      <c r="C353">
        <f>IF(my_protein!B353 = "with_protein", my_protein!S353, "")</f>
        <v>104</v>
      </c>
      <c r="D353" s="9"/>
    </row>
    <row r="354">
      <c r="A354" s="10">
        <f>IF(my_protein!J353 = my_protein!J354, IF(my_protein!H354 - my_protein!I353 &lt; 100, A353, A353 + 1), A353 + 1)</f>
        <v>263</v>
      </c>
      <c r="B354" s="10">
        <f>IF(my_protein!I353 - my_protein!H354 &gt; 0, my_protein!I353 - my_protein!H354, 0)</f>
        <v>0</v>
      </c>
      <c r="C354">
        <f>IF(my_protein!B354 = "with_protein", my_protein!S354, "")</f>
        <v>2780</v>
      </c>
      <c r="D354" s="9"/>
    </row>
    <row r="355">
      <c r="A355" s="10">
        <f>IF(my_protein!J354 = my_protein!J355, IF(my_protein!H355 - my_protein!I354 &lt; 100, A354, A354 + 1), A354 + 1)</f>
        <v>264</v>
      </c>
      <c r="B355" s="10">
        <f>IF(my_protein!I354 - my_protein!H355 &gt; 0, my_protein!I354 - my_protein!H355, 0)</f>
        <v>0</v>
      </c>
      <c r="C355">
        <f>IF(my_protein!B355 = "with_protein", my_protein!S355, "")</f>
        <v>281</v>
      </c>
      <c r="D355" s="9"/>
    </row>
    <row r="356">
      <c r="A356" s="10">
        <f>IF(my_protein!J355 = my_protein!J356, IF(my_protein!H356 - my_protein!I355 &lt; 100, A355, A355 + 1), A355 + 1)</f>
        <v>264</v>
      </c>
      <c r="B356" s="10">
        <f>IF(my_protein!I355 - my_protein!H356 &gt; 0, my_protein!I355 - my_protein!H356, 0)</f>
        <v>0</v>
      </c>
      <c r="C356">
        <f>IF(my_protein!B356 = "with_protein", my_protein!S356, "")</f>
        <v>137</v>
      </c>
      <c r="D356" s="9"/>
    </row>
    <row r="357">
      <c r="A357" s="10">
        <f>IF(my_protein!J356 = my_protein!J357, IF(my_protein!H357 - my_protein!I356 &lt; 100, A356, A356 + 1), A356 + 1)</f>
        <v>264</v>
      </c>
      <c r="B357" s="10">
        <f>IF(my_protein!I356 - my_protein!H357 &gt; 0, my_protein!I356 - my_protein!H357, 0)</f>
        <v>0</v>
      </c>
      <c r="C357">
        <f>IF(my_protein!B357 = "with_protein", my_protein!S357, "")</f>
        <v>675</v>
      </c>
      <c r="D357" s="9"/>
    </row>
    <row r="358">
      <c r="A358" s="10">
        <f>IF(my_protein!J357 = my_protein!J358, IF(my_protein!H358 - my_protein!I357 &lt; 100, A357, A357 + 1), A357 + 1)</f>
        <v>264</v>
      </c>
      <c r="B358" s="10">
        <f>IF(my_protein!I357 - my_protein!H358 &gt; 0, my_protein!I357 - my_protein!H358, 0)</f>
        <v>3</v>
      </c>
      <c r="C358">
        <f>IF(my_protein!B358 = "with_protein", my_protein!S358, "")</f>
        <v>342</v>
      </c>
      <c r="D358" s="9"/>
    </row>
    <row r="359">
      <c r="A359" s="10">
        <f>IF(my_protein!J358 = my_protein!J359, IF(my_protein!H359 - my_protein!I358 &lt; 100, A358, A358 + 1), A358 + 1)</f>
        <v>264</v>
      </c>
      <c r="B359" s="10">
        <f>IF(my_protein!I358 - my_protein!H359 &gt; 0, my_protein!I358 - my_protein!H359, 0)</f>
        <v>3</v>
      </c>
      <c r="C359">
        <f>IF(my_protein!B359 = "with_protein", my_protein!S359, "")</f>
        <v>1228</v>
      </c>
      <c r="D359" s="9"/>
    </row>
    <row r="360">
      <c r="A360" s="10">
        <f>IF(my_protein!J359 = my_protein!J360, IF(my_protein!H360 - my_protein!I359 &lt; 100, A359, A359 + 1), A359 + 1)</f>
        <v>264</v>
      </c>
      <c r="B360" s="10">
        <f>IF(my_protein!I359 - my_protein!H360 &gt; 0, my_protein!I359 - my_protein!H360, 0)</f>
        <v>0</v>
      </c>
      <c r="C360">
        <f>IF(my_protein!B360 = "with_protein", my_protein!S360, "")</f>
        <v>144</v>
      </c>
      <c r="D360" s="9"/>
    </row>
    <row r="361">
      <c r="A361" s="10">
        <f>IF(my_protein!J360 = my_protein!J361, IF(my_protein!H361 - my_protein!I360 &lt; 100, A360, A360 + 1), A360 + 1)</f>
        <v>264</v>
      </c>
      <c r="B361" s="10">
        <f>IF(my_protein!I360 - my_protein!H361 &gt; 0, my_protein!I360 - my_protein!H361, 0)</f>
        <v>0</v>
      </c>
      <c r="C361">
        <f>IF(my_protein!B361 = "with_protein", my_protein!S361, "")</f>
        <v>422</v>
      </c>
      <c r="D361" s="9"/>
    </row>
    <row r="362">
      <c r="A362" s="10">
        <f>IF(my_protein!J361 = my_protein!J362, IF(my_protein!H362 - my_protein!I361 &lt; 100, A361, A361 + 1), A361 + 1)</f>
        <v>264</v>
      </c>
      <c r="B362" s="10">
        <f>IF(my_protein!I361 - my_protein!H362 &gt; 0, my_protein!I361 - my_protein!H362, 0)</f>
        <v>0</v>
      </c>
      <c r="C362">
        <f>IF(my_protein!B362 = "with_protein", my_protein!S362, "")</f>
        <v>253</v>
      </c>
      <c r="D362" s="9"/>
    </row>
    <row r="363">
      <c r="A363" s="10">
        <f>IF(my_protein!J362 = my_protein!J363, IF(my_protein!H363 - my_protein!I362 &lt; 100, A362, A362 + 1), A362 + 1)</f>
        <v>264</v>
      </c>
      <c r="B363" s="10">
        <f>IF(my_protein!I362 - my_protein!H363 &gt; 0, my_protein!I362 - my_protein!H363, 0)</f>
        <v>0</v>
      </c>
      <c r="C363">
        <f>IF(my_protein!B363 = "with_protein", my_protein!S363, "")</f>
        <v>177</v>
      </c>
      <c r="D363" s="9"/>
    </row>
    <row r="364">
      <c r="A364" s="10">
        <f>IF(my_protein!J363 = my_protein!J364, IF(my_protein!H364 - my_protein!I363 &lt; 100, A363, A363 + 1), A363 + 1)</f>
        <v>264</v>
      </c>
      <c r="B364" s="10">
        <f>IF(my_protein!I363 - my_protein!H364 &gt; 0, my_protein!I363 - my_protein!H364, 0)</f>
        <v>9</v>
      </c>
      <c r="C364">
        <f>IF(my_protein!B364 = "with_protein", my_protein!S364, "")</f>
        <v>441</v>
      </c>
      <c r="D364" s="9"/>
    </row>
    <row r="365">
      <c r="A365" s="10">
        <f>IF(my_protein!J364 = my_protein!J365, IF(my_protein!H365 - my_protein!I364 &lt; 100, A364, A364 + 1), A364 + 1)</f>
        <v>265</v>
      </c>
      <c r="B365" s="10">
        <f>IF(my_protein!I364 - my_protein!H365 &gt; 0, my_protein!I364 - my_protein!H365, 0)</f>
        <v>0</v>
      </c>
      <c r="C365">
        <f>IF(my_protein!B365 = "with_protein", my_protein!S365, "")</f>
        <v>431</v>
      </c>
      <c r="D365" s="9"/>
    </row>
    <row r="366">
      <c r="A366" s="10">
        <f>IF(my_protein!J365 = my_protein!J366, IF(my_protein!H366 - my_protein!I365 &lt; 100, A365, A365 + 1), A365 + 1)</f>
        <v>265</v>
      </c>
      <c r="B366" s="10">
        <f>IF(my_protein!I365 - my_protein!H366 &gt; 0, my_protein!I365 - my_protein!H366, 0)</f>
        <v>3</v>
      </c>
      <c r="C366">
        <f>IF(my_protein!B366 = "with_protein", my_protein!S366, "")</f>
        <v>1940</v>
      </c>
      <c r="D366" s="9"/>
    </row>
    <row r="367">
      <c r="A367" s="10">
        <f>IF(my_protein!J366 = my_protein!J367, IF(my_protein!H367 - my_protein!I366 &lt; 100, A366, A366 + 1), A366 + 1)</f>
        <v>265</v>
      </c>
      <c r="B367" s="10">
        <f>IF(my_protein!I366 - my_protein!H367 &gt; 0, my_protein!I366 - my_protein!H367, 0)</f>
        <v>3</v>
      </c>
      <c r="C367">
        <f>IF(my_protein!B367 = "with_protein", my_protein!S367, "")</f>
        <v>232</v>
      </c>
      <c r="D367" s="9"/>
    </row>
    <row r="368">
      <c r="A368" s="10">
        <f>IF(my_protein!J367 = my_protein!J368, IF(my_protein!H368 - my_protein!I367 &lt; 100, A367, A367 + 1), A367 + 1)</f>
        <v>265</v>
      </c>
      <c r="B368" s="10">
        <f>IF(my_protein!I367 - my_protein!H368 &gt; 0, my_protein!I367 - my_protein!H368, 0)</f>
        <v>27</v>
      </c>
      <c r="C368">
        <f>IF(my_protein!B368 = "with_protein", my_protein!S368, "")</f>
        <v>257</v>
      </c>
      <c r="D368" s="9"/>
    </row>
    <row r="369">
      <c r="A369" s="10">
        <f>IF(my_protein!J368 = my_protein!J369, IF(my_protein!H369 - my_protein!I368 &lt; 100, A368, A368 + 1), A368 + 1)</f>
        <v>266</v>
      </c>
      <c r="B369" s="10">
        <f>IF(my_protein!I368 - my_protein!H369 &gt; 0, my_protein!I368 - my_protein!H369, 0)</f>
        <v>0</v>
      </c>
      <c r="C369">
        <f>IF(my_protein!B369 = "with_protein", my_protein!S369, "")</f>
        <v>520</v>
      </c>
      <c r="D369" s="9"/>
    </row>
    <row r="370">
      <c r="A370" s="10">
        <f>IF(my_protein!J369 = my_protein!J370, IF(my_protein!H370 - my_protein!I369 &lt; 100, A369, A369 + 1), A369 + 1)</f>
        <v>266</v>
      </c>
      <c r="B370" s="10">
        <f>IF(my_protein!I369 - my_protein!H370 &gt; 0, my_protein!I369 - my_protein!H370, 0)</f>
        <v>0</v>
      </c>
      <c r="C370">
        <f>IF(my_protein!B370 = "with_protein", my_protein!S370, "")</f>
        <v>249</v>
      </c>
      <c r="D370" s="9"/>
    </row>
    <row r="371">
      <c r="A371" s="10">
        <f>IF(my_protein!J370 = my_protein!J371, IF(my_protein!H371 - my_protein!I370 &lt; 100, A370, A370 + 1), A370 + 1)</f>
        <v>267</v>
      </c>
      <c r="B371" s="10">
        <f>IF(my_protein!I370 - my_protein!H371 &gt; 0, my_protein!I370 - my_protein!H371, 0)</f>
        <v>0</v>
      </c>
      <c r="C371">
        <f>IF(my_protein!B371 = "with_protein", my_protein!S371, "")</f>
        <v>167</v>
      </c>
      <c r="D371" s="9"/>
    </row>
    <row r="372">
      <c r="A372" s="10">
        <f>IF(my_protein!J371 = my_protein!J372, IF(my_protein!H372 - my_protein!I371 &lt; 100, A371, A371 + 1), A371 + 1)</f>
        <v>268</v>
      </c>
      <c r="B372" s="10">
        <f>IF(my_protein!I371 - my_protein!H372 &gt; 0, my_protein!I371 - my_protein!H372, 0)</f>
        <v>0</v>
      </c>
      <c r="C372">
        <f>IF(my_protein!B372 = "with_protein", my_protein!S372, "")</f>
        <v>571</v>
      </c>
      <c r="D372" s="9"/>
    </row>
    <row r="373">
      <c r="A373" s="10">
        <f>IF(my_protein!J372 = my_protein!J373, IF(my_protein!H373 - my_protein!I372 &lt; 100, A372, A372 + 1), A372 + 1)</f>
        <v>269</v>
      </c>
      <c r="B373" s="10">
        <f>IF(my_protein!I372 - my_protein!H373 &gt; 0, my_protein!I372 - my_protein!H373, 0)</f>
        <v>0</v>
      </c>
      <c r="C373">
        <f>IF(my_protein!B373 = "with_protein", my_protein!S373, "")</f>
        <v>459</v>
      </c>
      <c r="D373" s="9"/>
    </row>
    <row r="374">
      <c r="A374" s="10">
        <f>IF(my_protein!J373 = my_protein!J374, IF(my_protein!H374 - my_protein!I373 &lt; 100, A373, A373 + 1), A373 + 1)</f>
        <v>270</v>
      </c>
      <c r="B374" s="10">
        <f>IF(my_protein!I373 - my_protein!H374 &gt; 0, my_protein!I373 - my_protein!H374, 0)</f>
        <v>0</v>
      </c>
      <c r="C374">
        <f>IF(my_protein!B374 = "with_protein", my_protein!S374, "")</f>
        <v>168</v>
      </c>
      <c r="D374" s="9"/>
    </row>
    <row r="375">
      <c r="A375" s="10">
        <f>IF(my_protein!J374 = my_protein!J375, IF(my_protein!H375 - my_protein!I374 &lt; 100, A374, A374 + 1), A374 + 1)</f>
        <v>271</v>
      </c>
      <c r="B375" s="10">
        <f>IF(my_protein!I374 - my_protein!H375 &gt; 0, my_protein!I374 - my_protein!H375, 0)</f>
        <v>0</v>
      </c>
      <c r="C375" t="str">
        <f>IF(my_protein!B375 = "with_protein", my_protein!S375, "")</f>
        <v/>
      </c>
      <c r="D375" s="9"/>
    </row>
    <row r="376">
      <c r="A376" s="10">
        <f>IF(my_protein!J375 = my_protein!J376, IF(my_protein!H376 - my_protein!I375 &lt; 100, A375, A375 + 1), A375 + 1)</f>
        <v>272</v>
      </c>
      <c r="B376" s="10">
        <f>IF(my_protein!I375 - my_protein!H376 &gt; 0, my_protein!I375 - my_protein!H376, 0)</f>
        <v>0</v>
      </c>
      <c r="C376">
        <f>IF(my_protein!B376 = "with_protein", my_protein!S376, "")</f>
        <v>323</v>
      </c>
      <c r="D376" s="9"/>
    </row>
    <row r="377">
      <c r="A377" s="10">
        <f>IF(my_protein!J376 = my_protein!J377, IF(my_protein!H377 - my_protein!I376 &lt; 100, A376, A376 + 1), A376 + 1)</f>
        <v>273</v>
      </c>
      <c r="B377" s="10">
        <f>IF(my_protein!I376 - my_protein!H377 &gt; 0, my_protein!I376 - my_protein!H377, 0)</f>
        <v>0</v>
      </c>
      <c r="C377" t="str">
        <f>IF(my_protein!B377 = "with_protein", my_protein!S377, "")</f>
        <v/>
      </c>
      <c r="D377" s="9"/>
    </row>
    <row r="378">
      <c r="A378" s="10">
        <f>IF(my_protein!J377 = my_protein!J378, IF(my_protein!H378 - my_protein!I377 &lt; 100, A377, A377 + 1), A377 + 1)</f>
        <v>274</v>
      </c>
      <c r="B378" s="10">
        <f>IF(my_protein!I377 - my_protein!H378 &gt; 0, my_protein!I377 - my_protein!H378, 0)</f>
        <v>0</v>
      </c>
      <c r="C378">
        <f>IF(my_protein!B378 = "with_protein", my_protein!S378, "")</f>
        <v>309</v>
      </c>
      <c r="D378" s="9"/>
    </row>
    <row r="379">
      <c r="A379" s="10">
        <f>IF(my_protein!J378 = my_protein!J379, IF(my_protein!H379 - my_protein!I378 &lt; 100, A378, A378 + 1), A378 + 1)</f>
        <v>275</v>
      </c>
      <c r="B379" s="10">
        <f>IF(my_protein!I378 - my_protein!H379 &gt; 0, my_protein!I378 - my_protein!H379, 0)</f>
        <v>0</v>
      </c>
      <c r="C379">
        <f>IF(my_protein!B379 = "with_protein", my_protein!S379, "")</f>
        <v>539</v>
      </c>
      <c r="D379" s="9"/>
    </row>
    <row r="380">
      <c r="A380" s="10">
        <f>IF(my_protein!J379 = my_protein!J380, IF(my_protein!H380 - my_protein!I379 &lt; 100, A379, A379 + 1), A379 + 1)</f>
        <v>276</v>
      </c>
      <c r="B380" s="10">
        <f>IF(my_protein!I379 - my_protein!H380 &gt; 0, my_protein!I379 - my_protein!H380, 0)</f>
        <v>0</v>
      </c>
      <c r="C380">
        <f>IF(my_protein!B380 = "with_protein", my_protein!S380, "")</f>
        <v>504</v>
      </c>
      <c r="D380" s="9"/>
    </row>
    <row r="381">
      <c r="A381" s="10">
        <f>IF(my_protein!J380 = my_protein!J381, IF(my_protein!H381 - my_protein!I380 &lt; 100, A380, A380 + 1), A380 + 1)</f>
        <v>277</v>
      </c>
      <c r="B381" s="10">
        <f>IF(my_protein!I380 - my_protein!H381 &gt; 0, my_protein!I380 - my_protein!H381, 0)</f>
        <v>0</v>
      </c>
      <c r="C381">
        <f>IF(my_protein!B381 = "with_protein", my_protein!S381, "")</f>
        <v>236</v>
      </c>
      <c r="D381" s="9"/>
    </row>
    <row r="382">
      <c r="A382" s="10">
        <f>IF(my_protein!J381 = my_protein!J382, IF(my_protein!H382 - my_protein!I381 &lt; 100, A381, A381 + 1), A381 + 1)</f>
        <v>278</v>
      </c>
      <c r="B382" s="10">
        <f>IF(my_protein!I381 - my_protein!H382 &gt; 0, my_protein!I381 - my_protein!H382, 0)</f>
        <v>0</v>
      </c>
      <c r="C382">
        <f>IF(my_protein!B382 = "with_protein", my_protein!S382, "")</f>
        <v>427</v>
      </c>
      <c r="D382" s="9"/>
    </row>
    <row r="383">
      <c r="A383" s="10">
        <f>IF(my_protein!J382 = my_protein!J383, IF(my_protein!H383 - my_protein!I382 &lt; 100, A382, A382 + 1), A382 + 1)</f>
        <v>279</v>
      </c>
      <c r="B383" s="10">
        <f>IF(my_protein!I382 - my_protein!H383 &gt; 0, my_protein!I382 - my_protein!H383, 0)</f>
        <v>0</v>
      </c>
      <c r="C383">
        <f>IF(my_protein!B383 = "with_protein", my_protein!S383, "")</f>
        <v>163</v>
      </c>
      <c r="D383" s="9"/>
    </row>
    <row r="384">
      <c r="A384" s="10">
        <f>IF(my_protein!J383 = my_protein!J384, IF(my_protein!H384 - my_protein!I383 &lt; 100, A383, A383 + 1), A383 + 1)</f>
        <v>280</v>
      </c>
      <c r="B384" s="10">
        <f>IF(my_protein!I383 - my_protein!H384 &gt; 0, my_protein!I383 - my_protein!H384, 0)</f>
        <v>0</v>
      </c>
      <c r="C384">
        <f>IF(my_protein!B384 = "with_protein", my_protein!S384, "")</f>
        <v>171</v>
      </c>
      <c r="D384" s="9"/>
    </row>
    <row r="385">
      <c r="A385" s="10">
        <f>IF(my_protein!J384 = my_protein!J385, IF(my_protein!H385 - my_protein!I384 &lt; 100, A384, A384 + 1), A384 + 1)</f>
        <v>281</v>
      </c>
      <c r="B385" s="10">
        <f>IF(my_protein!I384 - my_protein!H385 &gt; 0, my_protein!I384 - my_protein!H385, 0)</f>
        <v>0</v>
      </c>
      <c r="C385">
        <f>IF(my_protein!B385 = "with_protein", my_protein!S385, "")</f>
        <v>482</v>
      </c>
      <c r="D385" s="9"/>
    </row>
    <row r="386">
      <c r="A386" s="10">
        <f>IF(my_protein!J385 = my_protein!J386, IF(my_protein!H386 - my_protein!I385 &lt; 100, A385, A385 + 1), A385 + 1)</f>
        <v>282</v>
      </c>
      <c r="B386" s="10">
        <f>IF(my_protein!I385 - my_protein!H386 &gt; 0, my_protein!I385 - my_protein!H386, 0)</f>
        <v>0</v>
      </c>
      <c r="C386">
        <f>IF(my_protein!B386 = "with_protein", my_protein!S386, "")</f>
        <v>168</v>
      </c>
      <c r="D386" s="9"/>
    </row>
    <row r="387">
      <c r="A387" s="10">
        <f>IF(my_protein!J386 = my_protein!J387, IF(my_protein!H387 - my_protein!I386 &lt; 100, A386, A386 + 1), A386 + 1)</f>
        <v>283</v>
      </c>
      <c r="B387" s="10">
        <f>IF(my_protein!I386 - my_protein!H387 &gt; 0, my_protein!I386 - my_protein!H387, 0)</f>
        <v>0</v>
      </c>
      <c r="C387">
        <f>IF(my_protein!B387 = "with_protein", my_protein!S387, "")</f>
        <v>242</v>
      </c>
      <c r="D387" s="9"/>
    </row>
    <row r="388">
      <c r="A388" s="10">
        <f>IF(my_protein!J387 = my_protein!J388, IF(my_protein!H388 - my_protein!I387 &lt; 100, A387, A387 + 1), A387 + 1)</f>
        <v>284</v>
      </c>
      <c r="B388" s="10">
        <f>IF(my_protein!I387 - my_protein!H388 &gt; 0, my_protein!I387 - my_protein!H388, 0)</f>
        <v>0</v>
      </c>
      <c r="C388">
        <f>IF(my_protein!B388 = "with_protein", my_protein!S388, "")</f>
        <v>93</v>
      </c>
      <c r="D388" s="9"/>
    </row>
    <row r="389">
      <c r="A389" s="10">
        <f>IF(my_protein!J388 = my_protein!J389, IF(my_protein!H389 - my_protein!I388 &lt; 100, A388, A388 + 1), A388 + 1)</f>
        <v>285</v>
      </c>
      <c r="B389" s="10">
        <f>IF(my_protein!I388 - my_protein!H389 &gt; 0, my_protein!I388 - my_protein!H389, 0)</f>
        <v>0</v>
      </c>
      <c r="C389">
        <f>IF(my_protein!B389 = "with_protein", my_protein!S389, "")</f>
        <v>451</v>
      </c>
      <c r="D389" s="9"/>
    </row>
    <row r="390">
      <c r="A390" s="10">
        <f>IF(my_protein!J389 = my_protein!J390, IF(my_protein!H390 - my_protein!I389 &lt; 100, A389, A389 + 1), A389 + 1)</f>
        <v>286</v>
      </c>
      <c r="B390" s="10">
        <f>IF(my_protein!I389 - my_protein!H390 &gt; 0, my_protein!I389 - my_protein!H390, 0)</f>
        <v>0</v>
      </c>
      <c r="C390">
        <f>IF(my_protein!B390 = "with_protein", my_protein!S390, "")</f>
        <v>442</v>
      </c>
      <c r="D390" s="9"/>
    </row>
    <row r="391">
      <c r="A391" s="10">
        <f>IF(my_protein!J390 = my_protein!J391, IF(my_protein!H391 - my_protein!I390 &lt; 100, A390, A390 + 1), A390 + 1)</f>
        <v>287</v>
      </c>
      <c r="B391" s="10">
        <f>IF(my_protein!I390 - my_protein!H391 &gt; 0, my_protein!I390 - my_protein!H391, 0)</f>
        <v>0</v>
      </c>
      <c r="C391" t="str">
        <f>IF(my_protein!B391 = "with_protein", my_protein!S391, "")</f>
        <v/>
      </c>
      <c r="D391" s="9"/>
    </row>
    <row r="392">
      <c r="A392" s="10">
        <f>IF(my_protein!J391 = my_protein!J392, IF(my_protein!H392 - my_protein!I391 &lt; 100, A391, A391 + 1), A391 + 1)</f>
        <v>288</v>
      </c>
      <c r="B392" s="10">
        <f>IF(my_protein!I391 - my_protein!H392 &gt; 0, my_protein!I391 - my_protein!H392, 0)</f>
        <v>0</v>
      </c>
      <c r="C392">
        <f>IF(my_protein!B392 = "with_protein", my_protein!S392, "")</f>
        <v>407</v>
      </c>
      <c r="D392" s="9"/>
    </row>
    <row r="393">
      <c r="A393" s="10">
        <f>IF(my_protein!J392 = my_protein!J393, IF(my_protein!H393 - my_protein!I392 &lt; 100, A392, A392 + 1), A392 + 1)</f>
        <v>289</v>
      </c>
      <c r="B393" s="10">
        <f>IF(my_protein!I392 - my_protein!H393 &gt; 0, my_protein!I392 - my_protein!H393, 0)</f>
        <v>0</v>
      </c>
      <c r="C393">
        <f>IF(my_protein!B393 = "with_protein", my_protein!S393, "")</f>
        <v>299</v>
      </c>
      <c r="D393" s="9"/>
    </row>
    <row r="394">
      <c r="A394" s="10">
        <f>IF(my_protein!J393 = my_protein!J394, IF(my_protein!H394 - my_protein!I393 &lt; 100, A393, A393 + 1), A393 + 1)</f>
        <v>290</v>
      </c>
      <c r="B394" s="10">
        <f>IF(my_protein!I393 - my_protein!H394 &gt; 0, my_protein!I393 - my_protein!H394, 0)</f>
        <v>0</v>
      </c>
      <c r="C394">
        <f>IF(my_protein!B394 = "with_protein", my_protein!S394, "")</f>
        <v>318</v>
      </c>
      <c r="D394" s="9"/>
    </row>
    <row r="395">
      <c r="A395" s="10">
        <f>IF(my_protein!J394 = my_protein!J395, IF(my_protein!H395 - my_protein!I394 &lt; 100, A394, A394 + 1), A394 + 1)</f>
        <v>291</v>
      </c>
      <c r="B395" s="10">
        <f>IF(my_protein!I394 - my_protein!H395 &gt; 0, my_protein!I394 - my_protein!H395, 0)</f>
        <v>0</v>
      </c>
      <c r="C395">
        <f>IF(my_protein!B395 = "with_protein", my_protein!S395, "")</f>
        <v>1032</v>
      </c>
      <c r="D395" s="9"/>
    </row>
    <row r="396">
      <c r="A396" s="10">
        <f>IF(my_protein!J395 = my_protein!J396, IF(my_protein!H396 - my_protein!I395 &lt; 100, A395, A395 + 1), A395 + 1)</f>
        <v>292</v>
      </c>
      <c r="B396" s="10">
        <f>IF(my_protein!I395 - my_protein!H396 &gt; 0, my_protein!I395 - my_protein!H396, 0)</f>
        <v>0</v>
      </c>
      <c r="C396">
        <f>IF(my_protein!B396 = "with_protein", my_protein!S396, "")</f>
        <v>133</v>
      </c>
      <c r="D396" s="9"/>
    </row>
    <row r="397">
      <c r="A397" s="10">
        <f>IF(my_protein!J396 = my_protein!J397, IF(my_protein!H397 - my_protein!I396 &lt; 100, A396, A396 + 1), A396 + 1)</f>
        <v>293</v>
      </c>
      <c r="B397" s="10">
        <f>IF(my_protein!I396 - my_protein!H397 &gt; 0, my_protein!I396 - my_protein!H397, 0)</f>
        <v>0</v>
      </c>
      <c r="C397">
        <f>IF(my_protein!B397 = "with_protein", my_protein!S397, "")</f>
        <v>259</v>
      </c>
      <c r="D397" s="9"/>
    </row>
    <row r="398">
      <c r="A398" s="10">
        <f>IF(my_protein!J397 = my_protein!J398, IF(my_protein!H398 - my_protein!I397 &lt; 100, A397, A397 + 1), A397 + 1)</f>
        <v>293</v>
      </c>
      <c r="B398" s="10">
        <f>IF(my_protein!I397 - my_protein!H398 &gt; 0, my_protein!I397 - my_protein!H398, 0)</f>
        <v>3</v>
      </c>
      <c r="C398">
        <f>IF(my_protein!B398 = "with_protein", my_protein!S398, "")</f>
        <v>458</v>
      </c>
      <c r="D398" s="9"/>
    </row>
    <row r="399">
      <c r="A399" s="10">
        <f>IF(my_protein!J398 = my_protein!J399, IF(my_protein!H399 - my_protein!I398 &lt; 100, A398, A398 + 1), A398 + 1)</f>
        <v>293</v>
      </c>
      <c r="B399" s="10">
        <f>IF(my_protein!I398 - my_protein!H399 &gt; 0, my_protein!I398 - my_protein!H399, 0)</f>
        <v>0</v>
      </c>
      <c r="C399">
        <f>IF(my_protein!B399 = "with_protein", my_protein!S399, "")</f>
        <v>452</v>
      </c>
      <c r="D399" s="9"/>
    </row>
    <row r="400">
      <c r="A400" s="10">
        <f>IF(my_protein!J399 = my_protein!J400, IF(my_protein!H400 - my_protein!I399 &lt; 100, A399, A399 + 1), A399 + 1)</f>
        <v>294</v>
      </c>
      <c r="B400" s="10">
        <f>IF(my_protein!I399 - my_protein!H400 &gt; 0, my_protein!I399 - my_protein!H400, 0)</f>
        <v>0</v>
      </c>
      <c r="C400">
        <f>IF(my_protein!B400 = "with_protein", my_protein!S400, "")</f>
        <v>302</v>
      </c>
      <c r="D400" s="9"/>
    </row>
    <row r="401">
      <c r="A401" s="10">
        <f>IF(my_protein!J400 = my_protein!J401, IF(my_protein!H401 - my_protein!I400 &lt; 100, A400, A400 + 1), A400 + 1)</f>
        <v>295</v>
      </c>
      <c r="B401" s="10">
        <f>IF(my_protein!I400 - my_protein!H401 &gt; 0, my_protein!I400 - my_protein!H401, 0)</f>
        <v>0</v>
      </c>
      <c r="C401">
        <f>IF(my_protein!B401 = "with_protein", my_protein!S401, "")</f>
        <v>228</v>
      </c>
      <c r="D401" s="9"/>
    </row>
    <row r="402">
      <c r="A402" s="10">
        <f>IF(my_protein!J401 = my_protein!J402, IF(my_protein!H402 - my_protein!I401 &lt; 100, A401, A401 + 1), A401 + 1)</f>
        <v>296</v>
      </c>
      <c r="B402" s="10">
        <f>IF(my_protein!I401 - my_protein!H402 &gt; 0, my_protein!I401 - my_protein!H402, 0)</f>
        <v>0</v>
      </c>
      <c r="C402">
        <f>IF(my_protein!B402 = "with_protein", my_protein!S402, "")</f>
        <v>455</v>
      </c>
      <c r="D402" s="9"/>
    </row>
    <row r="403">
      <c r="A403" s="10">
        <f>IF(my_protein!J402 = my_protein!J403, IF(my_protein!H403 - my_protein!I402 &lt; 100, A402, A402 + 1), A402 + 1)</f>
        <v>297</v>
      </c>
      <c r="B403" s="10">
        <f>IF(my_protein!I402 - my_protein!H403 &gt; 0, my_protein!I402 - my_protein!H403, 0)</f>
        <v>0</v>
      </c>
      <c r="C403">
        <f>IF(my_protein!B403 = "with_protein", my_protein!S403, "")</f>
        <v>400</v>
      </c>
      <c r="D403" s="9"/>
    </row>
    <row r="404">
      <c r="A404" s="10">
        <f>IF(my_protein!J403 = my_protein!J404, IF(my_protein!H404 - my_protein!I403 &lt; 100, A403, A403 + 1), A403 + 1)</f>
        <v>298</v>
      </c>
      <c r="B404" s="10">
        <f>IF(my_protein!I403 - my_protein!H404 &gt; 0, my_protein!I403 - my_protein!H404, 0)</f>
        <v>0</v>
      </c>
      <c r="C404">
        <f>IF(my_protein!B404 = "with_protein", my_protein!S404, "")</f>
        <v>125</v>
      </c>
      <c r="D404" s="9"/>
    </row>
    <row r="405">
      <c r="A405" s="10">
        <f>IF(my_protein!J404 = my_protein!J405, IF(my_protein!H405 - my_protein!I404 &lt; 100, A404, A404 + 1), A404 + 1)</f>
        <v>299</v>
      </c>
      <c r="B405" s="10">
        <f>IF(my_protein!I404 - my_protein!H405 &gt; 0, my_protein!I404 - my_protein!H405, 0)</f>
        <v>18</v>
      </c>
      <c r="C405">
        <f>IF(my_protein!B405 = "with_protein", my_protein!S405, "")</f>
        <v>366</v>
      </c>
      <c r="D405" s="9"/>
    </row>
    <row r="406">
      <c r="A406" s="10">
        <f>IF(my_protein!J405 = my_protein!J406, IF(my_protein!H406 - my_protein!I405 &lt; 100, A405, A405 + 1), A405 + 1)</f>
        <v>300</v>
      </c>
      <c r="B406" s="10">
        <f>IF(my_protein!I405 - my_protein!H406 &gt; 0, my_protein!I405 - my_protein!H406, 0)</f>
        <v>0</v>
      </c>
      <c r="C406">
        <f>IF(my_protein!B406 = "with_protein", my_protein!S406, "")</f>
        <v>329</v>
      </c>
      <c r="D406" s="9"/>
    </row>
    <row r="407">
      <c r="A407" s="10">
        <f>IF(my_protein!J406 = my_protein!J407, IF(my_protein!H407 - my_protein!I406 &lt; 100, A406, A406 + 1), A406 + 1)</f>
        <v>301</v>
      </c>
      <c r="B407" s="10">
        <f>IF(my_protein!I406 - my_protein!H407 &gt; 0, my_protein!I406 - my_protein!H407, 0)</f>
        <v>0</v>
      </c>
      <c r="C407" t="str">
        <f>IF(my_protein!B407 = "with_protein", my_protein!S407, "")</f>
        <v/>
      </c>
      <c r="D407" s="9"/>
    </row>
    <row r="408">
      <c r="A408" s="10">
        <f>IF(my_protein!J407 = my_protein!J408, IF(my_protein!H408 - my_protein!I407 &lt; 100, A407, A407 + 1), A407 + 1)</f>
        <v>302</v>
      </c>
      <c r="B408" s="10">
        <f>IF(my_protein!I407 - my_protein!H408 &gt; 0, my_protein!I407 - my_protein!H408, 0)</f>
        <v>0</v>
      </c>
      <c r="C408">
        <f>IF(my_protein!B408 = "with_protein", my_protein!S408, "")</f>
        <v>601</v>
      </c>
      <c r="D408" s="9"/>
    </row>
    <row r="409">
      <c r="A409" s="10">
        <f>IF(my_protein!J408 = my_protein!J409, IF(my_protein!H409 - my_protein!I408 &lt; 100, A408, A408 + 1), A408 + 1)</f>
        <v>303</v>
      </c>
      <c r="B409" s="10">
        <f>IF(my_protein!I408 - my_protein!H409 &gt; 0, my_protein!I408 - my_protein!H409, 0)</f>
        <v>0</v>
      </c>
      <c r="C409">
        <f>IF(my_protein!B409 = "with_protein", my_protein!S409, "")</f>
        <v>298</v>
      </c>
      <c r="D409" s="9"/>
    </row>
    <row r="410">
      <c r="A410" s="10">
        <f>IF(my_protein!J409 = my_protein!J410, IF(my_protein!H410 - my_protein!I409 &lt; 100, A409, A409 + 1), A409 + 1)</f>
        <v>304</v>
      </c>
      <c r="B410" s="10">
        <f>IF(my_protein!I409 - my_protein!H410 &gt; 0, my_protein!I409 - my_protein!H410, 0)</f>
        <v>0</v>
      </c>
      <c r="C410">
        <f>IF(my_protein!B410 = "with_protein", my_protein!S410, "")</f>
        <v>180</v>
      </c>
      <c r="D410" s="9"/>
    </row>
    <row r="411">
      <c r="A411" s="10">
        <f>IF(my_protein!J410 = my_protein!J411, IF(my_protein!H411 - my_protein!I410 &lt; 100, A410, A410 + 1), A410 + 1)</f>
        <v>304</v>
      </c>
      <c r="B411" s="10">
        <f>IF(my_protein!I410 - my_protein!H411 &gt; 0, my_protein!I410 - my_protein!H411, 0)</f>
        <v>0</v>
      </c>
      <c r="C411">
        <f>IF(my_protein!B411 = "with_protein", my_protein!S411, "")</f>
        <v>793</v>
      </c>
      <c r="D411" s="9"/>
    </row>
    <row r="412">
      <c r="A412" s="10">
        <f>IF(my_protein!J411 = my_protein!J412, IF(my_protein!H412 - my_protein!I411 &lt; 100, A411, A411 + 1), A411 + 1)</f>
        <v>305</v>
      </c>
      <c r="B412" s="10">
        <f>IF(my_protein!I411 - my_protein!H412 &gt; 0, my_protein!I411 - my_protein!H412, 0)</f>
        <v>0</v>
      </c>
      <c r="C412">
        <f>IF(my_protein!B412 = "with_protein", my_protein!S412, "")</f>
        <v>92</v>
      </c>
      <c r="D412" s="9"/>
    </row>
    <row r="413">
      <c r="A413" s="10">
        <f>IF(my_protein!J412 = my_protein!J413, IF(my_protein!H413 - my_protein!I412 &lt; 100, A412, A412 + 1), A412 + 1)</f>
        <v>306</v>
      </c>
      <c r="B413" s="10">
        <f>IF(my_protein!I412 - my_protein!H413 &gt; 0, my_protein!I412 - my_protein!H413, 0)</f>
        <v>0</v>
      </c>
      <c r="C413">
        <f>IF(my_protein!B413 = "with_protein", my_protein!S413, "")</f>
        <v>240</v>
      </c>
      <c r="D413" s="9"/>
    </row>
    <row r="414">
      <c r="A414" s="10">
        <f>IF(my_protein!J413 = my_protein!J414, IF(my_protein!H414 - my_protein!I413 &lt; 100, A413, A413 + 1), A413 + 1)</f>
        <v>306</v>
      </c>
      <c r="B414" s="10">
        <f>IF(my_protein!I413 - my_protein!H414 &gt; 0, my_protein!I413 - my_protein!H414, 0)</f>
        <v>0</v>
      </c>
      <c r="C414">
        <f>IF(my_protein!B414 = "with_protein", my_protein!S414, "")</f>
        <v>559</v>
      </c>
      <c r="D414" s="9"/>
    </row>
    <row r="415">
      <c r="A415" s="10">
        <f>IF(my_protein!J414 = my_protein!J415, IF(my_protein!H415 - my_protein!I414 &lt; 100, A414, A414 + 1), A414 + 1)</f>
        <v>307</v>
      </c>
      <c r="B415" s="10">
        <f>IF(my_protein!I414 - my_protein!H415 &gt; 0, my_protein!I414 - my_protein!H415, 0)</f>
        <v>0</v>
      </c>
      <c r="C415">
        <f>IF(my_protein!B415 = "with_protein", my_protein!S415, "")</f>
        <v>102</v>
      </c>
      <c r="D415" s="9"/>
    </row>
    <row r="416">
      <c r="A416" s="10">
        <f>IF(my_protein!J415 = my_protein!J416, IF(my_protein!H416 - my_protein!I415 &lt; 100, A415, A415 + 1), A415 + 1)</f>
        <v>308</v>
      </c>
      <c r="B416" s="10">
        <f>IF(my_protein!I415 - my_protein!H416 &gt; 0, my_protein!I415 - my_protein!H416, 0)</f>
        <v>0</v>
      </c>
      <c r="C416">
        <f>IF(my_protein!B416 = "with_protein", my_protein!S416, "")</f>
        <v>170</v>
      </c>
      <c r="D416" s="9"/>
    </row>
    <row r="417">
      <c r="A417" s="10">
        <f>IF(my_protein!J416 = my_protein!J417, IF(my_protein!H417 - my_protein!I416 &lt; 100, A416, A416 + 1), A416 + 1)</f>
        <v>309</v>
      </c>
      <c r="B417" s="10">
        <f>IF(my_protein!I416 - my_protein!H417 &gt; 0, my_protein!I416 - my_protein!H417, 0)</f>
        <v>0</v>
      </c>
      <c r="C417">
        <f>IF(my_protein!B417 = "with_protein", my_protein!S417, "")</f>
        <v>210</v>
      </c>
      <c r="D417" s="9"/>
    </row>
    <row r="418">
      <c r="A418" s="10">
        <f>IF(my_protein!J417 = my_protein!J418, IF(my_protein!H418 - my_protein!I417 &lt; 100, A417, A417 + 1), A417 + 1)</f>
        <v>310</v>
      </c>
      <c r="B418" s="10">
        <f>IF(my_protein!I417 - my_protein!H418 &gt; 0, my_protein!I417 - my_protein!H418, 0)</f>
        <v>0</v>
      </c>
      <c r="C418">
        <f>IF(my_protein!B418 = "with_protein", my_protein!S418, "")</f>
        <v>263</v>
      </c>
      <c r="D418" s="9"/>
    </row>
    <row r="419">
      <c r="A419" s="10">
        <f>IF(my_protein!J418 = my_protein!J419, IF(my_protein!H419 - my_protein!I418 &lt; 100, A418, A418 + 1), A418 + 1)</f>
        <v>311</v>
      </c>
      <c r="B419" s="10">
        <f>IF(my_protein!I418 - my_protein!H419 &gt; 0, my_protein!I418 - my_protein!H419, 0)</f>
        <v>0</v>
      </c>
      <c r="C419">
        <f>IF(my_protein!B419 = "with_protein", my_protein!S419, "")</f>
        <v>253</v>
      </c>
      <c r="D419" s="9"/>
    </row>
    <row r="420">
      <c r="A420" s="10">
        <f>IF(my_protein!J419 = my_protein!J420, IF(my_protein!H420 - my_protein!I419 &lt; 100, A419, A419 + 1), A419 + 1)</f>
        <v>312</v>
      </c>
      <c r="B420" s="10">
        <f>IF(my_protein!I419 - my_protein!H420 &gt; 0, my_protein!I419 - my_protein!H420, 0)</f>
        <v>0</v>
      </c>
      <c r="C420">
        <f>IF(my_protein!B420 = "with_protein", my_protein!S420, "")</f>
        <v>294</v>
      </c>
      <c r="D420" s="9"/>
    </row>
    <row r="421">
      <c r="A421" s="10">
        <f>IF(my_protein!J420 = my_protein!J421, IF(my_protein!H421 - my_protein!I420 &lt; 100, A420, A420 + 1), A420 + 1)</f>
        <v>313</v>
      </c>
      <c r="B421" s="10">
        <f>IF(my_protein!I420 - my_protein!H421 &gt; 0, my_protein!I420 - my_protein!H421, 0)</f>
        <v>0</v>
      </c>
      <c r="C421">
        <f>IF(my_protein!B421 = "with_protein", my_protein!S421, "")</f>
        <v>108</v>
      </c>
      <c r="D421" s="9"/>
    </row>
    <row r="422">
      <c r="A422" s="10">
        <f>IF(my_protein!J421 = my_protein!J422, IF(my_protein!H422 - my_protein!I421 &lt; 100, A421, A421 + 1), A421 + 1)</f>
        <v>314</v>
      </c>
      <c r="B422" s="10">
        <f>IF(my_protein!I421 - my_protein!H422 &gt; 0, my_protein!I421 - my_protein!H422, 0)</f>
        <v>0</v>
      </c>
      <c r="C422">
        <f>IF(my_protein!B422 = "with_protein", my_protein!S422, "")</f>
        <v>286</v>
      </c>
      <c r="D422" s="9"/>
    </row>
    <row r="423">
      <c r="A423" s="10">
        <f>IF(my_protein!J422 = my_protein!J423, IF(my_protein!H423 - my_protein!I422 &lt; 100, A422, A422 + 1), A422 + 1)</f>
        <v>315</v>
      </c>
      <c r="B423" s="10">
        <f>IF(my_protein!I422 - my_protein!H423 &gt; 0, my_protein!I422 - my_protein!H423, 0)</f>
        <v>0</v>
      </c>
      <c r="C423">
        <f>IF(my_protein!B423 = "with_protein", my_protein!S423, "")</f>
        <v>252</v>
      </c>
      <c r="D423" s="9"/>
    </row>
    <row r="424">
      <c r="A424" s="10">
        <f>IF(my_protein!J423 = my_protein!J424, IF(my_protein!H424 - my_protein!I423 &lt; 100, A423, A423 + 1), A423 + 1)</f>
        <v>316</v>
      </c>
      <c r="B424" s="10">
        <f>IF(my_protein!I423 - my_protein!H424 &gt; 0, my_protein!I423 - my_protein!H424, 0)</f>
        <v>0</v>
      </c>
      <c r="C424">
        <f>IF(my_protein!B424 = "with_protein", my_protein!S424, "")</f>
        <v>180</v>
      </c>
      <c r="D424" s="9"/>
    </row>
    <row r="425">
      <c r="A425" s="10">
        <f>IF(my_protein!J424 = my_protein!J425, IF(my_protein!H425 - my_protein!I424 &lt; 100, A424, A424 + 1), A424 + 1)</f>
        <v>317</v>
      </c>
      <c r="B425" s="10">
        <f>IF(my_protein!I424 - my_protein!H425 &gt; 0, my_protein!I424 - my_protein!H425, 0)</f>
        <v>0</v>
      </c>
      <c r="C425">
        <f>IF(my_protein!B425 = "with_protein", my_protein!S425, "")</f>
        <v>406</v>
      </c>
      <c r="D425" s="9"/>
    </row>
    <row r="426">
      <c r="A426" s="10">
        <f>IF(my_protein!J425 = my_protein!J426, IF(my_protein!H426 - my_protein!I425 &lt; 100, A425, A425 + 1), A425 + 1)</f>
        <v>318</v>
      </c>
      <c r="B426" s="10">
        <f>IF(my_protein!I425 - my_protein!H426 &gt; 0, my_protein!I425 - my_protein!H426, 0)</f>
        <v>0</v>
      </c>
      <c r="C426">
        <f>IF(my_protein!B426 = "with_protein", my_protein!S426, "")</f>
        <v>155</v>
      </c>
      <c r="D426" s="9"/>
    </row>
    <row r="427">
      <c r="A427" s="10">
        <f>IF(my_protein!J426 = my_protein!J427, IF(my_protein!H427 - my_protein!I426 &lt; 100, A426, A426 + 1), A426 + 1)</f>
        <v>319</v>
      </c>
      <c r="B427" s="10">
        <f>IF(my_protein!I426 - my_protein!H427 &gt; 0, my_protein!I426 - my_protein!H427, 0)</f>
        <v>0</v>
      </c>
      <c r="C427">
        <f>IF(my_protein!B427 = "with_protein", my_protein!S427, "")</f>
        <v>333</v>
      </c>
      <c r="D427" s="9"/>
    </row>
    <row r="428">
      <c r="A428" s="10">
        <f>IF(my_protein!J427 = my_protein!J428, IF(my_protein!H428 - my_protein!I427 &lt; 100, A427, A427 + 1), A427 + 1)</f>
        <v>320</v>
      </c>
      <c r="B428" s="10">
        <f>IF(my_protein!I427 - my_protein!H428 &gt; 0, my_protein!I427 - my_protein!H428, 0)</f>
        <v>0</v>
      </c>
      <c r="C428">
        <f>IF(my_protein!B428 = "with_protein", my_protein!S428, "")</f>
        <v>60</v>
      </c>
      <c r="D428" s="9"/>
    </row>
    <row r="429">
      <c r="A429" s="10">
        <f>IF(my_protein!J428 = my_protein!J429, IF(my_protein!H429 - my_protein!I428 &lt; 100, A428, A428 + 1), A428 + 1)</f>
        <v>320</v>
      </c>
      <c r="B429" s="10">
        <f>IF(my_protein!I428 - my_protein!H429 &gt; 0, my_protein!I428 - my_protein!H429, 0)</f>
        <v>36</v>
      </c>
      <c r="C429">
        <f>IF(my_protein!B429 = "with_protein", my_protein!S429, "")</f>
        <v>396</v>
      </c>
      <c r="D429" s="9"/>
    </row>
    <row r="430">
      <c r="A430" s="10">
        <f>IF(my_protein!J429 = my_protein!J430, IF(my_protein!H430 - my_protein!I429 &lt; 100, A429, A429 + 1), A429 + 1)</f>
        <v>321</v>
      </c>
      <c r="B430" s="10">
        <f>IF(my_protein!I429 - my_protein!H430 &gt; 0, my_protein!I429 - my_protein!H430, 0)</f>
        <v>0</v>
      </c>
      <c r="C430" t="str">
        <f>IF(my_protein!B430 = "with_protein", my_protein!S430, "")</f>
        <v/>
      </c>
      <c r="D430" s="9"/>
    </row>
    <row r="431">
      <c r="A431" s="10">
        <f>IF(my_protein!J430 = my_protein!J431, IF(my_protein!H431 - my_protein!I430 &lt; 100, A430, A430 + 1), A430 + 1)</f>
        <v>321</v>
      </c>
      <c r="B431" s="10">
        <f>IF(my_protein!I430 - my_protein!H431 &gt; 0, my_protein!I430 - my_protein!H431, 0)</f>
        <v>0</v>
      </c>
      <c r="C431">
        <f>IF(my_protein!B431 = "with_protein", my_protein!S431, "")</f>
        <v>396</v>
      </c>
      <c r="D431" s="9"/>
    </row>
    <row r="432">
      <c r="A432" s="10">
        <f>IF(my_protein!J431 = my_protein!J432, IF(my_protein!H432 - my_protein!I431 &lt; 100, A431, A431 + 1), A431 + 1)</f>
        <v>321</v>
      </c>
      <c r="B432" s="10">
        <f>IF(my_protein!I431 - my_protein!H432 &gt; 0, my_protein!I431 - my_protein!H432, 0)</f>
        <v>36</v>
      </c>
      <c r="C432">
        <f>IF(my_protein!B432 = "with_protein", my_protein!S432, "")</f>
        <v>60</v>
      </c>
      <c r="D432" s="9"/>
    </row>
    <row r="433">
      <c r="A433" s="10">
        <f>IF(my_protein!J432 = my_protein!J433, IF(my_protein!H433 - my_protein!I432 &lt; 100, A432, A432 + 1), A432 + 1)</f>
        <v>322</v>
      </c>
      <c r="B433" s="10">
        <f>IF(my_protein!I432 - my_protein!H433 &gt; 0, my_protein!I432 - my_protein!H433, 0)</f>
        <v>0</v>
      </c>
      <c r="C433">
        <f>IF(my_protein!B433 = "with_protein", my_protein!S433, "")</f>
        <v>474</v>
      </c>
      <c r="D433" s="9"/>
    </row>
    <row r="434">
      <c r="A434" s="10">
        <f>IF(my_protein!J433 = my_protein!J434, IF(my_protein!H434 - my_protein!I433 &lt; 100, A433, A433 + 1), A433 + 1)</f>
        <v>323</v>
      </c>
      <c r="B434" s="10">
        <f>IF(my_protein!I433 - my_protein!H434 &gt; 0, my_protein!I433 - my_protein!H434, 0)</f>
        <v>0</v>
      </c>
      <c r="C434">
        <f>IF(my_protein!B434 = "with_protein", my_protein!S434, "")</f>
        <v>196</v>
      </c>
      <c r="D434" s="9"/>
    </row>
    <row r="435">
      <c r="A435" s="10">
        <f>IF(my_protein!J434 = my_protein!J435, IF(my_protein!H435 - my_protein!I434 &lt; 100, A434, A434 + 1), A434 + 1)</f>
        <v>323</v>
      </c>
      <c r="B435" s="10">
        <f>IF(my_protein!I434 - my_protein!H435 &gt; 0, my_protein!I434 - my_protein!H435, 0)</f>
        <v>0</v>
      </c>
      <c r="C435">
        <f>IF(my_protein!B435 = "with_protein", my_protein!S435, "")</f>
        <v>129</v>
      </c>
      <c r="D435" s="9"/>
    </row>
    <row r="436">
      <c r="A436" s="10">
        <f>IF(my_protein!J435 = my_protein!J436, IF(my_protein!H436 - my_protein!I435 &lt; 100, A435, A435 + 1), A435 + 1)</f>
        <v>324</v>
      </c>
      <c r="B436" s="10">
        <f>IF(my_protein!I435 - my_protein!H436 &gt; 0, my_protein!I435 - my_protein!H436, 0)</f>
        <v>0</v>
      </c>
      <c r="C436">
        <f>IF(my_protein!B436 = "with_protein", my_protein!S436, "")</f>
        <v>296</v>
      </c>
      <c r="D436" s="9"/>
    </row>
    <row r="437">
      <c r="A437" s="10">
        <f>IF(my_protein!J436 = my_protein!J437, IF(my_protein!H437 - my_protein!I436 &lt; 100, A436, A436 + 1), A436 + 1)</f>
        <v>325</v>
      </c>
      <c r="B437" s="10">
        <f>IF(my_protein!I436 - my_protein!H437 &gt; 0, my_protein!I436 - my_protein!H437, 0)</f>
        <v>0</v>
      </c>
      <c r="C437">
        <f>IF(my_protein!B437 = "with_protein", my_protein!S437, "")</f>
        <v>496</v>
      </c>
      <c r="D437" s="9"/>
    </row>
    <row r="438">
      <c r="A438" s="10">
        <f>IF(my_protein!J437 = my_protein!J438, IF(my_protein!H438 - my_protein!I437 &lt; 100, A437, A437 + 1), A437 + 1)</f>
        <v>325</v>
      </c>
      <c r="B438" s="10">
        <f>IF(my_protein!I437 - my_protein!H438 &gt; 0, my_protein!I437 - my_protein!H438, 0)</f>
        <v>1</v>
      </c>
      <c r="C438" t="str">
        <f>IF(my_protein!B438 = "with_protein", my_protein!S438, "")</f>
        <v/>
      </c>
      <c r="D438" s="9"/>
    </row>
    <row r="439">
      <c r="A439" s="10">
        <f>IF(my_protein!J438 = my_protein!J439, IF(my_protein!H439 - my_protein!I438 &lt; 100, A438, A438 + 1), A438 + 1)</f>
        <v>326</v>
      </c>
      <c r="B439" s="10">
        <f>IF(my_protein!I438 - my_protein!H439 &gt; 0, my_protein!I438 - my_protein!H439, 0)</f>
        <v>0</v>
      </c>
      <c r="C439" t="str">
        <f>IF(my_protein!B439 = "with_protein", my_protein!S439, "")</f>
        <v/>
      </c>
      <c r="D439" s="9"/>
    </row>
    <row r="440">
      <c r="A440" s="10">
        <f>IF(my_protein!J439 = my_protein!J440, IF(my_protein!H440 - my_protein!I439 &lt; 100, A439, A439 + 1), A439 + 1)</f>
        <v>327</v>
      </c>
      <c r="B440" s="10">
        <f>IF(my_protein!I439 - my_protein!H440 &gt; 0, my_protein!I439 - my_protein!H440, 0)</f>
        <v>0</v>
      </c>
      <c r="C440">
        <f>IF(my_protein!B440 = "with_protein", my_protein!S440, "")</f>
        <v>316</v>
      </c>
      <c r="D440" s="9"/>
    </row>
    <row r="441">
      <c r="A441" s="10">
        <f>IF(my_protein!J440 = my_protein!J441, IF(my_protein!H441 - my_protein!I440 &lt; 100, A440, A440 + 1), A440 + 1)</f>
        <v>328</v>
      </c>
      <c r="B441" s="10">
        <f>IF(my_protein!I440 - my_protein!H441 &gt; 0, my_protein!I440 - my_protein!H441, 0)</f>
        <v>0</v>
      </c>
      <c r="C441">
        <f>IF(my_protein!B441 = "with_protein", my_protein!S441, "")</f>
        <v>452</v>
      </c>
      <c r="D441" s="9"/>
    </row>
    <row r="442">
      <c r="A442" s="10">
        <f>IF(my_protein!J441 = my_protein!J442, IF(my_protein!H442 - my_protein!I441 &lt; 100, A441, A441 + 1), A441 + 1)</f>
        <v>329</v>
      </c>
      <c r="B442" s="10">
        <f>IF(my_protein!I441 - my_protein!H442 &gt; 0, my_protein!I441 - my_protein!H442, 0)</f>
        <v>0</v>
      </c>
      <c r="C442">
        <f>IF(my_protein!B442 = "with_protein", my_protein!S442, "")</f>
        <v>520</v>
      </c>
      <c r="D442" s="9"/>
    </row>
    <row r="443">
      <c r="A443" s="10">
        <f>IF(my_protein!J442 = my_protein!J443, IF(my_protein!H443 - my_protein!I442 &lt; 100, A442, A442 + 1), A442 + 1)</f>
        <v>330</v>
      </c>
      <c r="B443" s="10">
        <f>IF(my_protein!I442 - my_protein!H443 &gt; 0, my_protein!I442 - my_protein!H443, 0)</f>
        <v>0</v>
      </c>
      <c r="C443">
        <f>IF(my_protein!B443 = "with_protein", my_protein!S443, "")</f>
        <v>80</v>
      </c>
      <c r="D443" s="9"/>
    </row>
    <row r="444">
      <c r="A444" s="10">
        <f>IF(my_protein!J443 = my_protein!J444, IF(my_protein!H444 - my_protein!I443 &lt; 100, A443, A443 + 1), A443 + 1)</f>
        <v>331</v>
      </c>
      <c r="B444" s="10">
        <f>IF(my_protein!I443 - my_protein!H444 &gt; 0, my_protein!I443 - my_protein!H444, 0)</f>
        <v>0</v>
      </c>
      <c r="C444">
        <f>IF(my_protein!B444 = "with_protein", my_protein!S444, "")</f>
        <v>269</v>
      </c>
      <c r="D444" s="9"/>
    </row>
    <row r="445">
      <c r="A445" s="10">
        <f>IF(my_protein!J444 = my_protein!J445, IF(my_protein!H445 - my_protein!I444 &lt; 100, A444, A444 + 1), A444 + 1)</f>
        <v>332</v>
      </c>
      <c r="B445" s="10">
        <f>IF(my_protein!I444 - my_protein!H445 &gt; 0, my_protein!I444 - my_protein!H445, 0)</f>
        <v>0</v>
      </c>
      <c r="C445">
        <f>IF(my_protein!B445 = "with_protein", my_protein!S445, "")</f>
        <v>142</v>
      </c>
      <c r="D445" s="9"/>
    </row>
    <row r="446">
      <c r="A446" s="10">
        <f>IF(my_protein!J445 = my_protein!J446, IF(my_protein!H446 - my_protein!I445 &lt; 100, A445, A445 + 1), A445 + 1)</f>
        <v>333</v>
      </c>
      <c r="B446" s="10">
        <f>IF(my_protein!I445 - my_protein!H446 &gt; 0, my_protein!I445 - my_protein!H446, 0)</f>
        <v>16</v>
      </c>
      <c r="C446">
        <f>IF(my_protein!B446 = "with_protein", my_protein!S446, "")</f>
        <v>97</v>
      </c>
      <c r="D446" s="9"/>
    </row>
    <row r="447">
      <c r="A447" s="10">
        <f>IF(my_protein!J446 = my_protein!J447, IF(my_protein!H447 - my_protein!I446 &lt; 100, A446, A446 + 1), A446 + 1)</f>
        <v>334</v>
      </c>
      <c r="B447" s="10">
        <f>IF(my_protein!I446 - my_protein!H447 &gt; 0, my_protein!I446 - my_protein!H447, 0)</f>
        <v>0</v>
      </c>
      <c r="C447" t="str">
        <f>IF(my_protein!B447 = "with_protein", my_protein!S447, "")</f>
        <v/>
      </c>
      <c r="D447" s="9"/>
    </row>
    <row r="448">
      <c r="A448" s="10">
        <f>IF(my_protein!J447 = my_protein!J448, IF(my_protein!H448 - my_protein!I447 &lt; 100, A447, A447 + 1), A447 + 1)</f>
        <v>335</v>
      </c>
      <c r="B448" s="10">
        <f>IF(my_protein!I447 - my_protein!H448 &gt; 0, my_protein!I447 - my_protein!H448, 0)</f>
        <v>0</v>
      </c>
      <c r="C448">
        <f>IF(my_protein!B448 = "with_protein", my_protein!S448, "")</f>
        <v>470</v>
      </c>
      <c r="D448" s="9"/>
    </row>
    <row r="449">
      <c r="A449" s="10">
        <f>IF(my_protein!J448 = my_protein!J449, IF(my_protein!H449 - my_protein!I448 &lt; 100, A448, A448 + 1), A448 + 1)</f>
        <v>335</v>
      </c>
      <c r="B449" s="10">
        <f>IF(my_protein!I448 - my_protein!H449 &gt; 0, my_protein!I448 - my_protein!H449, 0)</f>
        <v>13</v>
      </c>
      <c r="C449">
        <f>IF(my_protein!B449 = "with_protein", my_protein!S449, "")</f>
        <v>407</v>
      </c>
      <c r="D449" s="9"/>
    </row>
    <row r="450">
      <c r="A450" s="10">
        <f>IF(my_protein!J449 = my_protein!J450, IF(my_protein!H450 - my_protein!I449 &lt; 100, A449, A449 + 1), A449 + 1)</f>
        <v>336</v>
      </c>
      <c r="B450" s="10">
        <f>IF(my_protein!I449 - my_protein!H450 &gt; 0, my_protein!I449 - my_protein!H450, 0)</f>
        <v>0</v>
      </c>
      <c r="C450">
        <f>IF(my_protein!B450 = "with_protein", my_protein!S450, "")</f>
        <v>456</v>
      </c>
      <c r="D450" s="9"/>
    </row>
    <row r="451">
      <c r="A451" s="10">
        <f>IF(my_protein!J450 = my_protein!J451, IF(my_protein!H451 - my_protein!I450 &lt; 100, A450, A450 + 1), A450 + 1)</f>
        <v>337</v>
      </c>
      <c r="B451" s="10">
        <f>IF(my_protein!I450 - my_protein!H451 &gt; 0, my_protein!I450 - my_protein!H451, 0)</f>
        <v>0</v>
      </c>
      <c r="C451">
        <f>IF(my_protein!B451 = "with_protein", my_protein!S451, "")</f>
        <v>343</v>
      </c>
      <c r="D451" s="9"/>
    </row>
    <row r="452">
      <c r="A452" s="10">
        <f>IF(my_protein!J451 = my_protein!J452, IF(my_protein!H452 - my_protein!I451 &lt; 100, A451, A451 + 1), A451 + 1)</f>
        <v>338</v>
      </c>
      <c r="B452" s="10">
        <f>IF(my_protein!I451 - my_protein!H452 &gt; 0, my_protein!I451 - my_protein!H452, 0)</f>
        <v>0</v>
      </c>
      <c r="C452">
        <f>IF(my_protein!B452 = "with_protein", my_protein!S452, "")</f>
        <v>182</v>
      </c>
      <c r="D452" s="9"/>
    </row>
    <row r="453">
      <c r="A453" s="10">
        <f>IF(my_protein!J452 = my_protein!J453, IF(my_protein!H453 - my_protein!I452 &lt; 100, A452, A452 + 1), A452 + 1)</f>
        <v>339</v>
      </c>
      <c r="B453" s="10">
        <f>IF(my_protein!I452 - my_protein!H453 &gt; 0, my_protein!I452 - my_protein!H453, 0)</f>
        <v>0</v>
      </c>
      <c r="C453">
        <f>IF(my_protein!B453 = "with_protein", my_protein!S453, "")</f>
        <v>144</v>
      </c>
      <c r="D453" s="9"/>
    </row>
    <row r="454">
      <c r="A454" s="10">
        <f>IF(my_protein!J453 = my_protein!J454, IF(my_protein!H454 - my_protein!I453 &lt; 100, A453, A453 + 1), A453 + 1)</f>
        <v>340</v>
      </c>
      <c r="B454" s="10">
        <f>IF(my_protein!I453 - my_protein!H454 &gt; 0, my_protein!I453 - my_protein!H454, 0)</f>
        <v>0</v>
      </c>
      <c r="C454">
        <f>IF(my_protein!B454 = "with_protein", my_protein!S454, "")</f>
        <v>262</v>
      </c>
      <c r="D454" s="9"/>
    </row>
    <row r="455">
      <c r="A455" s="10">
        <f>IF(my_protein!J454 = my_protein!J455, IF(my_protein!H455 - my_protein!I454 &lt; 100, A454, A454 + 1), A454 + 1)</f>
        <v>341</v>
      </c>
      <c r="B455" s="10">
        <f>IF(my_protein!I454 - my_protein!H455 &gt; 0, my_protein!I454 - my_protein!H455, 0)</f>
        <v>0</v>
      </c>
      <c r="C455">
        <f>IF(my_protein!B455 = "with_protein", my_protein!S455, "")</f>
        <v>198</v>
      </c>
      <c r="D455" s="9"/>
    </row>
    <row r="456">
      <c r="A456" s="10">
        <f>IF(my_protein!J455 = my_protein!J456, IF(my_protein!H456 - my_protein!I455 &lt; 100, A455, A455 + 1), A455 + 1)</f>
        <v>342</v>
      </c>
      <c r="B456" s="10">
        <f>IF(my_protein!I455 - my_protein!H456 &gt; 0, my_protein!I455 - my_protein!H456, 0)</f>
        <v>0</v>
      </c>
      <c r="C456">
        <f>IF(my_protein!B456 = "with_protein", my_protein!S456, "")</f>
        <v>273</v>
      </c>
      <c r="D456" s="9"/>
    </row>
    <row r="457">
      <c r="A457" s="10">
        <f>IF(my_protein!J456 = my_protein!J457, IF(my_protein!H457 - my_protein!I456 &lt; 100, A456, A456 + 1), A456 + 1)</f>
        <v>343</v>
      </c>
      <c r="B457" s="10">
        <f>IF(my_protein!I456 - my_protein!H457 &gt; 0, my_protein!I456 - my_protein!H457, 0)</f>
        <v>0</v>
      </c>
      <c r="C457">
        <f>IF(my_protein!B457 = "with_protein", my_protein!S457, "")</f>
        <v>321</v>
      </c>
      <c r="D457" s="9"/>
    </row>
    <row r="458">
      <c r="A458" s="10">
        <f>IF(my_protein!J457 = my_protein!J458, IF(my_protein!H458 - my_protein!I457 &lt; 100, A457, A457 + 1), A457 + 1)</f>
        <v>344</v>
      </c>
      <c r="B458" s="10">
        <f>IF(my_protein!I457 - my_protein!H458 &gt; 0, my_protein!I457 - my_protein!H458, 0)</f>
        <v>0</v>
      </c>
      <c r="C458">
        <f>IF(my_protein!B458 = "with_protein", my_protein!S458, "")</f>
        <v>403</v>
      </c>
      <c r="D458" s="9"/>
    </row>
    <row r="459">
      <c r="A459" s="10">
        <f>IF(my_protein!J458 = my_protein!J459, IF(my_protein!H459 - my_protein!I458 &lt; 100, A458, A458 + 1), A458 + 1)</f>
        <v>344</v>
      </c>
      <c r="B459" s="10">
        <f>IF(my_protein!I458 - my_protein!H459 &gt; 0, my_protein!I458 - my_protein!H459, 0)</f>
        <v>0</v>
      </c>
      <c r="C459">
        <f>IF(my_protein!B459 = "with_protein", my_protein!S459, "")</f>
        <v>366</v>
      </c>
      <c r="D459" s="9"/>
    </row>
    <row r="460">
      <c r="A460" s="10">
        <f>IF(my_protein!J459 = my_protein!J460, IF(my_protein!H460 - my_protein!I459 &lt; 100, A459, A459 + 1), A459 + 1)</f>
        <v>345</v>
      </c>
      <c r="B460" s="10">
        <f>IF(my_protein!I459 - my_protein!H460 &gt; 0, my_protein!I459 - my_protein!H460, 0)</f>
        <v>0</v>
      </c>
      <c r="C460">
        <f>IF(my_protein!B460 = "with_protein", my_protein!S460, "")</f>
        <v>446</v>
      </c>
      <c r="D460" s="9"/>
    </row>
    <row r="461">
      <c r="A461" s="10">
        <f>IF(my_protein!J460 = my_protein!J461, IF(my_protein!H461 - my_protein!I460 &lt; 100, A460, A460 + 1), A460 + 1)</f>
        <v>346</v>
      </c>
      <c r="B461" s="10">
        <f>IF(my_protein!I460 - my_protein!H461 &gt; 0, my_protein!I460 - my_protein!H461, 0)</f>
        <v>0</v>
      </c>
      <c r="C461">
        <f>IF(my_protein!B461 = "with_protein", my_protein!S461, "")</f>
        <v>151</v>
      </c>
      <c r="D461" s="9"/>
    </row>
    <row r="462">
      <c r="A462" s="10">
        <f>IF(my_protein!J461 = my_protein!J462, IF(my_protein!H462 - my_protein!I461 &lt; 100, A461, A461 + 1), A461 + 1)</f>
        <v>347</v>
      </c>
      <c r="B462" s="10">
        <f>IF(my_protein!I461 - my_protein!H462 &gt; 0, my_protein!I461 - my_protein!H462, 0)</f>
        <v>0</v>
      </c>
      <c r="C462">
        <f>IF(my_protein!B462 = "with_protein", my_protein!S462, "")</f>
        <v>242</v>
      </c>
      <c r="D462" s="9"/>
    </row>
    <row r="463">
      <c r="A463" s="10">
        <f>IF(my_protein!J462 = my_protein!J463, IF(my_protein!H463 - my_protein!I462 &lt; 100, A462, A462 + 1), A462 + 1)</f>
        <v>348</v>
      </c>
      <c r="B463" s="10">
        <f>IF(my_protein!I462 - my_protein!H463 &gt; 0, my_protein!I462 - my_protein!H463, 0)</f>
        <v>0</v>
      </c>
      <c r="C463">
        <f>IF(my_protein!B463 = "with_protein", my_protein!S463, "")</f>
        <v>316</v>
      </c>
      <c r="D463" s="9"/>
    </row>
    <row r="464">
      <c r="A464" s="10">
        <f>IF(my_protein!J463 = my_protein!J464, IF(my_protein!H464 - my_protein!I463 &lt; 100, A463, A463 + 1), A463 + 1)</f>
        <v>349</v>
      </c>
      <c r="B464" s="10">
        <f>IF(my_protein!I463 - my_protein!H464 &gt; 0, my_protein!I463 - my_protein!H464, 0)</f>
        <v>0</v>
      </c>
      <c r="C464">
        <f>IF(my_protein!B464 = "with_protein", my_protein!S464, "")</f>
        <v>1183</v>
      </c>
      <c r="D464" s="9"/>
    </row>
    <row r="465">
      <c r="A465" s="10">
        <f>IF(my_protein!J464 = my_protein!J465, IF(my_protein!H465 - my_protein!I464 &lt; 100, A464, A464 + 1), A464 + 1)</f>
        <v>349</v>
      </c>
      <c r="B465" s="10">
        <f>IF(my_protein!I464 - my_protein!H465 &gt; 0, my_protein!I464 - my_protein!H465, 0)</f>
        <v>3</v>
      </c>
      <c r="C465">
        <f>IF(my_protein!B465 = "with_protein", my_protein!S465, "")</f>
        <v>411</v>
      </c>
      <c r="D465" s="9"/>
    </row>
    <row r="466">
      <c r="A466" s="10">
        <f>IF(my_protein!J465 = my_protein!J466, IF(my_protein!H466 - my_protein!I465 &lt; 100, A465, A465 + 1), A465 + 1)</f>
        <v>350</v>
      </c>
      <c r="B466" s="10">
        <f>IF(my_protein!I465 - my_protein!H466 &gt; 0, my_protein!I465 - my_protein!H466, 0)</f>
        <v>0</v>
      </c>
      <c r="C466">
        <f>IF(my_protein!B466 = "with_protein", my_protein!S466, "")</f>
        <v>262</v>
      </c>
      <c r="D466" s="9"/>
    </row>
    <row r="467">
      <c r="A467" s="10">
        <f>IF(my_protein!J466 = my_protein!J467, IF(my_protein!H467 - my_protein!I466 &lt; 100, A466, A466 + 1), A466 + 1)</f>
        <v>351</v>
      </c>
      <c r="B467" s="10">
        <f>IF(my_protein!I466 - my_protein!H467 &gt; 0, my_protein!I466 - my_protein!H467, 0)</f>
        <v>0</v>
      </c>
      <c r="C467">
        <f>IF(my_protein!B467 = "with_protein", my_protein!S467, "")</f>
        <v>57</v>
      </c>
      <c r="D467" s="9"/>
    </row>
    <row r="468">
      <c r="A468" s="10">
        <f>IF(my_protein!J467 = my_protein!J468, IF(my_protein!H468 - my_protein!I467 &lt; 100, A467, A467 + 1), A467 + 1)</f>
        <v>351</v>
      </c>
      <c r="B468" s="10">
        <f>IF(my_protein!I467 - my_protein!H468 &gt; 0, my_protein!I467 - my_protein!H468, 0)</f>
        <v>0</v>
      </c>
      <c r="C468">
        <f>IF(my_protein!B468 = "with_protein", my_protein!S468, "")</f>
        <v>142</v>
      </c>
      <c r="D468" s="9"/>
    </row>
    <row r="469">
      <c r="A469" s="10">
        <f>IF(my_protein!J468 = my_protein!J469, IF(my_protein!H469 - my_protein!I468 &lt; 100, A468, A468 + 1), A468 + 1)</f>
        <v>352</v>
      </c>
      <c r="B469" s="10">
        <f>IF(my_protein!I468 - my_protein!H469 &gt; 0, my_protein!I468 - my_protein!H469, 0)</f>
        <v>0</v>
      </c>
      <c r="C469">
        <f>IF(my_protein!B469 = "with_protein", my_protein!S469, "")</f>
        <v>123</v>
      </c>
      <c r="D469" s="9"/>
    </row>
    <row r="470">
      <c r="A470" s="10">
        <f>IF(my_protein!J469 = my_protein!J470, IF(my_protein!H470 - my_protein!I469 &lt; 100, A469, A469 + 1), A469 + 1)</f>
        <v>353</v>
      </c>
      <c r="B470" s="10">
        <f>IF(my_protein!I469 - my_protein!H470 &gt; 0, my_protein!I469 - my_protein!H470, 0)</f>
        <v>0</v>
      </c>
      <c r="C470">
        <f>IF(my_protein!B470 = "with_protein", my_protein!S470, "")</f>
        <v>1233</v>
      </c>
      <c r="D470" s="9"/>
    </row>
    <row r="471">
      <c r="A471" s="10">
        <f>IF(my_protein!J470 = my_protein!J471, IF(my_protein!H471 - my_protein!I470 &lt; 100, A470, A470 + 1), A470 + 1)</f>
        <v>354</v>
      </c>
      <c r="B471" s="10">
        <f>IF(my_protein!I470 - my_protein!H471 &gt; 0, my_protein!I470 - my_protein!H471, 0)</f>
        <v>0</v>
      </c>
      <c r="C471">
        <f>IF(my_protein!B471 = "with_protein", my_protein!S471, "")</f>
        <v>1426</v>
      </c>
      <c r="D471" s="9"/>
    </row>
    <row r="472">
      <c r="A472" s="10">
        <f>IF(my_protein!J471 = my_protein!J472, IF(my_protein!H472 - my_protein!I471 &lt; 100, A471, A471 + 1), A471 + 1)</f>
        <v>354</v>
      </c>
      <c r="B472" s="10">
        <f>IF(my_protein!I471 - my_protein!H472 &gt; 0, my_protein!I471 - my_protein!H472, 0)</f>
        <v>0</v>
      </c>
      <c r="C472">
        <f>IF(my_protein!B472 = "with_protein", my_protein!S472, "")</f>
        <v>838</v>
      </c>
      <c r="D472" s="9"/>
    </row>
    <row r="473">
      <c r="A473" s="10">
        <f>IF(my_protein!J472 = my_protein!J473, IF(my_protein!H473 - my_protein!I472 &lt; 100, A472, A472 + 1), A472 + 1)</f>
        <v>355</v>
      </c>
      <c r="B473" s="10">
        <f>IF(my_protein!I472 - my_protein!H473 &gt; 0, my_protein!I472 - my_protein!H473, 0)</f>
        <v>0</v>
      </c>
      <c r="C473">
        <f>IF(my_protein!B473 = "with_protein", my_protein!S473, "")</f>
        <v>264</v>
      </c>
      <c r="D473" s="9"/>
    </row>
    <row r="474">
      <c r="A474" s="10">
        <f>IF(my_protein!J473 = my_protein!J474, IF(my_protein!H474 - my_protein!I473 &lt; 100, A473, A473 + 1), A473 + 1)</f>
        <v>356</v>
      </c>
      <c r="B474" s="10">
        <f>IF(my_protein!I473 - my_protein!H474 &gt; 0, my_protein!I473 - my_protein!H474, 0)</f>
        <v>0</v>
      </c>
      <c r="C474">
        <f>IF(my_protein!B474 = "with_protein", my_protein!S474, "")</f>
        <v>83</v>
      </c>
      <c r="D474" s="9"/>
    </row>
    <row r="475">
      <c r="A475" s="10">
        <f>IF(my_protein!J474 = my_protein!J475, IF(my_protein!H475 - my_protein!I474 &lt; 100, A474, A474 + 1), A474 + 1)</f>
        <v>356</v>
      </c>
      <c r="B475" s="10">
        <f>IF(my_protein!I474 - my_protein!H475 &gt; 0, my_protein!I474 - my_protein!H475, 0)</f>
        <v>0</v>
      </c>
      <c r="C475">
        <f>IF(my_protein!B475 = "with_protein", my_protein!S475, "")</f>
        <v>240</v>
      </c>
      <c r="D475" s="9"/>
    </row>
    <row r="476">
      <c r="A476" s="10">
        <f>IF(my_protein!J475 = my_protein!J476, IF(my_protein!H476 - my_protein!I475 &lt; 100, A475, A475 + 1), A475 + 1)</f>
        <v>356</v>
      </c>
      <c r="B476" s="10">
        <f>IF(my_protein!I475 - my_protein!H476 &gt; 0, my_protein!I475 - my_protein!H476, 0)</f>
        <v>0</v>
      </c>
      <c r="C476">
        <f>IF(my_protein!B476 = "with_protein", my_protein!S476, "")</f>
        <v>199</v>
      </c>
      <c r="D476" s="9"/>
    </row>
    <row r="477">
      <c r="A477" s="10">
        <f>IF(my_protein!J476 = my_protein!J477, IF(my_protein!H477 - my_protein!I476 &lt; 100, A476, A476 + 1), A476 + 1)</f>
        <v>356</v>
      </c>
      <c r="B477" s="10">
        <f>IF(my_protein!I476 - my_protein!H477 &gt; 0, my_protein!I476 - my_protein!H477, 0)</f>
        <v>0</v>
      </c>
      <c r="C477">
        <f>IF(my_protein!B477 = "with_protein", my_protein!S477, "")</f>
        <v>198</v>
      </c>
      <c r="D477" s="9"/>
    </row>
    <row r="478">
      <c r="A478" s="10">
        <f>IF(my_protein!J477 = my_protein!J478, IF(my_protein!H478 - my_protein!I477 &lt; 100, A477, A477 + 1), A477 + 1)</f>
        <v>357</v>
      </c>
      <c r="B478" s="10">
        <f>IF(my_protein!I477 - my_protein!H478 &gt; 0, my_protein!I477 - my_protein!H478, 0)</f>
        <v>0</v>
      </c>
      <c r="C478" t="str">
        <f>IF(my_protein!B478 = "with_protein", my_protein!S478, "")</f>
        <v/>
      </c>
      <c r="D478" s="9"/>
    </row>
    <row r="479">
      <c r="A479" s="10">
        <f>IF(my_protein!J478 = my_protein!J479, IF(my_protein!H479 - my_protein!I478 &lt; 100, A478, A478 + 1), A478 + 1)</f>
        <v>358</v>
      </c>
      <c r="B479" s="10">
        <f>IF(my_protein!I478 - my_protein!H479 &gt; 0, my_protein!I478 - my_protein!H479, 0)</f>
        <v>0</v>
      </c>
      <c r="C479">
        <f>IF(my_protein!B479 = "with_protein", my_protein!S479, "")</f>
        <v>751</v>
      </c>
      <c r="D479" s="9"/>
    </row>
    <row r="480">
      <c r="A480" s="10">
        <f>IF(my_protein!J479 = my_protein!J480, IF(my_protein!H480 - my_protein!I479 &lt; 100, A479, A479 + 1), A479 + 1)</f>
        <v>359</v>
      </c>
      <c r="B480" s="10">
        <f>IF(my_protein!I479 - my_protein!H480 &gt; 0, my_protein!I479 - my_protein!H480, 0)</f>
        <v>0</v>
      </c>
      <c r="C480">
        <f>IF(my_protein!B480 = "with_protein", my_protein!S480, "")</f>
        <v>322</v>
      </c>
      <c r="D480" s="9"/>
    </row>
    <row r="481">
      <c r="A481" s="10">
        <f>IF(my_protein!J480 = my_protein!J481, IF(my_protein!H481 - my_protein!I480 &lt; 100, A480, A480 + 1), A480 + 1)</f>
        <v>360</v>
      </c>
      <c r="B481" s="10">
        <f>IF(my_protein!I480 - my_protein!H481 &gt; 0, my_protein!I480 - my_protein!H481, 0)</f>
        <v>0</v>
      </c>
      <c r="C481">
        <f>IF(my_protein!B481 = "with_protein", my_protein!S481, "")</f>
        <v>267</v>
      </c>
      <c r="D481" s="9"/>
    </row>
    <row r="482">
      <c r="A482" s="10">
        <f>IF(my_protein!J481 = my_protein!J482, IF(my_protein!H482 - my_protein!I481 &lt; 100, A481, A481 + 1), A481 + 1)</f>
        <v>361</v>
      </c>
      <c r="B482" s="10">
        <f>IF(my_protein!I481 - my_protein!H482 &gt; 0, my_protein!I481 - my_protein!H482, 0)</f>
        <v>0</v>
      </c>
      <c r="C482">
        <f>IF(my_protein!B482 = "with_protein", my_protein!S482, "")</f>
        <v>631</v>
      </c>
      <c r="D482" s="9"/>
    </row>
    <row r="483">
      <c r="A483" s="10">
        <f>IF(my_protein!J482 = my_protein!J483, IF(my_protein!H483 - my_protein!I482 &lt; 100, A482, A482 + 1), A482 + 1)</f>
        <v>362</v>
      </c>
      <c r="B483" s="10">
        <f>IF(my_protein!I482 - my_protein!H483 &gt; 0, my_protein!I482 - my_protein!H483, 0)</f>
        <v>0</v>
      </c>
      <c r="C483">
        <f>IF(my_protein!B483 = "with_protein", my_protein!S483, "")</f>
        <v>185</v>
      </c>
      <c r="D483" s="9"/>
    </row>
    <row r="484">
      <c r="A484" s="10">
        <f>IF(my_protein!J483 = my_protein!J484, IF(my_protein!H484 - my_protein!I483 &lt; 100, A483, A483 + 1), A483 + 1)</f>
        <v>363</v>
      </c>
      <c r="B484" s="10">
        <f>IF(my_protein!I483 - my_protein!H484 &gt; 0, my_protein!I483 - my_protein!H484, 0)</f>
        <v>0</v>
      </c>
      <c r="C484" t="str">
        <f>IF(my_protein!B484 = "with_protein", my_protein!S484, "")</f>
        <v/>
      </c>
      <c r="D484" s="9"/>
    </row>
    <row r="485">
      <c r="A485" s="10">
        <f>IF(my_protein!J484 = my_protein!J485, IF(my_protein!H485 - my_protein!I484 &lt; 100, A484, A484 + 1), A484 + 1)</f>
        <v>364</v>
      </c>
      <c r="B485" s="10">
        <f>IF(my_protein!I484 - my_protein!H485 &gt; 0, my_protein!I484 - my_protein!H485, 0)</f>
        <v>0</v>
      </c>
      <c r="C485" t="str">
        <f>IF(my_protein!B485 = "with_protein", my_protein!S485, "")</f>
        <v/>
      </c>
      <c r="D485" s="9"/>
    </row>
    <row r="486">
      <c r="A486" s="10">
        <f>IF(my_protein!J485 = my_protein!J486, IF(my_protein!H486 - my_protein!I485 &lt; 100, A485, A485 + 1), A485 + 1)</f>
        <v>365</v>
      </c>
      <c r="B486" s="10">
        <f>IF(my_protein!I485 - my_protein!H486 &gt; 0, my_protein!I485 - my_protein!H486, 0)</f>
        <v>0</v>
      </c>
      <c r="C486">
        <f>IF(my_protein!B486 = "with_protein", my_protein!S486, "")</f>
        <v>61</v>
      </c>
      <c r="D486" s="9"/>
    </row>
    <row r="487">
      <c r="A487" s="10">
        <f>IF(my_protein!J486 = my_protein!J487, IF(my_protein!H487 - my_protein!I486 &lt; 100, A486, A486 + 1), A486 + 1)</f>
        <v>366</v>
      </c>
      <c r="B487" s="10">
        <f>IF(my_protein!I486 - my_protein!H487 &gt; 0, my_protein!I486 - my_protein!H487, 0)</f>
        <v>0</v>
      </c>
      <c r="C487">
        <f>IF(my_protein!B487 = "with_protein", my_protein!S487, "")</f>
        <v>123</v>
      </c>
      <c r="D487" s="9"/>
    </row>
    <row r="488">
      <c r="A488" s="10">
        <f>IF(my_protein!J487 = my_protein!J488, IF(my_protein!H488 - my_protein!I487 &lt; 100, A487, A487 + 1), A487 + 1)</f>
        <v>367</v>
      </c>
      <c r="B488" s="10">
        <f>IF(my_protein!I487 - my_protein!H488 &gt; 0, my_protein!I487 - my_protein!H488, 0)</f>
        <v>0</v>
      </c>
      <c r="C488">
        <f>IF(my_protein!B488 = "with_protein", my_protein!S488, "")</f>
        <v>82</v>
      </c>
      <c r="D488" s="9"/>
    </row>
    <row r="489">
      <c r="A489" s="10">
        <f>IF(my_protein!J488 = my_protein!J489, IF(my_protein!H489 - my_protein!I488 &lt; 100, A488, A488 + 1), A488 + 1)</f>
        <v>367</v>
      </c>
      <c r="B489" s="10">
        <f>IF(my_protein!I488 - my_protein!H489 &gt; 0, my_protein!I488 - my_protein!H489, 0)</f>
        <v>0</v>
      </c>
      <c r="C489">
        <f>IF(my_protein!B489 = "with_protein", my_protein!S489, "")</f>
        <v>135</v>
      </c>
      <c r="D489" s="9"/>
    </row>
    <row r="490">
      <c r="A490" s="10">
        <f>IF(my_protein!J489 = my_protein!J490, IF(my_protein!H490 - my_protein!I489 &lt; 100, A489, A489 + 1), A489 + 1)</f>
        <v>368</v>
      </c>
      <c r="B490" s="10">
        <f>IF(my_protein!I489 - my_protein!H490 &gt; 0, my_protein!I489 - my_protein!H490, 0)</f>
        <v>0</v>
      </c>
      <c r="C490">
        <f>IF(my_protein!B490 = "with_protein", my_protein!S490, "")</f>
        <v>102</v>
      </c>
      <c r="D490" s="9"/>
    </row>
    <row r="491">
      <c r="A491" s="10">
        <f>IF(my_protein!J490 = my_protein!J491, IF(my_protein!H491 - my_protein!I490 &lt; 100, A490, A490 + 1), A490 + 1)</f>
        <v>369</v>
      </c>
      <c r="B491" s="10">
        <f>IF(my_protein!I490 - my_protein!H491 &gt; 0, my_protein!I490 - my_protein!H491, 0)</f>
        <v>0</v>
      </c>
      <c r="C491">
        <f>IF(my_protein!B491 = "with_protein", my_protein!S491, "")</f>
        <v>358</v>
      </c>
      <c r="D491" s="9"/>
    </row>
    <row r="492">
      <c r="A492" s="10">
        <f>IF(my_protein!J491 = my_protein!J492, IF(my_protein!H492 - my_protein!I491 &lt; 100, A491, A491 + 1), A491 + 1)</f>
        <v>370</v>
      </c>
      <c r="B492" s="10">
        <f>IF(my_protein!I491 - my_protein!H492 &gt; 0, my_protein!I491 - my_protein!H492, 0)</f>
        <v>0</v>
      </c>
      <c r="C492">
        <f>IF(my_protein!B492 = "with_protein", my_protein!S492, "")</f>
        <v>111</v>
      </c>
      <c r="D492" s="9"/>
    </row>
    <row r="493">
      <c r="A493" s="10">
        <f>IF(my_protein!J492 = my_protein!J493, IF(my_protein!H493 - my_protein!I492 &lt; 100, A492, A492 + 1), A492 + 1)</f>
        <v>370</v>
      </c>
      <c r="B493" s="10">
        <f>IF(my_protein!I492 - my_protein!H493 &gt; 0, my_protein!I492 - my_protein!H493, 0)</f>
        <v>3</v>
      </c>
      <c r="C493">
        <f>IF(my_protein!B493 = "with_protein", my_protein!S493, "")</f>
        <v>400</v>
      </c>
      <c r="D493" s="9"/>
    </row>
    <row r="494">
      <c r="A494" s="10">
        <f>IF(my_protein!J493 = my_protein!J494, IF(my_protein!H494 - my_protein!I493 &lt; 100, A493, A493 + 1), A493 + 1)</f>
        <v>370</v>
      </c>
      <c r="B494" s="10">
        <f>IF(my_protein!I493 - my_protein!H494 &gt; 0, my_protein!I493 - my_protein!H494, 0)</f>
        <v>3</v>
      </c>
      <c r="C494">
        <f>IF(my_protein!B494 = "with_protein", my_protein!S494, "")</f>
        <v>537</v>
      </c>
      <c r="D494" s="9"/>
    </row>
    <row r="495">
      <c r="A495" s="10">
        <f>IF(my_protein!J494 = my_protein!J495, IF(my_protein!H495 - my_protein!I494 &lt; 100, A494, A494 + 1), A494 + 1)</f>
        <v>371</v>
      </c>
      <c r="B495" s="10">
        <f>IF(my_protein!I494 - my_protein!H495 &gt; 0, my_protein!I494 - my_protein!H495, 0)</f>
        <v>0</v>
      </c>
      <c r="C495">
        <f>IF(my_protein!B495 = "with_protein", my_protein!S495, "")</f>
        <v>126</v>
      </c>
      <c r="D495" s="9"/>
    </row>
    <row r="496">
      <c r="A496" s="10">
        <f>IF(my_protein!J495 = my_protein!J496, IF(my_protein!H496 - my_protein!I495 &lt; 100, A495, A495 + 1), A495 + 1)</f>
        <v>371</v>
      </c>
      <c r="B496" s="10">
        <f>IF(my_protein!I495 - my_protein!H496 &gt; 0, my_protein!I495 - my_protein!H496, 0)</f>
        <v>0</v>
      </c>
      <c r="C496">
        <f>IF(my_protein!B496 = "with_protein", my_protein!S496, "")</f>
        <v>142</v>
      </c>
      <c r="D496" s="9"/>
    </row>
    <row r="497">
      <c r="A497" s="10">
        <f>IF(my_protein!J496 = my_protein!J497, IF(my_protein!H497 - my_protein!I496 &lt; 100, A496, A496 + 1), A496 + 1)</f>
        <v>372</v>
      </c>
      <c r="B497" s="10">
        <f>IF(my_protein!I496 - my_protein!H497 &gt; 0, my_protein!I496 - my_protein!H497, 0)</f>
        <v>0</v>
      </c>
      <c r="C497">
        <f>IF(my_protein!B497 = "with_protein", my_protein!S497, "")</f>
        <v>141</v>
      </c>
      <c r="D497" s="9"/>
    </row>
    <row r="498">
      <c r="A498" s="10">
        <f>IF(my_protein!J497 = my_protein!J498, IF(my_protein!H498 - my_protein!I497 &lt; 100, A497, A497 + 1), A497 + 1)</f>
        <v>373</v>
      </c>
      <c r="B498" s="10">
        <f>IF(my_protein!I497 - my_protein!H498 &gt; 0, my_protein!I497 - my_protein!H498, 0)</f>
        <v>0</v>
      </c>
      <c r="C498">
        <f>IF(my_protein!B498 = "with_protein", my_protein!S498, "")</f>
        <v>157</v>
      </c>
      <c r="D498" s="9"/>
    </row>
    <row r="499">
      <c r="A499" s="10">
        <f>IF(my_protein!J498 = my_protein!J499, IF(my_protein!H499 - my_protein!I498 &lt; 100, A498, A498 + 1), A498 + 1)</f>
        <v>374</v>
      </c>
      <c r="B499" s="10">
        <f>IF(my_protein!I498 - my_protein!H499 &gt; 0, my_protein!I498 - my_protein!H499, 0)</f>
        <v>0</v>
      </c>
      <c r="C499">
        <f>IF(my_protein!B499 = "with_protein", my_protein!S499, "")</f>
        <v>279</v>
      </c>
      <c r="D499" s="9"/>
    </row>
    <row r="500">
      <c r="A500" s="10">
        <f>IF(my_protein!J499 = my_protein!J500, IF(my_protein!H500 - my_protein!I499 &lt; 100, A499, A499 + 1), A499 + 1)</f>
        <v>374</v>
      </c>
      <c r="B500" s="10">
        <f>IF(my_protein!I499 - my_protein!H500 &gt; 0, my_protein!I499 - my_protein!H500, 0)</f>
        <v>3</v>
      </c>
      <c r="C500">
        <f>IF(my_protein!B500 = "with_protein", my_protein!S500, "")</f>
        <v>125</v>
      </c>
      <c r="D500" s="9"/>
    </row>
    <row r="501">
      <c r="A501" s="10">
        <f>IF(my_protein!J500 = my_protein!J501, IF(my_protein!H501 - my_protein!I500 &lt; 100, A500, A500 + 1), A500 + 1)</f>
        <v>374</v>
      </c>
      <c r="B501" s="10">
        <f>IF(my_protein!I500 - my_protein!H501 &gt; 0, my_protein!I500 - my_protein!H501, 0)</f>
        <v>3</v>
      </c>
      <c r="C501">
        <f>IF(my_protein!B501 = "with_protein", my_protein!S501, "")</f>
        <v>138</v>
      </c>
      <c r="D501" s="9"/>
    </row>
    <row r="502">
      <c r="A502" s="10">
        <f>IF(my_protein!J501 = my_protein!J502, IF(my_protein!H502 - my_protein!I501 &lt; 100, A501, A501 + 1), A501 + 1)</f>
        <v>374</v>
      </c>
      <c r="B502" s="10">
        <f>IF(my_protein!I501 - my_protein!H502 &gt; 0, my_protein!I501 - my_protein!H502, 0)</f>
        <v>3</v>
      </c>
      <c r="C502">
        <f>IF(my_protein!B502 = "with_protein", my_protein!S502, "")</f>
        <v>414</v>
      </c>
      <c r="D502" s="9"/>
    </row>
    <row r="503">
      <c r="A503" s="10">
        <f>IF(my_protein!J502 = my_protein!J503, IF(my_protein!H503 - my_protein!I502 &lt; 100, A502, A502 + 1), A502 + 1)</f>
        <v>374</v>
      </c>
      <c r="B503" s="10">
        <f>IF(my_protein!I502 - my_protein!H503 &gt; 0, my_protein!I502 - my_protein!H503, 0)</f>
        <v>0</v>
      </c>
      <c r="C503">
        <f>IF(my_protein!B503 = "with_protein", my_protein!S503, "")</f>
        <v>587</v>
      </c>
      <c r="D503" s="9"/>
    </row>
    <row r="504">
      <c r="A504" s="10">
        <f>IF(my_protein!J503 = my_protein!J504, IF(my_protein!H504 - my_protein!I503 &lt; 100, A503, A503 + 1), A503 + 1)</f>
        <v>374</v>
      </c>
      <c r="B504" s="10">
        <f>IF(my_protein!I503 - my_protein!H504 &gt; 0, my_protein!I503 - my_protein!H504, 0)</f>
        <v>3</v>
      </c>
      <c r="C504">
        <f>IF(my_protein!B504 = "with_protein", my_protein!S504, "")</f>
        <v>545</v>
      </c>
      <c r="D504" s="9"/>
    </row>
    <row r="505">
      <c r="A505" s="10">
        <f>IF(my_protein!J504 = my_protein!J505, IF(my_protein!H505 - my_protein!I504 &lt; 100, A504, A504 + 1), A504 + 1)</f>
        <v>375</v>
      </c>
      <c r="B505" s="10">
        <f>IF(my_protein!I504 - my_protein!H505 &gt; 0, my_protein!I504 - my_protein!H505, 0)</f>
        <v>0</v>
      </c>
      <c r="C505">
        <f>IF(my_protein!B505 = "with_protein", my_protein!S505, "")</f>
        <v>118</v>
      </c>
      <c r="D505" s="9"/>
    </row>
    <row r="506">
      <c r="A506" s="10">
        <f>IF(my_protein!J505 = my_protein!J506, IF(my_protein!H506 - my_protein!I505 &lt; 100, A505, A505 + 1), A505 + 1)</f>
        <v>376</v>
      </c>
      <c r="B506" s="10">
        <f>IF(my_protein!I505 - my_protein!H506 &gt; 0, my_protein!I505 - my_protein!H506, 0)</f>
        <v>0</v>
      </c>
      <c r="C506">
        <f>IF(my_protein!B506 = "with_protein", my_protein!S506, "")</f>
        <v>259</v>
      </c>
      <c r="D506" s="9"/>
    </row>
    <row r="507">
      <c r="A507" s="10">
        <f>IF(my_protein!J506 = my_protein!J507, IF(my_protein!H507 - my_protein!I506 &lt; 100, A506, A506 + 1), A506 + 1)</f>
        <v>376</v>
      </c>
      <c r="B507" s="10">
        <f>IF(my_protein!I506 - my_protein!H507 &gt; 0, my_protein!I506 - my_protein!H507, 0)</f>
        <v>3</v>
      </c>
      <c r="C507">
        <f>IF(my_protein!B507 = "with_protein", my_protein!S507, "")</f>
        <v>336</v>
      </c>
      <c r="D507" s="9"/>
    </row>
    <row r="508">
      <c r="A508" s="10">
        <f>IF(my_protein!J507 = my_protein!J508, IF(my_protein!H508 - my_protein!I507 &lt; 100, A507, A507 + 1), A507 + 1)</f>
        <v>376</v>
      </c>
      <c r="B508" s="10">
        <f>IF(my_protein!I507 - my_protein!H508 &gt; 0, my_protein!I507 - my_protein!H508, 0)</f>
        <v>0</v>
      </c>
      <c r="C508">
        <f>IF(my_protein!B508 = "with_protein", my_protein!S508, "")</f>
        <v>558</v>
      </c>
      <c r="D508" s="9"/>
    </row>
    <row r="509">
      <c r="A509" s="10">
        <f>IF(my_protein!J508 = my_protein!J509, IF(my_protein!H509 - my_protein!I508 &lt; 100, A508, A508 + 1), A508 + 1)</f>
        <v>377</v>
      </c>
      <c r="B509" s="10">
        <f>IF(my_protein!I508 - my_protein!H509 &gt; 0, my_protein!I508 - my_protein!H509, 0)</f>
        <v>0</v>
      </c>
      <c r="C509">
        <f>IF(my_protein!B509 = "with_protein", my_protein!S509, "")</f>
        <v>405</v>
      </c>
      <c r="D509" s="9"/>
    </row>
    <row r="510">
      <c r="A510" s="10">
        <f>IF(my_protein!J509 = my_protein!J510, IF(my_protein!H510 - my_protein!I509 &lt; 100, A509, A509 + 1), A509 + 1)</f>
        <v>377</v>
      </c>
      <c r="B510" s="10">
        <f>IF(my_protein!I509 - my_protein!H510 &gt; 0, my_protein!I509 - my_protein!H510, 0)</f>
        <v>0</v>
      </c>
      <c r="C510">
        <f>IF(my_protein!B510 = "with_protein", my_protein!S510, "")</f>
        <v>89</v>
      </c>
      <c r="D510" s="9"/>
    </row>
    <row r="511">
      <c r="A511" s="10">
        <f>IF(my_protein!J510 = my_protein!J511, IF(my_protein!H511 - my_protein!I510 &lt; 100, A510, A510 + 1), A510 + 1)</f>
        <v>377</v>
      </c>
      <c r="B511" s="10">
        <f>IF(my_protein!I510 - my_protein!H511 &gt; 0, my_protein!I510 - my_protein!H511, 0)</f>
        <v>0</v>
      </c>
      <c r="C511">
        <f>IF(my_protein!B511 = "with_protein", my_protein!S511, "")</f>
        <v>273</v>
      </c>
      <c r="D511" s="9"/>
    </row>
    <row r="512">
      <c r="A512" s="10">
        <f>IF(my_protein!J511 = my_protein!J512, IF(my_protein!H512 - my_protein!I511 &lt; 100, A511, A511 + 1), A511 + 1)</f>
        <v>378</v>
      </c>
      <c r="B512" s="10">
        <f>IF(my_protein!I511 - my_protein!H512 &gt; 0, my_protein!I511 - my_protein!H512, 0)</f>
        <v>0</v>
      </c>
      <c r="C512">
        <f>IF(my_protein!B512 = "with_protein", my_protein!S512, "")</f>
        <v>491</v>
      </c>
      <c r="D512" s="9"/>
    </row>
    <row r="513">
      <c r="A513" s="10">
        <f>IF(my_protein!J512 = my_protein!J513, IF(my_protein!H513 - my_protein!I512 &lt; 100, A512, A512 + 1), A512 + 1)</f>
        <v>379</v>
      </c>
      <c r="B513" s="10">
        <f>IF(my_protein!I512 - my_protein!H513 &gt; 0, my_protein!I512 - my_protein!H513, 0)</f>
        <v>0</v>
      </c>
      <c r="C513">
        <f>IF(my_protein!B513 = "with_protein", my_protein!S513, "")</f>
        <v>120</v>
      </c>
      <c r="D513" s="9"/>
    </row>
    <row r="514">
      <c r="A514" s="10">
        <f>IF(my_protein!J513 = my_protein!J514, IF(my_protein!H514 - my_protein!I513 &lt; 100, A513, A513 + 1), A513 + 1)</f>
        <v>380</v>
      </c>
      <c r="B514" s="10">
        <f>IF(my_protein!I513 - my_protein!H514 &gt; 0, my_protein!I513 - my_protein!H514, 0)</f>
        <v>0</v>
      </c>
      <c r="C514">
        <f>IF(my_protein!B514 = "with_protein", my_protein!S514, "")</f>
        <v>126</v>
      </c>
      <c r="D514" s="9"/>
    </row>
    <row r="515">
      <c r="A515" s="10">
        <f>IF(my_protein!J514 = my_protein!J515, IF(my_protein!H515 - my_protein!I514 &lt; 100, A514, A514 + 1), A514 + 1)</f>
        <v>381</v>
      </c>
      <c r="B515" s="10">
        <f>IF(my_protein!I514 - my_protein!H515 &gt; 0, my_protein!I514 - my_protein!H515, 0)</f>
        <v>0</v>
      </c>
      <c r="C515">
        <f>IF(my_protein!B515 = "with_protein", my_protein!S515, "")</f>
        <v>397</v>
      </c>
      <c r="D515" s="9"/>
    </row>
    <row r="516">
      <c r="A516" s="10">
        <f>IF(my_protein!J515 = my_protein!J516, IF(my_protein!H516 - my_protein!I515 &lt; 100, A515, A515 + 1), A515 + 1)</f>
        <v>381</v>
      </c>
      <c r="B516" s="10">
        <f>IF(my_protein!I515 - my_protein!H516 &gt; 0, my_protein!I515 - my_protein!H516, 0)</f>
        <v>3</v>
      </c>
      <c r="C516">
        <f>IF(my_protein!B516 = "with_protein", my_protein!S516, "")</f>
        <v>424</v>
      </c>
      <c r="D516" s="9"/>
    </row>
    <row r="517">
      <c r="A517" s="10">
        <f>IF(my_protein!J516 = my_protein!J517, IF(my_protein!H517 - my_protein!I516 &lt; 100, A516, A516 + 1), A516 + 1)</f>
        <v>382</v>
      </c>
      <c r="B517" s="10">
        <f>IF(my_protein!I516 - my_protein!H517 &gt; 0, my_protein!I516 - my_protein!H517, 0)</f>
        <v>0</v>
      </c>
      <c r="C517" t="str">
        <f>IF(my_protein!B517 = "with_protein", my_protein!S517, "")</f>
        <v/>
      </c>
      <c r="D517" s="9"/>
    </row>
    <row r="518">
      <c r="A518" s="10">
        <f>IF(my_protein!J517 = my_protein!J518, IF(my_protein!H518 - my_protein!I517 &lt; 100, A517, A517 + 1), A517 + 1)</f>
        <v>383</v>
      </c>
      <c r="B518" s="10">
        <f>IF(my_protein!I517 - my_protein!H518 &gt; 0, my_protein!I517 - my_protein!H518, 0)</f>
        <v>0</v>
      </c>
      <c r="C518">
        <f>IF(my_protein!B518 = "with_protein", my_protein!S518, "")</f>
        <v>84</v>
      </c>
      <c r="D518" s="9"/>
    </row>
    <row r="519">
      <c r="A519" s="10">
        <f>IF(my_protein!J518 = my_protein!J519, IF(my_protein!H519 - my_protein!I518 &lt; 100, A518, A518 + 1), A518 + 1)</f>
        <v>384</v>
      </c>
      <c r="B519" s="10">
        <f>IF(my_protein!I518 - my_protein!H519 &gt; 0, my_protein!I518 - my_protein!H519, 0)</f>
        <v>0</v>
      </c>
      <c r="C519">
        <f>IF(my_protein!B519 = "with_protein", my_protein!S519, "")</f>
        <v>148</v>
      </c>
      <c r="D519" s="9"/>
    </row>
    <row r="520">
      <c r="A520" s="10">
        <f>IF(my_protein!J519 = my_protein!J520, IF(my_protein!H520 - my_protein!I519 &lt; 100, A519, A519 + 1), A519 + 1)</f>
        <v>384</v>
      </c>
      <c r="B520" s="10">
        <f>IF(my_protein!I519 - my_protein!H520 &gt; 0, my_protein!I519 - my_protein!H520, 0)</f>
        <v>0</v>
      </c>
      <c r="C520">
        <f>IF(my_protein!B520 = "with_protein", my_protein!S520, "")</f>
        <v>118</v>
      </c>
      <c r="D520" s="9"/>
    </row>
    <row r="521">
      <c r="A521" s="10">
        <f>IF(my_protein!J520 = my_protein!J521, IF(my_protein!H521 - my_protein!I520 &lt; 100, A520, A520 + 1), A520 + 1)</f>
        <v>385</v>
      </c>
      <c r="B521" s="10">
        <f>IF(my_protein!I520 - my_protein!H521 &gt; 0, my_protein!I520 - my_protein!H521, 0)</f>
        <v>35</v>
      </c>
      <c r="C521">
        <f>IF(my_protein!B521 = "with_protein", my_protein!S521, "")</f>
        <v>228</v>
      </c>
      <c r="D521" s="9"/>
    </row>
    <row r="522">
      <c r="A522" s="10">
        <f>IF(my_protein!J521 = my_protein!J522, IF(my_protein!H522 - my_protein!I521 &lt; 100, A521, A521 + 1), A521 + 1)</f>
        <v>385</v>
      </c>
      <c r="B522" s="10">
        <f>IF(my_protein!I521 - my_protein!H522 &gt; 0, my_protein!I521 - my_protein!H522, 0)</f>
        <v>0</v>
      </c>
      <c r="C522">
        <f>IF(my_protein!B522 = "with_protein", my_protein!S522, "")</f>
        <v>66</v>
      </c>
      <c r="D522" s="9"/>
    </row>
    <row r="523">
      <c r="A523" s="10">
        <f>IF(my_protein!J522 = my_protein!J523, IF(my_protein!H523 - my_protein!I522 &lt; 100, A522, A522 + 1), A522 + 1)</f>
        <v>386</v>
      </c>
      <c r="B523" s="10">
        <f>IF(my_protein!I522 - my_protein!H523 &gt; 0, my_protein!I522 - my_protein!H523, 0)</f>
        <v>0</v>
      </c>
      <c r="C523">
        <f>IF(my_protein!B523 = "with_protein", my_protein!S523, "")</f>
        <v>106</v>
      </c>
      <c r="D523" s="9"/>
    </row>
    <row r="524">
      <c r="A524" s="10">
        <f>IF(my_protein!J523 = my_protein!J524, IF(my_protein!H524 - my_protein!I523 &lt; 100, A523, A523 + 1), A523 + 1)</f>
        <v>386</v>
      </c>
      <c r="B524" s="10">
        <f>IF(my_protein!I523 - my_protein!H524 &gt; 0, my_protein!I523 - my_protein!H524, 0)</f>
        <v>159</v>
      </c>
      <c r="C524">
        <f>IF(my_protein!B524 = "with_protein", my_protein!S524, "")</f>
        <v>342</v>
      </c>
      <c r="D524" s="9"/>
    </row>
    <row r="525">
      <c r="A525" s="10">
        <f>IF(my_protein!J524 = my_protein!J525, IF(my_protein!H525 - my_protein!I524 &lt; 100, A524, A524 + 1), A524 + 1)</f>
        <v>387</v>
      </c>
      <c r="B525" s="10">
        <f>IF(my_protein!I524 - my_protein!H525 &gt; 0, my_protein!I524 - my_protein!H525, 0)</f>
        <v>0</v>
      </c>
      <c r="C525">
        <f>IF(my_protein!B525 = "with_protein", my_protein!S525, "")</f>
        <v>92</v>
      </c>
      <c r="D525" s="9"/>
    </row>
    <row r="526">
      <c r="A526" s="10">
        <f>IF(my_protein!J525 = my_protein!J526, IF(my_protein!H526 - my_protein!I525 &lt; 100, A525, A525 + 1), A525 + 1)</f>
        <v>387</v>
      </c>
      <c r="B526" s="10">
        <f>IF(my_protein!I525 - my_protein!H526 &gt; 0, my_protein!I525 - my_protein!H526, 0)</f>
        <v>3</v>
      </c>
      <c r="C526">
        <f>IF(my_protein!B526 = "with_protein", my_protein!S526, "")</f>
        <v>344</v>
      </c>
      <c r="D526" s="9"/>
    </row>
    <row r="527">
      <c r="A527" s="10">
        <f>IF(my_protein!J526 = my_protein!J527, IF(my_protein!H527 - my_protein!I526 &lt; 100, A526, A526 + 1), A526 + 1)</f>
        <v>387</v>
      </c>
      <c r="B527" s="10">
        <f>IF(my_protein!I526 - my_protein!H527 &gt; 0, my_protein!I526 - my_protein!H527, 0)</f>
        <v>0</v>
      </c>
      <c r="C527">
        <f>IF(my_protein!B527 = "with_protein", my_protein!S527, "")</f>
        <v>255</v>
      </c>
      <c r="D527" s="9"/>
    </row>
    <row r="528">
      <c r="A528" s="10">
        <f>IF(my_protein!J527 = my_protein!J528, IF(my_protein!H528 - my_protein!I527 &lt; 100, A527, A527 + 1), A527 + 1)</f>
        <v>387</v>
      </c>
      <c r="B528" s="10">
        <f>IF(my_protein!I527 - my_protein!H528 &gt; 0, my_protein!I527 - my_protein!H528, 0)</f>
        <v>0</v>
      </c>
      <c r="C528">
        <f>IF(my_protein!B528 = "with_protein", my_protein!S528, "")</f>
        <v>277</v>
      </c>
      <c r="D528" s="9"/>
    </row>
    <row r="529">
      <c r="A529" s="10">
        <f>IF(my_protein!J528 = my_protein!J529, IF(my_protein!H529 - my_protein!I528 &lt; 100, A528, A528 + 1), A528 + 1)</f>
        <v>387</v>
      </c>
      <c r="B529" s="10">
        <f>IF(my_protein!I528 - my_protein!H529 &gt; 0, my_protein!I528 - my_protein!H529, 0)</f>
        <v>0</v>
      </c>
      <c r="C529">
        <f>IF(my_protein!B529 = "with_protein", my_protein!S529, "")</f>
        <v>382</v>
      </c>
      <c r="D529" s="9"/>
    </row>
    <row r="530">
      <c r="A530" s="10">
        <f>IF(my_protein!J529 = my_protein!J530, IF(my_protein!H530 - my_protein!I529 &lt; 100, A529, A529 + 1), A529 + 1)</f>
        <v>387</v>
      </c>
      <c r="B530" s="10">
        <f>IF(my_protein!I529 - my_protein!H530 &gt; 0, my_protein!I529 - my_protein!H530, 0)</f>
        <v>0</v>
      </c>
      <c r="C530">
        <f>IF(my_protein!B530 = "with_protein", my_protein!S530, "")</f>
        <v>201</v>
      </c>
      <c r="D530" s="9"/>
    </row>
    <row r="531">
      <c r="A531" s="10">
        <f>IF(my_protein!J530 = my_protein!J531, IF(my_protein!H531 - my_protein!I530 &lt; 100, A530, A530 + 1), A530 + 1)</f>
        <v>387</v>
      </c>
      <c r="B531" s="10">
        <f>IF(my_protein!I530 - my_protein!H531 &gt; 0, my_protein!I530 - my_protein!H531, 0)</f>
        <v>13</v>
      </c>
      <c r="C531">
        <f>IF(my_protein!B531 = "with_protein", my_protein!S531, "")</f>
        <v>570</v>
      </c>
      <c r="D531" s="9"/>
    </row>
    <row r="532">
      <c r="A532" s="10">
        <f>IF(my_protein!J531 = my_protein!J532, IF(my_protein!H532 - my_protein!I531 &lt; 100, A531, A531 + 1), A531 + 1)</f>
        <v>388</v>
      </c>
      <c r="B532" s="10">
        <f>IF(my_protein!I531 - my_protein!H532 &gt; 0, my_protein!I531 - my_protein!H532, 0)</f>
        <v>0</v>
      </c>
      <c r="C532">
        <f>IF(my_protein!B532 = "with_protein", my_protein!S532, "")</f>
        <v>918</v>
      </c>
      <c r="D532" s="9"/>
    </row>
    <row r="533">
      <c r="A533" s="10">
        <f>IF(my_protein!J532 = my_protein!J533, IF(my_protein!H533 - my_protein!I532 &lt; 100, A532, A532 + 1), A532 + 1)</f>
        <v>389</v>
      </c>
      <c r="B533" s="10">
        <f>IF(my_protein!I532 - my_protein!H533 &gt; 0, my_protein!I532 - my_protein!H533, 0)</f>
        <v>0</v>
      </c>
      <c r="C533" t="str">
        <f>IF(my_protein!B533 = "with_protein", my_protein!S533, "")</f>
        <v/>
      </c>
      <c r="D533" s="9"/>
    </row>
    <row r="534">
      <c r="A534" s="10">
        <f>IF(my_protein!J533 = my_protein!J534, IF(my_protein!H534 - my_protein!I533 &lt; 100, A533, A533 + 1), A533 + 1)</f>
        <v>389</v>
      </c>
      <c r="B534" s="10">
        <f>IF(my_protein!I533 - my_protein!H534 &gt; 0, my_protein!I533 - my_protein!H534, 0)</f>
        <v>0</v>
      </c>
      <c r="C534">
        <f>IF(my_protein!B534 = "with_protein", my_protein!S534, "")</f>
        <v>216</v>
      </c>
      <c r="D534" s="9"/>
    </row>
    <row r="535">
      <c r="A535" s="10">
        <f>IF(my_protein!J534 = my_protein!J535, IF(my_protein!H535 - my_protein!I534 &lt; 100, A534, A534 + 1), A534 + 1)</f>
        <v>389</v>
      </c>
      <c r="B535" s="10">
        <f>IF(my_protein!I534 - my_protein!H535 &gt; 0, my_protein!I534 - my_protein!H535, 0)</f>
        <v>0</v>
      </c>
      <c r="C535" t="str">
        <f>IF(my_protein!B535 = "with_protein", my_protein!S535, "")</f>
        <v/>
      </c>
      <c r="D535" s="9"/>
    </row>
    <row r="536">
      <c r="A536" s="10">
        <f>IF(my_protein!J535 = my_protein!J536, IF(my_protein!H536 - my_protein!I535 &lt; 100, A535, A535 + 1), A535 + 1)</f>
        <v>390</v>
      </c>
      <c r="B536" s="10">
        <f>IF(my_protein!I535 - my_protein!H536 &gt; 0, my_protein!I535 - my_protein!H536, 0)</f>
        <v>3</v>
      </c>
      <c r="C536">
        <f>IF(my_protein!B536 = "with_protein", my_protein!S536, "")</f>
        <v>126</v>
      </c>
      <c r="D536" s="9"/>
    </row>
    <row r="537">
      <c r="A537" s="10">
        <f>IF(my_protein!J536 = my_protein!J537, IF(my_protein!H537 - my_protein!I536 &lt; 100, A536, A536 + 1), A536 + 1)</f>
        <v>390</v>
      </c>
      <c r="B537" s="10">
        <f>IF(my_protein!I536 - my_protein!H537 &gt; 0, my_protein!I536 - my_protein!H537, 0)</f>
        <v>0</v>
      </c>
      <c r="C537" t="str">
        <f>IF(my_protein!B537 = "with_protein", my_protein!S537, "")</f>
        <v/>
      </c>
      <c r="D537" s="9"/>
    </row>
    <row r="538">
      <c r="A538" s="10">
        <f>IF(my_protein!J537 = my_protein!J538, IF(my_protein!H538 - my_protein!I537 &lt; 100, A537, A537 + 1), A537 + 1)</f>
        <v>391</v>
      </c>
      <c r="B538" s="10">
        <f>IF(my_protein!I537 - my_protein!H538 &gt; 0, my_protein!I537 - my_protein!H538, 0)</f>
        <v>0</v>
      </c>
      <c r="C538">
        <f>IF(my_protein!B538 = "with_protein", my_protein!S538, "")</f>
        <v>159</v>
      </c>
      <c r="D538" s="9"/>
    </row>
    <row r="539">
      <c r="A539" s="10">
        <f>IF(my_protein!J538 = my_protein!J539, IF(my_protein!H539 - my_protein!I538 &lt; 100, A538, A538 + 1), A538 + 1)</f>
        <v>392</v>
      </c>
      <c r="B539" s="10">
        <f>IF(my_protein!I538 - my_protein!H539 &gt; 0, my_protein!I538 - my_protein!H539, 0)</f>
        <v>0</v>
      </c>
      <c r="C539">
        <f>IF(my_protein!B539 = "with_protein", my_protein!S539, "")</f>
        <v>364</v>
      </c>
      <c r="D539" s="9"/>
    </row>
    <row r="540">
      <c r="A540" s="10">
        <f>IF(my_protein!J539 = my_protein!J540, IF(my_protein!H540 - my_protein!I539 &lt; 100, A539, A539 + 1), A539 + 1)</f>
        <v>393</v>
      </c>
      <c r="B540" s="10">
        <f>IF(my_protein!I539 - my_protein!H540 &gt; 0, my_protein!I539 - my_protein!H540, 0)</f>
        <v>0</v>
      </c>
      <c r="C540">
        <f>IF(my_protein!B540 = "with_protein", my_protein!S540, "")</f>
        <v>549</v>
      </c>
      <c r="D540" s="9"/>
    </row>
    <row r="541">
      <c r="A541" s="10">
        <f>IF(my_protein!J540 = my_protein!J541, IF(my_protein!H541 - my_protein!I540 &lt; 100, A540, A540 + 1), A540 + 1)</f>
        <v>393</v>
      </c>
      <c r="B541" s="10">
        <f>IF(my_protein!I540 - my_protein!H541 &gt; 0, my_protein!I540 - my_protein!H541, 0)</f>
        <v>0</v>
      </c>
      <c r="C541">
        <f>IF(my_protein!B541 = "with_protein", my_protein!S541, "")</f>
        <v>375</v>
      </c>
      <c r="D541" s="9"/>
    </row>
    <row r="542">
      <c r="A542" s="10">
        <f>IF(my_protein!J541 = my_protein!J542, IF(my_protein!H542 - my_protein!I541 &lt; 100, A541, A541 + 1), A541 + 1)</f>
        <v>393</v>
      </c>
      <c r="B542" s="10">
        <f>IF(my_protein!I541 - my_protein!H542 &gt; 0, my_protein!I541 - my_protein!H542, 0)</f>
        <v>3</v>
      </c>
      <c r="C542">
        <f>IF(my_protein!B542 = "with_protein", my_protein!S542, "")</f>
        <v>248</v>
      </c>
      <c r="D542" s="9"/>
    </row>
    <row r="543">
      <c r="A543" s="10">
        <f>IF(my_protein!J542 = my_protein!J543, IF(my_protein!H543 - my_protein!I542 &lt; 100, A542, A542 + 1), A542 + 1)</f>
        <v>393</v>
      </c>
      <c r="B543" s="10">
        <f>IF(my_protein!I542 - my_protein!H543 &gt; 0, my_protein!I542 - my_protein!H543, 0)</f>
        <v>3</v>
      </c>
      <c r="C543">
        <f>IF(my_protein!B543 = "with_protein", my_protein!S543, "")</f>
        <v>212</v>
      </c>
      <c r="D543" s="9"/>
    </row>
    <row r="544">
      <c r="A544" s="10">
        <f>IF(my_protein!J543 = my_protein!J544, IF(my_protein!H544 - my_protein!I543 &lt; 100, A543, A543 + 1), A543 + 1)</f>
        <v>393</v>
      </c>
      <c r="B544" s="10">
        <f>IF(my_protein!I543 - my_protein!H544 &gt; 0, my_protein!I543 - my_protein!H544, 0)</f>
        <v>0</v>
      </c>
      <c r="C544">
        <f>IF(my_protein!B544 = "with_protein", my_protein!S544, "")</f>
        <v>186</v>
      </c>
      <c r="D544" s="9"/>
    </row>
    <row r="545">
      <c r="A545" s="10">
        <f>IF(my_protein!J544 = my_protein!J545, IF(my_protein!H545 - my_protein!I544 &lt; 100, A544, A544 + 1), A544 + 1)</f>
        <v>393</v>
      </c>
      <c r="B545" s="10">
        <f>IF(my_protein!I544 - my_protein!H545 &gt; 0, my_protein!I544 - my_protein!H545, 0)</f>
        <v>3</v>
      </c>
      <c r="C545">
        <f>IF(my_protein!B545 = "with_protein", my_protein!S545, "")</f>
        <v>184</v>
      </c>
      <c r="D545" s="9"/>
    </row>
    <row r="546">
      <c r="A546" s="10">
        <f>IF(my_protein!J545 = my_protein!J546, IF(my_protein!H546 - my_protein!I545 &lt; 100, A545, A545 + 1), A545 + 1)</f>
        <v>393</v>
      </c>
      <c r="B546" s="10">
        <f>IF(my_protein!I545 - my_protein!H546 &gt; 0, my_protein!I545 - my_protein!H546, 0)</f>
        <v>3</v>
      </c>
      <c r="C546">
        <f>IF(my_protein!B546 = "with_protein", my_protein!S546, "")</f>
        <v>268</v>
      </c>
      <c r="D546" s="9"/>
    </row>
    <row r="547">
      <c r="A547" s="10">
        <f>IF(my_protein!J546 = my_protein!J547, IF(my_protein!H547 - my_protein!I546 &lt; 100, A546, A546 + 1), A546 + 1)</f>
        <v>393</v>
      </c>
      <c r="B547" s="10">
        <f>IF(my_protein!I546 - my_protein!H547 &gt; 0, my_protein!I546 - my_protein!H547, 0)</f>
        <v>3</v>
      </c>
      <c r="C547">
        <f>IF(my_protein!B547 = "with_protein", my_protein!S547, "")</f>
        <v>373</v>
      </c>
      <c r="D547" s="9"/>
    </row>
    <row r="548">
      <c r="A548" s="10">
        <f>IF(my_protein!J547 = my_protein!J548, IF(my_protein!H548 - my_protein!I547 &lt; 100, A547, A547 + 1), A547 + 1)</f>
        <v>393</v>
      </c>
      <c r="B548" s="10">
        <f>IF(my_protein!I547 - my_protein!H548 &gt; 0, my_protein!I547 - my_protein!H548, 0)</f>
        <v>0</v>
      </c>
      <c r="C548">
        <f>IF(my_protein!B548 = "with_protein", my_protein!S548, "")</f>
        <v>384</v>
      </c>
      <c r="D548" s="9"/>
    </row>
    <row r="549">
      <c r="A549" s="10">
        <f>IF(my_protein!J548 = my_protein!J549, IF(my_protein!H549 - my_protein!I548 &lt; 100, A548, A548 + 1), A548 + 1)</f>
        <v>394</v>
      </c>
      <c r="B549" s="10">
        <f>IF(my_protein!I548 - my_protein!H549 &gt; 0, my_protein!I548 - my_protein!H549, 0)</f>
        <v>0</v>
      </c>
      <c r="C549">
        <f>IF(my_protein!B549 = "with_protein", my_protein!S549, "")</f>
        <v>406</v>
      </c>
      <c r="D549" s="9"/>
    </row>
    <row r="550">
      <c r="A550" s="10">
        <f>IF(my_protein!J549 = my_protein!J550, IF(my_protein!H550 - my_protein!I549 &lt; 100, A549, A549 + 1), A549 + 1)</f>
        <v>394</v>
      </c>
      <c r="B550" s="10">
        <f>IF(my_protein!I549 - my_protein!H550 &gt; 0, my_protein!I549 - my_protein!H550, 0)</f>
        <v>3</v>
      </c>
      <c r="C550">
        <f>IF(my_protein!B550 = "with_protein", my_protein!S550, "")</f>
        <v>167</v>
      </c>
      <c r="D550" s="9"/>
    </row>
    <row r="551">
      <c r="A551" s="10">
        <f>IF(my_protein!J550 = my_protein!J551, IF(my_protein!H551 - my_protein!I550 &lt; 100, A550, A550 + 1), A550 + 1)</f>
        <v>395</v>
      </c>
      <c r="B551" s="10">
        <f>IF(my_protein!I550 - my_protein!H551 &gt; 0, my_protein!I550 - my_protein!H551, 0)</f>
        <v>0</v>
      </c>
      <c r="C551">
        <f>IF(my_protein!B551 = "with_protein", my_protein!S551, "")</f>
        <v>195</v>
      </c>
      <c r="D551" s="9"/>
    </row>
    <row r="552">
      <c r="A552" s="10">
        <f>IF(my_protein!J551 = my_protein!J552, IF(my_protein!H552 - my_protein!I551 &lt; 100, A551, A551 + 1), A551 + 1)</f>
        <v>395</v>
      </c>
      <c r="B552" s="10">
        <f>IF(my_protein!I551 - my_protein!H552 &gt; 0, my_protein!I551 - my_protein!H552, 0)</f>
        <v>0</v>
      </c>
      <c r="C552">
        <f>IF(my_protein!B552 = "with_protein", my_protein!S552, "")</f>
        <v>351</v>
      </c>
      <c r="D552" s="9"/>
    </row>
    <row r="553">
      <c r="A553" s="10">
        <f>IF(my_protein!J552 = my_protein!J553, IF(my_protein!H553 - my_protein!I552 &lt; 100, A552, A552 + 1), A552 + 1)</f>
        <v>396</v>
      </c>
      <c r="B553" s="10">
        <f>IF(my_protein!I552 - my_protein!H553 &gt; 0, my_protein!I552 - my_protein!H553, 0)</f>
        <v>0</v>
      </c>
      <c r="C553" t="str">
        <f>IF(my_protein!B553 = "with_protein", my_protein!S553, "")</f>
        <v/>
      </c>
      <c r="D553" s="9"/>
    </row>
    <row r="554">
      <c r="A554" s="10">
        <f>IF(my_protein!J553 = my_protein!J554, IF(my_protein!H554 - my_protein!I553 &lt; 100, A553, A553 + 1), A553 + 1)</f>
        <v>397</v>
      </c>
      <c r="B554" s="10">
        <f>IF(my_protein!I553 - my_protein!H554 &gt; 0, my_protein!I553 - my_protein!H554, 0)</f>
        <v>0</v>
      </c>
      <c r="C554" t="str">
        <f>IF(my_protein!B554 = "with_protein", my_protein!S554, "")</f>
        <v/>
      </c>
      <c r="D554" s="9"/>
    </row>
    <row r="555">
      <c r="A555" s="10">
        <f>IF(my_protein!J554 = my_protein!J555, IF(my_protein!H555 - my_protein!I554 &lt; 100, A554, A554 + 1), A554 + 1)</f>
        <v>397</v>
      </c>
      <c r="B555" s="10">
        <f>IF(my_protein!I554 - my_protein!H555 &gt; 0, my_protein!I554 - my_protein!H555, 0)</f>
        <v>0</v>
      </c>
      <c r="C555">
        <f>IF(my_protein!B555 = "with_protein", my_protein!S555, "")</f>
        <v>126</v>
      </c>
      <c r="D555" s="9"/>
    </row>
    <row r="556">
      <c r="A556" s="10">
        <f>IF(my_protein!J555 = my_protein!J556, IF(my_protein!H556 - my_protein!I555 &lt; 100, A555, A555 + 1), A555 + 1)</f>
        <v>398</v>
      </c>
      <c r="B556" s="10">
        <f>IF(my_protein!I555 - my_protein!H556 &gt; 0, my_protein!I555 - my_protein!H556, 0)</f>
        <v>82</v>
      </c>
      <c r="C556">
        <f>IF(my_protein!B556 = "with_protein", my_protein!S556, "")</f>
        <v>344</v>
      </c>
      <c r="D556" s="9"/>
    </row>
    <row r="557">
      <c r="A557" s="10">
        <f>IF(my_protein!J556 = my_protein!J557, IF(my_protein!H557 - my_protein!I556 &lt; 100, A556, A556 + 1), A556 + 1)</f>
        <v>399</v>
      </c>
      <c r="B557" s="10">
        <f>IF(my_protein!I556 - my_protein!H557 &gt; 0, my_protein!I556 - my_protein!H557, 0)</f>
        <v>0</v>
      </c>
      <c r="C557">
        <f>IF(my_protein!B557 = "with_protein", my_protein!S557, "")</f>
        <v>351</v>
      </c>
      <c r="D557" s="9"/>
    </row>
    <row r="558">
      <c r="A558" s="10">
        <f>IF(my_protein!J557 = my_protein!J558, IF(my_protein!H558 - my_protein!I557 &lt; 100, A557, A557 + 1), A557 + 1)</f>
        <v>400</v>
      </c>
      <c r="B558" s="10">
        <f>IF(my_protein!I557 - my_protein!H558 &gt; 0, my_protein!I557 - my_protein!H558, 0)</f>
        <v>0</v>
      </c>
      <c r="C558">
        <f>IF(my_protein!B558 = "with_protein", my_protein!S558, "")</f>
        <v>56</v>
      </c>
      <c r="D558" s="9"/>
    </row>
    <row r="559">
      <c r="A559" s="10">
        <f>IF(my_protein!J558 = my_protein!J559, IF(my_protein!H559 - my_protein!I558 &lt; 100, A558, A558 + 1), A558 + 1)</f>
        <v>401</v>
      </c>
      <c r="B559" s="10">
        <f>IF(my_protein!I558 - my_protein!H559 &gt; 0, my_protein!I558 - my_protein!H559, 0)</f>
        <v>0</v>
      </c>
      <c r="C559">
        <f>IF(my_protein!B559 = "with_protein", my_protein!S559, "")</f>
        <v>733</v>
      </c>
      <c r="D559" s="9"/>
    </row>
    <row r="560">
      <c r="A560" s="10">
        <f>IF(my_protein!J559 = my_protein!J560, IF(my_protein!H560 - my_protein!I559 &lt; 100, A559, A559 + 1), A559 + 1)</f>
        <v>402</v>
      </c>
      <c r="B560" s="10">
        <f>IF(my_protein!I559 - my_protein!H560 &gt; 0, my_protein!I559 - my_protein!H560, 0)</f>
        <v>0</v>
      </c>
      <c r="C560">
        <f>IF(my_protein!B560 = "with_protein", my_protein!S560, "")</f>
        <v>320</v>
      </c>
      <c r="D560" s="9"/>
    </row>
    <row r="561">
      <c r="A561" s="10">
        <f>IF(my_protein!J560 = my_protein!J561, IF(my_protein!H561 - my_protein!I560 &lt; 100, A560, A560 + 1), A560 + 1)</f>
        <v>403</v>
      </c>
      <c r="B561" s="10">
        <f>IF(my_protein!I560 - my_protein!H561 &gt; 0, my_protein!I560 - my_protein!H561, 0)</f>
        <v>0</v>
      </c>
      <c r="C561">
        <f>IF(my_protein!B561 = "with_protein", my_protein!S561, "")</f>
        <v>488</v>
      </c>
      <c r="D561" s="9"/>
    </row>
    <row r="562">
      <c r="A562" s="10">
        <f>IF(my_protein!J561 = my_protein!J562, IF(my_protein!H562 - my_protein!I561 &lt; 100, A561, A561 + 1), A561 + 1)</f>
        <v>404</v>
      </c>
      <c r="B562" s="10">
        <f>IF(my_protein!I561 - my_protein!H562 &gt; 0, my_protein!I561 - my_protein!H562, 0)</f>
        <v>0</v>
      </c>
      <c r="C562">
        <f>IF(my_protein!B562 = "with_protein", my_protein!S562, "")</f>
        <v>321</v>
      </c>
      <c r="D562" s="9"/>
    </row>
    <row r="563">
      <c r="A563" s="10">
        <f>IF(my_protein!J562 = my_protein!J563, IF(my_protein!H563 - my_protein!I562 &lt; 100, A562, A562 + 1), A562 + 1)</f>
        <v>404</v>
      </c>
      <c r="B563" s="10">
        <f>IF(my_protein!I562 - my_protein!H563 &gt; 0, my_protein!I562 - my_protein!H563, 0)</f>
        <v>3</v>
      </c>
      <c r="C563">
        <f>IF(my_protein!B563 = "with_protein", my_protein!S563, "")</f>
        <v>282</v>
      </c>
      <c r="D563" s="9"/>
    </row>
    <row r="564">
      <c r="A564" s="10">
        <f>IF(my_protein!J563 = my_protein!J564, IF(my_protein!H564 - my_protein!I563 &lt; 100, A563, A563 + 1), A563 + 1)</f>
        <v>404</v>
      </c>
      <c r="B564" s="10">
        <f>IF(my_protein!I563 - my_protein!H564 &gt; 0, my_protein!I563 - my_protein!H564, 0)</f>
        <v>0</v>
      </c>
      <c r="C564">
        <f>IF(my_protein!B564 = "with_protein", my_protein!S564, "")</f>
        <v>471</v>
      </c>
      <c r="D564" s="9"/>
    </row>
    <row r="565">
      <c r="A565" s="10">
        <f>IF(my_protein!J564 = my_protein!J565, IF(my_protein!H565 - my_protein!I564 &lt; 100, A564, A564 + 1), A564 + 1)</f>
        <v>404</v>
      </c>
      <c r="B565" s="10">
        <f>IF(my_protein!I564 - my_protein!H565 &gt; 0, my_protein!I564 - my_protein!H565, 0)</f>
        <v>3</v>
      </c>
      <c r="C565">
        <f>IF(my_protein!B565 = "with_protein", my_protein!S565, "")</f>
        <v>224</v>
      </c>
      <c r="D565" s="9"/>
    </row>
    <row r="566">
      <c r="A566" s="10">
        <f>IF(my_protein!J565 = my_protein!J566, IF(my_protein!H566 - my_protein!I565 &lt; 100, A565, A565 + 1), A565 + 1)</f>
        <v>405</v>
      </c>
      <c r="B566" s="10">
        <f>IF(my_protein!I565 - my_protein!H566 &gt; 0, my_protein!I565 - my_protein!H566, 0)</f>
        <v>0</v>
      </c>
      <c r="C566">
        <f>IF(my_protein!B566 = "with_protein", my_protein!S566, "")</f>
        <v>449</v>
      </c>
      <c r="D566" s="9"/>
    </row>
    <row r="567">
      <c r="A567" s="10">
        <f>IF(my_protein!J566 = my_protein!J567, IF(my_protein!H567 - my_protein!I566 &lt; 100, A566, A566 + 1), A566 + 1)</f>
        <v>405</v>
      </c>
      <c r="B567" s="10">
        <f>IF(my_protein!I566 - my_protein!H567 &gt; 0, my_protein!I566 - my_protein!H567, 0)</f>
        <v>0</v>
      </c>
      <c r="C567">
        <f>IF(my_protein!B567 = "with_protein", my_protein!S567, "")</f>
        <v>225</v>
      </c>
      <c r="D567" s="9"/>
    </row>
    <row r="568">
      <c r="A568" s="10">
        <f>IF(my_protein!J567 = my_protein!J568, IF(my_protein!H568 - my_protein!I567 &lt; 100, A567, A567 + 1), A567 + 1)</f>
        <v>406</v>
      </c>
      <c r="B568" s="10">
        <f>IF(my_protein!I567 - my_protein!H568 &gt; 0, my_protein!I567 - my_protein!H568, 0)</f>
        <v>0</v>
      </c>
      <c r="C568">
        <f>IF(my_protein!B568 = "with_protein", my_protein!S568, "")</f>
        <v>147</v>
      </c>
      <c r="D568" s="9"/>
    </row>
    <row r="569">
      <c r="A569" s="10">
        <f>IF(my_protein!J568 = my_protein!J569, IF(my_protein!H569 - my_protein!I568 &lt; 100, A568, A568 + 1), A568 + 1)</f>
        <v>407</v>
      </c>
      <c r="B569" s="10">
        <f>IF(my_protein!I568 - my_protein!H569 &gt; 0, my_protein!I568 - my_protein!H569, 0)</f>
        <v>0</v>
      </c>
      <c r="C569">
        <f>IF(my_protein!B569 = "with_protein", my_protein!S569, "")</f>
        <v>263</v>
      </c>
      <c r="D569" s="9"/>
    </row>
    <row r="570">
      <c r="A570" s="10">
        <f>IF(my_protein!J569 = my_protein!J570, IF(my_protein!H570 - my_protein!I569 &lt; 100, A569, A569 + 1), A569 + 1)</f>
        <v>408</v>
      </c>
      <c r="B570" s="10">
        <f>IF(my_protein!I569 - my_protein!H570 &gt; 0, my_protein!I569 - my_protein!H570, 0)</f>
        <v>0</v>
      </c>
      <c r="C570">
        <f>IF(my_protein!B570 = "with_protein", my_protein!S570, "")</f>
        <v>214</v>
      </c>
      <c r="D570" s="9"/>
    </row>
    <row r="571">
      <c r="A571" s="10">
        <f>IF(my_protein!J570 = my_protein!J571, IF(my_protein!H571 - my_protein!I570 &lt; 100, A570, A570 + 1), A570 + 1)</f>
        <v>408</v>
      </c>
      <c r="B571" s="10">
        <f>IF(my_protein!I570 - my_protein!H571 &gt; 0, my_protein!I570 - my_protein!H571, 0)</f>
        <v>3</v>
      </c>
      <c r="C571">
        <f>IF(my_protein!B571 = "with_protein", my_protein!S571, "")</f>
        <v>227</v>
      </c>
      <c r="D571" s="9"/>
    </row>
    <row r="572">
      <c r="A572" s="10">
        <f>IF(my_protein!J571 = my_protein!J572, IF(my_protein!H572 - my_protein!I571 &lt; 100, A571, A571 + 1), A571 + 1)</f>
        <v>409</v>
      </c>
      <c r="B572" s="10">
        <f>IF(my_protein!I571 - my_protein!H572 &gt; 0, my_protein!I571 - my_protein!H572, 0)</f>
        <v>0</v>
      </c>
      <c r="C572">
        <f>IF(my_protein!B572 = "with_protein", my_protein!S572, "")</f>
        <v>182</v>
      </c>
      <c r="D572" s="9"/>
    </row>
    <row r="573">
      <c r="A573" s="10">
        <f>IF(my_protein!J572 = my_protein!J573, IF(my_protein!H573 - my_protein!I572 &lt; 100, A572, A572 + 1), A572 + 1)</f>
        <v>410</v>
      </c>
      <c r="B573" s="10">
        <f>IF(my_protein!I572 - my_protein!H573 &gt; 0, my_protein!I572 - my_protein!H573, 0)</f>
        <v>0</v>
      </c>
      <c r="C573">
        <f>IF(my_protein!B573 = "with_protein", my_protein!S573, "")</f>
        <v>183</v>
      </c>
      <c r="D573" s="9"/>
    </row>
    <row r="574">
      <c r="A574" s="10">
        <f>IF(my_protein!J573 = my_protein!J574, IF(my_protein!H574 - my_protein!I573 &lt; 100, A573, A573 + 1), A573 + 1)</f>
        <v>411</v>
      </c>
      <c r="B574" s="10">
        <f>IF(my_protein!I573 - my_protein!H574 &gt; 0, my_protein!I573 - my_protein!H574, 0)</f>
        <v>0</v>
      </c>
      <c r="C574" t="str">
        <f>IF(my_protein!B574 = "with_protein", my_protein!S574, "")</f>
        <v/>
      </c>
      <c r="D574" s="9"/>
    </row>
    <row r="575">
      <c r="A575" s="10">
        <f>IF(my_protein!J574 = my_protein!J575, IF(my_protein!H575 - my_protein!I574 &lt; 100, A574, A574 + 1), A574 + 1)</f>
        <v>412</v>
      </c>
      <c r="B575" s="10">
        <f>IF(my_protein!I574 - my_protein!H575 &gt; 0, my_protein!I574 - my_protein!H575, 0)</f>
        <v>0</v>
      </c>
      <c r="C575" t="str">
        <f>IF(my_protein!B575 = "with_protein", my_protein!S575, "")</f>
        <v/>
      </c>
      <c r="D575" s="9"/>
    </row>
    <row r="576">
      <c r="A576" s="10">
        <f>IF(my_protein!J575 = my_protein!J576, IF(my_protein!H576 - my_protein!I575 &lt; 100, A575, A575 + 1), A575 + 1)</f>
        <v>413</v>
      </c>
      <c r="B576" s="10">
        <f>IF(my_protein!I575 - my_protein!H576 &gt; 0, my_protein!I575 - my_protein!H576, 0)</f>
        <v>0</v>
      </c>
      <c r="C576">
        <f>IF(my_protein!B576 = "with_protein", my_protein!S576, "")</f>
        <v>230</v>
      </c>
      <c r="D576" s="9"/>
    </row>
    <row r="577">
      <c r="A577" s="10">
        <f>IF(my_protein!J576 = my_protein!J577, IF(my_protein!H577 - my_protein!I576 &lt; 100, A576, A576 + 1), A576 + 1)</f>
        <v>413</v>
      </c>
      <c r="B577" s="10">
        <f>IF(my_protein!I576 - my_protein!H577 &gt; 0, my_protein!I576 - my_protein!H577, 0)</f>
        <v>3</v>
      </c>
      <c r="C577">
        <f>IF(my_protein!B577 = "with_protein", my_protein!S577, "")</f>
        <v>532</v>
      </c>
      <c r="D577" s="9"/>
    </row>
    <row r="578">
      <c r="A578" s="10">
        <f>IF(my_protein!J577 = my_protein!J578, IF(my_protein!H578 - my_protein!I577 &lt; 100, A577, A577 + 1), A577 + 1)</f>
        <v>414</v>
      </c>
      <c r="B578" s="10">
        <f>IF(my_protein!I577 - my_protein!H578 &gt; 0, my_protein!I577 - my_protein!H578, 0)</f>
        <v>0</v>
      </c>
      <c r="C578">
        <f>IF(my_protein!B578 = "with_protein", my_protein!S578, "")</f>
        <v>274</v>
      </c>
      <c r="D578" s="9"/>
    </row>
    <row r="579">
      <c r="A579" s="10">
        <f>IF(my_protein!J578 = my_protein!J579, IF(my_protein!H579 - my_protein!I578 &lt; 100, A578, A578 + 1), A578 + 1)</f>
        <v>414</v>
      </c>
      <c r="B579" s="10">
        <f>IF(my_protein!I578 - my_protein!H579 &gt; 0, my_protein!I578 - my_protein!H579, 0)</f>
        <v>10</v>
      </c>
      <c r="C579">
        <f>IF(my_protein!B579 = "with_protein", my_protein!S579, "")</f>
        <v>287</v>
      </c>
      <c r="D579" s="9"/>
    </row>
    <row r="580">
      <c r="A580" s="10">
        <f>IF(my_protein!J579 = my_protein!J580, IF(my_protein!H580 - my_protein!I579 &lt; 100, A579, A579 + 1), A579 + 1)</f>
        <v>414</v>
      </c>
      <c r="B580" s="10">
        <f>IF(my_protein!I579 - my_protein!H580 &gt; 0, my_protein!I579 - my_protein!H580, 0)</f>
        <v>0</v>
      </c>
      <c r="C580">
        <f>IF(my_protein!B580 = "with_protein", my_protein!S580, "")</f>
        <v>352</v>
      </c>
      <c r="D580" s="9"/>
    </row>
    <row r="581">
      <c r="A581" s="10">
        <f>IF(my_protein!J580 = my_protein!J581, IF(my_protein!H581 - my_protein!I580 &lt; 100, A580, A580 + 1), A580 + 1)</f>
        <v>415</v>
      </c>
      <c r="B581" s="10">
        <f>IF(my_protein!I580 - my_protein!H581 &gt; 0, my_protein!I580 - my_protein!H581, 0)</f>
        <v>0</v>
      </c>
      <c r="C581">
        <f>IF(my_protein!B581 = "with_protein", my_protein!S581, "")</f>
        <v>141</v>
      </c>
      <c r="D581" s="9"/>
    </row>
    <row r="582">
      <c r="A582" s="10">
        <f>IF(my_protein!J581 = my_protein!J582, IF(my_protein!H582 - my_protein!I581 &lt; 100, A581, A581 + 1), A581 + 1)</f>
        <v>416</v>
      </c>
      <c r="B582" s="10">
        <f>IF(my_protein!I581 - my_protein!H582 &gt; 0, my_protein!I581 - my_protein!H582, 0)</f>
        <v>16</v>
      </c>
      <c r="C582">
        <f>IF(my_protein!B582 = "with_protein", my_protein!S582, "")</f>
        <v>581</v>
      </c>
      <c r="D582" s="9"/>
    </row>
    <row r="583">
      <c r="A583" s="10">
        <f>IF(my_protein!J582 = my_protein!J583, IF(my_protein!H583 - my_protein!I582 &lt; 100, A582, A582 + 1), A582 + 1)</f>
        <v>416</v>
      </c>
      <c r="B583" s="10">
        <f>IF(my_protein!I582 - my_protein!H583 &gt; 0, my_protein!I582 - my_protein!H583, 0)</f>
        <v>0</v>
      </c>
      <c r="C583">
        <f>IF(my_protein!B583 = "with_protein", my_protein!S583, "")</f>
        <v>140</v>
      </c>
      <c r="D583" s="9"/>
    </row>
    <row r="584">
      <c r="A584" s="10">
        <f>IF(my_protein!J583 = my_protein!J584, IF(my_protein!H584 - my_protein!I583 &lt; 100, A583, A583 + 1), A583 + 1)</f>
        <v>416</v>
      </c>
      <c r="B584" s="10">
        <f>IF(my_protein!I583 - my_protein!H584 &gt; 0, my_protein!I583 - my_protein!H584, 0)</f>
        <v>0</v>
      </c>
      <c r="C584">
        <f>IF(my_protein!B584 = "with_protein", my_protein!S584, "")</f>
        <v>90</v>
      </c>
      <c r="D584" s="9"/>
    </row>
    <row r="585">
      <c r="A585" s="10">
        <f>IF(my_protein!J584 = my_protein!J585, IF(my_protein!H585 - my_protein!I584 &lt; 100, A584, A584 + 1), A584 + 1)</f>
        <v>417</v>
      </c>
      <c r="B585" s="10">
        <f>IF(my_protein!I584 - my_protein!H585 &gt; 0, my_protein!I584 - my_protein!H585, 0)</f>
        <v>0</v>
      </c>
      <c r="C585" t="str">
        <f>IF(my_protein!B585 = "with_protein", my_protein!S585, "")</f>
        <v/>
      </c>
      <c r="D585" s="9"/>
    </row>
    <row r="586">
      <c r="A586" s="10">
        <f>IF(my_protein!J585 = my_protein!J586, IF(my_protein!H586 - my_protein!I585 &lt; 100, A585, A585 + 1), A585 + 1)</f>
        <v>417</v>
      </c>
      <c r="B586" s="10">
        <f>IF(my_protein!I585 - my_protein!H586 &gt; 0, my_protein!I585 - my_protein!H586, 0)</f>
        <v>0</v>
      </c>
      <c r="C586">
        <f>IF(my_protein!B586 = "with_protein", my_protein!S586, "")</f>
        <v>218</v>
      </c>
      <c r="D586" s="9"/>
    </row>
    <row r="587">
      <c r="A587" s="10">
        <f>IF(my_protein!J586 = my_protein!J587, IF(my_protein!H587 - my_protein!I586 &lt; 100, A586, A586 + 1), A586 + 1)</f>
        <v>418</v>
      </c>
      <c r="B587" s="10">
        <f>IF(my_protein!I586 - my_protein!H587 &gt; 0, my_protein!I586 - my_protein!H587, 0)</f>
        <v>0</v>
      </c>
      <c r="C587">
        <f>IF(my_protein!B587 = "with_protein", my_protein!S587, "")</f>
        <v>164</v>
      </c>
      <c r="D587" s="9"/>
    </row>
    <row r="588">
      <c r="A588" s="10">
        <f>IF(my_protein!J587 = my_protein!J588, IF(my_protein!H588 - my_protein!I587 &lt; 100, A587, A587 + 1), A587 + 1)</f>
        <v>419</v>
      </c>
      <c r="B588" s="10">
        <f>IF(my_protein!I587 - my_protein!H588 &gt; 0, my_protein!I587 - my_protein!H588, 0)</f>
        <v>0</v>
      </c>
      <c r="C588">
        <f>IF(my_protein!B588 = "with_protein", my_protein!S588, "")</f>
        <v>354</v>
      </c>
      <c r="D588" s="9"/>
    </row>
    <row r="589">
      <c r="A589" s="10">
        <f>IF(my_protein!J588 = my_protein!J589, IF(my_protein!H589 - my_protein!I588 &lt; 100, A588, A588 + 1), A588 + 1)</f>
        <v>420</v>
      </c>
      <c r="B589" s="10">
        <f>IF(my_protein!I588 - my_protein!H589 &gt; 0, my_protein!I588 - my_protein!H589, 0)</f>
        <v>0</v>
      </c>
      <c r="C589">
        <f>IF(my_protein!B589 = "with_protein", my_protein!S589, "")</f>
        <v>495</v>
      </c>
      <c r="D589" s="9"/>
    </row>
    <row r="590">
      <c r="A590" s="10">
        <f>IF(my_protein!J589 = my_protein!J590, IF(my_protein!H590 - my_protein!I589 &lt; 100, A589, A589 + 1), A589 + 1)</f>
        <v>420</v>
      </c>
      <c r="B590" s="10">
        <f>IF(my_protein!I589 - my_protein!H590 &gt; 0, my_protein!I589 - my_protein!H590, 0)</f>
        <v>3</v>
      </c>
      <c r="C590">
        <f>IF(my_protein!B590 = "with_protein", my_protein!S590, "")</f>
        <v>340</v>
      </c>
      <c r="D590" s="9"/>
    </row>
    <row r="591">
      <c r="A591" s="10">
        <f>IF(my_protein!J590 = my_protein!J591, IF(my_protein!H591 - my_protein!I590 &lt; 100, A590, A590 + 1), A590 + 1)</f>
        <v>420</v>
      </c>
      <c r="B591" s="10">
        <f>IF(my_protein!I590 - my_protein!H591 &gt; 0, my_protein!I590 - my_protein!H591, 0)</f>
        <v>0</v>
      </c>
      <c r="C591">
        <f>IF(my_protein!B591 = "with_protein", my_protein!S591, "")</f>
        <v>108</v>
      </c>
      <c r="D591" s="9"/>
    </row>
    <row r="592">
      <c r="A592" s="10">
        <f>IF(my_protein!J591 = my_protein!J592, IF(my_protein!H592 - my_protein!I591 &lt; 100, A591, A591 + 1), A591 + 1)</f>
        <v>421</v>
      </c>
      <c r="B592" s="10">
        <f>IF(my_protein!I591 - my_protein!H592 &gt; 0, my_protein!I591 - my_protein!H592, 0)</f>
        <v>0</v>
      </c>
      <c r="C592">
        <f>IF(my_protein!B592 = "with_protein", my_protein!S592, "")</f>
        <v>320</v>
      </c>
      <c r="D592" s="9"/>
    </row>
    <row r="593">
      <c r="A593" s="10">
        <f>IF(my_protein!J592 = my_protein!J593, IF(my_protein!H593 - my_protein!I592 &lt; 100, A592, A592 + 1), A592 + 1)</f>
        <v>422</v>
      </c>
      <c r="B593" s="10">
        <f>IF(my_protein!I592 - my_protein!H593 &gt; 0, my_protein!I592 - my_protein!H593, 0)</f>
        <v>0</v>
      </c>
      <c r="C593">
        <f>IF(my_protein!B593 = "with_protein", my_protein!S593, "")</f>
        <v>142</v>
      </c>
      <c r="D593" s="9"/>
    </row>
    <row r="594">
      <c r="A594" s="10">
        <f>IF(my_protein!J593 = my_protein!J594, IF(my_protein!H594 - my_protein!I593 &lt; 100, A593, A593 + 1), A593 + 1)</f>
        <v>422</v>
      </c>
      <c r="B594" s="10">
        <f>IF(my_protein!I593 - my_protein!H594 &gt; 0, my_protein!I593 - my_protein!H594, 0)</f>
        <v>0</v>
      </c>
      <c r="C594">
        <f>IF(my_protein!B594 = "with_protein", my_protein!S594, "")</f>
        <v>356</v>
      </c>
      <c r="D594" s="9"/>
    </row>
    <row r="595">
      <c r="A595" s="10">
        <f>IF(my_protein!J594 = my_protein!J595, IF(my_protein!H595 - my_protein!I594 &lt; 100, A594, A594 + 1), A594 + 1)</f>
        <v>423</v>
      </c>
      <c r="B595" s="10">
        <f>IF(my_protein!I594 - my_protein!H595 &gt; 0, my_protein!I594 - my_protein!H595, 0)</f>
        <v>0</v>
      </c>
      <c r="C595">
        <f>IF(my_protein!B595 = "with_protein", my_protein!S595, "")</f>
        <v>497</v>
      </c>
      <c r="D595" s="9"/>
    </row>
    <row r="596">
      <c r="A596" s="10">
        <f>IF(my_protein!J595 = my_protein!J596, IF(my_protein!H596 - my_protein!I595 &lt; 100, A595, A595 + 1), A595 + 1)</f>
        <v>424</v>
      </c>
      <c r="B596" s="10">
        <f>IF(my_protein!I595 - my_protein!H596 &gt; 0, my_protein!I595 - my_protein!H596, 0)</f>
        <v>0</v>
      </c>
      <c r="C596">
        <f>IF(my_protein!B596 = "with_protein", my_protein!S596, "")</f>
        <v>240</v>
      </c>
      <c r="D596" s="9"/>
    </row>
    <row r="597">
      <c r="A597" s="10">
        <f>IF(my_protein!J596 = my_protein!J597, IF(my_protein!H597 - my_protein!I596 &lt; 100, A596, A596 + 1), A596 + 1)</f>
        <v>424</v>
      </c>
      <c r="B597" s="10">
        <f>IF(my_protein!I596 - my_protein!H597 &gt; 0, my_protein!I596 - my_protein!H597, 0)</f>
        <v>3</v>
      </c>
      <c r="C597">
        <f>IF(my_protein!B597 = "with_protein", my_protein!S597, "")</f>
        <v>391</v>
      </c>
      <c r="D597" s="9"/>
    </row>
    <row r="598">
      <c r="A598" s="10">
        <f>IF(my_protein!J597 = my_protein!J598, IF(my_protein!H598 - my_protein!I597 &lt; 100, A597, A597 + 1), A597 + 1)</f>
        <v>425</v>
      </c>
      <c r="B598" s="10">
        <f>IF(my_protein!I597 - my_protein!H598 &gt; 0, my_protein!I597 - my_protein!H598, 0)</f>
        <v>0</v>
      </c>
      <c r="C598">
        <f>IF(my_protein!B598 = "with_protein", my_protein!S598, "")</f>
        <v>664</v>
      </c>
      <c r="D598" s="9"/>
    </row>
    <row r="599">
      <c r="A599" s="10">
        <f>IF(my_protein!J598 = my_protein!J599, IF(my_protein!H599 - my_protein!I598 &lt; 100, A598, A598 + 1), A598 + 1)</f>
        <v>426</v>
      </c>
      <c r="B599" s="10">
        <f>IF(my_protein!I598 - my_protein!H599 &gt; 0, my_protein!I598 - my_protein!H599, 0)</f>
        <v>0</v>
      </c>
      <c r="C599">
        <f>IF(my_protein!B599 = "with_protein", my_protein!S599, "")</f>
        <v>84</v>
      </c>
      <c r="D599" s="9"/>
    </row>
    <row r="600">
      <c r="A600" s="10">
        <f>IF(my_protein!J599 = my_protein!J600, IF(my_protein!H600 - my_protein!I599 &lt; 100, A599, A599 + 1), A599 + 1)</f>
        <v>427</v>
      </c>
      <c r="B600" s="10">
        <f>IF(my_protein!I599 - my_protein!H600 &gt; 0, my_protein!I599 - my_protein!H600, 0)</f>
        <v>16</v>
      </c>
      <c r="C600">
        <f>IF(my_protein!B600 = "with_protein", my_protein!S600, "")</f>
        <v>122</v>
      </c>
      <c r="D600" s="9"/>
    </row>
    <row r="601">
      <c r="A601" s="10">
        <f>IF(my_protein!J600 = my_protein!J601, IF(my_protein!H601 - my_protein!I600 &lt; 100, A600, A600 + 1), A600 + 1)</f>
        <v>428</v>
      </c>
      <c r="B601" s="10">
        <f>IF(my_protein!I600 - my_protein!H601 &gt; 0, my_protein!I600 - my_protein!H601, 0)</f>
        <v>0</v>
      </c>
      <c r="C601">
        <f>IF(my_protein!B601 = "with_protein", my_protein!S601, "")</f>
        <v>332</v>
      </c>
      <c r="D601" s="9"/>
    </row>
    <row r="602">
      <c r="A602" s="10">
        <f>IF(my_protein!J601 = my_protein!J602, IF(my_protein!H602 - my_protein!I601 &lt; 100, A601, A601 + 1), A601 + 1)</f>
        <v>428</v>
      </c>
      <c r="B602" s="10">
        <f>IF(my_protein!I601 - my_protein!H602 &gt; 0, my_protein!I601 - my_protein!H602, 0)</f>
        <v>0</v>
      </c>
      <c r="C602">
        <f>IF(my_protein!B602 = "with_protein", my_protein!S602, "")</f>
        <v>604</v>
      </c>
      <c r="D602" s="9"/>
    </row>
    <row r="603">
      <c r="A603" s="10">
        <f>IF(my_protein!J602 = my_protein!J603, IF(my_protein!H603 - my_protein!I602 &lt; 100, A602, A602 + 1), A602 + 1)</f>
        <v>428</v>
      </c>
      <c r="B603" s="10">
        <f>IF(my_protein!I602 - my_protein!H603 &gt; 0, my_protein!I602 - my_protein!H603, 0)</f>
        <v>0</v>
      </c>
      <c r="C603">
        <f>IF(my_protein!B603 = "with_protein", my_protein!S603, "")</f>
        <v>273</v>
      </c>
      <c r="D603" s="9"/>
    </row>
    <row r="604">
      <c r="A604" s="10">
        <f>IF(my_protein!J603 = my_protein!J604, IF(my_protein!H604 - my_protein!I603 &lt; 100, A603, A603 + 1), A603 + 1)</f>
        <v>428</v>
      </c>
      <c r="B604" s="10">
        <f>IF(my_protein!I603 - my_protein!H604 &gt; 0, my_protein!I603 - my_protein!H604, 0)</f>
        <v>3</v>
      </c>
      <c r="C604">
        <f>IF(my_protein!B604 = "with_protein", my_protein!S604, "")</f>
        <v>323</v>
      </c>
      <c r="D604" s="9"/>
    </row>
    <row r="605">
      <c r="A605" s="10">
        <f>IF(my_protein!J604 = my_protein!J605, IF(my_protein!H605 - my_protein!I604 &lt; 100, A604, A604 + 1), A604 + 1)</f>
        <v>428</v>
      </c>
      <c r="B605" s="10">
        <f>IF(my_protein!I604 - my_protein!H605 &gt; 0, my_protein!I604 - my_protein!H605, 0)</f>
        <v>3</v>
      </c>
      <c r="C605">
        <f>IF(my_protein!B605 = "with_protein", my_protein!S605, "")</f>
        <v>448</v>
      </c>
      <c r="D605" s="9"/>
    </row>
    <row r="606">
      <c r="A606" s="10">
        <f>IF(my_protein!J605 = my_protein!J606, IF(my_protein!H606 - my_protein!I605 &lt; 100, A605, A605 + 1), A605 + 1)</f>
        <v>429</v>
      </c>
      <c r="B606" s="10">
        <f>IF(my_protein!I605 - my_protein!H606 &gt; 0, my_protein!I605 - my_protein!H606, 0)</f>
        <v>0</v>
      </c>
      <c r="C606">
        <f>IF(my_protein!B606 = "with_protein", my_protein!S606, "")</f>
        <v>629</v>
      </c>
      <c r="D606" s="9"/>
    </row>
    <row r="607">
      <c r="A607" s="10">
        <f>IF(my_protein!J606 = my_protein!J607, IF(my_protein!H607 - my_protein!I606 &lt; 100, A606, A606 + 1), A606 + 1)</f>
        <v>430</v>
      </c>
      <c r="B607" s="10">
        <f>IF(my_protein!I606 - my_protein!H607 &gt; 0, my_protein!I606 - my_protein!H607, 0)</f>
        <v>0</v>
      </c>
      <c r="C607">
        <f>IF(my_protein!B607 = "with_protein", my_protein!S607, "")</f>
        <v>115</v>
      </c>
      <c r="D607" s="9"/>
    </row>
    <row r="608">
      <c r="A608" s="10">
        <f>IF(my_protein!J607 = my_protein!J608, IF(my_protein!H608 - my_protein!I607 &lt; 100, A607, A607 + 1), A607 + 1)</f>
        <v>431</v>
      </c>
      <c r="B608" s="10">
        <f>IF(my_protein!I607 - my_protein!H608 &gt; 0, my_protein!I607 - my_protein!H608, 0)</f>
        <v>0</v>
      </c>
      <c r="C608">
        <f>IF(my_protein!B608 = "with_protein", my_protein!S608, "")</f>
        <v>171</v>
      </c>
      <c r="D608" s="9"/>
    </row>
    <row r="609">
      <c r="A609" s="10">
        <f>IF(my_protein!J608 = my_protein!J609, IF(my_protein!H609 - my_protein!I608 &lt; 100, A608, A608 + 1), A608 + 1)</f>
        <v>432</v>
      </c>
      <c r="B609" s="10">
        <f>IF(my_protein!I608 - my_protein!H609 &gt; 0, my_protein!I608 - my_protein!H609, 0)</f>
        <v>0</v>
      </c>
      <c r="C609">
        <f>IF(my_protein!B609 = "with_protein", my_protein!S609, "")</f>
        <v>320</v>
      </c>
      <c r="D609" s="9"/>
    </row>
    <row r="610">
      <c r="A610" s="10">
        <f>IF(my_protein!J609 = my_protein!J610, IF(my_protein!H610 - my_protein!I609 &lt; 100, A609, A609 + 1), A609 + 1)</f>
        <v>433</v>
      </c>
      <c r="B610" s="10">
        <f>IF(my_protein!I609 - my_protein!H610 &gt; 0, my_protein!I609 - my_protein!H610, 0)</f>
        <v>0</v>
      </c>
      <c r="C610">
        <f>IF(my_protein!B610 = "with_protein", my_protein!S610, "")</f>
        <v>129</v>
      </c>
      <c r="D610" s="9"/>
    </row>
    <row r="611">
      <c r="A611" s="10">
        <f>IF(my_protein!J610 = my_protein!J611, IF(my_protein!H611 - my_protein!I610 &lt; 100, A610, A610 + 1), A610 + 1)</f>
        <v>434</v>
      </c>
      <c r="B611" s="10">
        <f>IF(my_protein!I610 - my_protein!H611 &gt; 0, my_protein!I610 - my_protein!H611, 0)</f>
        <v>0</v>
      </c>
      <c r="C611">
        <f>IF(my_protein!B611 = "with_protein", my_protein!S611, "")</f>
        <v>1065</v>
      </c>
      <c r="D611" s="9"/>
    </row>
    <row r="612">
      <c r="A612" s="10">
        <f>IF(my_protein!J611 = my_protein!J612, IF(my_protein!H612 - my_protein!I611 &lt; 100, A611, A611 + 1), A611 + 1)</f>
        <v>435</v>
      </c>
      <c r="B612" s="10">
        <f>IF(my_protein!I611 - my_protein!H612 &gt; 0, my_protein!I611 - my_protein!H612, 0)</f>
        <v>0</v>
      </c>
      <c r="C612">
        <f>IF(my_protein!B612 = "with_protein", my_protein!S612, "")</f>
        <v>177</v>
      </c>
      <c r="D612" s="9"/>
    </row>
    <row r="613">
      <c r="A613" s="10">
        <f>IF(my_protein!J612 = my_protein!J613, IF(my_protein!H613 - my_protein!I612 &lt; 100, A612, A612 + 1), A612 + 1)</f>
        <v>435</v>
      </c>
      <c r="B613" s="10">
        <f>IF(my_protein!I612 - my_protein!H613 &gt; 0, my_protein!I612 - my_protein!H613, 0)</f>
        <v>0</v>
      </c>
      <c r="C613">
        <f>IF(my_protein!B613 = "with_protein", my_protein!S613, "")</f>
        <v>179</v>
      </c>
      <c r="D613" s="9"/>
    </row>
    <row r="614">
      <c r="A614" s="10">
        <f>IF(my_protein!J613 = my_protein!J614, IF(my_protein!H614 - my_protein!I613 &lt; 100, A613, A613 + 1), A613 + 1)</f>
        <v>436</v>
      </c>
      <c r="B614" s="10">
        <f>IF(my_protein!I613 - my_protein!H614 &gt; 0, my_protein!I613 - my_protein!H614, 0)</f>
        <v>0</v>
      </c>
      <c r="C614">
        <f>IF(my_protein!B614 = "with_protein", my_protein!S614, "")</f>
        <v>698</v>
      </c>
      <c r="D614" s="9"/>
    </row>
    <row r="615">
      <c r="A615" s="10">
        <f>IF(my_protein!J614 = my_protein!J615, IF(my_protein!H615 - my_protein!I614 &lt; 100, A614, A614 + 1), A614 + 1)</f>
        <v>436</v>
      </c>
      <c r="B615" s="10">
        <f>IF(my_protein!I614 - my_protein!H615 &gt; 0, my_protein!I614 - my_protein!H615, 0)</f>
        <v>3</v>
      </c>
      <c r="C615">
        <f>IF(my_protein!B615 = "with_protein", my_protein!S615, "")</f>
        <v>308</v>
      </c>
      <c r="D615" s="9"/>
    </row>
    <row r="616">
      <c r="A616" s="10">
        <f>IF(my_protein!J615 = my_protein!J616, IF(my_protein!H616 - my_protein!I615 &lt; 100, A615, A615 + 1), A615 + 1)</f>
        <v>436</v>
      </c>
      <c r="B616" s="10">
        <f>IF(my_protein!I615 - my_protein!H616 &gt; 0, my_protein!I615 - my_protein!H616, 0)</f>
        <v>0</v>
      </c>
      <c r="C616">
        <f>IF(my_protein!B616 = "with_protein", my_protein!S616, "")</f>
        <v>327</v>
      </c>
      <c r="D616" s="9"/>
    </row>
    <row r="617">
      <c r="A617" s="10">
        <f>IF(my_protein!J616 = my_protein!J617, IF(my_protein!H617 - my_protein!I616 &lt; 100, A616, A616 + 1), A616 + 1)</f>
        <v>437</v>
      </c>
      <c r="B617" s="10">
        <f>IF(my_protein!I616 - my_protein!H617 &gt; 0, my_protein!I616 - my_protein!H617, 0)</f>
        <v>0</v>
      </c>
      <c r="C617">
        <f>IF(my_protein!B617 = "with_protein", my_protein!S617, "")</f>
        <v>568</v>
      </c>
      <c r="D617" s="9"/>
    </row>
    <row r="618">
      <c r="A618" s="10">
        <f>IF(my_protein!J617 = my_protein!J618, IF(my_protein!H618 - my_protein!I617 &lt; 100, A617, A617 + 1), A617 + 1)</f>
        <v>438</v>
      </c>
      <c r="B618" s="10">
        <f>IF(my_protein!I617 - my_protein!H618 &gt; 0, my_protein!I617 - my_protein!H618, 0)</f>
        <v>0</v>
      </c>
      <c r="C618">
        <f>IF(my_protein!B618 = "with_protein", my_protein!S618, "")</f>
        <v>323</v>
      </c>
      <c r="D618" s="9"/>
    </row>
    <row r="619">
      <c r="A619" s="10">
        <f>IF(my_protein!J618 = my_protein!J619, IF(my_protein!H619 - my_protein!I618 &lt; 100, A618, A618 + 1), A618 + 1)</f>
        <v>439</v>
      </c>
      <c r="B619" s="10">
        <f>IF(my_protein!I618 - my_protein!H619 &gt; 0, my_protein!I618 - my_protein!H619, 0)</f>
        <v>0</v>
      </c>
      <c r="C619">
        <f>IF(my_protein!B619 = "with_protein", my_protein!S619, "")</f>
        <v>458</v>
      </c>
      <c r="D619" s="9"/>
    </row>
    <row r="620">
      <c r="A620" s="10">
        <f>IF(my_protein!J619 = my_protein!J620, IF(my_protein!H620 - my_protein!I619 &lt; 100, A619, A619 + 1), A619 + 1)</f>
        <v>440</v>
      </c>
      <c r="B620" s="10">
        <f>IF(my_protein!I619 - my_protein!H620 &gt; 0, my_protein!I619 - my_protein!H620, 0)</f>
        <v>0</v>
      </c>
      <c r="C620">
        <f>IF(my_protein!B620 = "with_protein", my_protein!S620, "")</f>
        <v>384</v>
      </c>
      <c r="D620" s="9"/>
    </row>
    <row r="621">
      <c r="A621" s="10">
        <f>IF(my_protein!J620 = my_protein!J621, IF(my_protein!H621 - my_protein!I620 &lt; 100, A620, A620 + 1), A620 + 1)</f>
        <v>441</v>
      </c>
      <c r="B621" s="10">
        <f>IF(my_protein!I620 - my_protein!H621 &gt; 0, my_protein!I620 - my_protein!H621, 0)</f>
        <v>0</v>
      </c>
      <c r="C621">
        <f>IF(my_protein!B621 = "with_protein", my_protein!S621, "")</f>
        <v>469</v>
      </c>
      <c r="D621" s="9"/>
    </row>
    <row r="622">
      <c r="A622" s="10">
        <f>IF(my_protein!J621 = my_protein!J622, IF(my_protein!H622 - my_protein!I621 &lt; 100, A621, A621 + 1), A621 + 1)</f>
        <v>442</v>
      </c>
      <c r="B622" s="10">
        <f>IF(my_protein!I621 - my_protein!H622 &gt; 0, my_protein!I621 - my_protein!H622, 0)</f>
        <v>0</v>
      </c>
      <c r="C622">
        <f>IF(my_protein!B622 = "with_protein", my_protein!S622, "")</f>
        <v>143</v>
      </c>
      <c r="D622" s="9"/>
    </row>
    <row r="623">
      <c r="A623" s="10">
        <f>IF(my_protein!J622 = my_protein!J623, IF(my_protein!H623 - my_protein!I622 &lt; 100, A622, A622 + 1), A622 + 1)</f>
        <v>443</v>
      </c>
      <c r="B623" s="10">
        <f>IF(my_protein!I622 - my_protein!H623 &gt; 0, my_protein!I622 - my_protein!H623, 0)</f>
        <v>0</v>
      </c>
      <c r="C623">
        <f>IF(my_protein!B623 = "with_protein", my_protein!S623, "")</f>
        <v>98</v>
      </c>
      <c r="D623" s="9"/>
    </row>
    <row r="624">
      <c r="A624" s="10">
        <f>IF(my_protein!J623 = my_protein!J624, IF(my_protein!H624 - my_protein!I623 &lt; 100, A623, A623 + 1), A623 + 1)</f>
        <v>443</v>
      </c>
      <c r="B624" s="10">
        <f>IF(my_protein!I623 - my_protein!H624 &gt; 0, my_protein!I623 - my_protein!H624, 0)</f>
        <v>0</v>
      </c>
      <c r="C624">
        <f>IF(my_protein!B624 = "with_protein", my_protein!S624, "")</f>
        <v>105</v>
      </c>
      <c r="D624" s="9"/>
    </row>
    <row r="625">
      <c r="A625" s="10">
        <f>IF(my_protein!J624 = my_protein!J625, IF(my_protein!H625 - my_protein!I624 &lt; 100, A624, A624 + 1), A624 + 1)</f>
        <v>444</v>
      </c>
      <c r="B625" s="10">
        <f>IF(my_protein!I624 - my_protein!H625 &gt; 0, my_protein!I624 - my_protein!H625, 0)</f>
        <v>0</v>
      </c>
      <c r="C625">
        <f>IF(my_protein!B625 = "with_protein", my_protein!S625, "")</f>
        <v>181</v>
      </c>
      <c r="D625" s="9"/>
    </row>
    <row r="626">
      <c r="A626" s="10">
        <f>IF(my_protein!J625 = my_protein!J626, IF(my_protein!H626 - my_protein!I625 &lt; 100, A625, A625 + 1), A625 + 1)</f>
        <v>445</v>
      </c>
      <c r="B626" s="10">
        <f>IF(my_protein!I625 - my_protein!H626 &gt; 0, my_protein!I625 - my_protein!H626, 0)</f>
        <v>0</v>
      </c>
      <c r="C626">
        <f>IF(my_protein!B626 = "with_protein", my_protein!S626, "")</f>
        <v>375</v>
      </c>
      <c r="D626" s="9"/>
    </row>
    <row r="627">
      <c r="A627" s="10">
        <f>IF(my_protein!J626 = my_protein!J627, IF(my_protein!H627 - my_protein!I626 &lt; 100, A626, A626 + 1), A626 + 1)</f>
        <v>446</v>
      </c>
      <c r="B627" s="10">
        <f>IF(my_protein!I626 - my_protein!H627 &gt; 0, my_protein!I626 - my_protein!H627, 0)</f>
        <v>0</v>
      </c>
      <c r="C627">
        <f>IF(my_protein!B627 = "with_protein", my_protein!S627, "")</f>
        <v>146</v>
      </c>
      <c r="D627" s="9"/>
    </row>
    <row r="628">
      <c r="A628" s="10">
        <f>IF(my_protein!J627 = my_protein!J628, IF(my_protein!H628 - my_protein!I627 &lt; 100, A627, A627 + 1), A627 + 1)</f>
        <v>447</v>
      </c>
      <c r="B628" s="10">
        <f>IF(my_protein!I627 - my_protein!H628 &gt; 0, my_protein!I627 - my_protein!H628, 0)</f>
        <v>0</v>
      </c>
      <c r="C628">
        <f>IF(my_protein!B628 = "with_protein", my_protein!S628, "")</f>
        <v>424</v>
      </c>
      <c r="D628" s="9"/>
    </row>
    <row r="629">
      <c r="A629" s="10">
        <f>IF(my_protein!J628 = my_protein!J629, IF(my_protein!H629 - my_protein!I628 &lt; 100, A628, A628 + 1), A628 + 1)</f>
        <v>447</v>
      </c>
      <c r="B629" s="10">
        <f>IF(my_protein!I628 - my_protein!H629 &gt; 0, my_protein!I628 - my_protein!H629, 0)</f>
        <v>0</v>
      </c>
      <c r="C629">
        <f>IF(my_protein!B629 = "with_protein", my_protein!S629, "")</f>
        <v>252</v>
      </c>
      <c r="D629" s="9"/>
    </row>
    <row r="630">
      <c r="A630" s="10">
        <f>IF(my_protein!J629 = my_protein!J630, IF(my_protein!H630 - my_protein!I629 &lt; 100, A629, A629 + 1), A629 + 1)</f>
        <v>447</v>
      </c>
      <c r="B630" s="10">
        <f>IF(my_protein!I629 - my_protein!H630 &gt; 0, my_protein!I629 - my_protein!H630, 0)</f>
        <v>0</v>
      </c>
      <c r="C630">
        <f>IF(my_protein!B630 = "with_protein", my_protein!S630, "")</f>
        <v>422</v>
      </c>
      <c r="D630" s="9"/>
    </row>
    <row r="631">
      <c r="A631" s="10">
        <f>IF(my_protein!J630 = my_protein!J631, IF(my_protein!H631 - my_protein!I630 &lt; 100, A630, A630 + 1), A630 + 1)</f>
        <v>447</v>
      </c>
      <c r="B631" s="10">
        <f>IF(my_protein!I630 - my_protein!H631 &gt; 0, my_protein!I630 - my_protein!H631, 0)</f>
        <v>0</v>
      </c>
      <c r="C631">
        <f>IF(my_protein!B631 = "with_protein", my_protein!S631, "")</f>
        <v>252</v>
      </c>
      <c r="D631" s="9"/>
    </row>
    <row r="632">
      <c r="A632" s="10">
        <f>IF(my_protein!J631 = my_protein!J632, IF(my_protein!H632 - my_protein!I631 &lt; 100, A631, A631 + 1), A631 + 1)</f>
        <v>448</v>
      </c>
      <c r="B632" s="10">
        <f>IF(my_protein!I631 - my_protein!H632 &gt; 0, my_protein!I631 - my_protein!H632, 0)</f>
        <v>0</v>
      </c>
      <c r="C632">
        <f>IF(my_protein!B632 = "with_protein", my_protein!S632, "")</f>
        <v>194</v>
      </c>
      <c r="D632" s="9"/>
    </row>
    <row r="633">
      <c r="A633" s="10">
        <f>IF(my_protein!J632 = my_protein!J633, IF(my_protein!H633 - my_protein!I632 &lt; 100, A632, A632 + 1), A632 + 1)</f>
        <v>449</v>
      </c>
      <c r="B633" s="10">
        <f>IF(my_protein!I632 - my_protein!H633 &gt; 0, my_protein!I632 - my_protein!H633, 0)</f>
        <v>0</v>
      </c>
      <c r="C633">
        <f>IF(my_protein!B633 = "with_protein", my_protein!S633, "")</f>
        <v>255</v>
      </c>
      <c r="D633" s="9"/>
    </row>
    <row r="634">
      <c r="A634" s="10">
        <f>IF(my_protein!J633 = my_protein!J634, IF(my_protein!H634 - my_protein!I633 &lt; 100, A633, A633 + 1), A633 + 1)</f>
        <v>449</v>
      </c>
      <c r="B634" s="10">
        <f>IF(my_protein!I633 - my_protein!H634 &gt; 0, my_protein!I633 - my_protein!H634, 0)</f>
        <v>3</v>
      </c>
      <c r="C634">
        <f>IF(my_protein!B634 = "with_protein", my_protein!S634, "")</f>
        <v>195</v>
      </c>
      <c r="D634" s="9"/>
    </row>
    <row r="635">
      <c r="A635" s="10">
        <f>IF(my_protein!J634 = my_protein!J635, IF(my_protein!H635 - my_protein!I634 &lt; 100, A634, A634 + 1), A634 + 1)</f>
        <v>450</v>
      </c>
      <c r="B635" s="10">
        <f>IF(my_protein!I634 - my_protein!H635 &gt; 0, my_protein!I634 - my_protein!H635, 0)</f>
        <v>0</v>
      </c>
      <c r="C635">
        <f>IF(my_protein!B635 = "with_protein", my_protein!S635, "")</f>
        <v>133</v>
      </c>
      <c r="D635" s="9"/>
    </row>
    <row r="636">
      <c r="A636" s="10">
        <f>IF(my_protein!J635 = my_protein!J636, IF(my_protein!H636 - my_protein!I635 &lt; 100, A635, A635 + 1), A635 + 1)</f>
        <v>451</v>
      </c>
      <c r="B636" s="10">
        <f>IF(my_protein!I635 - my_protein!H636 &gt; 0, my_protein!I635 - my_protein!H636, 0)</f>
        <v>0</v>
      </c>
      <c r="C636">
        <f>IF(my_protein!B636 = "with_protein", my_protein!S636, "")</f>
        <v>454</v>
      </c>
      <c r="D636" s="9"/>
    </row>
    <row r="637">
      <c r="A637" s="10">
        <f>IF(my_protein!J636 = my_protein!J637, IF(my_protein!H637 - my_protein!I636 &lt; 100, A636, A636 + 1), A636 + 1)</f>
        <v>452</v>
      </c>
      <c r="B637" s="10">
        <f>IF(my_protein!I636 - my_protein!H637 &gt; 0, my_protein!I636 - my_protein!H637, 0)</f>
        <v>0</v>
      </c>
      <c r="C637">
        <f>IF(my_protein!B637 = "with_protein", my_protein!S637, "")</f>
        <v>272</v>
      </c>
      <c r="D637" s="9"/>
    </row>
    <row r="638">
      <c r="A638" s="10">
        <f>IF(my_protein!J637 = my_protein!J638, IF(my_protein!H638 - my_protein!I637 &lt; 100, A637, A637 + 1), A637 + 1)</f>
        <v>453</v>
      </c>
      <c r="B638" s="10">
        <f>IF(my_protein!I637 - my_protein!H638 &gt; 0, my_protein!I637 - my_protein!H638, 0)</f>
        <v>0</v>
      </c>
      <c r="C638">
        <f>IF(my_protein!B638 = "with_protein", my_protein!S638, "")</f>
        <v>75</v>
      </c>
      <c r="D638" s="9"/>
    </row>
    <row r="639">
      <c r="A639" s="10">
        <f>IF(my_protein!J638 = my_protein!J639, IF(my_protein!H639 - my_protein!I638 &lt; 100, A638, A638 + 1), A638 + 1)</f>
        <v>454</v>
      </c>
      <c r="B639" s="10">
        <f>IF(my_protein!I638 - my_protein!H639 &gt; 0, my_protein!I638 - my_protein!H639, 0)</f>
        <v>0</v>
      </c>
      <c r="C639">
        <f>IF(my_protein!B639 = "with_protein", my_protein!S639, "")</f>
        <v>361</v>
      </c>
      <c r="D639" s="9"/>
    </row>
    <row r="640">
      <c r="A640" s="10">
        <f>IF(my_protein!J639 = my_protein!J640, IF(my_protein!H640 - my_protein!I639 &lt; 100, A639, A639 + 1), A639 + 1)</f>
        <v>454</v>
      </c>
      <c r="B640" s="10">
        <f>IF(my_protein!I639 - my_protein!H640 &gt; 0, my_protein!I639 - my_protein!H640, 0)</f>
        <v>0</v>
      </c>
      <c r="C640">
        <f>IF(my_protein!B640 = "with_protein", my_protein!S640, "")</f>
        <v>209</v>
      </c>
      <c r="D640" s="9"/>
    </row>
    <row r="641">
      <c r="A641" s="10">
        <f>IF(my_protein!J640 = my_protein!J641, IF(my_protein!H641 - my_protein!I640 &lt; 100, A640, A640 + 1), A640 + 1)</f>
        <v>455</v>
      </c>
      <c r="B641" s="10">
        <f>IF(my_protein!I640 - my_protein!H641 &gt; 0, my_protein!I640 - my_protein!H641, 0)</f>
        <v>0</v>
      </c>
      <c r="C641">
        <f>IF(my_protein!B641 = "with_protein", my_protein!S641, "")</f>
        <v>189</v>
      </c>
      <c r="D641" s="9"/>
    </row>
    <row r="642">
      <c r="A642" s="10">
        <f>IF(my_protein!J641 = my_protein!J642, IF(my_protein!H642 - my_protein!I641 &lt; 100, A641, A641 + 1), A641 + 1)</f>
        <v>455</v>
      </c>
      <c r="B642" s="10">
        <f>IF(my_protein!I641 - my_protein!H642 &gt; 0, my_protein!I641 - my_protein!H642, 0)</f>
        <v>0</v>
      </c>
      <c r="C642">
        <f>IF(my_protein!B642 = "with_protein", my_protein!S642, "")</f>
        <v>68</v>
      </c>
      <c r="D642" s="9"/>
    </row>
    <row r="643">
      <c r="A643" s="10">
        <f>IF(my_protein!J642 = my_protein!J643, IF(my_protein!H643 - my_protein!I642 &lt; 100, A642, A642 + 1), A642 + 1)</f>
        <v>455</v>
      </c>
      <c r="B643" s="10">
        <f>IF(my_protein!I642 - my_protein!H643 &gt; 0, my_protein!I642 - my_protein!H643, 0)</f>
        <v>0</v>
      </c>
      <c r="C643">
        <f>IF(my_protein!B643 = "with_protein", my_protein!S643, "")</f>
        <v>407</v>
      </c>
      <c r="D643" s="9"/>
    </row>
    <row r="644">
      <c r="A644" s="10">
        <f>IF(my_protein!J643 = my_protein!J644, IF(my_protein!H644 - my_protein!I643 &lt; 100, A643, A643 + 1), A643 + 1)</f>
        <v>456</v>
      </c>
      <c r="B644" s="10">
        <f>IF(my_protein!I643 - my_protein!H644 &gt; 0, my_protein!I643 - my_protein!H644, 0)</f>
        <v>0</v>
      </c>
      <c r="C644">
        <f>IF(my_protein!B644 = "with_protein", my_protein!S644, "")</f>
        <v>194</v>
      </c>
      <c r="D644" s="9"/>
    </row>
    <row r="645">
      <c r="A645" s="10">
        <f>IF(my_protein!J644 = my_protein!J645, IF(my_protein!H645 - my_protein!I644 &lt; 100, A644, A644 + 1), A644 + 1)</f>
        <v>457</v>
      </c>
      <c r="B645" s="10">
        <f>IF(my_protein!I644 - my_protein!H645 &gt; 0, my_protein!I644 - my_protein!H645, 0)</f>
        <v>0</v>
      </c>
      <c r="C645">
        <f>IF(my_protein!B645 = "with_protein", my_protein!S645, "")</f>
        <v>534</v>
      </c>
      <c r="D645" s="9"/>
    </row>
    <row r="646">
      <c r="A646" s="10">
        <f>IF(my_protein!J645 = my_protein!J646, IF(my_protein!H646 - my_protein!I645 &lt; 100, A645, A645 + 1), A645 + 1)</f>
        <v>457</v>
      </c>
      <c r="B646" s="10">
        <f>IF(my_protein!I645 - my_protein!H646 &gt; 0, my_protein!I645 - my_protein!H646, 0)</f>
        <v>0</v>
      </c>
      <c r="C646">
        <f>IF(my_protein!B646 = "with_protein", my_protein!S646, "")</f>
        <v>395</v>
      </c>
      <c r="D646" s="9"/>
    </row>
    <row r="647">
      <c r="A647" s="10">
        <f>IF(my_protein!J646 = my_protein!J647, IF(my_protein!H647 - my_protein!I646 &lt; 100, A646, A646 + 1), A646 + 1)</f>
        <v>457</v>
      </c>
      <c r="B647" s="10">
        <f>IF(my_protein!I646 - my_protein!H647 &gt; 0, my_protein!I646 - my_protein!H647, 0)</f>
        <v>0</v>
      </c>
      <c r="C647">
        <f>IF(my_protein!B647 = "with_protein", my_protein!S647, "")</f>
        <v>454</v>
      </c>
      <c r="D647" s="9"/>
    </row>
    <row r="648">
      <c r="A648" s="10">
        <f>IF(my_protein!J647 = my_protein!J648, IF(my_protein!H648 - my_protein!I647 &lt; 100, A647, A647 + 1), A647 + 1)</f>
        <v>458</v>
      </c>
      <c r="B648" s="10">
        <f>IF(my_protein!I647 - my_protein!H648 &gt; 0, my_protein!I647 - my_protein!H648, 0)</f>
        <v>0</v>
      </c>
      <c r="C648">
        <f>IF(my_protein!B648 = "with_protein", my_protein!S648, "")</f>
        <v>257</v>
      </c>
      <c r="D648" s="9"/>
    </row>
    <row r="649">
      <c r="A649" s="10">
        <f>IF(my_protein!J648 = my_protein!J649, IF(my_protein!H649 - my_protein!I648 &lt; 100, A648, A648 + 1), A648 + 1)</f>
        <v>459</v>
      </c>
      <c r="B649" s="10">
        <f>IF(my_protein!I648 - my_protein!H649 &gt; 0, my_protein!I648 - my_protein!H649, 0)</f>
        <v>0</v>
      </c>
      <c r="C649">
        <f>IF(my_protein!B649 = "with_protein", my_protein!S649, "")</f>
        <v>299</v>
      </c>
      <c r="D649" s="9"/>
    </row>
    <row r="650">
      <c r="A650" s="10">
        <f>IF(my_protein!J649 = my_protein!J650, IF(my_protein!H650 - my_protein!I649 &lt; 100, A649, A649 + 1), A649 + 1)</f>
        <v>460</v>
      </c>
      <c r="B650" s="10">
        <f>IF(my_protein!I649 - my_protein!H650 &gt; 0, my_protein!I649 - my_protein!H650, 0)</f>
        <v>0</v>
      </c>
      <c r="C650">
        <f>IF(my_protein!B650 = "with_protein", my_protein!S650, "")</f>
        <v>284</v>
      </c>
      <c r="D650" s="9"/>
    </row>
    <row r="651">
      <c r="A651" s="10">
        <f>IF(my_protein!J650 = my_protein!J651, IF(my_protein!H651 - my_protein!I650 &lt; 100, A650, A650 + 1), A650 + 1)</f>
        <v>461</v>
      </c>
      <c r="B651" s="10">
        <f>IF(my_protein!I650 - my_protein!H651 &gt; 0, my_protein!I650 - my_protein!H651, 0)</f>
        <v>0</v>
      </c>
      <c r="C651">
        <f>IF(my_protein!B651 = "with_protein", my_protein!S651, "")</f>
        <v>918</v>
      </c>
      <c r="D651" s="9"/>
    </row>
    <row r="652">
      <c r="A652" s="10">
        <f>IF(my_protein!J651 = my_protein!J652, IF(my_protein!H652 - my_protein!I651 &lt; 100, A651, A651 + 1), A651 + 1)</f>
        <v>462</v>
      </c>
      <c r="B652" s="10">
        <f>IF(my_protein!I651 - my_protein!H652 &gt; 0, my_protein!I651 - my_protein!H652, 0)</f>
        <v>0</v>
      </c>
      <c r="C652">
        <f>IF(my_protein!B652 = "with_protein", my_protein!S652, "")</f>
        <v>734</v>
      </c>
      <c r="D652" s="9"/>
    </row>
    <row r="653">
      <c r="A653" s="10">
        <f>IF(my_protein!J652 = my_protein!J653, IF(my_protein!H653 - my_protein!I652 &lt; 100, A652, A652 + 1), A652 + 1)</f>
        <v>463</v>
      </c>
      <c r="B653" s="10">
        <f>IF(my_protein!I652 - my_protein!H653 &gt; 0, my_protein!I652 - my_protein!H653, 0)</f>
        <v>0</v>
      </c>
      <c r="C653">
        <f>IF(my_protein!B653 = "with_protein", my_protein!S653, "")</f>
        <v>179</v>
      </c>
      <c r="D653" s="9"/>
    </row>
    <row r="654">
      <c r="A654" s="10">
        <f>IF(my_protein!J653 = my_protein!J654, IF(my_protein!H654 - my_protein!I653 &lt; 100, A653, A653 + 1), A653 + 1)</f>
        <v>464</v>
      </c>
      <c r="B654" s="10">
        <f>IF(my_protein!I653 - my_protein!H654 &gt; 0, my_protein!I653 - my_protein!H654, 0)</f>
        <v>0</v>
      </c>
      <c r="C654">
        <f>IF(my_protein!B654 = "with_protein", my_protein!S654, "")</f>
        <v>145</v>
      </c>
      <c r="D654" s="9"/>
    </row>
    <row r="655">
      <c r="A655" s="10">
        <f>IF(my_protein!J654 = my_protein!J655, IF(my_protein!H655 - my_protein!I654 &lt; 100, A654, A654 + 1), A654 + 1)</f>
        <v>464</v>
      </c>
      <c r="B655" s="10">
        <f>IF(my_protein!I654 - my_protein!H655 &gt; 0, my_protein!I654 - my_protein!H655, 0)</f>
        <v>0</v>
      </c>
      <c r="C655">
        <f>IF(my_protein!B655 = "with_protein", my_protein!S655, "")</f>
        <v>286</v>
      </c>
      <c r="D655" s="9"/>
    </row>
    <row r="656">
      <c r="A656" s="10">
        <f>IF(my_protein!J655 = my_protein!J656, IF(my_protein!H656 - my_protein!I655 &lt; 100, A655, A655 + 1), A655 + 1)</f>
        <v>465</v>
      </c>
      <c r="B656" s="10">
        <f>IF(my_protein!I655 - my_protein!H656 &gt; 0, my_protein!I655 - my_protein!H656, 0)</f>
        <v>0</v>
      </c>
      <c r="C656">
        <f>IF(my_protein!B656 = "with_protein", my_protein!S656, "")</f>
        <v>518</v>
      </c>
      <c r="D656" s="9"/>
    </row>
    <row r="657">
      <c r="A657" s="10">
        <f>IF(my_protein!J656 = my_protein!J657, IF(my_protein!H657 - my_protein!I656 &lt; 100, A656, A656 + 1), A656 + 1)</f>
        <v>465</v>
      </c>
      <c r="B657" s="10">
        <f>IF(my_protein!I656 - my_protein!H657 &gt; 0, my_protein!I656 - my_protein!H657, 0)</f>
        <v>0</v>
      </c>
      <c r="C657">
        <f>IF(my_protein!B657 = "with_protein", my_protein!S657, "")</f>
        <v>339</v>
      </c>
      <c r="D657" s="9"/>
    </row>
    <row r="658">
      <c r="A658" s="10">
        <f>IF(my_protein!J657 = my_protein!J658, IF(my_protein!H658 - my_protein!I657 &lt; 100, A657, A657 + 1), A657 + 1)</f>
        <v>465</v>
      </c>
      <c r="B658" s="10">
        <f>IF(my_protein!I657 - my_protein!H658 &gt; 0, my_protein!I657 - my_protein!H658, 0)</f>
        <v>3</v>
      </c>
      <c r="C658">
        <f>IF(my_protein!B658 = "with_protein", my_protein!S658, "")</f>
        <v>309</v>
      </c>
      <c r="D658" s="9"/>
    </row>
    <row r="659">
      <c r="A659" s="10">
        <f>IF(my_protein!J658 = my_protein!J659, IF(my_protein!H659 - my_protein!I658 &lt; 100, A658, A658 + 1), A658 + 1)</f>
        <v>465</v>
      </c>
      <c r="B659" s="10">
        <f>IF(my_protein!I658 - my_protein!H659 &gt; 0, my_protein!I658 - my_protein!H659, 0)</f>
        <v>22</v>
      </c>
      <c r="C659">
        <f>IF(my_protein!B659 = "with_protein", my_protein!S659, "")</f>
        <v>353</v>
      </c>
      <c r="D659" s="9"/>
    </row>
    <row r="660">
      <c r="A660" s="10">
        <f>IF(my_protein!J659 = my_protein!J660, IF(my_protein!H660 - my_protein!I659 &lt; 100, A659, A659 + 1), A659 + 1)</f>
        <v>466</v>
      </c>
      <c r="B660" s="10">
        <f>IF(my_protein!I659 - my_protein!H660 &gt; 0, my_protein!I659 - my_protein!H660, 0)</f>
        <v>0</v>
      </c>
      <c r="C660">
        <f>IF(my_protein!B660 = "with_protein", my_protein!S660, "")</f>
        <v>318</v>
      </c>
      <c r="D660" s="9"/>
    </row>
    <row r="661">
      <c r="A661" s="10">
        <f>IF(my_protein!J660 = my_protein!J661, IF(my_protein!H661 - my_protein!I660 &lt; 100, A660, A660 + 1), A660 + 1)</f>
        <v>466</v>
      </c>
      <c r="B661" s="10">
        <f>IF(my_protein!I660 - my_protein!H661 &gt; 0, my_protein!I660 - my_protein!H661, 0)</f>
        <v>0</v>
      </c>
      <c r="C661">
        <f>IF(my_protein!B661 = "with_protein", my_protein!S661, "")</f>
        <v>808</v>
      </c>
      <c r="D661" s="9"/>
    </row>
    <row r="662">
      <c r="A662" s="10">
        <f>IF(my_protein!J661 = my_protein!J662, IF(my_protein!H662 - my_protein!I661 &lt; 100, A661, A661 + 1), A661 + 1)</f>
        <v>466</v>
      </c>
      <c r="B662" s="10">
        <f>IF(my_protein!I661 - my_protein!H662 &gt; 0, my_protein!I661 - my_protein!H662, 0)</f>
        <v>3</v>
      </c>
      <c r="C662">
        <f>IF(my_protein!B662 = "with_protein", my_protein!S662, "")</f>
        <v>392</v>
      </c>
      <c r="D662" s="9"/>
    </row>
    <row r="663">
      <c r="A663" s="10">
        <f>IF(my_protein!J662 = my_protein!J663, IF(my_protein!H663 - my_protein!I662 &lt; 100, A662, A662 + 1), A662 + 1)</f>
        <v>466</v>
      </c>
      <c r="B663" s="10">
        <f>IF(my_protein!I662 - my_protein!H663 &gt; 0, my_protein!I662 - my_protein!H663, 0)</f>
        <v>0</v>
      </c>
      <c r="C663">
        <f>IF(my_protein!B663 = "with_protein", my_protein!S663, "")</f>
        <v>378</v>
      </c>
      <c r="D663" s="9"/>
    </row>
    <row r="664">
      <c r="A664" s="10">
        <f>IF(my_protein!J663 = my_protein!J664, IF(my_protein!H664 - my_protein!I663 &lt; 100, A663, A663 + 1), A663 + 1)</f>
        <v>466</v>
      </c>
      <c r="B664" s="10">
        <f>IF(my_protein!I663 - my_protein!H664 &gt; 0, my_protein!I663 - my_protein!H664, 0)</f>
        <v>0</v>
      </c>
      <c r="C664" t="str">
        <f>IF(my_protein!B664 = "with_protein", my_protein!S664, "")</f>
        <v/>
      </c>
      <c r="D664" s="9"/>
    </row>
    <row r="665">
      <c r="A665" s="10">
        <f>IF(my_protein!J664 = my_protein!J665, IF(my_protein!H665 - my_protein!I664 &lt; 100, A664, A664 + 1), A664 + 1)</f>
        <v>467</v>
      </c>
      <c r="B665" s="10">
        <f>IF(my_protein!I664 - my_protein!H665 &gt; 0, my_protein!I664 - my_protein!H665, 0)</f>
        <v>0</v>
      </c>
      <c r="C665">
        <f>IF(my_protein!B665 = "with_protein", my_protein!S665, "")</f>
        <v>171</v>
      </c>
      <c r="D665" s="9"/>
    </row>
    <row r="666">
      <c r="A666" s="10">
        <f>IF(my_protein!J665 = my_protein!J666, IF(my_protein!H666 - my_protein!I665 &lt; 100, A665, A665 + 1), A665 + 1)</f>
        <v>467</v>
      </c>
      <c r="B666" s="10">
        <f>IF(my_protein!I665 - my_protein!H666 &gt; 0, my_protein!I665 - my_protein!H666, 0)</f>
        <v>9</v>
      </c>
      <c r="C666">
        <f>IF(my_protein!B666 = "with_protein", my_protein!S666, "")</f>
        <v>366</v>
      </c>
      <c r="D666" s="9"/>
    </row>
    <row r="667">
      <c r="A667" s="10">
        <f>IF(my_protein!J666 = my_protein!J667, IF(my_protein!H667 - my_protein!I666 &lt; 100, A666, A666 + 1), A666 + 1)</f>
        <v>468</v>
      </c>
      <c r="B667" s="10">
        <f>IF(my_protein!I666 - my_protein!H667 &gt; 0, my_protein!I666 - my_protein!H667, 0)</f>
        <v>0</v>
      </c>
      <c r="C667">
        <f>IF(my_protein!B667 = "with_protein", my_protein!S667, "")</f>
        <v>289</v>
      </c>
      <c r="D667" s="9"/>
    </row>
    <row r="668">
      <c r="A668" s="10">
        <f>IF(my_protein!J667 = my_protein!J668, IF(my_protein!H668 - my_protein!I667 &lt; 100, A667, A667 + 1), A667 + 1)</f>
        <v>469</v>
      </c>
      <c r="B668" s="10">
        <f>IF(my_protein!I667 - my_protein!H668 &gt; 0, my_protein!I667 - my_protein!H668, 0)</f>
        <v>0</v>
      </c>
      <c r="C668">
        <f>IF(my_protein!B668 = "with_protein", my_protein!S668, "")</f>
        <v>435</v>
      </c>
      <c r="D668" s="9"/>
    </row>
    <row r="669">
      <c r="A669" s="10">
        <f>IF(my_protein!J668 = my_protein!J669, IF(my_protein!H669 - my_protein!I668 &lt; 100, A668, A668 + 1), A668 + 1)</f>
        <v>470</v>
      </c>
      <c r="B669" s="10">
        <f>IF(my_protein!I668 - my_protein!H669 &gt; 0, my_protein!I668 - my_protein!H669, 0)</f>
        <v>0</v>
      </c>
      <c r="C669">
        <f>IF(my_protein!B669 = "with_protein", my_protein!S669, "")</f>
        <v>644</v>
      </c>
      <c r="D669" s="9"/>
    </row>
    <row r="670">
      <c r="A670" s="10">
        <f>IF(my_protein!J669 = my_protein!J670, IF(my_protein!H670 - my_protein!I669 &lt; 100, A669, A669 + 1), A669 + 1)</f>
        <v>471</v>
      </c>
      <c r="B670" s="10">
        <f>IF(my_protein!I669 - my_protein!H670 &gt; 0, my_protein!I669 - my_protein!H670, 0)</f>
        <v>0</v>
      </c>
      <c r="C670">
        <f>IF(my_protein!B670 = "with_protein", my_protein!S670, "")</f>
        <v>612</v>
      </c>
      <c r="D670" s="9"/>
    </row>
    <row r="671">
      <c r="A671" s="10">
        <f>IF(my_protein!J670 = my_protein!J671, IF(my_protein!H671 - my_protein!I670 &lt; 100, A670, A670 + 1), A670 + 1)</f>
        <v>472</v>
      </c>
      <c r="B671" s="10">
        <f>IF(my_protein!I670 - my_protein!H671 &gt; 0, my_protein!I670 - my_protein!H671, 0)</f>
        <v>0</v>
      </c>
      <c r="C671">
        <f>IF(my_protein!B671 = "with_protein", my_protein!S671, "")</f>
        <v>562</v>
      </c>
      <c r="D671" s="9"/>
    </row>
    <row r="672">
      <c r="A672" s="10">
        <f>IF(my_protein!J671 = my_protein!J672, IF(my_protein!H672 - my_protein!I671 &lt; 100, A671, A671 + 1), A671 + 1)</f>
        <v>473</v>
      </c>
      <c r="B672" s="10">
        <f>IF(my_protein!I671 - my_protein!H672 &gt; 0, my_protein!I671 - my_protein!H672, 0)</f>
        <v>0</v>
      </c>
      <c r="C672">
        <f>IF(my_protein!B672 = "with_protein", my_protein!S672, "")</f>
        <v>100</v>
      </c>
      <c r="D672" s="9"/>
    </row>
    <row r="673">
      <c r="A673" s="10">
        <f>IF(my_protein!J672 = my_protein!J673, IF(my_protein!H673 - my_protein!I672 &lt; 100, A672, A672 + 1), A672 + 1)</f>
        <v>474</v>
      </c>
      <c r="B673" s="10">
        <f>IF(my_protein!I672 - my_protein!H673 &gt; 0, my_protein!I672 - my_protein!H673, 0)</f>
        <v>0</v>
      </c>
      <c r="C673">
        <f>IF(my_protein!B673 = "with_protein", my_protein!S673, "")</f>
        <v>205</v>
      </c>
      <c r="D673" s="9"/>
    </row>
    <row r="674">
      <c r="A674" s="10">
        <f>IF(my_protein!J673 = my_protein!J674, IF(my_protein!H674 - my_protein!I673 &lt; 100, A673, A673 + 1), A673 + 1)</f>
        <v>475</v>
      </c>
      <c r="B674" s="10">
        <f>IF(my_protein!I673 - my_protein!H674 &gt; 0, my_protein!I673 - my_protein!H674, 0)</f>
        <v>0</v>
      </c>
      <c r="C674">
        <f>IF(my_protein!B674 = "with_protein", my_protein!S674, "")</f>
        <v>170</v>
      </c>
      <c r="D674" s="9"/>
    </row>
    <row r="675">
      <c r="A675" s="10">
        <f>IF(my_protein!J674 = my_protein!J675, IF(my_protein!H675 - my_protein!I674 &lt; 100, A674, A674 + 1), A674 + 1)</f>
        <v>476</v>
      </c>
      <c r="B675" s="10">
        <f>IF(my_protein!I674 - my_protein!H675 &gt; 0, my_protein!I674 - my_protein!H675, 0)</f>
        <v>0</v>
      </c>
      <c r="C675">
        <f>IF(my_protein!B675 = "with_protein", my_protein!S675, "")</f>
        <v>304</v>
      </c>
      <c r="D675" s="9"/>
    </row>
    <row r="676">
      <c r="A676" s="10">
        <f>IF(my_protein!J675 = my_protein!J676, IF(my_protein!H676 - my_protein!I675 &lt; 100, A675, A675 + 1), A675 + 1)</f>
        <v>477</v>
      </c>
      <c r="B676" s="10">
        <f>IF(my_protein!I675 - my_protein!H676 &gt; 0, my_protein!I675 - my_protein!H676, 0)</f>
        <v>0</v>
      </c>
      <c r="C676">
        <f>IF(my_protein!B676 = "with_protein", my_protein!S676, "")</f>
        <v>437</v>
      </c>
      <c r="D676" s="9"/>
    </row>
    <row r="677">
      <c r="A677" s="10">
        <f>IF(my_protein!J676 = my_protein!J677, IF(my_protein!H677 - my_protein!I676 &lt; 100, A676, A676 + 1), A676 + 1)</f>
        <v>478</v>
      </c>
      <c r="B677" s="10">
        <f>IF(my_protein!I676 - my_protein!H677 &gt; 0, my_protein!I676 - my_protein!H677, 0)</f>
        <v>0</v>
      </c>
      <c r="C677">
        <f>IF(my_protein!B677 = "with_protein", my_protein!S677, "")</f>
        <v>585</v>
      </c>
      <c r="D677" s="9"/>
    </row>
    <row r="678">
      <c r="A678" s="10">
        <f>IF(my_protein!J677 = my_protein!J678, IF(my_protein!H678 - my_protein!I677 &lt; 100, A677, A677 + 1), A677 + 1)</f>
        <v>479</v>
      </c>
      <c r="B678" s="10">
        <f>IF(my_protein!I677 - my_protein!H678 &gt; 0, my_protein!I677 - my_protein!H678, 0)</f>
        <v>0</v>
      </c>
      <c r="C678">
        <f>IF(my_protein!B678 = "with_protein", my_protein!S678, "")</f>
        <v>280</v>
      </c>
      <c r="D678" s="9"/>
    </row>
    <row r="679">
      <c r="A679" s="10">
        <f>IF(my_protein!J678 = my_protein!J679, IF(my_protein!H679 - my_protein!I678 &lt; 100, A678, A678 + 1), A678 + 1)</f>
        <v>480</v>
      </c>
      <c r="B679" s="10">
        <f>IF(my_protein!I678 - my_protein!H679 &gt; 0, my_protein!I678 - my_protein!H679, 0)</f>
        <v>0</v>
      </c>
      <c r="C679">
        <f>IF(my_protein!B679 = "with_protein", my_protein!S679, "")</f>
        <v>507</v>
      </c>
      <c r="D679" s="9"/>
    </row>
    <row r="680">
      <c r="A680" s="10">
        <f>IF(my_protein!J679 = my_protein!J680, IF(my_protein!H680 - my_protein!I679 &lt; 100, A679, A679 + 1), A679 + 1)</f>
        <v>481</v>
      </c>
      <c r="B680" s="10">
        <f>IF(my_protein!I679 - my_protein!H680 &gt; 0, my_protein!I679 - my_protein!H680, 0)</f>
        <v>0</v>
      </c>
      <c r="C680">
        <f>IF(my_protein!B680 = "with_protein", my_protein!S680, "")</f>
        <v>59</v>
      </c>
      <c r="D680" s="9"/>
    </row>
    <row r="681">
      <c r="A681" s="10">
        <f>IF(my_protein!J680 = my_protein!J681, IF(my_protein!H681 - my_protein!I680 &lt; 100, A680, A680 + 1), A680 + 1)</f>
        <v>481</v>
      </c>
      <c r="B681" s="10">
        <f>IF(my_protein!I680 - my_protein!H681 &gt; 0, my_protein!I680 - my_protein!H681, 0)</f>
        <v>0</v>
      </c>
      <c r="C681">
        <f>IF(my_protein!B681 = "with_protein", my_protein!S681, "")</f>
        <v>784</v>
      </c>
      <c r="D681" s="9"/>
    </row>
    <row r="682">
      <c r="A682" s="10">
        <f>IF(my_protein!J681 = my_protein!J682, IF(my_protein!H682 - my_protein!I681 &lt; 100, A681, A681 + 1), A681 + 1)</f>
        <v>481</v>
      </c>
      <c r="B682" s="10">
        <f>IF(my_protein!I681 - my_protein!H682 &gt; 0, my_protein!I681 - my_protein!H682, 0)</f>
        <v>0</v>
      </c>
      <c r="C682">
        <f>IF(my_protein!B682 = "with_protein", my_protein!S682, "")</f>
        <v>1287</v>
      </c>
      <c r="D682" s="9"/>
    </row>
    <row r="683">
      <c r="A683" s="10">
        <f>IF(my_protein!J682 = my_protein!J683, IF(my_protein!H683 - my_protein!I682 &lt; 100, A682, A682 + 1), A682 + 1)</f>
        <v>482</v>
      </c>
      <c r="B683" s="10">
        <f>IF(my_protein!I682 - my_protein!H683 &gt; 0, my_protein!I682 - my_protein!H683, 0)</f>
        <v>0</v>
      </c>
      <c r="C683" t="str">
        <f>IF(my_protein!B683 = "with_protein", my_protein!S683, "")</f>
        <v/>
      </c>
      <c r="D683" s="9"/>
    </row>
    <row r="684">
      <c r="A684" s="10">
        <f>IF(my_protein!J683 = my_protein!J684, IF(my_protein!H684 - my_protein!I683 &lt; 100, A683, A683 + 1), A683 + 1)</f>
        <v>482</v>
      </c>
      <c r="B684" s="10">
        <f>IF(my_protein!I683 - my_protein!H684 &gt; 0, my_protein!I683 - my_protein!H684, 0)</f>
        <v>0</v>
      </c>
      <c r="C684">
        <f>IF(my_protein!B684 = "with_protein", my_protein!S684, "")</f>
        <v>131</v>
      </c>
      <c r="D684" s="9"/>
    </row>
    <row r="685">
      <c r="A685" s="10">
        <f>IF(my_protein!J684 = my_protein!J685, IF(my_protein!H685 - my_protein!I684 &lt; 100, A684, A684 + 1), A684 + 1)</f>
        <v>483</v>
      </c>
      <c r="B685" s="10">
        <f>IF(my_protein!I684 - my_protein!H685 &gt; 0, my_protein!I684 - my_protein!H685, 0)</f>
        <v>0</v>
      </c>
      <c r="C685">
        <f>IF(my_protein!B685 = "with_protein", my_protein!S685, "")</f>
        <v>284</v>
      </c>
      <c r="D685" s="9"/>
    </row>
    <row r="686">
      <c r="A686" s="10">
        <f>IF(my_protein!J685 = my_protein!J686, IF(my_protein!H686 - my_protein!I685 &lt; 100, A685, A685 + 1), A685 + 1)</f>
        <v>484</v>
      </c>
      <c r="B686" s="10">
        <f>IF(my_protein!I685 - my_protein!H686 &gt; 0, my_protein!I685 - my_protein!H686, 0)</f>
        <v>0</v>
      </c>
      <c r="C686">
        <f>IF(my_protein!B686 = "with_protein", my_protein!S686, "")</f>
        <v>107</v>
      </c>
      <c r="D686" s="9"/>
    </row>
    <row r="687">
      <c r="A687" s="10">
        <f>IF(my_protein!J686 = my_protein!J687, IF(my_protein!H687 - my_protein!I686 &lt; 100, A686, A686 + 1), A686 + 1)</f>
        <v>484</v>
      </c>
      <c r="B687" s="10">
        <f>IF(my_protein!I686 - my_protein!H687 &gt; 0, my_protein!I686 - my_protein!H687, 0)</f>
        <v>0</v>
      </c>
      <c r="C687">
        <f>IF(my_protein!B687 = "with_protein", my_protein!S687, "")</f>
        <v>126</v>
      </c>
      <c r="D687" s="9"/>
    </row>
    <row r="688">
      <c r="A688" s="10">
        <f>IF(my_protein!J687 = my_protein!J688, IF(my_protein!H688 - my_protein!I687 &lt; 100, A687, A687 + 1), A687 + 1)</f>
        <v>485</v>
      </c>
      <c r="B688" s="10">
        <f>IF(my_protein!I687 - my_protein!H688 &gt; 0, my_protein!I687 - my_protein!H688, 0)</f>
        <v>0</v>
      </c>
      <c r="C688">
        <f>IF(my_protein!B688 = "with_protein", my_protein!S688, "")</f>
        <v>183</v>
      </c>
      <c r="D688" s="9"/>
    </row>
    <row r="689">
      <c r="A689" s="10">
        <f>IF(my_protein!J688 = my_protein!J689, IF(my_protein!H689 - my_protein!I688 &lt; 100, A688, A688 + 1), A688 + 1)</f>
        <v>486</v>
      </c>
      <c r="B689" s="10">
        <f>IF(my_protein!I688 - my_protein!H689 &gt; 0, my_protein!I688 - my_protein!H689, 0)</f>
        <v>0</v>
      </c>
      <c r="C689">
        <f>IF(my_protein!B689 = "with_protein", my_protein!S689, "")</f>
        <v>173</v>
      </c>
      <c r="D689" s="9"/>
    </row>
    <row r="690">
      <c r="A690" s="10">
        <f>IF(my_protein!J689 = my_protein!J690, IF(my_protein!H690 - my_protein!I689 &lt; 100, A689, A689 + 1), A689 + 1)</f>
        <v>487</v>
      </c>
      <c r="B690" s="10">
        <f>IF(my_protein!I689 - my_protein!H690 &gt; 0, my_protein!I689 - my_protein!H690, 0)</f>
        <v>0</v>
      </c>
      <c r="C690" t="str">
        <f>IF(my_protein!B690 = "with_protein", my_protein!S690, "")</f>
        <v/>
      </c>
      <c r="D690" s="9"/>
    </row>
    <row r="691">
      <c r="A691" s="10">
        <f>IF(my_protein!J690 = my_protein!J691, IF(my_protein!H691 - my_protein!I690 &lt; 100, A690, A690 + 1), A690 + 1)</f>
        <v>487</v>
      </c>
      <c r="B691" s="10">
        <f>IF(my_protein!I690 - my_protein!H691 &gt; 0, my_protein!I690 - my_protein!H691, 0)</f>
        <v>0</v>
      </c>
      <c r="C691">
        <f>IF(my_protein!B691 = "with_protein", my_protein!S691, "")</f>
        <v>574</v>
      </c>
      <c r="D691" s="9"/>
    </row>
    <row r="692">
      <c r="A692" s="10">
        <f>IF(my_protein!J691 = my_protein!J692, IF(my_protein!H692 - my_protein!I691 &lt; 100, A691, A691 + 1), A691 + 1)</f>
        <v>488</v>
      </c>
      <c r="B692" s="10">
        <f>IF(my_protein!I691 - my_protein!H692 &gt; 0, my_protein!I691 - my_protein!H692, 0)</f>
        <v>0</v>
      </c>
      <c r="C692">
        <f>IF(my_protein!B692 = "with_protein", my_protein!S692, "")</f>
        <v>82</v>
      </c>
      <c r="D692" s="9"/>
    </row>
    <row r="693">
      <c r="A693" s="10">
        <f>IF(my_protein!J692 = my_protein!J693, IF(my_protein!H693 - my_protein!I692 &lt; 100, A692, A692 + 1), A692 + 1)</f>
        <v>488</v>
      </c>
      <c r="B693" s="10">
        <f>IF(my_protein!I692 - my_protein!H693 &gt; 0, my_protein!I692 - my_protein!H693, 0)</f>
        <v>0</v>
      </c>
      <c r="C693">
        <f>IF(my_protein!B693 = "with_protein", my_protein!S693, "")</f>
        <v>165</v>
      </c>
      <c r="D693" s="9"/>
    </row>
    <row r="694">
      <c r="A694" s="10">
        <f>IF(my_protein!J693 = my_protein!J694, IF(my_protein!H694 - my_protein!I693 &lt; 100, A693, A693 + 1), A693 + 1)</f>
        <v>489</v>
      </c>
      <c r="B694" s="10">
        <f>IF(my_protein!I693 - my_protein!H694 &gt; 0, my_protein!I693 - my_protein!H694, 0)</f>
        <v>0</v>
      </c>
      <c r="C694">
        <f>IF(my_protein!B694 = "with_protein", my_protein!S694, "")</f>
        <v>407</v>
      </c>
      <c r="D694" s="9"/>
    </row>
    <row r="695">
      <c r="A695" s="10">
        <f>IF(my_protein!J694 = my_protein!J695, IF(my_protein!H695 - my_protein!I694 &lt; 100, A694, A694 + 1), A694 + 1)</f>
        <v>490</v>
      </c>
      <c r="B695" s="10">
        <f>IF(my_protein!I694 - my_protein!H695 &gt; 0, my_protein!I694 - my_protein!H695, 0)</f>
        <v>0</v>
      </c>
      <c r="C695">
        <f>IF(my_protein!B695 = "with_protein", my_protein!S695, "")</f>
        <v>86</v>
      </c>
      <c r="D695" s="9"/>
    </row>
    <row r="696">
      <c r="A696" s="10">
        <f>IF(my_protein!J695 = my_protein!J696, IF(my_protein!H696 - my_protein!I695 &lt; 100, A695, A695 + 1), A695 + 1)</f>
        <v>491</v>
      </c>
      <c r="B696" s="10">
        <f>IF(my_protein!I695 - my_protein!H696 &gt; 0, my_protein!I695 - my_protein!H696, 0)</f>
        <v>0</v>
      </c>
      <c r="C696">
        <f>IF(my_protein!B696 = "with_protein", my_protein!S696, "")</f>
        <v>80</v>
      </c>
      <c r="D696" s="9"/>
    </row>
    <row r="697">
      <c r="A697" s="10">
        <f>IF(my_protein!J696 = my_protein!J697, IF(my_protein!H697 - my_protein!I696 &lt; 100, A696, A696 + 1), A696 + 1)</f>
        <v>492</v>
      </c>
      <c r="B697" s="10">
        <f>IF(my_protein!I696 - my_protein!H697 &gt; 0, my_protein!I696 - my_protein!H697, 0)</f>
        <v>0</v>
      </c>
      <c r="C697">
        <f>IF(my_protein!B697 = "with_protein", my_protein!S697, "")</f>
        <v>92</v>
      </c>
      <c r="D697" s="9"/>
    </row>
    <row r="698">
      <c r="A698" s="10">
        <f>IF(my_protein!J697 = my_protein!J698, IF(my_protein!H698 - my_protein!I697 &lt; 100, A697, A697 + 1), A697 + 1)</f>
        <v>492</v>
      </c>
      <c r="B698" s="10">
        <f>IF(my_protein!I697 - my_protein!H698 &gt; 0, my_protein!I697 - my_protein!H698, 0)</f>
        <v>0</v>
      </c>
      <c r="C698">
        <f>IF(my_protein!B698 = "with_protein", my_protein!S698, "")</f>
        <v>322</v>
      </c>
      <c r="D698" s="9"/>
    </row>
    <row r="699">
      <c r="A699" s="10">
        <f>IF(my_protein!J698 = my_protein!J699, IF(my_protein!H699 - my_protein!I698 &lt; 100, A698, A698 + 1), A698 + 1)</f>
        <v>492</v>
      </c>
      <c r="B699" s="10">
        <f>IF(my_protein!I698 - my_protein!H699 &gt; 0, my_protein!I698 - my_protein!H699, 0)</f>
        <v>3</v>
      </c>
      <c r="C699">
        <f>IF(my_protein!B699 = "with_protein", my_protein!S699, "")</f>
        <v>377</v>
      </c>
      <c r="D699" s="9"/>
    </row>
    <row r="700">
      <c r="A700" s="10">
        <f>IF(my_protein!J699 = my_protein!J700, IF(my_protein!H700 - my_protein!I699 &lt; 100, A699, A699 + 1), A699 + 1)</f>
        <v>493</v>
      </c>
      <c r="B700" s="10">
        <f>IF(my_protein!I699 - my_protein!H700 &gt; 0, my_protein!I699 - my_protein!H700, 0)</f>
        <v>0</v>
      </c>
      <c r="C700">
        <f>IF(my_protein!B700 = "with_protein", my_protein!S700, "")</f>
        <v>83</v>
      </c>
      <c r="D700" s="9"/>
    </row>
    <row r="701">
      <c r="A701" s="10">
        <f>IF(my_protein!J700 = my_protein!J701, IF(my_protein!H701 - my_protein!I700 &lt; 100, A700, A700 + 1), A700 + 1)</f>
        <v>494</v>
      </c>
      <c r="B701" s="10">
        <f>IF(my_protein!I700 - my_protein!H701 &gt; 0, my_protein!I700 - my_protein!H701, 0)</f>
        <v>0</v>
      </c>
      <c r="C701">
        <f>IF(my_protein!B701 = "with_protein", my_protein!S701, "")</f>
        <v>120</v>
      </c>
      <c r="D701" s="9"/>
    </row>
    <row r="702">
      <c r="A702" s="10">
        <f>IF(my_protein!J701 = my_protein!J702, IF(my_protein!H702 - my_protein!I701 &lt; 100, A701, A701 + 1), A701 + 1)</f>
        <v>494</v>
      </c>
      <c r="B702" s="10">
        <f>IF(my_protein!I701 - my_protein!H702 &gt; 0, my_protein!I701 - my_protein!H702, 0)</f>
        <v>0</v>
      </c>
      <c r="C702">
        <f>IF(my_protein!B702 = "with_protein", my_protein!S702, "")</f>
        <v>78</v>
      </c>
      <c r="D702" s="9"/>
    </row>
    <row r="703">
      <c r="A703" s="10">
        <f>IF(my_protein!J702 = my_protein!J703, IF(my_protein!H703 - my_protein!I702 &lt; 100, A702, A702 + 1), A702 + 1)</f>
        <v>495</v>
      </c>
      <c r="B703" s="10">
        <f>IF(my_protein!I702 - my_protein!H703 &gt; 0, my_protein!I702 - my_protein!H703, 0)</f>
        <v>0</v>
      </c>
      <c r="C703">
        <f>IF(my_protein!B703 = "with_protein", my_protein!S703, "")</f>
        <v>136</v>
      </c>
      <c r="D703" s="9"/>
    </row>
    <row r="704">
      <c r="A704" s="10">
        <f>IF(my_protein!J703 = my_protein!J704, IF(my_protein!H704 - my_protein!I703 &lt; 100, A703, A703 + 1), A703 + 1)</f>
        <v>496</v>
      </c>
      <c r="B704" s="10">
        <f>IF(my_protein!I703 - my_protein!H704 &gt; 0, my_protein!I703 - my_protein!H704, 0)</f>
        <v>0</v>
      </c>
      <c r="C704" t="str">
        <f>IF(my_protein!B704 = "with_protein", my_protein!S704, "")</f>
        <v/>
      </c>
      <c r="D704" s="9"/>
    </row>
    <row r="705">
      <c r="A705" s="10">
        <f>IF(my_protein!J704 = my_protein!J705, IF(my_protein!H705 - my_protein!I704 &lt; 100, A704, A704 + 1), A704 + 1)</f>
        <v>496</v>
      </c>
      <c r="B705" s="10">
        <f>IF(my_protein!I704 - my_protein!H705 &gt; 0, my_protein!I704 - my_protein!H705, 0)</f>
        <v>0</v>
      </c>
      <c r="C705">
        <f>IF(my_protein!B705 = "with_protein", my_protein!S705, "")</f>
        <v>434</v>
      </c>
      <c r="D705" s="9"/>
    </row>
    <row r="706">
      <c r="A706" s="10">
        <f>IF(my_protein!J705 = my_protein!J706, IF(my_protein!H706 - my_protein!I705 &lt; 100, A705, A705 + 1), A705 + 1)</f>
        <v>497</v>
      </c>
      <c r="B706" s="10">
        <f>IF(my_protein!I705 - my_protein!H706 &gt; 0, my_protein!I705 - my_protein!H706, 0)</f>
        <v>0</v>
      </c>
      <c r="C706" t="str">
        <f>IF(my_protein!B706 = "with_protein", my_protein!S706, "")</f>
        <v/>
      </c>
      <c r="D706" s="9"/>
    </row>
    <row r="707">
      <c r="A707" s="10">
        <f>IF(my_protein!J706 = my_protein!J707, IF(my_protein!H707 - my_protein!I706 &lt; 100, A706, A706 + 1), A706 + 1)</f>
        <v>498</v>
      </c>
      <c r="B707" s="10">
        <f>IF(my_protein!I706 - my_protein!H707 &gt; 0, my_protein!I706 - my_protein!H707, 0)</f>
        <v>38</v>
      </c>
      <c r="C707" t="str">
        <f>IF(my_protein!B707 = "with_protein", my_protein!S707, "")</f>
        <v/>
      </c>
      <c r="D707" s="9"/>
    </row>
    <row r="708">
      <c r="A708" s="10">
        <f>IF(my_protein!J707 = my_protein!J708, IF(my_protein!H708 - my_protein!I707 &lt; 100, A707, A707 + 1), A707 + 1)</f>
        <v>499</v>
      </c>
      <c r="B708" s="10">
        <f>IF(my_protein!I707 - my_protein!H708 &gt; 0, my_protein!I707 - my_protein!H708, 0)</f>
        <v>0</v>
      </c>
      <c r="C708">
        <f>IF(my_protein!B708 = "with_protein", my_protein!S708, "")</f>
        <v>1019</v>
      </c>
      <c r="D708" s="9"/>
    </row>
    <row r="709">
      <c r="A709" s="10">
        <f>IF(my_protein!J708 = my_protein!J709, IF(my_protein!H709 - my_protein!I708 &lt; 100, A708, A708 + 1), A708 + 1)</f>
        <v>500</v>
      </c>
      <c r="B709" s="10">
        <f>IF(my_protein!I708 - my_protein!H709 &gt; 0, my_protein!I708 - my_protein!H709, 0)</f>
        <v>0</v>
      </c>
      <c r="C709">
        <f>IF(my_protein!B709 = "with_protein", my_protein!S709, "")</f>
        <v>129</v>
      </c>
      <c r="D709" s="9"/>
    </row>
    <row r="710">
      <c r="A710" s="10">
        <f>IF(my_protein!J709 = my_protein!J710, IF(my_protein!H710 - my_protein!I709 &lt; 100, A709, A709 + 1), A709 + 1)</f>
        <v>501</v>
      </c>
      <c r="B710" s="10">
        <f>IF(my_protein!I709 - my_protein!H710 &gt; 0, my_protein!I709 - my_protein!H710, 0)</f>
        <v>0</v>
      </c>
      <c r="C710" t="str">
        <f>IF(my_protein!B710 = "with_protein", my_protein!S710, "")</f>
        <v/>
      </c>
      <c r="D710" s="9"/>
    </row>
    <row r="711">
      <c r="A711" s="10">
        <f>IF(my_protein!J710 = my_protein!J711, IF(my_protein!H711 - my_protein!I710 &lt; 100, A710, A710 + 1), A710 + 1)</f>
        <v>501</v>
      </c>
      <c r="B711" s="10">
        <f>IF(my_protein!I710 - my_protein!H711 &gt; 0, my_protein!I710 - my_protein!H711, 0)</f>
        <v>0</v>
      </c>
      <c r="C711">
        <f>IF(my_protein!B711 = "with_protein", my_protein!S711, "")</f>
        <v>189</v>
      </c>
      <c r="D711" s="9"/>
    </row>
    <row r="712">
      <c r="A712" s="10">
        <f>IF(my_protein!J711 = my_protein!J712, IF(my_protein!H712 - my_protein!I711 &lt; 100, A711, A711 + 1), A711 + 1)</f>
        <v>502</v>
      </c>
      <c r="B712" s="10">
        <f>IF(my_protein!I711 - my_protein!H712 &gt; 0, my_protein!I711 - my_protein!H712, 0)</f>
        <v>0</v>
      </c>
      <c r="C712">
        <f>IF(my_protein!B712 = "with_protein", my_protein!S712, "")</f>
        <v>228</v>
      </c>
      <c r="D712" s="9"/>
    </row>
    <row r="713">
      <c r="A713" s="10">
        <f>IF(my_protein!J712 = my_protein!J713, IF(my_protein!H713 - my_protein!I712 &lt; 100, A712, A712 + 1), A712 + 1)</f>
        <v>502</v>
      </c>
      <c r="B713" s="10">
        <f>IF(my_protein!I712 - my_protein!H713 &gt; 0, my_protein!I712 - my_protein!H713, 0)</f>
        <v>0</v>
      </c>
      <c r="C713">
        <f>IF(my_protein!B713 = "with_protein", my_protein!S713, "")</f>
        <v>63</v>
      </c>
      <c r="D713" s="9"/>
    </row>
    <row r="714">
      <c r="A714" s="10">
        <f>IF(my_protein!J713 = my_protein!J714, IF(my_protein!H714 - my_protein!I713 &lt; 100, A713, A713 + 1), A713 + 1)</f>
        <v>502</v>
      </c>
      <c r="B714" s="10">
        <f>IF(my_protein!I713 - my_protein!H714 &gt; 0, my_protein!I713 - my_protein!H714, 0)</f>
        <v>0</v>
      </c>
      <c r="C714">
        <f>IF(my_protein!B714 = "with_protein", my_protein!S714, "")</f>
        <v>114</v>
      </c>
      <c r="D714" s="9"/>
    </row>
    <row r="715">
      <c r="A715" s="10">
        <f>IF(my_protein!J714 = my_protein!J715, IF(my_protein!H715 - my_protein!I714 &lt; 100, A714, A714 + 1), A714 + 1)</f>
        <v>503</v>
      </c>
      <c r="B715" s="10">
        <f>IF(my_protein!I714 - my_protein!H715 &gt; 0, my_protein!I714 - my_protein!H715, 0)</f>
        <v>0</v>
      </c>
      <c r="C715">
        <f>IF(my_protein!B715 = "with_protein", my_protein!S715, "")</f>
        <v>415</v>
      </c>
      <c r="D715" s="9"/>
    </row>
    <row r="716">
      <c r="A716" s="10">
        <f>IF(my_protein!J715 = my_protein!J716, IF(my_protein!H716 - my_protein!I715 &lt; 100, A715, A715 + 1), A715 + 1)</f>
        <v>504</v>
      </c>
      <c r="B716" s="10">
        <f>IF(my_protein!I715 - my_protein!H716 &gt; 0, my_protein!I715 - my_protein!H716, 0)</f>
        <v>0</v>
      </c>
      <c r="C716">
        <f>IF(my_protein!B716 = "with_protein", my_protein!S716, "")</f>
        <v>302</v>
      </c>
      <c r="D716" s="9"/>
    </row>
    <row r="717">
      <c r="A717" s="10">
        <f>IF(my_protein!J716 = my_protein!J717, IF(my_protein!H717 - my_protein!I716 &lt; 100, A716, A716 + 1), A716 + 1)</f>
        <v>504</v>
      </c>
      <c r="B717" s="10">
        <f>IF(my_protein!I716 - my_protein!H717 &gt; 0, my_protein!I716 - my_protein!H717, 0)</f>
        <v>10</v>
      </c>
      <c r="C717">
        <f>IF(my_protein!B717 = "with_protein", my_protein!S717, "")</f>
        <v>370</v>
      </c>
      <c r="D717" s="9"/>
    </row>
    <row r="718">
      <c r="A718" s="10">
        <f>IF(my_protein!J717 = my_protein!J718, IF(my_protein!H718 - my_protein!I717 &lt; 100, A717, A717 + 1), A717 + 1)</f>
        <v>504</v>
      </c>
      <c r="B718" s="10">
        <f>IF(my_protein!I717 - my_protein!H718 &gt; 0, my_protein!I717 - my_protein!H718, 0)</f>
        <v>3</v>
      </c>
      <c r="C718">
        <f>IF(my_protein!B718 = "with_protein", my_protein!S718, "")</f>
        <v>198</v>
      </c>
      <c r="D718" s="9"/>
    </row>
    <row r="719">
      <c r="A719" s="10">
        <f>IF(my_protein!J718 = my_protein!J719, IF(my_protein!H719 - my_protein!I718 &lt; 100, A718, A718 + 1), A718 + 1)</f>
        <v>504</v>
      </c>
      <c r="B719" s="10">
        <f>IF(my_protein!I718 - my_protein!H719 &gt; 0, my_protein!I718 - my_protein!H719, 0)</f>
        <v>3</v>
      </c>
      <c r="C719">
        <f>IF(my_protein!B719 = "with_protein", my_protein!S719, "")</f>
        <v>397</v>
      </c>
      <c r="D719" s="9"/>
    </row>
    <row r="720">
      <c r="A720" s="10">
        <f>IF(my_protein!J719 = my_protein!J720, IF(my_protein!H720 - my_protein!I719 &lt; 100, A719, A719 + 1), A719 + 1)</f>
        <v>505</v>
      </c>
      <c r="B720" s="10">
        <f>IF(my_protein!I719 - my_protein!H720 &gt; 0, my_protein!I719 - my_protein!H720, 0)</f>
        <v>0</v>
      </c>
      <c r="C720">
        <f>IF(my_protein!B720 = "with_protein", my_protein!S720, "")</f>
        <v>221</v>
      </c>
      <c r="D720" s="9"/>
    </row>
    <row r="721">
      <c r="A721" s="10">
        <f>IF(my_protein!J720 = my_protein!J721, IF(my_protein!H721 - my_protein!I720 &lt; 100, A720, A720 + 1), A720 + 1)</f>
        <v>505</v>
      </c>
      <c r="B721" s="10">
        <f>IF(my_protein!I720 - my_protein!H721 &gt; 0, my_protein!I720 - my_protein!H721, 0)</f>
        <v>0</v>
      </c>
      <c r="C721">
        <f>IF(my_protein!B721 = "with_protein", my_protein!S721, "")</f>
        <v>83</v>
      </c>
      <c r="D721" s="9"/>
    </row>
    <row r="722">
      <c r="A722" s="10">
        <f>IF(my_protein!J721 = my_protein!J722, IF(my_protein!H722 - my_protein!I721 &lt; 100, A721, A721 + 1), A721 + 1)</f>
        <v>505</v>
      </c>
      <c r="B722" s="10">
        <f>IF(my_protein!I721 - my_protein!H722 &gt; 0, my_protein!I721 - my_protein!H722, 0)</f>
        <v>0</v>
      </c>
      <c r="C722">
        <f>IF(my_protein!B722 = "with_protein", my_protein!S722, "")</f>
        <v>76</v>
      </c>
      <c r="D722" s="9"/>
    </row>
    <row r="723">
      <c r="A723" s="10">
        <f>IF(my_protein!J722 = my_protein!J723, IF(my_protein!H723 - my_protein!I722 &lt; 100, A722, A722 + 1), A722 + 1)</f>
        <v>506</v>
      </c>
      <c r="B723" s="10">
        <f>IF(my_protein!I722 - my_protein!H723 &gt; 0, my_protein!I722 - my_protein!H723, 0)</f>
        <v>0</v>
      </c>
      <c r="C723">
        <f>IF(my_protein!B723 = "with_protein", my_protein!S723, "")</f>
        <v>843</v>
      </c>
      <c r="D723" s="9"/>
    </row>
    <row r="724">
      <c r="A724" s="10">
        <f>IF(my_protein!J723 = my_protein!J724, IF(my_protein!H724 - my_protein!I723 &lt; 100, A723, A723 + 1), A723 + 1)</f>
        <v>507</v>
      </c>
      <c r="B724" s="10">
        <f>IF(my_protein!I723 - my_protein!H724 &gt; 0, my_protein!I723 - my_protein!H724, 0)</f>
        <v>0</v>
      </c>
      <c r="C724">
        <f>IF(my_protein!B724 = "with_protein", my_protein!S724, "")</f>
        <v>201</v>
      </c>
      <c r="D724" s="9"/>
    </row>
    <row r="725">
      <c r="A725" s="10">
        <f>IF(my_protein!J724 = my_protein!J725, IF(my_protein!H725 - my_protein!I724 &lt; 100, A724, A724 + 1), A724 + 1)</f>
        <v>508</v>
      </c>
      <c r="B725" s="10">
        <f>IF(my_protein!I724 - my_protein!H725 &gt; 0, my_protein!I724 - my_protein!H725, 0)</f>
        <v>0</v>
      </c>
      <c r="C725">
        <f>IF(my_protein!B725 = "with_protein", my_protein!S725, "")</f>
        <v>78</v>
      </c>
      <c r="D725" s="9"/>
    </row>
    <row r="726">
      <c r="A726" s="10">
        <f>IF(my_protein!J725 = my_protein!J726, IF(my_protein!H726 - my_protein!I725 &lt; 100, A725, A725 + 1), A725 + 1)</f>
        <v>509</v>
      </c>
      <c r="B726" s="10">
        <f>IF(my_protein!I725 - my_protein!H726 &gt; 0, my_protein!I725 - my_protein!H726, 0)</f>
        <v>0</v>
      </c>
      <c r="C726">
        <f>IF(my_protein!B726 = "with_protein", my_protein!S726, "")</f>
        <v>96</v>
      </c>
      <c r="D726" s="9"/>
    </row>
    <row r="727">
      <c r="A727" s="10">
        <f>IF(my_protein!J726 = my_protein!J727, IF(my_protein!H727 - my_protein!I726 &lt; 100, A726, A726 + 1), A726 + 1)</f>
        <v>509</v>
      </c>
      <c r="B727" s="10">
        <f>IF(my_protein!I726 - my_protein!H727 &gt; 0, my_protein!I726 - my_protein!H727, 0)</f>
        <v>0</v>
      </c>
      <c r="C727">
        <f>IF(my_protein!B727 = "with_protein", my_protein!S727, "")</f>
        <v>125</v>
      </c>
      <c r="D727" s="9"/>
    </row>
    <row r="728">
      <c r="A728" s="10">
        <f>IF(my_protein!J727 = my_protein!J728, IF(my_protein!H728 - my_protein!I727 &lt; 100, A727, A727 + 1), A727 + 1)</f>
        <v>510</v>
      </c>
      <c r="B728" s="10">
        <f>IF(my_protein!I727 - my_protein!H728 &gt; 0, my_protein!I727 - my_protein!H728, 0)</f>
        <v>0</v>
      </c>
      <c r="C728">
        <f>IF(my_protein!B728 = "with_protein", my_protein!S728, "")</f>
        <v>405</v>
      </c>
      <c r="D728" s="9"/>
    </row>
    <row r="729">
      <c r="A729" s="10">
        <f>IF(my_protein!J728 = my_protein!J729, IF(my_protein!H729 - my_protein!I728 &lt; 100, A728, A728 + 1), A728 + 1)</f>
        <v>510</v>
      </c>
      <c r="B729" s="10">
        <f>IF(my_protein!I728 - my_protein!H729 &gt; 0, my_protein!I728 - my_protein!H729, 0)</f>
        <v>0</v>
      </c>
      <c r="C729">
        <f>IF(my_protein!B729 = "with_protein", my_protein!S729, "")</f>
        <v>476</v>
      </c>
      <c r="D729" s="9"/>
    </row>
    <row r="730">
      <c r="A730" s="10">
        <f>IF(my_protein!J729 = my_protein!J730, IF(my_protein!H730 - my_protein!I729 &lt; 100, A729, A729 + 1), A729 + 1)</f>
        <v>510</v>
      </c>
      <c r="B730" s="10">
        <f>IF(my_protein!I729 - my_protein!H730 &gt; 0, my_protein!I729 - my_protein!H730, 0)</f>
        <v>3</v>
      </c>
      <c r="C730">
        <f>IF(my_protein!B730 = "with_protein", my_protein!S730, "")</f>
        <v>402</v>
      </c>
      <c r="D730" s="9"/>
    </row>
    <row r="731">
      <c r="A731" s="10">
        <f>IF(my_protein!J730 = my_protein!J731, IF(my_protein!H731 - my_protein!I730 &lt; 100, A730, A730 + 1), A730 + 1)</f>
        <v>511</v>
      </c>
      <c r="B731" s="10">
        <f>IF(my_protein!I730 - my_protein!H731 &gt; 0, my_protein!I730 - my_protein!H731, 0)</f>
        <v>0</v>
      </c>
      <c r="C731">
        <f>IF(my_protein!B731 = "with_protein", my_protein!S731, "")</f>
        <v>105</v>
      </c>
      <c r="D731" s="9"/>
    </row>
    <row r="732">
      <c r="A732" s="10">
        <f>IF(my_protein!J731 = my_protein!J732, IF(my_protein!H732 - my_protein!I731 &lt; 100, A731, A731 + 1), A731 + 1)</f>
        <v>512</v>
      </c>
      <c r="B732" s="10">
        <f>IF(my_protein!I731 - my_protein!H732 &gt; 0, my_protein!I731 - my_protein!H732, 0)</f>
        <v>0</v>
      </c>
      <c r="C732">
        <f>IF(my_protein!B732 = "with_protein", my_protein!S732, "")</f>
        <v>339</v>
      </c>
      <c r="D732" s="9"/>
    </row>
    <row r="733">
      <c r="A733" s="10">
        <f>IF(my_protein!J732 = my_protein!J733, IF(my_protein!H733 - my_protein!I732 &lt; 100, A732, A732 + 1), A732 + 1)</f>
        <v>513</v>
      </c>
      <c r="B733" s="10">
        <f>IF(my_protein!I732 - my_protein!H733 &gt; 0, my_protein!I732 - my_protein!H733, 0)</f>
        <v>0</v>
      </c>
      <c r="C733">
        <f>IF(my_protein!B733 = "with_protein", my_protein!S733, "")</f>
        <v>246</v>
      </c>
      <c r="D733" s="9"/>
    </row>
    <row r="734">
      <c r="A734" s="10">
        <f>IF(my_protein!J733 = my_protein!J734, IF(my_protein!H734 - my_protein!I733 &lt; 100, A733, A733 + 1), A733 + 1)</f>
        <v>513</v>
      </c>
      <c r="B734" s="10">
        <f>IF(my_protein!I733 - my_protein!H734 &gt; 0, my_protein!I733 - my_protein!H734, 0)</f>
        <v>0</v>
      </c>
      <c r="C734">
        <f>IF(my_protein!B734 = "with_protein", my_protein!S734, "")</f>
        <v>257</v>
      </c>
      <c r="D734" s="9"/>
    </row>
    <row r="735">
      <c r="A735" s="10">
        <f>IF(my_protein!J734 = my_protein!J735, IF(my_protein!H735 - my_protein!I734 &lt; 100, A734, A734 + 1), A734 + 1)</f>
        <v>513</v>
      </c>
      <c r="B735" s="10">
        <f>IF(my_protein!I734 - my_protein!H735 &gt; 0, my_protein!I734 - my_protein!H735, 0)</f>
        <v>0</v>
      </c>
      <c r="C735">
        <f>IF(my_protein!B735 = "with_protein", my_protein!S735, "")</f>
        <v>190</v>
      </c>
      <c r="D735" s="9"/>
    </row>
    <row r="736">
      <c r="A736" s="10">
        <f>IF(my_protein!J735 = my_protein!J736, IF(my_protein!H736 - my_protein!I735 &lt; 100, A735, A735 + 1), A735 + 1)</f>
        <v>514</v>
      </c>
      <c r="B736" s="10">
        <f>IF(my_protein!I735 - my_protein!H736 &gt; 0, my_protein!I735 - my_protein!H736, 0)</f>
        <v>0</v>
      </c>
      <c r="C736">
        <f>IF(my_protein!B736 = "with_protein", my_protein!S736, "")</f>
        <v>497</v>
      </c>
      <c r="D736" s="9"/>
    </row>
    <row r="737">
      <c r="A737" s="10">
        <f>IF(my_protein!J736 = my_protein!J737, IF(my_protein!H737 - my_protein!I736 &lt; 100, A736, A736 + 1), A736 + 1)</f>
        <v>515</v>
      </c>
      <c r="B737" s="10">
        <f>IF(my_protein!I736 - my_protein!H737 &gt; 0, my_protein!I736 - my_protein!H737, 0)</f>
        <v>0</v>
      </c>
      <c r="C737">
        <f>IF(my_protein!B737 = "with_protein", my_protein!S737, "")</f>
        <v>482</v>
      </c>
      <c r="D737" s="9"/>
    </row>
    <row r="738">
      <c r="A738" s="10">
        <f>IF(my_protein!J737 = my_protein!J738, IF(my_protein!H738 - my_protein!I737 &lt; 100, A737, A737 + 1), A737 + 1)</f>
        <v>516</v>
      </c>
      <c r="B738" s="10">
        <f>IF(my_protein!I737 - my_protein!H738 &gt; 0, my_protein!I737 - my_protein!H738, 0)</f>
        <v>0</v>
      </c>
      <c r="C738">
        <f>IF(my_protein!B738 = "with_protein", my_protein!S738, "")</f>
        <v>757</v>
      </c>
      <c r="D738" s="9"/>
    </row>
    <row r="739">
      <c r="A739" s="10">
        <f>IF(my_protein!J738 = my_protein!J739, IF(my_protein!H739 - my_protein!I738 &lt; 100, A738, A738 + 1), A738 + 1)</f>
        <v>517</v>
      </c>
      <c r="B739" s="10">
        <f>IF(my_protein!I738 - my_protein!H739 &gt; 0, my_protein!I738 - my_protein!H739, 0)</f>
        <v>0</v>
      </c>
      <c r="C739">
        <f>IF(my_protein!B739 = "with_protein", my_protein!S739, "")</f>
        <v>143</v>
      </c>
      <c r="D739" s="9"/>
    </row>
    <row r="740">
      <c r="A740" s="10">
        <f>IF(my_protein!J739 = my_protein!J740, IF(my_protein!H740 - my_protein!I739 &lt; 100, A739, A739 + 1), A739 + 1)</f>
        <v>518</v>
      </c>
      <c r="B740" s="10">
        <f>IF(my_protein!I739 - my_protein!H740 &gt; 0, my_protein!I739 - my_protein!H740, 0)</f>
        <v>0</v>
      </c>
      <c r="C740">
        <f>IF(my_protein!B740 = "with_protein", my_protein!S740, "")</f>
        <v>217</v>
      </c>
      <c r="D740" s="9"/>
    </row>
    <row r="741">
      <c r="A741" s="10">
        <f>IF(my_protein!J740 = my_protein!J741, IF(my_protein!H741 - my_protein!I740 &lt; 100, A740, A740 + 1), A740 + 1)</f>
        <v>518</v>
      </c>
      <c r="B741" s="10">
        <f>IF(my_protein!I740 - my_protein!H741 &gt; 0, my_protein!I740 - my_protein!H741, 0)</f>
        <v>3</v>
      </c>
      <c r="C741">
        <f>IF(my_protein!B741 = "with_protein", my_protein!S741, "")</f>
        <v>833</v>
      </c>
      <c r="D741" s="9"/>
    </row>
    <row r="742">
      <c r="A742" s="10">
        <f>IF(my_protein!J741 = my_protein!J742, IF(my_protein!H742 - my_protein!I741 &lt; 100, A741, A741 + 1), A741 + 1)</f>
        <v>519</v>
      </c>
      <c r="B742" s="10">
        <f>IF(my_protein!I741 - my_protein!H742 &gt; 0, my_protein!I741 - my_protein!H742, 0)</f>
        <v>0</v>
      </c>
      <c r="C742">
        <f>IF(my_protein!B742 = "with_protein", my_protein!S742, "")</f>
        <v>212</v>
      </c>
      <c r="D742" s="9"/>
    </row>
    <row r="743">
      <c r="A743" s="10">
        <f>IF(my_protein!J742 = my_protein!J743, IF(my_protein!H743 - my_protein!I742 &lt; 100, A742, A742 + 1), A742 + 1)</f>
        <v>520</v>
      </c>
      <c r="B743" s="10">
        <f>IF(my_protein!I742 - my_protein!H743 &gt; 0, my_protein!I742 - my_protein!H743, 0)</f>
        <v>0</v>
      </c>
      <c r="C743">
        <f>IF(my_protein!B743 = "with_protein", my_protein!S743, "")</f>
        <v>96</v>
      </c>
      <c r="D743" s="9"/>
    </row>
    <row r="744">
      <c r="A744" s="10">
        <f>IF(my_protein!J743 = my_protein!J744, IF(my_protein!H744 - my_protein!I743 &lt; 100, A743, A743 + 1), A743 + 1)</f>
        <v>521</v>
      </c>
      <c r="B744" s="10">
        <f>IF(my_protein!I743 - my_protein!H744 &gt; 0, my_protein!I743 - my_protein!H744, 0)</f>
        <v>0</v>
      </c>
      <c r="C744">
        <f>IF(my_protein!B744 = "with_protein", my_protein!S744, "")</f>
        <v>93</v>
      </c>
      <c r="D744" s="9"/>
    </row>
    <row r="745">
      <c r="A745" s="10">
        <f>IF(my_protein!J744 = my_protein!J745, IF(my_protein!H745 - my_protein!I744 &lt; 100, A744, A744 + 1), A744 + 1)</f>
        <v>521</v>
      </c>
      <c r="B745" s="10">
        <f>IF(my_protein!I744 - my_protein!H745 &gt; 0, my_protein!I744 - my_protein!H745, 0)</f>
        <v>0</v>
      </c>
      <c r="C745">
        <f>IF(my_protein!B745 = "with_protein", my_protein!S745, "")</f>
        <v>93</v>
      </c>
      <c r="D745" s="9"/>
    </row>
    <row r="746">
      <c r="A746" s="10">
        <f>IF(my_protein!J745 = my_protein!J746, IF(my_protein!H746 - my_protein!I745 &lt; 100, A745, A745 + 1), A745 + 1)</f>
        <v>522</v>
      </c>
      <c r="B746" s="10">
        <f>IF(my_protein!I745 - my_protein!H746 &gt; 0, my_protein!I745 - my_protein!H746, 0)</f>
        <v>6</v>
      </c>
      <c r="C746">
        <f>IF(my_protein!B746 = "with_protein", my_protein!S746, "")</f>
        <v>151</v>
      </c>
      <c r="D746" s="9"/>
    </row>
    <row r="747">
      <c r="A747" s="10">
        <f>IF(my_protein!J746 = my_protein!J747, IF(my_protein!H747 - my_protein!I746 &lt; 100, A746, A746 + 1), A746 + 1)</f>
        <v>523</v>
      </c>
      <c r="B747" s="10">
        <f>IF(my_protein!I746 - my_protein!H747 &gt; 0, my_protein!I746 - my_protein!H747, 0)</f>
        <v>0</v>
      </c>
      <c r="C747">
        <f>IF(my_protein!B747 = "with_protein", my_protein!S747, "")</f>
        <v>363</v>
      </c>
      <c r="D747" s="9"/>
    </row>
    <row r="748">
      <c r="A748" s="10">
        <f>IF(my_protein!J747 = my_protein!J748, IF(my_protein!H748 - my_protein!I747 &lt; 100, A747, A747 + 1), A747 + 1)</f>
        <v>524</v>
      </c>
      <c r="B748" s="10">
        <f>IF(my_protein!I747 - my_protein!H748 &gt; 0, my_protein!I747 - my_protein!H748, 0)</f>
        <v>0</v>
      </c>
      <c r="C748">
        <f>IF(my_protein!B748 = "with_protein", my_protein!S748, "")</f>
        <v>224</v>
      </c>
      <c r="D748" s="9"/>
    </row>
    <row r="749">
      <c r="A749" s="10">
        <f>IF(my_protein!J748 = my_protein!J749, IF(my_protein!H749 - my_protein!I748 &lt; 100, A748, A748 + 1), A748 + 1)</f>
        <v>525</v>
      </c>
      <c r="B749" s="10">
        <f>IF(my_protein!I748 - my_protein!H749 &gt; 0, my_protein!I748 - my_protein!H749, 0)</f>
        <v>0</v>
      </c>
      <c r="C749">
        <f>IF(my_protein!B749 = "with_protein", my_protein!S749, "")</f>
        <v>213</v>
      </c>
      <c r="D749" s="9"/>
    </row>
    <row r="750">
      <c r="A750" s="10">
        <f>IF(my_protein!J749 = my_protein!J750, IF(my_protein!H750 - my_protein!I749 &lt; 100, A749, A749 + 1), A749 + 1)</f>
        <v>526</v>
      </c>
      <c r="B750" s="10">
        <f>IF(my_protein!I749 - my_protein!H750 &gt; 0, my_protein!I749 - my_protein!H750, 0)</f>
        <v>0</v>
      </c>
      <c r="C750">
        <f>IF(my_protein!B750 = "with_protein", my_protein!S750, "")</f>
        <v>387</v>
      </c>
      <c r="D750" s="9"/>
    </row>
    <row r="751">
      <c r="A751" s="10">
        <f>IF(my_protein!J750 = my_protein!J751, IF(my_protein!H751 - my_protein!I750 &lt; 100, A750, A750 + 1), A750 + 1)</f>
        <v>527</v>
      </c>
      <c r="B751" s="10">
        <f>IF(my_protein!I750 - my_protein!H751 &gt; 0, my_protein!I750 - my_protein!H751, 0)</f>
        <v>0</v>
      </c>
      <c r="C751">
        <f>IF(my_protein!B751 = "with_protein", my_protein!S751, "")</f>
        <v>150</v>
      </c>
      <c r="D751" s="9"/>
    </row>
    <row r="752">
      <c r="A752" s="10">
        <f>IF(my_protein!J751 = my_protein!J752, IF(my_protein!H752 - my_protein!I751 &lt; 100, A751, A751 + 1), A751 + 1)</f>
        <v>528</v>
      </c>
      <c r="B752" s="10">
        <f>IF(my_protein!I751 - my_protein!H752 &gt; 0, my_protein!I751 - my_protein!H752, 0)</f>
        <v>0</v>
      </c>
      <c r="C752">
        <f>IF(my_protein!B752 = "with_protein", my_protein!S752, "")</f>
        <v>394</v>
      </c>
      <c r="D752" s="9"/>
    </row>
    <row r="753">
      <c r="A753" s="10">
        <f>IF(my_protein!J752 = my_protein!J753, IF(my_protein!H753 - my_protein!I752 &lt; 100, A752, A752 + 1), A752 + 1)</f>
        <v>529</v>
      </c>
      <c r="B753" s="10">
        <f>IF(my_protein!I752 - my_protein!H753 &gt; 0, my_protein!I752 - my_protein!H753, 0)</f>
        <v>0</v>
      </c>
      <c r="C753">
        <f>IF(my_protein!B753 = "with_protein", my_protein!S753, "")</f>
        <v>202</v>
      </c>
      <c r="D753" s="9"/>
    </row>
    <row r="754">
      <c r="A754" s="10">
        <f>IF(my_protein!J753 = my_protein!J754, IF(my_protein!H754 - my_protein!I753 &lt; 100, A753, A753 + 1), A753 + 1)</f>
        <v>530</v>
      </c>
      <c r="B754" s="10">
        <f>IF(my_protein!I753 - my_protein!H754 &gt; 0, my_protein!I753 - my_protein!H754, 0)</f>
        <v>0</v>
      </c>
      <c r="C754">
        <f>IF(my_protein!B754 = "with_protein", my_protein!S754, "")</f>
        <v>487</v>
      </c>
      <c r="D754" s="9"/>
    </row>
    <row r="755">
      <c r="A755" s="10">
        <f>IF(my_protein!J754 = my_protein!J755, IF(my_protein!H755 - my_protein!I754 &lt; 100, A754, A754 + 1), A754 + 1)</f>
        <v>531</v>
      </c>
      <c r="B755" s="10">
        <f>IF(my_protein!I754 - my_protein!H755 &gt; 0, my_protein!I754 - my_protein!H755, 0)</f>
        <v>0</v>
      </c>
      <c r="C755">
        <f>IF(my_protein!B755 = "with_protein", my_protein!S755, "")</f>
        <v>413</v>
      </c>
      <c r="D755" s="9"/>
    </row>
    <row r="756">
      <c r="A756" s="10">
        <f>IF(my_protein!J755 = my_protein!J756, IF(my_protein!H756 - my_protein!I755 &lt; 100, A755, A755 + 1), A755 + 1)</f>
        <v>532</v>
      </c>
      <c r="B756" s="10">
        <f>IF(my_protein!I755 - my_protein!H756 &gt; 0, my_protein!I755 - my_protein!H756, 0)</f>
        <v>0</v>
      </c>
      <c r="C756">
        <f>IF(my_protein!B756 = "with_protein", my_protein!S756, "")</f>
        <v>667</v>
      </c>
      <c r="D756" s="9"/>
    </row>
    <row r="757">
      <c r="A757" s="10">
        <f>IF(my_protein!J756 = my_protein!J757, IF(my_protein!H757 - my_protein!I756 &lt; 100, A756, A756 + 1), A756 + 1)</f>
        <v>532</v>
      </c>
      <c r="B757" s="10">
        <f>IF(my_protein!I756 - my_protein!H757 &gt; 0, my_protein!I756 - my_protein!H757, 0)</f>
        <v>0</v>
      </c>
      <c r="C757">
        <f>IF(my_protein!B757 = "with_protein", my_protein!S757, "")</f>
        <v>479</v>
      </c>
      <c r="D757" s="9"/>
    </row>
    <row r="758">
      <c r="A758" s="10">
        <f>IF(my_protein!J757 = my_protein!J758, IF(my_protein!H758 - my_protein!I757 &lt; 100, A757, A757 + 1), A757 + 1)</f>
        <v>533</v>
      </c>
      <c r="B758" s="10">
        <f>IF(my_protein!I757 - my_protein!H758 &gt; 0, my_protein!I757 - my_protein!H758, 0)</f>
        <v>0</v>
      </c>
      <c r="C758">
        <f>IF(my_protein!B758 = "with_protein", my_protein!S758, "")</f>
        <v>415</v>
      </c>
      <c r="D758" s="9"/>
    </row>
    <row r="759">
      <c r="A759" s="10">
        <f>IF(my_protein!J758 = my_protein!J759, IF(my_protein!H759 - my_protein!I758 &lt; 100, A758, A758 + 1), A758 + 1)</f>
        <v>534</v>
      </c>
      <c r="B759" s="10">
        <f>IF(my_protein!I758 - my_protein!H759 &gt; 0, my_protein!I758 - my_protein!H759, 0)</f>
        <v>0</v>
      </c>
      <c r="C759">
        <f>IF(my_protein!B759 = "with_protein", my_protein!S759, "")</f>
        <v>403</v>
      </c>
      <c r="D759" s="9"/>
    </row>
    <row r="760">
      <c r="A760" s="10">
        <f>IF(my_protein!J759 = my_protein!J760, IF(my_protein!H760 - my_protein!I759 &lt; 100, A759, A759 + 1), A759 + 1)</f>
        <v>534</v>
      </c>
      <c r="B760" s="10">
        <f>IF(my_protein!I759 - my_protein!H760 &gt; 0, my_protein!I759 - my_protein!H760, 0)</f>
        <v>3</v>
      </c>
      <c r="C760">
        <f>IF(my_protein!B760 = "with_protein", my_protein!S760, "")</f>
        <v>545</v>
      </c>
      <c r="D760" s="9"/>
    </row>
    <row r="761">
      <c r="A761" s="10">
        <f>IF(my_protein!J760 = my_protein!J761, IF(my_protein!H761 - my_protein!I760 &lt; 100, A760, A760 + 1), A760 + 1)</f>
        <v>535</v>
      </c>
      <c r="B761" s="10">
        <f>IF(my_protein!I760 - my_protein!H761 &gt; 0, my_protein!I760 - my_protein!H761, 0)</f>
        <v>0</v>
      </c>
      <c r="C761">
        <f>IF(my_protein!B761 = "with_protein", my_protein!S761, "")</f>
        <v>199</v>
      </c>
      <c r="D761" s="9"/>
    </row>
    <row r="762">
      <c r="A762" s="10">
        <f>IF(my_protein!J761 = my_protein!J762, IF(my_protein!H762 - my_protein!I761 &lt; 100, A761, A761 + 1), A761 + 1)</f>
        <v>536</v>
      </c>
      <c r="B762" s="10">
        <f>IF(my_protein!I761 - my_protein!H762 &gt; 0, my_protein!I761 - my_protein!H762, 0)</f>
        <v>0</v>
      </c>
      <c r="C762">
        <f>IF(my_protein!B762 = "with_protein", my_protein!S762, "")</f>
        <v>446</v>
      </c>
      <c r="D762" s="9"/>
    </row>
    <row r="763">
      <c r="A763" s="10">
        <f>IF(my_protein!J762 = my_protein!J763, IF(my_protein!H763 - my_protein!I762 &lt; 100, A762, A762 + 1), A762 + 1)</f>
        <v>537</v>
      </c>
      <c r="B763" s="10">
        <f>IF(my_protein!I762 - my_protein!H763 &gt; 0, my_protein!I762 - my_protein!H763, 0)</f>
        <v>0</v>
      </c>
      <c r="C763">
        <f>IF(my_protein!B763 = "with_protein", my_protein!S763, "")</f>
        <v>162</v>
      </c>
      <c r="D763" s="9"/>
    </row>
    <row r="764">
      <c r="A764" s="10">
        <f>IF(my_protein!J763 = my_protein!J764, IF(my_protein!H764 - my_protein!I763 &lt; 100, A763, A763 + 1), A763 + 1)</f>
        <v>538</v>
      </c>
      <c r="B764" s="10">
        <f>IF(my_protein!I763 - my_protein!H764 &gt; 0, my_protein!I763 - my_protein!H764, 0)</f>
        <v>0</v>
      </c>
      <c r="C764" t="str">
        <f>IF(my_protein!B764 = "with_protein", my_protein!S764, "")</f>
        <v/>
      </c>
      <c r="D764" s="9"/>
    </row>
    <row r="765">
      <c r="A765" s="10">
        <f>IF(my_protein!J764 = my_protein!J765, IF(my_protein!H765 - my_protein!I764 &lt; 100, A764, A764 + 1), A764 + 1)</f>
        <v>539</v>
      </c>
      <c r="B765" s="10">
        <f>IF(my_protein!I764 - my_protein!H765 &gt; 0, my_protein!I764 - my_protein!H765, 0)</f>
        <v>0</v>
      </c>
      <c r="C765">
        <f>IF(my_protein!B765 = "with_protein", my_protein!S765, "")</f>
        <v>247</v>
      </c>
      <c r="D765" s="9"/>
    </row>
    <row r="766">
      <c r="A766" s="10">
        <f>IF(my_protein!J765 = my_protein!J766, IF(my_protein!H766 - my_protein!I765 &lt; 100, A765, A765 + 1), A765 + 1)</f>
        <v>539</v>
      </c>
      <c r="B766" s="10">
        <f>IF(my_protein!I765 - my_protein!H766 &gt; 0, my_protein!I765 - my_protein!H766, 0)</f>
        <v>0</v>
      </c>
      <c r="C766">
        <f>IF(my_protein!B766 = "with_protein", my_protein!S766, "")</f>
        <v>237</v>
      </c>
      <c r="D766" s="9"/>
    </row>
    <row r="767">
      <c r="A767" s="10">
        <f>IF(my_protein!J766 = my_protein!J767, IF(my_protein!H767 - my_protein!I766 &lt; 100, A766, A766 + 1), A766 + 1)</f>
        <v>540</v>
      </c>
      <c r="B767" s="10">
        <f>IF(my_protein!I766 - my_protein!H767 &gt; 0, my_protein!I766 - my_protein!H767, 0)</f>
        <v>0</v>
      </c>
      <c r="C767">
        <f>IF(my_protein!B767 = "with_protein", my_protein!S767, "")</f>
        <v>1481</v>
      </c>
      <c r="D767" s="9"/>
    </row>
    <row r="768">
      <c r="A768" s="10">
        <f>IF(my_protein!J767 = my_protein!J768, IF(my_protein!H768 - my_protein!I767 &lt; 100, A767, A767 + 1), A767 + 1)</f>
        <v>540</v>
      </c>
      <c r="B768" s="10">
        <f>IF(my_protein!I767 - my_protein!H768 &gt; 0, my_protein!I767 - my_protein!H768, 0)</f>
        <v>0</v>
      </c>
      <c r="C768">
        <f>IF(my_protein!B768 = "with_protein", my_protein!S768, "")</f>
        <v>274</v>
      </c>
      <c r="D768" s="9"/>
    </row>
    <row r="769">
      <c r="A769" s="10">
        <f>IF(my_protein!J768 = my_protein!J769, IF(my_protein!H769 - my_protein!I768 &lt; 100, A768, A768 + 1), A768 + 1)</f>
        <v>540</v>
      </c>
      <c r="B769" s="10">
        <f>IF(my_protein!I768 - my_protein!H769 &gt; 0, my_protein!I768 - my_protein!H769, 0)</f>
        <v>0</v>
      </c>
      <c r="C769">
        <f>IF(my_protein!B769 = "with_protein", my_protein!S769, "")</f>
        <v>263</v>
      </c>
      <c r="D769" s="9"/>
    </row>
    <row r="770">
      <c r="A770" s="10">
        <f>IF(my_protein!J769 = my_protein!J770, IF(my_protein!H770 - my_protein!I769 &lt; 100, A769, A769 + 1), A769 + 1)</f>
        <v>540</v>
      </c>
      <c r="B770" s="10">
        <f>IF(my_protein!I769 - my_protein!H770 &gt; 0, my_protein!I769 - my_protein!H770, 0)</f>
        <v>3</v>
      </c>
      <c r="C770">
        <f>IF(my_protein!B770 = "with_protein", my_protein!S770, "")</f>
        <v>97</v>
      </c>
      <c r="D770" s="9"/>
    </row>
    <row r="771">
      <c r="A771" s="10">
        <f>IF(my_protein!J770 = my_protein!J771, IF(my_protein!H771 - my_protein!I770 &lt; 100, A770, A770 + 1), A770 + 1)</f>
        <v>541</v>
      </c>
      <c r="B771" s="10">
        <f>IF(my_protein!I770 - my_protein!H771 &gt; 0, my_protein!I770 - my_protein!H771, 0)</f>
        <v>0</v>
      </c>
      <c r="C771">
        <f>IF(my_protein!B771 = "with_protein", my_protein!S771, "")</f>
        <v>399</v>
      </c>
      <c r="D771" s="9"/>
    </row>
    <row r="772">
      <c r="A772" s="10">
        <f>IF(my_protein!J771 = my_protein!J772, IF(my_protein!H772 - my_protein!I771 &lt; 100, A771, A771 + 1), A771 + 1)</f>
        <v>541</v>
      </c>
      <c r="B772" s="10">
        <f>IF(my_protein!I771 - my_protein!H772 &gt; 0, my_protein!I771 - my_protein!H772, 0)</f>
        <v>0</v>
      </c>
      <c r="C772" t="str">
        <f>IF(my_protein!B772 = "with_protein", my_protein!S772, "")</f>
        <v/>
      </c>
      <c r="D772" s="9"/>
    </row>
    <row r="773">
      <c r="A773" s="10">
        <f>IF(my_protein!J772 = my_protein!J773, IF(my_protein!H773 - my_protein!I772 &lt; 100, A772, A772 + 1), A772 + 1)</f>
        <v>542</v>
      </c>
      <c r="B773" s="10">
        <f>IF(my_protein!I772 - my_protein!H773 &gt; 0, my_protein!I772 - my_protein!H773, 0)</f>
        <v>6</v>
      </c>
      <c r="C773">
        <f>IF(my_protein!B773 = "with_protein", my_protein!S773, "")</f>
        <v>250</v>
      </c>
      <c r="D773" s="9"/>
    </row>
    <row r="774">
      <c r="A774" s="10">
        <f>IF(my_protein!J773 = my_protein!J774, IF(my_protein!H774 - my_protein!I773 &lt; 100, A773, A773 + 1), A773 + 1)</f>
        <v>542</v>
      </c>
      <c r="B774" s="10">
        <f>IF(my_protein!I773 - my_protein!H774 &gt; 0, my_protein!I773 - my_protein!H774, 0)</f>
        <v>3</v>
      </c>
      <c r="C774">
        <f>IF(my_protein!B774 = "with_protein", my_protein!S774, "")</f>
        <v>99</v>
      </c>
      <c r="D774" s="9"/>
    </row>
    <row r="775">
      <c r="A775" s="10">
        <f>IF(my_protein!J774 = my_protein!J775, IF(my_protein!H775 - my_protein!I774 &lt; 100, A774, A774 + 1), A774 + 1)</f>
        <v>542</v>
      </c>
      <c r="B775" s="10">
        <f>IF(my_protein!I774 - my_protein!H775 &gt; 0, my_protein!I774 - my_protein!H775, 0)</f>
        <v>3</v>
      </c>
      <c r="C775">
        <f>IF(my_protein!B775 = "with_protein", my_protein!S775, "")</f>
        <v>376</v>
      </c>
      <c r="D775" s="9"/>
    </row>
    <row r="776">
      <c r="A776" s="10">
        <f>IF(my_protein!J775 = my_protein!J776, IF(my_protein!H776 - my_protein!I775 &lt; 100, A775, A775 + 1), A775 + 1)</f>
        <v>543</v>
      </c>
      <c r="B776" s="10">
        <f>IF(my_protein!I775 - my_protein!H776 &gt; 0, my_protein!I775 - my_protein!H776, 0)</f>
        <v>0</v>
      </c>
      <c r="C776">
        <f>IF(my_protein!B776 = "with_protein", my_protein!S776, "")</f>
        <v>390</v>
      </c>
      <c r="D776" s="9"/>
    </row>
    <row r="777">
      <c r="A777" s="10">
        <f>IF(my_protein!J776 = my_protein!J777, IF(my_protein!H777 - my_protein!I776 &lt; 100, A776, A776 + 1), A776 + 1)</f>
        <v>544</v>
      </c>
      <c r="B777" s="10">
        <f>IF(my_protein!I776 - my_protein!H777 &gt; 0, my_protein!I776 - my_protein!H777, 0)</f>
        <v>0</v>
      </c>
      <c r="C777">
        <f>IF(my_protein!B777 = "with_protein", my_protein!S777, "")</f>
        <v>319</v>
      </c>
      <c r="D777" s="9"/>
    </row>
    <row r="778">
      <c r="A778" s="10">
        <f>IF(my_protein!J777 = my_protein!J778, IF(my_protein!H778 - my_protein!I777 &lt; 100, A777, A777 + 1), A777 + 1)</f>
        <v>545</v>
      </c>
      <c r="B778" s="10">
        <f>IF(my_protein!I777 - my_protein!H778 &gt; 0, my_protein!I777 - my_protein!H778, 0)</f>
        <v>9</v>
      </c>
      <c r="C778">
        <f>IF(my_protein!B778 = "with_protein", my_protein!S778, "")</f>
        <v>353</v>
      </c>
      <c r="D778" s="9"/>
    </row>
    <row r="779">
      <c r="A779" s="10">
        <f>IF(my_protein!J778 = my_protein!J779, IF(my_protein!H779 - my_protein!I778 &lt; 100, A778, A778 + 1), A778 + 1)</f>
        <v>546</v>
      </c>
      <c r="B779" s="10">
        <f>IF(my_protein!I778 - my_protein!H779 &gt; 0, my_protein!I778 - my_protein!H779, 0)</f>
        <v>106</v>
      </c>
      <c r="C779">
        <f>IF(my_protein!B779 = "with_protein", my_protein!S779, "")</f>
        <v>403</v>
      </c>
      <c r="D779" s="9"/>
    </row>
    <row r="780">
      <c r="A780" s="10">
        <f>IF(my_protein!J779 = my_protein!J780, IF(my_protein!H780 - my_protein!I779 &lt; 100, A779, A779 + 1), A779 + 1)</f>
        <v>547</v>
      </c>
      <c r="B780" s="10">
        <f>IF(my_protein!I779 - my_protein!H780 &gt; 0, my_protein!I779 - my_protein!H780, 0)</f>
        <v>0</v>
      </c>
      <c r="C780" t="str">
        <f>IF(my_protein!B780 = "with_protein", my_protein!S780, "")</f>
        <v/>
      </c>
      <c r="D780" s="9"/>
    </row>
    <row r="781">
      <c r="A781" s="10">
        <f>IF(my_protein!J780 = my_protein!J781, IF(my_protein!H781 - my_protein!I780 &lt; 100, A780, A780 + 1), A780 + 1)</f>
        <v>548</v>
      </c>
      <c r="B781" s="10">
        <f>IF(my_protein!I780 - my_protein!H781 &gt; 0, my_protein!I780 - my_protein!H781, 0)</f>
        <v>0</v>
      </c>
      <c r="C781">
        <f>IF(my_protein!B781 = "with_protein", my_protein!S781, "")</f>
        <v>421</v>
      </c>
      <c r="D781" s="9"/>
    </row>
    <row r="782">
      <c r="A782" s="10">
        <f>IF(my_protein!J781 = my_protein!J782, IF(my_protein!H782 - my_protein!I781 &lt; 100, A781, A781 + 1), A781 + 1)</f>
        <v>548</v>
      </c>
      <c r="B782" s="10">
        <f>IF(my_protein!I781 - my_protein!H782 &gt; 0, my_protein!I781 - my_protein!H782, 0)</f>
        <v>7</v>
      </c>
      <c r="C782">
        <f>IF(my_protein!B782 = "with_protein", my_protein!S782, "")</f>
        <v>512</v>
      </c>
      <c r="D782" s="9"/>
    </row>
    <row r="783">
      <c r="A783" s="10">
        <f>IF(my_protein!J782 = my_protein!J783, IF(my_protein!H783 - my_protein!I782 &lt; 100, A782, A782 + 1), A782 + 1)</f>
        <v>549</v>
      </c>
      <c r="B783" s="10">
        <f>IF(my_protein!I782 - my_protein!H783 &gt; 0, my_protein!I782 - my_protein!H783, 0)</f>
        <v>0</v>
      </c>
      <c r="C783">
        <f>IF(my_protein!B783 = "with_protein", my_protein!S783, "")</f>
        <v>650</v>
      </c>
      <c r="D783" s="9"/>
    </row>
    <row r="784">
      <c r="A784" s="10">
        <f>IF(my_protein!J783 = my_protein!J784, IF(my_protein!H784 - my_protein!I783 &lt; 100, A783, A783 + 1), A783 + 1)</f>
        <v>550</v>
      </c>
      <c r="B784" s="10">
        <f>IF(my_protein!I783 - my_protein!H784 &gt; 0, my_protein!I783 - my_protein!H784, 0)</f>
        <v>0</v>
      </c>
      <c r="C784">
        <f>IF(my_protein!B784 = "with_protein", my_protein!S784, "")</f>
        <v>587</v>
      </c>
      <c r="D784" s="9"/>
    </row>
    <row r="785">
      <c r="A785" s="10">
        <f>IF(my_protein!J784 = my_protein!J785, IF(my_protein!H785 - my_protein!I784 &lt; 100, A784, A784 + 1), A784 + 1)</f>
        <v>551</v>
      </c>
      <c r="B785" s="10">
        <f>IF(my_protein!I784 - my_protein!H785 &gt; 0, my_protein!I784 - my_protein!H785, 0)</f>
        <v>0</v>
      </c>
      <c r="C785">
        <f>IF(my_protein!B785 = "with_protein", my_protein!S785, "")</f>
        <v>206</v>
      </c>
      <c r="D785" s="9"/>
    </row>
    <row r="786">
      <c r="A786" s="10">
        <f>IF(my_protein!J785 = my_protein!J786, IF(my_protein!H786 - my_protein!I785 &lt; 100, A785, A785 + 1), A785 + 1)</f>
        <v>552</v>
      </c>
      <c r="B786" s="10">
        <f>IF(my_protein!I785 - my_protein!H786 &gt; 0, my_protein!I785 - my_protein!H786, 0)</f>
        <v>0</v>
      </c>
      <c r="C786">
        <f>IF(my_protein!B786 = "with_protein", my_protein!S786, "")</f>
        <v>687</v>
      </c>
      <c r="D786" s="9"/>
    </row>
    <row r="787">
      <c r="A787" s="10">
        <f>IF(my_protein!J786 = my_protein!J787, IF(my_protein!H787 - my_protein!I786 &lt; 100, A786, A786 + 1), A786 + 1)</f>
        <v>553</v>
      </c>
      <c r="B787" s="10">
        <f>IF(my_protein!I786 - my_protein!H787 &gt; 0, my_protein!I786 - my_protein!H787, 0)</f>
        <v>0</v>
      </c>
      <c r="C787">
        <f>IF(my_protein!B787 = "with_protein", my_protein!S787, "")</f>
        <v>196</v>
      </c>
      <c r="D787" s="9"/>
    </row>
    <row r="788">
      <c r="A788" s="10">
        <f>IF(my_protein!J787 = my_protein!J788, IF(my_protein!H788 - my_protein!I787 &lt; 100, A787, A787 + 1), A787 + 1)</f>
        <v>553</v>
      </c>
      <c r="B788" s="10">
        <f>IF(my_protein!I787 - my_protein!H788 &gt; 0, my_protein!I787 - my_protein!H788, 0)</f>
        <v>0</v>
      </c>
      <c r="C788">
        <f>IF(my_protein!B788 = "with_protein", my_protein!S788, "")</f>
        <v>271</v>
      </c>
      <c r="D788" s="9"/>
    </row>
    <row r="789">
      <c r="A789" s="10">
        <f>IF(my_protein!J788 = my_protein!J789, IF(my_protein!H789 - my_protein!I788 &lt; 100, A788, A788 + 1), A788 + 1)</f>
        <v>554</v>
      </c>
      <c r="B789" s="10">
        <f>IF(my_protein!I788 - my_protein!H789 &gt; 0, my_protein!I788 - my_protein!H789, 0)</f>
        <v>0</v>
      </c>
      <c r="C789">
        <f>IF(my_protein!B789 = "with_protein", my_protein!S789, "")</f>
        <v>1333</v>
      </c>
      <c r="D789" s="9"/>
    </row>
    <row r="790">
      <c r="A790" s="10">
        <f>IF(my_protein!J789 = my_protein!J790, IF(my_protein!H790 - my_protein!I789 &lt; 100, A789, A789 + 1), A789 + 1)</f>
        <v>555</v>
      </c>
      <c r="B790" s="10">
        <f>IF(my_protein!I789 - my_protein!H790 &gt; 0, my_protein!I789 - my_protein!H790, 0)</f>
        <v>0</v>
      </c>
      <c r="C790">
        <f>IF(my_protein!B790 = "with_protein", my_protein!S790, "")</f>
        <v>617</v>
      </c>
      <c r="D790" s="9"/>
    </row>
    <row r="791">
      <c r="A791" s="10">
        <f>IF(my_protein!J790 = my_protein!J791, IF(my_protein!H791 - my_protein!I790 &lt; 100, A790, A790 + 1), A790 + 1)</f>
        <v>556</v>
      </c>
      <c r="B791" s="10">
        <f>IF(my_protein!I790 - my_protein!H791 &gt; 0, my_protein!I790 - my_protein!H791, 0)</f>
        <v>0</v>
      </c>
      <c r="C791">
        <f>IF(my_protein!B791 = "with_protein", my_protein!S791, "")</f>
        <v>311</v>
      </c>
      <c r="D791" s="9"/>
    </row>
    <row r="792">
      <c r="A792" s="10">
        <f>IF(my_protein!J791 = my_protein!J792, IF(my_protein!H792 - my_protein!I791 &lt; 100, A791, A791 + 1), A791 + 1)</f>
        <v>556</v>
      </c>
      <c r="B792" s="10">
        <f>IF(my_protein!I791 - my_protein!H792 &gt; 0, my_protein!I791 - my_protein!H792, 0)</f>
        <v>0</v>
      </c>
      <c r="C792">
        <f>IF(my_protein!B792 = "with_protein", my_protein!S792, "")</f>
        <v>198</v>
      </c>
      <c r="D792" s="9"/>
    </row>
    <row r="793">
      <c r="A793" s="10">
        <f>IF(my_protein!J792 = my_protein!J793, IF(my_protein!H793 - my_protein!I792 &lt; 100, A792, A792 + 1), A792 + 1)</f>
        <v>556</v>
      </c>
      <c r="B793" s="10">
        <f>IF(my_protein!I792 - my_protein!H793 &gt; 0, my_protein!I792 - my_protein!H793, 0)</f>
        <v>3</v>
      </c>
      <c r="C793">
        <f>IF(my_protein!B793 = "with_protein", my_protein!S793, "")</f>
        <v>446</v>
      </c>
      <c r="D793" s="9"/>
    </row>
    <row r="794">
      <c r="A794" s="10">
        <f>IF(my_protein!J793 = my_protein!J794, IF(my_protein!H794 - my_protein!I793 &lt; 100, A793, A793 + 1), A793 + 1)</f>
        <v>556</v>
      </c>
      <c r="B794" s="10">
        <f>IF(my_protein!I793 - my_protein!H794 &gt; 0, my_protein!I793 - my_protein!H794, 0)</f>
        <v>3</v>
      </c>
      <c r="C794">
        <f>IF(my_protein!B794 = "with_protein", my_protein!S794, "")</f>
        <v>234</v>
      </c>
      <c r="D794" s="9"/>
    </row>
    <row r="795">
      <c r="A795" s="10">
        <f>IF(my_protein!J794 = my_protein!J795, IF(my_protein!H795 - my_protein!I794 &lt; 100, A794, A794 + 1), A794 + 1)</f>
        <v>556</v>
      </c>
      <c r="B795" s="10">
        <f>IF(my_protein!I794 - my_protein!H795 &gt; 0, my_protein!I794 - my_protein!H795, 0)</f>
        <v>3</v>
      </c>
      <c r="C795">
        <f>IF(my_protein!B795 = "with_protein", my_protein!S795, "")</f>
        <v>214</v>
      </c>
      <c r="D795" s="9"/>
    </row>
    <row r="796">
      <c r="A796" s="10">
        <f>IF(my_protein!J795 = my_protein!J796, IF(my_protein!H796 - my_protein!I795 &lt; 100, A795, A795 + 1), A795 + 1)</f>
        <v>556</v>
      </c>
      <c r="B796" s="10">
        <f>IF(my_protein!I795 - my_protein!H796 &gt; 0, my_protein!I795 - my_protein!H796, 0)</f>
        <v>0</v>
      </c>
      <c r="C796">
        <f>IF(my_protein!B796 = "with_protein", my_protein!S796, "")</f>
        <v>387</v>
      </c>
      <c r="D796" s="9"/>
    </row>
    <row r="797">
      <c r="A797" s="10">
        <f>IF(my_protein!J796 = my_protein!J797, IF(my_protein!H797 - my_protein!I796 &lt; 100, A796, A796 + 1), A796 + 1)</f>
        <v>557</v>
      </c>
      <c r="B797" s="10">
        <f>IF(my_protein!I796 - my_protein!H797 &gt; 0, my_protein!I796 - my_protein!H797, 0)</f>
        <v>0</v>
      </c>
      <c r="C797">
        <f>IF(my_protein!B797 = "with_protein", my_protein!S797, "")</f>
        <v>545</v>
      </c>
      <c r="D797" s="9"/>
    </row>
    <row r="798">
      <c r="A798" s="10">
        <f>IF(my_protein!J797 = my_protein!J798, IF(my_protein!H798 - my_protein!I797 &lt; 100, A797, A797 + 1), A797 + 1)</f>
        <v>558</v>
      </c>
      <c r="B798" s="10">
        <f>IF(my_protein!I797 - my_protein!H798 &gt; 0, my_protein!I797 - my_protein!H798, 0)</f>
        <v>0</v>
      </c>
      <c r="C798">
        <f>IF(my_protein!B798 = "with_protein", my_protein!S798, "")</f>
        <v>68</v>
      </c>
      <c r="D798" s="9"/>
    </row>
    <row r="799">
      <c r="A799" s="10">
        <f>IF(my_protein!J798 = my_protein!J799, IF(my_protein!H799 - my_protein!I798 &lt; 100, A798, A798 + 1), A798 + 1)</f>
        <v>559</v>
      </c>
      <c r="B799" s="10">
        <f>IF(my_protein!I798 - my_protein!H799 &gt; 0, my_protein!I798 - my_protein!H799, 0)</f>
        <v>0</v>
      </c>
      <c r="C799">
        <f>IF(my_protein!B799 = "with_protein", my_protein!S799, "")</f>
        <v>266</v>
      </c>
      <c r="D799" s="9"/>
    </row>
    <row r="800">
      <c r="A800" s="10">
        <f>IF(my_protein!J799 = my_protein!J800, IF(my_protein!H800 - my_protein!I799 &lt; 100, A799, A799 + 1), A799 + 1)</f>
        <v>560</v>
      </c>
      <c r="B800" s="10">
        <f>IF(my_protein!I799 - my_protein!H800 &gt; 0, my_protein!I799 - my_protein!H800, 0)</f>
        <v>0</v>
      </c>
      <c r="C800">
        <f>IF(my_protein!B800 = "with_protein", my_protein!S800, "")</f>
        <v>224</v>
      </c>
      <c r="D800" s="9"/>
    </row>
    <row r="801">
      <c r="A801" s="10">
        <f>IF(my_protein!J800 = my_protein!J801, IF(my_protein!H801 - my_protein!I800 &lt; 100, A800, A800 + 1), A800 + 1)</f>
        <v>561</v>
      </c>
      <c r="B801" s="10">
        <f>IF(my_protein!I800 - my_protein!H801 &gt; 0, my_protein!I800 - my_protein!H801, 0)</f>
        <v>0</v>
      </c>
      <c r="C801">
        <f>IF(my_protein!B801 = "with_protein", my_protein!S801, "")</f>
        <v>66</v>
      </c>
      <c r="D801" s="9"/>
    </row>
    <row r="802">
      <c r="A802" s="10">
        <f>IF(my_protein!J801 = my_protein!J802, IF(my_protein!H802 - my_protein!I801 &lt; 100, A801, A801 + 1), A801 + 1)</f>
        <v>561</v>
      </c>
      <c r="B802" s="10">
        <f>IF(my_protein!I801 - my_protein!H802 &gt; 0, my_protein!I801 - my_protein!H802, 0)</f>
        <v>0</v>
      </c>
      <c r="C802">
        <f>IF(my_protein!B802 = "with_protein", my_protein!S802, "")</f>
        <v>240</v>
      </c>
      <c r="D802" s="9"/>
    </row>
    <row r="803">
      <c r="A803" s="10">
        <f>IF(my_protein!J802 = my_protein!J803, IF(my_protein!H803 - my_protein!I802 &lt; 100, A802, A802 + 1), A802 + 1)</f>
        <v>562</v>
      </c>
      <c r="B803" s="10">
        <f>IF(my_protein!I802 - my_protein!H803 &gt; 0, my_protein!I802 - my_protein!H803, 0)</f>
        <v>0</v>
      </c>
      <c r="C803">
        <f>IF(my_protein!B803 = "with_protein", my_protein!S803, "")</f>
        <v>154</v>
      </c>
      <c r="D803" s="9"/>
    </row>
    <row r="804">
      <c r="A804" s="10">
        <f>IF(my_protein!J803 = my_protein!J804, IF(my_protein!H804 - my_protein!I803 &lt; 100, A803, A803 + 1), A803 + 1)</f>
        <v>562</v>
      </c>
      <c r="B804" s="10">
        <f>IF(my_protein!I803 - my_protein!H804 &gt; 0, my_protein!I803 - my_protein!H804, 0)</f>
        <v>0</v>
      </c>
      <c r="C804">
        <f>IF(my_protein!B804 = "with_protein", my_protein!S804, "")</f>
        <v>196</v>
      </c>
      <c r="D804" s="9"/>
    </row>
    <row r="805">
      <c r="A805" s="10">
        <f>IF(my_protein!J804 = my_protein!J805, IF(my_protein!H805 - my_protein!I804 &lt; 100, A804, A804 + 1), A804 + 1)</f>
        <v>563</v>
      </c>
      <c r="B805" s="10">
        <f>IF(my_protein!I804 - my_protein!H805 &gt; 0, my_protein!I804 - my_protein!H805, 0)</f>
        <v>0</v>
      </c>
      <c r="C805">
        <f>IF(my_protein!B805 = "with_protein", my_protein!S805, "")</f>
        <v>253</v>
      </c>
      <c r="D805" s="9"/>
    </row>
    <row r="806">
      <c r="A806" s="10">
        <f>IF(my_protein!J805 = my_protein!J806, IF(my_protein!H806 - my_protein!I805 &lt; 100, A805, A805 + 1), A805 + 1)</f>
        <v>563</v>
      </c>
      <c r="B806" s="10">
        <f>IF(my_protein!I805 - my_protein!H806 &gt; 0, my_protein!I805 - my_protein!H806, 0)</f>
        <v>0</v>
      </c>
      <c r="C806">
        <f>IF(my_protein!B806 = "with_protein", my_protein!S806, "")</f>
        <v>218</v>
      </c>
      <c r="D806" s="9"/>
    </row>
    <row r="807">
      <c r="A807" s="10">
        <f>IF(my_protein!J806 = my_protein!J807, IF(my_protein!H807 - my_protein!I806 &lt; 100, A806, A806 + 1), A806 + 1)</f>
        <v>564</v>
      </c>
      <c r="B807" s="10">
        <f>IF(my_protein!I806 - my_protein!H807 &gt; 0, my_protein!I806 - my_protein!H807, 0)</f>
        <v>0</v>
      </c>
      <c r="C807">
        <f>IF(my_protein!B807 = "with_protein", my_protein!S807, "")</f>
        <v>151</v>
      </c>
      <c r="D807" s="9"/>
    </row>
    <row r="808">
      <c r="A808" s="10">
        <f>IF(my_protein!J807 = my_protein!J808, IF(my_protein!H808 - my_protein!I807 &lt; 100, A807, A807 + 1), A807 + 1)</f>
        <v>565</v>
      </c>
      <c r="B808" s="10">
        <f>IF(my_protein!I807 - my_protein!H808 &gt; 0, my_protein!I807 - my_protein!H808, 0)</f>
        <v>0</v>
      </c>
      <c r="C808">
        <f>IF(my_protein!B808 = "with_protein", my_protein!S808, "")</f>
        <v>129</v>
      </c>
      <c r="D808" s="9"/>
    </row>
    <row r="809">
      <c r="A809" s="10">
        <f>IF(my_protein!J808 = my_protein!J809, IF(my_protein!H809 - my_protein!I808 &lt; 100, A808, A808 + 1), A808 + 1)</f>
        <v>565</v>
      </c>
      <c r="B809" s="10">
        <f>IF(my_protein!I808 - my_protein!H809 &gt; 0, my_protein!I808 - my_protein!H809, 0)</f>
        <v>0</v>
      </c>
      <c r="C809" t="str">
        <f>IF(my_protein!B809 = "with_protein", my_protein!S809, "")</f>
        <v/>
      </c>
      <c r="D809" s="9"/>
    </row>
    <row r="810">
      <c r="A810" s="10">
        <f>IF(my_protein!J809 = my_protein!J810, IF(my_protein!H810 - my_protein!I809 &lt; 100, A809, A809 + 1), A809 + 1)</f>
        <v>566</v>
      </c>
      <c r="B810" s="10">
        <f>IF(my_protein!I809 - my_protein!H810 &gt; 0, my_protein!I809 - my_protein!H810, 0)</f>
        <v>9</v>
      </c>
      <c r="C810">
        <f>IF(my_protein!B810 = "with_protein", my_protein!S810, "")</f>
        <v>299</v>
      </c>
      <c r="D810" s="9"/>
    </row>
    <row r="811">
      <c r="A811" s="10">
        <f>IF(my_protein!J810 = my_protein!J811, IF(my_protein!H811 - my_protein!I810 &lt; 100, A810, A810 + 1), A810 + 1)</f>
        <v>567</v>
      </c>
      <c r="B811" s="10">
        <f>IF(my_protein!I810 - my_protein!H811 &gt; 0, my_protein!I810 - my_protein!H811, 0)</f>
        <v>0</v>
      </c>
      <c r="C811">
        <f>IF(my_protein!B811 = "with_protein", my_protein!S811, "")</f>
        <v>422</v>
      </c>
      <c r="D811" s="9"/>
    </row>
    <row r="812">
      <c r="A812" s="10">
        <f>IF(my_protein!J811 = my_protein!J812, IF(my_protein!H812 - my_protein!I811 &lt; 100, A811, A811 + 1), A811 + 1)</f>
        <v>568</v>
      </c>
      <c r="B812" s="10">
        <f>IF(my_protein!I811 - my_protein!H812 &gt; 0, my_protein!I811 - my_protein!H812, 0)</f>
        <v>0</v>
      </c>
      <c r="C812">
        <f>IF(my_protein!B812 = "with_protein", my_protein!S812, "")</f>
        <v>69</v>
      </c>
      <c r="D812" s="9"/>
    </row>
    <row r="813">
      <c r="A813" s="10">
        <f>IF(my_protein!J812 = my_protein!J813, IF(my_protein!H813 - my_protein!I812 &lt; 100, A812, A812 + 1), A812 + 1)</f>
        <v>568</v>
      </c>
      <c r="B813" s="10">
        <f>IF(my_protein!I812 - my_protein!H813 &gt; 0, my_protein!I812 - my_protein!H813, 0)</f>
        <v>0</v>
      </c>
      <c r="C813">
        <f>IF(my_protein!B813 = "with_protein", my_protein!S813, "")</f>
        <v>251</v>
      </c>
      <c r="D813" s="9"/>
    </row>
    <row r="814">
      <c r="A814" s="10">
        <f>IF(my_protein!J813 = my_protein!J814, IF(my_protein!H814 - my_protein!I813 &lt; 100, A813, A813 + 1), A813 + 1)</f>
        <v>568</v>
      </c>
      <c r="B814" s="10">
        <f>IF(my_protein!I813 - my_protein!H814 &gt; 0, my_protein!I813 - my_protein!H814, 0)</f>
        <v>3</v>
      </c>
      <c r="C814">
        <f>IF(my_protein!B814 = "with_protein", my_protein!S814, "")</f>
        <v>310</v>
      </c>
      <c r="D814" s="9"/>
    </row>
    <row r="815">
      <c r="A815" s="10">
        <f>IF(my_protein!J814 = my_protein!J815, IF(my_protein!H815 - my_protein!I814 &lt; 100, A814, A814 + 1), A814 + 1)</f>
        <v>568</v>
      </c>
      <c r="B815" s="10">
        <f>IF(my_protein!I814 - my_protein!H815 &gt; 0, my_protein!I814 - my_protein!H815, 0)</f>
        <v>3</v>
      </c>
      <c r="C815">
        <f>IF(my_protein!B815 = "with_protein", my_protein!S815, "")</f>
        <v>370</v>
      </c>
      <c r="D815" s="9"/>
    </row>
    <row r="816">
      <c r="A816" s="10">
        <f>IF(my_protein!J815 = my_protein!J816, IF(my_protein!H816 - my_protein!I815 &lt; 100, A815, A815 + 1), A815 + 1)</f>
        <v>569</v>
      </c>
      <c r="B816" s="10">
        <f>IF(my_protein!I815 - my_protein!H816 &gt; 0, my_protein!I815 - my_protein!H816, 0)</f>
        <v>0</v>
      </c>
      <c r="C816">
        <f>IF(my_protein!B816 = "with_protein", my_protein!S816, "")</f>
        <v>278</v>
      </c>
      <c r="D816" s="9"/>
    </row>
    <row r="817">
      <c r="A817" s="10">
        <f>IF(my_protein!J816 = my_protein!J817, IF(my_protein!H817 - my_protein!I816 &lt; 100, A816, A816 + 1), A816 + 1)</f>
        <v>570</v>
      </c>
      <c r="B817" s="10">
        <f>IF(my_protein!I816 - my_protein!H817 &gt; 0, my_protein!I816 - my_protein!H817, 0)</f>
        <v>0</v>
      </c>
      <c r="C817">
        <f>IF(my_protein!B817 = "with_protein", my_protein!S817, "")</f>
        <v>367</v>
      </c>
      <c r="D817" s="9"/>
    </row>
    <row r="818">
      <c r="A818" s="10">
        <f>IF(my_protein!J817 = my_protein!J818, IF(my_protein!H818 - my_protein!I817 &lt; 100, A817, A817 + 1), A817 + 1)</f>
        <v>571</v>
      </c>
      <c r="B818" s="10">
        <f>IF(my_protein!I817 - my_protein!H818 &gt; 0, my_protein!I817 - my_protein!H818, 0)</f>
        <v>0</v>
      </c>
      <c r="C818">
        <f>IF(my_protein!B818 = "with_protein", my_protein!S818, "")</f>
        <v>110</v>
      </c>
      <c r="D818" s="9"/>
    </row>
    <row r="819">
      <c r="A819" s="10">
        <f>IF(my_protein!J818 = my_protein!J819, IF(my_protein!H819 - my_protein!I818 &lt; 100, A818, A818 + 1), A818 + 1)</f>
        <v>571</v>
      </c>
      <c r="B819" s="10">
        <f>IF(my_protein!I818 - my_protein!H819 &gt; 0, my_protein!I818 - my_protein!H819, 0)</f>
        <v>3</v>
      </c>
      <c r="C819">
        <f>IF(my_protein!B819 = "with_protein", my_protein!S819, "")</f>
        <v>533</v>
      </c>
      <c r="D819" s="9"/>
    </row>
    <row r="820">
      <c r="A820" s="10">
        <f>IF(my_protein!J819 = my_protein!J820, IF(my_protein!H820 - my_protein!I819 &lt; 100, A819, A819 + 1), A819 + 1)</f>
        <v>571</v>
      </c>
      <c r="B820" s="10">
        <f>IF(my_protein!I819 - my_protein!H820 &gt; 0, my_protein!I819 - my_protein!H820, 0)</f>
        <v>3</v>
      </c>
      <c r="C820">
        <f>IF(my_protein!B820 = "with_protein", my_protein!S820, "")</f>
        <v>150</v>
      </c>
      <c r="D820" s="9"/>
    </row>
    <row r="821">
      <c r="A821" s="10">
        <f>IF(my_protein!J820 = my_protein!J821, IF(my_protein!H821 - my_protein!I820 &lt; 100, A820, A820 + 1), A820 + 1)</f>
        <v>572</v>
      </c>
      <c r="B821" s="10">
        <f>IF(my_protein!I820 - my_protein!H821 &gt; 0, my_protein!I820 - my_protein!H821, 0)</f>
        <v>0</v>
      </c>
      <c r="C821">
        <f>IF(my_protein!B821 = "with_protein", my_protein!S821, "")</f>
        <v>613</v>
      </c>
      <c r="D821" s="9"/>
    </row>
    <row r="822">
      <c r="A822" s="10">
        <f>IF(my_protein!J821 = my_protein!J822, IF(my_protein!H822 - my_protein!I821 &lt; 100, A821, A821 + 1), A821 + 1)</f>
        <v>572</v>
      </c>
      <c r="B822" s="10">
        <f>IF(my_protein!I821 - my_protein!H822 &gt; 0, my_protein!I821 - my_protein!H822, 0)</f>
        <v>0</v>
      </c>
      <c r="C822">
        <f>IF(my_protein!B822 = "with_protein", my_protein!S822, "")</f>
        <v>101</v>
      </c>
      <c r="D822" s="9"/>
    </row>
    <row r="823">
      <c r="A823" s="10">
        <f>IF(my_protein!J822 = my_protein!J823, IF(my_protein!H823 - my_protein!I822 &lt; 100, A822, A822 + 1), A822 + 1)</f>
        <v>573</v>
      </c>
      <c r="B823" s="10">
        <f>IF(my_protein!I822 - my_protein!H823 &gt; 0, my_protein!I822 - my_protein!H823, 0)</f>
        <v>0</v>
      </c>
      <c r="C823">
        <f>IF(my_protein!B823 = "with_protein", my_protein!S823, "")</f>
        <v>373</v>
      </c>
      <c r="D823" s="9"/>
    </row>
    <row r="824">
      <c r="A824" s="10">
        <f>IF(my_protein!J823 = my_protein!J824, IF(my_protein!H824 - my_protein!I823 &lt; 100, A823, A823 + 1), A823 + 1)</f>
        <v>573</v>
      </c>
      <c r="B824" s="10">
        <f>IF(my_protein!I823 - my_protein!H824 &gt; 0, my_protein!I823 - my_protein!H824, 0)</f>
        <v>0</v>
      </c>
      <c r="C824">
        <f>IF(my_protein!B824 = "with_protein", my_protein!S824, "")</f>
        <v>482</v>
      </c>
      <c r="D824" s="9"/>
    </row>
    <row r="825">
      <c r="A825" s="10">
        <f>IF(my_protein!J824 = my_protein!J825, IF(my_protein!H825 - my_protein!I824 &lt; 100, A824, A824 + 1), A824 + 1)</f>
        <v>574</v>
      </c>
      <c r="B825" s="10">
        <f>IF(my_protein!I824 - my_protein!H825 &gt; 0, my_protein!I824 - my_protein!H825, 0)</f>
        <v>0</v>
      </c>
      <c r="C825">
        <f>IF(my_protein!B825 = "with_protein", my_protein!S825, "")</f>
        <v>453</v>
      </c>
      <c r="D825" s="9"/>
    </row>
    <row r="826">
      <c r="A826" s="10">
        <f>IF(my_protein!J825 = my_protein!J826, IF(my_protein!H826 - my_protein!I825 &lt; 100, A825, A825 + 1), A825 + 1)</f>
        <v>575</v>
      </c>
      <c r="B826" s="10">
        <f>IF(my_protein!I825 - my_protein!H826 &gt; 0, my_protein!I825 - my_protein!H826, 0)</f>
        <v>0</v>
      </c>
      <c r="C826">
        <f>IF(my_protein!B826 = "with_protein", my_protein!S826, "")</f>
        <v>418</v>
      </c>
      <c r="D826" s="9"/>
    </row>
    <row r="827">
      <c r="A827" s="10">
        <f>IF(my_protein!J826 = my_protein!J827, IF(my_protein!H827 - my_protein!I826 &lt; 100, A826, A826 + 1), A826 + 1)</f>
        <v>576</v>
      </c>
      <c r="B827" s="10">
        <f>IF(my_protein!I826 - my_protein!H827 &gt; 0, my_protein!I826 - my_protein!H827, 0)</f>
        <v>42</v>
      </c>
      <c r="C827">
        <f>IF(my_protein!B827 = "with_protein", my_protein!S827, "")</f>
        <v>85</v>
      </c>
      <c r="D827" s="9"/>
    </row>
    <row r="828">
      <c r="A828" s="10">
        <f>IF(my_protein!J827 = my_protein!J828, IF(my_protein!H828 - my_protein!I827 &lt; 100, A827, A827 + 1), A827 + 1)</f>
        <v>577</v>
      </c>
      <c r="B828" s="10">
        <f>IF(my_protein!I827 - my_protein!H828 &gt; 0, my_protein!I827 - my_protein!H828, 0)</f>
        <v>0</v>
      </c>
      <c r="C828">
        <f>IF(my_protein!B828 = "with_protein", my_protein!S828, "")</f>
        <v>241</v>
      </c>
      <c r="D828" s="9"/>
    </row>
    <row r="829">
      <c r="A829" s="10">
        <f>IF(my_protein!J828 = my_protein!J829, IF(my_protein!H829 - my_protein!I828 &lt; 100, A828, A828 + 1), A828 + 1)</f>
        <v>578</v>
      </c>
      <c r="B829" s="10">
        <f>IF(my_protein!I828 - my_protein!H829 &gt; 0, my_protein!I828 - my_protein!H829, 0)</f>
        <v>0</v>
      </c>
      <c r="C829">
        <f>IF(my_protein!B829 = "with_protein", my_protein!S829, "")</f>
        <v>341</v>
      </c>
      <c r="D829" s="9"/>
    </row>
    <row r="830">
      <c r="A830" s="10">
        <f>IF(my_protein!J829 = my_protein!J830, IF(my_protein!H830 - my_protein!I829 &lt; 100, A829, A829 + 1), A829 + 1)</f>
        <v>579</v>
      </c>
      <c r="B830" s="10">
        <f>IF(my_protein!I829 - my_protein!H830 &gt; 0, my_protein!I829 - my_protein!H830, 0)</f>
        <v>0</v>
      </c>
      <c r="C830">
        <f>IF(my_protein!B830 = "with_protein", my_protein!S830, "")</f>
        <v>330</v>
      </c>
      <c r="D830" s="9"/>
    </row>
    <row r="831">
      <c r="A831" s="10">
        <f>IF(my_protein!J830 = my_protein!J831, IF(my_protein!H831 - my_protein!I830 &lt; 100, A830, A830 + 1), A830 + 1)</f>
        <v>579</v>
      </c>
      <c r="B831" s="10">
        <f>IF(my_protein!I830 - my_protein!H831 &gt; 0, my_protein!I830 - my_protein!H831, 0)</f>
        <v>0</v>
      </c>
      <c r="C831" t="str">
        <f>IF(my_protein!B831 = "with_protein", my_protein!S831, "")</f>
        <v/>
      </c>
      <c r="D831" s="9"/>
    </row>
    <row r="832">
      <c r="A832" s="10">
        <f>IF(my_protein!J831 = my_protein!J832, IF(my_protein!H832 - my_protein!I831 &lt; 100, A831, A831 + 1), A831 + 1)</f>
        <v>580</v>
      </c>
      <c r="B832" s="10">
        <f>IF(my_protein!I831 - my_protein!H832 &gt; 0, my_protein!I831 - my_protein!H832, 0)</f>
        <v>0</v>
      </c>
      <c r="C832" t="str">
        <f>IF(my_protein!B832 = "with_protein", my_protein!S832, "")</f>
        <v/>
      </c>
      <c r="D832" s="9"/>
    </row>
    <row r="833">
      <c r="A833" s="10">
        <f>IF(my_protein!J832 = my_protein!J833, IF(my_protein!H833 - my_protein!I832 &lt; 100, A832, A832 + 1), A832 + 1)</f>
        <v>581</v>
      </c>
      <c r="B833" s="10">
        <f>IF(my_protein!I832 - my_protein!H833 &gt; 0, my_protein!I832 - my_protein!H833, 0)</f>
        <v>0</v>
      </c>
      <c r="C833">
        <f>IF(my_protein!B833 = "with_protein", my_protein!S833, "")</f>
        <v>396</v>
      </c>
      <c r="D833" s="9"/>
    </row>
    <row r="834">
      <c r="A834" s="10">
        <f>IF(my_protein!J833 = my_protein!J834, IF(my_protein!H834 - my_protein!I833 &lt; 100, A833, A833 + 1), A833 + 1)</f>
        <v>582</v>
      </c>
      <c r="B834" s="10">
        <f>IF(my_protein!I833 - my_protein!H834 &gt; 0, my_protein!I833 - my_protein!H834, 0)</f>
        <v>0</v>
      </c>
      <c r="C834">
        <f>IF(my_protein!B834 = "with_protein", my_protein!S834, "")</f>
        <v>178</v>
      </c>
      <c r="D834" s="9"/>
    </row>
    <row r="835">
      <c r="A835" s="10">
        <f>IF(my_protein!J834 = my_protein!J835, IF(my_protein!H835 - my_protein!I834 &lt; 100, A834, A834 + 1), A834 + 1)</f>
        <v>582</v>
      </c>
      <c r="B835" s="10">
        <f>IF(my_protein!I834 - my_protein!H835 &gt; 0, my_protein!I834 - my_protein!H835, 0)</f>
        <v>106</v>
      </c>
      <c r="C835">
        <f>IF(my_protein!B835 = "with_protein", my_protein!S835, "")</f>
        <v>249</v>
      </c>
      <c r="D835" s="9"/>
    </row>
    <row r="836">
      <c r="A836" s="10">
        <f>IF(my_protein!J835 = my_protein!J836, IF(my_protein!H836 - my_protein!I835 &lt; 100, A835, A835 + 1), A835 + 1)</f>
        <v>583</v>
      </c>
      <c r="B836" s="10">
        <f>IF(my_protein!I835 - my_protein!H836 &gt; 0, my_protein!I835 - my_protein!H836, 0)</f>
        <v>0</v>
      </c>
      <c r="C836">
        <f>IF(my_protein!B836 = "with_protein", my_protein!S836, "")</f>
        <v>275</v>
      </c>
      <c r="D836" s="9"/>
    </row>
    <row r="837">
      <c r="A837" s="10">
        <f>IF(my_protein!J836 = my_protein!J837, IF(my_protein!H837 - my_protein!I836 &lt; 100, A836, A836 + 1), A836 + 1)</f>
        <v>583</v>
      </c>
      <c r="B837" s="10">
        <f>IF(my_protein!I836 - my_protein!H837 &gt; 0, my_protein!I836 - my_protein!H837, 0)</f>
        <v>0</v>
      </c>
      <c r="C837" t="str">
        <f>IF(my_protein!B837 = "with_protein", my_protein!S837, "")</f>
        <v/>
      </c>
      <c r="D837" s="9"/>
    </row>
    <row r="838">
      <c r="A838" s="10">
        <f>IF(my_protein!J837 = my_protein!J838, IF(my_protein!H838 - my_protein!I837 &lt; 100, A837, A837 + 1), A837 + 1)</f>
        <v>583</v>
      </c>
      <c r="B838" s="10">
        <f>IF(my_protein!I837 - my_protein!H838 &gt; 0, my_protein!I837 - my_protein!H838, 0)</f>
        <v>0</v>
      </c>
      <c r="C838">
        <f>IF(my_protein!B838 = "with_protein", my_protein!S838, "")</f>
        <v>166</v>
      </c>
      <c r="D838" s="9"/>
    </row>
    <row r="839">
      <c r="A839" s="10">
        <f>IF(my_protein!J838 = my_protein!J839, IF(my_protein!H839 - my_protein!I838 &lt; 100, A838, A838 + 1), A838 + 1)</f>
        <v>584</v>
      </c>
      <c r="B839" s="10">
        <f>IF(my_protein!I838 - my_protein!H839 &gt; 0, my_protein!I838 - my_protein!H839, 0)</f>
        <v>0</v>
      </c>
      <c r="C839">
        <f>IF(my_protein!B839 = "with_protein", my_protein!S839, "")</f>
        <v>321</v>
      </c>
      <c r="D839" s="9"/>
    </row>
    <row r="840">
      <c r="A840" s="10">
        <f>IF(my_protein!J839 = my_protein!J840, IF(my_protein!H840 - my_protein!I839 &lt; 100, A839, A839 + 1), A839 + 1)</f>
        <v>585</v>
      </c>
      <c r="B840" s="10">
        <f>IF(my_protein!I839 - my_protein!H840 &gt; 0, my_protein!I839 - my_protein!H840, 0)</f>
        <v>0</v>
      </c>
      <c r="C840">
        <f>IF(my_protein!B840 = "with_protein", my_protein!S840, "")</f>
        <v>478</v>
      </c>
      <c r="D840" s="9"/>
    </row>
    <row r="841">
      <c r="A841" s="10">
        <f>IF(my_protein!J840 = my_protein!J841, IF(my_protein!H841 - my_protein!I840 &lt; 100, A840, A840 + 1), A840 + 1)</f>
        <v>586</v>
      </c>
      <c r="B841" s="10">
        <f>IF(my_protein!I840 - my_protein!H841 &gt; 0, my_protein!I840 - my_protein!H841, 0)</f>
        <v>0</v>
      </c>
      <c r="C841">
        <f>IF(my_protein!B841 = "with_protein", my_protein!S841, "")</f>
        <v>98</v>
      </c>
      <c r="D841" s="9"/>
    </row>
    <row r="842">
      <c r="A842" s="10">
        <f>IF(my_protein!J841 = my_protein!J842, IF(my_protein!H842 - my_protein!I841 &lt; 100, A841, A841 + 1), A841 + 1)</f>
        <v>587</v>
      </c>
      <c r="B842" s="10">
        <f>IF(my_protein!I841 - my_protein!H842 &gt; 0, my_protein!I841 - my_protein!H842, 0)</f>
        <v>0</v>
      </c>
      <c r="C842" t="str">
        <f>IF(my_protein!B842 = "with_protein", my_protein!S842, "")</f>
        <v/>
      </c>
      <c r="D842" s="9"/>
    </row>
    <row r="843">
      <c r="A843" s="10">
        <f>IF(my_protein!J842 = my_protein!J843, IF(my_protein!H843 - my_protein!I842 &lt; 100, A842, A842 + 1), A842 + 1)</f>
        <v>588</v>
      </c>
      <c r="B843" s="10">
        <f>IF(my_protein!I842 - my_protein!H843 &gt; 0, my_protein!I842 - my_protein!H843, 0)</f>
        <v>0</v>
      </c>
      <c r="C843">
        <f>IF(my_protein!B843 = "with_protein", my_protein!S843, "")</f>
        <v>208</v>
      </c>
      <c r="D843" s="9"/>
    </row>
    <row r="844">
      <c r="A844" s="10">
        <f>IF(my_protein!J843 = my_protein!J844, IF(my_protein!H844 - my_protein!I843 &lt; 100, A843, A843 + 1), A843 + 1)</f>
        <v>589</v>
      </c>
      <c r="B844" s="10">
        <f>IF(my_protein!I843 - my_protein!H844 &gt; 0, my_protein!I843 - my_protein!H844, 0)</f>
        <v>0</v>
      </c>
      <c r="C844">
        <f>IF(my_protein!B844 = "with_protein", my_protein!S844, "")</f>
        <v>162</v>
      </c>
      <c r="D844" s="9"/>
    </row>
    <row r="845">
      <c r="A845" s="10">
        <f>IF(my_protein!J844 = my_protein!J845, IF(my_protein!H845 - my_protein!I844 &lt; 100, A844, A844 + 1), A844 + 1)</f>
        <v>590</v>
      </c>
      <c r="B845" s="10">
        <f>IF(my_protein!I844 - my_protein!H845 &gt; 0, my_protein!I844 - my_protein!H845, 0)</f>
        <v>0</v>
      </c>
      <c r="C845">
        <f>IF(my_protein!B845 = "with_protein", my_protein!S845, "")</f>
        <v>242</v>
      </c>
      <c r="D845" s="9"/>
    </row>
    <row r="846">
      <c r="A846" s="10">
        <f>IF(my_protein!J845 = my_protein!J846, IF(my_protein!H846 - my_protein!I845 &lt; 100, A845, A845 + 1), A845 + 1)</f>
        <v>591</v>
      </c>
      <c r="B846" s="10">
        <f>IF(my_protein!I845 - my_protein!H846 &gt; 0, my_protein!I845 - my_protein!H846, 0)</f>
        <v>0</v>
      </c>
      <c r="C846">
        <f>IF(my_protein!B846 = "with_protein", my_protein!S846, "")</f>
        <v>193</v>
      </c>
      <c r="D846" s="9"/>
    </row>
    <row r="847">
      <c r="A847" s="10">
        <f>IF(my_protein!J846 = my_protein!J847, IF(my_protein!H847 - my_protein!I846 &lt; 100, A846, A846 + 1), A846 + 1)</f>
        <v>592</v>
      </c>
      <c r="B847" s="10">
        <f>IF(my_protein!I846 - my_protein!H847 &gt; 0, my_protein!I846 - my_protein!H847, 0)</f>
        <v>0</v>
      </c>
      <c r="C847">
        <f>IF(my_protein!B847 = "with_protein", my_protein!S847, "")</f>
        <v>270</v>
      </c>
      <c r="D847" s="9"/>
    </row>
    <row r="848">
      <c r="A848" s="10">
        <f>IF(my_protein!J847 = my_protein!J848, IF(my_protein!H848 - my_protein!I847 &lt; 100, A847, A847 + 1), A847 + 1)</f>
        <v>593</v>
      </c>
      <c r="B848" s="10">
        <f>IF(my_protein!I847 - my_protein!H848 &gt; 0, my_protein!I847 - my_protein!H848, 0)</f>
        <v>0</v>
      </c>
      <c r="C848">
        <f>IF(my_protein!B848 = "with_protein", my_protein!S848, "")</f>
        <v>217</v>
      </c>
      <c r="D848" s="9"/>
    </row>
    <row r="849">
      <c r="A849" s="10">
        <f>IF(my_protein!J848 = my_protein!J849, IF(my_protein!H849 - my_protein!I848 &lt; 100, A848, A848 + 1), A848 + 1)</f>
        <v>594</v>
      </c>
      <c r="B849" s="10">
        <f>IF(my_protein!I848 - my_protein!H849 &gt; 0, my_protein!I848 - my_protein!H849, 0)</f>
        <v>0</v>
      </c>
      <c r="C849">
        <f>IF(my_protein!B849 = "with_protein", my_protein!S849, "")</f>
        <v>221</v>
      </c>
      <c r="D849" s="9"/>
    </row>
    <row r="850">
      <c r="A850" s="10">
        <f>IF(my_protein!J849 = my_protein!J850, IF(my_protein!H850 - my_protein!I849 &lt; 100, A849, A849 + 1), A849 + 1)</f>
        <v>595</v>
      </c>
      <c r="B850" s="10">
        <f>IF(my_protein!I849 - my_protein!H850 &gt; 0, my_protein!I849 - my_protein!H850, 0)</f>
        <v>0</v>
      </c>
      <c r="C850">
        <f>IF(my_protein!B850 = "with_protein", my_protein!S850, "")</f>
        <v>394</v>
      </c>
      <c r="D850" s="9"/>
    </row>
    <row r="851">
      <c r="A851" s="10">
        <f>IF(my_protein!J850 = my_protein!J851, IF(my_protein!H851 - my_protein!I850 &lt; 100, A850, A850 + 1), A850 + 1)</f>
        <v>596</v>
      </c>
      <c r="B851" s="10">
        <f>IF(my_protein!I850 - my_protein!H851 &gt; 0, my_protein!I850 - my_protein!H851, 0)</f>
        <v>0</v>
      </c>
      <c r="C851" t="str">
        <f>IF(my_protein!B851 = "with_protein", my_protein!S851, "")</f>
        <v/>
      </c>
      <c r="D851" s="9"/>
    </row>
    <row r="852">
      <c r="A852" s="10">
        <f>IF(my_protein!J851 = my_protein!J852, IF(my_protein!H852 - my_protein!I851 &lt; 100, A851, A851 + 1), A851 + 1)</f>
        <v>596</v>
      </c>
      <c r="B852" s="10">
        <f>IF(my_protein!I851 - my_protein!H852 &gt; 0, my_protein!I851 - my_protein!H852, 0)</f>
        <v>0</v>
      </c>
      <c r="C852">
        <f>IF(my_protein!B852 = "with_protein", my_protein!S852, "")</f>
        <v>278</v>
      </c>
      <c r="D852" s="9"/>
    </row>
    <row r="853">
      <c r="A853" s="10">
        <f>IF(my_protein!J852 = my_protein!J853, IF(my_protein!H853 - my_protein!I852 &lt; 100, A852, A852 + 1), A852 + 1)</f>
        <v>597</v>
      </c>
      <c r="B853" s="10">
        <f>IF(my_protein!I852 - my_protein!H853 &gt; 0, my_protein!I852 - my_protein!H853, 0)</f>
        <v>0</v>
      </c>
      <c r="C853">
        <f>IF(my_protein!B853 = "with_protein", my_protein!S853, "")</f>
        <v>449</v>
      </c>
      <c r="D853" s="9"/>
    </row>
    <row r="854">
      <c r="A854" s="10">
        <f>IF(my_protein!J853 = my_protein!J854, IF(my_protein!H854 - my_protein!I853 &lt; 100, A853, A853 + 1), A853 + 1)</f>
        <v>597</v>
      </c>
      <c r="B854" s="10">
        <f>IF(my_protein!I853 - my_protein!H854 &gt; 0, my_protein!I853 - my_protein!H854, 0)</f>
        <v>0</v>
      </c>
      <c r="C854">
        <f>IF(my_protein!B854 = "with_protein", my_protein!S854, "")</f>
        <v>605</v>
      </c>
      <c r="D854" s="9"/>
    </row>
    <row r="855">
      <c r="A855" s="10">
        <f>IF(my_protein!J854 = my_protein!J855, IF(my_protein!H855 - my_protein!I854 &lt; 100, A854, A854 + 1), A854 + 1)</f>
        <v>598</v>
      </c>
      <c r="B855" s="10">
        <f>IF(my_protein!I854 - my_protein!H855 &gt; 0, my_protein!I854 - my_protein!H855, 0)</f>
        <v>12</v>
      </c>
      <c r="C855" t="str">
        <f>IF(my_protein!B855 = "with_protein", my_protein!S855, "")</f>
        <v/>
      </c>
      <c r="D855" s="9"/>
    </row>
    <row r="856">
      <c r="A856" s="10">
        <f>IF(my_protein!J855 = my_protein!J856, IF(my_protein!H856 - my_protein!I855 &lt; 100, A855, A855 + 1), A855 + 1)</f>
        <v>598</v>
      </c>
      <c r="B856" s="10">
        <f>IF(my_protein!I855 - my_protein!H856 &gt; 0, my_protein!I855 - my_protein!H856, 0)</f>
        <v>0</v>
      </c>
      <c r="C856">
        <f>IF(my_protein!B856 = "with_protein", my_protein!S856, "")</f>
        <v>202</v>
      </c>
      <c r="D856" s="9"/>
    </row>
    <row r="857">
      <c r="A857" s="10">
        <f>IF(my_protein!J856 = my_protein!J857, IF(my_protein!H857 - my_protein!I856 &lt; 100, A856, A856 + 1), A856 + 1)</f>
        <v>599</v>
      </c>
      <c r="B857" s="10">
        <f>IF(my_protein!I856 - my_protein!H857 &gt; 0, my_protein!I856 - my_protein!H857, 0)</f>
        <v>0</v>
      </c>
      <c r="C857">
        <f>IF(my_protein!B857 = "with_protein", my_protein!S857, "")</f>
        <v>413</v>
      </c>
      <c r="D857" s="9"/>
    </row>
    <row r="858">
      <c r="A858" s="10">
        <f>IF(my_protein!J857 = my_protein!J858, IF(my_protein!H858 - my_protein!I857 &lt; 100, A857, A857 + 1), A857 + 1)</f>
        <v>600</v>
      </c>
      <c r="B858" s="10">
        <f>IF(my_protein!I857 - my_protein!H858 &gt; 0, my_protein!I857 - my_protein!H858, 0)</f>
        <v>0</v>
      </c>
      <c r="C858">
        <f>IF(my_protein!B858 = "with_protein", my_protein!S858, "")</f>
        <v>236</v>
      </c>
      <c r="D858" s="9"/>
    </row>
    <row r="859">
      <c r="A859" s="10">
        <f>IF(my_protein!J858 = my_protein!J859, IF(my_protein!H859 - my_protein!I858 &lt; 100, A858, A858 + 1), A858 + 1)</f>
        <v>601</v>
      </c>
      <c r="B859" s="10">
        <f>IF(my_protein!I858 - my_protein!H859 &gt; 0, my_protein!I858 - my_protein!H859, 0)</f>
        <v>0</v>
      </c>
      <c r="C859">
        <f>IF(my_protein!B859 = "with_protein", my_protein!S859, "")</f>
        <v>244</v>
      </c>
      <c r="D859" s="9"/>
    </row>
    <row r="860">
      <c r="A860" s="10">
        <f>IF(my_protein!J859 = my_protein!J860, IF(my_protein!H860 - my_protein!I859 &lt; 100, A859, A859 + 1), A859 + 1)</f>
        <v>602</v>
      </c>
      <c r="B860" s="10">
        <f>IF(my_protein!I859 - my_protein!H860 &gt; 0, my_protein!I859 - my_protein!H860, 0)</f>
        <v>0</v>
      </c>
      <c r="C860">
        <f>IF(my_protein!B860 = "with_protein", my_protein!S860, "")</f>
        <v>325</v>
      </c>
      <c r="D860" s="9"/>
    </row>
    <row r="861">
      <c r="A861" s="10">
        <f>IF(my_protein!J860 = my_protein!J861, IF(my_protein!H861 - my_protein!I860 &lt; 100, A860, A860 + 1), A860 + 1)</f>
        <v>603</v>
      </c>
      <c r="B861" s="10">
        <f>IF(my_protein!I860 - my_protein!H861 &gt; 0, my_protein!I860 - my_protein!H861, 0)</f>
        <v>0</v>
      </c>
      <c r="C861">
        <f>IF(my_protein!B861 = "with_protein", my_protein!S861, "")</f>
        <v>137</v>
      </c>
      <c r="D861" s="9"/>
    </row>
    <row r="862">
      <c r="A862" s="10">
        <f>IF(my_protein!J861 = my_protein!J862, IF(my_protein!H862 - my_protein!I861 &lt; 100, A861, A861 + 1), A861 + 1)</f>
        <v>603</v>
      </c>
      <c r="B862" s="10">
        <f>IF(my_protein!I861 - my_protein!H862 &gt; 0, my_protein!I861 - my_protein!H862, 0)</f>
        <v>0</v>
      </c>
      <c r="C862">
        <f>IF(my_protein!B862 = "with_protein", my_protein!S862, "")</f>
        <v>149</v>
      </c>
      <c r="D862" s="9"/>
    </row>
    <row r="863">
      <c r="A863" s="10">
        <f>IF(my_protein!J862 = my_protein!J863, IF(my_protein!H863 - my_protein!I862 &lt; 100, A862, A862 + 1), A862 + 1)</f>
        <v>604</v>
      </c>
      <c r="B863" s="10">
        <f>IF(my_protein!I862 - my_protein!H863 &gt; 0, my_protein!I862 - my_protein!H863, 0)</f>
        <v>0</v>
      </c>
      <c r="C863">
        <f>IF(my_protein!B863 = "with_protein", my_protein!S863, "")</f>
        <v>465</v>
      </c>
      <c r="D863" s="9"/>
    </row>
    <row r="864">
      <c r="A864" s="10">
        <f>IF(my_protein!J863 = my_protein!J864, IF(my_protein!H864 - my_protein!I863 &lt; 100, A863, A863 + 1), A863 + 1)</f>
        <v>605</v>
      </c>
      <c r="B864" s="10">
        <f>IF(my_protein!I863 - my_protein!H864 &gt; 0, my_protein!I863 - my_protein!H864, 0)</f>
        <v>0</v>
      </c>
      <c r="C864">
        <f>IF(my_protein!B864 = "with_protein", my_protein!S864, "")</f>
        <v>89</v>
      </c>
      <c r="D864" s="9"/>
    </row>
    <row r="865">
      <c r="A865" s="10">
        <f>IF(my_protein!J864 = my_protein!J865, IF(my_protein!H865 - my_protein!I864 &lt; 100, A864, A864 + 1), A864 + 1)</f>
        <v>606</v>
      </c>
      <c r="B865" s="10">
        <f>IF(my_protein!I864 - my_protein!H865 &gt; 0, my_protein!I864 - my_protein!H865, 0)</f>
        <v>0</v>
      </c>
      <c r="C865">
        <f>IF(my_protein!B865 = "with_protein", my_protein!S865, "")</f>
        <v>218</v>
      </c>
      <c r="D865" s="9"/>
    </row>
    <row r="866">
      <c r="A866" s="10">
        <f>IF(my_protein!J865 = my_protein!J866, IF(my_protein!H866 - my_protein!I865 &lt; 100, A865, A865 + 1), A865 + 1)</f>
        <v>607</v>
      </c>
      <c r="B866" s="10">
        <f>IF(my_protein!I865 - my_protein!H866 &gt; 0, my_protein!I865 - my_protein!H866, 0)</f>
        <v>0</v>
      </c>
      <c r="C866">
        <f>IF(my_protein!B866 = "with_protein", my_protein!S866, "")</f>
        <v>397</v>
      </c>
      <c r="D866" s="9"/>
    </row>
    <row r="867">
      <c r="A867" s="10">
        <f>IF(my_protein!J866 = my_protein!J867, IF(my_protein!H867 - my_protein!I866 &lt; 100, A866, A866 + 1), A866 + 1)</f>
        <v>607</v>
      </c>
      <c r="B867" s="10">
        <f>IF(my_protein!I866 - my_protein!H867 &gt; 0, my_protein!I866 - my_protein!H867, 0)</f>
        <v>0</v>
      </c>
      <c r="C867">
        <f>IF(my_protein!B867 = "with_protein", my_protein!S867, "")</f>
        <v>268</v>
      </c>
      <c r="D867" s="9"/>
    </row>
    <row r="868">
      <c r="A868" s="10">
        <f>IF(my_protein!J867 = my_protein!J868, IF(my_protein!H868 - my_protein!I867 &lt; 100, A867, A867 + 1), A867 + 1)</f>
        <v>607</v>
      </c>
      <c r="B868" s="10">
        <f>IF(my_protein!I867 - my_protein!H868 &gt; 0, my_protein!I867 - my_protein!H868, 0)</f>
        <v>0</v>
      </c>
      <c r="C868">
        <f>IF(my_protein!B868 = "with_protein", my_protein!S868, "")</f>
        <v>210</v>
      </c>
      <c r="D868" s="9"/>
    </row>
    <row r="869">
      <c r="A869" s="10">
        <f>IF(my_protein!J868 = my_protein!J869, IF(my_protein!H869 - my_protein!I868 &lt; 100, A868, A868 + 1), A868 + 1)</f>
        <v>607</v>
      </c>
      <c r="B869" s="10">
        <f>IF(my_protein!I868 - my_protein!H869 &gt; 0, my_protein!I868 - my_protein!H869, 0)</f>
        <v>0</v>
      </c>
      <c r="C869">
        <f>IF(my_protein!B869 = "with_protein", my_protein!S869, "")</f>
        <v>571</v>
      </c>
      <c r="D869" s="9"/>
    </row>
    <row r="870">
      <c r="A870" s="10">
        <f>IF(my_protein!J869 = my_protein!J870, IF(my_protein!H870 - my_protein!I869 &lt; 100, A869, A869 + 1), A869 + 1)</f>
        <v>607</v>
      </c>
      <c r="B870" s="10">
        <f>IF(my_protein!I869 - my_protein!H870 &gt; 0, my_protein!I869 - my_protein!H870, 0)</f>
        <v>0</v>
      </c>
      <c r="C870">
        <f>IF(my_protein!B870 = "with_protein", my_protein!S870, "")</f>
        <v>448</v>
      </c>
      <c r="D870" s="9"/>
    </row>
    <row r="871">
      <c r="A871" s="10">
        <f>IF(my_protein!J870 = my_protein!J871, IF(my_protein!H871 - my_protein!I870 &lt; 100, A870, A870 + 1), A870 + 1)</f>
        <v>607</v>
      </c>
      <c r="B871" s="10">
        <f>IF(my_protein!I870 - my_protein!H871 &gt; 0, my_protein!I870 - my_protein!H871, 0)</f>
        <v>0</v>
      </c>
      <c r="C871">
        <f>IF(my_protein!B871 = "with_protein", my_protein!S871, "")</f>
        <v>276</v>
      </c>
      <c r="D871" s="9"/>
    </row>
    <row r="872">
      <c r="A872" s="10">
        <f>IF(my_protein!J871 = my_protein!J872, IF(my_protein!H872 - my_protein!I871 &lt; 100, A871, A871 + 1), A871 + 1)</f>
        <v>608</v>
      </c>
      <c r="B872" s="10">
        <f>IF(my_protein!I871 - my_protein!H872 &gt; 0, my_protein!I871 - my_protein!H872, 0)</f>
        <v>84</v>
      </c>
      <c r="C872">
        <f>IF(my_protein!B872 = "with_protein", my_protein!S872, "")</f>
        <v>367</v>
      </c>
      <c r="D872" s="9"/>
    </row>
    <row r="873">
      <c r="A873" s="10">
        <f>IF(my_protein!J872 = my_protein!J873, IF(my_protein!H873 - my_protein!I872 &lt; 100, A872, A872 + 1), A872 + 1)</f>
        <v>609</v>
      </c>
      <c r="B873" s="10">
        <f>IF(my_protein!I872 - my_protein!H873 &gt; 0, my_protein!I872 - my_protein!H873, 0)</f>
        <v>0</v>
      </c>
      <c r="C873">
        <f>IF(my_protein!B873 = "with_protein", my_protein!S873, "")</f>
        <v>1575</v>
      </c>
      <c r="D873" s="9"/>
    </row>
    <row r="874">
      <c r="A874" s="10">
        <f>IF(my_protein!J873 = my_protein!J874, IF(my_protein!H874 - my_protein!I873 &lt; 100, A873, A873 + 1), A873 + 1)</f>
        <v>609</v>
      </c>
      <c r="B874" s="10">
        <f>IF(my_protein!I873 - my_protein!H874 &gt; 0, my_protein!I873 - my_protein!H874, 0)</f>
        <v>0</v>
      </c>
      <c r="C874">
        <f>IF(my_protein!B874 = "with_protein", my_protein!S874, "")</f>
        <v>110</v>
      </c>
      <c r="D874" s="9"/>
    </row>
    <row r="875">
      <c r="A875" s="10">
        <f>IF(my_protein!J874 = my_protein!J875, IF(my_protein!H875 - my_protein!I874 &lt; 100, A874, A874 + 1), A874 + 1)</f>
        <v>610</v>
      </c>
      <c r="B875" s="10">
        <f>IF(my_protein!I874 - my_protein!H875 &gt; 0, my_protein!I874 - my_protein!H875, 0)</f>
        <v>0</v>
      </c>
      <c r="C875">
        <f>IF(my_protein!B875 = "with_protein", my_protein!S875, "")</f>
        <v>193</v>
      </c>
      <c r="D875" s="9"/>
    </row>
    <row r="876">
      <c r="A876" s="10">
        <f>IF(my_protein!J875 = my_protein!J876, IF(my_protein!H876 - my_protein!I875 &lt; 100, A875, A875 + 1), A875 + 1)</f>
        <v>611</v>
      </c>
      <c r="B876" s="10">
        <f>IF(my_protein!I875 - my_protein!H876 &gt; 0, my_protein!I875 - my_protein!H876, 0)</f>
        <v>0</v>
      </c>
      <c r="C876">
        <f>IF(my_protein!B876 = "with_protein", my_protein!S876, "")</f>
        <v>183</v>
      </c>
      <c r="D876" s="9"/>
    </row>
    <row r="877">
      <c r="A877" s="10">
        <f>IF(my_protein!J876 = my_protein!J877, IF(my_protein!H877 - my_protein!I876 &lt; 100, A876, A876 + 1), A876 + 1)</f>
        <v>611</v>
      </c>
      <c r="B877" s="10">
        <f>IF(my_protein!I876 - my_protein!H877 &gt; 0, my_protein!I876 - my_protein!H877, 0)</f>
        <v>0</v>
      </c>
      <c r="C877">
        <f>IF(my_protein!B877 = "with_protein", my_protein!S877, "")</f>
        <v>765</v>
      </c>
      <c r="D877" s="9"/>
    </row>
    <row r="878">
      <c r="A878" s="10">
        <f>IF(my_protein!J877 = my_protein!J878, IF(my_protein!H878 - my_protein!I877 &lt; 100, A877, A877 + 1), A877 + 1)</f>
        <v>612</v>
      </c>
      <c r="B878" s="10">
        <f>IF(my_protein!I877 - my_protein!H878 &gt; 0, my_protein!I877 - my_protein!H878, 0)</f>
        <v>0</v>
      </c>
      <c r="C878">
        <f>IF(my_protein!B878 = "with_protein", my_protein!S878, "")</f>
        <v>126</v>
      </c>
      <c r="D878" s="9"/>
    </row>
    <row r="879">
      <c r="A879" s="10">
        <f>IF(my_protein!J878 = my_protein!J879, IF(my_protein!H879 - my_protein!I878 &lt; 100, A878, A878 + 1), A878 + 1)</f>
        <v>613</v>
      </c>
      <c r="B879" s="10">
        <f>IF(my_protein!I878 - my_protein!H879 &gt; 0, my_protein!I878 - my_protein!H879, 0)</f>
        <v>0</v>
      </c>
      <c r="C879">
        <f>IF(my_protein!B879 = "with_protein", my_protein!S879, "")</f>
        <v>331</v>
      </c>
      <c r="D879" s="9"/>
    </row>
    <row r="880">
      <c r="A880" s="10">
        <f>IF(my_protein!J879 = my_protein!J880, IF(my_protein!H880 - my_protein!I879 &lt; 100, A879, A879 + 1), A879 + 1)</f>
        <v>614</v>
      </c>
      <c r="B880" s="10">
        <f>IF(my_protein!I879 - my_protein!H880 &gt; 0, my_protein!I879 - my_protein!H880, 0)</f>
        <v>0</v>
      </c>
      <c r="C880">
        <f>IF(my_protein!B880 = "with_protein", my_protein!S880, "")</f>
        <v>378</v>
      </c>
      <c r="D880" s="9"/>
    </row>
    <row r="881">
      <c r="A881" s="10">
        <f>IF(my_protein!J880 = my_protein!J881, IF(my_protein!H881 - my_protein!I880 &lt; 100, A880, A880 + 1), A880 + 1)</f>
        <v>614</v>
      </c>
      <c r="B881" s="10">
        <f>IF(my_protein!I880 - my_protein!H881 &gt; 0, my_protein!I880 - my_protein!H881, 0)</f>
        <v>0</v>
      </c>
      <c r="C881">
        <f>IF(my_protein!B881 = "with_protein", my_protein!S881, "")</f>
        <v>162</v>
      </c>
      <c r="D881" s="9"/>
    </row>
    <row r="882">
      <c r="A882" s="10">
        <f>IF(my_protein!J881 = my_protein!J882, IF(my_protein!H882 - my_protein!I881 &lt; 100, A881, A881 + 1), A881 + 1)</f>
        <v>614</v>
      </c>
      <c r="B882" s="10">
        <f>IF(my_protein!I881 - my_protein!H882 &gt; 0, my_protein!I881 - my_protein!H882, 0)</f>
        <v>3</v>
      </c>
      <c r="C882">
        <f>IF(my_protein!B882 = "with_protein", my_protein!S882, "")</f>
        <v>187</v>
      </c>
      <c r="D882" s="9"/>
    </row>
    <row r="883">
      <c r="A883" s="10">
        <f>IF(my_protein!J882 = my_protein!J883, IF(my_protein!H883 - my_protein!I882 &lt; 100, A882, A882 + 1), A882 + 1)</f>
        <v>614</v>
      </c>
      <c r="B883" s="10">
        <f>IF(my_protein!I882 - my_protein!H883 &gt; 0, my_protein!I882 - my_protein!H883, 0)</f>
        <v>0</v>
      </c>
      <c r="C883">
        <f>IF(my_protein!B883 = "with_protein", my_protein!S883, "")</f>
        <v>326</v>
      </c>
      <c r="D883" s="9"/>
    </row>
    <row r="884">
      <c r="A884" s="10">
        <f>IF(my_protein!J883 = my_protein!J884, IF(my_protein!H884 - my_protein!I883 &lt; 100, A883, A883 + 1), A883 + 1)</f>
        <v>614</v>
      </c>
      <c r="B884" s="10">
        <f>IF(my_protein!I883 - my_protein!H884 &gt; 0, my_protein!I883 - my_protein!H884, 0)</f>
        <v>0</v>
      </c>
      <c r="C884">
        <f>IF(my_protein!B884 = "with_protein", my_protein!S884, "")</f>
        <v>542</v>
      </c>
      <c r="D884" s="9"/>
    </row>
    <row r="885">
      <c r="A885" s="10">
        <f>IF(my_protein!J884 = my_protein!J885, IF(my_protein!H885 - my_protein!I884 &lt; 100, A884, A884 + 1), A884 + 1)</f>
        <v>614</v>
      </c>
      <c r="B885" s="10">
        <f>IF(my_protein!I884 - my_protein!H885 &gt; 0, my_protein!I884 - my_protein!H885, 0)</f>
        <v>3</v>
      </c>
      <c r="C885">
        <f>IF(my_protein!B885 = "with_protein", my_protein!S885, "")</f>
        <v>319</v>
      </c>
      <c r="D885" s="9"/>
    </row>
    <row r="886">
      <c r="A886" s="10">
        <f>IF(my_protein!J885 = my_protein!J886, IF(my_protein!H886 - my_protein!I885 &lt; 100, A885, A885 + 1), A885 + 1)</f>
        <v>614</v>
      </c>
      <c r="B886" s="10">
        <f>IF(my_protein!I885 - my_protein!H886 &gt; 0, my_protein!I885 - my_protein!H886, 0)</f>
        <v>3</v>
      </c>
      <c r="C886">
        <f>IF(my_protein!B886 = "with_protein", my_protein!S886, "")</f>
        <v>154</v>
      </c>
      <c r="D886" s="9"/>
    </row>
    <row r="887">
      <c r="A887" s="10">
        <f>IF(my_protein!J886 = my_protein!J887, IF(my_protein!H887 - my_protein!I886 &lt; 100, A886, A886 + 1), A886 + 1)</f>
        <v>614</v>
      </c>
      <c r="B887" s="10">
        <f>IF(my_protein!I886 - my_protein!H887 &gt; 0, my_protein!I886 - my_protein!H887, 0)</f>
        <v>0</v>
      </c>
      <c r="C887">
        <f>IF(my_protein!B887 = "with_protein", my_protein!S887, "")</f>
        <v>405</v>
      </c>
      <c r="D887" s="9"/>
    </row>
    <row r="888">
      <c r="A888" s="10">
        <f>IF(my_protein!J887 = my_protein!J888, IF(my_protein!H888 - my_protein!I887 &lt; 100, A887, A887 + 1), A887 + 1)</f>
        <v>614</v>
      </c>
      <c r="B888" s="10">
        <f>IF(my_protein!I887 - my_protein!H888 &gt; 0, my_protein!I887 - my_protein!H888, 0)</f>
        <v>0</v>
      </c>
      <c r="C888">
        <f>IF(my_protein!B888 = "with_protein", my_protein!S888, "")</f>
        <v>333</v>
      </c>
      <c r="D888" s="9"/>
    </row>
    <row r="889">
      <c r="A889" s="10">
        <f>IF(my_protein!J888 = my_protein!J889, IF(my_protein!H889 - my_protein!I888 &lt; 100, A888, A888 + 1), A888 + 1)</f>
        <v>615</v>
      </c>
      <c r="B889" s="10">
        <f>IF(my_protein!I888 - my_protein!H889 &gt; 0, my_protein!I888 - my_protein!H889, 0)</f>
        <v>0</v>
      </c>
      <c r="C889">
        <f>IF(my_protein!B889 = "with_protein", my_protein!S889, "")</f>
        <v>489</v>
      </c>
      <c r="D889" s="9"/>
    </row>
    <row r="890">
      <c r="A890" s="10">
        <f>IF(my_protein!J889 = my_protein!J890, IF(my_protein!H890 - my_protein!I889 &lt; 100, A889, A889 + 1), A889 + 1)</f>
        <v>616</v>
      </c>
      <c r="B890" s="10">
        <f>IF(my_protein!I889 - my_protein!H890 &gt; 0, my_protein!I889 - my_protein!H890, 0)</f>
        <v>0</v>
      </c>
      <c r="C890">
        <f>IF(my_protein!B890 = "with_protein", my_protein!S890, "")</f>
        <v>420</v>
      </c>
      <c r="D890" s="9"/>
    </row>
    <row r="891">
      <c r="A891" s="10">
        <f>IF(my_protein!J890 = my_protein!J891, IF(my_protein!H891 - my_protein!I890 &lt; 100, A890, A890 + 1), A890 + 1)</f>
        <v>617</v>
      </c>
      <c r="B891" s="10">
        <f>IF(my_protein!I890 - my_protein!H891 &gt; 0, my_protein!I890 - my_protein!H891, 0)</f>
        <v>0</v>
      </c>
      <c r="C891">
        <f>IF(my_protein!B891 = "with_protein", my_protein!S891, "")</f>
        <v>401</v>
      </c>
      <c r="D891" s="9"/>
    </row>
    <row r="892">
      <c r="A892" s="10">
        <f>IF(my_protein!J891 = my_protein!J892, IF(my_protein!H892 - my_protein!I891 &lt; 100, A891, A891 + 1), A891 + 1)</f>
        <v>618</v>
      </c>
      <c r="B892" s="10">
        <f>IF(my_protein!I891 - my_protein!H892 &gt; 0, my_protein!I891 - my_protein!H892, 0)</f>
        <v>0</v>
      </c>
      <c r="C892">
        <f>IF(my_protein!B892 = "with_protein", my_protein!S892, "")</f>
        <v>506</v>
      </c>
      <c r="D892" s="9"/>
    </row>
    <row r="893">
      <c r="A893" s="10">
        <f>IF(my_protein!J892 = my_protein!J893, IF(my_protein!H893 - my_protein!I892 &lt; 100, A892, A892 + 1), A892 + 1)</f>
        <v>618</v>
      </c>
      <c r="B893" s="10">
        <f>IF(my_protein!I892 - my_protein!H893 &gt; 0, my_protein!I892 - my_protein!H893, 0)</f>
        <v>0</v>
      </c>
      <c r="C893">
        <f>IF(my_protein!B893 = "with_protein", my_protein!S893, "")</f>
        <v>354</v>
      </c>
      <c r="D893" s="9"/>
    </row>
    <row r="894">
      <c r="A894" s="10">
        <f>IF(my_protein!J893 = my_protein!J894, IF(my_protein!H894 - my_protein!I893 &lt; 100, A893, A893 + 1), A893 + 1)</f>
        <v>619</v>
      </c>
      <c r="B894" s="10">
        <f>IF(my_protein!I893 - my_protein!H894 &gt; 0, my_protein!I893 - my_protein!H894, 0)</f>
        <v>0</v>
      </c>
      <c r="C894">
        <f>IF(my_protein!B894 = "with_protein", my_protein!S894, "")</f>
        <v>370</v>
      </c>
      <c r="D894" s="9"/>
    </row>
    <row r="895">
      <c r="A895" s="10">
        <f>IF(my_protein!J894 = my_protein!J895, IF(my_protein!H895 - my_protein!I894 &lt; 100, A894, A894 + 1), A894 + 1)</f>
        <v>620</v>
      </c>
      <c r="B895" s="10">
        <f>IF(my_protein!I894 - my_protein!H895 &gt; 0, my_protein!I894 - my_protein!H895, 0)</f>
        <v>0</v>
      </c>
      <c r="C895">
        <f>IF(my_protein!B895 = "with_protein", my_protein!S895, "")</f>
        <v>368</v>
      </c>
      <c r="D895" s="9"/>
    </row>
    <row r="896">
      <c r="A896" s="10">
        <f>IF(my_protein!J895 = my_protein!J896, IF(my_protein!H896 - my_protein!I895 &lt; 100, A895, A895 + 1), A895 + 1)</f>
        <v>621</v>
      </c>
      <c r="B896" s="10">
        <f>IF(my_protein!I895 - my_protein!H896 &gt; 0, my_protein!I895 - my_protein!H896, 0)</f>
        <v>0</v>
      </c>
      <c r="C896">
        <f>IF(my_protein!B896 = "with_protein", my_protein!S896, "")</f>
        <v>62</v>
      </c>
      <c r="D896" s="9"/>
    </row>
    <row r="897">
      <c r="A897" s="10">
        <f>IF(my_protein!J896 = my_protein!J897, IF(my_protein!H897 - my_protein!I896 &lt; 100, A896, A896 + 1), A896 + 1)</f>
        <v>621</v>
      </c>
      <c r="B897" s="10">
        <f>IF(my_protein!I896 - my_protein!H897 &gt; 0, my_protein!I896 - my_protein!H897, 0)</f>
        <v>0</v>
      </c>
      <c r="C897" t="str">
        <f>IF(my_protein!B897 = "with_protein", my_protein!S897, "")</f>
        <v/>
      </c>
      <c r="D897" s="9"/>
    </row>
    <row r="898">
      <c r="A898" s="10">
        <f>IF(my_protein!J897 = my_protein!J898, IF(my_protein!H898 - my_protein!I897 &lt; 100, A897, A897 + 1), A897 + 1)</f>
        <v>621</v>
      </c>
      <c r="B898" s="10">
        <f>IF(my_protein!I897 - my_protein!H898 &gt; 0, my_protein!I897 - my_protein!H898, 0)</f>
        <v>37</v>
      </c>
      <c r="C898">
        <f>IF(my_protein!B898 = "with_protein", my_protein!S898, "")</f>
        <v>357</v>
      </c>
      <c r="D898" s="9"/>
    </row>
    <row r="899">
      <c r="A899" s="10">
        <f>IF(my_protein!J898 = my_protein!J899, IF(my_protein!H899 - my_protein!I898 &lt; 100, A898, A898 + 1), A898 + 1)</f>
        <v>622</v>
      </c>
      <c r="B899" s="10">
        <f>IF(my_protein!I898 - my_protein!H899 &gt; 0, my_protein!I898 - my_protein!H899, 0)</f>
        <v>0</v>
      </c>
      <c r="C899">
        <f>IF(my_protein!B899 = "with_protein", my_protein!S899, "")</f>
        <v>132</v>
      </c>
      <c r="D899" s="9"/>
    </row>
    <row r="900">
      <c r="A900" s="10">
        <f>IF(my_protein!J899 = my_protein!J900, IF(my_protein!H900 - my_protein!I899 &lt; 100, A899, A899 + 1), A899 + 1)</f>
        <v>623</v>
      </c>
      <c r="B900" s="10">
        <f>IF(my_protein!I899 - my_protein!H900 &gt; 0, my_protein!I899 - my_protein!H900, 0)</f>
        <v>0</v>
      </c>
      <c r="C900">
        <f>IF(my_protein!B900 = "with_protein", my_protein!S900, "")</f>
        <v>458</v>
      </c>
      <c r="D900" s="9"/>
    </row>
    <row r="901">
      <c r="A901" s="10">
        <f>IF(my_protein!J900 = my_protein!J901, IF(my_protein!H901 - my_protein!I900 &lt; 100, A900, A900 + 1), A900 + 1)</f>
        <v>624</v>
      </c>
      <c r="B901" s="10">
        <f>IF(my_protein!I900 - my_protein!H901 &gt; 0, my_protein!I900 - my_protein!H901, 0)</f>
        <v>0</v>
      </c>
      <c r="C901">
        <f>IF(my_protein!B901 = "with_protein", my_protein!S901, "")</f>
        <v>178</v>
      </c>
      <c r="D901" s="9"/>
    </row>
    <row r="902">
      <c r="A902" s="10">
        <f>IF(my_protein!J901 = my_protein!J902, IF(my_protein!H902 - my_protein!I901 &lt; 100, A901, A901 + 1), A901 + 1)</f>
        <v>624</v>
      </c>
      <c r="B902" s="10">
        <f>IF(my_protein!I901 - my_protein!H902 &gt; 0, my_protein!I901 - my_protein!H902, 0)</f>
        <v>3</v>
      </c>
      <c r="C902">
        <f>IF(my_protein!B902 = "with_protein", my_protein!S902, "")</f>
        <v>358</v>
      </c>
      <c r="D902" s="9"/>
    </row>
    <row r="903">
      <c r="A903" s="10">
        <f>IF(my_protein!J902 = my_protein!J903, IF(my_protein!H903 - my_protein!I902 &lt; 100, A902, A902 + 1), A902 + 1)</f>
        <v>625</v>
      </c>
      <c r="B903" s="10">
        <f>IF(my_protein!I902 - my_protein!H903 &gt; 0, my_protein!I902 - my_protein!H903, 0)</f>
        <v>0</v>
      </c>
      <c r="C903">
        <f>IF(my_protein!B903 = "with_protein", my_protein!S903, "")</f>
        <v>343</v>
      </c>
      <c r="D903" s="9"/>
    </row>
    <row r="904">
      <c r="A904" s="10">
        <f>IF(my_protein!J903 = my_protein!J904, IF(my_protein!H904 - my_protein!I903 &lt; 100, A903, A903 + 1), A903 + 1)</f>
        <v>626</v>
      </c>
      <c r="B904" s="10">
        <f>IF(my_protein!I903 - my_protein!H904 &gt; 0, my_protein!I903 - my_protein!H904, 0)</f>
        <v>0</v>
      </c>
      <c r="C904">
        <f>IF(my_protein!B904 = "with_protein", my_protein!S904, "")</f>
        <v>653</v>
      </c>
      <c r="D904" s="9"/>
    </row>
    <row r="905">
      <c r="A905" s="10">
        <f>IF(my_protein!J904 = my_protein!J905, IF(my_protein!H905 - my_protein!I904 &lt; 100, A904, A904 + 1), A904 + 1)</f>
        <v>627</v>
      </c>
      <c r="B905" s="10">
        <f>IF(my_protein!I904 - my_protein!H905 &gt; 0, my_protein!I904 - my_protein!H905, 0)</f>
        <v>0</v>
      </c>
      <c r="C905">
        <f>IF(my_protein!B905 = "with_protein", my_protein!S905, "")</f>
        <v>178</v>
      </c>
      <c r="D905" s="9"/>
    </row>
    <row r="906">
      <c r="A906" s="10">
        <f>IF(my_protein!J905 = my_protein!J906, IF(my_protein!H906 - my_protein!I905 &lt; 100, A905, A905 + 1), A905 + 1)</f>
        <v>628</v>
      </c>
      <c r="B906" s="10">
        <f>IF(my_protein!I905 - my_protein!H906 &gt; 0, my_protein!I905 - my_protein!H906, 0)</f>
        <v>0</v>
      </c>
      <c r="C906">
        <f>IF(my_protein!B906 = "with_protein", my_protein!S906, "")</f>
        <v>226</v>
      </c>
      <c r="D906" s="9"/>
    </row>
    <row r="907">
      <c r="A907" s="10">
        <f>IF(my_protein!J906 = my_protein!J907, IF(my_protein!H907 - my_protein!I906 &lt; 100, A906, A906 + 1), A906 + 1)</f>
        <v>629</v>
      </c>
      <c r="B907" s="10">
        <f>IF(my_protein!I906 - my_protein!H907 &gt; 0, my_protein!I906 - my_protein!H907, 0)</f>
        <v>0</v>
      </c>
      <c r="C907">
        <f>IF(my_protein!B907 = "with_protein", my_protein!S907, "")</f>
        <v>1225</v>
      </c>
      <c r="D907" s="9"/>
    </row>
    <row r="908">
      <c r="A908" s="10">
        <f>IF(my_protein!J907 = my_protein!J908, IF(my_protein!H908 - my_protein!I907 &lt; 100, A907, A907 + 1), A907 + 1)</f>
        <v>630</v>
      </c>
      <c r="B908" s="10">
        <f>IF(my_protein!I907 - my_protein!H908 &gt; 0, my_protein!I907 - my_protein!H908, 0)</f>
        <v>0</v>
      </c>
      <c r="C908">
        <f>IF(my_protein!B908 = "with_protein", my_protein!S908, "")</f>
        <v>228</v>
      </c>
      <c r="D908" s="9"/>
    </row>
    <row r="909">
      <c r="A909" s="10">
        <f>IF(my_protein!J908 = my_protein!J909, IF(my_protein!H909 - my_protein!I908 &lt; 100, A908, A908 + 1), A908 + 1)</f>
        <v>631</v>
      </c>
      <c r="B909" s="10">
        <f>IF(my_protein!I908 - my_protein!H909 &gt; 0, my_protein!I908 - my_protein!H909, 0)</f>
        <v>0</v>
      </c>
      <c r="C909">
        <f>IF(my_protein!B909 = "with_protein", my_protein!S909, "")</f>
        <v>367</v>
      </c>
      <c r="D909" s="9"/>
    </row>
    <row r="910">
      <c r="A910" s="10">
        <f>IF(my_protein!J909 = my_protein!J910, IF(my_protein!H910 - my_protein!I909 &lt; 100, A909, A909 + 1), A909 + 1)</f>
        <v>632</v>
      </c>
      <c r="B910" s="10">
        <f>IF(my_protein!I909 - my_protein!H910 &gt; 0, my_protein!I909 - my_protein!H910, 0)</f>
        <v>0</v>
      </c>
      <c r="C910">
        <f>IF(my_protein!B910 = "with_protein", my_protein!S910, "")</f>
        <v>1158</v>
      </c>
      <c r="D910" s="9"/>
    </row>
    <row r="911">
      <c r="A911" s="10">
        <f>IF(my_protein!J910 = my_protein!J911, IF(my_protein!H911 - my_protein!I910 &lt; 100, A910, A910 + 1), A910 + 1)</f>
        <v>633</v>
      </c>
      <c r="B911" s="10">
        <f>IF(my_protein!I910 - my_protein!H911 &gt; 0, my_protein!I910 - my_protein!H911, 0)</f>
        <v>0</v>
      </c>
      <c r="C911">
        <f>IF(my_protein!B911 = "with_protein", my_protein!S911, "")</f>
        <v>178</v>
      </c>
      <c r="D911" s="9"/>
    </row>
    <row r="912">
      <c r="A912" s="10">
        <f>IF(my_protein!J911 = my_protein!J912, IF(my_protein!H912 - my_protein!I911 &lt; 100, A911, A911 + 1), A911 + 1)</f>
        <v>634</v>
      </c>
      <c r="B912" s="10">
        <f>IF(my_protein!I911 - my_protein!H912 &gt; 0, my_protein!I911 - my_protein!H912, 0)</f>
        <v>0</v>
      </c>
      <c r="C912" t="str">
        <f>IF(my_protein!B912 = "with_protein", my_protein!S912, "")</f>
        <v/>
      </c>
      <c r="D912" s="9"/>
    </row>
    <row r="913">
      <c r="A913" s="10">
        <f>IF(my_protein!J912 = my_protein!J913, IF(my_protein!H913 - my_protein!I912 &lt; 100, A912, A912 + 1), A912 + 1)</f>
        <v>635</v>
      </c>
      <c r="B913" s="10">
        <f>IF(my_protein!I912 - my_protein!H913 &gt; 0, my_protein!I912 - my_protein!H913, 0)</f>
        <v>0</v>
      </c>
      <c r="C913">
        <f>IF(my_protein!B913 = "with_protein", my_protein!S913, "")</f>
        <v>61</v>
      </c>
      <c r="D913" s="9"/>
    </row>
    <row r="914">
      <c r="A914" s="10">
        <f>IF(my_protein!J913 = my_protein!J914, IF(my_protein!H914 - my_protein!I913 &lt; 100, A913, A913 + 1), A913 + 1)</f>
        <v>636</v>
      </c>
      <c r="B914" s="10">
        <f>IF(my_protein!I913 - my_protein!H914 &gt; 0, my_protein!I913 - my_protein!H914, 0)</f>
        <v>0</v>
      </c>
      <c r="C914">
        <f>IF(my_protein!B914 = "with_protein", my_protein!S914, "")</f>
        <v>265</v>
      </c>
      <c r="D914" s="9"/>
    </row>
    <row r="915">
      <c r="A915" s="10">
        <f>IF(my_protein!J914 = my_protein!J915, IF(my_protein!H915 - my_protein!I914 &lt; 100, A914, A914 + 1), A914 + 1)</f>
        <v>637</v>
      </c>
      <c r="B915" s="10">
        <f>IF(my_protein!I914 - my_protein!H915 &gt; 0, my_protein!I914 - my_protein!H915, 0)</f>
        <v>0</v>
      </c>
      <c r="C915">
        <f>IF(my_protein!B915 = "with_protein", my_protein!S915, "")</f>
        <v>111</v>
      </c>
      <c r="D915" s="9"/>
    </row>
    <row r="916">
      <c r="A916" s="10">
        <f>IF(my_protein!J915 = my_protein!J916, IF(my_protein!H916 - my_protein!I915 &lt; 100, A915, A915 + 1), A915 + 1)</f>
        <v>637</v>
      </c>
      <c r="B916" s="10">
        <f>IF(my_protein!I915 - my_protein!H916 &gt; 0, my_protein!I915 - my_protein!H916, 0)</f>
        <v>0</v>
      </c>
      <c r="C916" t="str">
        <f>IF(my_protein!B916 = "with_protein", my_protein!S916, "")</f>
        <v/>
      </c>
      <c r="D916" s="9"/>
    </row>
    <row r="917">
      <c r="A917" s="10">
        <f>IF(my_protein!J916 = my_protein!J917, IF(my_protein!H917 - my_protein!I916 &lt; 100, A916, A916 + 1), A916 + 1)</f>
        <v>638</v>
      </c>
      <c r="B917" s="10">
        <f>IF(my_protein!I916 - my_protein!H917 &gt; 0, my_protein!I916 - my_protein!H917, 0)</f>
        <v>0</v>
      </c>
      <c r="C917">
        <f>IF(my_protein!B917 = "with_protein", my_protein!S917, "")</f>
        <v>368</v>
      </c>
      <c r="D917" s="9"/>
    </row>
    <row r="918">
      <c r="A918" s="10">
        <f>IF(my_protein!J917 = my_protein!J918, IF(my_protein!H918 - my_protein!I917 &lt; 100, A917, A917 + 1), A917 + 1)</f>
        <v>638</v>
      </c>
      <c r="B918" s="10">
        <f>IF(my_protein!I917 - my_protein!H918 &gt; 0, my_protein!I917 - my_protein!H918, 0)</f>
        <v>0</v>
      </c>
      <c r="C918" t="str">
        <f>IF(my_protein!B918 = "with_protein", my_protein!S918, "")</f>
        <v/>
      </c>
      <c r="D918" s="9"/>
    </row>
    <row r="919">
      <c r="A919" s="10">
        <f>IF(my_protein!J918 = my_protein!J919, IF(my_protein!H919 - my_protein!I918 &lt; 100, A918, A918 + 1), A918 + 1)</f>
        <v>639</v>
      </c>
      <c r="B919" s="10">
        <f>IF(my_protein!I918 - my_protein!H919 &gt; 0, my_protein!I918 - my_protein!H919, 0)</f>
        <v>0</v>
      </c>
      <c r="C919">
        <f>IF(my_protein!B919 = "with_protein", my_protein!S919, "")</f>
        <v>371</v>
      </c>
      <c r="D919" s="9"/>
    </row>
    <row r="920">
      <c r="A920" s="10">
        <f>IF(my_protein!J919 = my_protein!J920, IF(my_protein!H920 - my_protein!I919 &lt; 100, A919, A919 + 1), A919 + 1)</f>
        <v>639</v>
      </c>
      <c r="B920" s="10">
        <f>IF(my_protein!I919 - my_protein!H920 &gt; 0, my_protein!I919 - my_protein!H920, 0)</f>
        <v>3</v>
      </c>
      <c r="C920">
        <f>IF(my_protein!B920 = "with_protein", my_protein!S920, "")</f>
        <v>704</v>
      </c>
      <c r="D920" s="9"/>
    </row>
    <row r="921">
      <c r="A921" s="10">
        <f>IF(my_protein!J920 = my_protein!J921, IF(my_protein!H921 - my_protein!I920 &lt; 100, A920, A920 + 1), A920 + 1)</f>
        <v>639</v>
      </c>
      <c r="B921" s="10">
        <f>IF(my_protein!I920 - my_protein!H921 &gt; 0, my_protein!I920 - my_protein!H921, 0)</f>
        <v>0</v>
      </c>
      <c r="C921">
        <f>IF(my_protein!B921 = "with_protein", my_protein!S921, "")</f>
        <v>183</v>
      </c>
      <c r="D921" s="9"/>
    </row>
    <row r="922">
      <c r="A922" s="10">
        <f>IF(my_protein!J921 = my_protein!J922, IF(my_protein!H922 - my_protein!I921 &lt; 100, A921, A921 + 1), A921 + 1)</f>
        <v>640</v>
      </c>
      <c r="B922" s="10">
        <f>IF(my_protein!I921 - my_protein!H922 &gt; 0, my_protein!I921 - my_protein!H922, 0)</f>
        <v>0</v>
      </c>
      <c r="C922">
        <f>IF(my_protein!B922 = "with_protein", my_protein!S922, "")</f>
        <v>184</v>
      </c>
      <c r="D922" s="9"/>
    </row>
    <row r="923">
      <c r="A923" s="10">
        <f>IF(my_protein!J922 = my_protein!J923, IF(my_protein!H923 - my_protein!I922 &lt; 100, A922, A922 + 1), A922 + 1)</f>
        <v>640</v>
      </c>
      <c r="B923" s="10">
        <f>IF(my_protein!I922 - my_protein!H923 &gt; 0, my_protein!I922 - my_protein!H923, 0)</f>
        <v>0</v>
      </c>
      <c r="C923">
        <f>IF(my_protein!B923 = "with_protein", my_protein!S923, "")</f>
        <v>191</v>
      </c>
      <c r="D923" s="9"/>
    </row>
    <row r="924">
      <c r="A924" s="10">
        <f>IF(my_protein!J923 = my_protein!J924, IF(my_protein!H924 - my_protein!I923 &lt; 100, A923, A923 + 1), A923 + 1)</f>
        <v>641</v>
      </c>
      <c r="B924" s="10">
        <f>IF(my_protein!I923 - my_protein!H924 &gt; 0, my_protein!I923 - my_protein!H924, 0)</f>
        <v>0</v>
      </c>
      <c r="C924">
        <f>IF(my_protein!B924 = "with_protein", my_protein!S924, "")</f>
        <v>139</v>
      </c>
      <c r="D924" s="9"/>
    </row>
    <row r="925">
      <c r="A925" s="10">
        <f>IF(my_protein!J924 = my_protein!J925, IF(my_protein!H925 - my_protein!I924 &lt; 100, A924, A924 + 1), A924 + 1)</f>
        <v>641</v>
      </c>
      <c r="B925" s="10">
        <f>IF(my_protein!I924 - my_protein!H925 &gt; 0, my_protein!I924 - my_protein!H925, 0)</f>
        <v>0</v>
      </c>
      <c r="C925">
        <f>IF(my_protein!B925 = "with_protein", my_protein!S925, "")</f>
        <v>460</v>
      </c>
      <c r="D925" s="9"/>
    </row>
    <row r="926">
      <c r="A926" s="10">
        <f>IF(my_protein!J925 = my_protein!J926, IF(my_protein!H926 - my_protein!I925 &lt; 100, A925, A925 + 1), A925 + 1)</f>
        <v>642</v>
      </c>
      <c r="B926" s="10">
        <f>IF(my_protein!I925 - my_protein!H926 &gt; 0, my_protein!I925 - my_protein!H926, 0)</f>
        <v>0</v>
      </c>
      <c r="C926">
        <f>IF(my_protein!B926 = "with_protein", my_protein!S926, "")</f>
        <v>558</v>
      </c>
      <c r="D926" s="9"/>
    </row>
    <row r="927">
      <c r="A927" s="10">
        <f>IF(my_protein!J926 = my_protein!J927, IF(my_protein!H927 - my_protein!I926 &lt; 100, A926, A926 + 1), A926 + 1)</f>
        <v>643</v>
      </c>
      <c r="B927" s="10">
        <f>IF(my_protein!I926 - my_protein!H927 &gt; 0, my_protein!I926 - my_protein!H927, 0)</f>
        <v>0</v>
      </c>
      <c r="C927">
        <f>IF(my_protein!B927 = "with_protein", my_protein!S927, "")</f>
        <v>247</v>
      </c>
      <c r="D927" s="9"/>
    </row>
    <row r="928">
      <c r="A928" s="10">
        <f>IF(my_protein!J927 = my_protein!J928, IF(my_protein!H928 - my_protein!I927 &lt; 100, A927, A927 + 1), A927 + 1)</f>
        <v>644</v>
      </c>
      <c r="B928" s="10">
        <f>IF(my_protein!I927 - my_protein!H928 &gt; 0, my_protein!I927 - my_protein!H928, 0)</f>
        <v>39</v>
      </c>
      <c r="C928" t="str">
        <f>IF(my_protein!B928 = "with_protein", my_protein!S928, "")</f>
        <v/>
      </c>
      <c r="D928" s="9"/>
    </row>
    <row r="929">
      <c r="A929" s="10">
        <f>IF(my_protein!J928 = my_protein!J929, IF(my_protein!H929 - my_protein!I928 &lt; 100, A928, A928 + 1), A928 + 1)</f>
        <v>645</v>
      </c>
      <c r="B929" s="10">
        <f>IF(my_protein!I928 - my_protein!H929 &gt; 0, my_protein!I928 - my_protein!H929, 0)</f>
        <v>0</v>
      </c>
      <c r="C929">
        <f>IF(my_protein!B929 = "with_protein", my_protein!S929, "")</f>
        <v>288</v>
      </c>
      <c r="D929" s="9"/>
    </row>
    <row r="930">
      <c r="A930" s="10">
        <f>IF(my_protein!J929 = my_protein!J930, IF(my_protein!H930 - my_protein!I929 &lt; 100, A929, A929 + 1), A929 + 1)</f>
        <v>646</v>
      </c>
      <c r="B930" s="10">
        <f>IF(my_protein!I929 - my_protein!H930 &gt; 0, my_protein!I929 - my_protein!H930, 0)</f>
        <v>0</v>
      </c>
      <c r="C930">
        <f>IF(my_protein!B930 = "with_protein", my_protein!S930, "")</f>
        <v>224</v>
      </c>
      <c r="D930" s="9"/>
    </row>
    <row r="931">
      <c r="A931" s="10">
        <f>IF(my_protein!J930 = my_protein!J931, IF(my_protein!H931 - my_protein!I930 &lt; 100, A930, A930 + 1), A930 + 1)</f>
        <v>647</v>
      </c>
      <c r="B931" s="10">
        <f>IF(my_protein!I930 - my_protein!H931 &gt; 0, my_protein!I930 - my_protein!H931, 0)</f>
        <v>0</v>
      </c>
      <c r="C931">
        <f>IF(my_protein!B931 = "with_protein", my_protein!S931, "")</f>
        <v>241</v>
      </c>
      <c r="D931" s="9"/>
    </row>
    <row r="932">
      <c r="A932" s="10">
        <f>IF(my_protein!J931 = my_protein!J932, IF(my_protein!H932 - my_protein!I931 &lt; 100, A931, A931 + 1), A931 + 1)</f>
        <v>648</v>
      </c>
      <c r="B932" s="10">
        <f>IF(my_protein!I931 - my_protein!H932 &gt; 0, my_protein!I931 - my_protein!H932, 0)</f>
        <v>0</v>
      </c>
      <c r="C932">
        <f>IF(my_protein!B932 = "with_protein", my_protein!S932, "")</f>
        <v>215</v>
      </c>
      <c r="D932" s="9"/>
    </row>
    <row r="933">
      <c r="A933" s="10">
        <f>IF(my_protein!J932 = my_protein!J933, IF(my_protein!H933 - my_protein!I932 &lt; 100, A932, A932 + 1), A932 + 1)</f>
        <v>648</v>
      </c>
      <c r="B933" s="10">
        <f>IF(my_protein!I932 - my_protein!H933 &gt; 0, my_protein!I932 - my_protein!H933, 0)</f>
        <v>0</v>
      </c>
      <c r="C933">
        <f>IF(my_protein!B933 = "with_protein", my_protein!S933, "")</f>
        <v>528</v>
      </c>
      <c r="D933" s="9"/>
    </row>
    <row r="934">
      <c r="A934" s="10">
        <f>IF(my_protein!J933 = my_protein!J934, IF(my_protein!H934 - my_protein!I933 &lt; 100, A933, A933 + 1), A933 + 1)</f>
        <v>649</v>
      </c>
      <c r="B934" s="10">
        <f>IF(my_protein!I933 - my_protein!H934 &gt; 0, my_protein!I933 - my_protein!H934, 0)</f>
        <v>0</v>
      </c>
      <c r="C934">
        <f>IF(my_protein!B934 = "with_protein", my_protein!S934, "")</f>
        <v>165</v>
      </c>
      <c r="D934" s="9"/>
    </row>
    <row r="935">
      <c r="A935" s="10">
        <f>IF(my_protein!J934 = my_protein!J935, IF(my_protein!H935 - my_protein!I934 &lt; 100, A934, A934 + 1), A934 + 1)</f>
        <v>650</v>
      </c>
      <c r="B935" s="10">
        <f>IF(my_protein!I934 - my_protein!H935 &gt; 0, my_protein!I934 - my_protein!H935, 0)</f>
        <v>0</v>
      </c>
      <c r="C935">
        <f>IF(my_protein!B935 = "with_protein", my_protein!S935, "")</f>
        <v>503</v>
      </c>
      <c r="D935" s="9"/>
    </row>
    <row r="936">
      <c r="A936" s="10">
        <f>IF(my_protein!J935 = my_protein!J936, IF(my_protein!H936 - my_protein!I935 &lt; 100, A935, A935 + 1), A935 + 1)</f>
        <v>651</v>
      </c>
      <c r="B936" s="10">
        <f>IF(my_protein!I935 - my_protein!H936 &gt; 0, my_protein!I935 - my_protein!H936, 0)</f>
        <v>0</v>
      </c>
      <c r="C936">
        <f>IF(my_protein!B936 = "with_protein", my_protein!S936, "")</f>
        <v>406</v>
      </c>
      <c r="D936" s="9"/>
    </row>
    <row r="937">
      <c r="A937" s="10">
        <f>IF(my_protein!J936 = my_protein!J937, IF(my_protein!H937 - my_protein!I936 &lt; 100, A936, A936 + 1), A936 + 1)</f>
        <v>651</v>
      </c>
      <c r="B937" s="10">
        <f>IF(my_protein!I936 - my_protein!H937 &gt; 0, my_protein!I936 - my_protein!H937, 0)</f>
        <v>3</v>
      </c>
      <c r="C937">
        <f>IF(my_protein!B937 = "with_protein", my_protein!S937, "")</f>
        <v>225</v>
      </c>
      <c r="D937" s="9"/>
    </row>
    <row r="938">
      <c r="A938" s="10">
        <f>IF(my_protein!J937 = my_protein!J938, IF(my_protein!H938 - my_protein!I937 &lt; 100, A937, A937 + 1), A937 + 1)</f>
        <v>652</v>
      </c>
      <c r="B938" s="10">
        <f>IF(my_protein!I937 - my_protein!H938 &gt; 0, my_protein!I937 - my_protein!H938, 0)</f>
        <v>0</v>
      </c>
      <c r="C938">
        <f>IF(my_protein!B938 = "with_protein", my_protein!S938, "")</f>
        <v>364</v>
      </c>
      <c r="D938" s="9"/>
    </row>
    <row r="939">
      <c r="A939" s="10">
        <f>IF(my_protein!J938 = my_protein!J939, IF(my_protein!H939 - my_protein!I938 &lt; 100, A938, A938 + 1), A938 + 1)</f>
        <v>653</v>
      </c>
      <c r="B939" s="10">
        <f>IF(my_protein!I938 - my_protein!H939 &gt; 0, my_protein!I938 - my_protein!H939, 0)</f>
        <v>0</v>
      </c>
      <c r="C939">
        <f>IF(my_protein!B939 = "with_protein", my_protein!S939, "")</f>
        <v>166</v>
      </c>
      <c r="D939" s="9"/>
    </row>
    <row r="940">
      <c r="A940" s="10">
        <f>IF(my_protein!J939 = my_protein!J940, IF(my_protein!H940 - my_protein!I939 &lt; 100, A939, A939 + 1), A939 + 1)</f>
        <v>653</v>
      </c>
      <c r="B940" s="10">
        <f>IF(my_protein!I939 - my_protein!H940 &gt; 0, my_protein!I939 - my_protein!H940, 0)</f>
        <v>0</v>
      </c>
      <c r="C940">
        <f>IF(my_protein!B940 = "with_protein", my_protein!S940, "")</f>
        <v>256</v>
      </c>
      <c r="D940" s="9"/>
    </row>
    <row r="941">
      <c r="A941" s="10">
        <f>IF(my_protein!J940 = my_protein!J941, IF(my_protein!H941 - my_protein!I940 &lt; 100, A940, A940 + 1), A940 + 1)</f>
        <v>654</v>
      </c>
      <c r="B941" s="10">
        <f>IF(my_protein!I940 - my_protein!H941 &gt; 0, my_protein!I940 - my_protein!H941, 0)</f>
        <v>0</v>
      </c>
      <c r="C941">
        <f>IF(my_protein!B941 = "with_protein", my_protein!S941, "")</f>
        <v>541</v>
      </c>
      <c r="D941" s="9"/>
    </row>
    <row r="942">
      <c r="A942" s="10">
        <f>IF(my_protein!J941 = my_protein!J942, IF(my_protein!H942 - my_protein!I941 &lt; 100, A941, A941 + 1), A941 + 1)</f>
        <v>655</v>
      </c>
      <c r="B942" s="10">
        <f>IF(my_protein!I941 - my_protein!H942 &gt; 0, my_protein!I941 - my_protein!H942, 0)</f>
        <v>0</v>
      </c>
      <c r="C942">
        <f>IF(my_protein!B942 = "with_protein", my_protein!S942, "")</f>
        <v>371</v>
      </c>
      <c r="D942" s="9"/>
    </row>
    <row r="943">
      <c r="A943" s="10">
        <f>IF(my_protein!J942 = my_protein!J943, IF(my_protein!H943 - my_protein!I942 &lt; 100, A942, A942 + 1), A942 + 1)</f>
        <v>656</v>
      </c>
      <c r="B943" s="10">
        <f>IF(my_protein!I942 - my_protein!H943 &gt; 0, my_protein!I942 - my_protein!H943, 0)</f>
        <v>0</v>
      </c>
      <c r="C943">
        <f>IF(my_protein!B943 = "with_protein", my_protein!S943, "")</f>
        <v>341</v>
      </c>
      <c r="D943" s="9"/>
    </row>
    <row r="944">
      <c r="A944" s="10">
        <f>IF(my_protein!J943 = my_protein!J944, IF(my_protein!H944 - my_protein!I943 &lt; 100, A943, A943 + 1), A943 + 1)</f>
        <v>657</v>
      </c>
      <c r="B944" s="10">
        <f>IF(my_protein!I943 - my_protein!H944 &gt; 0, my_protein!I943 - my_protein!H944, 0)</f>
        <v>0</v>
      </c>
      <c r="C944">
        <f>IF(my_protein!B944 = "with_protein", my_protein!S944, "")</f>
        <v>251</v>
      </c>
      <c r="D944" s="9"/>
    </row>
    <row r="945">
      <c r="A945" s="10">
        <f>IF(my_protein!J944 = my_protein!J945, IF(my_protein!H945 - my_protein!I944 &lt; 100, A944, A944 + 1), A944 + 1)</f>
        <v>658</v>
      </c>
      <c r="B945" s="10">
        <f>IF(my_protein!I944 - my_protein!H945 &gt; 0, my_protein!I944 - my_protein!H945, 0)</f>
        <v>0</v>
      </c>
      <c r="C945">
        <f>IF(my_protein!B945 = "with_protein", my_protein!S945, "")</f>
        <v>117</v>
      </c>
      <c r="D945" s="9"/>
    </row>
    <row r="946">
      <c r="A946" s="10">
        <f>IF(my_protein!J945 = my_protein!J946, IF(my_protein!H946 - my_protein!I945 &lt; 100, A945, A945 + 1), A945 + 1)</f>
        <v>658</v>
      </c>
      <c r="B946" s="10">
        <f>IF(my_protein!I945 - my_protein!H946 &gt; 0, my_protein!I945 - my_protein!H946, 0)</f>
        <v>0</v>
      </c>
      <c r="C946">
        <f>IF(my_protein!B946 = "with_protein", my_protein!S946, "")</f>
        <v>119</v>
      </c>
      <c r="D946" s="9"/>
    </row>
    <row r="947">
      <c r="A947" s="10">
        <f>IF(my_protein!J946 = my_protein!J947, IF(my_protein!H947 - my_protein!I946 &lt; 100, A946, A946 + 1), A946 + 1)</f>
        <v>659</v>
      </c>
      <c r="B947" s="10">
        <f>IF(my_protein!I946 - my_protein!H947 &gt; 0, my_protein!I946 - my_protein!H947, 0)</f>
        <v>0</v>
      </c>
      <c r="C947">
        <f>IF(my_protein!B947 = "with_protein", my_protein!S947, "")</f>
        <v>259</v>
      </c>
      <c r="D947" s="9"/>
    </row>
    <row r="948">
      <c r="A948" s="10">
        <f>IF(my_protein!J947 = my_protein!J948, IF(my_protein!H948 - my_protein!I947 &lt; 100, A947, A947 + 1), A947 + 1)</f>
        <v>660</v>
      </c>
      <c r="B948" s="10">
        <f>IF(my_protein!I947 - my_protein!H948 &gt; 0, my_protein!I947 - my_protein!H948, 0)</f>
        <v>0</v>
      </c>
      <c r="C948">
        <f>IF(my_protein!B948 = "with_protein", my_protein!S948, "")</f>
        <v>255</v>
      </c>
      <c r="D948" s="9"/>
    </row>
    <row r="949">
      <c r="A949" s="10">
        <f>IF(my_protein!J948 = my_protein!J949, IF(my_protein!H949 - my_protein!I948 &lt; 100, A948, A948 + 1), A948 + 1)</f>
        <v>661</v>
      </c>
      <c r="B949" s="10">
        <f>IF(my_protein!I948 - my_protein!H949 &gt; 0, my_protein!I948 - my_protein!H949, 0)</f>
        <v>0</v>
      </c>
      <c r="C949">
        <f>IF(my_protein!B949 = "with_protein", my_protein!S949, "")</f>
        <v>189</v>
      </c>
      <c r="D949" s="9"/>
    </row>
    <row r="950">
      <c r="A950" s="10">
        <f>IF(my_protein!J949 = my_protein!J950, IF(my_protein!H950 - my_protein!I949 &lt; 100, A949, A949 + 1), A949 + 1)</f>
        <v>662</v>
      </c>
      <c r="B950" s="10">
        <f>IF(my_protein!I949 - my_protein!H950 &gt; 0, my_protein!I949 - my_protein!H950, 0)</f>
        <v>0</v>
      </c>
      <c r="C950">
        <f>IF(my_protein!B950 = "with_protein", my_protein!S950, "")</f>
        <v>154</v>
      </c>
      <c r="D950" s="9"/>
    </row>
    <row r="951">
      <c r="A951" s="10">
        <f>IF(my_protein!J950 = my_protein!J951, IF(my_protein!H951 - my_protein!I950 &lt; 100, A950, A950 + 1), A950 + 1)</f>
        <v>663</v>
      </c>
      <c r="B951" s="10">
        <f>IF(my_protein!I950 - my_protein!H951 &gt; 0, my_protein!I950 - my_protein!H951, 0)</f>
        <v>0</v>
      </c>
      <c r="C951">
        <f>IF(my_protein!B951 = "with_protein", my_protein!S951, "")</f>
        <v>87</v>
      </c>
      <c r="D951" s="9"/>
    </row>
    <row r="952">
      <c r="A952" s="10">
        <f>IF(my_protein!J951 = my_protein!J952, IF(my_protein!H952 - my_protein!I951 &lt; 100, A951, A951 + 1), A951 + 1)</f>
        <v>664</v>
      </c>
      <c r="B952" s="10">
        <f>IF(my_protein!I951 - my_protein!H952 &gt; 0, my_protein!I951 - my_protein!H952, 0)</f>
        <v>0</v>
      </c>
      <c r="C952">
        <f>IF(my_protein!B952 = "with_protein", my_protein!S952, "")</f>
        <v>66</v>
      </c>
      <c r="D952" s="9"/>
    </row>
    <row r="953">
      <c r="A953" s="10">
        <f>IF(my_protein!J952 = my_protein!J953, IF(my_protein!H953 - my_protein!I952 &lt; 100, A952, A952 + 1), A952 + 1)</f>
        <v>665</v>
      </c>
      <c r="B953" s="10">
        <f>IF(my_protein!I952 - my_protein!H953 &gt; 0, my_protein!I952 - my_protein!H953, 0)</f>
        <v>0</v>
      </c>
      <c r="C953">
        <f>IF(my_protein!B953 = "with_protein", my_protein!S953, "")</f>
        <v>113</v>
      </c>
      <c r="D953" s="9"/>
    </row>
    <row r="954">
      <c r="A954" s="10">
        <f>IF(my_protein!J953 = my_protein!J954, IF(my_protein!H954 - my_protein!I953 &lt; 100, A953, A953 + 1), A953 + 1)</f>
        <v>666</v>
      </c>
      <c r="B954" s="10">
        <f>IF(my_protein!I953 - my_protein!H954 &gt; 0, my_protein!I953 - my_protein!H954, 0)</f>
        <v>0</v>
      </c>
      <c r="C954">
        <f>IF(my_protein!B954 = "with_protein", my_protein!S954, "")</f>
        <v>236</v>
      </c>
      <c r="D954" s="9"/>
    </row>
    <row r="955">
      <c r="A955" s="10">
        <f>IF(my_protein!J954 = my_protein!J955, IF(my_protein!H955 - my_protein!I954 &lt; 100, A954, A954 + 1), A954 + 1)</f>
        <v>666</v>
      </c>
      <c r="B955" s="10">
        <f>IF(my_protein!I954 - my_protein!H955 &gt; 0, my_protein!I954 - my_protein!H955, 0)</f>
        <v>0</v>
      </c>
      <c r="C955" t="str">
        <f>IF(my_protein!B955 = "with_protein", my_protein!S955, "")</f>
        <v/>
      </c>
      <c r="D955" s="9"/>
    </row>
    <row r="956">
      <c r="A956" s="10">
        <f>IF(my_protein!J955 = my_protein!J956, IF(my_protein!H956 - my_protein!I955 &lt; 100, A955, A955 + 1), A955 + 1)</f>
        <v>667</v>
      </c>
      <c r="B956" s="10">
        <f>IF(my_protein!I955 - my_protein!H956 &gt; 0, my_protein!I955 - my_protein!H956, 0)</f>
        <v>0</v>
      </c>
      <c r="C956">
        <f>IF(my_protein!B956 = "with_protein", my_protein!S956, "")</f>
        <v>253</v>
      </c>
      <c r="D956" s="9"/>
    </row>
    <row r="957">
      <c r="A957" s="10">
        <f>IF(my_protein!J956 = my_protein!J957, IF(my_protein!H957 - my_protein!I956 &lt; 100, A956, A956 + 1), A956 + 1)</f>
        <v>668</v>
      </c>
      <c r="B957" s="10">
        <f>IF(my_protein!I956 - my_protein!H957 &gt; 0, my_protein!I956 - my_protein!H957, 0)</f>
        <v>0</v>
      </c>
      <c r="C957">
        <f>IF(my_protein!B957 = "with_protein", my_protein!S957, "")</f>
        <v>550</v>
      </c>
      <c r="D957" s="9"/>
    </row>
    <row r="958">
      <c r="A958" s="10">
        <f>IF(my_protein!J957 = my_protein!J958, IF(my_protein!H958 - my_protein!I957 &lt; 100, A957, A957 + 1), A957 + 1)</f>
        <v>669</v>
      </c>
      <c r="B958" s="10">
        <f>IF(my_protein!I957 - my_protein!H958 &gt; 0, my_protein!I957 - my_protein!H958, 0)</f>
        <v>0</v>
      </c>
      <c r="C958">
        <f>IF(my_protein!B958 = "with_protein", my_protein!S958, "")</f>
        <v>204</v>
      </c>
      <c r="D958" s="9"/>
    </row>
    <row r="959">
      <c r="A959" s="10">
        <f>IF(my_protein!J958 = my_protein!J959, IF(my_protein!H959 - my_protein!I958 &lt; 100, A958, A958 + 1), A958 + 1)</f>
        <v>670</v>
      </c>
      <c r="B959" s="10">
        <f>IF(my_protein!I958 - my_protein!H959 &gt; 0, my_protein!I958 - my_protein!H959, 0)</f>
        <v>0</v>
      </c>
      <c r="C959">
        <f>IF(my_protein!B959 = "with_protein", my_protein!S959, "")</f>
        <v>274</v>
      </c>
      <c r="D959" s="9"/>
    </row>
    <row r="960">
      <c r="A960" s="10">
        <f>IF(my_protein!J959 = my_protein!J960, IF(my_protein!H960 - my_protein!I959 &lt; 100, A959, A959 + 1), A959 + 1)</f>
        <v>671</v>
      </c>
      <c r="B960" s="10">
        <f>IF(my_protein!I959 - my_protein!H960 &gt; 0, my_protein!I959 - my_protein!H960, 0)</f>
        <v>0</v>
      </c>
      <c r="C960">
        <f>IF(my_protein!B960 = "with_protein", my_protein!S960, "")</f>
        <v>441</v>
      </c>
      <c r="D960" s="9"/>
    </row>
    <row r="961">
      <c r="A961" s="10">
        <f>IF(my_protein!J960 = my_protein!J961, IF(my_protein!H961 - my_protein!I960 &lt; 100, A960, A960 + 1), A960 + 1)</f>
        <v>672</v>
      </c>
      <c r="B961" s="10">
        <f>IF(my_protein!I960 - my_protein!H961 &gt; 0, my_protein!I960 - my_protein!H961, 0)</f>
        <v>0</v>
      </c>
      <c r="C961">
        <f>IF(my_protein!B961 = "with_protein", my_protein!S961, "")</f>
        <v>312</v>
      </c>
      <c r="D961" s="9"/>
    </row>
    <row r="962">
      <c r="A962" s="10">
        <f>IF(my_protein!J961 = my_protein!J962, IF(my_protein!H962 - my_protein!I961 &lt; 100, A961, A961 + 1), A961 + 1)</f>
        <v>673</v>
      </c>
      <c r="B962" s="10">
        <f>IF(my_protein!I961 - my_protein!H962 &gt; 0, my_protein!I961 - my_protein!H962, 0)</f>
        <v>0</v>
      </c>
      <c r="C962">
        <f>IF(my_protein!B962 = "with_protein", my_protein!S962, "")</f>
        <v>785</v>
      </c>
      <c r="D962" s="9"/>
    </row>
    <row r="963">
      <c r="A963" s="10">
        <f>IF(my_protein!J962 = my_protein!J963, IF(my_protein!H963 - my_protein!I962 &lt; 100, A962, A962 + 1), A962 + 1)</f>
        <v>674</v>
      </c>
      <c r="B963" s="10">
        <f>IF(my_protein!I962 - my_protein!H963 &gt; 0, my_protein!I962 - my_protein!H963, 0)</f>
        <v>0</v>
      </c>
      <c r="C963">
        <f>IF(my_protein!B963 = "with_protein", my_protein!S963, "")</f>
        <v>155</v>
      </c>
      <c r="D963" s="9"/>
    </row>
    <row r="964">
      <c r="A964" s="10">
        <f>IF(my_protein!J963 = my_protein!J964, IF(my_protein!H964 - my_protein!I963 &lt; 100, A963, A963 + 1), A963 + 1)</f>
        <v>675</v>
      </c>
      <c r="B964" s="10">
        <f>IF(my_protein!I963 - my_protein!H964 &gt; 0, my_protein!I963 - my_protein!H964, 0)</f>
        <v>0</v>
      </c>
      <c r="C964" t="str">
        <f>IF(my_protein!B964 = "with_protein", my_protein!S964, "")</f>
        <v/>
      </c>
      <c r="D964" s="9"/>
    </row>
    <row r="965">
      <c r="A965" s="10">
        <f>IF(my_protein!J964 = my_protein!J965, IF(my_protein!H965 - my_protein!I964 &lt; 100, A964, A964 + 1), A964 + 1)</f>
        <v>676</v>
      </c>
      <c r="B965" s="10">
        <f>IF(my_protein!I964 - my_protein!H965 &gt; 0, my_protein!I964 - my_protein!H965, 0)</f>
        <v>0</v>
      </c>
      <c r="C965">
        <f>IF(my_protein!B965 = "with_protein", my_protein!S965, "")</f>
        <v>633</v>
      </c>
      <c r="D965" s="9"/>
    </row>
    <row r="966">
      <c r="A966" s="10">
        <f>IF(my_protein!J965 = my_protein!J966, IF(my_protein!H966 - my_protein!I965 &lt; 100, A965, A965 + 1), A965 + 1)</f>
        <v>677</v>
      </c>
      <c r="B966" s="10">
        <f>IF(my_protein!I965 - my_protein!H966 &gt; 0, my_protein!I965 - my_protein!H966, 0)</f>
        <v>0</v>
      </c>
      <c r="C966">
        <f>IF(my_protein!B966 = "with_protein", my_protein!S966, "")</f>
        <v>170</v>
      </c>
      <c r="D966" s="9"/>
    </row>
    <row r="967">
      <c r="A967" s="10">
        <f>IF(my_protein!J966 = my_protein!J967, IF(my_protein!H967 - my_protein!I966 &lt; 100, A966, A966 + 1), A966 + 1)</f>
        <v>677</v>
      </c>
      <c r="B967" s="10">
        <f>IF(my_protein!I966 - my_protein!H967 &gt; 0, my_protein!I966 - my_protein!H967, 0)</f>
        <v>0</v>
      </c>
      <c r="C967">
        <f>IF(my_protein!B967 = "with_protein", my_protein!S967, "")</f>
        <v>226</v>
      </c>
      <c r="D967" s="9"/>
    </row>
    <row r="968">
      <c r="A968" s="10">
        <f>IF(my_protein!J967 = my_protein!J968, IF(my_protein!H968 - my_protein!I967 &lt; 100, A967, A967 + 1), A967 + 1)</f>
        <v>678</v>
      </c>
      <c r="B968" s="10">
        <f>IF(my_protein!I967 - my_protein!H968 &gt; 0, my_protein!I967 - my_protein!H968, 0)</f>
        <v>0</v>
      </c>
      <c r="C968">
        <f>IF(my_protein!B968 = "with_protein", my_protein!S968, "")</f>
        <v>83</v>
      </c>
      <c r="D968" s="9"/>
    </row>
    <row r="969">
      <c r="A969" s="10">
        <f>IF(my_protein!J968 = my_protein!J969, IF(my_protein!H969 - my_protein!I968 &lt; 100, A968, A968 + 1), A968 + 1)</f>
        <v>679</v>
      </c>
      <c r="B969" s="10">
        <f>IF(my_protein!I968 - my_protein!H969 &gt; 0, my_protein!I968 - my_protein!H969, 0)</f>
        <v>0</v>
      </c>
      <c r="C969">
        <f>IF(my_protein!B969 = "with_protein", my_protein!S969, "")</f>
        <v>388</v>
      </c>
      <c r="D969" s="9"/>
    </row>
    <row r="970">
      <c r="A970" s="10">
        <f>IF(my_protein!J969 = my_protein!J970, IF(my_protein!H970 - my_protein!I969 &lt; 100, A969, A969 + 1), A969 + 1)</f>
        <v>680</v>
      </c>
      <c r="B970" s="10">
        <f>IF(my_protein!I969 - my_protein!H970 &gt; 0, my_protein!I969 - my_protein!H970, 0)</f>
        <v>0</v>
      </c>
      <c r="C970">
        <f>IF(my_protein!B970 = "with_protein", my_protein!S970, "")</f>
        <v>219</v>
      </c>
      <c r="D970" s="9"/>
    </row>
    <row r="971">
      <c r="A971" s="10">
        <f>IF(my_protein!J970 = my_protein!J971, IF(my_protein!H971 - my_protein!I970 &lt; 100, A970, A970 + 1), A970 + 1)</f>
        <v>681</v>
      </c>
      <c r="B971" s="10">
        <f>IF(my_protein!I970 - my_protein!H971 &gt; 0, my_protein!I970 - my_protein!H971, 0)</f>
        <v>0</v>
      </c>
      <c r="C971">
        <f>IF(my_protein!B971 = "with_protein", my_protein!S971, "")</f>
        <v>444</v>
      </c>
      <c r="D971" s="9"/>
    </row>
    <row r="972">
      <c r="A972" s="10">
        <f>IF(my_protein!J971 = my_protein!J972, IF(my_protein!H972 - my_protein!I971 &lt; 100, A971, A971 + 1), A971 + 1)</f>
        <v>682</v>
      </c>
      <c r="B972" s="10">
        <f>IF(my_protein!I971 - my_protein!H972 &gt; 0, my_protein!I971 - my_protein!H972, 0)</f>
        <v>0</v>
      </c>
      <c r="C972">
        <f>IF(my_protein!B972 = "with_protein", my_protein!S972, "")</f>
        <v>455</v>
      </c>
      <c r="D972" s="9"/>
    </row>
    <row r="973">
      <c r="A973" s="10">
        <f>IF(my_protein!J972 = my_protein!J973, IF(my_protein!H973 - my_protein!I972 &lt; 100, A972, A972 + 1), A972 + 1)</f>
        <v>683</v>
      </c>
      <c r="B973" s="10">
        <f>IF(my_protein!I972 - my_protein!H973 &gt; 0, my_protein!I972 - my_protein!H973, 0)</f>
        <v>0</v>
      </c>
      <c r="C973">
        <f>IF(my_protein!B973 = "with_protein", my_protein!S973, "")</f>
        <v>583</v>
      </c>
      <c r="D973" s="9"/>
    </row>
    <row r="974">
      <c r="A974" s="10">
        <f>IF(my_protein!J973 = my_protein!J974, IF(my_protein!H974 - my_protein!I973 &lt; 100, A973, A973 + 1), A973 + 1)</f>
        <v>684</v>
      </c>
      <c r="B974" s="10">
        <f>IF(my_protein!I973 - my_protein!H974 &gt; 0, my_protein!I973 - my_protein!H974, 0)</f>
        <v>0</v>
      </c>
      <c r="C974">
        <f>IF(my_protein!B974 = "with_protein", my_protein!S974, "")</f>
        <v>90</v>
      </c>
      <c r="D974" s="9"/>
    </row>
    <row r="975">
      <c r="A975" s="10">
        <f>IF(my_protein!J974 = my_protein!J975, IF(my_protein!H975 - my_protein!I974 &lt; 100, A974, A974 + 1), A974 + 1)</f>
        <v>685</v>
      </c>
      <c r="B975" s="10">
        <f>IF(my_protein!I974 - my_protein!H975 &gt; 0, my_protein!I974 - my_protein!H975, 0)</f>
        <v>0</v>
      </c>
      <c r="C975">
        <f>IF(my_protein!B975 = "with_protein", my_protein!S975, "")</f>
        <v>143</v>
      </c>
      <c r="D975" s="9"/>
    </row>
    <row r="976">
      <c r="A976" s="10">
        <f>IF(my_protein!J975 = my_protein!J976, IF(my_protein!H976 - my_protein!I975 &lt; 100, A975, A975 + 1), A975 + 1)</f>
        <v>685</v>
      </c>
      <c r="B976" s="10">
        <f>IF(my_protein!I975 - my_protein!H976 &gt; 0, my_protein!I975 - my_protein!H976, 0)</f>
        <v>0</v>
      </c>
      <c r="C976">
        <f>IF(my_protein!B976 = "with_protein", my_protein!S976, "")</f>
        <v>186</v>
      </c>
      <c r="D976" s="9"/>
    </row>
    <row r="977">
      <c r="A977" s="10">
        <f>IF(my_protein!J976 = my_protein!J977, IF(my_protein!H977 - my_protein!I976 &lt; 100, A976, A976 + 1), A976 + 1)</f>
        <v>686</v>
      </c>
      <c r="B977" s="10">
        <f>IF(my_protein!I976 - my_protein!H977 &gt; 0, my_protein!I976 - my_protein!H977, 0)</f>
        <v>0</v>
      </c>
      <c r="C977">
        <f>IF(my_protein!B977 = "with_protein", my_protein!S977, "")</f>
        <v>304</v>
      </c>
      <c r="D977" s="9"/>
    </row>
    <row r="978">
      <c r="A978" s="10">
        <f>IF(my_protein!J977 = my_protein!J978, IF(my_protein!H978 - my_protein!I977 &lt; 100, A977, A977 + 1), A977 + 1)</f>
        <v>687</v>
      </c>
      <c r="B978" s="10">
        <f>IF(my_protein!I977 - my_protein!H978 &gt; 0, my_protein!I977 - my_protein!H978, 0)</f>
        <v>0</v>
      </c>
      <c r="C978">
        <f>IF(my_protein!B978 = "with_protein", my_protein!S978, "")</f>
        <v>156</v>
      </c>
      <c r="D978" s="9"/>
    </row>
    <row r="979">
      <c r="A979" s="10">
        <f>IF(my_protein!J978 = my_protein!J979, IF(my_protein!H979 - my_protein!I978 &lt; 100, A978, A978 + 1), A978 + 1)</f>
        <v>688</v>
      </c>
      <c r="B979" s="10">
        <f>IF(my_protein!I978 - my_protein!H979 &gt; 0, my_protein!I978 - my_protein!H979, 0)</f>
        <v>0</v>
      </c>
      <c r="C979">
        <f>IF(my_protein!B979 = "with_protein", my_protein!S979, "")</f>
        <v>739</v>
      </c>
      <c r="D979" s="9"/>
    </row>
    <row r="980">
      <c r="A980" s="10">
        <f>IF(my_protein!J979 = my_protein!J980, IF(my_protein!H980 - my_protein!I979 &lt; 100, A979, A979 + 1), A979 + 1)</f>
        <v>689</v>
      </c>
      <c r="B980" s="10">
        <f>IF(my_protein!I979 - my_protein!H980 &gt; 0, my_protein!I979 - my_protein!H980, 0)</f>
        <v>0</v>
      </c>
      <c r="C980">
        <f>IF(my_protein!B980 = "with_protein", my_protein!S980, "")</f>
        <v>497</v>
      </c>
      <c r="D980" s="9"/>
    </row>
    <row r="981">
      <c r="A981" s="10">
        <f>IF(my_protein!J980 = my_protein!J981, IF(my_protein!H981 - my_protein!I980 &lt; 100, A980, A980 + 1), A980 + 1)</f>
        <v>690</v>
      </c>
      <c r="B981" s="10">
        <f>IF(my_protein!I980 - my_protein!H981 &gt; 0, my_protein!I980 - my_protein!H981, 0)</f>
        <v>0</v>
      </c>
      <c r="C981">
        <f>IF(my_protein!B981 = "with_protein", my_protein!S981, "")</f>
        <v>332</v>
      </c>
      <c r="D981" s="9"/>
    </row>
    <row r="982">
      <c r="A982" s="10">
        <f>IF(my_protein!J981 = my_protein!J982, IF(my_protein!H982 - my_protein!I981 &lt; 100, A981, A981 + 1), A981 + 1)</f>
        <v>691</v>
      </c>
      <c r="B982" s="10">
        <f>IF(my_protein!I981 - my_protein!H982 &gt; 0, my_protein!I981 - my_protein!H982, 0)</f>
        <v>445</v>
      </c>
      <c r="C982">
        <f>IF(my_protein!B982 = "with_protein", my_protein!S982, "")</f>
        <v>435</v>
      </c>
      <c r="D982" s="9"/>
    </row>
    <row r="983">
      <c r="A983" s="10">
        <f>IF(my_protein!J982 = my_protein!J983, IF(my_protein!H983 - my_protein!I982 &lt; 100, A982, A982 + 1), A982 + 1)</f>
        <v>692</v>
      </c>
      <c r="B983" s="10">
        <f>IF(my_protein!I982 - my_protein!H983 &gt; 0, my_protein!I982 - my_protein!H983, 0)</f>
        <v>0</v>
      </c>
      <c r="C983">
        <f>IF(my_protein!B983 = "with_protein", my_protein!S983, "")</f>
        <v>562</v>
      </c>
      <c r="D983" s="9"/>
    </row>
    <row r="984">
      <c r="A984" s="10">
        <f>IF(my_protein!J983 = my_protein!J984, IF(my_protein!H984 - my_protein!I983 &lt; 100, A983, A983 + 1), A983 + 1)</f>
        <v>693</v>
      </c>
      <c r="B984" s="10">
        <f>IF(my_protein!I983 - my_protein!H984 &gt; 0, my_protein!I983 - my_protein!H984, 0)</f>
        <v>0</v>
      </c>
      <c r="C984">
        <f>IF(my_protein!B984 = "with_protein", my_protein!S984, "")</f>
        <v>188</v>
      </c>
      <c r="D984" s="9"/>
    </row>
    <row r="985">
      <c r="A985" s="10">
        <f>IF(my_protein!J984 = my_protein!J985, IF(my_protein!H985 - my_protein!I984 &lt; 100, A984, A984 + 1), A984 + 1)</f>
        <v>694</v>
      </c>
      <c r="B985" s="10">
        <f>IF(my_protein!I984 - my_protein!H985 &gt; 0, my_protein!I984 - my_protein!H985, 0)</f>
        <v>0</v>
      </c>
      <c r="C985">
        <f>IF(my_protein!B985 = "with_protein", my_protein!S985, "")</f>
        <v>123</v>
      </c>
      <c r="D985" s="9"/>
    </row>
    <row r="986">
      <c r="A986" s="10">
        <f>IF(my_protein!J985 = my_protein!J986, IF(my_protein!H986 - my_protein!I985 &lt; 100, A985, A985 + 1), A985 + 1)</f>
        <v>695</v>
      </c>
      <c r="B986" s="10">
        <f>IF(my_protein!I985 - my_protein!H986 &gt; 0, my_protein!I985 - my_protein!H986, 0)</f>
        <v>0</v>
      </c>
      <c r="C986">
        <f>IF(my_protein!B986 = "with_protein", my_protein!S986, "")</f>
        <v>230</v>
      </c>
      <c r="D986" s="9"/>
    </row>
    <row r="987">
      <c r="A987" s="10">
        <f>IF(my_protein!J986 = my_protein!J987, IF(my_protein!H987 - my_protein!I986 &lt; 100, A986, A986 + 1), A986 + 1)</f>
        <v>696</v>
      </c>
      <c r="B987" s="10">
        <f>IF(my_protein!I986 - my_protein!H987 &gt; 0, my_protein!I986 - my_protein!H987, 0)</f>
        <v>0</v>
      </c>
      <c r="C987">
        <f>IF(my_protein!B987 = "with_protein", my_protein!S987, "")</f>
        <v>219</v>
      </c>
      <c r="D987" s="9"/>
    </row>
    <row r="988">
      <c r="A988" s="10">
        <f>IF(my_protein!J987 = my_protein!J988, IF(my_protein!H988 - my_protein!I987 &lt; 100, A987, A987 + 1), A987 + 1)</f>
        <v>697</v>
      </c>
      <c r="B988" s="10">
        <f>IF(my_protein!I987 - my_protein!H988 &gt; 0, my_protein!I987 - my_protein!H988, 0)</f>
        <v>0</v>
      </c>
      <c r="C988">
        <f>IF(my_protein!B988 = "with_protein", my_protein!S988, "")</f>
        <v>321</v>
      </c>
      <c r="D988" s="9"/>
    </row>
    <row r="989">
      <c r="A989" s="10">
        <f>IF(my_protein!J988 = my_protein!J989, IF(my_protein!H989 - my_protein!I988 &lt; 100, A988, A988 + 1), A988 + 1)</f>
        <v>698</v>
      </c>
      <c r="B989" s="10">
        <f>IF(my_protein!I988 - my_protein!H989 &gt; 0, my_protein!I988 - my_protein!H989, 0)</f>
        <v>0</v>
      </c>
      <c r="C989">
        <f>IF(my_protein!B989 = "with_protein", my_protein!S989, "")</f>
        <v>608</v>
      </c>
      <c r="D989" s="9"/>
    </row>
    <row r="990">
      <c r="A990" s="10">
        <f>IF(my_protein!J989 = my_protein!J990, IF(my_protein!H990 - my_protein!I989 &lt; 100, A989, A989 + 1), A989 + 1)</f>
        <v>699</v>
      </c>
      <c r="B990" s="10">
        <f>IF(my_protein!I989 - my_protein!H990 &gt; 0, my_protein!I989 - my_protein!H990, 0)</f>
        <v>0</v>
      </c>
      <c r="C990">
        <f>IF(my_protein!B990 = "with_protein", my_protein!S990, "")</f>
        <v>193</v>
      </c>
      <c r="D990" s="9"/>
    </row>
    <row r="991">
      <c r="A991" s="10">
        <f>IF(my_protein!J990 = my_protein!J991, IF(my_protein!H991 - my_protein!I990 &lt; 100, A990, A990 + 1), A990 + 1)</f>
        <v>700</v>
      </c>
      <c r="B991" s="10">
        <f>IF(my_protein!I990 - my_protein!H991 &gt; 0, my_protein!I990 - my_protein!H991, 0)</f>
        <v>0</v>
      </c>
      <c r="C991">
        <f>IF(my_protein!B991 = "with_protein", my_protein!S991, "")</f>
        <v>323</v>
      </c>
      <c r="D991" s="9"/>
    </row>
    <row r="992">
      <c r="A992" s="10">
        <f>IF(my_protein!J991 = my_protein!J992, IF(my_protein!H992 - my_protein!I991 &lt; 100, A991, A991 + 1), A991 + 1)</f>
        <v>700</v>
      </c>
      <c r="B992" s="10">
        <f>IF(my_protein!I991 - my_protein!H992 &gt; 0, my_protein!I991 - my_protein!H992, 0)</f>
        <v>0</v>
      </c>
      <c r="C992">
        <f>IF(my_protein!B992 = "with_protein", my_protein!S992, "")</f>
        <v>263</v>
      </c>
      <c r="D992" s="9"/>
    </row>
    <row r="993">
      <c r="A993" s="10">
        <f>IF(my_protein!J992 = my_protein!J993, IF(my_protein!H993 - my_protein!I992 &lt; 100, A992, A992 + 1), A992 + 1)</f>
        <v>701</v>
      </c>
      <c r="B993" s="10">
        <f>IF(my_protein!I992 - my_protein!H993 &gt; 0, my_protein!I992 - my_protein!H993, 0)</f>
        <v>0</v>
      </c>
      <c r="C993">
        <f>IF(my_protein!B993 = "with_protein", my_protein!S993, "")</f>
        <v>592</v>
      </c>
      <c r="D993" s="9"/>
    </row>
    <row r="994">
      <c r="A994" s="10">
        <f>IF(my_protein!J993 = my_protein!J994, IF(my_protein!H994 - my_protein!I993 &lt; 100, A993, A993 + 1), A993 + 1)</f>
        <v>701</v>
      </c>
      <c r="B994" s="10">
        <f>IF(my_protein!I993 - my_protein!H994 &gt; 0, my_protein!I993 - my_protein!H994, 0)</f>
        <v>0</v>
      </c>
      <c r="C994">
        <f>IF(my_protein!B994 = "with_protein", my_protein!S994, "")</f>
        <v>316</v>
      </c>
      <c r="D994" s="9"/>
    </row>
    <row r="995">
      <c r="A995" s="10">
        <f>IF(my_protein!J994 = my_protein!J995, IF(my_protein!H995 - my_protein!I994 &lt; 100, A994, A994 + 1), A994 + 1)</f>
        <v>701</v>
      </c>
      <c r="B995" s="10">
        <f>IF(my_protein!I994 - my_protein!H995 &gt; 0, my_protein!I994 - my_protein!H995, 0)</f>
        <v>0</v>
      </c>
      <c r="C995">
        <f>IF(my_protein!B995 = "with_protein", my_protein!S995, "")</f>
        <v>648</v>
      </c>
      <c r="D995" s="9"/>
    </row>
    <row r="996">
      <c r="A996" s="10">
        <f>IF(my_protein!J995 = my_protein!J996, IF(my_protein!H996 - my_protein!I995 &lt; 100, A995, A995 + 1), A995 + 1)</f>
        <v>701</v>
      </c>
      <c r="B996" s="10">
        <f>IF(my_protein!I995 - my_protein!H996 &gt; 0, my_protein!I995 - my_protein!H996, 0)</f>
        <v>3</v>
      </c>
      <c r="C996">
        <f>IF(my_protein!B996 = "with_protein", my_protein!S996, "")</f>
        <v>327</v>
      </c>
      <c r="D996" s="9"/>
    </row>
    <row r="997">
      <c r="A997" s="10">
        <f>IF(my_protein!J996 = my_protein!J997, IF(my_protein!H997 - my_protein!I996 &lt; 100, A996, A996 + 1), A996 + 1)</f>
        <v>701</v>
      </c>
      <c r="B997" s="10">
        <f>IF(my_protein!I996 - my_protein!H997 &gt; 0, my_protein!I996 - my_protein!H997, 0)</f>
        <v>3</v>
      </c>
      <c r="C997">
        <f>IF(my_protein!B997 = "with_protein", my_protein!S997, "")</f>
        <v>307</v>
      </c>
      <c r="D997" s="9"/>
    </row>
    <row r="998">
      <c r="A998" s="10">
        <f>IF(my_protein!J997 = my_protein!J998, IF(my_protein!H998 - my_protein!I997 &lt; 100, A997, A997 + 1), A997 + 1)</f>
        <v>702</v>
      </c>
      <c r="B998" s="10">
        <f>IF(my_protein!I997 - my_protein!H998 &gt; 0, my_protein!I997 - my_protein!H998, 0)</f>
        <v>0</v>
      </c>
      <c r="C998">
        <f>IF(my_protein!B998 = "with_protein", my_protein!S998, "")</f>
        <v>333</v>
      </c>
      <c r="D998" s="9"/>
    </row>
    <row r="999">
      <c r="A999" s="10">
        <f>IF(my_protein!J998 = my_protein!J999, IF(my_protein!H999 - my_protein!I998 &lt; 100, A998, A998 + 1), A998 + 1)</f>
        <v>702</v>
      </c>
      <c r="B999" s="10">
        <f>IF(my_protein!I998 - my_protein!H999 &gt; 0, my_protein!I998 - my_protein!H999, 0)</f>
        <v>0</v>
      </c>
      <c r="C999">
        <f>IF(my_protein!B999 = "with_protein", my_protein!S999, "")</f>
        <v>241</v>
      </c>
      <c r="D999" s="9"/>
    </row>
    <row r="1000">
      <c r="A1000" s="10">
        <f>IF(my_protein!J999 = my_protein!J1000, IF(my_protein!H1000 - my_protein!I999 &lt; 100, A999, A999 + 1), A999 + 1)</f>
        <v>703</v>
      </c>
      <c r="B1000" s="10">
        <f>IF(my_protein!I999 - my_protein!H1000 &gt; 0, my_protein!I999 - my_protein!H1000, 0)</f>
        <v>0</v>
      </c>
      <c r="C1000">
        <f>IF(my_protein!B1000 = "with_protein", my_protein!S1000, "")</f>
        <v>129</v>
      </c>
      <c r="D1000" s="9"/>
    </row>
    <row r="1001">
      <c r="A1001" s="10">
        <f>IF(my_protein!J1000 = my_protein!J1001, IF(my_protein!H1001 - my_protein!I1000 &lt; 100, A1000, A1000 + 1), A1000 + 1)</f>
        <v>704</v>
      </c>
      <c r="B1001" s="10">
        <f>IF(my_protein!I1000 - my_protein!H1001 &gt; 0, my_protein!I1000 - my_protein!H1001, 0)</f>
        <v>0</v>
      </c>
      <c r="C1001">
        <f>IF(my_protein!B1001 = "with_protein", my_protein!S1001, "")</f>
        <v>603</v>
      </c>
      <c r="D1001" s="9"/>
    </row>
    <row r="1002">
      <c r="A1002" s="10">
        <f>IF(my_protein!J1001 = my_protein!J1002, IF(my_protein!H1002 - my_protein!I1001 &lt; 100, A1001, A1001 + 1), A1001 + 1)</f>
        <v>705</v>
      </c>
      <c r="B1002" s="10">
        <f>IF(my_protein!I1001 - my_protein!H1002 &gt; 0, my_protein!I1001 - my_protein!H1002, 0)</f>
        <v>0</v>
      </c>
      <c r="C1002">
        <f>IF(my_protein!B1002 = "with_protein", my_protein!S1002, "")</f>
        <v>289</v>
      </c>
      <c r="D1002" s="9"/>
    </row>
    <row r="1003">
      <c r="A1003" s="10">
        <f>IF(my_protein!J1002 = my_protein!J1003, IF(my_protein!H1003 - my_protein!I1002 &lt; 100, A1002, A1002 + 1), A1002 + 1)</f>
        <v>705</v>
      </c>
      <c r="B1003" s="10">
        <f>IF(my_protein!I1002 - my_protein!H1003 &gt; 0, my_protein!I1002 - my_protein!H1003, 0)</f>
        <v>0</v>
      </c>
      <c r="C1003">
        <f>IF(my_protein!B1003 = "with_protein", my_protein!S1003, "")</f>
        <v>513</v>
      </c>
      <c r="D1003" s="9"/>
    </row>
    <row r="1004">
      <c r="A1004" s="10">
        <f>IF(my_protein!J1003 = my_protein!J1004, IF(my_protein!H1004 - my_protein!I1003 &lt; 100, A1003, A1003 + 1), A1003 + 1)</f>
        <v>706</v>
      </c>
      <c r="B1004" s="10">
        <f>IF(my_protein!I1003 - my_protein!H1004 &gt; 0, my_protein!I1003 - my_protein!H1004, 0)</f>
        <v>0</v>
      </c>
      <c r="C1004">
        <f>IF(my_protein!B1004 = "with_protein", my_protein!S1004, "")</f>
        <v>186</v>
      </c>
      <c r="D1004" s="9"/>
    </row>
    <row r="1005">
      <c r="A1005" s="10">
        <f>IF(my_protein!J1004 = my_protein!J1005, IF(my_protein!H1005 - my_protein!I1004 &lt; 100, A1004, A1004 + 1), A1004 + 1)</f>
        <v>707</v>
      </c>
      <c r="B1005" s="10">
        <f>IF(my_protein!I1004 - my_protein!H1005 &gt; 0, my_protein!I1004 - my_protein!H1005, 0)</f>
        <v>0</v>
      </c>
      <c r="C1005">
        <f>IF(my_protein!B1005 = "with_protein", my_protein!S1005, "")</f>
        <v>279</v>
      </c>
      <c r="D1005" s="9"/>
    </row>
    <row r="1006">
      <c r="A1006" s="10">
        <f>IF(my_protein!J1005 = my_protein!J1006, IF(my_protein!H1006 - my_protein!I1005 &lt; 100, A1005, A1005 + 1), A1005 + 1)</f>
        <v>708</v>
      </c>
      <c r="B1006" s="10">
        <f>IF(my_protein!I1005 - my_protein!H1006 &gt; 0, my_protein!I1005 - my_protein!H1006, 0)</f>
        <v>0</v>
      </c>
      <c r="C1006">
        <f>IF(my_protein!B1006 = "with_protein", my_protein!S1006, "")</f>
        <v>118</v>
      </c>
      <c r="D1006" s="9"/>
    </row>
    <row r="1007">
      <c r="A1007" s="10">
        <f>IF(my_protein!J1006 = my_protein!J1007, IF(my_protein!H1007 - my_protein!I1006 &lt; 100, A1006, A1006 + 1), A1006 + 1)</f>
        <v>708</v>
      </c>
      <c r="B1007" s="10">
        <f>IF(my_protein!I1006 - my_protein!H1007 &gt; 0, my_protein!I1006 - my_protein!H1007, 0)</f>
        <v>0</v>
      </c>
      <c r="C1007">
        <f>IF(my_protein!B1007 = "with_protein", my_protein!S1007, "")</f>
        <v>125</v>
      </c>
      <c r="D1007" s="9"/>
    </row>
    <row r="1008">
      <c r="A1008" s="10">
        <f>IF(my_protein!J1007 = my_protein!J1008, IF(my_protein!H1008 - my_protein!I1007 &lt; 100, A1007, A1007 + 1), A1007 + 1)</f>
        <v>709</v>
      </c>
      <c r="B1008" s="10">
        <f>IF(my_protein!I1007 - my_protein!H1008 &gt; 0, my_protein!I1007 - my_protein!H1008, 0)</f>
        <v>0</v>
      </c>
      <c r="C1008">
        <f>IF(my_protein!B1008 = "with_protein", my_protein!S1008, "")</f>
        <v>339</v>
      </c>
      <c r="D1008" s="9"/>
    </row>
    <row r="1009">
      <c r="A1009" s="10">
        <f>IF(my_protein!J1008 = my_protein!J1009, IF(my_protein!H1009 - my_protein!I1008 &lt; 100, A1008, A1008 + 1), A1008 + 1)</f>
        <v>710</v>
      </c>
      <c r="B1009" s="10">
        <f>IF(my_protein!I1008 - my_protein!H1009 &gt; 0, my_protein!I1008 - my_protein!H1009, 0)</f>
        <v>0</v>
      </c>
      <c r="C1009">
        <f>IF(my_protein!B1009 = "with_protein", my_protein!S1009, "")</f>
        <v>339</v>
      </c>
      <c r="D1009" s="9"/>
    </row>
    <row r="1010">
      <c r="A1010" s="10">
        <f>IF(my_protein!J1009 = my_protein!J1010, IF(my_protein!H1010 - my_protein!I1009 &lt; 100, A1009, A1009 + 1), A1009 + 1)</f>
        <v>711</v>
      </c>
      <c r="B1010" s="10">
        <f>IF(my_protein!I1009 - my_protein!H1010 &gt; 0, my_protein!I1009 - my_protein!H1010, 0)</f>
        <v>0</v>
      </c>
      <c r="C1010">
        <f>IF(my_protein!B1010 = "with_protein", my_protein!S1010, "")</f>
        <v>478</v>
      </c>
      <c r="D1010" s="9"/>
    </row>
    <row r="1011">
      <c r="A1011" s="10">
        <f>IF(my_protein!J1010 = my_protein!J1011, IF(my_protein!H1011 - my_protein!I1010 &lt; 100, A1010, A1010 + 1), A1010 + 1)</f>
        <v>712</v>
      </c>
      <c r="B1011" s="10">
        <f>IF(my_protein!I1010 - my_protein!H1011 &gt; 0, my_protein!I1010 - my_protein!H1011, 0)</f>
        <v>0</v>
      </c>
      <c r="C1011">
        <f>IF(my_protein!B1011 = "with_protein", my_protein!S1011, "")</f>
        <v>285</v>
      </c>
      <c r="D1011" s="9"/>
    </row>
    <row r="1012">
      <c r="A1012" s="10">
        <f>IF(my_protein!J1011 = my_protein!J1012, IF(my_protein!H1012 - my_protein!I1011 &lt; 100, A1011, A1011 + 1), A1011 + 1)</f>
        <v>712</v>
      </c>
      <c r="B1012" s="10">
        <f>IF(my_protein!I1011 - my_protein!H1012 &gt; 0, my_protein!I1011 - my_protein!H1012, 0)</f>
        <v>3</v>
      </c>
      <c r="C1012">
        <f>IF(my_protein!B1012 = "with_protein", my_protein!S1012, "")</f>
        <v>1539</v>
      </c>
      <c r="D1012" s="9"/>
    </row>
    <row r="1013">
      <c r="A1013" s="10">
        <f>IF(my_protein!J1012 = my_protein!J1013, IF(my_protein!H1013 - my_protein!I1012 &lt; 100, A1012, A1012 + 1), A1012 + 1)</f>
        <v>713</v>
      </c>
      <c r="B1013" s="10">
        <f>IF(my_protein!I1012 - my_protein!H1013 &gt; 0, my_protein!I1012 - my_protein!H1013, 0)</f>
        <v>0</v>
      </c>
      <c r="C1013">
        <f>IF(my_protein!B1013 = "with_protein", my_protein!S1013, "")</f>
        <v>203</v>
      </c>
      <c r="D1013" s="9"/>
    </row>
    <row r="1014">
      <c r="A1014" s="10">
        <f>IF(my_protein!J1013 = my_protein!J1014, IF(my_protein!H1014 - my_protein!I1013 &lt; 100, A1013, A1013 + 1), A1013 + 1)</f>
        <v>713</v>
      </c>
      <c r="B1014" s="10">
        <f>IF(my_protein!I1013 - my_protein!H1014 &gt; 0, my_protein!I1013 - my_protein!H1014, 0)</f>
        <v>0</v>
      </c>
      <c r="C1014">
        <f>IF(my_protein!B1014 = "with_protein", my_protein!S1014, "")</f>
        <v>398</v>
      </c>
      <c r="D1014" s="9"/>
    </row>
    <row r="1015">
      <c r="A1015" s="10">
        <f>IF(my_protein!J1014 = my_protein!J1015, IF(my_protein!H1015 - my_protein!I1014 &lt; 100, A1014, A1014 + 1), A1014 + 1)</f>
        <v>714</v>
      </c>
      <c r="B1015" s="10">
        <f>IF(my_protein!I1014 - my_protein!H1015 &gt; 0, my_protein!I1014 - my_protein!H1015, 0)</f>
        <v>0</v>
      </c>
      <c r="C1015">
        <f>IF(my_protein!B1015 = "with_protein", my_protein!S1015, "")</f>
        <v>183</v>
      </c>
      <c r="D1015" s="9"/>
    </row>
    <row r="1016">
      <c r="A1016" s="10">
        <f>IF(my_protein!J1015 = my_protein!J1016, IF(my_protein!H1016 - my_protein!I1015 &lt; 100, A1015, A1015 + 1), A1015 + 1)</f>
        <v>715</v>
      </c>
      <c r="B1016" s="10">
        <f>IF(my_protein!I1015 - my_protein!H1016 &gt; 0, my_protein!I1015 - my_protein!H1016, 0)</f>
        <v>0</v>
      </c>
      <c r="C1016">
        <f>IF(my_protein!B1016 = "with_protein", my_protein!S1016, "")</f>
        <v>295</v>
      </c>
      <c r="D1016" s="9"/>
    </row>
    <row r="1017">
      <c r="A1017" s="10">
        <f>IF(my_protein!J1016 = my_protein!J1017, IF(my_protein!H1017 - my_protein!I1016 &lt; 100, A1016, A1016 + 1), A1016 + 1)</f>
        <v>715</v>
      </c>
      <c r="B1017" s="10">
        <f>IF(my_protein!I1016 - my_protein!H1017 &gt; 0, my_protein!I1016 - my_protein!H1017, 0)</f>
        <v>0</v>
      </c>
      <c r="C1017">
        <f>IF(my_protein!B1017 = "with_protein", my_protein!S1017, "")</f>
        <v>264</v>
      </c>
      <c r="D1017" s="9"/>
    </row>
    <row r="1018">
      <c r="A1018" s="10">
        <f>IF(my_protein!J1017 = my_protein!J1018, IF(my_protein!H1018 - my_protein!I1017 &lt; 100, A1017, A1017 + 1), A1017 + 1)</f>
        <v>716</v>
      </c>
      <c r="B1018" s="10">
        <f>IF(my_protein!I1017 - my_protein!H1018 &gt; 0, my_protein!I1017 - my_protein!H1018, 0)</f>
        <v>0</v>
      </c>
      <c r="C1018">
        <f>IF(my_protein!B1018 = "with_protein", my_protein!S1018, "")</f>
        <v>600</v>
      </c>
      <c r="D1018" s="9"/>
    </row>
    <row r="1019">
      <c r="A1019" s="10">
        <f>IF(my_protein!J1018 = my_protein!J1019, IF(my_protein!H1019 - my_protein!I1018 &lt; 100, A1018, A1018 + 1), A1018 + 1)</f>
        <v>716</v>
      </c>
      <c r="B1019" s="10">
        <f>IF(my_protein!I1018 - my_protein!H1019 &gt; 0, my_protein!I1018 - my_protein!H1019, 0)</f>
        <v>3</v>
      </c>
      <c r="C1019">
        <f>IF(my_protein!B1019 = "with_protein", my_protein!S1019, "")</f>
        <v>417</v>
      </c>
      <c r="D1019" s="9"/>
    </row>
    <row r="1020">
      <c r="A1020" s="10">
        <f>IF(my_protein!J1019 = my_protein!J1020, IF(my_protein!H1020 - my_protein!I1019 &lt; 100, A1019, A1019 + 1), A1019 + 1)</f>
        <v>716</v>
      </c>
      <c r="B1020" s="10">
        <f>IF(my_protein!I1019 - my_protein!H1020 &gt; 0, my_protein!I1019 - my_protein!H1020, 0)</f>
        <v>0</v>
      </c>
      <c r="C1020">
        <f>IF(my_protein!B1020 = "with_protein", my_protein!S1020, "")</f>
        <v>338</v>
      </c>
      <c r="D1020" s="9"/>
    </row>
    <row r="1021">
      <c r="A1021" s="10">
        <f>IF(my_protein!J1020 = my_protein!J1021, IF(my_protein!H1021 - my_protein!I1020 &lt; 100, A1020, A1020 + 1), A1020 + 1)</f>
        <v>717</v>
      </c>
      <c r="B1021" s="10">
        <f>IF(my_protein!I1020 - my_protein!H1021 &gt; 0, my_protein!I1020 - my_protein!H1021, 0)</f>
        <v>0</v>
      </c>
      <c r="C1021" t="str">
        <f>IF(my_protein!B1021 = "with_protein", my_protein!S1021, "")</f>
        <v/>
      </c>
      <c r="D1021" s="9"/>
    </row>
    <row r="1022">
      <c r="A1022" s="10">
        <f>IF(my_protein!J1021 = my_protein!J1022, IF(my_protein!H1022 - my_protein!I1021 &lt; 100, A1021, A1021 + 1), A1021 + 1)</f>
        <v>718</v>
      </c>
      <c r="B1022" s="10">
        <f>IF(my_protein!I1021 - my_protein!H1022 &gt; 0, my_protein!I1021 - my_protein!H1022, 0)</f>
        <v>0</v>
      </c>
      <c r="C1022">
        <f>IF(my_protein!B1022 = "with_protein", my_protein!S1022, "")</f>
        <v>60</v>
      </c>
      <c r="D1022" s="9"/>
    </row>
    <row r="1023">
      <c r="A1023" s="10">
        <f>IF(my_protein!J1022 = my_protein!J1023, IF(my_protein!H1023 - my_protein!I1022 &lt; 100, A1022, A1022 + 1), A1022 + 1)</f>
        <v>718</v>
      </c>
      <c r="B1023" s="10">
        <f>IF(my_protein!I1022 - my_protein!H1023 &gt; 0, my_protein!I1022 - my_protein!H1023, 0)</f>
        <v>0</v>
      </c>
      <c r="C1023">
        <f>IF(my_protein!B1023 = "with_protein", my_protein!S1023, "")</f>
        <v>194</v>
      </c>
      <c r="D1023" s="9"/>
    </row>
    <row r="1024">
      <c r="A1024" s="10">
        <f>IF(my_protein!J1023 = my_protein!J1024, IF(my_protein!H1024 - my_protein!I1023 &lt; 100, A1023, A1023 + 1), A1023 + 1)</f>
        <v>719</v>
      </c>
      <c r="B1024" s="10">
        <f>IF(my_protein!I1023 - my_protein!H1024 &gt; 0, my_protein!I1023 - my_protein!H1024, 0)</f>
        <v>0</v>
      </c>
      <c r="C1024">
        <f>IF(my_protein!B1024 = "with_protein", my_protein!S1024, "")</f>
        <v>340</v>
      </c>
      <c r="D1024" s="9"/>
    </row>
    <row r="1025">
      <c r="A1025" s="10">
        <f>IF(my_protein!J1024 = my_protein!J1025, IF(my_protein!H1025 - my_protein!I1024 &lt; 100, A1024, A1024 + 1), A1024 + 1)</f>
        <v>720</v>
      </c>
      <c r="B1025" s="10">
        <f>IF(my_protein!I1024 - my_protein!H1025 &gt; 0, my_protein!I1024 - my_protein!H1025, 0)</f>
        <v>0</v>
      </c>
      <c r="C1025">
        <f>IF(my_protein!B1025 = "with_protein", my_protein!S1025, "")</f>
        <v>137</v>
      </c>
      <c r="D1025" s="9"/>
    </row>
    <row r="1026">
      <c r="A1026" s="10">
        <f>IF(my_protein!J1025 = my_protein!J1026, IF(my_protein!H1026 - my_protein!I1025 &lt; 100, A1025, A1025 + 1), A1025 + 1)</f>
        <v>720</v>
      </c>
      <c r="B1026" s="10">
        <f>IF(my_protein!I1025 - my_protein!H1026 &gt; 0, my_protein!I1025 - my_protein!H1026, 0)</f>
        <v>3</v>
      </c>
      <c r="C1026">
        <f>IF(my_protein!B1026 = "with_protein", my_protein!S1026, "")</f>
        <v>152</v>
      </c>
      <c r="D1026" s="9"/>
    </row>
    <row r="1027">
      <c r="A1027" s="10">
        <f>IF(my_protein!J1026 = my_protein!J1027, IF(my_protein!H1027 - my_protein!I1026 &lt; 100, A1026, A1026 + 1), A1026 + 1)</f>
        <v>721</v>
      </c>
      <c r="B1027" s="10">
        <f>IF(my_protein!I1026 - my_protein!H1027 &gt; 0, my_protein!I1026 - my_protein!H1027, 0)</f>
        <v>0</v>
      </c>
      <c r="C1027">
        <f>IF(my_protein!B1027 = "with_protein", my_protein!S1027, "")</f>
        <v>266</v>
      </c>
      <c r="D1027" s="9"/>
    </row>
    <row r="1028">
      <c r="A1028" s="10">
        <f>IF(my_protein!J1027 = my_protein!J1028, IF(my_protein!H1028 - my_protein!I1027 &lt; 100, A1027, A1027 + 1), A1027 + 1)</f>
        <v>722</v>
      </c>
      <c r="B1028" s="10">
        <f>IF(my_protein!I1027 - my_protein!H1028 &gt; 0, my_protein!I1027 - my_protein!H1028, 0)</f>
        <v>93</v>
      </c>
      <c r="C1028">
        <f>IF(my_protein!B1028 = "with_protein", my_protein!S1028, "")</f>
        <v>268</v>
      </c>
      <c r="D1028" s="9"/>
    </row>
    <row r="1029">
      <c r="A1029" s="10">
        <f>IF(my_protein!J1028 = my_protein!J1029, IF(my_protein!H1029 - my_protein!I1028 &lt; 100, A1028, A1028 + 1), A1028 + 1)</f>
        <v>722</v>
      </c>
      <c r="B1029" s="10">
        <f>IF(my_protein!I1028 - my_protein!H1029 &gt; 0, my_protein!I1028 - my_protein!H1029, 0)</f>
        <v>0</v>
      </c>
      <c r="C1029">
        <f>IF(my_protein!B1029 = "with_protein", my_protein!S1029, "")</f>
        <v>318</v>
      </c>
      <c r="D1029" s="9"/>
    </row>
    <row r="1030">
      <c r="A1030" s="10">
        <f>IF(my_protein!J1029 = my_protein!J1030, IF(my_protein!H1030 - my_protein!I1029 &lt; 100, A1029, A1029 + 1), A1029 + 1)</f>
        <v>723</v>
      </c>
      <c r="B1030" s="10">
        <f>IF(my_protein!I1029 - my_protein!H1030 &gt; 0, my_protein!I1029 - my_protein!H1030, 0)</f>
        <v>0</v>
      </c>
      <c r="C1030">
        <f>IF(my_protein!B1030 = "with_protein", my_protein!S1030, "")</f>
        <v>195</v>
      </c>
      <c r="D1030" s="9"/>
    </row>
    <row r="1031">
      <c r="A1031" s="10">
        <f>IF(my_protein!J1030 = my_protein!J1031, IF(my_protein!H1031 - my_protein!I1030 &lt; 100, A1030, A1030 + 1), A1030 + 1)</f>
        <v>723</v>
      </c>
      <c r="B1031" s="10">
        <f>IF(my_protein!I1030 - my_protein!H1031 &gt; 0, my_protein!I1030 - my_protein!H1031, 0)</f>
        <v>0</v>
      </c>
      <c r="C1031">
        <f>IF(my_protein!B1031 = "with_protein", my_protein!S1031, "")</f>
        <v>507</v>
      </c>
      <c r="D1031" s="9"/>
    </row>
    <row r="1032">
      <c r="A1032" s="10">
        <f>IF(my_protein!J1031 = my_protein!J1032, IF(my_protein!H1032 - my_protein!I1031 &lt; 100, A1031, A1031 + 1), A1031 + 1)</f>
        <v>724</v>
      </c>
      <c r="B1032" s="10">
        <f>IF(my_protein!I1031 - my_protein!H1032 &gt; 0, my_protein!I1031 - my_protein!H1032, 0)</f>
        <v>0</v>
      </c>
      <c r="C1032">
        <f>IF(my_protein!B1032 = "with_protein", my_protein!S1032, "")</f>
        <v>343</v>
      </c>
      <c r="D1032" s="9"/>
    </row>
    <row r="1033">
      <c r="A1033" s="10">
        <f>IF(my_protein!J1032 = my_protein!J1033, IF(my_protein!H1033 - my_protein!I1032 &lt; 100, A1032, A1032 + 1), A1032 + 1)</f>
        <v>725</v>
      </c>
      <c r="B1033" s="10">
        <f>IF(my_protein!I1032 - my_protein!H1033 &gt; 0, my_protein!I1032 - my_protein!H1033, 0)</f>
        <v>0</v>
      </c>
      <c r="C1033" t="str">
        <f>IF(my_protein!B1033 = "with_protein", my_protein!S1033, "")</f>
        <v/>
      </c>
      <c r="D1033" s="9"/>
    </row>
    <row r="1034">
      <c r="A1034" s="10">
        <f>IF(my_protein!J1033 = my_protein!J1034, IF(my_protein!H1034 - my_protein!I1033 &lt; 100, A1033, A1033 + 1), A1033 + 1)</f>
        <v>726</v>
      </c>
      <c r="B1034" s="10">
        <f>IF(my_protein!I1033 - my_protein!H1034 &gt; 0, my_protein!I1033 - my_protein!H1034, 0)</f>
        <v>0</v>
      </c>
      <c r="C1034">
        <f>IF(my_protein!B1034 = "with_protein", my_protein!S1034, "")</f>
        <v>266</v>
      </c>
      <c r="D1034" s="9"/>
    </row>
    <row r="1035">
      <c r="A1035" s="10">
        <f>IF(my_protein!J1034 = my_protein!J1035, IF(my_protein!H1035 - my_protein!I1034 &lt; 100, A1034, A1034 + 1), A1034 + 1)</f>
        <v>727</v>
      </c>
      <c r="B1035" s="10">
        <f>IF(my_protein!I1034 - my_protein!H1035 &gt; 0, my_protein!I1034 - my_protein!H1035, 0)</f>
        <v>0</v>
      </c>
      <c r="C1035">
        <f>IF(my_protein!B1035 = "with_protein", my_protein!S1035, "")</f>
        <v>402</v>
      </c>
      <c r="D1035" s="9"/>
    </row>
    <row r="1036">
      <c r="A1036" s="10">
        <f>IF(my_protein!J1035 = my_protein!J1036, IF(my_protein!H1036 - my_protein!I1035 &lt; 100, A1035, A1035 + 1), A1035 + 1)</f>
        <v>728</v>
      </c>
      <c r="B1036" s="10">
        <f>IF(my_protein!I1035 - my_protein!H1036 &gt; 0, my_protein!I1035 - my_protein!H1036, 0)</f>
        <v>0</v>
      </c>
      <c r="C1036">
        <f>IF(my_protein!B1036 = "with_protein", my_protein!S1036, "")</f>
        <v>476</v>
      </c>
      <c r="D1036" s="9"/>
    </row>
    <row r="1037">
      <c r="A1037" s="10">
        <f>IF(my_protein!J1036 = my_protein!J1037, IF(my_protein!H1037 - my_protein!I1036 &lt; 100, A1036, A1036 + 1), A1036 + 1)</f>
        <v>729</v>
      </c>
      <c r="B1037" s="10">
        <f>IF(my_protein!I1036 - my_protein!H1037 &gt; 0, my_protein!I1036 - my_protein!H1037, 0)</f>
        <v>0</v>
      </c>
      <c r="C1037">
        <f>IF(my_protein!B1037 = "with_protein", my_protein!S1037, "")</f>
        <v>388</v>
      </c>
      <c r="D1037" s="9"/>
    </row>
    <row r="1038">
      <c r="A1038" s="10">
        <f>IF(my_protein!J1037 = my_protein!J1038, IF(my_protein!H1038 - my_protein!I1037 &lt; 100, A1037, A1037 + 1), A1037 + 1)</f>
        <v>730</v>
      </c>
      <c r="B1038" s="10">
        <f>IF(my_protein!I1037 - my_protein!H1038 &gt; 0, my_protein!I1037 - my_protein!H1038, 0)</f>
        <v>0</v>
      </c>
      <c r="C1038" t="str">
        <f>IF(my_protein!B1038 = "with_protein", my_protein!S1038, "")</f>
        <v/>
      </c>
      <c r="D1038" s="9"/>
    </row>
    <row r="1039">
      <c r="A1039" s="10">
        <f>IF(my_protein!J1038 = my_protein!J1039, IF(my_protein!H1039 - my_protein!I1038 &lt; 100, A1038, A1038 + 1), A1038 + 1)</f>
        <v>731</v>
      </c>
      <c r="B1039" s="10">
        <f>IF(my_protein!I1038 - my_protein!H1039 &gt; 0, my_protein!I1038 - my_protein!H1039, 0)</f>
        <v>0</v>
      </c>
      <c r="C1039">
        <f>IF(my_protein!B1039 = "with_protein", my_protein!S1039, "")</f>
        <v>334</v>
      </c>
      <c r="D1039" s="9"/>
    </row>
    <row r="1040">
      <c r="A1040" s="10">
        <f>IF(my_protein!J1039 = my_protein!J1040, IF(my_protein!H1040 - my_protein!I1039 &lt; 100, A1039, A1039 + 1), A1039 + 1)</f>
        <v>731</v>
      </c>
      <c r="B1040" s="10">
        <f>IF(my_protein!I1039 - my_protein!H1040 &gt; 0, my_protein!I1039 - my_protein!H1040, 0)</f>
        <v>0</v>
      </c>
      <c r="C1040">
        <f>IF(my_protein!B1040 = "with_protein", my_protein!S1040, "")</f>
        <v>300</v>
      </c>
      <c r="D1040" s="9"/>
    </row>
    <row r="1041">
      <c r="A1041" s="10">
        <f>IF(my_protein!J1040 = my_protein!J1041, IF(my_protein!H1041 - my_protein!I1040 &lt; 100, A1040, A1040 + 1), A1040 + 1)</f>
        <v>731</v>
      </c>
      <c r="B1041" s="10">
        <f>IF(my_protein!I1040 - my_protein!H1041 &gt; 0, my_protein!I1040 - my_protein!H1041, 0)</f>
        <v>0</v>
      </c>
      <c r="C1041">
        <f>IF(my_protein!B1041 = "with_protein", my_protein!S1041, "")</f>
        <v>231</v>
      </c>
      <c r="D1041" s="9"/>
    </row>
    <row r="1042">
      <c r="A1042" s="10">
        <f>IF(my_protein!J1041 = my_protein!J1042, IF(my_protein!H1042 - my_protein!I1041 &lt; 100, A1041, A1041 + 1), A1041 + 1)</f>
        <v>732</v>
      </c>
      <c r="B1042" s="10">
        <f>IF(my_protein!I1041 - my_protein!H1042 &gt; 0, my_protein!I1041 - my_protein!H1042, 0)</f>
        <v>0</v>
      </c>
      <c r="C1042">
        <f>IF(my_protein!B1042 = "with_protein", my_protein!S1042, "")</f>
        <v>250</v>
      </c>
      <c r="D1042" s="9"/>
    </row>
    <row r="1043">
      <c r="A1043" s="10">
        <f>IF(my_protein!J1042 = my_protein!J1043, IF(my_protein!H1043 - my_protein!I1042 &lt; 100, A1042, A1042 + 1), A1042 + 1)</f>
        <v>732</v>
      </c>
      <c r="B1043" s="10">
        <f>IF(my_protein!I1042 - my_protein!H1043 &gt; 0, my_protein!I1042 - my_protein!H1043, 0)</f>
        <v>13</v>
      </c>
      <c r="C1043">
        <f>IF(my_protein!B1043 = "with_protein", my_protein!S1043, "")</f>
        <v>155</v>
      </c>
      <c r="D1043" s="9"/>
    </row>
    <row r="1044">
      <c r="A1044" s="10">
        <f>IF(my_protein!J1043 = my_protein!J1044, IF(my_protein!H1044 - my_protein!I1043 &lt; 100, A1043, A1043 + 1), A1043 + 1)</f>
        <v>733</v>
      </c>
      <c r="B1044" s="10">
        <f>IF(my_protein!I1043 - my_protein!H1044 &gt; 0, my_protein!I1043 - my_protein!H1044, 0)</f>
        <v>12</v>
      </c>
      <c r="C1044">
        <f>IF(my_protein!B1044 = "with_protein", my_protein!S1044, "")</f>
        <v>187</v>
      </c>
      <c r="D1044" s="9"/>
    </row>
    <row r="1045">
      <c r="A1045" s="10">
        <f>IF(my_protein!J1044 = my_protein!J1045, IF(my_protein!H1045 - my_protein!I1044 &lt; 100, A1044, A1044 + 1), A1044 + 1)</f>
        <v>734</v>
      </c>
      <c r="B1045" s="10">
        <f>IF(my_protein!I1044 - my_protein!H1045 &gt; 0, my_protein!I1044 - my_protein!H1045, 0)</f>
        <v>0</v>
      </c>
      <c r="C1045">
        <f>IF(my_protein!B1045 = "with_protein", my_protein!S1045, "")</f>
        <v>424</v>
      </c>
      <c r="D1045" s="9"/>
    </row>
    <row r="1046">
      <c r="A1046" s="10">
        <f>IF(my_protein!J1045 = my_protein!J1046, IF(my_protein!H1046 - my_protein!I1045 &lt; 100, A1045, A1045 + 1), A1045 + 1)</f>
        <v>734</v>
      </c>
      <c r="B1046" s="10">
        <f>IF(my_protein!I1045 - my_protein!H1046 &gt; 0, my_protein!I1045 - my_protein!H1046, 0)</f>
        <v>3</v>
      </c>
      <c r="C1046">
        <f>IF(my_protein!B1046 = "with_protein", my_protein!S1046, "")</f>
        <v>213</v>
      </c>
      <c r="D1046" s="9"/>
    </row>
    <row r="1047">
      <c r="A1047" s="10">
        <f>IF(my_protein!J1046 = my_protein!J1047, IF(my_protein!H1047 - my_protein!I1046 &lt; 100, A1046, A1046 + 1), A1046 + 1)</f>
        <v>735</v>
      </c>
      <c r="B1047" s="10">
        <f>IF(my_protein!I1046 - my_protein!H1047 &gt; 0, my_protein!I1046 - my_protein!H1047, 0)</f>
        <v>0</v>
      </c>
      <c r="C1047">
        <f>IF(my_protein!B1047 = "with_protein", my_protein!S1047, "")</f>
        <v>164</v>
      </c>
      <c r="D1047" s="9"/>
    </row>
    <row r="1048">
      <c r="A1048" s="10">
        <f>IF(my_protein!J1047 = my_protein!J1048, IF(my_protein!H1048 - my_protein!I1047 &lt; 100, A1047, A1047 + 1), A1047 + 1)</f>
        <v>736</v>
      </c>
      <c r="B1048" s="10">
        <f>IF(my_protein!I1047 - my_protein!H1048 &gt; 0, my_protein!I1047 - my_protein!H1048, 0)</f>
        <v>0</v>
      </c>
      <c r="C1048">
        <f>IF(my_protein!B1048 = "with_protein", my_protein!S1048, "")</f>
        <v>462</v>
      </c>
      <c r="D1048" s="9"/>
    </row>
    <row r="1049">
      <c r="A1049" s="10">
        <f>IF(my_protein!J1048 = my_protein!J1049, IF(my_protein!H1049 - my_protein!I1048 &lt; 100, A1048, A1048 + 1), A1048 + 1)</f>
        <v>737</v>
      </c>
      <c r="B1049" s="10">
        <f>IF(my_protein!I1048 - my_protein!H1049 &gt; 0, my_protein!I1048 - my_protein!H1049, 0)</f>
        <v>0</v>
      </c>
      <c r="C1049">
        <f>IF(my_protein!B1049 = "with_protein", my_protein!S1049, "")</f>
        <v>153</v>
      </c>
      <c r="D1049" s="9"/>
    </row>
    <row r="1050">
      <c r="A1050" s="10">
        <f>IF(my_protein!J1049 = my_protein!J1050, IF(my_protein!H1050 - my_protein!I1049 &lt; 100, A1049, A1049 + 1), A1049 + 1)</f>
        <v>738</v>
      </c>
      <c r="B1050" s="10">
        <f>IF(my_protein!I1049 - my_protein!H1050 &gt; 0, my_protein!I1049 - my_protein!H1050, 0)</f>
        <v>0</v>
      </c>
      <c r="C1050">
        <f>IF(my_protein!B1050 = "with_protein", my_protein!S1050, "")</f>
        <v>224</v>
      </c>
      <c r="D1050" s="9"/>
    </row>
    <row r="1051">
      <c r="A1051" s="10">
        <f>IF(my_protein!J1050 = my_protein!J1051, IF(my_protein!H1051 - my_protein!I1050 &lt; 100, A1050, A1050 + 1), A1050 + 1)</f>
        <v>739</v>
      </c>
      <c r="B1051" s="10">
        <f>IF(my_protein!I1050 - my_protein!H1051 &gt; 0, my_protein!I1050 - my_protein!H1051, 0)</f>
        <v>39</v>
      </c>
      <c r="C1051">
        <f>IF(my_protein!B1051 = "with_protein", my_protein!S1051, "")</f>
        <v>505</v>
      </c>
      <c r="D1051" s="9"/>
    </row>
    <row r="1052">
      <c r="A1052" s="10">
        <f>IF(my_protein!J1051 = my_protein!J1052, IF(my_protein!H1052 - my_protein!I1051 &lt; 100, A1051, A1051 + 1), A1051 + 1)</f>
        <v>740</v>
      </c>
      <c r="B1052" s="10">
        <f>IF(my_protein!I1051 - my_protein!H1052 &gt; 0, my_protein!I1051 - my_protein!H1052, 0)</f>
        <v>0</v>
      </c>
      <c r="C1052">
        <f>IF(my_protein!B1052 = "with_protein", my_protein!S1052, "")</f>
        <v>177</v>
      </c>
      <c r="D1052" s="9"/>
    </row>
    <row r="1053">
      <c r="A1053" s="10">
        <f>IF(my_protein!J1052 = my_protein!J1053, IF(my_protein!H1053 - my_protein!I1052 &lt; 100, A1052, A1052 + 1), A1052 + 1)</f>
        <v>740</v>
      </c>
      <c r="B1053" s="10">
        <f>IF(my_protein!I1052 - my_protein!H1053 &gt; 0, my_protein!I1052 - my_protein!H1053, 0)</f>
        <v>0</v>
      </c>
      <c r="C1053">
        <f>IF(my_protein!B1053 = "with_protein", my_protein!S1053, "")</f>
        <v>635</v>
      </c>
      <c r="D1053" s="9"/>
    </row>
    <row r="1054">
      <c r="A1054" s="10">
        <f>IF(my_protein!J1053 = my_protein!J1054, IF(my_protein!H1054 - my_protein!I1053 &lt; 100, A1053, A1053 + 1), A1053 + 1)</f>
        <v>741</v>
      </c>
      <c r="B1054" s="10">
        <f>IF(my_protein!I1053 - my_protein!H1054 &gt; 0, my_protein!I1053 - my_protein!H1054, 0)</f>
        <v>0</v>
      </c>
      <c r="C1054">
        <f>IF(my_protein!B1054 = "with_protein", my_protein!S1054, "")</f>
        <v>329</v>
      </c>
      <c r="D1054" s="9"/>
    </row>
    <row r="1055">
      <c r="A1055" s="10">
        <f>IF(my_protein!J1054 = my_protein!J1055, IF(my_protein!H1055 - my_protein!I1054 &lt; 100, A1054, A1054 + 1), A1054 + 1)</f>
        <v>742</v>
      </c>
      <c r="B1055" s="10">
        <f>IF(my_protein!I1054 - my_protein!H1055 &gt; 0, my_protein!I1054 - my_protein!H1055, 0)</f>
        <v>0</v>
      </c>
      <c r="C1055">
        <f>IF(my_protein!B1055 = "with_protein", my_protein!S1055, "")</f>
        <v>541</v>
      </c>
      <c r="D1055" s="9"/>
    </row>
    <row r="1056">
      <c r="A1056" s="10">
        <f>IF(my_protein!J1055 = my_protein!J1056, IF(my_protein!H1056 - my_protein!I1055 &lt; 100, A1055, A1055 + 1), A1055 + 1)</f>
        <v>742</v>
      </c>
      <c r="B1056" s="10">
        <f>IF(my_protein!I1055 - my_protein!H1056 &gt; 0, my_protein!I1055 - my_protein!H1056, 0)</f>
        <v>3</v>
      </c>
      <c r="C1056">
        <f>IF(my_protein!B1056 = "with_protein", my_protein!S1056, "")</f>
        <v>557</v>
      </c>
      <c r="D1056" s="9"/>
    </row>
    <row r="1057">
      <c r="A1057" s="10">
        <f>IF(my_protein!J1056 = my_protein!J1057, IF(my_protein!H1057 - my_protein!I1056 &lt; 100, A1056, A1056 + 1), A1056 + 1)</f>
        <v>743</v>
      </c>
      <c r="B1057" s="10">
        <f>IF(my_protein!I1056 - my_protein!H1057 &gt; 0, my_protein!I1056 - my_protein!H1057, 0)</f>
        <v>0</v>
      </c>
      <c r="C1057">
        <f>IF(my_protein!B1057 = "with_protein", my_protein!S1057, "")</f>
        <v>849</v>
      </c>
      <c r="D1057" s="9"/>
    </row>
    <row r="1058">
      <c r="A1058" s="10">
        <f>IF(my_protein!J1057 = my_protein!J1058, IF(my_protein!H1058 - my_protein!I1057 &lt; 100, A1057, A1057 + 1), A1057 + 1)</f>
        <v>744</v>
      </c>
      <c r="B1058" s="10">
        <f>IF(my_protein!I1057 - my_protein!H1058 &gt; 0, my_protein!I1057 - my_protein!H1058, 0)</f>
        <v>0</v>
      </c>
      <c r="C1058">
        <f>IF(my_protein!B1058 = "with_protein", my_protein!S1058, "")</f>
        <v>83</v>
      </c>
      <c r="D1058" s="9"/>
    </row>
    <row r="1059">
      <c r="A1059" s="10">
        <f>IF(my_protein!J1058 = my_protein!J1059, IF(my_protein!H1059 - my_protein!I1058 &lt; 100, A1058, A1058 + 1), A1058 + 1)</f>
        <v>744</v>
      </c>
      <c r="B1059" s="10">
        <f>IF(my_protein!I1058 - my_protein!H1059 &gt; 0, my_protein!I1058 - my_protein!H1059, 0)</f>
        <v>0</v>
      </c>
      <c r="C1059">
        <f>IF(my_protein!B1059 = "with_protein", my_protein!S1059, "")</f>
        <v>165</v>
      </c>
      <c r="D1059" s="9"/>
    </row>
    <row r="1060">
      <c r="A1060" s="10">
        <f>IF(my_protein!J1059 = my_protein!J1060, IF(my_protein!H1060 - my_protein!I1059 &lt; 100, A1059, A1059 + 1), A1059 + 1)</f>
        <v>745</v>
      </c>
      <c r="B1060" s="10">
        <f>IF(my_protein!I1059 - my_protein!H1060 &gt; 0, my_protein!I1059 - my_protein!H1060, 0)</f>
        <v>0</v>
      </c>
      <c r="C1060">
        <f>IF(my_protein!B1060 = "with_protein", my_protein!S1060, "")</f>
        <v>156</v>
      </c>
      <c r="D1060" s="9"/>
    </row>
    <row r="1061">
      <c r="A1061" s="10">
        <f>IF(my_protein!J1060 = my_protein!J1061, IF(my_protein!H1061 - my_protein!I1060 &lt; 100, A1060, A1060 + 1), A1060 + 1)</f>
        <v>745</v>
      </c>
      <c r="B1061" s="10">
        <f>IF(my_protein!I1060 - my_protein!H1061 &gt; 0, my_protein!I1060 - my_protein!H1061, 0)</f>
        <v>0</v>
      </c>
      <c r="C1061">
        <f>IF(my_protein!B1061 = "with_protein", my_protein!S1061, "")</f>
        <v>403</v>
      </c>
      <c r="D1061" s="9"/>
    </row>
    <row r="1062">
      <c r="A1062" s="10">
        <f>IF(my_protein!J1061 = my_protein!J1062, IF(my_protein!H1062 - my_protein!I1061 &lt; 100, A1061, A1061 + 1), A1061 + 1)</f>
        <v>746</v>
      </c>
      <c r="B1062" s="10">
        <f>IF(my_protein!I1061 - my_protein!H1062 &gt; 0, my_protein!I1061 - my_protein!H1062, 0)</f>
        <v>0</v>
      </c>
      <c r="C1062">
        <f>IF(my_protein!B1062 = "with_protein", my_protein!S1062, "")</f>
        <v>296</v>
      </c>
      <c r="D1062" s="9"/>
    </row>
    <row r="1063">
      <c r="A1063" s="10">
        <f>IF(my_protein!J1062 = my_protein!J1063, IF(my_protein!H1063 - my_protein!I1062 &lt; 100, A1062, A1062 + 1), A1062 + 1)</f>
        <v>747</v>
      </c>
      <c r="B1063" s="10">
        <f>IF(my_protein!I1062 - my_protein!H1063 &gt; 0, my_protein!I1062 - my_protein!H1063, 0)</f>
        <v>0</v>
      </c>
      <c r="C1063">
        <f>IF(my_protein!B1063 = "with_protein", my_protein!S1063, "")</f>
        <v>125</v>
      </c>
      <c r="D1063" s="9"/>
    </row>
    <row r="1064">
      <c r="A1064" s="10">
        <f>IF(my_protein!J1063 = my_protein!J1064, IF(my_protein!H1064 - my_protein!I1063 &lt; 100, A1063, A1063 + 1), A1063 + 1)</f>
        <v>748</v>
      </c>
      <c r="B1064" s="10">
        <f>IF(my_protein!I1063 - my_protein!H1064 &gt; 0, my_protein!I1063 - my_protein!H1064, 0)</f>
        <v>0</v>
      </c>
      <c r="C1064">
        <f>IF(my_protein!B1064 = "with_protein", my_protein!S1064, "")</f>
        <v>329</v>
      </c>
      <c r="D1064" s="9"/>
    </row>
    <row r="1065">
      <c r="A1065" s="10">
        <f>IF(my_protein!J1064 = my_protein!J1065, IF(my_protein!H1065 - my_protein!I1064 &lt; 100, A1064, A1064 + 1), A1064 + 1)</f>
        <v>749</v>
      </c>
      <c r="B1065" s="10">
        <f>IF(my_protein!I1064 - my_protein!H1065 &gt; 0, my_protein!I1064 - my_protein!H1065, 0)</f>
        <v>0</v>
      </c>
      <c r="C1065">
        <f>IF(my_protein!B1065 = "with_protein", my_protein!S1065, "")</f>
        <v>694</v>
      </c>
      <c r="D1065" s="9"/>
    </row>
    <row r="1066">
      <c r="A1066" s="10">
        <f>IF(my_protein!J1065 = my_protein!J1066, IF(my_protein!H1066 - my_protein!I1065 &lt; 100, A1065, A1065 + 1), A1065 + 1)</f>
        <v>750</v>
      </c>
      <c r="B1066" s="10">
        <f>IF(my_protein!I1065 - my_protein!H1066 &gt; 0, my_protein!I1065 - my_protein!H1066, 0)</f>
        <v>0</v>
      </c>
      <c r="C1066" t="str">
        <f>IF(my_protein!B1066 = "with_protein", my_protein!S1066, "")</f>
        <v/>
      </c>
      <c r="D1066" s="9"/>
    </row>
    <row r="1067">
      <c r="A1067" s="10">
        <f>IF(my_protein!J1066 = my_protein!J1067, IF(my_protein!H1067 - my_protein!I1066 &lt; 100, A1066, A1066 + 1), A1066 + 1)</f>
        <v>751</v>
      </c>
      <c r="B1067" s="10">
        <f>IF(my_protein!I1066 - my_protein!H1067 &gt; 0, my_protein!I1066 - my_protein!H1067, 0)</f>
        <v>0</v>
      </c>
      <c r="C1067">
        <f>IF(my_protein!B1067 = "with_protein", my_protein!S1067, "")</f>
        <v>84</v>
      </c>
      <c r="D1067" s="9"/>
    </row>
    <row r="1068">
      <c r="A1068" s="10">
        <f>IF(my_protein!J1067 = my_protein!J1068, IF(my_protein!H1068 - my_protein!I1067 &lt; 100, A1067, A1067 + 1), A1067 + 1)</f>
        <v>751</v>
      </c>
      <c r="B1068" s="10">
        <f>IF(my_protein!I1067 - my_protein!H1068 &gt; 0, my_protein!I1067 - my_protein!H1068, 0)</f>
        <v>3</v>
      </c>
      <c r="C1068">
        <f>IF(my_protein!B1068 = "with_protein", my_protein!S1068, "")</f>
        <v>82</v>
      </c>
      <c r="D1068" s="9"/>
    </row>
    <row r="1069">
      <c r="A1069" s="10">
        <f>IF(my_protein!J1068 = my_protein!J1069, IF(my_protein!H1069 - my_protein!I1068 &lt; 100, A1068, A1068 + 1), A1068 + 1)</f>
        <v>752</v>
      </c>
      <c r="B1069" s="10">
        <f>IF(my_protein!I1068 - my_protein!H1069 &gt; 0, my_protein!I1068 - my_protein!H1069, 0)</f>
        <v>0</v>
      </c>
      <c r="C1069">
        <f>IF(my_protein!B1069 = "with_protein", my_protein!S1069, "")</f>
        <v>164</v>
      </c>
      <c r="D1069" s="9"/>
    </row>
    <row r="1070">
      <c r="A1070" s="10">
        <f>IF(my_protein!J1069 = my_protein!J1070, IF(my_protein!H1070 - my_protein!I1069 &lt; 100, A1069, A1069 + 1), A1069 + 1)</f>
        <v>753</v>
      </c>
      <c r="B1070" s="10">
        <f>IF(my_protein!I1069 - my_protein!H1070 &gt; 0, my_protein!I1069 - my_protein!H1070, 0)</f>
        <v>0</v>
      </c>
      <c r="C1070">
        <f>IF(my_protein!B1070 = "with_protein", my_protein!S1070, "")</f>
        <v>194</v>
      </c>
      <c r="D1070" s="9"/>
    </row>
    <row r="1071">
      <c r="A1071" s="10">
        <f>IF(my_protein!J1070 = my_protein!J1071, IF(my_protein!H1071 - my_protein!I1070 &lt; 100, A1070, A1070 + 1), A1070 + 1)</f>
        <v>754</v>
      </c>
      <c r="B1071" s="10">
        <f>IF(my_protein!I1070 - my_protein!H1071 &gt; 0, my_protein!I1070 - my_protein!H1071, 0)</f>
        <v>0</v>
      </c>
      <c r="C1071">
        <f>IF(my_protein!B1071 = "with_protein", my_protein!S1071, "")</f>
        <v>64</v>
      </c>
      <c r="D1071" s="9"/>
    </row>
    <row r="1072">
      <c r="A1072" s="10">
        <f>IF(my_protein!J1071 = my_protein!J1072, IF(my_protein!H1072 - my_protein!I1071 &lt; 100, A1071, A1071 + 1), A1071 + 1)</f>
        <v>755</v>
      </c>
      <c r="B1072" s="10">
        <f>IF(my_protein!I1071 - my_protein!H1072 &gt; 0, my_protein!I1071 - my_protein!H1072, 0)</f>
        <v>0</v>
      </c>
      <c r="C1072">
        <f>IF(my_protein!B1072 = "with_protein", my_protein!S1072, "")</f>
        <v>140</v>
      </c>
      <c r="D1072" s="9"/>
    </row>
    <row r="1073">
      <c r="A1073" s="10">
        <f>IF(my_protein!J1072 = my_protein!J1073, IF(my_protein!H1073 - my_protein!I1072 &lt; 100, A1072, A1072 + 1), A1072 + 1)</f>
        <v>756</v>
      </c>
      <c r="B1073" s="10">
        <f>IF(my_protein!I1072 - my_protein!H1073 &gt; 0, my_protein!I1072 - my_protein!H1073, 0)</f>
        <v>0</v>
      </c>
      <c r="C1073">
        <f>IF(my_protein!B1073 = "with_protein", my_protein!S1073, "")</f>
        <v>692</v>
      </c>
      <c r="D1073" s="9"/>
    </row>
    <row r="1074">
      <c r="A1074" s="10">
        <f>IF(my_protein!J1073 = my_protein!J1074, IF(my_protein!H1074 - my_protein!I1073 &lt; 100, A1073, A1073 + 1), A1073 + 1)</f>
        <v>757</v>
      </c>
      <c r="B1074" s="10">
        <f>IF(my_protein!I1073 - my_protein!H1074 &gt; 0, my_protein!I1073 - my_protein!H1074, 0)</f>
        <v>0</v>
      </c>
      <c r="C1074">
        <f>IF(my_protein!B1074 = "with_protein", my_protein!S1074, "")</f>
        <v>193</v>
      </c>
      <c r="D1074" s="9"/>
    </row>
    <row r="1075">
      <c r="A1075" s="10">
        <f>IF(my_protein!J1074 = my_protein!J1075, IF(my_protein!H1075 - my_protein!I1074 &lt; 100, A1074, A1074 + 1), A1074 + 1)</f>
        <v>758</v>
      </c>
      <c r="B1075" s="10">
        <f>IF(my_protein!I1074 - my_protein!H1075 &gt; 0, my_protein!I1074 - my_protein!H1075, 0)</f>
        <v>0</v>
      </c>
      <c r="C1075">
        <f>IF(my_protein!B1075 = "with_protein", my_protein!S1075, "")</f>
        <v>370</v>
      </c>
      <c r="D1075" s="9"/>
    </row>
    <row r="1076">
      <c r="A1076" s="10">
        <f>IF(my_protein!J1075 = my_protein!J1076, IF(my_protein!H1076 - my_protein!I1075 &lt; 100, A1075, A1075 + 1), A1075 + 1)</f>
        <v>758</v>
      </c>
      <c r="B1076" s="10">
        <f>IF(my_protein!I1075 - my_protein!H1076 &gt; 0, my_protein!I1075 - my_protein!H1076, 0)</f>
        <v>0</v>
      </c>
      <c r="C1076">
        <f>IF(my_protein!B1076 = "with_protein", my_protein!S1076, "")</f>
        <v>290</v>
      </c>
      <c r="D1076" s="9"/>
    </row>
    <row r="1077">
      <c r="A1077" s="10">
        <f>IF(my_protein!J1076 = my_protein!J1077, IF(my_protein!H1077 - my_protein!I1076 &lt; 100, A1076, A1076 + 1), A1076 + 1)</f>
        <v>759</v>
      </c>
      <c r="B1077" s="10">
        <f>IF(my_protein!I1076 - my_protein!H1077 &gt; 0, my_protein!I1076 - my_protein!H1077, 0)</f>
        <v>0</v>
      </c>
      <c r="C1077">
        <f>IF(my_protein!B1077 = "with_protein", my_protein!S1077, "")</f>
        <v>299</v>
      </c>
      <c r="D1077" s="9"/>
    </row>
    <row r="1078">
      <c r="A1078" s="10">
        <f>IF(my_protein!J1077 = my_protein!J1078, IF(my_protein!H1078 - my_protein!I1077 &lt; 100, A1077, A1077 + 1), A1077 + 1)</f>
        <v>760</v>
      </c>
      <c r="B1078" s="10">
        <f>IF(my_protein!I1077 - my_protein!H1078 &gt; 0, my_protein!I1077 - my_protein!H1078, 0)</f>
        <v>0</v>
      </c>
      <c r="C1078">
        <f>IF(my_protein!B1078 = "with_protein", my_protein!S1078, "")</f>
        <v>194</v>
      </c>
      <c r="D1078" s="9"/>
    </row>
    <row r="1079">
      <c r="A1079" s="10">
        <f>IF(my_protein!J1078 = my_protein!J1079, IF(my_protein!H1079 - my_protein!I1078 &lt; 100, A1078, A1078 + 1), A1078 + 1)</f>
        <v>761</v>
      </c>
      <c r="B1079" s="10">
        <f>IF(my_protein!I1078 - my_protein!H1079 &gt; 0, my_protein!I1078 - my_protein!H1079, 0)</f>
        <v>0</v>
      </c>
      <c r="C1079">
        <f>IF(my_protein!B1079 = "with_protein", my_protein!S1079, "")</f>
        <v>320</v>
      </c>
      <c r="D1079" s="9"/>
    </row>
    <row r="1080">
      <c r="A1080" s="10">
        <f>IF(my_protein!J1079 = my_protein!J1080, IF(my_protein!H1080 - my_protein!I1079 &lt; 100, A1079, A1079 + 1), A1079 + 1)</f>
        <v>761</v>
      </c>
      <c r="B1080" s="10">
        <f>IF(my_protein!I1079 - my_protein!H1080 &gt; 0, my_protein!I1079 - my_protein!H1080, 0)</f>
        <v>0</v>
      </c>
      <c r="C1080">
        <f>IF(my_protein!B1080 = "with_protein", my_protein!S1080, "")</f>
        <v>304</v>
      </c>
      <c r="D1080" s="9"/>
    </row>
    <row r="1081">
      <c r="A1081" s="10">
        <f>IF(my_protein!J1080 = my_protein!J1081, IF(my_protein!H1081 - my_protein!I1080 &lt; 100, A1080, A1080 + 1), A1080 + 1)</f>
        <v>762</v>
      </c>
      <c r="B1081" s="10">
        <f>IF(my_protein!I1080 - my_protein!H1081 &gt; 0, my_protein!I1080 - my_protein!H1081, 0)</f>
        <v>0</v>
      </c>
      <c r="C1081">
        <f>IF(my_protein!B1081 = "with_protein", my_protein!S1081, "")</f>
        <v>154</v>
      </c>
      <c r="D1081" s="9"/>
    </row>
    <row r="1082">
      <c r="A1082" s="10">
        <f>IF(my_protein!J1081 = my_protein!J1082, IF(my_protein!H1082 - my_protein!I1081 &lt; 100, A1081, A1081 + 1), A1081 + 1)</f>
        <v>763</v>
      </c>
      <c r="B1082" s="10">
        <f>IF(my_protein!I1081 - my_protein!H1082 &gt; 0, my_protein!I1081 - my_protein!H1082, 0)</f>
        <v>0</v>
      </c>
      <c r="C1082">
        <f>IF(my_protein!B1082 = "with_protein", my_protein!S1082, "")</f>
        <v>211</v>
      </c>
      <c r="D1082" s="9"/>
    </row>
    <row r="1083">
      <c r="A1083" s="10">
        <f>IF(my_protein!J1082 = my_protein!J1083, IF(my_protein!H1083 - my_protein!I1082 &lt; 100, A1082, A1082 + 1), A1082 + 1)</f>
        <v>763</v>
      </c>
      <c r="B1083" s="10">
        <f>IF(my_protein!I1082 - my_protein!H1083 &gt; 0, my_protein!I1082 - my_protein!H1083, 0)</f>
        <v>0</v>
      </c>
      <c r="C1083">
        <f>IF(my_protein!B1083 = "with_protein", my_protein!S1083, "")</f>
        <v>171</v>
      </c>
      <c r="D1083" s="9"/>
    </row>
    <row r="1084">
      <c r="A1084" s="10">
        <f>IF(my_protein!J1083 = my_protein!J1084, IF(my_protein!H1084 - my_protein!I1083 &lt; 100, A1083, A1083 + 1), A1083 + 1)</f>
        <v>764</v>
      </c>
      <c r="B1084" s="10">
        <f>IF(my_protein!I1083 - my_protein!H1084 &gt; 0, my_protein!I1083 - my_protein!H1084, 0)</f>
        <v>0</v>
      </c>
      <c r="C1084">
        <f>IF(my_protein!B1084 = "with_protein", my_protein!S1084, "")</f>
        <v>394</v>
      </c>
      <c r="D1084" s="9"/>
    </row>
    <row r="1085">
      <c r="A1085" s="10">
        <f>IF(my_protein!J1084 = my_protein!J1085, IF(my_protein!H1085 - my_protein!I1084 &lt; 100, A1084, A1084 + 1), A1084 + 1)</f>
        <v>765</v>
      </c>
      <c r="B1085" s="10">
        <f>IF(my_protein!I1084 - my_protein!H1085 &gt; 0, my_protein!I1084 - my_protein!H1085, 0)</f>
        <v>0</v>
      </c>
      <c r="C1085">
        <f>IF(my_protein!B1085 = "with_protein", my_protein!S1085, "")</f>
        <v>451</v>
      </c>
      <c r="D1085" s="9"/>
    </row>
    <row r="1086">
      <c r="A1086" s="10">
        <f>IF(my_protein!J1085 = my_protein!J1086, IF(my_protein!H1086 - my_protein!I1085 &lt; 100, A1085, A1085 + 1), A1085 + 1)</f>
        <v>766</v>
      </c>
      <c r="B1086" s="10">
        <f>IF(my_protein!I1085 - my_protein!H1086 &gt; 0, my_protein!I1085 - my_protein!H1086, 0)</f>
        <v>0</v>
      </c>
      <c r="C1086">
        <f>IF(my_protein!B1086 = "with_protein", my_protein!S1086, "")</f>
        <v>362</v>
      </c>
      <c r="D1086" s="9"/>
    </row>
    <row r="1087">
      <c r="A1087" s="10">
        <f>IF(my_protein!J1086 = my_protein!J1087, IF(my_protein!H1087 - my_protein!I1086 &lt; 100, A1086, A1086 + 1), A1086 + 1)</f>
        <v>766</v>
      </c>
      <c r="B1087" s="10">
        <f>IF(my_protein!I1086 - my_protein!H1087 &gt; 0, my_protein!I1086 - my_protein!H1087, 0)</f>
        <v>0</v>
      </c>
      <c r="C1087" t="str">
        <f>IF(my_protein!B1087 = "with_protein", my_protein!S1087, "")</f>
        <v/>
      </c>
      <c r="D1087" s="9"/>
    </row>
    <row r="1088">
      <c r="A1088" s="10">
        <f>IF(my_protein!J1087 = my_protein!J1088, IF(my_protein!H1088 - my_protein!I1087 &lt; 100, A1087, A1087 + 1), A1087 + 1)</f>
        <v>767</v>
      </c>
      <c r="B1088" s="10">
        <f>IF(my_protein!I1087 - my_protein!H1088 &gt; 0, my_protein!I1087 - my_protein!H1088, 0)</f>
        <v>0</v>
      </c>
      <c r="C1088">
        <f>IF(my_protein!B1088 = "with_protein", my_protein!S1088, "")</f>
        <v>296</v>
      </c>
      <c r="D1088" s="9"/>
    </row>
    <row r="1089">
      <c r="A1089" s="10">
        <f>IF(my_protein!J1088 = my_protein!J1089, IF(my_protein!H1089 - my_protein!I1088 &lt; 100, A1088, A1088 + 1), A1088 + 1)</f>
        <v>767</v>
      </c>
      <c r="B1089" s="10">
        <f>IF(my_protein!I1088 - my_protein!H1089 &gt; 0, my_protein!I1088 - my_protein!H1089, 0)</f>
        <v>0</v>
      </c>
      <c r="C1089">
        <f>IF(my_protein!B1089 = "with_protein", my_protein!S1089, "")</f>
        <v>253</v>
      </c>
      <c r="D1089" s="9"/>
    </row>
    <row r="1090">
      <c r="A1090" s="10">
        <f>IF(my_protein!J1089 = my_protein!J1090, IF(my_protein!H1090 - my_protein!I1089 &lt; 100, A1089, A1089 + 1), A1089 + 1)</f>
        <v>767</v>
      </c>
      <c r="B1090" s="10">
        <f>IF(my_protein!I1089 - my_protein!H1090 &gt; 0, my_protein!I1089 - my_protein!H1090, 0)</f>
        <v>0</v>
      </c>
      <c r="C1090">
        <f>IF(my_protein!B1090 = "with_protein", my_protein!S1090, "")</f>
        <v>224</v>
      </c>
      <c r="D1090" s="9"/>
    </row>
    <row r="1091">
      <c r="A1091" s="10">
        <f>IF(my_protein!J1090 = my_protein!J1091, IF(my_protein!H1091 - my_protein!I1090 &lt; 100, A1090, A1090 + 1), A1090 + 1)</f>
        <v>768</v>
      </c>
      <c r="B1091" s="10">
        <f>IF(my_protein!I1090 - my_protein!H1091 &gt; 0, my_protein!I1090 - my_protein!H1091, 0)</f>
        <v>0</v>
      </c>
      <c r="C1091">
        <f>IF(my_protein!B1091 = "with_protein", my_protein!S1091, "")</f>
        <v>301</v>
      </c>
      <c r="D1091" s="9"/>
    </row>
    <row r="1092">
      <c r="A1092" s="10">
        <f>IF(my_protein!J1091 = my_protein!J1092, IF(my_protein!H1092 - my_protein!I1091 &lt; 100, A1091, A1091 + 1), A1091 + 1)</f>
        <v>768</v>
      </c>
      <c r="B1092" s="10">
        <f>IF(my_protein!I1091 - my_protein!H1092 &gt; 0, my_protein!I1091 - my_protein!H1092, 0)</f>
        <v>0</v>
      </c>
      <c r="C1092">
        <f>IF(my_protein!B1092 = "with_protein", my_protein!S1092, "")</f>
        <v>193</v>
      </c>
      <c r="D1092" s="9"/>
    </row>
    <row r="1093">
      <c r="A1093" s="10">
        <f>IF(my_protein!J1092 = my_protein!J1093, IF(my_protein!H1093 - my_protein!I1092 &lt; 100, A1092, A1092 + 1), A1092 + 1)</f>
        <v>769</v>
      </c>
      <c r="B1093" s="10">
        <f>IF(my_protein!I1092 - my_protein!H1093 &gt; 0, my_protein!I1092 - my_protein!H1093, 0)</f>
        <v>0</v>
      </c>
      <c r="C1093">
        <f>IF(my_protein!B1093 = "with_protein", my_protein!S1093, "")</f>
        <v>275</v>
      </c>
      <c r="D1093" s="9"/>
    </row>
    <row r="1094">
      <c r="A1094" s="10">
        <f>IF(my_protein!J1093 = my_protein!J1094, IF(my_protein!H1094 - my_protein!I1093 &lt; 100, A1093, A1093 + 1), A1093 + 1)</f>
        <v>770</v>
      </c>
      <c r="B1094" s="10">
        <f>IF(my_protein!I1093 - my_protein!H1094 &gt; 0, my_protein!I1093 - my_protein!H1094, 0)</f>
        <v>0</v>
      </c>
      <c r="C1094" t="str">
        <f>IF(my_protein!B1094 = "with_protein", my_protein!S1094, "")</f>
        <v/>
      </c>
      <c r="D1094" s="9"/>
    </row>
    <row r="1095">
      <c r="A1095" s="10">
        <f>IF(my_protein!J1094 = my_protein!J1095, IF(my_protein!H1095 - my_protein!I1094 &lt; 100, A1094, A1094 + 1), A1094 + 1)</f>
        <v>770</v>
      </c>
      <c r="B1095" s="10">
        <f>IF(my_protein!I1094 - my_protein!H1095 &gt; 0, my_protein!I1094 - my_protein!H1095, 0)</f>
        <v>0</v>
      </c>
      <c r="C1095">
        <f>IF(my_protein!B1095 = "with_protein", my_protein!S1095, "")</f>
        <v>301</v>
      </c>
      <c r="D1095" s="9"/>
    </row>
    <row r="1096">
      <c r="A1096" s="10">
        <f>IF(my_protein!J1095 = my_protein!J1096, IF(my_protein!H1096 - my_protein!I1095 &lt; 100, A1095, A1095 + 1), A1095 + 1)</f>
        <v>771</v>
      </c>
      <c r="B1096" s="10">
        <f>IF(my_protein!I1095 - my_protein!H1096 &gt; 0, my_protein!I1095 - my_protein!H1096, 0)</f>
        <v>0</v>
      </c>
      <c r="C1096">
        <f>IF(my_protein!B1096 = "with_protein", my_protein!S1096, "")</f>
        <v>335</v>
      </c>
      <c r="D1096" s="9"/>
    </row>
    <row r="1097">
      <c r="A1097" s="10">
        <f>IF(my_protein!J1096 = my_protein!J1097, IF(my_protein!H1097 - my_protein!I1096 &lt; 100, A1096, A1096 + 1), A1096 + 1)</f>
        <v>772</v>
      </c>
      <c r="B1097" s="10">
        <f>IF(my_protein!I1096 - my_protein!H1097 &gt; 0, my_protein!I1096 - my_protein!H1097, 0)</f>
        <v>0</v>
      </c>
      <c r="C1097">
        <f>IF(my_protein!B1097 = "with_protein", my_protein!S1097, "")</f>
        <v>222</v>
      </c>
      <c r="D1097" s="9"/>
    </row>
    <row r="1098">
      <c r="A1098" s="10">
        <f>IF(my_protein!J1097 = my_protein!J1098, IF(my_protein!H1098 - my_protein!I1097 &lt; 100, A1097, A1097 + 1), A1097 + 1)</f>
        <v>773</v>
      </c>
      <c r="B1098" s="10">
        <f>IF(my_protein!I1097 - my_protein!H1098 &gt; 0, my_protein!I1097 - my_protein!H1098, 0)</f>
        <v>0</v>
      </c>
      <c r="C1098">
        <f>IF(my_protein!B1098 = "with_protein", my_protein!S1098, "")</f>
        <v>348</v>
      </c>
      <c r="D1098" s="9"/>
    </row>
    <row r="1099">
      <c r="A1099" s="10">
        <f>IF(my_protein!J1098 = my_protein!J1099, IF(my_protein!H1099 - my_protein!I1098 &lt; 100, A1098, A1098 + 1), A1098 + 1)</f>
        <v>774</v>
      </c>
      <c r="B1099" s="10">
        <f>IF(my_protein!I1098 - my_protein!H1099 &gt; 0, my_protein!I1098 - my_protein!H1099, 0)</f>
        <v>0</v>
      </c>
      <c r="C1099">
        <f>IF(my_protein!B1099 = "with_protein", my_protein!S1099, "")</f>
        <v>336</v>
      </c>
      <c r="D1099" s="9"/>
    </row>
    <row r="1100">
      <c r="A1100" s="10">
        <f>IF(my_protein!J1099 = my_protein!J1100, IF(my_protein!H1100 - my_protein!I1099 &lt; 100, A1099, A1099 + 1), A1099 + 1)</f>
        <v>775</v>
      </c>
      <c r="B1100" s="10">
        <f>IF(my_protein!I1099 - my_protein!H1100 &gt; 0, my_protein!I1099 - my_protein!H1100, 0)</f>
        <v>0</v>
      </c>
      <c r="C1100">
        <f>IF(my_protein!B1100 = "with_protein", my_protein!S1100, "")</f>
        <v>132</v>
      </c>
      <c r="D1100" s="9"/>
    </row>
    <row r="1101">
      <c r="A1101" s="10">
        <f>IF(my_protein!J1100 = my_protein!J1101, IF(my_protein!H1101 - my_protein!I1100 &lt; 100, A1100, A1100 + 1), A1100 + 1)</f>
        <v>776</v>
      </c>
      <c r="B1101" s="10">
        <f>IF(my_protein!I1100 - my_protein!H1101 &gt; 0, my_protein!I1100 - my_protein!H1101, 0)</f>
        <v>0</v>
      </c>
      <c r="C1101">
        <f>IF(my_protein!B1101 = "with_protein", my_protein!S1101, "")</f>
        <v>486</v>
      </c>
      <c r="D1101" s="9"/>
    </row>
    <row r="1102">
      <c r="A1102" s="10">
        <f>IF(my_protein!J1101 = my_protein!J1102, IF(my_protein!H1102 - my_protein!I1101 &lt; 100, A1101, A1101 + 1), A1101 + 1)</f>
        <v>776</v>
      </c>
      <c r="B1102" s="10">
        <f>IF(my_protein!I1101 - my_protein!H1102 &gt; 0, my_protein!I1101 - my_protein!H1102, 0)</f>
        <v>67</v>
      </c>
      <c r="C1102">
        <f>IF(my_protein!B1102 = "with_protein", my_protein!S1102, "")</f>
        <v>68</v>
      </c>
      <c r="D1102" s="9"/>
    </row>
    <row r="1103">
      <c r="A1103" s="10">
        <f>IF(my_protein!J1102 = my_protein!J1103, IF(my_protein!H1103 - my_protein!I1102 &lt; 100, A1102, A1102 + 1), A1102 + 1)</f>
        <v>777</v>
      </c>
      <c r="B1103" s="10">
        <f>IF(my_protein!I1102 - my_protein!H1103 &gt; 0, my_protein!I1102 - my_protein!H1103, 0)</f>
        <v>0</v>
      </c>
      <c r="C1103">
        <f>IF(my_protein!B1103 = "with_protein", my_protein!S1103, "")</f>
        <v>380</v>
      </c>
      <c r="D1103" s="9"/>
    </row>
    <row r="1104">
      <c r="A1104" s="10">
        <f>IF(my_protein!J1103 = my_protein!J1104, IF(my_protein!H1104 - my_protein!I1103 &lt; 100, A1103, A1103 + 1), A1103 + 1)</f>
        <v>778</v>
      </c>
      <c r="B1104" s="10">
        <f>IF(my_protein!I1103 - my_protein!H1104 &gt; 0, my_protein!I1103 - my_protein!H1104, 0)</f>
        <v>0</v>
      </c>
      <c r="C1104">
        <f>IF(my_protein!B1104 = "with_protein", my_protein!S1104, "")</f>
        <v>231</v>
      </c>
      <c r="D1104" s="9"/>
    </row>
    <row r="1105">
      <c r="A1105" s="10">
        <f>IF(my_protein!J1104 = my_protein!J1105, IF(my_protein!H1105 - my_protein!I1104 &lt; 100, A1104, A1104 + 1), A1104 + 1)</f>
        <v>779</v>
      </c>
      <c r="B1105" s="10">
        <f>IF(my_protein!I1104 - my_protein!H1105 &gt; 0, my_protein!I1104 - my_protein!H1105, 0)</f>
        <v>0</v>
      </c>
      <c r="C1105">
        <f>IF(my_protein!B1105 = "with_protein", my_protein!S1105, "")</f>
        <v>258</v>
      </c>
      <c r="D1105" s="9"/>
    </row>
    <row r="1106">
      <c r="A1106" s="10">
        <f>IF(my_protein!J1105 = my_protein!J1106, IF(my_protein!H1106 - my_protein!I1105 &lt; 100, A1105, A1105 + 1), A1105 + 1)</f>
        <v>779</v>
      </c>
      <c r="B1106" s="10">
        <f>IF(my_protein!I1105 - my_protein!H1106 &gt; 0, my_protein!I1105 - my_protein!H1106, 0)</f>
        <v>0</v>
      </c>
      <c r="C1106">
        <f>IF(my_protein!B1106 = "with_protein", my_protein!S1106, "")</f>
        <v>427</v>
      </c>
      <c r="D1106" s="9"/>
    </row>
    <row r="1107">
      <c r="A1107" s="10">
        <f>IF(my_protein!J1106 = my_protein!J1107, IF(my_protein!H1107 - my_protein!I1106 &lt; 100, A1106, A1106 + 1), A1106 + 1)</f>
        <v>780</v>
      </c>
      <c r="B1107" s="10">
        <f>IF(my_protein!I1106 - my_protein!H1107 &gt; 0, my_protein!I1106 - my_protein!H1107, 0)</f>
        <v>0</v>
      </c>
      <c r="C1107">
        <f>IF(my_protein!B1107 = "with_protein", my_protein!S1107, "")</f>
        <v>212</v>
      </c>
      <c r="D1107" s="9"/>
    </row>
    <row r="1108">
      <c r="A1108" s="10">
        <f>IF(my_protein!J1107 = my_protein!J1108, IF(my_protein!H1108 - my_protein!I1107 &lt; 100, A1107, A1107 + 1), A1107 + 1)</f>
        <v>781</v>
      </c>
      <c r="B1108" s="10">
        <f>IF(my_protein!I1107 - my_protein!H1108 &gt; 0, my_protein!I1107 - my_protein!H1108, 0)</f>
        <v>0</v>
      </c>
      <c r="C1108">
        <f>IF(my_protein!B1108 = "with_protein", my_protein!S1108, "")</f>
        <v>267</v>
      </c>
      <c r="D1108" s="9"/>
    </row>
    <row r="1109">
      <c r="A1109" s="10">
        <f>IF(my_protein!J1108 = my_protein!J1109, IF(my_protein!H1109 - my_protein!I1108 &lt; 100, A1108, A1108 + 1), A1108 + 1)</f>
        <v>781</v>
      </c>
      <c r="B1109" s="10">
        <f>IF(my_protein!I1108 - my_protein!H1109 &gt; 0, my_protein!I1108 - my_protein!H1109, 0)</f>
        <v>0</v>
      </c>
      <c r="C1109">
        <f>IF(my_protein!B1109 = "with_protein", my_protein!S1109, "")</f>
        <v>201</v>
      </c>
      <c r="D1109" s="9"/>
    </row>
    <row r="1110">
      <c r="A1110" s="10">
        <f>IF(my_protein!J1109 = my_protein!J1110, IF(my_protein!H1110 - my_protein!I1109 &lt; 100, A1109, A1109 + 1), A1109 + 1)</f>
        <v>782</v>
      </c>
      <c r="B1110" s="10">
        <f>IF(my_protein!I1109 - my_protein!H1110 &gt; 0, my_protein!I1109 - my_protein!H1110, 0)</f>
        <v>0</v>
      </c>
      <c r="C1110">
        <f>IF(my_protein!B1110 = "with_protein", my_protein!S1110, "")</f>
        <v>250</v>
      </c>
      <c r="D1110" s="9"/>
    </row>
    <row r="1111">
      <c r="A1111" s="10">
        <f>IF(my_protein!J1110 = my_protein!J1111, IF(my_protein!H1111 - my_protein!I1110 &lt; 100, A1110, A1110 + 1), A1110 + 1)</f>
        <v>783</v>
      </c>
      <c r="B1111" s="10">
        <f>IF(my_protein!I1110 - my_protein!H1111 &gt; 0, my_protein!I1110 - my_protein!H1111, 0)</f>
        <v>0</v>
      </c>
      <c r="C1111">
        <f>IF(my_protein!B1111 = "with_protein", my_protein!S1111, "")</f>
        <v>124</v>
      </c>
      <c r="D1111" s="9"/>
    </row>
    <row r="1112">
      <c r="A1112" s="10">
        <f>IF(my_protein!J1111 = my_protein!J1112, IF(my_protein!H1112 - my_protein!I1111 &lt; 100, A1111, A1111 + 1), A1111 + 1)</f>
        <v>783</v>
      </c>
      <c r="B1112" s="10">
        <f>IF(my_protein!I1111 - my_protein!H1112 &gt; 0, my_protein!I1111 - my_protein!H1112, 0)</f>
        <v>0</v>
      </c>
      <c r="C1112">
        <f>IF(my_protein!B1112 = "with_protein", my_protein!S1112, "")</f>
        <v>271</v>
      </c>
      <c r="D1112" s="9"/>
    </row>
    <row r="1113">
      <c r="A1113" s="10">
        <f>IF(my_protein!J1112 = my_protein!J1113, IF(my_protein!H1113 - my_protein!I1112 &lt; 100, A1112, A1112 + 1), A1112 + 1)</f>
        <v>784</v>
      </c>
      <c r="B1113" s="10">
        <f>IF(my_protein!I1112 - my_protein!H1113 &gt; 0, my_protein!I1112 - my_protein!H1113, 0)</f>
        <v>0</v>
      </c>
      <c r="C1113">
        <f>IF(my_protein!B1113 = "with_protein", my_protein!S1113, "")</f>
        <v>162</v>
      </c>
      <c r="D1113" s="9"/>
    </row>
    <row r="1114">
      <c r="A1114" s="10">
        <f>IF(my_protein!J1113 = my_protein!J1114, IF(my_protein!H1114 - my_protein!I1113 &lt; 100, A1113, A1113 + 1), A1113 + 1)</f>
        <v>784</v>
      </c>
      <c r="B1114" s="10">
        <f>IF(my_protein!I1113 - my_protein!H1114 &gt; 0, my_protein!I1113 - my_protein!H1114, 0)</f>
        <v>0</v>
      </c>
      <c r="C1114">
        <f>IF(my_protein!B1114 = "with_protein", my_protein!S1114, "")</f>
        <v>242</v>
      </c>
      <c r="D1114" s="9"/>
    </row>
    <row r="1115">
      <c r="A1115" s="10">
        <f>IF(my_protein!J1114 = my_protein!J1115, IF(my_protein!H1115 - my_protein!I1114 &lt; 100, A1114, A1114 + 1), A1114 + 1)</f>
        <v>785</v>
      </c>
      <c r="B1115" s="10">
        <f>IF(my_protein!I1114 - my_protein!H1115 &gt; 0, my_protein!I1114 - my_protein!H1115, 0)</f>
        <v>0</v>
      </c>
      <c r="C1115">
        <f>IF(my_protein!B1115 = "with_protein", my_protein!S1115, "")</f>
        <v>176</v>
      </c>
      <c r="D1115" s="9"/>
    </row>
    <row r="1116">
      <c r="A1116" s="10">
        <f>IF(my_protein!J1115 = my_protein!J1116, IF(my_protein!H1116 - my_protein!I1115 &lt; 100, A1115, A1115 + 1), A1115 + 1)</f>
        <v>785</v>
      </c>
      <c r="B1116" s="10">
        <f>IF(my_protein!I1115 - my_protein!H1116 &gt; 0, my_protein!I1115 - my_protein!H1116, 0)</f>
        <v>0</v>
      </c>
      <c r="C1116">
        <f>IF(my_protein!B1116 = "with_protein", my_protein!S1116, "")</f>
        <v>105</v>
      </c>
      <c r="D1116" s="9"/>
    </row>
    <row r="1117">
      <c r="A1117" s="10">
        <f>IF(my_protein!J1116 = my_protein!J1117, IF(my_protein!H1117 - my_protein!I1116 &lt; 100, A1116, A1116 + 1), A1116 + 1)</f>
        <v>785</v>
      </c>
      <c r="B1117" s="10">
        <f>IF(my_protein!I1116 - my_protein!H1117 &gt; 0, my_protein!I1116 - my_protein!H1117, 0)</f>
        <v>10</v>
      </c>
      <c r="C1117">
        <f>IF(my_protein!B1117 = "with_protein", my_protein!S1117, "")</f>
        <v>317</v>
      </c>
      <c r="D1117" s="9"/>
    </row>
    <row r="1118">
      <c r="A1118" s="10">
        <f>IF(my_protein!J1117 = my_protein!J1118, IF(my_protein!H1118 - my_protein!I1117 &lt; 100, A1117, A1117 + 1), A1117 + 1)</f>
        <v>786</v>
      </c>
      <c r="B1118" s="10">
        <f>IF(my_protein!I1117 - my_protein!H1118 &gt; 0, my_protein!I1117 - my_protein!H1118, 0)</f>
        <v>0</v>
      </c>
      <c r="C1118">
        <f>IF(my_protein!B1118 = "with_protein", my_protein!S1118, "")</f>
        <v>488</v>
      </c>
      <c r="D1118" s="9"/>
    </row>
    <row r="1119">
      <c r="A1119" s="10">
        <f>IF(my_protein!J1118 = my_protein!J1119, IF(my_protein!H1119 - my_protein!I1118 &lt; 100, A1118, A1118 + 1), A1118 + 1)</f>
        <v>787</v>
      </c>
      <c r="B1119" s="10">
        <f>IF(my_protein!I1118 - my_protein!H1119 &gt; 0, my_protein!I1118 - my_protein!H1119, 0)</f>
        <v>0</v>
      </c>
      <c r="C1119">
        <f>IF(my_protein!B1119 = "with_protein", my_protein!S1119, "")</f>
        <v>163</v>
      </c>
      <c r="D1119" s="9"/>
    </row>
    <row r="1120">
      <c r="A1120" s="10">
        <f>IF(my_protein!J1119 = my_protein!J1120, IF(my_protein!H1120 - my_protein!I1119 &lt; 100, A1119, A1119 + 1), A1119 + 1)</f>
        <v>787</v>
      </c>
      <c r="B1120" s="10">
        <f>IF(my_protein!I1119 - my_protein!H1120 &gt; 0, my_protein!I1119 - my_protein!H1120, 0)</f>
        <v>0</v>
      </c>
      <c r="C1120">
        <f>IF(my_protein!B1120 = "with_protein", my_protein!S1120, "")</f>
        <v>142</v>
      </c>
      <c r="D1120" s="9"/>
    </row>
    <row r="1121">
      <c r="A1121" s="10">
        <f>IF(my_protein!J1120 = my_protein!J1121, IF(my_protein!H1121 - my_protein!I1120 &lt; 100, A1120, A1120 + 1), A1120 + 1)</f>
        <v>788</v>
      </c>
      <c r="B1121" s="10">
        <f>IF(my_protein!I1120 - my_protein!H1121 &gt; 0, my_protein!I1120 - my_protein!H1121, 0)</f>
        <v>0</v>
      </c>
      <c r="C1121">
        <f>IF(my_protein!B1121 = "with_protein", my_protein!S1121, "")</f>
        <v>64</v>
      </c>
      <c r="D1121" s="9"/>
    </row>
    <row r="1122">
      <c r="A1122" s="10">
        <f>IF(my_protein!J1121 = my_protein!J1122, IF(my_protein!H1122 - my_protein!I1121 &lt; 100, A1121, A1121 + 1), A1121 + 1)</f>
        <v>789</v>
      </c>
      <c r="B1122" s="10">
        <f>IF(my_protein!I1121 - my_protein!H1122 &gt; 0, my_protein!I1121 - my_protein!H1122, 0)</f>
        <v>0</v>
      </c>
      <c r="C1122" t="str">
        <f>IF(my_protein!B1122 = "with_protein", my_protein!S1122, "")</f>
        <v/>
      </c>
      <c r="D1122" s="9"/>
    </row>
    <row r="1123">
      <c r="A1123" s="10">
        <f>IF(my_protein!J1122 = my_protein!J1123, IF(my_protein!H1123 - my_protein!I1122 &lt; 100, A1122, A1122 + 1), A1122 + 1)</f>
        <v>790</v>
      </c>
      <c r="B1123" s="10">
        <f>IF(my_protein!I1122 - my_protein!H1123 &gt; 0, my_protein!I1122 - my_protein!H1123, 0)</f>
        <v>0</v>
      </c>
      <c r="C1123">
        <f>IF(my_protein!B1123 = "with_protein", my_protein!S1123, "")</f>
        <v>124</v>
      </c>
      <c r="D1123" s="9"/>
    </row>
    <row r="1124">
      <c r="A1124" s="10">
        <f>IF(my_protein!J1123 = my_protein!J1124, IF(my_protein!H1124 - my_protein!I1123 &lt; 100, A1123, A1123 + 1), A1123 + 1)</f>
        <v>791</v>
      </c>
      <c r="B1124" s="10">
        <f>IF(my_protein!I1123 - my_protein!H1124 &gt; 0, my_protein!I1123 - my_protein!H1124, 0)</f>
        <v>0</v>
      </c>
      <c r="C1124">
        <f>IF(my_protein!B1124 = "with_protein", my_protein!S1124, "")</f>
        <v>198</v>
      </c>
      <c r="D1124" s="9"/>
    </row>
    <row r="1125">
      <c r="A1125" s="10">
        <f>IF(my_protein!J1124 = my_protein!J1125, IF(my_protein!H1125 - my_protein!I1124 &lt; 100, A1124, A1124 + 1), A1124 + 1)</f>
        <v>792</v>
      </c>
      <c r="B1125" s="10">
        <f>IF(my_protein!I1124 - my_protein!H1125 &gt; 0, my_protein!I1124 - my_protein!H1125, 0)</f>
        <v>0</v>
      </c>
      <c r="C1125">
        <f>IF(my_protein!B1125 = "with_protein", my_protein!S1125, "")</f>
        <v>559</v>
      </c>
      <c r="D1125" s="9"/>
    </row>
    <row r="1126">
      <c r="A1126" s="10">
        <f>IF(my_protein!J1125 = my_protein!J1126, IF(my_protein!H1126 - my_protein!I1125 &lt; 100, A1125, A1125 + 1), A1125 + 1)</f>
        <v>793</v>
      </c>
      <c r="B1126" s="10">
        <f>IF(my_protein!I1125 - my_protein!H1126 &gt; 0, my_protein!I1125 - my_protein!H1126, 0)</f>
        <v>0</v>
      </c>
      <c r="C1126">
        <f>IF(my_protein!B1126 = "with_protein", my_protein!S1126, "")</f>
        <v>246</v>
      </c>
      <c r="D1126" s="9"/>
    </row>
    <row r="1127">
      <c r="A1127" s="10">
        <f>IF(my_protein!J1126 = my_protein!J1127, IF(my_protein!H1127 - my_protein!I1126 &lt; 100, A1126, A1126 + 1), A1126 + 1)</f>
        <v>794</v>
      </c>
      <c r="B1127" s="10">
        <f>IF(my_protein!I1126 - my_protein!H1127 &gt; 0, my_protein!I1126 - my_protein!H1127, 0)</f>
        <v>0</v>
      </c>
      <c r="C1127">
        <f>IF(my_protein!B1127 = "with_protein", my_protein!S1127, "")</f>
        <v>535</v>
      </c>
      <c r="D1127" s="9"/>
    </row>
    <row r="1128">
      <c r="A1128" s="10">
        <f>IF(my_protein!J1127 = my_protein!J1128, IF(my_protein!H1128 - my_protein!I1127 &lt; 100, A1127, A1127 + 1), A1127 + 1)</f>
        <v>794</v>
      </c>
      <c r="B1128" s="10">
        <f>IF(my_protein!I1127 - my_protein!H1128 &gt; 0, my_protein!I1127 - my_protein!H1128, 0)</f>
        <v>0</v>
      </c>
      <c r="C1128">
        <f>IF(my_protein!B1128 = "with_protein", my_protein!S1128, "")</f>
        <v>146</v>
      </c>
      <c r="D1128" s="9"/>
    </row>
    <row r="1129">
      <c r="A1129" s="10">
        <f>IF(my_protein!J1128 = my_protein!J1129, IF(my_protein!H1129 - my_protein!I1128 &lt; 100, A1128, A1128 + 1), A1128 + 1)</f>
        <v>795</v>
      </c>
      <c r="B1129" s="10">
        <f>IF(my_protein!I1128 - my_protein!H1129 &gt; 0, my_protein!I1128 - my_protein!H1129, 0)</f>
        <v>0</v>
      </c>
      <c r="C1129">
        <f>IF(my_protein!B1129 = "with_protein", my_protein!S1129, "")</f>
        <v>133</v>
      </c>
      <c r="D1129" s="9"/>
    </row>
    <row r="1130">
      <c r="A1130" s="10">
        <f>IF(my_protein!J1129 = my_protein!J1130, IF(my_protein!H1130 - my_protein!I1129 &lt; 100, A1129, A1129 + 1), A1129 + 1)</f>
        <v>796</v>
      </c>
      <c r="B1130" s="10">
        <f>IF(my_protein!I1129 - my_protein!H1130 &gt; 0, my_protein!I1129 - my_protein!H1130, 0)</f>
        <v>0</v>
      </c>
      <c r="C1130" t="str">
        <f>IF(my_protein!B1130 = "with_protein", my_protein!S1130, "")</f>
        <v/>
      </c>
      <c r="D1130" s="9"/>
    </row>
    <row r="1131">
      <c r="A1131" s="10">
        <f>IF(my_protein!J1130 = my_protein!J1131, IF(my_protein!H1131 - my_protein!I1130 &lt; 100, A1130, A1130 + 1), A1130 + 1)</f>
        <v>797</v>
      </c>
      <c r="B1131" s="10">
        <f>IF(my_protein!I1130 - my_protein!H1131 &gt; 0, my_protein!I1130 - my_protein!H1131, 0)</f>
        <v>0</v>
      </c>
      <c r="C1131">
        <f>IF(my_protein!B1131 = "with_protein", my_protein!S1131, "")</f>
        <v>685</v>
      </c>
      <c r="D1131" s="9"/>
    </row>
    <row r="1132">
      <c r="A1132" s="10">
        <f>IF(my_protein!J1131 = my_protein!J1132, IF(my_protein!H1132 - my_protein!I1131 &lt; 100, A1131, A1131 + 1), A1131 + 1)</f>
        <v>798</v>
      </c>
      <c r="B1132" s="10">
        <f>IF(my_protein!I1131 - my_protein!H1132 &gt; 0, my_protein!I1131 - my_protein!H1132, 0)</f>
        <v>0</v>
      </c>
      <c r="C1132">
        <f>IF(my_protein!B1132 = "with_protein", my_protein!S1132, "")</f>
        <v>189</v>
      </c>
      <c r="D1132" s="9"/>
    </row>
    <row r="1133">
      <c r="A1133" s="10">
        <f>IF(my_protein!J1132 = my_protein!J1133, IF(my_protein!H1133 - my_protein!I1132 &lt; 100, A1132, A1132 + 1), A1132 + 1)</f>
        <v>799</v>
      </c>
      <c r="B1133" s="10">
        <f>IF(my_protein!I1132 - my_protein!H1133 &gt; 0, my_protein!I1132 - my_protein!H1133, 0)</f>
        <v>0</v>
      </c>
      <c r="C1133">
        <f>IF(my_protein!B1133 = "with_protein", my_protein!S1133, "")</f>
        <v>349</v>
      </c>
      <c r="D1133" s="9"/>
    </row>
    <row r="1134">
      <c r="A1134" s="10">
        <f>IF(my_protein!J1133 = my_protein!J1134, IF(my_protein!H1134 - my_protein!I1133 &lt; 100, A1133, A1133 + 1), A1133 + 1)</f>
        <v>799</v>
      </c>
      <c r="B1134" s="10">
        <f>IF(my_protein!I1133 - my_protein!H1134 &gt; 0, my_protein!I1133 - my_protein!H1134, 0)</f>
        <v>3</v>
      </c>
      <c r="C1134">
        <f>IF(my_protein!B1134 = "with_protein", my_protein!S1134, "")</f>
        <v>447</v>
      </c>
      <c r="D1134" s="9"/>
    </row>
    <row r="1135">
      <c r="A1135" s="10">
        <f>IF(my_protein!J1134 = my_protein!J1135, IF(my_protein!H1135 - my_protein!I1134 &lt; 100, A1134, A1134 + 1), A1134 + 1)</f>
        <v>800</v>
      </c>
      <c r="B1135" s="10">
        <f>IF(my_protein!I1134 - my_protein!H1135 &gt; 0, my_protein!I1134 - my_protein!H1135, 0)</f>
        <v>0</v>
      </c>
      <c r="C1135">
        <f>IF(my_protein!B1135 = "with_protein", my_protein!S1135, "")</f>
        <v>155</v>
      </c>
      <c r="D1135" s="9"/>
    </row>
    <row r="1136">
      <c r="A1136" s="10">
        <f>IF(my_protein!J1135 = my_protein!J1136, IF(my_protein!H1136 - my_protein!I1135 &lt; 100, A1135, A1135 + 1), A1135 + 1)</f>
        <v>800</v>
      </c>
      <c r="B1136" s="10">
        <f>IF(my_protein!I1135 - my_protein!H1136 &gt; 0, my_protein!I1135 - my_protein!H1136, 0)</f>
        <v>0</v>
      </c>
      <c r="C1136">
        <f>IF(my_protein!B1136 = "with_protein", my_protein!S1136, "")</f>
        <v>283</v>
      </c>
      <c r="D1136" s="9"/>
    </row>
    <row r="1137">
      <c r="A1137" s="10">
        <f>IF(my_protein!J1136 = my_protein!J1137, IF(my_protein!H1137 - my_protein!I1136 &lt; 100, A1136, A1136 + 1), A1136 + 1)</f>
        <v>800</v>
      </c>
      <c r="B1137" s="10">
        <f>IF(my_protein!I1136 - my_protein!H1137 &gt; 0, my_protein!I1136 - my_protein!H1137, 0)</f>
        <v>0</v>
      </c>
      <c r="C1137">
        <f>IF(my_protein!B1137 = "with_protein", my_protein!S1137, "")</f>
        <v>90</v>
      </c>
      <c r="D1137" s="9"/>
    </row>
    <row r="1138">
      <c r="A1138" s="10">
        <f>IF(my_protein!J1137 = my_protein!J1138, IF(my_protein!H1138 - my_protein!I1137 &lt; 100, A1137, A1137 + 1), A1137 + 1)</f>
        <v>800</v>
      </c>
      <c r="B1138" s="10">
        <f>IF(my_protein!I1137 - my_protein!H1138 &gt; 0, my_protein!I1137 - my_protein!H1138, 0)</f>
        <v>0</v>
      </c>
      <c r="C1138">
        <f>IF(my_protein!B1138 = "with_protein", my_protein!S1138, "")</f>
        <v>164</v>
      </c>
      <c r="D1138" s="9"/>
    </row>
    <row r="1139">
      <c r="A1139" s="10">
        <f>IF(my_protein!J1138 = my_protein!J1139, IF(my_protein!H1139 - my_protein!I1138 &lt; 100, A1138, A1138 + 1), A1138 + 1)</f>
        <v>801</v>
      </c>
      <c r="B1139" s="10">
        <f>IF(my_protein!I1138 - my_protein!H1139 &gt; 0, my_protein!I1138 - my_protein!H1139, 0)</f>
        <v>0</v>
      </c>
      <c r="C1139">
        <f>IF(my_protein!B1139 = "with_protein", my_protein!S1139, "")</f>
        <v>421</v>
      </c>
      <c r="D1139" s="9"/>
    </row>
    <row r="1140">
      <c r="A1140" s="10">
        <f>IF(my_protein!J1139 = my_protein!J1140, IF(my_protein!H1140 - my_protein!I1139 &lt; 100, A1139, A1139 + 1), A1139 + 1)</f>
        <v>801</v>
      </c>
      <c r="B1140" s="10">
        <f>IF(my_protein!I1139 - my_protein!H1140 &gt; 0, my_protein!I1139 - my_protein!H1140, 0)</f>
        <v>3</v>
      </c>
      <c r="C1140">
        <f>IF(my_protein!B1140 = "with_protein", my_protein!S1140, "")</f>
        <v>193</v>
      </c>
      <c r="D1140" s="9"/>
    </row>
    <row r="1141">
      <c r="A1141" s="10">
        <f>IF(my_protein!J1140 = my_protein!J1141, IF(my_protein!H1141 - my_protein!I1140 &lt; 100, A1140, A1140 + 1), A1140 + 1)</f>
        <v>801</v>
      </c>
      <c r="B1141" s="10">
        <f>IF(my_protein!I1140 - my_protein!H1141 &gt; 0, my_protein!I1140 - my_protein!H1141, 0)</f>
        <v>0</v>
      </c>
      <c r="C1141">
        <f>IF(my_protein!B1141 = "with_protein", my_protein!S1141, "")</f>
        <v>219</v>
      </c>
      <c r="D1141" s="9"/>
    </row>
    <row r="1142">
      <c r="A1142" s="10">
        <f>IF(my_protein!J1141 = my_protein!J1142, IF(my_protein!H1142 - my_protein!I1141 &lt; 100, A1141, A1141 + 1), A1141 + 1)</f>
        <v>802</v>
      </c>
      <c r="B1142" s="10">
        <f>IF(my_protein!I1141 - my_protein!H1142 &gt; 0, my_protein!I1141 - my_protein!H1142, 0)</f>
        <v>0</v>
      </c>
      <c r="C1142">
        <f>IF(my_protein!B1142 = "with_protein", my_protein!S1142, "")</f>
        <v>82</v>
      </c>
      <c r="D1142" s="9"/>
    </row>
    <row r="1143">
      <c r="A1143" s="10">
        <f>IF(my_protein!J1142 = my_protein!J1143, IF(my_protein!H1143 - my_protein!I1142 &lt; 100, A1142, A1142 + 1), A1142 + 1)</f>
        <v>803</v>
      </c>
      <c r="B1143" s="10">
        <f>IF(my_protein!I1142 - my_protein!H1143 &gt; 0, my_protein!I1142 - my_protein!H1143, 0)</f>
        <v>0</v>
      </c>
      <c r="C1143">
        <f>IF(my_protein!B1143 = "with_protein", my_protein!S1143, "")</f>
        <v>463</v>
      </c>
      <c r="D1143" s="9"/>
    </row>
    <row r="1144">
      <c r="A1144" s="10">
        <f>IF(my_protein!J1143 = my_protein!J1144, IF(my_protein!H1144 - my_protein!I1143 &lt; 100, A1143, A1143 + 1), A1143 + 1)</f>
        <v>804</v>
      </c>
      <c r="B1144" s="10">
        <f>IF(my_protein!I1143 - my_protein!H1144 &gt; 0, my_protein!I1143 - my_protein!H1144, 0)</f>
        <v>0</v>
      </c>
      <c r="C1144">
        <f>IF(my_protein!B1144 = "with_protein", my_protein!S1144, "")</f>
        <v>216</v>
      </c>
      <c r="D1144" s="9"/>
    </row>
    <row r="1145">
      <c r="A1145" s="10">
        <f>IF(my_protein!J1144 = my_protein!J1145, IF(my_protein!H1145 - my_protein!I1144 &lt; 100, A1144, A1144 + 1), A1144 + 1)</f>
        <v>804</v>
      </c>
      <c r="B1145" s="10">
        <f>IF(my_protein!I1144 - my_protein!H1145 &gt; 0, my_protein!I1144 - my_protein!H1145, 0)</f>
        <v>3</v>
      </c>
      <c r="C1145">
        <f>IF(my_protein!B1145 = "with_protein", my_protein!S1145, "")</f>
        <v>370</v>
      </c>
      <c r="D1145" s="9"/>
    </row>
    <row r="1146">
      <c r="A1146" s="10">
        <f>IF(my_protein!J1145 = my_protein!J1146, IF(my_protein!H1146 - my_protein!I1145 &lt; 100, A1145, A1145 + 1), A1145 + 1)</f>
        <v>805</v>
      </c>
      <c r="B1146" s="10">
        <f>IF(my_protein!I1145 - my_protein!H1146 &gt; 0, my_protein!I1145 - my_protein!H1146, 0)</f>
        <v>0</v>
      </c>
      <c r="C1146">
        <f>IF(my_protein!B1146 = "with_protein", my_protein!S1146, "")</f>
        <v>197</v>
      </c>
      <c r="D1146" s="9"/>
    </row>
    <row r="1147">
      <c r="A1147" s="10">
        <f>IF(my_protein!J1146 = my_protein!J1147, IF(my_protein!H1147 - my_protein!I1146 &lt; 100, A1146, A1146 + 1), A1146 + 1)</f>
        <v>806</v>
      </c>
      <c r="B1147" s="10">
        <f>IF(my_protein!I1146 - my_protein!H1147 &gt; 0, my_protein!I1146 - my_protein!H1147, 0)</f>
        <v>0</v>
      </c>
      <c r="C1147">
        <f>IF(my_protein!B1147 = "with_protein", my_protein!S1147, "")</f>
        <v>1633</v>
      </c>
      <c r="D1147" s="9"/>
    </row>
    <row r="1148">
      <c r="A1148" s="10">
        <f>IF(my_protein!J1147 = my_protein!J1148, IF(my_protein!H1148 - my_protein!I1147 &lt; 100, A1147, A1147 + 1), A1147 + 1)</f>
        <v>807</v>
      </c>
      <c r="B1148" s="10">
        <f>IF(my_protein!I1147 - my_protein!H1148 &gt; 0, my_protein!I1147 - my_protein!H1148, 0)</f>
        <v>0</v>
      </c>
      <c r="C1148">
        <f>IF(my_protein!B1148 = "with_protein", my_protein!S1148, "")</f>
        <v>169</v>
      </c>
      <c r="D1148" s="9"/>
    </row>
    <row r="1149">
      <c r="A1149" s="10">
        <f>IF(my_protein!J1148 = my_protein!J1149, IF(my_protein!H1149 - my_protein!I1148 &lt; 100, A1148, A1148 + 1), A1148 + 1)</f>
        <v>808</v>
      </c>
      <c r="B1149" s="10">
        <f>IF(my_protein!I1148 - my_protein!H1149 &gt; 0, my_protein!I1148 - my_protein!H1149, 0)</f>
        <v>0</v>
      </c>
      <c r="C1149">
        <f>IF(my_protein!B1149 = "with_protein", my_protein!S1149, "")</f>
        <v>800</v>
      </c>
      <c r="D1149" s="9"/>
    </row>
    <row r="1150">
      <c r="A1150" s="10">
        <f>IF(my_protein!J1149 = my_protein!J1150, IF(my_protein!H1150 - my_protein!I1149 &lt; 100, A1149, A1149 + 1), A1149 + 1)</f>
        <v>809</v>
      </c>
      <c r="B1150" s="10">
        <f>IF(my_protein!I1149 - my_protein!H1150 &gt; 0, my_protein!I1149 - my_protein!H1150, 0)</f>
        <v>52</v>
      </c>
      <c r="C1150" t="str">
        <f>IF(my_protein!B1150 = "with_protein", my_protein!S1150, "")</f>
        <v/>
      </c>
      <c r="D1150" s="9"/>
    </row>
    <row r="1151">
      <c r="A1151" s="10">
        <f>IF(my_protein!J1150 = my_protein!J1151, IF(my_protein!H1151 - my_protein!I1150 &lt; 100, A1150, A1150 + 1), A1150 + 1)</f>
        <v>810</v>
      </c>
      <c r="B1151" s="10">
        <f>IF(my_protein!I1150 - my_protein!H1151 &gt; 0, my_protein!I1150 - my_protein!H1151, 0)</f>
        <v>0</v>
      </c>
      <c r="C1151">
        <f>IF(my_protein!B1151 = "with_protein", my_protein!S1151, "")</f>
        <v>329</v>
      </c>
      <c r="D1151" s="9"/>
    </row>
    <row r="1152">
      <c r="A1152" s="10">
        <f>IF(my_protein!J1151 = my_protein!J1152, IF(my_protein!H1152 - my_protein!I1151 &lt; 100, A1151, A1151 + 1), A1151 + 1)</f>
        <v>811</v>
      </c>
      <c r="B1152" s="10">
        <f>IF(my_protein!I1151 - my_protein!H1152 &gt; 0, my_protein!I1151 - my_protein!H1152, 0)</f>
        <v>0</v>
      </c>
      <c r="C1152">
        <f>IF(my_protein!B1152 = "with_protein", my_protein!S1152, "")</f>
        <v>130</v>
      </c>
      <c r="D1152" s="9"/>
    </row>
    <row r="1153">
      <c r="A1153" s="10">
        <f>IF(my_protein!J1152 = my_protein!J1153, IF(my_protein!H1153 - my_protein!I1152 &lt; 100, A1152, A1152 + 1), A1152 + 1)</f>
        <v>812</v>
      </c>
      <c r="B1153" s="10">
        <f>IF(my_protein!I1152 - my_protein!H1153 &gt; 0, my_protein!I1152 - my_protein!H1153, 0)</f>
        <v>0</v>
      </c>
      <c r="C1153">
        <f>IF(my_protein!B1153 = "with_protein", my_protein!S1153, "")</f>
        <v>720</v>
      </c>
      <c r="D1153" s="9"/>
    </row>
    <row r="1154">
      <c r="A1154" s="10">
        <f>IF(my_protein!J1153 = my_protein!J1154, IF(my_protein!H1154 - my_protein!I1153 &lt; 100, A1153, A1153 + 1), A1153 + 1)</f>
        <v>813</v>
      </c>
      <c r="B1154" s="10">
        <f>IF(my_protein!I1153 - my_protein!H1154 &gt; 0, my_protein!I1153 - my_protein!H1154, 0)</f>
        <v>0</v>
      </c>
      <c r="C1154">
        <f>IF(my_protein!B1154 = "with_protein", my_protein!S1154, "")</f>
        <v>225</v>
      </c>
      <c r="D1154" s="9"/>
    </row>
    <row r="1155">
      <c r="A1155" s="10">
        <f>IF(my_protein!J1154 = my_protein!J1155, IF(my_protein!H1155 - my_protein!I1154 &lt; 100, A1154, A1154 + 1), A1154 + 1)</f>
        <v>814</v>
      </c>
      <c r="B1155" s="10">
        <f>IF(my_protein!I1154 - my_protein!H1155 &gt; 0, my_protein!I1154 - my_protein!H1155, 0)</f>
        <v>0</v>
      </c>
      <c r="C1155">
        <f>IF(my_protein!B1155 = "with_protein", my_protein!S1155, "")</f>
        <v>403</v>
      </c>
      <c r="D1155" s="9"/>
    </row>
    <row r="1156">
      <c r="A1156" s="10">
        <f>IF(my_protein!J1155 = my_protein!J1156, IF(my_protein!H1156 - my_protein!I1155 &lt; 100, A1155, A1155 + 1), A1155 + 1)</f>
        <v>815</v>
      </c>
      <c r="B1156" s="10">
        <f>IF(my_protein!I1155 - my_protein!H1156 &gt; 0, my_protein!I1155 - my_protein!H1156, 0)</f>
        <v>0</v>
      </c>
      <c r="C1156">
        <f>IF(my_protein!B1156 = "with_protein", my_protein!S1156, "")</f>
        <v>77</v>
      </c>
      <c r="D1156" s="9"/>
    </row>
    <row r="1157">
      <c r="A1157" s="10">
        <f>IF(my_protein!J1156 = my_protein!J1157, IF(my_protein!H1157 - my_protein!I1156 &lt; 100, A1156, A1156 + 1), A1156 + 1)</f>
        <v>816</v>
      </c>
      <c r="B1157" s="10">
        <f>IF(my_protein!I1156 - my_protein!H1157 &gt; 0, my_protein!I1156 - my_protein!H1157, 0)</f>
        <v>0</v>
      </c>
      <c r="C1157">
        <f>IF(my_protein!B1157 = "with_protein", my_protein!S1157, "")</f>
        <v>149</v>
      </c>
      <c r="D1157" s="9"/>
    </row>
    <row r="1158">
      <c r="A1158" s="10">
        <f>IF(my_protein!J1157 = my_protein!J1158, IF(my_protein!H1158 - my_protein!I1157 &lt; 100, A1157, A1157 + 1), A1157 + 1)</f>
        <v>817</v>
      </c>
      <c r="B1158" s="10">
        <f>IF(my_protein!I1157 - my_protein!H1158 &gt; 0, my_protein!I1157 - my_protein!H1158, 0)</f>
        <v>0</v>
      </c>
      <c r="C1158">
        <f>IF(my_protein!B1158 = "with_protein", my_protein!S1158, "")</f>
        <v>249</v>
      </c>
      <c r="D1158" s="9"/>
    </row>
    <row r="1159">
      <c r="A1159" s="10">
        <f>IF(my_protein!J1158 = my_protein!J1159, IF(my_protein!H1159 - my_protein!I1158 &lt; 100, A1158, A1158 + 1), A1158 + 1)</f>
        <v>818</v>
      </c>
      <c r="B1159" s="10">
        <f>IF(my_protein!I1158 - my_protein!H1159 &gt; 0, my_protein!I1158 - my_protein!H1159, 0)</f>
        <v>0</v>
      </c>
      <c r="C1159">
        <f>IF(my_protein!B1159 = "with_protein", my_protein!S1159, "")</f>
        <v>224</v>
      </c>
      <c r="D1159" s="9"/>
    </row>
    <row r="1160">
      <c r="A1160" s="10">
        <f>IF(my_protein!J1159 = my_protein!J1160, IF(my_protein!H1160 - my_protein!I1159 &lt; 100, A1159, A1159 + 1), A1159 + 1)</f>
        <v>819</v>
      </c>
      <c r="B1160" s="10">
        <f>IF(my_protein!I1159 - my_protein!H1160 &gt; 0, my_protein!I1159 - my_protein!H1160, 0)</f>
        <v>0</v>
      </c>
      <c r="C1160">
        <f>IF(my_protein!B1160 = "with_protein", my_protein!S1160, "")</f>
        <v>1432</v>
      </c>
      <c r="D1160" s="9"/>
    </row>
    <row r="1161">
      <c r="A1161" s="10">
        <f>IF(my_protein!J1160 = my_protein!J1161, IF(my_protein!H1161 - my_protein!I1160 &lt; 100, A1160, A1160 + 1), A1160 + 1)</f>
        <v>820</v>
      </c>
      <c r="B1161" s="10">
        <f>IF(my_protein!I1160 - my_protein!H1161 &gt; 0, my_protein!I1160 - my_protein!H1161, 0)</f>
        <v>0</v>
      </c>
      <c r="C1161">
        <f>IF(my_protein!B1161 = "with_protein", my_protein!S1161, "")</f>
        <v>2338</v>
      </c>
      <c r="D1161" s="9"/>
    </row>
    <row r="1162">
      <c r="A1162" s="10">
        <f>IF(my_protein!J1161 = my_protein!J1162, IF(my_protein!H1162 - my_protein!I1161 &lt; 100, A1161, A1161 + 1), A1161 + 1)</f>
        <v>820</v>
      </c>
      <c r="B1162" s="10">
        <f>IF(my_protein!I1161 - my_protein!H1162 &gt; 0, my_protein!I1161 - my_protein!H1162, 0)</f>
        <v>3</v>
      </c>
      <c r="C1162">
        <f>IF(my_protein!B1162 = "with_protein", my_protein!S1162, "")</f>
        <v>81</v>
      </c>
      <c r="D1162" s="9"/>
    </row>
    <row r="1163">
      <c r="A1163" s="10">
        <f>IF(my_protein!J1162 = my_protein!J1163, IF(my_protein!H1163 - my_protein!I1162 &lt; 100, A1162, A1162 + 1), A1162 + 1)</f>
        <v>821</v>
      </c>
      <c r="B1163" s="10">
        <f>IF(my_protein!I1162 - my_protein!H1163 &gt; 0, my_protein!I1162 - my_protein!H1163, 0)</f>
        <v>0</v>
      </c>
      <c r="C1163">
        <f>IF(my_protein!B1163 = "with_protein", my_protein!S1163, "")</f>
        <v>240</v>
      </c>
      <c r="D1163" s="9"/>
    </row>
    <row r="1164">
      <c r="A1164" s="10">
        <f>IF(my_protein!J1163 = my_protein!J1164, IF(my_protein!H1164 - my_protein!I1163 &lt; 100, A1163, A1163 + 1), A1163 + 1)</f>
        <v>822</v>
      </c>
      <c r="B1164" s="10">
        <f>IF(my_protein!I1163 - my_protein!H1164 &gt; 0, my_protein!I1163 - my_protein!H1164, 0)</f>
        <v>0</v>
      </c>
      <c r="C1164">
        <f>IF(my_protein!B1164 = "with_protein", my_protein!S1164, "")</f>
        <v>65</v>
      </c>
      <c r="D1164" s="9"/>
    </row>
    <row r="1165">
      <c r="A1165" s="10">
        <f>IF(my_protein!J1164 = my_protein!J1165, IF(my_protein!H1165 - my_protein!I1164 &lt; 100, A1164, A1164 + 1), A1164 + 1)</f>
        <v>823</v>
      </c>
      <c r="B1165" s="10">
        <f>IF(my_protein!I1164 - my_protein!H1165 &gt; 0, my_protein!I1164 - my_protein!H1165, 0)</f>
        <v>0</v>
      </c>
      <c r="C1165">
        <f>IF(my_protein!B1165 = "with_protein", my_protein!S1165, "")</f>
        <v>73</v>
      </c>
      <c r="D1165" s="9"/>
    </row>
    <row r="1166">
      <c r="A1166" s="10">
        <f>IF(my_protein!J1165 = my_protein!J1166, IF(my_protein!H1166 - my_protein!I1165 &lt; 100, A1165, A1165 + 1), A1165 + 1)</f>
        <v>824</v>
      </c>
      <c r="B1166" s="10">
        <f>IF(my_protein!I1165 - my_protein!H1166 &gt; 0, my_protein!I1165 - my_protein!H1166, 0)</f>
        <v>0</v>
      </c>
      <c r="C1166" t="str">
        <f>IF(my_protein!B1166 = "with_protein", my_protein!S1166, "")</f>
        <v/>
      </c>
      <c r="D1166" s="9"/>
    </row>
    <row r="1167">
      <c r="A1167" s="10">
        <f>IF(my_protein!J1166 = my_protein!J1167, IF(my_protein!H1167 - my_protein!I1166 &lt; 100, A1166, A1166 + 1), A1166 + 1)</f>
        <v>824</v>
      </c>
      <c r="B1167" s="10">
        <f>IF(my_protein!I1166 - my_protein!H1167 &gt; 0, my_protein!I1166 - my_protein!H1167, 0)</f>
        <v>111</v>
      </c>
      <c r="C1167">
        <f>IF(my_protein!B1167 = "with_protein", my_protein!S1167, "")</f>
        <v>445</v>
      </c>
      <c r="D1167" s="9"/>
    </row>
    <row r="1168">
      <c r="A1168" s="10">
        <f>IF(my_protein!J1167 = my_protein!J1168, IF(my_protein!H1168 - my_protein!I1167 &lt; 100, A1167, A1167 + 1), A1167 + 1)</f>
        <v>825</v>
      </c>
      <c r="B1168" s="10">
        <f>IF(my_protein!I1167 - my_protein!H1168 &gt; 0, my_protein!I1167 - my_protein!H1168, 0)</f>
        <v>0</v>
      </c>
      <c r="C1168">
        <f>IF(my_protein!B1168 = "with_protein", my_protein!S1168, "")</f>
        <v>139</v>
      </c>
      <c r="D1168" s="9"/>
    </row>
    <row r="1169">
      <c r="A1169" s="10">
        <f>IF(my_protein!J1168 = my_protein!J1169, IF(my_protein!H1169 - my_protein!I1168 &lt; 100, A1168, A1168 + 1), A1168 + 1)</f>
        <v>826</v>
      </c>
      <c r="B1169" s="10">
        <f>IF(my_protein!I1168 - my_protein!H1169 &gt; 0, my_protein!I1168 - my_protein!H1169, 0)</f>
        <v>0</v>
      </c>
      <c r="C1169">
        <f>IF(my_protein!B1169 = "with_protein", my_protein!S1169, "")</f>
        <v>289</v>
      </c>
      <c r="D1169" s="9"/>
    </row>
    <row r="1170">
      <c r="A1170" s="10">
        <f>IF(my_protein!J1169 = my_protein!J1170, IF(my_protein!H1170 - my_protein!I1169 &lt; 100, A1169, A1169 + 1), A1169 + 1)</f>
        <v>827</v>
      </c>
      <c r="B1170" s="10">
        <f>IF(my_protein!I1169 - my_protein!H1170 &gt; 0, my_protein!I1169 - my_protein!H1170, 0)</f>
        <v>12</v>
      </c>
      <c r="C1170">
        <f>IF(my_protein!B1170 = "with_protein", my_protein!S1170, "")</f>
        <v>220</v>
      </c>
      <c r="D1170" s="9"/>
    </row>
    <row r="1171">
      <c r="A1171" s="10">
        <f>IF(my_protein!J1170 = my_protein!J1171, IF(my_protein!H1171 - my_protein!I1170 &lt; 100, A1170, A1170 + 1), A1170 + 1)</f>
        <v>827</v>
      </c>
      <c r="B1171" s="10">
        <f>IF(my_protein!I1170 - my_protein!H1171 &gt; 0, my_protein!I1170 - my_protein!H1171, 0)</f>
        <v>0</v>
      </c>
      <c r="C1171">
        <f>IF(my_protein!B1171 = "with_protein", my_protein!S1171, "")</f>
        <v>406</v>
      </c>
      <c r="D1171" s="9"/>
    </row>
    <row r="1172">
      <c r="A1172" s="10">
        <f>IF(my_protein!J1171 = my_protein!J1172, IF(my_protein!H1172 - my_protein!I1171 &lt; 100, A1171, A1171 + 1), A1171 + 1)</f>
        <v>828</v>
      </c>
      <c r="B1172" s="10">
        <f>IF(my_protein!I1171 - my_protein!H1172 &gt; 0, my_protein!I1171 - my_protein!H1172, 0)</f>
        <v>0</v>
      </c>
      <c r="C1172">
        <f>IF(my_protein!B1172 = "with_protein", my_protein!S1172, "")</f>
        <v>154</v>
      </c>
      <c r="D1172" s="9"/>
    </row>
    <row r="1173">
      <c r="A1173" s="10">
        <f>IF(my_protein!J1172 = my_protein!J1173, IF(my_protein!H1173 - my_protein!I1172 &lt; 100, A1172, A1172 + 1), A1172 + 1)</f>
        <v>829</v>
      </c>
      <c r="B1173" s="10">
        <f>IF(my_protein!I1172 - my_protein!H1173 &gt; 0, my_protein!I1172 - my_protein!H1173, 0)</f>
        <v>0</v>
      </c>
      <c r="C1173">
        <f>IF(my_protein!B1173 = "with_protein", my_protein!S1173, "")</f>
        <v>174</v>
      </c>
      <c r="D1173" s="9"/>
    </row>
    <row r="1174">
      <c r="A1174" s="10">
        <f>IF(my_protein!J1173 = my_protein!J1174, IF(my_protein!H1174 - my_protein!I1173 &lt; 100, A1173, A1173 + 1), A1173 + 1)</f>
        <v>830</v>
      </c>
      <c r="B1174" s="10">
        <f>IF(my_protein!I1173 - my_protein!H1174 &gt; 0, my_protein!I1173 - my_protein!H1174, 0)</f>
        <v>0</v>
      </c>
      <c r="C1174">
        <f>IF(my_protein!B1174 = "with_protein", my_protein!S1174, "")</f>
        <v>165</v>
      </c>
      <c r="D1174" s="9"/>
    </row>
    <row r="1175">
      <c r="A1175" s="10">
        <f>IF(my_protein!J1174 = my_protein!J1175, IF(my_protein!H1175 - my_protein!I1174 &lt; 100, A1174, A1174 + 1), A1174 + 1)</f>
        <v>831</v>
      </c>
      <c r="B1175" s="10">
        <f>IF(my_protein!I1174 - my_protein!H1175 &gt; 0, my_protein!I1174 - my_protein!H1175, 0)</f>
        <v>0</v>
      </c>
      <c r="C1175">
        <f>IF(my_protein!B1175 = "with_protein", my_protein!S1175, "")</f>
        <v>262</v>
      </c>
      <c r="D1175" s="9"/>
    </row>
    <row r="1176">
      <c r="A1176" s="10">
        <f>IF(my_protein!J1175 = my_protein!J1176, IF(my_protein!H1176 - my_protein!I1175 &lt; 100, A1175, A1175 + 1), A1175 + 1)</f>
        <v>832</v>
      </c>
      <c r="B1176" s="10">
        <f>IF(my_protein!I1175 - my_protein!H1176 &gt; 0, my_protein!I1175 - my_protein!H1176, 0)</f>
        <v>0</v>
      </c>
      <c r="C1176">
        <f>IF(my_protein!B1176 = "with_protein", my_protein!S1176, "")</f>
        <v>330</v>
      </c>
      <c r="D1176" s="9"/>
    </row>
    <row r="1177">
      <c r="A1177" s="10">
        <f>IF(my_protein!J1176 = my_protein!J1177, IF(my_protein!H1177 - my_protein!I1176 &lt; 100, A1176, A1176 + 1), A1176 + 1)</f>
        <v>833</v>
      </c>
      <c r="B1177" s="10">
        <f>IF(my_protein!I1176 - my_protein!H1177 &gt; 0, my_protein!I1176 - my_protein!H1177, 0)</f>
        <v>0</v>
      </c>
      <c r="C1177">
        <f>IF(my_protein!B1177 = "with_protein", my_protein!S1177, "")</f>
        <v>89</v>
      </c>
      <c r="D1177" s="9"/>
    </row>
    <row r="1178">
      <c r="A1178" s="10">
        <f>IF(my_protein!J1177 = my_protein!J1178, IF(my_protein!H1178 - my_protein!I1177 &lt; 100, A1177, A1177 + 1), A1177 + 1)</f>
        <v>834</v>
      </c>
      <c r="B1178" s="10">
        <f>IF(my_protein!I1177 - my_protein!H1178 &gt; 0, my_protein!I1177 - my_protein!H1178, 0)</f>
        <v>0</v>
      </c>
      <c r="C1178">
        <f>IF(my_protein!B1178 = "with_protein", my_protein!S1178, "")</f>
        <v>467</v>
      </c>
      <c r="D1178" s="9"/>
    </row>
    <row r="1179">
      <c r="A1179" s="10">
        <f>IF(my_protein!J1178 = my_protein!J1179, IF(my_protein!H1179 - my_protein!I1178 &lt; 100, A1178, A1178 + 1), A1178 + 1)</f>
        <v>835</v>
      </c>
      <c r="B1179" s="10">
        <f>IF(my_protein!I1178 - my_protein!H1179 &gt; 0, my_protein!I1178 - my_protein!H1179, 0)</f>
        <v>0</v>
      </c>
      <c r="C1179">
        <f>IF(my_protein!B1179 = "with_protein", my_protein!S1179, "")</f>
        <v>232</v>
      </c>
      <c r="D1179" s="9"/>
    </row>
    <row r="1180">
      <c r="A1180" s="10">
        <f>IF(my_protein!J1179 = my_protein!J1180, IF(my_protein!H1180 - my_protein!I1179 &lt; 100, A1179, A1179 + 1), A1179 + 1)</f>
        <v>836</v>
      </c>
      <c r="B1180" s="10">
        <f>IF(my_protein!I1179 - my_protein!H1180 &gt; 0, my_protein!I1179 - my_protein!H1180, 0)</f>
        <v>0</v>
      </c>
      <c r="C1180">
        <f>IF(my_protein!B1180 = "with_protein", my_protein!S1180, "")</f>
        <v>356</v>
      </c>
      <c r="D1180" s="9"/>
    </row>
    <row r="1181">
      <c r="A1181" s="10">
        <f>IF(my_protein!J1180 = my_protein!J1181, IF(my_protein!H1181 - my_protein!I1180 &lt; 100, A1180, A1180 + 1), A1180 + 1)</f>
        <v>837</v>
      </c>
      <c r="B1181" s="10">
        <f>IF(my_protein!I1180 - my_protein!H1181 &gt; 0, my_protein!I1180 - my_protein!H1181, 0)</f>
        <v>0</v>
      </c>
      <c r="C1181">
        <f>IF(my_protein!B1181 = "with_protein", my_protein!S1181, "")</f>
        <v>306</v>
      </c>
      <c r="D1181" s="9"/>
    </row>
    <row r="1182">
      <c r="A1182" s="10">
        <f>IF(my_protein!J1181 = my_protein!J1182, IF(my_protein!H1182 - my_protein!I1181 &lt; 100, A1181, A1181 + 1), A1181 + 1)</f>
        <v>838</v>
      </c>
      <c r="B1182" s="10">
        <f>IF(my_protein!I1181 - my_protein!H1182 &gt; 0, my_protein!I1181 - my_protein!H1182, 0)</f>
        <v>0</v>
      </c>
      <c r="C1182">
        <f>IF(my_protein!B1182 = "with_protein", my_protein!S1182, "")</f>
        <v>308</v>
      </c>
      <c r="D1182" s="9"/>
    </row>
    <row r="1183">
      <c r="A1183" s="10">
        <f>IF(my_protein!J1182 = my_protein!J1183, IF(my_protein!H1183 - my_protein!I1182 &lt; 100, A1182, A1182 + 1), A1182 + 1)</f>
        <v>839</v>
      </c>
      <c r="B1183" s="10">
        <f>IF(my_protein!I1182 - my_protein!H1183 &gt; 0, my_protein!I1182 - my_protein!H1183, 0)</f>
        <v>0</v>
      </c>
      <c r="C1183">
        <f>IF(my_protein!B1183 = "with_protein", my_protein!S1183, "")</f>
        <v>193</v>
      </c>
      <c r="D1183" s="9"/>
    </row>
    <row r="1184">
      <c r="A1184" s="10">
        <f>IF(my_protein!J1183 = my_protein!J1184, IF(my_protein!H1184 - my_protein!I1183 &lt; 100, A1183, A1183 + 1), A1183 + 1)</f>
        <v>840</v>
      </c>
      <c r="B1184" s="10">
        <f>IF(my_protein!I1183 - my_protein!H1184 &gt; 0, my_protein!I1183 - my_protein!H1184, 0)</f>
        <v>0</v>
      </c>
      <c r="C1184">
        <f>IF(my_protein!B1184 = "with_protein", my_protein!S1184, "")</f>
        <v>141</v>
      </c>
      <c r="D1184" s="9"/>
    </row>
    <row r="1185">
      <c r="A1185" s="10">
        <f>IF(my_protein!J1184 = my_protein!J1185, IF(my_protein!H1185 - my_protein!I1184 &lt; 100, A1184, A1184 + 1), A1184 + 1)</f>
        <v>841</v>
      </c>
      <c r="B1185" s="10">
        <f>IF(my_protein!I1184 - my_protein!H1185 &gt; 0, my_protein!I1184 - my_protein!H1185, 0)</f>
        <v>0</v>
      </c>
      <c r="C1185">
        <f>IF(my_protein!B1185 = "with_protein", my_protein!S1185, "")</f>
        <v>101</v>
      </c>
      <c r="D1185" s="9"/>
    </row>
    <row r="1186">
      <c r="A1186" s="10">
        <f>IF(my_protein!J1185 = my_protein!J1186, IF(my_protein!H1186 - my_protein!I1185 &lt; 100, A1185, A1185 + 1), A1185 + 1)</f>
        <v>841</v>
      </c>
      <c r="B1186" s="10">
        <f>IF(my_protein!I1185 - my_protein!H1186 &gt; 0, my_protein!I1185 - my_protein!H1186, 0)</f>
        <v>0</v>
      </c>
      <c r="C1186">
        <f>IF(my_protein!B1186 = "with_protein", my_protein!S1186, "")</f>
        <v>367</v>
      </c>
      <c r="D1186" s="9"/>
    </row>
    <row r="1187">
      <c r="A1187" s="10">
        <f>IF(my_protein!J1186 = my_protein!J1187, IF(my_protein!H1187 - my_protein!I1186 &lt; 100, A1186, A1186 + 1), A1186 + 1)</f>
        <v>841</v>
      </c>
      <c r="B1187" s="10">
        <f>IF(my_protein!I1186 - my_protein!H1187 &gt; 0, my_protein!I1186 - my_protein!H1187, 0)</f>
        <v>0</v>
      </c>
      <c r="C1187">
        <f>IF(my_protein!B1187 = "with_protein", my_protein!S1187, "")</f>
        <v>350</v>
      </c>
      <c r="D1187" s="9"/>
    </row>
    <row r="1188">
      <c r="A1188" s="10">
        <f>IF(my_protein!J1187 = my_protein!J1188, IF(my_protein!H1188 - my_protein!I1187 &lt; 100, A1187, A1187 + 1), A1187 + 1)</f>
        <v>842</v>
      </c>
      <c r="B1188" s="10">
        <f>IF(my_protein!I1187 - my_protein!H1188 &gt; 0, my_protein!I1187 - my_protein!H1188, 0)</f>
        <v>0</v>
      </c>
      <c r="C1188">
        <f>IF(my_protein!B1188 = "with_protein", my_protein!S1188, "")</f>
        <v>157</v>
      </c>
      <c r="D1188" s="9"/>
    </row>
    <row r="1189">
      <c r="A1189" s="10">
        <f>IF(my_protein!J1188 = my_protein!J1189, IF(my_protein!H1189 - my_protein!I1188 &lt; 100, A1188, A1188 + 1), A1188 + 1)</f>
        <v>843</v>
      </c>
      <c r="B1189" s="10">
        <f>IF(my_protein!I1188 - my_protein!H1189 &gt; 0, my_protein!I1188 - my_protein!H1189, 0)</f>
        <v>0</v>
      </c>
      <c r="C1189">
        <f>IF(my_protein!B1189 = "with_protein", my_protein!S1189, "")</f>
        <v>70</v>
      </c>
      <c r="D1189" s="9"/>
    </row>
    <row r="1190">
      <c r="A1190" s="10">
        <f>IF(my_protein!J1189 = my_protein!J1190, IF(my_protein!H1190 - my_protein!I1189 &lt; 100, A1189, A1189 + 1), A1189 + 1)</f>
        <v>844</v>
      </c>
      <c r="B1190" s="10">
        <f>IF(my_protein!I1189 - my_protein!H1190 &gt; 0, my_protein!I1189 - my_protein!H1190, 0)</f>
        <v>0</v>
      </c>
      <c r="C1190">
        <f>IF(my_protein!B1190 = "with_protein", my_protein!S1190, "")</f>
        <v>119</v>
      </c>
      <c r="D1190" s="9"/>
    </row>
    <row r="1191">
      <c r="A1191" s="10">
        <f>IF(my_protein!J1190 = my_protein!J1191, IF(my_protein!H1191 - my_protein!I1190 &lt; 100, A1190, A1190 + 1), A1190 + 1)</f>
        <v>845</v>
      </c>
      <c r="B1191" s="10">
        <f>IF(my_protein!I1190 - my_protein!H1191 &gt; 0, my_protein!I1190 - my_protein!H1191, 0)</f>
        <v>0</v>
      </c>
      <c r="C1191">
        <f>IF(my_protein!B1191 = "with_protein", my_protein!S1191, "")</f>
        <v>458</v>
      </c>
      <c r="D1191" s="9"/>
    </row>
    <row r="1192">
      <c r="A1192" s="10">
        <f>IF(my_protein!J1191 = my_protein!J1192, IF(my_protein!H1192 - my_protein!I1191 &lt; 100, A1191, A1191 + 1), A1191 + 1)</f>
        <v>846</v>
      </c>
      <c r="B1192" s="10">
        <f>IF(my_protein!I1191 - my_protein!H1192 &gt; 0, my_protein!I1191 - my_protein!H1192, 0)</f>
        <v>0</v>
      </c>
      <c r="C1192">
        <f>IF(my_protein!B1192 = "with_protein", my_protein!S1192, "")</f>
        <v>66</v>
      </c>
      <c r="D1192" s="9"/>
    </row>
    <row r="1193">
      <c r="A1193" s="10">
        <f>IF(my_protein!J1192 = my_protein!J1193, IF(my_protein!H1193 - my_protein!I1192 &lt; 100, A1192, A1192 + 1), A1192 + 1)</f>
        <v>847</v>
      </c>
      <c r="B1193" s="10">
        <f>IF(my_protein!I1192 - my_protein!H1193 &gt; 0, my_protein!I1192 - my_protein!H1193, 0)</f>
        <v>0</v>
      </c>
      <c r="C1193">
        <f>IF(my_protein!B1193 = "with_protein", my_protein!S1193, "")</f>
        <v>703</v>
      </c>
      <c r="D1193" s="9"/>
    </row>
    <row r="1194">
      <c r="A1194" s="10">
        <f>IF(my_protein!J1193 = my_protein!J1194, IF(my_protein!H1194 - my_protein!I1193 &lt; 100, A1193, A1193 + 1), A1193 + 1)</f>
        <v>848</v>
      </c>
      <c r="B1194" s="10">
        <f>IF(my_protein!I1193 - my_protein!H1194 &gt; 0, my_protein!I1193 - my_protein!H1194, 0)</f>
        <v>0</v>
      </c>
      <c r="C1194">
        <f>IF(my_protein!B1194 = "with_protein", my_protein!S1194, "")</f>
        <v>164</v>
      </c>
      <c r="D1194" s="9"/>
    </row>
    <row r="1195">
      <c r="A1195" s="10">
        <f>IF(my_protein!J1194 = my_protein!J1195, IF(my_protein!H1195 - my_protein!I1194 &lt; 100, A1194, A1194 + 1), A1194 + 1)</f>
        <v>849</v>
      </c>
      <c r="B1195" s="10">
        <f>IF(my_protein!I1194 - my_protein!H1195 &gt; 0, my_protein!I1194 - my_protein!H1195, 0)</f>
        <v>0</v>
      </c>
      <c r="C1195">
        <f>IF(my_protein!B1195 = "with_protein", my_protein!S1195, "")</f>
        <v>548</v>
      </c>
      <c r="D1195" s="9"/>
    </row>
    <row r="1196">
      <c r="A1196" s="10">
        <f>IF(my_protein!J1195 = my_protein!J1196, IF(my_protein!H1196 - my_protein!I1195 &lt; 100, A1195, A1195 + 1), A1195 + 1)</f>
        <v>849</v>
      </c>
      <c r="B1196" s="10">
        <f>IF(my_protein!I1195 - my_protein!H1196 &gt; 0, my_protein!I1195 - my_protein!H1196, 0)</f>
        <v>0</v>
      </c>
      <c r="C1196">
        <f>IF(my_protein!B1196 = "with_protein", my_protein!S1196, "")</f>
        <v>202</v>
      </c>
      <c r="D1196" s="9"/>
    </row>
    <row r="1197">
      <c r="A1197" s="10">
        <f>IF(my_protein!J1196 = my_protein!J1197, IF(my_protein!H1197 - my_protein!I1196 &lt; 100, A1196, A1196 + 1), A1196 + 1)</f>
        <v>850</v>
      </c>
      <c r="B1197" s="10">
        <f>IF(my_protein!I1196 - my_protein!H1197 &gt; 0, my_protein!I1196 - my_protein!H1197, 0)</f>
        <v>0</v>
      </c>
      <c r="C1197">
        <f>IF(my_protein!B1197 = "with_protein", my_protein!S1197, "")</f>
        <v>458</v>
      </c>
      <c r="D1197" s="9"/>
    </row>
    <row r="1198">
      <c r="A1198" s="10">
        <f>IF(my_protein!J1197 = my_protein!J1198, IF(my_protein!H1198 - my_protein!I1197 &lt; 100, A1197, A1197 + 1), A1197 + 1)</f>
        <v>850</v>
      </c>
      <c r="B1198" s="10">
        <f>IF(my_protein!I1197 - my_protein!H1198 &gt; 0, my_protein!I1197 - my_protein!H1198, 0)</f>
        <v>0</v>
      </c>
      <c r="C1198">
        <f>IF(my_protein!B1198 = "with_protein", my_protein!S1198, "")</f>
        <v>1167</v>
      </c>
      <c r="D1198" s="9"/>
    </row>
    <row r="1199">
      <c r="A1199" s="10">
        <f>IF(my_protein!J1198 = my_protein!J1199, IF(my_protein!H1199 - my_protein!I1198 &lt; 100, A1198, A1198 + 1), A1198 + 1)</f>
        <v>851</v>
      </c>
      <c r="B1199" s="10">
        <f>IF(my_protein!I1198 - my_protein!H1199 &gt; 0, my_protein!I1198 - my_protein!H1199, 0)</f>
        <v>0</v>
      </c>
      <c r="C1199">
        <f>IF(my_protein!B1199 = "with_protein", my_protein!S1199, "")</f>
        <v>549</v>
      </c>
      <c r="D1199" s="9"/>
    </row>
    <row r="1200">
      <c r="A1200" s="10">
        <f>IF(my_protein!J1199 = my_protein!J1200, IF(my_protein!H1200 - my_protein!I1199 &lt; 100, A1199, A1199 + 1), A1199 + 1)</f>
        <v>852</v>
      </c>
      <c r="B1200" s="10">
        <f>IF(my_protein!I1199 - my_protein!H1200 &gt; 0, my_protein!I1199 - my_protein!H1200, 0)</f>
        <v>0</v>
      </c>
      <c r="C1200">
        <f>IF(my_protein!B1200 = "with_protein", my_protein!S1200, "")</f>
        <v>427</v>
      </c>
      <c r="D1200" s="9"/>
    </row>
    <row r="1201">
      <c r="A1201" s="10">
        <f>IF(my_protein!J1200 = my_protein!J1201, IF(my_protein!H1201 - my_protein!I1200 &lt; 100, A1200, A1200 + 1), A1200 + 1)</f>
        <v>853</v>
      </c>
      <c r="B1201" s="10">
        <f>IF(my_protein!I1200 - my_protein!H1201 &gt; 0, my_protein!I1200 - my_protein!H1201, 0)</f>
        <v>0</v>
      </c>
      <c r="C1201">
        <f>IF(my_protein!B1201 = "with_protein", my_protein!S1201, "")</f>
        <v>137</v>
      </c>
      <c r="D1201" s="9"/>
    </row>
    <row r="1202">
      <c r="A1202" s="10">
        <f>IF(my_protein!J1201 = my_protein!J1202, IF(my_protein!H1202 - my_protein!I1201 &lt; 100, A1201, A1201 + 1), A1201 + 1)</f>
        <v>854</v>
      </c>
      <c r="B1202" s="10">
        <f>IF(my_protein!I1201 - my_protein!H1202 &gt; 0, my_protein!I1201 - my_protein!H1202, 0)</f>
        <v>0</v>
      </c>
      <c r="C1202">
        <f>IF(my_protein!B1202 = "with_protein", my_protein!S1202, "")</f>
        <v>409</v>
      </c>
      <c r="D1202" s="9"/>
    </row>
    <row r="1203">
      <c r="A1203" s="10">
        <f>IF(my_protein!J1202 = my_protein!J1203, IF(my_protein!H1203 - my_protein!I1202 &lt; 100, A1202, A1202 + 1), A1202 + 1)</f>
        <v>855</v>
      </c>
      <c r="B1203" s="10">
        <f>IF(my_protein!I1202 - my_protein!H1203 &gt; 0, my_protein!I1202 - my_protein!H1203, 0)</f>
        <v>0</v>
      </c>
      <c r="C1203">
        <f>IF(my_protein!B1203 = "with_protein", my_protein!S1203, "")</f>
        <v>79</v>
      </c>
      <c r="D1203" s="9"/>
    </row>
    <row r="1204">
      <c r="A1204" s="10">
        <f>IF(my_protein!J1203 = my_protein!J1204, IF(my_protein!H1204 - my_protein!I1203 &lt; 100, A1203, A1203 + 1), A1203 + 1)</f>
        <v>855</v>
      </c>
      <c r="B1204" s="10">
        <f>IF(my_protein!I1203 - my_protein!H1204 &gt; 0, my_protein!I1203 - my_protein!H1204, 0)</f>
        <v>0</v>
      </c>
      <c r="C1204">
        <f>IF(my_protein!B1204 = "with_protein", my_protein!S1204, "")</f>
        <v>459</v>
      </c>
      <c r="D1204" s="9"/>
    </row>
    <row r="1205">
      <c r="A1205" s="10">
        <f>IF(my_protein!J1204 = my_protein!J1205, IF(my_protein!H1205 - my_protein!I1204 &lt; 100, A1204, A1204 + 1), A1204 + 1)</f>
        <v>855</v>
      </c>
      <c r="B1205" s="10">
        <f>IF(my_protein!I1204 - my_protein!H1205 &gt; 0, my_protein!I1204 - my_protein!H1205, 0)</f>
        <v>0</v>
      </c>
      <c r="C1205">
        <f>IF(my_protein!B1205 = "with_protein", my_protein!S1205, "")</f>
        <v>64</v>
      </c>
      <c r="D1205" s="9"/>
    </row>
    <row r="1206">
      <c r="A1206" s="10">
        <f>IF(my_protein!J1205 = my_protein!J1206, IF(my_protein!H1206 - my_protein!I1205 &lt; 100, A1205, A1205 + 1), A1205 + 1)</f>
        <v>856</v>
      </c>
      <c r="B1206" s="10">
        <f>IF(my_protein!I1205 - my_protein!H1206 &gt; 0, my_protein!I1205 - my_protein!H1206, 0)</f>
        <v>0</v>
      </c>
      <c r="C1206">
        <f>IF(my_protein!B1206 = "with_protein", my_protein!S1206, "")</f>
        <v>348</v>
      </c>
      <c r="D1206" s="9"/>
    </row>
    <row r="1207">
      <c r="A1207" s="10">
        <f>IF(my_protein!J1206 = my_protein!J1207, IF(my_protein!H1207 - my_protein!I1206 &lt; 100, A1206, A1206 + 1), A1206 + 1)</f>
        <v>857</v>
      </c>
      <c r="B1207" s="10">
        <f>IF(my_protein!I1206 - my_protein!H1207 &gt; 0, my_protein!I1206 - my_protein!H1207, 0)</f>
        <v>0</v>
      </c>
      <c r="C1207">
        <f>IF(my_protein!B1207 = "with_protein", my_protein!S1207, "")</f>
        <v>150</v>
      </c>
      <c r="D1207" s="9"/>
    </row>
    <row r="1208">
      <c r="A1208" s="10">
        <f>IF(my_protein!J1207 = my_protein!J1208, IF(my_protein!H1208 - my_protein!I1207 &lt; 100, A1207, A1207 + 1), A1207 + 1)</f>
        <v>858</v>
      </c>
      <c r="B1208" s="10">
        <f>IF(my_protein!I1207 - my_protein!H1208 &gt; 0, my_protein!I1207 - my_protein!H1208, 0)</f>
        <v>0</v>
      </c>
      <c r="C1208">
        <f>IF(my_protein!B1208 = "with_protein", my_protein!S1208, "")</f>
        <v>164</v>
      </c>
      <c r="D1208" s="9"/>
    </row>
    <row r="1209">
      <c r="A1209" s="10">
        <f>IF(my_protein!J1208 = my_protein!J1209, IF(my_protein!H1209 - my_protein!I1208 &lt; 100, A1208, A1208 + 1), A1208 + 1)</f>
        <v>859</v>
      </c>
      <c r="B1209" s="10">
        <f>IF(my_protein!I1208 - my_protein!H1209 &gt; 0, my_protein!I1208 - my_protein!H1209, 0)</f>
        <v>0</v>
      </c>
      <c r="C1209">
        <f>IF(my_protein!B1209 = "with_protein", my_protein!S1209, "")</f>
        <v>78</v>
      </c>
      <c r="D1209" s="9"/>
    </row>
    <row r="1210">
      <c r="A1210" s="10">
        <f>IF(my_protein!J1209 = my_protein!J1210, IF(my_protein!H1210 - my_protein!I1209 &lt; 100, A1209, A1209 + 1), A1209 + 1)</f>
        <v>860</v>
      </c>
      <c r="B1210" s="10">
        <f>IF(my_protein!I1209 - my_protein!H1210 &gt; 0, my_protein!I1209 - my_protein!H1210, 0)</f>
        <v>0</v>
      </c>
      <c r="C1210">
        <f>IF(my_protein!B1210 = "with_protein", my_protein!S1210, "")</f>
        <v>722</v>
      </c>
      <c r="D1210" s="9"/>
    </row>
    <row r="1211">
      <c r="A1211" s="10">
        <f>IF(my_protein!J1210 = my_protein!J1211, IF(my_protein!H1211 - my_protein!I1210 &lt; 100, A1210, A1210 + 1), A1210 + 1)</f>
        <v>861</v>
      </c>
      <c r="B1211" s="10">
        <f>IF(my_protein!I1210 - my_protein!H1211 &gt; 0, my_protein!I1210 - my_protein!H1211, 0)</f>
        <v>0</v>
      </c>
      <c r="C1211">
        <f>IF(my_protein!B1211 = "with_protein", my_protein!S1211, "")</f>
        <v>936</v>
      </c>
      <c r="D1211" s="9"/>
    </row>
    <row r="1212">
      <c r="A1212" s="10">
        <f>IF(my_protein!J1211 = my_protein!J1212, IF(my_protein!H1212 - my_protein!I1211 &lt; 100, A1211, A1211 + 1), A1211 + 1)</f>
        <v>862</v>
      </c>
      <c r="B1212" s="10">
        <f>IF(my_protein!I1211 - my_protein!H1212 &gt; 0, my_protein!I1211 - my_protein!H1212, 0)</f>
        <v>55</v>
      </c>
      <c r="C1212">
        <f>IF(my_protein!B1212 = "with_protein", my_protein!S1212, "")</f>
        <v>262</v>
      </c>
      <c r="D1212" s="9"/>
    </row>
    <row r="1213">
      <c r="A1213" s="10">
        <f>IF(my_protein!J1212 = my_protein!J1213, IF(my_protein!H1213 - my_protein!I1212 &lt; 100, A1212, A1212 + 1), A1212 + 1)</f>
        <v>862</v>
      </c>
      <c r="B1213" s="10">
        <f>IF(my_protein!I1212 - my_protein!H1213 &gt; 0, my_protein!I1212 - my_protein!H1213, 0)</f>
        <v>3</v>
      </c>
      <c r="C1213">
        <f>IF(my_protein!B1213 = "with_protein", my_protein!S1213, "")</f>
        <v>321</v>
      </c>
      <c r="D1213" s="9"/>
    </row>
    <row r="1214">
      <c r="A1214" s="10">
        <f>IF(my_protein!J1213 = my_protein!J1214, IF(my_protein!H1214 - my_protein!I1213 &lt; 100, A1213, A1213 + 1), A1213 + 1)</f>
        <v>863</v>
      </c>
      <c r="B1214" s="10">
        <f>IF(my_protein!I1213 - my_protein!H1214 &gt; 0, my_protein!I1213 - my_protein!H1214, 0)</f>
        <v>0</v>
      </c>
      <c r="C1214">
        <f>IF(my_protein!B1214 = "with_protein", my_protein!S1214, "")</f>
        <v>122</v>
      </c>
      <c r="D1214" s="9"/>
    </row>
    <row r="1215">
      <c r="A1215" s="10">
        <f>IF(my_protein!J1214 = my_protein!J1215, IF(my_protein!H1215 - my_protein!I1214 &lt; 100, A1214, A1214 + 1), A1214 + 1)</f>
        <v>863</v>
      </c>
      <c r="B1215" s="10">
        <f>IF(my_protein!I1214 - my_protein!H1215 &gt; 0, my_protein!I1214 - my_protein!H1215, 0)</f>
        <v>0</v>
      </c>
      <c r="C1215">
        <f>IF(my_protein!B1215 = "with_protein", my_protein!S1215, "")</f>
        <v>122</v>
      </c>
      <c r="D1215" s="9"/>
    </row>
    <row r="1216">
      <c r="A1216" s="10">
        <f>IF(my_protein!J1215 = my_protein!J1216, IF(my_protein!H1216 - my_protein!I1215 &lt; 100, A1215, A1215 + 1), A1215 + 1)</f>
        <v>864</v>
      </c>
      <c r="B1216" s="10">
        <f>IF(my_protein!I1215 - my_protein!H1216 &gt; 0, my_protein!I1215 - my_protein!H1216, 0)</f>
        <v>0</v>
      </c>
      <c r="C1216">
        <f>IF(my_protein!B1216 = "with_protein", my_protein!S1216, "")</f>
        <v>140</v>
      </c>
      <c r="D1216" s="9"/>
    </row>
    <row r="1217">
      <c r="A1217" s="10">
        <f>IF(my_protein!J1216 = my_protein!J1217, IF(my_protein!H1217 - my_protein!I1216 &lt; 100, A1216, A1216 + 1), A1216 + 1)</f>
        <v>864</v>
      </c>
      <c r="B1217" s="10">
        <f>IF(my_protein!I1216 - my_protein!H1217 &gt; 0, my_protein!I1216 - my_protein!H1217, 0)</f>
        <v>3</v>
      </c>
      <c r="C1217">
        <f>IF(my_protein!B1217 = "with_protein", my_protein!S1217, "")</f>
        <v>89</v>
      </c>
      <c r="D1217" s="9"/>
    </row>
    <row r="1218">
      <c r="A1218" s="10">
        <f>IF(my_protein!J1217 = my_protein!J1218, IF(my_protein!H1218 - my_protein!I1217 &lt; 100, A1217, A1217 + 1), A1217 + 1)</f>
        <v>864</v>
      </c>
      <c r="B1218" s="10">
        <f>IF(my_protein!I1217 - my_protein!H1218 &gt; 0, my_protein!I1217 - my_protein!H1218, 0)</f>
        <v>3</v>
      </c>
      <c r="C1218">
        <f>IF(my_protein!B1218 = "with_protein", my_protein!S1218, "")</f>
        <v>61</v>
      </c>
      <c r="D1218" s="9"/>
    </row>
    <row r="1219">
      <c r="A1219" s="10">
        <f>IF(my_protein!J1218 = my_protein!J1219, IF(my_protein!H1219 - my_protein!I1218 &lt; 100, A1218, A1218 + 1), A1218 + 1)</f>
        <v>865</v>
      </c>
      <c r="B1219" s="10">
        <f>IF(my_protein!I1218 - my_protein!H1219 &gt; 0, my_protein!I1218 - my_protein!H1219, 0)</f>
        <v>0</v>
      </c>
      <c r="C1219">
        <f>IF(my_protein!B1219 = "with_protein", my_protein!S1219, "")</f>
        <v>304</v>
      </c>
      <c r="D1219" s="9"/>
    </row>
    <row r="1220">
      <c r="A1220" s="10">
        <f>IF(my_protein!J1219 = my_protein!J1220, IF(my_protein!H1220 - my_protein!I1219 &lt; 100, A1219, A1219 + 1), A1219 + 1)</f>
        <v>865</v>
      </c>
      <c r="B1220" s="10">
        <f>IF(my_protein!I1219 - my_protein!H1220 &gt; 0, my_protein!I1219 - my_protein!H1220, 0)</f>
        <v>7</v>
      </c>
      <c r="C1220">
        <f>IF(my_protein!B1220 = "with_protein", my_protein!S1220, "")</f>
        <v>68</v>
      </c>
      <c r="D1220" s="9"/>
    </row>
    <row r="1221">
      <c r="A1221" s="10">
        <f>IF(my_protein!J1220 = my_protein!J1221, IF(my_protein!H1221 - my_protein!I1220 &lt; 100, A1220, A1220 + 1), A1220 + 1)</f>
        <v>866</v>
      </c>
      <c r="B1221" s="10">
        <f>IF(my_protein!I1220 - my_protein!H1221 &gt; 0, my_protein!I1220 - my_protein!H1221, 0)</f>
        <v>0</v>
      </c>
      <c r="C1221">
        <f>IF(my_protein!B1221 = "with_protein", my_protein!S1221, "")</f>
        <v>203</v>
      </c>
      <c r="D1221" s="9"/>
    </row>
    <row r="1222">
      <c r="A1222" s="10">
        <f>IF(my_protein!J1221 = my_protein!J1222, IF(my_protein!H1222 - my_protein!I1221 &lt; 100, A1221, A1221 + 1), A1221 + 1)</f>
        <v>867</v>
      </c>
      <c r="B1222" s="10">
        <f>IF(my_protein!I1221 - my_protein!H1222 &gt; 0, my_protein!I1221 - my_protein!H1222, 0)</f>
        <v>0</v>
      </c>
      <c r="C1222">
        <f>IF(my_protein!B1222 = "with_protein", my_protein!S1222, "")</f>
        <v>395</v>
      </c>
      <c r="D1222" s="9"/>
    </row>
    <row r="1223">
      <c r="A1223" s="10">
        <f>IF(my_protein!J1222 = my_protein!J1223, IF(my_protein!H1223 - my_protein!I1222 &lt; 100, A1222, A1222 + 1), A1222 + 1)</f>
        <v>868</v>
      </c>
      <c r="B1223" s="10">
        <f>IF(my_protein!I1222 - my_protein!H1223 &gt; 0, my_protein!I1222 - my_protein!H1223, 0)</f>
        <v>0</v>
      </c>
      <c r="C1223">
        <f>IF(my_protein!B1223 = "with_protein", my_protein!S1223, "")</f>
        <v>223</v>
      </c>
      <c r="D1223" s="9"/>
    </row>
    <row r="1224">
      <c r="A1224" s="10">
        <f>IF(my_protein!J1223 = my_protein!J1224, IF(my_protein!H1224 - my_protein!I1223 &lt; 100, A1223, A1223 + 1), A1223 + 1)</f>
        <v>868</v>
      </c>
      <c r="B1224" s="10">
        <f>IF(my_protein!I1223 - my_protein!H1224 &gt; 0, my_protein!I1223 - my_protein!H1224, 0)</f>
        <v>0</v>
      </c>
      <c r="C1224">
        <f>IF(my_protein!B1224 = "with_protein", my_protein!S1224, "")</f>
        <v>241</v>
      </c>
      <c r="D1224" s="9"/>
    </row>
    <row r="1225">
      <c r="A1225" s="10">
        <f>IF(my_protein!J1224 = my_protein!J1225, IF(my_protein!H1225 - my_protein!I1224 &lt; 100, A1224, A1224 + 1), A1224 + 1)</f>
        <v>869</v>
      </c>
      <c r="B1225" s="10">
        <f>IF(my_protein!I1224 - my_protein!H1225 &gt; 0, my_protein!I1224 - my_protein!H1225, 0)</f>
        <v>0</v>
      </c>
      <c r="C1225">
        <f>IF(my_protein!B1225 = "with_protein", my_protein!S1225, "")</f>
        <v>464</v>
      </c>
      <c r="D1225" s="9"/>
    </row>
    <row r="1226">
      <c r="A1226" s="10">
        <f>IF(my_protein!J1225 = my_protein!J1226, IF(my_protein!H1226 - my_protein!I1225 &lt; 100, A1225, A1225 + 1), A1225 + 1)</f>
        <v>869</v>
      </c>
      <c r="B1226" s="10">
        <f>IF(my_protein!I1225 - my_protein!H1226 &gt; 0, my_protein!I1225 - my_protein!H1226, 0)</f>
        <v>10</v>
      </c>
      <c r="C1226">
        <f>IF(my_protein!B1226 = "with_protein", my_protein!S1226, "")</f>
        <v>700</v>
      </c>
      <c r="D1226" s="9"/>
    </row>
    <row r="1227">
      <c r="A1227" s="10">
        <f>IF(my_protein!J1226 = my_protein!J1227, IF(my_protein!H1227 - my_protein!I1226 &lt; 100, A1226, A1226 + 1), A1226 + 1)</f>
        <v>869</v>
      </c>
      <c r="B1227" s="10">
        <f>IF(my_protein!I1226 - my_protein!H1227 &gt; 0, my_protein!I1226 - my_protein!H1227, 0)</f>
        <v>12</v>
      </c>
      <c r="C1227">
        <f>IF(my_protein!B1227 = "with_protein", my_protein!S1227, "")</f>
        <v>228</v>
      </c>
      <c r="D1227" s="9"/>
    </row>
    <row r="1228">
      <c r="A1228" s="10">
        <f>IF(my_protein!J1227 = my_protein!J1228, IF(my_protein!H1228 - my_protein!I1227 &lt; 100, A1227, A1227 + 1), A1227 + 1)</f>
        <v>869</v>
      </c>
      <c r="B1228" s="10">
        <f>IF(my_protein!I1227 - my_protein!H1228 &gt; 0, my_protein!I1227 - my_protein!H1228, 0)</f>
        <v>12</v>
      </c>
      <c r="C1228">
        <f>IF(my_protein!B1228 = "with_protein", my_protein!S1228, "")</f>
        <v>190</v>
      </c>
      <c r="D1228" s="9"/>
    </row>
    <row r="1229">
      <c r="A1229" s="10">
        <f>IF(my_protein!J1228 = my_protein!J1229, IF(my_protein!H1229 - my_protein!I1228 &lt; 100, A1228, A1228 + 1), A1228 + 1)</f>
        <v>869</v>
      </c>
      <c r="B1229" s="10">
        <f>IF(my_protein!I1228 - my_protein!H1229 &gt; 0, my_protein!I1228 - my_protein!H1229, 0)</f>
        <v>0</v>
      </c>
      <c r="C1229">
        <f>IF(my_protein!B1229 = "with_protein", my_protein!S1229, "")</f>
        <v>999</v>
      </c>
      <c r="D1229" s="9"/>
    </row>
    <row r="1230">
      <c r="A1230" s="10">
        <f>IF(my_protein!J1229 = my_protein!J1230, IF(my_protein!H1230 - my_protein!I1229 &lt; 100, A1229, A1229 + 1), A1229 + 1)</f>
        <v>869</v>
      </c>
      <c r="B1230" s="10">
        <f>IF(my_protein!I1229 - my_protein!H1230 &gt; 0, my_protein!I1229 - my_protein!H1230, 0)</f>
        <v>0</v>
      </c>
      <c r="C1230">
        <f>IF(my_protein!B1230 = "with_protein", my_protein!S1230, "")</f>
        <v>1395</v>
      </c>
      <c r="D1230" s="9"/>
    </row>
    <row r="1231">
      <c r="A1231" s="10">
        <f>IF(my_protein!J1230 = my_protein!J1231, IF(my_protein!H1231 - my_protein!I1230 &lt; 100, A1230, A1230 + 1), A1230 + 1)</f>
        <v>869</v>
      </c>
      <c r="B1231" s="10">
        <f>IF(my_protein!I1230 - my_protein!H1231 &gt; 0, my_protein!I1230 - my_protein!H1231, 0)</f>
        <v>0</v>
      </c>
      <c r="C1231">
        <f>IF(my_protein!B1231 = "with_protein", my_protein!S1231, "")</f>
        <v>205</v>
      </c>
      <c r="D1231" s="9"/>
    </row>
    <row r="1232">
      <c r="A1232" s="10">
        <f>IF(my_protein!J1231 = my_protein!J1232, IF(my_protein!H1232 - my_protein!I1231 &lt; 100, A1231, A1231 + 1), A1231 + 1)</f>
        <v>869</v>
      </c>
      <c r="B1232" s="10">
        <f>IF(my_protein!I1231 - my_protein!H1232 &gt; 0, my_protein!I1231 - my_protein!H1232, 0)</f>
        <v>0</v>
      </c>
      <c r="C1232">
        <f>IF(my_protein!B1232 = "with_protein", my_protein!S1232, "")</f>
        <v>282</v>
      </c>
      <c r="D1232" s="9"/>
    </row>
    <row r="1233">
      <c r="A1233" s="10">
        <f>IF(my_protein!J1232 = my_protein!J1233, IF(my_protein!H1233 - my_protein!I1232 &lt; 100, A1232, A1232 + 1), A1232 + 1)</f>
        <v>870</v>
      </c>
      <c r="B1233" s="10">
        <f>IF(my_protein!I1232 - my_protein!H1233 &gt; 0, my_protein!I1232 - my_protein!H1233, 0)</f>
        <v>0</v>
      </c>
      <c r="C1233">
        <f>IF(my_protein!B1233 = "with_protein", my_protein!S1233, "")</f>
        <v>320</v>
      </c>
      <c r="D1233" s="9"/>
    </row>
    <row r="1234">
      <c r="A1234" s="10">
        <f>IF(my_protein!J1233 = my_protein!J1234, IF(my_protein!H1234 - my_protein!I1233 &lt; 100, A1233, A1233 + 1), A1233 + 1)</f>
        <v>870</v>
      </c>
      <c r="B1234" s="10">
        <f>IF(my_protein!I1233 - my_protein!H1234 &gt; 0, my_protein!I1233 - my_protein!H1234, 0)</f>
        <v>0</v>
      </c>
      <c r="C1234">
        <f>IF(my_protein!B1234 = "with_protein", my_protein!S1234, "")</f>
        <v>606</v>
      </c>
      <c r="D1234" s="9"/>
    </row>
    <row r="1235">
      <c r="A1235" s="10">
        <f>IF(my_protein!J1234 = my_protein!J1235, IF(my_protein!H1235 - my_protein!I1234 &lt; 100, A1234, A1234 + 1), A1234 + 1)</f>
        <v>871</v>
      </c>
      <c r="B1235" s="10">
        <f>IF(my_protein!I1234 - my_protein!H1235 &gt; 0, my_protein!I1234 - my_protein!H1235, 0)</f>
        <v>0</v>
      </c>
      <c r="C1235">
        <f>IF(my_protein!B1235 = "with_protein", my_protein!S1235, "")</f>
        <v>351</v>
      </c>
      <c r="D1235" s="9"/>
    </row>
    <row r="1236">
      <c r="A1236" s="10">
        <f>IF(my_protein!J1235 = my_protein!J1236, IF(my_protein!H1236 - my_protein!I1235 &lt; 100, A1235, A1235 + 1), A1235 + 1)</f>
        <v>872</v>
      </c>
      <c r="B1236" s="10">
        <f>IF(my_protein!I1235 - my_protein!H1236 &gt; 0, my_protein!I1235 - my_protein!H1236, 0)</f>
        <v>0</v>
      </c>
      <c r="C1236">
        <f>IF(my_protein!B1236 = "with_protein", my_protein!S1236, "")</f>
        <v>168</v>
      </c>
      <c r="D1236" s="9"/>
    </row>
    <row r="1237">
      <c r="A1237" s="10">
        <f>IF(my_protein!J1236 = my_protein!J1237, IF(my_protein!H1237 - my_protein!I1236 &lt; 100, A1236, A1236 + 1), A1236 + 1)</f>
        <v>872</v>
      </c>
      <c r="B1237" s="10">
        <f>IF(my_protein!I1236 - my_protein!H1237 &gt; 0, my_protein!I1236 - my_protein!H1237, 0)</f>
        <v>3</v>
      </c>
      <c r="C1237">
        <f>IF(my_protein!B1237 = "with_protein", my_protein!S1237, "")</f>
        <v>226</v>
      </c>
      <c r="D1237" s="9"/>
    </row>
    <row r="1238">
      <c r="A1238" s="10">
        <f>IF(my_protein!J1237 = my_protein!J1238, IF(my_protein!H1238 - my_protein!I1237 &lt; 100, A1237, A1237 + 1), A1237 + 1)</f>
        <v>873</v>
      </c>
      <c r="B1238" s="10">
        <f>IF(my_protein!I1237 - my_protein!H1238 &gt; 0, my_protein!I1237 - my_protein!H1238, 0)</f>
        <v>0</v>
      </c>
      <c r="C1238">
        <f>IF(my_protein!B1238 = "with_protein", my_protein!S1238, "")</f>
        <v>265</v>
      </c>
      <c r="D1238" s="9"/>
    </row>
    <row r="1239">
      <c r="A1239" s="10">
        <f>IF(my_protein!J1238 = my_protein!J1239, IF(my_protein!H1239 - my_protein!I1238 &lt; 100, A1238, A1238 + 1), A1238 + 1)</f>
        <v>874</v>
      </c>
      <c r="B1239" s="10">
        <f>IF(my_protein!I1238 - my_protein!H1239 &gt; 0, my_protein!I1238 - my_protein!H1239, 0)</f>
        <v>0</v>
      </c>
      <c r="C1239">
        <f>IF(my_protein!B1239 = "with_protein", my_protein!S1239, "")</f>
        <v>322</v>
      </c>
      <c r="D1239" s="9"/>
    </row>
    <row r="1240">
      <c r="A1240" s="10">
        <f>IF(my_protein!J1239 = my_protein!J1240, IF(my_protein!H1240 - my_protein!I1239 &lt; 100, A1239, A1239 + 1), A1239 + 1)</f>
        <v>874</v>
      </c>
      <c r="B1240" s="10">
        <f>IF(my_protein!I1239 - my_protein!H1240 &gt; 0, my_protein!I1239 - my_protein!H1240, 0)</f>
        <v>3</v>
      </c>
      <c r="C1240">
        <f>IF(my_protein!B1240 = "with_protein", my_protein!S1240, "")</f>
        <v>365</v>
      </c>
      <c r="D1240" s="9"/>
    </row>
    <row r="1241">
      <c r="A1241" s="10">
        <f>IF(my_protein!J1240 = my_protein!J1241, IF(my_protein!H1241 - my_protein!I1240 &lt; 100, A1240, A1240 + 1), A1240 + 1)</f>
        <v>874</v>
      </c>
      <c r="B1241" s="10">
        <f>IF(my_protein!I1240 - my_protein!H1241 &gt; 0, my_protein!I1240 - my_protein!H1241, 0)</f>
        <v>3</v>
      </c>
      <c r="C1241">
        <f>IF(my_protein!B1241 = "with_protein", my_protein!S1241, "")</f>
        <v>275</v>
      </c>
      <c r="D1241" s="9"/>
    </row>
    <row r="1242">
      <c r="A1242" s="10">
        <f>IF(my_protein!J1241 = my_protein!J1242, IF(my_protein!H1242 - my_protein!I1241 &lt; 100, A1241, A1241 + 1), A1241 + 1)</f>
        <v>875</v>
      </c>
      <c r="B1242" s="10">
        <f>IF(my_protein!I1241 - my_protein!H1242 &gt; 0, my_protein!I1241 - my_protein!H1242, 0)</f>
        <v>0</v>
      </c>
      <c r="C1242">
        <f>IF(my_protein!B1242 = "with_protein", my_protein!S1242, "")</f>
        <v>338</v>
      </c>
      <c r="D1242" s="9"/>
    </row>
    <row r="1243">
      <c r="A1243" s="10">
        <f>IF(my_protein!J1242 = my_protein!J1243, IF(my_protein!H1243 - my_protein!I1242 &lt; 100, A1242, A1242 + 1), A1242 + 1)</f>
        <v>876</v>
      </c>
      <c r="B1243" s="10">
        <f>IF(my_protein!I1242 - my_protein!H1243 &gt; 0, my_protein!I1242 - my_protein!H1243, 0)</f>
        <v>0</v>
      </c>
      <c r="C1243">
        <f>IF(my_protein!B1243 = "with_protein", my_protein!S1243, "")</f>
        <v>398</v>
      </c>
      <c r="D1243" s="9"/>
    </row>
    <row r="1244">
      <c r="A1244" s="10">
        <f>IF(my_protein!J1243 = my_protein!J1244, IF(my_protein!H1244 - my_protein!I1243 &lt; 100, A1243, A1243 + 1), A1243 + 1)</f>
        <v>876</v>
      </c>
      <c r="B1244" s="10">
        <f>IF(my_protein!I1243 - my_protein!H1244 &gt; 0, my_protein!I1243 - my_protein!H1244, 0)</f>
        <v>3</v>
      </c>
      <c r="C1244">
        <f>IF(my_protein!B1244 = "with_protein", my_protein!S1244, "")</f>
        <v>569</v>
      </c>
      <c r="D1244" s="9"/>
    </row>
    <row r="1245">
      <c r="A1245" s="10">
        <f>IF(my_protein!J1244 = my_protein!J1245, IF(my_protein!H1245 - my_protein!I1244 &lt; 100, A1244, A1244 + 1), A1244 + 1)</f>
        <v>876</v>
      </c>
      <c r="B1245" s="10">
        <f>IF(my_protein!I1244 - my_protein!H1245 &gt; 0, my_protein!I1244 - my_protein!H1245, 0)</f>
        <v>0</v>
      </c>
      <c r="C1245">
        <f>IF(my_protein!B1245 = "with_protein", my_protein!S1245, "")</f>
        <v>402</v>
      </c>
      <c r="D1245" s="9"/>
    </row>
    <row r="1246">
      <c r="A1246" s="10">
        <f>IF(my_protein!J1245 = my_protein!J1246, IF(my_protein!H1246 - my_protein!I1245 &lt; 100, A1245, A1245 + 1), A1245 + 1)</f>
        <v>876</v>
      </c>
      <c r="B1246" s="10">
        <f>IF(my_protein!I1245 - my_protein!H1246 &gt; 0, my_protein!I1245 - my_protein!H1246, 0)</f>
        <v>3</v>
      </c>
      <c r="C1246">
        <f>IF(my_protein!B1246 = "with_protein", my_protein!S1246, "")</f>
        <v>574</v>
      </c>
      <c r="D1246" s="9"/>
    </row>
    <row r="1247">
      <c r="A1247" s="10">
        <f>IF(my_protein!J1246 = my_protein!J1247, IF(my_protein!H1247 - my_protein!I1246 &lt; 100, A1246, A1246 + 1), A1246 + 1)</f>
        <v>877</v>
      </c>
      <c r="B1247" s="10">
        <f>IF(my_protein!I1246 - my_protein!H1247 &gt; 0, my_protein!I1246 - my_protein!H1247, 0)</f>
        <v>0</v>
      </c>
      <c r="C1247">
        <f>IF(my_protein!B1247 = "with_protein", my_protein!S1247, "")</f>
        <v>398</v>
      </c>
      <c r="D1247" s="9"/>
    </row>
    <row r="1248">
      <c r="A1248" s="10">
        <f>IF(my_protein!J1247 = my_protein!J1248, IF(my_protein!H1248 - my_protein!I1247 &lt; 100, A1247, A1247 + 1), A1247 + 1)</f>
        <v>878</v>
      </c>
      <c r="B1248" s="10">
        <f>IF(my_protein!I1247 - my_protein!H1248 &gt; 0, my_protein!I1247 - my_protein!H1248, 0)</f>
        <v>0</v>
      </c>
      <c r="C1248">
        <f>IF(my_protein!B1248 = "with_protein", my_protein!S1248, "")</f>
        <v>201</v>
      </c>
      <c r="D1248" s="9"/>
    </row>
    <row r="1249">
      <c r="A1249" s="10">
        <f>IF(my_protein!J1248 = my_protein!J1249, IF(my_protein!H1249 - my_protein!I1248 &lt; 100, A1248, A1248 + 1), A1248 + 1)</f>
        <v>879</v>
      </c>
      <c r="B1249" s="10">
        <f>IF(my_protein!I1248 - my_protein!H1249 &gt; 0, my_protein!I1248 - my_protein!H1249, 0)</f>
        <v>0</v>
      </c>
      <c r="C1249">
        <f>IF(my_protein!B1249 = "with_protein", my_protein!S1249, "")</f>
        <v>428</v>
      </c>
      <c r="D1249" s="9"/>
    </row>
    <row r="1250">
      <c r="A1250" s="10">
        <f>IF(my_protein!J1249 = my_protein!J1250, IF(my_protein!H1250 - my_protein!I1249 &lt; 100, A1249, A1249 + 1), A1249 + 1)</f>
        <v>880</v>
      </c>
      <c r="B1250" s="10">
        <f>IF(my_protein!I1249 - my_protein!H1250 &gt; 0, my_protein!I1249 - my_protein!H1250, 0)</f>
        <v>0</v>
      </c>
      <c r="C1250">
        <f>IF(my_protein!B1250 = "with_protein", my_protein!S1250, "")</f>
        <v>461</v>
      </c>
      <c r="D1250" s="9"/>
    </row>
    <row r="1251">
      <c r="A1251" s="10">
        <f>IF(my_protein!J1250 = my_protein!J1251, IF(my_protein!H1251 - my_protein!I1250 &lt; 100, A1250, A1250 + 1), A1250 + 1)</f>
        <v>881</v>
      </c>
      <c r="B1251" s="10">
        <f>IF(my_protein!I1250 - my_protein!H1251 &gt; 0, my_protein!I1250 - my_protein!H1251, 0)</f>
        <v>0</v>
      </c>
      <c r="C1251" t="str">
        <f>IF(my_protein!B1251 = "with_protein", my_protein!S1251, "")</f>
        <v/>
      </c>
      <c r="D1251" s="9"/>
    </row>
    <row r="1252">
      <c r="A1252" s="10">
        <f>IF(my_protein!J1251 = my_protein!J1252, IF(my_protein!H1252 - my_protein!I1251 &lt; 100, A1251, A1251 + 1), A1251 + 1)</f>
        <v>882</v>
      </c>
      <c r="B1252" s="10">
        <f>IF(my_protein!I1251 - my_protein!H1252 &gt; 0, my_protein!I1251 - my_protein!H1252, 0)</f>
        <v>0</v>
      </c>
      <c r="C1252">
        <f>IF(my_protein!B1252 = "with_protein", my_protein!S1252, "")</f>
        <v>268</v>
      </c>
      <c r="D1252" s="9"/>
    </row>
    <row r="1253">
      <c r="A1253" s="10">
        <f>IF(my_protein!J1252 = my_protein!J1253, IF(my_protein!H1253 - my_protein!I1252 &lt; 100, A1252, A1252 + 1), A1252 + 1)</f>
        <v>882</v>
      </c>
      <c r="B1253" s="10">
        <f>IF(my_protein!I1252 - my_protein!H1253 &gt; 0, my_protein!I1252 - my_protein!H1253, 0)</f>
        <v>0</v>
      </c>
      <c r="C1253">
        <f>IF(my_protein!B1253 = "with_protein", my_protein!S1253, "")</f>
        <v>465</v>
      </c>
      <c r="D1253" s="9"/>
    </row>
    <row r="1254">
      <c r="A1254" s="10">
        <f>IF(my_protein!J1253 = my_protein!J1254, IF(my_protein!H1254 - my_protein!I1253 &lt; 100, A1253, A1253 + 1), A1253 + 1)</f>
        <v>883</v>
      </c>
      <c r="B1254" s="10">
        <f>IF(my_protein!I1253 - my_protein!H1254 &gt; 0, my_protein!I1253 - my_protein!H1254, 0)</f>
        <v>0</v>
      </c>
      <c r="C1254">
        <f>IF(my_protein!B1254 = "with_protein", my_protein!S1254, "")</f>
        <v>312</v>
      </c>
      <c r="D1254" s="9"/>
    </row>
    <row r="1255">
      <c r="A1255" s="10">
        <f>IF(my_protein!J1254 = my_protein!J1255, IF(my_protein!H1255 - my_protein!I1254 &lt; 100, A1254, A1254 + 1), A1254 + 1)</f>
        <v>884</v>
      </c>
      <c r="B1255" s="10">
        <f>IF(my_protein!I1254 - my_protein!H1255 &gt; 0, my_protein!I1254 - my_protein!H1255, 0)</f>
        <v>0</v>
      </c>
      <c r="C1255">
        <f>IF(my_protein!B1255 = "with_protein", my_protein!S1255, "")</f>
        <v>142</v>
      </c>
      <c r="D1255" s="9"/>
    </row>
    <row r="1256">
      <c r="A1256" s="10">
        <f>IF(my_protein!J1255 = my_protein!J1256, IF(my_protein!H1256 - my_protein!I1255 &lt; 100, A1255, A1255 + 1), A1255 + 1)</f>
        <v>885</v>
      </c>
      <c r="B1256" s="10">
        <f>IF(my_protein!I1255 - my_protein!H1256 &gt; 0, my_protein!I1255 - my_protein!H1256, 0)</f>
        <v>0</v>
      </c>
      <c r="C1256">
        <f>IF(my_protein!B1256 = "with_protein", my_protein!S1256, "")</f>
        <v>252</v>
      </c>
      <c r="D1256" s="9"/>
    </row>
    <row r="1257">
      <c r="A1257" s="10">
        <f>IF(my_protein!J1256 = my_protein!J1257, IF(my_protein!H1257 - my_protein!I1256 &lt; 100, A1256, A1256 + 1), A1256 + 1)</f>
        <v>886</v>
      </c>
      <c r="B1257" s="10">
        <f>IF(my_protein!I1256 - my_protein!H1257 &gt; 0, my_protein!I1256 - my_protein!H1257, 0)</f>
        <v>0</v>
      </c>
      <c r="C1257">
        <f>IF(my_protein!B1257 = "with_protein", my_protein!S1257, "")</f>
        <v>351</v>
      </c>
      <c r="D1257" s="9"/>
    </row>
    <row r="1258">
      <c r="A1258" s="10">
        <f>IF(my_protein!J1257 = my_protein!J1258, IF(my_protein!H1258 - my_protein!I1257 &lt; 100, A1257, A1257 + 1), A1257 + 1)</f>
        <v>886</v>
      </c>
      <c r="B1258" s="10">
        <f>IF(my_protein!I1257 - my_protein!H1258 &gt; 0, my_protein!I1257 - my_protein!H1258, 0)</f>
        <v>0</v>
      </c>
      <c r="C1258">
        <f>IF(my_protein!B1258 = "with_protein", my_protein!S1258, "")</f>
        <v>82</v>
      </c>
      <c r="D1258" s="9"/>
    </row>
    <row r="1259">
      <c r="A1259" s="10">
        <f>IF(my_protein!J1258 = my_protein!J1259, IF(my_protein!H1259 - my_protein!I1258 &lt; 100, A1258, A1258 + 1), A1258 + 1)</f>
        <v>887</v>
      </c>
      <c r="B1259" s="10">
        <f>IF(my_protein!I1258 - my_protein!H1259 &gt; 0, my_protein!I1258 - my_protein!H1259, 0)</f>
        <v>0</v>
      </c>
      <c r="C1259">
        <f>IF(my_protein!B1259 = "with_protein", my_protein!S1259, "")</f>
        <v>403</v>
      </c>
      <c r="D1259" s="9"/>
    </row>
    <row r="1260">
      <c r="A1260" s="10">
        <f>IF(my_protein!J1259 = my_protein!J1260, IF(my_protein!H1260 - my_protein!I1259 &lt; 100, A1259, A1259 + 1), A1259 + 1)</f>
        <v>888</v>
      </c>
      <c r="B1260" s="10">
        <f>IF(my_protein!I1259 - my_protein!H1260 &gt; 0, my_protein!I1259 - my_protein!H1260, 0)</f>
        <v>0</v>
      </c>
      <c r="C1260">
        <f>IF(my_protein!B1260 = "with_protein", my_protein!S1260, "")</f>
        <v>295</v>
      </c>
      <c r="D1260" s="9"/>
    </row>
    <row r="1261">
      <c r="A1261" s="10">
        <f>IF(my_protein!J1260 = my_protein!J1261, IF(my_protein!H1261 - my_protein!I1260 &lt; 100, A1260, A1260 + 1), A1260 + 1)</f>
        <v>888</v>
      </c>
      <c r="B1261" s="10">
        <f>IF(my_protein!I1260 - my_protein!H1261 &gt; 0, my_protein!I1260 - my_protein!H1261, 0)</f>
        <v>0</v>
      </c>
      <c r="C1261">
        <f>IF(my_protein!B1261 = "with_protein", my_protein!S1261, "")</f>
        <v>293</v>
      </c>
      <c r="D1261" s="9"/>
    </row>
    <row r="1262">
      <c r="A1262" s="10">
        <f>IF(my_protein!J1261 = my_protein!J1262, IF(my_protein!H1262 - my_protein!I1261 &lt; 100, A1261, A1261 + 1), A1261 + 1)</f>
        <v>888</v>
      </c>
      <c r="B1262" s="10">
        <f>IF(my_protein!I1261 - my_protein!H1262 &gt; 0, my_protein!I1261 - my_protein!H1262, 0)</f>
        <v>3</v>
      </c>
      <c r="C1262">
        <f>IF(my_protein!B1262 = "with_protein", my_protein!S1262, "")</f>
        <v>252</v>
      </c>
      <c r="D1262" s="9"/>
    </row>
    <row r="1263">
      <c r="A1263" s="10">
        <f>IF(my_protein!J1262 = my_protein!J1263, IF(my_protein!H1263 - my_protein!I1262 &lt; 100, A1262, A1262 + 1), A1262 + 1)</f>
        <v>889</v>
      </c>
      <c r="B1263" s="10">
        <f>IF(my_protein!I1262 - my_protein!H1263 &gt; 0, my_protein!I1262 - my_protein!H1263, 0)</f>
        <v>0</v>
      </c>
      <c r="C1263">
        <f>IF(my_protein!B1263 = "with_protein", my_protein!S1263, "")</f>
        <v>136</v>
      </c>
      <c r="D1263" s="9"/>
    </row>
    <row r="1264">
      <c r="A1264" s="10">
        <f>IF(my_protein!J1263 = my_protein!J1264, IF(my_protein!H1264 - my_protein!I1263 &lt; 100, A1263, A1263 + 1), A1263 + 1)</f>
        <v>890</v>
      </c>
      <c r="B1264" s="10">
        <f>IF(my_protein!I1263 - my_protein!H1264 &gt; 0, my_protein!I1263 - my_protein!H1264, 0)</f>
        <v>0</v>
      </c>
      <c r="C1264">
        <f>IF(my_protein!B1264 = "with_protein", my_protein!S1264, "")</f>
        <v>406</v>
      </c>
      <c r="D1264" s="9"/>
    </row>
    <row r="1265">
      <c r="A1265" s="10">
        <f>IF(my_protein!J1264 = my_protein!J1265, IF(my_protein!H1265 - my_protein!I1264 &lt; 100, A1264, A1264 + 1), A1264 + 1)</f>
        <v>891</v>
      </c>
      <c r="B1265" s="10">
        <f>IF(my_protein!I1264 - my_protein!H1265 &gt; 0, my_protein!I1264 - my_protein!H1265, 0)</f>
        <v>0</v>
      </c>
      <c r="C1265">
        <f>IF(my_protein!B1265 = "with_protein", my_protein!S1265, "")</f>
        <v>544</v>
      </c>
      <c r="D1265" s="9"/>
    </row>
    <row r="1266">
      <c r="A1266" s="10">
        <f>IF(my_protein!J1265 = my_protein!J1266, IF(my_protein!H1266 - my_protein!I1265 &lt; 100, A1265, A1265 + 1), A1265 + 1)</f>
        <v>892</v>
      </c>
      <c r="B1266" s="10">
        <f>IF(my_protein!I1265 - my_protein!H1266 &gt; 0, my_protein!I1265 - my_protein!H1266, 0)</f>
        <v>0</v>
      </c>
      <c r="C1266">
        <f>IF(my_protein!B1266 = "with_protein", my_protein!S1266, "")</f>
        <v>346</v>
      </c>
      <c r="D1266" s="9"/>
    </row>
    <row r="1267">
      <c r="A1267" s="10">
        <f>IF(my_protein!J1266 = my_protein!J1267, IF(my_protein!H1267 - my_protein!I1266 &lt; 100, A1266, A1266 + 1), A1266 + 1)</f>
        <v>893</v>
      </c>
      <c r="B1267" s="10">
        <f>IF(my_protein!I1266 - my_protein!H1267 &gt; 0, my_protein!I1266 - my_protein!H1267, 0)</f>
        <v>0</v>
      </c>
      <c r="C1267" t="str">
        <f>IF(my_protein!B1267 = "with_protein", my_protein!S1267, "")</f>
        <v/>
      </c>
      <c r="D1267" s="9"/>
    </row>
    <row r="1268">
      <c r="A1268" s="10">
        <f>IF(my_protein!J1267 = my_protein!J1268, IF(my_protein!H1268 - my_protein!I1267 &lt; 100, A1267, A1267 + 1), A1267 + 1)</f>
        <v>893</v>
      </c>
      <c r="B1268" s="10">
        <f>IF(my_protein!I1267 - my_protein!H1268 &gt; 0, my_protein!I1267 - my_protein!H1268, 0)</f>
        <v>0</v>
      </c>
      <c r="C1268">
        <f>IF(my_protein!B1268 = "with_protein", my_protein!S1268, "")</f>
        <v>77</v>
      </c>
      <c r="D1268" s="9"/>
    </row>
    <row r="1269">
      <c r="A1269" s="10">
        <f>IF(my_protein!J1268 = my_protein!J1269, IF(my_protein!H1269 - my_protein!I1268 &lt; 100, A1268, A1268 + 1), A1268 + 1)</f>
        <v>893</v>
      </c>
      <c r="B1269" s="10">
        <f>IF(my_protein!I1268 - my_protein!H1269 &gt; 0, my_protein!I1268 - my_protein!H1269, 0)</f>
        <v>0</v>
      </c>
      <c r="C1269">
        <f>IF(my_protein!B1269 = "with_protein", my_protein!S1269, "")</f>
        <v>321</v>
      </c>
      <c r="D1269" s="9"/>
    </row>
    <row r="1270">
      <c r="A1270" s="10">
        <f>IF(my_protein!J1269 = my_protein!J1270, IF(my_protein!H1270 - my_protein!I1269 &lt; 100, A1269, A1269 + 1), A1269 + 1)</f>
        <v>894</v>
      </c>
      <c r="B1270" s="10">
        <f>IF(my_protein!I1269 - my_protein!H1270 &gt; 0, my_protein!I1269 - my_protein!H1270, 0)</f>
        <v>0</v>
      </c>
      <c r="C1270">
        <f>IF(my_protein!B1270 = "with_protein", my_protein!S1270, "")</f>
        <v>176</v>
      </c>
      <c r="D1270" s="9"/>
    </row>
    <row r="1271">
      <c r="A1271" s="10">
        <f>IF(my_protein!J1270 = my_protein!J1271, IF(my_protein!H1271 - my_protein!I1270 &lt; 100, A1270, A1270 + 1), A1270 + 1)</f>
        <v>895</v>
      </c>
      <c r="B1271" s="10">
        <f>IF(my_protein!I1270 - my_protein!H1271 &gt; 0, my_protein!I1270 - my_protein!H1271, 0)</f>
        <v>0</v>
      </c>
      <c r="C1271">
        <f>IF(my_protein!B1271 = "with_protein", my_protein!S1271, "")</f>
        <v>268</v>
      </c>
      <c r="D1271" s="9"/>
    </row>
    <row r="1272">
      <c r="A1272" s="10">
        <f>IF(my_protein!J1271 = my_protein!J1272, IF(my_protein!H1272 - my_protein!I1271 &lt; 100, A1271, A1271 + 1), A1271 + 1)</f>
        <v>896</v>
      </c>
      <c r="B1272" s="10">
        <f>IF(my_protein!I1271 - my_protein!H1272 &gt; 0, my_protein!I1271 - my_protein!H1272, 0)</f>
        <v>0</v>
      </c>
      <c r="C1272">
        <f>IF(my_protein!B1272 = "with_protein", my_protein!S1272, "")</f>
        <v>552</v>
      </c>
      <c r="D1272" s="9"/>
    </row>
    <row r="1273">
      <c r="A1273" s="10">
        <f>IF(my_protein!J1272 = my_protein!J1273, IF(my_protein!H1273 - my_protein!I1272 &lt; 100, A1272, A1272 + 1), A1272 + 1)</f>
        <v>897</v>
      </c>
      <c r="B1273" s="10">
        <f>IF(my_protein!I1272 - my_protein!H1273 &gt; 0, my_protein!I1272 - my_protein!H1273, 0)</f>
        <v>0</v>
      </c>
      <c r="C1273">
        <f>IF(my_protein!B1273 = "with_protein", my_protein!S1273, "")</f>
        <v>435</v>
      </c>
      <c r="D1273" s="9"/>
    </row>
    <row r="1274">
      <c r="A1274" s="10">
        <f>IF(my_protein!J1273 = my_protein!J1274, IF(my_protein!H1274 - my_protein!I1273 &lt; 100, A1273, A1273 + 1), A1273 + 1)</f>
        <v>898</v>
      </c>
      <c r="B1274" s="10">
        <f>IF(my_protein!I1273 - my_protein!H1274 &gt; 0, my_protein!I1273 - my_protein!H1274, 0)</f>
        <v>0</v>
      </c>
      <c r="C1274">
        <f>IF(my_protein!B1274 = "with_protein", my_protein!S1274, "")</f>
        <v>106</v>
      </c>
      <c r="D1274" s="9"/>
    </row>
    <row r="1275">
      <c r="A1275" s="10">
        <f>IF(my_protein!J1274 = my_protein!J1275, IF(my_protein!H1275 - my_protein!I1274 &lt; 100, A1274, A1274 + 1), A1274 + 1)</f>
        <v>899</v>
      </c>
      <c r="B1275" s="10">
        <f>IF(my_protein!I1274 - my_protein!H1275 &gt; 0, my_protein!I1274 - my_protein!H1275, 0)</f>
        <v>6</v>
      </c>
      <c r="C1275">
        <f>IF(my_protein!B1275 = "with_protein", my_protein!S1275, "")</f>
        <v>387</v>
      </c>
      <c r="D1275" s="9"/>
    </row>
    <row r="1276">
      <c r="A1276" s="10">
        <f>IF(my_protein!J1275 = my_protein!J1276, IF(my_protein!H1276 - my_protein!I1275 &lt; 100, A1275, A1275 + 1), A1275 + 1)</f>
        <v>900</v>
      </c>
      <c r="B1276" s="10">
        <f>IF(my_protein!I1275 - my_protein!H1276 &gt; 0, my_protein!I1275 - my_protein!H1276, 0)</f>
        <v>0</v>
      </c>
      <c r="C1276">
        <f>IF(my_protein!B1276 = "with_protein", my_protein!S1276, "")</f>
        <v>252</v>
      </c>
      <c r="D1276" s="9"/>
    </row>
    <row r="1277">
      <c r="A1277" s="10">
        <f>IF(my_protein!J1276 = my_protein!J1277, IF(my_protein!H1277 - my_protein!I1276 &lt; 100, A1276, A1276 + 1), A1276 + 1)</f>
        <v>901</v>
      </c>
      <c r="B1277" s="10">
        <f>IF(my_protein!I1276 - my_protein!H1277 &gt; 0, my_protein!I1276 - my_protein!H1277, 0)</f>
        <v>0</v>
      </c>
      <c r="C1277">
        <f>IF(my_protein!B1277 = "with_protein", my_protein!S1277, "")</f>
        <v>764</v>
      </c>
      <c r="D1277" s="9"/>
    </row>
    <row r="1278">
      <c r="A1278" s="10">
        <f>IF(my_protein!J1277 = my_protein!J1278, IF(my_protein!H1278 - my_protein!I1277 &lt; 100, A1277, A1277 + 1), A1277 + 1)</f>
        <v>902</v>
      </c>
      <c r="B1278" s="10">
        <f>IF(my_protein!I1277 - my_protein!H1278 &gt; 0, my_protein!I1277 - my_protein!H1278, 0)</f>
        <v>0</v>
      </c>
      <c r="C1278">
        <f>IF(my_protein!B1278 = "with_protein", my_protein!S1278, "")</f>
        <v>218</v>
      </c>
      <c r="D1278" s="9"/>
    </row>
    <row r="1279">
      <c r="A1279" s="10">
        <f>IF(my_protein!J1278 = my_protein!J1279, IF(my_protein!H1279 - my_protein!I1278 &lt; 100, A1278, A1278 + 1), A1278 + 1)</f>
        <v>903</v>
      </c>
      <c r="B1279" s="10">
        <f>IF(my_protein!I1278 - my_protein!H1279 &gt; 0, my_protein!I1278 - my_protein!H1279, 0)</f>
        <v>0</v>
      </c>
      <c r="C1279">
        <f>IF(my_protein!B1279 = "with_protein", my_protein!S1279, "")</f>
        <v>189</v>
      </c>
      <c r="D1279" s="9"/>
    </row>
    <row r="1280">
      <c r="A1280" s="10">
        <f>IF(my_protein!J1279 = my_protein!J1280, IF(my_protein!H1280 - my_protein!I1279 &lt; 100, A1279, A1279 + 1), A1279 + 1)</f>
        <v>903</v>
      </c>
      <c r="B1280" s="10">
        <f>IF(my_protein!I1279 - my_protein!H1280 &gt; 0, my_protein!I1279 - my_protein!H1280, 0)</f>
        <v>48</v>
      </c>
      <c r="C1280">
        <f>IF(my_protein!B1280 = "with_protein", my_protein!S1280, "")</f>
        <v>2427</v>
      </c>
      <c r="D1280" s="9"/>
    </row>
    <row r="1281">
      <c r="A1281" s="10">
        <f>IF(my_protein!J1280 = my_protein!J1281, IF(my_protein!H1281 - my_protein!I1280 &lt; 100, A1280, A1280 + 1), A1280 + 1)</f>
        <v>904</v>
      </c>
      <c r="B1281" s="10">
        <f>IF(my_protein!I1280 - my_protein!H1281 &gt; 0, my_protein!I1280 - my_protein!H1281, 0)</f>
        <v>0</v>
      </c>
      <c r="C1281">
        <f>IF(my_protein!B1281 = "with_protein", my_protein!S1281, "")</f>
        <v>289</v>
      </c>
      <c r="D1281" s="9"/>
    </row>
    <row r="1282">
      <c r="A1282" s="10">
        <f>IF(my_protein!J1281 = my_protein!J1282, IF(my_protein!H1282 - my_protein!I1281 &lt; 100, A1281, A1281 + 1), A1281 + 1)</f>
        <v>904</v>
      </c>
      <c r="B1282" s="10">
        <f>IF(my_protein!I1281 - my_protein!H1282 &gt; 0, my_protein!I1281 - my_protein!H1282, 0)</f>
        <v>0</v>
      </c>
      <c r="C1282">
        <f>IF(my_protein!B1282 = "with_protein", my_protein!S1282, "")</f>
        <v>1142</v>
      </c>
      <c r="D1282" s="9"/>
    </row>
    <row r="1283">
      <c r="A1283" s="10">
        <f>IF(my_protein!J1282 = my_protein!J1283, IF(my_protein!H1283 - my_protein!I1282 &lt; 100, A1282, A1282 + 1), A1282 + 1)</f>
        <v>904</v>
      </c>
      <c r="B1283" s="10">
        <f>IF(my_protein!I1282 - my_protein!H1283 &gt; 0, my_protein!I1282 - my_protein!H1283, 0)</f>
        <v>0</v>
      </c>
      <c r="C1283">
        <f>IF(my_protein!B1283 = "with_protein", my_protein!S1283, "")</f>
        <v>91</v>
      </c>
      <c r="D1283" s="9"/>
    </row>
    <row r="1284">
      <c r="A1284" s="10">
        <f>IF(my_protein!J1283 = my_protein!J1284, IF(my_protein!H1284 - my_protein!I1283 &lt; 100, A1283, A1283 + 1), A1283 + 1)</f>
        <v>905</v>
      </c>
      <c r="B1284" s="10">
        <f>IF(my_protein!I1283 - my_protein!H1284 &gt; 0, my_protein!I1283 - my_protein!H1284, 0)</f>
        <v>0</v>
      </c>
      <c r="C1284">
        <f>IF(my_protein!B1284 = "with_protein", my_protein!S1284, "")</f>
        <v>461</v>
      </c>
      <c r="D1284" s="9"/>
    </row>
    <row r="1285">
      <c r="A1285" s="10">
        <f>IF(my_protein!J1284 = my_protein!J1285, IF(my_protein!H1285 - my_protein!I1284 &lt; 100, A1284, A1284 + 1), A1284 + 1)</f>
        <v>906</v>
      </c>
      <c r="B1285" s="10">
        <f>IF(my_protein!I1284 - my_protein!H1285 &gt; 0, my_protein!I1284 - my_protein!H1285, 0)</f>
        <v>0</v>
      </c>
      <c r="C1285">
        <f>IF(my_protein!B1285 = "with_protein", my_protein!S1285, "")</f>
        <v>143</v>
      </c>
      <c r="D1285" s="9"/>
    </row>
    <row r="1286">
      <c r="A1286" s="10">
        <f>IF(my_protein!J1285 = my_protein!J1286, IF(my_protein!H1286 - my_protein!I1285 &lt; 100, A1285, A1285 + 1), A1285 + 1)</f>
        <v>907</v>
      </c>
      <c r="B1286" s="10">
        <f>IF(my_protein!I1285 - my_protein!H1286 &gt; 0, my_protein!I1285 - my_protein!H1286, 0)</f>
        <v>0</v>
      </c>
      <c r="C1286">
        <f>IF(my_protein!B1286 = "with_protein", my_protein!S1286, "")</f>
        <v>359</v>
      </c>
      <c r="D1286" s="9"/>
    </row>
    <row r="1287">
      <c r="A1287" s="10">
        <f>IF(my_protein!J1286 = my_protein!J1287, IF(my_protein!H1287 - my_protein!I1286 &lt; 100, A1286, A1286 + 1), A1286 + 1)</f>
        <v>908</v>
      </c>
      <c r="B1287" s="10">
        <f>IF(my_protein!I1286 - my_protein!H1287 &gt; 0, my_protein!I1286 - my_protein!H1287, 0)</f>
        <v>0</v>
      </c>
      <c r="C1287">
        <f>IF(my_protein!B1287 = "with_protein", my_protein!S1287, "")</f>
        <v>274</v>
      </c>
      <c r="D1287" s="9"/>
    </row>
    <row r="1288">
      <c r="A1288" s="10">
        <f>IF(my_protein!J1287 = my_protein!J1288, IF(my_protein!H1288 - my_protein!I1287 &lt; 100, A1287, A1287 + 1), A1287 + 1)</f>
        <v>908</v>
      </c>
      <c r="B1288" s="10">
        <f>IF(my_protein!I1287 - my_protein!H1288 &gt; 0, my_protein!I1287 - my_protein!H1288, 0)</f>
        <v>13</v>
      </c>
      <c r="C1288">
        <f>IF(my_protein!B1288 = "with_protein", my_protein!S1288, "")</f>
        <v>347</v>
      </c>
      <c r="D1288" s="9"/>
    </row>
    <row r="1289">
      <c r="A1289" s="10">
        <f>IF(my_protein!J1288 = my_protein!J1289, IF(my_protein!H1289 - my_protein!I1288 &lt; 100, A1288, A1288 + 1), A1288 + 1)</f>
        <v>908</v>
      </c>
      <c r="B1289" s="10">
        <f>IF(my_protein!I1288 - my_protein!H1289 &gt; 0, my_protein!I1288 - my_protein!H1289, 0)</f>
        <v>0</v>
      </c>
      <c r="C1289">
        <f>IF(my_protein!B1289 = "with_protein", my_protein!S1289, "")</f>
        <v>280</v>
      </c>
      <c r="D1289" s="9"/>
    </row>
    <row r="1290">
      <c r="A1290" s="10">
        <f>IF(my_protein!J1289 = my_protein!J1290, IF(my_protein!H1290 - my_protein!I1289 &lt; 100, A1289, A1289 + 1), A1289 + 1)</f>
        <v>908</v>
      </c>
      <c r="B1290" s="10">
        <f>IF(my_protein!I1289 - my_protein!H1290 &gt; 0, my_protein!I1289 - my_protein!H1290, 0)</f>
        <v>0</v>
      </c>
      <c r="C1290">
        <f>IF(my_protein!B1290 = "with_protein", my_protein!S1290, "")</f>
        <v>390</v>
      </c>
      <c r="D1290" s="9"/>
    </row>
    <row r="1291">
      <c r="A1291" s="10">
        <f>IF(my_protein!J1290 = my_protein!J1291, IF(my_protein!H1291 - my_protein!I1290 &lt; 100, A1290, A1290 + 1), A1290 + 1)</f>
        <v>909</v>
      </c>
      <c r="B1291" s="10">
        <f>IF(my_protein!I1290 - my_protein!H1291 &gt; 0, my_protein!I1290 - my_protein!H1291, 0)</f>
        <v>0</v>
      </c>
      <c r="C1291">
        <f>IF(my_protein!B1291 = "with_protein", my_protein!S1291, "")</f>
        <v>276</v>
      </c>
      <c r="D1291" s="9"/>
    </row>
    <row r="1292">
      <c r="A1292" s="10">
        <f>IF(my_protein!J1291 = my_protein!J1292, IF(my_protein!H1292 - my_protein!I1291 &lt; 100, A1291, A1291 + 1), A1291 + 1)</f>
        <v>910</v>
      </c>
      <c r="B1292" s="10">
        <f>IF(my_protein!I1291 - my_protein!H1292 &gt; 0, my_protein!I1291 - my_protein!H1292, 0)</f>
        <v>0</v>
      </c>
      <c r="C1292">
        <f>IF(my_protein!B1292 = "with_protein", my_protein!S1292, "")</f>
        <v>163</v>
      </c>
      <c r="D1292" s="9"/>
    </row>
    <row r="1293">
      <c r="A1293" s="10">
        <f>IF(my_protein!J1292 = my_protein!J1293, IF(my_protein!H1293 - my_protein!I1292 &lt; 100, A1292, A1292 + 1), A1292 + 1)</f>
        <v>911</v>
      </c>
      <c r="B1293" s="10">
        <f>IF(my_protein!I1292 - my_protein!H1293 &gt; 0, my_protein!I1292 - my_protein!H1293, 0)</f>
        <v>0</v>
      </c>
      <c r="C1293">
        <f>IF(my_protein!B1293 = "with_protein", my_protein!S1293, "")</f>
        <v>294</v>
      </c>
      <c r="D1293" s="9"/>
    </row>
    <row r="1294">
      <c r="A1294" s="10">
        <f>IF(my_protein!J1293 = my_protein!J1294, IF(my_protein!H1294 - my_protein!I1293 &lt; 100, A1293, A1293 + 1), A1293 + 1)</f>
        <v>912</v>
      </c>
      <c r="B1294" s="10">
        <f>IF(my_protein!I1293 - my_protein!H1294 &gt; 0, my_protein!I1293 - my_protein!H1294, 0)</f>
        <v>0</v>
      </c>
      <c r="C1294">
        <f>IF(my_protein!B1294 = "with_protein", my_protein!S1294, "")</f>
        <v>241</v>
      </c>
      <c r="D1294" s="9"/>
    </row>
    <row r="1295">
      <c r="A1295" s="10">
        <f>IF(my_protein!J1294 = my_protein!J1295, IF(my_protein!H1295 - my_protein!I1294 &lt; 100, A1294, A1294 + 1), A1294 + 1)</f>
        <v>913</v>
      </c>
      <c r="B1295" s="10">
        <f>IF(my_protein!I1294 - my_protein!H1295 &gt; 0, my_protein!I1294 - my_protein!H1295, 0)</f>
        <v>0</v>
      </c>
      <c r="C1295" t="str">
        <f>IF(my_protein!B1295 = "with_protein", my_protein!S1295, "")</f>
        <v/>
      </c>
      <c r="D1295" s="9"/>
    </row>
    <row r="1296">
      <c r="A1296" s="10">
        <f>IF(my_protein!J1295 = my_protein!J1296, IF(my_protein!H1296 - my_protein!I1295 &lt; 100, A1295, A1295 + 1), A1295 + 1)</f>
        <v>914</v>
      </c>
      <c r="B1296" s="10">
        <f>IF(my_protein!I1295 - my_protein!H1296 &gt; 0, my_protein!I1295 - my_protein!H1296, 0)</f>
        <v>0</v>
      </c>
      <c r="C1296">
        <f>IF(my_protein!B1296 = "with_protein", my_protein!S1296, "")</f>
        <v>189</v>
      </c>
      <c r="D1296" s="9"/>
    </row>
    <row r="1297">
      <c r="A1297" s="10">
        <f>IF(my_protein!J1296 = my_protein!J1297, IF(my_protein!H1297 - my_protein!I1296 &lt; 100, A1296, A1296 + 1), A1296 + 1)</f>
        <v>915</v>
      </c>
      <c r="B1297" s="10">
        <f>IF(my_protein!I1296 - my_protein!H1297 &gt; 0, my_protein!I1296 - my_protein!H1297, 0)</f>
        <v>0</v>
      </c>
      <c r="C1297">
        <f>IF(my_protein!B1297 = "with_protein", my_protein!S1297, "")</f>
        <v>117</v>
      </c>
      <c r="D1297" s="9"/>
    </row>
    <row r="1298">
      <c r="A1298" s="10">
        <f>IF(my_protein!J1297 = my_protein!J1298, IF(my_protein!H1298 - my_protein!I1297 &lt; 100, A1297, A1297 + 1), A1297 + 1)</f>
        <v>916</v>
      </c>
      <c r="B1298" s="10">
        <f>IF(my_protein!I1297 - my_protein!H1298 &gt; 0, my_protein!I1297 - my_protein!H1298, 0)</f>
        <v>0</v>
      </c>
      <c r="C1298">
        <f>IF(my_protein!B1298 = "with_protein", my_protein!S1298, "")</f>
        <v>135</v>
      </c>
      <c r="D1298" s="9"/>
    </row>
    <row r="1299">
      <c r="A1299" s="10">
        <f>IF(my_protein!J1298 = my_protein!J1299, IF(my_protein!H1299 - my_protein!I1298 &lt; 100, A1298, A1298 + 1), A1298 + 1)</f>
        <v>916</v>
      </c>
      <c r="B1299" s="10">
        <f>IF(my_protein!I1298 - my_protein!H1299 &gt; 0, my_protein!I1298 - my_protein!H1299, 0)</f>
        <v>0</v>
      </c>
      <c r="C1299" t="str">
        <f>IF(my_protein!B1299 = "with_protein", my_protein!S1299, "")</f>
        <v/>
      </c>
      <c r="D1299" s="9"/>
    </row>
    <row r="1300">
      <c r="A1300" s="10">
        <f>IF(my_protein!J1299 = my_protein!J1300, IF(my_protein!H1300 - my_protein!I1299 &lt; 100, A1299, A1299 + 1), A1299 + 1)</f>
        <v>917</v>
      </c>
      <c r="B1300" s="10">
        <f>IF(my_protein!I1299 - my_protein!H1300 &gt; 0, my_protein!I1299 - my_protein!H1300, 0)</f>
        <v>0</v>
      </c>
      <c r="C1300">
        <f>IF(my_protein!B1300 = "with_protein", my_protein!S1300, "")</f>
        <v>117</v>
      </c>
      <c r="D1300" s="9"/>
    </row>
    <row r="1301">
      <c r="A1301" s="10">
        <f>IF(my_protein!J1300 = my_protein!J1301, IF(my_protein!H1301 - my_protein!I1300 &lt; 100, A1300, A1300 + 1), A1300 + 1)</f>
        <v>918</v>
      </c>
      <c r="B1301" s="10">
        <f>IF(my_protein!I1300 - my_protein!H1301 &gt; 0, my_protein!I1300 - my_protein!H1301, 0)</f>
        <v>0</v>
      </c>
      <c r="C1301">
        <f>IF(my_protein!B1301 = "with_protein", my_protein!S1301, "")</f>
        <v>192</v>
      </c>
      <c r="D1301" s="9"/>
    </row>
    <row r="1302">
      <c r="A1302" s="10">
        <f>IF(my_protein!J1301 = my_protein!J1302, IF(my_protein!H1302 - my_protein!I1301 &lt; 100, A1301, A1301 + 1), A1301 + 1)</f>
        <v>918</v>
      </c>
      <c r="B1302" s="10">
        <f>IF(my_protein!I1301 - my_protein!H1302 &gt; 0, my_protein!I1301 - my_protein!H1302, 0)</f>
        <v>3</v>
      </c>
      <c r="C1302">
        <f>IF(my_protein!B1302 = "with_protein", my_protein!S1302, "")</f>
        <v>182</v>
      </c>
      <c r="D1302" s="9"/>
    </row>
    <row r="1303">
      <c r="A1303" s="10">
        <f>IF(my_protein!J1302 = my_protein!J1303, IF(my_protein!H1303 - my_protein!I1302 &lt; 100, A1302, A1302 + 1), A1302 + 1)</f>
        <v>919</v>
      </c>
      <c r="B1303" s="10">
        <f>IF(my_protein!I1302 - my_protein!H1303 &gt; 0, my_protein!I1302 - my_protein!H1303, 0)</f>
        <v>0</v>
      </c>
      <c r="C1303">
        <f>IF(my_protein!B1303 = "with_protein", my_protein!S1303, "")</f>
        <v>221</v>
      </c>
      <c r="D1303" s="9"/>
    </row>
    <row r="1304">
      <c r="A1304" s="10">
        <f>IF(my_protein!J1303 = my_protein!J1304, IF(my_protein!H1304 - my_protein!I1303 &lt; 100, A1303, A1303 + 1), A1303 + 1)</f>
        <v>919</v>
      </c>
      <c r="B1304" s="10">
        <f>IF(my_protein!I1303 - my_protein!H1304 &gt; 0, my_protein!I1303 - my_protein!H1304, 0)</f>
        <v>0</v>
      </c>
      <c r="C1304" t="str">
        <f>IF(my_protein!B1304 = "with_protein", my_protein!S1304, "")</f>
        <v/>
      </c>
      <c r="D1304" s="9"/>
    </row>
    <row r="1305">
      <c r="A1305" s="10">
        <f>IF(my_protein!J1304 = my_protein!J1305, IF(my_protein!H1305 - my_protein!I1304 &lt; 100, A1304, A1304 + 1), A1304 + 1)</f>
        <v>920</v>
      </c>
      <c r="B1305" s="10">
        <f>IF(my_protein!I1304 - my_protein!H1305 &gt; 0, my_protein!I1304 - my_protein!H1305, 0)</f>
        <v>0</v>
      </c>
      <c r="C1305">
        <f>IF(my_protein!B1305 = "with_protein", my_protein!S1305, "")</f>
        <v>342</v>
      </c>
      <c r="D1305" s="9"/>
    </row>
    <row r="1306">
      <c r="A1306" s="10">
        <f>IF(my_protein!J1305 = my_protein!J1306, IF(my_protein!H1306 - my_protein!I1305 &lt; 100, A1305, A1305 + 1), A1305 + 1)</f>
        <v>921</v>
      </c>
      <c r="B1306" s="10">
        <f>IF(my_protein!I1305 - my_protein!H1306 &gt; 0, my_protein!I1305 - my_protein!H1306, 0)</f>
        <v>0</v>
      </c>
      <c r="C1306">
        <f>IF(my_protein!B1306 = "with_protein", my_protein!S1306, "")</f>
        <v>441</v>
      </c>
      <c r="D1306" s="9"/>
    </row>
    <row r="1307">
      <c r="A1307" s="10">
        <f>IF(my_protein!J1306 = my_protein!J1307, IF(my_protein!H1307 - my_protein!I1306 &lt; 100, A1306, A1306 + 1), A1306 + 1)</f>
        <v>922</v>
      </c>
      <c r="B1307" s="10">
        <f>IF(my_protein!I1306 - my_protein!H1307 &gt; 0, my_protein!I1306 - my_protein!H1307, 0)</f>
        <v>0</v>
      </c>
      <c r="C1307">
        <f>IF(my_protein!B1307 = "with_protein", my_protein!S1307, "")</f>
        <v>209</v>
      </c>
      <c r="D1307" s="9"/>
    </row>
    <row r="1308">
      <c r="A1308" s="10">
        <f>IF(my_protein!J1307 = my_protein!J1308, IF(my_protein!H1308 - my_protein!I1307 &lt; 100, A1307, A1307 + 1), A1307 + 1)</f>
        <v>922</v>
      </c>
      <c r="B1308" s="10">
        <f>IF(my_protein!I1307 - my_protein!H1308 &gt; 0, my_protein!I1307 - my_protein!H1308, 0)</f>
        <v>3</v>
      </c>
      <c r="C1308">
        <f>IF(my_protein!B1308 = "with_protein", my_protein!S1308, "")</f>
        <v>271</v>
      </c>
      <c r="D1308" s="9"/>
    </row>
    <row r="1309">
      <c r="A1309" s="10">
        <f>IF(my_protein!J1308 = my_protein!J1309, IF(my_protein!H1309 - my_protein!I1308 &lt; 100, A1308, A1308 + 1), A1308 + 1)</f>
        <v>922</v>
      </c>
      <c r="B1309" s="10">
        <f>IF(my_protein!I1308 - my_protein!H1309 &gt; 0, my_protein!I1308 - my_protein!H1309, 0)</f>
        <v>0</v>
      </c>
      <c r="C1309">
        <f>IF(my_protein!B1309 = "with_protein", my_protein!S1309, "")</f>
        <v>219</v>
      </c>
      <c r="D1309" s="9"/>
    </row>
    <row r="1310">
      <c r="A1310" s="10">
        <f>IF(my_protein!J1309 = my_protein!J1310, IF(my_protein!H1310 - my_protein!I1309 &lt; 100, A1309, A1309 + 1), A1309 + 1)</f>
        <v>922</v>
      </c>
      <c r="B1310" s="10">
        <f>IF(my_protein!I1309 - my_protein!H1310 &gt; 0, my_protein!I1309 - my_protein!H1310, 0)</f>
        <v>3</v>
      </c>
      <c r="C1310">
        <f>IF(my_protein!B1310 = "with_protein", my_protein!S1310, "")</f>
        <v>246</v>
      </c>
      <c r="D1310" s="9"/>
    </row>
    <row r="1311">
      <c r="A1311" s="10">
        <f>IF(my_protein!J1310 = my_protein!J1311, IF(my_protein!H1311 - my_protein!I1310 &lt; 100, A1310, A1310 + 1), A1310 + 1)</f>
        <v>923</v>
      </c>
      <c r="B1311" s="10">
        <f>IF(my_protein!I1310 - my_protein!H1311 &gt; 0, my_protein!I1310 - my_protein!H1311, 0)</f>
        <v>0</v>
      </c>
      <c r="C1311">
        <f>IF(my_protein!B1311 = "with_protein", my_protein!S1311, "")</f>
        <v>227</v>
      </c>
      <c r="D1311" s="9"/>
    </row>
    <row r="1312">
      <c r="A1312" s="10">
        <f>IF(my_protein!J1311 = my_protein!J1312, IF(my_protein!H1312 - my_protein!I1311 &lt; 100, A1311, A1311 + 1), A1311 + 1)</f>
        <v>923</v>
      </c>
      <c r="B1312" s="10">
        <f>IF(my_protein!I1311 - my_protein!H1312 &gt; 0, my_protein!I1311 - my_protein!H1312, 0)</f>
        <v>0</v>
      </c>
      <c r="C1312">
        <f>IF(my_protein!B1312 = "with_protein", my_protein!S1312, "")</f>
        <v>457</v>
      </c>
      <c r="D1312" s="9"/>
    </row>
    <row r="1313">
      <c r="A1313" s="10">
        <f>IF(my_protein!J1312 = my_protein!J1313, IF(my_protein!H1313 - my_protein!I1312 &lt; 100, A1312, A1312 + 1), A1312 + 1)</f>
        <v>923</v>
      </c>
      <c r="B1313" s="10">
        <f>IF(my_protein!I1312 - my_protein!H1313 &gt; 0, my_protein!I1312 - my_protein!H1313, 0)</f>
        <v>0</v>
      </c>
      <c r="C1313">
        <f>IF(my_protein!B1313 = "with_protein", my_protein!S1313, "")</f>
        <v>113</v>
      </c>
      <c r="D1313" s="9"/>
    </row>
    <row r="1314">
      <c r="A1314" s="10">
        <f>IF(my_protein!J1313 = my_protein!J1314, IF(my_protein!H1314 - my_protein!I1313 &lt; 100, A1313, A1313 + 1), A1313 + 1)</f>
        <v>924</v>
      </c>
      <c r="B1314" s="10">
        <f>IF(my_protein!I1313 - my_protein!H1314 &gt; 0, my_protein!I1313 - my_protein!H1314, 0)</f>
        <v>0</v>
      </c>
      <c r="C1314">
        <f>IF(my_protein!B1314 = "with_protein", my_protein!S1314, "")</f>
        <v>479</v>
      </c>
      <c r="D1314" s="9"/>
    </row>
    <row r="1315">
      <c r="A1315" s="10">
        <f>IF(my_protein!J1314 = my_protein!J1315, IF(my_protein!H1315 - my_protein!I1314 &lt; 100, A1314, A1314 + 1), A1314 + 1)</f>
        <v>925</v>
      </c>
      <c r="B1315" s="10">
        <f>IF(my_protein!I1314 - my_protein!H1315 &gt; 0, my_protein!I1314 - my_protein!H1315, 0)</f>
        <v>0</v>
      </c>
      <c r="C1315">
        <f>IF(my_protein!B1315 = "with_protein", my_protein!S1315, "")</f>
        <v>220</v>
      </c>
      <c r="D1315" s="9"/>
    </row>
    <row r="1316">
      <c r="A1316" s="10">
        <f>IF(my_protein!J1315 = my_protein!J1316, IF(my_protein!H1316 - my_protein!I1315 &lt; 100, A1315, A1315 + 1), A1315 + 1)</f>
        <v>926</v>
      </c>
      <c r="B1316" s="10">
        <f>IF(my_protein!I1315 - my_protein!H1316 &gt; 0, my_protein!I1315 - my_protein!H1316, 0)</f>
        <v>0</v>
      </c>
      <c r="C1316">
        <f>IF(my_protein!B1316 = "with_protein", my_protein!S1316, "")</f>
        <v>360</v>
      </c>
      <c r="D1316" s="9"/>
    </row>
    <row r="1317">
      <c r="A1317" s="10">
        <f>IF(my_protein!J1316 = my_protein!J1317, IF(my_protein!H1317 - my_protein!I1316 &lt; 100, A1316, A1316 + 1), A1316 + 1)</f>
        <v>927</v>
      </c>
      <c r="B1317" s="10">
        <f>IF(my_protein!I1316 - my_protein!H1317 &gt; 0, my_protein!I1316 - my_protein!H1317, 0)</f>
        <v>0</v>
      </c>
      <c r="C1317">
        <f>IF(my_protein!B1317 = "with_protein", my_protein!S1317, "")</f>
        <v>272</v>
      </c>
      <c r="D1317" s="9"/>
    </row>
    <row r="1318">
      <c r="A1318" s="10">
        <f>IF(my_protein!J1317 = my_protein!J1318, IF(my_protein!H1318 - my_protein!I1317 &lt; 100, A1317, A1317 + 1), A1317 + 1)</f>
        <v>928</v>
      </c>
      <c r="B1318" s="10">
        <f>IF(my_protein!I1317 - my_protein!H1318 &gt; 0, my_protein!I1317 - my_protein!H1318, 0)</f>
        <v>0</v>
      </c>
      <c r="C1318">
        <f>IF(my_protein!B1318 = "with_protein", my_protein!S1318, "")</f>
        <v>259</v>
      </c>
      <c r="D1318" s="9"/>
    </row>
    <row r="1319">
      <c r="A1319" s="10">
        <f>IF(my_protein!J1318 = my_protein!J1319, IF(my_protein!H1319 - my_protein!I1318 &lt; 100, A1318, A1318 + 1), A1318 + 1)</f>
        <v>929</v>
      </c>
      <c r="B1319" s="10">
        <f>IF(my_protein!I1318 - my_protein!H1319 &gt; 0, my_protein!I1318 - my_protein!H1319, 0)</f>
        <v>0</v>
      </c>
      <c r="C1319" t="str">
        <f>IF(my_protein!B1319 = "with_protein", my_protein!S1319, "")</f>
        <v/>
      </c>
      <c r="D1319" s="9"/>
    </row>
    <row r="1320">
      <c r="A1320" s="10">
        <f>IF(my_protein!J1319 = my_protein!J1320, IF(my_protein!H1320 - my_protein!I1319 &lt; 100, A1319, A1319 + 1), A1319 + 1)</f>
        <v>930</v>
      </c>
      <c r="B1320" s="10">
        <f>IF(my_protein!I1319 - my_protein!H1320 &gt; 0, my_protein!I1319 - my_protein!H1320, 0)</f>
        <v>0</v>
      </c>
      <c r="C1320">
        <f>IF(my_protein!B1320 = "with_protein", my_protein!S1320, "")</f>
        <v>499</v>
      </c>
      <c r="D1320" s="9"/>
    </row>
    <row r="1321">
      <c r="A1321" s="10">
        <f>IF(my_protein!J1320 = my_protein!J1321, IF(my_protein!H1321 - my_protein!I1320 &lt; 100, A1320, A1320 + 1), A1320 + 1)</f>
        <v>930</v>
      </c>
      <c r="B1321" s="10">
        <f>IF(my_protein!I1320 - my_protein!H1321 &gt; 0, my_protein!I1320 - my_protein!H1321, 0)</f>
        <v>6</v>
      </c>
      <c r="C1321">
        <f>IF(my_protein!B1321 = "with_protein", my_protein!S1321, "")</f>
        <v>163</v>
      </c>
      <c r="D1321" s="9"/>
    </row>
    <row r="1322">
      <c r="A1322" s="10">
        <f>IF(my_protein!J1321 = my_protein!J1322, IF(my_protein!H1322 - my_protein!I1321 &lt; 100, A1321, A1321 + 1), A1321 + 1)</f>
        <v>931</v>
      </c>
      <c r="B1322" s="10">
        <f>IF(my_protein!I1321 - my_protein!H1322 &gt; 0, my_protein!I1321 - my_protein!H1322, 0)</f>
        <v>0</v>
      </c>
      <c r="C1322">
        <f>IF(my_protein!B1322 = "with_protein", my_protein!S1322, "")</f>
        <v>243</v>
      </c>
      <c r="D1322" s="9"/>
    </row>
    <row r="1323">
      <c r="A1323" s="10">
        <f>IF(my_protein!J1322 = my_protein!J1323, IF(my_protein!H1323 - my_protein!I1322 &lt; 100, A1322, A1322 + 1), A1322 + 1)</f>
        <v>932</v>
      </c>
      <c r="B1323" s="10">
        <f>IF(my_protein!I1322 - my_protein!H1323 &gt; 0, my_protein!I1322 - my_protein!H1323, 0)</f>
        <v>0</v>
      </c>
      <c r="C1323">
        <f>IF(my_protein!B1323 = "with_protein", my_protein!S1323, "")</f>
        <v>545</v>
      </c>
      <c r="D1323" s="9"/>
    </row>
    <row r="1324">
      <c r="A1324" s="10">
        <f>IF(my_protein!J1323 = my_protein!J1324, IF(my_protein!H1324 - my_protein!I1323 &lt; 100, A1323, A1323 + 1), A1323 + 1)</f>
        <v>933</v>
      </c>
      <c r="B1324" s="10">
        <f>IF(my_protein!I1323 - my_protein!H1324 &gt; 0, my_protein!I1323 - my_protein!H1324, 0)</f>
        <v>0</v>
      </c>
      <c r="C1324">
        <f>IF(my_protein!B1324 = "with_protein", my_protein!S1324, "")</f>
        <v>176</v>
      </c>
      <c r="D1324" s="9"/>
    </row>
    <row r="1325">
      <c r="A1325" s="10">
        <f>IF(my_protein!J1324 = my_protein!J1325, IF(my_protein!H1325 - my_protein!I1324 &lt; 100, A1324, A1324 + 1), A1324 + 1)</f>
        <v>934</v>
      </c>
      <c r="B1325" s="10">
        <f>IF(my_protein!I1324 - my_protein!H1325 &gt; 0, my_protein!I1324 - my_protein!H1325, 0)</f>
        <v>0</v>
      </c>
      <c r="C1325">
        <f>IF(my_protein!B1325 = "with_protein", my_protein!S1325, "")</f>
        <v>341</v>
      </c>
      <c r="D1325" s="9"/>
    </row>
    <row r="1326">
      <c r="A1326" s="10">
        <f>IF(my_protein!J1325 = my_protein!J1326, IF(my_protein!H1326 - my_protein!I1325 &lt; 100, A1325, A1325 + 1), A1325 + 1)</f>
        <v>935</v>
      </c>
      <c r="B1326" s="10">
        <f>IF(my_protein!I1325 - my_protein!H1326 &gt; 0, my_protein!I1325 - my_protein!H1326, 0)</f>
        <v>0</v>
      </c>
      <c r="C1326" t="str">
        <f>IF(my_protein!B1326 = "with_protein", my_protein!S1326, "")</f>
        <v/>
      </c>
      <c r="D1326" s="9"/>
    </row>
    <row r="1327">
      <c r="A1327" s="10">
        <f>IF(my_protein!J1326 = my_protein!J1327, IF(my_protein!H1327 - my_protein!I1326 &lt; 100, A1326, A1326 + 1), A1326 + 1)</f>
        <v>936</v>
      </c>
      <c r="B1327" s="10">
        <f>IF(my_protein!I1326 - my_protein!H1327 &gt; 0, my_protein!I1326 - my_protein!H1327, 0)</f>
        <v>0</v>
      </c>
      <c r="C1327">
        <f>IF(my_protein!B1327 = "with_protein", my_protein!S1327, "")</f>
        <v>202</v>
      </c>
      <c r="D1327" s="9"/>
    </row>
    <row r="1328">
      <c r="A1328" s="10">
        <f>IF(my_protein!J1327 = my_protein!J1328, IF(my_protein!H1328 - my_protein!I1327 &lt; 100, A1327, A1327 + 1), A1327 + 1)</f>
        <v>937</v>
      </c>
      <c r="B1328" s="10">
        <f>IF(my_protein!I1327 - my_protein!H1328 &gt; 0, my_protein!I1327 - my_protein!H1328, 0)</f>
        <v>0</v>
      </c>
      <c r="C1328">
        <f>IF(my_protein!B1328 = "with_protein", my_protein!S1328, "")</f>
        <v>466</v>
      </c>
      <c r="D1328" s="9"/>
    </row>
    <row r="1329">
      <c r="A1329" s="10">
        <f>IF(my_protein!J1328 = my_protein!J1329, IF(my_protein!H1329 - my_protein!I1328 &lt; 100, A1328, A1328 + 1), A1328 + 1)</f>
        <v>938</v>
      </c>
      <c r="B1329" s="10">
        <f>IF(my_protein!I1328 - my_protein!H1329 &gt; 0, my_protein!I1328 - my_protein!H1329, 0)</f>
        <v>0</v>
      </c>
      <c r="C1329">
        <f>IF(my_protein!B1329 = "with_protein", my_protein!S1329, "")</f>
        <v>104</v>
      </c>
      <c r="D1329" s="9"/>
    </row>
    <row r="1330">
      <c r="A1330" s="10">
        <f>IF(my_protein!J1329 = my_protein!J1330, IF(my_protein!H1330 - my_protein!I1329 &lt; 100, A1329, A1329 + 1), A1329 + 1)</f>
        <v>939</v>
      </c>
      <c r="B1330" s="10">
        <f>IF(my_protein!I1329 - my_protein!H1330 &gt; 0, my_protein!I1329 - my_protein!H1330, 0)</f>
        <v>0</v>
      </c>
      <c r="C1330">
        <f>IF(my_protein!B1330 = "with_protein", my_protein!S1330, "")</f>
        <v>489</v>
      </c>
      <c r="D1330" s="9"/>
    </row>
    <row r="1331">
      <c r="A1331" s="10">
        <f>IF(my_protein!J1330 = my_protein!J1331, IF(my_protein!H1331 - my_protein!I1330 &lt; 100, A1330, A1330 + 1), A1330 + 1)</f>
        <v>939</v>
      </c>
      <c r="B1331" s="10">
        <f>IF(my_protein!I1330 - my_protein!H1331 &gt; 0, my_protein!I1330 - my_protein!H1331, 0)</f>
        <v>0</v>
      </c>
      <c r="C1331">
        <f>IF(my_protein!B1331 = "with_protein", my_protein!S1331, "")</f>
        <v>555</v>
      </c>
      <c r="D1331" s="9"/>
    </row>
    <row r="1332">
      <c r="A1332" s="10">
        <f>IF(my_protein!J1331 = my_protein!J1332, IF(my_protein!H1332 - my_protein!I1331 &lt; 100, A1331, A1331 + 1), A1331 + 1)</f>
        <v>939</v>
      </c>
      <c r="B1332" s="10">
        <f>IF(my_protein!I1331 - my_protein!H1332 &gt; 0, my_protein!I1331 - my_protein!H1332, 0)</f>
        <v>3</v>
      </c>
      <c r="C1332">
        <f>IF(my_protein!B1332 = "with_protein", my_protein!S1332, "")</f>
        <v>381</v>
      </c>
      <c r="D1332" s="9"/>
    </row>
    <row r="1333">
      <c r="A1333" s="10">
        <f>IF(my_protein!J1332 = my_protein!J1333, IF(my_protein!H1333 - my_protein!I1332 &lt; 100, A1332, A1332 + 1), A1332 + 1)</f>
        <v>940</v>
      </c>
      <c r="B1333" s="10">
        <f>IF(my_protein!I1332 - my_protein!H1333 &gt; 0, my_protein!I1332 - my_protein!H1333, 0)</f>
        <v>0</v>
      </c>
      <c r="C1333">
        <f>IF(my_protein!B1333 = "with_protein", my_protein!S1333, "")</f>
        <v>380</v>
      </c>
      <c r="D1333" s="9"/>
    </row>
    <row r="1334">
      <c r="A1334" s="10">
        <f>IF(my_protein!J1333 = my_protein!J1334, IF(my_protein!H1334 - my_protein!I1333 &lt; 100, A1333, A1333 + 1), A1333 + 1)</f>
        <v>940</v>
      </c>
      <c r="B1334" s="10">
        <f>IF(my_protein!I1333 - my_protein!H1334 &gt; 0, my_protein!I1333 - my_protein!H1334, 0)</f>
        <v>15</v>
      </c>
      <c r="C1334">
        <f>IF(my_protein!B1334 = "with_protein", my_protein!S1334, "")</f>
        <v>529</v>
      </c>
      <c r="D1334" s="9"/>
    </row>
    <row r="1335">
      <c r="A1335" s="10">
        <f>IF(my_protein!J1334 = my_protein!J1335, IF(my_protein!H1335 - my_protein!I1334 &lt; 100, A1334, A1334 + 1), A1334 + 1)</f>
        <v>940</v>
      </c>
      <c r="B1335" s="10">
        <f>IF(my_protein!I1334 - my_protein!H1335 &gt; 0, my_protein!I1334 - my_protein!H1335, 0)</f>
        <v>3</v>
      </c>
      <c r="C1335">
        <f>IF(my_protein!B1335 = "with_protein", my_protein!S1335, "")</f>
        <v>336</v>
      </c>
      <c r="D1335" s="9"/>
    </row>
    <row r="1336">
      <c r="A1336" s="10">
        <f>IF(my_protein!J1335 = my_protein!J1336, IF(my_protein!H1336 - my_protein!I1335 &lt; 100, A1335, A1335 + 1), A1335 + 1)</f>
        <v>941</v>
      </c>
      <c r="B1336" s="10">
        <f>IF(my_protein!I1335 - my_protein!H1336 &gt; 0, my_protein!I1335 - my_protein!H1336, 0)</f>
        <v>0</v>
      </c>
      <c r="C1336">
        <f>IF(my_protein!B1336 = "with_protein", my_protein!S1336, "")</f>
        <v>319</v>
      </c>
      <c r="D1336" s="9"/>
    </row>
    <row r="1337">
      <c r="A1337" s="10">
        <f>IF(my_protein!J1336 = my_protein!J1337, IF(my_protein!H1337 - my_protein!I1336 &lt; 100, A1336, A1336 + 1), A1336 + 1)</f>
        <v>942</v>
      </c>
      <c r="B1337" s="10">
        <f>IF(my_protein!I1336 - my_protein!H1337 &gt; 0, my_protein!I1336 - my_protein!H1337, 0)</f>
        <v>0</v>
      </c>
      <c r="C1337">
        <f>IF(my_protein!B1337 = "with_protein", my_protein!S1337, "")</f>
        <v>227</v>
      </c>
      <c r="D1337" s="9"/>
    </row>
    <row r="1338">
      <c r="A1338" s="10">
        <f>IF(my_protein!J1337 = my_protein!J1338, IF(my_protein!H1338 - my_protein!I1337 &lt; 100, A1337, A1337 + 1), A1337 + 1)</f>
        <v>943</v>
      </c>
      <c r="B1338" s="10">
        <f>IF(my_protein!I1337 - my_protein!H1338 &gt; 0, my_protein!I1337 - my_protein!H1338, 0)</f>
        <v>0</v>
      </c>
      <c r="C1338">
        <f>IF(my_protein!B1338 = "with_protein", my_protein!S1338, "")</f>
        <v>285</v>
      </c>
      <c r="D1338" s="9"/>
    </row>
    <row r="1339">
      <c r="A1339" s="10">
        <f>IF(my_protein!J1338 = my_protein!J1339, IF(my_protein!H1339 - my_protein!I1338 &lt; 100, A1338, A1338 + 1), A1338 + 1)</f>
        <v>944</v>
      </c>
      <c r="B1339" s="10">
        <f>IF(my_protein!I1338 - my_protein!H1339 &gt; 0, my_protein!I1338 - my_protein!H1339, 0)</f>
        <v>0</v>
      </c>
      <c r="C1339">
        <f>IF(my_protein!B1339 = "with_protein", my_protein!S1339, "")</f>
        <v>201</v>
      </c>
      <c r="D1339" s="9"/>
    </row>
    <row r="1340">
      <c r="A1340" s="10">
        <f>IF(my_protein!J1339 = my_protein!J1340, IF(my_protein!H1340 - my_protein!I1339 &lt; 100, A1339, A1339 + 1), A1339 + 1)</f>
        <v>945</v>
      </c>
      <c r="B1340" s="10">
        <f>IF(my_protein!I1339 - my_protein!H1340 &gt; 0, my_protein!I1339 - my_protein!H1340, 0)</f>
        <v>0</v>
      </c>
      <c r="C1340">
        <f>IF(my_protein!B1340 = "with_protein", my_protein!S1340, "")</f>
        <v>402</v>
      </c>
      <c r="D1340" s="9"/>
    </row>
    <row r="1341">
      <c r="A1341" s="10">
        <f>IF(my_protein!J1340 = my_protein!J1341, IF(my_protein!H1341 - my_protein!I1340 &lt; 100, A1340, A1340 + 1), A1340 + 1)</f>
        <v>946</v>
      </c>
      <c r="B1341" s="10">
        <f>IF(my_protein!I1340 - my_protein!H1341 &gt; 0, my_protein!I1340 - my_protein!H1341, 0)</f>
        <v>0</v>
      </c>
      <c r="C1341">
        <f>IF(my_protein!B1341 = "with_protein", my_protein!S1341, "")</f>
        <v>235</v>
      </c>
      <c r="D1341" s="9"/>
    </row>
    <row r="1342">
      <c r="A1342" s="10">
        <f>IF(my_protein!J1341 = my_protein!J1342, IF(my_protein!H1342 - my_protein!I1341 &lt; 100, A1341, A1341 + 1), A1341 + 1)</f>
        <v>947</v>
      </c>
      <c r="B1342" s="10">
        <f>IF(my_protein!I1341 - my_protein!H1342 &gt; 0, my_protein!I1341 - my_protein!H1342, 0)</f>
        <v>0</v>
      </c>
      <c r="C1342">
        <f>IF(my_protein!B1342 = "with_protein", my_protein!S1342, "")</f>
        <v>323</v>
      </c>
      <c r="D1342" s="9"/>
    </row>
    <row r="1343">
      <c r="A1343" s="10">
        <f>IF(my_protein!J1342 = my_protein!J1343, IF(my_protein!H1343 - my_protein!I1342 &lt; 100, A1342, A1342 + 1), A1342 + 1)</f>
        <v>948</v>
      </c>
      <c r="B1343" s="10">
        <f>IF(my_protein!I1342 - my_protein!H1343 &gt; 0, my_protein!I1342 - my_protein!H1343, 0)</f>
        <v>0</v>
      </c>
      <c r="C1343">
        <f>IF(my_protein!B1343 = "with_protein", my_protein!S1343, "")</f>
        <v>257</v>
      </c>
      <c r="D1343" s="9"/>
    </row>
    <row r="1344">
      <c r="A1344" s="10">
        <f>IF(my_protein!J1343 = my_protein!J1344, IF(my_protein!H1344 - my_protein!I1343 &lt; 100, A1343, A1343 + 1), A1343 + 1)</f>
        <v>948</v>
      </c>
      <c r="B1344" s="10">
        <f>IF(my_protein!I1343 - my_protein!H1344 &gt; 0, my_protein!I1343 - my_protein!H1344, 0)</f>
        <v>0</v>
      </c>
      <c r="C1344">
        <f>IF(my_protein!B1344 = "with_protein", my_protein!S1344, "")</f>
        <v>323</v>
      </c>
      <c r="D1344" s="9"/>
    </row>
    <row r="1345">
      <c r="A1345" s="10">
        <f>IF(my_protein!J1344 = my_protein!J1345, IF(my_protein!H1345 - my_protein!I1344 &lt; 100, A1344, A1344 + 1), A1344 + 1)</f>
        <v>949</v>
      </c>
      <c r="B1345" s="10">
        <f>IF(my_protein!I1344 - my_protein!H1345 &gt; 0, my_protein!I1344 - my_protein!H1345, 0)</f>
        <v>0</v>
      </c>
      <c r="C1345">
        <f>IF(my_protein!B1345 = "with_protein", my_protein!S1345, "")</f>
        <v>230</v>
      </c>
      <c r="D1345" s="9"/>
    </row>
    <row r="1346">
      <c r="A1346" s="10">
        <f>IF(my_protein!J1345 = my_protein!J1346, IF(my_protein!H1346 - my_protein!I1345 &lt; 100, A1345, A1345 + 1), A1345 + 1)</f>
        <v>950</v>
      </c>
      <c r="B1346" s="10">
        <f>IF(my_protein!I1345 - my_protein!H1346 &gt; 0, my_protein!I1345 - my_protein!H1346, 0)</f>
        <v>0</v>
      </c>
      <c r="C1346">
        <f>IF(my_protein!B1346 = "with_protein", my_protein!S1346, "")</f>
        <v>107</v>
      </c>
      <c r="D1346" s="9"/>
    </row>
    <row r="1347">
      <c r="A1347" s="10">
        <f>IF(my_protein!J1346 = my_protein!J1347, IF(my_protein!H1347 - my_protein!I1346 &lt; 100, A1346, A1346 + 1), A1346 + 1)</f>
        <v>950</v>
      </c>
      <c r="B1347" s="10">
        <f>IF(my_protein!I1346 - my_protein!H1347 &gt; 0, my_protein!I1346 - my_protein!H1347, 0)</f>
        <v>0</v>
      </c>
      <c r="C1347">
        <f>IF(my_protein!B1347 = "with_protein", my_protein!S1347, "")</f>
        <v>477</v>
      </c>
      <c r="D1347" s="9"/>
    </row>
    <row r="1348">
      <c r="A1348" s="10">
        <f>IF(my_protein!J1347 = my_protein!J1348, IF(my_protein!H1348 - my_protein!I1347 &lt; 100, A1347, A1347 + 1), A1347 + 1)</f>
        <v>951</v>
      </c>
      <c r="B1348" s="10">
        <f>IF(my_protein!I1347 - my_protein!H1348 &gt; 0, my_protein!I1347 - my_protein!H1348, 0)</f>
        <v>0</v>
      </c>
      <c r="C1348">
        <f>IF(my_protein!B1348 = "with_protein", my_protein!S1348, "")</f>
        <v>310</v>
      </c>
      <c r="D1348" s="9"/>
    </row>
    <row r="1349">
      <c r="A1349" s="10">
        <f>IF(my_protein!J1348 = my_protein!J1349, IF(my_protein!H1349 - my_protein!I1348 &lt; 100, A1348, A1348 + 1), A1348 + 1)</f>
        <v>952</v>
      </c>
      <c r="B1349" s="10">
        <f>IF(my_protein!I1348 - my_protein!H1349 &gt; 0, my_protein!I1348 - my_protein!H1349, 0)</f>
        <v>0</v>
      </c>
      <c r="C1349">
        <f>IF(my_protein!B1349 = "with_protein", my_protein!S1349, "")</f>
        <v>181</v>
      </c>
      <c r="D1349" s="9"/>
    </row>
    <row r="1350">
      <c r="A1350" s="10">
        <f>IF(my_protein!J1349 = my_protein!J1350, IF(my_protein!H1350 - my_protein!I1349 &lt; 100, A1349, A1349 + 1), A1349 + 1)</f>
        <v>953</v>
      </c>
      <c r="B1350" s="10">
        <f>IF(my_protein!I1349 - my_protein!H1350 &gt; 0, my_protein!I1349 - my_protein!H1350, 0)</f>
        <v>0</v>
      </c>
      <c r="C1350">
        <f>IF(my_protein!B1350 = "with_protein", my_protein!S1350, "")</f>
        <v>166</v>
      </c>
      <c r="D1350" s="9"/>
    </row>
    <row r="1351">
      <c r="A1351" s="10">
        <f>IF(my_protein!J1350 = my_protein!J1351, IF(my_protein!H1351 - my_protein!I1350 &lt; 100, A1350, A1350 + 1), A1350 + 1)</f>
        <v>954</v>
      </c>
      <c r="B1351" s="10">
        <f>IF(my_protein!I1350 - my_protein!H1351 &gt; 0, my_protein!I1350 - my_protein!H1351, 0)</f>
        <v>0</v>
      </c>
      <c r="C1351">
        <f>IF(my_protein!B1351 = "with_protein", my_protein!S1351, "")</f>
        <v>81</v>
      </c>
      <c r="D1351" s="9"/>
    </row>
    <row r="1352">
      <c r="A1352" s="10">
        <f>IF(my_protein!J1351 = my_protein!J1352, IF(my_protein!H1352 - my_protein!I1351 &lt; 100, A1351, A1351 + 1), A1351 + 1)</f>
        <v>955</v>
      </c>
      <c r="B1352" s="10">
        <f>IF(my_protein!I1351 - my_protein!H1352 &gt; 0, my_protein!I1351 - my_protein!H1352, 0)</f>
        <v>0</v>
      </c>
      <c r="C1352">
        <f>IF(my_protein!B1352 = "with_protein", my_protein!S1352, "")</f>
        <v>718</v>
      </c>
      <c r="D1352" s="9"/>
    </row>
    <row r="1353">
      <c r="A1353" s="10">
        <f>IF(my_protein!J1352 = my_protein!J1353, IF(my_protein!H1353 - my_protein!I1352 &lt; 100, A1352, A1352 + 1), A1352 + 1)</f>
        <v>955</v>
      </c>
      <c r="B1353" s="10">
        <f>IF(my_protein!I1352 - my_protein!H1353 &gt; 0, my_protein!I1352 - my_protein!H1353, 0)</f>
        <v>0</v>
      </c>
      <c r="C1353">
        <f>IF(my_protein!B1353 = "with_protein", my_protein!S1353, "")</f>
        <v>402</v>
      </c>
      <c r="D1353" s="9"/>
    </row>
    <row r="1354">
      <c r="A1354" s="10">
        <f>IF(my_protein!J1353 = my_protein!J1354, IF(my_protein!H1354 - my_protein!I1353 &lt; 100, A1353, A1353 + 1), A1353 + 1)</f>
        <v>956</v>
      </c>
      <c r="B1354" s="10">
        <f>IF(my_protein!I1353 - my_protein!H1354 &gt; 0, my_protein!I1353 - my_protein!H1354, 0)</f>
        <v>0</v>
      </c>
      <c r="C1354">
        <f>IF(my_protein!B1354 = "with_protein", my_protein!S1354, "")</f>
        <v>408</v>
      </c>
      <c r="D1354" s="9"/>
    </row>
    <row r="1355">
      <c r="A1355" s="10">
        <f>IF(my_protein!J1354 = my_protein!J1355, IF(my_protein!H1355 - my_protein!I1354 &lt; 100, A1354, A1354 + 1), A1354 + 1)</f>
        <v>957</v>
      </c>
      <c r="B1355" s="10">
        <f>IF(my_protein!I1354 - my_protein!H1355 &gt; 0, my_protein!I1354 - my_protein!H1355, 0)</f>
        <v>0</v>
      </c>
      <c r="C1355">
        <f>IF(my_protein!B1355 = "with_protein", my_protein!S1355, "")</f>
        <v>88</v>
      </c>
      <c r="D1355" s="9"/>
    </row>
    <row r="1356">
      <c r="A1356" s="10">
        <f>IF(my_protein!J1355 = my_protein!J1356, IF(my_protein!H1356 - my_protein!I1355 &lt; 100, A1355, A1355 + 1), A1355 + 1)</f>
        <v>957</v>
      </c>
      <c r="B1356" s="10">
        <f>IF(my_protein!I1355 - my_protein!H1356 &gt; 0, my_protein!I1355 - my_protein!H1356, 0)</f>
        <v>0</v>
      </c>
      <c r="C1356">
        <f>IF(my_protein!B1356 = "with_protein", my_protein!S1356, "")</f>
        <v>185</v>
      </c>
      <c r="D1356" s="9"/>
    </row>
    <row r="1357">
      <c r="A1357" s="10">
        <f>IF(my_protein!J1356 = my_protein!J1357, IF(my_protein!H1357 - my_protein!I1356 &lt; 100, A1356, A1356 + 1), A1356 + 1)</f>
        <v>957</v>
      </c>
      <c r="B1357" s="10">
        <f>IF(my_protein!I1356 - my_protein!H1357 &gt; 0, my_protein!I1356 - my_protein!H1357, 0)</f>
        <v>0</v>
      </c>
      <c r="C1357">
        <f>IF(my_protein!B1357 = "with_protein", my_protein!S1357, "")</f>
        <v>108</v>
      </c>
      <c r="D1357" s="9"/>
    </row>
    <row r="1358">
      <c r="A1358" s="10">
        <f>IF(my_protein!J1357 = my_protein!J1358, IF(my_protein!H1358 - my_protein!I1357 &lt; 100, A1357, A1357 + 1), A1357 + 1)</f>
        <v>958</v>
      </c>
      <c r="B1358" s="10">
        <f>IF(my_protein!I1357 - my_protein!H1358 &gt; 0, my_protein!I1357 - my_protein!H1358, 0)</f>
        <v>0</v>
      </c>
      <c r="C1358">
        <f>IF(my_protein!B1358 = "with_protein", my_protein!S1358, "")</f>
        <v>278</v>
      </c>
      <c r="D1358" s="9"/>
    </row>
    <row r="1359">
      <c r="A1359" s="10">
        <f>IF(my_protein!J1358 = my_protein!J1359, IF(my_protein!H1359 - my_protein!I1358 &lt; 100, A1358, A1358 + 1), A1358 + 1)</f>
        <v>958</v>
      </c>
      <c r="B1359" s="10">
        <f>IF(my_protein!I1358 - my_protein!H1359 &gt; 0, my_protein!I1358 - my_protein!H1359, 0)</f>
        <v>0</v>
      </c>
      <c r="C1359">
        <f>IF(my_protein!B1359 = "with_protein", my_protein!S1359, "")</f>
        <v>365</v>
      </c>
      <c r="D1359" s="9"/>
    </row>
    <row r="1360">
      <c r="A1360" s="10">
        <f>IF(my_protein!J1359 = my_protein!J1360, IF(my_protein!H1360 - my_protein!I1359 &lt; 100, A1359, A1359 + 1), A1359 + 1)</f>
        <v>959</v>
      </c>
      <c r="B1360" s="10">
        <f>IF(my_protein!I1359 - my_protein!H1360 &gt; 0, my_protein!I1359 - my_protein!H1360, 0)</f>
        <v>0</v>
      </c>
      <c r="C1360">
        <f>IF(my_protein!B1360 = "with_protein", my_protein!S1360, "")</f>
        <v>1102</v>
      </c>
      <c r="D1360" s="9"/>
    </row>
    <row r="1361">
      <c r="A1361" s="10">
        <f>IF(my_protein!J1360 = my_protein!J1361, IF(my_protein!H1361 - my_protein!I1360 &lt; 100, A1360, A1360 + 1), A1360 + 1)</f>
        <v>959</v>
      </c>
      <c r="B1361" s="10">
        <f>IF(my_protein!I1360 - my_protein!H1361 &gt; 0, my_protein!I1360 - my_protein!H1361, 0)</f>
        <v>7</v>
      </c>
      <c r="C1361">
        <f>IF(my_protein!B1361 = "with_protein", my_protein!S1361, "")</f>
        <v>383</v>
      </c>
      <c r="D1361" s="9"/>
    </row>
    <row r="1362">
      <c r="A1362" s="10">
        <f>IF(my_protein!J1361 = my_protein!J1362, IF(my_protein!H1362 - my_protein!I1361 &lt; 100, A1361, A1361 + 1), A1361 + 1)</f>
        <v>959</v>
      </c>
      <c r="B1362" s="10">
        <f>IF(my_protein!I1361 - my_protein!H1362 &gt; 0, my_protein!I1361 - my_protein!H1362, 0)</f>
        <v>3</v>
      </c>
      <c r="C1362">
        <f>IF(my_protein!B1362 = "with_protein", my_protein!S1362, "")</f>
        <v>186</v>
      </c>
      <c r="D1362" s="9"/>
    </row>
    <row r="1363">
      <c r="A1363" s="10">
        <f>IF(my_protein!J1362 = my_protein!J1363, IF(my_protein!H1363 - my_protein!I1362 &lt; 100, A1362, A1362 + 1), A1362 + 1)</f>
        <v>959</v>
      </c>
      <c r="B1363" s="10">
        <f>IF(my_protein!I1362 - my_protein!H1363 &gt; 0, my_protein!I1362 - my_protein!H1363, 0)</f>
        <v>0</v>
      </c>
      <c r="C1363">
        <f>IF(my_protein!B1363 = "with_protein", my_protein!S1363, "")</f>
        <v>430</v>
      </c>
      <c r="D1363" s="9"/>
    </row>
    <row r="1364">
      <c r="A1364" s="10">
        <f>IF(my_protein!J1363 = my_protein!J1364, IF(my_protein!H1364 - my_protein!I1363 &lt; 100, A1363, A1363 + 1), A1363 + 1)</f>
        <v>959</v>
      </c>
      <c r="B1364" s="10">
        <f>IF(my_protein!I1363 - my_protein!H1364 &gt; 0, my_protein!I1363 - my_protein!H1364, 0)</f>
        <v>0</v>
      </c>
      <c r="C1364">
        <f>IF(my_protein!B1364 = "with_protein", my_protein!S1364, "")</f>
        <v>203</v>
      </c>
      <c r="D1364" s="9"/>
    </row>
    <row r="1365">
      <c r="A1365" s="10">
        <f>IF(my_protein!J1364 = my_protein!J1365, IF(my_protein!H1365 - my_protein!I1364 &lt; 100, A1364, A1364 + 1), A1364 + 1)</f>
        <v>960</v>
      </c>
      <c r="B1365" s="10">
        <f>IF(my_protein!I1364 - my_protein!H1365 &gt; 0, my_protein!I1364 - my_protein!H1365, 0)</f>
        <v>0</v>
      </c>
      <c r="C1365">
        <f>IF(my_protein!B1365 = "with_protein", my_protein!S1365, "")</f>
        <v>167</v>
      </c>
      <c r="D1365" s="9"/>
    </row>
    <row r="1366">
      <c r="A1366" s="10">
        <f>IF(my_protein!J1365 = my_protein!J1366, IF(my_protein!H1366 - my_protein!I1365 &lt; 100, A1365, A1365 + 1), A1365 + 1)</f>
        <v>961</v>
      </c>
      <c r="B1366" s="10">
        <f>IF(my_protein!I1365 - my_protein!H1366 &gt; 0, my_protein!I1365 - my_protein!H1366, 0)</f>
        <v>0</v>
      </c>
      <c r="C1366">
        <f>IF(my_protein!B1366 = "with_protein", my_protein!S1366, "")</f>
        <v>261</v>
      </c>
      <c r="D1366" s="9"/>
    </row>
    <row r="1367">
      <c r="A1367" s="10">
        <f>IF(my_protein!J1366 = my_protein!J1367, IF(my_protein!H1367 - my_protein!I1366 &lt; 100, A1366, A1366 + 1), A1366 + 1)</f>
        <v>962</v>
      </c>
      <c r="B1367" s="10">
        <f>IF(my_protein!I1366 - my_protein!H1367 &gt; 0, my_protein!I1366 - my_protein!H1367, 0)</f>
        <v>0</v>
      </c>
      <c r="C1367">
        <f>IF(my_protein!B1367 = "with_protein", my_protein!S1367, "")</f>
        <v>279</v>
      </c>
      <c r="D1367" s="9"/>
    </row>
    <row r="1368">
      <c r="A1368" s="10">
        <f>IF(my_protein!J1367 = my_protein!J1368, IF(my_protein!H1368 - my_protein!I1367 &lt; 100, A1367, A1367 + 1), A1367 + 1)</f>
        <v>963</v>
      </c>
      <c r="B1368" s="10">
        <f>IF(my_protein!I1367 - my_protein!H1368 &gt; 0, my_protein!I1367 - my_protein!H1368, 0)</f>
        <v>0</v>
      </c>
      <c r="C1368">
        <f>IF(my_protein!B1368 = "with_protein", my_protein!S1368, "")</f>
        <v>145</v>
      </c>
      <c r="D1368" s="9"/>
    </row>
    <row r="1369">
      <c r="A1369" s="10">
        <f>IF(my_protein!J1368 = my_protein!J1369, IF(my_protein!H1369 - my_protein!I1368 &lt; 100, A1368, A1368 + 1), A1368 + 1)</f>
        <v>963</v>
      </c>
      <c r="B1369" s="10">
        <f>IF(my_protein!I1368 - my_protein!H1369 &gt; 0, my_protein!I1368 - my_protein!H1369, 0)</f>
        <v>0</v>
      </c>
      <c r="C1369">
        <f>IF(my_protein!B1369 = "with_protein", my_protein!S1369, "")</f>
        <v>187</v>
      </c>
      <c r="D1369" s="9"/>
    </row>
    <row r="1370">
      <c r="A1370" s="10">
        <f>IF(my_protein!J1369 = my_protein!J1370, IF(my_protein!H1370 - my_protein!I1369 &lt; 100, A1369, A1369 + 1), A1369 + 1)</f>
        <v>963</v>
      </c>
      <c r="B1370" s="10">
        <f>IF(my_protein!I1369 - my_protein!H1370 &gt; 0, my_protein!I1369 - my_protein!H1370, 0)</f>
        <v>0</v>
      </c>
      <c r="C1370">
        <f>IF(my_protein!B1370 = "with_protein", my_protein!S1370, "")</f>
        <v>368</v>
      </c>
      <c r="D1370" s="9"/>
    </row>
    <row r="1371">
      <c r="A1371" s="10">
        <f>IF(my_protein!J1370 = my_protein!J1371, IF(my_protein!H1371 - my_protein!I1370 &lt; 100, A1370, A1370 + 1), A1370 + 1)</f>
        <v>964</v>
      </c>
      <c r="B1371" s="10">
        <f>IF(my_protein!I1370 - my_protein!H1371 &gt; 0, my_protein!I1370 - my_protein!H1371, 0)</f>
        <v>0</v>
      </c>
      <c r="C1371">
        <f>IF(my_protein!B1371 = "with_protein", my_protein!S1371, "")</f>
        <v>54</v>
      </c>
      <c r="D1371" s="9"/>
    </row>
    <row r="1372">
      <c r="A1372" s="10">
        <f>IF(my_protein!J1371 = my_protein!J1372, IF(my_protein!H1372 - my_protein!I1371 &lt; 100, A1371, A1371 + 1), A1371 + 1)</f>
        <v>964</v>
      </c>
      <c r="B1372" s="10">
        <f>IF(my_protein!I1371 - my_protein!H1372 &gt; 0, my_protein!I1371 - my_protein!H1372, 0)</f>
        <v>0</v>
      </c>
      <c r="C1372">
        <f>IF(my_protein!B1372 = "with_protein", my_protein!S1372, "")</f>
        <v>80</v>
      </c>
      <c r="D1372" s="9"/>
    </row>
    <row r="1373">
      <c r="A1373" s="10">
        <f>IF(my_protein!J1372 = my_protein!J1373, IF(my_protein!H1373 - my_protein!I1372 &lt; 100, A1372, A1372 + 1), A1372 + 1)</f>
        <v>965</v>
      </c>
      <c r="B1373" s="10">
        <f>IF(my_protein!I1372 - my_protein!H1373 &gt; 0, my_protein!I1372 - my_protein!H1373, 0)</f>
        <v>0</v>
      </c>
      <c r="C1373">
        <f>IF(my_protein!B1373 = "with_protein", my_protein!S1373, "")</f>
        <v>191</v>
      </c>
      <c r="D1373" s="9"/>
    </row>
    <row r="1374">
      <c r="A1374" s="10">
        <f>IF(my_protein!J1373 = my_protein!J1374, IF(my_protein!H1374 - my_protein!I1373 &lt; 100, A1373, A1373 + 1), A1373 + 1)</f>
        <v>966</v>
      </c>
      <c r="B1374" s="10">
        <f>IF(my_protein!I1373 - my_protein!H1374 &gt; 0, my_protein!I1373 - my_protein!H1374, 0)</f>
        <v>0</v>
      </c>
      <c r="C1374">
        <f>IF(my_protein!B1374 = "with_protein", my_protein!S1374, "")</f>
        <v>281</v>
      </c>
      <c r="D1374" s="9"/>
    </row>
    <row r="1375">
      <c r="A1375" s="10">
        <f>IF(my_protein!J1374 = my_protein!J1375, IF(my_protein!H1375 - my_protein!I1374 &lt; 100, A1374, A1374 + 1), A1374 + 1)</f>
        <v>967</v>
      </c>
      <c r="B1375" s="10">
        <f>IF(my_protein!I1374 - my_protein!H1375 &gt; 0, my_protein!I1374 - my_protein!H1375, 0)</f>
        <v>0</v>
      </c>
      <c r="C1375">
        <f>IF(my_protein!B1375 = "with_protein", my_protein!S1375, "")</f>
        <v>373</v>
      </c>
      <c r="D1375" s="9"/>
    </row>
    <row r="1376">
      <c r="A1376" s="10">
        <f>IF(my_protein!J1375 = my_protein!J1376, IF(my_protein!H1376 - my_protein!I1375 &lt; 100, A1375, A1375 + 1), A1375 + 1)</f>
        <v>968</v>
      </c>
      <c r="B1376" s="10">
        <f>IF(my_protein!I1375 - my_protein!H1376 &gt; 0, my_protein!I1375 - my_protein!H1376, 0)</f>
        <v>0</v>
      </c>
      <c r="C1376">
        <f>IF(my_protein!B1376 = "with_protein", my_protein!S1376, "")</f>
        <v>230</v>
      </c>
      <c r="D1376" s="9"/>
    </row>
    <row r="1377">
      <c r="A1377" s="10">
        <f>IF(my_protein!J1376 = my_protein!J1377, IF(my_protein!H1377 - my_protein!I1376 &lt; 100, A1376, A1376 + 1), A1376 + 1)</f>
        <v>968</v>
      </c>
      <c r="B1377" s="10">
        <f>IF(my_protein!I1376 - my_protein!H1377 &gt; 0, my_protein!I1376 - my_protein!H1377, 0)</f>
        <v>0</v>
      </c>
      <c r="C1377">
        <f>IF(my_protein!B1377 = "with_protein", my_protein!S1377, "")</f>
        <v>268</v>
      </c>
      <c r="D1377" s="9"/>
    </row>
    <row r="1378">
      <c r="A1378" s="10">
        <f>IF(my_protein!J1377 = my_protein!J1378, IF(my_protein!H1378 - my_protein!I1377 &lt; 100, A1377, A1377 + 1), A1377 + 1)</f>
        <v>968</v>
      </c>
      <c r="B1378" s="10">
        <f>IF(my_protein!I1377 - my_protein!H1378 &gt; 0, my_protein!I1377 - my_protein!H1378, 0)</f>
        <v>0</v>
      </c>
      <c r="C1378">
        <f>IF(my_protein!B1378 = "with_protein", my_protein!S1378, "")</f>
        <v>94</v>
      </c>
      <c r="D1378" s="9"/>
    </row>
    <row r="1379">
      <c r="A1379" s="10">
        <f>IF(my_protein!J1378 = my_protein!J1379, IF(my_protein!H1379 - my_protein!I1378 &lt; 100, A1378, A1378 + 1), A1378 + 1)</f>
        <v>968</v>
      </c>
      <c r="B1379" s="10">
        <f>IF(my_protein!I1378 - my_protein!H1379 &gt; 0, my_protein!I1378 - my_protein!H1379, 0)</f>
        <v>0</v>
      </c>
      <c r="C1379">
        <f>IF(my_protein!B1379 = "with_protein", my_protein!S1379, "")</f>
        <v>188</v>
      </c>
      <c r="D1379" s="9"/>
    </row>
    <row r="1380">
      <c r="A1380" s="10">
        <f>IF(my_protein!J1379 = my_protein!J1380, IF(my_protein!H1380 - my_protein!I1379 &lt; 100, A1379, A1379 + 1), A1379 + 1)</f>
        <v>969</v>
      </c>
      <c r="B1380" s="10">
        <f>IF(my_protein!I1379 - my_protein!H1380 &gt; 0, my_protein!I1379 - my_protein!H1380, 0)</f>
        <v>0</v>
      </c>
      <c r="C1380">
        <f>IF(my_protein!B1380 = "with_protein", my_protein!S1380, "")</f>
        <v>300</v>
      </c>
      <c r="D1380" s="9"/>
    </row>
    <row r="1381">
      <c r="A1381" s="10">
        <f>IF(my_protein!J1380 = my_protein!J1381, IF(my_protein!H1381 - my_protein!I1380 &lt; 100, A1380, A1380 + 1), A1380 + 1)</f>
        <v>970</v>
      </c>
      <c r="B1381" s="10">
        <f>IF(my_protein!I1380 - my_protein!H1381 &gt; 0, my_protein!I1380 - my_protein!H1381, 0)</f>
        <v>0</v>
      </c>
      <c r="C1381">
        <f>IF(my_protein!B1381 = "with_protein", my_protein!S1381, "")</f>
        <v>275</v>
      </c>
      <c r="D1381" s="9"/>
    </row>
    <row r="1382">
      <c r="A1382" s="10">
        <f>IF(my_protein!J1381 = my_protein!J1382, IF(my_protein!H1382 - my_protein!I1381 &lt; 100, A1381, A1381 + 1), A1381 + 1)</f>
        <v>971</v>
      </c>
      <c r="B1382" s="10">
        <f>IF(my_protein!I1381 - my_protein!H1382 &gt; 0, my_protein!I1381 - my_protein!H1382, 0)</f>
        <v>0</v>
      </c>
      <c r="C1382">
        <f>IF(my_protein!B1382 = "with_protein", my_protein!S1382, "")</f>
        <v>147</v>
      </c>
      <c r="D1382" s="9"/>
    </row>
    <row r="1383">
      <c r="A1383" s="10">
        <f>IF(my_protein!J1382 = my_protein!J1383, IF(my_protein!H1383 - my_protein!I1382 &lt; 100, A1382, A1382 + 1), A1382 + 1)</f>
        <v>971</v>
      </c>
      <c r="B1383" s="10">
        <f>IF(my_protein!I1382 - my_protein!H1383 &gt; 0, my_protein!I1382 - my_protein!H1383, 0)</f>
        <v>3</v>
      </c>
      <c r="C1383">
        <f>IF(my_protein!B1383 = "with_protein", my_protein!S1383, "")</f>
        <v>364</v>
      </c>
      <c r="D1383" s="9"/>
    </row>
    <row r="1384">
      <c r="A1384" s="10">
        <f>IF(my_protein!J1383 = my_protein!J1384, IF(my_protein!H1384 - my_protein!I1383 &lt; 100, A1383, A1383 + 1), A1383 + 1)</f>
        <v>971</v>
      </c>
      <c r="B1384" s="10">
        <f>IF(my_protein!I1383 - my_protein!H1384 &gt; 0, my_protein!I1383 - my_protein!H1384, 0)</f>
        <v>7</v>
      </c>
      <c r="C1384">
        <f>IF(my_protein!B1384 = "with_protein", my_protein!S1384, "")</f>
        <v>176</v>
      </c>
      <c r="D1384" s="9"/>
    </row>
    <row r="1385">
      <c r="A1385" s="10">
        <f>IF(my_protein!J1384 = my_protein!J1385, IF(my_protein!H1385 - my_protein!I1384 &lt; 100, A1384, A1384 + 1), A1384 + 1)</f>
        <v>971</v>
      </c>
      <c r="B1385" s="10">
        <f>IF(my_protein!I1384 - my_protein!H1385 &gt; 0, my_protein!I1384 - my_protein!H1385, 0)</f>
        <v>3</v>
      </c>
      <c r="C1385">
        <f>IF(my_protein!B1385 = "with_protein", my_protein!S1385, "")</f>
        <v>394</v>
      </c>
      <c r="D1385" s="9"/>
    </row>
    <row r="1386">
      <c r="A1386" s="10">
        <f>IF(my_protein!J1385 = my_protein!J1386, IF(my_protein!H1386 - my_protein!I1385 &lt; 100, A1385, A1385 + 1), A1385 + 1)</f>
        <v>972</v>
      </c>
      <c r="B1386" s="10">
        <f>IF(my_protein!I1385 - my_protein!H1386 &gt; 0, my_protein!I1385 - my_protein!H1386, 0)</f>
        <v>0</v>
      </c>
      <c r="C1386">
        <f>IF(my_protein!B1386 = "with_protein", my_protein!S1386, "")</f>
        <v>275</v>
      </c>
      <c r="D1386" s="9"/>
    </row>
    <row r="1387">
      <c r="A1387" s="10">
        <f>IF(my_protein!J1386 = my_protein!J1387, IF(my_protein!H1387 - my_protein!I1386 &lt; 100, A1386, A1386 + 1), A1386 + 1)</f>
        <v>972</v>
      </c>
      <c r="B1387" s="10">
        <f>IF(my_protein!I1386 - my_protein!H1387 &gt; 0, my_protein!I1386 - my_protein!H1387, 0)</f>
        <v>3</v>
      </c>
      <c r="C1387">
        <f>IF(my_protein!B1387 = "with_protein", my_protein!S1387, "")</f>
        <v>151</v>
      </c>
      <c r="D1387" s="9"/>
    </row>
    <row r="1388">
      <c r="A1388" s="10">
        <f>IF(my_protein!J1387 = my_protein!J1388, IF(my_protein!H1388 - my_protein!I1387 &lt; 100, A1387, A1387 + 1), A1387 + 1)</f>
        <v>972</v>
      </c>
      <c r="B1388" s="10">
        <f>IF(my_protein!I1387 - my_protein!H1388 &gt; 0, my_protein!I1387 - my_protein!H1388, 0)</f>
        <v>0</v>
      </c>
      <c r="C1388">
        <f>IF(my_protein!B1388 = "with_protein", my_protein!S1388, "")</f>
        <v>284</v>
      </c>
      <c r="D1388" s="9"/>
    </row>
    <row r="1389">
      <c r="A1389" s="10">
        <f>IF(my_protein!J1388 = my_protein!J1389, IF(my_protein!H1389 - my_protein!I1388 &lt; 100, A1388, A1388 + 1), A1388 + 1)</f>
        <v>972</v>
      </c>
      <c r="B1389" s="10">
        <f>IF(my_protein!I1388 - my_protein!H1389 &gt; 0, my_protein!I1388 - my_protein!H1389, 0)</f>
        <v>0</v>
      </c>
      <c r="C1389">
        <f>IF(my_protein!B1389 = "with_protein", my_protein!S1389, "")</f>
        <v>609</v>
      </c>
      <c r="D1389" s="9"/>
    </row>
    <row r="1390">
      <c r="A1390" s="10">
        <f>IF(my_protein!J1389 = my_protein!J1390, IF(my_protein!H1390 - my_protein!I1389 &lt; 100, A1389, A1389 + 1), A1389 + 1)</f>
        <v>973</v>
      </c>
      <c r="B1390" s="10">
        <f>IF(my_protein!I1389 - my_protein!H1390 &gt; 0, my_protein!I1389 - my_protein!H1390, 0)</f>
        <v>0</v>
      </c>
      <c r="C1390">
        <f>IF(my_protein!B1390 = "with_protein", my_protein!S1390, "")</f>
        <v>311</v>
      </c>
      <c r="D1390" s="9"/>
    </row>
    <row r="1391">
      <c r="A1391" s="10">
        <f>IF(my_protein!J1390 = my_protein!J1391, IF(my_protein!H1391 - my_protein!I1390 &lt; 100, A1390, A1390 + 1), A1390 + 1)</f>
        <v>974</v>
      </c>
      <c r="B1391" s="10">
        <f>IF(my_protein!I1390 - my_protein!H1391 &gt; 0, my_protein!I1390 - my_protein!H1391, 0)</f>
        <v>0</v>
      </c>
      <c r="C1391">
        <f>IF(my_protein!B1391 = "with_protein", my_protein!S1391, "")</f>
        <v>157</v>
      </c>
      <c r="D1391" s="9"/>
    </row>
    <row r="1392">
      <c r="A1392" s="10">
        <f>IF(my_protein!J1391 = my_protein!J1392, IF(my_protein!H1392 - my_protein!I1391 &lt; 100, A1391, A1391 + 1), A1391 + 1)</f>
        <v>974</v>
      </c>
      <c r="B1392" s="10">
        <f>IF(my_protein!I1391 - my_protein!H1392 &gt; 0, my_protein!I1391 - my_protein!H1392, 0)</f>
        <v>0</v>
      </c>
      <c r="C1392">
        <f>IF(my_protein!B1392 = "with_protein", my_protein!S1392, "")</f>
        <v>888</v>
      </c>
      <c r="D1392" s="9"/>
    </row>
    <row r="1393">
      <c r="A1393" s="10">
        <f>IF(my_protein!J1392 = my_protein!J1393, IF(my_protein!H1393 - my_protein!I1392 &lt; 100, A1392, A1392 + 1), A1392 + 1)</f>
        <v>975</v>
      </c>
      <c r="B1393" s="10">
        <f>IF(my_protein!I1392 - my_protein!H1393 &gt; 0, my_protein!I1392 - my_protein!H1393, 0)</f>
        <v>0</v>
      </c>
      <c r="C1393" t="str">
        <f>IF(my_protein!B1393 = "with_protein", my_protein!S1393, "")</f>
        <v/>
      </c>
      <c r="D1393" s="9"/>
    </row>
    <row r="1394">
      <c r="A1394" s="10">
        <f>IF(my_protein!J1393 = my_protein!J1394, IF(my_protein!H1394 - my_protein!I1393 &lt; 100, A1393, A1393 + 1), A1393 + 1)</f>
        <v>975</v>
      </c>
      <c r="B1394" s="10">
        <f>IF(my_protein!I1393 - my_protein!H1394 &gt; 0, my_protein!I1393 - my_protein!H1394, 0)</f>
        <v>0</v>
      </c>
      <c r="C1394">
        <f>IF(my_protein!B1394 = "with_protein", my_protein!S1394, "")</f>
        <v>159</v>
      </c>
      <c r="D1394" s="9"/>
    </row>
    <row r="1395">
      <c r="A1395" s="10">
        <f>IF(my_protein!J1394 = my_protein!J1395, IF(my_protein!H1395 - my_protein!I1394 &lt; 100, A1394, A1394 + 1), A1394 + 1)</f>
        <v>976</v>
      </c>
      <c r="B1395" s="10">
        <f>IF(my_protein!I1394 - my_protein!H1395 &gt; 0, my_protein!I1394 - my_protein!H1395, 0)</f>
        <v>0</v>
      </c>
      <c r="C1395">
        <f>IF(my_protein!B1395 = "with_protein", my_protein!S1395, "")</f>
        <v>704</v>
      </c>
      <c r="D1395" s="9"/>
    </row>
    <row r="1396">
      <c r="A1396" s="10">
        <f>IF(my_protein!J1395 = my_protein!J1396, IF(my_protein!H1396 - my_protein!I1395 &lt; 100, A1395, A1395 + 1), A1395 + 1)</f>
        <v>977</v>
      </c>
      <c r="B1396" s="10">
        <f>IF(my_protein!I1395 - my_protein!H1396 &gt; 0, my_protein!I1395 - my_protein!H1396, 0)</f>
        <v>12</v>
      </c>
      <c r="C1396">
        <f>IF(my_protein!B1396 = "with_protein", my_protein!S1396, "")</f>
        <v>204</v>
      </c>
      <c r="D1396" s="9"/>
    </row>
    <row r="1397">
      <c r="A1397" s="10">
        <f>IF(my_protein!J1396 = my_protein!J1397, IF(my_protein!H1397 - my_protein!I1396 &lt; 100, A1396, A1396 + 1), A1396 + 1)</f>
        <v>978</v>
      </c>
      <c r="B1397" s="10">
        <f>IF(my_protein!I1396 - my_protein!H1397 &gt; 0, my_protein!I1396 - my_protein!H1397, 0)</f>
        <v>0</v>
      </c>
      <c r="C1397">
        <f>IF(my_protein!B1397 = "with_protein", my_protein!S1397, "")</f>
        <v>449</v>
      </c>
      <c r="D1397" s="9"/>
    </row>
    <row r="1398">
      <c r="A1398" s="10">
        <f>IF(my_protein!J1397 = my_protein!J1398, IF(my_protein!H1398 - my_protein!I1397 &lt; 100, A1397, A1397 + 1), A1397 + 1)</f>
        <v>978</v>
      </c>
      <c r="B1398" s="10">
        <f>IF(my_protein!I1397 - my_protein!H1398 &gt; 0, my_protein!I1397 - my_protein!H1398, 0)</f>
        <v>0</v>
      </c>
      <c r="C1398">
        <f>IF(my_protein!B1398 = "with_protein", my_protein!S1398, "")</f>
        <v>206</v>
      </c>
      <c r="D1398" s="9"/>
    </row>
    <row r="1399">
      <c r="A1399" s="10">
        <f>IF(my_protein!J1398 = my_protein!J1399, IF(my_protein!H1399 - my_protein!I1398 &lt; 100, A1398, A1398 + 1), A1398 + 1)</f>
        <v>978</v>
      </c>
      <c r="B1399" s="10">
        <f>IF(my_protein!I1398 - my_protein!H1399 &gt; 0, my_protein!I1398 - my_protein!H1399, 0)</f>
        <v>0</v>
      </c>
      <c r="C1399">
        <f>IF(my_protein!B1399 = "with_protein", my_protein!S1399, "")</f>
        <v>265</v>
      </c>
      <c r="D1399" s="9"/>
    </row>
    <row r="1400">
      <c r="A1400" s="10">
        <f>IF(my_protein!J1399 = my_protein!J1400, IF(my_protein!H1400 - my_protein!I1399 &lt; 100, A1399, A1399 + 1), A1399 + 1)</f>
        <v>979</v>
      </c>
      <c r="B1400" s="10">
        <f>IF(my_protein!I1399 - my_protein!H1400 &gt; 0, my_protein!I1399 - my_protein!H1400, 0)</f>
        <v>0</v>
      </c>
      <c r="C1400">
        <f>IF(my_protein!B1400 = "with_protein", my_protein!S1400, "")</f>
        <v>321</v>
      </c>
      <c r="D1400" s="9"/>
    </row>
    <row r="1401">
      <c r="A1401" s="10">
        <f>IF(my_protein!J1400 = my_protein!J1401, IF(my_protein!H1401 - my_protein!I1400 &lt; 100, A1400, A1400 + 1), A1400 + 1)</f>
        <v>980</v>
      </c>
      <c r="B1401" s="10">
        <f>IF(my_protein!I1400 - my_protein!H1401 &gt; 0, my_protein!I1400 - my_protein!H1401, 0)</f>
        <v>27</v>
      </c>
      <c r="C1401">
        <f>IF(my_protein!B1401 = "with_protein", my_protein!S1401, "")</f>
        <v>168</v>
      </c>
      <c r="D1401" s="9"/>
    </row>
    <row r="1402">
      <c r="A1402" s="10">
        <f>IF(my_protein!J1401 = my_protein!J1402, IF(my_protein!H1402 - my_protein!I1401 &lt; 100, A1401, A1401 + 1), A1401 + 1)</f>
        <v>981</v>
      </c>
      <c r="B1402" s="10">
        <f>IF(my_protein!I1401 - my_protein!H1402 &gt; 0, my_protein!I1401 - my_protein!H1402, 0)</f>
        <v>0</v>
      </c>
      <c r="C1402">
        <f>IF(my_protein!B1402 = "with_protein", my_protein!S1402, "")</f>
        <v>600</v>
      </c>
      <c r="D1402" s="9"/>
    </row>
    <row r="1403">
      <c r="A1403" s="10">
        <f>IF(my_protein!J1402 = my_protein!J1403, IF(my_protein!H1403 - my_protein!I1402 &lt; 100, A1402, A1402 + 1), A1402 + 1)</f>
        <v>981</v>
      </c>
      <c r="B1403" s="10">
        <f>IF(my_protein!I1402 - my_protein!H1403 &gt; 0, my_protein!I1402 - my_protein!H1403, 0)</f>
        <v>3</v>
      </c>
      <c r="C1403">
        <f>IF(my_protein!B1403 = "with_protein", my_protein!S1403, "")</f>
        <v>420</v>
      </c>
      <c r="D1403" s="9"/>
    </row>
    <row r="1404">
      <c r="A1404" s="10">
        <f>IF(my_protein!J1403 = my_protein!J1404, IF(my_protein!H1404 - my_protein!I1403 &lt; 100, A1403, A1403 + 1), A1403 + 1)</f>
        <v>981</v>
      </c>
      <c r="B1404" s="10">
        <f>IF(my_protein!I1403 - my_protein!H1404 &gt; 0, my_protein!I1403 - my_protein!H1404, 0)</f>
        <v>0</v>
      </c>
      <c r="C1404">
        <f>IF(my_protein!B1404 = "with_protein", my_protein!S1404, "")</f>
        <v>235</v>
      </c>
      <c r="D1404" s="9"/>
    </row>
    <row r="1405">
      <c r="A1405" s="10">
        <f>IF(my_protein!J1404 = my_protein!J1405, IF(my_protein!H1405 - my_protein!I1404 &lt; 100, A1404, A1404 + 1), A1404 + 1)</f>
        <v>982</v>
      </c>
      <c r="B1405" s="10">
        <f>IF(my_protein!I1404 - my_protein!H1405 &gt; 0, my_protein!I1404 - my_protein!H1405, 0)</f>
        <v>0</v>
      </c>
      <c r="C1405">
        <f>IF(my_protein!B1405 = "with_protein", my_protein!S1405, "")</f>
        <v>250</v>
      </c>
      <c r="D1405" s="9"/>
    </row>
    <row r="1406">
      <c r="A1406" s="10">
        <f>IF(my_protein!J1405 = my_protein!J1406, IF(my_protein!H1406 - my_protein!I1405 &lt; 100, A1405, A1405 + 1), A1405 + 1)</f>
        <v>983</v>
      </c>
      <c r="B1406" s="10">
        <f>IF(my_protein!I1405 - my_protein!H1406 &gt; 0, my_protein!I1405 - my_protein!H1406, 0)</f>
        <v>0</v>
      </c>
      <c r="C1406">
        <f>IF(my_protein!B1406 = "with_protein", my_protein!S1406, "")</f>
        <v>409</v>
      </c>
      <c r="D1406" s="9"/>
    </row>
    <row r="1407">
      <c r="A1407" s="10">
        <f>IF(my_protein!J1406 = my_protein!J1407, IF(my_protein!H1407 - my_protein!I1406 &lt; 100, A1406, A1406 + 1), A1406 + 1)</f>
        <v>984</v>
      </c>
      <c r="B1407" s="10">
        <f>IF(my_protein!I1406 - my_protein!H1407 &gt; 0, my_protein!I1406 - my_protein!H1407, 0)</f>
        <v>0</v>
      </c>
      <c r="C1407">
        <f>IF(my_protein!B1407 = "with_protein", my_protein!S1407, "")</f>
        <v>262</v>
      </c>
      <c r="D1407" s="9"/>
    </row>
    <row r="1408">
      <c r="A1408" s="10">
        <f>IF(my_protein!J1407 = my_protein!J1408, IF(my_protein!H1408 - my_protein!I1407 &lt; 100, A1407, A1407 + 1), A1407 + 1)</f>
        <v>985</v>
      </c>
      <c r="B1408" s="10">
        <f>IF(my_protein!I1407 - my_protein!H1408 &gt; 0, my_protein!I1407 - my_protein!H1408, 0)</f>
        <v>0</v>
      </c>
      <c r="C1408">
        <f>IF(my_protein!B1408 = "with_protein", my_protein!S1408, "")</f>
        <v>785</v>
      </c>
      <c r="D1408" s="9"/>
    </row>
    <row r="1409">
      <c r="A1409" s="10">
        <f>IF(my_protein!J1408 = my_protein!J1409, IF(my_protein!H1409 - my_protein!I1408 &lt; 100, A1408, A1408 + 1), A1408 + 1)</f>
        <v>986</v>
      </c>
      <c r="B1409" s="10">
        <f>IF(my_protein!I1408 - my_protein!H1409 &gt; 0, my_protein!I1408 - my_protein!H1409, 0)</f>
        <v>0</v>
      </c>
      <c r="C1409">
        <f>IF(my_protein!B1409 = "with_protein", my_protein!S1409, "")</f>
        <v>184</v>
      </c>
      <c r="D1409" s="9"/>
    </row>
    <row r="1410">
      <c r="A1410" s="10">
        <f>IF(my_protein!J1409 = my_protein!J1410, IF(my_protein!H1410 - my_protein!I1409 &lt; 100, A1409, A1409 + 1), A1409 + 1)</f>
        <v>986</v>
      </c>
      <c r="B1410" s="10">
        <f>IF(my_protein!I1409 - my_protein!H1410 &gt; 0, my_protein!I1409 - my_protein!H1410, 0)</f>
        <v>0</v>
      </c>
      <c r="C1410">
        <f>IF(my_protein!B1410 = "with_protein", my_protein!S1410, "")</f>
        <v>373</v>
      </c>
      <c r="D1410" s="9"/>
    </row>
    <row r="1411">
      <c r="A1411" s="10">
        <f>IF(my_protein!J1410 = my_protein!J1411, IF(my_protein!H1411 - my_protein!I1410 &lt; 100, A1410, A1410 + 1), A1410 + 1)</f>
        <v>986</v>
      </c>
      <c r="B1411" s="10">
        <f>IF(my_protein!I1410 - my_protein!H1411 &gt; 0, my_protein!I1410 - my_protein!H1411, 0)</f>
        <v>0</v>
      </c>
      <c r="C1411">
        <f>IF(my_protein!B1411 = "with_protein", my_protein!S1411, "")</f>
        <v>564</v>
      </c>
      <c r="D1411" s="9"/>
    </row>
    <row r="1412">
      <c r="A1412" s="10">
        <f>IF(my_protein!J1411 = my_protein!J1412, IF(my_protein!H1412 - my_protein!I1411 &lt; 100, A1411, A1411 + 1), A1411 + 1)</f>
        <v>987</v>
      </c>
      <c r="B1412" s="10">
        <f>IF(my_protein!I1411 - my_protein!H1412 &gt; 0, my_protein!I1411 - my_protein!H1412, 0)</f>
        <v>0</v>
      </c>
      <c r="C1412">
        <f>IF(my_protein!B1412 = "with_protein", my_protein!S1412, "")</f>
        <v>116</v>
      </c>
      <c r="D1412" s="9"/>
    </row>
    <row r="1413">
      <c r="A1413" s="10">
        <f>IF(my_protein!J1412 = my_protein!J1413, IF(my_protein!H1413 - my_protein!I1412 &lt; 100, A1412, A1412 + 1), A1412 + 1)</f>
        <v>988</v>
      </c>
      <c r="B1413" s="10">
        <f>IF(my_protein!I1412 - my_protein!H1413 &gt; 0, my_protein!I1412 - my_protein!H1413, 0)</f>
        <v>0</v>
      </c>
      <c r="C1413">
        <f>IF(my_protein!B1413 = "with_protein", my_protein!S1413, "")</f>
        <v>361</v>
      </c>
      <c r="D1413" s="9"/>
    </row>
    <row r="1414">
      <c r="A1414" s="10">
        <f>IF(my_protein!J1413 = my_protein!J1414, IF(my_protein!H1414 - my_protein!I1413 &lt; 100, A1413, A1413 + 1), A1413 + 1)</f>
        <v>988</v>
      </c>
      <c r="B1414" s="10">
        <f>IF(my_protein!I1413 - my_protein!H1414 &gt; 0, my_protein!I1413 - my_protein!H1414, 0)</f>
        <v>0</v>
      </c>
      <c r="C1414">
        <f>IF(my_protein!B1414 = "with_protein", my_protein!S1414, "")</f>
        <v>203</v>
      </c>
      <c r="D1414" s="9"/>
    </row>
    <row r="1415">
      <c r="A1415" s="10">
        <f>IF(my_protein!J1414 = my_protein!J1415, IF(my_protein!H1415 - my_protein!I1414 &lt; 100, A1414, A1414 + 1), A1414 + 1)</f>
        <v>988</v>
      </c>
      <c r="B1415" s="10">
        <f>IF(my_protein!I1414 - my_protein!H1415 &gt; 0, my_protein!I1414 - my_protein!H1415, 0)</f>
        <v>0</v>
      </c>
      <c r="C1415">
        <f>IF(my_protein!B1415 = "with_protein", my_protein!S1415, "")</f>
        <v>211</v>
      </c>
      <c r="D1415" s="9"/>
    </row>
    <row r="1416">
      <c r="A1416" s="10">
        <f>IF(my_protein!J1415 = my_protein!J1416, IF(my_protein!H1416 - my_protein!I1415 &lt; 100, A1415, A1415 + 1), A1415 + 1)</f>
        <v>989</v>
      </c>
      <c r="B1416" s="10">
        <f>IF(my_protein!I1415 - my_protein!H1416 &gt; 0, my_protein!I1415 - my_protein!H1416, 0)</f>
        <v>0</v>
      </c>
      <c r="C1416">
        <f>IF(my_protein!B1416 = "with_protein", my_protein!S1416, "")</f>
        <v>251</v>
      </c>
      <c r="D1416" s="9"/>
    </row>
    <row r="1417">
      <c r="A1417" s="10">
        <f>IF(my_protein!J1416 = my_protein!J1417, IF(my_protein!H1417 - my_protein!I1416 &lt; 100, A1416, A1416 + 1), A1416 + 1)</f>
        <v>989</v>
      </c>
      <c r="B1417" s="10">
        <f>IF(my_protein!I1416 - my_protein!H1417 &gt; 0, my_protein!I1416 - my_protein!H1417, 0)</f>
        <v>0</v>
      </c>
      <c r="C1417">
        <f>IF(my_protein!B1417 = "with_protein", my_protein!S1417, "")</f>
        <v>203</v>
      </c>
      <c r="D1417" s="9"/>
    </row>
    <row r="1418">
      <c r="A1418" s="10">
        <f>IF(my_protein!J1417 = my_protein!J1418, IF(my_protein!H1418 - my_protein!I1417 &lt; 100, A1417, A1417 + 1), A1417 + 1)</f>
        <v>989</v>
      </c>
      <c r="B1418" s="10">
        <f>IF(my_protein!I1417 - my_protein!H1418 &gt; 0, my_protein!I1417 - my_protein!H1418, 0)</f>
        <v>0</v>
      </c>
      <c r="C1418">
        <f>IF(my_protein!B1418 = "with_protein", my_protein!S1418, "")</f>
        <v>303</v>
      </c>
      <c r="D1418" s="9"/>
    </row>
    <row r="1419">
      <c r="A1419" s="10">
        <f>IF(my_protein!J1418 = my_protein!J1419, IF(my_protein!H1419 - my_protein!I1418 &lt; 100, A1418, A1418 + 1), A1418 + 1)</f>
        <v>990</v>
      </c>
      <c r="B1419" s="10">
        <f>IF(my_protein!I1418 - my_protein!H1419 &gt; 0, my_protein!I1418 - my_protein!H1419, 0)</f>
        <v>0</v>
      </c>
      <c r="C1419">
        <f>IF(my_protein!B1419 = "with_protein", my_protein!S1419, "")</f>
        <v>181</v>
      </c>
      <c r="D1419" s="9"/>
    </row>
    <row r="1420">
      <c r="A1420" s="10">
        <f>IF(my_protein!J1419 = my_protein!J1420, IF(my_protein!H1420 - my_protein!I1419 &lt; 100, A1419, A1419 + 1), A1419 + 1)</f>
        <v>990</v>
      </c>
      <c r="B1420" s="10">
        <f>IF(my_protein!I1419 - my_protein!H1420 &gt; 0, my_protein!I1419 - my_protein!H1420, 0)</f>
        <v>0</v>
      </c>
      <c r="C1420">
        <f>IF(my_protein!B1420 = "with_protein", my_protein!S1420, "")</f>
        <v>120</v>
      </c>
      <c r="D1420" s="9"/>
    </row>
    <row r="1421">
      <c r="A1421" s="10">
        <f>IF(my_protein!J1420 = my_protein!J1421, IF(my_protein!H1421 - my_protein!I1420 &lt; 100, A1420, A1420 + 1), A1420 + 1)</f>
        <v>990</v>
      </c>
      <c r="B1421" s="10">
        <f>IF(my_protein!I1420 - my_protein!H1421 &gt; 0, my_protein!I1420 - my_protein!H1421, 0)</f>
        <v>0</v>
      </c>
      <c r="C1421">
        <f>IF(my_protein!B1421 = "with_protein", my_protein!S1421, "")</f>
        <v>390</v>
      </c>
      <c r="D1421" s="9"/>
    </row>
    <row r="1422">
      <c r="A1422" s="10">
        <f>IF(my_protein!J1421 = my_protein!J1422, IF(my_protein!H1422 - my_protein!I1421 &lt; 100, A1421, A1421 + 1), A1421 + 1)</f>
        <v>990</v>
      </c>
      <c r="B1422" s="10">
        <f>IF(my_protein!I1421 - my_protein!H1422 &gt; 0, my_protein!I1421 - my_protein!H1422, 0)</f>
        <v>3</v>
      </c>
      <c r="C1422">
        <f>IF(my_protein!B1422 = "with_protein", my_protein!S1422, "")</f>
        <v>301</v>
      </c>
      <c r="D1422" s="9"/>
    </row>
    <row r="1423">
      <c r="A1423" s="10">
        <f>IF(my_protein!J1422 = my_protein!J1423, IF(my_protein!H1423 - my_protein!I1422 &lt; 100, A1422, A1422 + 1), A1422 + 1)</f>
        <v>990</v>
      </c>
      <c r="B1423" s="10">
        <f>IF(my_protein!I1422 - my_protein!H1423 &gt; 0, my_protein!I1422 - my_protein!H1423, 0)</f>
        <v>3</v>
      </c>
      <c r="C1423">
        <f>IF(my_protein!B1423 = "with_protein", my_protein!S1423, "")</f>
        <v>218</v>
      </c>
      <c r="D1423" s="9"/>
    </row>
    <row r="1424">
      <c r="A1424" s="10">
        <f>IF(my_protein!J1423 = my_protein!J1424, IF(my_protein!H1424 - my_protein!I1423 &lt; 100, A1423, A1423 + 1), A1423 + 1)</f>
        <v>991</v>
      </c>
      <c r="B1424" s="10">
        <f>IF(my_protein!I1423 - my_protein!H1424 &gt; 0, my_protein!I1423 - my_protein!H1424, 0)</f>
        <v>0</v>
      </c>
      <c r="C1424">
        <f>IF(my_protein!B1424 = "with_protein", my_protein!S1424, "")</f>
        <v>677</v>
      </c>
      <c r="D1424" s="9"/>
    </row>
    <row r="1425">
      <c r="A1425" s="10">
        <f>IF(my_protein!J1424 = my_protein!J1425, IF(my_protein!H1425 - my_protein!I1424 &lt; 100, A1424, A1424 + 1), A1424 + 1)</f>
        <v>992</v>
      </c>
      <c r="B1425" s="10">
        <f>IF(my_protein!I1424 - my_protein!H1425 &gt; 0, my_protein!I1424 - my_protein!H1425, 0)</f>
        <v>0</v>
      </c>
      <c r="C1425">
        <f>IF(my_protein!B1425 = "with_protein", my_protein!S1425, "")</f>
        <v>140</v>
      </c>
      <c r="D1425" s="9"/>
    </row>
    <row r="1426">
      <c r="A1426" s="10">
        <f>IF(my_protein!J1425 = my_protein!J1426, IF(my_protein!H1426 - my_protein!I1425 &lt; 100, A1425, A1425 + 1), A1425 + 1)</f>
        <v>993</v>
      </c>
      <c r="B1426" s="10">
        <f>IF(my_protein!I1425 - my_protein!H1426 &gt; 0, my_protein!I1425 - my_protein!H1426, 0)</f>
        <v>0</v>
      </c>
      <c r="C1426">
        <f>IF(my_protein!B1426 = "with_protein", my_protein!S1426, "")</f>
        <v>542</v>
      </c>
      <c r="D1426" s="9"/>
    </row>
    <row r="1427">
      <c r="A1427" s="10">
        <f>IF(my_protein!J1426 = my_protein!J1427, IF(my_protein!H1427 - my_protein!I1426 &lt; 100, A1426, A1426 + 1), A1426 + 1)</f>
        <v>994</v>
      </c>
      <c r="B1427" s="10">
        <f>IF(my_protein!I1426 - my_protein!H1427 &gt; 0, my_protein!I1426 - my_protein!H1427, 0)</f>
        <v>0</v>
      </c>
      <c r="C1427">
        <f>IF(my_protein!B1427 = "with_protein", my_protein!S1427, "")</f>
        <v>185</v>
      </c>
      <c r="D1427" s="9"/>
    </row>
    <row r="1428">
      <c r="A1428" s="10">
        <f>IF(my_protein!J1427 = my_protein!J1428, IF(my_protein!H1428 - my_protein!I1427 &lt; 100, A1427, A1427 + 1), A1427 + 1)</f>
        <v>994</v>
      </c>
      <c r="B1428" s="10">
        <f>IF(my_protein!I1427 - my_protein!H1428 &gt; 0, my_protein!I1427 - my_protein!H1428, 0)</f>
        <v>0</v>
      </c>
      <c r="C1428">
        <f>IF(my_protein!B1428 = "with_protein", my_protein!S1428, "")</f>
        <v>659</v>
      </c>
      <c r="D1428" s="9"/>
    </row>
    <row r="1429">
      <c r="A1429" s="10">
        <f>IF(my_protein!J1428 = my_protein!J1429, IF(my_protein!H1429 - my_protein!I1428 &lt; 100, A1428, A1428 + 1), A1428 + 1)</f>
        <v>995</v>
      </c>
      <c r="B1429" s="10">
        <f>IF(my_protein!I1428 - my_protein!H1429 &gt; 0, my_protein!I1428 - my_protein!H1429, 0)</f>
        <v>0</v>
      </c>
      <c r="C1429">
        <f>IF(my_protein!B1429 = "with_protein", my_protein!S1429, "")</f>
        <v>257</v>
      </c>
      <c r="D1429" s="9"/>
    </row>
    <row r="1430">
      <c r="A1430" s="10">
        <f>IF(my_protein!J1429 = my_protein!J1430, IF(my_protein!H1430 - my_protein!I1429 &lt; 100, A1429, A1429 + 1), A1429 + 1)</f>
        <v>996</v>
      </c>
      <c r="B1430" s="10">
        <f>IF(my_protein!I1429 - my_protein!H1430 &gt; 0, my_protein!I1429 - my_protein!H1430, 0)</f>
        <v>0</v>
      </c>
      <c r="C1430">
        <f>IF(my_protein!B1430 = "with_protein", my_protein!S1430, "")</f>
        <v>137</v>
      </c>
      <c r="D1430" s="9"/>
    </row>
    <row r="1431">
      <c r="A1431" s="10">
        <f>IF(my_protein!J1430 = my_protein!J1431, IF(my_protein!H1431 - my_protein!I1430 &lt; 100, A1430, A1430 + 1), A1430 + 1)</f>
        <v>997</v>
      </c>
      <c r="B1431" s="10">
        <f>IF(my_protein!I1430 - my_protein!H1431 &gt; 0, my_protein!I1430 - my_protein!H1431, 0)</f>
        <v>0</v>
      </c>
      <c r="C1431">
        <f>IF(my_protein!B1431 = "with_protein", my_protein!S1431, "")</f>
        <v>191</v>
      </c>
      <c r="D1431" s="9"/>
    </row>
    <row r="1432">
      <c r="A1432" s="10">
        <f>IF(my_protein!J1431 = my_protein!J1432, IF(my_protein!H1432 - my_protein!I1431 &lt; 100, A1431, A1431 + 1), A1431 + 1)</f>
        <v>997</v>
      </c>
      <c r="B1432" s="10">
        <f>IF(my_protein!I1431 - my_protein!H1432 &gt; 0, my_protein!I1431 - my_protein!H1432, 0)</f>
        <v>0</v>
      </c>
      <c r="C1432">
        <f>IF(my_protein!B1432 = "with_protein", my_protein!S1432, "")</f>
        <v>171</v>
      </c>
      <c r="D1432" s="9"/>
    </row>
    <row r="1433">
      <c r="A1433" s="10">
        <f>IF(my_protein!J1432 = my_protein!J1433, IF(my_protein!H1433 - my_protein!I1432 &lt; 100, A1432, A1432 + 1), A1432 + 1)</f>
        <v>998</v>
      </c>
      <c r="B1433" s="10">
        <f>IF(my_protein!I1432 - my_protein!H1433 &gt; 0, my_protein!I1432 - my_protein!H1433, 0)</f>
        <v>0</v>
      </c>
      <c r="C1433">
        <f>IF(my_protein!B1433 = "with_protein", my_protein!S1433, "")</f>
        <v>281</v>
      </c>
      <c r="D1433" s="9"/>
    </row>
    <row r="1434">
      <c r="A1434" s="10">
        <f>IF(my_protein!J1433 = my_protein!J1434, IF(my_protein!H1434 - my_protein!I1433 &lt; 100, A1433, A1433 + 1), A1433 + 1)</f>
        <v>998</v>
      </c>
      <c r="B1434" s="10">
        <f>IF(my_protein!I1433 - my_protein!H1434 &gt; 0, my_protein!I1433 - my_protein!H1434, 0)</f>
        <v>0</v>
      </c>
      <c r="C1434">
        <f>IF(my_protein!B1434 = "with_protein", my_protein!S1434, "")</f>
        <v>272</v>
      </c>
      <c r="D1434" s="9"/>
    </row>
    <row r="1435">
      <c r="A1435" s="10">
        <f>IF(my_protein!J1434 = my_protein!J1435, IF(my_protein!H1435 - my_protein!I1434 &lt; 100, A1434, A1434 + 1), A1434 + 1)</f>
        <v>998</v>
      </c>
      <c r="B1435" s="10">
        <f>IF(my_protein!I1434 - my_protein!H1435 &gt; 0, my_protein!I1434 - my_protein!H1435, 0)</f>
        <v>3</v>
      </c>
      <c r="C1435">
        <f>IF(my_protein!B1435 = "with_protein", my_protein!S1435, "")</f>
        <v>347</v>
      </c>
      <c r="D1435" s="9"/>
    </row>
    <row r="1436">
      <c r="A1436" s="10">
        <f>IF(my_protein!J1435 = my_protein!J1436, IF(my_protein!H1436 - my_protein!I1435 &lt; 100, A1435, A1435 + 1), A1435 + 1)</f>
        <v>999</v>
      </c>
      <c r="B1436" s="10">
        <f>IF(my_protein!I1435 - my_protein!H1436 &gt; 0, my_protein!I1435 - my_protein!H1436, 0)</f>
        <v>0</v>
      </c>
      <c r="C1436" t="str">
        <f>IF(my_protein!B1436 = "with_protein", my_protein!S1436, "")</f>
        <v/>
      </c>
      <c r="D1436" s="9"/>
    </row>
    <row r="1437">
      <c r="A1437" s="10">
        <f>IF(my_protein!J1436 = my_protein!J1437, IF(my_protein!H1437 - my_protein!I1436 &lt; 100, A1436, A1436 + 1), A1436 + 1)</f>
        <v>1000</v>
      </c>
      <c r="B1437" s="10">
        <f>IF(my_protein!I1436 - my_protein!H1437 &gt; 0, my_protein!I1436 - my_protein!H1437, 0)</f>
        <v>0</v>
      </c>
      <c r="C1437" t="str">
        <f>IF(my_protein!B1437 = "with_protein", my_protein!S1437, "")</f>
        <v/>
      </c>
      <c r="D1437" s="9"/>
    </row>
    <row r="1438">
      <c r="A1438" s="10">
        <f>IF(my_protein!J1437 = my_protein!J1438, IF(my_protein!H1438 - my_protein!I1437 &lt; 100, A1437, A1437 + 1), A1437 + 1)</f>
        <v>1000</v>
      </c>
      <c r="B1438" s="10">
        <f>IF(my_protein!I1437 - my_protein!H1438 &gt; 0, my_protein!I1437 - my_protein!H1438, 0)</f>
        <v>0</v>
      </c>
      <c r="C1438">
        <f>IF(my_protein!B1438 = "with_protein", my_protein!S1438, "")</f>
        <v>191</v>
      </c>
      <c r="D1438" s="9"/>
    </row>
    <row r="1439">
      <c r="A1439" s="10">
        <f>IF(my_protein!J1438 = my_protein!J1439, IF(my_protein!H1439 - my_protein!I1438 &lt; 100, A1438, A1438 + 1), A1438 + 1)</f>
        <v>1001</v>
      </c>
      <c r="B1439" s="10">
        <f>IF(my_protein!I1438 - my_protein!H1439 &gt; 0, my_protein!I1438 - my_protein!H1439, 0)</f>
        <v>0</v>
      </c>
      <c r="C1439">
        <f>IF(my_protein!B1439 = "with_protein", my_protein!S1439, "")</f>
        <v>185</v>
      </c>
      <c r="D1439" s="9"/>
    </row>
    <row r="1440">
      <c r="A1440" s="10">
        <f>IF(my_protein!J1439 = my_protein!J1440, IF(my_protein!H1440 - my_protein!I1439 &lt; 100, A1439, A1439 + 1), A1439 + 1)</f>
        <v>1002</v>
      </c>
      <c r="B1440" s="10">
        <f>IF(my_protein!I1439 - my_protein!H1440 &gt; 0, my_protein!I1439 - my_protein!H1440, 0)</f>
        <v>0</v>
      </c>
      <c r="C1440">
        <f>IF(my_protein!B1440 = "with_protein", my_protein!S1440, "")</f>
        <v>271</v>
      </c>
      <c r="D1440" s="9"/>
    </row>
    <row r="1441">
      <c r="A1441" s="10">
        <f>IF(my_protein!J1440 = my_protein!J1441, IF(my_protein!H1441 - my_protein!I1440 &lt; 100, A1440, A1440 + 1), A1440 + 1)</f>
        <v>1003</v>
      </c>
      <c r="B1441" s="10">
        <f>IF(my_protein!I1440 - my_protein!H1441 &gt; 0, my_protein!I1440 - my_protein!H1441, 0)</f>
        <v>0</v>
      </c>
      <c r="C1441">
        <f>IF(my_protein!B1441 = "with_protein", my_protein!S1441, "")</f>
        <v>132</v>
      </c>
      <c r="D1441" s="9"/>
    </row>
    <row r="1442">
      <c r="A1442" s="10">
        <f>IF(my_protein!J1441 = my_protein!J1442, IF(my_protein!H1442 - my_protein!I1441 &lt; 100, A1441, A1441 + 1), A1441 + 1)</f>
        <v>1004</v>
      </c>
      <c r="B1442" s="10">
        <f>IF(my_protein!I1441 - my_protein!H1442 &gt; 0, my_protein!I1441 - my_protein!H1442, 0)</f>
        <v>0</v>
      </c>
      <c r="C1442">
        <f>IF(my_protein!B1442 = "with_protein", my_protein!S1442, "")</f>
        <v>267</v>
      </c>
      <c r="D1442" s="9"/>
    </row>
    <row r="1443">
      <c r="A1443" s="10">
        <f>IF(my_protein!J1442 = my_protein!J1443, IF(my_protein!H1443 - my_protein!I1442 &lt; 100, A1442, A1442 + 1), A1442 + 1)</f>
        <v>1005</v>
      </c>
      <c r="B1443" s="10">
        <f>IF(my_protein!I1442 - my_protein!H1443 &gt; 0, my_protein!I1442 - my_protein!H1443, 0)</f>
        <v>0</v>
      </c>
      <c r="C1443" t="str">
        <f>IF(my_protein!B1443 = "with_protein", my_protein!S1443, "")</f>
        <v/>
      </c>
      <c r="D1443" s="9"/>
    </row>
    <row r="1444">
      <c r="A1444" s="10">
        <f>IF(my_protein!J1443 = my_protein!J1444, IF(my_protein!H1444 - my_protein!I1443 &lt; 100, A1443, A1443 + 1), A1443 + 1)</f>
        <v>1006</v>
      </c>
      <c r="B1444" s="10">
        <f>IF(my_protein!I1443 - my_protein!H1444 &gt; 0, my_protein!I1443 - my_protein!H1444, 0)</f>
        <v>59</v>
      </c>
      <c r="C1444">
        <f>IF(my_protein!B1444 = "with_protein", my_protein!S1444, "")</f>
        <v>88</v>
      </c>
      <c r="D1444" s="9"/>
    </row>
    <row r="1445">
      <c r="A1445" s="10">
        <f>IF(my_protein!J1444 = my_protein!J1445, IF(my_protein!H1445 - my_protein!I1444 &lt; 100, A1444, A1444 + 1), A1444 + 1)</f>
        <v>1006</v>
      </c>
      <c r="B1445" s="10">
        <f>IF(my_protein!I1444 - my_protein!H1445 &gt; 0, my_protein!I1444 - my_protein!H1445, 0)</f>
        <v>0</v>
      </c>
      <c r="C1445" t="str">
        <f>IF(my_protein!B1445 = "with_protein", my_protein!S1445, "")</f>
        <v/>
      </c>
      <c r="D1445" s="9"/>
    </row>
    <row r="1446">
      <c r="A1446" s="10">
        <f>IF(my_protein!J1445 = my_protein!J1446, IF(my_protein!H1446 - my_protein!I1445 &lt; 100, A1445, A1445 + 1), A1445 + 1)</f>
        <v>1007</v>
      </c>
      <c r="B1446" s="10">
        <f>IF(my_protein!I1445 - my_protein!H1446 &gt; 0, my_protein!I1445 - my_protein!H1446, 0)</f>
        <v>40</v>
      </c>
      <c r="C1446">
        <f>IF(my_protein!B1446 = "with_protein", my_protein!S1446, "")</f>
        <v>410</v>
      </c>
      <c r="D1446" s="9"/>
    </row>
    <row r="1447">
      <c r="A1447" s="10">
        <f>IF(my_protein!J1446 = my_protein!J1447, IF(my_protein!H1447 - my_protein!I1446 &lt; 100, A1446, A1446 + 1), A1446 + 1)</f>
        <v>1008</v>
      </c>
      <c r="B1447" s="10">
        <f>IF(my_protein!I1446 - my_protein!H1447 &gt; 0, my_protein!I1446 - my_protein!H1447, 0)</f>
        <v>0</v>
      </c>
      <c r="C1447">
        <f>IF(my_protein!B1447 = "with_protein", my_protein!S1447, "")</f>
        <v>1099</v>
      </c>
      <c r="D1447" s="9"/>
    </row>
    <row r="1448">
      <c r="A1448" s="10">
        <f>IF(my_protein!J1447 = my_protein!J1448, IF(my_protein!H1448 - my_protein!I1447 &lt; 100, A1447, A1447 + 1), A1447 + 1)</f>
        <v>1009</v>
      </c>
      <c r="B1448" s="10">
        <f>IF(my_protein!I1447 - my_protein!H1448 &gt; 0, my_protein!I1447 - my_protein!H1448, 0)</f>
        <v>0</v>
      </c>
      <c r="C1448">
        <f>IF(my_protein!B1448 = "with_protein", my_protein!S1448, "")</f>
        <v>412</v>
      </c>
      <c r="D1448" s="9"/>
    </row>
    <row r="1449">
      <c r="A1449" s="10">
        <f>IF(my_protein!J1448 = my_protein!J1449, IF(my_protein!H1449 - my_protein!I1448 &lt; 100, A1448, A1448 + 1), A1448 + 1)</f>
        <v>1010</v>
      </c>
      <c r="B1449" s="10">
        <f>IF(my_protein!I1448 - my_protein!H1449 &gt; 0, my_protein!I1448 - my_protein!H1449, 0)</f>
        <v>0</v>
      </c>
      <c r="C1449">
        <f>IF(my_protein!B1449 = "with_protein", my_protein!S1449, "")</f>
        <v>208</v>
      </c>
      <c r="D1449" s="9"/>
    </row>
    <row r="1450">
      <c r="A1450" s="10">
        <f>IF(my_protein!J1449 = my_protein!J1450, IF(my_protein!H1450 - my_protein!I1449 &lt; 100, A1449, A1449 + 1), A1449 + 1)</f>
        <v>1011</v>
      </c>
      <c r="B1450" s="10">
        <f>IF(my_protein!I1449 - my_protein!H1450 &gt; 0, my_protein!I1449 - my_protein!H1450, 0)</f>
        <v>0</v>
      </c>
      <c r="C1450">
        <f>IF(my_protein!B1450 = "with_protein", my_protein!S1450, "")</f>
        <v>279</v>
      </c>
      <c r="D1450" s="9"/>
    </row>
    <row r="1451">
      <c r="A1451" s="10">
        <f>IF(my_protein!J1450 = my_protein!J1451, IF(my_protein!H1451 - my_protein!I1450 &lt; 100, A1450, A1450 + 1), A1450 + 1)</f>
        <v>1012</v>
      </c>
      <c r="B1451" s="10">
        <f>IF(my_protein!I1450 - my_protein!H1451 &gt; 0, my_protein!I1450 - my_protein!H1451, 0)</f>
        <v>0</v>
      </c>
      <c r="C1451">
        <f>IF(my_protein!B1451 = "with_protein", my_protein!S1451, "")</f>
        <v>246</v>
      </c>
      <c r="D1451" s="9"/>
    </row>
    <row r="1452">
      <c r="A1452" s="10">
        <f>IF(my_protein!J1451 = my_protein!J1452, IF(my_protein!H1452 - my_protein!I1451 &lt; 100, A1451, A1451 + 1), A1451 + 1)</f>
        <v>1012</v>
      </c>
      <c r="B1452" s="10">
        <f>IF(my_protein!I1451 - my_protein!H1452 &gt; 0, my_protein!I1451 - my_protein!H1452, 0)</f>
        <v>3</v>
      </c>
      <c r="C1452">
        <f>IF(my_protein!B1452 = "with_protein", my_protein!S1452, "")</f>
        <v>342</v>
      </c>
      <c r="D1452" s="9"/>
    </row>
    <row r="1453">
      <c r="A1453" s="10">
        <f>IF(my_protein!J1452 = my_protein!J1453, IF(my_protein!H1453 - my_protein!I1452 &lt; 100, A1452, A1452 + 1), A1452 + 1)</f>
        <v>1013</v>
      </c>
      <c r="B1453" s="10">
        <f>IF(my_protein!I1452 - my_protein!H1453 &gt; 0, my_protein!I1452 - my_protein!H1453, 0)</f>
        <v>0</v>
      </c>
      <c r="C1453">
        <f>IF(my_protein!B1453 = "with_protein", my_protein!S1453, "")</f>
        <v>164</v>
      </c>
      <c r="D1453" s="9"/>
    </row>
    <row r="1454">
      <c r="A1454" s="10">
        <f>IF(my_protein!J1453 = my_protein!J1454, IF(my_protein!H1454 - my_protein!I1453 &lt; 100, A1453, A1453 + 1), A1453 + 1)</f>
        <v>1014</v>
      </c>
      <c r="B1454" s="10">
        <f>IF(my_protein!I1453 - my_protein!H1454 &gt; 0, my_protein!I1453 - my_protein!H1454, 0)</f>
        <v>0</v>
      </c>
      <c r="C1454">
        <f>IF(my_protein!B1454 = "with_protein", my_protein!S1454, "")</f>
        <v>454</v>
      </c>
      <c r="D1454" s="9"/>
    </row>
    <row r="1455">
      <c r="A1455" s="10">
        <f>IF(my_protein!J1454 = my_protein!J1455, IF(my_protein!H1455 - my_protein!I1454 &lt; 100, A1454, A1454 + 1), A1454 + 1)</f>
        <v>1014</v>
      </c>
      <c r="B1455" s="10">
        <f>IF(my_protein!I1454 - my_protein!H1455 &gt; 0, my_protein!I1454 - my_protein!H1455, 0)</f>
        <v>0</v>
      </c>
      <c r="C1455">
        <f>IF(my_protein!B1455 = "with_protein", my_protein!S1455, "")</f>
        <v>473</v>
      </c>
      <c r="D1455" s="9"/>
    </row>
    <row r="1456">
      <c r="A1456" s="10">
        <f>IF(my_protein!J1455 = my_protein!J1456, IF(my_protein!H1456 - my_protein!I1455 &lt; 100, A1455, A1455 + 1), A1455 + 1)</f>
        <v>1014</v>
      </c>
      <c r="B1456" s="10">
        <f>IF(my_protein!I1455 - my_protein!H1456 &gt; 0, my_protein!I1455 - my_protein!H1456, 0)</f>
        <v>0</v>
      </c>
      <c r="C1456">
        <f>IF(my_protein!B1456 = "with_protein", my_protein!S1456, "")</f>
        <v>397</v>
      </c>
      <c r="D1456" s="9"/>
    </row>
    <row r="1457">
      <c r="A1457" s="10">
        <f>IF(my_protein!J1456 = my_protein!J1457, IF(my_protein!H1457 - my_protein!I1456 &lt; 100, A1456, A1456 + 1), A1456 + 1)</f>
        <v>1015</v>
      </c>
      <c r="B1457" s="10">
        <f>IF(my_protein!I1456 - my_protein!H1457 &gt; 0, my_protein!I1456 - my_protein!H1457, 0)</f>
        <v>0</v>
      </c>
      <c r="C1457">
        <f>IF(my_protein!B1457 = "with_protein", my_protein!S1457, "")</f>
        <v>184</v>
      </c>
      <c r="D1457" s="9"/>
    </row>
    <row r="1458">
      <c r="A1458" s="10">
        <f>IF(my_protein!J1457 = my_protein!J1458, IF(my_protein!H1458 - my_protein!I1457 &lt; 100, A1457, A1457 + 1), A1457 + 1)</f>
        <v>1015</v>
      </c>
      <c r="B1458" s="10">
        <f>IF(my_protein!I1457 - my_protein!H1458 &gt; 0, my_protein!I1457 - my_protein!H1458, 0)</f>
        <v>0</v>
      </c>
      <c r="C1458">
        <f>IF(my_protein!B1458 = "with_protein", my_protein!S1458, "")</f>
        <v>400</v>
      </c>
      <c r="D1458" s="9"/>
    </row>
    <row r="1459">
      <c r="A1459" s="10">
        <f>IF(my_protein!J1458 = my_protein!J1459, IF(my_protein!H1459 - my_protein!I1458 &lt; 100, A1458, A1458 + 1), A1458 + 1)</f>
        <v>1015</v>
      </c>
      <c r="B1459" s="10">
        <f>IF(my_protein!I1458 - my_protein!H1459 &gt; 0, my_protein!I1458 - my_protein!H1459, 0)</f>
        <v>3</v>
      </c>
      <c r="C1459">
        <f>IF(my_protein!B1459 = "with_protein", my_protein!S1459, "")</f>
        <v>310</v>
      </c>
      <c r="D1459" s="9"/>
    </row>
    <row r="1460">
      <c r="A1460" s="10">
        <f>IF(my_protein!J1459 = my_protein!J1460, IF(my_protein!H1460 - my_protein!I1459 &lt; 100, A1459, A1459 + 1), A1459 + 1)</f>
        <v>1015</v>
      </c>
      <c r="B1460" s="10">
        <f>IF(my_protein!I1459 - my_protein!H1460 &gt; 0, my_protein!I1459 - my_protein!H1460, 0)</f>
        <v>0</v>
      </c>
      <c r="C1460">
        <f>IF(my_protein!B1460 = "with_protein", my_protein!S1460, "")</f>
        <v>392</v>
      </c>
      <c r="D1460" s="9"/>
    </row>
    <row r="1461">
      <c r="A1461" s="10">
        <f>IF(my_protein!J1460 = my_protein!J1461, IF(my_protein!H1461 - my_protein!I1460 &lt; 100, A1460, A1460 + 1), A1460 + 1)</f>
        <v>1015</v>
      </c>
      <c r="B1461" s="10">
        <f>IF(my_protein!I1460 - my_protein!H1461 &gt; 0, my_protein!I1460 - my_protein!H1461, 0)</f>
        <v>3</v>
      </c>
      <c r="C1461">
        <f>IF(my_protein!B1461 = "with_protein", my_protein!S1461, "")</f>
        <v>342</v>
      </c>
      <c r="D1461" s="9"/>
    </row>
    <row r="1462">
      <c r="A1462" s="10">
        <f>IF(my_protein!J1461 = my_protein!J1462, IF(my_protein!H1462 - my_protein!I1461 &lt; 100, A1461, A1461 + 1), A1461 + 1)</f>
        <v>1016</v>
      </c>
      <c r="B1462" s="10">
        <f>IF(my_protein!I1461 - my_protein!H1462 &gt; 0, my_protein!I1461 - my_protein!H1462, 0)</f>
        <v>0</v>
      </c>
      <c r="C1462">
        <f>IF(my_protein!B1462 = "with_protein", my_protein!S1462, "")</f>
        <v>400</v>
      </c>
      <c r="D1462" s="9"/>
    </row>
    <row r="1463">
      <c r="A1463" s="10">
        <f>IF(my_protein!J1462 = my_protein!J1463, IF(my_protein!H1463 - my_protein!I1462 &lt; 100, A1462, A1462 + 1), A1462 + 1)</f>
        <v>1017</v>
      </c>
      <c r="B1463" s="10">
        <f>IF(my_protein!I1462 - my_protein!H1463 &gt; 0, my_protein!I1462 - my_protein!H1463, 0)</f>
        <v>0</v>
      </c>
      <c r="C1463">
        <f>IF(my_protein!B1463 = "with_protein", my_protein!S1463, "")</f>
        <v>332</v>
      </c>
      <c r="D1463" s="9"/>
    </row>
    <row r="1464">
      <c r="A1464" s="10">
        <f>IF(my_protein!J1463 = my_protein!J1464, IF(my_protein!H1464 - my_protein!I1463 &lt; 100, A1463, A1463 + 1), A1463 + 1)</f>
        <v>1018</v>
      </c>
      <c r="B1464" s="10">
        <f>IF(my_protein!I1463 - my_protein!H1464 &gt; 0, my_protein!I1463 - my_protein!H1464, 0)</f>
        <v>0</v>
      </c>
      <c r="C1464">
        <f>IF(my_protein!B1464 = "with_protein", my_protein!S1464, "")</f>
        <v>302</v>
      </c>
      <c r="D1464" s="9"/>
    </row>
    <row r="1465">
      <c r="A1465" s="10">
        <f>IF(my_protein!J1464 = my_protein!J1465, IF(my_protein!H1465 - my_protein!I1464 &lt; 100, A1464, A1464 + 1), A1464 + 1)</f>
        <v>1018</v>
      </c>
      <c r="B1465" s="10">
        <f>IF(my_protein!I1464 - my_protein!H1465 &gt; 0, my_protein!I1464 - my_protein!H1465, 0)</f>
        <v>0</v>
      </c>
      <c r="C1465">
        <f>IF(my_protein!B1465 = "with_protein", my_protein!S1465, "")</f>
        <v>448</v>
      </c>
      <c r="D1465" s="9"/>
    </row>
    <row r="1466">
      <c r="A1466" s="10">
        <f>IF(my_protein!J1465 = my_protein!J1466, IF(my_protein!H1466 - my_protein!I1465 &lt; 100, A1465, A1465 + 1), A1465 + 1)</f>
        <v>1018</v>
      </c>
      <c r="B1466" s="10">
        <f>IF(my_protein!I1465 - my_protein!H1466 &gt; 0, my_protein!I1465 - my_protein!H1466, 0)</f>
        <v>0</v>
      </c>
      <c r="C1466">
        <f>IF(my_protein!B1466 = "with_protein", my_protein!S1466, "")</f>
        <v>186</v>
      </c>
      <c r="D1466" s="9"/>
    </row>
    <row r="1467">
      <c r="A1467" s="10">
        <f>IF(my_protein!J1466 = my_protein!J1467, IF(my_protein!H1467 - my_protein!I1466 &lt; 100, A1466, A1466 + 1), A1466 + 1)</f>
        <v>1018</v>
      </c>
      <c r="B1467" s="10">
        <f>IF(my_protein!I1466 - my_protein!H1467 &gt; 0, my_protein!I1466 - my_protein!H1467, 0)</f>
        <v>7</v>
      </c>
      <c r="C1467">
        <f>IF(my_protein!B1467 = "with_protein", my_protein!S1467, "")</f>
        <v>146</v>
      </c>
      <c r="D1467" s="9"/>
    </row>
    <row r="1468">
      <c r="A1468" s="10">
        <f>IF(my_protein!J1467 = my_protein!J1468, IF(my_protein!H1468 - my_protein!I1467 &lt; 100, A1467, A1467 + 1), A1467 + 1)</f>
        <v>1019</v>
      </c>
      <c r="B1468" s="10">
        <f>IF(my_protein!I1467 - my_protein!H1468 &gt; 0, my_protein!I1467 - my_protein!H1468, 0)</f>
        <v>0</v>
      </c>
      <c r="C1468">
        <f>IF(my_protein!B1468 = "with_protein", my_protein!S1468, "")</f>
        <v>232</v>
      </c>
      <c r="D1468" s="9"/>
    </row>
    <row r="1469">
      <c r="A1469" s="10">
        <f>IF(my_protein!J1468 = my_protein!J1469, IF(my_protein!H1469 - my_protein!I1468 &lt; 100, A1468, A1468 + 1), A1468 + 1)</f>
        <v>1020</v>
      </c>
      <c r="B1469" s="10">
        <f>IF(my_protein!I1468 - my_protein!H1469 &gt; 0, my_protein!I1468 - my_protein!H1469, 0)</f>
        <v>0</v>
      </c>
      <c r="C1469">
        <f>IF(my_protein!B1469 = "with_protein", my_protein!S1469, "")</f>
        <v>504</v>
      </c>
      <c r="D1469" s="9"/>
    </row>
    <row r="1470">
      <c r="A1470" s="10">
        <f>IF(my_protein!J1469 = my_protein!J1470, IF(my_protein!H1470 - my_protein!I1469 &lt; 100, A1469, A1469 + 1), A1469 + 1)</f>
        <v>1021</v>
      </c>
      <c r="B1470" s="10">
        <f>IF(my_protein!I1469 - my_protein!H1470 &gt; 0, my_protein!I1469 - my_protein!H1470, 0)</f>
        <v>0</v>
      </c>
      <c r="C1470">
        <f>IF(my_protein!B1470 = "with_protein", my_protein!S1470, "")</f>
        <v>421</v>
      </c>
      <c r="D1470" s="9"/>
    </row>
    <row r="1471">
      <c r="A1471" s="10">
        <f>IF(my_protein!J1470 = my_protein!J1471, IF(my_protein!H1471 - my_protein!I1470 &lt; 100, A1470, A1470 + 1), A1470 + 1)</f>
        <v>1022</v>
      </c>
      <c r="B1471" s="10">
        <f>IF(my_protein!I1470 - my_protein!H1471 &gt; 0, my_protein!I1470 - my_protein!H1471, 0)</f>
        <v>0</v>
      </c>
      <c r="C1471">
        <f>IF(my_protein!B1471 = "with_protein", my_protein!S1471, "")</f>
        <v>255</v>
      </c>
      <c r="D1471" s="9"/>
    </row>
    <row r="1472">
      <c r="A1472" s="10">
        <f>IF(my_protein!J1471 = my_protein!J1472, IF(my_protein!H1472 - my_protein!I1471 &lt; 100, A1471, A1471 + 1), A1471 + 1)</f>
        <v>1023</v>
      </c>
      <c r="B1472" s="10">
        <f>IF(my_protein!I1471 - my_protein!H1472 &gt; 0, my_protein!I1471 - my_protein!H1472, 0)</f>
        <v>0</v>
      </c>
      <c r="C1472">
        <f>IF(my_protein!B1472 = "with_protein", my_protein!S1472, "")</f>
        <v>531</v>
      </c>
      <c r="D1472" s="9"/>
    </row>
    <row r="1473">
      <c r="A1473" s="10">
        <f>IF(my_protein!J1472 = my_protein!J1473, IF(my_protein!H1473 - my_protein!I1472 &lt; 100, A1472, A1472 + 1), A1472 + 1)</f>
        <v>1023</v>
      </c>
      <c r="B1473" s="10">
        <f>IF(my_protein!I1472 - my_protein!H1473 &gt; 0, my_protein!I1472 - my_protein!H1473, 0)</f>
        <v>0</v>
      </c>
      <c r="C1473">
        <f>IF(my_protein!B1473 = "with_protein", my_protein!S1473, "")</f>
        <v>497</v>
      </c>
      <c r="D1473" s="9"/>
    </row>
    <row r="1474">
      <c r="A1474" s="10">
        <f>IF(my_protein!J1473 = my_protein!J1474, IF(my_protein!H1474 - my_protein!I1473 &lt; 100, A1473, A1473 + 1), A1473 + 1)</f>
        <v>1024</v>
      </c>
      <c r="B1474" s="10">
        <f>IF(my_protein!I1473 - my_protein!H1474 &gt; 0, my_protein!I1473 - my_protein!H1474, 0)</f>
        <v>0</v>
      </c>
      <c r="C1474">
        <f>IF(my_protein!B1474 = "with_protein", my_protein!S1474, "")</f>
        <v>198</v>
      </c>
      <c r="D1474" s="9"/>
    </row>
    <row r="1475">
      <c r="A1475" s="10">
        <f>IF(my_protein!J1474 = my_protein!J1475, IF(my_protein!H1475 - my_protein!I1474 &lt; 100, A1474, A1474 + 1), A1474 + 1)</f>
        <v>1025</v>
      </c>
      <c r="B1475" s="10">
        <f>IF(my_protein!I1474 - my_protein!H1475 &gt; 0, my_protein!I1474 - my_protein!H1475, 0)</f>
        <v>0</v>
      </c>
      <c r="C1475">
        <f>IF(my_protein!B1475 = "with_protein", my_protein!S1475, "")</f>
        <v>404</v>
      </c>
      <c r="D1475" s="9"/>
    </row>
    <row r="1476">
      <c r="A1476" s="10">
        <f>IF(my_protein!J1475 = my_protein!J1476, IF(my_protein!H1476 - my_protein!I1475 &lt; 100, A1475, A1475 + 1), A1475 + 1)</f>
        <v>1026</v>
      </c>
      <c r="B1476" s="10">
        <f>IF(my_protein!I1475 - my_protein!H1476 &gt; 0, my_protein!I1475 - my_protein!H1476, 0)</f>
        <v>0</v>
      </c>
      <c r="C1476" t="str">
        <f>IF(my_protein!B1476 = "with_protein", my_protein!S1476, "")</f>
        <v/>
      </c>
      <c r="D1476" s="9"/>
    </row>
    <row r="1477">
      <c r="A1477" s="10">
        <f>IF(my_protein!J1476 = my_protein!J1477, IF(my_protein!H1477 - my_protein!I1476 &lt; 100, A1476, A1476 + 1), A1476 + 1)</f>
        <v>1027</v>
      </c>
      <c r="B1477" s="10">
        <f>IF(my_protein!I1476 - my_protein!H1477 &gt; 0, my_protein!I1476 - my_protein!H1477, 0)</f>
        <v>0</v>
      </c>
      <c r="C1477">
        <f>IF(my_protein!B1477 = "with_protein", my_protein!S1477, "")</f>
        <v>388</v>
      </c>
      <c r="D1477" s="9"/>
    </row>
    <row r="1478">
      <c r="A1478" s="10">
        <f>IF(my_protein!J1477 = my_protein!J1478, IF(my_protein!H1478 - my_protein!I1477 &lt; 100, A1477, A1477 + 1), A1477 + 1)</f>
        <v>1028</v>
      </c>
      <c r="B1478" s="10">
        <f>IF(my_protein!I1477 - my_protein!H1478 &gt; 0, my_protein!I1477 - my_protein!H1478, 0)</f>
        <v>0</v>
      </c>
      <c r="C1478">
        <f>IF(my_protein!B1478 = "with_protein", my_protein!S1478, "")</f>
        <v>310</v>
      </c>
      <c r="D1478" s="9"/>
    </row>
    <row r="1479">
      <c r="A1479" s="10">
        <f>IF(my_protein!J1478 = my_protein!J1479, IF(my_protein!H1479 - my_protein!I1478 &lt; 100, A1478, A1478 + 1), A1478 + 1)</f>
        <v>1029</v>
      </c>
      <c r="B1479" s="10">
        <f>IF(my_protein!I1478 - my_protein!H1479 &gt; 0, my_protein!I1478 - my_protein!H1479, 0)</f>
        <v>0</v>
      </c>
      <c r="C1479">
        <f>IF(my_protein!B1479 = "with_protein", my_protein!S1479, "")</f>
        <v>532</v>
      </c>
      <c r="D1479" s="9"/>
    </row>
    <row r="1480">
      <c r="A1480" s="10">
        <f>IF(my_protein!J1479 = my_protein!J1480, IF(my_protein!H1480 - my_protein!I1479 &lt; 100, A1479, A1479 + 1), A1479 + 1)</f>
        <v>1030</v>
      </c>
      <c r="B1480" s="10">
        <f>IF(my_protein!I1479 - my_protein!H1480 &gt; 0, my_protein!I1479 - my_protein!H1480, 0)</f>
        <v>1</v>
      </c>
      <c r="C1480">
        <f>IF(my_protein!B1480 = "with_protein", my_protein!S1480, "")</f>
        <v>334</v>
      </c>
      <c r="D1480" s="9"/>
    </row>
    <row r="1481">
      <c r="A1481" s="10">
        <f>IF(my_protein!J1480 = my_protein!J1481, IF(my_protein!H1481 - my_protein!I1480 &lt; 100, A1480, A1480 + 1), A1480 + 1)</f>
        <v>1030</v>
      </c>
      <c r="B1481" s="10">
        <f>IF(my_protein!I1480 - my_protein!H1481 &gt; 0, my_protein!I1480 - my_protein!H1481, 0)</f>
        <v>0</v>
      </c>
      <c r="C1481">
        <f>IF(my_protein!B1481 = "with_protein", my_protein!S1481, "")</f>
        <v>283</v>
      </c>
      <c r="D1481" s="9"/>
    </row>
    <row r="1482">
      <c r="A1482" s="10">
        <f>IF(my_protein!J1481 = my_protein!J1482, IF(my_protein!H1482 - my_protein!I1481 &lt; 100, A1481, A1481 + 1), A1481 + 1)</f>
        <v>1030</v>
      </c>
      <c r="B1482" s="10">
        <f>IF(my_protein!I1481 - my_protein!H1482 &gt; 0, my_protein!I1481 - my_protein!H1482, 0)</f>
        <v>0</v>
      </c>
      <c r="C1482">
        <f>IF(my_protein!B1482 = "with_protein", my_protein!S1482, "")</f>
        <v>345</v>
      </c>
      <c r="D1482" s="9"/>
    </row>
    <row r="1483">
      <c r="A1483" s="10">
        <f>IF(my_protein!J1482 = my_protein!J1483, IF(my_protein!H1483 - my_protein!I1482 &lt; 100, A1482, A1482 + 1), A1482 + 1)</f>
        <v>1031</v>
      </c>
      <c r="B1483" s="10">
        <f>IF(my_protein!I1482 - my_protein!H1483 &gt; 0, my_protein!I1482 - my_protein!H1483, 0)</f>
        <v>0</v>
      </c>
      <c r="C1483">
        <f>IF(my_protein!B1483 = "with_protein", my_protein!S1483, "")</f>
        <v>272</v>
      </c>
      <c r="D1483" s="9"/>
    </row>
    <row r="1484">
      <c r="A1484" s="10">
        <f>IF(my_protein!J1483 = my_protein!J1484, IF(my_protein!H1484 - my_protein!I1483 &lt; 100, A1483, A1483 + 1), A1483 + 1)</f>
        <v>1032</v>
      </c>
      <c r="B1484" s="10">
        <f>IF(my_protein!I1483 - my_protein!H1484 &gt; 0, my_protein!I1483 - my_protein!H1484, 0)</f>
        <v>0</v>
      </c>
      <c r="C1484">
        <f>IF(my_protein!B1484 = "with_protein", my_protein!S1484, "")</f>
        <v>288</v>
      </c>
      <c r="D1484" s="9"/>
    </row>
    <row r="1485">
      <c r="A1485" s="10">
        <f>IF(my_protein!J1484 = my_protein!J1485, IF(my_protein!H1485 - my_protein!I1484 &lt; 100, A1484, A1484 + 1), A1484 + 1)</f>
        <v>1033</v>
      </c>
      <c r="B1485" s="10">
        <f>IF(my_protein!I1484 - my_protein!H1485 &gt; 0, my_protein!I1484 - my_protein!H1485, 0)</f>
        <v>0</v>
      </c>
      <c r="C1485">
        <f>IF(my_protein!B1485 = "with_protein", my_protein!S1485, "")</f>
        <v>137</v>
      </c>
      <c r="D1485" s="9"/>
    </row>
    <row r="1486">
      <c r="A1486" s="10">
        <f>IF(my_protein!J1485 = my_protein!J1486, IF(my_protein!H1486 - my_protein!I1485 &lt; 100, A1485, A1485 + 1), A1485 + 1)</f>
        <v>1034</v>
      </c>
      <c r="B1486" s="10">
        <f>IF(my_protein!I1485 - my_protein!H1486 &gt; 0, my_protein!I1485 - my_protein!H1486, 0)</f>
        <v>0</v>
      </c>
      <c r="C1486">
        <f>IF(my_protein!B1486 = "with_protein", my_protein!S1486, "")</f>
        <v>224</v>
      </c>
      <c r="D1486" s="9"/>
    </row>
    <row r="1487">
      <c r="A1487" s="10">
        <f>IF(my_protein!J1486 = my_protein!J1487, IF(my_protein!H1487 - my_protein!I1486 &lt; 100, A1486, A1486 + 1), A1486 + 1)</f>
        <v>1035</v>
      </c>
      <c r="B1487" s="10">
        <f>IF(my_protein!I1486 - my_protein!H1487 &gt; 0, my_protein!I1486 - my_protein!H1487, 0)</f>
        <v>0</v>
      </c>
      <c r="C1487">
        <f>IF(my_protein!B1487 = "with_protein", my_protein!S1487, "")</f>
        <v>163</v>
      </c>
      <c r="D1487" s="9"/>
    </row>
    <row r="1488">
      <c r="A1488" s="10">
        <f>IF(my_protein!J1487 = my_protein!J1488, IF(my_protein!H1488 - my_protein!I1487 &lt; 100, A1487, A1487 + 1), A1487 + 1)</f>
        <v>1036</v>
      </c>
      <c r="B1488" s="10">
        <f>IF(my_protein!I1487 - my_protein!H1488 &gt; 0, my_protein!I1487 - my_protein!H1488, 0)</f>
        <v>0</v>
      </c>
      <c r="C1488" t="str">
        <f>IF(my_protein!B1488 = "with_protein", my_protein!S1488, "")</f>
        <v/>
      </c>
      <c r="D1488" s="9"/>
    </row>
    <row r="1489">
      <c r="A1489" s="10">
        <f>IF(my_protein!J1488 = my_protein!J1489, IF(my_protein!H1489 - my_protein!I1488 &lt; 100, A1488, A1488 + 1), A1488 + 1)</f>
        <v>1037</v>
      </c>
      <c r="B1489" s="10">
        <f>IF(my_protein!I1488 - my_protein!H1489 &gt; 0, my_protein!I1488 - my_protein!H1489, 0)</f>
        <v>0</v>
      </c>
      <c r="C1489">
        <f>IF(my_protein!B1489 = "with_protein", my_protein!S1489, "")</f>
        <v>836</v>
      </c>
      <c r="D1489" s="9"/>
    </row>
    <row r="1490">
      <c r="A1490" s="10">
        <f>IF(my_protein!J1489 = my_protein!J1490, IF(my_protein!H1490 - my_protein!I1489 &lt; 100, A1489, A1489 + 1), A1489 + 1)</f>
        <v>1037</v>
      </c>
      <c r="B1490" s="10">
        <f>IF(my_protein!I1489 - my_protein!H1490 &gt; 0, my_protein!I1489 - my_protein!H1490, 0)</f>
        <v>0</v>
      </c>
      <c r="C1490">
        <f>IF(my_protein!B1490 = "with_protein", my_protein!S1490, "")</f>
        <v>373</v>
      </c>
      <c r="D1490" s="9"/>
    </row>
    <row r="1491">
      <c r="A1491" s="10">
        <f>IF(my_protein!J1490 = my_protein!J1491, IF(my_protein!H1491 - my_protein!I1490 &lt; 100, A1490, A1490 + 1), A1490 + 1)</f>
        <v>1038</v>
      </c>
      <c r="B1491" s="10">
        <f>IF(my_protein!I1490 - my_protein!H1491 &gt; 0, my_protein!I1490 - my_protein!H1491, 0)</f>
        <v>0</v>
      </c>
      <c r="C1491">
        <f>IF(my_protein!B1491 = "with_protein", my_protein!S1491, "")</f>
        <v>362</v>
      </c>
      <c r="D1491" s="9"/>
    </row>
    <row r="1492">
      <c r="A1492" s="10">
        <f>IF(my_protein!J1491 = my_protein!J1492, IF(my_protein!H1492 - my_protein!I1491 &lt; 100, A1491, A1491 + 1), A1491 + 1)</f>
        <v>1038</v>
      </c>
      <c r="B1492" s="10">
        <f>IF(my_protein!I1491 - my_protein!H1492 &gt; 0, my_protein!I1491 - my_protein!H1492, 0)</f>
        <v>0</v>
      </c>
      <c r="C1492">
        <f>IF(my_protein!B1492 = "with_protein", my_protein!S1492, "")</f>
        <v>286</v>
      </c>
      <c r="D1492" s="9"/>
    </row>
    <row r="1493">
      <c r="A1493" s="10">
        <f>IF(my_protein!J1492 = my_protein!J1493, IF(my_protein!H1493 - my_protein!I1492 &lt; 100, A1492, A1492 + 1), A1492 + 1)</f>
        <v>1039</v>
      </c>
      <c r="B1493" s="10">
        <f>IF(my_protein!I1492 - my_protein!H1493 &gt; 0, my_protein!I1492 - my_protein!H1493, 0)</f>
        <v>0</v>
      </c>
      <c r="C1493">
        <f>IF(my_protein!B1493 = "with_protein", my_protein!S1493, "")</f>
        <v>128</v>
      </c>
      <c r="D1493" s="9"/>
    </row>
    <row r="1494">
      <c r="A1494" s="10">
        <f>IF(my_protein!J1493 = my_protein!J1494, IF(my_protein!H1494 - my_protein!I1493 &lt; 100, A1493, A1493 + 1), A1493 + 1)</f>
        <v>1040</v>
      </c>
      <c r="B1494" s="10">
        <f>IF(my_protein!I1493 - my_protein!H1494 &gt; 0, my_protein!I1493 - my_protein!H1494, 0)</f>
        <v>0</v>
      </c>
      <c r="C1494">
        <f>IF(my_protein!B1494 = "with_protein", my_protein!S1494, "")</f>
        <v>64</v>
      </c>
      <c r="D1494" s="9"/>
    </row>
    <row r="1495">
      <c r="A1495" s="10">
        <f>IF(my_protein!J1494 = my_protein!J1495, IF(my_protein!H1495 - my_protein!I1494 &lt; 100, A1494, A1494 + 1), A1494 + 1)</f>
        <v>1041</v>
      </c>
      <c r="B1495" s="10">
        <f>IF(my_protein!I1494 - my_protein!H1495 &gt; 0, my_protein!I1494 - my_protein!H1495, 0)</f>
        <v>0</v>
      </c>
      <c r="C1495">
        <f>IF(my_protein!B1495 = "with_protein", my_protein!S1495, "")</f>
        <v>244</v>
      </c>
      <c r="D1495" s="9"/>
    </row>
    <row r="1496">
      <c r="A1496" s="10">
        <f>IF(my_protein!J1495 = my_protein!J1496, IF(my_protein!H1496 - my_protein!I1495 &lt; 100, A1495, A1495 + 1), A1495 + 1)</f>
        <v>1042</v>
      </c>
      <c r="B1496" s="10">
        <f>IF(my_protein!I1495 - my_protein!H1496 &gt; 0, my_protein!I1495 - my_protein!H1496, 0)</f>
        <v>0</v>
      </c>
      <c r="C1496">
        <f>IF(my_protein!B1496 = "with_protein", my_protein!S1496, "")</f>
        <v>124</v>
      </c>
      <c r="D1496" s="9"/>
    </row>
    <row r="1497">
      <c r="A1497" s="10">
        <f>IF(my_protein!J1496 = my_protein!J1497, IF(my_protein!H1497 - my_protein!I1496 &lt; 100, A1496, A1496 + 1), A1496 + 1)</f>
        <v>1043</v>
      </c>
      <c r="B1497" s="10">
        <f>IF(my_protein!I1496 - my_protein!H1497 &gt; 0, my_protein!I1496 - my_protein!H1497, 0)</f>
        <v>0</v>
      </c>
      <c r="C1497">
        <f>IF(my_protein!B1497 = "with_protein", my_protein!S1497, "")</f>
        <v>956</v>
      </c>
      <c r="D1497" s="9"/>
    </row>
    <row r="1498">
      <c r="A1498" s="10">
        <f>IF(my_protein!J1497 = my_protein!J1498, IF(my_protein!H1498 - my_protein!I1497 &lt; 100, A1497, A1497 + 1), A1497 + 1)</f>
        <v>1044</v>
      </c>
      <c r="B1498" s="10">
        <f>IF(my_protein!I1497 - my_protein!H1498 &gt; 0, my_protein!I1497 - my_protein!H1498, 0)</f>
        <v>0</v>
      </c>
      <c r="C1498" t="str">
        <f>IF(my_protein!B1498 = "with_protein", my_protein!S1498, "")</f>
        <v/>
      </c>
      <c r="D1498" s="9"/>
    </row>
    <row r="1499">
      <c r="A1499" s="10">
        <f>IF(my_protein!J1498 = my_protein!J1499, IF(my_protein!H1499 - my_protein!I1498 &lt; 100, A1498, A1498 + 1), A1498 + 1)</f>
        <v>1045</v>
      </c>
      <c r="B1499" s="10">
        <f>IF(my_protein!I1498 - my_protein!H1499 &gt; 0, my_protein!I1498 - my_protein!H1499, 0)</f>
        <v>0</v>
      </c>
      <c r="C1499" t="str">
        <f>IF(my_protein!B1499 = "with_protein", my_protein!S1499, "")</f>
        <v/>
      </c>
      <c r="D1499" s="9"/>
    </row>
    <row r="1500">
      <c r="A1500" s="10">
        <f>IF(my_protein!J1499 = my_protein!J1500, IF(my_protein!H1500 - my_protein!I1499 &lt; 100, A1499, A1499 + 1), A1499 + 1)</f>
        <v>1046</v>
      </c>
      <c r="B1500" s="10">
        <f>IF(my_protein!I1499 - my_protein!H1500 &gt; 0, my_protein!I1499 - my_protein!H1500, 0)</f>
        <v>44</v>
      </c>
      <c r="C1500">
        <f>IF(my_protein!B1500 = "with_protein", my_protein!S1500, "")</f>
        <v>212</v>
      </c>
      <c r="D1500" s="9"/>
    </row>
    <row r="1501">
      <c r="A1501" s="10">
        <f>IF(my_protein!J1500 = my_protein!J1501, IF(my_protein!H1501 - my_protein!I1500 &lt; 100, A1500, A1500 + 1), A1500 + 1)</f>
        <v>1047</v>
      </c>
      <c r="B1501" s="10">
        <f>IF(my_protein!I1500 - my_protein!H1501 &gt; 0, my_protein!I1500 - my_protein!H1501, 0)</f>
        <v>0</v>
      </c>
      <c r="C1501">
        <f>IF(my_protein!B1501 = "with_protein", my_protein!S1501, "")</f>
        <v>463</v>
      </c>
      <c r="D1501" s="9"/>
    </row>
    <row r="1502">
      <c r="A1502" s="10">
        <f>IF(my_protein!J1501 = my_protein!J1502, IF(my_protein!H1502 - my_protein!I1501 &lt; 100, A1501, A1501 + 1), A1501 + 1)</f>
        <v>1048</v>
      </c>
      <c r="B1502" s="10">
        <f>IF(my_protein!I1501 - my_protein!H1502 &gt; 0, my_protein!I1501 - my_protein!H1502, 0)</f>
        <v>0</v>
      </c>
      <c r="C1502">
        <f>IF(my_protein!B1502 = "with_protein", my_protein!S1502, "")</f>
        <v>462</v>
      </c>
      <c r="D1502" s="9"/>
    </row>
    <row r="1503">
      <c r="A1503" s="10">
        <f>IF(my_protein!J1502 = my_protein!J1503, IF(my_protein!H1503 - my_protein!I1502 &lt; 100, A1502, A1502 + 1), A1502 + 1)</f>
        <v>1048</v>
      </c>
      <c r="B1503" s="10">
        <f>IF(my_protein!I1502 - my_protein!H1503 &gt; 0, my_protein!I1502 - my_protein!H1503, 0)</f>
        <v>0</v>
      </c>
      <c r="C1503">
        <f>IF(my_protein!B1503 = "with_protein", my_protein!S1503, "")</f>
        <v>243</v>
      </c>
      <c r="D1503" s="9"/>
    </row>
    <row r="1504">
      <c r="A1504" s="10">
        <f>IF(my_protein!J1503 = my_protein!J1504, IF(my_protein!H1504 - my_protein!I1503 &lt; 100, A1503, A1503 + 1), A1503 + 1)</f>
        <v>1048</v>
      </c>
      <c r="B1504" s="10">
        <f>IF(my_protein!I1503 - my_protein!H1504 &gt; 0, my_protein!I1503 - my_protein!H1504, 0)</f>
        <v>0</v>
      </c>
      <c r="C1504">
        <f>IF(my_protein!B1504 = "with_protein", my_protein!S1504, "")</f>
        <v>225</v>
      </c>
      <c r="D1504" s="9"/>
    </row>
    <row r="1505">
      <c r="A1505" s="10">
        <f>IF(my_protein!J1504 = my_protein!J1505, IF(my_protein!H1505 - my_protein!I1504 &lt; 100, A1504, A1504 + 1), A1504 + 1)</f>
        <v>1049</v>
      </c>
      <c r="B1505" s="10">
        <f>IF(my_protein!I1504 - my_protein!H1505 &gt; 0, my_protein!I1504 - my_protein!H1505, 0)</f>
        <v>0</v>
      </c>
      <c r="C1505">
        <f>IF(my_protein!B1505 = "with_protein", my_protein!S1505, "")</f>
        <v>157</v>
      </c>
      <c r="D1505" s="9"/>
    </row>
    <row r="1506">
      <c r="A1506" s="10">
        <f>IF(my_protein!J1505 = my_protein!J1506, IF(my_protein!H1506 - my_protein!I1505 &lt; 100, A1505, A1505 + 1), A1505 + 1)</f>
        <v>1049</v>
      </c>
      <c r="B1506" s="10">
        <f>IF(my_protein!I1505 - my_protein!H1506 &gt; 0, my_protein!I1505 - my_protein!H1506, 0)</f>
        <v>0</v>
      </c>
      <c r="C1506">
        <f>IF(my_protein!B1506 = "with_protein", my_protein!S1506, "")</f>
        <v>231</v>
      </c>
      <c r="D1506" s="9"/>
    </row>
    <row r="1507">
      <c r="A1507" s="10">
        <f>IF(my_protein!J1506 = my_protein!J1507, IF(my_protein!H1507 - my_protein!I1506 &lt; 100, A1506, A1506 + 1), A1506 + 1)</f>
        <v>1050</v>
      </c>
      <c r="B1507" s="10">
        <f>IF(my_protein!I1506 - my_protein!H1507 &gt; 0, my_protein!I1506 - my_protein!H1507, 0)</f>
        <v>0</v>
      </c>
      <c r="C1507">
        <f>IF(my_protein!B1507 = "with_protein", my_protein!S1507, "")</f>
        <v>287</v>
      </c>
      <c r="D1507" s="9"/>
    </row>
    <row r="1508">
      <c r="A1508" s="10">
        <f>IF(my_protein!J1507 = my_protein!J1508, IF(my_protein!H1508 - my_protein!I1507 &lt; 100, A1507, A1507 + 1), A1507 + 1)</f>
        <v>1051</v>
      </c>
      <c r="B1508" s="10">
        <f>IF(my_protein!I1507 - my_protein!H1508 &gt; 0, my_protein!I1507 - my_protein!H1508, 0)</f>
        <v>0</v>
      </c>
      <c r="C1508">
        <f>IF(my_protein!B1508 = "with_protein", my_protein!S1508, "")</f>
        <v>313</v>
      </c>
      <c r="D1508" s="9"/>
    </row>
    <row r="1509">
      <c r="A1509" s="10">
        <f>IF(my_protein!J1508 = my_protein!J1509, IF(my_protein!H1509 - my_protein!I1508 &lt; 100, A1508, A1508 + 1), A1508 + 1)</f>
        <v>1051</v>
      </c>
      <c r="B1509" s="10">
        <f>IF(my_protein!I1508 - my_protein!H1509 &gt; 0, my_protein!I1508 - my_protein!H1509, 0)</f>
        <v>0</v>
      </c>
      <c r="C1509">
        <f>IF(my_protein!B1509 = "with_protein", my_protein!S1509, "")</f>
        <v>110</v>
      </c>
      <c r="D1509" s="9"/>
    </row>
    <row r="1510">
      <c r="A1510" s="10">
        <f>IF(my_protein!J1509 = my_protein!J1510, IF(my_protein!H1510 - my_protein!I1509 &lt; 100, A1509, A1509 + 1), A1509 + 1)</f>
        <v>1051</v>
      </c>
      <c r="B1510" s="10">
        <f>IF(my_protein!I1509 - my_protein!H1510 &gt; 0, my_protein!I1509 - my_protein!H1510, 0)</f>
        <v>3</v>
      </c>
      <c r="C1510">
        <f>IF(my_protein!B1510 = "with_protein", my_protein!S1510, "")</f>
        <v>332</v>
      </c>
      <c r="D1510" s="9"/>
    </row>
    <row r="1511">
      <c r="A1511" s="10">
        <f>IF(my_protein!J1510 = my_protein!J1511, IF(my_protein!H1511 - my_protein!I1510 &lt; 100, A1510, A1510 + 1), A1510 + 1)</f>
        <v>1052</v>
      </c>
      <c r="B1511" s="10">
        <f>IF(my_protein!I1510 - my_protein!H1511 &gt; 0, my_protein!I1510 - my_protein!H1511, 0)</f>
        <v>0</v>
      </c>
      <c r="C1511">
        <f>IF(my_protein!B1511 = "with_protein", my_protein!S1511, "")</f>
        <v>831</v>
      </c>
      <c r="D1511" s="9"/>
    </row>
    <row r="1512">
      <c r="A1512" s="10">
        <f>IF(my_protein!J1511 = my_protein!J1512, IF(my_protein!H1512 - my_protein!I1511 &lt; 100, A1511, A1511 + 1), A1511 + 1)</f>
        <v>1053</v>
      </c>
      <c r="B1512" s="10">
        <f>IF(my_protein!I1511 - my_protein!H1512 &gt; 0, my_protein!I1511 - my_protein!H1512, 0)</f>
        <v>0</v>
      </c>
      <c r="C1512">
        <f>IF(my_protein!B1512 = "with_protein", my_protein!S1512, "")</f>
        <v>203</v>
      </c>
      <c r="D1512" s="9"/>
    </row>
    <row r="1513">
      <c r="A1513" s="10">
        <f>IF(my_protein!J1512 = my_protein!J1513, IF(my_protein!H1513 - my_protein!I1512 &lt; 100, A1512, A1512 + 1), A1512 + 1)</f>
        <v>1054</v>
      </c>
      <c r="B1513" s="10">
        <f>IF(my_protein!I1512 - my_protein!H1513 &gt; 0, my_protein!I1512 - my_protein!H1513, 0)</f>
        <v>0</v>
      </c>
      <c r="C1513">
        <f>IF(my_protein!B1513 = "with_protein", my_protein!S1513, "")</f>
        <v>149</v>
      </c>
      <c r="D1513" s="9"/>
    </row>
    <row r="1514">
      <c r="A1514" s="10">
        <f>IF(my_protein!J1513 = my_protein!J1514, IF(my_protein!H1514 - my_protein!I1513 &lt; 100, A1513, A1513 + 1), A1513 + 1)</f>
        <v>1054</v>
      </c>
      <c r="B1514" s="10">
        <f>IF(my_protein!I1513 - my_protein!H1514 &gt; 0, my_protein!I1513 - my_protein!H1514, 0)</f>
        <v>0</v>
      </c>
      <c r="C1514">
        <f>IF(my_protein!B1514 = "with_protein", my_protein!S1514, "")</f>
        <v>556</v>
      </c>
      <c r="D1514" s="9"/>
    </row>
    <row r="1515">
      <c r="A1515" s="10">
        <f>IF(my_protein!J1514 = my_protein!J1515, IF(my_protein!H1515 - my_protein!I1514 &lt; 100, A1514, A1514 + 1), A1514 + 1)</f>
        <v>1055</v>
      </c>
      <c r="B1515" s="10">
        <f>IF(my_protein!I1514 - my_protein!H1515 &gt; 0, my_protein!I1514 - my_protein!H1515, 0)</f>
        <v>0</v>
      </c>
      <c r="C1515">
        <f>IF(my_protein!B1515 = "with_protein", my_protein!S1515, "")</f>
        <v>708</v>
      </c>
      <c r="D1515" s="9"/>
    </row>
    <row r="1516">
      <c r="A1516" s="10">
        <f>IF(my_protein!J1515 = my_protein!J1516, IF(my_protein!H1516 - my_protein!I1515 &lt; 100, A1515, A1515 + 1), A1515 + 1)</f>
        <v>1056</v>
      </c>
      <c r="B1516" s="10">
        <f>IF(my_protein!I1515 - my_protein!H1516 &gt; 0, my_protein!I1515 - my_protein!H1516, 0)</f>
        <v>0</v>
      </c>
      <c r="C1516">
        <f>IF(my_protein!B1516 = "with_protein", my_protein!S1516, "")</f>
        <v>525</v>
      </c>
      <c r="D1516" s="9"/>
    </row>
    <row r="1517">
      <c r="A1517" s="10">
        <f>IF(my_protein!J1516 = my_protein!J1517, IF(my_protein!H1517 - my_protein!I1516 &lt; 100, A1516, A1516 + 1), A1516 + 1)</f>
        <v>1057</v>
      </c>
      <c r="B1517" s="10">
        <f>IF(my_protein!I1516 - my_protein!H1517 &gt; 0, my_protein!I1516 - my_protein!H1517, 0)</f>
        <v>0</v>
      </c>
      <c r="C1517">
        <f>IF(my_protein!B1517 = "with_protein", my_protein!S1517, "")</f>
        <v>183</v>
      </c>
      <c r="D1517" s="9"/>
    </row>
    <row r="1518">
      <c r="A1518" s="10">
        <f>IF(my_protein!J1517 = my_protein!J1518, IF(my_protein!H1518 - my_protein!I1517 &lt; 100, A1517, A1517 + 1), A1517 + 1)</f>
        <v>1058</v>
      </c>
      <c r="B1518" s="10">
        <f>IF(my_protein!I1517 - my_protein!H1518 &gt; 0, my_protein!I1517 - my_protein!H1518, 0)</f>
        <v>0</v>
      </c>
      <c r="C1518">
        <f>IF(my_protein!B1518 = "with_protein", my_protein!S1518, "")</f>
        <v>103</v>
      </c>
      <c r="D1518" s="9"/>
    </row>
    <row r="1519">
      <c r="A1519" s="10">
        <f>IF(my_protein!J1518 = my_protein!J1519, IF(my_protein!H1519 - my_protein!I1518 &lt; 100, A1518, A1518 + 1), A1518 + 1)</f>
        <v>1059</v>
      </c>
      <c r="B1519" s="10">
        <f>IF(my_protein!I1518 - my_protein!H1519 &gt; 0, my_protein!I1518 - my_protein!H1519, 0)</f>
        <v>0</v>
      </c>
      <c r="C1519">
        <f>IF(my_protein!B1519 = "with_protein", my_protein!S1519, "")</f>
        <v>66</v>
      </c>
      <c r="D1519" s="9"/>
    </row>
    <row r="1520">
      <c r="A1520" s="10">
        <f>IF(my_protein!J1519 = my_protein!J1520, IF(my_protein!H1520 - my_protein!I1519 &lt; 100, A1519, A1519 + 1), A1519 + 1)</f>
        <v>1059</v>
      </c>
      <c r="B1520" s="10">
        <f>IF(my_protein!I1519 - my_protein!H1520 &gt; 0, my_protein!I1519 - my_protein!H1520, 0)</f>
        <v>99</v>
      </c>
      <c r="C1520">
        <f>IF(my_protein!B1520 = "with_protein", my_protein!S1520, "")</f>
        <v>323</v>
      </c>
      <c r="D1520" s="9"/>
    </row>
    <row r="1521">
      <c r="A1521" s="10">
        <f>IF(my_protein!J1520 = my_protein!J1521, IF(my_protein!H1521 - my_protein!I1520 &lt; 100, A1520, A1520 + 1), A1520 + 1)</f>
        <v>1059</v>
      </c>
      <c r="B1521" s="10">
        <f>IF(my_protein!I1520 - my_protein!H1521 &gt; 0, my_protein!I1520 - my_protein!H1521, 0)</f>
        <v>0</v>
      </c>
      <c r="C1521">
        <f>IF(my_protein!B1521 = "with_protein", my_protein!S1521, "")</f>
        <v>542</v>
      </c>
      <c r="D1521" s="9"/>
    </row>
    <row r="1522">
      <c r="A1522" s="10">
        <f>IF(my_protein!J1521 = my_protein!J1522, IF(my_protein!H1522 - my_protein!I1521 &lt; 100, A1521, A1521 + 1), A1521 + 1)</f>
        <v>1059</v>
      </c>
      <c r="B1522" s="10">
        <f>IF(my_protein!I1521 - my_protein!H1522 &gt; 0, my_protein!I1521 - my_protein!H1522, 0)</f>
        <v>0</v>
      </c>
      <c r="C1522">
        <f>IF(my_protein!B1522 = "with_protein", my_protein!S1522, "")</f>
        <v>496</v>
      </c>
      <c r="D1522" s="9"/>
    </row>
    <row r="1523">
      <c r="A1523" s="10">
        <f>IF(my_protein!J1522 = my_protein!J1523, IF(my_protein!H1523 - my_protein!I1522 &lt; 100, A1522, A1522 + 1), A1522 + 1)</f>
        <v>1059</v>
      </c>
      <c r="B1523" s="10">
        <f>IF(my_protein!I1522 - my_protein!H1523 &gt; 0, my_protein!I1522 - my_protein!H1523, 0)</f>
        <v>3</v>
      </c>
      <c r="C1523">
        <f>IF(my_protein!B1523 = "with_protein", my_protein!S1523, "")</f>
        <v>263</v>
      </c>
      <c r="D1523" s="9"/>
    </row>
    <row r="1524">
      <c r="A1524" s="10">
        <f>IF(my_protein!J1523 = my_protein!J1524, IF(my_protein!H1524 - my_protein!I1523 &lt; 100, A1523, A1523 + 1), A1523 + 1)</f>
        <v>1059</v>
      </c>
      <c r="B1524" s="10">
        <f>IF(my_protein!I1523 - my_protein!H1524 &gt; 0, my_protein!I1523 - my_protein!H1524, 0)</f>
        <v>0</v>
      </c>
      <c r="C1524">
        <f>IF(my_protein!B1524 = "with_protein", my_protein!S1524, "")</f>
        <v>506</v>
      </c>
      <c r="D1524" s="9"/>
    </row>
    <row r="1525">
      <c r="A1525" s="10">
        <f>IF(my_protein!J1524 = my_protein!J1525, IF(my_protein!H1525 - my_protein!I1524 &lt; 100, A1524, A1524 + 1), A1524 + 1)</f>
        <v>1059</v>
      </c>
      <c r="B1525" s="10">
        <f>IF(my_protein!I1524 - my_protein!H1525 &gt; 0, my_protein!I1524 - my_protein!H1525, 0)</f>
        <v>0</v>
      </c>
      <c r="C1525">
        <f>IF(my_protein!B1525 = "with_protein", my_protein!S1525, "")</f>
        <v>557</v>
      </c>
      <c r="D1525" s="9"/>
    </row>
    <row r="1526">
      <c r="A1526" s="10">
        <f>IF(my_protein!J1525 = my_protein!J1526, IF(my_protein!H1526 - my_protein!I1525 &lt; 100, A1525, A1525 + 1), A1525 + 1)</f>
        <v>1060</v>
      </c>
      <c r="B1526" s="10">
        <f>IF(my_protein!I1525 - my_protein!H1526 &gt; 0, my_protein!I1525 - my_protein!H1526, 0)</f>
        <v>0</v>
      </c>
      <c r="C1526">
        <f>IF(my_protein!B1526 = "with_protein", my_protein!S1526, "")</f>
        <v>387</v>
      </c>
      <c r="D1526" s="9"/>
    </row>
    <row r="1527">
      <c r="A1527" s="10">
        <f>IF(my_protein!J1526 = my_protein!J1527, IF(my_protein!H1527 - my_protein!I1526 &lt; 100, A1526, A1526 + 1), A1526 + 1)</f>
        <v>1060</v>
      </c>
      <c r="B1527" s="10">
        <f>IF(my_protein!I1526 - my_protein!H1527 &gt; 0, my_protein!I1526 - my_protein!H1527, 0)</f>
        <v>0</v>
      </c>
      <c r="C1527">
        <f>IF(my_protein!B1527 = "with_protein", my_protein!S1527, "")</f>
        <v>393</v>
      </c>
      <c r="D1527" s="9"/>
    </row>
    <row r="1528">
      <c r="A1528" s="10">
        <f>IF(my_protein!J1527 = my_protein!J1528, IF(my_protein!H1528 - my_protein!I1527 &lt; 100, A1527, A1527 + 1), A1527 + 1)</f>
        <v>1061</v>
      </c>
      <c r="B1528" s="10">
        <f>IF(my_protein!I1527 - my_protein!H1528 &gt; 0, my_protein!I1527 - my_protein!H1528, 0)</f>
        <v>0</v>
      </c>
      <c r="C1528">
        <f>IF(my_protein!B1528 = "with_protein", my_protein!S1528, "")</f>
        <v>218</v>
      </c>
      <c r="D1528" s="9"/>
    </row>
    <row r="1529">
      <c r="A1529" s="10">
        <f>IF(my_protein!J1528 = my_protein!J1529, IF(my_protein!H1529 - my_protein!I1528 &lt; 100, A1528, A1528 + 1), A1528 + 1)</f>
        <v>1062</v>
      </c>
      <c r="B1529" s="10">
        <f>IF(my_protein!I1528 - my_protein!H1529 &gt; 0, my_protein!I1528 - my_protein!H1529, 0)</f>
        <v>0</v>
      </c>
      <c r="C1529">
        <f>IF(my_protein!B1529 = "with_protein", my_protein!S1529, "")</f>
        <v>322</v>
      </c>
      <c r="D1529" s="9"/>
    </row>
    <row r="1530">
      <c r="A1530" s="10">
        <f>IF(my_protein!J1529 = my_protein!J1530, IF(my_protein!H1530 - my_protein!I1529 &lt; 100, A1529, A1529 + 1), A1529 + 1)</f>
        <v>1062</v>
      </c>
      <c r="B1530" s="10">
        <f>IF(my_protein!I1529 - my_protein!H1530 &gt; 0, my_protein!I1529 - my_protein!H1530, 0)</f>
        <v>0</v>
      </c>
      <c r="C1530">
        <f>IF(my_protein!B1530 = "with_protein", my_protein!S1530, "")</f>
        <v>431</v>
      </c>
      <c r="D1530" s="9"/>
    </row>
    <row r="1531">
      <c r="A1531" s="10">
        <f>IF(my_protein!J1530 = my_protein!J1531, IF(my_protein!H1531 - my_protein!I1530 &lt; 100, A1530, A1530 + 1), A1530 + 1)</f>
        <v>1063</v>
      </c>
      <c r="B1531" s="10">
        <f>IF(my_protein!I1530 - my_protein!H1531 &gt; 0, my_protein!I1530 - my_protein!H1531, 0)</f>
        <v>0</v>
      </c>
      <c r="C1531">
        <f>IF(my_protein!B1531 = "with_protein", my_protein!S1531, "")</f>
        <v>382</v>
      </c>
      <c r="D1531" s="9"/>
    </row>
    <row r="1532">
      <c r="A1532" s="10">
        <f>IF(my_protein!J1531 = my_protein!J1532, IF(my_protein!H1532 - my_protein!I1531 &lt; 100, A1531, A1531 + 1), A1531 + 1)</f>
        <v>1063</v>
      </c>
      <c r="B1532" s="10">
        <f>IF(my_protein!I1531 - my_protein!H1532 &gt; 0, my_protein!I1531 - my_protein!H1532, 0)</f>
        <v>0</v>
      </c>
      <c r="C1532">
        <f>IF(my_protein!B1532 = "with_protein", my_protein!S1532, "")</f>
        <v>322</v>
      </c>
      <c r="D1532" s="9"/>
    </row>
    <row r="1533">
      <c r="A1533" s="10">
        <f>IF(my_protein!J1532 = my_protein!J1533, IF(my_protein!H1533 - my_protein!I1532 &lt; 100, A1532, A1532 + 1), A1532 + 1)</f>
        <v>1063</v>
      </c>
      <c r="B1533" s="10">
        <f>IF(my_protein!I1532 - my_protein!H1533 &gt; 0, my_protein!I1532 - my_protein!H1533, 0)</f>
        <v>3</v>
      </c>
      <c r="C1533">
        <f>IF(my_protein!B1533 = "with_protein", my_protein!S1533, "")</f>
        <v>153</v>
      </c>
      <c r="D1533" s="9"/>
    </row>
    <row r="1534">
      <c r="A1534" s="10">
        <f>IF(my_protein!J1533 = my_protein!J1534, IF(my_protein!H1534 - my_protein!I1533 &lt; 100, A1533, A1533 + 1), A1533 + 1)</f>
        <v>1064</v>
      </c>
      <c r="B1534" s="10">
        <f>IF(my_protein!I1533 - my_protein!H1534 &gt; 0, my_protein!I1533 - my_protein!H1534, 0)</f>
        <v>0</v>
      </c>
      <c r="C1534">
        <f>IF(my_protein!B1534 = "with_protein", my_protein!S1534, "")</f>
        <v>179</v>
      </c>
      <c r="D1534" s="9"/>
    </row>
    <row r="1535">
      <c r="A1535" s="10">
        <f>IF(my_protein!J1534 = my_protein!J1535, IF(my_protein!H1535 - my_protein!I1534 &lt; 100, A1534, A1534 + 1), A1534 + 1)</f>
        <v>1065</v>
      </c>
      <c r="B1535" s="10">
        <f>IF(my_protein!I1534 - my_protein!H1535 &gt; 0, my_protein!I1534 - my_protein!H1535, 0)</f>
        <v>0</v>
      </c>
      <c r="C1535">
        <f>IF(my_protein!B1535 = "with_protein", my_protein!S1535, "")</f>
        <v>313</v>
      </c>
      <c r="D1535" s="9"/>
    </row>
    <row r="1536">
      <c r="A1536" s="10">
        <f>IF(my_protein!J1535 = my_protein!J1536, IF(my_protein!H1536 - my_protein!I1535 &lt; 100, A1535, A1535 + 1), A1535 + 1)</f>
        <v>1066</v>
      </c>
      <c r="B1536" s="10">
        <f>IF(my_protein!I1535 - my_protein!H1536 &gt; 0, my_protein!I1535 - my_protein!H1536, 0)</f>
        <v>0</v>
      </c>
      <c r="C1536">
        <f>IF(my_protein!B1536 = "with_protein", my_protein!S1536, "")</f>
        <v>500</v>
      </c>
      <c r="D1536" s="9"/>
    </row>
    <row r="1537">
      <c r="A1537" s="10">
        <f>IF(my_protein!J1536 = my_protein!J1537, IF(my_protein!H1537 - my_protein!I1536 &lt; 100, A1536, A1536 + 1), A1536 + 1)</f>
        <v>1066</v>
      </c>
      <c r="B1537" s="10">
        <f>IF(my_protein!I1536 - my_protein!H1537 &gt; 0, my_protein!I1536 - my_protein!H1537, 0)</f>
        <v>0</v>
      </c>
      <c r="C1537">
        <f>IF(my_protein!B1537 = "with_protein", my_protein!S1537, "")</f>
        <v>396</v>
      </c>
      <c r="D1537" s="9"/>
    </row>
    <row r="1538">
      <c r="A1538" s="10">
        <f>IF(my_protein!J1537 = my_protein!J1538, IF(my_protein!H1538 - my_protein!I1537 &lt; 100, A1537, A1537 + 1), A1537 + 1)</f>
        <v>1067</v>
      </c>
      <c r="B1538" s="10">
        <f>IF(my_protein!I1537 - my_protein!H1538 &gt; 0, my_protein!I1537 - my_protein!H1538, 0)</f>
        <v>0</v>
      </c>
      <c r="C1538">
        <f>IF(my_protein!B1538 = "with_protein", my_protein!S1538, "")</f>
        <v>255</v>
      </c>
      <c r="D1538" s="9"/>
    </row>
    <row r="1539">
      <c r="A1539" s="10">
        <f>IF(my_protein!J1538 = my_protein!J1539, IF(my_protein!H1539 - my_protein!I1538 &lt; 100, A1538, A1538 + 1), A1538 + 1)</f>
        <v>1068</v>
      </c>
      <c r="B1539" s="10">
        <f>IF(my_protein!I1538 - my_protein!H1539 &gt; 0, my_protein!I1538 - my_protein!H1539, 0)</f>
        <v>0</v>
      </c>
      <c r="C1539">
        <f>IF(my_protein!B1539 = "with_protein", my_protein!S1539, "")</f>
        <v>514</v>
      </c>
      <c r="D1539" s="9"/>
    </row>
    <row r="1540">
      <c r="A1540" s="10">
        <f>IF(my_protein!J1539 = my_protein!J1540, IF(my_protein!H1540 - my_protein!I1539 &lt; 100, A1539, A1539 + 1), A1539 + 1)</f>
        <v>1069</v>
      </c>
      <c r="B1540" s="10">
        <f>IF(my_protein!I1539 - my_protein!H1540 &gt; 0, my_protein!I1539 - my_protein!H1540, 0)</f>
        <v>0</v>
      </c>
      <c r="C1540">
        <f>IF(my_protein!B1540 = "with_protein", my_protein!S1540, "")</f>
        <v>534</v>
      </c>
      <c r="D1540" s="9"/>
    </row>
    <row r="1541">
      <c r="A1541" s="10">
        <f>IF(my_protein!J1540 = my_protein!J1541, IF(my_protein!H1541 - my_protein!I1540 &lt; 100, A1540, A1540 + 1), A1540 + 1)</f>
        <v>1070</v>
      </c>
      <c r="B1541" s="10">
        <f>IF(my_protein!I1540 - my_protein!H1541 &gt; 0, my_protein!I1540 - my_protein!H1541, 0)</f>
        <v>0</v>
      </c>
      <c r="C1541">
        <f>IF(my_protein!B1541 = "with_protein", my_protein!S1541, "")</f>
        <v>466</v>
      </c>
      <c r="D1541" s="9"/>
    </row>
    <row r="1542">
      <c r="A1542" s="10">
        <f>IF(my_protein!J1541 = my_protein!J1542, IF(my_protein!H1542 - my_protein!I1541 &lt; 100, A1541, A1541 + 1), A1541 + 1)</f>
        <v>1070</v>
      </c>
      <c r="B1542" s="10">
        <f>IF(my_protein!I1541 - my_protein!H1542 &gt; 0, my_protein!I1541 - my_protein!H1542, 0)</f>
        <v>0</v>
      </c>
      <c r="C1542">
        <f>IF(my_protein!B1542 = "with_protein", my_protein!S1542, "")</f>
        <v>177</v>
      </c>
      <c r="D1542" s="9"/>
    </row>
    <row r="1543">
      <c r="A1543" s="10">
        <f>IF(my_protein!J1542 = my_protein!J1543, IF(my_protein!H1543 - my_protein!I1542 &lt; 100, A1542, A1542 + 1), A1542 + 1)</f>
        <v>1071</v>
      </c>
      <c r="B1543" s="10">
        <f>IF(my_protein!I1542 - my_protein!H1543 &gt; 0, my_protein!I1542 - my_protein!H1543, 0)</f>
        <v>0</v>
      </c>
      <c r="C1543">
        <f>IF(my_protein!B1543 = "with_protein", my_protein!S1543, "")</f>
        <v>232</v>
      </c>
      <c r="D1543" s="9"/>
    </row>
    <row r="1544">
      <c r="A1544" s="10">
        <f>IF(my_protein!J1543 = my_protein!J1544, IF(my_protein!H1544 - my_protein!I1543 &lt; 100, A1543, A1543 + 1), A1543 + 1)</f>
        <v>1072</v>
      </c>
      <c r="B1544" s="10">
        <f>IF(my_protein!I1543 - my_protein!H1544 &gt; 0, my_protein!I1543 - my_protein!H1544, 0)</f>
        <v>0</v>
      </c>
      <c r="C1544">
        <f>IF(my_protein!B1544 = "with_protein", my_protein!S1544, "")</f>
        <v>103</v>
      </c>
      <c r="D1544" s="9"/>
    </row>
    <row r="1545">
      <c r="A1545" s="10">
        <f>IF(my_protein!J1544 = my_protein!J1545, IF(my_protein!H1545 - my_protein!I1544 &lt; 100, A1544, A1544 + 1), A1544 + 1)</f>
        <v>1073</v>
      </c>
      <c r="B1545" s="10">
        <f>IF(my_protein!I1544 - my_protein!H1545 &gt; 0, my_protein!I1544 - my_protein!H1545, 0)</f>
        <v>0</v>
      </c>
      <c r="C1545">
        <f>IF(my_protein!B1545 = "with_protein", my_protein!S1545, "")</f>
        <v>278</v>
      </c>
      <c r="D1545" s="9"/>
    </row>
    <row r="1546">
      <c r="A1546" s="10">
        <f>IF(my_protein!J1545 = my_protein!J1546, IF(my_protein!H1546 - my_protein!I1545 &lt; 100, A1545, A1545 + 1), A1545 + 1)</f>
        <v>1074</v>
      </c>
      <c r="B1546" s="10">
        <f>IF(my_protein!I1545 - my_protein!H1546 &gt; 0, my_protein!I1545 - my_protein!H1546, 0)</f>
        <v>0</v>
      </c>
      <c r="C1546">
        <f>IF(my_protein!B1546 = "with_protein", my_protein!S1546, "")</f>
        <v>396</v>
      </c>
      <c r="D1546" s="9"/>
    </row>
    <row r="1547">
      <c r="A1547" s="10">
        <f>IF(my_protein!J1546 = my_protein!J1547, IF(my_protein!H1547 - my_protein!I1546 &lt; 100, A1546, A1546 + 1), A1546 + 1)</f>
        <v>1075</v>
      </c>
      <c r="B1547" s="10">
        <f>IF(my_protein!I1546 - my_protein!H1547 &gt; 0, my_protein!I1546 - my_protein!H1547, 0)</f>
        <v>0</v>
      </c>
      <c r="C1547">
        <f>IF(my_protein!B1547 = "with_protein", my_protein!S1547, "")</f>
        <v>550</v>
      </c>
      <c r="D1547" s="9"/>
    </row>
    <row r="1548">
      <c r="A1548" s="10">
        <f>IF(my_protein!J1547 = my_protein!J1548, IF(my_protein!H1548 - my_protein!I1547 &lt; 100, A1547, A1547 + 1), A1547 + 1)</f>
        <v>1075</v>
      </c>
      <c r="B1548" s="10">
        <f>IF(my_protein!I1547 - my_protein!H1548 &gt; 0, my_protein!I1547 - my_protein!H1548, 0)</f>
        <v>13</v>
      </c>
      <c r="C1548">
        <f>IF(my_protein!B1548 = "with_protein", my_protein!S1548, "")</f>
        <v>352</v>
      </c>
      <c r="D1548" s="9"/>
    </row>
    <row r="1549">
      <c r="A1549" s="10">
        <f>IF(my_protein!J1548 = my_protein!J1549, IF(my_protein!H1549 - my_protein!I1548 &lt; 100, A1548, A1548 + 1), A1548 + 1)</f>
        <v>1075</v>
      </c>
      <c r="B1549" s="10">
        <f>IF(my_protein!I1548 - my_protein!H1549 &gt; 0, my_protein!I1548 - my_protein!H1549, 0)</f>
        <v>3</v>
      </c>
      <c r="C1549">
        <f>IF(my_protein!B1549 = "with_protein", my_protein!S1549, "")</f>
        <v>293</v>
      </c>
      <c r="D1549" s="9"/>
    </row>
    <row r="1550">
      <c r="A1550" s="10">
        <f>IF(my_protein!J1549 = my_protein!J1550, IF(my_protein!H1550 - my_protein!I1549 &lt; 100, A1549, A1549 + 1), A1549 + 1)</f>
        <v>1075</v>
      </c>
      <c r="B1550" s="10">
        <f>IF(my_protein!I1549 - my_protein!H1550 &gt; 0, my_protein!I1549 - my_protein!H1550, 0)</f>
        <v>3</v>
      </c>
      <c r="C1550">
        <f>IF(my_protein!B1550 = "with_protein", my_protein!S1550, "")</f>
        <v>618</v>
      </c>
      <c r="D1550" s="9"/>
    </row>
    <row r="1551">
      <c r="A1551" s="10">
        <f>IF(my_protein!J1550 = my_protein!J1551, IF(my_protein!H1551 - my_protein!I1550 &lt; 100, A1550, A1550 + 1), A1550 + 1)</f>
        <v>1075</v>
      </c>
      <c r="B1551" s="10">
        <f>IF(my_protein!I1550 - my_protein!H1551 &gt; 0, my_protein!I1550 - my_protein!H1551, 0)</f>
        <v>0</v>
      </c>
      <c r="C1551">
        <f>IF(my_protein!B1551 = "with_protein", my_protein!S1551, "")</f>
        <v>371</v>
      </c>
      <c r="D1551" s="9"/>
    </row>
    <row r="1552">
      <c r="A1552" s="10">
        <f>IF(my_protein!J1551 = my_protein!J1552, IF(my_protein!H1552 - my_protein!I1551 &lt; 100, A1551, A1551 + 1), A1551 + 1)</f>
        <v>1076</v>
      </c>
      <c r="B1552" s="10">
        <f>IF(my_protein!I1551 - my_protein!H1552 &gt; 0, my_protein!I1551 - my_protein!H1552, 0)</f>
        <v>0</v>
      </c>
      <c r="C1552">
        <f>IF(my_protein!B1552 = "with_protein", my_protein!S1552, "")</f>
        <v>181</v>
      </c>
      <c r="D1552" s="9"/>
    </row>
    <row r="1553">
      <c r="A1553" s="10">
        <f>IF(my_protein!J1552 = my_protein!J1553, IF(my_protein!H1553 - my_protein!I1552 &lt; 100, A1552, A1552 + 1), A1552 + 1)</f>
        <v>1077</v>
      </c>
      <c r="B1553" s="10">
        <f>IF(my_protein!I1552 - my_protein!H1553 &gt; 0, my_protein!I1552 - my_protein!H1553, 0)</f>
        <v>0</v>
      </c>
      <c r="C1553">
        <f>IF(my_protein!B1553 = "with_protein", my_protein!S1553, "")</f>
        <v>364</v>
      </c>
      <c r="D1553" s="9"/>
    </row>
    <row r="1554">
      <c r="A1554" s="10">
        <f>IF(my_protein!J1553 = my_protein!J1554, IF(my_protein!H1554 - my_protein!I1553 &lt; 100, A1553, A1553 + 1), A1553 + 1)</f>
        <v>1078</v>
      </c>
      <c r="B1554" s="10">
        <f>IF(my_protein!I1553 - my_protein!H1554 &gt; 0, my_protein!I1553 - my_protein!H1554, 0)</f>
        <v>0</v>
      </c>
      <c r="C1554">
        <f>IF(my_protein!B1554 = "with_protein", my_protein!S1554, "")</f>
        <v>135</v>
      </c>
      <c r="D1554" s="9"/>
    </row>
    <row r="1555">
      <c r="A1555" s="10">
        <f>IF(my_protein!J1554 = my_protein!J1555, IF(my_protein!H1555 - my_protein!I1554 &lt; 100, A1554, A1554 + 1), A1554 + 1)</f>
        <v>1079</v>
      </c>
      <c r="B1555" s="10">
        <f>IF(my_protein!I1554 - my_protein!H1555 &gt; 0, my_protein!I1554 - my_protein!H1555, 0)</f>
        <v>0</v>
      </c>
      <c r="C1555">
        <f>IF(my_protein!B1555 = "with_protein", my_protein!S1555, "")</f>
        <v>554</v>
      </c>
      <c r="D1555" s="9"/>
    </row>
    <row r="1556">
      <c r="A1556" s="10">
        <f>IF(my_protein!J1555 = my_protein!J1556, IF(my_protein!H1556 - my_protein!I1555 &lt; 100, A1555, A1555 + 1), A1555 + 1)</f>
        <v>1079</v>
      </c>
      <c r="B1556" s="10">
        <f>IF(my_protein!I1555 - my_protein!H1556 &gt; 0, my_protein!I1555 - my_protein!H1556, 0)</f>
        <v>0</v>
      </c>
      <c r="C1556">
        <f>IF(my_protein!B1556 = "with_protein", my_protein!S1556, "")</f>
        <v>948</v>
      </c>
      <c r="D1556" s="9"/>
    </row>
    <row r="1557">
      <c r="A1557" s="10">
        <f>IF(my_protein!J1556 = my_protein!J1557, IF(my_protein!H1557 - my_protein!I1556 &lt; 100, A1556, A1556 + 1), A1556 + 1)</f>
        <v>1080</v>
      </c>
      <c r="B1557" s="10">
        <f>IF(my_protein!I1556 - my_protein!H1557 &gt; 0, my_protein!I1556 - my_protein!H1557, 0)</f>
        <v>0</v>
      </c>
      <c r="C1557">
        <f>IF(my_protein!B1557 = "with_protein", my_protein!S1557, "")</f>
        <v>1515</v>
      </c>
      <c r="D1557" s="9"/>
    </row>
    <row r="1558">
      <c r="A1558" s="10">
        <f>IF(my_protein!J1557 = my_protein!J1558, IF(my_protein!H1558 - my_protein!I1557 &lt; 100, A1557, A1557 + 1), A1557 + 1)</f>
        <v>1080</v>
      </c>
      <c r="B1558" s="10">
        <f>IF(my_protein!I1557 - my_protein!H1558 &gt; 0, my_protein!I1557 - my_protein!H1558, 0)</f>
        <v>0</v>
      </c>
      <c r="C1558">
        <f>IF(my_protein!B1558 = "with_protein", my_protein!S1558, "")</f>
        <v>293</v>
      </c>
      <c r="D1558" s="9"/>
    </row>
    <row r="1559">
      <c r="A1559" s="10">
        <f>IF(my_protein!J1558 = my_protein!J1559, IF(my_protein!H1559 - my_protein!I1558 &lt; 100, A1558, A1558 + 1), A1558 + 1)</f>
        <v>1081</v>
      </c>
      <c r="B1559" s="10">
        <f>IF(my_protein!I1558 - my_protein!H1559 &gt; 0, my_protein!I1558 - my_protein!H1559, 0)</f>
        <v>0</v>
      </c>
      <c r="C1559">
        <f>IF(my_protein!B1559 = "with_protein", my_protein!S1559, "")</f>
        <v>518</v>
      </c>
      <c r="D1559" s="9"/>
    </row>
    <row r="1560">
      <c r="A1560" s="10">
        <f>IF(my_protein!J1559 = my_protein!J1560, IF(my_protein!H1560 - my_protein!I1559 &lt; 100, A1559, A1559 + 1), A1559 + 1)</f>
        <v>1082</v>
      </c>
      <c r="B1560" s="10">
        <f>IF(my_protein!I1559 - my_protein!H1560 &gt; 0, my_protein!I1559 - my_protein!H1560, 0)</f>
        <v>0</v>
      </c>
      <c r="C1560" t="str">
        <f>IF(my_protein!B1560 = "with_protein", my_protein!S1560, "")</f>
        <v/>
      </c>
      <c r="D1560" s="9"/>
    </row>
    <row r="1561">
      <c r="A1561" s="10">
        <f>IF(my_protein!J1560 = my_protein!J1561, IF(my_protein!H1561 - my_protein!I1560 &lt; 100, A1560, A1560 + 1), A1560 + 1)</f>
        <v>1083</v>
      </c>
      <c r="B1561" s="10">
        <f>IF(my_protein!I1560 - my_protein!H1561 &gt; 0, my_protein!I1560 - my_protein!H1561, 0)</f>
        <v>0</v>
      </c>
      <c r="C1561">
        <f>IF(my_protein!B1561 = "with_protein", my_protein!S1561, "")</f>
        <v>149</v>
      </c>
      <c r="D1561" s="9"/>
    </row>
    <row r="1562">
      <c r="A1562" s="10">
        <f>IF(my_protein!J1561 = my_protein!J1562, IF(my_protein!H1562 - my_protein!I1561 &lt; 100, A1561, A1561 + 1), A1561 + 1)</f>
        <v>1083</v>
      </c>
      <c r="B1562" s="10">
        <f>IF(my_protein!I1561 - my_protein!H1562 &gt; 0, my_protein!I1561 - my_protein!H1562, 0)</f>
        <v>0</v>
      </c>
      <c r="C1562">
        <f>IF(my_protein!B1562 = "with_protein", my_protein!S1562, "")</f>
        <v>356</v>
      </c>
      <c r="D1562" s="9"/>
    </row>
    <row r="1563">
      <c r="A1563" s="10">
        <f>IF(my_protein!J1562 = my_protein!J1563, IF(my_protein!H1563 - my_protein!I1562 &lt; 100, A1562, A1562 + 1), A1562 + 1)</f>
        <v>1084</v>
      </c>
      <c r="B1563" s="10">
        <f>IF(my_protein!I1562 - my_protein!H1563 &gt; 0, my_protein!I1562 - my_protein!H1563, 0)</f>
        <v>0</v>
      </c>
      <c r="C1563">
        <f>IF(my_protein!B1563 = "with_protein", my_protein!S1563, "")</f>
        <v>506</v>
      </c>
      <c r="D1563" s="9"/>
    </row>
    <row r="1564">
      <c r="A1564" s="10">
        <f>IF(my_protein!J1563 = my_protein!J1564, IF(my_protein!H1564 - my_protein!I1563 &lt; 100, A1563, A1563 + 1), A1563 + 1)</f>
        <v>1085</v>
      </c>
      <c r="B1564" s="10">
        <f>IF(my_protein!I1563 - my_protein!H1564 &gt; 0, my_protein!I1563 - my_protein!H1564, 0)</f>
        <v>0</v>
      </c>
      <c r="C1564">
        <f>IF(my_protein!B1564 = "with_protein", my_protein!S1564, "")</f>
        <v>153</v>
      </c>
      <c r="D1564" s="9"/>
    </row>
    <row r="1565">
      <c r="A1565" s="10">
        <f>IF(my_protein!J1564 = my_protein!J1565, IF(my_protein!H1565 - my_protein!I1564 &lt; 100, A1564, A1564 + 1), A1564 + 1)</f>
        <v>1086</v>
      </c>
      <c r="B1565" s="10">
        <f>IF(my_protein!I1564 - my_protein!H1565 &gt; 0, my_protein!I1564 - my_protein!H1565, 0)</f>
        <v>0</v>
      </c>
      <c r="C1565">
        <f>IF(my_protein!B1565 = "with_protein", my_protein!S1565, "")</f>
        <v>280</v>
      </c>
      <c r="D1565" s="9"/>
    </row>
    <row r="1566">
      <c r="A1566" s="10">
        <f>IF(my_protein!J1565 = my_protein!J1566, IF(my_protein!H1566 - my_protein!I1565 &lt; 100, A1565, A1565 + 1), A1565 + 1)</f>
        <v>1087</v>
      </c>
      <c r="B1566" s="10">
        <f>IF(my_protein!I1565 - my_protein!H1566 &gt; 0, my_protein!I1565 - my_protein!H1566, 0)</f>
        <v>0</v>
      </c>
      <c r="C1566">
        <f>IF(my_protein!B1566 = "with_protein", my_protein!S1566, "")</f>
        <v>103</v>
      </c>
      <c r="D1566" s="9"/>
    </row>
    <row r="1567">
      <c r="A1567" s="10">
        <f>IF(my_protein!J1566 = my_protein!J1567, IF(my_protein!H1567 - my_protein!I1566 &lt; 100, A1566, A1566 + 1), A1566 + 1)</f>
        <v>1088</v>
      </c>
      <c r="B1567" s="10">
        <f>IF(my_protein!I1566 - my_protein!H1567 &gt; 0, my_protein!I1566 - my_protein!H1567, 0)</f>
        <v>0</v>
      </c>
      <c r="C1567">
        <f>IF(my_protein!B1567 = "with_protein", my_protein!S1567, "")</f>
        <v>278</v>
      </c>
      <c r="D1567" s="9"/>
    </row>
    <row r="1568">
      <c r="A1568" s="10">
        <f>IF(my_protein!J1567 = my_protein!J1568, IF(my_protein!H1568 - my_protein!I1567 &lt; 100, A1567, A1567 + 1), A1567 + 1)</f>
        <v>1089</v>
      </c>
      <c r="B1568" s="10">
        <f>IF(my_protein!I1567 - my_protein!H1568 &gt; 0, my_protein!I1567 - my_protein!H1568, 0)</f>
        <v>0</v>
      </c>
      <c r="C1568">
        <f>IF(my_protein!B1568 = "with_protein", my_protein!S1568, "")</f>
        <v>202</v>
      </c>
      <c r="D1568" s="9"/>
    </row>
    <row r="1569">
      <c r="A1569" s="10">
        <f>IF(my_protein!J1568 = my_protein!J1569, IF(my_protein!H1569 - my_protein!I1568 &lt; 100, A1568, A1568 + 1), A1568 + 1)</f>
        <v>1090</v>
      </c>
      <c r="B1569" s="10">
        <f>IF(my_protein!I1568 - my_protein!H1569 &gt; 0, my_protein!I1568 - my_protein!H1569, 0)</f>
        <v>0</v>
      </c>
      <c r="C1569">
        <f>IF(my_protein!B1569 = "with_protein", my_protein!S1569, "")</f>
        <v>280</v>
      </c>
      <c r="D1569" s="9"/>
    </row>
    <row r="1570">
      <c r="A1570" s="10">
        <f>IF(my_protein!J1569 = my_protein!J1570, IF(my_protein!H1570 - my_protein!I1569 &lt; 100, A1569, A1569 + 1), A1569 + 1)</f>
        <v>1091</v>
      </c>
      <c r="B1570" s="10">
        <f>IF(my_protein!I1569 - my_protein!H1570 &gt; 0, my_protein!I1569 - my_protein!H1570, 0)</f>
        <v>0</v>
      </c>
      <c r="C1570">
        <f>IF(my_protein!B1570 = "with_protein", my_protein!S1570, "")</f>
        <v>128</v>
      </c>
      <c r="D1570" s="9"/>
    </row>
    <row r="1571">
      <c r="A1571" s="10">
        <f>IF(my_protein!J1570 = my_protein!J1571, IF(my_protein!H1571 - my_protein!I1570 &lt; 100, A1570, A1570 + 1), A1570 + 1)</f>
        <v>1092</v>
      </c>
      <c r="B1571" s="10">
        <f>IF(my_protein!I1570 - my_protein!H1571 &gt; 0, my_protein!I1570 - my_protein!H1571, 0)</f>
        <v>0</v>
      </c>
      <c r="C1571">
        <f>IF(my_protein!B1571 = "with_protein", my_protein!S1571, "")</f>
        <v>380</v>
      </c>
      <c r="D1571" s="9"/>
    </row>
    <row r="1572">
      <c r="A1572" s="10">
        <f>IF(my_protein!J1571 = my_protein!J1572, IF(my_protein!H1572 - my_protein!I1571 &lt; 100, A1571, A1571 + 1), A1571 + 1)</f>
        <v>1092</v>
      </c>
      <c r="B1572" s="10">
        <f>IF(my_protein!I1571 - my_protein!H1572 &gt; 0, my_protein!I1571 - my_protein!H1572, 0)</f>
        <v>3</v>
      </c>
      <c r="C1572">
        <f>IF(my_protein!B1572 = "with_protein", my_protein!S1572, "")</f>
        <v>320</v>
      </c>
      <c r="D1572" s="9"/>
    </row>
    <row r="1573">
      <c r="A1573" s="10">
        <f>IF(my_protein!J1572 = my_protein!J1573, IF(my_protein!H1573 - my_protein!I1572 &lt; 100, A1572, A1572 + 1), A1572 + 1)</f>
        <v>1092</v>
      </c>
      <c r="B1573" s="10">
        <f>IF(my_protein!I1572 - my_protein!H1573 &gt; 0, my_protein!I1572 - my_protein!H1573, 0)</f>
        <v>0</v>
      </c>
      <c r="C1573">
        <f>IF(my_protein!B1573 = "with_protein", my_protein!S1573, "")</f>
        <v>90</v>
      </c>
      <c r="D1573" s="9"/>
    </row>
    <row r="1574">
      <c r="A1574" s="10">
        <f>IF(my_protein!J1573 = my_protein!J1574, IF(my_protein!H1574 - my_protein!I1573 &lt; 100, A1573, A1573 + 1), A1573 + 1)</f>
        <v>1093</v>
      </c>
      <c r="B1574" s="10">
        <f>IF(my_protein!I1573 - my_protein!H1574 &gt; 0, my_protein!I1573 - my_protein!H1574, 0)</f>
        <v>0</v>
      </c>
      <c r="C1574">
        <f>IF(my_protein!B1574 = "with_protein", my_protein!S1574, "")</f>
        <v>75</v>
      </c>
      <c r="D1574" s="9"/>
    </row>
    <row r="1575">
      <c r="A1575" s="10">
        <f>IF(my_protein!J1574 = my_protein!J1575, IF(my_protein!H1575 - my_protein!I1574 &lt; 100, A1574, A1574 + 1), A1574 + 1)</f>
        <v>1094</v>
      </c>
      <c r="B1575" s="10">
        <f>IF(my_protein!I1574 - my_protein!H1575 &gt; 0, my_protein!I1574 - my_protein!H1575, 0)</f>
        <v>0</v>
      </c>
      <c r="C1575">
        <f>IF(my_protein!B1575 = "with_protein", my_protein!S1575, "")</f>
        <v>77</v>
      </c>
      <c r="D1575" s="9"/>
    </row>
    <row r="1576">
      <c r="A1576" s="10">
        <f>IF(my_protein!J1575 = my_protein!J1576, IF(my_protein!H1576 - my_protein!I1575 &lt; 100, A1575, A1575 + 1), A1575 + 1)</f>
        <v>1095</v>
      </c>
      <c r="B1576" s="10">
        <f>IF(my_protein!I1575 - my_protein!H1576 &gt; 0, my_protein!I1575 - my_protein!H1576, 0)</f>
        <v>0</v>
      </c>
      <c r="C1576">
        <f>IF(my_protein!B1576 = "with_protein", my_protein!S1576, "")</f>
        <v>407</v>
      </c>
      <c r="D1576" s="9"/>
    </row>
    <row r="1577">
      <c r="A1577" s="10">
        <f>IF(my_protein!J1576 = my_protein!J1577, IF(my_protein!H1577 - my_protein!I1576 &lt; 100, A1576, A1576 + 1), A1576 + 1)</f>
        <v>1095</v>
      </c>
      <c r="B1577" s="10">
        <f>IF(my_protein!I1576 - my_protein!H1577 &gt; 0, my_protein!I1576 - my_protein!H1577, 0)</f>
        <v>0</v>
      </c>
      <c r="C1577" t="str">
        <f>IF(my_protein!B1577 = "with_protein", my_protein!S1577, "")</f>
        <v/>
      </c>
      <c r="D1577" s="9"/>
    </row>
    <row r="1578">
      <c r="A1578" s="10">
        <f>IF(my_protein!J1577 = my_protein!J1578, IF(my_protein!H1578 - my_protein!I1577 &lt; 100, A1577, A1577 + 1), A1577 + 1)</f>
        <v>1096</v>
      </c>
      <c r="B1578" s="10">
        <f>IF(my_protein!I1577 - my_protein!H1578 &gt; 0, my_protein!I1577 - my_protein!H1578, 0)</f>
        <v>0</v>
      </c>
      <c r="C1578">
        <f>IF(my_protein!B1578 = "with_protein", my_protein!S1578, "")</f>
        <v>394</v>
      </c>
      <c r="D1578" s="9"/>
    </row>
    <row r="1579">
      <c r="A1579" s="10">
        <f>IF(my_protein!J1578 = my_protein!J1579, IF(my_protein!H1579 - my_protein!I1578 &lt; 100, A1578, A1578 + 1), A1578 + 1)</f>
        <v>1097</v>
      </c>
      <c r="B1579" s="10">
        <f>IF(my_protein!I1578 - my_protein!H1579 &gt; 0, my_protein!I1578 - my_protein!H1579, 0)</f>
        <v>0</v>
      </c>
      <c r="C1579">
        <f>IF(my_protein!B1579 = "with_protein", my_protein!S1579, "")</f>
        <v>169</v>
      </c>
      <c r="D1579" s="9"/>
    </row>
    <row r="1580">
      <c r="A1580" s="10">
        <f>IF(my_protein!J1579 = my_protein!J1580, IF(my_protein!H1580 - my_protein!I1579 &lt; 100, A1579, A1579 + 1), A1579 + 1)</f>
        <v>1097</v>
      </c>
      <c r="B1580" s="10">
        <f>IF(my_protein!I1579 - my_protein!H1580 &gt; 0, my_protein!I1579 - my_protein!H1580, 0)</f>
        <v>0</v>
      </c>
      <c r="C1580">
        <f>IF(my_protein!B1580 = "with_protein", my_protein!S1580, "")</f>
        <v>129</v>
      </c>
      <c r="D1580" s="9"/>
    </row>
    <row r="1581">
      <c r="A1581" s="10">
        <f>IF(my_protein!J1580 = my_protein!J1581, IF(my_protein!H1581 - my_protein!I1580 &lt; 100, A1580, A1580 + 1), A1580 + 1)</f>
        <v>1098</v>
      </c>
      <c r="B1581" s="10">
        <f>IF(my_protein!I1580 - my_protein!H1581 &gt; 0, my_protein!I1580 - my_protein!H1581, 0)</f>
        <v>0</v>
      </c>
      <c r="C1581">
        <f>IF(my_protein!B1581 = "with_protein", my_protein!S1581, "")</f>
        <v>78</v>
      </c>
      <c r="D1581" s="9"/>
    </row>
    <row r="1582">
      <c r="A1582" s="10">
        <f>IF(my_protein!J1581 = my_protein!J1582, IF(my_protein!H1582 - my_protein!I1581 &lt; 100, A1581, A1581 + 1), A1581 + 1)</f>
        <v>1098</v>
      </c>
      <c r="B1582" s="10">
        <f>IF(my_protein!I1581 - my_protein!H1582 &gt; 0, my_protein!I1581 - my_protein!H1582, 0)</f>
        <v>3</v>
      </c>
      <c r="C1582">
        <f>IF(my_protein!B1582 = "with_protein", my_protein!S1582, "")</f>
        <v>60</v>
      </c>
      <c r="D1582" s="9"/>
    </row>
    <row r="1583">
      <c r="A1583" s="10">
        <f>IF(my_protein!J1582 = my_protein!J1583, IF(my_protein!H1583 - my_protein!I1582 &lt; 100, A1582, A1582 + 1), A1582 + 1)</f>
        <v>1098</v>
      </c>
      <c r="B1583" s="10">
        <f>IF(my_protein!I1582 - my_protein!H1583 &gt; 0, my_protein!I1582 - my_protein!H1583, 0)</f>
        <v>0</v>
      </c>
      <c r="C1583">
        <f>IF(my_protein!B1583 = "with_protein", my_protein!S1583, "")</f>
        <v>375</v>
      </c>
      <c r="D1583" s="9"/>
    </row>
    <row r="1584">
      <c r="A1584" s="10">
        <f>IF(my_protein!J1583 = my_protein!J1584, IF(my_protein!H1584 - my_protein!I1583 &lt; 100, A1583, A1583 + 1), A1583 + 1)</f>
        <v>1099</v>
      </c>
      <c r="B1584" s="10">
        <f>IF(my_protein!I1583 - my_protein!H1584 &gt; 0, my_protein!I1583 - my_protein!H1584, 0)</f>
        <v>0</v>
      </c>
      <c r="C1584" t="str">
        <f>IF(my_protein!B1584 = "with_protein", my_protein!S1584, "")</f>
        <v/>
      </c>
      <c r="D1584" s="9"/>
    </row>
    <row r="1585">
      <c r="A1585" s="10">
        <f>IF(my_protein!J1584 = my_protein!J1585, IF(my_protein!H1585 - my_protein!I1584 &lt; 100, A1584, A1584 + 1), A1584 + 1)</f>
        <v>1100</v>
      </c>
      <c r="B1585" s="10">
        <f>IF(my_protein!I1584 - my_protein!H1585 &gt; 0, my_protein!I1584 - my_protein!H1585, 0)</f>
        <v>0</v>
      </c>
      <c r="C1585">
        <f>IF(my_protein!B1585 = "with_protein", my_protein!S1585, "")</f>
        <v>135</v>
      </c>
      <c r="D1585" s="9"/>
    </row>
    <row r="1586">
      <c r="A1586" s="10">
        <f>IF(my_protein!J1585 = my_protein!J1586, IF(my_protein!H1586 - my_protein!I1585 &lt; 100, A1585, A1585 + 1), A1585 + 1)</f>
        <v>1101</v>
      </c>
      <c r="B1586" s="10">
        <f>IF(my_protein!I1585 - my_protein!H1586 &gt; 0, my_protein!I1585 - my_protein!H1586, 0)</f>
        <v>0</v>
      </c>
      <c r="C1586">
        <f>IF(my_protein!B1586 = "with_protein", my_protein!S1586, "")</f>
        <v>327</v>
      </c>
      <c r="D1586" s="9"/>
    </row>
    <row r="1587">
      <c r="A1587" s="10">
        <f>IF(my_protein!J1586 = my_protein!J1587, IF(my_protein!H1587 - my_protein!I1586 &lt; 100, A1586, A1586 + 1), A1586 + 1)</f>
        <v>1102</v>
      </c>
      <c r="B1587" s="10">
        <f>IF(my_protein!I1586 - my_protein!H1587 &gt; 0, my_protein!I1586 - my_protein!H1587, 0)</f>
        <v>0</v>
      </c>
      <c r="C1587">
        <f>IF(my_protein!B1587 = "with_protein", my_protein!S1587, "")</f>
        <v>408</v>
      </c>
      <c r="D1587" s="9"/>
    </row>
    <row r="1588">
      <c r="A1588" s="10">
        <f>IF(my_protein!J1587 = my_protein!J1588, IF(my_protein!H1588 - my_protein!I1587 &lt; 100, A1587, A1587 + 1), A1587 + 1)</f>
        <v>1103</v>
      </c>
      <c r="B1588" s="10">
        <f>IF(my_protein!I1587 - my_protein!H1588 &gt; 0, my_protein!I1587 - my_protein!H1588, 0)</f>
        <v>0</v>
      </c>
      <c r="C1588">
        <f>IF(my_protein!B1588 = "with_protein", my_protein!S1588, "")</f>
        <v>165</v>
      </c>
      <c r="D1588" s="9"/>
    </row>
    <row r="1589">
      <c r="A1589" s="10">
        <f>IF(my_protein!J1588 = my_protein!J1589, IF(my_protein!H1589 - my_protein!I1588 &lt; 100, A1588, A1588 + 1), A1588 + 1)</f>
        <v>1103</v>
      </c>
      <c r="B1589" s="10">
        <f>IF(my_protein!I1588 - my_protein!H1589 &gt; 0, my_protein!I1588 - my_protein!H1589, 0)</f>
        <v>0</v>
      </c>
      <c r="C1589">
        <f>IF(my_protein!B1589 = "with_protein", my_protein!S1589, "")</f>
        <v>255</v>
      </c>
      <c r="D1589" s="9"/>
    </row>
    <row r="1590">
      <c r="A1590" s="10">
        <f>IF(my_protein!J1589 = my_protein!J1590, IF(my_protein!H1590 - my_protein!I1589 &lt; 100, A1589, A1589 + 1), A1589 + 1)</f>
        <v>1103</v>
      </c>
      <c r="B1590" s="10">
        <f>IF(my_protein!I1589 - my_protein!H1590 &gt; 0, my_protein!I1589 - my_protein!H1590, 0)</f>
        <v>0</v>
      </c>
      <c r="C1590">
        <f>IF(my_protein!B1590 = "with_protein", my_protein!S1590, "")</f>
        <v>475</v>
      </c>
      <c r="D1590" s="9"/>
    </row>
    <row r="1591">
      <c r="A1591" s="10">
        <f>IF(my_protein!J1590 = my_protein!J1591, IF(my_protein!H1591 - my_protein!I1590 &lt; 100, A1590, A1590 + 1), A1590 + 1)</f>
        <v>1104</v>
      </c>
      <c r="B1591" s="10">
        <f>IF(my_protein!I1590 - my_protein!H1591 &gt; 0, my_protein!I1590 - my_protein!H1591, 0)</f>
        <v>0</v>
      </c>
      <c r="C1591">
        <f>IF(my_protein!B1591 = "with_protein", my_protein!S1591, "")</f>
        <v>494</v>
      </c>
      <c r="D1591" s="9"/>
    </row>
    <row r="1592">
      <c r="A1592" s="10">
        <f>IF(my_protein!J1591 = my_protein!J1592, IF(my_protein!H1592 - my_protein!I1591 &lt; 100, A1591, A1591 + 1), A1591 + 1)</f>
        <v>1105</v>
      </c>
      <c r="B1592" s="10">
        <f>IF(my_protein!I1591 - my_protein!H1592 &gt; 0, my_protein!I1591 - my_protein!H1592, 0)</f>
        <v>0</v>
      </c>
      <c r="C1592">
        <f>IF(my_protein!B1592 = "with_protein", my_protein!S1592, "")</f>
        <v>386</v>
      </c>
      <c r="D1592" s="9"/>
    </row>
    <row r="1593">
      <c r="A1593" s="10">
        <f>IF(my_protein!J1592 = my_protein!J1593, IF(my_protein!H1593 - my_protein!I1592 &lt; 100, A1592, A1592 + 1), A1592 + 1)</f>
        <v>1106</v>
      </c>
      <c r="B1593" s="10">
        <f>IF(my_protein!I1592 - my_protein!H1593 &gt; 0, my_protein!I1592 - my_protein!H1593, 0)</f>
        <v>0</v>
      </c>
      <c r="C1593">
        <f>IF(my_protein!B1593 = "with_protein", my_protein!S1593, "")</f>
        <v>378</v>
      </c>
      <c r="D1593" s="9"/>
    </row>
    <row r="1594">
      <c r="A1594" s="10">
        <f>IF(my_protein!J1593 = my_protein!J1594, IF(my_protein!H1594 - my_protein!I1593 &lt; 100, A1593, A1593 + 1), A1593 + 1)</f>
        <v>1107</v>
      </c>
      <c r="B1594" s="10">
        <f>IF(my_protein!I1593 - my_protein!H1594 &gt; 0, my_protein!I1593 - my_protein!H1594, 0)</f>
        <v>0</v>
      </c>
      <c r="C1594">
        <f>IF(my_protein!B1594 = "with_protein", my_protein!S1594, "")</f>
        <v>162</v>
      </c>
      <c r="D1594" s="9"/>
    </row>
    <row r="1595">
      <c r="A1595" s="10">
        <f>IF(my_protein!J1594 = my_protein!J1595, IF(my_protein!H1595 - my_protein!I1594 &lt; 100, A1594, A1594 + 1), A1594 + 1)</f>
        <v>1108</v>
      </c>
      <c r="B1595" s="10">
        <f>IF(my_protein!I1594 - my_protein!H1595 &gt; 0, my_protein!I1594 - my_protein!H1595, 0)</f>
        <v>0</v>
      </c>
      <c r="C1595">
        <f>IF(my_protein!B1595 = "with_protein", my_protein!S1595, "")</f>
        <v>91</v>
      </c>
      <c r="D1595" s="9"/>
    </row>
    <row r="1596">
      <c r="A1596" s="10">
        <f>IF(my_protein!J1595 = my_protein!J1596, IF(my_protein!H1596 - my_protein!I1595 &lt; 100, A1595, A1595 + 1), A1595 + 1)</f>
        <v>1109</v>
      </c>
      <c r="B1596" s="10">
        <f>IF(my_protein!I1595 - my_protein!H1596 &gt; 0, my_protein!I1595 - my_protein!H1596, 0)</f>
        <v>0</v>
      </c>
      <c r="C1596">
        <f>IF(my_protein!B1596 = "with_protein", my_protein!S1596, "")</f>
        <v>185</v>
      </c>
      <c r="D1596" s="9"/>
    </row>
    <row r="1597">
      <c r="A1597" s="10">
        <f>IF(my_protein!J1596 = my_protein!J1597, IF(my_protein!H1597 - my_protein!I1596 &lt; 100, A1596, A1596 + 1), A1596 + 1)</f>
        <v>1110</v>
      </c>
      <c r="B1597" s="10">
        <f>IF(my_protein!I1596 - my_protein!H1597 &gt; 0, my_protein!I1596 - my_protein!H1597, 0)</f>
        <v>0</v>
      </c>
      <c r="C1597">
        <f>IF(my_protein!B1597 = "with_protein", my_protein!S1597, "")</f>
        <v>309</v>
      </c>
      <c r="D1597" s="9"/>
    </row>
    <row r="1598">
      <c r="A1598" s="10">
        <f>IF(my_protein!J1597 = my_protein!J1598, IF(my_protein!H1598 - my_protein!I1597 &lt; 100, A1597, A1597 + 1), A1597 + 1)</f>
        <v>1111</v>
      </c>
      <c r="B1598" s="10">
        <f>IF(my_protein!I1597 - my_protein!H1598 &gt; 0, my_protein!I1597 - my_protein!H1598, 0)</f>
        <v>0</v>
      </c>
      <c r="C1598">
        <f>IF(my_protein!B1598 = "with_protein", my_protein!S1598, "")</f>
        <v>162</v>
      </c>
      <c r="D1598" s="9"/>
    </row>
    <row r="1599">
      <c r="A1599" s="10">
        <f>IF(my_protein!J1598 = my_protein!J1599, IF(my_protein!H1599 - my_protein!I1598 &lt; 100, A1598, A1598 + 1), A1598 + 1)</f>
        <v>1111</v>
      </c>
      <c r="B1599" s="10">
        <f>IF(my_protein!I1598 - my_protein!H1599 &gt; 0, my_protein!I1598 - my_protein!H1599, 0)</f>
        <v>0</v>
      </c>
      <c r="C1599">
        <f>IF(my_protein!B1599 = "with_protein", my_protein!S1599, "")</f>
        <v>206</v>
      </c>
      <c r="D1599" s="9"/>
    </row>
    <row r="1600">
      <c r="A1600" s="10">
        <f>IF(my_protein!J1599 = my_protein!J1600, IF(my_protein!H1600 - my_protein!I1599 &lt; 100, A1599, A1599 + 1), A1599 + 1)</f>
        <v>1112</v>
      </c>
      <c r="B1600" s="10">
        <f>IF(my_protein!I1599 - my_protein!H1600 &gt; 0, my_protein!I1599 - my_protein!H1600, 0)</f>
        <v>0</v>
      </c>
      <c r="C1600">
        <f>IF(my_protein!B1600 = "with_protein", my_protein!S1600, "")</f>
        <v>221</v>
      </c>
      <c r="D1600" s="9"/>
    </row>
    <row r="1601">
      <c r="A1601" s="10">
        <f>IF(my_protein!J1600 = my_protein!J1601, IF(my_protein!H1601 - my_protein!I1600 &lt; 100, A1600, A1600 + 1), A1600 + 1)</f>
        <v>1113</v>
      </c>
      <c r="B1601" s="10">
        <f>IF(my_protein!I1600 - my_protein!H1601 &gt; 0, my_protein!I1600 - my_protein!H1601, 0)</f>
        <v>0</v>
      </c>
      <c r="C1601">
        <f>IF(my_protein!B1601 = "with_protein", my_protein!S1601, "")</f>
        <v>369</v>
      </c>
      <c r="D1601" s="9"/>
    </row>
    <row r="1602">
      <c r="A1602" s="10">
        <f>IF(my_protein!J1601 = my_protein!J1602, IF(my_protein!H1602 - my_protein!I1601 &lt; 100, A1601, A1601 + 1), A1601 + 1)</f>
        <v>1113</v>
      </c>
      <c r="B1602" s="10">
        <f>IF(my_protein!I1601 - my_protein!H1602 &gt; 0, my_protein!I1601 - my_protein!H1602, 0)</f>
        <v>0</v>
      </c>
      <c r="C1602">
        <f>IF(my_protein!B1602 = "with_protein", my_protein!S1602, "")</f>
        <v>275</v>
      </c>
      <c r="D1602" s="9"/>
    </row>
    <row r="1603">
      <c r="A1603" s="10">
        <f>IF(my_protein!J1602 = my_protein!J1603, IF(my_protein!H1603 - my_protein!I1602 &lt; 100, A1602, A1602 + 1), A1602 + 1)</f>
        <v>1114</v>
      </c>
      <c r="B1603" s="10">
        <f>IF(my_protein!I1602 - my_protein!H1603 &gt; 0, my_protein!I1602 - my_protein!H1603, 0)</f>
        <v>0</v>
      </c>
      <c r="C1603">
        <f>IF(my_protein!B1603 = "with_protein", my_protein!S1603, "")</f>
        <v>89</v>
      </c>
      <c r="D1603" s="9"/>
    </row>
    <row r="1604">
      <c r="A1604" s="10">
        <f>IF(my_protein!J1603 = my_protein!J1604, IF(my_protein!H1604 - my_protein!I1603 &lt; 100, A1603, A1603 + 1), A1603 + 1)</f>
        <v>1115</v>
      </c>
      <c r="B1604" s="10">
        <f>IF(my_protein!I1603 - my_protein!H1604 &gt; 0, my_protein!I1603 - my_protein!H1604, 0)</f>
        <v>10</v>
      </c>
      <c r="C1604">
        <f>IF(my_protein!B1604 = "with_protein", my_protein!S1604, "")</f>
        <v>451</v>
      </c>
      <c r="D1604" s="9"/>
    </row>
    <row r="1605">
      <c r="A1605" s="10">
        <f>IF(my_protein!J1604 = my_protein!J1605, IF(my_protein!H1605 - my_protein!I1604 &lt; 100, A1604, A1604 + 1), A1604 + 1)</f>
        <v>1116</v>
      </c>
      <c r="B1605" s="10">
        <f>IF(my_protein!I1604 - my_protein!H1605 &gt; 0, my_protein!I1604 - my_protein!H1605, 0)</f>
        <v>0</v>
      </c>
      <c r="C1605">
        <f>IF(my_protein!B1605 = "with_protein", my_protein!S1605, "")</f>
        <v>407</v>
      </c>
      <c r="D1605" s="9"/>
    </row>
    <row r="1606">
      <c r="A1606" s="10">
        <f>IF(my_protein!J1605 = my_protein!J1606, IF(my_protein!H1606 - my_protein!I1605 &lt; 100, A1605, A1605 + 1), A1605 + 1)</f>
        <v>1117</v>
      </c>
      <c r="B1606" s="10">
        <f>IF(my_protein!I1605 - my_protein!H1606 &gt; 0, my_protein!I1605 - my_protein!H1606, 0)</f>
        <v>0</v>
      </c>
      <c r="C1606">
        <f>IF(my_protein!B1606 = "with_protein", my_protein!S1606, "")</f>
        <v>247</v>
      </c>
      <c r="D1606" s="9"/>
    </row>
    <row r="1607">
      <c r="A1607" s="10">
        <f>IF(my_protein!J1606 = my_protein!J1607, IF(my_protein!H1607 - my_protein!I1606 &lt; 100, A1606, A1606 + 1), A1606 + 1)</f>
        <v>1118</v>
      </c>
      <c r="B1607" s="10">
        <f>IF(my_protein!I1606 - my_protein!H1607 &gt; 0, my_protein!I1606 - my_protein!H1607, 0)</f>
        <v>0</v>
      </c>
      <c r="C1607">
        <f>IF(my_protein!B1607 = "with_protein", my_protein!S1607, "")</f>
        <v>408</v>
      </c>
      <c r="D1607" s="9"/>
    </row>
    <row r="1608">
      <c r="A1608" s="10">
        <f>IF(my_protein!J1607 = my_protein!J1608, IF(my_protein!H1608 - my_protein!I1607 &lt; 100, A1607, A1607 + 1), A1607 + 1)</f>
        <v>1118</v>
      </c>
      <c r="B1608" s="10">
        <f>IF(my_protein!I1607 - my_protein!H1608 &gt; 0, my_protein!I1607 - my_protein!H1608, 0)</f>
        <v>0</v>
      </c>
      <c r="C1608">
        <f>IF(my_protein!B1608 = "with_protein", my_protein!S1608, "")</f>
        <v>243</v>
      </c>
      <c r="D1608" s="9"/>
    </row>
    <row r="1609">
      <c r="A1609" s="10">
        <f>IF(my_protein!J1608 = my_protein!J1609, IF(my_protein!H1609 - my_protein!I1608 &lt; 100, A1608, A1608 + 1), A1608 + 1)</f>
        <v>1119</v>
      </c>
      <c r="B1609" s="10">
        <f>IF(my_protein!I1608 - my_protein!H1609 &gt; 0, my_protein!I1608 - my_protein!H1609, 0)</f>
        <v>0</v>
      </c>
      <c r="C1609">
        <f>IF(my_protein!B1609 = "with_protein", my_protein!S1609, "")</f>
        <v>401</v>
      </c>
      <c r="D1609" s="9"/>
    </row>
    <row r="1610">
      <c r="A1610" s="10">
        <f>IF(my_protein!J1609 = my_protein!J1610, IF(my_protein!H1610 - my_protein!I1609 &lt; 100, A1609, A1609 + 1), A1609 + 1)</f>
        <v>1119</v>
      </c>
      <c r="B1610" s="10">
        <f>IF(my_protein!I1609 - my_protein!H1610 &gt; 0, my_protein!I1609 - my_protein!H1610, 0)</f>
        <v>0</v>
      </c>
      <c r="C1610">
        <f>IF(my_protein!B1610 = "with_protein", my_protein!S1610, "")</f>
        <v>399</v>
      </c>
      <c r="D1610" s="9"/>
    </row>
    <row r="1611">
      <c r="A1611" s="10">
        <f>IF(my_protein!J1610 = my_protein!J1611, IF(my_protein!H1611 - my_protein!I1610 &lt; 100, A1610, A1610 + 1), A1610 + 1)</f>
        <v>1119</v>
      </c>
      <c r="B1611" s="10">
        <f>IF(my_protein!I1610 - my_protein!H1611 &gt; 0, my_protein!I1610 - my_protein!H1611, 0)</f>
        <v>10</v>
      </c>
      <c r="C1611">
        <f>IF(my_protein!B1611 = "with_protein", my_protein!S1611, "")</f>
        <v>384</v>
      </c>
      <c r="D1611" s="9"/>
    </row>
    <row r="1612">
      <c r="A1612" s="10">
        <f>IF(my_protein!J1611 = my_protein!J1612, IF(my_protein!H1612 - my_protein!I1611 &lt; 100, A1611, A1611 + 1), A1611 + 1)</f>
        <v>1120</v>
      </c>
      <c r="B1612" s="10">
        <f>IF(my_protein!I1611 - my_protein!H1612 &gt; 0, my_protein!I1611 - my_protein!H1612, 0)</f>
        <v>0</v>
      </c>
      <c r="C1612">
        <f>IF(my_protein!B1612 = "with_protein", my_protein!S1612, "")</f>
        <v>262</v>
      </c>
      <c r="D1612" s="9"/>
    </row>
    <row r="1613">
      <c r="A1613" s="10">
        <f>IF(my_protein!J1612 = my_protein!J1613, IF(my_protein!H1613 - my_protein!I1612 &lt; 100, A1612, A1612 + 1), A1612 + 1)</f>
        <v>1121</v>
      </c>
      <c r="B1613" s="10">
        <f>IF(my_protein!I1612 - my_protein!H1613 &gt; 0, my_protein!I1612 - my_protein!H1613, 0)</f>
        <v>0</v>
      </c>
      <c r="C1613">
        <f>IF(my_protein!B1613 = "with_protein", my_protein!S1613, "")</f>
        <v>236</v>
      </c>
      <c r="D1613" s="9"/>
    </row>
    <row r="1614">
      <c r="A1614" s="10">
        <f>IF(my_protein!J1613 = my_protein!J1614, IF(my_protein!H1614 - my_protein!I1613 &lt; 100, A1613, A1613 + 1), A1613 + 1)</f>
        <v>1122</v>
      </c>
      <c r="B1614" s="10">
        <f>IF(my_protein!I1613 - my_protein!H1614 &gt; 0, my_protein!I1613 - my_protein!H1614, 0)</f>
        <v>0</v>
      </c>
      <c r="C1614">
        <f>IF(my_protein!B1614 = "with_protein", my_protein!S1614, "")</f>
        <v>356</v>
      </c>
      <c r="D1614" s="9"/>
    </row>
    <row r="1615">
      <c r="A1615" s="10">
        <f>IF(my_protein!J1614 = my_protein!J1615, IF(my_protein!H1615 - my_protein!I1614 &lt; 100, A1614, A1614 + 1), A1614 + 1)</f>
        <v>1123</v>
      </c>
      <c r="B1615" s="10">
        <f>IF(my_protein!I1614 - my_protein!H1615 &gt; 0, my_protein!I1614 - my_protein!H1615, 0)</f>
        <v>0</v>
      </c>
      <c r="C1615">
        <f>IF(my_protein!B1615 = "with_protein", my_protein!S1615, "")</f>
        <v>378</v>
      </c>
      <c r="D1615" s="9"/>
    </row>
    <row r="1616">
      <c r="A1616" s="10">
        <f>IF(my_protein!J1615 = my_protein!J1616, IF(my_protein!H1616 - my_protein!I1615 &lt; 100, A1615, A1615 + 1), A1615 + 1)</f>
        <v>1124</v>
      </c>
      <c r="B1616" s="10">
        <f>IF(my_protein!I1615 - my_protein!H1616 &gt; 0, my_protein!I1615 - my_protein!H1616, 0)</f>
        <v>0</v>
      </c>
      <c r="C1616">
        <f>IF(my_protein!B1616 = "with_protein", my_protein!S1616, "")</f>
        <v>644</v>
      </c>
      <c r="D1616" s="9"/>
    </row>
    <row r="1617">
      <c r="A1617" s="10">
        <f>IF(my_protein!J1616 = my_protein!J1617, IF(my_protein!H1617 - my_protein!I1616 &lt; 100, A1616, A1616 + 1), A1616 + 1)</f>
        <v>1124</v>
      </c>
      <c r="B1617" s="10">
        <f>IF(my_protein!I1616 - my_protein!H1617 &gt; 0, my_protein!I1616 - my_protein!H1617, 0)</f>
        <v>3</v>
      </c>
      <c r="C1617">
        <f>IF(my_protein!B1617 = "with_protein", my_protein!S1617, "")</f>
        <v>369</v>
      </c>
      <c r="D1617" s="9"/>
    </row>
    <row r="1618">
      <c r="A1618" s="10">
        <f>IF(my_protein!J1617 = my_protein!J1618, IF(my_protein!H1618 - my_protein!I1617 &lt; 100, A1617, A1617 + 1), A1617 + 1)</f>
        <v>1124</v>
      </c>
      <c r="B1618" s="10">
        <f>IF(my_protein!I1617 - my_protein!H1618 &gt; 0, my_protein!I1617 - my_protein!H1618, 0)</f>
        <v>0</v>
      </c>
      <c r="C1618">
        <f>IF(my_protein!B1618 = "with_protein", my_protein!S1618, "")</f>
        <v>344</v>
      </c>
      <c r="D1618" s="9"/>
    </row>
    <row r="1619">
      <c r="A1619" s="10">
        <f>IF(my_protein!J1618 = my_protein!J1619, IF(my_protein!H1619 - my_protein!I1618 &lt; 100, A1618, A1618 + 1), A1618 + 1)</f>
        <v>1124</v>
      </c>
      <c r="B1619" s="10">
        <f>IF(my_protein!I1618 - my_protein!H1619 &gt; 0, my_protein!I1618 - my_protein!H1619, 0)</f>
        <v>0</v>
      </c>
      <c r="C1619">
        <f>IF(my_protein!B1619 = "with_protein", my_protein!S1619, "")</f>
        <v>506</v>
      </c>
      <c r="D1619" s="9"/>
    </row>
    <row r="1620">
      <c r="A1620" s="10">
        <f>IF(my_protein!J1619 = my_protein!J1620, IF(my_protein!H1620 - my_protein!I1619 &lt; 100, A1619, A1619 + 1), A1619 + 1)</f>
        <v>1124</v>
      </c>
      <c r="B1620" s="10">
        <f>IF(my_protein!I1619 - my_protein!H1620 &gt; 0, my_protein!I1619 - my_protein!H1620, 0)</f>
        <v>3</v>
      </c>
      <c r="C1620">
        <f>IF(my_protein!B1620 = "with_protein", my_protein!S1620, "")</f>
        <v>405</v>
      </c>
      <c r="D1620" s="9"/>
    </row>
    <row r="1621">
      <c r="A1621" s="10">
        <f>IF(my_protein!J1620 = my_protein!J1621, IF(my_protein!H1621 - my_protein!I1620 &lt; 100, A1620, A1620 + 1), A1620 + 1)</f>
        <v>1124</v>
      </c>
      <c r="B1621" s="10">
        <f>IF(my_protein!I1620 - my_protein!H1621 &gt; 0, my_protein!I1620 - my_protein!H1621, 0)</f>
        <v>0</v>
      </c>
      <c r="C1621">
        <f>IF(my_protein!B1621 = "with_protein", my_protein!S1621, "")</f>
        <v>150</v>
      </c>
      <c r="D1621" s="9"/>
    </row>
    <row r="1622">
      <c r="A1622" s="10">
        <f>IF(my_protein!J1621 = my_protein!J1622, IF(my_protein!H1622 - my_protein!I1621 &lt; 100, A1621, A1621 + 1), A1621 + 1)</f>
        <v>1124</v>
      </c>
      <c r="B1622" s="10">
        <f>IF(my_protein!I1621 - my_protein!H1622 &gt; 0, my_protein!I1621 - my_protein!H1622, 0)</f>
        <v>55</v>
      </c>
      <c r="C1622" t="str">
        <f>IF(my_protein!B1622 = "with_protein", my_protein!S1622, "")</f>
        <v/>
      </c>
      <c r="D1622" s="9"/>
    </row>
    <row r="1623">
      <c r="A1623" s="10">
        <f>IF(my_protein!J1622 = my_protein!J1623, IF(my_protein!H1623 - my_protein!I1622 &lt; 100, A1622, A1622 + 1), A1622 + 1)</f>
        <v>1125</v>
      </c>
      <c r="B1623" s="10">
        <f>IF(my_protein!I1622 - my_protein!H1623 &gt; 0, my_protein!I1622 - my_protein!H1623, 0)</f>
        <v>0</v>
      </c>
      <c r="C1623">
        <f>IF(my_protein!B1623 = "with_protein", my_protein!S1623, "")</f>
        <v>206</v>
      </c>
      <c r="D1623" s="9"/>
    </row>
    <row r="1624">
      <c r="A1624" s="10">
        <f>IF(my_protein!J1623 = my_protein!J1624, IF(my_protein!H1624 - my_protein!I1623 &lt; 100, A1623, A1623 + 1), A1623 + 1)</f>
        <v>1126</v>
      </c>
      <c r="B1624" s="10">
        <f>IF(my_protein!I1623 - my_protein!H1624 &gt; 0, my_protein!I1623 - my_protein!H1624, 0)</f>
        <v>0</v>
      </c>
      <c r="C1624">
        <f>IF(my_protein!B1624 = "with_protein", my_protein!S1624, "")</f>
        <v>300</v>
      </c>
      <c r="D1624" s="9"/>
    </row>
    <row r="1625">
      <c r="A1625" s="10">
        <f>IF(my_protein!J1624 = my_protein!J1625, IF(my_protein!H1625 - my_protein!I1624 &lt; 100, A1624, A1624 + 1), A1624 + 1)</f>
        <v>1127</v>
      </c>
      <c r="B1625" s="10">
        <f>IF(my_protein!I1624 - my_protein!H1625 &gt; 0, my_protein!I1624 - my_protein!H1625, 0)</f>
        <v>0</v>
      </c>
      <c r="C1625">
        <f>IF(my_protein!B1625 = "with_protein", my_protein!S1625, "")</f>
        <v>807</v>
      </c>
      <c r="D1625" s="9"/>
    </row>
    <row r="1626">
      <c r="A1626" s="10">
        <f>IF(my_protein!J1625 = my_protein!J1626, IF(my_protein!H1626 - my_protein!I1625 &lt; 100, A1625, A1625 + 1), A1625 + 1)</f>
        <v>1127</v>
      </c>
      <c r="B1626" s="10">
        <f>IF(my_protein!I1625 - my_protein!H1626 &gt; 0, my_protein!I1625 - my_protein!H1626, 0)</f>
        <v>0</v>
      </c>
      <c r="C1626">
        <f>IF(my_protein!B1626 = "with_protein", my_protein!S1626, "")</f>
        <v>104</v>
      </c>
      <c r="D1626" s="9"/>
    </row>
    <row r="1627">
      <c r="A1627" s="10">
        <f>IF(my_protein!J1626 = my_protein!J1627, IF(my_protein!H1627 - my_protein!I1626 &lt; 100, A1626, A1626 + 1), A1626 + 1)</f>
        <v>1128</v>
      </c>
      <c r="B1627" s="10">
        <f>IF(my_protein!I1626 - my_protein!H1627 &gt; 0, my_protein!I1626 - my_protein!H1627, 0)</f>
        <v>0</v>
      </c>
      <c r="C1627">
        <f>IF(my_protein!B1627 = "with_protein", my_protein!S1627, "")</f>
        <v>129</v>
      </c>
      <c r="D1627" s="9"/>
    </row>
    <row r="1628">
      <c r="A1628" s="10">
        <f>IF(my_protein!J1627 = my_protein!J1628, IF(my_protein!H1628 - my_protein!I1627 &lt; 100, A1627, A1627 + 1), A1627 + 1)</f>
        <v>1128</v>
      </c>
      <c r="B1628" s="10">
        <f>IF(my_protein!I1627 - my_protein!H1628 &gt; 0, my_protein!I1627 - my_protein!H1628, 0)</f>
        <v>0</v>
      </c>
      <c r="C1628">
        <f>IF(my_protein!B1628 = "with_protein", my_protein!S1628, "")</f>
        <v>239</v>
      </c>
      <c r="D1628" s="9"/>
    </row>
    <row r="1629">
      <c r="A1629" s="10">
        <f>IF(my_protein!J1628 = my_protein!J1629, IF(my_protein!H1629 - my_protein!I1628 &lt; 100, A1628, A1628 + 1), A1628 + 1)</f>
        <v>1129</v>
      </c>
      <c r="B1629" s="10">
        <f>IF(my_protein!I1628 - my_protein!H1629 &gt; 0, my_protein!I1628 - my_protein!H1629, 0)</f>
        <v>0</v>
      </c>
      <c r="C1629">
        <f>IF(my_protein!B1629 = "with_protein", my_protein!S1629, "")</f>
        <v>292</v>
      </c>
      <c r="D1629" s="9"/>
    </row>
    <row r="1630">
      <c r="A1630" s="10">
        <f>IF(my_protein!J1629 = my_protein!J1630, IF(my_protein!H1630 - my_protein!I1629 &lt; 100, A1629, A1629 + 1), A1629 + 1)</f>
        <v>1130</v>
      </c>
      <c r="B1630" s="10">
        <f>IF(my_protein!I1629 - my_protein!H1630 &gt; 0, my_protein!I1629 - my_protein!H1630, 0)</f>
        <v>0</v>
      </c>
      <c r="C1630">
        <f>IF(my_protein!B1630 = "with_protein", my_protein!S1630, "")</f>
        <v>190</v>
      </c>
      <c r="D1630" s="9"/>
    </row>
    <row r="1631">
      <c r="A1631" s="10">
        <f>IF(my_protein!J1630 = my_protein!J1631, IF(my_protein!H1631 - my_protein!I1630 &lt; 100, A1630, A1630 + 1), A1630 + 1)</f>
        <v>1131</v>
      </c>
      <c r="B1631" s="10">
        <f>IF(my_protein!I1630 - my_protein!H1631 &gt; 0, my_protein!I1630 - my_protein!H1631, 0)</f>
        <v>0</v>
      </c>
      <c r="C1631">
        <f>IF(my_protein!B1631 = "with_protein", my_protein!S1631, "")</f>
        <v>153</v>
      </c>
      <c r="D1631" s="9"/>
    </row>
    <row r="1632">
      <c r="A1632" s="10">
        <f>IF(my_protein!J1631 = my_protein!J1632, IF(my_protein!H1632 - my_protein!I1631 &lt; 100, A1631, A1631 + 1), A1631 + 1)</f>
        <v>1132</v>
      </c>
      <c r="B1632" s="10">
        <f>IF(my_protein!I1631 - my_protein!H1632 &gt; 0, my_protein!I1631 - my_protein!H1632, 0)</f>
        <v>0</v>
      </c>
      <c r="C1632">
        <f>IF(my_protein!B1632 = "with_protein", my_protein!S1632, "")</f>
        <v>368</v>
      </c>
      <c r="D1632" s="9"/>
    </row>
    <row r="1633">
      <c r="A1633" s="10">
        <f>IF(my_protein!J1632 = my_protein!J1633, IF(my_protein!H1633 - my_protein!I1632 &lt; 100, A1632, A1632 + 1), A1632 + 1)</f>
        <v>1133</v>
      </c>
      <c r="B1633" s="10">
        <f>IF(my_protein!I1632 - my_protein!H1633 &gt; 0, my_protein!I1632 - my_protein!H1633, 0)</f>
        <v>0</v>
      </c>
      <c r="C1633">
        <f>IF(my_protein!B1633 = "with_protein", my_protein!S1633, "")</f>
        <v>318</v>
      </c>
      <c r="D1633" s="9"/>
    </row>
    <row r="1634">
      <c r="A1634" s="10">
        <f>IF(my_protein!J1633 = my_protein!J1634, IF(my_protein!H1634 - my_protein!I1633 &lt; 100, A1633, A1633 + 1), A1633 + 1)</f>
        <v>1134</v>
      </c>
      <c r="B1634" s="10">
        <f>IF(my_protein!I1633 - my_protein!H1634 &gt; 0, my_protein!I1633 - my_protein!H1634, 0)</f>
        <v>0</v>
      </c>
      <c r="C1634">
        <f>IF(my_protein!B1634 = "with_protein", my_protein!S1634, "")</f>
        <v>246</v>
      </c>
      <c r="D1634" s="9"/>
    </row>
    <row r="1635">
      <c r="A1635" s="10">
        <f>IF(my_protein!J1634 = my_protein!J1635, IF(my_protein!H1635 - my_protein!I1634 &lt; 100, A1634, A1634 + 1), A1634 + 1)</f>
        <v>1135</v>
      </c>
      <c r="B1635" s="10">
        <f>IF(my_protein!I1634 - my_protein!H1635 &gt; 0, my_protein!I1634 - my_protein!H1635, 0)</f>
        <v>0</v>
      </c>
      <c r="C1635">
        <f>IF(my_protein!B1635 = "with_protein", my_protein!S1635, "")</f>
        <v>435</v>
      </c>
      <c r="D1635" s="9"/>
    </row>
    <row r="1636">
      <c r="A1636" s="10">
        <f>IF(my_protein!J1635 = my_protein!J1636, IF(my_protein!H1636 - my_protein!I1635 &lt; 100, A1635, A1635 + 1), A1635 + 1)</f>
        <v>1136</v>
      </c>
      <c r="B1636" s="10">
        <f>IF(my_protein!I1635 - my_protein!H1636 &gt; 0, my_protein!I1635 - my_protein!H1636, 0)</f>
        <v>0</v>
      </c>
      <c r="C1636">
        <f>IF(my_protein!B1636 = "with_protein", my_protein!S1636, "")</f>
        <v>413</v>
      </c>
      <c r="D1636" s="9"/>
    </row>
    <row r="1637">
      <c r="A1637" s="10">
        <f>IF(my_protein!J1636 = my_protein!J1637, IF(my_protein!H1637 - my_protein!I1636 &lt; 100, A1636, A1636 + 1), A1636 + 1)</f>
        <v>1137</v>
      </c>
      <c r="B1637" s="10">
        <f>IF(my_protein!I1636 - my_protein!H1637 &gt; 0, my_protein!I1636 - my_protein!H1637, 0)</f>
        <v>0</v>
      </c>
      <c r="C1637">
        <f>IF(my_protein!B1637 = "with_protein", my_protein!S1637, "")</f>
        <v>188</v>
      </c>
      <c r="D1637" s="9"/>
    </row>
    <row r="1638">
      <c r="A1638" s="10">
        <f>IF(my_protein!J1637 = my_protein!J1638, IF(my_protein!H1638 - my_protein!I1637 &lt; 100, A1637, A1637 + 1), A1637 + 1)</f>
        <v>1138</v>
      </c>
      <c r="B1638" s="10">
        <f>IF(my_protein!I1637 - my_protein!H1638 &gt; 0, my_protein!I1637 - my_protein!H1638, 0)</f>
        <v>0</v>
      </c>
      <c r="C1638">
        <f>IF(my_protein!B1638 = "with_protein", my_protein!S1638, "")</f>
        <v>166</v>
      </c>
      <c r="D1638" s="9"/>
    </row>
    <row r="1639">
      <c r="A1639" s="10">
        <f>IF(my_protein!J1638 = my_protein!J1639, IF(my_protein!H1639 - my_protein!I1638 &lt; 100, A1638, A1638 + 1), A1638 + 1)</f>
        <v>1139</v>
      </c>
      <c r="B1639" s="10">
        <f>IF(my_protein!I1638 - my_protein!H1639 &gt; 0, my_protein!I1638 - my_protein!H1639, 0)</f>
        <v>0</v>
      </c>
      <c r="C1639">
        <f>IF(my_protein!B1639 = "with_protein", my_protein!S1639, "")</f>
        <v>357</v>
      </c>
      <c r="D1639" s="9"/>
    </row>
    <row r="1640">
      <c r="A1640" s="10">
        <f>IF(my_protein!J1639 = my_protein!J1640, IF(my_protein!H1640 - my_protein!I1639 &lt; 100, A1639, A1639 + 1), A1639 + 1)</f>
        <v>1139</v>
      </c>
      <c r="B1640" s="10">
        <f>IF(my_protein!I1639 - my_protein!H1640 &gt; 0, my_protein!I1639 - my_protein!H1640, 0)</f>
        <v>3</v>
      </c>
      <c r="C1640">
        <f>IF(my_protein!B1640 = "with_protein", my_protein!S1640, "")</f>
        <v>155</v>
      </c>
      <c r="D1640" s="9"/>
    </row>
    <row r="1641">
      <c r="A1641" s="10">
        <f>IF(my_protein!J1640 = my_protein!J1641, IF(my_protein!H1641 - my_protein!I1640 &lt; 100, A1640, A1640 + 1), A1640 + 1)</f>
        <v>1139</v>
      </c>
      <c r="B1641" s="10">
        <f>IF(my_protein!I1640 - my_protein!H1641 &gt; 0, my_protein!I1640 - my_protein!H1641, 0)</f>
        <v>3</v>
      </c>
      <c r="C1641">
        <f>IF(my_protein!B1641 = "with_protein", my_protein!S1641, "")</f>
        <v>211</v>
      </c>
      <c r="D1641" s="9"/>
    </row>
    <row r="1642">
      <c r="A1642" s="10">
        <f>IF(my_protein!J1641 = my_protein!J1642, IF(my_protein!H1642 - my_protein!I1641 &lt; 100, A1641, A1641 + 1), A1641 + 1)</f>
        <v>1139</v>
      </c>
      <c r="B1642" s="10">
        <f>IF(my_protein!I1641 - my_protein!H1642 &gt; 0, my_protein!I1641 - my_protein!H1642, 0)</f>
        <v>3</v>
      </c>
      <c r="C1642">
        <f>IF(my_protein!B1642 = "with_protein", my_protein!S1642, "")</f>
        <v>253</v>
      </c>
      <c r="D1642" s="9"/>
    </row>
    <row r="1643">
      <c r="A1643" s="10">
        <f>IF(my_protein!J1642 = my_protein!J1643, IF(my_protein!H1643 - my_protein!I1642 &lt; 100, A1642, A1642 + 1), A1642 + 1)</f>
        <v>1140</v>
      </c>
      <c r="B1643" s="10">
        <f>IF(my_protein!I1642 - my_protein!H1643 &gt; 0, my_protein!I1642 - my_protein!H1643, 0)</f>
        <v>0</v>
      </c>
      <c r="C1643">
        <f>IF(my_protein!B1643 = "with_protein", my_protein!S1643, "")</f>
        <v>405</v>
      </c>
      <c r="D1643" s="9"/>
    </row>
    <row r="1644">
      <c r="A1644" s="10">
        <f>IF(my_protein!J1643 = my_protein!J1644, IF(my_protein!H1644 - my_protein!I1643 &lt; 100, A1643, A1643 + 1), A1643 + 1)</f>
        <v>1140</v>
      </c>
      <c r="B1644" s="10">
        <f>IF(my_protein!I1643 - my_protein!H1644 &gt; 0, my_protein!I1643 - my_protein!H1644, 0)</f>
        <v>0</v>
      </c>
      <c r="C1644">
        <f>IF(my_protein!B1644 = "with_protein", my_protein!S1644, "")</f>
        <v>237</v>
      </c>
      <c r="D1644" s="9"/>
    </row>
    <row r="1645">
      <c r="A1645" s="10">
        <f>IF(my_protein!J1644 = my_protein!J1645, IF(my_protein!H1645 - my_protein!I1644 &lt; 100, A1644, A1644 + 1), A1644 + 1)</f>
        <v>1141</v>
      </c>
      <c r="B1645" s="10">
        <f>IF(my_protein!I1644 - my_protein!H1645 &gt; 0, my_protein!I1644 - my_protein!H1645, 0)</f>
        <v>0</v>
      </c>
      <c r="C1645">
        <f>IF(my_protein!B1645 = "with_protein", my_protein!S1645, "")</f>
        <v>137</v>
      </c>
      <c r="D1645" s="9"/>
    </row>
    <row r="1646">
      <c r="A1646" s="10">
        <f>IF(my_protein!J1645 = my_protein!J1646, IF(my_protein!H1646 - my_protein!I1645 &lt; 100, A1645, A1645 + 1), A1645 + 1)</f>
        <v>1141</v>
      </c>
      <c r="B1646" s="10">
        <f>IF(my_protein!I1645 - my_protein!H1646 &gt; 0, my_protein!I1645 - my_protein!H1646, 0)</f>
        <v>3</v>
      </c>
      <c r="C1646">
        <f>IF(my_protein!B1646 = "with_protein", my_protein!S1646, "")</f>
        <v>84</v>
      </c>
      <c r="D1646" s="9"/>
    </row>
    <row r="1647">
      <c r="A1647" s="10">
        <f>IF(my_protein!J1646 = my_protein!J1647, IF(my_protein!H1647 - my_protein!I1646 &lt; 100, A1646, A1646 + 1), A1646 + 1)</f>
        <v>1142</v>
      </c>
      <c r="B1647" s="10">
        <f>IF(my_protein!I1646 - my_protein!H1647 &gt; 0, my_protein!I1646 - my_protein!H1647, 0)</f>
        <v>0</v>
      </c>
      <c r="C1647">
        <f>IF(my_protein!B1647 = "with_protein", my_protein!S1647, "")</f>
        <v>261</v>
      </c>
      <c r="D1647" s="9"/>
    </row>
    <row r="1648">
      <c r="A1648" s="10">
        <f>IF(my_protein!J1647 = my_protein!J1648, IF(my_protein!H1648 - my_protein!I1647 &lt; 100, A1647, A1647 + 1), A1647 + 1)</f>
        <v>1142</v>
      </c>
      <c r="B1648" s="10">
        <f>IF(my_protein!I1647 - my_protein!H1648 &gt; 0, my_protein!I1647 - my_protein!H1648, 0)</f>
        <v>0</v>
      </c>
      <c r="C1648">
        <f>IF(my_protein!B1648 = "with_protein", my_protein!S1648, "")</f>
        <v>254</v>
      </c>
      <c r="D1648" s="9"/>
    </row>
    <row r="1649">
      <c r="A1649" s="10">
        <f>IF(my_protein!J1648 = my_protein!J1649, IF(my_protein!H1649 - my_protein!I1648 &lt; 100, A1648, A1648 + 1), A1648 + 1)</f>
        <v>1143</v>
      </c>
      <c r="B1649" s="10">
        <f>IF(my_protein!I1648 - my_protein!H1649 &gt; 0, my_protein!I1648 - my_protein!H1649, 0)</f>
        <v>0</v>
      </c>
      <c r="C1649">
        <f>IF(my_protein!B1649 = "with_protein", my_protein!S1649, "")</f>
        <v>397</v>
      </c>
      <c r="D1649" s="9"/>
    </row>
    <row r="1650">
      <c r="A1650" s="10">
        <f>IF(my_protein!J1649 = my_protein!J1650, IF(my_protein!H1650 - my_protein!I1649 &lt; 100, A1649, A1649 + 1), A1649 + 1)</f>
        <v>1144</v>
      </c>
      <c r="B1650" s="10">
        <f>IF(my_protein!I1649 - my_protein!H1650 &gt; 0, my_protein!I1649 - my_protein!H1650, 0)</f>
        <v>0</v>
      </c>
      <c r="C1650">
        <f>IF(my_protein!B1650 = "with_protein", my_protein!S1650, "")</f>
        <v>298</v>
      </c>
      <c r="D1650" s="9"/>
    </row>
    <row r="1651">
      <c r="A1651" s="10">
        <f>IF(my_protein!J1650 = my_protein!J1651, IF(my_protein!H1651 - my_protein!I1650 &lt; 100, A1650, A1650 + 1), A1650 + 1)</f>
        <v>1144</v>
      </c>
      <c r="B1651" s="10">
        <f>IF(my_protein!I1650 - my_protein!H1651 &gt; 0, my_protein!I1650 - my_protein!H1651, 0)</f>
        <v>3</v>
      </c>
      <c r="C1651">
        <f>IF(my_protein!B1651 = "with_protein", my_protein!S1651, "")</f>
        <v>325</v>
      </c>
      <c r="D1651" s="9"/>
    </row>
    <row r="1652">
      <c r="A1652" s="10">
        <f>IF(my_protein!J1651 = my_protein!J1652, IF(my_protein!H1652 - my_protein!I1651 &lt; 100, A1651, A1651 + 1), A1651 + 1)</f>
        <v>1144</v>
      </c>
      <c r="B1652" s="10">
        <f>IF(my_protein!I1651 - my_protein!H1652 &gt; 0, my_protein!I1651 - my_protein!H1652, 0)</f>
        <v>10</v>
      </c>
      <c r="C1652">
        <f>IF(my_protein!B1652 = "with_protein", my_protein!S1652, "")</f>
        <v>446</v>
      </c>
      <c r="D1652" s="9"/>
    </row>
    <row r="1653">
      <c r="A1653" s="10">
        <f>IF(my_protein!J1652 = my_protein!J1653, IF(my_protein!H1653 - my_protein!I1652 &lt; 100, A1652, A1652 + 1), A1652 + 1)</f>
        <v>1144</v>
      </c>
      <c r="B1653" s="10">
        <f>IF(my_protein!I1652 - my_protein!H1653 &gt; 0, my_protein!I1652 - my_protein!H1653, 0)</f>
        <v>0</v>
      </c>
      <c r="C1653">
        <f>IF(my_protein!B1653 = "with_protein", my_protein!S1653, "")</f>
        <v>93</v>
      </c>
      <c r="D1653" s="9"/>
    </row>
    <row r="1654">
      <c r="A1654" s="10">
        <f>IF(my_protein!J1653 = my_protein!J1654, IF(my_protein!H1654 - my_protein!I1653 &lt; 100, A1653, A1653 + 1), A1653 + 1)</f>
        <v>1144</v>
      </c>
      <c r="B1654" s="10">
        <f>IF(my_protein!I1653 - my_protein!H1654 &gt; 0, my_protein!I1653 - my_protein!H1654, 0)</f>
        <v>0</v>
      </c>
      <c r="C1654">
        <f>IF(my_protein!B1654 = "with_protein", my_protein!S1654, "")</f>
        <v>329</v>
      </c>
      <c r="D1654" s="9"/>
    </row>
    <row r="1655">
      <c r="A1655" s="10">
        <f>IF(my_protein!J1654 = my_protein!J1655, IF(my_protein!H1655 - my_protein!I1654 &lt; 100, A1654, A1654 + 1), A1654 + 1)</f>
        <v>1144</v>
      </c>
      <c r="B1655" s="10">
        <f>IF(my_protein!I1654 - my_protein!H1655 &gt; 0, my_protein!I1654 - my_protein!H1655, 0)</f>
        <v>6</v>
      </c>
      <c r="C1655">
        <f>IF(my_protein!B1655 = "with_protein", my_protein!S1655, "")</f>
        <v>239</v>
      </c>
      <c r="D1655" s="9"/>
    </row>
    <row r="1656">
      <c r="A1656" s="10">
        <f>IF(my_protein!J1655 = my_protein!J1656, IF(my_protein!H1656 - my_protein!I1655 &lt; 100, A1655, A1655 + 1), A1655 + 1)</f>
        <v>1144</v>
      </c>
      <c r="B1656" s="10">
        <f>IF(my_protein!I1655 - my_protein!H1656 &gt; 0, my_protein!I1655 - my_protein!H1656, 0)</f>
        <v>7</v>
      </c>
      <c r="C1656">
        <f>IF(my_protein!B1656 = "with_protein", my_protein!S1656, "")</f>
        <v>410</v>
      </c>
      <c r="D1656" s="9"/>
    </row>
    <row r="1657">
      <c r="A1657" s="10">
        <f>IF(my_protein!J1656 = my_protein!J1657, IF(my_protein!H1657 - my_protein!I1656 &lt; 100, A1656, A1656 + 1), A1656 + 1)</f>
        <v>1144</v>
      </c>
      <c r="B1657" s="10">
        <f>IF(my_protein!I1656 - my_protein!H1657 &gt; 0, my_protein!I1656 - my_protein!H1657, 0)</f>
        <v>3</v>
      </c>
      <c r="C1657">
        <f>IF(my_protein!B1657 = "with_protein", my_protein!S1657, "")</f>
        <v>85</v>
      </c>
      <c r="D1657" s="9"/>
    </row>
    <row r="1658">
      <c r="A1658" s="10">
        <f>IF(my_protein!J1657 = my_protein!J1658, IF(my_protein!H1658 - my_protein!I1657 &lt; 100, A1657, A1657 + 1), A1657 + 1)</f>
        <v>1144</v>
      </c>
      <c r="B1658" s="10">
        <f>IF(my_protein!I1657 - my_protein!H1658 &gt; 0, my_protein!I1657 - my_protein!H1658, 0)</f>
        <v>13</v>
      </c>
      <c r="C1658">
        <f>IF(my_protein!B1658 = "with_protein", my_protein!S1658, "")</f>
        <v>460</v>
      </c>
      <c r="D1658" s="9"/>
    </row>
    <row r="1659">
      <c r="A1659" s="10">
        <f>IF(my_protein!J1658 = my_protein!J1659, IF(my_protein!H1659 - my_protein!I1658 &lt; 100, A1658, A1658 + 1), A1658 + 1)</f>
        <v>1144</v>
      </c>
      <c r="B1659" s="10">
        <f>IF(my_protein!I1658 - my_protein!H1659 &gt; 0, my_protein!I1658 - my_protein!H1659, 0)</f>
        <v>3</v>
      </c>
      <c r="C1659">
        <f>IF(my_protein!B1659 = "with_protein", my_protein!S1659, "")</f>
        <v>501</v>
      </c>
      <c r="D1659" s="9"/>
    </row>
    <row r="1660">
      <c r="A1660" s="10">
        <f>IF(my_protein!J1659 = my_protein!J1660, IF(my_protein!H1660 - my_protein!I1659 &lt; 100, A1659, A1659 + 1), A1659 + 1)</f>
        <v>1145</v>
      </c>
      <c r="B1660" s="10">
        <f>IF(my_protein!I1659 - my_protein!H1660 &gt; 0, my_protein!I1659 - my_protein!H1660, 0)</f>
        <v>0</v>
      </c>
      <c r="C1660">
        <f>IF(my_protein!B1660 = "with_protein", my_protein!S1660, "")</f>
        <v>762</v>
      </c>
      <c r="D1660" s="9"/>
    </row>
    <row r="1661">
      <c r="A1661" s="10">
        <f>IF(my_protein!J1660 = my_protein!J1661, IF(my_protein!H1661 - my_protein!I1660 &lt; 100, A1660, A1660 + 1), A1660 + 1)</f>
        <v>1146</v>
      </c>
      <c r="B1661" s="10">
        <f>IF(my_protein!I1660 - my_protein!H1661 &gt; 0, my_protein!I1660 - my_protein!H1661, 0)</f>
        <v>0</v>
      </c>
      <c r="C1661">
        <f>IF(my_protein!B1661 = "with_protein", my_protein!S1661, "")</f>
        <v>391</v>
      </c>
      <c r="D1661" s="9"/>
    </row>
    <row r="1662">
      <c r="A1662" s="10">
        <f>IF(my_protein!J1661 = my_protein!J1662, IF(my_protein!H1662 - my_protein!I1661 &lt; 100, A1661, A1661 + 1), A1661 + 1)</f>
        <v>1147</v>
      </c>
      <c r="B1662" s="10">
        <f>IF(my_protein!I1661 - my_protein!H1662 &gt; 0, my_protein!I1661 - my_protein!H1662, 0)</f>
        <v>0</v>
      </c>
      <c r="C1662">
        <f>IF(my_protein!B1662 = "with_protein", my_protein!S1662, "")</f>
        <v>176</v>
      </c>
      <c r="D1662" s="9"/>
    </row>
    <row r="1663">
      <c r="A1663" s="10">
        <f>IF(my_protein!J1662 = my_protein!J1663, IF(my_protein!H1663 - my_protein!I1662 &lt; 100, A1662, A1662 + 1), A1662 + 1)</f>
        <v>1148</v>
      </c>
      <c r="B1663" s="10">
        <f>IF(my_protein!I1662 - my_protein!H1663 &gt; 0, my_protein!I1662 - my_protein!H1663, 0)</f>
        <v>9</v>
      </c>
      <c r="C1663">
        <f>IF(my_protein!B1663 = "with_protein", my_protein!S1663, "")</f>
        <v>69</v>
      </c>
      <c r="D1663" s="9"/>
    </row>
    <row r="1664">
      <c r="A1664" s="10">
        <f>IF(my_protein!J1663 = my_protein!J1664, IF(my_protein!H1664 - my_protein!I1663 &lt; 100, A1663, A1663 + 1), A1663 + 1)</f>
        <v>1149</v>
      </c>
      <c r="B1664" s="10">
        <f>IF(my_protein!I1663 - my_protein!H1664 &gt; 0, my_protein!I1663 - my_protein!H1664, 0)</f>
        <v>0</v>
      </c>
      <c r="C1664">
        <f>IF(my_protein!B1664 = "with_protein", my_protein!S1664, "")</f>
        <v>233</v>
      </c>
      <c r="D1664" s="9"/>
    </row>
    <row r="1665">
      <c r="A1665" s="10">
        <f>IF(my_protein!J1664 = my_protein!J1665, IF(my_protein!H1665 - my_protein!I1664 &lt; 100, A1664, A1664 + 1), A1664 + 1)</f>
        <v>1150</v>
      </c>
      <c r="B1665" s="10">
        <f>IF(my_protein!I1664 - my_protein!H1665 &gt; 0, my_protein!I1664 - my_protein!H1665, 0)</f>
        <v>0</v>
      </c>
      <c r="C1665">
        <f>IF(my_protein!B1665 = "with_protein", my_protein!S1665, "")</f>
        <v>349</v>
      </c>
      <c r="D1665" s="9"/>
    </row>
    <row r="1666">
      <c r="A1666" s="10">
        <f>IF(my_protein!J1665 = my_protein!J1666, IF(my_protein!H1666 - my_protein!I1665 &lt; 100, A1665, A1665 + 1), A1665 + 1)</f>
        <v>1151</v>
      </c>
      <c r="B1666" s="10">
        <f>IF(my_protein!I1665 - my_protein!H1666 &gt; 0, my_protein!I1665 - my_protein!H1666, 0)</f>
        <v>0</v>
      </c>
      <c r="C1666">
        <f>IF(my_protein!B1666 = "with_protein", my_protein!S1666, "")</f>
        <v>473</v>
      </c>
      <c r="D1666" s="9"/>
    </row>
    <row r="1667">
      <c r="A1667" s="10">
        <f>IF(my_protein!J1666 = my_protein!J1667, IF(my_protein!H1667 - my_protein!I1666 &lt; 100, A1666, A1666 + 1), A1666 + 1)</f>
        <v>1152</v>
      </c>
      <c r="B1667" s="10">
        <f>IF(my_protein!I1666 - my_protein!H1667 &gt; 0, my_protein!I1666 - my_protein!H1667, 0)</f>
        <v>0</v>
      </c>
      <c r="C1667">
        <f>IF(my_protein!B1667 = "with_protein", my_protein!S1667, "")</f>
        <v>402</v>
      </c>
      <c r="D1667" s="9"/>
    </row>
    <row r="1668">
      <c r="A1668" s="10">
        <f>IF(my_protein!J1667 = my_protein!J1668, IF(my_protein!H1668 - my_protein!I1667 &lt; 100, A1667, A1667 + 1), A1667 + 1)</f>
        <v>1153</v>
      </c>
      <c r="B1668" s="10">
        <f>IF(my_protein!I1667 - my_protein!H1668 &gt; 0, my_protein!I1667 - my_protein!H1668, 0)</f>
        <v>0</v>
      </c>
      <c r="C1668">
        <f>IF(my_protein!B1668 = "with_protein", my_protein!S1668, "")</f>
        <v>320</v>
      </c>
      <c r="D1668" s="9"/>
    </row>
    <row r="1669">
      <c r="A1669" s="10">
        <f>IF(my_protein!J1668 = my_protein!J1669, IF(my_protein!H1669 - my_protein!I1668 &lt; 100, A1668, A1668 + 1), A1668 + 1)</f>
        <v>1153</v>
      </c>
      <c r="B1669" s="10">
        <f>IF(my_protein!I1668 - my_protein!H1669 &gt; 0, my_protein!I1668 - my_protein!H1669, 0)</f>
        <v>0</v>
      </c>
      <c r="C1669">
        <f>IF(my_protein!B1669 = "with_protein", my_protein!S1669, "")</f>
        <v>253</v>
      </c>
      <c r="D1669" s="9"/>
    </row>
    <row r="1670">
      <c r="A1670" s="10">
        <f>IF(my_protein!J1669 = my_protein!J1670, IF(my_protein!H1670 - my_protein!I1669 &lt; 100, A1669, A1669 + 1), A1669 + 1)</f>
        <v>1154</v>
      </c>
      <c r="B1670" s="10">
        <f>IF(my_protein!I1669 - my_protein!H1670 &gt; 0, my_protein!I1669 - my_protein!H1670, 0)</f>
        <v>0</v>
      </c>
      <c r="C1670">
        <f>IF(my_protein!B1670 = "with_protein", my_protein!S1670, "")</f>
        <v>140</v>
      </c>
      <c r="D1670" s="9"/>
    </row>
    <row r="1671">
      <c r="A1671" s="10">
        <f>IF(my_protein!J1670 = my_protein!J1671, IF(my_protein!H1671 - my_protein!I1670 &lt; 100, A1670, A1670 + 1), A1670 + 1)</f>
        <v>1155</v>
      </c>
      <c r="B1671" s="10">
        <f>IF(my_protein!I1670 - my_protein!H1671 &gt; 0, my_protein!I1670 - my_protein!H1671, 0)</f>
        <v>0</v>
      </c>
      <c r="C1671">
        <f>IF(my_protein!B1671 = "with_protein", my_protein!S1671, "")</f>
        <v>131</v>
      </c>
      <c r="D1671" s="9"/>
    </row>
    <row r="1672">
      <c r="A1672" s="10">
        <f>IF(my_protein!J1671 = my_protein!J1672, IF(my_protein!H1672 - my_protein!I1671 &lt; 100, A1671, A1671 + 1), A1671 + 1)</f>
        <v>1156</v>
      </c>
      <c r="B1672" s="10">
        <f>IF(my_protein!I1671 - my_protein!H1672 &gt; 0, my_protein!I1671 - my_protein!H1672, 0)</f>
        <v>0</v>
      </c>
      <c r="C1672">
        <f>IF(my_protein!B1672 = "with_protein", my_protein!S1672, "")</f>
        <v>251</v>
      </c>
      <c r="D1672" s="9"/>
    </row>
    <row r="1673">
      <c r="A1673" s="10">
        <f>IF(my_protein!J1672 = my_protein!J1673, IF(my_protein!H1673 - my_protein!I1672 &lt; 100, A1672, A1672 + 1), A1672 + 1)</f>
        <v>1157</v>
      </c>
      <c r="B1673" s="10">
        <f>IF(my_protein!I1672 - my_protein!H1673 &gt; 0, my_protein!I1672 - my_protein!H1673, 0)</f>
        <v>0</v>
      </c>
      <c r="C1673">
        <f>IF(my_protein!B1673 = "with_protein", my_protein!S1673, "")</f>
        <v>109</v>
      </c>
      <c r="D1673" s="9"/>
    </row>
    <row r="1674">
      <c r="A1674" s="10">
        <f>IF(my_protein!J1673 = my_protein!J1674, IF(my_protein!H1674 - my_protein!I1673 &lt; 100, A1673, A1673 + 1), A1673 + 1)</f>
        <v>1158</v>
      </c>
      <c r="B1674" s="10">
        <f>IF(my_protein!I1673 - my_protein!H1674 &gt; 0, my_protein!I1673 - my_protein!H1674, 0)</f>
        <v>1</v>
      </c>
      <c r="C1674">
        <f>IF(my_protein!B1674 = "with_protein", my_protein!S1674, "")</f>
        <v>120</v>
      </c>
      <c r="D1674" s="9"/>
    </row>
    <row r="1675">
      <c r="A1675" s="10">
        <f>IF(my_protein!J1674 = my_protein!J1675, IF(my_protein!H1675 - my_protein!I1674 &lt; 100, A1674, A1674 + 1), A1674 + 1)</f>
        <v>1159</v>
      </c>
      <c r="B1675" s="10">
        <f>IF(my_protein!I1674 - my_protein!H1675 &gt; 0, my_protein!I1674 - my_protein!H1675, 0)</f>
        <v>0</v>
      </c>
      <c r="C1675">
        <f>IF(my_protein!B1675 = "with_protein", my_protein!S1675, "")</f>
        <v>181</v>
      </c>
      <c r="D1675" s="9"/>
    </row>
    <row r="1676">
      <c r="A1676" s="10">
        <f>IF(my_protein!J1675 = my_protein!J1676, IF(my_protein!H1676 - my_protein!I1675 &lt; 100, A1675, A1675 + 1), A1675 + 1)</f>
        <v>1160</v>
      </c>
      <c r="B1676" s="10">
        <f>IF(my_protein!I1675 - my_protein!H1676 &gt; 0, my_protein!I1675 - my_protein!H1676, 0)</f>
        <v>0</v>
      </c>
      <c r="C1676">
        <f>IF(my_protein!B1676 = "with_protein", my_protein!S1676, "")</f>
        <v>190</v>
      </c>
      <c r="D1676" s="9"/>
    </row>
    <row r="1677">
      <c r="A1677" s="10">
        <f>IF(my_protein!J1676 = my_protein!J1677, IF(my_protein!H1677 - my_protein!I1676 &lt; 100, A1676, A1676 + 1), A1676 + 1)</f>
        <v>1160</v>
      </c>
      <c r="B1677" s="10">
        <f>IF(my_protein!I1676 - my_protein!H1677 &gt; 0, my_protein!I1676 - my_protein!H1677, 0)</f>
        <v>0</v>
      </c>
      <c r="C1677">
        <f>IF(my_protein!B1677 = "with_protein", my_protein!S1677, "")</f>
        <v>121</v>
      </c>
      <c r="D1677" s="9"/>
    </row>
    <row r="1678">
      <c r="A1678" s="10">
        <f>IF(my_protein!J1677 = my_protein!J1678, IF(my_protein!H1678 - my_protein!I1677 &lt; 100, A1677, A1677 + 1), A1677 + 1)</f>
        <v>1161</v>
      </c>
      <c r="B1678" s="10">
        <f>IF(my_protein!I1677 - my_protein!H1678 &gt; 0, my_protein!I1677 - my_protein!H1678, 0)</f>
        <v>0</v>
      </c>
      <c r="C1678">
        <f>IF(my_protein!B1678 = "with_protein", my_protein!S1678, "")</f>
        <v>133</v>
      </c>
      <c r="D1678" s="9"/>
    </row>
    <row r="1679">
      <c r="A1679" s="10">
        <f>IF(my_protein!J1678 = my_protein!J1679, IF(my_protein!H1679 - my_protein!I1678 &lt; 100, A1678, A1678 + 1), A1678 + 1)</f>
        <v>1162</v>
      </c>
      <c r="B1679" s="10">
        <f>IF(my_protein!I1678 - my_protein!H1679 &gt; 0, my_protein!I1678 - my_protein!H1679, 0)</f>
        <v>0</v>
      </c>
      <c r="C1679">
        <f>IF(my_protein!B1679 = "with_protein", my_protein!S1679, "")</f>
        <v>369</v>
      </c>
      <c r="D1679" s="9"/>
    </row>
    <row r="1680">
      <c r="A1680" s="10">
        <f>IF(my_protein!J1679 = my_protein!J1680, IF(my_protein!H1680 - my_protein!I1679 &lt; 100, A1679, A1679 + 1), A1679 + 1)</f>
        <v>1162</v>
      </c>
      <c r="B1680" s="10">
        <f>IF(my_protein!I1679 - my_protein!H1680 &gt; 0, my_protein!I1679 - my_protein!H1680, 0)</f>
        <v>18</v>
      </c>
      <c r="C1680">
        <f>IF(my_protein!B1680 = "with_protein", my_protein!S1680, "")</f>
        <v>256</v>
      </c>
      <c r="D1680" s="9"/>
    </row>
    <row r="1681">
      <c r="A1681" s="10">
        <f>IF(my_protein!J1680 = my_protein!J1681, IF(my_protein!H1681 - my_protein!I1680 &lt; 100, A1680, A1680 + 1), A1680 + 1)</f>
        <v>1162</v>
      </c>
      <c r="B1681" s="10">
        <f>IF(my_protein!I1680 - my_protein!H1681 &gt; 0, my_protein!I1680 - my_protein!H1681, 0)</f>
        <v>3</v>
      </c>
      <c r="C1681">
        <f>IF(my_protein!B1681 = "with_protein", my_protein!S1681, "")</f>
        <v>468</v>
      </c>
      <c r="D1681" s="9"/>
    </row>
    <row r="1682">
      <c r="A1682" s="10">
        <f>IF(my_protein!J1681 = my_protein!J1682, IF(my_protein!H1682 - my_protein!I1681 &lt; 100, A1681, A1681 + 1), A1681 + 1)</f>
        <v>1163</v>
      </c>
      <c r="B1682" s="10">
        <f>IF(my_protein!I1681 - my_protein!H1682 &gt; 0, my_protein!I1681 - my_protein!H1682, 0)</f>
        <v>0</v>
      </c>
      <c r="C1682">
        <f>IF(my_protein!B1682 = "with_protein", my_protein!S1682, "")</f>
        <v>186</v>
      </c>
      <c r="D1682" s="9"/>
    </row>
    <row r="1683">
      <c r="A1683" s="10">
        <f>IF(my_protein!J1682 = my_protein!J1683, IF(my_protein!H1683 - my_protein!I1682 &lt; 100, A1682, A1682 + 1), A1682 + 1)</f>
        <v>1164</v>
      </c>
      <c r="B1683" s="10">
        <f>IF(my_protein!I1682 - my_protein!H1683 &gt; 0, my_protein!I1682 - my_protein!H1683, 0)</f>
        <v>0</v>
      </c>
      <c r="C1683">
        <f>IF(my_protein!B1683 = "with_protein", my_protein!S1683, "")</f>
        <v>315</v>
      </c>
      <c r="D1683" s="9"/>
    </row>
    <row r="1684">
      <c r="A1684" s="10">
        <f>IF(my_protein!J1683 = my_protein!J1684, IF(my_protein!H1684 - my_protein!I1683 &lt; 100, A1683, A1683 + 1), A1683 + 1)</f>
        <v>1165</v>
      </c>
      <c r="B1684" s="10">
        <f>IF(my_protein!I1683 - my_protein!H1684 &gt; 0, my_protein!I1683 - my_protein!H1684, 0)</f>
        <v>0</v>
      </c>
      <c r="C1684">
        <f>IF(my_protein!B1684 = "with_protein", my_protein!S1684, "")</f>
        <v>145</v>
      </c>
      <c r="D1684" s="9"/>
    </row>
    <row r="1685">
      <c r="A1685" s="10">
        <f>IF(my_protein!J1684 = my_protein!J1685, IF(my_protein!H1685 - my_protein!I1684 &lt; 100, A1684, A1684 + 1), A1684 + 1)</f>
        <v>1166</v>
      </c>
      <c r="B1685" s="10">
        <f>IF(my_protein!I1684 - my_protein!H1685 &gt; 0, my_protein!I1684 - my_protein!H1685, 0)</f>
        <v>0</v>
      </c>
      <c r="C1685">
        <f>IF(my_protein!B1685 = "with_protein", my_protein!S1685, "")</f>
        <v>531</v>
      </c>
      <c r="D1685" s="9"/>
    </row>
    <row r="1686">
      <c r="A1686" s="10">
        <f>IF(my_protein!J1685 = my_protein!J1686, IF(my_protein!H1686 - my_protein!I1685 &lt; 100, A1685, A1685 + 1), A1685 + 1)</f>
        <v>1167</v>
      </c>
      <c r="B1686" s="10">
        <f>IF(my_protein!I1685 - my_protein!H1686 &gt; 0, my_protein!I1685 - my_protein!H1686, 0)</f>
        <v>0</v>
      </c>
      <c r="C1686">
        <f>IF(my_protein!B1686 = "with_protein", my_protein!S1686, "")</f>
        <v>288</v>
      </c>
      <c r="D1686" s="9"/>
    </row>
    <row r="1687">
      <c r="A1687" s="10">
        <f>IF(my_protein!J1686 = my_protein!J1687, IF(my_protein!H1687 - my_protein!I1686 &lt; 100, A1686, A1686 + 1), A1686 + 1)</f>
        <v>1168</v>
      </c>
      <c r="B1687" s="10">
        <f>IF(my_protein!I1686 - my_protein!H1687 &gt; 0, my_protein!I1686 - my_protein!H1687, 0)</f>
        <v>0</v>
      </c>
      <c r="C1687">
        <f>IF(my_protein!B1687 = "with_protein", my_protein!S1687, "")</f>
        <v>173</v>
      </c>
      <c r="D1687" s="9"/>
    </row>
    <row r="1688">
      <c r="A1688" s="10">
        <f>IF(my_protein!J1687 = my_protein!J1688, IF(my_protein!H1688 - my_protein!I1687 &lt; 100, A1687, A1687 + 1), A1687 + 1)</f>
        <v>1169</v>
      </c>
      <c r="B1688" s="10">
        <f>IF(my_protein!I1687 - my_protein!H1688 &gt; 0, my_protein!I1687 - my_protein!H1688, 0)</f>
        <v>0</v>
      </c>
      <c r="C1688">
        <f>IF(my_protein!B1688 = "with_protein", my_protein!S1688, "")</f>
        <v>80</v>
      </c>
      <c r="D1688" s="9"/>
    </row>
    <row r="1689">
      <c r="A1689" s="10">
        <f>IF(my_protein!J1688 = my_protein!J1689, IF(my_protein!H1689 - my_protein!I1688 &lt; 100, A1688, A1688 + 1), A1688 + 1)</f>
        <v>1170</v>
      </c>
      <c r="B1689" s="10">
        <f>IF(my_protein!I1688 - my_protein!H1689 &gt; 0, my_protein!I1688 - my_protein!H1689, 0)</f>
        <v>0</v>
      </c>
      <c r="C1689" t="str">
        <f>IF(my_protein!B1689 = "with_protein", my_protein!S1689, "")</f>
        <v/>
      </c>
      <c r="D1689" s="9"/>
    </row>
    <row r="1690">
      <c r="A1690" s="10">
        <f>IF(my_protein!J1689 = my_protein!J1690, IF(my_protein!H1690 - my_protein!I1689 &lt; 100, A1689, A1689 + 1), A1689 + 1)</f>
        <v>1171</v>
      </c>
      <c r="B1690" s="10">
        <f>IF(my_protein!I1689 - my_protein!H1690 &gt; 0, my_protein!I1689 - my_protein!H1690, 0)</f>
        <v>0</v>
      </c>
      <c r="C1690">
        <f>IF(my_protein!B1690 = "with_protein", my_protein!S1690, "")</f>
        <v>739</v>
      </c>
      <c r="D1690" s="9"/>
    </row>
    <row r="1691">
      <c r="A1691" s="10">
        <f>IF(my_protein!J1690 = my_protein!J1691, IF(my_protein!H1691 - my_protein!I1690 &lt; 100, A1690, A1690 + 1), A1690 + 1)</f>
        <v>1172</v>
      </c>
      <c r="B1691" s="10">
        <f>IF(my_protein!I1690 - my_protein!H1691 &gt; 0, my_protein!I1690 - my_protein!H1691, 0)</f>
        <v>0</v>
      </c>
      <c r="C1691">
        <f>IF(my_protein!B1691 = "with_protein", my_protein!S1691, "")</f>
        <v>258</v>
      </c>
      <c r="D1691" s="9"/>
    </row>
    <row r="1692">
      <c r="A1692" s="10">
        <f>IF(my_protein!J1691 = my_protein!J1692, IF(my_protein!H1692 - my_protein!I1691 &lt; 100, A1691, A1691 + 1), A1691 + 1)</f>
        <v>1173</v>
      </c>
      <c r="B1692" s="10">
        <f>IF(my_protein!I1691 - my_protein!H1692 &gt; 0, my_protein!I1691 - my_protein!H1692, 0)</f>
        <v>0</v>
      </c>
      <c r="C1692">
        <f>IF(my_protein!B1692 = "with_protein", my_protein!S1692, "")</f>
        <v>444</v>
      </c>
      <c r="D1692" s="9"/>
    </row>
    <row r="1693">
      <c r="A1693" s="10">
        <f>IF(my_protein!J1692 = my_protein!J1693, IF(my_protein!H1693 - my_protein!I1692 &lt; 100, A1692, A1692 + 1), A1692 + 1)</f>
        <v>1174</v>
      </c>
      <c r="B1693" s="10">
        <f>IF(my_protein!I1692 - my_protein!H1693 &gt; 0, my_protein!I1692 - my_protein!H1693, 0)</f>
        <v>0</v>
      </c>
      <c r="C1693">
        <f>IF(my_protein!B1693 = "with_protein", my_protein!S1693, "")</f>
        <v>66</v>
      </c>
      <c r="D1693" s="9"/>
    </row>
    <row r="1694">
      <c r="A1694" s="10">
        <f>IF(my_protein!J1693 = my_protein!J1694, IF(my_protein!H1694 - my_protein!I1693 &lt; 100, A1693, A1693 + 1), A1693 + 1)</f>
        <v>1175</v>
      </c>
      <c r="B1694" s="10">
        <f>IF(my_protein!I1693 - my_protein!H1694 &gt; 0, my_protein!I1693 - my_protein!H1694, 0)</f>
        <v>0</v>
      </c>
      <c r="C1694">
        <f>IF(my_protein!B1694 = "with_protein", my_protein!S1694, "")</f>
        <v>644</v>
      </c>
      <c r="D1694" s="9"/>
    </row>
    <row r="1695">
      <c r="A1695" s="10">
        <f>IF(my_protein!J1694 = my_protein!J1695, IF(my_protein!H1695 - my_protein!I1694 &lt; 100, A1694, A1694 + 1), A1694 + 1)</f>
        <v>1176</v>
      </c>
      <c r="B1695" s="10">
        <f>IF(my_protein!I1694 - my_protein!H1695 &gt; 0, my_protein!I1694 - my_protein!H1695, 0)</f>
        <v>0</v>
      </c>
      <c r="C1695">
        <f>IF(my_protein!B1695 = "with_protein", my_protein!S1695, "")</f>
        <v>342</v>
      </c>
      <c r="D1695" s="9"/>
    </row>
    <row r="1696">
      <c r="A1696" s="10">
        <f>IF(my_protein!J1695 = my_protein!J1696, IF(my_protein!H1696 - my_protein!I1695 &lt; 100, A1695, A1695 + 1), A1695 + 1)</f>
        <v>1176</v>
      </c>
      <c r="B1696" s="10">
        <f>IF(my_protein!I1695 - my_protein!H1696 &gt; 0, my_protein!I1695 - my_protein!H1696, 0)</f>
        <v>0</v>
      </c>
      <c r="C1696">
        <f>IF(my_protein!B1696 = "with_protein", my_protein!S1696, "")</f>
        <v>572</v>
      </c>
      <c r="D1696" s="9"/>
    </row>
    <row r="1697">
      <c r="A1697" s="10">
        <f>IF(my_protein!J1696 = my_protein!J1697, IF(my_protein!H1697 - my_protein!I1696 &lt; 100, A1696, A1696 + 1), A1696 + 1)</f>
        <v>1176</v>
      </c>
      <c r="B1697" s="10">
        <f>IF(my_protein!I1696 - my_protein!H1697 &gt; 0, my_protein!I1696 - my_protein!H1697, 0)</f>
        <v>0</v>
      </c>
      <c r="C1697">
        <f>IF(my_protein!B1697 = "with_protein", my_protein!S1697, "")</f>
        <v>325</v>
      </c>
      <c r="D1697" s="9"/>
    </row>
    <row r="1698">
      <c r="A1698" s="10">
        <f>IF(my_protein!J1697 = my_protein!J1698, IF(my_protein!H1698 - my_protein!I1697 &lt; 100, A1697, A1697 + 1), A1697 + 1)</f>
        <v>1176</v>
      </c>
      <c r="B1698" s="10">
        <f>IF(my_protein!I1697 - my_protein!H1698 &gt; 0, my_protein!I1697 - my_protein!H1698, 0)</f>
        <v>3</v>
      </c>
      <c r="C1698">
        <f>IF(my_protein!B1698 = "with_protein", my_protein!S1698, "")</f>
        <v>316</v>
      </c>
      <c r="D1698" s="9"/>
    </row>
    <row r="1699">
      <c r="A1699" s="10">
        <f>IF(my_protein!J1698 = my_protein!J1699, IF(my_protein!H1699 - my_protein!I1698 &lt; 100, A1698, A1698 + 1), A1698 + 1)</f>
        <v>1177</v>
      </c>
      <c r="B1699" s="10">
        <f>IF(my_protein!I1698 - my_protein!H1699 &gt; 0, my_protein!I1698 - my_protein!H1699, 0)</f>
        <v>0</v>
      </c>
      <c r="C1699">
        <f>IF(my_protein!B1699 = "with_protein", my_protein!S1699, "")</f>
        <v>427</v>
      </c>
      <c r="D1699" s="9"/>
    </row>
    <row r="1700">
      <c r="A1700" s="10">
        <f>IF(my_protein!J1699 = my_protein!J1700, IF(my_protein!H1700 - my_protein!I1699 &lt; 100, A1699, A1699 + 1), A1699 + 1)</f>
        <v>1178</v>
      </c>
      <c r="B1700" s="10">
        <f>IF(my_protein!I1699 - my_protein!H1700 &gt; 0, my_protein!I1699 - my_protein!H1700, 0)</f>
        <v>0</v>
      </c>
      <c r="C1700">
        <f>IF(my_protein!B1700 = "with_protein", my_protein!S1700, "")</f>
        <v>335</v>
      </c>
      <c r="D1700" s="9"/>
    </row>
    <row r="1701">
      <c r="A1701" s="10">
        <f>IF(my_protein!J1700 = my_protein!J1701, IF(my_protein!H1701 - my_protein!I1700 &lt; 100, A1700, A1700 + 1), A1700 + 1)</f>
        <v>1179</v>
      </c>
      <c r="B1701" s="10">
        <f>IF(my_protein!I1700 - my_protein!H1701 &gt; 0, my_protein!I1700 - my_protein!H1701, 0)</f>
        <v>0</v>
      </c>
      <c r="C1701">
        <f>IF(my_protein!B1701 = "with_protein", my_protein!S1701, "")</f>
        <v>985</v>
      </c>
      <c r="D1701" s="9"/>
    </row>
    <row r="1702">
      <c r="A1702" s="10">
        <f>IF(my_protein!J1701 = my_protein!J1702, IF(my_protein!H1702 - my_protein!I1701 &lt; 100, A1701, A1701 + 1), A1701 + 1)</f>
        <v>1180</v>
      </c>
      <c r="B1702" s="10">
        <f>IF(my_protein!I1701 - my_protein!H1702 &gt; 0, my_protein!I1701 - my_protein!H1702, 0)</f>
        <v>0</v>
      </c>
      <c r="C1702">
        <f>IF(my_protein!B1702 = "with_protein", my_protein!S1702, "")</f>
        <v>315</v>
      </c>
      <c r="D1702" s="9"/>
    </row>
    <row r="1703">
      <c r="A1703" s="10">
        <f>IF(my_protein!J1702 = my_protein!J1703, IF(my_protein!H1703 - my_protein!I1702 &lt; 100, A1702, A1702 + 1), A1702 + 1)</f>
        <v>1181</v>
      </c>
      <c r="B1703" s="10">
        <f>IF(my_protein!I1702 - my_protein!H1703 &gt; 0, my_protein!I1702 - my_protein!H1703, 0)</f>
        <v>0</v>
      </c>
      <c r="C1703">
        <f>IF(my_protein!B1703 = "with_protein", my_protein!S1703, "")</f>
        <v>121</v>
      </c>
      <c r="D1703" s="9"/>
    </row>
    <row r="1704">
      <c r="A1704" s="10">
        <f>IF(my_protein!J1703 = my_protein!J1704, IF(my_protein!H1704 - my_protein!I1703 &lt; 100, A1703, A1703 + 1), A1703 + 1)</f>
        <v>1181</v>
      </c>
      <c r="B1704" s="10">
        <f>IF(my_protein!I1703 - my_protein!H1704 &gt; 0, my_protein!I1703 - my_protein!H1704, 0)</f>
        <v>0</v>
      </c>
      <c r="C1704">
        <f>IF(my_protein!B1704 = "with_protein", my_protein!S1704, "")</f>
        <v>142</v>
      </c>
      <c r="D1704" s="9"/>
    </row>
    <row r="1705">
      <c r="A1705" s="10">
        <f>IF(my_protein!J1704 = my_protein!J1705, IF(my_protein!H1705 - my_protein!I1704 &lt; 100, A1704, A1704 + 1), A1704 + 1)</f>
        <v>1182</v>
      </c>
      <c r="B1705" s="10">
        <f>IF(my_protein!I1704 - my_protein!H1705 &gt; 0, my_protein!I1704 - my_protein!H1705, 0)</f>
        <v>0</v>
      </c>
      <c r="C1705">
        <f>IF(my_protein!B1705 = "with_protein", my_protein!S1705, "")</f>
        <v>108</v>
      </c>
      <c r="D1705" s="9"/>
    </row>
    <row r="1706">
      <c r="A1706" s="10">
        <f>IF(my_protein!J1705 = my_protein!J1706, IF(my_protein!H1706 - my_protein!I1705 &lt; 100, A1705, A1705 + 1), A1705 + 1)</f>
        <v>1183</v>
      </c>
      <c r="B1706" s="10">
        <f>IF(my_protein!I1705 - my_protein!H1706 &gt; 0, my_protein!I1705 - my_protein!H1706, 0)</f>
        <v>0</v>
      </c>
      <c r="C1706">
        <f>IF(my_protein!B1706 = "with_protein", my_protein!S1706, "")</f>
        <v>400</v>
      </c>
      <c r="D1706" s="9"/>
    </row>
    <row r="1707">
      <c r="A1707" s="10">
        <f>IF(my_protein!J1706 = my_protein!J1707, IF(my_protein!H1707 - my_protein!I1706 &lt; 100, A1706, A1706 + 1), A1706 + 1)</f>
        <v>1183</v>
      </c>
      <c r="B1707" s="10">
        <f>IF(my_protein!I1706 - my_protein!H1707 &gt; 0, my_protein!I1706 - my_protein!H1707, 0)</f>
        <v>0</v>
      </c>
      <c r="C1707">
        <f>IF(my_protein!B1707 = "with_protein", my_protein!S1707, "")</f>
        <v>132</v>
      </c>
      <c r="D1707" s="9"/>
    </row>
    <row r="1708">
      <c r="A1708" s="10">
        <f>IF(my_protein!J1707 = my_protein!J1708, IF(my_protein!H1708 - my_protein!I1707 &lt; 100, A1707, A1707 + 1), A1707 + 1)</f>
        <v>1184</v>
      </c>
      <c r="B1708" s="10">
        <f>IF(my_protein!I1707 - my_protein!H1708 &gt; 0, my_protein!I1707 - my_protein!H1708, 0)</f>
        <v>0</v>
      </c>
      <c r="C1708">
        <f>IF(my_protein!B1708 = "with_protein", my_protein!S1708, "")</f>
        <v>183</v>
      </c>
      <c r="D1708" s="9"/>
    </row>
    <row r="1709">
      <c r="A1709" s="10">
        <f>IF(my_protein!J1708 = my_protein!J1709, IF(my_protein!H1709 - my_protein!I1708 &lt; 100, A1708, A1708 + 1), A1708 + 1)</f>
        <v>1185</v>
      </c>
      <c r="B1709" s="10">
        <f>IF(my_protein!I1708 - my_protein!H1709 &gt; 0, my_protein!I1708 - my_protein!H1709, 0)</f>
        <v>0</v>
      </c>
      <c r="C1709">
        <f>IF(my_protein!B1709 = "with_protein", my_protein!S1709, "")</f>
        <v>254</v>
      </c>
      <c r="D1709" s="9"/>
    </row>
    <row r="1710">
      <c r="A1710" s="10">
        <f>IF(my_protein!J1709 = my_protein!J1710, IF(my_protein!H1710 - my_protein!I1709 &lt; 100, A1709, A1709 + 1), A1709 + 1)</f>
        <v>1186</v>
      </c>
      <c r="B1710" s="10">
        <f>IF(my_protein!I1709 - my_protein!H1710 &gt; 0, my_protein!I1709 - my_protein!H1710, 0)</f>
        <v>0</v>
      </c>
      <c r="C1710">
        <f>IF(my_protein!B1710 = "with_protein", my_protein!S1710, "")</f>
        <v>771</v>
      </c>
      <c r="D1710" s="9"/>
    </row>
    <row r="1711">
      <c r="A1711" s="10">
        <f>IF(my_protein!J1710 = my_protein!J1711, IF(my_protein!H1711 - my_protein!I1710 &lt; 100, A1710, A1710 + 1), A1710 + 1)</f>
        <v>1187</v>
      </c>
      <c r="B1711" s="10">
        <f>IF(my_protein!I1710 - my_protein!H1711 &gt; 0, my_protein!I1710 - my_protein!H1711, 0)</f>
        <v>0</v>
      </c>
      <c r="C1711">
        <f>IF(my_protein!B1711 = "with_protein", my_protein!S1711, "")</f>
        <v>142</v>
      </c>
      <c r="D1711" s="9"/>
    </row>
    <row r="1712">
      <c r="A1712" s="10">
        <f>IF(my_protein!J1711 = my_protein!J1712, IF(my_protein!H1712 - my_protein!I1711 &lt; 100, A1711, A1711 + 1), A1711 + 1)</f>
        <v>1187</v>
      </c>
      <c r="B1712" s="10">
        <f>IF(my_protein!I1711 - my_protein!H1712 &gt; 0, my_protein!I1711 - my_protein!H1712, 0)</f>
        <v>0</v>
      </c>
      <c r="C1712">
        <f>IF(my_protein!B1712 = "with_protein", my_protein!S1712, "")</f>
        <v>135</v>
      </c>
      <c r="D1712" s="9"/>
    </row>
    <row r="1713">
      <c r="A1713" s="10">
        <f>IF(my_protein!J1712 = my_protein!J1713, IF(my_protein!H1713 - my_protein!I1712 &lt; 100, A1712, A1712 + 1), A1712 + 1)</f>
        <v>1188</v>
      </c>
      <c r="B1713" s="10">
        <f>IF(my_protein!I1712 - my_protein!H1713 &gt; 0, my_protein!I1712 - my_protein!H1713, 0)</f>
        <v>0</v>
      </c>
      <c r="C1713">
        <f>IF(my_protein!B1713 = "with_protein", my_protein!S1713, "")</f>
        <v>108</v>
      </c>
      <c r="D1713" s="9"/>
    </row>
    <row r="1714">
      <c r="A1714" s="10">
        <f>IF(my_protein!J1713 = my_protein!J1714, IF(my_protein!H1714 - my_protein!I1713 &lt; 100, A1713, A1713 + 1), A1713 + 1)</f>
        <v>1189</v>
      </c>
      <c r="B1714" s="10">
        <f>IF(my_protein!I1713 - my_protein!H1714 &gt; 0, my_protein!I1713 - my_protein!H1714, 0)</f>
        <v>0</v>
      </c>
      <c r="C1714">
        <f>IF(my_protein!B1714 = "with_protein", my_protein!S1714, "")</f>
        <v>604</v>
      </c>
      <c r="D1714" s="9"/>
    </row>
    <row r="1715">
      <c r="A1715" s="10">
        <f>IF(my_protein!J1714 = my_protein!J1715, IF(my_protein!H1715 - my_protein!I1714 &lt; 100, A1714, A1714 + 1), A1714 + 1)</f>
        <v>1190</v>
      </c>
      <c r="B1715" s="10">
        <f>IF(my_protein!I1714 - my_protein!H1715 &gt; 0, my_protein!I1714 - my_protein!H1715, 0)</f>
        <v>0</v>
      </c>
      <c r="C1715">
        <f>IF(my_protein!B1715 = "with_protein", my_protein!S1715, "")</f>
        <v>220</v>
      </c>
      <c r="D1715" s="9"/>
    </row>
    <row r="1716">
      <c r="A1716" s="10">
        <f>IF(my_protein!J1715 = my_protein!J1716, IF(my_protein!H1716 - my_protein!I1715 &lt; 100, A1715, A1715 + 1), A1715 + 1)</f>
        <v>1191</v>
      </c>
      <c r="B1716" s="10">
        <f>IF(my_protein!I1715 - my_protein!H1716 &gt; 0, my_protein!I1715 - my_protein!H1716, 0)</f>
        <v>0</v>
      </c>
      <c r="C1716">
        <f>IF(my_protein!B1716 = "with_protein", my_protein!S1716, "")</f>
        <v>285</v>
      </c>
      <c r="D1716" s="9"/>
    </row>
    <row r="1717">
      <c r="A1717" s="10">
        <f>IF(my_protein!J1716 = my_protein!J1717, IF(my_protein!H1717 - my_protein!I1716 &lt; 100, A1716, A1716 + 1), A1716 + 1)</f>
        <v>1191</v>
      </c>
      <c r="B1717" s="10">
        <f>IF(my_protein!I1716 - my_protein!H1717 &gt; 0, my_protein!I1716 - my_protein!H1717, 0)</f>
        <v>3</v>
      </c>
      <c r="C1717">
        <f>IF(my_protein!B1717 = "with_protein", my_protein!S1717, "")</f>
        <v>214</v>
      </c>
      <c r="D1717" s="9"/>
    </row>
    <row r="1718">
      <c r="A1718" s="10">
        <f>IF(my_protein!J1717 = my_protein!J1718, IF(my_protein!H1718 - my_protein!I1717 &lt; 100, A1717, A1717 + 1), A1717 + 1)</f>
        <v>1191</v>
      </c>
      <c r="B1718" s="10">
        <f>IF(my_protein!I1717 - my_protein!H1718 &gt; 0, my_protein!I1717 - my_protein!H1718, 0)</f>
        <v>0</v>
      </c>
      <c r="C1718">
        <f>IF(my_protein!B1718 = "with_protein", my_protein!S1718, "")</f>
        <v>303</v>
      </c>
      <c r="D1718" s="9"/>
    </row>
    <row r="1719">
      <c r="A1719" s="10">
        <f>IF(my_protein!J1718 = my_protein!J1719, IF(my_protein!H1719 - my_protein!I1718 &lt; 100, A1718, A1718 + 1), A1718 + 1)</f>
        <v>1191</v>
      </c>
      <c r="B1719" s="10">
        <f>IF(my_protein!I1718 - my_protein!H1719 &gt; 0, my_protein!I1718 - my_protein!H1719, 0)</f>
        <v>0</v>
      </c>
      <c r="C1719">
        <f>IF(my_protein!B1719 = "with_protein", my_protein!S1719, "")</f>
        <v>242</v>
      </c>
      <c r="D1719" s="9"/>
    </row>
    <row r="1720">
      <c r="A1720" s="10">
        <f>IF(my_protein!J1719 = my_protein!J1720, IF(my_protein!H1720 - my_protein!I1719 &lt; 100, A1719, A1719 + 1), A1719 + 1)</f>
        <v>1191</v>
      </c>
      <c r="B1720" s="10">
        <f>IF(my_protein!I1719 - my_protein!H1720 &gt; 0, my_protein!I1719 - my_protein!H1720, 0)</f>
        <v>0</v>
      </c>
      <c r="C1720">
        <f>IF(my_protein!B1720 = "with_protein", my_protein!S1720, "")</f>
        <v>103</v>
      </c>
      <c r="D1720" s="9"/>
    </row>
    <row r="1721">
      <c r="A1721" s="10">
        <f>IF(my_protein!J1720 = my_protein!J1721, IF(my_protein!H1721 - my_protein!I1720 &lt; 100, A1720, A1720 + 1), A1720 + 1)</f>
        <v>1192</v>
      </c>
      <c r="B1721" s="10">
        <f>IF(my_protein!I1720 - my_protein!H1721 &gt; 0, my_protein!I1720 - my_protein!H1721, 0)</f>
        <v>0</v>
      </c>
      <c r="C1721">
        <f>IF(my_protein!B1721 = "with_protein", my_protein!S1721, "")</f>
        <v>221</v>
      </c>
      <c r="D1721" s="9"/>
    </row>
    <row r="1722">
      <c r="A1722" s="10">
        <f>IF(my_protein!J1721 = my_protein!J1722, IF(my_protein!H1722 - my_protein!I1721 &lt; 100, A1721, A1721 + 1), A1721 + 1)</f>
        <v>1193</v>
      </c>
      <c r="B1722" s="10">
        <f>IF(my_protein!I1721 - my_protein!H1722 &gt; 0, my_protein!I1721 - my_protein!H1722, 0)</f>
        <v>0</v>
      </c>
      <c r="C1722">
        <f>IF(my_protein!B1722 = "with_protein", my_protein!S1722, "")</f>
        <v>561</v>
      </c>
      <c r="D1722" s="9"/>
    </row>
    <row r="1723">
      <c r="A1723" s="10">
        <f>IF(my_protein!J1722 = my_protein!J1723, IF(my_protein!H1723 - my_protein!I1722 &lt; 100, A1722, A1722 + 1), A1722 + 1)</f>
        <v>1194</v>
      </c>
      <c r="B1723" s="10">
        <f>IF(my_protein!I1722 - my_protein!H1723 &gt; 0, my_protein!I1722 - my_protein!H1723, 0)</f>
        <v>0</v>
      </c>
      <c r="C1723">
        <f>IF(my_protein!B1723 = "with_protein", my_protein!S1723, "")</f>
        <v>653</v>
      </c>
      <c r="D1723" s="9"/>
    </row>
    <row r="1724">
      <c r="A1724" s="10">
        <f>IF(my_protein!J1723 = my_protein!J1724, IF(my_protein!H1724 - my_protein!I1723 &lt; 100, A1723, A1723 + 1), A1723 + 1)</f>
        <v>1195</v>
      </c>
      <c r="B1724" s="10">
        <f>IF(my_protein!I1723 - my_protein!H1724 &gt; 0, my_protein!I1723 - my_protein!H1724, 0)</f>
        <v>0</v>
      </c>
      <c r="C1724">
        <f>IF(my_protein!B1724 = "with_protein", my_protein!S1724, "")</f>
        <v>291</v>
      </c>
      <c r="D1724" s="9"/>
    </row>
    <row r="1725">
      <c r="A1725" s="10">
        <f>IF(my_protein!J1724 = my_protein!J1725, IF(my_protein!H1725 - my_protein!I1724 &lt; 100, A1724, A1724 + 1), A1724 + 1)</f>
        <v>1196</v>
      </c>
      <c r="B1725" s="10">
        <f>IF(my_protein!I1724 - my_protein!H1725 &gt; 0, my_protein!I1724 - my_protein!H1725, 0)</f>
        <v>0</v>
      </c>
      <c r="C1725">
        <f>IF(my_protein!B1725 = "with_protein", my_protein!S1725, "")</f>
        <v>143</v>
      </c>
      <c r="D1725" s="9"/>
    </row>
    <row r="1726">
      <c r="A1726" s="10">
        <f>IF(my_protein!J1725 = my_protein!J1726, IF(my_protein!H1726 - my_protein!I1725 &lt; 100, A1725, A1725 + 1), A1725 + 1)</f>
        <v>1196</v>
      </c>
      <c r="B1726" s="10">
        <f>IF(my_protein!I1725 - my_protein!H1726 &gt; 0, my_protein!I1725 - my_protein!H1726, 0)</f>
        <v>0</v>
      </c>
      <c r="C1726" t="str">
        <f>IF(my_protein!B1726 = "with_protein", my_protein!S1726, "")</f>
        <v/>
      </c>
      <c r="D1726" s="9"/>
    </row>
    <row r="1727">
      <c r="A1727" s="10">
        <f>IF(my_protein!J1726 = my_protein!J1727, IF(my_protein!H1727 - my_protein!I1726 &lt; 100, A1726, A1726 + 1), A1726 + 1)</f>
        <v>1197</v>
      </c>
      <c r="B1727" s="10">
        <f>IF(my_protein!I1726 - my_protein!H1727 &gt; 0, my_protein!I1726 - my_protein!H1727, 0)</f>
        <v>0</v>
      </c>
      <c r="C1727">
        <f>IF(my_protein!B1727 = "with_protein", my_protein!S1727, "")</f>
        <v>261</v>
      </c>
      <c r="D1727" s="9"/>
    </row>
    <row r="1728">
      <c r="A1728" s="10">
        <f>IF(my_protein!J1727 = my_protein!J1728, IF(my_protein!H1728 - my_protein!I1727 &lt; 100, A1727, A1727 + 1), A1727 + 1)</f>
        <v>1198</v>
      </c>
      <c r="B1728" s="10">
        <f>IF(my_protein!I1727 - my_protein!H1728 &gt; 0, my_protein!I1727 - my_protein!H1728, 0)</f>
        <v>0</v>
      </c>
      <c r="C1728">
        <f>IF(my_protein!B1728 = "with_protein", my_protein!S1728, "")</f>
        <v>63</v>
      </c>
      <c r="D1728" s="9"/>
    </row>
    <row r="1729">
      <c r="A1729" s="10">
        <f>IF(my_protein!J1728 = my_protein!J1729, IF(my_protein!H1729 - my_protein!I1728 &lt; 100, A1728, A1728 + 1), A1728 + 1)</f>
        <v>1199</v>
      </c>
      <c r="B1729" s="10">
        <f>IF(my_protein!I1728 - my_protein!H1729 &gt; 0, my_protein!I1728 - my_protein!H1729, 0)</f>
        <v>0</v>
      </c>
      <c r="C1729">
        <f>IF(my_protein!B1729 = "with_protein", my_protein!S1729, "")</f>
        <v>365</v>
      </c>
      <c r="D1729" s="9"/>
    </row>
    <row r="1730">
      <c r="A1730" s="10">
        <f>IF(my_protein!J1729 = my_protein!J1730, IF(my_protein!H1730 - my_protein!I1729 &lt; 100, A1729, A1729 + 1), A1729 + 1)</f>
        <v>1200</v>
      </c>
      <c r="B1730" s="10">
        <f>IF(my_protein!I1729 - my_protein!H1730 &gt; 0, my_protein!I1729 - my_protein!H1730, 0)</f>
        <v>0</v>
      </c>
      <c r="C1730">
        <f>IF(my_protein!B1730 = "with_protein", my_protein!S1730, "")</f>
        <v>91</v>
      </c>
      <c r="D1730" s="9"/>
    </row>
    <row r="1731">
      <c r="A1731" s="10">
        <f>IF(my_protein!J1730 = my_protein!J1731, IF(my_protein!H1731 - my_protein!I1730 &lt; 100, A1730, A1730 + 1), A1730 + 1)</f>
        <v>1201</v>
      </c>
      <c r="B1731" s="10">
        <f>IF(my_protein!I1730 - my_protein!H1731 &gt; 0, my_protein!I1730 - my_protein!H1731, 0)</f>
        <v>0</v>
      </c>
      <c r="C1731">
        <f>IF(my_protein!B1731 = "with_protein", my_protein!S1731, "")</f>
        <v>463</v>
      </c>
      <c r="D1731" s="9"/>
    </row>
    <row r="1732">
      <c r="A1732" s="10">
        <f>IF(my_protein!J1731 = my_protein!J1732, IF(my_protein!H1732 - my_protein!I1731 &lt; 100, A1731, A1731 + 1), A1731 + 1)</f>
        <v>1201</v>
      </c>
      <c r="B1732" s="10">
        <f>IF(my_protein!I1731 - my_protein!H1732 &gt; 0, my_protein!I1731 - my_protein!H1732, 0)</f>
        <v>0</v>
      </c>
      <c r="C1732">
        <f>IF(my_protein!B1732 = "with_protein", my_protein!S1732, "")</f>
        <v>641</v>
      </c>
      <c r="D1732" s="9"/>
    </row>
    <row r="1733">
      <c r="A1733" s="10">
        <f>IF(my_protein!J1732 = my_protein!J1733, IF(my_protein!H1733 - my_protein!I1732 &lt; 100, A1732, A1732 + 1), A1732 + 1)</f>
        <v>1202</v>
      </c>
      <c r="B1733" s="10">
        <f>IF(my_protein!I1732 - my_protein!H1733 &gt; 0, my_protein!I1732 - my_protein!H1733, 0)</f>
        <v>0</v>
      </c>
      <c r="C1733">
        <f>IF(my_protein!B1733 = "with_protein", my_protein!S1733, "")</f>
        <v>341</v>
      </c>
      <c r="D1733" s="9"/>
    </row>
    <row r="1734">
      <c r="A1734" s="10">
        <f>IF(my_protein!J1733 = my_protein!J1734, IF(my_protein!H1734 - my_protein!I1733 &lt; 100, A1733, A1733 + 1), A1733 + 1)</f>
        <v>1202</v>
      </c>
      <c r="B1734" s="10">
        <f>IF(my_protein!I1733 - my_protein!H1734 &gt; 0, my_protein!I1733 - my_protein!H1734, 0)</f>
        <v>0</v>
      </c>
      <c r="C1734">
        <f>IF(my_protein!B1734 = "with_protein", my_protein!S1734, "")</f>
        <v>222</v>
      </c>
      <c r="D1734" s="9"/>
    </row>
    <row r="1735">
      <c r="A1735" s="10">
        <f>IF(my_protein!J1734 = my_protein!J1735, IF(my_protein!H1735 - my_protein!I1734 &lt; 100, A1734, A1734 + 1), A1734 + 1)</f>
        <v>1202</v>
      </c>
      <c r="B1735" s="10">
        <f>IF(my_protein!I1734 - my_protein!H1735 &gt; 0, my_protein!I1734 - my_protein!H1735, 0)</f>
        <v>3</v>
      </c>
      <c r="C1735">
        <f>IF(my_protein!B1735 = "with_protein", my_protein!S1735, "")</f>
        <v>652</v>
      </c>
      <c r="D1735" s="9"/>
    </row>
    <row r="1736">
      <c r="A1736" s="10">
        <f>IF(my_protein!J1735 = my_protein!J1736, IF(my_protein!H1736 - my_protein!I1735 &lt; 100, A1735, A1735 + 1), A1735 + 1)</f>
        <v>1202</v>
      </c>
      <c r="B1736" s="10">
        <f>IF(my_protein!I1735 - my_protein!H1736 &gt; 0, my_protein!I1735 - my_protein!H1736, 0)</f>
        <v>0</v>
      </c>
      <c r="C1736">
        <f>IF(my_protein!B1736 = "with_protein", my_protein!S1736, "")</f>
        <v>387</v>
      </c>
      <c r="D1736" s="9"/>
    </row>
    <row r="1737">
      <c r="A1737" s="10">
        <f>IF(my_protein!J1736 = my_protein!J1737, IF(my_protein!H1737 - my_protein!I1736 &lt; 100, A1736, A1736 + 1), A1736 + 1)</f>
        <v>1202</v>
      </c>
      <c r="B1737" s="10">
        <f>IF(my_protein!I1736 - my_protein!H1737 &gt; 0, my_protein!I1736 - my_protein!H1737, 0)</f>
        <v>3</v>
      </c>
      <c r="C1737">
        <f>IF(my_protein!B1737 = "with_protein", my_protein!S1737, "")</f>
        <v>465</v>
      </c>
      <c r="D1737" s="9"/>
    </row>
    <row r="1738">
      <c r="A1738" s="10">
        <f>IF(my_protein!J1737 = my_protein!J1738, IF(my_protein!H1738 - my_protein!I1737 &lt; 100, A1737, A1737 + 1), A1737 + 1)</f>
        <v>1202</v>
      </c>
      <c r="B1738" s="10">
        <f>IF(my_protein!I1737 - my_protein!H1738 &gt; 0, my_protein!I1737 - my_protein!H1738, 0)</f>
        <v>0</v>
      </c>
      <c r="C1738">
        <f>IF(my_protein!B1738 = "with_protein", my_protein!S1738, "")</f>
        <v>285</v>
      </c>
      <c r="D1738" s="9"/>
    </row>
    <row r="1739">
      <c r="A1739" s="10">
        <f>IF(my_protein!J1738 = my_protein!J1739, IF(my_protein!H1739 - my_protein!I1738 &lt; 100, A1738, A1738 + 1), A1738 + 1)</f>
        <v>1202</v>
      </c>
      <c r="B1739" s="10">
        <f>IF(my_protein!I1738 - my_protein!H1739 &gt; 0, my_protein!I1738 - my_protein!H1739, 0)</f>
        <v>0</v>
      </c>
      <c r="C1739">
        <f>IF(my_protein!B1739 = "with_protein", my_protein!S1739, "")</f>
        <v>319</v>
      </c>
      <c r="D1739" s="9"/>
    </row>
    <row r="1740">
      <c r="A1740" s="10">
        <f>IF(my_protein!J1739 = my_protein!J1740, IF(my_protein!H1740 - my_protein!I1739 &lt; 100, A1739, A1739 + 1), A1739 + 1)</f>
        <v>1203</v>
      </c>
      <c r="B1740" s="10">
        <f>IF(my_protein!I1739 - my_protein!H1740 &gt; 0, my_protein!I1739 - my_protein!H1740, 0)</f>
        <v>0</v>
      </c>
      <c r="C1740">
        <f>IF(my_protein!B1740 = "with_protein", my_protein!S1740, "")</f>
        <v>269</v>
      </c>
      <c r="D1740" s="9"/>
    </row>
    <row r="1741">
      <c r="A1741" s="10">
        <f>IF(my_protein!J1740 = my_protein!J1741, IF(my_protein!H1741 - my_protein!I1740 &lt; 100, A1740, A1740 + 1), A1740 + 1)</f>
        <v>1203</v>
      </c>
      <c r="B1741" s="10">
        <f>IF(my_protein!I1740 - my_protein!H1741 &gt; 0, my_protein!I1740 - my_protein!H1741, 0)</f>
        <v>7</v>
      </c>
      <c r="C1741">
        <f>IF(my_protein!B1741 = "with_protein", my_protein!S1741, "")</f>
        <v>313</v>
      </c>
      <c r="D1741" s="9"/>
    </row>
    <row r="1742">
      <c r="A1742" s="10">
        <f>IF(my_protein!J1741 = my_protein!J1742, IF(my_protein!H1742 - my_protein!I1741 &lt; 100, A1741, A1741 + 1), A1741 + 1)</f>
        <v>1204</v>
      </c>
      <c r="B1742" s="10">
        <f>IF(my_protein!I1741 - my_protein!H1742 &gt; 0, my_protein!I1741 - my_protein!H1742, 0)</f>
        <v>0</v>
      </c>
      <c r="C1742">
        <f>IF(my_protein!B1742 = "with_protein", my_protein!S1742, "")</f>
        <v>281</v>
      </c>
      <c r="D1742" s="9"/>
    </row>
    <row r="1743">
      <c r="A1743" s="10">
        <f>IF(my_protein!J1742 = my_protein!J1743, IF(my_protein!H1743 - my_protein!I1742 &lt; 100, A1742, A1742 + 1), A1742 + 1)</f>
        <v>1204</v>
      </c>
      <c r="B1743" s="10">
        <f>IF(my_protein!I1742 - my_protein!H1743 &gt; 0, my_protein!I1742 - my_protein!H1743, 0)</f>
        <v>0</v>
      </c>
      <c r="C1743">
        <f>IF(my_protein!B1743 = "with_protein", my_protein!S1743, "")</f>
        <v>245</v>
      </c>
      <c r="D1743" s="9"/>
    </row>
    <row r="1744">
      <c r="A1744" s="10">
        <f>IF(my_protein!J1743 = my_protein!J1744, IF(my_protein!H1744 - my_protein!I1743 &lt; 100, A1743, A1743 + 1), A1743 + 1)</f>
        <v>1204</v>
      </c>
      <c r="B1744" s="10">
        <f>IF(my_protein!I1743 - my_protein!H1744 &gt; 0, my_protein!I1743 - my_protein!H1744, 0)</f>
        <v>0</v>
      </c>
      <c r="C1744">
        <f>IF(my_protein!B1744 = "with_protein", my_protein!S1744, "")</f>
        <v>353</v>
      </c>
      <c r="D1744" s="9"/>
    </row>
    <row r="1745">
      <c r="A1745" s="10">
        <f>IF(my_protein!J1744 = my_protein!J1745, IF(my_protein!H1745 - my_protein!I1744 &lt; 100, A1744, A1744 + 1), A1744 + 1)</f>
        <v>1204</v>
      </c>
      <c r="B1745" s="10">
        <f>IF(my_protein!I1744 - my_protein!H1745 &gt; 0, my_protein!I1744 - my_protein!H1745, 0)</f>
        <v>12</v>
      </c>
      <c r="C1745">
        <f>IF(my_protein!B1745 = "with_protein", my_protein!S1745, "")</f>
        <v>251</v>
      </c>
      <c r="D1745" s="9"/>
    </row>
    <row r="1746">
      <c r="A1746" s="10">
        <f>IF(my_protein!J1745 = my_protein!J1746, IF(my_protein!H1746 - my_protein!I1745 &lt; 100, A1745, A1745 + 1), A1745 + 1)</f>
        <v>1205</v>
      </c>
      <c r="B1746" s="10">
        <f>IF(my_protein!I1745 - my_protein!H1746 &gt; 0, my_protein!I1745 - my_protein!H1746, 0)</f>
        <v>0</v>
      </c>
      <c r="C1746">
        <f>IF(my_protein!B1746 = "with_protein", my_protein!S1746, "")</f>
        <v>205</v>
      </c>
      <c r="D1746" s="9"/>
    </row>
    <row r="1747">
      <c r="A1747" s="10">
        <f>IF(my_protein!J1746 = my_protein!J1747, IF(my_protein!H1747 - my_protein!I1746 &lt; 100, A1746, A1746 + 1), A1746 + 1)</f>
        <v>1206</v>
      </c>
      <c r="B1747" s="10">
        <f>IF(my_protein!I1746 - my_protein!H1747 &gt; 0, my_protein!I1746 - my_protein!H1747, 0)</f>
        <v>0</v>
      </c>
      <c r="C1747">
        <f>IF(my_protein!B1747 = "with_protein", my_protein!S1747, "")</f>
        <v>123</v>
      </c>
      <c r="D1747" s="9"/>
    </row>
    <row r="1748">
      <c r="A1748" s="10">
        <f>IF(my_protein!J1747 = my_protein!J1748, IF(my_protein!H1748 - my_protein!I1747 &lt; 100, A1747, A1747 + 1), A1747 + 1)</f>
        <v>1207</v>
      </c>
      <c r="B1748" s="10">
        <f>IF(my_protein!I1747 - my_protein!H1748 &gt; 0, my_protein!I1747 - my_protein!H1748, 0)</f>
        <v>0</v>
      </c>
      <c r="C1748">
        <f>IF(my_protein!B1748 = "with_protein", my_protein!S1748, "")</f>
        <v>319</v>
      </c>
      <c r="D1748" s="9"/>
    </row>
    <row r="1749">
      <c r="A1749" s="10">
        <f>IF(my_protein!J1748 = my_protein!J1749, IF(my_protein!H1749 - my_protein!I1748 &lt; 100, A1748, A1748 + 1), A1748 + 1)</f>
        <v>1208</v>
      </c>
      <c r="B1749" s="10">
        <f>IF(my_protein!I1748 - my_protein!H1749 &gt; 0, my_protein!I1748 - my_protein!H1749, 0)</f>
        <v>0</v>
      </c>
      <c r="C1749">
        <f>IF(my_protein!B1749 = "with_protein", my_protein!S1749, "")</f>
        <v>338</v>
      </c>
      <c r="D1749" s="9"/>
    </row>
    <row r="1750">
      <c r="A1750" s="10">
        <f>IF(my_protein!J1749 = my_protein!J1750, IF(my_protein!H1750 - my_protein!I1749 &lt; 100, A1749, A1749 + 1), A1749 + 1)</f>
        <v>1209</v>
      </c>
      <c r="B1750" s="10">
        <f>IF(my_protein!I1749 - my_protein!H1750 &gt; 0, my_protein!I1749 - my_protein!H1750, 0)</f>
        <v>0</v>
      </c>
      <c r="C1750">
        <f>IF(my_protein!B1750 = "with_protein", my_protein!S1750, "")</f>
        <v>260</v>
      </c>
      <c r="D1750" s="9"/>
    </row>
    <row r="1751">
      <c r="A1751" s="10">
        <f>IF(my_protein!J1750 = my_protein!J1751, IF(my_protein!H1751 - my_protein!I1750 &lt; 100, A1750, A1750 + 1), A1750 + 1)</f>
        <v>1210</v>
      </c>
      <c r="B1751" s="10">
        <f>IF(my_protein!I1750 - my_protein!H1751 &gt; 0, my_protein!I1750 - my_protein!H1751, 0)</f>
        <v>0</v>
      </c>
      <c r="C1751">
        <f>IF(my_protein!B1751 = "with_protein", my_protein!S1751, "")</f>
        <v>136</v>
      </c>
      <c r="D1751" s="9"/>
    </row>
    <row r="1752">
      <c r="A1752" s="10">
        <f>IF(my_protein!J1751 = my_protein!J1752, IF(my_protein!H1752 - my_protein!I1751 &lt; 100, A1751, A1751 + 1), A1751 + 1)</f>
        <v>1211</v>
      </c>
      <c r="B1752" s="10">
        <f>IF(my_protein!I1751 - my_protein!H1752 &gt; 0, my_protein!I1751 - my_protein!H1752, 0)</f>
        <v>0</v>
      </c>
      <c r="C1752">
        <f>IF(my_protein!B1752 = "with_protein", my_protein!S1752, "")</f>
        <v>741</v>
      </c>
      <c r="D1752" s="9"/>
    </row>
    <row r="1753">
      <c r="A1753" s="10">
        <f>IF(my_protein!J1752 = my_protein!J1753, IF(my_protein!H1753 - my_protein!I1752 &lt; 100, A1752, A1752 + 1), A1752 + 1)</f>
        <v>1212</v>
      </c>
      <c r="B1753" s="10">
        <f>IF(my_protein!I1752 - my_protein!H1753 &gt; 0, my_protein!I1752 - my_protein!H1753, 0)</f>
        <v>0</v>
      </c>
      <c r="C1753">
        <f>IF(my_protein!B1753 = "with_protein", my_protein!S1753, "")</f>
        <v>257</v>
      </c>
      <c r="D1753" s="9"/>
    </row>
    <row r="1754">
      <c r="A1754" s="10">
        <f>IF(my_protein!J1753 = my_protein!J1754, IF(my_protein!H1754 - my_protein!I1753 &lt; 100, A1753, A1753 + 1), A1753 + 1)</f>
        <v>1213</v>
      </c>
      <c r="B1754" s="10">
        <f>IF(my_protein!I1753 - my_protein!H1754 &gt; 0, my_protein!I1753 - my_protein!H1754, 0)</f>
        <v>0</v>
      </c>
      <c r="C1754">
        <f>IF(my_protein!B1754 = "with_protein", my_protein!S1754, "")</f>
        <v>444</v>
      </c>
      <c r="D1754" s="9"/>
    </row>
    <row r="1755">
      <c r="A1755" s="10">
        <f>IF(my_protein!J1754 = my_protein!J1755, IF(my_protein!H1755 - my_protein!I1754 &lt; 100, A1754, A1754 + 1), A1754 + 1)</f>
        <v>1213</v>
      </c>
      <c r="B1755" s="10">
        <f>IF(my_protein!I1754 - my_protein!H1755 &gt; 0, my_protein!I1754 - my_protein!H1755, 0)</f>
        <v>0</v>
      </c>
      <c r="C1755">
        <f>IF(my_protein!B1755 = "with_protein", my_protein!S1755, "")</f>
        <v>115</v>
      </c>
      <c r="D1755" s="9"/>
    </row>
    <row r="1756">
      <c r="A1756" s="10">
        <f>IF(my_protein!J1755 = my_protein!J1756, IF(my_protein!H1756 - my_protein!I1755 &lt; 100, A1755, A1755 + 1), A1755 + 1)</f>
        <v>1213</v>
      </c>
      <c r="B1756" s="10">
        <f>IF(my_protein!I1755 - my_protein!H1756 &gt; 0, my_protein!I1755 - my_protein!H1756, 0)</f>
        <v>3</v>
      </c>
      <c r="C1756">
        <f>IF(my_protein!B1756 = "with_protein", my_protein!S1756, "")</f>
        <v>129</v>
      </c>
      <c r="D1756" s="9"/>
    </row>
    <row r="1757">
      <c r="A1757" s="10">
        <f>IF(my_protein!J1756 = my_protein!J1757, IF(my_protein!H1757 - my_protein!I1756 &lt; 100, A1756, A1756 + 1), A1756 + 1)</f>
        <v>1213</v>
      </c>
      <c r="B1757" s="10">
        <f>IF(my_protein!I1756 - my_protein!H1757 &gt; 0, my_protein!I1756 - my_protein!H1757, 0)</f>
        <v>0</v>
      </c>
      <c r="C1757">
        <f>IF(my_protein!B1757 = "with_protein", my_protein!S1757, "")</f>
        <v>224</v>
      </c>
      <c r="D1757" s="9"/>
    </row>
    <row r="1758">
      <c r="A1758" s="10">
        <f>IF(my_protein!J1757 = my_protein!J1758, IF(my_protein!H1758 - my_protein!I1757 &lt; 100, A1757, A1757 + 1), A1757 + 1)</f>
        <v>1214</v>
      </c>
      <c r="B1758" s="10">
        <f>IF(my_protein!I1757 - my_protein!H1758 &gt; 0, my_protein!I1757 - my_protein!H1758, 0)</f>
        <v>0</v>
      </c>
      <c r="C1758">
        <f>IF(my_protein!B1758 = "with_protein", my_protein!S1758, "")</f>
        <v>575</v>
      </c>
      <c r="D1758" s="9"/>
    </row>
    <row r="1759">
      <c r="A1759" s="10">
        <f>IF(my_protein!J1758 = my_protein!J1759, IF(my_protein!H1759 - my_protein!I1758 &lt; 100, A1758, A1758 + 1), A1758 + 1)</f>
        <v>1214</v>
      </c>
      <c r="B1759" s="10">
        <f>IF(my_protein!I1758 - my_protein!H1759 &gt; 0, my_protein!I1758 - my_protein!H1759, 0)</f>
        <v>0</v>
      </c>
      <c r="C1759">
        <f>IF(my_protein!B1759 = "with_protein", my_protein!S1759, "")</f>
        <v>389</v>
      </c>
      <c r="D1759" s="9"/>
    </row>
    <row r="1760">
      <c r="A1760" s="10">
        <f>IF(my_protein!J1759 = my_protein!J1760, IF(my_protein!H1760 - my_protein!I1759 &lt; 100, A1759, A1759 + 1), A1759 + 1)</f>
        <v>1214</v>
      </c>
      <c r="B1760" s="10">
        <f>IF(my_protein!I1759 - my_protein!H1760 &gt; 0, my_protein!I1759 - my_protein!H1760, 0)</f>
        <v>0</v>
      </c>
      <c r="C1760">
        <f>IF(my_protein!B1760 = "with_protein", my_protein!S1760, "")</f>
        <v>400</v>
      </c>
      <c r="D1760" s="9"/>
    </row>
    <row r="1761">
      <c r="A1761" s="10">
        <f>IF(my_protein!J1760 = my_protein!J1761, IF(my_protein!H1761 - my_protein!I1760 &lt; 100, A1760, A1760 + 1), A1760 + 1)</f>
        <v>1214</v>
      </c>
      <c r="B1761" s="10">
        <f>IF(my_protein!I1760 - my_protein!H1761 &gt; 0, my_protein!I1760 - my_protein!H1761, 0)</f>
        <v>3</v>
      </c>
      <c r="C1761">
        <f>IF(my_protein!B1761 = "with_protein", my_protein!S1761, "")</f>
        <v>438</v>
      </c>
      <c r="D1761" s="9"/>
    </row>
    <row r="1762">
      <c r="A1762" s="10">
        <f>IF(my_protein!J1761 = my_protein!J1762, IF(my_protein!H1762 - my_protein!I1761 &lt; 100, A1761, A1761 + 1), A1761 + 1)</f>
        <v>1214</v>
      </c>
      <c r="B1762" s="10">
        <f>IF(my_protein!I1761 - my_protein!H1762 &gt; 0, my_protein!I1761 - my_protein!H1762, 0)</f>
        <v>3</v>
      </c>
      <c r="C1762">
        <f>IF(my_protein!B1762 = "with_protein", my_protein!S1762, "")</f>
        <v>422</v>
      </c>
      <c r="D1762" s="9"/>
    </row>
    <row r="1763">
      <c r="A1763" s="10">
        <f>IF(my_protein!J1762 = my_protein!J1763, IF(my_protein!H1763 - my_protein!I1762 &lt; 100, A1762, A1762 + 1), A1762 + 1)</f>
        <v>1214</v>
      </c>
      <c r="B1763" s="10">
        <f>IF(my_protein!I1762 - my_protein!H1763 &gt; 0, my_protein!I1762 - my_protein!H1763, 0)</f>
        <v>3</v>
      </c>
      <c r="C1763">
        <f>IF(my_protein!B1763 = "with_protein", my_protein!S1763, "")</f>
        <v>424</v>
      </c>
      <c r="D1763" s="9"/>
    </row>
    <row r="1764">
      <c r="A1764" s="10">
        <f>IF(my_protein!J1763 = my_protein!J1764, IF(my_protein!H1764 - my_protein!I1763 &lt; 100, A1763, A1763 + 1), A1763 + 1)</f>
        <v>1214</v>
      </c>
      <c r="B1764" s="10">
        <f>IF(my_protein!I1763 - my_protein!H1764 &gt; 0, my_protein!I1763 - my_protein!H1764, 0)</f>
        <v>3</v>
      </c>
      <c r="C1764">
        <f>IF(my_protein!B1764 = "with_protein", my_protein!S1764, "")</f>
        <v>342</v>
      </c>
      <c r="D1764" s="9"/>
    </row>
    <row r="1765">
      <c r="A1765" s="10">
        <f>IF(my_protein!J1764 = my_protein!J1765, IF(my_protein!H1765 - my_protein!I1764 &lt; 100, A1764, A1764 + 1), A1764 + 1)</f>
        <v>1214</v>
      </c>
      <c r="B1765" s="10">
        <f>IF(my_protein!I1764 - my_protein!H1765 &gt; 0, my_protein!I1764 - my_protein!H1765, 0)</f>
        <v>0</v>
      </c>
      <c r="C1765">
        <f>IF(my_protein!B1765 = "with_protein", my_protein!S1765, "")</f>
        <v>515</v>
      </c>
      <c r="D1765" s="9"/>
    </row>
    <row r="1766">
      <c r="A1766" s="10">
        <f>IF(my_protein!J1765 = my_protein!J1766, IF(my_protein!H1766 - my_protein!I1765 &lt; 100, A1765, A1765 + 1), A1765 + 1)</f>
        <v>1214</v>
      </c>
      <c r="B1766" s="10">
        <f>IF(my_protein!I1765 - my_protein!H1766 &gt; 0, my_protein!I1765 - my_protein!H1766, 0)</f>
        <v>0</v>
      </c>
      <c r="C1766">
        <f>IF(my_protein!B1766 = "with_protein", my_protein!S1766, "")</f>
        <v>426</v>
      </c>
      <c r="D1766" s="9"/>
    </row>
    <row r="1767">
      <c r="A1767" s="10">
        <f>IF(my_protein!J1766 = my_protein!J1767, IF(my_protein!H1767 - my_protein!I1766 &lt; 100, A1766, A1766 + 1), A1766 + 1)</f>
        <v>1215</v>
      </c>
      <c r="B1767" s="10">
        <f>IF(my_protein!I1766 - my_protein!H1767 &gt; 0, my_protein!I1766 - my_protein!H1767, 0)</f>
        <v>0</v>
      </c>
      <c r="C1767">
        <f>IF(my_protein!B1767 = "with_protein", my_protein!S1767, "")</f>
        <v>501</v>
      </c>
      <c r="D1767" s="9"/>
    </row>
    <row r="1768">
      <c r="A1768" s="10">
        <f>IF(my_protein!J1767 = my_protein!J1768, IF(my_protein!H1768 - my_protein!I1767 &lt; 100, A1767, A1767 + 1), A1767 + 1)</f>
        <v>1216</v>
      </c>
      <c r="B1768" s="10">
        <f>IF(my_protein!I1767 - my_protein!H1768 &gt; 0, my_protein!I1767 - my_protein!H1768, 0)</f>
        <v>0</v>
      </c>
      <c r="C1768">
        <f>IF(my_protein!B1768 = "with_protein", my_protein!S1768, "")</f>
        <v>118</v>
      </c>
      <c r="D1768" s="9"/>
    </row>
    <row r="1769">
      <c r="A1769" s="10">
        <f>IF(my_protein!J1768 = my_protein!J1769, IF(my_protein!H1769 - my_protein!I1768 &lt; 100, A1768, A1768 + 1), A1768 + 1)</f>
        <v>1217</v>
      </c>
      <c r="B1769" s="10">
        <f>IF(my_protein!I1768 - my_protein!H1769 &gt; 0, my_protein!I1768 - my_protein!H1769, 0)</f>
        <v>0</v>
      </c>
      <c r="C1769">
        <f>IF(my_protein!B1769 = "with_protein", my_protein!S1769, "")</f>
        <v>522</v>
      </c>
      <c r="D1769" s="9"/>
    </row>
    <row r="1770">
      <c r="A1770" s="10">
        <f>IF(my_protein!J1769 = my_protein!J1770, IF(my_protein!H1770 - my_protein!I1769 &lt; 100, A1769, A1769 + 1), A1769 + 1)</f>
        <v>1218</v>
      </c>
      <c r="B1770" s="10">
        <f>IF(my_protein!I1769 - my_protein!H1770 &gt; 0, my_protein!I1769 - my_protein!H1770, 0)</f>
        <v>0</v>
      </c>
      <c r="C1770">
        <f>IF(my_protein!B1770 = "with_protein", my_protein!S1770, "")</f>
        <v>323</v>
      </c>
      <c r="D1770" s="9"/>
    </row>
    <row r="1771">
      <c r="A1771" s="10">
        <f>IF(my_protein!J1770 = my_protein!J1771, IF(my_protein!H1771 - my_protein!I1770 &lt; 100, A1770, A1770 + 1), A1770 + 1)</f>
        <v>1219</v>
      </c>
      <c r="B1771" s="10">
        <f>IF(my_protein!I1770 - my_protein!H1771 &gt; 0, my_protein!I1770 - my_protein!H1771, 0)</f>
        <v>0</v>
      </c>
      <c r="C1771">
        <f>IF(my_protein!B1771 = "with_protein", my_protein!S1771, "")</f>
        <v>434</v>
      </c>
      <c r="D1771" s="9"/>
    </row>
    <row r="1772">
      <c r="A1772" s="10">
        <f>IF(my_protein!J1771 = my_protein!J1772, IF(my_protein!H1772 - my_protein!I1771 &lt; 100, A1771, A1771 + 1), A1771 + 1)</f>
        <v>1219</v>
      </c>
      <c r="B1772" s="10">
        <f>IF(my_protein!I1771 - my_protein!H1772 &gt; 0, my_protein!I1771 - my_protein!H1772, 0)</f>
        <v>0</v>
      </c>
      <c r="C1772">
        <f>IF(my_protein!B1772 = "with_protein", my_protein!S1772, "")</f>
        <v>304</v>
      </c>
      <c r="D1772" s="9"/>
    </row>
    <row r="1773">
      <c r="A1773" s="10">
        <f>IF(my_protein!J1772 = my_protein!J1773, IF(my_protein!H1773 - my_protein!I1772 &lt; 100, A1772, A1772 + 1), A1772 + 1)</f>
        <v>1220</v>
      </c>
      <c r="B1773" s="10">
        <f>IF(my_protein!I1772 - my_protein!H1773 &gt; 0, my_protein!I1772 - my_protein!H1773, 0)</f>
        <v>0</v>
      </c>
      <c r="C1773">
        <f>IF(my_protein!B1773 = "with_protein", my_protein!S1773, "")</f>
        <v>692</v>
      </c>
      <c r="D1773" s="9"/>
    </row>
    <row r="1774">
      <c r="A1774" s="10">
        <f>IF(my_protein!J1773 = my_protein!J1774, IF(my_protein!H1774 - my_protein!I1773 &lt; 100, A1773, A1773 + 1), A1773 + 1)</f>
        <v>1221</v>
      </c>
      <c r="B1774" s="10">
        <f>IF(my_protein!I1773 - my_protein!H1774 &gt; 0, my_protein!I1773 - my_protein!H1774, 0)</f>
        <v>0</v>
      </c>
      <c r="C1774">
        <f>IF(my_protein!B1774 = "with_protein", my_protein!S1774, "")</f>
        <v>271</v>
      </c>
      <c r="D1774" s="9"/>
    </row>
    <row r="1775">
      <c r="A1775" s="10">
        <f>IF(my_protein!J1774 = my_protein!J1775, IF(my_protein!H1775 - my_protein!I1774 &lt; 100, A1774, A1774 + 1), A1774 + 1)</f>
        <v>1222</v>
      </c>
      <c r="B1775" s="10">
        <f>IF(my_protein!I1774 - my_protein!H1775 &gt; 0, my_protein!I1774 - my_protein!H1775, 0)</f>
        <v>133</v>
      </c>
      <c r="C1775">
        <f>IF(my_protein!B1775 = "with_protein", my_protein!S1775, "")</f>
        <v>688</v>
      </c>
      <c r="D1775" s="9"/>
    </row>
    <row r="1776">
      <c r="A1776" s="10">
        <f>IF(my_protein!J1775 = my_protein!J1776, IF(my_protein!H1776 - my_protein!I1775 &lt; 100, A1775, A1775 + 1), A1775 + 1)</f>
        <v>1222</v>
      </c>
      <c r="B1776" s="10">
        <f>IF(my_protein!I1775 - my_protein!H1776 &gt; 0, my_protein!I1775 - my_protein!H1776, 0)</f>
        <v>0</v>
      </c>
      <c r="C1776">
        <f>IF(my_protein!B1776 = "with_protein", my_protein!S1776, "")</f>
        <v>181</v>
      </c>
      <c r="D1776" s="9"/>
    </row>
    <row r="1777">
      <c r="A1777" s="10">
        <f>IF(my_protein!J1776 = my_protein!J1777, IF(my_protein!H1777 - my_protein!I1776 &lt; 100, A1776, A1776 + 1), A1776 + 1)</f>
        <v>1223</v>
      </c>
      <c r="B1777" s="10">
        <f>IF(my_protein!I1776 - my_protein!H1777 &gt; 0, my_protein!I1776 - my_protein!H1777, 0)</f>
        <v>0</v>
      </c>
      <c r="C1777">
        <f>IF(my_protein!B1777 = "with_protein", my_protein!S1777, "")</f>
        <v>351</v>
      </c>
      <c r="D1777" s="9"/>
    </row>
    <row r="1778">
      <c r="A1778" s="10">
        <f>IF(my_protein!J1777 = my_protein!J1778, IF(my_protein!H1778 - my_protein!I1777 &lt; 100, A1777, A1777 + 1), A1777 + 1)</f>
        <v>1223</v>
      </c>
      <c r="B1778" s="10">
        <f>IF(my_protein!I1777 - my_protein!H1778 &gt; 0, my_protein!I1777 - my_protein!H1778, 0)</f>
        <v>0</v>
      </c>
      <c r="C1778">
        <f>IF(my_protein!B1778 = "with_protein", my_protein!S1778, "")</f>
        <v>173</v>
      </c>
      <c r="D1778" s="9"/>
    </row>
    <row r="1779">
      <c r="A1779" s="10">
        <f>IF(my_protein!J1778 = my_protein!J1779, IF(my_protein!H1779 - my_protein!I1778 &lt; 100, A1778, A1778 + 1), A1778 + 1)</f>
        <v>1223</v>
      </c>
      <c r="B1779" s="10">
        <f>IF(my_protein!I1778 - my_protein!H1779 &gt; 0, my_protein!I1778 - my_protein!H1779, 0)</f>
        <v>3</v>
      </c>
      <c r="C1779">
        <f>IF(my_protein!B1779 = "with_protein", my_protein!S1779, "")</f>
        <v>343</v>
      </c>
      <c r="D1779" s="9"/>
    </row>
    <row r="1780">
      <c r="A1780" s="10">
        <f>IF(my_protein!J1779 = my_protein!J1780, IF(my_protein!H1780 - my_protein!I1779 &lt; 100, A1779, A1779 + 1), A1779 + 1)</f>
        <v>1224</v>
      </c>
      <c r="B1780" s="10">
        <f>IF(my_protein!I1779 - my_protein!H1780 &gt; 0, my_protein!I1779 - my_protein!H1780, 0)</f>
        <v>0</v>
      </c>
      <c r="C1780">
        <f>IF(my_protein!B1780 = "with_protein", my_protein!S1780, "")</f>
        <v>474</v>
      </c>
      <c r="D1780" s="9"/>
    </row>
    <row r="1781">
      <c r="A1781" s="10">
        <f>IF(my_protein!J1780 = my_protein!J1781, IF(my_protein!H1781 - my_protein!I1780 &lt; 100, A1780, A1780 + 1), A1780 + 1)</f>
        <v>1225</v>
      </c>
      <c r="B1781" s="10">
        <f>IF(my_protein!I1780 - my_protein!H1781 &gt; 0, my_protein!I1780 - my_protein!H1781, 0)</f>
        <v>19</v>
      </c>
      <c r="C1781">
        <f>IF(my_protein!B1781 = "with_protein", my_protein!S1781, "")</f>
        <v>81</v>
      </c>
      <c r="D1781" s="9"/>
    </row>
    <row r="1782">
      <c r="A1782" s="10">
        <f>IF(my_protein!J1781 = my_protein!J1782, IF(my_protein!H1782 - my_protein!I1781 &lt; 100, A1781, A1781 + 1), A1781 + 1)</f>
        <v>1226</v>
      </c>
      <c r="B1782" s="10">
        <f>IF(my_protein!I1781 - my_protein!H1782 &gt; 0, my_protein!I1781 - my_protein!H1782, 0)</f>
        <v>0</v>
      </c>
      <c r="C1782" t="str">
        <f>IF(my_protein!B1782 = "with_protein", my_protein!S1782, "")</f>
        <v/>
      </c>
      <c r="D1782" s="9"/>
    </row>
    <row r="1783">
      <c r="A1783" s="10">
        <f>IF(my_protein!J1782 = my_protein!J1783, IF(my_protein!H1783 - my_protein!I1782 &lt; 100, A1782, A1782 + 1), A1782 + 1)</f>
        <v>1227</v>
      </c>
      <c r="B1783" s="10">
        <f>IF(my_protein!I1782 - my_protein!H1783 &gt; 0, my_protein!I1782 - my_protein!H1783, 0)</f>
        <v>0</v>
      </c>
      <c r="C1783">
        <f>IF(my_protein!B1783 = "with_protein", my_protein!S1783, "")</f>
        <v>421</v>
      </c>
      <c r="D1783" s="9"/>
    </row>
    <row r="1784">
      <c r="A1784" s="10">
        <f>IF(my_protein!J1783 = my_protein!J1784, IF(my_protein!H1784 - my_protein!I1783 &lt; 100, A1783, A1783 + 1), A1783 + 1)</f>
        <v>1227</v>
      </c>
      <c r="B1784" s="10">
        <f>IF(my_protein!I1783 - my_protein!H1784 &gt; 0, my_protein!I1783 - my_protein!H1784, 0)</f>
        <v>0</v>
      </c>
      <c r="C1784">
        <f>IF(my_protein!B1784 = "with_protein", my_protein!S1784, "")</f>
        <v>289</v>
      </c>
      <c r="D1784" s="9"/>
    </row>
    <row r="1785">
      <c r="A1785" s="10">
        <f>IF(my_protein!J1784 = my_protein!J1785, IF(my_protein!H1785 - my_protein!I1784 &lt; 100, A1784, A1784 + 1), A1784 + 1)</f>
        <v>1227</v>
      </c>
      <c r="B1785" s="10">
        <f>IF(my_protein!I1784 - my_protein!H1785 &gt; 0, my_protein!I1784 - my_protein!H1785, 0)</f>
        <v>0</v>
      </c>
      <c r="C1785">
        <f>IF(my_protein!B1785 = "with_protein", my_protein!S1785, "")</f>
        <v>330</v>
      </c>
      <c r="D1785" s="9"/>
    </row>
    <row r="1786">
      <c r="A1786" s="10">
        <f>IF(my_protein!J1785 = my_protein!J1786, IF(my_protein!H1786 - my_protein!I1785 &lt; 100, A1785, A1785 + 1), A1785 + 1)</f>
        <v>1228</v>
      </c>
      <c r="B1786" s="10">
        <f>IF(my_protein!I1785 - my_protein!H1786 &gt; 0, my_protein!I1785 - my_protein!H1786, 0)</f>
        <v>0</v>
      </c>
      <c r="C1786">
        <f>IF(my_protein!B1786 = "with_protein", my_protein!S1786, "")</f>
        <v>339</v>
      </c>
      <c r="D1786" s="9"/>
    </row>
    <row r="1787">
      <c r="A1787" s="10">
        <f>IF(my_protein!J1786 = my_protein!J1787, IF(my_protein!H1787 - my_protein!I1786 &lt; 100, A1786, A1786 + 1), A1786 + 1)</f>
        <v>1229</v>
      </c>
      <c r="B1787" s="10">
        <f>IF(my_protein!I1786 - my_protein!H1787 &gt; 0, my_protein!I1786 - my_protein!H1787, 0)</f>
        <v>0</v>
      </c>
      <c r="C1787">
        <f>IF(my_protein!B1787 = "with_protein", my_protein!S1787, "")</f>
        <v>734</v>
      </c>
      <c r="D1787" s="9"/>
    </row>
    <row r="1788">
      <c r="A1788" s="10">
        <f>IF(my_protein!J1787 = my_protein!J1788, IF(my_protein!H1788 - my_protein!I1787 &lt; 100, A1787, A1787 + 1), A1787 + 1)</f>
        <v>1229</v>
      </c>
      <c r="B1788" s="10">
        <f>IF(my_protein!I1787 - my_protein!H1788 &gt; 0, my_protein!I1787 - my_protein!H1788, 0)</f>
        <v>3</v>
      </c>
      <c r="C1788">
        <f>IF(my_protein!B1788 = "with_protein", my_protein!S1788, "")</f>
        <v>412</v>
      </c>
      <c r="D1788" s="9"/>
    </row>
    <row r="1789">
      <c r="A1789" s="10">
        <f>IF(my_protein!J1788 = my_protein!J1789, IF(my_protein!H1789 - my_protein!I1788 &lt; 100, A1788, A1788 + 1), A1788 + 1)</f>
        <v>1229</v>
      </c>
      <c r="B1789" s="10">
        <f>IF(my_protein!I1788 - my_protein!H1789 &gt; 0, my_protein!I1788 - my_protein!H1789, 0)</f>
        <v>96</v>
      </c>
      <c r="C1789" t="str">
        <f>IF(my_protein!B1789 = "with_protein", my_protein!S1789, "")</f>
        <v/>
      </c>
      <c r="D1789" s="9"/>
    </row>
    <row r="1790">
      <c r="A1790" s="10">
        <f>IF(my_protein!J1789 = my_protein!J1790, IF(my_protein!H1790 - my_protein!I1789 &lt; 100, A1789, A1789 + 1), A1789 + 1)</f>
        <v>1230</v>
      </c>
      <c r="B1790" s="10">
        <f>IF(my_protein!I1789 - my_protein!H1790 &gt; 0, my_protein!I1789 - my_protein!H1790, 0)</f>
        <v>0</v>
      </c>
      <c r="C1790">
        <f>IF(my_protein!B1790 = "with_protein", my_protein!S1790, "")</f>
        <v>115</v>
      </c>
      <c r="D1790" s="9"/>
    </row>
    <row r="1791">
      <c r="A1791" s="10">
        <f>IF(my_protein!J1790 = my_protein!J1791, IF(my_protein!H1791 - my_protein!I1790 &lt; 100, A1790, A1790 + 1), A1790 + 1)</f>
        <v>1230</v>
      </c>
      <c r="B1791" s="10">
        <f>IF(my_protein!I1790 - my_protein!H1791 &gt; 0, my_protein!I1790 - my_protein!H1791, 0)</f>
        <v>0</v>
      </c>
      <c r="C1791">
        <f>IF(my_protein!B1791 = "with_protein", my_protein!S1791, "")</f>
        <v>281</v>
      </c>
      <c r="D1791" s="9"/>
    </row>
    <row r="1792">
      <c r="A1792" s="10">
        <f>IF(my_protein!J1791 = my_protein!J1792, IF(my_protein!H1792 - my_protein!I1791 &lt; 100, A1791, A1791 + 1), A1791 + 1)</f>
        <v>1231</v>
      </c>
      <c r="B1792" s="10">
        <f>IF(my_protein!I1791 - my_protein!H1792 &gt; 0, my_protein!I1791 - my_protein!H1792, 0)</f>
        <v>0</v>
      </c>
      <c r="C1792">
        <f>IF(my_protein!B1792 = "with_protein", my_protein!S1792, "")</f>
        <v>284</v>
      </c>
      <c r="D1792" s="9"/>
    </row>
    <row r="1793">
      <c r="A1793" s="10">
        <f>IF(my_protein!J1792 = my_protein!J1793, IF(my_protein!H1793 - my_protein!I1792 &lt; 100, A1792, A1792 + 1), A1792 + 1)</f>
        <v>1232</v>
      </c>
      <c r="B1793" s="10">
        <f>IF(my_protein!I1792 - my_protein!H1793 &gt; 0, my_protein!I1792 - my_protein!H1793, 0)</f>
        <v>0</v>
      </c>
      <c r="C1793">
        <f>IF(my_protein!B1793 = "with_protein", my_protein!S1793, "")</f>
        <v>483</v>
      </c>
      <c r="D1793" s="9"/>
    </row>
    <row r="1794">
      <c r="A1794" s="10">
        <f>IF(my_protein!J1793 = my_protein!J1794, IF(my_protein!H1794 - my_protein!I1793 &lt; 100, A1793, A1793 + 1), A1793 + 1)</f>
        <v>1233</v>
      </c>
      <c r="B1794" s="10">
        <f>IF(my_protein!I1793 - my_protein!H1794 &gt; 0, my_protein!I1793 - my_protein!H1794, 0)</f>
        <v>0</v>
      </c>
      <c r="C1794">
        <f>IF(my_protein!B1794 = "with_protein", my_protein!S1794, "")</f>
        <v>339</v>
      </c>
      <c r="D1794" s="9"/>
    </row>
    <row r="1795">
      <c r="A1795" s="10">
        <f>IF(my_protein!J1794 = my_protein!J1795, IF(my_protein!H1795 - my_protein!I1794 &lt; 100, A1794, A1794 + 1), A1794 + 1)</f>
        <v>1233</v>
      </c>
      <c r="B1795" s="10">
        <f>IF(my_protein!I1794 - my_protein!H1795 &gt; 0, my_protein!I1794 - my_protein!H1795, 0)</f>
        <v>0</v>
      </c>
      <c r="C1795">
        <f>IF(my_protein!B1795 = "with_protein", my_protein!S1795, "")</f>
        <v>403</v>
      </c>
      <c r="D1795" s="9"/>
    </row>
    <row r="1796">
      <c r="A1796" s="10">
        <f>IF(my_protein!J1795 = my_protein!J1796, IF(my_protein!H1796 - my_protein!I1795 &lt; 100, A1795, A1795 + 1), A1795 + 1)</f>
        <v>1234</v>
      </c>
      <c r="B1796" s="10">
        <f>IF(my_protein!I1795 - my_protein!H1796 &gt; 0, my_protein!I1795 - my_protein!H1796, 0)</f>
        <v>0</v>
      </c>
      <c r="C1796">
        <f>IF(my_protein!B1796 = "with_protein", my_protein!S1796, "")</f>
        <v>251</v>
      </c>
      <c r="D1796" s="9"/>
    </row>
    <row r="1797">
      <c r="A1797" s="10">
        <f>IF(my_protein!J1796 = my_protein!J1797, IF(my_protein!H1797 - my_protein!I1796 &lt; 100, A1796, A1796 + 1), A1796 + 1)</f>
        <v>1235</v>
      </c>
      <c r="B1797" s="10">
        <f>IF(my_protein!I1796 - my_protein!H1797 &gt; 0, my_protein!I1796 - my_protein!H1797, 0)</f>
        <v>0</v>
      </c>
      <c r="C1797" t="str">
        <f>IF(my_protein!B1797 = "with_protein", my_protein!S1797, "")</f>
        <v/>
      </c>
      <c r="D1797" s="9"/>
    </row>
    <row r="1798">
      <c r="A1798" s="10">
        <f>IF(my_protein!J1797 = my_protein!J1798, IF(my_protein!H1798 - my_protein!I1797 &lt; 100, A1797, A1797 + 1), A1797 + 1)</f>
        <v>1235</v>
      </c>
      <c r="B1798" s="10">
        <f>IF(my_protein!I1797 - my_protein!H1798 &gt; 0, my_protein!I1797 - my_protein!H1798, 0)</f>
        <v>3</v>
      </c>
      <c r="C1798">
        <f>IF(my_protein!B1798 = "with_protein", my_protein!S1798, "")</f>
        <v>210</v>
      </c>
      <c r="D1798" s="9"/>
    </row>
    <row r="1799">
      <c r="A1799" s="10">
        <f>IF(my_protein!J1798 = my_protein!J1799, IF(my_protein!H1799 - my_protein!I1798 &lt; 100, A1798, A1798 + 1), A1798 + 1)</f>
        <v>1236</v>
      </c>
      <c r="B1799" s="10">
        <f>IF(my_protein!I1798 - my_protein!H1799 &gt; 0, my_protein!I1798 - my_protein!H1799, 0)</f>
        <v>0</v>
      </c>
      <c r="C1799">
        <f>IF(my_protein!B1799 = "with_protein", my_protein!S1799, "")</f>
        <v>229</v>
      </c>
      <c r="D1799" s="9"/>
    </row>
    <row r="1800">
      <c r="A1800" s="10">
        <f>IF(my_protein!J1799 = my_protein!J1800, IF(my_protein!H1800 - my_protein!I1799 &lt; 100, A1799, A1799 + 1), A1799 + 1)</f>
        <v>1237</v>
      </c>
      <c r="B1800" s="10">
        <f>IF(my_protein!I1799 - my_protein!H1800 &gt; 0, my_protein!I1799 - my_protein!H1800, 0)</f>
        <v>0</v>
      </c>
      <c r="C1800">
        <f>IF(my_protein!B1800 = "with_protein", my_protein!S1800, "")</f>
        <v>262</v>
      </c>
      <c r="D1800" s="9"/>
    </row>
    <row r="1801">
      <c r="A1801" s="10">
        <f>IF(my_protein!J1800 = my_protein!J1801, IF(my_protein!H1801 - my_protein!I1800 &lt; 100, A1800, A1800 + 1), A1800 + 1)</f>
        <v>1238</v>
      </c>
      <c r="B1801" s="10">
        <f>IF(my_protein!I1800 - my_protein!H1801 &gt; 0, my_protein!I1800 - my_protein!H1801, 0)</f>
        <v>0</v>
      </c>
      <c r="C1801">
        <f>IF(my_protein!B1801 = "with_protein", my_protein!S1801, "")</f>
        <v>415</v>
      </c>
      <c r="D1801" s="9"/>
    </row>
    <row r="1802">
      <c r="A1802" s="10">
        <f>IF(my_protein!J1801 = my_protein!J1802, IF(my_protein!H1802 - my_protein!I1801 &lt; 100, A1801, A1801 + 1), A1801 + 1)</f>
        <v>1239</v>
      </c>
      <c r="B1802" s="10">
        <f>IF(my_protein!I1801 - my_protein!H1802 &gt; 0, my_protein!I1801 - my_protein!H1802, 0)</f>
        <v>0</v>
      </c>
      <c r="C1802">
        <f>IF(my_protein!B1802 = "with_protein", my_protein!S1802, "")</f>
        <v>86</v>
      </c>
      <c r="D1802" s="9"/>
    </row>
    <row r="1803">
      <c r="A1803" s="10">
        <f>IF(my_protein!J1802 = my_protein!J1803, IF(my_protein!H1803 - my_protein!I1802 &lt; 100, A1802, A1802 + 1), A1802 + 1)</f>
        <v>1240</v>
      </c>
      <c r="B1803" s="10">
        <f>IF(my_protein!I1802 - my_protein!H1803 &gt; 0, my_protein!I1802 - my_protein!H1803, 0)</f>
        <v>0</v>
      </c>
      <c r="C1803">
        <f>IF(my_protein!B1803 = "with_protein", my_protein!S1803, "")</f>
        <v>70</v>
      </c>
      <c r="D1803" s="9"/>
    </row>
    <row r="1804">
      <c r="A1804" s="10">
        <f>IF(my_protein!J1803 = my_protein!J1804, IF(my_protein!H1804 - my_protein!I1803 &lt; 100, A1803, A1803 + 1), A1803 + 1)</f>
        <v>1240</v>
      </c>
      <c r="B1804" s="10">
        <f>IF(my_protein!I1803 - my_protein!H1804 &gt; 0, my_protein!I1803 - my_protein!H1804, 0)</f>
        <v>0</v>
      </c>
      <c r="C1804">
        <f>IF(my_protein!B1804 = "with_protein", my_protein!S1804, "")</f>
        <v>287</v>
      </c>
      <c r="D1804" s="9"/>
    </row>
    <row r="1805">
      <c r="A1805" s="10">
        <f>IF(my_protein!J1804 = my_protein!J1805, IF(my_protein!H1805 - my_protein!I1804 &lt; 100, A1804, A1804 + 1), A1804 + 1)</f>
        <v>1240</v>
      </c>
      <c r="B1805" s="10">
        <f>IF(my_protein!I1804 - my_protein!H1805 &gt; 0, my_protein!I1804 - my_protein!H1805, 0)</f>
        <v>3</v>
      </c>
      <c r="C1805">
        <f>IF(my_protein!B1805 = "with_protein", my_protein!S1805, "")</f>
        <v>251</v>
      </c>
      <c r="D1805" s="9"/>
    </row>
    <row r="1806">
      <c r="A1806" s="10">
        <f>IF(my_protein!J1805 = my_protein!J1806, IF(my_protein!H1806 - my_protein!I1805 &lt; 100, A1805, A1805 + 1), A1805 + 1)</f>
        <v>1241</v>
      </c>
      <c r="B1806" s="10">
        <f>IF(my_protein!I1805 - my_protein!H1806 &gt; 0, my_protein!I1805 - my_protein!H1806, 0)</f>
        <v>0</v>
      </c>
      <c r="C1806">
        <f>IF(my_protein!B1806 = "with_protein", my_protein!S1806, "")</f>
        <v>108</v>
      </c>
      <c r="D1806" s="9"/>
    </row>
    <row r="1807">
      <c r="A1807" s="10">
        <f>IF(my_protein!J1806 = my_protein!J1807, IF(my_protein!H1807 - my_protein!I1806 &lt; 100, A1806, A1806 + 1), A1806 + 1)</f>
        <v>1242</v>
      </c>
      <c r="B1807" s="10">
        <f>IF(my_protein!I1806 - my_protein!H1807 &gt; 0, my_protein!I1806 - my_protein!H1807, 0)</f>
        <v>0</v>
      </c>
      <c r="C1807">
        <f>IF(my_protein!B1807 = "with_protein", my_protein!S1807, "")</f>
        <v>290</v>
      </c>
      <c r="D1807" s="9"/>
    </row>
    <row r="1808">
      <c r="A1808" s="10">
        <f>IF(my_protein!J1807 = my_protein!J1808, IF(my_protein!H1808 - my_protein!I1807 &lt; 100, A1807, A1807 + 1), A1807 + 1)</f>
        <v>1242</v>
      </c>
      <c r="B1808" s="10">
        <f>IF(my_protein!I1807 - my_protein!H1808 &gt; 0, my_protein!I1807 - my_protein!H1808, 0)</f>
        <v>0</v>
      </c>
      <c r="C1808">
        <f>IF(my_protein!B1808 = "with_protein", my_protein!S1808, "")</f>
        <v>139</v>
      </c>
      <c r="D1808" s="9"/>
    </row>
    <row r="1809">
      <c r="A1809" s="10">
        <f>IF(my_protein!J1808 = my_protein!J1809, IF(my_protein!H1809 - my_protein!I1808 &lt; 100, A1808, A1808 + 1), A1808 + 1)</f>
        <v>1242</v>
      </c>
      <c r="B1809" s="10">
        <f>IF(my_protein!I1808 - my_protein!H1809 &gt; 0, my_protein!I1808 - my_protein!H1809, 0)</f>
        <v>3</v>
      </c>
      <c r="C1809">
        <f>IF(my_protein!B1809 = "with_protein", my_protein!S1809, "")</f>
        <v>111</v>
      </c>
      <c r="D1809" s="9"/>
    </row>
    <row r="1810">
      <c r="A1810" s="10">
        <f>IF(my_protein!J1809 = my_protein!J1810, IF(my_protein!H1810 - my_protein!I1809 &lt; 100, A1809, A1809 + 1), A1809 + 1)</f>
        <v>1243</v>
      </c>
      <c r="B1810" s="10">
        <f>IF(my_protein!I1809 - my_protein!H1810 &gt; 0, my_protein!I1809 - my_protein!H1810, 0)</f>
        <v>0</v>
      </c>
      <c r="C1810">
        <f>IF(my_protein!B1810 = "with_protein", my_protein!S1810, "")</f>
        <v>514</v>
      </c>
      <c r="D1810" s="9"/>
    </row>
    <row r="1811">
      <c r="A1811" s="10">
        <f>IF(my_protein!J1810 = my_protein!J1811, IF(my_protein!H1811 - my_protein!I1810 &lt; 100, A1810, A1810 + 1), A1810 + 1)</f>
        <v>1244</v>
      </c>
      <c r="B1811" s="10">
        <f>IF(my_protein!I1810 - my_protein!H1811 &gt; 0, my_protein!I1810 - my_protein!H1811, 0)</f>
        <v>0</v>
      </c>
      <c r="C1811" t="str">
        <f>IF(my_protein!B1811 = "with_protein", my_protein!S1811, "")</f>
        <v/>
      </c>
      <c r="D1811" s="9"/>
    </row>
    <row r="1812">
      <c r="A1812" s="10">
        <f>IF(my_protein!J1811 = my_protein!J1812, IF(my_protein!H1812 - my_protein!I1811 &lt; 100, A1811, A1811 + 1), A1811 + 1)</f>
        <v>1245</v>
      </c>
      <c r="B1812" s="10">
        <f>IF(my_protein!I1811 - my_protein!H1812 &gt; 0, my_protein!I1811 - my_protein!H1812, 0)</f>
        <v>0</v>
      </c>
      <c r="C1812">
        <f>IF(my_protein!B1812 = "with_protein", my_protein!S1812, "")</f>
        <v>94</v>
      </c>
      <c r="D1812" s="9"/>
    </row>
    <row r="1813">
      <c r="A1813" s="10">
        <f>IF(my_protein!J1812 = my_protein!J1813, IF(my_protein!H1813 - my_protein!I1812 &lt; 100, A1812, A1812 + 1), A1812 + 1)</f>
        <v>1246</v>
      </c>
      <c r="B1813" s="10">
        <f>IF(my_protein!I1812 - my_protein!H1813 &gt; 0, my_protein!I1812 - my_protein!H1813, 0)</f>
        <v>0</v>
      </c>
      <c r="C1813">
        <f>IF(my_protein!B1813 = "with_protein", my_protein!S1813, "")</f>
        <v>61</v>
      </c>
      <c r="D1813" s="9"/>
    </row>
    <row r="1814">
      <c r="A1814" s="10">
        <f>IF(my_protein!J1813 = my_protein!J1814, IF(my_protein!H1814 - my_protein!I1813 &lt; 100, A1813, A1813 + 1), A1813 + 1)</f>
        <v>1247</v>
      </c>
      <c r="B1814" s="10">
        <f>IF(my_protein!I1813 - my_protein!H1814 &gt; 0, my_protein!I1813 - my_protein!H1814, 0)</f>
        <v>0</v>
      </c>
      <c r="C1814">
        <f>IF(my_protein!B1814 = "with_protein", my_protein!S1814, "")</f>
        <v>240</v>
      </c>
      <c r="D1814" s="9"/>
    </row>
    <row r="1815">
      <c r="A1815" s="10">
        <f>IF(my_protein!J1814 = my_protein!J1815, IF(my_protein!H1815 - my_protein!I1814 &lt; 100, A1814, A1814 + 1), A1814 + 1)</f>
        <v>1247</v>
      </c>
      <c r="B1815" s="10">
        <f>IF(my_protein!I1814 - my_protein!H1815 &gt; 0, my_protein!I1814 - my_protein!H1815, 0)</f>
        <v>3</v>
      </c>
      <c r="C1815">
        <f>IF(my_protein!B1815 = "with_protein", my_protein!S1815, "")</f>
        <v>251</v>
      </c>
      <c r="D1815" s="9"/>
    </row>
    <row r="1816">
      <c r="A1816" s="10">
        <f>IF(my_protein!J1815 = my_protein!J1816, IF(my_protein!H1816 - my_protein!I1815 &lt; 100, A1815, A1815 + 1), A1815 + 1)</f>
        <v>1247</v>
      </c>
      <c r="B1816" s="10">
        <f>IF(my_protein!I1815 - my_protein!H1816 &gt; 0, my_protein!I1815 - my_protein!H1816, 0)</f>
        <v>0</v>
      </c>
      <c r="C1816">
        <f>IF(my_protein!B1816 = "with_protein", my_protein!S1816, "")</f>
        <v>216</v>
      </c>
      <c r="D1816" s="9"/>
    </row>
    <row r="1817">
      <c r="A1817" s="10">
        <f>IF(my_protein!J1816 = my_protein!J1817, IF(my_protein!H1817 - my_protein!I1816 &lt; 100, A1816, A1816 + 1), A1816 + 1)</f>
        <v>1248</v>
      </c>
      <c r="B1817" s="10">
        <f>IF(my_protein!I1816 - my_protein!H1817 &gt; 0, my_protein!I1816 - my_protein!H1817, 0)</f>
        <v>0</v>
      </c>
      <c r="C1817">
        <f>IF(my_protein!B1817 = "with_protein", my_protein!S1817, "")</f>
        <v>127</v>
      </c>
      <c r="D1817" s="9"/>
    </row>
    <row r="1818">
      <c r="A1818" s="10">
        <f>IF(my_protein!J1817 = my_protein!J1818, IF(my_protein!H1818 - my_protein!I1817 &lt; 100, A1817, A1817 + 1), A1817 + 1)</f>
        <v>1249</v>
      </c>
      <c r="B1818" s="10">
        <f>IF(my_protein!I1817 - my_protein!H1818 &gt; 0, my_protein!I1817 - my_protein!H1818, 0)</f>
        <v>0</v>
      </c>
      <c r="C1818">
        <f>IF(my_protein!B1818 = "with_protein", my_protein!S1818, "")</f>
        <v>379</v>
      </c>
      <c r="D1818" s="9"/>
    </row>
    <row r="1819">
      <c r="A1819" s="10">
        <f>IF(my_protein!J1818 = my_protein!J1819, IF(my_protein!H1819 - my_protein!I1818 &lt; 100, A1818, A1818 + 1), A1818 + 1)</f>
        <v>1249</v>
      </c>
      <c r="B1819" s="10">
        <f>IF(my_protein!I1818 - my_protein!H1819 &gt; 0, my_protein!I1818 - my_protein!H1819, 0)</f>
        <v>0</v>
      </c>
      <c r="C1819">
        <f>IF(my_protein!B1819 = "with_protein", my_protein!S1819, "")</f>
        <v>251</v>
      </c>
      <c r="D1819" s="9"/>
    </row>
    <row r="1820">
      <c r="A1820" s="10">
        <f>IF(my_protein!J1819 = my_protein!J1820, IF(my_protein!H1820 - my_protein!I1819 &lt; 100, A1819, A1819 + 1), A1819 + 1)</f>
        <v>1250</v>
      </c>
      <c r="B1820" s="10">
        <f>IF(my_protein!I1819 - my_protein!H1820 &gt; 0, my_protein!I1819 - my_protein!H1820, 0)</f>
        <v>0</v>
      </c>
      <c r="C1820">
        <f>IF(my_protein!B1820 = "with_protein", my_protein!S1820, "")</f>
        <v>358</v>
      </c>
      <c r="D1820" s="9"/>
    </row>
    <row r="1821">
      <c r="A1821" s="10">
        <f>IF(my_protein!J1820 = my_protein!J1821, IF(my_protein!H1821 - my_protein!I1820 &lt; 100, A1820, A1820 + 1), A1820 + 1)</f>
        <v>1251</v>
      </c>
      <c r="B1821" s="10">
        <f>IF(my_protein!I1820 - my_protein!H1821 &gt; 0, my_protein!I1820 - my_protein!H1821, 0)</f>
        <v>0</v>
      </c>
      <c r="C1821">
        <f>IF(my_protein!B1821 = "with_protein", my_protein!S1821, "")</f>
        <v>154</v>
      </c>
      <c r="D1821" s="9"/>
    </row>
    <row r="1822">
      <c r="A1822" s="10">
        <f>IF(my_protein!J1821 = my_protein!J1822, IF(my_protein!H1822 - my_protein!I1821 &lt; 100, A1821, A1821 + 1), A1821 + 1)</f>
        <v>1252</v>
      </c>
      <c r="B1822" s="10">
        <f>IF(my_protein!I1821 - my_protein!H1822 &gt; 0, my_protein!I1821 - my_protein!H1822, 0)</f>
        <v>0</v>
      </c>
      <c r="C1822">
        <f>IF(my_protein!B1822 = "with_protein", my_protein!S1822, "")</f>
        <v>260</v>
      </c>
      <c r="D1822" s="9"/>
    </row>
    <row r="1823">
      <c r="A1823" s="10">
        <f>IF(my_protein!J1822 = my_protein!J1823, IF(my_protein!H1823 - my_protein!I1822 &lt; 100, A1822, A1822 + 1), A1822 + 1)</f>
        <v>1253</v>
      </c>
      <c r="B1823" s="10">
        <f>IF(my_protein!I1822 - my_protein!H1823 &gt; 0, my_protein!I1822 - my_protein!H1823, 0)</f>
        <v>0</v>
      </c>
      <c r="C1823">
        <f>IF(my_protein!B1823 = "with_protein", my_protein!S1823, "")</f>
        <v>121</v>
      </c>
      <c r="D1823" s="9"/>
    </row>
    <row r="1824">
      <c r="A1824" s="10">
        <f>IF(my_protein!J1823 = my_protein!J1824, IF(my_protein!H1824 - my_protein!I1823 &lt; 100, A1823, A1823 + 1), A1823 + 1)</f>
        <v>1254</v>
      </c>
      <c r="B1824" s="10">
        <f>IF(my_protein!I1823 - my_protein!H1824 &gt; 0, my_protein!I1823 - my_protein!H1824, 0)</f>
        <v>6</v>
      </c>
      <c r="C1824">
        <f>IF(my_protein!B1824 = "with_protein", my_protein!S1824, "")</f>
        <v>213</v>
      </c>
      <c r="D1824" s="9"/>
    </row>
    <row r="1825">
      <c r="A1825" s="10">
        <f>IF(my_protein!J1824 = my_protein!J1825, IF(my_protein!H1825 - my_protein!I1824 &lt; 100, A1824, A1824 + 1), A1824 + 1)</f>
        <v>1255</v>
      </c>
      <c r="B1825" s="10">
        <f>IF(my_protein!I1824 - my_protein!H1825 &gt; 0, my_protein!I1824 - my_protein!H1825, 0)</f>
        <v>0</v>
      </c>
      <c r="C1825">
        <f>IF(my_protein!B1825 = "with_protein", my_protein!S1825, "")</f>
        <v>331</v>
      </c>
      <c r="D1825" s="9"/>
    </row>
    <row r="1826">
      <c r="A1826" s="10">
        <f>IF(my_protein!J1825 = my_protein!J1826, IF(my_protein!H1826 - my_protein!I1825 &lt; 100, A1825, A1825 + 1), A1825 + 1)</f>
        <v>1256</v>
      </c>
      <c r="B1826" s="10">
        <f>IF(my_protein!I1825 - my_protein!H1826 &gt; 0, my_protein!I1825 - my_protein!H1826, 0)</f>
        <v>0</v>
      </c>
      <c r="C1826">
        <f>IF(my_protein!B1826 = "with_protein", my_protein!S1826, "")</f>
        <v>532</v>
      </c>
      <c r="D1826" s="9"/>
    </row>
    <row r="1827">
      <c r="A1827" s="10">
        <f>IF(my_protein!J1826 = my_protein!J1827, IF(my_protein!H1827 - my_protein!I1826 &lt; 100, A1826, A1826 + 1), A1826 + 1)</f>
        <v>1256</v>
      </c>
      <c r="B1827" s="10">
        <f>IF(my_protein!I1826 - my_protein!H1827 &gt; 0, my_protein!I1826 - my_protein!H1827, 0)</f>
        <v>0</v>
      </c>
      <c r="C1827">
        <f>IF(my_protein!B1827 = "with_protein", my_protein!S1827, "")</f>
        <v>250</v>
      </c>
      <c r="D1827" s="9"/>
    </row>
    <row r="1828">
      <c r="A1828" s="10">
        <f>IF(my_protein!J1827 = my_protein!J1828, IF(my_protein!H1828 - my_protein!I1827 &lt; 100, A1827, A1827 + 1), A1827 + 1)</f>
        <v>1256</v>
      </c>
      <c r="B1828" s="10">
        <f>IF(my_protein!I1827 - my_protein!H1828 &gt; 0, my_protein!I1827 - my_protein!H1828, 0)</f>
        <v>0</v>
      </c>
      <c r="C1828">
        <f>IF(my_protein!B1828 = "with_protein", my_protein!S1828, "")</f>
        <v>521</v>
      </c>
      <c r="D1828" s="9"/>
    </row>
    <row r="1829">
      <c r="A1829" s="10">
        <f>IF(my_protein!J1828 = my_protein!J1829, IF(my_protein!H1829 - my_protein!I1828 &lt; 100, A1828, A1828 + 1), A1828 + 1)</f>
        <v>1257</v>
      </c>
      <c r="B1829" s="10">
        <f>IF(my_protein!I1828 - my_protein!H1829 &gt; 0, my_protein!I1828 - my_protein!H1829, 0)</f>
        <v>0</v>
      </c>
      <c r="C1829">
        <f>IF(my_protein!B1829 = "with_protein", my_protein!S1829, "")</f>
        <v>319</v>
      </c>
      <c r="D1829" s="9"/>
    </row>
    <row r="1830">
      <c r="A1830" s="10">
        <f>IF(my_protein!J1829 = my_protein!J1830, IF(my_protein!H1830 - my_protein!I1829 &lt; 100, A1829, A1829 + 1), A1829 + 1)</f>
        <v>1257</v>
      </c>
      <c r="B1830" s="10">
        <f>IF(my_protein!I1829 - my_protein!H1830 &gt; 0, my_protein!I1829 - my_protein!H1830, 0)</f>
        <v>3</v>
      </c>
      <c r="C1830">
        <f>IF(my_protein!B1830 = "with_protein", my_protein!S1830, "")</f>
        <v>288</v>
      </c>
      <c r="D1830" s="9"/>
    </row>
    <row r="1831">
      <c r="A1831" s="10">
        <f>IF(my_protein!J1830 = my_protein!J1831, IF(my_protein!H1831 - my_protein!I1830 &lt; 100, A1830, A1830 + 1), A1830 + 1)</f>
        <v>1257</v>
      </c>
      <c r="B1831" s="10">
        <f>IF(my_protein!I1830 - my_protein!H1831 &gt; 0, my_protein!I1830 - my_protein!H1831, 0)</f>
        <v>3</v>
      </c>
      <c r="C1831">
        <f>IF(my_protein!B1831 = "with_protein", my_protein!S1831, "")</f>
        <v>603</v>
      </c>
      <c r="D1831" s="9"/>
    </row>
    <row r="1832">
      <c r="A1832" s="10">
        <f>IF(my_protein!J1831 = my_protein!J1832, IF(my_protein!H1832 - my_protein!I1831 &lt; 100, A1831, A1831 + 1), A1831 + 1)</f>
        <v>1257</v>
      </c>
      <c r="B1832" s="10">
        <f>IF(my_protein!I1831 - my_protein!H1832 &gt; 0, my_protein!I1831 - my_protein!H1832, 0)</f>
        <v>0</v>
      </c>
      <c r="C1832">
        <f>IF(my_protein!B1832 = "with_protein", my_protein!S1832, "")</f>
        <v>660</v>
      </c>
      <c r="D1832" s="9"/>
    </row>
    <row r="1833">
      <c r="A1833" s="10">
        <f>IF(my_protein!J1832 = my_protein!J1833, IF(my_protein!H1833 - my_protein!I1832 &lt; 100, A1832, A1832 + 1), A1832 + 1)</f>
        <v>1258</v>
      </c>
      <c r="B1833" s="10">
        <f>IF(my_protein!I1832 - my_protein!H1833 &gt; 0, my_protein!I1832 - my_protein!H1833, 0)</f>
        <v>0</v>
      </c>
      <c r="C1833">
        <f>IF(my_protein!B1833 = "with_protein", my_protein!S1833, "")</f>
        <v>338</v>
      </c>
      <c r="D1833" s="9"/>
    </row>
    <row r="1834">
      <c r="A1834" s="10">
        <f>IF(my_protein!J1833 = my_protein!J1834, IF(my_protein!H1834 - my_protein!I1833 &lt; 100, A1833, A1833 + 1), A1833 + 1)</f>
        <v>1259</v>
      </c>
      <c r="B1834" s="10">
        <f>IF(my_protein!I1833 - my_protein!H1834 &gt; 0, my_protein!I1833 - my_protein!H1834, 0)</f>
        <v>0</v>
      </c>
      <c r="C1834">
        <f>IF(my_protein!B1834 = "with_protein", my_protein!S1834, "")</f>
        <v>431</v>
      </c>
      <c r="D1834" s="9"/>
    </row>
    <row r="1835">
      <c r="A1835" s="10">
        <f>IF(my_protein!J1834 = my_protein!J1835, IF(my_protein!H1835 - my_protein!I1834 &lt; 100, A1834, A1834 + 1), A1834 + 1)</f>
        <v>1259</v>
      </c>
      <c r="B1835" s="10">
        <f>IF(my_protein!I1834 - my_protein!H1835 &gt; 0, my_protein!I1834 - my_protein!H1835, 0)</f>
        <v>0</v>
      </c>
      <c r="C1835">
        <f>IF(my_protein!B1835 = "with_protein", my_protein!S1835, "")</f>
        <v>333</v>
      </c>
      <c r="D1835" s="9"/>
    </row>
    <row r="1836">
      <c r="A1836" s="10">
        <f>IF(my_protein!J1835 = my_protein!J1836, IF(my_protein!H1836 - my_protein!I1835 &lt; 100, A1835, A1835 + 1), A1835 + 1)</f>
        <v>1260</v>
      </c>
      <c r="B1836" s="10">
        <f>IF(my_protein!I1835 - my_protein!H1836 &gt; 0, my_protein!I1835 - my_protein!H1836, 0)</f>
        <v>0</v>
      </c>
      <c r="C1836">
        <f>IF(my_protein!B1836 = "with_protein", my_protein!S1836, "")</f>
        <v>256</v>
      </c>
      <c r="D1836" s="9"/>
    </row>
    <row r="1837">
      <c r="A1837" s="10">
        <f>IF(my_protein!J1836 = my_protein!J1837, IF(my_protein!H1837 - my_protein!I1836 &lt; 100, A1836, A1836 + 1), A1836 + 1)</f>
        <v>1261</v>
      </c>
      <c r="B1837" s="10">
        <f>IF(my_protein!I1836 - my_protein!H1837 &gt; 0, my_protein!I1836 - my_protein!H1837, 0)</f>
        <v>0</v>
      </c>
      <c r="C1837">
        <f>IF(my_protein!B1837 = "with_protein", my_protein!S1837, "")</f>
        <v>462</v>
      </c>
      <c r="D1837" s="9"/>
    </row>
    <row r="1838">
      <c r="A1838" s="10">
        <f>IF(my_protein!J1837 = my_protein!J1838, IF(my_protein!H1838 - my_protein!I1837 &lt; 100, A1837, A1837 + 1), A1837 + 1)</f>
        <v>1262</v>
      </c>
      <c r="B1838" s="10">
        <f>IF(my_protein!I1837 - my_protein!H1838 &gt; 0, my_protein!I1837 - my_protein!H1838, 0)</f>
        <v>19</v>
      </c>
      <c r="C1838">
        <f>IF(my_protein!B1838 = "with_protein", my_protein!S1838, "")</f>
        <v>266</v>
      </c>
      <c r="D1838" s="9"/>
    </row>
    <row r="1839">
      <c r="A1839" s="10">
        <f>IF(my_protein!J1838 = my_protein!J1839, IF(my_protein!H1839 - my_protein!I1838 &lt; 100, A1838, A1838 + 1), A1838 + 1)</f>
        <v>1262</v>
      </c>
      <c r="B1839" s="10">
        <f>IF(my_protein!I1838 - my_protein!H1839 &gt; 0, my_protein!I1838 - my_protein!H1839, 0)</f>
        <v>0</v>
      </c>
      <c r="C1839">
        <f>IF(my_protein!B1839 = "with_protein", my_protein!S1839, "")</f>
        <v>271</v>
      </c>
      <c r="D1839" s="9"/>
    </row>
    <row r="1840">
      <c r="A1840" s="10">
        <f>IF(my_protein!J1839 = my_protein!J1840, IF(my_protein!H1840 - my_protein!I1839 &lt; 100, A1839, A1839 + 1), A1839 + 1)</f>
        <v>1263</v>
      </c>
      <c r="B1840" s="10">
        <f>IF(my_protein!I1839 - my_protein!H1840 &gt; 0, my_protein!I1839 - my_protein!H1840, 0)</f>
        <v>0</v>
      </c>
      <c r="C1840">
        <f>IF(my_protein!B1840 = "with_protein", my_protein!S1840, "")</f>
        <v>1439</v>
      </c>
      <c r="D1840" s="9"/>
    </row>
    <row r="1841">
      <c r="A1841" s="10">
        <f>IF(my_protein!J1840 = my_protein!J1841, IF(my_protein!H1841 - my_protein!I1840 &lt; 100, A1840, A1840 + 1), A1840 + 1)</f>
        <v>1263</v>
      </c>
      <c r="B1841" s="10">
        <f>IF(my_protein!I1840 - my_protein!H1841 &gt; 0, my_protein!I1840 - my_protein!H1841, 0)</f>
        <v>3</v>
      </c>
      <c r="C1841">
        <f>IF(my_protein!B1841 = "with_protein", my_protein!S1841, "")</f>
        <v>123</v>
      </c>
      <c r="D1841" s="9"/>
    </row>
    <row r="1842">
      <c r="A1842" s="10">
        <f>IF(my_protein!J1841 = my_protein!J1842, IF(my_protein!H1842 - my_protein!I1841 &lt; 100, A1841, A1841 + 1), A1841 + 1)</f>
        <v>1264</v>
      </c>
      <c r="B1842" s="10">
        <f>IF(my_protein!I1841 - my_protein!H1842 &gt; 0, my_protein!I1841 - my_protein!H1842, 0)</f>
        <v>0</v>
      </c>
      <c r="C1842">
        <f>IF(my_protein!B1842 = "with_protein", my_protein!S1842, "")</f>
        <v>526</v>
      </c>
      <c r="D1842" s="9"/>
    </row>
    <row r="1843">
      <c r="A1843" s="10">
        <f>IF(my_protein!J1842 = my_protein!J1843, IF(my_protein!H1843 - my_protein!I1842 &lt; 100, A1842, A1842 + 1), A1842 + 1)</f>
        <v>1265</v>
      </c>
      <c r="B1843" s="10">
        <f>IF(my_protein!I1842 - my_protein!H1843 &gt; 0, my_protein!I1842 - my_protein!H1843, 0)</f>
        <v>15</v>
      </c>
      <c r="C1843">
        <f>IF(my_protein!B1843 = "with_protein", my_protein!S1843, "")</f>
        <v>105</v>
      </c>
      <c r="D1843" s="9"/>
    </row>
    <row r="1844">
      <c r="A1844" s="10">
        <f>IF(my_protein!J1843 = my_protein!J1844, IF(my_protein!H1844 - my_protein!I1843 &lt; 100, A1843, A1843 + 1), A1843 + 1)</f>
        <v>1266</v>
      </c>
      <c r="B1844" s="10">
        <f>IF(my_protein!I1843 - my_protein!H1844 &gt; 0, my_protein!I1843 - my_protein!H1844, 0)</f>
        <v>0</v>
      </c>
      <c r="C1844">
        <f>IF(my_protein!B1844 = "with_protein", my_protein!S1844, "")</f>
        <v>275</v>
      </c>
      <c r="D1844" s="9"/>
    </row>
    <row r="1845">
      <c r="A1845" s="10">
        <f>IF(my_protein!J1844 = my_protein!J1845, IF(my_protein!H1845 - my_protein!I1844 &lt; 100, A1844, A1844 + 1), A1844 + 1)</f>
        <v>1266</v>
      </c>
      <c r="B1845" s="10">
        <f>IF(my_protein!I1844 - my_protein!H1845 &gt; 0, my_protein!I1844 - my_protein!H1845, 0)</f>
        <v>3</v>
      </c>
      <c r="C1845">
        <f>IF(my_protein!B1845 = "with_protein", my_protein!S1845, "")</f>
        <v>82</v>
      </c>
      <c r="D1845" s="9"/>
    </row>
    <row r="1846">
      <c r="A1846" s="10">
        <f>IF(my_protein!J1845 = my_protein!J1846, IF(my_protein!H1846 - my_protein!I1845 &lt; 100, A1845, A1845 + 1), A1845 + 1)</f>
        <v>1267</v>
      </c>
      <c r="B1846" s="10">
        <f>IF(my_protein!I1845 - my_protein!H1846 &gt; 0, my_protein!I1845 - my_protein!H1846, 0)</f>
        <v>0</v>
      </c>
      <c r="C1846">
        <f>IF(my_protein!B1846 = "with_protein", my_protein!S1846, "")</f>
        <v>60</v>
      </c>
      <c r="D1846" s="9"/>
    </row>
    <row r="1847">
      <c r="A1847" s="10">
        <f>IF(my_protein!J1846 = my_protein!J1847, IF(my_protein!H1847 - my_protein!I1846 &lt; 100, A1846, A1846 + 1), A1846 + 1)</f>
        <v>1268</v>
      </c>
      <c r="B1847" s="10">
        <f>IF(my_protein!I1846 - my_protein!H1847 &gt; 0, my_protein!I1846 - my_protein!H1847, 0)</f>
        <v>0</v>
      </c>
      <c r="C1847">
        <f>IF(my_protein!B1847 = "with_protein", my_protein!S1847, "")</f>
        <v>263</v>
      </c>
      <c r="D1847" s="9"/>
    </row>
    <row r="1848">
      <c r="A1848" s="10">
        <f>IF(my_protein!J1847 = my_protein!J1848, IF(my_protein!H1848 - my_protein!I1847 &lt; 100, A1847, A1847 + 1), A1847 + 1)</f>
        <v>1269</v>
      </c>
      <c r="B1848" s="10">
        <f>IF(my_protein!I1847 - my_protein!H1848 &gt; 0, my_protein!I1847 - my_protein!H1848, 0)</f>
        <v>0</v>
      </c>
      <c r="C1848" t="str">
        <f>IF(my_protein!B1848 = "with_protein", my_protein!S1848, "")</f>
        <v/>
      </c>
      <c r="D1848" s="9"/>
    </row>
    <row r="1849">
      <c r="A1849" s="10">
        <f>IF(my_protein!J1848 = my_protein!J1849, IF(my_protein!H1849 - my_protein!I1848 &lt; 100, A1848, A1848 + 1), A1848 + 1)</f>
        <v>1270</v>
      </c>
      <c r="B1849" s="10">
        <f>IF(my_protein!I1848 - my_protein!H1849 &gt; 0, my_protein!I1848 - my_protein!H1849, 0)</f>
        <v>0</v>
      </c>
      <c r="C1849">
        <f>IF(my_protein!B1849 = "with_protein", my_protein!S1849, "")</f>
        <v>107</v>
      </c>
      <c r="D1849" s="9"/>
    </row>
    <row r="1850">
      <c r="A1850" s="10">
        <f>IF(my_protein!J1849 = my_protein!J1850, IF(my_protein!H1850 - my_protein!I1849 &lt; 100, A1849, A1849 + 1), A1849 + 1)</f>
        <v>1271</v>
      </c>
      <c r="B1850" s="10">
        <f>IF(my_protein!I1849 - my_protein!H1850 &gt; 0, my_protein!I1849 - my_protein!H1850, 0)</f>
        <v>0</v>
      </c>
      <c r="C1850">
        <f>IF(my_protein!B1850 = "with_protein", my_protein!S1850, "")</f>
        <v>102</v>
      </c>
      <c r="D1850" s="9"/>
    </row>
    <row r="1851">
      <c r="A1851" s="10">
        <f>IF(my_protein!J1850 = my_protein!J1851, IF(my_protein!H1851 - my_protein!I1850 &lt; 100, A1850, A1850 + 1), A1850 + 1)</f>
        <v>1272</v>
      </c>
      <c r="B1851" s="10">
        <f>IF(my_protein!I1850 - my_protein!H1851 &gt; 0, my_protein!I1850 - my_protein!H1851, 0)</f>
        <v>0</v>
      </c>
      <c r="C1851" t="str">
        <f>IF(my_protein!B1851 = "with_protein", my_protein!S1851, "")</f>
        <v/>
      </c>
      <c r="D1851" s="9"/>
    </row>
    <row r="1852">
      <c r="A1852" s="10">
        <f>IF(my_protein!J1851 = my_protein!J1852, IF(my_protein!H1852 - my_protein!I1851 &lt; 100, A1851, A1851 + 1), A1851 + 1)</f>
        <v>1272</v>
      </c>
      <c r="B1852" s="10">
        <f>IF(my_protein!I1851 - my_protein!H1852 &gt; 0, my_protein!I1851 - my_protein!H1852, 0)</f>
        <v>6</v>
      </c>
      <c r="C1852">
        <f>IF(my_protein!B1852 = "with_protein", my_protein!S1852, "")</f>
        <v>775</v>
      </c>
      <c r="D1852" s="9"/>
    </row>
    <row r="1853">
      <c r="A1853" s="10">
        <f>IF(my_protein!J1852 = my_protein!J1853, IF(my_protein!H1853 - my_protein!I1852 &lt; 100, A1852, A1852 + 1), A1852 + 1)</f>
        <v>1273</v>
      </c>
      <c r="B1853" s="10">
        <f>IF(my_protein!I1852 - my_protein!H1853 &gt; 0, my_protein!I1852 - my_protein!H1853, 0)</f>
        <v>0</v>
      </c>
      <c r="C1853">
        <f>IF(my_protein!B1853 = "with_protein", my_protein!S1853, "")</f>
        <v>813</v>
      </c>
      <c r="D1853" s="9"/>
    </row>
    <row r="1854">
      <c r="A1854" s="10">
        <f>IF(my_protein!J1853 = my_protein!J1854, IF(my_protein!H1854 - my_protein!I1853 &lt; 100, A1853, A1853 + 1), A1853 + 1)</f>
        <v>1274</v>
      </c>
      <c r="B1854" s="10">
        <f>IF(my_protein!I1853 - my_protein!H1854 &gt; 0, my_protein!I1853 - my_protein!H1854, 0)</f>
        <v>0</v>
      </c>
      <c r="C1854">
        <f>IF(my_protein!B1854 = "with_protein", my_protein!S1854, "")</f>
        <v>281</v>
      </c>
      <c r="D1854" s="9"/>
    </row>
    <row r="1855">
      <c r="A1855" s="10">
        <f>IF(my_protein!J1854 = my_protein!J1855, IF(my_protein!H1855 - my_protein!I1854 &lt; 100, A1854, A1854 + 1), A1854 + 1)</f>
        <v>1275</v>
      </c>
      <c r="B1855" s="10">
        <f>IF(my_protein!I1854 - my_protein!H1855 &gt; 0, my_protein!I1854 - my_protein!H1855, 0)</f>
        <v>0</v>
      </c>
      <c r="C1855">
        <f>IF(my_protein!B1855 = "with_protein", my_protein!S1855, "")</f>
        <v>122</v>
      </c>
      <c r="D1855" s="9"/>
    </row>
    <row r="1856">
      <c r="A1856" s="10">
        <f>IF(my_protein!J1855 = my_protein!J1856, IF(my_protein!H1856 - my_protein!I1855 &lt; 100, A1855, A1855 + 1), A1855 + 1)</f>
        <v>1275</v>
      </c>
      <c r="B1856" s="10">
        <f>IF(my_protein!I1855 - my_protein!H1856 &gt; 0, my_protein!I1855 - my_protein!H1856, 0)</f>
        <v>0</v>
      </c>
      <c r="C1856">
        <f>IF(my_protein!B1856 = "with_protein", my_protein!S1856, "")</f>
        <v>366</v>
      </c>
      <c r="D1856" s="9"/>
    </row>
    <row r="1857">
      <c r="A1857" s="10">
        <f>IF(my_protein!J1856 = my_protein!J1857, IF(my_protein!H1857 - my_protein!I1856 &lt; 100, A1856, A1856 + 1), A1856 + 1)</f>
        <v>1276</v>
      </c>
      <c r="B1857" s="10">
        <f>IF(my_protein!I1856 - my_protein!H1857 &gt; 0, my_protein!I1856 - my_protein!H1857, 0)</f>
        <v>0</v>
      </c>
      <c r="C1857">
        <f>IF(my_protein!B1857 = "with_protein", my_protein!S1857, "")</f>
        <v>164</v>
      </c>
      <c r="D1857" s="9"/>
    </row>
    <row r="1858">
      <c r="A1858" s="10">
        <f>IF(my_protein!J1857 = my_protein!J1858, IF(my_protein!H1858 - my_protein!I1857 &lt; 100, A1857, A1857 + 1), A1857 + 1)</f>
        <v>1277</v>
      </c>
      <c r="B1858" s="10">
        <f>IF(my_protein!I1857 - my_protein!H1858 &gt; 0, my_protein!I1857 - my_protein!H1858, 0)</f>
        <v>0</v>
      </c>
      <c r="C1858">
        <f>IF(my_protein!B1858 = "with_protein", my_protein!S1858, "")</f>
        <v>186</v>
      </c>
      <c r="D1858" s="9"/>
    </row>
    <row r="1859">
      <c r="A1859" s="10">
        <f>IF(my_protein!J1858 = my_protein!J1859, IF(my_protein!H1859 - my_protein!I1858 &lt; 100, A1858, A1858 + 1), A1858 + 1)</f>
        <v>1278</v>
      </c>
      <c r="B1859" s="10">
        <f>IF(my_protein!I1858 - my_protein!H1859 &gt; 0, my_protein!I1858 - my_protein!H1859, 0)</f>
        <v>0</v>
      </c>
      <c r="C1859">
        <f>IF(my_protein!B1859 = "with_protein", my_protein!S1859, "")</f>
        <v>338</v>
      </c>
      <c r="D1859" s="9"/>
    </row>
    <row r="1860">
      <c r="A1860" s="10">
        <f>IF(my_protein!J1859 = my_protein!J1860, IF(my_protein!H1860 - my_protein!I1859 &lt; 100, A1859, A1859 + 1), A1859 + 1)</f>
        <v>1278</v>
      </c>
      <c r="B1860" s="10">
        <f>IF(my_protein!I1859 - my_protein!H1860 &gt; 0, my_protein!I1859 - my_protein!H1860, 0)</f>
        <v>0</v>
      </c>
      <c r="C1860">
        <f>IF(my_protein!B1860 = "with_protein", my_protein!S1860, "")</f>
        <v>492</v>
      </c>
      <c r="D1860" s="9"/>
    </row>
    <row r="1861">
      <c r="A1861" s="10">
        <f>IF(my_protein!J1860 = my_protein!J1861, IF(my_protein!H1861 - my_protein!I1860 &lt; 100, A1860, A1860 + 1), A1860 + 1)</f>
        <v>1278</v>
      </c>
      <c r="B1861" s="10">
        <f>IF(my_protein!I1860 - my_protein!H1861 &gt; 0, my_protein!I1860 - my_protein!H1861, 0)</f>
        <v>0</v>
      </c>
      <c r="C1861">
        <f>IF(my_protein!B1861 = "with_protein", my_protein!S1861, "")</f>
        <v>245</v>
      </c>
      <c r="D1861" s="9"/>
    </row>
    <row r="1862">
      <c r="A1862" s="10">
        <f>IF(my_protein!J1861 = my_protein!J1862, IF(my_protein!H1862 - my_protein!I1861 &lt; 100, A1861, A1861 + 1), A1861 + 1)</f>
        <v>1279</v>
      </c>
      <c r="B1862" s="10">
        <f>IF(my_protein!I1861 - my_protein!H1862 &gt; 0, my_protein!I1861 - my_protein!H1862, 0)</f>
        <v>6</v>
      </c>
      <c r="C1862">
        <f>IF(my_protein!B1862 = "with_protein", my_protein!S1862, "")</f>
        <v>720</v>
      </c>
      <c r="D1862" s="9"/>
    </row>
    <row r="1863">
      <c r="A1863" s="10">
        <f>IF(my_protein!J1862 = my_protein!J1863, IF(my_protein!H1863 - my_protein!I1862 &lt; 100, A1862, A1862 + 1), A1862 + 1)</f>
        <v>1279</v>
      </c>
      <c r="B1863" s="10">
        <f>IF(my_protein!I1862 - my_protein!H1863 &gt; 0, my_protein!I1862 - my_protein!H1863, 0)</f>
        <v>0</v>
      </c>
      <c r="C1863">
        <f>IF(my_protein!B1863 = "with_protein", my_protein!S1863, "")</f>
        <v>406</v>
      </c>
      <c r="D1863" s="9"/>
    </row>
    <row r="1864">
      <c r="A1864" s="10">
        <f>IF(my_protein!J1863 = my_protein!J1864, IF(my_protein!H1864 - my_protein!I1863 &lt; 100, A1863, A1863 + 1), A1863 + 1)</f>
        <v>1279</v>
      </c>
      <c r="B1864" s="10">
        <f>IF(my_protein!I1863 - my_protein!H1864 &gt; 0, my_protein!I1863 - my_protein!H1864, 0)</f>
        <v>0</v>
      </c>
      <c r="C1864">
        <f>IF(my_protein!B1864 = "with_protein", my_protein!S1864, "")</f>
        <v>380</v>
      </c>
      <c r="D1864" s="9"/>
    </row>
    <row r="1865">
      <c r="A1865" s="10">
        <f>IF(my_protein!J1864 = my_protein!J1865, IF(my_protein!H1865 - my_protein!I1864 &lt; 100, A1864, A1864 + 1), A1864 + 1)</f>
        <v>1279</v>
      </c>
      <c r="B1865" s="10">
        <f>IF(my_protein!I1864 - my_protein!H1865 &gt; 0, my_protein!I1864 - my_protein!H1865, 0)</f>
        <v>0</v>
      </c>
      <c r="C1865">
        <f>IF(my_protein!B1865 = "with_protein", my_protein!S1865, "")</f>
        <v>404</v>
      </c>
      <c r="D1865" s="9"/>
    </row>
    <row r="1866">
      <c r="A1866" s="10">
        <f>IF(my_protein!J1865 = my_protein!J1866, IF(my_protein!H1866 - my_protein!I1865 &lt; 100, A1865, A1865 + 1), A1865 + 1)</f>
        <v>1280</v>
      </c>
      <c r="B1866" s="10">
        <f>IF(my_protein!I1865 - my_protein!H1866 &gt; 0, my_protein!I1865 - my_protein!H1866, 0)</f>
        <v>0</v>
      </c>
      <c r="C1866">
        <f>IF(my_protein!B1866 = "with_protein", my_protein!S1866, "")</f>
        <v>253</v>
      </c>
      <c r="D1866" s="9"/>
    </row>
    <row r="1867">
      <c r="A1867" s="10">
        <f>IF(my_protein!J1866 = my_protein!J1867, IF(my_protein!H1867 - my_protein!I1866 &lt; 100, A1866, A1866 + 1), A1866 + 1)</f>
        <v>1281</v>
      </c>
      <c r="B1867" s="10">
        <f>IF(my_protein!I1866 - my_protein!H1867 &gt; 0, my_protein!I1866 - my_protein!H1867, 0)</f>
        <v>0</v>
      </c>
      <c r="C1867">
        <f>IF(my_protein!B1867 = "with_protein", my_protein!S1867, "")</f>
        <v>517</v>
      </c>
      <c r="D1867" s="9"/>
    </row>
    <row r="1868">
      <c r="A1868" s="10">
        <f>IF(my_protein!J1867 = my_protein!J1868, IF(my_protein!H1868 - my_protein!I1867 &lt; 100, A1867, A1867 + 1), A1867 + 1)</f>
        <v>1282</v>
      </c>
      <c r="B1868" s="10">
        <f>IF(my_protein!I1867 - my_protein!H1868 &gt; 0, my_protein!I1867 - my_protein!H1868, 0)</f>
        <v>0</v>
      </c>
      <c r="C1868">
        <f>IF(my_protein!B1868 = "with_protein", my_protein!S1868, "")</f>
        <v>87</v>
      </c>
      <c r="D1868" s="9"/>
    </row>
    <row r="1869">
      <c r="A1869" s="10">
        <f>IF(my_protein!J1868 = my_protein!J1869, IF(my_protein!H1869 - my_protein!I1868 &lt; 100, A1868, A1868 + 1), A1868 + 1)</f>
        <v>1283</v>
      </c>
      <c r="B1869" s="10">
        <f>IF(my_protein!I1868 - my_protein!H1869 &gt; 0, my_protein!I1868 - my_protein!H1869, 0)</f>
        <v>0</v>
      </c>
      <c r="C1869">
        <f>IF(my_protein!B1869 = "with_protein", my_protein!S1869, "")</f>
        <v>217</v>
      </c>
      <c r="D1869" s="9"/>
    </row>
    <row r="1870">
      <c r="A1870" s="10">
        <f>IF(my_protein!J1869 = my_protein!J1870, IF(my_protein!H1870 - my_protein!I1869 &lt; 100, A1869, A1869 + 1), A1869 + 1)</f>
        <v>1283</v>
      </c>
      <c r="B1870" s="10">
        <f>IF(my_protein!I1869 - my_protein!H1870 &gt; 0, my_protein!I1869 - my_protein!H1870, 0)</f>
        <v>0</v>
      </c>
      <c r="C1870">
        <f>IF(my_protein!B1870 = "with_protein", my_protein!S1870, "")</f>
        <v>96</v>
      </c>
      <c r="D1870" s="9"/>
    </row>
    <row r="1871">
      <c r="A1871" s="10">
        <f>IF(my_protein!J1870 = my_protein!J1871, IF(my_protein!H1871 - my_protein!I1870 &lt; 100, A1870, A1870 + 1), A1870 + 1)</f>
        <v>1283</v>
      </c>
      <c r="B1871" s="10">
        <f>IF(my_protein!I1870 - my_protein!H1871 &gt; 0, my_protein!I1870 - my_protein!H1871, 0)</f>
        <v>18</v>
      </c>
      <c r="C1871">
        <f>IF(my_protein!B1871 = "with_protein", my_protein!S1871, "")</f>
        <v>137</v>
      </c>
      <c r="D1871" s="9"/>
    </row>
    <row r="1872">
      <c r="A1872" s="10">
        <f>IF(my_protein!J1871 = my_protein!J1872, IF(my_protein!H1872 - my_protein!I1871 &lt; 100, A1871, A1871 + 1), A1871 + 1)</f>
        <v>1284</v>
      </c>
      <c r="B1872" s="10">
        <f>IF(my_protein!I1871 - my_protein!H1872 &gt; 0, my_protein!I1871 - my_protein!H1872, 0)</f>
        <v>0</v>
      </c>
      <c r="C1872">
        <f>IF(my_protein!B1872 = "with_protein", my_protein!S1872, "")</f>
        <v>270</v>
      </c>
      <c r="D1872" s="9"/>
    </row>
    <row r="1873">
      <c r="A1873" s="10">
        <f>IF(my_protein!J1872 = my_protein!J1873, IF(my_protein!H1873 - my_protein!I1872 &lt; 100, A1872, A1872 + 1), A1872 + 1)</f>
        <v>1285</v>
      </c>
      <c r="B1873" s="10">
        <f>IF(my_protein!I1872 - my_protein!H1873 &gt; 0, my_protein!I1872 - my_protein!H1873, 0)</f>
        <v>0</v>
      </c>
      <c r="C1873">
        <f>IF(my_protein!B1873 = "with_protein", my_protein!S1873, "")</f>
        <v>436</v>
      </c>
      <c r="D1873" s="9"/>
    </row>
    <row r="1874">
      <c r="A1874" s="10">
        <f>IF(my_protein!J1873 = my_protein!J1874, IF(my_protein!H1874 - my_protein!I1873 &lt; 100, A1873, A1873 + 1), A1873 + 1)</f>
        <v>1285</v>
      </c>
      <c r="B1874" s="10">
        <f>IF(my_protein!I1873 - my_protein!H1874 &gt; 0, my_protein!I1873 - my_protein!H1874, 0)</f>
        <v>0</v>
      </c>
      <c r="C1874">
        <f>IF(my_protein!B1874 = "with_protein", my_protein!S1874, "")</f>
        <v>324</v>
      </c>
      <c r="D1874" s="9"/>
    </row>
    <row r="1875">
      <c r="A1875" s="10">
        <f>IF(my_protein!J1874 = my_protein!J1875, IF(my_protein!H1875 - my_protein!I1874 &lt; 100, A1874, A1874 + 1), A1874 + 1)</f>
        <v>1286</v>
      </c>
      <c r="B1875" s="10">
        <f>IF(my_protein!I1874 - my_protein!H1875 &gt; 0, my_protein!I1874 - my_protein!H1875, 0)</f>
        <v>0</v>
      </c>
      <c r="C1875">
        <f>IF(my_protein!B1875 = "with_protein", my_protein!S1875, "")</f>
        <v>253</v>
      </c>
      <c r="D1875" s="9"/>
    </row>
    <row r="1876">
      <c r="A1876" s="10">
        <f>IF(my_protein!J1875 = my_protein!J1876, IF(my_protein!H1876 - my_protein!I1875 &lt; 100, A1875, A1875 + 1), A1875 + 1)</f>
        <v>1287</v>
      </c>
      <c r="B1876" s="10">
        <f>IF(my_protein!I1875 - my_protein!H1876 &gt; 0, my_protein!I1875 - my_protein!H1876, 0)</f>
        <v>0</v>
      </c>
      <c r="C1876">
        <f>IF(my_protein!B1876 = "with_protein", my_protein!S1876, "")</f>
        <v>410</v>
      </c>
      <c r="D1876" s="9"/>
    </row>
    <row r="1877">
      <c r="A1877" s="10">
        <f>IF(my_protein!J1876 = my_protein!J1877, IF(my_protein!H1877 - my_protein!I1876 &lt; 100, A1876, A1876 + 1), A1876 + 1)</f>
        <v>1288</v>
      </c>
      <c r="B1877" s="10">
        <f>IF(my_protein!I1876 - my_protein!H1877 &gt; 0, my_protein!I1876 - my_protein!H1877, 0)</f>
        <v>0</v>
      </c>
      <c r="C1877">
        <f>IF(my_protein!B1877 = "with_protein", my_protein!S1877, "")</f>
        <v>538</v>
      </c>
      <c r="D1877" s="9"/>
    </row>
    <row r="1878">
      <c r="A1878" s="10">
        <f>IF(my_protein!J1877 = my_protein!J1878, IF(my_protein!H1878 - my_protein!I1877 &lt; 100, A1877, A1877 + 1), A1877 + 1)</f>
        <v>1289</v>
      </c>
      <c r="B1878" s="10">
        <f>IF(my_protein!I1877 - my_protein!H1878 &gt; 0, my_protein!I1877 - my_protein!H1878, 0)</f>
        <v>0</v>
      </c>
      <c r="C1878">
        <f>IF(my_protein!B1878 = "with_protein", my_protein!S1878, "")</f>
        <v>548</v>
      </c>
      <c r="D1878" s="9"/>
    </row>
    <row r="1879">
      <c r="A1879" s="10">
        <f>IF(my_protein!J1878 = my_protein!J1879, IF(my_protein!H1879 - my_protein!I1878 &lt; 100, A1878, A1878 + 1), A1878 + 1)</f>
        <v>1290</v>
      </c>
      <c r="B1879" s="10">
        <f>IF(my_protein!I1878 - my_protein!H1879 &gt; 0, my_protein!I1878 - my_protein!H1879, 0)</f>
        <v>0</v>
      </c>
      <c r="C1879">
        <f>IF(my_protein!B1879 = "with_protein", my_protein!S1879, "")</f>
        <v>225</v>
      </c>
      <c r="D1879" s="9"/>
    </row>
    <row r="1880">
      <c r="A1880" s="10">
        <f>IF(my_protein!J1879 = my_protein!J1880, IF(my_protein!H1880 - my_protein!I1879 &lt; 100, A1879, A1879 + 1), A1879 + 1)</f>
        <v>1290</v>
      </c>
      <c r="B1880" s="10">
        <f>IF(my_protein!I1879 - my_protein!H1880 &gt; 0, my_protein!I1879 - my_protein!H1880, 0)</f>
        <v>0</v>
      </c>
      <c r="C1880">
        <f>IF(my_protein!B1880 = "with_protein", my_protein!S1880, "")</f>
        <v>203</v>
      </c>
      <c r="D1880" s="9"/>
    </row>
    <row r="1881">
      <c r="A1881" s="10">
        <f>IF(my_protein!J1880 = my_protein!J1881, IF(my_protein!H1881 - my_protein!I1880 &lt; 100, A1880, A1880 + 1), A1880 + 1)</f>
        <v>1291</v>
      </c>
      <c r="B1881" s="10">
        <f>IF(my_protein!I1880 - my_protein!H1881 &gt; 0, my_protein!I1880 - my_protein!H1881, 0)</f>
        <v>0</v>
      </c>
      <c r="C1881">
        <f>IF(my_protein!B1881 = "with_protein", my_protein!S1881, "")</f>
        <v>213</v>
      </c>
      <c r="D1881" s="9"/>
    </row>
    <row r="1882">
      <c r="A1882" s="10">
        <f>IF(my_protein!J1881 = my_protein!J1882, IF(my_protein!H1882 - my_protein!I1881 &lt; 100, A1881, A1881 + 1), A1881 + 1)</f>
        <v>1292</v>
      </c>
      <c r="B1882" s="10">
        <f>IF(my_protein!I1881 - my_protein!H1882 &gt; 0, my_protein!I1881 - my_protein!H1882, 0)</f>
        <v>0</v>
      </c>
      <c r="C1882">
        <f>IF(my_protein!B1882 = "with_protein", my_protein!S1882, "")</f>
        <v>210</v>
      </c>
      <c r="D1882" s="9"/>
    </row>
    <row r="1883">
      <c r="A1883" s="10">
        <f>IF(my_protein!J1882 = my_protein!J1883, IF(my_protein!H1883 - my_protein!I1882 &lt; 100, A1882, A1882 + 1), A1882 + 1)</f>
        <v>1293</v>
      </c>
      <c r="B1883" s="10">
        <f>IF(my_protein!I1882 - my_protein!H1883 &gt; 0, my_protein!I1882 - my_protein!H1883, 0)</f>
        <v>0</v>
      </c>
      <c r="C1883">
        <f>IF(my_protein!B1883 = "with_protein", my_protein!S1883, "")</f>
        <v>182</v>
      </c>
      <c r="D1883" s="9"/>
    </row>
    <row r="1884">
      <c r="A1884" s="10">
        <f>IF(my_protein!J1883 = my_protein!J1884, IF(my_protein!H1884 - my_protein!I1883 &lt; 100, A1883, A1883 + 1), A1883 + 1)</f>
        <v>1294</v>
      </c>
      <c r="B1884" s="10">
        <f>IF(my_protein!I1883 - my_protein!H1884 &gt; 0, my_protein!I1883 - my_protein!H1884, 0)</f>
        <v>0</v>
      </c>
      <c r="C1884">
        <f>IF(my_protein!B1884 = "with_protein", my_protein!S1884, "")</f>
        <v>1046</v>
      </c>
      <c r="D1884" s="9"/>
    </row>
    <row r="1885">
      <c r="A1885" s="10">
        <f>IF(my_protein!J1884 = my_protein!J1885, IF(my_protein!H1885 - my_protein!I1884 &lt; 100, A1884, A1884 + 1), A1884 + 1)</f>
        <v>1295</v>
      </c>
      <c r="B1885" s="10">
        <f>IF(my_protein!I1884 - my_protein!H1885 &gt; 0, my_protein!I1884 - my_protein!H1885, 0)</f>
        <v>0</v>
      </c>
      <c r="C1885">
        <f>IF(my_protein!B1885 = "with_protein", my_protein!S1885, "")</f>
        <v>156</v>
      </c>
      <c r="D1885" s="9"/>
    </row>
    <row r="1886">
      <c r="A1886" s="10">
        <f>IF(my_protein!J1885 = my_protein!J1886, IF(my_protein!H1886 - my_protein!I1885 &lt; 100, A1885, A1885 + 1), A1885 + 1)</f>
        <v>1296</v>
      </c>
      <c r="B1886" s="10">
        <f>IF(my_protein!I1885 - my_protein!H1886 &gt; 0, my_protein!I1885 - my_protein!H1886, 0)</f>
        <v>0</v>
      </c>
      <c r="C1886">
        <f>IF(my_protein!B1886 = "with_protein", my_protein!S1886, "")</f>
        <v>101</v>
      </c>
      <c r="D1886" s="9"/>
    </row>
    <row r="1887">
      <c r="A1887" s="10">
        <f>IF(my_protein!J1886 = my_protein!J1887, IF(my_protein!H1887 - my_protein!I1886 &lt; 100, A1886, A1886 + 1), A1886 + 1)</f>
        <v>1296</v>
      </c>
      <c r="B1887" s="10">
        <f>IF(my_protein!I1886 - my_protein!H1887 &gt; 0, my_protein!I1886 - my_protein!H1887, 0)</f>
        <v>0</v>
      </c>
      <c r="C1887">
        <f>IF(my_protein!B1887 = "with_protein", my_protein!S1887, "")</f>
        <v>95</v>
      </c>
      <c r="D1887" s="9"/>
    </row>
    <row r="1888">
      <c r="A1888" s="10">
        <f>IF(my_protein!J1887 = my_protein!J1888, IF(my_protein!H1888 - my_protein!I1887 &lt; 100, A1887, A1887 + 1), A1887 + 1)</f>
        <v>1297</v>
      </c>
      <c r="B1888" s="10">
        <f>IF(my_protein!I1887 - my_protein!H1888 &gt; 0, my_protein!I1887 - my_protein!H1888, 0)</f>
        <v>0</v>
      </c>
      <c r="C1888">
        <f>IF(my_protein!B1888 = "with_protein", my_protein!S1888, "")</f>
        <v>779</v>
      </c>
      <c r="D1888" s="9"/>
    </row>
    <row r="1889">
      <c r="A1889" s="10">
        <f>IF(my_protein!J1888 = my_protein!J1889, IF(my_protein!H1889 - my_protein!I1888 &lt; 100, A1888, A1888 + 1), A1888 + 1)</f>
        <v>1298</v>
      </c>
      <c r="B1889" s="10">
        <f>IF(my_protein!I1888 - my_protein!H1889 &gt; 0, my_protein!I1888 - my_protein!H1889, 0)</f>
        <v>0</v>
      </c>
      <c r="C1889">
        <f>IF(my_protein!B1889 = "with_protein", my_protein!S1889, "")</f>
        <v>436</v>
      </c>
      <c r="D1889" s="9"/>
    </row>
    <row r="1890">
      <c r="A1890" s="10">
        <f>IF(my_protein!J1889 = my_protein!J1890, IF(my_protein!H1890 - my_protein!I1889 &lt; 100, A1889, A1889 + 1), A1889 + 1)</f>
        <v>1298</v>
      </c>
      <c r="B1890" s="10">
        <f>IF(my_protein!I1889 - my_protein!H1890 &gt; 0, my_protein!I1889 - my_protein!H1890, 0)</f>
        <v>0</v>
      </c>
      <c r="C1890">
        <f>IF(my_protein!B1890 = "with_protein", my_protein!S1890, "")</f>
        <v>128</v>
      </c>
      <c r="D1890" s="9"/>
    </row>
    <row r="1891">
      <c r="A1891" s="10">
        <f>IF(my_protein!J1890 = my_protein!J1891, IF(my_protein!H1891 - my_protein!I1890 &lt; 100, A1890, A1890 + 1), A1890 + 1)</f>
        <v>1299</v>
      </c>
      <c r="B1891" s="10">
        <f>IF(my_protein!I1890 - my_protein!H1891 &gt; 0, my_protein!I1890 - my_protein!H1891, 0)</f>
        <v>0</v>
      </c>
      <c r="C1891">
        <f>IF(my_protein!B1891 = "with_protein", my_protein!S1891, "")</f>
        <v>255</v>
      </c>
      <c r="D1891" s="9"/>
    </row>
    <row r="1892">
      <c r="A1892" s="10">
        <f>IF(my_protein!J1891 = my_protein!J1892, IF(my_protein!H1892 - my_protein!I1891 &lt; 100, A1891, A1891 + 1), A1891 + 1)</f>
        <v>1300</v>
      </c>
      <c r="B1892" s="10">
        <f>IF(my_protein!I1891 - my_protein!H1892 &gt; 0, my_protein!I1891 - my_protein!H1892, 0)</f>
        <v>0</v>
      </c>
      <c r="C1892">
        <f>IF(my_protein!B1892 = "with_protein", my_protein!S1892, "")</f>
        <v>402</v>
      </c>
      <c r="D1892" s="9"/>
    </row>
    <row r="1893">
      <c r="A1893" s="10">
        <f>IF(my_protein!J1892 = my_protein!J1893, IF(my_protein!H1893 - my_protein!I1892 &lt; 100, A1892, A1892 + 1), A1892 + 1)</f>
        <v>1300</v>
      </c>
      <c r="B1893" s="10">
        <f>IF(my_protein!I1892 - my_protein!H1893 &gt; 0, my_protein!I1892 - my_protein!H1893, 0)</f>
        <v>0</v>
      </c>
      <c r="C1893" t="str">
        <f>IF(my_protein!B1893 = "with_protein", my_protein!S1893, "")</f>
        <v/>
      </c>
      <c r="D1893" s="9"/>
    </row>
    <row r="1894">
      <c r="A1894" s="10">
        <f>IF(my_protein!J1893 = my_protein!J1894, IF(my_protein!H1894 - my_protein!I1893 &lt; 100, A1893, A1893 + 1), A1893 + 1)</f>
        <v>1300</v>
      </c>
      <c r="B1894" s="10">
        <f>IF(my_protein!I1893 - my_protein!H1894 &gt; 0, my_protein!I1893 - my_protein!H1894, 0)</f>
        <v>0</v>
      </c>
      <c r="C1894">
        <f>IF(my_protein!B1894 = "with_protein", my_protein!S1894, "")</f>
        <v>378</v>
      </c>
      <c r="D1894" s="9"/>
    </row>
    <row r="1895">
      <c r="A1895" s="10">
        <f>IF(my_protein!J1894 = my_protein!J1895, IF(my_protein!H1895 - my_protein!I1894 &lt; 100, A1894, A1894 + 1), A1894 + 1)</f>
        <v>1301</v>
      </c>
      <c r="B1895" s="10">
        <f>IF(my_protein!I1894 - my_protein!H1895 &gt; 0, my_protein!I1894 - my_protein!H1895, 0)</f>
        <v>0</v>
      </c>
      <c r="C1895">
        <f>IF(my_protein!B1895 = "with_protein", my_protein!S1895, "")</f>
        <v>266</v>
      </c>
      <c r="D1895" s="9"/>
    </row>
    <row r="1896">
      <c r="A1896" s="10">
        <f>IF(my_protein!J1895 = my_protein!J1896, IF(my_protein!H1896 - my_protein!I1895 &lt; 100, A1895, A1895 + 1), A1895 + 1)</f>
        <v>1301</v>
      </c>
      <c r="B1896" s="10">
        <f>IF(my_protein!I1895 - my_protein!H1896 &gt; 0, my_protein!I1895 - my_protein!H1896, 0)</f>
        <v>3</v>
      </c>
      <c r="C1896">
        <f>IF(my_protein!B1896 = "with_protein", my_protein!S1896, "")</f>
        <v>351</v>
      </c>
      <c r="D1896" s="9"/>
    </row>
    <row r="1897">
      <c r="A1897" s="10">
        <f>IF(my_protein!J1896 = my_protein!J1897, IF(my_protein!H1897 - my_protein!I1896 &lt; 100, A1896, A1896 + 1), A1896 + 1)</f>
        <v>1302</v>
      </c>
      <c r="B1897" s="10">
        <f>IF(my_protein!I1896 - my_protein!H1897 &gt; 0, my_protein!I1896 - my_protein!H1897, 0)</f>
        <v>0</v>
      </c>
      <c r="C1897">
        <f>IF(my_protein!B1897 = "with_protein", my_protein!S1897, "")</f>
        <v>136</v>
      </c>
      <c r="D1897" s="9"/>
    </row>
    <row r="1898">
      <c r="A1898" s="10">
        <f>IF(my_protein!J1897 = my_protein!J1898, IF(my_protein!H1898 - my_protein!I1897 &lt; 100, A1897, A1897 + 1), A1897 + 1)</f>
        <v>1303</v>
      </c>
      <c r="B1898" s="10">
        <f>IF(my_protein!I1897 - my_protein!H1898 &gt; 0, my_protein!I1897 - my_protein!H1898, 0)</f>
        <v>0</v>
      </c>
      <c r="C1898">
        <f>IF(my_protein!B1898 = "with_protein", my_protein!S1898, "")</f>
        <v>341</v>
      </c>
      <c r="D1898" s="9"/>
    </row>
    <row r="1899">
      <c r="A1899" s="10">
        <f>IF(my_protein!J1898 = my_protein!J1899, IF(my_protein!H1899 - my_protein!I1898 &lt; 100, A1898, A1898 + 1), A1898 + 1)</f>
        <v>1304</v>
      </c>
      <c r="B1899" s="10">
        <f>IF(my_protein!I1898 - my_protein!H1899 &gt; 0, my_protein!I1898 - my_protein!H1899, 0)</f>
        <v>0</v>
      </c>
      <c r="C1899">
        <f>IF(my_protein!B1899 = "with_protein", my_protein!S1899, "")</f>
        <v>704</v>
      </c>
      <c r="D1899" s="9"/>
    </row>
    <row r="1900">
      <c r="A1900" s="10">
        <f>IF(my_protein!J1899 = my_protein!J1900, IF(my_protein!H1900 - my_protein!I1899 &lt; 100, A1899, A1899 + 1), A1899 + 1)</f>
        <v>1305</v>
      </c>
      <c r="B1900" s="10">
        <f>IF(my_protein!I1899 - my_protein!H1900 &gt; 0, my_protein!I1899 - my_protein!H1900, 0)</f>
        <v>0</v>
      </c>
      <c r="C1900">
        <f>IF(my_protein!B1900 = "with_protein", my_protein!S1900, "")</f>
        <v>304</v>
      </c>
      <c r="D1900" s="9"/>
    </row>
    <row r="1901">
      <c r="A1901" s="10">
        <f>IF(my_protein!J1900 = my_protein!J1901, IF(my_protein!H1901 - my_protein!I1900 &lt; 100, A1900, A1900 + 1), A1900 + 1)</f>
        <v>1306</v>
      </c>
      <c r="B1901" s="10">
        <f>IF(my_protein!I1900 - my_protein!H1901 &gt; 0, my_protein!I1900 - my_protein!H1901, 0)</f>
        <v>0</v>
      </c>
      <c r="C1901">
        <f>IF(my_protein!B1901 = "with_protein", my_protein!S1901, "")</f>
        <v>181</v>
      </c>
      <c r="D1901" s="9"/>
    </row>
    <row r="1902">
      <c r="A1902" s="10">
        <f>IF(my_protein!J1901 = my_protein!J1902, IF(my_protein!H1902 - my_protein!I1901 &lt; 100, A1901, A1901 + 1), A1901 + 1)</f>
        <v>1306</v>
      </c>
      <c r="B1902" s="10">
        <f>IF(my_protein!I1901 - my_protein!H1902 &gt; 0, my_protein!I1901 - my_protein!H1902, 0)</f>
        <v>0</v>
      </c>
      <c r="C1902">
        <f>IF(my_protein!B1902 = "with_protein", my_protein!S1902, "")</f>
        <v>169</v>
      </c>
      <c r="D1902" s="9"/>
    </row>
    <row r="1903">
      <c r="A1903" s="10">
        <f>IF(my_protein!J1902 = my_protein!J1903, IF(my_protein!H1903 - my_protein!I1902 &lt; 100, A1902, A1902 + 1), A1902 + 1)</f>
        <v>1306</v>
      </c>
      <c r="B1903" s="10">
        <f>IF(my_protein!I1902 - my_protein!H1903 &gt; 0, my_protein!I1902 - my_protein!H1903, 0)</f>
        <v>0</v>
      </c>
      <c r="C1903">
        <f>IF(my_protein!B1903 = "with_protein", my_protein!S1903, "")</f>
        <v>167</v>
      </c>
      <c r="D1903" s="9"/>
    </row>
    <row r="1904">
      <c r="A1904" s="10">
        <f>IF(my_protein!J1903 = my_protein!J1904, IF(my_protein!H1904 - my_protein!I1903 &lt; 100, A1903, A1903 + 1), A1903 + 1)</f>
        <v>1306</v>
      </c>
      <c r="B1904" s="10">
        <f>IF(my_protein!I1903 - my_protein!H1904 &gt; 0, my_protein!I1903 - my_protein!H1904, 0)</f>
        <v>0</v>
      </c>
      <c r="C1904">
        <f>IF(my_protein!B1904 = "with_protein", my_protein!S1904, "")</f>
        <v>121</v>
      </c>
      <c r="D1904" s="9"/>
    </row>
    <row r="1905">
      <c r="A1905" s="10">
        <f>IF(my_protein!J1904 = my_protein!J1905, IF(my_protein!H1905 - my_protein!I1904 &lt; 100, A1904, A1904 + 1), A1904 + 1)</f>
        <v>1307</v>
      </c>
      <c r="B1905" s="10">
        <f>IF(my_protein!I1904 - my_protein!H1905 &gt; 0, my_protein!I1904 - my_protein!H1905, 0)</f>
        <v>0</v>
      </c>
      <c r="C1905">
        <f>IF(my_protein!B1905 = "with_protein", my_protein!S1905, "")</f>
        <v>403</v>
      </c>
      <c r="D1905" s="9"/>
    </row>
    <row r="1906">
      <c r="A1906" s="10">
        <f>IF(my_protein!J1905 = my_protein!J1906, IF(my_protein!H1906 - my_protein!I1905 &lt; 100, A1905, A1905 + 1), A1905 + 1)</f>
        <v>1308</v>
      </c>
      <c r="B1906" s="10">
        <f>IF(my_protein!I1905 - my_protein!H1906 &gt; 0, my_protein!I1905 - my_protein!H1906, 0)</f>
        <v>0</v>
      </c>
      <c r="C1906">
        <f>IF(my_protein!B1906 = "with_protein", my_protein!S1906, "")</f>
        <v>164</v>
      </c>
      <c r="D1906" s="9"/>
    </row>
    <row r="1907">
      <c r="A1907" s="10">
        <f>IF(my_protein!J1906 = my_protein!J1907, IF(my_protein!H1907 - my_protein!I1906 &lt; 100, A1906, A1906 + 1), A1906 + 1)</f>
        <v>1309</v>
      </c>
      <c r="B1907" s="10">
        <f>IF(my_protein!I1906 - my_protein!H1907 &gt; 0, my_protein!I1906 - my_protein!H1907, 0)</f>
        <v>0</v>
      </c>
      <c r="C1907">
        <f>IF(my_protein!B1907 = "with_protein", my_protein!S1907, "")</f>
        <v>110</v>
      </c>
      <c r="D1907" s="9"/>
    </row>
    <row r="1908">
      <c r="A1908" s="10">
        <f>IF(my_protein!J1907 = my_protein!J1908, IF(my_protein!H1908 - my_protein!I1907 &lt; 100, A1907, A1907 + 1), A1907 + 1)</f>
        <v>1310</v>
      </c>
      <c r="B1908" s="10">
        <f>IF(my_protein!I1907 - my_protein!H1908 &gt; 0, my_protein!I1907 - my_protein!H1908, 0)</f>
        <v>0</v>
      </c>
      <c r="C1908">
        <f>IF(my_protein!B1908 = "with_protein", my_protein!S1908, "")</f>
        <v>89</v>
      </c>
      <c r="D1908" s="9"/>
    </row>
    <row r="1909">
      <c r="A1909" s="10">
        <f>IF(my_protein!J1908 = my_protein!J1909, IF(my_protein!H1909 - my_protein!I1908 &lt; 100, A1908, A1908 + 1), A1908 + 1)</f>
        <v>1310</v>
      </c>
      <c r="B1909" s="10">
        <f>IF(my_protein!I1908 - my_protein!H1909 &gt; 0, my_protein!I1908 - my_protein!H1909, 0)</f>
        <v>7</v>
      </c>
      <c r="C1909">
        <f>IF(my_protein!B1909 = "with_protein", my_protein!S1909, "")</f>
        <v>207</v>
      </c>
      <c r="D1909" s="9"/>
    </row>
    <row r="1910">
      <c r="A1910" s="10">
        <f>IF(my_protein!J1909 = my_protein!J1910, IF(my_protein!H1910 - my_protein!I1909 &lt; 100, A1909, A1909 + 1), A1909 + 1)</f>
        <v>1310</v>
      </c>
      <c r="B1910" s="10">
        <f>IF(my_protein!I1909 - my_protein!H1910 &gt; 0, my_protein!I1909 - my_protein!H1910, 0)</f>
        <v>0</v>
      </c>
      <c r="C1910">
        <f>IF(my_protein!B1910 = "with_protein", my_protein!S1910, "")</f>
        <v>284</v>
      </c>
      <c r="D1910" s="9"/>
    </row>
    <row r="1911">
      <c r="A1911" s="10">
        <f>IF(my_protein!J1910 = my_protein!J1911, IF(my_protein!H1911 - my_protein!I1910 &lt; 100, A1910, A1910 + 1), A1910 + 1)</f>
        <v>1311</v>
      </c>
      <c r="B1911" s="10">
        <f>IF(my_protein!I1910 - my_protein!H1911 &gt; 0, my_protein!I1910 - my_protein!H1911, 0)</f>
        <v>0</v>
      </c>
      <c r="C1911">
        <f>IF(my_protein!B1911 = "with_protein", my_protein!S1911, "")</f>
        <v>725</v>
      </c>
      <c r="D1911" s="9"/>
    </row>
    <row r="1912">
      <c r="A1912" s="10">
        <f>IF(my_protein!J1911 = my_protein!J1912, IF(my_protein!H1912 - my_protein!I1911 &lt; 100, A1911, A1911 + 1), A1911 + 1)</f>
        <v>1311</v>
      </c>
      <c r="B1912" s="10">
        <f>IF(my_protein!I1911 - my_protein!H1912 &gt; 0, my_protein!I1911 - my_protein!H1912, 0)</f>
        <v>3</v>
      </c>
      <c r="C1912">
        <f>IF(my_protein!B1912 = "with_protein", my_protein!S1912, "")</f>
        <v>137</v>
      </c>
      <c r="D1912" s="9"/>
    </row>
    <row r="1913">
      <c r="A1913" s="10">
        <f>IF(my_protein!J1912 = my_protein!J1913, IF(my_protein!H1913 - my_protein!I1912 &lt; 100, A1912, A1912 + 1), A1912 + 1)</f>
        <v>1312</v>
      </c>
      <c r="B1913" s="10">
        <f>IF(my_protein!I1912 - my_protein!H1913 &gt; 0, my_protein!I1912 - my_protein!H1913, 0)</f>
        <v>0</v>
      </c>
      <c r="C1913">
        <f>IF(my_protein!B1913 = "with_protein", my_protein!S1913, "")</f>
        <v>540</v>
      </c>
      <c r="D1913" s="9"/>
    </row>
    <row r="1914">
      <c r="A1914" s="10">
        <f>IF(my_protein!J1913 = my_protein!J1914, IF(my_protein!H1914 - my_protein!I1913 &lt; 100, A1913, A1913 + 1), A1913 + 1)</f>
        <v>1313</v>
      </c>
      <c r="B1914" s="10">
        <f>IF(my_protein!I1913 - my_protein!H1914 &gt; 0, my_protein!I1913 - my_protein!H1914, 0)</f>
        <v>0</v>
      </c>
      <c r="C1914">
        <f>IF(my_protein!B1914 = "with_protein", my_protein!S1914, "")</f>
        <v>254</v>
      </c>
      <c r="D1914" s="9"/>
    </row>
    <row r="1915">
      <c r="A1915" s="10">
        <f>IF(my_protein!J1914 = my_protein!J1915, IF(my_protein!H1915 - my_protein!I1914 &lt; 100, A1914, A1914 + 1), A1914 + 1)</f>
        <v>1314</v>
      </c>
      <c r="B1915" s="10">
        <f>IF(my_protein!I1914 - my_protein!H1915 &gt; 0, my_protein!I1914 - my_protein!H1915, 0)</f>
        <v>0</v>
      </c>
      <c r="C1915">
        <f>IF(my_protein!B1915 = "with_protein", my_protein!S1915, "")</f>
        <v>166</v>
      </c>
      <c r="D1915" s="9"/>
    </row>
    <row r="1916">
      <c r="A1916" s="10">
        <f>IF(my_protein!J1915 = my_protein!J1916, IF(my_protein!H1916 - my_protein!I1915 &lt; 100, A1915, A1915 + 1), A1915 + 1)</f>
        <v>1314</v>
      </c>
      <c r="B1916" s="10">
        <f>IF(my_protein!I1915 - my_protein!H1916 &gt; 0, my_protein!I1915 - my_protein!H1916, 0)</f>
        <v>0</v>
      </c>
      <c r="C1916" t="str">
        <f>IF(my_protein!B1916 = "with_protein", my_protein!S1916, "")</f>
        <v/>
      </c>
      <c r="D1916" s="9"/>
    </row>
    <row r="1917">
      <c r="A1917" s="10">
        <f>IF(my_protein!J1916 = my_protein!J1917, IF(my_protein!H1917 - my_protein!I1916 &lt; 100, A1916, A1916 + 1), A1916 + 1)</f>
        <v>1315</v>
      </c>
      <c r="B1917" s="10">
        <f>IF(my_protein!I1916 - my_protein!H1917 &gt; 0, my_protein!I1916 - my_protein!H1917, 0)</f>
        <v>0</v>
      </c>
      <c r="C1917">
        <f>IF(my_protein!B1917 = "with_protein", my_protein!S1917, "")</f>
        <v>552</v>
      </c>
      <c r="D1917" s="9"/>
    </row>
    <row r="1918">
      <c r="A1918" s="10">
        <f>IF(my_protein!J1917 = my_protein!J1918, IF(my_protein!H1918 - my_protein!I1917 &lt; 100, A1917, A1917 + 1), A1917 + 1)</f>
        <v>1316</v>
      </c>
      <c r="B1918" s="10">
        <f>IF(my_protein!I1917 - my_protein!H1918 &gt; 0, my_protein!I1917 - my_protein!H1918, 0)</f>
        <v>0</v>
      </c>
      <c r="C1918">
        <f>IF(my_protein!B1918 = "with_protein", my_protein!S1918, "")</f>
        <v>796</v>
      </c>
      <c r="D1918" s="9"/>
    </row>
    <row r="1919">
      <c r="A1919" s="10">
        <f>IF(my_protein!J1918 = my_protein!J1919, IF(my_protein!H1919 - my_protein!I1918 &lt; 100, A1918, A1918 + 1), A1918 + 1)</f>
        <v>1317</v>
      </c>
      <c r="B1919" s="10">
        <f>IF(my_protein!I1918 - my_protein!H1919 &gt; 0, my_protein!I1918 - my_protein!H1919, 0)</f>
        <v>0</v>
      </c>
      <c r="C1919">
        <f>IF(my_protein!B1919 = "with_protein", my_protein!S1919, "")</f>
        <v>342</v>
      </c>
      <c r="D1919" s="9"/>
    </row>
    <row r="1920">
      <c r="A1920" s="10">
        <f>IF(my_protein!J1919 = my_protein!J1920, IF(my_protein!H1920 - my_protein!I1919 &lt; 100, A1919, A1919 + 1), A1919 + 1)</f>
        <v>1318</v>
      </c>
      <c r="B1920" s="10">
        <f>IF(my_protein!I1919 - my_protein!H1920 &gt; 0, my_protein!I1919 - my_protein!H1920, 0)</f>
        <v>0</v>
      </c>
      <c r="C1920">
        <f>IF(my_protein!B1920 = "with_protein", my_protein!S1920, "")</f>
        <v>298</v>
      </c>
      <c r="D1920" s="9"/>
    </row>
    <row r="1921">
      <c r="A1921" s="10">
        <f>IF(my_protein!J1920 = my_protein!J1921, IF(my_protein!H1921 - my_protein!I1920 &lt; 100, A1920, A1920 + 1), A1920 + 1)</f>
        <v>1319</v>
      </c>
      <c r="B1921" s="10">
        <f>IF(my_protein!I1920 - my_protein!H1921 &gt; 0, my_protein!I1920 - my_protein!H1921, 0)</f>
        <v>0</v>
      </c>
      <c r="C1921">
        <f>IF(my_protein!B1921 = "with_protein", my_protein!S1921, "")</f>
        <v>486</v>
      </c>
      <c r="D1921" s="9"/>
    </row>
    <row r="1922">
      <c r="A1922" s="10">
        <f>IF(my_protein!J1921 = my_protein!J1922, IF(my_protein!H1922 - my_protein!I1921 &lt; 100, A1921, A1921 + 1), A1921 + 1)</f>
        <v>1320</v>
      </c>
      <c r="B1922" s="10">
        <f>IF(my_protein!I1921 - my_protein!H1922 &gt; 0, my_protein!I1921 - my_protein!H1922, 0)</f>
        <v>0</v>
      </c>
      <c r="C1922">
        <f>IF(my_protein!B1922 = "with_protein", my_protein!S1922, "")</f>
        <v>787</v>
      </c>
      <c r="D1922" s="9"/>
    </row>
    <row r="1923">
      <c r="A1923" s="10">
        <f>IF(my_protein!J1922 = my_protein!J1923, IF(my_protein!H1923 - my_protein!I1922 &lt; 100, A1922, A1922 + 1), A1922 + 1)</f>
        <v>1321</v>
      </c>
      <c r="B1923" s="10">
        <f>IF(my_protein!I1922 - my_protein!H1923 &gt; 0, my_protein!I1922 - my_protein!H1923, 0)</f>
        <v>0</v>
      </c>
      <c r="C1923">
        <f>IF(my_protein!B1923 = "with_protein", my_protein!S1923, "")</f>
        <v>619</v>
      </c>
      <c r="D1923" s="9"/>
    </row>
    <row r="1924">
      <c r="A1924" s="10">
        <f>IF(my_protein!J1923 = my_protein!J1924, IF(my_protein!H1924 - my_protein!I1923 &lt; 100, A1923, A1923 + 1), A1923 + 1)</f>
        <v>1322</v>
      </c>
      <c r="B1924" s="10">
        <f>IF(my_protein!I1923 - my_protein!H1924 &gt; 0, my_protein!I1923 - my_protein!H1924, 0)</f>
        <v>0</v>
      </c>
      <c r="C1924">
        <f>IF(my_protein!B1924 = "with_protein", my_protein!S1924, "")</f>
        <v>367</v>
      </c>
      <c r="D1924" s="9"/>
    </row>
    <row r="1925">
      <c r="A1925" s="10">
        <f>IF(my_protein!J1924 = my_protein!J1925, IF(my_protein!H1925 - my_protein!I1924 &lt; 100, A1924, A1924 + 1), A1924 + 1)</f>
        <v>1323</v>
      </c>
      <c r="B1925" s="10">
        <f>IF(my_protein!I1924 - my_protein!H1925 &gt; 0, my_protein!I1924 - my_protein!H1925, 0)</f>
        <v>0</v>
      </c>
      <c r="C1925">
        <f>IF(my_protein!B1925 = "with_protein", my_protein!S1925, "")</f>
        <v>826</v>
      </c>
      <c r="D1925" s="9"/>
    </row>
    <row r="1926">
      <c r="A1926" s="10">
        <f>IF(my_protein!J1925 = my_protein!J1926, IF(my_protein!H1926 - my_protein!I1925 &lt; 100, A1925, A1925 + 1), A1925 + 1)</f>
        <v>1324</v>
      </c>
      <c r="B1926" s="10">
        <f>IF(my_protein!I1925 - my_protein!H1926 &gt; 0, my_protein!I1925 - my_protein!H1926, 0)</f>
        <v>0</v>
      </c>
      <c r="C1926">
        <f>IF(my_protein!B1926 = "with_protein", my_protein!S1926, "")</f>
        <v>249</v>
      </c>
      <c r="D1926" s="9"/>
    </row>
    <row r="1927">
      <c r="A1927" s="10">
        <f>IF(my_protein!J1926 = my_protein!J1927, IF(my_protein!H1927 - my_protein!I1926 &lt; 100, A1926, A1926 + 1), A1926 + 1)</f>
        <v>1325</v>
      </c>
      <c r="B1927" s="10">
        <f>IF(my_protein!I1926 - my_protein!H1927 &gt; 0, my_protein!I1926 - my_protein!H1927, 0)</f>
        <v>0</v>
      </c>
      <c r="C1927">
        <f>IF(my_protein!B1927 = "with_protein", my_protein!S1927, "")</f>
        <v>343</v>
      </c>
      <c r="D1927" s="9"/>
    </row>
    <row r="1928">
      <c r="A1928" s="10">
        <f>IF(my_protein!J1927 = my_protein!J1928, IF(my_protein!H1928 - my_protein!I1927 &lt; 100, A1927, A1927 + 1), A1927 + 1)</f>
        <v>1326</v>
      </c>
      <c r="B1928" s="10">
        <f>IF(my_protein!I1927 - my_protein!H1928 &gt; 0, my_protein!I1927 - my_protein!H1928, 0)</f>
        <v>0</v>
      </c>
      <c r="C1928">
        <f>IF(my_protein!B1928 = "with_protein", my_protein!S1928, "")</f>
        <v>287</v>
      </c>
      <c r="D1928" s="9"/>
    </row>
    <row r="1929">
      <c r="A1929" s="10">
        <f>IF(my_protein!J1928 = my_protein!J1929, IF(my_protein!H1929 - my_protein!I1928 &lt; 100, A1928, A1928 + 1), A1928 + 1)</f>
        <v>1327</v>
      </c>
      <c r="B1929" s="10">
        <f>IF(my_protein!I1928 - my_protein!H1929 &gt; 0, my_protein!I1928 - my_protein!H1929, 0)</f>
        <v>0</v>
      </c>
      <c r="C1929">
        <f>IF(my_protein!B1929 = "with_protein", my_protein!S1929, "")</f>
        <v>266</v>
      </c>
      <c r="D1929" s="9"/>
    </row>
    <row r="1930">
      <c r="A1930" s="10">
        <f>IF(my_protein!J1929 = my_protein!J1930, IF(my_protein!H1930 - my_protein!I1929 &lt; 100, A1929, A1929 + 1), A1929 + 1)</f>
        <v>1328</v>
      </c>
      <c r="B1930" s="10">
        <f>IF(my_protein!I1929 - my_protein!H1930 &gt; 0, my_protein!I1929 - my_protein!H1930, 0)</f>
        <v>0</v>
      </c>
      <c r="C1930">
        <f>IF(my_protein!B1930 = "with_protein", my_protein!S1930, "")</f>
        <v>259</v>
      </c>
      <c r="D1930" s="9"/>
    </row>
    <row r="1931">
      <c r="A1931" s="10">
        <f>IF(my_protein!J1930 = my_protein!J1931, IF(my_protein!H1931 - my_protein!I1930 &lt; 100, A1930, A1930 + 1), A1930 + 1)</f>
        <v>1329</v>
      </c>
      <c r="B1931" s="10">
        <f>IF(my_protein!I1930 - my_protein!H1931 &gt; 0, my_protein!I1930 - my_protein!H1931, 0)</f>
        <v>0</v>
      </c>
      <c r="C1931">
        <f>IF(my_protein!B1931 = "with_protein", my_protein!S1931, "")</f>
        <v>272</v>
      </c>
      <c r="D1931" s="9"/>
    </row>
    <row r="1932">
      <c r="A1932" s="10">
        <f>IF(my_protein!J1931 = my_protein!J1932, IF(my_protein!H1932 - my_protein!I1931 &lt; 100, A1931, A1931 + 1), A1931 + 1)</f>
        <v>1330</v>
      </c>
      <c r="B1932" s="10">
        <f>IF(my_protein!I1931 - my_protein!H1932 &gt; 0, my_protein!I1931 - my_protein!H1932, 0)</f>
        <v>0</v>
      </c>
      <c r="C1932">
        <f>IF(my_protein!B1932 = "with_protein", my_protein!S1932, "")</f>
        <v>338</v>
      </c>
      <c r="D1932" s="9"/>
    </row>
    <row r="1933">
      <c r="A1933" s="10">
        <f>IF(my_protein!J1932 = my_protein!J1933, IF(my_protein!H1933 - my_protein!I1932 &lt; 100, A1932, A1932 + 1), A1932 + 1)</f>
        <v>1331</v>
      </c>
      <c r="B1933" s="10">
        <f>IF(my_protein!I1932 - my_protein!H1933 &gt; 0, my_protein!I1932 - my_protein!H1933, 0)</f>
        <v>0</v>
      </c>
      <c r="C1933">
        <f>IF(my_protein!B1933 = "with_protein", my_protein!S1933, "")</f>
        <v>776</v>
      </c>
      <c r="D1933" s="9"/>
    </row>
    <row r="1934">
      <c r="A1934" s="10">
        <f>IF(my_protein!J1933 = my_protein!J1934, IF(my_protein!H1934 - my_protein!I1933 &lt; 100, A1933, A1933 + 1), A1933 + 1)</f>
        <v>1332</v>
      </c>
      <c r="B1934" s="10">
        <f>IF(my_protein!I1933 - my_protein!H1934 &gt; 0, my_protein!I1933 - my_protein!H1934, 0)</f>
        <v>0</v>
      </c>
      <c r="C1934">
        <f>IF(my_protein!B1934 = "with_protein", my_protein!S1934, "")</f>
        <v>168</v>
      </c>
      <c r="D1934" s="9"/>
    </row>
    <row r="1935">
      <c r="A1935" s="10">
        <f>IF(my_protein!J1934 = my_protein!J1935, IF(my_protein!H1935 - my_protein!I1934 &lt; 100, A1934, A1934 + 1), A1934 + 1)</f>
        <v>1333</v>
      </c>
      <c r="B1935" s="10">
        <f>IF(my_protein!I1934 - my_protein!H1935 &gt; 0, my_protein!I1934 - my_protein!H1935, 0)</f>
        <v>0</v>
      </c>
      <c r="C1935">
        <f>IF(my_protein!B1935 = "with_protein", my_protein!S1935, "")</f>
        <v>239</v>
      </c>
      <c r="D1935" s="9"/>
    </row>
    <row r="1936">
      <c r="A1936" s="10">
        <f>IF(my_protein!J1935 = my_protein!J1936, IF(my_protein!H1936 - my_protein!I1935 &lt; 100, A1935, A1935 + 1), A1935 + 1)</f>
        <v>1333</v>
      </c>
      <c r="B1936" s="10">
        <f>IF(my_protein!I1935 - my_protein!H1936 &gt; 0, my_protein!I1935 - my_protein!H1936, 0)</f>
        <v>0</v>
      </c>
      <c r="C1936">
        <f>IF(my_protein!B1936 = "with_protein", my_protein!S1936, "")</f>
        <v>570</v>
      </c>
      <c r="D1936" s="9"/>
    </row>
    <row r="1937">
      <c r="A1937" s="10">
        <f>IF(my_protein!J1936 = my_protein!J1937, IF(my_protein!H1937 - my_protein!I1936 &lt; 100, A1936, A1936 + 1), A1936 + 1)</f>
        <v>1333</v>
      </c>
      <c r="B1937" s="10">
        <f>IF(my_protein!I1936 - my_protein!H1937 &gt; 0, my_protein!I1936 - my_protein!H1937, 0)</f>
        <v>0</v>
      </c>
      <c r="C1937">
        <f>IF(my_protein!B1937 = "with_protein", my_protein!S1937, "")</f>
        <v>348</v>
      </c>
      <c r="D1937" s="9"/>
    </row>
    <row r="1938">
      <c r="A1938" s="10">
        <f>IF(my_protein!J1937 = my_protein!J1938, IF(my_protein!H1938 - my_protein!I1937 &lt; 100, A1937, A1937 + 1), A1937 + 1)</f>
        <v>1334</v>
      </c>
      <c r="B1938" s="10">
        <f>IF(my_protein!I1937 - my_protein!H1938 &gt; 0, my_protein!I1937 - my_protein!H1938, 0)</f>
        <v>0</v>
      </c>
      <c r="C1938">
        <f>IF(my_protein!B1938 = "with_protein", my_protein!S1938, "")</f>
        <v>1101</v>
      </c>
      <c r="D1938" s="9"/>
    </row>
    <row r="1939">
      <c r="A1939" s="10">
        <f>IF(my_protein!J1938 = my_protein!J1939, IF(my_protein!H1939 - my_protein!I1938 &lt; 100, A1938, A1938 + 1), A1938 + 1)</f>
        <v>1335</v>
      </c>
      <c r="B1939" s="10">
        <f>IF(my_protein!I1938 - my_protein!H1939 &gt; 0, my_protein!I1938 - my_protein!H1939, 0)</f>
        <v>0</v>
      </c>
      <c r="C1939">
        <f>IF(my_protein!B1939 = "with_protein", my_protein!S1939, "")</f>
        <v>81</v>
      </c>
      <c r="D1939" s="9"/>
    </row>
    <row r="1940">
      <c r="A1940" s="10">
        <f>IF(my_protein!J1939 = my_protein!J1940, IF(my_protein!H1940 - my_protein!I1939 &lt; 100, A1939, A1939 + 1), A1939 + 1)</f>
        <v>1335</v>
      </c>
      <c r="B1940" s="10">
        <f>IF(my_protein!I1939 - my_protein!H1940 &gt; 0, my_protein!I1939 - my_protein!H1940, 0)</f>
        <v>3</v>
      </c>
      <c r="C1940">
        <f>IF(my_protein!B1940 = "with_protein", my_protein!S1940, "")</f>
        <v>77</v>
      </c>
      <c r="D1940" s="9"/>
    </row>
    <row r="1941">
      <c r="A1941" s="10">
        <f>IF(my_protein!J1940 = my_protein!J1941, IF(my_protein!H1941 - my_protein!I1940 &lt; 100, A1940, A1940 + 1), A1940 + 1)</f>
        <v>1336</v>
      </c>
      <c r="B1941" s="10">
        <f>IF(my_protein!I1940 - my_protein!H1941 &gt; 0, my_protein!I1940 - my_protein!H1941, 0)</f>
        <v>0</v>
      </c>
      <c r="C1941">
        <f>IF(my_protein!B1941 = "with_protein", my_protein!S1941, "")</f>
        <v>250</v>
      </c>
      <c r="D1941" s="9"/>
    </row>
    <row r="1942">
      <c r="A1942" s="10">
        <f>IF(my_protein!J1941 = my_protein!J1942, IF(my_protein!H1942 - my_protein!I1941 &lt; 100, A1941, A1941 + 1), A1941 + 1)</f>
        <v>1336</v>
      </c>
      <c r="B1942" s="10">
        <f>IF(my_protein!I1941 - my_protein!H1942 &gt; 0, my_protein!I1941 - my_protein!H1942, 0)</f>
        <v>0</v>
      </c>
      <c r="C1942">
        <f>IF(my_protein!B1942 = "with_protein", my_protein!S1942, "")</f>
        <v>200</v>
      </c>
      <c r="D1942" s="9"/>
    </row>
    <row r="1943">
      <c r="A1943" s="10">
        <f>IF(my_protein!J1942 = my_protein!J1943, IF(my_protein!H1943 - my_protein!I1942 &lt; 100, A1942, A1942 + 1), A1942 + 1)</f>
        <v>1337</v>
      </c>
      <c r="B1943" s="10">
        <f>IF(my_protein!I1942 - my_protein!H1943 &gt; 0, my_protein!I1942 - my_protein!H1943, 0)</f>
        <v>0</v>
      </c>
      <c r="C1943" t="str">
        <f>IF(my_protein!B1943 = "with_protein", my_protein!S1943, "")</f>
        <v/>
      </c>
      <c r="D1943" s="9"/>
    </row>
    <row r="1944">
      <c r="A1944" s="10">
        <f>IF(my_protein!J1943 = my_protein!J1944, IF(my_protein!H1944 - my_protein!I1943 &lt; 100, A1943, A1943 + 1), A1943 + 1)</f>
        <v>1338</v>
      </c>
      <c r="B1944" s="10">
        <f>IF(my_protein!I1943 - my_protein!H1944 &gt; 0, my_protein!I1943 - my_protein!H1944, 0)</f>
        <v>0</v>
      </c>
      <c r="C1944">
        <f>IF(my_protein!B1944 = "with_protein", my_protein!S1944, "")</f>
        <v>162</v>
      </c>
      <c r="D1944" s="9"/>
    </row>
    <row r="1945">
      <c r="A1945" s="10">
        <f>IF(my_protein!J1944 = my_protein!J1945, IF(my_protein!H1945 - my_protein!I1944 &lt; 100, A1944, A1944 + 1), A1944 + 1)</f>
        <v>1339</v>
      </c>
      <c r="B1945" s="10">
        <f>IF(my_protein!I1944 - my_protein!H1945 &gt; 0, my_protein!I1944 - my_protein!H1945, 0)</f>
        <v>0</v>
      </c>
      <c r="C1945">
        <f>IF(my_protein!B1945 = "with_protein", my_protein!S1945, "")</f>
        <v>243</v>
      </c>
      <c r="D1945" s="9"/>
    </row>
    <row r="1946">
      <c r="A1946" s="10">
        <f>IF(my_protein!J1945 = my_protein!J1946, IF(my_protein!H1946 - my_protein!I1945 &lt; 100, A1945, A1945 + 1), A1945 + 1)</f>
        <v>1340</v>
      </c>
      <c r="B1946" s="10">
        <f>IF(my_protein!I1945 - my_protein!H1946 &gt; 0, my_protein!I1945 - my_protein!H1946, 0)</f>
        <v>0</v>
      </c>
      <c r="C1946">
        <f>IF(my_protein!B1946 = "with_protein", my_protein!S1946, "")</f>
        <v>202</v>
      </c>
      <c r="D1946" s="9"/>
    </row>
    <row r="1947">
      <c r="A1947" s="10">
        <f>IF(my_protein!J1946 = my_protein!J1947, IF(my_protein!H1947 - my_protein!I1946 &lt; 100, A1946, A1946 + 1), A1946 + 1)</f>
        <v>1341</v>
      </c>
      <c r="B1947" s="10">
        <f>IF(my_protein!I1946 - my_protein!H1947 &gt; 0, my_protein!I1946 - my_protein!H1947, 0)</f>
        <v>0</v>
      </c>
      <c r="C1947">
        <f>IF(my_protein!B1947 = "with_protein", my_protein!S1947, "")</f>
        <v>483</v>
      </c>
      <c r="D1947" s="9"/>
    </row>
    <row r="1948">
      <c r="A1948" s="10">
        <f>IF(my_protein!J1947 = my_protein!J1948, IF(my_protein!H1948 - my_protein!I1947 &lt; 100, A1947, A1947 + 1), A1947 + 1)</f>
        <v>1342</v>
      </c>
      <c r="B1948" s="10">
        <f>IF(my_protein!I1947 - my_protein!H1948 &gt; 0, my_protein!I1947 - my_protein!H1948, 0)</f>
        <v>0</v>
      </c>
      <c r="C1948">
        <f>IF(my_protein!B1948 = "with_protein", my_protein!S1948, "")</f>
        <v>168</v>
      </c>
      <c r="D1948" s="9"/>
    </row>
    <row r="1949">
      <c r="A1949" s="10">
        <f>IF(my_protein!J1948 = my_protein!J1949, IF(my_protein!H1949 - my_protein!I1948 &lt; 100, A1948, A1948 + 1), A1948 + 1)</f>
        <v>1343</v>
      </c>
      <c r="B1949" s="10">
        <f>IF(my_protein!I1948 - my_protein!H1949 &gt; 0, my_protein!I1948 - my_protein!H1949, 0)</f>
        <v>0</v>
      </c>
      <c r="C1949">
        <f>IF(my_protein!B1949 = "with_protein", my_protein!S1949, "")</f>
        <v>268</v>
      </c>
      <c r="D1949" s="9"/>
    </row>
    <row r="1950">
      <c r="A1950" s="10">
        <f>IF(my_protein!J1949 = my_protein!J1950, IF(my_protein!H1950 - my_protein!I1949 &lt; 100, A1949, A1949 + 1), A1949 + 1)</f>
        <v>1344</v>
      </c>
      <c r="B1950" s="10">
        <f>IF(my_protein!I1949 - my_protein!H1950 &gt; 0, my_protein!I1949 - my_protein!H1950, 0)</f>
        <v>34</v>
      </c>
      <c r="C1950">
        <f>IF(my_protein!B1950 = "with_protein", my_protein!S1950, "")</f>
        <v>100</v>
      </c>
      <c r="D1950" s="9"/>
    </row>
    <row r="1951">
      <c r="A1951" s="10">
        <f>IF(my_protein!J1950 = my_protein!J1951, IF(my_protein!H1951 - my_protein!I1950 &lt; 100, A1950, A1950 + 1), A1950 + 1)</f>
        <v>1345</v>
      </c>
      <c r="B1951" s="10">
        <f>IF(my_protein!I1950 - my_protein!H1951 &gt; 0, my_protein!I1950 - my_protein!H1951, 0)</f>
        <v>0</v>
      </c>
      <c r="C1951">
        <f>IF(my_protein!B1951 = "with_protein", my_protein!S1951, "")</f>
        <v>119</v>
      </c>
      <c r="D1951" s="9"/>
    </row>
    <row r="1952">
      <c r="A1952" s="10">
        <f>IF(my_protein!J1951 = my_protein!J1952, IF(my_protein!H1952 - my_protein!I1951 &lt; 100, A1951, A1951 + 1), A1951 + 1)</f>
        <v>1345</v>
      </c>
      <c r="B1952" s="10">
        <f>IF(my_protein!I1951 - my_protein!H1952 &gt; 0, my_protein!I1951 - my_protein!H1952, 0)</f>
        <v>0</v>
      </c>
      <c r="C1952">
        <f>IF(my_protein!B1952 = "with_protein", my_protein!S1952, "")</f>
        <v>139</v>
      </c>
      <c r="D1952" s="9"/>
    </row>
    <row r="1953">
      <c r="A1953" s="10">
        <f>IF(my_protein!J1952 = my_protein!J1953, IF(my_protein!H1953 - my_protein!I1952 &lt; 100, A1952, A1952 + 1), A1952 + 1)</f>
        <v>1346</v>
      </c>
      <c r="B1953" s="10">
        <f>IF(my_protein!I1952 - my_protein!H1953 &gt; 0, my_protein!I1952 - my_protein!H1953, 0)</f>
        <v>0</v>
      </c>
      <c r="C1953">
        <f>IF(my_protein!B1953 = "with_protein", my_protein!S1953, "")</f>
        <v>267</v>
      </c>
      <c r="D1953" s="9"/>
    </row>
    <row r="1954">
      <c r="A1954" s="10">
        <f>IF(my_protein!J1953 = my_protein!J1954, IF(my_protein!H1954 - my_protein!I1953 &lt; 100, A1953, A1953 + 1), A1953 + 1)</f>
        <v>1346</v>
      </c>
      <c r="B1954" s="10">
        <f>IF(my_protein!I1953 - my_protein!H1954 &gt; 0, my_protein!I1953 - my_protein!H1954, 0)</f>
        <v>0</v>
      </c>
      <c r="C1954">
        <f>IF(my_protein!B1954 = "with_protein", my_protein!S1954, "")</f>
        <v>301</v>
      </c>
      <c r="D1954" s="9"/>
    </row>
    <row r="1955">
      <c r="A1955" s="10">
        <f>IF(my_protein!J1954 = my_protein!J1955, IF(my_protein!H1955 - my_protein!I1954 &lt; 100, A1954, A1954 + 1), A1954 + 1)</f>
        <v>1346</v>
      </c>
      <c r="B1955" s="10">
        <f>IF(my_protein!I1954 - my_protein!H1955 &gt; 0, my_protein!I1954 - my_protein!H1955, 0)</f>
        <v>13</v>
      </c>
      <c r="C1955">
        <f>IF(my_protein!B1955 = "with_protein", my_protein!S1955, "")</f>
        <v>295</v>
      </c>
      <c r="D1955" s="9"/>
    </row>
    <row r="1956">
      <c r="A1956" s="10">
        <f>IF(my_protein!J1955 = my_protein!J1956, IF(my_protein!H1956 - my_protein!I1955 &lt; 100, A1955, A1955 + 1), A1955 + 1)</f>
        <v>1346</v>
      </c>
      <c r="B1956" s="10">
        <f>IF(my_protein!I1955 - my_protein!H1956 &gt; 0, my_protein!I1955 - my_protein!H1956, 0)</f>
        <v>0</v>
      </c>
      <c r="C1956">
        <f>IF(my_protein!B1956 = "with_protein", my_protein!S1956, "")</f>
        <v>382</v>
      </c>
      <c r="D1956" s="9"/>
    </row>
    <row r="1957">
      <c r="A1957" s="10">
        <f>IF(my_protein!J1956 = my_protein!J1957, IF(my_protein!H1957 - my_protein!I1956 &lt; 100, A1956, A1956 + 1), A1956 + 1)</f>
        <v>1347</v>
      </c>
      <c r="B1957" s="10">
        <f>IF(my_protein!I1956 - my_protein!H1957 &gt; 0, my_protein!I1956 - my_protein!H1957, 0)</f>
        <v>0</v>
      </c>
      <c r="C1957">
        <f>IF(my_protein!B1957 = "with_protein", my_protein!S1957, "")</f>
        <v>439</v>
      </c>
      <c r="D1957" s="9"/>
    </row>
    <row r="1958">
      <c r="A1958" s="10">
        <f>IF(my_protein!J1957 = my_protein!J1958, IF(my_protein!H1958 - my_protein!I1957 &lt; 100, A1957, A1957 + 1), A1957 + 1)</f>
        <v>1347</v>
      </c>
      <c r="B1958" s="10">
        <f>IF(my_protein!I1957 - my_protein!H1958 &gt; 0, my_protein!I1957 - my_protein!H1958, 0)</f>
        <v>0</v>
      </c>
      <c r="C1958">
        <f>IF(my_protein!B1958 = "with_protein", my_protein!S1958, "")</f>
        <v>312</v>
      </c>
      <c r="D1958" s="9"/>
    </row>
    <row r="1959">
      <c r="A1959" s="10">
        <f>IF(my_protein!J1958 = my_protein!J1959, IF(my_protein!H1959 - my_protein!I1958 &lt; 100, A1958, A1958 + 1), A1958 + 1)</f>
        <v>1347</v>
      </c>
      <c r="B1959" s="10">
        <f>IF(my_protein!I1958 - my_protein!H1959 &gt; 0, my_protein!I1958 - my_protein!H1959, 0)</f>
        <v>3</v>
      </c>
      <c r="C1959">
        <f>IF(my_protein!B1959 = "with_protein", my_protein!S1959, "")</f>
        <v>188</v>
      </c>
      <c r="D1959" s="9"/>
    </row>
    <row r="1960">
      <c r="A1960" s="10">
        <f>IF(my_protein!J1959 = my_protein!J1960, IF(my_protein!H1960 - my_protein!I1959 &lt; 100, A1959, A1959 + 1), A1959 + 1)</f>
        <v>1347</v>
      </c>
      <c r="B1960" s="10">
        <f>IF(my_protein!I1959 - my_protein!H1960 &gt; 0, my_protein!I1959 - my_protein!H1960, 0)</f>
        <v>0</v>
      </c>
      <c r="C1960">
        <f>IF(my_protein!B1960 = "with_protein", my_protein!S1960, "")</f>
        <v>232</v>
      </c>
      <c r="D1960" s="9"/>
    </row>
    <row r="1961">
      <c r="A1961" s="10">
        <f>IF(my_protein!J1960 = my_protein!J1961, IF(my_protein!H1961 - my_protein!I1960 &lt; 100, A1960, A1960 + 1), A1960 + 1)</f>
        <v>1348</v>
      </c>
      <c r="B1961" s="10">
        <f>IF(my_protein!I1960 - my_protein!H1961 &gt; 0, my_protein!I1960 - my_protein!H1961, 0)</f>
        <v>0</v>
      </c>
      <c r="C1961">
        <f>IF(my_protein!B1961 = "with_protein", my_protein!S1961, "")</f>
        <v>573</v>
      </c>
      <c r="D1961" s="9"/>
    </row>
    <row r="1962">
      <c r="A1962" s="10">
        <f>IF(my_protein!J1961 = my_protein!J1962, IF(my_protein!H1962 - my_protein!I1961 &lt; 100, A1961, A1961 + 1), A1961 + 1)</f>
        <v>1349</v>
      </c>
      <c r="B1962" s="10">
        <f>IF(my_protein!I1961 - my_protein!H1962 &gt; 0, my_protein!I1961 - my_protein!H1962, 0)</f>
        <v>0</v>
      </c>
      <c r="C1962">
        <f>IF(my_protein!B1962 = "with_protein", my_protein!S1962, "")</f>
        <v>450</v>
      </c>
      <c r="D1962" s="9"/>
    </row>
    <row r="1963">
      <c r="A1963" s="10">
        <f>IF(my_protein!J1962 = my_protein!J1963, IF(my_protein!H1963 - my_protein!I1962 &lt; 100, A1962, A1962 + 1), A1962 + 1)</f>
        <v>1350</v>
      </c>
      <c r="B1963" s="10">
        <f>IF(my_protein!I1962 - my_protein!H1963 &gt; 0, my_protein!I1962 - my_protein!H1963, 0)</f>
        <v>0</v>
      </c>
      <c r="C1963">
        <f>IF(my_protein!B1963 = "with_protein", my_protein!S1963, "")</f>
        <v>373</v>
      </c>
      <c r="D1963" s="9"/>
    </row>
    <row r="1964">
      <c r="A1964" s="10">
        <f>IF(my_protein!J1963 = my_protein!J1964, IF(my_protein!H1964 - my_protein!I1963 &lt; 100, A1963, A1963 + 1), A1963 + 1)</f>
        <v>1351</v>
      </c>
      <c r="B1964" s="10">
        <f>IF(my_protein!I1963 - my_protein!H1964 &gt; 0, my_protein!I1963 - my_protein!H1964, 0)</f>
        <v>0</v>
      </c>
      <c r="C1964">
        <f>IF(my_protein!B1964 = "with_protein", my_protein!S1964, "")</f>
        <v>424</v>
      </c>
      <c r="D1964" s="9"/>
    </row>
    <row r="1965">
      <c r="A1965" s="10">
        <f>IF(my_protein!J1964 = my_protein!J1965, IF(my_protein!H1965 - my_protein!I1964 &lt; 100, A1964, A1964 + 1), A1964 + 1)</f>
        <v>1351</v>
      </c>
      <c r="B1965" s="10">
        <f>IF(my_protein!I1964 - my_protein!H1965 &gt; 0, my_protein!I1964 - my_protein!H1965, 0)</f>
        <v>3</v>
      </c>
      <c r="C1965">
        <f>IF(my_protein!B1965 = "with_protein", my_protein!S1965, "")</f>
        <v>212</v>
      </c>
      <c r="D1965" s="9"/>
    </row>
    <row r="1966">
      <c r="A1966" s="10">
        <f>IF(my_protein!J1965 = my_protein!J1966, IF(my_protein!H1966 - my_protein!I1965 &lt; 100, A1965, A1965 + 1), A1965 + 1)</f>
        <v>1352</v>
      </c>
      <c r="B1966" s="10">
        <f>IF(my_protein!I1965 - my_protein!H1966 &gt; 0, my_protein!I1965 - my_protein!H1966, 0)</f>
        <v>0</v>
      </c>
      <c r="C1966">
        <f>IF(my_protein!B1966 = "with_protein", my_protein!S1966, "")</f>
        <v>538</v>
      </c>
      <c r="D1966" s="9"/>
    </row>
    <row r="1967">
      <c r="A1967" s="10">
        <f>IF(my_protein!J1966 = my_protein!J1967, IF(my_protein!H1967 - my_protein!I1966 &lt; 100, A1966, A1966 + 1), A1966 + 1)</f>
        <v>1352</v>
      </c>
      <c r="B1967" s="10">
        <f>IF(my_protein!I1966 - my_protein!H1967 &gt; 0, my_protein!I1966 - my_protein!H1967, 0)</f>
        <v>3</v>
      </c>
      <c r="C1967">
        <f>IF(my_protein!B1967 = "with_protein", my_protein!S1967, "")</f>
        <v>171</v>
      </c>
      <c r="D1967" s="9"/>
    </row>
    <row r="1968">
      <c r="A1968" s="10">
        <f>IF(my_protein!J1967 = my_protein!J1968, IF(my_protein!H1968 - my_protein!I1967 &lt; 100, A1967, A1967 + 1), A1967 + 1)</f>
        <v>1353</v>
      </c>
      <c r="B1968" s="10">
        <f>IF(my_protein!I1967 - my_protein!H1968 &gt; 0, my_protein!I1967 - my_protein!H1968, 0)</f>
        <v>0</v>
      </c>
      <c r="C1968">
        <f>IF(my_protein!B1968 = "with_protein", my_protein!S1968, "")</f>
        <v>173</v>
      </c>
      <c r="D1968" s="9"/>
    </row>
    <row r="1969">
      <c r="A1969" s="10">
        <f>IF(my_protein!J1968 = my_protein!J1969, IF(my_protein!H1969 - my_protein!I1968 &lt; 100, A1968, A1968 + 1), A1968 + 1)</f>
        <v>1354</v>
      </c>
      <c r="B1969" s="10">
        <f>IF(my_protein!I1968 - my_protein!H1969 &gt; 0, my_protein!I1968 - my_protein!H1969, 0)</f>
        <v>0</v>
      </c>
      <c r="C1969">
        <f>IF(my_protein!B1969 = "with_protein", my_protein!S1969, "")</f>
        <v>150</v>
      </c>
      <c r="D1969" s="9"/>
    </row>
    <row r="1970">
      <c r="A1970" s="10">
        <f>IF(my_protein!J1969 = my_protein!J1970, IF(my_protein!H1970 - my_protein!I1969 &lt; 100, A1969, A1969 + 1), A1969 + 1)</f>
        <v>1355</v>
      </c>
      <c r="B1970" s="10">
        <f>IF(my_protein!I1969 - my_protein!H1970 &gt; 0, my_protein!I1969 - my_protein!H1970, 0)</f>
        <v>0</v>
      </c>
      <c r="C1970">
        <f>IF(my_protein!B1970 = "with_protein", my_protein!S1970, "")</f>
        <v>594</v>
      </c>
      <c r="D1970" s="9"/>
    </row>
    <row r="1971">
      <c r="A1971" s="10">
        <f>IF(my_protein!J1970 = my_protein!J1971, IF(my_protein!H1971 - my_protein!I1970 &lt; 100, A1970, A1970 + 1), A1970 + 1)</f>
        <v>1356</v>
      </c>
      <c r="B1971" s="10">
        <f>IF(my_protein!I1970 - my_protein!H1971 &gt; 0, my_protein!I1970 - my_protein!H1971, 0)</f>
        <v>0</v>
      </c>
      <c r="C1971">
        <f>IF(my_protein!B1971 = "with_protein", my_protein!S1971, "")</f>
        <v>67</v>
      </c>
      <c r="D1971" s="9"/>
    </row>
    <row r="1972">
      <c r="A1972" s="10">
        <f>IF(my_protein!J1971 = my_protein!J1972, IF(my_protein!H1972 - my_protein!I1971 &lt; 100, A1971, A1971 + 1), A1971 + 1)</f>
        <v>1357</v>
      </c>
      <c r="B1972" s="10">
        <f>IF(my_protein!I1971 - my_protein!H1972 &gt; 0, my_protein!I1971 - my_protein!H1972, 0)</f>
        <v>0</v>
      </c>
      <c r="C1972">
        <f>IF(my_protein!B1972 = "with_protein", my_protein!S1972, "")</f>
        <v>722</v>
      </c>
      <c r="D1972" s="9"/>
    </row>
    <row r="1973">
      <c r="A1973" s="10">
        <f>IF(my_protein!J1972 = my_protein!J1973, IF(my_protein!H1973 - my_protein!I1972 &lt; 100, A1972, A1972 + 1), A1972 + 1)</f>
        <v>1358</v>
      </c>
      <c r="B1973" s="10">
        <f>IF(my_protein!I1972 - my_protein!H1973 &gt; 0, my_protein!I1972 - my_protein!H1973, 0)</f>
        <v>0</v>
      </c>
      <c r="C1973">
        <f>IF(my_protein!B1973 = "with_protein", my_protein!S1973, "")</f>
        <v>734</v>
      </c>
      <c r="D1973" s="9"/>
    </row>
    <row r="1974">
      <c r="A1974" s="10">
        <f>IF(my_protein!J1973 = my_protein!J1974, IF(my_protein!H1974 - my_protein!I1973 &lt; 100, A1973, A1973 + 1), A1973 + 1)</f>
        <v>1358</v>
      </c>
      <c r="B1974" s="10">
        <f>IF(my_protein!I1973 - my_protein!H1974 &gt; 0, my_protein!I1973 - my_protein!H1974, 0)</f>
        <v>0</v>
      </c>
      <c r="C1974">
        <f>IF(my_protein!B1974 = "with_protein", my_protein!S1974, "")</f>
        <v>284</v>
      </c>
      <c r="D1974" s="9"/>
    </row>
    <row r="1975">
      <c r="A1975" s="10">
        <f>IF(my_protein!J1974 = my_protein!J1975, IF(my_protein!H1975 - my_protein!I1974 &lt; 100, A1974, A1974 + 1), A1974 + 1)</f>
        <v>1359</v>
      </c>
      <c r="B1975" s="10">
        <f>IF(my_protein!I1974 - my_protein!H1975 &gt; 0, my_protein!I1974 - my_protein!H1975, 0)</f>
        <v>0</v>
      </c>
      <c r="C1975">
        <f>IF(my_protein!B1975 = "with_protein", my_protein!S1975, "")</f>
        <v>99</v>
      </c>
      <c r="D1975" s="9"/>
    </row>
    <row r="1976">
      <c r="A1976" s="10">
        <f>IF(my_protein!J1975 = my_protein!J1976, IF(my_protein!H1976 - my_protein!I1975 &lt; 100, A1975, A1975 + 1), A1975 + 1)</f>
        <v>1360</v>
      </c>
      <c r="B1976" s="10">
        <f>IF(my_protein!I1975 - my_protein!H1976 &gt; 0, my_protein!I1975 - my_protein!H1976, 0)</f>
        <v>0</v>
      </c>
      <c r="C1976">
        <f>IF(my_protein!B1976 = "with_protein", my_protein!S1976, "")</f>
        <v>196</v>
      </c>
      <c r="D1976" s="9"/>
    </row>
    <row r="1977">
      <c r="A1977" s="10">
        <f>IF(my_protein!J1976 = my_protein!J1977, IF(my_protein!H1977 - my_protein!I1976 &lt; 100, A1976, A1976 + 1), A1976 + 1)</f>
        <v>1361</v>
      </c>
      <c r="B1977" s="10">
        <f>IF(my_protein!I1976 - my_protein!H1977 &gt; 0, my_protein!I1976 - my_protein!H1977, 0)</f>
        <v>0</v>
      </c>
      <c r="C1977">
        <f>IF(my_protein!B1977 = "with_protein", my_protein!S1977, "")</f>
        <v>235</v>
      </c>
      <c r="D1977" s="9"/>
    </row>
    <row r="1978">
      <c r="A1978" s="10">
        <f>IF(my_protein!J1977 = my_protein!J1978, IF(my_protein!H1978 - my_protein!I1977 &lt; 100, A1977, A1977 + 1), A1977 + 1)</f>
        <v>1362</v>
      </c>
      <c r="B1978" s="10">
        <f>IF(my_protein!I1977 - my_protein!H1978 &gt; 0, my_protein!I1977 - my_protein!H1978, 0)</f>
        <v>0</v>
      </c>
      <c r="C1978">
        <f>IF(my_protein!B1978 = "with_protein", my_protein!S1978, "")</f>
        <v>375</v>
      </c>
      <c r="D1978" s="9"/>
    </row>
    <row r="1979">
      <c r="A1979" s="10">
        <f>IF(my_protein!J1978 = my_protein!J1979, IF(my_protein!H1979 - my_protein!I1978 &lt; 100, A1978, A1978 + 1), A1978 + 1)</f>
        <v>1363</v>
      </c>
      <c r="B1979" s="10">
        <f>IF(my_protein!I1978 - my_protein!H1979 &gt; 0, my_protein!I1978 - my_protein!H1979, 0)</f>
        <v>0</v>
      </c>
      <c r="C1979">
        <f>IF(my_protein!B1979 = "with_protein", my_protein!S1979, "")</f>
        <v>702</v>
      </c>
      <c r="D1979" s="9"/>
    </row>
    <row r="1980">
      <c r="A1980" s="10">
        <f>IF(my_protein!J1979 = my_protein!J1980, IF(my_protein!H1980 - my_protein!I1979 &lt; 100, A1979, A1979 + 1), A1979 + 1)</f>
        <v>1363</v>
      </c>
      <c r="B1980" s="10">
        <f>IF(my_protein!I1979 - my_protein!H1980 &gt; 0, my_protein!I1979 - my_protein!H1980, 0)</f>
        <v>0</v>
      </c>
      <c r="C1980">
        <f>IF(my_protein!B1980 = "with_protein", my_protein!S1980, "")</f>
        <v>279</v>
      </c>
      <c r="D1980" s="9"/>
    </row>
    <row r="1981">
      <c r="A1981" s="10">
        <f>IF(my_protein!J1980 = my_protein!J1981, IF(my_protein!H1981 - my_protein!I1980 &lt; 100, A1980, A1980 + 1), A1980 + 1)</f>
        <v>1363</v>
      </c>
      <c r="B1981" s="10">
        <f>IF(my_protein!I1980 - my_protein!H1981 &gt; 0, my_protein!I1980 - my_protein!H1981, 0)</f>
        <v>0</v>
      </c>
      <c r="C1981">
        <f>IF(my_protein!B1981 = "with_protein", my_protein!S1981, "")</f>
        <v>796</v>
      </c>
      <c r="D1981" s="9"/>
    </row>
    <row r="1982">
      <c r="A1982" s="10">
        <f>IF(my_protein!J1981 = my_protein!J1982, IF(my_protein!H1982 - my_protein!I1981 &lt; 100, A1981, A1981 + 1), A1981 + 1)</f>
        <v>1363</v>
      </c>
      <c r="B1982" s="10">
        <f>IF(my_protein!I1981 - my_protein!H1982 &gt; 0, my_protein!I1981 - my_protein!H1982, 0)</f>
        <v>0</v>
      </c>
      <c r="C1982">
        <f>IF(my_protein!B1982 = "with_protein", my_protein!S1982, "")</f>
        <v>585</v>
      </c>
      <c r="D1982" s="9"/>
    </row>
    <row r="1983">
      <c r="A1983" s="10">
        <f>IF(my_protein!J1982 = my_protein!J1983, IF(my_protein!H1983 - my_protein!I1982 &lt; 100, A1982, A1982 + 1), A1982 + 1)</f>
        <v>1364</v>
      </c>
      <c r="B1983" s="10">
        <f>IF(my_protein!I1982 - my_protein!H1983 &gt; 0, my_protein!I1982 - my_protein!H1983, 0)</f>
        <v>0</v>
      </c>
      <c r="C1983">
        <f>IF(my_protein!B1983 = "with_protein", my_protein!S1983, "")</f>
        <v>296</v>
      </c>
      <c r="D1983" s="9"/>
    </row>
    <row r="1984">
      <c r="A1984" s="10">
        <f>IF(my_protein!J1983 = my_protein!J1984, IF(my_protein!H1984 - my_protein!I1983 &lt; 100, A1983, A1983 + 1), A1983 + 1)</f>
        <v>1364</v>
      </c>
      <c r="B1984" s="10">
        <f>IF(my_protein!I1983 - my_protein!H1984 &gt; 0, my_protein!I1983 - my_protein!H1984, 0)</f>
        <v>0</v>
      </c>
      <c r="C1984">
        <f>IF(my_protein!B1984 = "with_protein", my_protein!S1984, "")</f>
        <v>234</v>
      </c>
      <c r="D1984" s="9"/>
    </row>
    <row r="1985">
      <c r="A1985" s="10">
        <f>IF(my_protein!J1984 = my_protein!J1985, IF(my_protein!H1985 - my_protein!I1984 &lt; 100, A1984, A1984 + 1), A1984 + 1)</f>
        <v>1365</v>
      </c>
      <c r="B1985" s="10">
        <f>IF(my_protein!I1984 - my_protein!H1985 &gt; 0, my_protein!I1984 - my_protein!H1985, 0)</f>
        <v>0</v>
      </c>
      <c r="C1985">
        <f>IF(my_protein!B1985 = "with_protein", my_protein!S1985, "")</f>
        <v>173</v>
      </c>
      <c r="D1985" s="9"/>
    </row>
    <row r="1986">
      <c r="A1986" s="10">
        <f>IF(my_protein!J1985 = my_protein!J1986, IF(my_protein!H1986 - my_protein!I1985 &lt; 100, A1985, A1985 + 1), A1985 + 1)</f>
        <v>1366</v>
      </c>
      <c r="B1986" s="10">
        <f>IF(my_protein!I1985 - my_protein!H1986 &gt; 0, my_protein!I1985 - my_protein!H1986, 0)</f>
        <v>0</v>
      </c>
      <c r="C1986">
        <f>IF(my_protein!B1986 = "with_protein", my_protein!S1986, "")</f>
        <v>271</v>
      </c>
      <c r="D1986" s="9"/>
    </row>
    <row r="1987">
      <c r="A1987" s="10">
        <f>IF(my_protein!J1986 = my_protein!J1987, IF(my_protein!H1987 - my_protein!I1986 &lt; 100, A1986, A1986 + 1), A1986 + 1)</f>
        <v>1367</v>
      </c>
      <c r="B1987" s="10">
        <f>IF(my_protein!I1986 - my_protein!H1987 &gt; 0, my_protein!I1986 - my_protein!H1987, 0)</f>
        <v>0</v>
      </c>
      <c r="C1987">
        <f>IF(my_protein!B1987 = "with_protein", my_protein!S1987, "")</f>
        <v>291</v>
      </c>
      <c r="D1987" s="9"/>
    </row>
    <row r="1988">
      <c r="A1988" s="10">
        <f>IF(my_protein!J1987 = my_protein!J1988, IF(my_protein!H1988 - my_protein!I1987 &lt; 100, A1987, A1987 + 1), A1987 + 1)</f>
        <v>1368</v>
      </c>
      <c r="B1988" s="10">
        <f>IF(my_protein!I1987 - my_protein!H1988 &gt; 0, my_protein!I1987 - my_protein!H1988, 0)</f>
        <v>0</v>
      </c>
      <c r="C1988">
        <f>IF(my_protein!B1988 = "with_protein", my_protein!S1988, "")</f>
        <v>163</v>
      </c>
      <c r="D1988" s="9"/>
    </row>
    <row r="1989">
      <c r="A1989" s="10">
        <f>IF(my_protein!J1988 = my_protein!J1989, IF(my_protein!H1989 - my_protein!I1988 &lt; 100, A1988, A1988 + 1), A1988 + 1)</f>
        <v>1368</v>
      </c>
      <c r="B1989" s="10">
        <f>IF(my_protein!I1988 - my_protein!H1989 &gt; 0, my_protein!I1988 - my_protein!H1989, 0)</f>
        <v>0</v>
      </c>
      <c r="C1989">
        <f>IF(my_protein!B1989 = "with_protein", my_protein!S1989, "")</f>
        <v>445</v>
      </c>
      <c r="D1989" s="9"/>
    </row>
    <row r="1990">
      <c r="A1990" s="10">
        <f>IF(my_protein!J1989 = my_protein!J1990, IF(my_protein!H1990 - my_protein!I1989 &lt; 100, A1989, A1989 + 1), A1989 + 1)</f>
        <v>1369</v>
      </c>
      <c r="B1990" s="10">
        <f>IF(my_protein!I1989 - my_protein!H1990 &gt; 0, my_protein!I1989 - my_protein!H1990, 0)</f>
        <v>0</v>
      </c>
      <c r="C1990">
        <f>IF(my_protein!B1990 = "with_protein", my_protein!S1990, "")</f>
        <v>198</v>
      </c>
      <c r="D1990" s="9"/>
    </row>
    <row r="1991">
      <c r="A1991" s="10">
        <f>IF(my_protein!J1990 = my_protein!J1991, IF(my_protein!H1991 - my_protein!I1990 &lt; 100, A1990, A1990 + 1), A1990 + 1)</f>
        <v>1370</v>
      </c>
      <c r="B1991" s="10">
        <f>IF(my_protein!I1990 - my_protein!H1991 &gt; 0, my_protein!I1990 - my_protein!H1991, 0)</f>
        <v>0</v>
      </c>
      <c r="C1991">
        <f>IF(my_protein!B1991 = "with_protein", my_protein!S1991, "")</f>
        <v>336</v>
      </c>
      <c r="D1991" s="9"/>
    </row>
    <row r="1992">
      <c r="A1992" s="10">
        <f>IF(my_protein!J1991 = my_protein!J1992, IF(my_protein!H1992 - my_protein!I1991 &lt; 100, A1991, A1991 + 1), A1991 + 1)</f>
        <v>1371</v>
      </c>
      <c r="B1992" s="10">
        <f>IF(my_protein!I1991 - my_protein!H1992 &gt; 0, my_protein!I1991 - my_protein!H1992, 0)</f>
        <v>0</v>
      </c>
      <c r="C1992">
        <f>IF(my_protein!B1992 = "with_protein", my_protein!S1992, "")</f>
        <v>214</v>
      </c>
      <c r="D1992" s="9"/>
    </row>
    <row r="1993">
      <c r="A1993" s="10">
        <f>IF(my_protein!J1992 = my_protein!J1993, IF(my_protein!H1993 - my_protein!I1992 &lt; 100, A1992, A1992 + 1), A1992 + 1)</f>
        <v>1371</v>
      </c>
      <c r="B1993" s="10">
        <f>IF(my_protein!I1992 - my_protein!H1993 &gt; 0, my_protein!I1992 - my_protein!H1993, 0)</f>
        <v>0</v>
      </c>
      <c r="C1993">
        <f>IF(my_protein!B1993 = "with_protein", my_protein!S1993, "")</f>
        <v>758</v>
      </c>
      <c r="D1993" s="9"/>
    </row>
    <row r="1994">
      <c r="A1994" s="10">
        <f>IF(my_protein!J1993 = my_protein!J1994, IF(my_protein!H1994 - my_protein!I1993 &lt; 100, A1993, A1993 + 1), A1993 + 1)</f>
        <v>1372</v>
      </c>
      <c r="B1994" s="10">
        <f>IF(my_protein!I1993 - my_protein!H1994 &gt; 0, my_protein!I1993 - my_protein!H1994, 0)</f>
        <v>0</v>
      </c>
      <c r="C1994">
        <f>IF(my_protein!B1994 = "with_protein", my_protein!S1994, "")</f>
        <v>496</v>
      </c>
      <c r="D1994" s="9"/>
    </row>
    <row r="1995">
      <c r="A1995" s="10">
        <f>IF(my_protein!J1994 = my_protein!J1995, IF(my_protein!H1995 - my_protein!I1994 &lt; 100, A1994, A1994 + 1), A1994 + 1)</f>
        <v>1373</v>
      </c>
      <c r="B1995" s="10">
        <f>IF(my_protein!I1994 - my_protein!H1995 &gt; 0, my_protein!I1994 - my_protein!H1995, 0)</f>
        <v>0</v>
      </c>
      <c r="C1995">
        <f>IF(my_protein!B1995 = "with_protein", my_protein!S1995, "")</f>
        <v>320</v>
      </c>
      <c r="D1995" s="9"/>
    </row>
    <row r="1996">
      <c r="A1996" s="10">
        <f>IF(my_protein!J1995 = my_protein!J1996, IF(my_protein!H1996 - my_protein!I1995 &lt; 100, A1995, A1995 + 1), A1995 + 1)</f>
        <v>1373</v>
      </c>
      <c r="B1996" s="10">
        <f>IF(my_protein!I1995 - my_protein!H1996 &gt; 0, my_protein!I1995 - my_protein!H1996, 0)</f>
        <v>99</v>
      </c>
      <c r="C1996">
        <f>IF(my_protein!B1996 = "with_protein", my_protein!S1996, "")</f>
        <v>888</v>
      </c>
      <c r="D1996" s="9"/>
    </row>
    <row r="1997">
      <c r="A1997" s="10">
        <f>IF(my_protein!J1996 = my_protein!J1997, IF(my_protein!H1997 - my_protein!I1996 &lt; 100, A1996, A1996 + 1), A1996 + 1)</f>
        <v>1374</v>
      </c>
      <c r="B1997" s="10">
        <f>IF(my_protein!I1996 - my_protein!H1997 &gt; 0, my_protein!I1996 - my_protein!H1997, 0)</f>
        <v>0</v>
      </c>
      <c r="C1997">
        <f>IF(my_protein!B1997 = "with_protein", my_protein!S1997, "")</f>
        <v>192</v>
      </c>
      <c r="D1997" s="9"/>
    </row>
    <row r="1998">
      <c r="A1998" s="10">
        <f>IF(my_protein!J1997 = my_protein!J1998, IF(my_protein!H1998 - my_protein!I1997 &lt; 100, A1997, A1997 + 1), A1997 + 1)</f>
        <v>1374</v>
      </c>
      <c r="B1998" s="10">
        <f>IF(my_protein!I1997 - my_protein!H1998 &gt; 0, my_protein!I1997 - my_protein!H1998, 0)</f>
        <v>0</v>
      </c>
      <c r="C1998">
        <f>IF(my_protein!B1998 = "with_protein", my_protein!S1998, "")</f>
        <v>931</v>
      </c>
      <c r="D1998" s="9"/>
    </row>
    <row r="1999">
      <c r="A1999" s="10">
        <f>IF(my_protein!J1998 = my_protein!J1999, IF(my_protein!H1999 - my_protein!I1998 &lt; 100, A1998, A1998 + 1), A1998 + 1)</f>
        <v>1375</v>
      </c>
      <c r="B1999" s="10">
        <f>IF(my_protein!I1998 - my_protein!H1999 &gt; 0, my_protein!I1998 - my_protein!H1999, 0)</f>
        <v>0</v>
      </c>
      <c r="C1999">
        <f>IF(my_protein!B1999 = "with_protein", my_protein!S1999, "")</f>
        <v>150</v>
      </c>
      <c r="D1999" s="9"/>
    </row>
    <row r="2000">
      <c r="A2000" s="10">
        <f>IF(my_protein!J1999 = my_protein!J2000, IF(my_protein!H2000 - my_protein!I1999 &lt; 100, A1999, A1999 + 1), A1999 + 1)</f>
        <v>1375</v>
      </c>
      <c r="B2000" s="10">
        <f>IF(my_protein!I1999 - my_protein!H2000 &gt; 0, my_protein!I1999 - my_protein!H2000, 0)</f>
        <v>0</v>
      </c>
      <c r="C2000">
        <f>IF(my_protein!B2000 = "with_protein", my_protein!S2000, "")</f>
        <v>226</v>
      </c>
      <c r="D2000" s="9"/>
    </row>
    <row r="2001">
      <c r="A2001" s="10">
        <f>IF(my_protein!J2000 = my_protein!J2001, IF(my_protein!H2001 - my_protein!I2000 &lt; 100, A2000, A2000 + 1), A2000 + 1)</f>
        <v>1376</v>
      </c>
      <c r="B2001" s="10">
        <f>IF(my_protein!I2000 - my_protein!H2001 &gt; 0, my_protein!I2000 - my_protein!H2001, 0)</f>
        <v>0</v>
      </c>
      <c r="C2001">
        <f>IF(my_protein!B2001 = "with_protein", my_protein!S2001, "")</f>
        <v>414</v>
      </c>
      <c r="D2001" s="9"/>
    </row>
    <row r="2002">
      <c r="A2002" s="10">
        <f>IF(my_protein!J2001 = my_protein!J2002, IF(my_protein!H2002 - my_protein!I2001 &lt; 100, A2001, A2001 + 1), A2001 + 1)</f>
        <v>1377</v>
      </c>
      <c r="B2002" s="10">
        <f>IF(my_protein!I2001 - my_protein!H2002 &gt; 0, my_protein!I2001 - my_protein!H2002, 0)</f>
        <v>0</v>
      </c>
      <c r="C2002">
        <f>IF(my_protein!B2002 = "with_protein", my_protein!S2002, "")</f>
        <v>309</v>
      </c>
      <c r="D2002" s="9"/>
    </row>
    <row r="2003">
      <c r="A2003" s="10">
        <f>IF(my_protein!J2002 = my_protein!J2003, IF(my_protein!H2003 - my_protein!I2002 &lt; 100, A2002, A2002 + 1), A2002 + 1)</f>
        <v>1378</v>
      </c>
      <c r="B2003" s="10">
        <f>IF(my_protein!I2002 - my_protein!H2003 &gt; 0, my_protein!I2002 - my_protein!H2003, 0)</f>
        <v>0</v>
      </c>
      <c r="C2003">
        <f>IF(my_protein!B2003 = "with_protein", my_protein!S2003, "")</f>
        <v>613</v>
      </c>
      <c r="D2003" s="9"/>
    </row>
    <row r="2004">
      <c r="A2004" s="10">
        <f>IF(my_protein!J2003 = my_protein!J2004, IF(my_protein!H2004 - my_protein!I2003 &lt; 100, A2003, A2003 + 1), A2003 + 1)</f>
        <v>1378</v>
      </c>
      <c r="B2004" s="10">
        <f>IF(my_protein!I2003 - my_protein!H2004 &gt; 0, my_protein!I2003 - my_protein!H2004, 0)</f>
        <v>0</v>
      </c>
      <c r="C2004">
        <f>IF(my_protein!B2004 = "with_protein", my_protein!S2004, "")</f>
        <v>253</v>
      </c>
      <c r="D2004" s="9"/>
    </row>
    <row r="2005">
      <c r="A2005" s="10">
        <f>IF(my_protein!J2004 = my_protein!J2005, IF(my_protein!H2005 - my_protein!I2004 &lt; 100, A2004, A2004 + 1), A2004 + 1)</f>
        <v>1378</v>
      </c>
      <c r="B2005" s="10">
        <f>IF(my_protein!I2004 - my_protein!H2005 &gt; 0, my_protein!I2004 - my_protein!H2005, 0)</f>
        <v>3</v>
      </c>
      <c r="C2005">
        <f>IF(my_protein!B2005 = "with_protein", my_protein!S2005, "")</f>
        <v>238</v>
      </c>
      <c r="D2005" s="9"/>
    </row>
    <row r="2006">
      <c r="A2006" s="10">
        <f>IF(my_protein!J2005 = my_protein!J2006, IF(my_protein!H2006 - my_protein!I2005 &lt; 100, A2005, A2005 + 1), A2005 + 1)</f>
        <v>1379</v>
      </c>
      <c r="B2006" s="10">
        <f>IF(my_protein!I2005 - my_protein!H2006 &gt; 0, my_protein!I2005 - my_protein!H2006, 0)</f>
        <v>0</v>
      </c>
      <c r="C2006">
        <f>IF(my_protein!B2006 = "with_protein", my_protein!S2006, "")</f>
        <v>227</v>
      </c>
      <c r="D2006" s="9"/>
    </row>
    <row r="2007">
      <c r="A2007" s="10">
        <f>IF(my_protein!J2006 = my_protein!J2007, IF(my_protein!H2007 - my_protein!I2006 &lt; 100, A2006, A2006 + 1), A2006 + 1)</f>
        <v>1380</v>
      </c>
      <c r="B2007" s="10">
        <f>IF(my_protein!I2006 - my_protein!H2007 &gt; 0, my_protein!I2006 - my_protein!H2007, 0)</f>
        <v>0</v>
      </c>
      <c r="C2007" t="str">
        <f>IF(my_protein!B2007 = "with_protein", my_protein!S2007, "")</f>
        <v/>
      </c>
      <c r="D2007" s="9"/>
    </row>
    <row r="2008">
      <c r="A2008" s="10">
        <f>IF(my_protein!J2007 = my_protein!J2008, IF(my_protein!H2008 - my_protein!I2007 &lt; 100, A2007, A2007 + 1), A2007 + 1)</f>
        <v>1381</v>
      </c>
      <c r="B2008" s="10">
        <f>IF(my_protein!I2007 - my_protein!H2008 &gt; 0, my_protein!I2007 - my_protein!H2008, 0)</f>
        <v>0</v>
      </c>
      <c r="C2008">
        <f>IF(my_protein!B2008 = "with_protein", my_protein!S2008, "")</f>
        <v>303</v>
      </c>
      <c r="D2008" s="9"/>
    </row>
    <row r="2009">
      <c r="A2009" s="10">
        <f>IF(my_protein!J2008 = my_protein!J2009, IF(my_protein!H2009 - my_protein!I2008 &lt; 100, A2008, A2008 + 1), A2008 + 1)</f>
        <v>1382</v>
      </c>
      <c r="B2009" s="10">
        <f>IF(my_protein!I2008 - my_protein!H2009 &gt; 0, my_protein!I2008 - my_protein!H2009, 0)</f>
        <v>0</v>
      </c>
      <c r="C2009">
        <f>IF(my_protein!B2009 = "with_protein", my_protein!S2009, "")</f>
        <v>475</v>
      </c>
      <c r="D2009" s="9"/>
    </row>
    <row r="2010">
      <c r="A2010" s="10">
        <f>IF(my_protein!J2009 = my_protein!J2010, IF(my_protein!H2010 - my_protein!I2009 &lt; 100, A2009, A2009 + 1), A2009 + 1)</f>
        <v>1383</v>
      </c>
      <c r="B2010" s="10">
        <f>IF(my_protein!I2009 - my_protein!H2010 &gt; 0, my_protein!I2009 - my_protein!H2010, 0)</f>
        <v>0</v>
      </c>
      <c r="C2010">
        <f>IF(my_protein!B2010 = "with_protein", my_protein!S2010, "")</f>
        <v>611</v>
      </c>
      <c r="D2010" s="9"/>
    </row>
    <row r="2011">
      <c r="A2011" s="10">
        <f>IF(my_protein!J2010 = my_protein!J2011, IF(my_protein!H2011 - my_protein!I2010 &lt; 100, A2010, A2010 + 1), A2010 + 1)</f>
        <v>1384</v>
      </c>
      <c r="B2011" s="10">
        <f>IF(my_protein!I2010 - my_protein!H2011 &gt; 0, my_protein!I2010 - my_protein!H2011, 0)</f>
        <v>0</v>
      </c>
      <c r="C2011">
        <f>IF(my_protein!B2011 = "with_protein", my_protein!S2011, "")</f>
        <v>327</v>
      </c>
      <c r="D2011" s="9"/>
    </row>
    <row r="2012">
      <c r="A2012" s="10">
        <f>IF(my_protein!J2011 = my_protein!J2012, IF(my_protein!H2012 - my_protein!I2011 &lt; 100, A2011, A2011 + 1), A2011 + 1)</f>
        <v>1384</v>
      </c>
      <c r="B2012" s="10">
        <f>IF(my_protein!I2011 - my_protein!H2012 &gt; 0, my_protein!I2011 - my_protein!H2012, 0)</f>
        <v>0</v>
      </c>
      <c r="C2012">
        <f>IF(my_protein!B2012 = "with_protein", my_protein!S2012, "")</f>
        <v>167</v>
      </c>
      <c r="D2012" s="9"/>
    </row>
    <row r="2013">
      <c r="A2013" s="10">
        <f>IF(my_protein!J2012 = my_protein!J2013, IF(my_protein!H2013 - my_protein!I2012 &lt; 100, A2012, A2012 + 1), A2012 + 1)</f>
        <v>1385</v>
      </c>
      <c r="B2013" s="10">
        <f>IF(my_protein!I2012 - my_protein!H2013 &gt; 0, my_protein!I2012 - my_protein!H2013, 0)</f>
        <v>0</v>
      </c>
      <c r="C2013">
        <f>IF(my_protein!B2013 = "with_protein", my_protein!S2013, "")</f>
        <v>485</v>
      </c>
      <c r="D2013" s="9"/>
    </row>
    <row r="2014">
      <c r="A2014" s="10">
        <f>IF(my_protein!J2013 = my_protein!J2014, IF(my_protein!H2014 - my_protein!I2013 &lt; 100, A2013, A2013 + 1), A2013 + 1)</f>
        <v>1385</v>
      </c>
      <c r="B2014" s="10">
        <f>IF(my_protein!I2013 - my_protein!H2014 &gt; 0, my_protein!I2013 - my_protein!H2014, 0)</f>
        <v>0</v>
      </c>
      <c r="C2014">
        <f>IF(my_protein!B2014 = "with_protein", my_protein!S2014, "")</f>
        <v>289</v>
      </c>
      <c r="D2014" s="9"/>
    </row>
    <row r="2015">
      <c r="A2015" s="10">
        <f>IF(my_protein!J2014 = my_protein!J2015, IF(my_protein!H2015 - my_protein!I2014 &lt; 100, A2014, A2014 + 1), A2014 + 1)</f>
        <v>1386</v>
      </c>
      <c r="B2015" s="10">
        <f>IF(my_protein!I2014 - my_protein!H2015 &gt; 0, my_protein!I2014 - my_protein!H2015, 0)</f>
        <v>0</v>
      </c>
      <c r="C2015">
        <f>IF(my_protein!B2015 = "with_protein", my_protein!S2015, "")</f>
        <v>486</v>
      </c>
      <c r="D2015" s="9"/>
    </row>
    <row r="2016">
      <c r="A2016" s="10">
        <f>IF(my_protein!J2015 = my_protein!J2016, IF(my_protein!H2016 - my_protein!I2015 &lt; 100, A2015, A2015 + 1), A2015 + 1)</f>
        <v>1386</v>
      </c>
      <c r="B2016" s="10">
        <f>IF(my_protein!I2015 - my_protein!H2016 &gt; 0, my_protein!I2015 - my_protein!H2016, 0)</f>
        <v>7</v>
      </c>
      <c r="C2016">
        <f>IF(my_protein!B2016 = "with_protein", my_protein!S2016, "")</f>
        <v>1531</v>
      </c>
      <c r="D2016" s="9"/>
    </row>
    <row r="2017">
      <c r="A2017" s="10">
        <f>IF(my_protein!J2016 = my_protein!J2017, IF(my_protein!H2017 - my_protein!I2016 &lt; 100, A2016, A2016 + 1), A2016 + 1)</f>
        <v>1387</v>
      </c>
      <c r="B2017" s="10">
        <f>IF(my_protein!I2016 - my_protein!H2017 &gt; 0, my_protein!I2016 - my_protein!H2017, 0)</f>
        <v>0</v>
      </c>
      <c r="C2017">
        <f>IF(my_protein!B2017 = "with_protein", my_protein!S2017, "")</f>
        <v>246</v>
      </c>
      <c r="D2017" s="9"/>
    </row>
    <row r="2018">
      <c r="A2018" s="10">
        <f>IF(my_protein!J2017 = my_protein!J2018, IF(my_protein!H2018 - my_protein!I2017 &lt; 100, A2017, A2017 + 1), A2017 + 1)</f>
        <v>1388</v>
      </c>
      <c r="B2018" s="10">
        <f>IF(my_protein!I2017 - my_protein!H2018 &gt; 0, my_protein!I2017 - my_protein!H2018, 0)</f>
        <v>0</v>
      </c>
      <c r="C2018">
        <f>IF(my_protein!B2018 = "with_protein", my_protein!S2018, "")</f>
        <v>321</v>
      </c>
      <c r="D2018" s="9"/>
    </row>
    <row r="2019">
      <c r="A2019" s="10">
        <f>IF(my_protein!J2018 = my_protein!J2019, IF(my_protein!H2019 - my_protein!I2018 &lt; 100, A2018, A2018 + 1), A2018 + 1)</f>
        <v>1388</v>
      </c>
      <c r="B2019" s="10">
        <f>IF(my_protein!I2018 - my_protein!H2019 &gt; 0, my_protein!I2018 - my_protein!H2019, 0)</f>
        <v>0</v>
      </c>
      <c r="C2019">
        <f>IF(my_protein!B2019 = "with_protein", my_protein!S2019, "")</f>
        <v>285</v>
      </c>
      <c r="D2019" s="9"/>
    </row>
    <row r="2020">
      <c r="A2020" s="10">
        <f>IF(my_protein!J2019 = my_protein!J2020, IF(my_protein!H2020 - my_protein!I2019 &lt; 100, A2019, A2019 + 1), A2019 + 1)</f>
        <v>1388</v>
      </c>
      <c r="B2020" s="10">
        <f>IF(my_protein!I2019 - my_protein!H2020 &gt; 0, my_protein!I2019 - my_protein!H2020, 0)</f>
        <v>0</v>
      </c>
      <c r="C2020">
        <f>IF(my_protein!B2020 = "with_protein", my_protein!S2020, "")</f>
        <v>170</v>
      </c>
      <c r="D2020" s="9"/>
    </row>
    <row r="2021">
      <c r="A2021" s="10">
        <f>IF(my_protein!J2020 = my_protein!J2021, IF(my_protein!H2021 - my_protein!I2020 &lt; 100, A2020, A2020 + 1), A2020 + 1)</f>
        <v>1389</v>
      </c>
      <c r="B2021" s="10">
        <f>IF(my_protein!I2020 - my_protein!H2021 &gt; 0, my_protein!I2020 - my_protein!H2021, 0)</f>
        <v>0</v>
      </c>
      <c r="C2021">
        <f>IF(my_protein!B2021 = "with_protein", my_protein!S2021, "")</f>
        <v>269</v>
      </c>
      <c r="D2021" s="9"/>
    </row>
    <row r="2022">
      <c r="A2022" s="10">
        <f>IF(my_protein!J2021 = my_protein!J2022, IF(my_protein!H2022 - my_protein!I2021 &lt; 100, A2021, A2021 + 1), A2021 + 1)</f>
        <v>1389</v>
      </c>
      <c r="B2022" s="10">
        <f>IF(my_protein!I2021 - my_protein!H2022 &gt; 0, my_protein!I2021 - my_protein!H2022, 0)</f>
        <v>0</v>
      </c>
      <c r="C2022">
        <f>IF(my_protein!B2022 = "with_protein", my_protein!S2022, "")</f>
        <v>410</v>
      </c>
      <c r="D2022" s="9"/>
    </row>
    <row r="2023">
      <c r="A2023" s="10">
        <f>IF(my_protein!J2022 = my_protein!J2023, IF(my_protein!H2023 - my_protein!I2022 &lt; 100, A2022, A2022 + 1), A2022 + 1)</f>
        <v>1390</v>
      </c>
      <c r="B2023" s="10">
        <f>IF(my_protein!I2022 - my_protein!H2023 &gt; 0, my_protein!I2022 - my_protein!H2023, 0)</f>
        <v>0</v>
      </c>
      <c r="C2023">
        <f>IF(my_protein!B2023 = "with_protein", my_protein!S2023, "")</f>
        <v>270</v>
      </c>
      <c r="D2023" s="9"/>
    </row>
    <row r="2024">
      <c r="A2024" s="10">
        <f>IF(my_protein!J2023 = my_protein!J2024, IF(my_protein!H2024 - my_protein!I2023 &lt; 100, A2023, A2023 + 1), A2023 + 1)</f>
        <v>1391</v>
      </c>
      <c r="B2024" s="10">
        <f>IF(my_protein!I2023 - my_protein!H2024 &gt; 0, my_protein!I2023 - my_protein!H2024, 0)</f>
        <v>0</v>
      </c>
      <c r="C2024">
        <f>IF(my_protein!B2024 = "with_protein", my_protein!S2024, "")</f>
        <v>160</v>
      </c>
      <c r="D2024" s="9"/>
    </row>
    <row r="2025">
      <c r="A2025" s="10">
        <f>IF(my_protein!J2024 = my_protein!J2025, IF(my_protein!H2025 - my_protein!I2024 &lt; 100, A2024, A2024 + 1), A2024 + 1)</f>
        <v>1392</v>
      </c>
      <c r="B2025" s="10">
        <f>IF(my_protein!I2024 - my_protein!H2025 &gt; 0, my_protein!I2024 - my_protein!H2025, 0)</f>
        <v>0</v>
      </c>
      <c r="C2025">
        <f>IF(my_protein!B2025 = "with_protein", my_protein!S2025, "")</f>
        <v>82</v>
      </c>
      <c r="D2025" s="9"/>
    </row>
    <row r="2026">
      <c r="A2026" s="10">
        <f>IF(my_protein!J2025 = my_protein!J2026, IF(my_protein!H2026 - my_protein!I2025 &lt; 100, A2025, A2025 + 1), A2025 + 1)</f>
        <v>1393</v>
      </c>
      <c r="B2026" s="10">
        <f>IF(my_protein!I2025 - my_protein!H2026 &gt; 0, my_protein!I2025 - my_protein!H2026, 0)</f>
        <v>0</v>
      </c>
      <c r="C2026">
        <f>IF(my_protein!B2026 = "with_protein", my_protein!S2026, "")</f>
        <v>180</v>
      </c>
      <c r="D2026" s="9"/>
    </row>
    <row r="2027">
      <c r="A2027" s="10">
        <f>IF(my_protein!J2026 = my_protein!J2027, IF(my_protein!H2027 - my_protein!I2026 &lt; 100, A2026, A2026 + 1), A2026 + 1)</f>
        <v>1394</v>
      </c>
      <c r="B2027" s="10">
        <f>IF(my_protein!I2026 - my_protein!H2027 &gt; 0, my_protein!I2026 - my_protein!H2027, 0)</f>
        <v>0</v>
      </c>
      <c r="C2027">
        <f>IF(my_protein!B2027 = "with_protein", my_protein!S2027, "")</f>
        <v>501</v>
      </c>
      <c r="D2027" s="9"/>
    </row>
    <row r="2028">
      <c r="A2028" s="10">
        <f>IF(my_protein!J2027 = my_protein!J2028, IF(my_protein!H2028 - my_protein!I2027 &lt; 100, A2027, A2027 + 1), A2027 + 1)</f>
        <v>1394</v>
      </c>
      <c r="B2028" s="10">
        <f>IF(my_protein!I2027 - my_protein!H2028 &gt; 0, my_protein!I2027 - my_protein!H2028, 0)</f>
        <v>0</v>
      </c>
      <c r="C2028">
        <f>IF(my_protein!B2028 = "with_protein", my_protein!S2028, "")</f>
        <v>124</v>
      </c>
      <c r="D2028" s="9"/>
    </row>
    <row r="2029">
      <c r="A2029" s="10">
        <f>IF(my_protein!J2028 = my_protein!J2029, IF(my_protein!H2029 - my_protein!I2028 &lt; 100, A2028, A2028 + 1), A2028 + 1)</f>
        <v>1395</v>
      </c>
      <c r="B2029" s="10">
        <f>IF(my_protein!I2028 - my_protein!H2029 &gt; 0, my_protein!I2028 - my_protein!H2029, 0)</f>
        <v>0</v>
      </c>
      <c r="C2029">
        <f>IF(my_protein!B2029 = "with_protein", my_protein!S2029, "")</f>
        <v>200</v>
      </c>
      <c r="D2029" s="9"/>
    </row>
    <row r="2030">
      <c r="A2030" s="10">
        <f>IF(my_protein!J2029 = my_protein!J2030, IF(my_protein!H2030 - my_protein!I2029 &lt; 100, A2029, A2029 + 1), A2029 + 1)</f>
        <v>1396</v>
      </c>
      <c r="B2030" s="10">
        <f>IF(my_protein!I2029 - my_protein!H2030 &gt; 0, my_protein!I2029 - my_protein!H2030, 0)</f>
        <v>0</v>
      </c>
      <c r="C2030">
        <f>IF(my_protein!B2030 = "with_protein", my_protein!S2030, "")</f>
        <v>616</v>
      </c>
      <c r="D2030" s="9"/>
    </row>
    <row r="2031">
      <c r="A2031" s="10">
        <f>IF(my_protein!J2030 = my_protein!J2031, IF(my_protein!H2031 - my_protein!I2030 &lt; 100, A2030, A2030 + 1), A2030 + 1)</f>
        <v>1396</v>
      </c>
      <c r="B2031" s="10">
        <f>IF(my_protein!I2030 - my_protein!H2031 &gt; 0, my_protein!I2030 - my_protein!H2031, 0)</f>
        <v>3</v>
      </c>
      <c r="C2031">
        <f>IF(my_protein!B2031 = "with_protein", my_protein!S2031, "")</f>
        <v>104</v>
      </c>
      <c r="D2031" s="9"/>
    </row>
    <row r="2032">
      <c r="A2032" s="10">
        <f>IF(my_protein!J2031 = my_protein!J2032, IF(my_protein!H2032 - my_protein!I2031 &lt; 100, A2031, A2031 + 1), A2031 + 1)</f>
        <v>1397</v>
      </c>
      <c r="B2032" s="10">
        <f>IF(my_protein!I2031 - my_protein!H2032 &gt; 0, my_protein!I2031 - my_protein!H2032, 0)</f>
        <v>0</v>
      </c>
      <c r="C2032">
        <f>IF(my_protein!B2032 = "with_protein", my_protein!S2032, "")</f>
        <v>158</v>
      </c>
      <c r="D2032" s="9"/>
    </row>
    <row r="2033">
      <c r="A2033" s="10">
        <f>IF(my_protein!J2032 = my_protein!J2033, IF(my_protein!H2033 - my_protein!I2032 &lt; 100, A2032, A2032 + 1), A2032 + 1)</f>
        <v>1397</v>
      </c>
      <c r="B2033" s="10">
        <f>IF(my_protein!I2032 - my_protein!H2033 &gt; 0, my_protein!I2032 - my_protein!H2033, 0)</f>
        <v>0</v>
      </c>
      <c r="C2033">
        <f>IF(my_protein!B2033 = "with_protein", my_protein!S2033, "")</f>
        <v>216</v>
      </c>
      <c r="D2033" s="9"/>
    </row>
    <row r="2034">
      <c r="A2034" s="10">
        <f>IF(my_protein!J2033 = my_protein!J2034, IF(my_protein!H2034 - my_protein!I2033 &lt; 100, A2033, A2033 + 1), A2033 + 1)</f>
        <v>1397</v>
      </c>
      <c r="B2034" s="10">
        <f>IF(my_protein!I2033 - my_protein!H2034 &gt; 0, my_protein!I2033 - my_protein!H2034, 0)</f>
        <v>0</v>
      </c>
      <c r="C2034">
        <f>IF(my_protein!B2034 = "with_protein", my_protein!S2034, "")</f>
        <v>253</v>
      </c>
      <c r="D2034" s="9"/>
    </row>
    <row r="2035">
      <c r="A2035" s="10">
        <f>IF(my_protein!J2034 = my_protein!J2035, IF(my_protein!H2035 - my_protein!I2034 &lt; 100, A2034, A2034 + 1), A2034 + 1)</f>
        <v>1398</v>
      </c>
      <c r="B2035" s="10">
        <f>IF(my_protein!I2034 - my_protein!H2035 &gt; 0, my_protein!I2034 - my_protein!H2035, 0)</f>
        <v>0</v>
      </c>
      <c r="C2035">
        <f>IF(my_protein!B2035 = "with_protein", my_protein!S2035, "")</f>
        <v>256</v>
      </c>
      <c r="D2035" s="9"/>
    </row>
    <row r="2036">
      <c r="A2036" s="10">
        <f>IF(my_protein!J2035 = my_protein!J2036, IF(my_protein!H2036 - my_protein!I2035 &lt; 100, A2035, A2035 + 1), A2035 + 1)</f>
        <v>1398</v>
      </c>
      <c r="B2036" s="10">
        <f>IF(my_protein!I2035 - my_protein!H2036 &gt; 0, my_protein!I2035 - my_protein!H2036, 0)</f>
        <v>3</v>
      </c>
      <c r="C2036">
        <f>IF(my_protein!B2036 = "with_protein", my_protein!S2036, "")</f>
        <v>156</v>
      </c>
      <c r="D2036" s="9"/>
    </row>
    <row r="2037">
      <c r="A2037" s="10">
        <f>IF(my_protein!J2036 = my_protein!J2037, IF(my_protein!H2037 - my_protein!I2036 &lt; 100, A2036, A2036 + 1), A2036 + 1)</f>
        <v>1398</v>
      </c>
      <c r="B2037" s="10">
        <f>IF(my_protein!I2036 - my_protein!H2037 &gt; 0, my_protein!I2036 - my_protein!H2037, 0)</f>
        <v>3</v>
      </c>
      <c r="C2037">
        <f>IF(my_protein!B2037 = "with_protein", my_protein!S2037, "")</f>
        <v>242</v>
      </c>
      <c r="D2037" s="9"/>
    </row>
    <row r="2038">
      <c r="A2038" s="10">
        <f>IF(my_protein!J2037 = my_protein!J2038, IF(my_protein!H2038 - my_protein!I2037 &lt; 100, A2037, A2037 + 1), A2037 + 1)</f>
        <v>1398</v>
      </c>
      <c r="B2038" s="10">
        <f>IF(my_protein!I2037 - my_protein!H2038 &gt; 0, my_protein!I2037 - my_protein!H2038, 0)</f>
        <v>0</v>
      </c>
      <c r="C2038">
        <f>IF(my_protein!B2038 = "with_protein", my_protein!S2038, "")</f>
        <v>211</v>
      </c>
      <c r="D2038" s="9"/>
    </row>
    <row r="2039">
      <c r="A2039" s="10">
        <f>IF(my_protein!J2038 = my_protein!J2039, IF(my_protein!H2039 - my_protein!I2038 &lt; 100, A2038, A2038 + 1), A2038 + 1)</f>
        <v>1398</v>
      </c>
      <c r="B2039" s="10">
        <f>IF(my_protein!I2038 - my_protein!H2039 &gt; 0, my_protein!I2038 - my_protein!H2039, 0)</f>
        <v>0</v>
      </c>
      <c r="C2039">
        <f>IF(my_protein!B2039 = "with_protein", my_protein!S2039, "")</f>
        <v>79</v>
      </c>
      <c r="D2039" s="9"/>
    </row>
    <row r="2040">
      <c r="A2040" s="10">
        <f>IF(my_protein!J2039 = my_protein!J2040, IF(my_protein!H2040 - my_protein!I2039 &lt; 100, A2039, A2039 + 1), A2039 + 1)</f>
        <v>1398</v>
      </c>
      <c r="B2040" s="10">
        <f>IF(my_protein!I2039 - my_protein!H2040 &gt; 0, my_protein!I2039 - my_protein!H2040, 0)</f>
        <v>96</v>
      </c>
      <c r="C2040">
        <f>IF(my_protein!B2040 = "with_protein", my_protein!S2040, "")</f>
        <v>197</v>
      </c>
      <c r="D2040" s="9"/>
    </row>
    <row r="2041">
      <c r="A2041" s="10">
        <f>IF(my_protein!J2040 = my_protein!J2041, IF(my_protein!H2041 - my_protein!I2040 &lt; 100, A2040, A2040 + 1), A2040 + 1)</f>
        <v>1398</v>
      </c>
      <c r="B2041" s="10">
        <f>IF(my_protein!I2040 - my_protein!H2041 &gt; 0, my_protein!I2040 - my_protein!H2041, 0)</f>
        <v>0</v>
      </c>
      <c r="C2041">
        <f>IF(my_protein!B2041 = "with_protein", my_protein!S2041, "")</f>
        <v>366</v>
      </c>
      <c r="D2041" s="9"/>
    </row>
    <row r="2042">
      <c r="A2042" s="10">
        <f>IF(my_protein!J2041 = my_protein!J2042, IF(my_protein!H2042 - my_protein!I2041 &lt; 100, A2041, A2041 + 1), A2041 + 1)</f>
        <v>1398</v>
      </c>
      <c r="B2042" s="10">
        <f>IF(my_protein!I2041 - my_protein!H2042 &gt; 0, my_protein!I2041 - my_protein!H2042, 0)</f>
        <v>3</v>
      </c>
      <c r="C2042">
        <f>IF(my_protein!B2042 = "with_protein", my_protein!S2042, "")</f>
        <v>435</v>
      </c>
      <c r="D2042" s="9"/>
    </row>
    <row r="2043">
      <c r="A2043" s="10">
        <f>IF(my_protein!J2042 = my_protein!J2043, IF(my_protein!H2043 - my_protein!I2042 &lt; 100, A2042, A2042 + 1), A2042 + 1)</f>
        <v>1399</v>
      </c>
      <c r="B2043" s="10">
        <f>IF(my_protein!I2042 - my_protein!H2043 &gt; 0, my_protein!I2042 - my_protein!H2043, 0)</f>
        <v>0</v>
      </c>
      <c r="C2043">
        <f>IF(my_protein!B2043 = "with_protein", my_protein!S2043, "")</f>
        <v>552</v>
      </c>
      <c r="D2043" s="9"/>
    </row>
    <row r="2044">
      <c r="A2044" s="10">
        <f>IF(my_protein!J2043 = my_protein!J2044, IF(my_protein!H2044 - my_protein!I2043 &lt; 100, A2043, A2043 + 1), A2043 + 1)</f>
        <v>1399</v>
      </c>
      <c r="B2044" s="10">
        <f>IF(my_protein!I2043 - my_protein!H2044 &gt; 0, my_protein!I2043 - my_protein!H2044, 0)</f>
        <v>0</v>
      </c>
      <c r="C2044">
        <f>IF(my_protein!B2044 = "with_protein", my_protein!S2044, "")</f>
        <v>242</v>
      </c>
      <c r="D2044" s="9"/>
    </row>
    <row r="2045">
      <c r="A2045" s="10">
        <f>IF(my_protein!J2044 = my_protein!J2045, IF(my_protein!H2045 - my_protein!I2044 &lt; 100, A2044, A2044 + 1), A2044 + 1)</f>
        <v>1399</v>
      </c>
      <c r="B2045" s="10">
        <f>IF(my_protein!I2044 - my_protein!H2045 &gt; 0, my_protein!I2044 - my_protein!H2045, 0)</f>
        <v>0</v>
      </c>
      <c r="C2045">
        <f>IF(my_protein!B2045 = "with_protein", my_protein!S2045, "")</f>
        <v>163</v>
      </c>
      <c r="D2045" s="9"/>
    </row>
    <row r="2046">
      <c r="A2046" s="10">
        <f>IF(my_protein!J2045 = my_protein!J2046, IF(my_protein!H2046 - my_protein!I2045 &lt; 100, A2045, A2045 + 1), A2045 + 1)</f>
        <v>1400</v>
      </c>
      <c r="B2046" s="10">
        <f>IF(my_protein!I2045 - my_protein!H2046 &gt; 0, my_protein!I2045 - my_protein!H2046, 0)</f>
        <v>0</v>
      </c>
      <c r="C2046" t="str">
        <f>IF(my_protein!B2046 = "with_protein", my_protein!S2046, "")</f>
        <v/>
      </c>
      <c r="D2046" s="9"/>
    </row>
    <row r="2047">
      <c r="A2047" s="10">
        <f>IF(my_protein!J2046 = my_protein!J2047, IF(my_protein!H2047 - my_protein!I2046 &lt; 100, A2046, A2046 + 1), A2046 + 1)</f>
        <v>1401</v>
      </c>
      <c r="B2047" s="10">
        <f>IF(my_protein!I2046 - my_protein!H2047 &gt; 0, my_protein!I2046 - my_protein!H2047, 0)</f>
        <v>0</v>
      </c>
      <c r="C2047">
        <f>IF(my_protein!B2047 = "with_protein", my_protein!S2047, "")</f>
        <v>264</v>
      </c>
      <c r="D2047" s="9"/>
    </row>
    <row r="2048">
      <c r="A2048" s="10">
        <f>IF(my_protein!J2047 = my_protein!J2048, IF(my_protein!H2048 - my_protein!I2047 &lt; 100, A2047, A2047 + 1), A2047 + 1)</f>
        <v>1401</v>
      </c>
      <c r="B2048" s="10">
        <f>IF(my_protein!I2047 - my_protein!H2048 &gt; 0, my_protein!I2047 - my_protein!H2048, 0)</f>
        <v>3</v>
      </c>
      <c r="C2048">
        <f>IF(my_protein!B2048 = "with_protein", my_protein!S2048, "")</f>
        <v>321</v>
      </c>
      <c r="D2048" s="9"/>
    </row>
    <row r="2049">
      <c r="A2049" s="10">
        <f>IF(my_protein!J2048 = my_protein!J2049, IF(my_protein!H2049 - my_protein!I2048 &lt; 100, A2048, A2048 + 1), A2048 + 1)</f>
        <v>1401</v>
      </c>
      <c r="B2049" s="10">
        <f>IF(my_protein!I2048 - my_protein!H2049 &gt; 0, my_protein!I2048 - my_protein!H2049, 0)</f>
        <v>0</v>
      </c>
      <c r="C2049">
        <f>IF(my_protein!B2049 = "with_protein", my_protein!S2049, "")</f>
        <v>395</v>
      </c>
      <c r="D2049" s="9"/>
    </row>
    <row r="2050">
      <c r="A2050" s="10">
        <f>IF(my_protein!J2049 = my_protein!J2050, IF(my_protein!H2050 - my_protein!I2049 &lt; 100, A2049, A2049 + 1), A2049 + 1)</f>
        <v>1402</v>
      </c>
      <c r="B2050" s="10">
        <f>IF(my_protein!I2049 - my_protein!H2050 &gt; 0, my_protein!I2049 - my_protein!H2050, 0)</f>
        <v>0</v>
      </c>
      <c r="C2050">
        <f>IF(my_protein!B2050 = "with_protein", my_protein!S2050, "")</f>
        <v>264</v>
      </c>
      <c r="D2050" s="9"/>
    </row>
    <row r="2051">
      <c r="A2051" s="10">
        <f>IF(my_protein!J2050 = my_protein!J2051, IF(my_protein!H2051 - my_protein!I2050 &lt; 100, A2050, A2050 + 1), A2050 + 1)</f>
        <v>1403</v>
      </c>
      <c r="B2051" s="10">
        <f>IF(my_protein!I2050 - my_protein!H2051 &gt; 0, my_protein!I2050 - my_protein!H2051, 0)</f>
        <v>0</v>
      </c>
      <c r="C2051">
        <f>IF(my_protein!B2051 = "with_protein", my_protein!S2051, "")</f>
        <v>342</v>
      </c>
      <c r="D2051" s="9"/>
    </row>
    <row r="2052">
      <c r="A2052" s="10">
        <f>IF(my_protein!J2051 = my_protein!J2052, IF(my_protein!H2052 - my_protein!I2051 &lt; 100, A2051, A2051 + 1), A2051 + 1)</f>
        <v>1404</v>
      </c>
      <c r="B2052" s="10">
        <f>IF(my_protein!I2051 - my_protein!H2052 &gt; 0, my_protein!I2051 - my_protein!H2052, 0)</f>
        <v>0</v>
      </c>
      <c r="C2052">
        <f>IF(my_protein!B2052 = "with_protein", my_protein!S2052, "")</f>
        <v>279</v>
      </c>
      <c r="D2052" s="9"/>
    </row>
    <row r="2053">
      <c r="A2053" s="10">
        <f>IF(my_protein!J2052 = my_protein!J2053, IF(my_protein!H2053 - my_protein!I2052 &lt; 100, A2052, A2052 + 1), A2052 + 1)</f>
        <v>1405</v>
      </c>
      <c r="B2053" s="10">
        <f>IF(my_protein!I2052 - my_protein!H2053 &gt; 0, my_protein!I2052 - my_protein!H2053, 0)</f>
        <v>0</v>
      </c>
      <c r="C2053">
        <f>IF(my_protein!B2053 = "with_protein", my_protein!S2053, "")</f>
        <v>294</v>
      </c>
      <c r="D2053" s="9"/>
    </row>
    <row r="2054">
      <c r="A2054" s="10">
        <f>IF(my_protein!J2053 = my_protein!J2054, IF(my_protein!H2054 - my_protein!I2053 &lt; 100, A2053, A2053 + 1), A2053 + 1)</f>
        <v>1405</v>
      </c>
      <c r="B2054" s="10">
        <f>IF(my_protein!I2053 - my_protein!H2054 &gt; 0, my_protein!I2053 - my_protein!H2054, 0)</f>
        <v>0</v>
      </c>
      <c r="C2054">
        <f>IF(my_protein!B2054 = "with_protein", my_protein!S2054, "")</f>
        <v>149</v>
      </c>
      <c r="D2054" s="9"/>
    </row>
    <row r="2055">
      <c r="A2055" s="10">
        <f>IF(my_protein!J2054 = my_protein!J2055, IF(my_protein!H2055 - my_protein!I2054 &lt; 100, A2054, A2054 + 1), A2054 + 1)</f>
        <v>1405</v>
      </c>
      <c r="B2055" s="10">
        <f>IF(my_protein!I2054 - my_protein!H2055 &gt; 0, my_protein!I2054 - my_protein!H2055, 0)</f>
        <v>0</v>
      </c>
      <c r="C2055">
        <f>IF(my_protein!B2055 = "with_protein", my_protein!S2055, "")</f>
        <v>178</v>
      </c>
      <c r="D2055" s="9"/>
    </row>
    <row r="2056">
      <c r="A2056" s="10">
        <f>IF(my_protein!J2055 = my_protein!J2056, IF(my_protein!H2056 - my_protein!I2055 &lt; 100, A2055, A2055 + 1), A2055 + 1)</f>
        <v>1406</v>
      </c>
      <c r="B2056" s="10">
        <f>IF(my_protein!I2055 - my_protein!H2056 &gt; 0, my_protein!I2055 - my_protein!H2056, 0)</f>
        <v>0</v>
      </c>
      <c r="C2056">
        <f>IF(my_protein!B2056 = "with_protein", my_protein!S2056, "")</f>
        <v>1175</v>
      </c>
      <c r="D2056" s="9"/>
    </row>
    <row r="2057">
      <c r="A2057" s="10">
        <f>IF(my_protein!J2056 = my_protein!J2057, IF(my_protein!H2057 - my_protein!I2056 &lt; 100, A2056, A2056 + 1), A2056 + 1)</f>
        <v>1407</v>
      </c>
      <c r="B2057" s="10">
        <f>IF(my_protein!I2056 - my_protein!H2057 &gt; 0, my_protein!I2056 - my_protein!H2057, 0)</f>
        <v>0</v>
      </c>
      <c r="C2057" t="str">
        <f>IF(my_protein!B2057 = "with_protein", my_protein!S2057, "")</f>
        <v/>
      </c>
      <c r="D2057" s="9"/>
    </row>
    <row r="2058">
      <c r="A2058" s="10">
        <f>IF(my_protein!J2057 = my_protein!J2058, IF(my_protein!H2058 - my_protein!I2057 &lt; 100, A2057, A2057 + 1), A2057 + 1)</f>
        <v>1408</v>
      </c>
      <c r="B2058" s="10">
        <f>IF(my_protein!I2057 - my_protein!H2058 &gt; 0, my_protein!I2057 - my_protein!H2058, 0)</f>
        <v>0</v>
      </c>
      <c r="C2058">
        <f>IF(my_protein!B2058 = "with_protein", my_protein!S2058, "")</f>
        <v>366</v>
      </c>
      <c r="D2058" s="9"/>
    </row>
    <row r="2059">
      <c r="A2059" s="10">
        <f>IF(my_protein!J2058 = my_protein!J2059, IF(my_protein!H2059 - my_protein!I2058 &lt; 100, A2058, A2058 + 1), A2058 + 1)</f>
        <v>1409</v>
      </c>
      <c r="B2059" s="10">
        <f>IF(my_protein!I2058 - my_protein!H2059 &gt; 0, my_protein!I2058 - my_protein!H2059, 0)</f>
        <v>0</v>
      </c>
      <c r="C2059">
        <f>IF(my_protein!B2059 = "with_protein", my_protein!S2059, "")</f>
        <v>230</v>
      </c>
      <c r="D2059" s="9"/>
    </row>
    <row r="2060">
      <c r="A2060" s="10">
        <f>IF(my_protein!J2059 = my_protein!J2060, IF(my_protein!H2060 - my_protein!I2059 &lt; 100, A2059, A2059 + 1), A2059 + 1)</f>
        <v>1409</v>
      </c>
      <c r="B2060" s="10">
        <f>IF(my_protein!I2059 - my_protein!H2060 &gt; 0, my_protein!I2059 - my_protein!H2060, 0)</f>
        <v>0</v>
      </c>
      <c r="C2060">
        <f>IF(my_protein!B2060 = "with_protein", my_protein!S2060, "")</f>
        <v>893</v>
      </c>
      <c r="D2060" s="9"/>
    </row>
    <row r="2061">
      <c r="A2061" s="10">
        <f>IF(my_protein!J2060 = my_protein!J2061, IF(my_protein!H2061 - my_protein!I2060 &lt; 100, A2060, A2060 + 1), A2060 + 1)</f>
        <v>1410</v>
      </c>
      <c r="B2061" s="10">
        <f>IF(my_protein!I2060 - my_protein!H2061 &gt; 0, my_protein!I2060 - my_protein!H2061, 0)</f>
        <v>0</v>
      </c>
      <c r="C2061">
        <f>IF(my_protein!B2061 = "with_protein", my_protein!S2061, "")</f>
        <v>366</v>
      </c>
      <c r="D2061" s="9"/>
    </row>
    <row r="2062">
      <c r="A2062" s="10">
        <f>IF(my_protein!J2061 = my_protein!J2062, IF(my_protein!H2062 - my_protein!I2061 &lt; 100, A2061, A2061 + 1), A2061 + 1)</f>
        <v>1410</v>
      </c>
      <c r="B2062" s="10">
        <f>IF(my_protein!I2061 - my_protein!H2062 &gt; 0, my_protein!I2061 - my_protein!H2062, 0)</f>
        <v>0</v>
      </c>
      <c r="C2062">
        <f>IF(my_protein!B2062 = "with_protein", my_protein!S2062, "")</f>
        <v>239</v>
      </c>
      <c r="D2062" s="9"/>
    </row>
    <row r="2063">
      <c r="A2063" s="10">
        <f>IF(my_protein!J2062 = my_protein!J2063, IF(my_protein!H2063 - my_protein!I2062 &lt; 100, A2062, A2062 + 1), A2062 + 1)</f>
        <v>1410</v>
      </c>
      <c r="B2063" s="10">
        <f>IF(my_protein!I2062 - my_protein!H2063 &gt; 0, my_protein!I2062 - my_protein!H2063, 0)</f>
        <v>3</v>
      </c>
      <c r="C2063">
        <f>IF(my_protein!B2063 = "with_protein", my_protein!S2063, "")</f>
        <v>270</v>
      </c>
      <c r="D2063" s="9"/>
    </row>
    <row r="2064">
      <c r="A2064" s="10">
        <f>IF(my_protein!J2063 = my_protein!J2064, IF(my_protein!H2064 - my_protein!I2063 &lt; 100, A2063, A2063 + 1), A2063 + 1)</f>
        <v>1410</v>
      </c>
      <c r="B2064" s="10">
        <f>IF(my_protein!I2063 - my_protein!H2064 &gt; 0, my_protein!I2063 - my_protein!H2064, 0)</f>
        <v>10</v>
      </c>
      <c r="C2064">
        <f>IF(my_protein!B2064 = "with_protein", my_protein!S2064, "")</f>
        <v>396</v>
      </c>
      <c r="D2064" s="9"/>
    </row>
    <row r="2065">
      <c r="A2065" s="10">
        <f>IF(my_protein!J2064 = my_protein!J2065, IF(my_protein!H2065 - my_protein!I2064 &lt; 100, A2064, A2064 + 1), A2064 + 1)</f>
        <v>1410</v>
      </c>
      <c r="B2065" s="10">
        <f>IF(my_protein!I2064 - my_protein!H2065 &gt; 0, my_protein!I2064 - my_protein!H2065, 0)</f>
        <v>0</v>
      </c>
      <c r="C2065">
        <f>IF(my_protein!B2065 = "with_protein", my_protein!S2065, "")</f>
        <v>305</v>
      </c>
      <c r="D2065" s="9"/>
    </row>
    <row r="2066">
      <c r="A2066" s="10">
        <f>IF(my_protein!J2065 = my_protein!J2066, IF(my_protein!H2066 - my_protein!I2065 &lt; 100, A2065, A2065 + 1), A2065 + 1)</f>
        <v>1410</v>
      </c>
      <c r="B2066" s="10">
        <f>IF(my_protein!I2065 - my_protein!H2066 &gt; 0, my_protein!I2065 - my_protein!H2066, 0)</f>
        <v>13</v>
      </c>
      <c r="C2066">
        <f>IF(my_protein!B2066 = "with_protein", my_protein!S2066, "")</f>
        <v>252</v>
      </c>
      <c r="D2066" s="9"/>
    </row>
    <row r="2067">
      <c r="A2067" s="10">
        <f>IF(my_protein!J2066 = my_protein!J2067, IF(my_protein!H2067 - my_protein!I2066 &lt; 100, A2066, A2066 + 1), A2066 + 1)</f>
        <v>1410</v>
      </c>
      <c r="B2067" s="10">
        <f>IF(my_protein!I2066 - my_protein!H2067 &gt; 0, my_protein!I2066 - my_protein!H2067, 0)</f>
        <v>3</v>
      </c>
      <c r="C2067">
        <f>IF(my_protein!B2067 = "with_protein", my_protein!S2067, "")</f>
        <v>334</v>
      </c>
      <c r="D2067" s="9"/>
    </row>
    <row r="2068">
      <c r="A2068" s="10">
        <f>IF(my_protein!J2067 = my_protein!J2068, IF(my_protein!H2068 - my_protein!I2067 &lt; 100, A2067, A2067 + 1), A2067 + 1)</f>
        <v>1411</v>
      </c>
      <c r="B2068" s="10">
        <f>IF(my_protein!I2067 - my_protein!H2068 &gt; 0, my_protein!I2067 - my_protein!H2068, 0)</f>
        <v>0</v>
      </c>
      <c r="C2068" t="str">
        <f>IF(my_protein!B2068 = "with_protein", my_protein!S2068, "")</f>
        <v/>
      </c>
      <c r="D2068" s="9"/>
    </row>
    <row r="2069">
      <c r="A2069" s="10">
        <f>IF(my_protein!J2068 = my_protein!J2069, IF(my_protein!H2069 - my_protein!I2068 &lt; 100, A2068, A2068 + 1), A2068 + 1)</f>
        <v>1412</v>
      </c>
      <c r="B2069" s="10">
        <f>IF(my_protein!I2068 - my_protein!H2069 &gt; 0, my_protein!I2068 - my_protein!H2069, 0)</f>
        <v>0</v>
      </c>
      <c r="C2069">
        <f>IF(my_protein!B2069 = "with_protein", my_protein!S2069, "")</f>
        <v>88</v>
      </c>
      <c r="D2069" s="9"/>
    </row>
    <row r="2070">
      <c r="A2070" s="10">
        <f>IF(my_protein!J2069 = my_protein!J2070, IF(my_protein!H2070 - my_protein!I2069 &lt; 100, A2069, A2069 + 1), A2069 + 1)</f>
        <v>1412</v>
      </c>
      <c r="B2070" s="10">
        <f>IF(my_protein!I2069 - my_protein!H2070 &gt; 0, my_protein!I2069 - my_protein!H2070, 0)</f>
        <v>0</v>
      </c>
      <c r="C2070">
        <f>IF(my_protein!B2070 = "with_protein", my_protein!S2070, "")</f>
        <v>513</v>
      </c>
      <c r="D2070" s="9"/>
    </row>
    <row r="2071">
      <c r="A2071" s="10">
        <f>IF(my_protein!J2070 = my_protein!J2071, IF(my_protein!H2071 - my_protein!I2070 &lt; 100, A2070, A2070 + 1), A2070 + 1)</f>
        <v>1413</v>
      </c>
      <c r="B2071" s="10">
        <f>IF(my_protein!I2070 - my_protein!H2071 &gt; 0, my_protein!I2070 - my_protein!H2071, 0)</f>
        <v>0</v>
      </c>
      <c r="C2071">
        <f>IF(my_protein!B2071 = "with_protein", my_protein!S2071, "")</f>
        <v>108</v>
      </c>
      <c r="D2071" s="9"/>
    </row>
    <row r="2072">
      <c r="A2072" s="10">
        <f>IF(my_protein!J2071 = my_protein!J2072, IF(my_protein!H2072 - my_protein!I2071 &lt; 100, A2071, A2071 + 1), A2071 + 1)</f>
        <v>1413</v>
      </c>
      <c r="B2072" s="10">
        <f>IF(my_protein!I2071 - my_protein!H2072 &gt; 0, my_protein!I2071 - my_protein!H2072, 0)</f>
        <v>0</v>
      </c>
      <c r="C2072">
        <f>IF(my_protein!B2072 = "with_protein", my_protein!S2072, "")</f>
        <v>137</v>
      </c>
      <c r="D2072" s="9"/>
    </row>
    <row r="2073">
      <c r="A2073" s="10">
        <f>IF(my_protein!J2072 = my_protein!J2073, IF(my_protein!H2073 - my_protein!I2072 &lt; 100, A2072, A2072 + 1), A2072 + 1)</f>
        <v>1414</v>
      </c>
      <c r="B2073" s="10">
        <f>IF(my_protein!I2072 - my_protein!H2073 &gt; 0, my_protein!I2072 - my_protein!H2073, 0)</f>
        <v>0</v>
      </c>
      <c r="C2073">
        <f>IF(my_protein!B2073 = "with_protein", my_protein!S2073, "")</f>
        <v>319</v>
      </c>
      <c r="D2073" s="9"/>
    </row>
    <row r="2074">
      <c r="A2074" s="10">
        <f>IF(my_protein!J2073 = my_protein!J2074, IF(my_protein!H2074 - my_protein!I2073 &lt; 100, A2073, A2073 + 1), A2073 + 1)</f>
        <v>1415</v>
      </c>
      <c r="B2074" s="10">
        <f>IF(my_protein!I2073 - my_protein!H2074 &gt; 0, my_protein!I2073 - my_protein!H2074, 0)</f>
        <v>0</v>
      </c>
      <c r="C2074">
        <f>IF(my_protein!B2074 = "with_protein", my_protein!S2074, "")</f>
        <v>641</v>
      </c>
      <c r="D2074" s="9"/>
    </row>
    <row r="2075">
      <c r="A2075" s="10">
        <f>IF(my_protein!J2074 = my_protein!J2075, IF(my_protein!H2075 - my_protein!I2074 &lt; 100, A2074, A2074 + 1), A2074 + 1)</f>
        <v>1415</v>
      </c>
      <c r="B2075" s="10">
        <f>IF(my_protein!I2074 - my_protein!H2075 &gt; 0, my_protein!I2074 - my_protein!H2075, 0)</f>
        <v>0</v>
      </c>
      <c r="C2075">
        <f>IF(my_protein!B2075 = "with_protein", my_protein!S2075, "")</f>
        <v>184</v>
      </c>
      <c r="D2075" s="9"/>
    </row>
    <row r="2076">
      <c r="A2076" s="10">
        <f>IF(my_protein!J2075 = my_protein!J2076, IF(my_protein!H2076 - my_protein!I2075 &lt; 100, A2075, A2075 + 1), A2075 + 1)</f>
        <v>1416</v>
      </c>
      <c r="B2076" s="10">
        <f>IF(my_protein!I2075 - my_protein!H2076 &gt; 0, my_protein!I2075 - my_protein!H2076, 0)</f>
        <v>0</v>
      </c>
      <c r="C2076">
        <f>IF(my_protein!B2076 = "with_protein", my_protein!S2076, "")</f>
        <v>289</v>
      </c>
      <c r="D2076" s="9"/>
    </row>
    <row r="2077">
      <c r="A2077" s="10">
        <f>IF(my_protein!J2076 = my_protein!J2077, IF(my_protein!H2077 - my_protein!I2076 &lt; 100, A2076, A2076 + 1), A2076 + 1)</f>
        <v>1417</v>
      </c>
      <c r="B2077" s="10">
        <f>IF(my_protein!I2076 - my_protein!H2077 &gt; 0, my_protein!I2076 - my_protein!H2077, 0)</f>
        <v>0</v>
      </c>
      <c r="C2077">
        <f>IF(my_protein!B2077 = "with_protein", my_protein!S2077, "")</f>
        <v>943</v>
      </c>
      <c r="D2077" s="9"/>
    </row>
    <row r="2078">
      <c r="A2078" s="10">
        <f>IF(my_protein!J2077 = my_protein!J2078, IF(my_protein!H2078 - my_protein!I2077 &lt; 100, A2077, A2077 + 1), A2077 + 1)</f>
        <v>1417</v>
      </c>
      <c r="B2078" s="10">
        <f>IF(my_protein!I2077 - my_protein!H2078 &gt; 0, my_protein!I2077 - my_protein!H2078, 0)</f>
        <v>0</v>
      </c>
      <c r="C2078" t="str">
        <f>IF(my_protein!B2078 = "with_protein", my_protein!S2078, "")</f>
        <v/>
      </c>
      <c r="D2078" s="9"/>
    </row>
    <row r="2079">
      <c r="A2079" s="10">
        <f>IF(my_protein!J2078 = my_protein!J2079, IF(my_protein!H2079 - my_protein!I2078 &lt; 100, A2078, A2078 + 1), A2078 + 1)</f>
        <v>1418</v>
      </c>
      <c r="B2079" s="10">
        <f>IF(my_protein!I2078 - my_protein!H2079 &gt; 0, my_protein!I2078 - my_protein!H2079, 0)</f>
        <v>0</v>
      </c>
      <c r="C2079">
        <f>IF(my_protein!B2079 = "with_protein", my_protein!S2079, "")</f>
        <v>338</v>
      </c>
      <c r="D2079" s="9"/>
    </row>
    <row r="2080">
      <c r="A2080" s="10">
        <f>IF(my_protein!J2079 = my_protein!J2080, IF(my_protein!H2080 - my_protein!I2079 &lt; 100, A2079, A2079 + 1), A2079 + 1)</f>
        <v>1419</v>
      </c>
      <c r="B2080" s="10">
        <f>IF(my_protein!I2079 - my_protein!H2080 &gt; 0, my_protein!I2079 - my_protein!H2080, 0)</f>
        <v>0</v>
      </c>
      <c r="C2080">
        <f>IF(my_protein!B2080 = "with_protein", my_protein!S2080, "")</f>
        <v>158</v>
      </c>
      <c r="D2080" s="9"/>
    </row>
    <row r="2081">
      <c r="A2081" s="10">
        <f>IF(my_protein!J2080 = my_protein!J2081, IF(my_protein!H2081 - my_protein!I2080 &lt; 100, A2080, A2080 + 1), A2080 + 1)</f>
        <v>1419</v>
      </c>
      <c r="B2081" s="10">
        <f>IF(my_protein!I2080 - my_protein!H2081 &gt; 0, my_protein!I2080 - my_protein!H2081, 0)</f>
        <v>0</v>
      </c>
      <c r="C2081">
        <f>IF(my_protein!B2081 = "with_protein", my_protein!S2081, "")</f>
        <v>376</v>
      </c>
      <c r="D2081" s="9"/>
    </row>
    <row r="2082">
      <c r="A2082" s="10">
        <f>IF(my_protein!J2081 = my_protein!J2082, IF(my_protein!H2082 - my_protein!I2081 &lt; 100, A2081, A2081 + 1), A2081 + 1)</f>
        <v>1420</v>
      </c>
      <c r="B2082" s="10">
        <f>IF(my_protein!I2081 - my_protein!H2082 &gt; 0, my_protein!I2081 - my_protein!H2082, 0)</f>
        <v>0</v>
      </c>
      <c r="C2082">
        <f>IF(my_protein!B2082 = "with_protein", my_protein!S2082, "")</f>
        <v>505</v>
      </c>
      <c r="D2082" s="9"/>
    </row>
    <row r="2083">
      <c r="A2083" s="10">
        <f>IF(my_protein!J2082 = my_protein!J2083, IF(my_protein!H2083 - my_protein!I2082 &lt; 100, A2082, A2082 + 1), A2082 + 1)</f>
        <v>1421</v>
      </c>
      <c r="B2083" s="10">
        <f>IF(my_protein!I2082 - my_protein!H2083 &gt; 0, my_protein!I2082 - my_protein!H2083, 0)</f>
        <v>0</v>
      </c>
      <c r="C2083">
        <f>IF(my_protein!B2083 = "with_protein", my_protein!S2083, "")</f>
        <v>290</v>
      </c>
      <c r="D2083" s="9"/>
    </row>
    <row r="2084">
      <c r="A2084" s="10">
        <f>IF(my_protein!J2083 = my_protein!J2084, IF(my_protein!H2084 - my_protein!I2083 &lt; 100, A2083, A2083 + 1), A2083 + 1)</f>
        <v>1422</v>
      </c>
      <c r="B2084" s="10">
        <f>IF(my_protein!I2083 - my_protein!H2084 &gt; 0, my_protein!I2083 - my_protein!H2084, 0)</f>
        <v>0</v>
      </c>
      <c r="C2084">
        <f>IF(my_protein!B2084 = "with_protein", my_protein!S2084, "")</f>
        <v>240</v>
      </c>
      <c r="D2084" s="9"/>
    </row>
    <row r="2085">
      <c r="A2085" s="10">
        <f>IF(my_protein!J2084 = my_protein!J2085, IF(my_protein!H2085 - my_protein!I2084 &lt; 100, A2084, A2084 + 1), A2084 + 1)</f>
        <v>1423</v>
      </c>
      <c r="B2085" s="10">
        <f>IF(my_protein!I2084 - my_protein!H2085 &gt; 0, my_protein!I2084 - my_protein!H2085, 0)</f>
        <v>0</v>
      </c>
      <c r="C2085">
        <f>IF(my_protein!B2085 = "with_protein", my_protein!S2085, "")</f>
        <v>196</v>
      </c>
      <c r="D2085" s="9"/>
    </row>
    <row r="2086">
      <c r="A2086" s="10">
        <f>IF(my_protein!J2085 = my_protein!J2086, IF(my_protein!H2086 - my_protein!I2085 &lt; 100, A2085, A2085 + 1), A2085 + 1)</f>
        <v>1424</v>
      </c>
      <c r="B2086" s="10">
        <f>IF(my_protein!I2085 - my_protein!H2086 &gt; 0, my_protein!I2085 - my_protein!H2086, 0)</f>
        <v>0</v>
      </c>
      <c r="C2086">
        <f>IF(my_protein!B2086 = "with_protein", my_protein!S2086, "")</f>
        <v>1043</v>
      </c>
      <c r="D2086" s="9"/>
    </row>
    <row r="2087">
      <c r="A2087" s="10">
        <f>IF(my_protein!J2086 = my_protein!J2087, IF(my_protein!H2087 - my_protein!I2086 &lt; 100, A2086, A2086 + 1), A2086 + 1)</f>
        <v>1425</v>
      </c>
      <c r="B2087" s="10">
        <f>IF(my_protein!I2086 - my_protein!H2087 &gt; 0, my_protein!I2086 - my_protein!H2087, 0)</f>
        <v>0</v>
      </c>
      <c r="C2087">
        <f>IF(my_protein!B2087 = "with_protein", my_protein!S2087, "")</f>
        <v>447</v>
      </c>
      <c r="D2087" s="9"/>
    </row>
    <row r="2088">
      <c r="A2088" s="10">
        <f>IF(my_protein!J2087 = my_protein!J2088, IF(my_protein!H2088 - my_protein!I2087 &lt; 100, A2087, A2087 + 1), A2087 + 1)</f>
        <v>1425</v>
      </c>
      <c r="B2088" s="10">
        <f>IF(my_protein!I2087 - my_protein!H2088 &gt; 0, my_protein!I2087 - my_protein!H2088, 0)</f>
        <v>0</v>
      </c>
      <c r="C2088">
        <f>IF(my_protein!B2088 = "with_protein", my_protein!S2088, "")</f>
        <v>96</v>
      </c>
      <c r="D2088" s="9"/>
    </row>
    <row r="2089">
      <c r="A2089" s="10">
        <f>IF(my_protein!J2088 = my_protein!J2089, IF(my_protein!H2089 - my_protein!I2088 &lt; 100, A2088, A2088 + 1), A2088 + 1)</f>
        <v>1425</v>
      </c>
      <c r="B2089" s="10">
        <f>IF(my_protein!I2088 - my_protein!H2089 &gt; 0, my_protein!I2088 - my_protein!H2089, 0)</f>
        <v>0</v>
      </c>
      <c r="C2089">
        <f>IF(my_protein!B2089 = "with_protein", my_protein!S2089, "")</f>
        <v>208</v>
      </c>
      <c r="D2089" s="9"/>
    </row>
    <row r="2090">
      <c r="A2090" s="10">
        <f>IF(my_protein!J2089 = my_protein!J2090, IF(my_protein!H2090 - my_protein!I2089 &lt; 100, A2089, A2089 + 1), A2089 + 1)</f>
        <v>1426</v>
      </c>
      <c r="B2090" s="10">
        <f>IF(my_protein!I2089 - my_protein!H2090 &gt; 0, my_protein!I2089 - my_protein!H2090, 0)</f>
        <v>0</v>
      </c>
      <c r="C2090">
        <f>IF(my_protein!B2090 = "with_protein", my_protein!S2090, "")</f>
        <v>262</v>
      </c>
      <c r="D2090" s="9"/>
    </row>
    <row r="2091">
      <c r="A2091" s="10">
        <f>IF(my_protein!J2090 = my_protein!J2091, IF(my_protein!H2091 - my_protein!I2090 &lt; 100, A2090, A2090 + 1), A2090 + 1)</f>
        <v>1426</v>
      </c>
      <c r="B2091" s="10">
        <f>IF(my_protein!I2090 - my_protein!H2091 &gt; 0, my_protein!I2090 - my_protein!H2091, 0)</f>
        <v>3</v>
      </c>
      <c r="C2091">
        <f>IF(my_protein!B2091 = "with_protein", my_protein!S2091, "")</f>
        <v>244</v>
      </c>
      <c r="D2091" s="9"/>
    </row>
    <row r="2092">
      <c r="A2092" s="10">
        <f>IF(my_protein!J2091 = my_protein!J2092, IF(my_protein!H2092 - my_protein!I2091 &lt; 100, A2091, A2091 + 1), A2091 + 1)</f>
        <v>1426</v>
      </c>
      <c r="B2092" s="10">
        <f>IF(my_protein!I2091 - my_protein!H2092 &gt; 0, my_protein!I2091 - my_protein!H2092, 0)</f>
        <v>3</v>
      </c>
      <c r="C2092">
        <f>IF(my_protein!B2092 = "with_protein", my_protein!S2092, "")</f>
        <v>406</v>
      </c>
      <c r="D2092" s="9"/>
    </row>
    <row r="2093">
      <c r="A2093" s="10">
        <f>IF(my_protein!J2092 = my_protein!J2093, IF(my_protein!H2093 - my_protein!I2092 &lt; 100, A2092, A2092 + 1), A2092 + 1)</f>
        <v>1427</v>
      </c>
      <c r="B2093" s="10">
        <f>IF(my_protein!I2092 - my_protein!H2093 &gt; 0, my_protein!I2092 - my_protein!H2093, 0)</f>
        <v>0</v>
      </c>
      <c r="C2093">
        <f>IF(my_protein!B2093 = "with_protein", my_protein!S2093, "")</f>
        <v>258</v>
      </c>
      <c r="D2093" s="9"/>
    </row>
    <row r="2094">
      <c r="A2094" s="10">
        <f>IF(my_protein!J2093 = my_protein!J2094, IF(my_protein!H2094 - my_protein!I2093 &lt; 100, A2093, A2093 + 1), A2093 + 1)</f>
        <v>1427</v>
      </c>
      <c r="B2094" s="10">
        <f>IF(my_protein!I2093 - my_protein!H2094 &gt; 0, my_protein!I2093 - my_protein!H2094, 0)</f>
        <v>7</v>
      </c>
      <c r="C2094">
        <f>IF(my_protein!B2094 = "with_protein", my_protein!S2094, "")</f>
        <v>368</v>
      </c>
      <c r="D2094" s="9"/>
    </row>
    <row r="2095">
      <c r="A2095" s="10">
        <f>IF(my_protein!J2094 = my_protein!J2095, IF(my_protein!H2095 - my_protein!I2094 &lt; 100, A2094, A2094 + 1), A2094 + 1)</f>
        <v>1427</v>
      </c>
      <c r="B2095" s="10">
        <f>IF(my_protein!I2094 - my_protein!H2095 &gt; 0, my_protein!I2094 - my_protein!H2095, 0)</f>
        <v>0</v>
      </c>
      <c r="C2095">
        <f>IF(my_protein!B2095 = "with_protein", my_protein!S2095, "")</f>
        <v>413</v>
      </c>
      <c r="D2095" s="9"/>
    </row>
    <row r="2096">
      <c r="A2096" s="10">
        <f>IF(my_protein!J2095 = my_protein!J2096, IF(my_protein!H2096 - my_protein!I2095 &lt; 100, A2095, A2095 + 1), A2095 + 1)</f>
        <v>1428</v>
      </c>
      <c r="B2096" s="10">
        <f>IF(my_protein!I2095 - my_protein!H2096 &gt; 0, my_protein!I2095 - my_protein!H2096, 0)</f>
        <v>0</v>
      </c>
      <c r="C2096">
        <f>IF(my_protein!B2096 = "with_protein", my_protein!S2096, "")</f>
        <v>476</v>
      </c>
      <c r="D2096" s="9"/>
    </row>
    <row r="2097">
      <c r="A2097" s="10">
        <f>IF(my_protein!J2096 = my_protein!J2097, IF(my_protein!H2097 - my_protein!I2096 &lt; 100, A2096, A2096 + 1), A2096 + 1)</f>
        <v>1428</v>
      </c>
      <c r="B2097" s="10">
        <f>IF(my_protein!I2096 - my_protein!H2097 &gt; 0, my_protein!I2096 - my_protein!H2097, 0)</f>
        <v>3</v>
      </c>
      <c r="C2097">
        <f>IF(my_protein!B2097 = "with_protein", my_protein!S2097, "")</f>
        <v>353</v>
      </c>
      <c r="D2097" s="9"/>
    </row>
    <row r="2098">
      <c r="A2098" s="10">
        <f>IF(my_protein!J2097 = my_protein!J2098, IF(my_protein!H2098 - my_protein!I2097 &lt; 100, A2097, A2097 + 1), A2097 + 1)</f>
        <v>1428</v>
      </c>
      <c r="B2098" s="10">
        <f>IF(my_protein!I2097 - my_protein!H2098 &gt; 0, my_protein!I2097 - my_protein!H2098, 0)</f>
        <v>3</v>
      </c>
      <c r="C2098">
        <f>IF(my_protein!B2098 = "with_protein", my_protein!S2098, "")</f>
        <v>467</v>
      </c>
      <c r="D2098" s="9"/>
    </row>
    <row r="2099">
      <c r="A2099" s="10">
        <f>IF(my_protein!J2098 = my_protein!J2099, IF(my_protein!H2099 - my_protein!I2098 &lt; 100, A2098, A2098 + 1), A2098 + 1)</f>
        <v>1428</v>
      </c>
      <c r="B2099" s="10">
        <f>IF(my_protein!I2098 - my_protein!H2099 &gt; 0, my_protein!I2098 - my_protein!H2099, 0)</f>
        <v>3</v>
      </c>
      <c r="C2099">
        <f>IF(my_protein!B2099 = "with_protein", my_protein!S2099, "")</f>
        <v>548</v>
      </c>
      <c r="D2099" s="9"/>
    </row>
    <row r="2100">
      <c r="A2100" s="10">
        <f>IF(my_protein!J2099 = my_protein!J2100, IF(my_protein!H2100 - my_protein!I2099 &lt; 100, A2099, A2099 + 1), A2099 + 1)</f>
        <v>1428</v>
      </c>
      <c r="B2100" s="10">
        <f>IF(my_protein!I2099 - my_protein!H2100 &gt; 0, my_protein!I2099 - my_protein!H2100, 0)</f>
        <v>0</v>
      </c>
      <c r="C2100">
        <f>IF(my_protein!B2100 = "with_protein", my_protein!S2100, "")</f>
        <v>718</v>
      </c>
      <c r="D2100" s="9"/>
    </row>
    <row r="2101">
      <c r="A2101" s="10">
        <f>IF(my_protein!J2100 = my_protein!J2101, IF(my_protein!H2101 - my_protein!I2100 &lt; 100, A2100, A2100 + 1), A2100 + 1)</f>
        <v>1429</v>
      </c>
      <c r="B2101" s="10">
        <f>IF(my_protein!I2100 - my_protein!H2101 &gt; 0, my_protein!I2100 - my_protein!H2101, 0)</f>
        <v>0</v>
      </c>
      <c r="C2101" t="str">
        <f>IF(my_protein!B2101 = "with_protein", my_protein!S2101, "")</f>
        <v/>
      </c>
      <c r="D2101" s="9"/>
    </row>
    <row r="2102">
      <c r="A2102" s="10">
        <f>IF(my_protein!J2101 = my_protein!J2102, IF(my_protein!H2102 - my_protein!I2101 &lt; 100, A2101, A2101 + 1), A2101 + 1)</f>
        <v>1430</v>
      </c>
      <c r="B2102" s="10">
        <f>IF(my_protein!I2101 - my_protein!H2102 &gt; 0, my_protein!I2101 - my_protein!H2102, 0)</f>
        <v>0</v>
      </c>
      <c r="C2102">
        <f>IF(my_protein!B2102 = "with_protein", my_protein!S2102, "")</f>
        <v>322</v>
      </c>
      <c r="D2102" s="9"/>
    </row>
    <row r="2103">
      <c r="A2103" s="10">
        <f>IF(my_protein!J2102 = my_protein!J2103, IF(my_protein!H2103 - my_protein!I2102 &lt; 100, A2102, A2102 + 1), A2102 + 1)</f>
        <v>1431</v>
      </c>
      <c r="B2103" s="10">
        <f>IF(my_protein!I2102 - my_protein!H2103 &gt; 0, my_protein!I2102 - my_protein!H2103, 0)</f>
        <v>0</v>
      </c>
      <c r="C2103">
        <f>IF(my_protein!B2103 = "with_protein", my_protein!S2103, "")</f>
        <v>171</v>
      </c>
      <c r="D2103" s="9"/>
    </row>
    <row r="2104">
      <c r="A2104" s="10">
        <f>IF(my_protein!J2103 = my_protein!J2104, IF(my_protein!H2104 - my_protein!I2103 &lt; 100, A2103, A2103 + 1), A2103 + 1)</f>
        <v>1432</v>
      </c>
      <c r="B2104" s="10">
        <f>IF(my_protein!I2103 - my_protein!H2104 &gt; 0, my_protein!I2103 - my_protein!H2104, 0)</f>
        <v>0</v>
      </c>
      <c r="C2104">
        <f>IF(my_protein!B2104 = "with_protein", my_protein!S2104, "")</f>
        <v>336</v>
      </c>
      <c r="D2104" s="9"/>
    </row>
    <row r="2105">
      <c r="A2105" s="10">
        <f>IF(my_protein!J2104 = my_protein!J2105, IF(my_protein!H2105 - my_protein!I2104 &lt; 100, A2104, A2104 + 1), A2104 + 1)</f>
        <v>1432</v>
      </c>
      <c r="B2105" s="10">
        <f>IF(my_protein!I2104 - my_protein!H2105 &gt; 0, my_protein!I2104 - my_protein!H2105, 0)</f>
        <v>0</v>
      </c>
      <c r="C2105">
        <f>IF(my_protein!B2105 = "with_protein", my_protein!S2105, "")</f>
        <v>442</v>
      </c>
      <c r="D2105" s="9"/>
    </row>
    <row r="2106">
      <c r="A2106" s="10">
        <f>IF(my_protein!J2105 = my_protein!J2106, IF(my_protein!H2106 - my_protein!I2105 &lt; 100, A2105, A2105 + 1), A2105 + 1)</f>
        <v>1432</v>
      </c>
      <c r="B2106" s="10">
        <f>IF(my_protein!I2105 - my_protein!H2106 &gt; 0, my_protein!I2105 - my_protein!H2106, 0)</f>
        <v>3</v>
      </c>
      <c r="C2106">
        <f>IF(my_protein!B2106 = "with_protein", my_protein!S2106, "")</f>
        <v>818</v>
      </c>
      <c r="D2106" s="9"/>
    </row>
    <row r="2107">
      <c r="A2107" s="10">
        <f>IF(my_protein!J2106 = my_protein!J2107, IF(my_protein!H2107 - my_protein!I2106 &lt; 100, A2106, A2106 + 1), A2106 + 1)</f>
        <v>1433</v>
      </c>
      <c r="B2107" s="10">
        <f>IF(my_protein!I2106 - my_protein!H2107 &gt; 0, my_protein!I2106 - my_protein!H2107, 0)</f>
        <v>0</v>
      </c>
      <c r="C2107">
        <f>IF(my_protein!B2107 = "with_protein", my_protein!S2107, "")</f>
        <v>125</v>
      </c>
      <c r="D2107" s="9"/>
    </row>
    <row r="2108">
      <c r="A2108" s="10">
        <f>IF(my_protein!J2107 = my_protein!J2108, IF(my_protein!H2108 - my_protein!I2107 &lt; 100, A2107, A2107 + 1), A2107 + 1)</f>
        <v>1434</v>
      </c>
      <c r="B2108" s="10">
        <f>IF(my_protein!I2107 - my_protein!H2108 &gt; 0, my_protein!I2107 - my_protein!H2108, 0)</f>
        <v>0</v>
      </c>
      <c r="C2108">
        <f>IF(my_protein!B2108 = "with_protein", my_protein!S2108, "")</f>
        <v>250</v>
      </c>
      <c r="D2108" s="9"/>
    </row>
    <row r="2109">
      <c r="A2109" s="10">
        <f>IF(my_protein!J2108 = my_protein!J2109, IF(my_protein!H2109 - my_protein!I2108 &lt; 100, A2108, A2108 + 1), A2108 + 1)</f>
        <v>1435</v>
      </c>
      <c r="B2109" s="10">
        <f>IF(my_protein!I2108 - my_protein!H2109 &gt; 0, my_protein!I2108 - my_protein!H2109, 0)</f>
        <v>0</v>
      </c>
      <c r="C2109">
        <f>IF(my_protein!B2109 = "with_protein", my_protein!S2109, "")</f>
        <v>161</v>
      </c>
      <c r="D2109" s="9"/>
    </row>
    <row r="2110">
      <c r="A2110" s="10">
        <f>IF(my_protein!J2109 = my_protein!J2110, IF(my_protein!H2110 - my_protein!I2109 &lt; 100, A2109, A2109 + 1), A2109 + 1)</f>
        <v>1436</v>
      </c>
      <c r="B2110" s="10">
        <f>IF(my_protein!I2109 - my_protein!H2110 &gt; 0, my_protein!I2109 - my_protein!H2110, 0)</f>
        <v>0</v>
      </c>
      <c r="C2110">
        <f>IF(my_protein!B2110 = "with_protein", my_protein!S2110, "")</f>
        <v>202</v>
      </c>
      <c r="D2110" s="9"/>
    </row>
    <row r="2111">
      <c r="A2111" s="10">
        <f>IF(my_protein!J2110 = my_protein!J2111, IF(my_protein!H2111 - my_protein!I2110 &lt; 100, A2110, A2110 + 1), A2110 + 1)</f>
        <v>1437</v>
      </c>
      <c r="B2111" s="10">
        <f>IF(my_protein!I2110 - my_protein!H2111 &gt; 0, my_protein!I2110 - my_protein!H2111, 0)</f>
        <v>0</v>
      </c>
      <c r="C2111">
        <f>IF(my_protein!B2111 = "with_protein", my_protein!S2111, "")</f>
        <v>462</v>
      </c>
      <c r="D2111" s="9"/>
    </row>
    <row r="2112">
      <c r="A2112" s="10">
        <f>IF(my_protein!J2111 = my_protein!J2112, IF(my_protein!H2112 - my_protein!I2111 &lt; 100, A2111, A2111 + 1), A2111 + 1)</f>
        <v>1438</v>
      </c>
      <c r="B2112" s="10">
        <f>IF(my_protein!I2111 - my_protein!H2112 &gt; 0, my_protein!I2111 - my_protein!H2112, 0)</f>
        <v>0</v>
      </c>
      <c r="C2112">
        <f>IF(my_protein!B2112 = "with_protein", my_protein!S2112, "")</f>
        <v>238</v>
      </c>
      <c r="D2112" s="9"/>
    </row>
    <row r="2113">
      <c r="A2113" s="10">
        <f>IF(my_protein!J2112 = my_protein!J2113, IF(my_protein!H2113 - my_protein!I2112 &lt; 100, A2112, A2112 + 1), A2112 + 1)</f>
        <v>1439</v>
      </c>
      <c r="B2113" s="10">
        <f>IF(my_protein!I2112 - my_protein!H2113 &gt; 0, my_protein!I2112 - my_protein!H2113, 0)</f>
        <v>0</v>
      </c>
      <c r="C2113">
        <f>IF(my_protein!B2113 = "with_protein", my_protein!S2113, "")</f>
        <v>304</v>
      </c>
      <c r="D2113" s="9"/>
    </row>
    <row r="2114">
      <c r="A2114" s="10">
        <f>IF(my_protein!J2113 = my_protein!J2114, IF(my_protein!H2114 - my_protein!I2113 &lt; 100, A2113, A2113 + 1), A2113 + 1)</f>
        <v>1440</v>
      </c>
      <c r="B2114" s="10">
        <f>IF(my_protein!I2113 - my_protein!H2114 &gt; 0, my_protein!I2113 - my_protein!H2114, 0)</f>
        <v>0</v>
      </c>
      <c r="C2114">
        <f>IF(my_protein!B2114 = "with_protein", my_protein!S2114, "")</f>
        <v>340</v>
      </c>
      <c r="D2114" s="9"/>
    </row>
    <row r="2115">
      <c r="A2115" s="10">
        <f>IF(my_protein!J2114 = my_protein!J2115, IF(my_protein!H2115 - my_protein!I2114 &lt; 100, A2114, A2114 + 1), A2114 + 1)</f>
        <v>1441</v>
      </c>
      <c r="B2115" s="10">
        <f>IF(my_protein!I2114 - my_protein!H2115 &gt; 0, my_protein!I2114 - my_protein!H2115, 0)</f>
        <v>0</v>
      </c>
      <c r="C2115">
        <f>IF(my_protein!B2115 = "with_protein", my_protein!S2115, "")</f>
        <v>219</v>
      </c>
      <c r="D2115" s="9"/>
    </row>
    <row r="2116">
      <c r="A2116" s="10">
        <f>IF(my_protein!J2115 = my_protein!J2116, IF(my_protein!H2116 - my_protein!I2115 &lt; 100, A2115, A2115 + 1), A2115 + 1)</f>
        <v>1442</v>
      </c>
      <c r="B2116" s="10">
        <f>IF(my_protein!I2115 - my_protein!H2116 &gt; 0, my_protein!I2115 - my_protein!H2116, 0)</f>
        <v>0</v>
      </c>
      <c r="C2116">
        <f>IF(my_protein!B2116 = "with_protein", my_protein!S2116, "")</f>
        <v>215</v>
      </c>
      <c r="D2116" s="9"/>
    </row>
    <row r="2117">
      <c r="A2117" s="10">
        <f>IF(my_protein!J2116 = my_protein!J2117, IF(my_protein!H2117 - my_protein!I2116 &lt; 100, A2116, A2116 + 1), A2116 + 1)</f>
        <v>1442</v>
      </c>
      <c r="B2117" s="10">
        <f>IF(my_protein!I2116 - my_protein!H2117 &gt; 0, my_protein!I2116 - my_protein!H2117, 0)</f>
        <v>3</v>
      </c>
      <c r="C2117">
        <f>IF(my_protein!B2117 = "with_protein", my_protein!S2117, "")</f>
        <v>121</v>
      </c>
      <c r="D2117" s="9"/>
    </row>
    <row r="2118">
      <c r="A2118" s="10">
        <f>IF(my_protein!J2117 = my_protein!J2118, IF(my_protein!H2118 - my_protein!I2117 &lt; 100, A2117, A2117 + 1), A2117 + 1)</f>
        <v>1442</v>
      </c>
      <c r="B2118" s="10">
        <f>IF(my_protein!I2117 - my_protein!H2118 &gt; 0, my_protein!I2117 - my_protein!H2118, 0)</f>
        <v>0</v>
      </c>
      <c r="C2118">
        <f>IF(my_protein!B2118 = "with_protein", my_protein!S2118, "")</f>
        <v>382</v>
      </c>
      <c r="D2118" s="9"/>
    </row>
    <row r="2119">
      <c r="A2119" s="10">
        <f>IF(my_protein!J2118 = my_protein!J2119, IF(my_protein!H2119 - my_protein!I2118 &lt; 100, A2118, A2118 + 1), A2118 + 1)</f>
        <v>1443</v>
      </c>
      <c r="B2119" s="10">
        <f>IF(my_protein!I2118 - my_protein!H2119 &gt; 0, my_protein!I2118 - my_protein!H2119, 0)</f>
        <v>0</v>
      </c>
      <c r="C2119">
        <f>IF(my_protein!B2119 = "with_protein", my_protein!S2119, "")</f>
        <v>390</v>
      </c>
      <c r="D2119" s="9"/>
    </row>
    <row r="2120">
      <c r="A2120" s="10">
        <f>IF(my_protein!J2119 = my_protein!J2120, IF(my_protein!H2120 - my_protein!I2119 &lt; 100, A2119, A2119 + 1), A2119 + 1)</f>
        <v>1443</v>
      </c>
      <c r="B2120" s="10">
        <f>IF(my_protein!I2119 - my_protein!H2120 &gt; 0, my_protein!I2119 - my_protein!H2120, 0)</f>
        <v>3</v>
      </c>
      <c r="C2120">
        <f>IF(my_protein!B2120 = "with_protein", my_protein!S2120, "")</f>
        <v>69</v>
      </c>
      <c r="D2120" s="9"/>
    </row>
    <row r="2121">
      <c r="A2121" s="10">
        <f>IF(my_protein!J2120 = my_protein!J2121, IF(my_protein!H2121 - my_protein!I2120 &lt; 100, A2120, A2120 + 1), A2120 + 1)</f>
        <v>1443</v>
      </c>
      <c r="B2121" s="10">
        <f>IF(my_protein!I2120 - my_protein!H2121 &gt; 0, my_protein!I2120 - my_protein!H2121, 0)</f>
        <v>0</v>
      </c>
      <c r="C2121">
        <f>IF(my_protein!B2121 = "with_protein", my_protein!S2121, "")</f>
        <v>263</v>
      </c>
      <c r="D2121" s="9"/>
    </row>
    <row r="2122">
      <c r="A2122" s="10">
        <f>IF(my_protein!J2121 = my_protein!J2122, IF(my_protein!H2122 - my_protein!I2121 &lt; 100, A2121, A2121 + 1), A2121 + 1)</f>
        <v>1444</v>
      </c>
      <c r="B2122" s="10">
        <f>IF(my_protein!I2121 - my_protein!H2122 &gt; 0, my_protein!I2121 - my_protein!H2122, 0)</f>
        <v>0</v>
      </c>
      <c r="C2122">
        <f>IF(my_protein!B2122 = "with_protein", my_protein!S2122, "")</f>
        <v>104</v>
      </c>
      <c r="D2122" s="9"/>
    </row>
    <row r="2123">
      <c r="A2123" s="10">
        <f>IF(my_protein!J2122 = my_protein!J2123, IF(my_protein!H2123 - my_protein!I2122 &lt; 100, A2122, A2122 + 1), A2122 + 1)</f>
        <v>1444</v>
      </c>
      <c r="B2123" s="10">
        <f>IF(my_protein!I2122 - my_protein!H2123 &gt; 0, my_protein!I2122 - my_protein!H2123, 0)</f>
        <v>0</v>
      </c>
      <c r="C2123">
        <f>IF(my_protein!B2123 = "with_protein", my_protein!S2123, "")</f>
        <v>578</v>
      </c>
      <c r="D2123" s="9"/>
    </row>
    <row r="2124">
      <c r="A2124" s="10">
        <f>IF(my_protein!J2123 = my_protein!J2124, IF(my_protein!H2124 - my_protein!I2123 &lt; 100, A2123, A2123 + 1), A2123 + 1)</f>
        <v>1445</v>
      </c>
      <c r="B2124" s="10">
        <f>IF(my_protein!I2123 - my_protein!H2124 &gt; 0, my_protein!I2123 - my_protein!H2124, 0)</f>
        <v>0</v>
      </c>
      <c r="C2124">
        <f>IF(my_protein!B2124 = "with_protein", my_protein!S2124, "")</f>
        <v>209</v>
      </c>
      <c r="D2124" s="9"/>
    </row>
    <row r="2125">
      <c r="A2125" s="10">
        <f>IF(my_protein!J2124 = my_protein!J2125, IF(my_protein!H2125 - my_protein!I2124 &lt; 100, A2124, A2124 + 1), A2124 + 1)</f>
        <v>1446</v>
      </c>
      <c r="B2125" s="10">
        <f>IF(my_protein!I2124 - my_protein!H2125 &gt; 0, my_protein!I2124 - my_protein!H2125, 0)</f>
        <v>0</v>
      </c>
      <c r="C2125">
        <f>IF(my_protein!B2125 = "with_protein", my_protein!S2125, "")</f>
        <v>159</v>
      </c>
      <c r="D2125" s="9"/>
    </row>
    <row r="2126">
      <c r="A2126" s="10">
        <f>IF(my_protein!J2125 = my_protein!J2126, IF(my_protein!H2126 - my_protein!I2125 &lt; 100, A2125, A2125 + 1), A2125 + 1)</f>
        <v>1447</v>
      </c>
      <c r="B2126" s="10">
        <f>IF(my_protein!I2125 - my_protein!H2126 &gt; 0, my_protein!I2125 - my_protein!H2126, 0)</f>
        <v>0</v>
      </c>
      <c r="C2126">
        <f>IF(my_protein!B2126 = "with_protein", my_protein!S2126, "")</f>
        <v>84</v>
      </c>
      <c r="D2126" s="9"/>
    </row>
    <row r="2127">
      <c r="A2127" s="10">
        <f>IF(my_protein!J2126 = my_protein!J2127, IF(my_protein!H2127 - my_protein!I2126 &lt; 100, A2126, A2126 + 1), A2126 + 1)</f>
        <v>1448</v>
      </c>
      <c r="B2127" s="10">
        <f>IF(my_protein!I2126 - my_protein!H2127 &gt; 0, my_protein!I2126 - my_protein!H2127, 0)</f>
        <v>0</v>
      </c>
      <c r="C2127">
        <f>IF(my_protein!B2127 = "with_protein", my_protein!S2127, "")</f>
        <v>443</v>
      </c>
      <c r="D2127" s="9"/>
    </row>
    <row r="2128">
      <c r="A2128" s="10">
        <f>IF(my_protein!J2127 = my_protein!J2128, IF(my_protein!H2128 - my_protein!I2127 &lt; 100, A2127, A2127 + 1), A2127 + 1)</f>
        <v>1449</v>
      </c>
      <c r="B2128" s="10">
        <f>IF(my_protein!I2127 - my_protein!H2128 &gt; 0, my_protein!I2127 - my_protein!H2128, 0)</f>
        <v>0</v>
      </c>
      <c r="C2128">
        <f>IF(my_protein!B2128 = "with_protein", my_protein!S2128, "")</f>
        <v>645</v>
      </c>
      <c r="D2128" s="9"/>
    </row>
    <row r="2129">
      <c r="A2129" s="10">
        <f>IF(my_protein!J2128 = my_protein!J2129, IF(my_protein!H2129 - my_protein!I2128 &lt; 100, A2128, A2128 + 1), A2128 + 1)</f>
        <v>1450</v>
      </c>
      <c r="B2129" s="10">
        <f>IF(my_protein!I2128 - my_protein!H2129 &gt; 0, my_protein!I2128 - my_protein!H2129, 0)</f>
        <v>0</v>
      </c>
      <c r="C2129">
        <f>IF(my_protein!B2129 = "with_protein", my_protein!S2129, "")</f>
        <v>217</v>
      </c>
      <c r="D2129" s="9"/>
    </row>
    <row r="2130">
      <c r="A2130" s="10">
        <f>IF(my_protein!J2129 = my_protein!J2130, IF(my_protein!H2130 - my_protein!I2129 &lt; 100, A2129, A2129 + 1), A2129 + 1)</f>
        <v>1450</v>
      </c>
      <c r="B2130" s="10">
        <f>IF(my_protein!I2129 - my_protein!H2130 &gt; 0, my_protein!I2129 - my_protein!H2130, 0)</f>
        <v>0</v>
      </c>
      <c r="C2130">
        <f>IF(my_protein!B2130 = "with_protein", my_protein!S2130, "")</f>
        <v>370</v>
      </c>
      <c r="D2130" s="9"/>
    </row>
    <row r="2131">
      <c r="A2131" s="10">
        <f>IF(my_protein!J2130 = my_protein!J2131, IF(my_protein!H2131 - my_protein!I2130 &lt; 100, A2130, A2130 + 1), A2130 + 1)</f>
        <v>1451</v>
      </c>
      <c r="B2131" s="10">
        <f>IF(my_protein!I2130 - my_protein!H2131 &gt; 0, my_protein!I2130 - my_protein!H2131, 0)</f>
        <v>0</v>
      </c>
      <c r="C2131">
        <f>IF(my_protein!B2131 = "with_protein", my_protein!S2131, "")</f>
        <v>256</v>
      </c>
      <c r="D2131" s="9"/>
    </row>
    <row r="2132">
      <c r="A2132" s="10">
        <f>IF(my_protein!J2131 = my_protein!J2132, IF(my_protein!H2132 - my_protein!I2131 &lt; 100, A2131, A2131 + 1), A2131 + 1)</f>
        <v>1452</v>
      </c>
      <c r="B2132" s="10">
        <f>IF(my_protein!I2131 - my_protein!H2132 &gt; 0, my_protein!I2131 - my_protein!H2132, 0)</f>
        <v>0</v>
      </c>
      <c r="C2132">
        <f>IF(my_protein!B2132 = "with_protein", my_protein!S2132, "")</f>
        <v>260</v>
      </c>
      <c r="D2132" s="9"/>
    </row>
    <row r="2133">
      <c r="A2133" s="10">
        <f>IF(my_protein!J2132 = my_protein!J2133, IF(my_protein!H2133 - my_protein!I2132 &lt; 100, A2132, A2132 + 1), A2132 + 1)</f>
        <v>1453</v>
      </c>
      <c r="B2133" s="10">
        <f>IF(my_protein!I2132 - my_protein!H2133 &gt; 0, my_protein!I2132 - my_protein!H2133, 0)</f>
        <v>0</v>
      </c>
      <c r="C2133">
        <f>IF(my_protein!B2133 = "with_protein", my_protein!S2133, "")</f>
        <v>164</v>
      </c>
      <c r="D2133" s="9"/>
    </row>
    <row r="2134">
      <c r="A2134" s="10">
        <f>IF(my_protein!J2133 = my_protein!J2134, IF(my_protein!H2134 - my_protein!I2133 &lt; 100, A2133, A2133 + 1), A2133 + 1)</f>
        <v>1454</v>
      </c>
      <c r="B2134" s="10">
        <f>IF(my_protein!I2133 - my_protein!H2134 &gt; 0, my_protein!I2133 - my_protein!H2134, 0)</f>
        <v>0</v>
      </c>
      <c r="C2134">
        <f>IF(my_protein!B2134 = "with_protein", my_protein!S2134, "")</f>
        <v>252</v>
      </c>
      <c r="D2134" s="9"/>
    </row>
    <row r="2135">
      <c r="A2135" s="10">
        <f>IF(my_protein!J2134 = my_protein!J2135, IF(my_protein!H2135 - my_protein!I2134 &lt; 100, A2134, A2134 + 1), A2134 + 1)</f>
        <v>1455</v>
      </c>
      <c r="B2135" s="10">
        <f>IF(my_protein!I2134 - my_protein!H2135 &gt; 0, my_protein!I2134 - my_protein!H2135, 0)</f>
        <v>0</v>
      </c>
      <c r="C2135">
        <f>IF(my_protein!B2135 = "with_protein", my_protein!S2135, "")</f>
        <v>313</v>
      </c>
      <c r="D2135" s="9"/>
    </row>
    <row r="2136">
      <c r="A2136" s="10">
        <f>IF(my_protein!J2135 = my_protein!J2136, IF(my_protein!H2136 - my_protein!I2135 &lt; 100, A2135, A2135 + 1), A2135 + 1)</f>
        <v>1456</v>
      </c>
      <c r="B2136" s="10">
        <f>IF(my_protein!I2135 - my_protein!H2136 &gt; 0, my_protein!I2135 - my_protein!H2136, 0)</f>
        <v>0</v>
      </c>
      <c r="C2136">
        <f>IF(my_protein!B2136 = "with_protein", my_protein!S2136, "")</f>
        <v>109</v>
      </c>
      <c r="D2136" s="9"/>
    </row>
    <row r="2137">
      <c r="A2137" s="10">
        <f>IF(my_protein!J2136 = my_protein!J2137, IF(my_protein!H2137 - my_protein!I2136 &lt; 100, A2136, A2136 + 1), A2136 + 1)</f>
        <v>1456</v>
      </c>
      <c r="B2137" s="10">
        <f>IF(my_protein!I2136 - my_protein!H2137 &gt; 0, my_protein!I2136 - my_protein!H2137, 0)</f>
        <v>0</v>
      </c>
      <c r="C2137">
        <f>IF(my_protein!B2137 = "with_protein", my_protein!S2137, "")</f>
        <v>388</v>
      </c>
      <c r="D2137" s="9"/>
    </row>
    <row r="2138">
      <c r="A2138" s="10">
        <f>IF(my_protein!J2137 = my_protein!J2138, IF(my_protein!H2138 - my_protein!I2137 &lt; 100, A2137, A2137 + 1), A2137 + 1)</f>
        <v>1456</v>
      </c>
      <c r="B2138" s="10">
        <f>IF(my_protein!I2137 - my_protein!H2138 &gt; 0, my_protein!I2137 - my_protein!H2138, 0)</f>
        <v>0</v>
      </c>
      <c r="C2138">
        <f>IF(my_protein!B2138 = "with_protein", my_protein!S2138, "")</f>
        <v>143</v>
      </c>
      <c r="D2138" s="9"/>
    </row>
    <row r="2139">
      <c r="A2139" s="10">
        <f>IF(my_protein!J2138 = my_protein!J2139, IF(my_protein!H2139 - my_protein!I2138 &lt; 100, A2138, A2138 + 1), A2138 + 1)</f>
        <v>1457</v>
      </c>
      <c r="B2139" s="10">
        <f>IF(my_protein!I2138 - my_protein!H2139 &gt; 0, my_protein!I2138 - my_protein!H2139, 0)</f>
        <v>0</v>
      </c>
      <c r="C2139">
        <f>IF(my_protein!B2139 = "with_protein", my_protein!S2139, "")</f>
        <v>598</v>
      </c>
      <c r="D2139" s="9"/>
    </row>
    <row r="2140">
      <c r="A2140" s="10">
        <f>IF(my_protein!J2139 = my_protein!J2140, IF(my_protein!H2140 - my_protein!I2139 &lt; 100, A2139, A2139 + 1), A2139 + 1)</f>
        <v>1458</v>
      </c>
      <c r="B2140" s="10">
        <f>IF(my_protein!I2139 - my_protein!H2140 &gt; 0, my_protein!I2139 - my_protein!H2140, 0)</f>
        <v>0</v>
      </c>
      <c r="C2140">
        <f>IF(my_protein!B2140 = "with_protein", my_protein!S2140, "")</f>
        <v>380</v>
      </c>
      <c r="D2140" s="9"/>
    </row>
    <row r="2141">
      <c r="A2141" s="10">
        <f>IF(my_protein!J2140 = my_protein!J2141, IF(my_protein!H2141 - my_protein!I2140 &lt; 100, A2140, A2140 + 1), A2140 + 1)</f>
        <v>1459</v>
      </c>
      <c r="B2141" s="10">
        <f>IF(my_protein!I2140 - my_protein!H2141 &gt; 0, my_protein!I2140 - my_protein!H2141, 0)</f>
        <v>0</v>
      </c>
      <c r="C2141">
        <f>IF(my_protein!B2141 = "with_protein", my_protein!S2141, "")</f>
        <v>408</v>
      </c>
      <c r="D2141" s="9"/>
    </row>
    <row r="2142">
      <c r="A2142" s="10">
        <f>IF(my_protein!J2141 = my_protein!J2142, IF(my_protein!H2142 - my_protein!I2141 &lt; 100, A2141, A2141 + 1), A2141 + 1)</f>
        <v>1459</v>
      </c>
      <c r="B2142" s="10">
        <f>IF(my_protein!I2141 - my_protein!H2142 &gt; 0, my_protein!I2141 - my_protein!H2142, 0)</f>
        <v>0</v>
      </c>
      <c r="C2142">
        <f>IF(my_protein!B2142 = "with_protein", my_protein!S2142, "")</f>
        <v>300</v>
      </c>
      <c r="D2142" s="9"/>
    </row>
    <row r="2143">
      <c r="A2143" s="10">
        <f>IF(my_protein!J2142 = my_protein!J2143, IF(my_protein!H2143 - my_protein!I2142 &lt; 100, A2142, A2142 + 1), A2142 + 1)</f>
        <v>1460</v>
      </c>
      <c r="B2143" s="10">
        <f>IF(my_protein!I2142 - my_protein!H2143 &gt; 0, my_protein!I2142 - my_protein!H2143, 0)</f>
        <v>0</v>
      </c>
      <c r="C2143">
        <f>IF(my_protein!B2143 = "with_protein", my_protein!S2143, "")</f>
        <v>359</v>
      </c>
      <c r="D2143" s="9"/>
    </row>
    <row r="2144">
      <c r="A2144" s="10">
        <f>IF(my_protein!J2143 = my_protein!J2144, IF(my_protein!H2144 - my_protein!I2143 &lt; 100, A2143, A2143 + 1), A2143 + 1)</f>
        <v>1461</v>
      </c>
      <c r="B2144" s="10">
        <f>IF(my_protein!I2143 - my_protein!H2144 &gt; 0, my_protein!I2143 - my_protein!H2144, 0)</f>
        <v>0</v>
      </c>
      <c r="C2144">
        <f>IF(my_protein!B2144 = "with_protein", my_protein!S2144, "")</f>
        <v>353</v>
      </c>
      <c r="D2144" s="9"/>
    </row>
    <row r="2145">
      <c r="A2145" s="10">
        <f>IF(my_protein!J2144 = my_protein!J2145, IF(my_protein!H2145 - my_protein!I2144 &lt; 100, A2144, A2144 + 1), A2144 + 1)</f>
        <v>1462</v>
      </c>
      <c r="B2145" s="10">
        <f>IF(my_protein!I2144 - my_protein!H2145 &gt; 0, my_protein!I2144 - my_protein!H2145, 0)</f>
        <v>0</v>
      </c>
      <c r="C2145">
        <f>IF(my_protein!B2145 = "with_protein", my_protein!S2145, "")</f>
        <v>365</v>
      </c>
      <c r="D2145" s="9"/>
    </row>
    <row r="2146">
      <c r="A2146" s="10">
        <f>IF(my_protein!J2145 = my_protein!J2146, IF(my_protein!H2146 - my_protein!I2145 &lt; 100, A2145, A2145 + 1), A2145 + 1)</f>
        <v>1463</v>
      </c>
      <c r="B2146" s="10">
        <f>IF(my_protein!I2145 - my_protein!H2146 &gt; 0, my_protein!I2145 - my_protein!H2146, 0)</f>
        <v>0</v>
      </c>
      <c r="C2146">
        <f>IF(my_protein!B2146 = "with_protein", my_protein!S2146, "")</f>
        <v>345</v>
      </c>
      <c r="D2146" s="9"/>
    </row>
    <row r="2147">
      <c r="A2147" s="10">
        <f>IF(my_protein!J2146 = my_protein!J2147, IF(my_protein!H2147 - my_protein!I2146 &lt; 100, A2146, A2146 + 1), A2146 + 1)</f>
        <v>1464</v>
      </c>
      <c r="B2147" s="10">
        <f>IF(my_protein!I2146 - my_protein!H2147 &gt; 0, my_protein!I2146 - my_protein!H2147, 0)</f>
        <v>0</v>
      </c>
      <c r="C2147">
        <f>IF(my_protein!B2147 = "with_protein", my_protein!S2147, "")</f>
        <v>466</v>
      </c>
      <c r="D2147" s="9"/>
    </row>
    <row r="2148">
      <c r="A2148" s="10">
        <f>IF(my_protein!J2147 = my_protein!J2148, IF(my_protein!H2148 - my_protein!I2147 &lt; 100, A2147, A2147 + 1), A2147 + 1)</f>
        <v>1465</v>
      </c>
      <c r="B2148" s="10">
        <f>IF(my_protein!I2147 - my_protein!H2148 &gt; 0, my_protein!I2147 - my_protein!H2148, 0)</f>
        <v>0</v>
      </c>
      <c r="C2148">
        <f>IF(my_protein!B2148 = "with_protein", my_protein!S2148, "")</f>
        <v>88</v>
      </c>
      <c r="D2148" s="9"/>
    </row>
    <row r="2149">
      <c r="A2149" s="10">
        <f>IF(my_protein!J2148 = my_protein!J2149, IF(my_protein!H2149 - my_protein!I2148 &lt; 100, A2148, A2148 + 1), A2148 + 1)</f>
        <v>1466</v>
      </c>
      <c r="B2149" s="10">
        <f>IF(my_protein!I2148 - my_protein!H2149 &gt; 0, my_protein!I2148 - my_protein!H2149, 0)</f>
        <v>0</v>
      </c>
      <c r="C2149">
        <f>IF(my_protein!B2149 = "with_protein", my_protein!S2149, "")</f>
        <v>271</v>
      </c>
      <c r="D2149" s="9"/>
    </row>
    <row r="2150">
      <c r="A2150" s="10">
        <f>IF(my_protein!J2149 = my_protein!J2150, IF(my_protein!H2150 - my_protein!I2149 &lt; 100, A2149, A2149 + 1), A2149 + 1)</f>
        <v>1466</v>
      </c>
      <c r="B2150" s="10">
        <f>IF(my_protein!I2149 - my_protein!H2150 &gt; 0, my_protein!I2149 - my_protein!H2150, 0)</f>
        <v>3</v>
      </c>
      <c r="C2150">
        <f>IF(my_protein!B2150 = "with_protein", my_protein!S2150, "")</f>
        <v>93</v>
      </c>
      <c r="D2150" s="9"/>
    </row>
    <row r="2151">
      <c r="A2151" s="10">
        <f>IF(my_protein!J2150 = my_protein!J2151, IF(my_protein!H2151 - my_protein!I2150 &lt; 100, A2150, A2150 + 1), A2150 + 1)</f>
        <v>1467</v>
      </c>
      <c r="B2151" s="10">
        <f>IF(my_protein!I2150 - my_protein!H2151 &gt; 0, my_protein!I2150 - my_protein!H2151, 0)</f>
        <v>0</v>
      </c>
      <c r="C2151">
        <f>IF(my_protein!B2151 = "with_protein", my_protein!S2151, "")</f>
        <v>455</v>
      </c>
      <c r="D2151" s="9"/>
    </row>
    <row r="2152">
      <c r="A2152" s="10">
        <f>IF(my_protein!J2151 = my_protein!J2152, IF(my_protein!H2152 - my_protein!I2151 &lt; 100, A2151, A2151 + 1), A2151 + 1)</f>
        <v>1468</v>
      </c>
      <c r="B2152" s="10">
        <f>IF(my_protein!I2151 - my_protein!H2152 &gt; 0, my_protein!I2151 - my_protein!H2152, 0)</f>
        <v>0</v>
      </c>
      <c r="C2152">
        <f>IF(my_protein!B2152 = "with_protein", my_protein!S2152, "")</f>
        <v>359</v>
      </c>
      <c r="D2152" s="9"/>
    </row>
    <row r="2153">
      <c r="A2153" s="10">
        <f>IF(my_protein!J2152 = my_protein!J2153, IF(my_protein!H2153 - my_protein!I2152 &lt; 100, A2152, A2152 + 1), A2152 + 1)</f>
        <v>1469</v>
      </c>
      <c r="B2153" s="10">
        <f>IF(my_protein!I2152 - my_protein!H2153 &gt; 0, my_protein!I2152 - my_protein!H2153, 0)</f>
        <v>0</v>
      </c>
      <c r="C2153">
        <f>IF(my_protein!B2153 = "with_protein", my_protein!S2153, "")</f>
        <v>141</v>
      </c>
      <c r="D2153" s="9"/>
    </row>
    <row r="2154">
      <c r="A2154" s="10">
        <f>IF(my_protein!J2153 = my_protein!J2154, IF(my_protein!H2154 - my_protein!I2153 &lt; 100, A2153, A2153 + 1), A2153 + 1)</f>
        <v>1470</v>
      </c>
      <c r="B2154" s="10">
        <f>IF(my_protein!I2153 - my_protein!H2154 &gt; 0, my_protein!I2153 - my_protein!H2154, 0)</f>
        <v>0</v>
      </c>
      <c r="C2154">
        <f>IF(my_protein!B2154 = "with_protein", my_protein!S2154, "")</f>
        <v>206</v>
      </c>
      <c r="D2154" s="9"/>
    </row>
    <row r="2155">
      <c r="A2155" s="10">
        <f>IF(my_protein!J2154 = my_protein!J2155, IF(my_protein!H2155 - my_protein!I2154 &lt; 100, A2154, A2154 + 1), A2154 + 1)</f>
        <v>1470</v>
      </c>
      <c r="B2155" s="10">
        <f>IF(my_protein!I2154 - my_protein!H2155 &gt; 0, my_protein!I2154 - my_protein!H2155, 0)</f>
        <v>0</v>
      </c>
      <c r="C2155">
        <f>IF(my_protein!B2155 = "with_protein", my_protein!S2155, "")</f>
        <v>273</v>
      </c>
      <c r="D2155" s="9"/>
    </row>
    <row r="2156">
      <c r="A2156" s="10">
        <f>IF(my_protein!J2155 = my_protein!J2156, IF(my_protein!H2156 - my_protein!I2155 &lt; 100, A2155, A2155 + 1), A2155 + 1)</f>
        <v>1470</v>
      </c>
      <c r="B2156" s="10">
        <f>IF(my_protein!I2155 - my_protein!H2156 &gt; 0, my_protein!I2155 - my_protein!H2156, 0)</f>
        <v>0</v>
      </c>
      <c r="C2156">
        <f>IF(my_protein!B2156 = "with_protein", my_protein!S2156, "")</f>
        <v>351</v>
      </c>
      <c r="D2156" s="9"/>
    </row>
    <row r="2157">
      <c r="A2157" s="10">
        <f>IF(my_protein!J2156 = my_protein!J2157, IF(my_protein!H2157 - my_protein!I2156 &lt; 100, A2156, A2156 + 1), A2156 + 1)</f>
        <v>1470</v>
      </c>
      <c r="B2157" s="10">
        <f>IF(my_protein!I2156 - my_protein!H2157 &gt; 0, my_protein!I2156 - my_protein!H2157, 0)</f>
        <v>3</v>
      </c>
      <c r="C2157">
        <f>IF(my_protein!B2157 = "with_protein", my_protein!S2157, "")</f>
        <v>552</v>
      </c>
      <c r="D2157" s="9"/>
    </row>
    <row r="2158">
      <c r="A2158" s="10">
        <f>IF(my_protein!J2157 = my_protein!J2158, IF(my_protein!H2158 - my_protein!I2157 &lt; 100, A2157, A2157 + 1), A2157 + 1)</f>
        <v>1471</v>
      </c>
      <c r="B2158" s="10">
        <f>IF(my_protein!I2157 - my_protein!H2158 &gt; 0, my_protein!I2157 - my_protein!H2158, 0)</f>
        <v>0</v>
      </c>
      <c r="C2158">
        <f>IF(my_protein!B2158 = "with_protein", my_protein!S2158, "")</f>
        <v>122</v>
      </c>
      <c r="D2158" s="9"/>
    </row>
    <row r="2159">
      <c r="A2159" s="10">
        <f>IF(my_protein!J2158 = my_protein!J2159, IF(my_protein!H2159 - my_protein!I2158 &lt; 100, A2158, A2158 + 1), A2158 + 1)</f>
        <v>1472</v>
      </c>
      <c r="B2159" s="10">
        <f>IF(my_protein!I2158 - my_protein!H2159 &gt; 0, my_protein!I2158 - my_protein!H2159, 0)</f>
        <v>0</v>
      </c>
      <c r="C2159">
        <f>IF(my_protein!B2159 = "with_protein", my_protein!S2159, "")</f>
        <v>533</v>
      </c>
      <c r="D2159" s="9"/>
    </row>
    <row r="2160">
      <c r="A2160" s="10">
        <f>IF(my_protein!J2159 = my_protein!J2160, IF(my_protein!H2160 - my_protein!I2159 &lt; 100, A2159, A2159 + 1), A2159 + 1)</f>
        <v>1472</v>
      </c>
      <c r="B2160" s="10">
        <f>IF(my_protein!I2159 - my_protein!H2160 &gt; 0, my_protein!I2159 - my_protein!H2160, 0)</f>
        <v>0</v>
      </c>
      <c r="C2160">
        <f>IF(my_protein!B2160 = "with_protein", my_protein!S2160, "")</f>
        <v>210</v>
      </c>
      <c r="D2160" s="9"/>
    </row>
    <row r="2161">
      <c r="A2161" s="10">
        <f>IF(my_protein!J2160 = my_protein!J2161, IF(my_protein!H2161 - my_protein!I2160 &lt; 100, A2160, A2160 + 1), A2160 + 1)</f>
        <v>1473</v>
      </c>
      <c r="B2161" s="10">
        <f>IF(my_protein!I2160 - my_protein!H2161 &gt; 0, my_protein!I2160 - my_protein!H2161, 0)</f>
        <v>0</v>
      </c>
      <c r="C2161">
        <f>IF(my_protein!B2161 = "with_protein", my_protein!S2161, "")</f>
        <v>486</v>
      </c>
      <c r="D2161" s="9"/>
    </row>
    <row r="2162">
      <c r="A2162" s="10">
        <f>IF(my_protein!J2161 = my_protein!J2162, IF(my_protein!H2162 - my_protein!I2161 &lt; 100, A2161, A2161 + 1), A2161 + 1)</f>
        <v>1474</v>
      </c>
      <c r="B2162" s="10">
        <f>IF(my_protein!I2161 - my_protein!H2162 &gt; 0, my_protein!I2161 - my_protein!H2162, 0)</f>
        <v>0</v>
      </c>
      <c r="C2162">
        <f>IF(my_protein!B2162 = "with_protein", my_protein!S2162, "")</f>
        <v>416</v>
      </c>
      <c r="D2162" s="9"/>
    </row>
    <row r="2163">
      <c r="A2163" s="10">
        <f>IF(my_protein!J2162 = my_protein!J2163, IF(my_protein!H2163 - my_protein!I2162 &lt; 100, A2162, A2162 + 1), A2162 + 1)</f>
        <v>1475</v>
      </c>
      <c r="B2163" s="10">
        <f>IF(my_protein!I2162 - my_protein!H2163 &gt; 0, my_protein!I2162 - my_protein!H2163, 0)</f>
        <v>0</v>
      </c>
      <c r="C2163">
        <f>IF(my_protein!B2163 = "with_protein", my_protein!S2163, "")</f>
        <v>138</v>
      </c>
      <c r="D2163" s="9"/>
    </row>
    <row r="2164">
      <c r="A2164" s="10">
        <f>IF(my_protein!J2163 = my_protein!J2164, IF(my_protein!H2164 - my_protein!I2163 &lt; 100, A2163, A2163 + 1), A2163 + 1)</f>
        <v>1475</v>
      </c>
      <c r="B2164" s="10">
        <f>IF(my_protein!I2163 - my_protein!H2164 &gt; 0, my_protein!I2163 - my_protein!H2164, 0)</f>
        <v>0</v>
      </c>
      <c r="C2164" t="str">
        <f>IF(my_protein!B2164 = "with_protein", my_protein!S2164, "")</f>
        <v/>
      </c>
      <c r="D2164" s="9"/>
    </row>
    <row r="2165">
      <c r="A2165" s="10">
        <f>IF(my_protein!J2164 = my_protein!J2165, IF(my_protein!H2165 - my_protein!I2164 &lt; 100, A2164, A2164 + 1), A2164 + 1)</f>
        <v>1475</v>
      </c>
      <c r="B2165" s="10">
        <f>IF(my_protein!I2164 - my_protein!H2165 &gt; 0, my_protein!I2164 - my_protein!H2165, 0)</f>
        <v>0</v>
      </c>
      <c r="C2165">
        <f>IF(my_protein!B2165 = "with_protein", my_protein!S2165, "")</f>
        <v>285</v>
      </c>
      <c r="D2165" s="9"/>
    </row>
    <row r="2166">
      <c r="A2166" s="10">
        <f>IF(my_protein!J2165 = my_protein!J2166, IF(my_protein!H2166 - my_protein!I2165 &lt; 100, A2165, A2165 + 1), A2165 + 1)</f>
        <v>1476</v>
      </c>
      <c r="B2166" s="10">
        <f>IF(my_protein!I2165 - my_protein!H2166 &gt; 0, my_protein!I2165 - my_protein!H2166, 0)</f>
        <v>0</v>
      </c>
      <c r="C2166">
        <f>IF(my_protein!B2166 = "with_protein", my_protein!S2166, "")</f>
        <v>474</v>
      </c>
      <c r="D2166" s="9"/>
    </row>
    <row r="2167">
      <c r="A2167" s="10">
        <f>IF(my_protein!J2166 = my_protein!J2167, IF(my_protein!H2167 - my_protein!I2166 &lt; 100, A2166, A2166 + 1), A2166 + 1)</f>
        <v>1477</v>
      </c>
      <c r="B2167" s="10">
        <f>IF(my_protein!I2166 - my_protein!H2167 &gt; 0, my_protein!I2166 - my_protein!H2167, 0)</f>
        <v>0</v>
      </c>
      <c r="C2167">
        <f>IF(my_protein!B2167 = "with_protein", my_protein!S2167, "")</f>
        <v>325</v>
      </c>
      <c r="D2167" s="9"/>
    </row>
    <row r="2168">
      <c r="A2168" s="10">
        <f>IF(my_protein!J2167 = my_protein!J2168, IF(my_protein!H2168 - my_protein!I2167 &lt; 100, A2167, A2167 + 1), A2167 + 1)</f>
        <v>1478</v>
      </c>
      <c r="B2168" s="10">
        <f>IF(my_protein!I2167 - my_protein!H2168 &gt; 0, my_protein!I2167 - my_protein!H2168, 0)</f>
        <v>0</v>
      </c>
      <c r="C2168">
        <f>IF(my_protein!B2168 = "with_protein", my_protein!S2168, "")</f>
        <v>72</v>
      </c>
      <c r="D2168" s="9"/>
    </row>
    <row r="2169">
      <c r="A2169" s="10">
        <f>IF(my_protein!J2168 = my_protein!J2169, IF(my_protein!H2169 - my_protein!I2168 &lt; 100, A2168, A2168 + 1), A2168 + 1)</f>
        <v>1479</v>
      </c>
      <c r="B2169" s="10">
        <f>IF(my_protein!I2168 - my_protein!H2169 &gt; 0, my_protein!I2168 - my_protein!H2169, 0)</f>
        <v>0</v>
      </c>
      <c r="C2169" t="str">
        <f>IF(my_protein!B2169 = "with_protein", my_protein!S2169, "")</f>
        <v/>
      </c>
      <c r="D2169" s="9"/>
    </row>
    <row r="2170">
      <c r="A2170" s="10">
        <f>IF(my_protein!J2169 = my_protein!J2170, IF(my_protein!H2170 - my_protein!I2169 &lt; 100, A2169, A2169 + 1), A2169 + 1)</f>
        <v>1480</v>
      </c>
      <c r="B2170" s="10">
        <f>IF(my_protein!I2169 - my_protein!H2170 &gt; 0, my_protein!I2169 - my_protein!H2170, 0)</f>
        <v>0</v>
      </c>
      <c r="C2170">
        <f>IF(my_protein!B2170 = "with_protein", my_protein!S2170, "")</f>
        <v>117</v>
      </c>
      <c r="D2170" s="9"/>
    </row>
    <row r="2171">
      <c r="A2171" s="10">
        <f>IF(my_protein!J2170 = my_protein!J2171, IF(my_protein!H2171 - my_protein!I2170 &lt; 100, A2170, A2170 + 1), A2170 + 1)</f>
        <v>1481</v>
      </c>
      <c r="B2171" s="10">
        <f>IF(my_protein!I2170 - my_protein!H2171 &gt; 0, my_protein!I2170 - my_protein!H2171, 0)</f>
        <v>0</v>
      </c>
      <c r="C2171">
        <f>IF(my_protein!B2171 = "with_protein", my_protein!S2171, "")</f>
        <v>293</v>
      </c>
      <c r="D2171" s="9"/>
    </row>
    <row r="2172">
      <c r="A2172" s="10">
        <f>IF(my_protein!J2171 = my_protein!J2172, IF(my_protein!H2172 - my_protein!I2171 &lt; 100, A2171, A2171 + 1), A2171 + 1)</f>
        <v>1482</v>
      </c>
      <c r="B2172" s="10">
        <f>IF(my_protein!I2171 - my_protein!H2172 &gt; 0, my_protein!I2171 - my_protein!H2172, 0)</f>
        <v>0</v>
      </c>
      <c r="C2172">
        <f>IF(my_protein!B2172 = "with_protein", my_protein!S2172, "")</f>
        <v>448</v>
      </c>
      <c r="D2172" s="9"/>
    </row>
    <row r="2173">
      <c r="A2173" s="10">
        <f>IF(my_protein!J2172 = my_protein!J2173, IF(my_protein!H2173 - my_protein!I2172 &lt; 100, A2172, A2172 + 1), A2172 + 1)</f>
        <v>1483</v>
      </c>
      <c r="B2173" s="10">
        <f>IF(my_protein!I2172 - my_protein!H2173 &gt; 0, my_protein!I2172 - my_protein!H2173, 0)</f>
        <v>0</v>
      </c>
      <c r="C2173">
        <f>IF(my_protein!B2173 = "with_protein", my_protein!S2173, "")</f>
        <v>157</v>
      </c>
      <c r="D2173" s="9"/>
    </row>
    <row r="2174">
      <c r="A2174" s="10">
        <f>IF(my_protein!J2173 = my_protein!J2174, IF(my_protein!H2174 - my_protein!I2173 &lt; 100, A2173, A2173 + 1), A2173 + 1)</f>
        <v>1483</v>
      </c>
      <c r="B2174" s="10">
        <f>IF(my_protein!I2173 - my_protein!H2174 &gt; 0, my_protein!I2173 - my_protein!H2174, 0)</f>
        <v>0</v>
      </c>
      <c r="C2174">
        <f>IF(my_protein!B2174 = "with_protein", my_protein!S2174, "")</f>
        <v>303</v>
      </c>
      <c r="D2174" s="9"/>
    </row>
    <row r="2175">
      <c r="A2175" s="10">
        <f>IF(my_protein!J2174 = my_protein!J2175, IF(my_protein!H2175 - my_protein!I2174 &lt; 100, A2174, A2174 + 1), A2174 + 1)</f>
        <v>1484</v>
      </c>
      <c r="B2175" s="10">
        <f>IF(my_protein!I2174 - my_protein!H2175 &gt; 0, my_protein!I2174 - my_protein!H2175, 0)</f>
        <v>0</v>
      </c>
      <c r="C2175">
        <f>IF(my_protein!B2175 = "with_protein", my_protein!S2175, "")</f>
        <v>393</v>
      </c>
      <c r="D2175" s="9"/>
    </row>
    <row r="2176">
      <c r="A2176" s="10">
        <f>IF(my_protein!J2175 = my_protein!J2176, IF(my_protein!H2176 - my_protein!I2175 &lt; 100, A2175, A2175 + 1), A2175 + 1)</f>
        <v>1485</v>
      </c>
      <c r="B2176" s="10">
        <f>IF(my_protein!I2175 - my_protein!H2176 &gt; 0, my_protein!I2175 - my_protein!H2176, 0)</f>
        <v>0</v>
      </c>
      <c r="C2176">
        <f>IF(my_protein!B2176 = "with_protein", my_protein!S2176, "")</f>
        <v>97</v>
      </c>
      <c r="D2176" s="9"/>
    </row>
    <row r="2177">
      <c r="A2177" s="10">
        <f>IF(my_protein!J2176 = my_protein!J2177, IF(my_protein!H2177 - my_protein!I2176 &lt; 100, A2176, A2176 + 1), A2176 + 1)</f>
        <v>1485</v>
      </c>
      <c r="B2177" s="10">
        <f>IF(my_protein!I2176 - my_protein!H2177 &gt; 0, my_protein!I2176 - my_protein!H2177, 0)</f>
        <v>0</v>
      </c>
      <c r="C2177">
        <f>IF(my_protein!B2177 = "with_protein", my_protein!S2177, "")</f>
        <v>262</v>
      </c>
      <c r="D2177" s="9"/>
    </row>
    <row r="2178">
      <c r="A2178" s="10">
        <f>IF(my_protein!J2177 = my_protein!J2178, IF(my_protein!H2178 - my_protein!I2177 &lt; 100, A2177, A2177 + 1), A2177 + 1)</f>
        <v>1486</v>
      </c>
      <c r="B2178" s="10">
        <f>IF(my_protein!I2177 - my_protein!H2178 &gt; 0, my_protein!I2177 - my_protein!H2178, 0)</f>
        <v>0</v>
      </c>
      <c r="C2178">
        <f>IF(my_protein!B2178 = "with_protein", my_protein!S2178, "")</f>
        <v>200</v>
      </c>
      <c r="D2178" s="9"/>
    </row>
    <row r="2179">
      <c r="A2179" s="10">
        <f>IF(my_protein!J2178 = my_protein!J2179, IF(my_protein!H2179 - my_protein!I2178 &lt; 100, A2178, A2178 + 1), A2178 + 1)</f>
        <v>1487</v>
      </c>
      <c r="B2179" s="10">
        <f>IF(my_protein!I2178 - my_protein!H2179 &gt; 0, my_protein!I2178 - my_protein!H2179, 0)</f>
        <v>0</v>
      </c>
      <c r="C2179">
        <f>IF(my_protein!B2179 = "with_protein", my_protein!S2179, "")</f>
        <v>236</v>
      </c>
      <c r="D2179" s="9"/>
    </row>
    <row r="2180">
      <c r="A2180" s="10">
        <f>IF(my_protein!J2179 = my_protein!J2180, IF(my_protein!H2180 - my_protein!I2179 &lt; 100, A2179, A2179 + 1), A2179 + 1)</f>
        <v>1488</v>
      </c>
      <c r="B2180" s="10">
        <f>IF(my_protein!I2179 - my_protein!H2180 &gt; 0, my_protein!I2179 - my_protein!H2180, 0)</f>
        <v>0</v>
      </c>
      <c r="C2180">
        <f>IF(my_protein!B2180 = "with_protein", my_protein!S2180, "")</f>
        <v>66</v>
      </c>
      <c r="D2180" s="9"/>
    </row>
    <row r="2181">
      <c r="A2181" s="10">
        <f>IF(my_protein!J2180 = my_protein!J2181, IF(my_protein!H2181 - my_protein!I2180 &lt; 100, A2180, A2180 + 1), A2180 + 1)</f>
        <v>1489</v>
      </c>
      <c r="B2181" s="10">
        <f>IF(my_protein!I2180 - my_protein!H2181 &gt; 0, my_protein!I2180 - my_protein!H2181, 0)</f>
        <v>0</v>
      </c>
      <c r="C2181">
        <f>IF(my_protein!B2181 = "with_protein", my_protein!S2181, "")</f>
        <v>186</v>
      </c>
      <c r="D2181" s="9"/>
    </row>
    <row r="2182">
      <c r="A2182" s="10">
        <f>IF(my_protein!J2181 = my_protein!J2182, IF(my_protein!H2182 - my_protein!I2181 &lt; 100, A2181, A2181 + 1), A2181 + 1)</f>
        <v>1489</v>
      </c>
      <c r="B2182" s="10">
        <f>IF(my_protein!I2181 - my_protein!H2182 &gt; 0, my_protein!I2181 - my_protein!H2182, 0)</f>
        <v>0</v>
      </c>
      <c r="C2182">
        <f>IF(my_protein!B2182 = "with_protein", my_protein!S2182, "")</f>
        <v>372</v>
      </c>
      <c r="D2182" s="9"/>
    </row>
    <row r="2183">
      <c r="A2183" s="10">
        <f>IF(my_protein!J2182 = my_protein!J2183, IF(my_protein!H2183 - my_protein!I2182 &lt; 100, A2182, A2182 + 1), A2182 + 1)</f>
        <v>1489</v>
      </c>
      <c r="B2183" s="10">
        <f>IF(my_protein!I2182 - my_protein!H2183 &gt; 0, my_protein!I2182 - my_protein!H2183, 0)</f>
        <v>0</v>
      </c>
      <c r="C2183">
        <f>IF(my_protein!B2183 = "with_protein", my_protein!S2183, "")</f>
        <v>274</v>
      </c>
      <c r="D2183" s="9"/>
    </row>
    <row r="2184">
      <c r="A2184" s="10">
        <f>IF(my_protein!J2183 = my_protein!J2184, IF(my_protein!H2184 - my_protein!I2183 &lt; 100, A2183, A2183 + 1), A2183 + 1)</f>
        <v>1490</v>
      </c>
      <c r="B2184" s="10">
        <f>IF(my_protein!I2183 - my_protein!H2184 &gt; 0, my_protein!I2183 - my_protein!H2184, 0)</f>
        <v>0</v>
      </c>
      <c r="C2184">
        <f>IF(my_protein!B2184 = "with_protein", my_protein!S2184, "")</f>
        <v>498</v>
      </c>
      <c r="D2184" s="9"/>
    </row>
    <row r="2185">
      <c r="A2185" s="10">
        <f>IF(my_protein!J2184 = my_protein!J2185, IF(my_protein!H2185 - my_protein!I2184 &lt; 100, A2184, A2184 + 1), A2184 + 1)</f>
        <v>1491</v>
      </c>
      <c r="B2185" s="10">
        <f>IF(my_protein!I2184 - my_protein!H2185 &gt; 0, my_protein!I2184 - my_protein!H2185, 0)</f>
        <v>0</v>
      </c>
      <c r="C2185">
        <f>IF(my_protein!B2185 = "with_protein", my_protein!S2185, "")</f>
        <v>462</v>
      </c>
      <c r="D2185" s="9"/>
    </row>
    <row r="2186">
      <c r="A2186" s="10">
        <f>IF(my_protein!J2185 = my_protein!J2186, IF(my_protein!H2186 - my_protein!I2185 &lt; 100, A2185, A2185 + 1), A2185 + 1)</f>
        <v>1491</v>
      </c>
      <c r="B2186" s="10">
        <f>IF(my_protein!I2185 - my_protein!H2186 &gt; 0, my_protein!I2185 - my_protein!H2186, 0)</f>
        <v>0</v>
      </c>
      <c r="C2186">
        <f>IF(my_protein!B2186 = "with_protein", my_protein!S2186, "")</f>
        <v>588</v>
      </c>
      <c r="D2186" s="9"/>
    </row>
    <row r="2187">
      <c r="A2187" s="10">
        <f>IF(my_protein!J2186 = my_protein!J2187, IF(my_protein!H2187 - my_protein!I2186 &lt; 100, A2186, A2186 + 1), A2186 + 1)</f>
        <v>1492</v>
      </c>
      <c r="B2187" s="10">
        <f>IF(my_protein!I2186 - my_protein!H2187 &gt; 0, my_protein!I2186 - my_protein!H2187, 0)</f>
        <v>0</v>
      </c>
      <c r="C2187">
        <f>IF(my_protein!B2187 = "with_protein", my_protein!S2187, "")</f>
        <v>171</v>
      </c>
      <c r="D2187" s="9"/>
    </row>
    <row r="2188">
      <c r="A2188" s="10">
        <f>IF(my_protein!J2187 = my_protein!J2188, IF(my_protein!H2188 - my_protein!I2187 &lt; 100, A2187, A2187 + 1), A2187 + 1)</f>
        <v>1493</v>
      </c>
      <c r="B2188" s="10">
        <f>IF(my_protein!I2187 - my_protein!H2188 &gt; 0, my_protein!I2187 - my_protein!H2188, 0)</f>
        <v>0</v>
      </c>
      <c r="C2188">
        <f>IF(my_protein!B2188 = "with_protein", my_protein!S2188, "")</f>
        <v>235</v>
      </c>
      <c r="D2188" s="9"/>
    </row>
    <row r="2189">
      <c r="A2189" s="10">
        <f>IF(my_protein!J2188 = my_protein!J2189, IF(my_protein!H2189 - my_protein!I2188 &lt; 100, A2188, A2188 + 1), A2188 + 1)</f>
        <v>1494</v>
      </c>
      <c r="B2189" s="10">
        <f>IF(my_protein!I2188 - my_protein!H2189 &gt; 0, my_protein!I2188 - my_protein!H2189, 0)</f>
        <v>0</v>
      </c>
      <c r="C2189">
        <f>IF(my_protein!B2189 = "with_protein", my_protein!S2189, "")</f>
        <v>167</v>
      </c>
      <c r="D2189" s="9"/>
    </row>
    <row r="2190">
      <c r="A2190" s="10">
        <f>IF(my_protein!J2189 = my_protein!J2190, IF(my_protein!H2190 - my_protein!I2189 &lt; 100, A2189, A2189 + 1), A2189 + 1)</f>
        <v>1495</v>
      </c>
      <c r="B2190" s="10">
        <f>IF(my_protein!I2189 - my_protein!H2190 &gt; 0, my_protein!I2189 - my_protein!H2190, 0)</f>
        <v>0</v>
      </c>
      <c r="C2190">
        <f>IF(my_protein!B2190 = "with_protein", my_protein!S2190, "")</f>
        <v>304</v>
      </c>
      <c r="D2190" s="9"/>
    </row>
    <row r="2191">
      <c r="A2191" s="10">
        <f>IF(my_protein!J2190 = my_protein!J2191, IF(my_protein!H2191 - my_protein!I2190 &lt; 100, A2190, A2190 + 1), A2190 + 1)</f>
        <v>1496</v>
      </c>
      <c r="B2191" s="10">
        <f>IF(my_protein!I2190 - my_protein!H2191 &gt; 0, my_protein!I2190 - my_protein!H2191, 0)</f>
        <v>0</v>
      </c>
      <c r="C2191">
        <f>IF(my_protein!B2191 = "with_protein", my_protein!S2191, "")</f>
        <v>441</v>
      </c>
      <c r="D2191" s="9"/>
    </row>
    <row r="2192">
      <c r="A2192" s="10">
        <f>IF(my_protein!J2191 = my_protein!J2192, IF(my_protein!H2192 - my_protein!I2191 &lt; 100, A2191, A2191 + 1), A2191 + 1)</f>
        <v>1497</v>
      </c>
      <c r="B2192" s="10">
        <f>IF(my_protein!I2191 - my_protein!H2192 &gt; 0, my_protein!I2191 - my_protein!H2192, 0)</f>
        <v>0</v>
      </c>
      <c r="C2192">
        <f>IF(my_protein!B2192 = "with_protein", my_protein!S2192, "")</f>
        <v>481</v>
      </c>
      <c r="D2192" s="9"/>
    </row>
    <row r="2193">
      <c r="A2193" s="10">
        <f>IF(my_protein!J2192 = my_protein!J2193, IF(my_protein!H2193 - my_protein!I2192 &lt; 100, A2192, A2192 + 1), A2192 + 1)</f>
        <v>1498</v>
      </c>
      <c r="B2193" s="10">
        <f>IF(my_protein!I2192 - my_protein!H2193 &gt; 0, my_protein!I2192 - my_protein!H2193, 0)</f>
        <v>0</v>
      </c>
      <c r="C2193">
        <f>IF(my_protein!B2193 = "with_protein", my_protein!S2193, "")</f>
        <v>257</v>
      </c>
      <c r="D2193" s="9"/>
    </row>
    <row r="2194">
      <c r="A2194" s="10">
        <f>IF(my_protein!J2193 = my_protein!J2194, IF(my_protein!H2194 - my_protein!I2193 &lt; 100, A2193, A2193 + 1), A2193 + 1)</f>
        <v>1499</v>
      </c>
      <c r="B2194" s="10">
        <f>IF(my_protein!I2193 - my_protein!H2194 &gt; 0, my_protein!I2193 - my_protein!H2194, 0)</f>
        <v>0</v>
      </c>
      <c r="C2194">
        <f>IF(my_protein!B2194 = "with_protein", my_protein!S2194, "")</f>
        <v>630</v>
      </c>
      <c r="D2194" s="9"/>
    </row>
    <row r="2195">
      <c r="A2195" s="10">
        <f>IF(my_protein!J2194 = my_protein!J2195, IF(my_protein!H2195 - my_protein!I2194 &lt; 100, A2194, A2194 + 1), A2194 + 1)</f>
        <v>1500</v>
      </c>
      <c r="B2195" s="10">
        <f>IF(my_protein!I2194 - my_protein!H2195 &gt; 0, my_protein!I2194 - my_protein!H2195, 0)</f>
        <v>0</v>
      </c>
      <c r="C2195">
        <f>IF(my_protein!B2195 = "with_protein", my_protein!S2195, "")</f>
        <v>257</v>
      </c>
      <c r="D2195" s="9"/>
    </row>
    <row r="2196">
      <c r="A2196" s="10">
        <f>IF(my_protein!J2195 = my_protein!J2196, IF(my_protein!H2196 - my_protein!I2195 &lt; 100, A2195, A2195 + 1), A2195 + 1)</f>
        <v>1501</v>
      </c>
      <c r="B2196" s="10">
        <f>IF(my_protein!I2195 - my_protein!H2196 &gt; 0, my_protein!I2195 - my_protein!H2196, 0)</f>
        <v>0</v>
      </c>
      <c r="C2196">
        <f>IF(my_protein!B2196 = "with_protein", my_protein!S2196, "")</f>
        <v>318</v>
      </c>
      <c r="D2196" s="9"/>
    </row>
    <row r="2197">
      <c r="A2197" s="10">
        <f>IF(my_protein!J2196 = my_protein!J2197, IF(my_protein!H2197 - my_protein!I2196 &lt; 100, A2196, A2196 + 1), A2196 + 1)</f>
        <v>1502</v>
      </c>
      <c r="B2197" s="10">
        <f>IF(my_protein!I2196 - my_protein!H2197 &gt; 0, my_protein!I2196 - my_protein!H2197, 0)</f>
        <v>0</v>
      </c>
      <c r="C2197">
        <f>IF(my_protein!B2197 = "with_protein", my_protein!S2197, "")</f>
        <v>228</v>
      </c>
      <c r="D2197" s="9"/>
    </row>
    <row r="2198">
      <c r="A2198" s="10">
        <f>IF(my_protein!J2197 = my_protein!J2198, IF(my_protein!H2198 - my_protein!I2197 &lt; 100, A2197, A2197 + 1), A2197 + 1)</f>
        <v>1503</v>
      </c>
      <c r="B2198" s="10">
        <f>IF(my_protein!I2197 - my_protein!H2198 &gt; 0, my_protein!I2197 - my_protein!H2198, 0)</f>
        <v>0</v>
      </c>
      <c r="C2198">
        <f>IF(my_protein!B2198 = "with_protein", my_protein!S2198, "")</f>
        <v>304</v>
      </c>
      <c r="D2198" s="9"/>
    </row>
    <row r="2199">
      <c r="A2199" s="10">
        <f>IF(my_protein!J2198 = my_protein!J2199, IF(my_protein!H2199 - my_protein!I2198 &lt; 100, A2198, A2198 + 1), A2198 + 1)</f>
        <v>1503</v>
      </c>
      <c r="B2199" s="10">
        <f>IF(my_protein!I2198 - my_protein!H2199 &gt; 0, my_protein!I2198 - my_protein!H2199, 0)</f>
        <v>0</v>
      </c>
      <c r="C2199">
        <f>IF(my_protein!B2199 = "with_protein", my_protein!S2199, "")</f>
        <v>155</v>
      </c>
      <c r="D2199" s="9"/>
    </row>
    <row r="2200">
      <c r="A2200" s="10">
        <f>IF(my_protein!J2199 = my_protein!J2200, IF(my_protein!H2200 - my_protein!I2199 &lt; 100, A2199, A2199 + 1), A2199 + 1)</f>
        <v>1503</v>
      </c>
      <c r="B2200" s="10">
        <f>IF(my_protein!I2199 - my_protein!H2200 &gt; 0, my_protein!I2199 - my_protein!H2200, 0)</f>
        <v>0</v>
      </c>
      <c r="C2200" t="str">
        <f>IF(my_protein!B2200 = "with_protein", my_protein!S2200, "")</f>
        <v/>
      </c>
      <c r="D2200" s="9"/>
    </row>
    <row r="2201">
      <c r="A2201" s="10">
        <f>IF(my_protein!J2200 = my_protein!J2201, IF(my_protein!H2201 - my_protein!I2200 &lt; 100, A2200, A2200 + 1), A2200 + 1)</f>
        <v>1504</v>
      </c>
      <c r="B2201" s="10">
        <f>IF(my_protein!I2200 - my_protein!H2201 &gt; 0, my_protein!I2200 - my_protein!H2201, 0)</f>
        <v>0</v>
      </c>
      <c r="C2201">
        <f>IF(my_protein!B2201 = "with_protein", my_protein!S2201, "")</f>
        <v>470</v>
      </c>
      <c r="D2201" s="9"/>
    </row>
    <row r="2202">
      <c r="A2202" s="10">
        <f>IF(my_protein!J2201 = my_protein!J2202, IF(my_protein!H2202 - my_protein!I2201 &lt; 100, A2201, A2201 + 1), A2201 + 1)</f>
        <v>1505</v>
      </c>
      <c r="B2202" s="10">
        <f>IF(my_protein!I2201 - my_protein!H2202 &gt; 0, my_protein!I2201 - my_protein!H2202, 0)</f>
        <v>0</v>
      </c>
      <c r="C2202">
        <f>IF(my_protein!B2202 = "with_protein", my_protein!S2202, "")</f>
        <v>204</v>
      </c>
      <c r="D2202" s="9"/>
    </row>
    <row r="2203">
      <c r="A2203" s="10">
        <f>IF(my_protein!J2202 = my_protein!J2203, IF(my_protein!H2203 - my_protein!I2202 &lt; 100, A2202, A2202 + 1), A2202 + 1)</f>
        <v>1505</v>
      </c>
      <c r="B2203" s="10">
        <f>IF(my_protein!I2202 - my_protein!H2203 &gt; 0, my_protein!I2202 - my_protein!H2203, 0)</f>
        <v>90</v>
      </c>
      <c r="C2203">
        <f>IF(my_protein!B2203 = "with_protein", my_protein!S2203, "")</f>
        <v>179</v>
      </c>
      <c r="D2203" s="9"/>
    </row>
    <row r="2204">
      <c r="A2204" s="10">
        <f>IF(my_protein!J2203 = my_protein!J2204, IF(my_protein!H2204 - my_protein!I2203 &lt; 100, A2203, A2203 + 1), A2203 + 1)</f>
        <v>1505</v>
      </c>
      <c r="B2204" s="10">
        <f>IF(my_protein!I2203 - my_protein!H2204 &gt; 0, my_protein!I2203 - my_protein!H2204, 0)</f>
        <v>0</v>
      </c>
      <c r="C2204">
        <f>IF(my_protein!B2204 = "with_protein", my_protein!S2204, "")</f>
        <v>292</v>
      </c>
      <c r="D2204" s="9"/>
    </row>
    <row r="2205">
      <c r="A2205" s="10">
        <f>IF(my_protein!J2204 = my_protein!J2205, IF(my_protein!H2205 - my_protein!I2204 &lt; 100, A2204, A2204 + 1), A2204 + 1)</f>
        <v>1506</v>
      </c>
      <c r="B2205" s="10">
        <f>IF(my_protein!I2204 - my_protein!H2205 &gt; 0, my_protein!I2204 - my_protein!H2205, 0)</f>
        <v>0</v>
      </c>
      <c r="C2205">
        <f>IF(my_protein!B2205 = "with_protein", my_protein!S2205, "")</f>
        <v>105</v>
      </c>
      <c r="D2205" s="9"/>
    </row>
    <row r="2206">
      <c r="A2206" s="10">
        <f>IF(my_protein!J2205 = my_protein!J2206, IF(my_protein!H2206 - my_protein!I2205 &lt; 100, A2205, A2205 + 1), A2205 + 1)</f>
        <v>1506</v>
      </c>
      <c r="B2206" s="10">
        <f>IF(my_protein!I2205 - my_protein!H2206 &gt; 0, my_protein!I2205 - my_protein!H2206, 0)</f>
        <v>0</v>
      </c>
      <c r="C2206" t="str">
        <f>IF(my_protein!B2206 = "with_protein", my_protein!S2206, "")</f>
        <v/>
      </c>
      <c r="D2206" s="9"/>
    </row>
    <row r="2207">
      <c r="A2207" s="10">
        <f>IF(my_protein!J2206 = my_protein!J2207, IF(my_protein!H2207 - my_protein!I2206 &lt; 100, A2206, A2206 + 1), A2206 + 1)</f>
        <v>1507</v>
      </c>
      <c r="B2207" s="10">
        <f>IF(my_protein!I2206 - my_protein!H2207 &gt; 0, my_protein!I2206 - my_protein!H2207, 0)</f>
        <v>0</v>
      </c>
      <c r="C2207" t="str">
        <f>IF(my_protein!B2207 = "with_protein", my_protein!S2207, "")</f>
        <v/>
      </c>
      <c r="D2207" s="9"/>
    </row>
    <row r="2208">
      <c r="A2208" s="10">
        <f>IF(my_protein!J2207 = my_protein!J2208, IF(my_protein!H2208 - my_protein!I2207 &lt; 100, A2207, A2207 + 1), A2207 + 1)</f>
        <v>1508</v>
      </c>
      <c r="B2208" s="10">
        <f>IF(my_protein!I2207 - my_protein!H2208 &gt; 0, my_protein!I2207 - my_protein!H2208, 0)</f>
        <v>0</v>
      </c>
      <c r="C2208">
        <f>IF(my_protein!B2208 = "with_protein", my_protein!S2208, "")</f>
        <v>90</v>
      </c>
      <c r="D2208" s="9"/>
    </row>
    <row r="2209">
      <c r="A2209" s="10">
        <f>IF(my_protein!J2208 = my_protein!J2209, IF(my_protein!H2209 - my_protein!I2208 &lt; 100, A2208, A2208 + 1), A2208 + 1)</f>
        <v>1509</v>
      </c>
      <c r="B2209" s="10">
        <f>IF(my_protein!I2208 - my_protein!H2209 &gt; 0, my_protein!I2208 - my_protein!H2209, 0)</f>
        <v>0</v>
      </c>
      <c r="C2209">
        <f>IF(my_protein!B2209 = "with_protein", my_protein!S2209, "")</f>
        <v>383</v>
      </c>
      <c r="D2209" s="9"/>
    </row>
    <row r="2210">
      <c r="A2210" s="10">
        <f>IF(my_protein!J2209 = my_protein!J2210, IF(my_protein!H2210 - my_protein!I2209 &lt; 100, A2209, A2209 + 1), A2209 + 1)</f>
        <v>1510</v>
      </c>
      <c r="B2210" s="10">
        <f>IF(my_protein!I2209 - my_protein!H2210 &gt; 0, my_protein!I2209 - my_protein!H2210, 0)</f>
        <v>0</v>
      </c>
      <c r="C2210">
        <f>IF(my_protein!B2210 = "with_protein", my_protein!S2210, "")</f>
        <v>232</v>
      </c>
      <c r="D2210" s="9"/>
    </row>
    <row r="2211">
      <c r="A2211" s="10">
        <f>IF(my_protein!J2210 = my_protein!J2211, IF(my_protein!H2211 - my_protein!I2210 &lt; 100, A2210, A2210 + 1), A2210 + 1)</f>
        <v>1511</v>
      </c>
      <c r="B2211" s="10">
        <f>IF(my_protein!I2210 - my_protein!H2211 &gt; 0, my_protein!I2210 - my_protein!H2211, 0)</f>
        <v>0</v>
      </c>
      <c r="C2211">
        <f>IF(my_protein!B2211 = "with_protein", my_protein!S2211, "")</f>
        <v>465</v>
      </c>
      <c r="D2211" s="9"/>
    </row>
    <row r="2212">
      <c r="A2212" s="10">
        <f>IF(my_protein!J2211 = my_protein!J2212, IF(my_protein!H2212 - my_protein!I2211 &lt; 100, A2211, A2211 + 1), A2211 + 1)</f>
        <v>1512</v>
      </c>
      <c r="B2212" s="10">
        <f>IF(my_protein!I2211 - my_protein!H2212 &gt; 0, my_protein!I2211 - my_protein!H2212, 0)</f>
        <v>0</v>
      </c>
      <c r="C2212" t="str">
        <f>IF(my_protein!B2212 = "with_protein", my_protein!S2212, "")</f>
        <v/>
      </c>
      <c r="D2212" s="9"/>
    </row>
    <row r="2213">
      <c r="A2213" s="10">
        <f>IF(my_protein!J2212 = my_protein!J2213, IF(my_protein!H2213 - my_protein!I2212 &lt; 100, A2212, A2212 + 1), A2212 + 1)</f>
        <v>1513</v>
      </c>
      <c r="B2213" s="10">
        <f>IF(my_protein!I2212 - my_protein!H2213 &gt; 0, my_protein!I2212 - my_protein!H2213, 0)</f>
        <v>0</v>
      </c>
      <c r="C2213">
        <f>IF(my_protein!B2213 = "with_protein", my_protein!S2213, "")</f>
        <v>263</v>
      </c>
      <c r="D2213" s="9"/>
    </row>
    <row r="2214">
      <c r="A2214" s="10">
        <f>IF(my_protein!J2213 = my_protein!J2214, IF(my_protein!H2214 - my_protein!I2213 &lt; 100, A2213, A2213 + 1), A2213 + 1)</f>
        <v>1514</v>
      </c>
      <c r="B2214" s="10">
        <f>IF(my_protein!I2213 - my_protein!H2214 &gt; 0, my_protein!I2213 - my_protein!H2214, 0)</f>
        <v>0</v>
      </c>
      <c r="C2214" t="str">
        <f>IF(my_protein!B2214 = "with_protein", my_protein!S2214, "")</f>
        <v/>
      </c>
      <c r="D2214" s="9"/>
    </row>
    <row r="2215">
      <c r="A2215" s="10">
        <f>IF(my_protein!J2214 = my_protein!J2215, IF(my_protein!H2215 - my_protein!I2214 &lt; 100, A2214, A2214 + 1), A2214 + 1)</f>
        <v>1515</v>
      </c>
      <c r="B2215" s="10">
        <f>IF(my_protein!I2214 - my_protein!H2215 &gt; 0, my_protein!I2214 - my_protein!H2215, 0)</f>
        <v>0</v>
      </c>
      <c r="C2215">
        <f>IF(my_protein!B2215 = "with_protein", my_protein!S2215, "")</f>
        <v>243</v>
      </c>
      <c r="D2215" s="9"/>
    </row>
    <row r="2216">
      <c r="A2216" s="10">
        <f>IF(my_protein!J2215 = my_protein!J2216, IF(my_protein!H2216 - my_protein!I2215 &lt; 100, A2215, A2215 + 1), A2215 + 1)</f>
        <v>1516</v>
      </c>
      <c r="B2216" s="10">
        <f>IF(my_protein!I2215 - my_protein!H2216 &gt; 0, my_protein!I2215 - my_protein!H2216, 0)</f>
        <v>0</v>
      </c>
      <c r="C2216">
        <f>IF(my_protein!B2216 = "with_protein", my_protein!S2216, "")</f>
        <v>86</v>
      </c>
      <c r="D2216" s="9"/>
    </row>
    <row r="2217">
      <c r="A2217" s="10">
        <f>IF(my_protein!J2216 = my_protein!J2217, IF(my_protein!H2217 - my_protein!I2216 &lt; 100, A2216, A2216 + 1), A2216 + 1)</f>
        <v>1517</v>
      </c>
      <c r="B2217" s="10">
        <f>IF(my_protein!I2216 - my_protein!H2217 &gt; 0, my_protein!I2216 - my_protein!H2217, 0)</f>
        <v>0</v>
      </c>
      <c r="C2217">
        <f>IF(my_protein!B2217 = "with_protein", my_protein!S2217, "")</f>
        <v>173</v>
      </c>
      <c r="D2217" s="9"/>
    </row>
    <row r="2218">
      <c r="A2218" s="10">
        <f>IF(my_protein!J2217 = my_protein!J2218, IF(my_protein!H2218 - my_protein!I2217 &lt; 100, A2217, A2217 + 1), A2217 + 1)</f>
        <v>1518</v>
      </c>
      <c r="B2218" s="10">
        <f>IF(my_protein!I2217 - my_protein!H2218 &gt; 0, my_protein!I2217 - my_protein!H2218, 0)</f>
        <v>0</v>
      </c>
      <c r="C2218" t="str">
        <f>IF(my_protein!B2218 = "with_protein", my_protein!S2218, "")</f>
        <v/>
      </c>
      <c r="D2218" s="9"/>
    </row>
    <row r="2219">
      <c r="A2219" s="10">
        <f>IF(my_protein!J2218 = my_protein!J2219, IF(my_protein!H2219 - my_protein!I2218 &lt; 100, A2218, A2218 + 1), A2218 + 1)</f>
        <v>1518</v>
      </c>
      <c r="B2219" s="10">
        <f>IF(my_protein!I2218 - my_protein!H2219 &gt; 0, my_protein!I2218 - my_protein!H2219, 0)</f>
        <v>0</v>
      </c>
      <c r="C2219">
        <f>IF(my_protein!B2219 = "with_protein", my_protein!S2219, "")</f>
        <v>45</v>
      </c>
      <c r="D2219" s="9"/>
    </row>
    <row r="2220">
      <c r="A2220" s="10">
        <f>IF(my_protein!J2219 = my_protein!J2220, IF(my_protein!H2220 - my_protein!I2219 &lt; 100, A2219, A2219 + 1), A2219 + 1)</f>
        <v>1519</v>
      </c>
      <c r="B2220" s="10">
        <f>IF(my_protein!I2219 - my_protein!H2220 &gt; 0, my_protein!I2219 - my_protein!H2220, 0)</f>
        <v>0</v>
      </c>
      <c r="C2220">
        <f>IF(my_protein!B2220 = "with_protein", my_protein!S2220, "")</f>
        <v>153</v>
      </c>
      <c r="D2220" s="9"/>
    </row>
    <row r="2221">
      <c r="A2221" s="10">
        <f>IF(my_protein!J2220 = my_protein!J2221, IF(my_protein!H2221 - my_protein!I2220 &lt; 100, A2220, A2220 + 1), A2220 + 1)</f>
        <v>1520</v>
      </c>
      <c r="B2221" s="10">
        <f>IF(my_protein!I2220 - my_protein!H2221 &gt; 0, my_protein!I2220 - my_protein!H2221, 0)</f>
        <v>0</v>
      </c>
      <c r="C2221">
        <f>IF(my_protein!B2221 = "with_protein", my_protein!S2221, "")</f>
        <v>157</v>
      </c>
      <c r="D2221" s="9"/>
    </row>
    <row r="2222">
      <c r="A2222" s="10">
        <f>IF(my_protein!J2221 = my_protein!J2222, IF(my_protein!H2222 - my_protein!I2221 &lt; 100, A2221, A2221 + 1), A2221 + 1)</f>
        <v>1521</v>
      </c>
      <c r="B2222" s="10">
        <f>IF(my_protein!I2221 - my_protein!H2222 &gt; 0, my_protein!I2221 - my_protein!H2222, 0)</f>
        <v>0</v>
      </c>
      <c r="C2222">
        <f>IF(my_protein!B2222 = "with_protein", my_protein!S2222, "")</f>
        <v>544</v>
      </c>
      <c r="D2222" s="9"/>
    </row>
    <row r="2223">
      <c r="A2223" s="10">
        <f>IF(my_protein!J2222 = my_protein!J2223, IF(my_protein!H2223 - my_protein!I2222 &lt; 100, A2222, A2222 + 1), A2222 + 1)</f>
        <v>1522</v>
      </c>
      <c r="B2223" s="10">
        <f>IF(my_protein!I2222 - my_protein!H2223 &gt; 0, my_protein!I2222 - my_protein!H2223, 0)</f>
        <v>0</v>
      </c>
      <c r="C2223">
        <f>IF(my_protein!B2223 = "with_protein", my_protein!S2223, "")</f>
        <v>672</v>
      </c>
      <c r="D2223" s="9"/>
    </row>
    <row r="2224">
      <c r="A2224" s="10">
        <f>IF(my_protein!J2223 = my_protein!J2224, IF(my_protein!H2224 - my_protein!I2223 &lt; 100, A2223, A2223 + 1), A2223 + 1)</f>
        <v>1522</v>
      </c>
      <c r="B2224" s="10">
        <f>IF(my_protein!I2223 - my_protein!H2224 &gt; 0, my_protein!I2223 - my_protein!H2224, 0)</f>
        <v>0</v>
      </c>
      <c r="C2224">
        <f>IF(my_protein!B2224 = "with_protein", my_protein!S2224, "")</f>
        <v>69</v>
      </c>
      <c r="D2224" s="9"/>
    </row>
    <row r="2225">
      <c r="A2225" s="10">
        <f>IF(my_protein!J2224 = my_protein!J2225, IF(my_protein!H2225 - my_protein!I2224 &lt; 100, A2224, A2224 + 1), A2224 + 1)</f>
        <v>1523</v>
      </c>
      <c r="B2225" s="10">
        <f>IF(my_protein!I2224 - my_protein!H2225 &gt; 0, my_protein!I2224 - my_protein!H2225, 0)</f>
        <v>0</v>
      </c>
      <c r="C2225">
        <f>IF(my_protein!B2225 = "with_protein", my_protein!S2225, "")</f>
        <v>93</v>
      </c>
      <c r="D2225" s="9"/>
    </row>
    <row r="2226">
      <c r="A2226" s="10">
        <f>IF(my_protein!J2225 = my_protein!J2226, IF(my_protein!H2226 - my_protein!I2225 &lt; 100, A2225, A2225 + 1), A2225 + 1)</f>
        <v>1524</v>
      </c>
      <c r="B2226" s="10">
        <f>IF(my_protein!I2225 - my_protein!H2226 &gt; 0, my_protein!I2225 - my_protein!H2226, 0)</f>
        <v>0</v>
      </c>
      <c r="C2226">
        <f>IF(my_protein!B2226 = "with_protein", my_protein!S2226, "")</f>
        <v>429</v>
      </c>
      <c r="D2226" s="9"/>
    </row>
    <row r="2227">
      <c r="A2227" s="10">
        <f>IF(my_protein!J2226 = my_protein!J2227, IF(my_protein!H2227 - my_protein!I2226 &lt; 100, A2226, A2226 + 1), A2226 + 1)</f>
        <v>1524</v>
      </c>
      <c r="B2227" s="10">
        <f>IF(my_protein!I2226 - my_protein!H2227 &gt; 0, my_protein!I2226 - my_protein!H2227, 0)</f>
        <v>0</v>
      </c>
      <c r="C2227">
        <f>IF(my_protein!B2227 = "with_protein", my_protein!S2227, "")</f>
        <v>315</v>
      </c>
      <c r="D2227" s="9"/>
    </row>
    <row r="2228">
      <c r="A2228" s="10">
        <f>IF(my_protein!J2227 = my_protein!J2228, IF(my_protein!H2228 - my_protein!I2227 &lt; 100, A2227, A2227 + 1), A2227 + 1)</f>
        <v>1525</v>
      </c>
      <c r="B2228" s="10">
        <f>IF(my_protein!I2227 - my_protein!H2228 &gt; 0, my_protein!I2227 - my_protein!H2228, 0)</f>
        <v>0</v>
      </c>
      <c r="C2228">
        <f>IF(my_protein!B2228 = "with_protein", my_protein!S2228, "")</f>
        <v>438</v>
      </c>
      <c r="D2228" s="9"/>
    </row>
    <row r="2229">
      <c r="A2229" s="10">
        <f>IF(my_protein!J2228 = my_protein!J2229, IF(my_protein!H2229 - my_protein!I2228 &lt; 100, A2228, A2228 + 1), A2228 + 1)</f>
        <v>1525</v>
      </c>
      <c r="B2229" s="10">
        <f>IF(my_protein!I2228 - my_protein!H2229 &gt; 0, my_protein!I2228 - my_protein!H2229, 0)</f>
        <v>0</v>
      </c>
      <c r="C2229">
        <f>IF(my_protein!B2229 = "with_protein", my_protein!S2229, "")</f>
        <v>81</v>
      </c>
      <c r="D2229" s="9"/>
    </row>
    <row r="2230">
      <c r="A2230" s="10">
        <f>IF(my_protein!J2229 = my_protein!J2230, IF(my_protein!H2230 - my_protein!I2229 &lt; 100, A2229, A2229 + 1), A2229 + 1)</f>
        <v>1525</v>
      </c>
      <c r="B2230" s="10">
        <f>IF(my_protein!I2229 - my_protein!H2230 &gt; 0, my_protein!I2229 - my_protein!H2230, 0)</f>
        <v>3</v>
      </c>
      <c r="C2230">
        <f>IF(my_protein!B2230 = "with_protein", my_protein!S2230, "")</f>
        <v>533</v>
      </c>
      <c r="D2230" s="9"/>
    </row>
    <row r="2231">
      <c r="A2231" s="10">
        <f>IF(my_protein!J2230 = my_protein!J2231, IF(my_protein!H2231 - my_protein!I2230 &lt; 100, A2230, A2230 + 1), A2230 + 1)</f>
        <v>1525</v>
      </c>
      <c r="B2231" s="10">
        <f>IF(my_protein!I2230 - my_protein!H2231 &gt; 0, my_protein!I2230 - my_protein!H2231, 0)</f>
        <v>0</v>
      </c>
      <c r="C2231">
        <f>IF(my_protein!B2231 = "with_protein", my_protein!S2231, "")</f>
        <v>286</v>
      </c>
      <c r="D2231" s="9"/>
    </row>
    <row r="2232">
      <c r="A2232" s="10">
        <f>IF(my_protein!J2231 = my_protein!J2232, IF(my_protein!H2232 - my_protein!I2231 &lt; 100, A2231, A2231 + 1), A2231 + 1)</f>
        <v>1525</v>
      </c>
      <c r="B2232" s="10">
        <f>IF(my_protein!I2231 - my_protein!H2232 &gt; 0, my_protein!I2231 - my_protein!H2232, 0)</f>
        <v>0</v>
      </c>
      <c r="C2232">
        <f>IF(my_protein!B2232 = "with_protein", my_protein!S2232, "")</f>
        <v>327</v>
      </c>
      <c r="D2232" s="9"/>
    </row>
    <row r="2233">
      <c r="A2233" s="10">
        <f>IF(my_protein!J2232 = my_protein!J2233, IF(my_protein!H2233 - my_protein!I2232 &lt; 100, A2232, A2232 + 1), A2232 + 1)</f>
        <v>1525</v>
      </c>
      <c r="B2233" s="10">
        <f>IF(my_protein!I2232 - my_protein!H2233 &gt; 0, my_protein!I2232 - my_protein!H2233, 0)</f>
        <v>3</v>
      </c>
      <c r="C2233">
        <f>IF(my_protein!B2233 = "with_protein", my_protein!S2233, "")</f>
        <v>555</v>
      </c>
      <c r="D2233" s="9"/>
    </row>
    <row r="2234">
      <c r="A2234" s="10">
        <f>IF(my_protein!J2233 = my_protein!J2234, IF(my_protein!H2234 - my_protein!I2233 &lt; 100, A2233, A2233 + 1), A2233 + 1)</f>
        <v>1525</v>
      </c>
      <c r="B2234" s="10">
        <f>IF(my_protein!I2233 - my_protein!H2234 &gt; 0, my_protein!I2233 - my_protein!H2234, 0)</f>
        <v>3</v>
      </c>
      <c r="C2234">
        <f>IF(my_protein!B2234 = "with_protein", my_protein!S2234, "")</f>
        <v>387</v>
      </c>
      <c r="D2234" s="9"/>
    </row>
    <row r="2235">
      <c r="A2235" s="10">
        <f>IF(my_protein!J2234 = my_protein!J2235, IF(my_protein!H2235 - my_protein!I2234 &lt; 100, A2234, A2234 + 1), A2234 + 1)</f>
        <v>1525</v>
      </c>
      <c r="B2235" s="10">
        <f>IF(my_protein!I2234 - my_protein!H2235 &gt; 0, my_protein!I2234 - my_protein!H2235, 0)</f>
        <v>3</v>
      </c>
      <c r="C2235">
        <f>IF(my_protein!B2235 = "with_protein", my_protein!S2235, "")</f>
        <v>657</v>
      </c>
      <c r="D2235" s="9"/>
    </row>
    <row r="2236">
      <c r="A2236" s="10">
        <f>IF(my_protein!J2235 = my_protein!J2236, IF(my_protein!H2236 - my_protein!I2235 &lt; 100, A2235, A2235 + 1), A2235 + 1)</f>
        <v>1525</v>
      </c>
      <c r="B2236" s="10">
        <f>IF(my_protein!I2235 - my_protein!H2236 &gt; 0, my_protein!I2235 - my_protein!H2236, 0)</f>
        <v>3</v>
      </c>
      <c r="C2236">
        <f>IF(my_protein!B2236 = "with_protein", my_protein!S2236, "")</f>
        <v>758</v>
      </c>
      <c r="D2236" s="9"/>
    </row>
    <row r="2237">
      <c r="A2237" s="10">
        <f>IF(my_protein!J2236 = my_protein!J2237, IF(my_protein!H2237 - my_protein!I2236 &lt; 100, A2236, A2236 + 1), A2236 + 1)</f>
        <v>1525</v>
      </c>
      <c r="B2237" s="10">
        <f>IF(my_protein!I2236 - my_protein!H2237 &gt; 0, my_protein!I2236 - my_protein!H2237, 0)</f>
        <v>3</v>
      </c>
      <c r="C2237">
        <f>IF(my_protein!B2237 = "with_protein", my_protein!S2237, "")</f>
        <v>226</v>
      </c>
      <c r="D2237" s="9"/>
    </row>
    <row r="2238">
      <c r="A2238" s="10">
        <f>IF(my_protein!J2237 = my_protein!J2238, IF(my_protein!H2238 - my_protein!I2237 &lt; 100, A2237, A2237 + 1), A2237 + 1)</f>
        <v>1525</v>
      </c>
      <c r="B2238" s="10">
        <f>IF(my_protein!I2237 - my_protein!H2238 &gt; 0, my_protein!I2237 - my_protein!H2238, 0)</f>
        <v>3</v>
      </c>
      <c r="C2238">
        <f>IF(my_protein!B2238 = "with_protein", my_protein!S2238, "")</f>
        <v>337</v>
      </c>
      <c r="D2238" s="9"/>
    </row>
    <row r="2239">
      <c r="A2239" s="10">
        <f>IF(my_protein!J2238 = my_protein!J2239, IF(my_protein!H2239 - my_protein!I2238 &lt; 100, A2238, A2238 + 1), A2238 + 1)</f>
        <v>1526</v>
      </c>
      <c r="B2239" s="10">
        <f>IF(my_protein!I2238 - my_protein!H2239 &gt; 0, my_protein!I2238 - my_protein!H2239, 0)</f>
        <v>0</v>
      </c>
      <c r="C2239">
        <f>IF(my_protein!B2239 = "with_protein", my_protein!S2239, "")</f>
        <v>324</v>
      </c>
      <c r="D2239" s="9"/>
    </row>
    <row r="2240">
      <c r="A2240" s="10">
        <f>IF(my_protein!J2239 = my_protein!J2240, IF(my_protein!H2240 - my_protein!I2239 &lt; 100, A2239, A2239 + 1), A2239 + 1)</f>
        <v>1526</v>
      </c>
      <c r="B2240" s="10">
        <f>IF(my_protein!I2239 - my_protein!H2240 &gt; 0, my_protein!I2239 - my_protein!H2240, 0)</f>
        <v>3</v>
      </c>
      <c r="C2240">
        <f>IF(my_protein!B2240 = "with_protein", my_protein!S2240, "")</f>
        <v>218</v>
      </c>
      <c r="D2240" s="9"/>
    </row>
    <row r="2241">
      <c r="A2241" s="10">
        <f>IF(my_protein!J2240 = my_protein!J2241, IF(my_protein!H2241 - my_protein!I2240 &lt; 100, A2240, A2240 + 1), A2240 + 1)</f>
        <v>1526</v>
      </c>
      <c r="B2241" s="10">
        <f>IF(my_protein!I2240 - my_protein!H2241 &gt; 0, my_protein!I2240 - my_protein!H2241, 0)</f>
        <v>0</v>
      </c>
      <c r="C2241">
        <f>IF(my_protein!B2241 = "with_protein", my_protein!S2241, "")</f>
        <v>174</v>
      </c>
      <c r="D2241" s="9"/>
    </row>
    <row r="2242">
      <c r="A2242" s="10">
        <f>IF(my_protein!J2241 = my_protein!J2242, IF(my_protein!H2242 - my_protein!I2241 &lt; 100, A2241, A2241 + 1), A2241 + 1)</f>
        <v>1526</v>
      </c>
      <c r="B2242" s="10">
        <f>IF(my_protein!I2241 - my_protein!H2242 &gt; 0, my_protein!I2241 - my_protein!H2242, 0)</f>
        <v>0</v>
      </c>
      <c r="C2242">
        <f>IF(my_protein!B2242 = "with_protein", my_protein!S2242, "")</f>
        <v>206</v>
      </c>
      <c r="D2242" s="9"/>
    </row>
    <row r="2243">
      <c r="A2243" s="10">
        <f>IF(my_protein!J2242 = my_protein!J2243, IF(my_protein!H2243 - my_protein!I2242 &lt; 100, A2242, A2242 + 1), A2242 + 1)</f>
        <v>1526</v>
      </c>
      <c r="B2243" s="10">
        <f>IF(my_protein!I2242 - my_protein!H2243 &gt; 0, my_protein!I2242 - my_protein!H2243, 0)</f>
        <v>3</v>
      </c>
      <c r="C2243">
        <f>IF(my_protein!B2243 = "with_protein", my_protein!S2243, "")</f>
        <v>346</v>
      </c>
      <c r="D2243" s="9"/>
    </row>
    <row r="2244">
      <c r="A2244" s="10">
        <f>IF(my_protein!J2243 = my_protein!J2244, IF(my_protein!H2244 - my_protein!I2243 &lt; 100, A2243, A2243 + 1), A2243 + 1)</f>
        <v>1526</v>
      </c>
      <c r="B2244" s="10">
        <f>IF(my_protein!I2243 - my_protein!H2244 &gt; 0, my_protein!I2243 - my_protein!H2244, 0)</f>
        <v>3</v>
      </c>
      <c r="C2244">
        <f>IF(my_protein!B2244 = "with_protein", my_protein!S2244, "")</f>
        <v>289</v>
      </c>
      <c r="D2244" s="9"/>
    </row>
    <row r="2245">
      <c r="A2245" s="10">
        <f>IF(my_protein!J2244 = my_protein!J2245, IF(my_protein!H2245 - my_protein!I2244 &lt; 100, A2244, A2244 + 1), A2244 + 1)</f>
        <v>1527</v>
      </c>
      <c r="B2245" s="10">
        <f>IF(my_protein!I2244 - my_protein!H2245 &gt; 0, my_protein!I2244 - my_protein!H2245, 0)</f>
        <v>0</v>
      </c>
      <c r="C2245">
        <f>IF(my_protein!B2245 = "with_protein", my_protein!S2245, "")</f>
        <v>79</v>
      </c>
      <c r="D2245" s="9"/>
    </row>
    <row r="2246">
      <c r="A2246" s="10">
        <f>IF(my_protein!J2245 = my_protein!J2246, IF(my_protein!H2246 - my_protein!I2245 &lt; 100, A2245, A2245 + 1), A2245 + 1)</f>
        <v>1528</v>
      </c>
      <c r="B2246" s="10">
        <f>IF(my_protein!I2245 - my_protein!H2246 &gt; 0, my_protein!I2245 - my_protein!H2246, 0)</f>
        <v>0</v>
      </c>
      <c r="C2246">
        <f>IF(my_protein!B2246 = "with_protein", my_protein!S2246, "")</f>
        <v>323</v>
      </c>
      <c r="D2246" s="9"/>
    </row>
    <row r="2247">
      <c r="A2247" s="10">
        <f>IF(my_protein!J2246 = my_protein!J2247, IF(my_protein!H2247 - my_protein!I2246 &lt; 100, A2246, A2246 + 1), A2246 + 1)</f>
        <v>1529</v>
      </c>
      <c r="B2247" s="10">
        <f>IF(my_protein!I2246 - my_protein!H2247 &gt; 0, my_protein!I2246 - my_protein!H2247, 0)</f>
        <v>0</v>
      </c>
      <c r="C2247">
        <f>IF(my_protein!B2247 = "with_protein", my_protein!S2247, "")</f>
        <v>276</v>
      </c>
      <c r="D2247" s="9"/>
    </row>
    <row r="2248">
      <c r="A2248" s="10">
        <f>IF(my_protein!J2247 = my_protein!J2248, IF(my_protein!H2248 - my_protein!I2247 &lt; 100, A2247, A2247 + 1), A2247 + 1)</f>
        <v>1530</v>
      </c>
      <c r="B2248" s="10">
        <f>IF(my_protein!I2247 - my_protein!H2248 &gt; 0, my_protein!I2247 - my_protein!H2248, 0)</f>
        <v>0</v>
      </c>
      <c r="C2248">
        <f>IF(my_protein!B2248 = "with_protein", my_protein!S2248, "")</f>
        <v>142</v>
      </c>
      <c r="D2248" s="9"/>
    </row>
    <row r="2249">
      <c r="A2249" s="10">
        <f>IF(my_protein!J2248 = my_protein!J2249, IF(my_protein!H2249 - my_protein!I2248 &lt; 100, A2248, A2248 + 1), A2248 + 1)</f>
        <v>1531</v>
      </c>
      <c r="B2249" s="10">
        <f>IF(my_protein!I2248 - my_protein!H2249 &gt; 0, my_protein!I2248 - my_protein!H2249, 0)</f>
        <v>0</v>
      </c>
      <c r="C2249">
        <f>IF(my_protein!B2249 = "with_protein", my_protein!S2249, "")</f>
        <v>222</v>
      </c>
      <c r="D2249" s="9"/>
    </row>
    <row r="2250">
      <c r="A2250" s="10">
        <f>IF(my_protein!J2249 = my_protein!J2250, IF(my_protein!H2250 - my_protein!I2249 &lt; 100, A2249, A2249 + 1), A2249 + 1)</f>
        <v>1531</v>
      </c>
      <c r="B2250" s="10">
        <f>IF(my_protein!I2249 - my_protein!H2250 &gt; 0, my_protein!I2249 - my_protein!H2250, 0)</f>
        <v>3</v>
      </c>
      <c r="C2250">
        <f>IF(my_protein!B2250 = "with_protein", my_protein!S2250, "")</f>
        <v>394</v>
      </c>
      <c r="D2250" s="9"/>
    </row>
    <row r="2251">
      <c r="A2251" s="10">
        <f>IF(my_protein!J2250 = my_protein!J2251, IF(my_protein!H2251 - my_protein!I2250 &lt; 100, A2250, A2250 + 1), A2250 + 1)</f>
        <v>1532</v>
      </c>
      <c r="B2251" s="10">
        <f>IF(my_protein!I2250 - my_protein!H2251 &gt; 0, my_protein!I2250 - my_protein!H2251, 0)</f>
        <v>0</v>
      </c>
      <c r="C2251">
        <f>IF(my_protein!B2251 = "with_protein", my_protein!S2251, "")</f>
        <v>738</v>
      </c>
      <c r="D2251" s="9"/>
    </row>
    <row r="2252">
      <c r="A2252" s="10">
        <f>IF(my_protein!J2251 = my_protein!J2252, IF(my_protein!H2252 - my_protein!I2251 &lt; 100, A2251, A2251 + 1), A2251 + 1)</f>
        <v>1533</v>
      </c>
      <c r="B2252" s="10">
        <f>IF(my_protein!I2251 - my_protein!H2252 &gt; 0, my_protein!I2251 - my_protein!H2252, 0)</f>
        <v>0</v>
      </c>
      <c r="C2252">
        <f>IF(my_protein!B2252 = "with_protein", my_protein!S2252, "")</f>
        <v>733</v>
      </c>
      <c r="D2252" s="9"/>
    </row>
    <row r="2253">
      <c r="A2253" s="10">
        <f>IF(my_protein!J2252 = my_protein!J2253, IF(my_protein!H2253 - my_protein!I2252 &lt; 100, A2252, A2252 + 1), A2252 + 1)</f>
        <v>1534</v>
      </c>
      <c r="B2253" s="10">
        <f>IF(my_protein!I2252 - my_protein!H2253 &gt; 0, my_protein!I2252 - my_protein!H2253, 0)</f>
        <v>0</v>
      </c>
      <c r="C2253">
        <f>IF(my_protein!B2253 = "with_protein", my_protein!S2253, "")</f>
        <v>411</v>
      </c>
      <c r="D2253" s="9"/>
    </row>
    <row r="2254">
      <c r="A2254" s="10">
        <f>IF(my_protein!J2253 = my_protein!J2254, IF(my_protein!H2254 - my_protein!I2253 &lt; 100, A2253, A2253 + 1), A2253 + 1)</f>
        <v>1535</v>
      </c>
      <c r="B2254" s="10">
        <f>IF(my_protein!I2253 - my_protein!H2254 &gt; 0, my_protein!I2253 - my_protein!H2254, 0)</f>
        <v>0</v>
      </c>
      <c r="C2254">
        <f>IF(my_protein!B2254 = "with_protein", my_protein!S2254, "")</f>
        <v>551</v>
      </c>
      <c r="D2254" s="9"/>
    </row>
    <row r="2255">
      <c r="A2255" s="10">
        <f>IF(my_protein!J2254 = my_protein!J2255, IF(my_protein!H2255 - my_protein!I2254 &lt; 100, A2254, A2254 + 1), A2254 + 1)</f>
        <v>1536</v>
      </c>
      <c r="B2255" s="10">
        <f>IF(my_protein!I2254 - my_protein!H2255 &gt; 0, my_protein!I2254 - my_protein!H2255, 0)</f>
        <v>0</v>
      </c>
      <c r="C2255">
        <f>IF(my_protein!B2255 = "with_protein", my_protein!S2255, "")</f>
        <v>756</v>
      </c>
      <c r="D2255" s="9"/>
    </row>
    <row r="2256">
      <c r="A2256" s="10">
        <f>IF(my_protein!J2255 = my_protein!J2256, IF(my_protein!H2256 - my_protein!I2255 &lt; 100, A2255, A2255 + 1), A2255 + 1)</f>
        <v>1536</v>
      </c>
      <c r="B2256" s="10">
        <f>IF(my_protein!I2255 - my_protein!H2256 &gt; 0, my_protein!I2255 - my_protein!H2256, 0)</f>
        <v>0</v>
      </c>
      <c r="C2256">
        <f>IF(my_protein!B2256 = "with_protein", my_protein!S2256, "")</f>
        <v>409</v>
      </c>
      <c r="D2256" s="9"/>
    </row>
    <row r="2257">
      <c r="A2257" s="10">
        <f>IF(my_protein!J2256 = my_protein!J2257, IF(my_protein!H2257 - my_protein!I2256 &lt; 100, A2256, A2256 + 1), A2256 + 1)</f>
        <v>1536</v>
      </c>
      <c r="B2257" s="10">
        <f>IF(my_protein!I2256 - my_protein!H2257 &gt; 0, my_protein!I2256 - my_protein!H2257, 0)</f>
        <v>3</v>
      </c>
      <c r="C2257">
        <f>IF(my_protein!B2257 = "with_protein", my_protein!S2257, "")</f>
        <v>344</v>
      </c>
      <c r="D2257" s="9"/>
    </row>
    <row r="2258">
      <c r="A2258" s="10">
        <f>IF(my_protein!J2257 = my_protein!J2258, IF(my_protein!H2258 - my_protein!I2257 &lt; 100, A2257, A2257 + 1), A2257 + 1)</f>
        <v>1536</v>
      </c>
      <c r="B2258" s="10">
        <f>IF(my_protein!I2257 - my_protein!H2258 &gt; 0, my_protein!I2257 - my_protein!H2258, 0)</f>
        <v>3</v>
      </c>
      <c r="C2258">
        <f>IF(my_protein!B2258 = "with_protein", my_protein!S2258, "")</f>
        <v>778</v>
      </c>
      <c r="D2258" s="9"/>
    </row>
    <row r="2259">
      <c r="A2259" s="10">
        <f>IF(my_protein!J2258 = my_protein!J2259, IF(my_protein!H2259 - my_protein!I2258 &lt; 100, A2258, A2258 + 1), A2258 + 1)</f>
        <v>1536</v>
      </c>
      <c r="B2259" s="10">
        <f>IF(my_protein!I2258 - my_protein!H2259 &gt; 0, my_protein!I2258 - my_protein!H2259, 0)</f>
        <v>0</v>
      </c>
      <c r="C2259">
        <f>IF(my_protein!B2259 = "with_protein", my_protein!S2259, "")</f>
        <v>543</v>
      </c>
      <c r="D2259" s="9"/>
    </row>
    <row r="2260">
      <c r="A2260" s="10">
        <f>IF(my_protein!J2259 = my_protein!J2260, IF(my_protein!H2260 - my_protein!I2259 &lt; 100, A2259, A2259 + 1), A2259 + 1)</f>
        <v>1536</v>
      </c>
      <c r="B2260" s="10">
        <f>IF(my_protein!I2259 - my_protein!H2260 &gt; 0, my_protein!I2259 - my_protein!H2260, 0)</f>
        <v>3</v>
      </c>
      <c r="C2260">
        <f>IF(my_protein!B2260 = "with_protein", my_protein!S2260, "")</f>
        <v>223</v>
      </c>
      <c r="D2260" s="9"/>
    </row>
    <row r="2261">
      <c r="A2261" s="10">
        <f>IF(my_protein!J2260 = my_protein!J2261, IF(my_protein!H2261 - my_protein!I2260 &lt; 100, A2260, A2260 + 1), A2260 + 1)</f>
        <v>1536</v>
      </c>
      <c r="B2261" s="10">
        <f>IF(my_protein!I2260 - my_protein!H2261 &gt; 0, my_protein!I2260 - my_protein!H2261, 0)</f>
        <v>3</v>
      </c>
      <c r="C2261">
        <f>IF(my_protein!B2261 = "with_protein", my_protein!S2261, "")</f>
        <v>161</v>
      </c>
      <c r="D2261" s="9"/>
    </row>
    <row r="2262">
      <c r="A2262" s="10">
        <f>IF(my_protein!J2261 = my_protein!J2262, IF(my_protein!H2262 - my_protein!I2261 &lt; 100, A2261, A2261 + 1), A2261 + 1)</f>
        <v>1536</v>
      </c>
      <c r="B2262" s="10">
        <f>IF(my_protein!I2261 - my_protein!H2262 &gt; 0, my_protein!I2261 - my_protein!H2262, 0)</f>
        <v>0</v>
      </c>
      <c r="C2262" t="str">
        <f>IF(my_protein!B2262 = "with_protein", my_protein!S2262, "")</f>
        <v/>
      </c>
      <c r="D2262" s="9"/>
    </row>
    <row r="2263">
      <c r="A2263" s="10">
        <f>IF(my_protein!J2262 = my_protein!J2263, IF(my_protein!H2263 - my_protein!I2262 &lt; 100, A2262, A2262 + 1), A2262 + 1)</f>
        <v>1537</v>
      </c>
      <c r="B2263" s="10">
        <f>IF(my_protein!I2262 - my_protein!H2263 &gt; 0, my_protein!I2262 - my_protein!H2263, 0)</f>
        <v>145</v>
      </c>
      <c r="C2263">
        <f>IF(my_protein!B2263 = "with_protein", my_protein!S2263, "")</f>
        <v>1058</v>
      </c>
      <c r="D2263" s="9"/>
    </row>
    <row r="2264">
      <c r="A2264" s="10">
        <f>IF(my_protein!J2263 = my_protein!J2264, IF(my_protein!H2264 - my_protein!I2263 &lt; 100, A2263, A2263 + 1), A2263 + 1)</f>
        <v>1538</v>
      </c>
      <c r="B2264" s="10">
        <f>IF(my_protein!I2263 - my_protein!H2264 &gt; 0, my_protein!I2263 - my_protein!H2264, 0)</f>
        <v>0</v>
      </c>
      <c r="C2264">
        <f>IF(my_protein!B2264 = "with_protein", my_protein!S2264, "")</f>
        <v>218</v>
      </c>
      <c r="D2264" s="9"/>
    </row>
    <row r="2265">
      <c r="A2265" s="10">
        <f>IF(my_protein!J2264 = my_protein!J2265, IF(my_protein!H2265 - my_protein!I2264 &lt; 100, A2264, A2264 + 1), A2264 + 1)</f>
        <v>1538</v>
      </c>
      <c r="B2265" s="10">
        <f>IF(my_protein!I2264 - my_protein!H2265 &gt; 0, my_protein!I2264 - my_protein!H2265, 0)</f>
        <v>3</v>
      </c>
      <c r="C2265">
        <f>IF(my_protein!B2265 = "with_protein", my_protein!S2265, "")</f>
        <v>478</v>
      </c>
      <c r="D2265" s="9"/>
    </row>
    <row r="2266">
      <c r="A2266" s="10">
        <f>IF(my_protein!J2265 = my_protein!J2266, IF(my_protein!H2266 - my_protein!I2265 &lt; 100, A2265, A2265 + 1), A2265 + 1)</f>
        <v>1538</v>
      </c>
      <c r="B2266" s="10">
        <f>IF(my_protein!I2265 - my_protein!H2266 &gt; 0, my_protein!I2265 - my_protein!H2266, 0)</f>
        <v>3</v>
      </c>
      <c r="C2266">
        <f>IF(my_protein!B2266 = "with_protein", my_protein!S2266, "")</f>
        <v>494</v>
      </c>
      <c r="D2266" s="9"/>
    </row>
    <row r="2267">
      <c r="A2267" s="10">
        <f>IF(my_protein!J2266 = my_protein!J2267, IF(my_protein!H2267 - my_protein!I2266 &lt; 100, A2266, A2266 + 1), A2266 + 1)</f>
        <v>1539</v>
      </c>
      <c r="B2267" s="10">
        <f>IF(my_protein!I2266 - my_protein!H2267 &gt; 0, my_protein!I2266 - my_protein!H2267, 0)</f>
        <v>0</v>
      </c>
      <c r="C2267">
        <f>IF(my_protein!B2267 = "with_protein", my_protein!S2267, "")</f>
        <v>174</v>
      </c>
      <c r="D2267" s="9"/>
    </row>
    <row r="2268">
      <c r="A2268" s="10">
        <f>IF(my_protein!J2267 = my_protein!J2268, IF(my_protein!H2268 - my_protein!I2267 &lt; 100, A2267, A2267 + 1), A2267 + 1)</f>
        <v>1540</v>
      </c>
      <c r="B2268" s="10">
        <f>IF(my_protein!I2267 - my_protein!H2268 &gt; 0, my_protein!I2267 - my_protein!H2268, 0)</f>
        <v>0</v>
      </c>
      <c r="C2268">
        <f>IF(my_protein!B2268 = "with_protein", my_protein!S2268, "")</f>
        <v>465</v>
      </c>
      <c r="D2268" s="9"/>
    </row>
    <row r="2269">
      <c r="A2269" s="10">
        <f>IF(my_protein!J2268 = my_protein!J2269, IF(my_protein!H2269 - my_protein!I2268 &lt; 100, A2268, A2268 + 1), A2268 + 1)</f>
        <v>1540</v>
      </c>
      <c r="B2269" s="10">
        <f>IF(my_protein!I2268 - my_protein!H2269 &gt; 0, my_protein!I2268 - my_protein!H2269, 0)</f>
        <v>0</v>
      </c>
      <c r="C2269">
        <f>IF(my_protein!B2269 = "with_protein", my_protein!S2269, "")</f>
        <v>487</v>
      </c>
      <c r="D2269" s="9"/>
    </row>
    <row r="2270">
      <c r="A2270" s="10">
        <f>IF(my_protein!J2269 = my_protein!J2270, IF(my_protein!H2270 - my_protein!I2269 &lt; 100, A2269, A2269 + 1), A2269 + 1)</f>
        <v>1541</v>
      </c>
      <c r="B2270" s="10">
        <f>IF(my_protein!I2269 - my_protein!H2270 &gt; 0, my_protein!I2269 - my_protein!H2270, 0)</f>
        <v>0</v>
      </c>
      <c r="C2270">
        <f>IF(my_protein!B2270 = "with_protein", my_protein!S2270, "")</f>
        <v>220</v>
      </c>
      <c r="D2270" s="9"/>
    </row>
    <row r="2271">
      <c r="A2271" s="10">
        <f>IF(my_protein!J2270 = my_protein!J2271, IF(my_protein!H2271 - my_protein!I2270 &lt; 100, A2270, A2270 + 1), A2270 + 1)</f>
        <v>1542</v>
      </c>
      <c r="B2271" s="10">
        <f>IF(my_protein!I2270 - my_protein!H2271 &gt; 0, my_protein!I2270 - my_protein!H2271, 0)</f>
        <v>0</v>
      </c>
      <c r="C2271">
        <f>IF(my_protein!B2271 = "with_protein", my_protein!S2271, "")</f>
        <v>531</v>
      </c>
      <c r="D2271" s="9"/>
    </row>
    <row r="2272">
      <c r="A2272" s="10">
        <f>IF(my_protein!J2271 = my_protein!J2272, IF(my_protein!H2272 - my_protein!I2271 &lt; 100, A2271, A2271 + 1), A2271 + 1)</f>
        <v>1543</v>
      </c>
      <c r="B2272" s="10">
        <f>IF(my_protein!I2271 - my_protein!H2272 &gt; 0, my_protein!I2271 - my_protein!H2272, 0)</f>
        <v>0</v>
      </c>
      <c r="C2272">
        <f>IF(my_protein!B2272 = "with_protein", my_protein!S2272, "")</f>
        <v>125</v>
      </c>
      <c r="D2272" s="9"/>
    </row>
    <row r="2273">
      <c r="A2273" s="10">
        <f>IF(my_protein!J2272 = my_protein!J2273, IF(my_protein!H2273 - my_protein!I2272 &lt; 100, A2272, A2272 + 1), A2272 + 1)</f>
        <v>1543</v>
      </c>
      <c r="B2273" s="10">
        <f>IF(my_protein!I2272 - my_protein!H2273 &gt; 0, my_protein!I2272 - my_protein!H2273, 0)</f>
        <v>0</v>
      </c>
      <c r="C2273">
        <f>IF(my_protein!B2273 = "with_protein", my_protein!S2273, "")</f>
        <v>587</v>
      </c>
      <c r="D2273" s="9"/>
    </row>
    <row r="2274">
      <c r="A2274" s="10">
        <f>IF(my_protein!J2273 = my_protein!J2274, IF(my_protein!H2274 - my_protein!I2273 &lt; 100, A2273, A2273 + 1), A2273 + 1)</f>
        <v>1543</v>
      </c>
      <c r="B2274" s="10">
        <f>IF(my_protein!I2273 - my_protein!H2274 &gt; 0, my_protein!I2273 - my_protein!H2274, 0)</f>
        <v>3</v>
      </c>
      <c r="C2274">
        <f>IF(my_protein!B2274 = "with_protein", my_protein!S2274, "")</f>
        <v>165</v>
      </c>
      <c r="D2274" s="9"/>
    </row>
    <row r="2275">
      <c r="A2275" s="10">
        <f>IF(my_protein!J2274 = my_protein!J2275, IF(my_protein!H2275 - my_protein!I2274 &lt; 100, A2274, A2274 + 1), A2274 + 1)</f>
        <v>1543</v>
      </c>
      <c r="B2275" s="10">
        <f>IF(my_protein!I2274 - my_protein!H2275 &gt; 0, my_protein!I2274 - my_protein!H2275, 0)</f>
        <v>0</v>
      </c>
      <c r="C2275">
        <f>IF(my_protein!B2275 = "with_protein", my_protein!S2275, "")</f>
        <v>188</v>
      </c>
      <c r="D2275" s="9"/>
    </row>
    <row r="2276">
      <c r="A2276" s="10">
        <f>IF(my_protein!J2275 = my_protein!J2276, IF(my_protein!H2276 - my_protein!I2275 &lt; 100, A2275, A2275 + 1), A2275 + 1)</f>
        <v>1544</v>
      </c>
      <c r="B2276" s="10">
        <f>IF(my_protein!I2275 - my_protein!H2276 &gt; 0, my_protein!I2275 - my_protein!H2276, 0)</f>
        <v>0</v>
      </c>
      <c r="C2276">
        <f>IF(my_protein!B2276 = "with_protein", my_protein!S2276, "")</f>
        <v>333</v>
      </c>
      <c r="D2276" s="9"/>
    </row>
    <row r="2277">
      <c r="A2277" s="10">
        <f>IF(my_protein!J2276 = my_protein!J2277, IF(my_protein!H2277 - my_protein!I2276 &lt; 100, A2276, A2276 + 1), A2276 + 1)</f>
        <v>1545</v>
      </c>
      <c r="B2277" s="10">
        <f>IF(my_protein!I2276 - my_protein!H2277 &gt; 0, my_protein!I2276 - my_protein!H2277, 0)</f>
        <v>0</v>
      </c>
      <c r="C2277">
        <f>IF(my_protein!B2277 = "with_protein", my_protein!S2277, "")</f>
        <v>396</v>
      </c>
      <c r="D2277" s="9"/>
    </row>
    <row r="2278">
      <c r="A2278" s="10">
        <f>IF(my_protein!J2277 = my_protein!J2278, IF(my_protein!H2278 - my_protein!I2277 &lt; 100, A2277, A2277 + 1), A2277 + 1)</f>
        <v>1546</v>
      </c>
      <c r="B2278" s="10">
        <f>IF(my_protein!I2277 - my_protein!H2278 &gt; 0, my_protein!I2277 - my_protein!H2278, 0)</f>
        <v>0</v>
      </c>
      <c r="C2278">
        <f>IF(my_protein!B2278 = "with_protein", my_protein!S2278, "")</f>
        <v>427</v>
      </c>
      <c r="D2278" s="9"/>
    </row>
    <row r="2279">
      <c r="A2279" s="10">
        <f>IF(my_protein!J2278 = my_protein!J2279, IF(my_protein!H2279 - my_protein!I2278 &lt; 100, A2278, A2278 + 1), A2278 + 1)</f>
        <v>1547</v>
      </c>
      <c r="B2279" s="10">
        <f>IF(my_protein!I2278 - my_protein!H2279 &gt; 0, my_protein!I2278 - my_protein!H2279, 0)</f>
        <v>0</v>
      </c>
      <c r="C2279">
        <f>IF(my_protein!B2279 = "with_protein", my_protein!S2279, "")</f>
        <v>119</v>
      </c>
      <c r="D2279" s="9"/>
    </row>
    <row r="2280">
      <c r="A2280" s="10">
        <f>IF(my_protein!J2279 = my_protein!J2280, IF(my_protein!H2280 - my_protein!I2279 &lt; 100, A2279, A2279 + 1), A2279 + 1)</f>
        <v>1548</v>
      </c>
      <c r="B2280" s="10">
        <f>IF(my_protein!I2279 - my_protein!H2280 &gt; 0, my_protein!I2279 - my_protein!H2280, 0)</f>
        <v>0</v>
      </c>
      <c r="C2280">
        <f>IF(my_protein!B2280 = "with_protein", my_protein!S2280, "")</f>
        <v>283</v>
      </c>
      <c r="D2280" s="9"/>
    </row>
    <row r="2281">
      <c r="A2281" s="10">
        <f>IF(my_protein!J2280 = my_protein!J2281, IF(my_protein!H2281 - my_protein!I2280 &lt; 100, A2280, A2280 + 1), A2280 + 1)</f>
        <v>1548</v>
      </c>
      <c r="B2281" s="10">
        <f>IF(my_protein!I2280 - my_protein!H2281 &gt; 0, my_protein!I2280 - my_protein!H2281, 0)</f>
        <v>0</v>
      </c>
      <c r="C2281">
        <f>IF(my_protein!B2281 = "with_protein", my_protein!S2281, "")</f>
        <v>320</v>
      </c>
      <c r="D2281" s="9"/>
    </row>
    <row r="2282">
      <c r="A2282" s="10">
        <f>IF(my_protein!J2281 = my_protein!J2282, IF(my_protein!H2282 - my_protein!I2281 &lt; 100, A2281, A2281 + 1), A2281 + 1)</f>
        <v>1549</v>
      </c>
      <c r="B2282" s="10">
        <f>IF(my_protein!I2281 - my_protein!H2282 &gt; 0, my_protein!I2281 - my_protein!H2282, 0)</f>
        <v>0</v>
      </c>
      <c r="C2282" t="str">
        <f>IF(my_protein!B2282 = "with_protein", my_protein!S2282, "")</f>
        <v/>
      </c>
      <c r="D2282" s="9"/>
    </row>
    <row r="2283">
      <c r="A2283" s="10">
        <f>IF(my_protein!J2282 = my_protein!J2283, IF(my_protein!H2283 - my_protein!I2282 &lt; 100, A2282, A2282 + 1), A2282 + 1)</f>
        <v>1550</v>
      </c>
      <c r="B2283" s="10">
        <f>IF(my_protein!I2282 - my_protein!H2283 &gt; 0, my_protein!I2282 - my_protein!H2283, 0)</f>
        <v>0</v>
      </c>
      <c r="C2283">
        <f>IF(my_protein!B2283 = "with_protein", my_protein!S2283, "")</f>
        <v>70</v>
      </c>
      <c r="D2283" s="9"/>
    </row>
    <row r="2284">
      <c r="A2284" s="10">
        <f>IF(my_protein!J2283 = my_protein!J2284, IF(my_protein!H2284 - my_protein!I2283 &lt; 100, A2283, A2283 + 1), A2283 + 1)</f>
        <v>1550</v>
      </c>
      <c r="B2284" s="10">
        <f>IF(my_protein!I2283 - my_protein!H2284 &gt; 0, my_protein!I2283 - my_protein!H2284, 0)</f>
        <v>3</v>
      </c>
      <c r="C2284">
        <f>IF(my_protein!B2284 = "with_protein", my_protein!S2284, "")</f>
        <v>276</v>
      </c>
      <c r="D2284" s="9"/>
    </row>
    <row r="2285">
      <c r="A2285" s="10">
        <f>IF(my_protein!J2284 = my_protein!J2285, IF(my_protein!H2285 - my_protein!I2284 &lt; 100, A2284, A2284 + 1), A2284 + 1)</f>
        <v>1551</v>
      </c>
      <c r="B2285" s="10">
        <f>IF(my_protein!I2284 - my_protein!H2285 &gt; 0, my_protein!I2284 - my_protein!H2285, 0)</f>
        <v>0</v>
      </c>
      <c r="C2285">
        <f>IF(my_protein!B2285 = "with_protein", my_protein!S2285, "")</f>
        <v>243</v>
      </c>
      <c r="D2285" s="9"/>
    </row>
    <row r="2286">
      <c r="A2286" s="10">
        <f>IF(my_protein!J2285 = my_protein!J2286, IF(my_protein!H2286 - my_protein!I2285 &lt; 100, A2285, A2285 + 1), A2285 + 1)</f>
        <v>1551</v>
      </c>
      <c r="B2286" s="10">
        <f>IF(my_protein!I2285 - my_protein!H2286 &gt; 0, my_protein!I2285 - my_protein!H2286, 0)</f>
        <v>49</v>
      </c>
      <c r="C2286">
        <f>IF(my_protein!B2286 = "with_protein", my_protein!S2286, "")</f>
        <v>323</v>
      </c>
      <c r="D2286" s="9"/>
    </row>
    <row r="2287">
      <c r="A2287" s="10">
        <f>IF(my_protein!J2286 = my_protein!J2287, IF(my_protein!H2287 - my_protein!I2286 &lt; 100, A2286, A2286 + 1), A2286 + 1)</f>
        <v>1552</v>
      </c>
      <c r="B2287" s="10">
        <f>IF(my_protein!I2286 - my_protein!H2287 &gt; 0, my_protein!I2286 - my_protein!H2287, 0)</f>
        <v>0</v>
      </c>
      <c r="C2287">
        <f>IF(my_protein!B2287 = "with_protein", my_protein!S2287, "")</f>
        <v>302</v>
      </c>
      <c r="D2287" s="9"/>
    </row>
    <row r="2288">
      <c r="A2288" s="10">
        <f>IF(my_protein!J2287 = my_protein!J2288, IF(my_protein!H2288 - my_protein!I2287 &lt; 100, A2287, A2287 + 1), A2287 + 1)</f>
        <v>1553</v>
      </c>
      <c r="B2288" s="10">
        <f>IF(my_protein!I2287 - my_protein!H2288 &gt; 0, my_protein!I2287 - my_protein!H2288, 0)</f>
        <v>0</v>
      </c>
      <c r="C2288">
        <f>IF(my_protein!B2288 = "with_protein", my_protein!S2288, "")</f>
        <v>183</v>
      </c>
      <c r="D2288" s="9"/>
    </row>
    <row r="2289">
      <c r="A2289" s="10">
        <f>IF(my_protein!J2288 = my_protein!J2289, IF(my_protein!H2289 - my_protein!I2288 &lt; 100, A2288, A2288 + 1), A2288 + 1)</f>
        <v>1554</v>
      </c>
      <c r="B2289" s="10">
        <f>IF(my_protein!I2288 - my_protein!H2289 &gt; 0, my_protein!I2288 - my_protein!H2289, 0)</f>
        <v>0</v>
      </c>
      <c r="C2289">
        <f>IF(my_protein!B2289 = "with_protein", my_protein!S2289, "")</f>
        <v>346</v>
      </c>
      <c r="D2289" s="9"/>
    </row>
    <row r="2290">
      <c r="A2290" s="10">
        <f>IF(my_protein!J2289 = my_protein!J2290, IF(my_protein!H2290 - my_protein!I2289 &lt; 100, A2289, A2289 + 1), A2289 + 1)</f>
        <v>1554</v>
      </c>
      <c r="B2290" s="10">
        <f>IF(my_protein!I2289 - my_protein!H2290 &gt; 0, my_protein!I2289 - my_protein!H2290, 0)</f>
        <v>0</v>
      </c>
      <c r="C2290">
        <f>IF(my_protein!B2290 = "with_protein", my_protein!S2290, "")</f>
        <v>255</v>
      </c>
      <c r="D2290" s="9"/>
    </row>
    <row r="2291">
      <c r="A2291" s="10">
        <f>IF(my_protein!J2290 = my_protein!J2291, IF(my_protein!H2291 - my_protein!I2290 &lt; 100, A2290, A2290 + 1), A2290 + 1)</f>
        <v>1554</v>
      </c>
      <c r="B2291" s="10">
        <f>IF(my_protein!I2290 - my_protein!H2291 &gt; 0, my_protein!I2290 - my_protein!H2291, 0)</f>
        <v>0</v>
      </c>
      <c r="C2291">
        <f>IF(my_protein!B2291 = "with_protein", my_protein!S2291, "")</f>
        <v>219</v>
      </c>
      <c r="D2291" s="9"/>
    </row>
    <row r="2292">
      <c r="A2292" s="10">
        <f>IF(my_protein!J2291 = my_protein!J2292, IF(my_protein!H2292 - my_protein!I2291 &lt; 100, A2291, A2291 + 1), A2291 + 1)</f>
        <v>1555</v>
      </c>
      <c r="B2292" s="10">
        <f>IF(my_protein!I2291 - my_protein!H2292 &gt; 0, my_protein!I2291 - my_protein!H2292, 0)</f>
        <v>0</v>
      </c>
      <c r="C2292">
        <f>IF(my_protein!B2292 = "with_protein", my_protein!S2292, "")</f>
        <v>250</v>
      </c>
      <c r="D2292" s="9"/>
    </row>
    <row r="2293">
      <c r="A2293" s="10">
        <f>IF(my_protein!J2292 = my_protein!J2293, IF(my_protein!H2293 - my_protein!I2292 &lt; 100, A2292, A2292 + 1), A2292 + 1)</f>
        <v>1556</v>
      </c>
      <c r="B2293" s="10">
        <f>IF(my_protein!I2292 - my_protein!H2293 &gt; 0, my_protein!I2292 - my_protein!H2293, 0)</f>
        <v>0</v>
      </c>
      <c r="C2293">
        <f>IF(my_protein!B2293 = "with_protein", my_protein!S2293, "")</f>
        <v>276</v>
      </c>
      <c r="D2293" s="9"/>
    </row>
    <row r="2294">
      <c r="A2294" s="10">
        <f>IF(my_protein!J2293 = my_protein!J2294, IF(my_protein!H2294 - my_protein!I2293 &lt; 100, A2293, A2293 + 1), A2293 + 1)</f>
        <v>1557</v>
      </c>
      <c r="B2294" s="10">
        <f>IF(my_protein!I2293 - my_protein!H2294 &gt; 0, my_protein!I2293 - my_protein!H2294, 0)</f>
        <v>0</v>
      </c>
      <c r="C2294">
        <f>IF(my_protein!B2294 = "with_protein", my_protein!S2294, "")</f>
        <v>250</v>
      </c>
      <c r="D2294" s="9"/>
    </row>
    <row r="2295">
      <c r="A2295" s="10">
        <f>IF(my_protein!J2294 = my_protein!J2295, IF(my_protein!H2295 - my_protein!I2294 &lt; 100, A2294, A2294 + 1), A2294 + 1)</f>
        <v>1558</v>
      </c>
      <c r="B2295" s="10">
        <f>IF(my_protein!I2294 - my_protein!H2295 &gt; 0, my_protein!I2294 - my_protein!H2295, 0)</f>
        <v>0</v>
      </c>
      <c r="C2295">
        <f>IF(my_protein!B2295 = "with_protein", my_protein!S2295, "")</f>
        <v>712</v>
      </c>
      <c r="D2295" s="9"/>
    </row>
    <row r="2296">
      <c r="A2296" s="10">
        <f>IF(my_protein!J2295 = my_protein!J2296, IF(my_protein!H2296 - my_protein!I2295 &lt; 100, A2295, A2295 + 1), A2295 + 1)</f>
        <v>1559</v>
      </c>
      <c r="B2296" s="10">
        <f>IF(my_protein!I2295 - my_protein!H2296 &gt; 0, my_protein!I2295 - my_protein!H2296, 0)</f>
        <v>0</v>
      </c>
      <c r="C2296">
        <f>IF(my_protein!B2296 = "with_protein", my_protein!S2296, "")</f>
        <v>382</v>
      </c>
      <c r="D2296" s="9"/>
    </row>
    <row r="2297">
      <c r="A2297" s="10">
        <f>IF(my_protein!J2296 = my_protein!J2297, IF(my_protein!H2297 - my_protein!I2296 &lt; 100, A2296, A2296 + 1), A2296 + 1)</f>
        <v>1560</v>
      </c>
      <c r="B2297" s="10">
        <f>IF(my_protein!I2296 - my_protein!H2297 &gt; 0, my_protein!I2296 - my_protein!H2297, 0)</f>
        <v>0</v>
      </c>
      <c r="C2297">
        <f>IF(my_protein!B2297 = "with_protein", my_protein!S2297, "")</f>
        <v>112</v>
      </c>
      <c r="D2297" s="9"/>
    </row>
    <row r="2298">
      <c r="A2298" s="10">
        <f>IF(my_protein!J2297 = my_protein!J2298, IF(my_protein!H2298 - my_protein!I2297 &lt; 100, A2297, A2297 + 1), A2297 + 1)</f>
        <v>1560</v>
      </c>
      <c r="B2298" s="10">
        <f>IF(my_protein!I2297 - my_protein!H2298 &gt; 0, my_protein!I2297 - my_protein!H2298, 0)</f>
        <v>3</v>
      </c>
      <c r="C2298">
        <f>IF(my_protein!B2298 = "with_protein", my_protein!S2298, "")</f>
        <v>443</v>
      </c>
      <c r="D2298" s="9"/>
    </row>
    <row r="2299">
      <c r="A2299" s="10">
        <f>IF(my_protein!J2298 = my_protein!J2299, IF(my_protein!H2299 - my_protein!I2298 &lt; 100, A2298, A2298 + 1), A2298 + 1)</f>
        <v>1561</v>
      </c>
      <c r="B2299" s="10">
        <f>IF(my_protein!I2298 - my_protein!H2299 &gt; 0, my_protein!I2298 - my_protein!H2299, 0)</f>
        <v>0</v>
      </c>
      <c r="C2299">
        <f>IF(my_protein!B2299 = "with_protein", my_protein!S2299, "")</f>
        <v>784</v>
      </c>
      <c r="D2299" s="9"/>
    </row>
    <row r="2300">
      <c r="A2300" s="10">
        <f>IF(my_protein!J2299 = my_protein!J2300, IF(my_protein!H2300 - my_protein!I2299 &lt; 100, A2299, A2299 + 1), A2299 + 1)</f>
        <v>1562</v>
      </c>
      <c r="B2300" s="10">
        <f>IF(my_protein!I2299 - my_protein!H2300 &gt; 0, my_protein!I2299 - my_protein!H2300, 0)</f>
        <v>0</v>
      </c>
      <c r="C2300">
        <f>IF(my_protein!B2300 = "with_protein", my_protein!S2300, "")</f>
        <v>1852</v>
      </c>
      <c r="D2300" s="9"/>
    </row>
    <row r="2301">
      <c r="A2301" s="10">
        <f>IF(my_protein!J2300 = my_protein!J2301, IF(my_protein!H2301 - my_protein!I2300 &lt; 100, A2300, A2300 + 1), A2300 + 1)</f>
        <v>1563</v>
      </c>
      <c r="B2301" s="10">
        <f>IF(my_protein!I2300 - my_protein!H2301 &gt; 0, my_protein!I2300 - my_protein!H2301, 0)</f>
        <v>0</v>
      </c>
      <c r="C2301">
        <f>IF(my_protein!B2301 = "with_protein", my_protein!S2301, "")</f>
        <v>316</v>
      </c>
      <c r="D2301" s="9"/>
    </row>
    <row r="2302">
      <c r="A2302" s="10">
        <f>IF(my_protein!J2301 = my_protein!J2302, IF(my_protein!H2302 - my_protein!I2301 &lt; 100, A2301, A2301 + 1), A2301 + 1)</f>
        <v>1564</v>
      </c>
      <c r="B2302" s="10">
        <f>IF(my_protein!I2301 - my_protein!H2302 &gt; 0, my_protein!I2301 - my_protein!H2302, 0)</f>
        <v>0</v>
      </c>
      <c r="C2302">
        <f>IF(my_protein!B2302 = "with_protein", my_protein!S2302, "")</f>
        <v>1006</v>
      </c>
      <c r="D2302" s="9"/>
    </row>
    <row r="2303">
      <c r="A2303" s="10">
        <f>IF(my_protein!J2302 = my_protein!J2303, IF(my_protein!H2303 - my_protein!I2302 &lt; 100, A2302, A2302 + 1), A2302 + 1)</f>
        <v>1565</v>
      </c>
      <c r="B2303" s="10">
        <f>IF(my_protein!I2302 - my_protein!H2303 &gt; 0, my_protein!I2302 - my_protein!H2303, 0)</f>
        <v>0</v>
      </c>
      <c r="C2303">
        <f>IF(my_protein!B2303 = "with_protein", my_protein!S2303, "")</f>
        <v>382</v>
      </c>
      <c r="D2303" s="9"/>
    </row>
    <row r="2304">
      <c r="A2304" s="10">
        <f>IF(my_protein!J2303 = my_protein!J2304, IF(my_protein!H2304 - my_protein!I2303 &lt; 100, A2303, A2303 + 1), A2303 + 1)</f>
        <v>1566</v>
      </c>
      <c r="B2304" s="10">
        <f>IF(my_protein!I2303 - my_protein!H2304 &gt; 0, my_protein!I2303 - my_protein!H2304, 0)</f>
        <v>33</v>
      </c>
      <c r="C2304">
        <f>IF(my_protein!B2304 = "with_protein", my_protein!S2304, "")</f>
        <v>380</v>
      </c>
      <c r="D2304" s="9"/>
    </row>
    <row r="2305">
      <c r="A2305" s="10">
        <f>IF(my_protein!J2304 = my_protein!J2305, IF(my_protein!H2305 - my_protein!I2304 &lt; 100, A2304, A2304 + 1), A2304 + 1)</f>
        <v>1567</v>
      </c>
      <c r="B2305" s="10">
        <f>IF(my_protein!I2304 - my_protein!H2305 &gt; 0, my_protein!I2304 - my_protein!H2305, 0)</f>
        <v>0</v>
      </c>
      <c r="C2305">
        <f>IF(my_protein!B2305 = "with_protein", my_protein!S2305, "")</f>
        <v>817</v>
      </c>
      <c r="D2305" s="9"/>
    </row>
    <row r="2306">
      <c r="A2306" s="10">
        <f>IF(my_protein!J2305 = my_protein!J2306, IF(my_protein!H2306 - my_protein!I2305 &lt; 100, A2305, A2305 + 1), A2305 + 1)</f>
        <v>1568</v>
      </c>
      <c r="B2306" s="10">
        <f>IF(my_protein!I2305 - my_protein!H2306 &gt; 0, my_protein!I2305 - my_protein!H2306, 0)</f>
        <v>40</v>
      </c>
      <c r="C2306" t="str">
        <f>IF(my_protein!B2306 = "with_protein", my_protein!S2306, "")</f>
        <v/>
      </c>
      <c r="D2306" s="9"/>
    </row>
    <row r="2307">
      <c r="A2307" s="10">
        <f>IF(my_protein!J2306 = my_protein!J2307, IF(my_protein!H2307 - my_protein!I2306 &lt; 100, A2306, A2306 + 1), A2306 + 1)</f>
        <v>1569</v>
      </c>
      <c r="B2307" s="10">
        <f>IF(my_protein!I2306 - my_protein!H2307 &gt; 0, my_protein!I2306 - my_protein!H2307, 0)</f>
        <v>0</v>
      </c>
      <c r="C2307">
        <f>IF(my_protein!B2307 = "with_protein", my_protein!S2307, "")</f>
        <v>96</v>
      </c>
      <c r="D2307" s="9"/>
    </row>
    <row r="2308">
      <c r="A2308" s="10">
        <f>IF(my_protein!J2307 = my_protein!J2308, IF(my_protein!H2308 - my_protein!I2307 &lt; 100, A2307, A2307 + 1), A2307 + 1)</f>
        <v>1569</v>
      </c>
      <c r="B2308" s="10">
        <f>IF(my_protein!I2307 - my_protein!H2308 &gt; 0, my_protein!I2307 - my_protein!H2308, 0)</f>
        <v>0</v>
      </c>
      <c r="C2308">
        <f>IF(my_protein!B2308 = "with_protein", my_protein!S2308, "")</f>
        <v>142</v>
      </c>
      <c r="D2308" s="9"/>
    </row>
    <row r="2309">
      <c r="A2309" s="10">
        <f>IF(my_protein!J2308 = my_protein!J2309, IF(my_protein!H2309 - my_protein!I2308 &lt; 100, A2308, A2308 + 1), A2308 + 1)</f>
        <v>1570</v>
      </c>
      <c r="B2309" s="10">
        <f>IF(my_protein!I2308 - my_protein!H2309 &gt; 0, my_protein!I2308 - my_protein!H2309, 0)</f>
        <v>0</v>
      </c>
      <c r="C2309">
        <f>IF(my_protein!B2309 = "with_protein", my_protein!S2309, "")</f>
        <v>380</v>
      </c>
      <c r="D2309" s="9"/>
    </row>
    <row r="2310">
      <c r="A2310" s="10">
        <f>IF(my_protein!J2309 = my_protein!J2310, IF(my_protein!H2310 - my_protein!I2309 &lt; 100, A2309, A2309 + 1), A2309 + 1)</f>
        <v>1571</v>
      </c>
      <c r="B2310" s="10">
        <f>IF(my_protein!I2309 - my_protein!H2310 &gt; 0, my_protein!I2309 - my_protein!H2310, 0)</f>
        <v>0</v>
      </c>
      <c r="C2310">
        <f>IF(my_protein!B2310 = "with_protein", my_protein!S2310, "")</f>
        <v>453</v>
      </c>
      <c r="D2310" s="9"/>
    </row>
    <row r="2311">
      <c r="A2311" s="10">
        <f>IF(my_protein!J2310 = my_protein!J2311, IF(my_protein!H2311 - my_protein!I2310 &lt; 100, A2310, A2310 + 1), A2310 + 1)</f>
        <v>1572</v>
      </c>
      <c r="B2311" s="10">
        <f>IF(my_protein!I2310 - my_protein!H2311 &gt; 0, my_protein!I2310 - my_protein!H2311, 0)</f>
        <v>0</v>
      </c>
      <c r="C2311">
        <f>IF(my_protein!B2311 = "with_protein", my_protein!S2311, "")</f>
        <v>581</v>
      </c>
      <c r="D2311" s="9"/>
    </row>
    <row r="2312">
      <c r="A2312" s="10">
        <f>IF(my_protein!J2311 = my_protein!J2312, IF(my_protein!H2312 - my_protein!I2311 &lt; 100, A2311, A2311 + 1), A2311 + 1)</f>
        <v>1573</v>
      </c>
      <c r="B2312" s="10">
        <f>IF(my_protein!I2311 - my_protein!H2312 &gt; 0, my_protein!I2311 - my_protein!H2312, 0)</f>
        <v>0</v>
      </c>
      <c r="C2312">
        <f>IF(my_protein!B2312 = "with_protein", my_protein!S2312, "")</f>
        <v>252</v>
      </c>
      <c r="D2312" s="9"/>
    </row>
    <row r="2313">
      <c r="A2313" s="10">
        <f>IF(my_protein!J2312 = my_protein!J2313, IF(my_protein!H2313 - my_protein!I2312 &lt; 100, A2312, A2312 + 1), A2312 + 1)</f>
        <v>1574</v>
      </c>
      <c r="B2313" s="10">
        <f>IF(my_protein!I2312 - my_protein!H2313 &gt; 0, my_protein!I2312 - my_protein!H2313, 0)</f>
        <v>0</v>
      </c>
      <c r="C2313">
        <f>IF(my_protein!B2313 = "with_protein", my_protein!S2313, "")</f>
        <v>338</v>
      </c>
      <c r="D2313" s="9"/>
    </row>
    <row r="2314">
      <c r="A2314" s="10">
        <f>IF(my_protein!J2313 = my_protein!J2314, IF(my_protein!H2314 - my_protein!I2313 &lt; 100, A2313, A2313 + 1), A2313 + 1)</f>
        <v>1575</v>
      </c>
      <c r="B2314" s="10">
        <f>IF(my_protein!I2313 - my_protein!H2314 &gt; 0, my_protein!I2313 - my_protein!H2314, 0)</f>
        <v>0</v>
      </c>
      <c r="C2314">
        <f>IF(my_protein!B2314 = "with_protein", my_protein!S2314, "")</f>
        <v>220</v>
      </c>
      <c r="D2314" s="9"/>
    </row>
    <row r="2315">
      <c r="A2315" s="10">
        <f>IF(my_protein!J2314 = my_protein!J2315, IF(my_protein!H2315 - my_protein!I2314 &lt; 100, A2314, A2314 + 1), A2314 + 1)</f>
        <v>1575</v>
      </c>
      <c r="B2315" s="10">
        <f>IF(my_protein!I2314 - my_protein!H2315 &gt; 0, my_protein!I2314 - my_protein!H2315, 0)</f>
        <v>0</v>
      </c>
      <c r="C2315">
        <f>IF(my_protein!B2315 = "with_protein", my_protein!S2315, "")</f>
        <v>536</v>
      </c>
      <c r="D2315" s="9"/>
    </row>
    <row r="2316">
      <c r="A2316" s="10">
        <f>IF(my_protein!J2315 = my_protein!J2316, IF(my_protein!H2316 - my_protein!I2315 &lt; 100, A2315, A2315 + 1), A2315 + 1)</f>
        <v>1576</v>
      </c>
      <c r="B2316" s="10">
        <f>IF(my_protein!I2315 - my_protein!H2316 &gt; 0, my_protein!I2315 - my_protein!H2316, 0)</f>
        <v>0</v>
      </c>
      <c r="C2316">
        <f>IF(my_protein!B2316 = "with_protein", my_protein!S2316, "")</f>
        <v>291</v>
      </c>
      <c r="D2316" s="9"/>
    </row>
    <row r="2317">
      <c r="A2317" s="10">
        <f>IF(my_protein!J2316 = my_protein!J2317, IF(my_protein!H2317 - my_protein!I2316 &lt; 100, A2316, A2316 + 1), A2316 + 1)</f>
        <v>1577</v>
      </c>
      <c r="B2317" s="10">
        <f>IF(my_protein!I2316 - my_protein!H2317 &gt; 0, my_protein!I2316 - my_protein!H2317, 0)</f>
        <v>0</v>
      </c>
      <c r="C2317">
        <f>IF(my_protein!B2317 = "with_protein", my_protein!S2317, "")</f>
        <v>326</v>
      </c>
      <c r="D2317" s="9"/>
    </row>
    <row r="2318">
      <c r="A2318" s="10">
        <f>IF(my_protein!J2317 = my_protein!J2318, IF(my_protein!H2318 - my_protein!I2317 &lt; 100, A2317, A2317 + 1), A2317 + 1)</f>
        <v>1577</v>
      </c>
      <c r="B2318" s="10">
        <f>IF(my_protein!I2317 - my_protein!H2318 &gt; 0, my_protein!I2317 - my_protein!H2318, 0)</f>
        <v>3</v>
      </c>
      <c r="C2318">
        <f>IF(my_protein!B2318 = "with_protein", my_protein!S2318, "")</f>
        <v>275</v>
      </c>
      <c r="D2318" s="9"/>
    </row>
    <row r="2319">
      <c r="A2319" s="10">
        <f>IF(my_protein!J2318 = my_protein!J2319, IF(my_protein!H2319 - my_protein!I2318 &lt; 100, A2318, A2318 + 1), A2318 + 1)</f>
        <v>1578</v>
      </c>
      <c r="B2319" s="10">
        <f>IF(my_protein!I2318 - my_protein!H2319 &gt; 0, my_protein!I2318 - my_protein!H2319, 0)</f>
        <v>0</v>
      </c>
      <c r="C2319">
        <f>IF(my_protein!B2319 = "with_protein", my_protein!S2319, "")</f>
        <v>1109</v>
      </c>
      <c r="D2319" s="9"/>
    </row>
    <row r="2320">
      <c r="A2320" s="10">
        <f>IF(my_protein!J2319 = my_protein!J2320, IF(my_protein!H2320 - my_protein!I2319 &lt; 100, A2319, A2319 + 1), A2319 + 1)</f>
        <v>1579</v>
      </c>
      <c r="B2320" s="10">
        <f>IF(my_protein!I2319 - my_protein!H2320 &gt; 0, my_protein!I2319 - my_protein!H2320, 0)</f>
        <v>0</v>
      </c>
      <c r="C2320">
        <f>IF(my_protein!B2320 = "with_protein", my_protein!S2320, "")</f>
        <v>272</v>
      </c>
      <c r="D2320" s="9"/>
    </row>
    <row r="2321">
      <c r="A2321" s="10">
        <f>IF(my_protein!J2320 = my_protein!J2321, IF(my_protein!H2321 - my_protein!I2320 &lt; 100, A2320, A2320 + 1), A2320 + 1)</f>
        <v>1580</v>
      </c>
      <c r="B2321" s="10">
        <f>IF(my_protein!I2320 - my_protein!H2321 &gt; 0, my_protein!I2320 - my_protein!H2321, 0)</f>
        <v>0</v>
      </c>
      <c r="C2321">
        <f>IF(my_protein!B2321 = "with_protein", my_protein!S2321, "")</f>
        <v>64</v>
      </c>
      <c r="D2321" s="9"/>
    </row>
    <row r="2322">
      <c r="A2322" s="10">
        <f>IF(my_protein!J2321 = my_protein!J2322, IF(my_protein!H2322 - my_protein!I2321 &lt; 100, A2321, A2321 + 1), A2321 + 1)</f>
        <v>1581</v>
      </c>
      <c r="B2322" s="10">
        <f>IF(my_protein!I2321 - my_protein!H2322 &gt; 0, my_protein!I2321 - my_protein!H2322, 0)</f>
        <v>0</v>
      </c>
      <c r="C2322">
        <f>IF(my_protein!B2322 = "with_protein", my_protein!S2322, "")</f>
        <v>233</v>
      </c>
      <c r="D2322" s="9"/>
    </row>
    <row r="2323">
      <c r="A2323" s="10">
        <f>IF(my_protein!J2322 = my_protein!J2323, IF(my_protein!H2323 - my_protein!I2322 &lt; 100, A2322, A2322 + 1), A2322 + 1)</f>
        <v>1582</v>
      </c>
      <c r="B2323" s="10">
        <f>IF(my_protein!I2322 - my_protein!H2323 &gt; 0, my_protein!I2322 - my_protein!H2323, 0)</f>
        <v>0</v>
      </c>
      <c r="C2323">
        <f>IF(my_protein!B2323 = "with_protein", my_protein!S2323, "")</f>
        <v>192</v>
      </c>
      <c r="D2323" s="9"/>
    </row>
    <row r="2324">
      <c r="A2324" s="10">
        <f>IF(my_protein!J2323 = my_protein!J2324, IF(my_protein!H2324 - my_protein!I2323 &lt; 100, A2323, A2323 + 1), A2323 + 1)</f>
        <v>1582</v>
      </c>
      <c r="B2324" s="10">
        <f>IF(my_protein!I2323 - my_protein!H2324 &gt; 0, my_protein!I2323 - my_protein!H2324, 0)</f>
        <v>0</v>
      </c>
      <c r="C2324">
        <f>IF(my_protein!B2324 = "with_protein", my_protein!S2324, "")</f>
        <v>436</v>
      </c>
      <c r="D2324" s="9"/>
    </row>
    <row r="2325">
      <c r="A2325" s="10">
        <f>IF(my_protein!J2324 = my_protein!J2325, IF(my_protein!H2325 - my_protein!I2324 &lt; 100, A2324, A2324 + 1), A2324 + 1)</f>
        <v>1583</v>
      </c>
      <c r="B2325" s="10">
        <f>IF(my_protein!I2324 - my_protein!H2325 &gt; 0, my_protein!I2324 - my_protein!H2325, 0)</f>
        <v>0</v>
      </c>
      <c r="C2325">
        <f>IF(my_protein!B2325 = "with_protein", my_protein!S2325, "")</f>
        <v>74</v>
      </c>
      <c r="D2325" s="9"/>
    </row>
    <row r="2326">
      <c r="A2326" s="10">
        <f>IF(my_protein!J2325 = my_protein!J2326, IF(my_protein!H2326 - my_protein!I2325 &lt; 100, A2325, A2325 + 1), A2325 + 1)</f>
        <v>1584</v>
      </c>
      <c r="B2326" s="10">
        <f>IF(my_protein!I2325 - my_protein!H2326 &gt; 0, my_protein!I2325 - my_protein!H2326, 0)</f>
        <v>0</v>
      </c>
      <c r="C2326">
        <f>IF(my_protein!B2326 = "with_protein", my_protein!S2326, "")</f>
        <v>281</v>
      </c>
      <c r="D2326" s="9"/>
    </row>
    <row r="2327">
      <c r="A2327" s="10">
        <f>IF(my_protein!J2326 = my_protein!J2327, IF(my_protein!H2327 - my_protein!I2326 &lt; 100, A2326, A2326 + 1), A2326 + 1)</f>
        <v>1585</v>
      </c>
      <c r="B2327" s="10">
        <f>IF(my_protein!I2326 - my_protein!H2327 &gt; 0, my_protein!I2326 - my_protein!H2327, 0)</f>
        <v>0</v>
      </c>
      <c r="C2327">
        <f>IF(my_protein!B2327 = "with_protein", my_protein!S2327, "")</f>
        <v>234</v>
      </c>
      <c r="D2327" s="9"/>
    </row>
    <row r="2328">
      <c r="A2328" s="10">
        <f>IF(my_protein!J2327 = my_protein!J2328, IF(my_protein!H2328 - my_protein!I2327 &lt; 100, A2327, A2327 + 1), A2327 + 1)</f>
        <v>1586</v>
      </c>
      <c r="B2328" s="10">
        <f>IF(my_protein!I2327 - my_protein!H2328 &gt; 0, my_protein!I2327 - my_protein!H2328, 0)</f>
        <v>0</v>
      </c>
      <c r="C2328">
        <f>IF(my_protein!B2328 = "with_protein", my_protein!S2328, "")</f>
        <v>72</v>
      </c>
      <c r="D2328" s="9"/>
    </row>
    <row r="2329">
      <c r="A2329" s="10">
        <f>IF(my_protein!J2328 = my_protein!J2329, IF(my_protein!H2329 - my_protein!I2328 &lt; 100, A2328, A2328 + 1), A2328 + 1)</f>
        <v>1587</v>
      </c>
      <c r="B2329" s="10">
        <f>IF(my_protein!I2328 - my_protein!H2329 &gt; 0, my_protein!I2328 - my_protein!H2329, 0)</f>
        <v>0</v>
      </c>
      <c r="C2329">
        <f>IF(my_protein!B2329 = "with_protein", my_protein!S2329, "")</f>
        <v>389</v>
      </c>
      <c r="D2329" s="9"/>
    </row>
    <row r="2330">
      <c r="A2330" s="10">
        <f>IF(my_protein!J2329 = my_protein!J2330, IF(my_protein!H2330 - my_protein!I2329 &lt; 100, A2329, A2329 + 1), A2329 + 1)</f>
        <v>1588</v>
      </c>
      <c r="B2330" s="10">
        <f>IF(my_protein!I2329 - my_protein!H2330 &gt; 0, my_protein!I2329 - my_protein!H2330, 0)</f>
        <v>0</v>
      </c>
      <c r="C2330">
        <f>IF(my_protein!B2330 = "with_protein", my_protein!S2330, "")</f>
        <v>166</v>
      </c>
      <c r="D2330" s="9"/>
    </row>
    <row r="2331">
      <c r="A2331" s="10">
        <f>IF(my_protein!J2330 = my_protein!J2331, IF(my_protein!H2331 - my_protein!I2330 &lt; 100, A2330, A2330 + 1), A2330 + 1)</f>
        <v>1588</v>
      </c>
      <c r="B2331" s="10">
        <f>IF(my_protein!I2330 - my_protein!H2331 &gt; 0, my_protein!I2330 - my_protein!H2331, 0)</f>
        <v>3</v>
      </c>
      <c r="C2331">
        <f>IF(my_protein!B2331 = "with_protein", my_protein!S2331, "")</f>
        <v>638</v>
      </c>
      <c r="D2331" s="9"/>
    </row>
    <row r="2332">
      <c r="A2332" s="10">
        <f>IF(my_protein!J2331 = my_protein!J2332, IF(my_protein!H2332 - my_protein!I2331 &lt; 100, A2331, A2331 + 1), A2331 + 1)</f>
        <v>1589</v>
      </c>
      <c r="B2332" s="10">
        <f>IF(my_protein!I2331 - my_protein!H2332 &gt; 0, my_protein!I2331 - my_protein!H2332, 0)</f>
        <v>0</v>
      </c>
      <c r="C2332">
        <f>IF(my_protein!B2332 = "with_protein", my_protein!S2332, "")</f>
        <v>370</v>
      </c>
      <c r="D2332" s="9"/>
    </row>
    <row r="2333">
      <c r="A2333" s="10">
        <f>IF(my_protein!J2332 = my_protein!J2333, IF(my_protein!H2333 - my_protein!I2332 &lt; 100, A2332, A2332 + 1), A2332 + 1)</f>
        <v>1589</v>
      </c>
      <c r="B2333" s="10">
        <f>IF(my_protein!I2332 - my_protein!H2333 &gt; 0, my_protein!I2332 - my_protein!H2333, 0)</f>
        <v>0</v>
      </c>
      <c r="C2333">
        <f>IF(my_protein!B2333 = "with_protein", my_protein!S2333, "")</f>
        <v>177</v>
      </c>
      <c r="D2333" s="9"/>
    </row>
    <row r="2334">
      <c r="A2334" s="10">
        <f>IF(my_protein!J2333 = my_protein!J2334, IF(my_protein!H2334 - my_protein!I2333 &lt; 100, A2333, A2333 + 1), A2333 + 1)</f>
        <v>1589</v>
      </c>
      <c r="B2334" s="10">
        <f>IF(my_protein!I2333 - my_protein!H2334 &gt; 0, my_protein!I2333 - my_protein!H2334, 0)</f>
        <v>3</v>
      </c>
      <c r="C2334">
        <f>IF(my_protein!B2334 = "with_protein", my_protein!S2334, "")</f>
        <v>287</v>
      </c>
      <c r="D2334" s="9"/>
    </row>
    <row r="2335">
      <c r="A2335" s="10">
        <f>IF(my_protein!J2334 = my_protein!J2335, IF(my_protein!H2335 - my_protein!I2334 &lt; 100, A2334, A2334 + 1), A2334 + 1)</f>
        <v>1589</v>
      </c>
      <c r="B2335" s="10">
        <f>IF(my_protein!I2334 - my_protein!H2335 &gt; 0, my_protein!I2334 - my_protein!H2335, 0)</f>
        <v>0</v>
      </c>
      <c r="C2335">
        <f>IF(my_protein!B2335 = "with_protein", my_protein!S2335, "")</f>
        <v>422</v>
      </c>
      <c r="D2335" s="9"/>
    </row>
    <row r="2336">
      <c r="A2336" s="10">
        <f>IF(my_protein!J2335 = my_protein!J2336, IF(my_protein!H2336 - my_protein!I2335 &lt; 100, A2335, A2335 + 1), A2335 + 1)</f>
        <v>1589</v>
      </c>
      <c r="B2336" s="10">
        <f>IF(my_protein!I2335 - my_protein!H2336 &gt; 0, my_protein!I2335 - my_protein!H2336, 0)</f>
        <v>3</v>
      </c>
      <c r="C2336">
        <f>IF(my_protein!B2336 = "with_protein", my_protein!S2336, "")</f>
        <v>295</v>
      </c>
      <c r="D2336" s="9"/>
    </row>
    <row r="2337">
      <c r="A2337" s="10">
        <f>IF(my_protein!J2336 = my_protein!J2337, IF(my_protein!H2337 - my_protein!I2336 &lt; 100, A2336, A2336 + 1), A2336 + 1)</f>
        <v>1589</v>
      </c>
      <c r="B2337" s="10">
        <f>IF(my_protein!I2336 - my_protein!H2337 &gt; 0, my_protein!I2336 - my_protein!H2337, 0)</f>
        <v>0</v>
      </c>
      <c r="C2337">
        <f>IF(my_protein!B2337 = "with_protein", my_protein!S2337, "")</f>
        <v>266</v>
      </c>
      <c r="D2337" s="9"/>
    </row>
    <row r="2338">
      <c r="A2338" s="10">
        <f>IF(my_protein!J2337 = my_protein!J2338, IF(my_protein!H2338 - my_protein!I2337 &lt; 100, A2337, A2337 + 1), A2337 + 1)</f>
        <v>1589</v>
      </c>
      <c r="B2338" s="10">
        <f>IF(my_protein!I2337 - my_protein!H2338 &gt; 0, my_protein!I2337 - my_protein!H2338, 0)</f>
        <v>7</v>
      </c>
      <c r="C2338">
        <f>IF(my_protein!B2338 = "with_protein", my_protein!S2338, "")</f>
        <v>249</v>
      </c>
      <c r="D2338" s="9"/>
    </row>
    <row r="2339">
      <c r="A2339" s="10">
        <f>IF(my_protein!J2338 = my_protein!J2339, IF(my_protein!H2339 - my_protein!I2338 &lt; 100, A2338, A2338 + 1), A2338 + 1)</f>
        <v>1590</v>
      </c>
      <c r="B2339" s="10">
        <f>IF(my_protein!I2338 - my_protein!H2339 &gt; 0, my_protein!I2338 - my_protein!H2339, 0)</f>
        <v>0</v>
      </c>
      <c r="C2339">
        <f>IF(my_protein!B2339 = "with_protein", my_protein!S2339, "")</f>
        <v>141</v>
      </c>
      <c r="D2339" s="9"/>
    </row>
    <row r="2340">
      <c r="A2340" s="10">
        <f>IF(my_protein!J2339 = my_protein!J2340, IF(my_protein!H2340 - my_protein!I2339 &lt; 100, A2339, A2339 + 1), A2339 + 1)</f>
        <v>1591</v>
      </c>
      <c r="B2340" s="10">
        <f>IF(my_protein!I2339 - my_protein!H2340 &gt; 0, my_protein!I2339 - my_protein!H2340, 0)</f>
        <v>0</v>
      </c>
      <c r="C2340">
        <f>IF(my_protein!B2340 = "with_protein", my_protein!S2340, "")</f>
        <v>438</v>
      </c>
      <c r="D2340" s="9"/>
    </row>
    <row r="2341">
      <c r="A2341" s="10">
        <f>IF(my_protein!J2340 = my_protein!J2341, IF(my_protein!H2341 - my_protein!I2340 &lt; 100, A2340, A2340 + 1), A2340 + 1)</f>
        <v>1592</v>
      </c>
      <c r="B2341" s="10">
        <f>IF(my_protein!I2340 - my_protein!H2341 &gt; 0, my_protein!I2340 - my_protein!H2341, 0)</f>
        <v>0</v>
      </c>
      <c r="C2341">
        <f>IF(my_protein!B2341 = "with_protein", my_protein!S2341, "")</f>
        <v>280</v>
      </c>
      <c r="D2341" s="9"/>
    </row>
    <row r="2342">
      <c r="A2342" s="10">
        <f>IF(my_protein!J2341 = my_protein!J2342, IF(my_protein!H2342 - my_protein!I2341 &lt; 100, A2341, A2341 + 1), A2341 + 1)</f>
        <v>1592</v>
      </c>
      <c r="B2342" s="10">
        <f>IF(my_protein!I2341 - my_protein!H2342 &gt; 0, my_protein!I2341 - my_protein!H2342, 0)</f>
        <v>0</v>
      </c>
      <c r="C2342">
        <f>IF(my_protein!B2342 = "with_protein", my_protein!S2342, "")</f>
        <v>452</v>
      </c>
      <c r="D2342" s="9"/>
    </row>
    <row r="2343">
      <c r="A2343" s="10">
        <f>IF(my_protein!J2342 = my_protein!J2343, IF(my_protein!H2343 - my_protein!I2342 &lt; 100, A2342, A2342 + 1), A2342 + 1)</f>
        <v>1593</v>
      </c>
      <c r="B2343" s="10">
        <f>IF(my_protein!I2342 - my_protein!H2343 &gt; 0, my_protein!I2342 - my_protein!H2343, 0)</f>
        <v>0</v>
      </c>
      <c r="C2343">
        <f>IF(my_protein!B2343 = "with_protein", my_protein!S2343, "")</f>
        <v>354</v>
      </c>
      <c r="D2343" s="9"/>
    </row>
    <row r="2344">
      <c r="A2344" s="10">
        <f>IF(my_protein!J2343 = my_protein!J2344, IF(my_protein!H2344 - my_protein!I2343 &lt; 100, A2343, A2343 + 1), A2343 + 1)</f>
        <v>1594</v>
      </c>
      <c r="B2344" s="10">
        <f>IF(my_protein!I2343 - my_protein!H2344 &gt; 0, my_protein!I2343 - my_protein!H2344, 0)</f>
        <v>0</v>
      </c>
      <c r="C2344">
        <f>IF(my_protein!B2344 = "with_protein", my_protein!S2344, "")</f>
        <v>282</v>
      </c>
      <c r="D2344" s="9"/>
    </row>
    <row r="2345">
      <c r="A2345" s="10">
        <f>IF(my_protein!J2344 = my_protein!J2345, IF(my_protein!H2345 - my_protein!I2344 &lt; 100, A2344, A2344 + 1), A2344 + 1)</f>
        <v>1595</v>
      </c>
      <c r="B2345" s="10">
        <f>IF(my_protein!I2344 - my_protein!H2345 &gt; 0, my_protein!I2344 - my_protein!H2345, 0)</f>
        <v>0</v>
      </c>
      <c r="C2345">
        <f>IF(my_protein!B2345 = "with_protein", my_protein!S2345, "")</f>
        <v>356</v>
      </c>
      <c r="D2345" s="9"/>
    </row>
    <row r="2346">
      <c r="A2346" s="10">
        <f>IF(my_protein!J2345 = my_protein!J2346, IF(my_protein!H2346 - my_protein!I2345 &lt; 100, A2345, A2345 + 1), A2345 + 1)</f>
        <v>1595</v>
      </c>
      <c r="B2346" s="10">
        <f>IF(my_protein!I2345 - my_protein!H2346 &gt; 0, my_protein!I2345 - my_protein!H2346, 0)</f>
        <v>123</v>
      </c>
      <c r="C2346">
        <f>IF(my_protein!B2346 = "with_protein", my_protein!S2346, "")</f>
        <v>291</v>
      </c>
      <c r="D2346" s="9"/>
    </row>
    <row r="2347">
      <c r="A2347" s="10">
        <f>IF(my_protein!J2346 = my_protein!J2347, IF(my_protein!H2347 - my_protein!I2346 &lt; 100, A2346, A2346 + 1), A2346 + 1)</f>
        <v>1595</v>
      </c>
      <c r="B2347" s="10">
        <f>IF(my_protein!I2346 - my_protein!H2347 &gt; 0, my_protein!I2346 - my_protein!H2347, 0)</f>
        <v>0</v>
      </c>
      <c r="C2347">
        <f>IF(my_protein!B2347 = "with_protein", my_protein!S2347, "")</f>
        <v>693</v>
      </c>
      <c r="D2347" s="9"/>
    </row>
    <row r="2348">
      <c r="A2348" s="10">
        <f>IF(my_protein!J2347 = my_protein!J2348, IF(my_protein!H2348 - my_protein!I2347 &lt; 100, A2347, A2347 + 1), A2347 + 1)</f>
        <v>1595</v>
      </c>
      <c r="B2348" s="10">
        <f>IF(my_protein!I2347 - my_protein!H2348 &gt; 0, my_protein!I2347 - my_protein!H2348, 0)</f>
        <v>0</v>
      </c>
      <c r="C2348">
        <f>IF(my_protein!B2348 = "with_protein", my_protein!S2348, "")</f>
        <v>373</v>
      </c>
      <c r="D2348" s="9"/>
    </row>
    <row r="2349">
      <c r="A2349" s="10">
        <f>IF(my_protein!J2348 = my_protein!J2349, IF(my_protein!H2349 - my_protein!I2348 &lt; 100, A2348, A2348 + 1), A2348 + 1)</f>
        <v>1596</v>
      </c>
      <c r="B2349" s="10">
        <f>IF(my_protein!I2348 - my_protein!H2349 &gt; 0, my_protein!I2348 - my_protein!H2349, 0)</f>
        <v>0</v>
      </c>
      <c r="C2349">
        <f>IF(my_protein!B2349 = "with_protein", my_protein!S2349, "")</f>
        <v>120</v>
      </c>
      <c r="D2349" s="9"/>
    </row>
    <row r="2350">
      <c r="A2350" s="10">
        <f>IF(my_protein!J2349 = my_protein!J2350, IF(my_protein!H2350 - my_protein!I2349 &lt; 100, A2349, A2349 + 1), A2349 + 1)</f>
        <v>1596</v>
      </c>
      <c r="B2350" s="10">
        <f>IF(my_protein!I2349 - my_protein!H2350 &gt; 0, my_protein!I2349 - my_protein!H2350, 0)</f>
        <v>0</v>
      </c>
      <c r="C2350">
        <f>IF(my_protein!B2350 = "with_protein", my_protein!S2350, "")</f>
        <v>132</v>
      </c>
      <c r="D2350" s="9"/>
    </row>
    <row r="2351">
      <c r="A2351" s="10">
        <f>IF(my_protein!J2350 = my_protein!J2351, IF(my_protein!H2351 - my_protein!I2350 &lt; 100, A2350, A2350 + 1), A2350 + 1)</f>
        <v>1597</v>
      </c>
      <c r="B2351" s="10">
        <f>IF(my_protein!I2350 - my_protein!H2351 &gt; 0, my_protein!I2350 - my_protein!H2351, 0)</f>
        <v>0</v>
      </c>
      <c r="C2351">
        <f>IF(my_protein!B2351 = "with_protein", my_protein!S2351, "")</f>
        <v>341</v>
      </c>
      <c r="D2351" s="9"/>
    </row>
    <row r="2352">
      <c r="A2352" s="10">
        <f>IF(my_protein!J2351 = my_protein!J2352, IF(my_protein!H2352 - my_protein!I2351 &lt; 100, A2351, A2351 + 1), A2351 + 1)</f>
        <v>1598</v>
      </c>
      <c r="B2352" s="10">
        <f>IF(my_protein!I2351 - my_protein!H2352 &gt; 0, my_protein!I2351 - my_protein!H2352, 0)</f>
        <v>0</v>
      </c>
      <c r="C2352">
        <f>IF(my_protein!B2352 = "with_protein", my_protein!S2352, "")</f>
        <v>585</v>
      </c>
      <c r="D2352" s="9"/>
    </row>
    <row r="2353">
      <c r="A2353" s="10">
        <f>IF(my_protein!J2352 = my_protein!J2353, IF(my_protein!H2353 - my_protein!I2352 &lt; 100, A2352, A2352 + 1), A2352 + 1)</f>
        <v>1599</v>
      </c>
      <c r="B2353" s="10">
        <f>IF(my_protein!I2352 - my_protein!H2353 &gt; 0, my_protein!I2352 - my_protein!H2353, 0)</f>
        <v>0</v>
      </c>
      <c r="C2353">
        <f>IF(my_protein!B2353 = "with_protein", my_protein!S2353, "")</f>
        <v>116</v>
      </c>
      <c r="D2353" s="9"/>
    </row>
    <row r="2354">
      <c r="A2354" s="10">
        <f>IF(my_protein!J2353 = my_protein!J2354, IF(my_protein!H2354 - my_protein!I2353 &lt; 100, A2353, A2353 + 1), A2353 + 1)</f>
        <v>1600</v>
      </c>
      <c r="B2354" s="10">
        <f>IF(my_protein!I2353 - my_protein!H2354 &gt; 0, my_protein!I2353 - my_protein!H2354, 0)</f>
        <v>0</v>
      </c>
      <c r="C2354">
        <f>IF(my_protein!B2354 = "with_protein", my_protein!S2354, "")</f>
        <v>185</v>
      </c>
      <c r="D2354" s="9"/>
    </row>
    <row r="2355">
      <c r="A2355" s="10">
        <f>IF(my_protein!J2354 = my_protein!J2355, IF(my_protein!H2355 - my_protein!I2354 &lt; 100, A2354, A2354 + 1), A2354 + 1)</f>
        <v>1601</v>
      </c>
      <c r="B2355" s="10">
        <f>IF(my_protein!I2354 - my_protein!H2355 &gt; 0, my_protein!I2354 - my_protein!H2355, 0)</f>
        <v>0</v>
      </c>
      <c r="C2355">
        <f>IF(my_protein!B2355 = "with_protein", my_protein!S2355, "")</f>
        <v>390</v>
      </c>
      <c r="D2355" s="9"/>
    </row>
    <row r="2356">
      <c r="A2356" s="10">
        <f>IF(my_protein!J2355 = my_protein!J2356, IF(my_protein!H2356 - my_protein!I2355 &lt; 100, A2355, A2355 + 1), A2355 + 1)</f>
        <v>1601</v>
      </c>
      <c r="B2356" s="10">
        <f>IF(my_protein!I2355 - my_protein!H2356 &gt; 0, my_protein!I2355 - my_protein!H2356, 0)</f>
        <v>0</v>
      </c>
      <c r="C2356">
        <f>IF(my_protein!B2356 = "with_protein", my_protein!S2356, "")</f>
        <v>209</v>
      </c>
      <c r="D2356" s="9"/>
    </row>
    <row r="2357">
      <c r="A2357" s="10">
        <f>IF(my_protein!J2356 = my_protein!J2357, IF(my_protein!H2357 - my_protein!I2356 &lt; 100, A2356, A2356 + 1), A2356 + 1)</f>
        <v>1602</v>
      </c>
      <c r="B2357" s="10">
        <f>IF(my_protein!I2356 - my_protein!H2357 &gt; 0, my_protein!I2356 - my_protein!H2357, 0)</f>
        <v>0</v>
      </c>
      <c r="C2357">
        <f>IF(my_protein!B2357 = "with_protein", my_protein!S2357, "")</f>
        <v>184</v>
      </c>
      <c r="D2357" s="9"/>
    </row>
    <row r="2358">
      <c r="A2358" s="10">
        <f>IF(my_protein!J2357 = my_protein!J2358, IF(my_protein!H2358 - my_protein!I2357 &lt; 100, A2357, A2357 + 1), A2357 + 1)</f>
        <v>1603</v>
      </c>
      <c r="B2358" s="10">
        <f>IF(my_protein!I2357 - my_protein!H2358 &gt; 0, my_protein!I2357 - my_protein!H2358, 0)</f>
        <v>0</v>
      </c>
      <c r="C2358">
        <f>IF(my_protein!B2358 = "with_protein", my_protein!S2358, "")</f>
        <v>477</v>
      </c>
      <c r="D2358" s="9"/>
    </row>
    <row r="2359">
      <c r="A2359" s="10">
        <f>IF(my_protein!J2358 = my_protein!J2359, IF(my_protein!H2359 - my_protein!I2358 &lt; 100, A2358, A2358 + 1), A2358 + 1)</f>
        <v>1604</v>
      </c>
      <c r="B2359" s="10">
        <f>IF(my_protein!I2358 - my_protein!H2359 &gt; 0, my_protein!I2358 - my_protein!H2359, 0)</f>
        <v>0</v>
      </c>
      <c r="C2359">
        <f>IF(my_protein!B2359 = "with_protein", my_protein!S2359, "")</f>
        <v>484</v>
      </c>
      <c r="D2359" s="9"/>
    </row>
    <row r="2360">
      <c r="A2360" s="10">
        <f>IF(my_protein!J2359 = my_protein!J2360, IF(my_protein!H2360 - my_protein!I2359 &lt; 100, A2359, A2359 + 1), A2359 + 1)</f>
        <v>1605</v>
      </c>
      <c r="B2360" s="10">
        <f>IF(my_protein!I2359 - my_protein!H2360 &gt; 0, my_protein!I2359 - my_protein!H2360, 0)</f>
        <v>0</v>
      </c>
      <c r="C2360">
        <f>IF(my_protein!B2360 = "with_protein", my_protein!S2360, "")</f>
        <v>266</v>
      </c>
      <c r="D2360" s="9"/>
    </row>
    <row r="2361">
      <c r="A2361" s="10">
        <f>IF(my_protein!J2360 = my_protein!J2361, IF(my_protein!H2361 - my_protein!I2360 &lt; 100, A2360, A2360 + 1), A2360 + 1)</f>
        <v>1606</v>
      </c>
      <c r="B2361" s="10">
        <f>IF(my_protein!I2360 - my_protein!H2361 &gt; 0, my_protein!I2360 - my_protein!H2361, 0)</f>
        <v>0</v>
      </c>
      <c r="C2361">
        <f>IF(my_protein!B2361 = "with_protein", my_protein!S2361, "")</f>
        <v>384</v>
      </c>
      <c r="D2361" s="9"/>
    </row>
    <row r="2362">
      <c r="A2362" s="10">
        <f>IF(my_protein!J2361 = my_protein!J2362, IF(my_protein!H2362 - my_protein!I2361 &lt; 100, A2361, A2361 + 1), A2361 + 1)</f>
        <v>1606</v>
      </c>
      <c r="B2362" s="10">
        <f>IF(my_protein!I2361 - my_protein!H2362 &gt; 0, my_protein!I2361 - my_protein!H2362, 0)</f>
        <v>0</v>
      </c>
      <c r="C2362">
        <f>IF(my_protein!B2362 = "with_protein", my_protein!S2362, "")</f>
        <v>271</v>
      </c>
      <c r="D2362" s="9"/>
    </row>
    <row r="2363">
      <c r="A2363" s="10">
        <f>IF(my_protein!J2362 = my_protein!J2363, IF(my_protein!H2363 - my_protein!I2362 &lt; 100, A2362, A2362 + 1), A2362 + 1)</f>
        <v>1606</v>
      </c>
      <c r="B2363" s="10">
        <f>IF(my_protein!I2362 - my_protein!H2363 &gt; 0, my_protein!I2362 - my_protein!H2363, 0)</f>
        <v>36</v>
      </c>
      <c r="C2363">
        <f>IF(my_protein!B2363 = "with_protein", my_protein!S2363, "")</f>
        <v>281</v>
      </c>
      <c r="D2363" s="9"/>
    </row>
    <row r="2364">
      <c r="A2364" s="10">
        <f>IF(my_protein!J2363 = my_protein!J2364, IF(my_protein!H2364 - my_protein!I2363 &lt; 100, A2363, A2363 + 1), A2363 + 1)</f>
        <v>1607</v>
      </c>
      <c r="B2364" s="10">
        <f>IF(my_protein!I2363 - my_protein!H2364 &gt; 0, my_protein!I2363 - my_protein!H2364, 0)</f>
        <v>0</v>
      </c>
      <c r="C2364">
        <f>IF(my_protein!B2364 = "with_protein", my_protein!S2364, "")</f>
        <v>924</v>
      </c>
      <c r="D2364" s="9"/>
    </row>
    <row r="2365">
      <c r="A2365" s="10">
        <f>IF(my_protein!J2364 = my_protein!J2365, IF(my_protein!H2365 - my_protein!I2364 &lt; 100, A2364, A2364 + 1), A2364 + 1)</f>
        <v>1607</v>
      </c>
      <c r="B2365" s="10">
        <f>IF(my_protein!I2364 - my_protein!H2365 &gt; 0, my_protein!I2364 - my_protein!H2365, 0)</f>
        <v>0</v>
      </c>
      <c r="C2365">
        <f>IF(my_protein!B2365 = "with_protein", my_protein!S2365, "")</f>
        <v>607</v>
      </c>
      <c r="D2365" s="9"/>
    </row>
    <row r="2366">
      <c r="A2366" s="10">
        <f>IF(my_protein!J2365 = my_protein!J2366, IF(my_protein!H2366 - my_protein!I2365 &lt; 100, A2365, A2365 + 1), A2365 + 1)</f>
        <v>1608</v>
      </c>
      <c r="B2366" s="10">
        <f>IF(my_protein!I2365 - my_protein!H2366 &gt; 0, my_protein!I2365 - my_protein!H2366, 0)</f>
        <v>0</v>
      </c>
      <c r="C2366">
        <f>IF(my_protein!B2366 = "with_protein", my_protein!S2366, "")</f>
        <v>359</v>
      </c>
      <c r="D2366" s="9"/>
    </row>
    <row r="2367">
      <c r="A2367" s="10">
        <f>IF(my_protein!J2366 = my_protein!J2367, IF(my_protein!H2367 - my_protein!I2366 &lt; 100, A2366, A2366 + 1), A2366 + 1)</f>
        <v>1609</v>
      </c>
      <c r="B2367" s="10">
        <f>IF(my_protein!I2366 - my_protein!H2367 &gt; 0, my_protein!I2366 - my_protein!H2367, 0)</f>
        <v>0</v>
      </c>
      <c r="C2367">
        <f>IF(my_protein!B2367 = "with_protein", my_protein!S2367, "")</f>
        <v>443</v>
      </c>
      <c r="D2367" s="9"/>
    </row>
    <row r="2368">
      <c r="A2368" s="10">
        <f>IF(my_protein!J2367 = my_protein!J2368, IF(my_protein!H2368 - my_protein!I2367 &lt; 100, A2367, A2367 + 1), A2367 + 1)</f>
        <v>1610</v>
      </c>
      <c r="B2368" s="10">
        <f>IF(my_protein!I2367 - my_protein!H2368 &gt; 0, my_protein!I2367 - my_protein!H2368, 0)</f>
        <v>0</v>
      </c>
      <c r="C2368">
        <f>IF(my_protein!B2368 = "with_protein", my_protein!S2368, "")</f>
        <v>221</v>
      </c>
      <c r="D2368" s="9"/>
    </row>
    <row r="2369">
      <c r="A2369" s="10">
        <f>IF(my_protein!J2368 = my_protein!J2369, IF(my_protein!H2369 - my_protein!I2368 &lt; 100, A2368, A2368 + 1), A2368 + 1)</f>
        <v>1611</v>
      </c>
      <c r="B2369" s="10">
        <f>IF(my_protein!I2368 - my_protein!H2369 &gt; 0, my_protein!I2368 - my_protein!H2369, 0)</f>
        <v>0</v>
      </c>
      <c r="C2369">
        <f>IF(my_protein!B2369 = "with_protein", my_protein!S2369, "")</f>
        <v>442</v>
      </c>
      <c r="D2369" s="9"/>
    </row>
    <row r="2370">
      <c r="A2370" s="10">
        <f>IF(my_protein!J2369 = my_protein!J2370, IF(my_protein!H2370 - my_protein!I2369 &lt; 100, A2369, A2369 + 1), A2369 + 1)</f>
        <v>1612</v>
      </c>
      <c r="B2370" s="10">
        <f>IF(my_protein!I2369 - my_protein!H2370 &gt; 0, my_protein!I2369 - my_protein!H2370, 0)</f>
        <v>0</v>
      </c>
      <c r="C2370">
        <f>IF(my_protein!B2370 = "with_protein", my_protein!S2370, "")</f>
        <v>296</v>
      </c>
      <c r="D2370" s="9"/>
    </row>
    <row r="2371">
      <c r="A2371" s="10">
        <f>IF(my_protein!J2370 = my_protein!J2371, IF(my_protein!H2371 - my_protein!I2370 &lt; 100, A2370, A2370 + 1), A2370 + 1)</f>
        <v>1613</v>
      </c>
      <c r="B2371" s="10">
        <f>IF(my_protein!I2370 - my_protein!H2371 &gt; 0, my_protein!I2370 - my_protein!H2371, 0)</f>
        <v>0</v>
      </c>
      <c r="C2371">
        <f>IF(my_protein!B2371 = "with_protein", my_protein!S2371, "")</f>
        <v>324</v>
      </c>
      <c r="D2371" s="9"/>
    </row>
    <row r="2372">
      <c r="A2372" s="10">
        <f>IF(my_protein!J2371 = my_protein!J2372, IF(my_protein!H2372 - my_protein!I2371 &lt; 100, A2371, A2371 + 1), A2371 + 1)</f>
        <v>1614</v>
      </c>
      <c r="B2372" s="10">
        <f>IF(my_protein!I2371 - my_protein!H2372 &gt; 0, my_protein!I2371 - my_protein!H2372, 0)</f>
        <v>0</v>
      </c>
      <c r="C2372">
        <f>IF(my_protein!B2372 = "with_protein", my_protein!S2372, "")</f>
        <v>108</v>
      </c>
      <c r="D2372" s="9"/>
    </row>
    <row r="2373">
      <c r="A2373" s="10">
        <f>IF(my_protein!J2372 = my_protein!J2373, IF(my_protein!H2373 - my_protein!I2372 &lt; 100, A2372, A2372 + 1), A2372 + 1)</f>
        <v>1615</v>
      </c>
      <c r="B2373" s="10">
        <f>IF(my_protein!I2372 - my_protein!H2373 &gt; 0, my_protein!I2372 - my_protein!H2373, 0)</f>
        <v>0</v>
      </c>
      <c r="C2373">
        <f>IF(my_protein!B2373 = "with_protein", my_protein!S2373, "")</f>
        <v>154</v>
      </c>
      <c r="D2373" s="9"/>
    </row>
    <row r="2374">
      <c r="A2374" s="10">
        <f>IF(my_protein!J2373 = my_protein!J2374, IF(my_protein!H2374 - my_protein!I2373 &lt; 100, A2373, A2373 + 1), A2373 + 1)</f>
        <v>1616</v>
      </c>
      <c r="B2374" s="10">
        <f>IF(my_protein!I2373 - my_protein!H2374 &gt; 0, my_protein!I2373 - my_protein!H2374, 0)</f>
        <v>0</v>
      </c>
      <c r="C2374">
        <f>IF(my_protein!B2374 = "with_protein", my_protein!S2374, "")</f>
        <v>242</v>
      </c>
      <c r="D2374" s="9"/>
    </row>
    <row r="2375">
      <c r="A2375" s="10">
        <f>IF(my_protein!J2374 = my_protein!J2375, IF(my_protein!H2375 - my_protein!I2374 &lt; 100, A2374, A2374 + 1), A2374 + 1)</f>
        <v>1617</v>
      </c>
      <c r="B2375" s="10">
        <f>IF(my_protein!I2374 - my_protein!H2375 &gt; 0, my_protein!I2374 - my_protein!H2375, 0)</f>
        <v>0</v>
      </c>
      <c r="C2375">
        <f>IF(my_protein!B2375 = "with_protein", my_protein!S2375, "")</f>
        <v>184</v>
      </c>
      <c r="D2375" s="9"/>
    </row>
    <row r="2376">
      <c r="A2376" s="10">
        <f>IF(my_protein!J2375 = my_protein!J2376, IF(my_protein!H2376 - my_protein!I2375 &lt; 100, A2375, A2375 + 1), A2375 + 1)</f>
        <v>1618</v>
      </c>
      <c r="B2376" s="10">
        <f>IF(my_protein!I2375 - my_protein!H2376 &gt; 0, my_protein!I2375 - my_protein!H2376, 0)</f>
        <v>0</v>
      </c>
      <c r="C2376">
        <f>IF(my_protein!B2376 = "with_protein", my_protein!S2376, "")</f>
        <v>359</v>
      </c>
      <c r="D2376" s="9"/>
    </row>
    <row r="2377">
      <c r="A2377" s="10">
        <f>IF(my_protein!J2376 = my_protein!J2377, IF(my_protein!H2377 - my_protein!I2376 &lt; 100, A2376, A2376 + 1), A2376 + 1)</f>
        <v>1618</v>
      </c>
      <c r="B2377" s="10">
        <f>IF(my_protein!I2376 - my_protein!H2377 &gt; 0, my_protein!I2376 - my_protein!H2377, 0)</f>
        <v>3</v>
      </c>
      <c r="C2377">
        <f>IF(my_protein!B2377 = "with_protein", my_protein!S2377, "")</f>
        <v>264</v>
      </c>
      <c r="D2377" s="9"/>
    </row>
    <row r="2378">
      <c r="A2378" s="10">
        <f>IF(my_protein!J2377 = my_protein!J2378, IF(my_protein!H2378 - my_protein!I2377 &lt; 100, A2377, A2377 + 1), A2377 + 1)</f>
        <v>1618</v>
      </c>
      <c r="B2378" s="10">
        <f>IF(my_protein!I2377 - my_protein!H2378 &gt; 0, my_protein!I2377 - my_protein!H2378, 0)</f>
        <v>3</v>
      </c>
      <c r="C2378">
        <f>IF(my_protein!B2378 = "with_protein", my_protein!S2378, "")</f>
        <v>439</v>
      </c>
      <c r="D2378" s="9"/>
    </row>
    <row r="2379">
      <c r="A2379" s="10">
        <f>IF(my_protein!J2378 = my_protein!J2379, IF(my_protein!H2379 - my_protein!I2378 &lt; 100, A2378, A2378 + 1), A2378 + 1)</f>
        <v>1619</v>
      </c>
      <c r="B2379" s="10">
        <f>IF(my_protein!I2378 - my_protein!H2379 &gt; 0, my_protein!I2378 - my_protein!H2379, 0)</f>
        <v>0</v>
      </c>
      <c r="C2379">
        <f>IF(my_protein!B2379 = "with_protein", my_protein!S2379, "")</f>
        <v>226</v>
      </c>
      <c r="D2379" s="9"/>
    </row>
    <row r="2380">
      <c r="A2380" s="10">
        <f>IF(my_protein!J2379 = my_protein!J2380, IF(my_protein!H2380 - my_protein!I2379 &lt; 100, A2379, A2379 + 1), A2379 + 1)</f>
        <v>1620</v>
      </c>
      <c r="B2380" s="10">
        <f>IF(my_protein!I2379 - my_protein!H2380 &gt; 0, my_protein!I2379 - my_protein!H2380, 0)</f>
        <v>0</v>
      </c>
      <c r="C2380">
        <f>IF(my_protein!B2380 = "with_protein", my_protein!S2380, "")</f>
        <v>460</v>
      </c>
      <c r="D2380" s="9"/>
    </row>
    <row r="2381">
      <c r="A2381" s="10">
        <f>IF(my_protein!J2380 = my_protein!J2381, IF(my_protein!H2381 - my_protein!I2380 &lt; 100, A2380, A2380 + 1), A2380 + 1)</f>
        <v>1620</v>
      </c>
      <c r="B2381" s="10">
        <f>IF(my_protein!I2380 - my_protein!H2381 &gt; 0, my_protein!I2380 - my_protein!H2381, 0)</f>
        <v>0</v>
      </c>
      <c r="C2381">
        <f>IF(my_protein!B2381 = "with_protein", my_protein!S2381, "")</f>
        <v>237</v>
      </c>
      <c r="D2381" s="9"/>
    </row>
    <row r="2382">
      <c r="A2382" s="10">
        <f>IF(my_protein!J2381 = my_protein!J2382, IF(my_protein!H2382 - my_protein!I2381 &lt; 100, A2381, A2381 + 1), A2381 + 1)</f>
        <v>1620</v>
      </c>
      <c r="B2382" s="10">
        <f>IF(my_protein!I2381 - my_protein!H2382 &gt; 0, my_protein!I2381 - my_protein!H2382, 0)</f>
        <v>0</v>
      </c>
      <c r="C2382">
        <f>IF(my_protein!B2382 = "with_protein", my_protein!S2382, "")</f>
        <v>365</v>
      </c>
      <c r="D2382" s="9"/>
    </row>
    <row r="2383">
      <c r="A2383" s="10">
        <f>IF(my_protein!J2382 = my_protein!J2383, IF(my_protein!H2383 - my_protein!I2382 &lt; 100, A2382, A2382 + 1), A2382 + 1)</f>
        <v>1620</v>
      </c>
      <c r="B2383" s="10">
        <f>IF(my_protein!I2382 - my_protein!H2383 &gt; 0, my_protein!I2382 - my_protein!H2383, 0)</f>
        <v>3</v>
      </c>
      <c r="C2383">
        <f>IF(my_protein!B2383 = "with_protein", my_protein!S2383, "")</f>
        <v>538</v>
      </c>
      <c r="D2383" s="9"/>
    </row>
    <row r="2384">
      <c r="A2384" s="10">
        <f>IF(my_protein!J2383 = my_protein!J2384, IF(my_protein!H2384 - my_protein!I2383 &lt; 100, A2383, A2383 + 1), A2383 + 1)</f>
        <v>1620</v>
      </c>
      <c r="B2384" s="10">
        <f>IF(my_protein!I2383 - my_protein!H2384 &gt; 0, my_protein!I2383 - my_protein!H2384, 0)</f>
        <v>3</v>
      </c>
      <c r="C2384">
        <f>IF(my_protein!B2384 = "with_protein", my_protein!S2384, "")</f>
        <v>280</v>
      </c>
      <c r="D2384" s="9"/>
    </row>
    <row r="2385">
      <c r="A2385" s="10">
        <f>IF(my_protein!J2384 = my_protein!J2385, IF(my_protein!H2385 - my_protein!I2384 &lt; 100, A2384, A2384 + 1), A2384 + 1)</f>
        <v>1621</v>
      </c>
      <c r="B2385" s="10">
        <f>IF(my_protein!I2384 - my_protein!H2385 &gt; 0, my_protein!I2384 - my_protein!H2385, 0)</f>
        <v>0</v>
      </c>
      <c r="C2385">
        <f>IF(my_protein!B2385 = "with_protein", my_protein!S2385, "")</f>
        <v>104</v>
      </c>
      <c r="D2385" s="9"/>
    </row>
    <row r="2386">
      <c r="A2386" s="10">
        <f>IF(my_protein!J2385 = my_protein!J2386, IF(my_protein!H2386 - my_protein!I2385 &lt; 100, A2385, A2385 + 1), A2385 + 1)</f>
        <v>1621</v>
      </c>
      <c r="B2386" s="10">
        <f>IF(my_protein!I2385 - my_protein!H2386 &gt; 0, my_protein!I2385 - my_protein!H2386, 0)</f>
        <v>0</v>
      </c>
      <c r="C2386">
        <f>IF(my_protein!B2386 = "with_protein", my_protein!S2386, "")</f>
        <v>72</v>
      </c>
      <c r="D2386" s="9"/>
    </row>
    <row r="2387">
      <c r="A2387" s="10">
        <f>IF(my_protein!J2386 = my_protein!J2387, IF(my_protein!H2387 - my_protein!I2386 &lt; 100, A2386, A2386 + 1), A2386 + 1)</f>
        <v>1622</v>
      </c>
      <c r="B2387" s="10">
        <f>IF(my_protein!I2386 - my_protein!H2387 &gt; 0, my_protein!I2386 - my_protein!H2387, 0)</f>
        <v>0</v>
      </c>
      <c r="C2387">
        <f>IF(my_protein!B2387 = "with_protein", my_protein!S2387, "")</f>
        <v>484</v>
      </c>
      <c r="D2387" s="9"/>
    </row>
    <row r="2388">
      <c r="A2388" s="10">
        <f>IF(my_protein!J2387 = my_protein!J2388, IF(my_protein!H2388 - my_protein!I2387 &lt; 100, A2387, A2387 + 1), A2387 + 1)</f>
        <v>1623</v>
      </c>
      <c r="B2388" s="10">
        <f>IF(my_protein!I2387 - my_protein!H2388 &gt; 0, my_protein!I2387 - my_protein!H2388, 0)</f>
        <v>0</v>
      </c>
      <c r="C2388">
        <f>IF(my_protein!B2388 = "with_protein", my_protein!S2388, "")</f>
        <v>196</v>
      </c>
      <c r="D2388" s="9"/>
    </row>
    <row r="2389">
      <c r="A2389" s="10">
        <f>IF(my_protein!J2388 = my_protein!J2389, IF(my_protein!H2389 - my_protein!I2388 &lt; 100, A2388, A2388 + 1), A2388 + 1)</f>
        <v>1624</v>
      </c>
      <c r="B2389" s="10">
        <f>IF(my_protein!I2388 - my_protein!H2389 &gt; 0, my_protein!I2388 - my_protein!H2389, 0)</f>
        <v>0</v>
      </c>
      <c r="C2389">
        <f>IF(my_protein!B2389 = "with_protein", my_protein!S2389, "")</f>
        <v>563</v>
      </c>
      <c r="D2389" s="9"/>
    </row>
    <row r="2390">
      <c r="A2390" s="10">
        <f>IF(my_protein!J2389 = my_protein!J2390, IF(my_protein!H2390 - my_protein!I2389 &lt; 100, A2389, A2389 + 1), A2389 + 1)</f>
        <v>1625</v>
      </c>
      <c r="B2390" s="10">
        <f>IF(my_protein!I2389 - my_protein!H2390 &gt; 0, my_protein!I2389 - my_protein!H2390, 0)</f>
        <v>0</v>
      </c>
      <c r="C2390">
        <f>IF(my_protein!B2390 = "with_protein", my_protein!S2390, "")</f>
        <v>329</v>
      </c>
      <c r="D2390" s="9"/>
    </row>
    <row r="2391">
      <c r="A2391" s="10">
        <f>IF(my_protein!J2390 = my_protein!J2391, IF(my_protein!H2391 - my_protein!I2390 &lt; 100, A2390, A2390 + 1), A2390 + 1)</f>
        <v>1626</v>
      </c>
      <c r="B2391" s="10">
        <f>IF(my_protein!I2390 - my_protein!H2391 &gt; 0, my_protein!I2390 - my_protein!H2391, 0)</f>
        <v>0</v>
      </c>
      <c r="C2391">
        <f>IF(my_protein!B2391 = "with_protein", my_protein!S2391, "")</f>
        <v>435</v>
      </c>
      <c r="D2391" s="9"/>
    </row>
    <row r="2392">
      <c r="A2392" s="10">
        <f>IF(my_protein!J2391 = my_protein!J2392, IF(my_protein!H2392 - my_protein!I2391 &lt; 100, A2391, A2391 + 1), A2391 + 1)</f>
        <v>1627</v>
      </c>
      <c r="B2392" s="10">
        <f>IF(my_protein!I2391 - my_protein!H2392 &gt; 0, my_protein!I2391 - my_protein!H2392, 0)</f>
        <v>0</v>
      </c>
      <c r="C2392">
        <f>IF(my_protein!B2392 = "with_protein", my_protein!S2392, "")</f>
        <v>187</v>
      </c>
      <c r="D2392" s="9"/>
    </row>
    <row r="2393">
      <c r="A2393" s="10">
        <f>IF(my_protein!J2392 = my_protein!J2393, IF(my_protein!H2393 - my_protein!I2392 &lt; 100, A2392, A2392 + 1), A2392 + 1)</f>
        <v>1628</v>
      </c>
      <c r="B2393" s="10">
        <f>IF(my_protein!I2392 - my_protein!H2393 &gt; 0, my_protein!I2392 - my_protein!H2393, 0)</f>
        <v>0</v>
      </c>
      <c r="C2393">
        <f>IF(my_protein!B2393 = "with_protein", my_protein!S2393, "")</f>
        <v>608</v>
      </c>
      <c r="D2393" s="9"/>
    </row>
    <row r="2394">
      <c r="A2394" s="10">
        <f>IF(my_protein!J2393 = my_protein!J2394, IF(my_protein!H2394 - my_protein!I2393 &lt; 100, A2393, A2393 + 1), A2393 + 1)</f>
        <v>1629</v>
      </c>
      <c r="B2394" s="10">
        <f>IF(my_protein!I2393 - my_protein!H2394 &gt; 0, my_protein!I2393 - my_protein!H2394, 0)</f>
        <v>0</v>
      </c>
      <c r="C2394">
        <f>IF(my_protein!B2394 = "with_protein", my_protein!S2394, "")</f>
        <v>168</v>
      </c>
      <c r="D2394" s="9"/>
    </row>
    <row r="2395">
      <c r="A2395" s="10">
        <f>IF(my_protein!J2394 = my_protein!J2395, IF(my_protein!H2395 - my_protein!I2394 &lt; 100, A2394, A2394 + 1), A2394 + 1)</f>
        <v>1629</v>
      </c>
      <c r="B2395" s="10">
        <f>IF(my_protein!I2394 - my_protein!H2395 &gt; 0, my_protein!I2394 - my_protein!H2395, 0)</f>
        <v>0</v>
      </c>
      <c r="C2395">
        <f>IF(my_protein!B2395 = "with_protein", my_protein!S2395, "")</f>
        <v>187</v>
      </c>
      <c r="D2395" s="9"/>
    </row>
    <row r="2396">
      <c r="A2396" s="10">
        <f>IF(my_protein!J2395 = my_protein!J2396, IF(my_protein!H2396 - my_protein!I2395 &lt; 100, A2395, A2395 + 1), A2395 + 1)</f>
        <v>1630</v>
      </c>
      <c r="B2396" s="10">
        <f>IF(my_protein!I2395 - my_protein!H2396 &gt; 0, my_protein!I2395 - my_protein!H2396, 0)</f>
        <v>0</v>
      </c>
      <c r="C2396">
        <f>IF(my_protein!B2396 = "with_protein", my_protein!S2396, "")</f>
        <v>105</v>
      </c>
      <c r="D2396" s="9"/>
    </row>
    <row r="2397">
      <c r="A2397" s="10">
        <f>IF(my_protein!J2396 = my_protein!J2397, IF(my_protein!H2397 - my_protein!I2396 &lt; 100, A2396, A2396 + 1), A2396 + 1)</f>
        <v>1630</v>
      </c>
      <c r="B2397" s="10">
        <f>IF(my_protein!I2396 - my_protein!H2397 &gt; 0, my_protein!I2396 - my_protein!H2397, 0)</f>
        <v>0</v>
      </c>
      <c r="C2397">
        <f>IF(my_protein!B2397 = "with_protein", my_protein!S2397, "")</f>
        <v>213</v>
      </c>
      <c r="D2397" s="9"/>
    </row>
    <row r="2398">
      <c r="A2398" s="10">
        <f>IF(my_protein!J2397 = my_protein!J2398, IF(my_protein!H2398 - my_protein!I2397 &lt; 100, A2397, A2397 + 1), A2397 + 1)</f>
        <v>1631</v>
      </c>
      <c r="B2398" s="10">
        <f>IF(my_protein!I2397 - my_protein!H2398 &gt; 0, my_protein!I2397 - my_protein!H2398, 0)</f>
        <v>0</v>
      </c>
      <c r="C2398">
        <f>IF(my_protein!B2398 = "with_protein", my_protein!S2398, "")</f>
        <v>199</v>
      </c>
      <c r="D2398" s="9"/>
    </row>
    <row r="2399">
      <c r="A2399" s="10">
        <f>IF(my_protein!J2398 = my_protein!J2399, IF(my_protein!H2399 - my_protein!I2398 &lt; 100, A2398, A2398 + 1), A2398 + 1)</f>
        <v>1632</v>
      </c>
      <c r="B2399" s="10">
        <f>IF(my_protein!I2398 - my_protein!H2399 &gt; 0, my_protein!I2398 - my_protein!H2399, 0)</f>
        <v>1</v>
      </c>
      <c r="C2399">
        <f>IF(my_protein!B2399 = "with_protein", my_protein!S2399, "")</f>
        <v>281</v>
      </c>
      <c r="D2399" s="9"/>
    </row>
    <row r="2400">
      <c r="A2400" s="10">
        <f>IF(my_protein!J2399 = my_protein!J2400, IF(my_protein!H2400 - my_protein!I2399 &lt; 100, A2399, A2399 + 1), A2399 + 1)</f>
        <v>1632</v>
      </c>
      <c r="B2400" s="10">
        <f>IF(my_protein!I2399 - my_protein!H2400 &gt; 0, my_protein!I2399 - my_protein!H2400, 0)</f>
        <v>0</v>
      </c>
      <c r="C2400">
        <f>IF(my_protein!B2400 = "with_protein", my_protein!S2400, "")</f>
        <v>409</v>
      </c>
      <c r="D2400" s="9"/>
    </row>
    <row r="2401">
      <c r="A2401" s="10">
        <f>IF(my_protein!J2400 = my_protein!J2401, IF(my_protein!H2401 - my_protein!I2400 &lt; 100, A2400, A2400 + 1), A2400 + 1)</f>
        <v>1633</v>
      </c>
      <c r="B2401" s="10">
        <f>IF(my_protein!I2400 - my_protein!H2401 &gt; 0, my_protein!I2400 - my_protein!H2401, 0)</f>
        <v>0</v>
      </c>
      <c r="C2401">
        <f>IF(my_protein!B2401 = "with_protein", my_protein!S2401, "")</f>
        <v>509</v>
      </c>
      <c r="D2401" s="9"/>
    </row>
    <row r="2402">
      <c r="A2402" s="10">
        <f>IF(my_protein!J2401 = my_protein!J2402, IF(my_protein!H2402 - my_protein!I2401 &lt; 100, A2401, A2401 + 1), A2401 + 1)</f>
        <v>1634</v>
      </c>
      <c r="B2402" s="10">
        <f>IF(my_protein!I2401 - my_protein!H2402 &gt; 0, my_protein!I2401 - my_protein!H2402, 0)</f>
        <v>0</v>
      </c>
      <c r="C2402">
        <f>IF(my_protein!B2402 = "with_protein", my_protein!S2402, "")</f>
        <v>236</v>
      </c>
      <c r="D2402" s="9"/>
    </row>
    <row r="2403">
      <c r="A2403" s="10">
        <f>IF(my_protein!J2402 = my_protein!J2403, IF(my_protein!H2403 - my_protein!I2402 &lt; 100, A2402, A2402 + 1), A2402 + 1)</f>
        <v>1635</v>
      </c>
      <c r="B2403" s="10">
        <f>IF(my_protein!I2402 - my_protein!H2403 &gt; 0, my_protein!I2402 - my_protein!H2403, 0)</f>
        <v>0</v>
      </c>
      <c r="C2403">
        <f>IF(my_protein!B2403 = "with_protein", my_protein!S2403, "")</f>
        <v>261</v>
      </c>
      <c r="D2403" s="9"/>
    </row>
    <row r="2404">
      <c r="A2404" s="10">
        <f>IF(my_protein!J2403 = my_protein!J2404, IF(my_protein!H2404 - my_protein!I2403 &lt; 100, A2403, A2403 + 1), A2403 + 1)</f>
        <v>1636</v>
      </c>
      <c r="B2404" s="10">
        <f>IF(my_protein!I2403 - my_protein!H2404 &gt; 0, my_protein!I2403 - my_protein!H2404, 0)</f>
        <v>0</v>
      </c>
      <c r="C2404">
        <f>IF(my_protein!B2404 = "with_protein", my_protein!S2404, "")</f>
        <v>337</v>
      </c>
      <c r="D2404" s="9"/>
    </row>
    <row r="2405">
      <c r="A2405" s="10">
        <f>IF(my_protein!J2404 = my_protein!J2405, IF(my_protein!H2405 - my_protein!I2404 &lt; 100, A2404, A2404 + 1), A2404 + 1)</f>
        <v>1636</v>
      </c>
      <c r="B2405" s="10">
        <f>IF(my_protein!I2404 - my_protein!H2405 &gt; 0, my_protein!I2404 - my_protein!H2405, 0)</f>
        <v>0</v>
      </c>
      <c r="C2405">
        <f>IF(my_protein!B2405 = "with_protein", my_protein!S2405, "")</f>
        <v>78</v>
      </c>
      <c r="D2405" s="9"/>
    </row>
    <row r="2406">
      <c r="A2406" s="10">
        <f>IF(my_protein!J2405 = my_protein!J2406, IF(my_protein!H2406 - my_protein!I2405 &lt; 100, A2405, A2405 + 1), A2405 + 1)</f>
        <v>1637</v>
      </c>
      <c r="B2406" s="10">
        <f>IF(my_protein!I2405 - my_protein!H2406 &gt; 0, my_protein!I2405 - my_protein!H2406, 0)</f>
        <v>31</v>
      </c>
      <c r="C2406">
        <f>IF(my_protein!B2406 = "with_protein", my_protein!S2406, "")</f>
        <v>161</v>
      </c>
      <c r="D2406" s="9"/>
    </row>
    <row r="2407">
      <c r="A2407" s="10">
        <f>IF(my_protein!J2406 = my_protein!J2407, IF(my_protein!H2407 - my_protein!I2406 &lt; 100, A2406, A2406 + 1), A2406 + 1)</f>
        <v>1637</v>
      </c>
      <c r="B2407" s="10">
        <f>IF(my_protein!I2406 - my_protein!H2407 &gt; 0, my_protein!I2406 - my_protein!H2407, 0)</f>
        <v>0</v>
      </c>
      <c r="C2407">
        <f>IF(my_protein!B2407 = "with_protein", my_protein!S2407, "")</f>
        <v>280</v>
      </c>
      <c r="D2407" s="9"/>
    </row>
    <row r="2408">
      <c r="A2408" s="10">
        <f>IF(my_protein!J2407 = my_protein!J2408, IF(my_protein!H2408 - my_protein!I2407 &lt; 100, A2407, A2407 + 1), A2407 + 1)</f>
        <v>1638</v>
      </c>
      <c r="B2408" s="10">
        <f>IF(my_protein!I2407 - my_protein!H2408 &gt; 0, my_protein!I2407 - my_protein!H2408, 0)</f>
        <v>0</v>
      </c>
      <c r="C2408">
        <f>IF(my_protein!B2408 = "with_protein", my_protein!S2408, "")</f>
        <v>593</v>
      </c>
      <c r="D2408" s="9"/>
    </row>
    <row r="2409">
      <c r="A2409" s="10">
        <f>IF(my_protein!J2408 = my_protein!J2409, IF(my_protein!H2409 - my_protein!I2408 &lt; 100, A2408, A2408 + 1), A2408 + 1)</f>
        <v>1639</v>
      </c>
      <c r="B2409" s="10">
        <f>IF(my_protein!I2408 - my_protein!H2409 &gt; 0, my_protein!I2408 - my_protein!H2409, 0)</f>
        <v>0</v>
      </c>
      <c r="C2409">
        <f>IF(my_protein!B2409 = "with_protein", my_protein!S2409, "")</f>
        <v>216</v>
      </c>
      <c r="D2409" s="9"/>
    </row>
    <row r="2410">
      <c r="A2410" s="10">
        <f>IF(my_protein!J2409 = my_protein!J2410, IF(my_protein!H2410 - my_protein!I2409 &lt; 100, A2409, A2409 + 1), A2409 + 1)</f>
        <v>1640</v>
      </c>
      <c r="B2410" s="10">
        <f>IF(my_protein!I2409 - my_protein!H2410 &gt; 0, my_protein!I2409 - my_protein!H2410, 0)</f>
        <v>0</v>
      </c>
      <c r="C2410">
        <f>IF(my_protein!B2410 = "with_protein", my_protein!S2410, "")</f>
        <v>513</v>
      </c>
      <c r="D2410" s="9"/>
    </row>
    <row r="2411">
      <c r="A2411" s="10">
        <f>IF(my_protein!J2410 = my_protein!J2411, IF(my_protein!H2411 - my_protein!I2410 &lt; 100, A2410, A2410 + 1), A2410 + 1)</f>
        <v>1641</v>
      </c>
      <c r="B2411" s="10">
        <f>IF(my_protein!I2410 - my_protein!H2411 &gt; 0, my_protein!I2410 - my_protein!H2411, 0)</f>
        <v>0</v>
      </c>
      <c r="C2411">
        <f>IF(my_protein!B2411 = "with_protein", my_protein!S2411, "")</f>
        <v>448</v>
      </c>
      <c r="D2411" s="9"/>
    </row>
    <row r="2412">
      <c r="A2412" s="10">
        <f>IF(my_protein!J2411 = my_protein!J2412, IF(my_protein!H2412 - my_protein!I2411 &lt; 100, A2411, A2411 + 1), A2411 + 1)</f>
        <v>1642</v>
      </c>
      <c r="B2412" s="10">
        <f>IF(my_protein!I2411 - my_protein!H2412 &gt; 0, my_protein!I2411 - my_protein!H2412, 0)</f>
        <v>0</v>
      </c>
      <c r="C2412">
        <f>IF(my_protein!B2412 = "with_protein", my_protein!S2412, "")</f>
        <v>191</v>
      </c>
      <c r="D2412" s="9"/>
    </row>
    <row r="2413">
      <c r="A2413" s="10">
        <f>IF(my_protein!J2412 = my_protein!J2413, IF(my_protein!H2413 - my_protein!I2412 &lt; 100, A2412, A2412 + 1), A2412 + 1)</f>
        <v>1643</v>
      </c>
      <c r="B2413" s="10">
        <f>IF(my_protein!I2412 - my_protein!H2413 &gt; 0, my_protein!I2412 - my_protein!H2413, 0)</f>
        <v>0</v>
      </c>
      <c r="C2413">
        <f>IF(my_protein!B2413 = "with_protein", my_protein!S2413, "")</f>
        <v>881</v>
      </c>
      <c r="D2413" s="9"/>
    </row>
    <row r="2414">
      <c r="A2414" s="10">
        <f>IF(my_protein!J2413 = my_protein!J2414, IF(my_protein!H2414 - my_protein!I2413 &lt; 100, A2413, A2413 + 1), A2413 + 1)</f>
        <v>1643</v>
      </c>
      <c r="B2414" s="10">
        <f>IF(my_protein!I2413 - my_protein!H2414 &gt; 0, my_protein!I2413 - my_protein!H2414, 0)</f>
        <v>0</v>
      </c>
      <c r="C2414">
        <f>IF(my_protein!B2414 = "with_protein", my_protein!S2414, "")</f>
        <v>361</v>
      </c>
      <c r="D2414" s="9"/>
    </row>
    <row r="2415">
      <c r="A2415" s="10">
        <f>IF(my_protein!J2414 = my_protein!J2415, IF(my_protein!H2415 - my_protein!I2414 &lt; 100, A2414, A2414 + 1), A2414 + 1)</f>
        <v>1643</v>
      </c>
      <c r="B2415" s="10">
        <f>IF(my_protein!I2414 - my_protein!H2415 &gt; 0, my_protein!I2414 - my_protein!H2415, 0)</f>
        <v>0</v>
      </c>
      <c r="C2415">
        <f>IF(my_protein!B2415 = "with_protein", my_protein!S2415, "")</f>
        <v>729</v>
      </c>
      <c r="D2415" s="9"/>
    </row>
    <row r="2416">
      <c r="A2416" s="10">
        <f>IF(my_protein!J2415 = my_protein!J2416, IF(my_protein!H2416 - my_protein!I2415 &lt; 100, A2415, A2415 + 1), A2415 + 1)</f>
        <v>1644</v>
      </c>
      <c r="B2416" s="10">
        <f>IF(my_protein!I2415 - my_protein!H2416 &gt; 0, my_protein!I2415 - my_protein!H2416, 0)</f>
        <v>0</v>
      </c>
      <c r="C2416">
        <f>IF(my_protein!B2416 = "with_protein", my_protein!S2416, "")</f>
        <v>314</v>
      </c>
      <c r="D2416" s="9"/>
    </row>
    <row r="2417">
      <c r="A2417" s="10">
        <f>IF(my_protein!J2416 = my_protein!J2417, IF(my_protein!H2417 - my_protein!I2416 &lt; 100, A2416, A2416 + 1), A2416 + 1)</f>
        <v>1645</v>
      </c>
      <c r="B2417" s="10">
        <f>IF(my_protein!I2416 - my_protein!H2417 &gt; 0, my_protein!I2416 - my_protein!H2417, 0)</f>
        <v>0</v>
      </c>
      <c r="C2417">
        <f>IF(my_protein!B2417 = "with_protein", my_protein!S2417, "")</f>
        <v>287</v>
      </c>
      <c r="D2417" s="9"/>
    </row>
    <row r="2418">
      <c r="A2418" s="10">
        <f>IF(my_protein!J2417 = my_protein!J2418, IF(my_protein!H2418 - my_protein!I2417 &lt; 100, A2417, A2417 + 1), A2417 + 1)</f>
        <v>1646</v>
      </c>
      <c r="B2418" s="10">
        <f>IF(my_protein!I2417 - my_protein!H2418 &gt; 0, my_protein!I2417 - my_protein!H2418, 0)</f>
        <v>0</v>
      </c>
      <c r="C2418">
        <f>IF(my_protein!B2418 = "with_protein", my_protein!S2418, "")</f>
        <v>1301</v>
      </c>
      <c r="D2418" s="9"/>
    </row>
    <row r="2419">
      <c r="A2419" s="10">
        <f>IF(my_protein!J2418 = my_protein!J2419, IF(my_protein!H2419 - my_protein!I2418 &lt; 100, A2418, A2418 + 1), A2418 + 1)</f>
        <v>1647</v>
      </c>
      <c r="B2419" s="10">
        <f>IF(my_protein!I2418 - my_protein!H2419 &gt; 0, my_protein!I2418 - my_protein!H2419, 0)</f>
        <v>0</v>
      </c>
      <c r="C2419">
        <f>IF(my_protein!B2419 = "with_protein", my_protein!S2419, "")</f>
        <v>204</v>
      </c>
      <c r="D2419" s="9"/>
    </row>
    <row r="2420">
      <c r="A2420" s="10">
        <f>IF(my_protein!J2419 = my_protein!J2420, IF(my_protein!H2420 - my_protein!I2419 &lt; 100, A2419, A2419 + 1), A2419 + 1)</f>
        <v>1647</v>
      </c>
      <c r="B2420" s="10">
        <f>IF(my_protein!I2419 - my_protein!H2420 &gt; 0, my_protein!I2419 - my_protein!H2420, 0)</f>
        <v>90</v>
      </c>
      <c r="C2420">
        <f>IF(my_protein!B2420 = "with_protein", my_protein!S2420, "")</f>
        <v>179</v>
      </c>
      <c r="D2420" s="9"/>
    </row>
    <row r="2421">
      <c r="A2421" s="10">
        <f>IF(my_protein!J2420 = my_protein!J2421, IF(my_protein!H2421 - my_protein!I2420 &lt; 100, A2420, A2420 + 1), A2420 + 1)</f>
        <v>1648</v>
      </c>
      <c r="B2421" s="10">
        <f>IF(my_protein!I2420 - my_protein!H2421 &gt; 0, my_protein!I2420 - my_protein!H2421, 0)</f>
        <v>0</v>
      </c>
      <c r="C2421" t="str">
        <f>IF(my_protein!B2421 = "with_protein", my_protein!S2421, "")</f>
        <v/>
      </c>
      <c r="D2421" s="9"/>
    </row>
    <row r="2422">
      <c r="A2422" s="10">
        <f>IF(my_protein!J2421 = my_protein!J2422, IF(my_protein!H2422 - my_protein!I2421 &lt; 100, A2421, A2421 + 1), A2421 + 1)</f>
        <v>1649</v>
      </c>
      <c r="B2422" s="10">
        <f>IF(my_protein!I2421 - my_protein!H2422 &gt; 0, my_protein!I2421 - my_protein!H2422, 0)</f>
        <v>0</v>
      </c>
      <c r="C2422">
        <f>IF(my_protein!B2422 = "with_protein", my_protein!S2422, "")</f>
        <v>421</v>
      </c>
      <c r="D2422" s="9"/>
    </row>
    <row r="2423">
      <c r="A2423" s="10">
        <f>IF(my_protein!J2422 = my_protein!J2423, IF(my_protein!H2423 - my_protein!I2422 &lt; 100, A2422, A2422 + 1), A2422 + 1)</f>
        <v>1649</v>
      </c>
      <c r="B2423" s="10">
        <f>IF(my_protein!I2422 - my_protein!H2423 &gt; 0, my_protein!I2422 - my_protein!H2423, 0)</f>
        <v>0</v>
      </c>
      <c r="C2423">
        <f>IF(my_protein!B2423 = "with_protein", my_protein!S2423, "")</f>
        <v>71</v>
      </c>
      <c r="D2423" s="9"/>
    </row>
    <row r="2424">
      <c r="A2424" s="10">
        <f>IF(my_protein!J2423 = my_protein!J2424, IF(my_protein!H2424 - my_protein!I2423 &lt; 100, A2423, A2423 + 1), A2423 + 1)</f>
        <v>1650</v>
      </c>
      <c r="B2424" s="10">
        <f>IF(my_protein!I2423 - my_protein!H2424 &gt; 0, my_protein!I2423 - my_protein!H2424, 0)</f>
        <v>0</v>
      </c>
      <c r="C2424">
        <f>IF(my_protein!B2424 = "with_protein", my_protein!S2424, "")</f>
        <v>272</v>
      </c>
      <c r="D2424" s="9"/>
    </row>
    <row r="2425">
      <c r="A2425" s="10">
        <f>IF(my_protein!J2424 = my_protein!J2425, IF(my_protein!H2425 - my_protein!I2424 &lt; 100, A2424, A2424 + 1), A2424 + 1)</f>
        <v>1650</v>
      </c>
      <c r="B2425" s="10">
        <f>IF(my_protein!I2424 - my_protein!H2425 &gt; 0, my_protein!I2424 - my_protein!H2425, 0)</f>
        <v>0</v>
      </c>
      <c r="C2425" t="str">
        <f>IF(my_protein!B2425 = "with_protein", my_protein!S2425, "")</f>
        <v/>
      </c>
      <c r="D2425" s="9"/>
    </row>
    <row r="2426">
      <c r="A2426" s="10">
        <f>IF(my_protein!J2425 = my_protein!J2426, IF(my_protein!H2426 - my_protein!I2425 &lt; 100, A2425, A2425 + 1), A2425 + 1)</f>
        <v>1651</v>
      </c>
      <c r="B2426" s="10">
        <f>IF(my_protein!I2425 - my_protein!H2426 &gt; 0, my_protein!I2425 - my_protein!H2426, 0)</f>
        <v>0</v>
      </c>
      <c r="C2426">
        <f>IF(my_protein!B2426 = "with_protein", my_protein!S2426, "")</f>
        <v>390</v>
      </c>
      <c r="D2426" s="9"/>
    </row>
    <row r="2427">
      <c r="A2427" s="10">
        <f>IF(my_protein!J2426 = my_protein!J2427, IF(my_protein!H2427 - my_protein!I2426 &lt; 100, A2426, A2426 + 1), A2426 + 1)</f>
        <v>1652</v>
      </c>
      <c r="B2427" s="10">
        <f>IF(my_protein!I2426 - my_protein!H2427 &gt; 0, my_protein!I2426 - my_protein!H2427, 0)</f>
        <v>0</v>
      </c>
      <c r="C2427">
        <f>IF(my_protein!B2427 = "with_protein", my_protein!S2427, "")</f>
        <v>358</v>
      </c>
      <c r="D2427" s="9"/>
    </row>
    <row r="2428">
      <c r="A2428" s="10">
        <f>IF(my_protein!J2427 = my_protein!J2428, IF(my_protein!H2428 - my_protein!I2427 &lt; 100, A2427, A2427 + 1), A2427 + 1)</f>
        <v>1653</v>
      </c>
      <c r="B2428" s="10">
        <f>IF(my_protein!I2427 - my_protein!H2428 &gt; 0, my_protein!I2427 - my_protein!H2428, 0)</f>
        <v>0</v>
      </c>
      <c r="C2428">
        <f>IF(my_protein!B2428 = "with_protein", my_protein!S2428, "")</f>
        <v>247</v>
      </c>
      <c r="D2428" s="9"/>
    </row>
    <row r="2429">
      <c r="A2429" s="10">
        <f>IF(my_protein!J2428 = my_protein!J2429, IF(my_protein!H2429 - my_protein!I2428 &lt; 100, A2428, A2428 + 1), A2428 + 1)</f>
        <v>1654</v>
      </c>
      <c r="B2429" s="10">
        <f>IF(my_protein!I2428 - my_protein!H2429 &gt; 0, my_protein!I2428 - my_protein!H2429, 0)</f>
        <v>0</v>
      </c>
      <c r="C2429">
        <f>IF(my_protein!B2429 = "with_protein", my_protein!S2429, "")</f>
        <v>384</v>
      </c>
      <c r="D2429" s="9"/>
    </row>
    <row r="2430">
      <c r="A2430" s="10">
        <f>IF(my_protein!J2429 = my_protein!J2430, IF(my_protein!H2430 - my_protein!I2429 &lt; 100, A2429, A2429 + 1), A2429 + 1)</f>
        <v>1655</v>
      </c>
      <c r="B2430" s="10">
        <f>IF(my_protein!I2429 - my_protein!H2430 &gt; 0, my_protein!I2429 - my_protein!H2430, 0)</f>
        <v>0</v>
      </c>
      <c r="C2430">
        <f>IF(my_protein!B2430 = "with_protein", my_protein!S2430, "")</f>
        <v>360</v>
      </c>
      <c r="D2430" s="9"/>
    </row>
    <row r="2431">
      <c r="A2431" s="10">
        <f>IF(my_protein!J2430 = my_protein!J2431, IF(my_protein!H2431 - my_protein!I2430 &lt; 100, A2430, A2430 + 1), A2430 + 1)</f>
        <v>1655</v>
      </c>
      <c r="B2431" s="10">
        <f>IF(my_protein!I2430 - my_protein!H2431 &gt; 0, my_protein!I2430 - my_protein!H2431, 0)</f>
        <v>0</v>
      </c>
      <c r="C2431">
        <f>IF(my_protein!B2431 = "with_protein", my_protein!S2431, "")</f>
        <v>191</v>
      </c>
      <c r="D2431" s="9"/>
    </row>
    <row r="2432">
      <c r="A2432" s="10">
        <f>IF(my_protein!J2431 = my_protein!J2432, IF(my_protein!H2432 - my_protein!I2431 &lt; 100, A2431, A2431 + 1), A2431 + 1)</f>
        <v>1656</v>
      </c>
      <c r="B2432" s="10">
        <f>IF(my_protein!I2431 - my_protein!H2432 &gt; 0, my_protein!I2431 - my_protein!H2432, 0)</f>
        <v>0</v>
      </c>
      <c r="C2432">
        <f>IF(my_protein!B2432 = "with_protein", my_protein!S2432, "")</f>
        <v>801</v>
      </c>
      <c r="D2432" s="9"/>
    </row>
    <row r="2433">
      <c r="A2433" s="10">
        <f>IF(my_protein!J2432 = my_protein!J2433, IF(my_protein!H2433 - my_protein!I2432 &lt; 100, A2432, A2432 + 1), A2432 + 1)</f>
        <v>1657</v>
      </c>
      <c r="B2433" s="10">
        <f>IF(my_protein!I2432 - my_protein!H2433 &gt; 0, my_protein!I2432 - my_protein!H2433, 0)</f>
        <v>0</v>
      </c>
      <c r="C2433">
        <f>IF(my_protein!B2433 = "with_protein", my_protein!S2433, "")</f>
        <v>191</v>
      </c>
      <c r="D2433" s="9"/>
    </row>
    <row r="2434">
      <c r="A2434" s="10">
        <f>IF(my_protein!J2433 = my_protein!J2434, IF(my_protein!H2434 - my_protein!I2433 &lt; 100, A2433, A2433 + 1), A2433 + 1)</f>
        <v>1658</v>
      </c>
      <c r="B2434" s="10">
        <f>IF(my_protein!I2433 - my_protein!H2434 &gt; 0, my_protein!I2433 - my_protein!H2434, 0)</f>
        <v>0</v>
      </c>
      <c r="C2434">
        <f>IF(my_protein!B2434 = "with_protein", my_protein!S2434, "")</f>
        <v>152</v>
      </c>
      <c r="D2434" s="9"/>
    </row>
    <row r="2435">
      <c r="A2435" s="10">
        <f>IF(my_protein!J2434 = my_protein!J2435, IF(my_protein!H2435 - my_protein!I2434 &lt; 100, A2434, A2434 + 1), A2434 + 1)</f>
        <v>1659</v>
      </c>
      <c r="B2435" s="10">
        <f>IF(my_protein!I2434 - my_protein!H2435 &gt; 0, my_protein!I2434 - my_protein!H2435, 0)</f>
        <v>0</v>
      </c>
      <c r="C2435">
        <f>IF(my_protein!B2435 = "with_protein", my_protein!S2435, "")</f>
        <v>145</v>
      </c>
      <c r="D2435" s="9"/>
    </row>
    <row r="2436">
      <c r="A2436" s="10">
        <f>IF(my_protein!J2435 = my_protein!J2436, IF(my_protein!H2436 - my_protein!I2435 &lt; 100, A2435, A2435 + 1), A2435 + 1)</f>
        <v>1660</v>
      </c>
      <c r="B2436" s="10">
        <f>IF(my_protein!I2435 - my_protein!H2436 &gt; 0, my_protein!I2435 - my_protein!H2436, 0)</f>
        <v>0</v>
      </c>
      <c r="C2436">
        <f>IF(my_protein!B2436 = "with_protein", my_protein!S2436, "")</f>
        <v>916</v>
      </c>
      <c r="D2436" s="9"/>
    </row>
    <row r="2437">
      <c r="A2437" s="10">
        <f>IF(my_protein!J2436 = my_protein!J2437, IF(my_protein!H2437 - my_protein!I2436 &lt; 100, A2436, A2436 + 1), A2436 + 1)</f>
        <v>1661</v>
      </c>
      <c r="B2437" s="10">
        <f>IF(my_protein!I2436 - my_protein!H2437 &gt; 0, my_protein!I2436 - my_protein!H2437, 0)</f>
        <v>0</v>
      </c>
      <c r="C2437">
        <f>IF(my_protein!B2437 = "with_protein", my_protein!S2437, "")</f>
        <v>532</v>
      </c>
      <c r="D2437" s="9"/>
    </row>
    <row r="2438">
      <c r="A2438" s="10">
        <f>IF(my_protein!J2437 = my_protein!J2438, IF(my_protein!H2438 - my_protein!I2437 &lt; 100, A2437, A2437 + 1), A2437 + 1)</f>
        <v>1662</v>
      </c>
      <c r="B2438" s="10">
        <f>IF(my_protein!I2437 - my_protein!H2438 &gt; 0, my_protein!I2437 - my_protein!H2438, 0)</f>
        <v>0</v>
      </c>
      <c r="C2438">
        <f>IF(my_protein!B2438 = "with_protein", my_protein!S2438, "")</f>
        <v>217</v>
      </c>
      <c r="D2438" s="9"/>
    </row>
    <row r="2439">
      <c r="A2439" s="10">
        <f>IF(my_protein!J2438 = my_protein!J2439, IF(my_protein!H2439 - my_protein!I2438 &lt; 100, A2438, A2438 + 1), A2438 + 1)</f>
        <v>1663</v>
      </c>
      <c r="B2439" s="10">
        <f>IF(my_protein!I2438 - my_protein!H2439 &gt; 0, my_protein!I2438 - my_protein!H2439, 0)</f>
        <v>0</v>
      </c>
      <c r="C2439">
        <f>IF(my_protein!B2439 = "with_protein", my_protein!S2439, "")</f>
        <v>401</v>
      </c>
      <c r="D2439" s="9"/>
    </row>
    <row r="2440">
      <c r="A2440" s="10">
        <f>IF(my_protein!J2439 = my_protein!J2440, IF(my_protein!H2440 - my_protein!I2439 &lt; 100, A2439, A2439 + 1), A2439 + 1)</f>
        <v>1663</v>
      </c>
      <c r="B2440" s="10">
        <f>IF(my_protein!I2439 - my_protein!H2440 &gt; 0, my_protein!I2439 - my_protein!H2440, 0)</f>
        <v>3</v>
      </c>
      <c r="C2440">
        <f>IF(my_protein!B2440 = "with_protein", my_protein!S2440, "")</f>
        <v>225</v>
      </c>
      <c r="D2440" s="9"/>
    </row>
    <row r="2441">
      <c r="A2441" s="10">
        <f>IF(my_protein!J2440 = my_protein!J2441, IF(my_protein!H2441 - my_protein!I2440 &lt; 100, A2440, A2440 + 1), A2440 + 1)</f>
        <v>1664</v>
      </c>
      <c r="B2441" s="10">
        <f>IF(my_protein!I2440 - my_protein!H2441 &gt; 0, my_protein!I2440 - my_protein!H2441, 0)</f>
        <v>0</v>
      </c>
      <c r="C2441">
        <f>IF(my_protein!B2441 = "with_protein", my_protein!S2441, "")</f>
        <v>369</v>
      </c>
      <c r="D2441" s="9"/>
    </row>
    <row r="2442">
      <c r="A2442" s="10">
        <f>IF(my_protein!J2441 = my_protein!J2442, IF(my_protein!H2442 - my_protein!I2441 &lt; 100, A2441, A2441 + 1), A2441 + 1)</f>
        <v>1664</v>
      </c>
      <c r="B2442" s="10">
        <f>IF(my_protein!I2441 - my_protein!H2442 &gt; 0, my_protein!I2441 - my_protein!H2442, 0)</f>
        <v>0</v>
      </c>
      <c r="C2442">
        <f>IF(my_protein!B2442 = "with_protein", my_protein!S2442, "")</f>
        <v>403</v>
      </c>
      <c r="D2442" s="9"/>
    </row>
    <row r="2443">
      <c r="A2443" s="10">
        <f>IF(my_protein!J2442 = my_protein!J2443, IF(my_protein!H2443 - my_protein!I2442 &lt; 100, A2442, A2442 + 1), A2442 + 1)</f>
        <v>1664</v>
      </c>
      <c r="B2443" s="10">
        <f>IF(my_protein!I2442 - my_protein!H2443 &gt; 0, my_protein!I2442 - my_protein!H2443, 0)</f>
        <v>0</v>
      </c>
      <c r="C2443">
        <f>IF(my_protein!B2443 = "with_protein", my_protein!S2443, "")</f>
        <v>111</v>
      </c>
      <c r="D2443" s="9"/>
    </row>
    <row r="2444">
      <c r="A2444" s="10">
        <f>IF(my_protein!J2443 = my_protein!J2444, IF(my_protein!H2444 - my_protein!I2443 &lt; 100, A2443, A2443 + 1), A2443 + 1)</f>
        <v>1665</v>
      </c>
      <c r="B2444" s="10">
        <f>IF(my_protein!I2443 - my_protein!H2444 &gt; 0, my_protein!I2443 - my_protein!H2444, 0)</f>
        <v>0</v>
      </c>
      <c r="C2444">
        <f>IF(my_protein!B2444 = "with_protein", my_protein!S2444, "")</f>
        <v>396</v>
      </c>
      <c r="D2444" s="9"/>
    </row>
    <row r="2445">
      <c r="A2445" s="10">
        <f>IF(my_protein!J2444 = my_protein!J2445, IF(my_protein!H2445 - my_protein!I2444 &lt; 100, A2444, A2444 + 1), A2444 + 1)</f>
        <v>1666</v>
      </c>
      <c r="B2445" s="10">
        <f>IF(my_protein!I2444 - my_protein!H2445 &gt; 0, my_protein!I2444 - my_protein!H2445, 0)</f>
        <v>0</v>
      </c>
      <c r="C2445">
        <f>IF(my_protein!B2445 = "with_protein", my_protein!S2445, "")</f>
        <v>340</v>
      </c>
      <c r="D2445" s="9"/>
    </row>
    <row r="2446">
      <c r="A2446" s="10">
        <f>IF(my_protein!J2445 = my_protein!J2446, IF(my_protein!H2446 - my_protein!I2445 &lt; 100, A2445, A2445 + 1), A2445 + 1)</f>
        <v>1666</v>
      </c>
      <c r="B2446" s="10">
        <f>IF(my_protein!I2445 - my_protein!H2446 &gt; 0, my_protein!I2445 - my_protein!H2446, 0)</f>
        <v>3</v>
      </c>
      <c r="C2446">
        <f>IF(my_protein!B2446 = "with_protein", my_protein!S2446, "")</f>
        <v>182</v>
      </c>
      <c r="D2446" s="9"/>
    </row>
    <row r="2447">
      <c r="A2447" s="10">
        <f>IF(my_protein!J2446 = my_protein!J2447, IF(my_protein!H2447 - my_protein!I2446 &lt; 100, A2446, A2446 + 1), A2446 + 1)</f>
        <v>1667</v>
      </c>
      <c r="B2447" s="10">
        <f>IF(my_protein!I2446 - my_protein!H2447 &gt; 0, my_protein!I2446 - my_protein!H2447, 0)</f>
        <v>0</v>
      </c>
      <c r="C2447">
        <f>IF(my_protein!B2447 = "with_protein", my_protein!S2447, "")</f>
        <v>276</v>
      </c>
      <c r="D2447" s="9"/>
    </row>
    <row r="2448">
      <c r="A2448" s="10">
        <f>IF(my_protein!J2447 = my_protein!J2448, IF(my_protein!H2448 - my_protein!I2447 &lt; 100, A2447, A2447 + 1), A2447 + 1)</f>
        <v>1668</v>
      </c>
      <c r="B2448" s="10">
        <f>IF(my_protein!I2447 - my_protein!H2448 &gt; 0, my_protein!I2447 - my_protein!H2448, 0)</f>
        <v>0</v>
      </c>
      <c r="C2448">
        <f>IF(my_protein!B2448 = "with_protein", my_protein!S2448, "")</f>
        <v>274</v>
      </c>
      <c r="D2448" s="9"/>
    </row>
    <row r="2449">
      <c r="A2449" s="10">
        <f>IF(my_protein!J2448 = my_protein!J2449, IF(my_protein!H2449 - my_protein!I2448 &lt; 100, A2448, A2448 + 1), A2448 + 1)</f>
        <v>1669</v>
      </c>
      <c r="B2449" s="10">
        <f>IF(my_protein!I2448 - my_protein!H2449 &gt; 0, my_protein!I2448 - my_protein!H2449, 0)</f>
        <v>0</v>
      </c>
      <c r="C2449">
        <f>IF(my_protein!B2449 = "with_protein", my_protein!S2449, "")</f>
        <v>398</v>
      </c>
      <c r="D2449" s="9"/>
    </row>
    <row r="2450">
      <c r="A2450" s="10">
        <f>IF(my_protein!J2449 = my_protein!J2450, IF(my_protein!H2450 - my_protein!I2449 &lt; 100, A2449, A2449 + 1), A2449 + 1)</f>
        <v>1669</v>
      </c>
      <c r="B2450" s="10">
        <f>IF(my_protein!I2449 - my_protein!H2450 &gt; 0, my_protein!I2449 - my_protein!H2450, 0)</f>
        <v>0</v>
      </c>
      <c r="C2450">
        <f>IF(my_protein!B2450 = "with_protein", my_protein!S2450, "")</f>
        <v>312</v>
      </c>
      <c r="D2450" s="9"/>
    </row>
    <row r="2451">
      <c r="A2451" s="10">
        <f>IF(my_protein!J2450 = my_protein!J2451, IF(my_protein!H2451 - my_protein!I2450 &lt; 100, A2450, A2450 + 1), A2450 + 1)</f>
        <v>1669</v>
      </c>
      <c r="B2451" s="10">
        <f>IF(my_protein!I2450 - my_protein!H2451 &gt; 0, my_protein!I2450 - my_protein!H2451, 0)</f>
        <v>3</v>
      </c>
      <c r="C2451">
        <f>IF(my_protein!B2451 = "with_protein", my_protein!S2451, "")</f>
        <v>342</v>
      </c>
      <c r="D2451" s="9"/>
    </row>
    <row r="2452">
      <c r="A2452" s="10">
        <f>IF(my_protein!J2451 = my_protein!J2452, IF(my_protein!H2452 - my_protein!I2451 &lt; 100, A2451, A2451 + 1), A2451 + 1)</f>
        <v>1669</v>
      </c>
      <c r="B2452" s="10">
        <f>IF(my_protein!I2451 - my_protein!H2452 &gt; 0, my_protein!I2451 - my_protein!H2452, 0)</f>
        <v>0</v>
      </c>
      <c r="C2452">
        <f>IF(my_protein!B2452 = "with_protein", my_protein!S2452, "")</f>
        <v>80</v>
      </c>
      <c r="D2452" s="9"/>
    </row>
    <row r="2453">
      <c r="A2453" s="10">
        <f>IF(my_protein!J2452 = my_protein!J2453, IF(my_protein!H2453 - my_protein!I2452 &lt; 100, A2452, A2452 + 1), A2452 + 1)</f>
        <v>1670</v>
      </c>
      <c r="B2453" s="10">
        <f>IF(my_protein!I2452 - my_protein!H2453 &gt; 0, my_protein!I2452 - my_protein!H2453, 0)</f>
        <v>0</v>
      </c>
      <c r="C2453">
        <f>IF(my_protein!B2453 = "with_protein", my_protein!S2453, "")</f>
        <v>422</v>
      </c>
      <c r="D2453" s="9"/>
    </row>
    <row r="2454">
      <c r="A2454" s="10">
        <f>IF(my_protein!J2453 = my_protein!J2454, IF(my_protein!H2454 - my_protein!I2453 &lt; 100, A2453, A2453 + 1), A2453 + 1)</f>
        <v>1671</v>
      </c>
      <c r="B2454" s="10">
        <f>IF(my_protein!I2453 - my_protein!H2454 &gt; 0, my_protein!I2453 - my_protein!H2454, 0)</f>
        <v>0</v>
      </c>
      <c r="C2454">
        <f>IF(my_protein!B2454 = "with_protein", my_protein!S2454, "")</f>
        <v>164</v>
      </c>
      <c r="D2454" s="9"/>
    </row>
    <row r="2455">
      <c r="A2455" s="10">
        <f>IF(my_protein!J2454 = my_protein!J2455, IF(my_protein!H2455 - my_protein!I2454 &lt; 100, A2454, A2454 + 1), A2454 + 1)</f>
        <v>1672</v>
      </c>
      <c r="B2455" s="10">
        <f>IF(my_protein!I2454 - my_protein!H2455 &gt; 0, my_protein!I2454 - my_protein!H2455, 0)</f>
        <v>0</v>
      </c>
      <c r="C2455">
        <f>IF(my_protein!B2455 = "with_protein", my_protein!S2455, "")</f>
        <v>150</v>
      </c>
      <c r="D2455" s="9"/>
    </row>
    <row r="2456">
      <c r="A2456" s="10">
        <f>IF(my_protein!J2455 = my_protein!J2456, IF(my_protein!H2456 - my_protein!I2455 &lt; 100, A2455, A2455 + 1), A2455 + 1)</f>
        <v>1673</v>
      </c>
      <c r="B2456" s="10">
        <f>IF(my_protein!I2455 - my_protein!H2456 &gt; 0, my_protein!I2455 - my_protein!H2456, 0)</f>
        <v>0</v>
      </c>
      <c r="C2456">
        <f>IF(my_protein!B2456 = "with_protein", my_protein!S2456, "")</f>
        <v>540</v>
      </c>
      <c r="D2456" s="9"/>
    </row>
    <row r="2457">
      <c r="A2457" s="10">
        <f>IF(my_protein!J2456 = my_protein!J2457, IF(my_protein!H2457 - my_protein!I2456 &lt; 100, A2456, A2456 + 1), A2456 + 1)</f>
        <v>1674</v>
      </c>
      <c r="B2457" s="10">
        <f>IF(my_protein!I2456 - my_protein!H2457 &gt; 0, my_protein!I2456 - my_protein!H2457, 0)</f>
        <v>0</v>
      </c>
      <c r="C2457">
        <f>IF(my_protein!B2457 = "with_protein", my_protein!S2457, "")</f>
        <v>296</v>
      </c>
      <c r="D2457" s="9"/>
    </row>
    <row r="2458">
      <c r="A2458" s="10">
        <f>IF(my_protein!J2457 = my_protein!J2458, IF(my_protein!H2458 - my_protein!I2457 &lt; 100, A2457, A2457 + 1), A2457 + 1)</f>
        <v>1674</v>
      </c>
      <c r="B2458" s="10">
        <f>IF(my_protein!I2457 - my_protein!H2458 &gt; 0, my_protein!I2457 - my_protein!H2458, 0)</f>
        <v>0</v>
      </c>
      <c r="C2458">
        <f>IF(my_protein!B2458 = "with_protein", my_protein!S2458, "")</f>
        <v>389</v>
      </c>
      <c r="D2458" s="9"/>
    </row>
    <row r="2459">
      <c r="A2459" s="10">
        <f>IF(my_protein!J2458 = my_protein!J2459, IF(my_protein!H2459 - my_protein!I2458 &lt; 100, A2458, A2458 + 1), A2458 + 1)</f>
        <v>1674</v>
      </c>
      <c r="B2459" s="10">
        <f>IF(my_protein!I2458 - my_protein!H2459 &gt; 0, my_protein!I2458 - my_protein!H2459, 0)</f>
        <v>3</v>
      </c>
      <c r="C2459">
        <f>IF(my_protein!B2459 = "with_protein", my_protein!S2459, "")</f>
        <v>212</v>
      </c>
      <c r="D2459" s="9"/>
    </row>
    <row r="2460">
      <c r="A2460" s="10">
        <f>IF(my_protein!J2459 = my_protein!J2460, IF(my_protein!H2460 - my_protein!I2459 &lt; 100, A2459, A2459 + 1), A2459 + 1)</f>
        <v>1675</v>
      </c>
      <c r="B2460" s="10">
        <f>IF(my_protein!I2459 - my_protein!H2460 &gt; 0, my_protein!I2459 - my_protein!H2460, 0)</f>
        <v>0</v>
      </c>
      <c r="C2460">
        <f>IF(my_protein!B2460 = "with_protein", my_protein!S2460, "")</f>
        <v>753</v>
      </c>
      <c r="D2460" s="9"/>
    </row>
    <row r="2461">
      <c r="A2461" s="10">
        <f>IF(my_protein!J2460 = my_protein!J2461, IF(my_protein!H2461 - my_protein!I2460 &lt; 100, A2460, A2460 + 1), A2460 + 1)</f>
        <v>1676</v>
      </c>
      <c r="B2461" s="10">
        <f>IF(my_protein!I2460 - my_protein!H2461 &gt; 0, my_protein!I2460 - my_protein!H2461, 0)</f>
        <v>0</v>
      </c>
      <c r="C2461">
        <f>IF(my_protein!B2461 = "with_protein", my_protein!S2461, "")</f>
        <v>228</v>
      </c>
      <c r="D2461" s="9"/>
    </row>
    <row r="2462">
      <c r="A2462" s="10">
        <f>IF(my_protein!J2461 = my_protein!J2462, IF(my_protein!H2462 - my_protein!I2461 &lt; 100, A2461, A2461 + 1), A2461 + 1)</f>
        <v>1677</v>
      </c>
      <c r="B2462" s="10">
        <f>IF(my_protein!I2461 - my_protein!H2462 &gt; 0, my_protein!I2461 - my_protein!H2462, 0)</f>
        <v>0</v>
      </c>
      <c r="C2462">
        <f>IF(my_protein!B2462 = "with_protein", my_protein!S2462, "")</f>
        <v>262</v>
      </c>
      <c r="D2462" s="9"/>
    </row>
    <row r="2463">
      <c r="A2463" s="10">
        <f>IF(my_protein!J2462 = my_protein!J2463, IF(my_protein!H2463 - my_protein!I2462 &lt; 100, A2462, A2462 + 1), A2462 + 1)</f>
        <v>1678</v>
      </c>
      <c r="B2463" s="10">
        <f>IF(my_protein!I2462 - my_protein!H2463 &gt; 0, my_protein!I2462 - my_protein!H2463, 0)</f>
        <v>0</v>
      </c>
      <c r="C2463">
        <f>IF(my_protein!B2463 = "with_protein", my_protein!S2463, "")</f>
        <v>97</v>
      </c>
      <c r="D2463" s="9"/>
    </row>
    <row r="2464">
      <c r="A2464" s="10">
        <f>IF(my_protein!J2463 = my_protein!J2464, IF(my_protein!H2464 - my_protein!I2463 &lt; 100, A2463, A2463 + 1), A2463 + 1)</f>
        <v>1679</v>
      </c>
      <c r="B2464" s="10">
        <f>IF(my_protein!I2463 - my_protein!H2464 &gt; 0, my_protein!I2463 - my_protein!H2464, 0)</f>
        <v>0</v>
      </c>
      <c r="C2464">
        <f>IF(my_protein!B2464 = "with_protein", my_protein!S2464, "")</f>
        <v>477</v>
      </c>
      <c r="D2464" s="9"/>
    </row>
    <row r="2465">
      <c r="A2465" s="10">
        <f>IF(my_protein!J2464 = my_protein!J2465, IF(my_protein!H2465 - my_protein!I2464 &lt; 100, A2464, A2464 + 1), A2464 + 1)</f>
        <v>1679</v>
      </c>
      <c r="B2465" s="10">
        <f>IF(my_protein!I2464 - my_protein!H2465 &gt; 0, my_protein!I2464 - my_protein!H2465, 0)</f>
        <v>0</v>
      </c>
      <c r="C2465">
        <f>IF(my_protein!B2465 = "with_protein", my_protein!S2465, "")</f>
        <v>470</v>
      </c>
      <c r="D2465" s="9"/>
    </row>
    <row r="2466">
      <c r="A2466" s="10">
        <f>IF(my_protein!J2465 = my_protein!J2466, IF(my_protein!H2466 - my_protein!I2465 &lt; 100, A2465, A2465 + 1), A2465 + 1)</f>
        <v>1680</v>
      </c>
      <c r="B2466" s="10">
        <f>IF(my_protein!I2465 - my_protein!H2466 &gt; 0, my_protein!I2465 - my_protein!H2466, 0)</f>
        <v>0</v>
      </c>
      <c r="C2466">
        <f>IF(my_protein!B2466 = "with_protein", my_protein!S2466, "")</f>
        <v>304</v>
      </c>
      <c r="D2466" s="9"/>
    </row>
    <row r="2467">
      <c r="A2467" s="10">
        <f>IF(my_protein!J2466 = my_protein!J2467, IF(my_protein!H2467 - my_protein!I2466 &lt; 100, A2466, A2466 + 1), A2466 + 1)</f>
        <v>1681</v>
      </c>
      <c r="B2467" s="10">
        <f>IF(my_protein!I2466 - my_protein!H2467 &gt; 0, my_protein!I2466 - my_protein!H2467, 0)</f>
        <v>0</v>
      </c>
      <c r="C2467">
        <f>IF(my_protein!B2467 = "with_protein", my_protein!S2467, "")</f>
        <v>389</v>
      </c>
      <c r="D2467" s="9"/>
    </row>
    <row r="2468">
      <c r="A2468" s="10">
        <f>IF(my_protein!J2467 = my_protein!J2468, IF(my_protein!H2468 - my_protein!I2467 &lt; 100, A2467, A2467 + 1), A2467 + 1)</f>
        <v>1682</v>
      </c>
      <c r="B2468" s="10">
        <f>IF(my_protein!I2467 - my_protein!H2468 &gt; 0, my_protein!I2467 - my_protein!H2468, 0)</f>
        <v>0</v>
      </c>
      <c r="C2468">
        <f>IF(my_protein!B2468 = "with_protein", my_protein!S2468, "")</f>
        <v>635</v>
      </c>
      <c r="D2468" s="9"/>
    </row>
    <row r="2469">
      <c r="A2469" s="10">
        <f>IF(my_protein!J2468 = my_protein!J2469, IF(my_protein!H2469 - my_protein!I2468 &lt; 100, A2468, A2468 + 1), A2468 + 1)</f>
        <v>1683</v>
      </c>
      <c r="B2469" s="10">
        <f>IF(my_protein!I2468 - my_protein!H2469 &gt; 0, my_protein!I2468 - my_protein!H2469, 0)</f>
        <v>0</v>
      </c>
      <c r="C2469">
        <f>IF(my_protein!B2469 = "with_protein", my_protein!S2469, "")</f>
        <v>423</v>
      </c>
      <c r="D2469" s="9"/>
    </row>
    <row r="2470">
      <c r="A2470" s="10">
        <f>IF(my_protein!J2469 = my_protein!J2470, IF(my_protein!H2470 - my_protein!I2469 &lt; 100, A2469, A2469 + 1), A2469 + 1)</f>
        <v>1684</v>
      </c>
      <c r="B2470" s="10">
        <f>IF(my_protein!I2469 - my_protein!H2470 &gt; 0, my_protein!I2469 - my_protein!H2470, 0)</f>
        <v>0</v>
      </c>
      <c r="C2470">
        <f>IF(my_protein!B2470 = "with_protein", my_protein!S2470, "")</f>
        <v>221</v>
      </c>
      <c r="D2470" s="9"/>
    </row>
    <row r="2471">
      <c r="A2471" s="10">
        <f>IF(my_protein!J2470 = my_protein!J2471, IF(my_protein!H2471 - my_protein!I2470 &lt; 100, A2470, A2470 + 1), A2470 + 1)</f>
        <v>1684</v>
      </c>
      <c r="B2471" s="10">
        <f>IF(my_protein!I2470 - my_protein!H2471 &gt; 0, my_protein!I2470 - my_protein!H2471, 0)</f>
        <v>3</v>
      </c>
      <c r="C2471">
        <f>IF(my_protein!B2471 = "with_protein", my_protein!S2471, "")</f>
        <v>497</v>
      </c>
      <c r="D2471" s="9"/>
    </row>
    <row r="2472">
      <c r="A2472" s="10">
        <f>IF(my_protein!J2471 = my_protein!J2472, IF(my_protein!H2472 - my_protein!I2471 &lt; 100, A2471, A2471 + 1), A2471 + 1)</f>
        <v>1685</v>
      </c>
      <c r="B2472" s="10">
        <f>IF(my_protein!I2471 - my_protein!H2472 &gt; 0, my_protein!I2471 - my_protein!H2472, 0)</f>
        <v>28</v>
      </c>
      <c r="C2472">
        <f>IF(my_protein!B2472 = "with_protein", my_protein!S2472, "")</f>
        <v>251</v>
      </c>
      <c r="D2472" s="9"/>
    </row>
    <row r="2473">
      <c r="A2473" s="10">
        <f>IF(my_protein!J2472 = my_protein!J2473, IF(my_protein!H2473 - my_protein!I2472 &lt; 100, A2472, A2472 + 1), A2472 + 1)</f>
        <v>1686</v>
      </c>
      <c r="B2473" s="10">
        <f>IF(my_protein!I2472 - my_protein!H2473 &gt; 0, my_protein!I2472 - my_protein!H2473, 0)</f>
        <v>0</v>
      </c>
      <c r="C2473">
        <f>IF(my_protein!B2473 = "with_protein", my_protein!S2473, "")</f>
        <v>675</v>
      </c>
      <c r="D2473" s="9"/>
    </row>
    <row r="2474">
      <c r="A2474" s="10">
        <f>IF(my_protein!J2473 = my_protein!J2474, IF(my_protein!H2474 - my_protein!I2473 &lt; 100, A2473, A2473 + 1), A2473 + 1)</f>
        <v>1687</v>
      </c>
      <c r="B2474" s="10">
        <f>IF(my_protein!I2473 - my_protein!H2474 &gt; 0, my_protein!I2473 - my_protein!H2474, 0)</f>
        <v>0</v>
      </c>
      <c r="C2474">
        <f>IF(my_protein!B2474 = "with_protein", my_protein!S2474, "")</f>
        <v>875</v>
      </c>
      <c r="D2474" s="9"/>
    </row>
    <row r="2475">
      <c r="A2475" s="10">
        <f>IF(my_protein!J2474 = my_protein!J2475, IF(my_protein!H2475 - my_protein!I2474 &lt; 100, A2474, A2474 + 1), A2474 + 1)</f>
        <v>1687</v>
      </c>
      <c r="B2475" s="10">
        <f>IF(my_protein!I2474 - my_protein!H2475 &gt; 0, my_protein!I2474 - my_protein!H2475, 0)</f>
        <v>3</v>
      </c>
      <c r="C2475">
        <f>IF(my_protein!B2475 = "with_protein", my_protein!S2475, "")</f>
        <v>119</v>
      </c>
      <c r="D2475" s="9"/>
    </row>
    <row r="2476">
      <c r="A2476" s="10">
        <f>IF(my_protein!J2475 = my_protein!J2476, IF(my_protein!H2476 - my_protein!I2475 &lt; 100, A2475, A2475 + 1), A2475 + 1)</f>
        <v>1688</v>
      </c>
      <c r="B2476" s="10">
        <f>IF(my_protein!I2475 - my_protein!H2476 &gt; 0, my_protein!I2475 - my_protein!H2476, 0)</f>
        <v>0</v>
      </c>
      <c r="C2476">
        <f>IF(my_protein!B2476 = "with_protein", my_protein!S2476, "")</f>
        <v>319</v>
      </c>
      <c r="D2476" s="9"/>
    </row>
    <row r="2477">
      <c r="A2477" s="10">
        <f>IF(my_protein!J2476 = my_protein!J2477, IF(my_protein!H2477 - my_protein!I2476 &lt; 100, A2476, A2476 + 1), A2476 + 1)</f>
        <v>1688</v>
      </c>
      <c r="B2477" s="10">
        <f>IF(my_protein!I2476 - my_protein!H2477 &gt; 0, my_protein!I2476 - my_protein!H2477, 0)</f>
        <v>0</v>
      </c>
      <c r="C2477">
        <f>IF(my_protein!B2477 = "with_protein", my_protein!S2477, "")</f>
        <v>313</v>
      </c>
      <c r="D2477" s="9"/>
    </row>
    <row r="2478">
      <c r="A2478" s="10">
        <f>IF(my_protein!J2477 = my_protein!J2478, IF(my_protein!H2478 - my_protein!I2477 &lt; 100, A2477, A2477 + 1), A2477 + 1)</f>
        <v>1689</v>
      </c>
      <c r="B2478" s="10">
        <f>IF(my_protein!I2477 - my_protein!H2478 &gt; 0, my_protein!I2477 - my_protein!H2478, 0)</f>
        <v>0</v>
      </c>
      <c r="C2478">
        <f>IF(my_protein!B2478 = "with_protein", my_protein!S2478, "")</f>
        <v>251</v>
      </c>
      <c r="D2478" s="9"/>
    </row>
    <row r="2479">
      <c r="A2479" s="10">
        <f>IF(my_protein!J2478 = my_protein!J2479, IF(my_protein!H2479 - my_protein!I2478 &lt; 100, A2478, A2478 + 1), A2478 + 1)</f>
        <v>1690</v>
      </c>
      <c r="B2479" s="10">
        <f>IF(my_protein!I2478 - my_protein!H2479 &gt; 0, my_protein!I2478 - my_protein!H2479, 0)</f>
        <v>0</v>
      </c>
      <c r="C2479">
        <f>IF(my_protein!B2479 = "with_protein", my_protein!S2479, "")</f>
        <v>156</v>
      </c>
      <c r="D2479" s="9"/>
    </row>
    <row r="2480">
      <c r="A2480" s="10">
        <f>IF(my_protein!J2479 = my_protein!J2480, IF(my_protein!H2480 - my_protein!I2479 &lt; 100, A2479, A2479 + 1), A2479 + 1)</f>
        <v>1690</v>
      </c>
      <c r="B2480" s="10">
        <f>IF(my_protein!I2479 - my_protein!H2480 &gt; 0, my_protein!I2479 - my_protein!H2480, 0)</f>
        <v>105</v>
      </c>
      <c r="C2480">
        <f>IF(my_protein!B2480 = "with_protein", my_protein!S2480, "")</f>
        <v>166</v>
      </c>
      <c r="D2480" s="9"/>
    </row>
    <row r="2481">
      <c r="A2481" s="10">
        <f>IF(my_protein!J2480 = my_protein!J2481, IF(my_protein!H2481 - my_protein!I2480 &lt; 100, A2480, A2480 + 1), A2480 + 1)</f>
        <v>1691</v>
      </c>
      <c r="B2481" s="10">
        <f>IF(my_protein!I2480 - my_protein!H2481 &gt; 0, my_protein!I2480 - my_protein!H2481, 0)</f>
        <v>0</v>
      </c>
      <c r="C2481">
        <f>IF(my_protein!B2481 = "with_protein", my_protein!S2481, "")</f>
        <v>184</v>
      </c>
      <c r="D2481" s="9"/>
    </row>
    <row r="2482">
      <c r="A2482" s="10">
        <f>IF(my_protein!J2481 = my_protein!J2482, IF(my_protein!H2482 - my_protein!I2481 &lt; 100, A2481, A2481 + 1), A2481 + 1)</f>
        <v>1692</v>
      </c>
      <c r="B2482" s="10">
        <f>IF(my_protein!I2481 - my_protein!H2482 &gt; 0, my_protein!I2481 - my_protein!H2482, 0)</f>
        <v>0</v>
      </c>
      <c r="C2482">
        <f>IF(my_protein!B2482 = "with_protein", my_protein!S2482, "")</f>
        <v>902</v>
      </c>
      <c r="D2482" s="9"/>
    </row>
    <row r="2483">
      <c r="A2483" s="10">
        <f>IF(my_protein!J2482 = my_protein!J2483, IF(my_protein!H2483 - my_protein!I2482 &lt; 100, A2482, A2482 + 1), A2482 + 1)</f>
        <v>1693</v>
      </c>
      <c r="B2483" s="10">
        <f>IF(my_protein!I2482 - my_protein!H2483 &gt; 0, my_protein!I2482 - my_protein!H2483, 0)</f>
        <v>0</v>
      </c>
      <c r="C2483">
        <f>IF(my_protein!B2483 = "with_protein", my_protein!S2483, "")</f>
        <v>395</v>
      </c>
      <c r="D2483" s="9"/>
    </row>
    <row r="2484">
      <c r="A2484" s="10">
        <f>IF(my_protein!J2483 = my_protein!J2484, IF(my_protein!H2484 - my_protein!I2483 &lt; 100, A2483, A2483 + 1), A2483 + 1)</f>
        <v>1694</v>
      </c>
      <c r="B2484" s="10">
        <f>IF(my_protein!I2483 - my_protein!H2484 &gt; 0, my_protein!I2483 - my_protein!H2484, 0)</f>
        <v>0</v>
      </c>
      <c r="C2484">
        <f>IF(my_protein!B2484 = "with_protein", my_protein!S2484, "")</f>
        <v>292</v>
      </c>
      <c r="D2484" s="9"/>
    </row>
    <row r="2485">
      <c r="A2485" s="10">
        <f>IF(my_protein!J2484 = my_protein!J2485, IF(my_protein!H2485 - my_protein!I2484 &lt; 100, A2484, A2484 + 1), A2484 + 1)</f>
        <v>1694</v>
      </c>
      <c r="B2485" s="10">
        <f>IF(my_protein!I2484 - my_protein!H2485 &gt; 0, my_protein!I2484 - my_protein!H2485, 0)</f>
        <v>3</v>
      </c>
      <c r="C2485">
        <f>IF(my_protein!B2485 = "with_protein", my_protein!S2485, "")</f>
        <v>215</v>
      </c>
      <c r="D2485" s="9"/>
    </row>
    <row r="2486">
      <c r="A2486" s="10">
        <f>IF(my_protein!J2485 = my_protein!J2486, IF(my_protein!H2486 - my_protein!I2485 &lt; 100, A2485, A2485 + 1), A2485 + 1)</f>
        <v>1694</v>
      </c>
      <c r="B2486" s="10">
        <f>IF(my_protein!I2485 - my_protein!H2486 &gt; 0, my_protein!I2485 - my_protein!H2486, 0)</f>
        <v>12</v>
      </c>
      <c r="C2486">
        <f>IF(my_protein!B2486 = "with_protein", my_protein!S2486, "")</f>
        <v>419</v>
      </c>
      <c r="D2486" s="9"/>
    </row>
    <row r="2487">
      <c r="A2487" s="10">
        <f>IF(my_protein!J2486 = my_protein!J2487, IF(my_protein!H2487 - my_protein!I2486 &lt; 100, A2486, A2486 + 1), A2486 + 1)</f>
        <v>1695</v>
      </c>
      <c r="B2487" s="10">
        <f>IF(my_protein!I2486 - my_protein!H2487 &gt; 0, my_protein!I2486 - my_protein!H2487, 0)</f>
        <v>0</v>
      </c>
      <c r="C2487">
        <f>IF(my_protein!B2487 = "with_protein", my_protein!S2487, "")</f>
        <v>166</v>
      </c>
      <c r="D2487" s="9"/>
    </row>
    <row r="2488">
      <c r="A2488" s="10">
        <f>IF(my_protein!J2487 = my_protein!J2488, IF(my_protein!H2488 - my_protein!I2487 &lt; 100, A2487, A2487 + 1), A2487 + 1)</f>
        <v>1695</v>
      </c>
      <c r="B2488" s="10">
        <f>IF(my_protein!I2487 - my_protein!H2488 &gt; 0, my_protein!I2487 - my_protein!H2488, 0)</f>
        <v>3</v>
      </c>
      <c r="C2488" t="str">
        <f>IF(my_protein!B2488 = "with_protein", my_protein!S2488, "")</f>
        <v/>
      </c>
      <c r="D2488" s="9"/>
    </row>
    <row r="2489">
      <c r="A2489" s="10">
        <f>IF(my_protein!J2488 = my_protein!J2489, IF(my_protein!H2489 - my_protein!I2488 &lt; 100, A2488, A2488 + 1), A2488 + 1)</f>
        <v>1696</v>
      </c>
      <c r="B2489" s="10">
        <f>IF(my_protein!I2488 - my_protein!H2489 &gt; 0, my_protein!I2488 - my_protein!H2489, 0)</f>
        <v>0</v>
      </c>
      <c r="C2489">
        <f>IF(my_protein!B2489 = "with_protein", my_protein!S2489, "")</f>
        <v>192</v>
      </c>
      <c r="D2489" s="9"/>
    </row>
    <row r="2490">
      <c r="A2490" s="10">
        <f>IF(my_protein!J2489 = my_protein!J2490, IF(my_protein!H2490 - my_protein!I2489 &lt; 100, A2489, A2489 + 1), A2489 + 1)</f>
        <v>1697</v>
      </c>
      <c r="B2490" s="10">
        <f>IF(my_protein!I2489 - my_protein!H2490 &gt; 0, my_protein!I2489 - my_protein!H2490, 0)</f>
        <v>0</v>
      </c>
      <c r="C2490">
        <f>IF(my_protein!B2490 = "with_protein", my_protein!S2490, "")</f>
        <v>129</v>
      </c>
      <c r="D2490" s="9"/>
    </row>
    <row r="2491">
      <c r="A2491" s="10">
        <f>IF(my_protein!J2490 = my_protein!J2491, IF(my_protein!H2491 - my_protein!I2490 &lt; 100, A2490, A2490 + 1), A2490 + 1)</f>
        <v>1698</v>
      </c>
      <c r="B2491" s="10">
        <f>IF(my_protein!I2490 - my_protein!H2491 &gt; 0, my_protein!I2490 - my_protein!H2491, 0)</f>
        <v>50</v>
      </c>
      <c r="C2491">
        <f>IF(my_protein!B2491 = "with_protein", my_protein!S2491, "")</f>
        <v>400</v>
      </c>
      <c r="D2491" s="9"/>
    </row>
    <row r="2492">
      <c r="A2492" s="10">
        <f>IF(my_protein!J2491 = my_protein!J2492, IF(my_protein!H2492 - my_protein!I2491 &lt; 100, A2491, A2491 + 1), A2491 + 1)</f>
        <v>1699</v>
      </c>
      <c r="B2492" s="10">
        <f>IF(my_protein!I2491 - my_protein!H2492 &gt; 0, my_protein!I2491 - my_protein!H2492, 0)</f>
        <v>0</v>
      </c>
      <c r="C2492">
        <f>IF(my_protein!B2492 = "with_protein", my_protein!S2492, "")</f>
        <v>460</v>
      </c>
      <c r="D2492" s="9"/>
    </row>
    <row r="2493">
      <c r="A2493" s="10">
        <f>IF(my_protein!J2492 = my_protein!J2493, IF(my_protein!H2493 - my_protein!I2492 &lt; 100, A2492, A2492 + 1), A2492 + 1)</f>
        <v>1700</v>
      </c>
      <c r="B2493" s="10">
        <f>IF(my_protein!I2492 - my_protein!H2493 &gt; 0, my_protein!I2492 - my_protein!H2493, 0)</f>
        <v>0</v>
      </c>
      <c r="C2493">
        <f>IF(my_protein!B2493 = "with_protein", my_protein!S2493, "")</f>
        <v>59</v>
      </c>
      <c r="D2493" s="9"/>
    </row>
    <row r="2494">
      <c r="A2494" s="10">
        <f>IF(my_protein!J2493 = my_protein!J2494, IF(my_protein!H2494 - my_protein!I2493 &lt; 100, A2493, A2493 + 1), A2493 + 1)</f>
        <v>1700</v>
      </c>
      <c r="B2494" s="10">
        <f>IF(my_protein!I2493 - my_protein!H2494 &gt; 0, my_protein!I2493 - my_protein!H2494, 0)</f>
        <v>0</v>
      </c>
      <c r="C2494">
        <f>IF(my_protein!B2494 = "with_protein", my_protein!S2494, "")</f>
        <v>322</v>
      </c>
      <c r="D2494" s="9"/>
    </row>
    <row r="2495">
      <c r="A2495" s="10">
        <f>IF(my_protein!J2494 = my_protein!J2495, IF(my_protein!H2495 - my_protein!I2494 &lt; 100, A2494, A2494 + 1), A2494 + 1)</f>
        <v>1700</v>
      </c>
      <c r="B2495" s="10">
        <f>IF(my_protein!I2494 - my_protein!H2495 &gt; 0, my_protein!I2494 - my_protein!H2495, 0)</f>
        <v>0</v>
      </c>
      <c r="C2495">
        <f>IF(my_protein!B2495 = "with_protein", my_protein!S2495, "")</f>
        <v>274</v>
      </c>
      <c r="D2495" s="9"/>
    </row>
    <row r="2496">
      <c r="A2496" s="10">
        <f>IF(my_protein!J2495 = my_protein!J2496, IF(my_protein!H2496 - my_protein!I2495 &lt; 100, A2495, A2495 + 1), A2495 + 1)</f>
        <v>1700</v>
      </c>
      <c r="B2496" s="10">
        <f>IF(my_protein!I2495 - my_protein!H2496 &gt; 0, my_protein!I2495 - my_protein!H2496, 0)</f>
        <v>3</v>
      </c>
      <c r="C2496">
        <f>IF(my_protein!B2496 = "with_protein", my_protein!S2496, "")</f>
        <v>359</v>
      </c>
      <c r="D2496" s="9"/>
    </row>
    <row r="2497">
      <c r="A2497" s="10">
        <f>IF(my_protein!J2496 = my_protein!J2497, IF(my_protein!H2497 - my_protein!I2496 &lt; 100, A2496, A2496 + 1), A2496 + 1)</f>
        <v>1700</v>
      </c>
      <c r="B2497" s="10">
        <f>IF(my_protein!I2496 - my_protein!H2497 &gt; 0, my_protein!I2496 - my_protein!H2497, 0)</f>
        <v>0</v>
      </c>
      <c r="C2497">
        <f>IF(my_protein!B2497 = "with_protein", my_protein!S2497, "")</f>
        <v>139</v>
      </c>
      <c r="D2497" s="9"/>
    </row>
    <row r="2498">
      <c r="A2498" s="10">
        <f>IF(my_protein!J2497 = my_protein!J2498, IF(my_protein!H2498 - my_protein!I2497 &lt; 100, A2497, A2497 + 1), A2497 + 1)</f>
        <v>1701</v>
      </c>
      <c r="B2498" s="10">
        <f>IF(my_protein!I2497 - my_protein!H2498 &gt; 0, my_protein!I2497 - my_protein!H2498, 0)</f>
        <v>0</v>
      </c>
      <c r="C2498">
        <f>IF(my_protein!B2498 = "with_protein", my_protein!S2498, "")</f>
        <v>275</v>
      </c>
      <c r="D2498" s="9"/>
    </row>
    <row r="2499">
      <c r="A2499" s="10">
        <f>IF(my_protein!J2498 = my_protein!J2499, IF(my_protein!H2499 - my_protein!I2498 &lt; 100, A2498, A2498 + 1), A2498 + 1)</f>
        <v>1701</v>
      </c>
      <c r="B2499" s="10">
        <f>IF(my_protein!I2498 - my_protein!H2499 &gt; 0, my_protein!I2498 - my_protein!H2499, 0)</f>
        <v>0</v>
      </c>
      <c r="C2499">
        <f>IF(my_protein!B2499 = "with_protein", my_protein!S2499, "")</f>
        <v>248</v>
      </c>
      <c r="D2499" s="9"/>
    </row>
    <row r="2500">
      <c r="A2500" s="10">
        <f>IF(my_protein!J2499 = my_protein!J2500, IF(my_protein!H2500 - my_protein!I2499 &lt; 100, A2499, A2499 + 1), A2499 + 1)</f>
        <v>1702</v>
      </c>
      <c r="B2500" s="10">
        <f>IF(my_protein!I2499 - my_protein!H2500 &gt; 0, my_protein!I2499 - my_protein!H2500, 0)</f>
        <v>0</v>
      </c>
      <c r="C2500">
        <f>IF(my_protein!B2500 = "with_protein", my_protein!S2500, "")</f>
        <v>218</v>
      </c>
      <c r="D2500" s="9"/>
    </row>
    <row r="2501">
      <c r="A2501" s="10">
        <f>IF(my_protein!J2500 = my_protein!J2501, IF(my_protein!H2501 - my_protein!I2500 &lt; 100, A2500, A2500 + 1), A2500 + 1)</f>
        <v>1703</v>
      </c>
      <c r="B2501" s="10">
        <f>IF(my_protein!I2500 - my_protein!H2501 &gt; 0, my_protein!I2500 - my_protein!H2501, 0)</f>
        <v>0</v>
      </c>
      <c r="C2501">
        <f>IF(my_protein!B2501 = "with_protein", my_protein!S2501, "")</f>
        <v>594</v>
      </c>
      <c r="D2501" s="9"/>
    </row>
    <row r="2502">
      <c r="A2502" s="10">
        <f>IF(my_protein!J2501 = my_protein!J2502, IF(my_protein!H2502 - my_protein!I2501 &lt; 100, A2501, A2501 + 1), A2501 + 1)</f>
        <v>1704</v>
      </c>
      <c r="B2502" s="10">
        <f>IF(my_protein!I2501 - my_protein!H2502 &gt; 0, my_protein!I2501 - my_protein!H2502, 0)</f>
        <v>0</v>
      </c>
      <c r="C2502">
        <f>IF(my_protein!B2502 = "with_protein", my_protein!S2502, "")</f>
        <v>88</v>
      </c>
      <c r="D2502" s="9"/>
    </row>
    <row r="2503">
      <c r="A2503" s="10">
        <f>IF(my_protein!J2502 = my_protein!J2503, IF(my_protein!H2503 - my_protein!I2502 &lt; 100, A2502, A2502 + 1), A2502 + 1)</f>
        <v>1705</v>
      </c>
      <c r="B2503" s="10">
        <f>IF(my_protein!I2502 - my_protein!H2503 &gt; 0, my_protein!I2502 - my_protein!H2503, 0)</f>
        <v>0</v>
      </c>
      <c r="C2503">
        <f>IF(my_protein!B2503 = "with_protein", my_protein!S2503, "")</f>
        <v>237</v>
      </c>
      <c r="D2503" s="9"/>
    </row>
    <row r="2504">
      <c r="A2504" s="10">
        <f>IF(my_protein!J2503 = my_protein!J2504, IF(my_protein!H2504 - my_protein!I2503 &lt; 100, A2503, A2503 + 1), A2503 + 1)</f>
        <v>1705</v>
      </c>
      <c r="B2504" s="10">
        <f>IF(my_protein!I2503 - my_protein!H2504 &gt; 0, my_protein!I2503 - my_protein!H2504, 0)</f>
        <v>0</v>
      </c>
      <c r="C2504">
        <f>IF(my_protein!B2504 = "with_protein", my_protein!S2504, "")</f>
        <v>309</v>
      </c>
      <c r="D2504" s="9"/>
    </row>
    <row r="2505">
      <c r="A2505" s="10">
        <f>IF(my_protein!J2504 = my_protein!J2505, IF(my_protein!H2505 - my_protein!I2504 &lt; 100, A2504, A2504 + 1), A2504 + 1)</f>
        <v>1706</v>
      </c>
      <c r="B2505" s="10">
        <f>IF(my_protein!I2504 - my_protein!H2505 &gt; 0, my_protein!I2504 - my_protein!H2505, 0)</f>
        <v>0</v>
      </c>
      <c r="C2505">
        <f>IF(my_protein!B2505 = "with_protein", my_protein!S2505, "")</f>
        <v>117</v>
      </c>
      <c r="D2505" s="9"/>
    </row>
    <row r="2506">
      <c r="A2506" s="10">
        <f>IF(my_protein!J2505 = my_protein!J2506, IF(my_protein!H2506 - my_protein!I2505 &lt; 100, A2505, A2505 + 1), A2505 + 1)</f>
        <v>1706</v>
      </c>
      <c r="B2506" s="10">
        <f>IF(my_protein!I2505 - my_protein!H2506 &gt; 0, my_protein!I2505 - my_protein!H2506, 0)</f>
        <v>0</v>
      </c>
      <c r="C2506">
        <f>IF(my_protein!B2506 = "with_protein", my_protein!S2506, "")</f>
        <v>329</v>
      </c>
      <c r="D2506" s="9"/>
    </row>
    <row r="2507">
      <c r="A2507" s="10">
        <f>IF(my_protein!J2506 = my_protein!J2507, IF(my_protein!H2507 - my_protein!I2506 &lt; 100, A2506, A2506 + 1), A2506 + 1)</f>
        <v>1706</v>
      </c>
      <c r="B2507" s="10">
        <f>IF(my_protein!I2506 - my_protein!H2507 &gt; 0, my_protein!I2506 - my_protein!H2507, 0)</f>
        <v>0</v>
      </c>
      <c r="C2507">
        <f>IF(my_protein!B2507 = "with_protein", my_protein!S2507, "")</f>
        <v>181</v>
      </c>
      <c r="D2507" s="9"/>
    </row>
    <row r="2508">
      <c r="A2508" s="10">
        <f>IF(my_protein!J2507 = my_protein!J2508, IF(my_protein!H2508 - my_protein!I2507 &lt; 100, A2507, A2507 + 1), A2507 + 1)</f>
        <v>1706</v>
      </c>
      <c r="B2508" s="10">
        <f>IF(my_protein!I2507 - my_protein!H2508 &gt; 0, my_protein!I2507 - my_protein!H2508, 0)</f>
        <v>0</v>
      </c>
      <c r="C2508" t="str">
        <f>IF(my_protein!B2508 = "with_protein", my_protein!S2508, "")</f>
        <v/>
      </c>
      <c r="D2508" s="9"/>
    </row>
    <row r="2509">
      <c r="A2509" s="10">
        <f>IF(my_protein!J2508 = my_protein!J2509, IF(my_protein!H2509 - my_protein!I2508 &lt; 100, A2508, A2508 + 1), A2508 + 1)</f>
        <v>1706</v>
      </c>
      <c r="B2509" s="10">
        <f>IF(my_protein!I2508 - my_protein!H2509 &gt; 0, my_protein!I2508 - my_protein!H2509, 0)</f>
        <v>0</v>
      </c>
      <c r="C2509">
        <f>IF(my_protein!B2509 = "with_protein", my_protein!S2509, "")</f>
        <v>434</v>
      </c>
      <c r="D2509" s="9"/>
    </row>
    <row r="2510">
      <c r="A2510" s="10">
        <f>IF(my_protein!J2509 = my_protein!J2510, IF(my_protein!H2510 - my_protein!I2509 &lt; 100, A2509, A2509 + 1), A2509 + 1)</f>
        <v>1706</v>
      </c>
      <c r="B2510" s="10">
        <f>IF(my_protein!I2509 - my_protein!H2510 &gt; 0, my_protein!I2509 - my_protein!H2510, 0)</f>
        <v>0</v>
      </c>
      <c r="C2510">
        <f>IF(my_protein!B2510 = "with_protein", my_protein!S2510, "")</f>
        <v>164</v>
      </c>
      <c r="D2510" s="9"/>
    </row>
    <row r="2511">
      <c r="A2511" s="10">
        <f>IF(my_protein!J2510 = my_protein!J2511, IF(my_protein!H2511 - my_protein!I2510 &lt; 100, A2510, A2510 + 1), A2510 + 1)</f>
        <v>1706</v>
      </c>
      <c r="B2511" s="10">
        <f>IF(my_protein!I2510 - my_protein!H2511 &gt; 0, my_protein!I2510 - my_protein!H2511, 0)</f>
        <v>0</v>
      </c>
      <c r="C2511">
        <f>IF(my_protein!B2511 = "with_protein", my_protein!S2511, "")</f>
        <v>367</v>
      </c>
      <c r="D2511" s="9"/>
    </row>
    <row r="2512">
      <c r="A2512" s="10">
        <f>IF(my_protein!J2511 = my_protein!J2512, IF(my_protein!H2512 - my_protein!I2511 &lt; 100, A2511, A2511 + 1), A2511 + 1)</f>
        <v>1707</v>
      </c>
      <c r="B2512" s="10">
        <f>IF(my_protein!I2511 - my_protein!H2512 &gt; 0, my_protein!I2511 - my_protein!H2512, 0)</f>
        <v>0</v>
      </c>
      <c r="C2512">
        <f>IF(my_protein!B2512 = "with_protein", my_protein!S2512, "")</f>
        <v>306</v>
      </c>
      <c r="D2512" s="9"/>
    </row>
    <row r="2513">
      <c r="A2513" s="10">
        <f>IF(my_protein!J2512 = my_protein!J2513, IF(my_protein!H2513 - my_protein!I2512 &lt; 100, A2512, A2512 + 1), A2512 + 1)</f>
        <v>1707</v>
      </c>
      <c r="B2513" s="10">
        <f>IF(my_protein!I2512 - my_protein!H2513 &gt; 0, my_protein!I2512 - my_protein!H2513, 0)</f>
        <v>0</v>
      </c>
      <c r="C2513">
        <f>IF(my_protein!B2513 = "with_protein", my_protein!S2513, "")</f>
        <v>117</v>
      </c>
      <c r="D2513" s="9"/>
    </row>
    <row r="2514">
      <c r="A2514" s="10">
        <f>IF(my_protein!J2513 = my_protein!J2514, IF(my_protein!H2514 - my_protein!I2513 &lt; 100, A2513, A2513 + 1), A2513 + 1)</f>
        <v>1707</v>
      </c>
      <c r="B2514" s="10">
        <f>IF(my_protein!I2513 - my_protein!H2514 &gt; 0, my_protein!I2513 - my_protein!H2514, 0)</f>
        <v>0</v>
      </c>
      <c r="C2514">
        <f>IF(my_protein!B2514 = "with_protein", my_protein!S2514, "")</f>
        <v>135</v>
      </c>
      <c r="D2514" s="9"/>
    </row>
    <row r="2515">
      <c r="A2515" s="10">
        <f>IF(my_protein!J2514 = my_protein!J2515, IF(my_protein!H2515 - my_protein!I2514 &lt; 100, A2514, A2514 + 1), A2514 + 1)</f>
        <v>1707</v>
      </c>
      <c r="B2515" s="10">
        <f>IF(my_protein!I2514 - my_protein!H2515 &gt; 0, my_protein!I2514 - my_protein!H2515, 0)</f>
        <v>0</v>
      </c>
      <c r="C2515">
        <f>IF(my_protein!B2515 = "with_protein", my_protein!S2515, "")</f>
        <v>131</v>
      </c>
      <c r="D2515" s="9"/>
    </row>
    <row r="2516">
      <c r="A2516" s="10">
        <f>IF(my_protein!J2515 = my_protein!J2516, IF(my_protein!H2516 - my_protein!I2515 &lt; 100, A2515, A2515 + 1), A2515 + 1)</f>
        <v>1707</v>
      </c>
      <c r="B2516" s="10">
        <f>IF(my_protein!I2515 - my_protein!H2516 &gt; 0, my_protein!I2515 - my_protein!H2516, 0)</f>
        <v>0</v>
      </c>
      <c r="C2516">
        <f>IF(my_protein!B2516 = "with_protein", my_protein!S2516, "")</f>
        <v>518</v>
      </c>
      <c r="D2516" s="9"/>
    </row>
    <row r="2517">
      <c r="A2517" s="10">
        <f>IF(my_protein!J2516 = my_protein!J2517, IF(my_protein!H2517 - my_protein!I2516 &lt; 100, A2516, A2516 + 1), A2516 + 1)</f>
        <v>1708</v>
      </c>
      <c r="B2517" s="10">
        <f>IF(my_protein!I2516 - my_protein!H2517 &gt; 0, my_protein!I2516 - my_protein!H2517, 0)</f>
        <v>0</v>
      </c>
      <c r="C2517">
        <f>IF(my_protein!B2517 = "with_protein", my_protein!S2517, "")</f>
        <v>95</v>
      </c>
      <c r="D2517" s="9"/>
    </row>
    <row r="2518">
      <c r="A2518" s="10">
        <f>IF(my_protein!J2517 = my_protein!J2518, IF(my_protein!H2518 - my_protein!I2517 &lt; 100, A2517, A2517 + 1), A2517 + 1)</f>
        <v>1709</v>
      </c>
      <c r="B2518" s="10">
        <f>IF(my_protein!I2517 - my_protein!H2518 &gt; 0, my_protein!I2517 - my_protein!H2518, 0)</f>
        <v>0</v>
      </c>
      <c r="C2518">
        <f>IF(my_protein!B2518 = "with_protein", my_protein!S2518, "")</f>
        <v>1067</v>
      </c>
      <c r="D2518" s="9"/>
    </row>
    <row r="2519">
      <c r="A2519" s="10">
        <f>IF(my_protein!J2518 = my_protein!J2519, IF(my_protein!H2519 - my_protein!I2518 &lt; 100, A2518, A2518 + 1), A2518 + 1)</f>
        <v>1709</v>
      </c>
      <c r="B2519" s="10">
        <f>IF(my_protein!I2518 - my_protein!H2519 &gt; 0, my_protein!I2518 - my_protein!H2519, 0)</f>
        <v>0</v>
      </c>
      <c r="C2519">
        <f>IF(my_protein!B2519 = "with_protein", my_protein!S2519, "")</f>
        <v>247</v>
      </c>
      <c r="D2519" s="9"/>
    </row>
    <row r="2520">
      <c r="A2520" s="10">
        <f>IF(my_protein!J2519 = my_protein!J2520, IF(my_protein!H2520 - my_protein!I2519 &lt; 100, A2519, A2519 + 1), A2519 + 1)</f>
        <v>1710</v>
      </c>
      <c r="B2520" s="10">
        <f>IF(my_protein!I2519 - my_protein!H2520 &gt; 0, my_protein!I2519 - my_protein!H2520, 0)</f>
        <v>0</v>
      </c>
      <c r="C2520">
        <f>IF(my_protein!B2520 = "with_protein", my_protein!S2520, "")</f>
        <v>377</v>
      </c>
      <c r="D2520" s="9"/>
    </row>
    <row r="2521">
      <c r="A2521" s="10">
        <f>IF(my_protein!J2520 = my_protein!J2521, IF(my_protein!H2521 - my_protein!I2520 &lt; 100, A2520, A2520 + 1), A2520 + 1)</f>
        <v>1710</v>
      </c>
      <c r="B2521" s="10">
        <f>IF(my_protein!I2520 - my_protein!H2521 &gt; 0, my_protein!I2520 - my_protein!H2521, 0)</f>
        <v>0</v>
      </c>
      <c r="C2521">
        <f>IF(my_protein!B2521 = "with_protein", my_protein!S2521, "")</f>
        <v>357</v>
      </c>
      <c r="D2521" s="9"/>
    </row>
    <row r="2522">
      <c r="A2522" s="10">
        <f>IF(my_protein!J2521 = my_protein!J2522, IF(my_protein!H2522 - my_protein!I2521 &lt; 100, A2521, A2521 + 1), A2521 + 1)</f>
        <v>1711</v>
      </c>
      <c r="B2522" s="10">
        <f>IF(my_protein!I2521 - my_protein!H2522 &gt; 0, my_protein!I2521 - my_protein!H2522, 0)</f>
        <v>0</v>
      </c>
      <c r="C2522">
        <f>IF(my_protein!B2522 = "with_protein", my_protein!S2522, "")</f>
        <v>306</v>
      </c>
      <c r="D2522" s="9"/>
    </row>
    <row r="2523">
      <c r="A2523" s="10">
        <f>IF(my_protein!J2522 = my_protein!J2523, IF(my_protein!H2523 - my_protein!I2522 &lt; 100, A2522, A2522 + 1), A2522 + 1)</f>
        <v>1711</v>
      </c>
      <c r="B2523" s="10">
        <f>IF(my_protein!I2522 - my_protein!H2523 &gt; 0, my_protein!I2522 - my_protein!H2523, 0)</f>
        <v>0</v>
      </c>
      <c r="C2523">
        <f>IF(my_protein!B2523 = "with_protein", my_protein!S2523, "")</f>
        <v>195</v>
      </c>
      <c r="D2523" s="9"/>
    </row>
    <row r="2524">
      <c r="A2524" s="10">
        <f>IF(my_protein!J2523 = my_protein!J2524, IF(my_protein!H2524 - my_protein!I2523 &lt; 100, A2523, A2523 + 1), A2523 + 1)</f>
        <v>1712</v>
      </c>
      <c r="B2524" s="10">
        <f>IF(my_protein!I2523 - my_protein!H2524 &gt; 0, my_protein!I2523 - my_protein!H2524, 0)</f>
        <v>0</v>
      </c>
      <c r="C2524">
        <f>IF(my_protein!B2524 = "with_protein", my_protein!S2524, "")</f>
        <v>240</v>
      </c>
      <c r="D2524" s="9"/>
    </row>
    <row r="2525">
      <c r="A2525" s="10">
        <f>IF(my_protein!J2524 = my_protein!J2525, IF(my_protein!H2525 - my_protein!I2524 &lt; 100, A2524, A2524 + 1), A2524 + 1)</f>
        <v>1713</v>
      </c>
      <c r="B2525" s="10">
        <f>IF(my_protein!I2524 - my_protein!H2525 &gt; 0, my_protein!I2524 - my_protein!H2525, 0)</f>
        <v>0</v>
      </c>
      <c r="C2525">
        <f>IF(my_protein!B2525 = "with_protein", my_protein!S2525, "")</f>
        <v>282</v>
      </c>
      <c r="D2525" s="9"/>
    </row>
    <row r="2526">
      <c r="A2526" s="10">
        <f>IF(my_protein!J2525 = my_protein!J2526, IF(my_protein!H2526 - my_protein!I2525 &lt; 100, A2525, A2525 + 1), A2525 + 1)</f>
        <v>1714</v>
      </c>
      <c r="B2526" s="10">
        <f>IF(my_protein!I2525 - my_protein!H2526 &gt; 0, my_protein!I2525 - my_protein!H2526, 0)</f>
        <v>3</v>
      </c>
      <c r="C2526">
        <f>IF(my_protein!B2526 = "with_protein", my_protein!S2526, "")</f>
        <v>232</v>
      </c>
      <c r="D2526" s="9"/>
    </row>
    <row r="2527">
      <c r="A2527" s="10">
        <f>IF(my_protein!J2526 = my_protein!J2527, IF(my_protein!H2527 - my_protein!I2526 &lt; 100, A2526, A2526 + 1), A2526 + 1)</f>
        <v>1714</v>
      </c>
      <c r="B2527" s="10">
        <f>IF(my_protein!I2526 - my_protein!H2527 &gt; 0, my_protein!I2526 - my_protein!H2527, 0)</f>
        <v>3</v>
      </c>
      <c r="C2527">
        <f>IF(my_protein!B2527 = "with_protein", my_protein!S2527, "")</f>
        <v>204</v>
      </c>
      <c r="D2527" s="9"/>
    </row>
    <row r="2528">
      <c r="A2528" s="10">
        <f>IF(my_protein!J2527 = my_protein!J2528, IF(my_protein!H2528 - my_protein!I2527 &lt; 100, A2527, A2527 + 1), A2527 + 1)</f>
        <v>1715</v>
      </c>
      <c r="B2528" s="10">
        <f>IF(my_protein!I2527 - my_protein!H2528 &gt; 0, my_protein!I2527 - my_protein!H2528, 0)</f>
        <v>0</v>
      </c>
      <c r="C2528">
        <f>IF(my_protein!B2528 = "with_protein", my_protein!S2528, "")</f>
        <v>409</v>
      </c>
      <c r="D2528" s="9"/>
    </row>
    <row r="2529">
      <c r="A2529" s="10">
        <f>IF(my_protein!J2528 = my_protein!J2529, IF(my_protein!H2529 - my_protein!I2528 &lt; 100, A2528, A2528 + 1), A2528 + 1)</f>
        <v>1716</v>
      </c>
      <c r="B2529" s="10">
        <f>IF(my_protein!I2528 - my_protein!H2529 &gt; 0, my_protein!I2528 - my_protein!H2529, 0)</f>
        <v>0</v>
      </c>
      <c r="C2529">
        <f>IF(my_protein!B2529 = "with_protein", my_protein!S2529, "")</f>
        <v>633</v>
      </c>
      <c r="D2529" s="9"/>
    </row>
    <row r="2530">
      <c r="A2530" s="10">
        <f>IF(my_protein!J2529 = my_protein!J2530, IF(my_protein!H2530 - my_protein!I2529 &lt; 100, A2529, A2529 + 1), A2529 + 1)</f>
        <v>1717</v>
      </c>
      <c r="B2530" s="10">
        <f>IF(my_protein!I2529 - my_protein!H2530 &gt; 0, my_protein!I2529 - my_protein!H2530, 0)</f>
        <v>0</v>
      </c>
      <c r="C2530">
        <f>IF(my_protein!B2530 = "with_protein", my_protein!S2530, "")</f>
        <v>561</v>
      </c>
      <c r="D2530" s="9"/>
    </row>
    <row r="2531">
      <c r="A2531" s="10">
        <f>IF(my_protein!J2530 = my_protein!J2531, IF(my_protein!H2531 - my_protein!I2530 &lt; 100, A2530, A2530 + 1), A2530 + 1)</f>
        <v>1718</v>
      </c>
      <c r="B2531" s="10">
        <f>IF(my_protein!I2530 - my_protein!H2531 &gt; 0, my_protein!I2530 - my_protein!H2531, 0)</f>
        <v>0</v>
      </c>
      <c r="C2531">
        <f>IF(my_protein!B2531 = "with_protein", my_protein!S2531, "")</f>
        <v>632</v>
      </c>
      <c r="D2531" s="9"/>
    </row>
    <row r="2532">
      <c r="A2532" s="10">
        <f>IF(my_protein!J2531 = my_protein!J2532, IF(my_protein!H2532 - my_protein!I2531 &lt; 100, A2531, A2531 + 1), A2531 + 1)</f>
        <v>1719</v>
      </c>
      <c r="B2532" s="10">
        <f>IF(my_protein!I2531 - my_protein!H2532 &gt; 0, my_protein!I2531 - my_protein!H2532, 0)</f>
        <v>0</v>
      </c>
      <c r="C2532">
        <f>IF(my_protein!B2532 = "with_protein", my_protein!S2532, "")</f>
        <v>357</v>
      </c>
      <c r="D2532" s="9"/>
    </row>
    <row r="2533">
      <c r="A2533" s="10">
        <f>IF(my_protein!J2532 = my_protein!J2533, IF(my_protein!H2533 - my_protein!I2532 &lt; 100, A2532, A2532 + 1), A2532 + 1)</f>
        <v>1720</v>
      </c>
      <c r="B2533" s="10">
        <f>IF(my_protein!I2532 - my_protein!H2533 &gt; 0, my_protein!I2532 - my_protein!H2533, 0)</f>
        <v>0</v>
      </c>
      <c r="C2533">
        <f>IF(my_protein!B2533 = "with_protein", my_protein!S2533, "")</f>
        <v>622</v>
      </c>
      <c r="D2533" s="9"/>
    </row>
    <row r="2534">
      <c r="A2534" s="10">
        <f>IF(my_protein!J2533 = my_protein!J2534, IF(my_protein!H2534 - my_protein!I2533 &lt; 100, A2533, A2533 + 1), A2533 + 1)</f>
        <v>1721</v>
      </c>
      <c r="B2534" s="10">
        <f>IF(my_protein!I2533 - my_protein!H2534 &gt; 0, my_protein!I2533 - my_protein!H2534, 0)</f>
        <v>0</v>
      </c>
      <c r="C2534">
        <f>IF(my_protein!B2534 = "with_protein", my_protein!S2534, "")</f>
        <v>101</v>
      </c>
      <c r="D2534" s="9"/>
    </row>
    <row r="2535">
      <c r="A2535" s="10">
        <f>IF(my_protein!J2534 = my_protein!J2535, IF(my_protein!H2535 - my_protein!I2534 &lt; 100, A2534, A2534 + 1), A2534 + 1)</f>
        <v>1722</v>
      </c>
      <c r="B2535" s="10">
        <f>IF(my_protein!I2534 - my_protein!H2535 &gt; 0, my_protein!I2534 - my_protein!H2535, 0)</f>
        <v>0</v>
      </c>
      <c r="C2535">
        <f>IF(my_protein!B2535 = "with_protein", my_protein!S2535, "")</f>
        <v>87</v>
      </c>
      <c r="D2535" s="9"/>
    </row>
    <row r="2536">
      <c r="A2536" s="10">
        <f>IF(my_protein!J2535 = my_protein!J2536, IF(my_protein!H2536 - my_protein!I2535 &lt; 100, A2535, A2535 + 1), A2535 + 1)</f>
        <v>1723</v>
      </c>
      <c r="B2536" s="10">
        <f>IF(my_protein!I2535 - my_protein!H2536 &gt; 0, my_protein!I2535 - my_protein!H2536, 0)</f>
        <v>0</v>
      </c>
      <c r="C2536">
        <f>IF(my_protein!B2536 = "with_protein", my_protein!S2536, "")</f>
        <v>210</v>
      </c>
      <c r="D2536" s="9"/>
    </row>
    <row r="2537">
      <c r="A2537" s="10">
        <f>IF(my_protein!J2536 = my_protein!J2537, IF(my_protein!H2537 - my_protein!I2536 &lt; 100, A2536, A2536 + 1), A2536 + 1)</f>
        <v>1724</v>
      </c>
      <c r="B2537" s="10">
        <f>IF(my_protein!I2536 - my_protein!H2537 &gt; 0, my_protein!I2536 - my_protein!H2537, 0)</f>
        <v>0</v>
      </c>
      <c r="C2537">
        <f>IF(my_protein!B2537 = "with_protein", my_protein!S2537, "")</f>
        <v>331</v>
      </c>
      <c r="D2537" s="9"/>
    </row>
    <row r="2538">
      <c r="A2538" s="10">
        <f>IF(my_protein!J2537 = my_protein!J2538, IF(my_protein!H2538 - my_protein!I2537 &lt; 100, A2537, A2537 + 1), A2537 + 1)</f>
        <v>1725</v>
      </c>
      <c r="B2538" s="10">
        <f>IF(my_protein!I2537 - my_protein!H2538 &gt; 0, my_protein!I2537 - my_protein!H2538, 0)</f>
        <v>0</v>
      </c>
      <c r="C2538">
        <f>IF(my_protein!B2538 = "with_protein", my_protein!S2538, "")</f>
        <v>79</v>
      </c>
      <c r="D2538" s="9"/>
    </row>
    <row r="2539">
      <c r="A2539" s="10">
        <f>IF(my_protein!J2538 = my_protein!J2539, IF(my_protein!H2539 - my_protein!I2538 &lt; 100, A2538, A2538 + 1), A2538 + 1)</f>
        <v>1726</v>
      </c>
      <c r="B2539" s="10">
        <f>IF(my_protein!I2538 - my_protein!H2539 &gt; 0, my_protein!I2538 - my_protein!H2539, 0)</f>
        <v>0</v>
      </c>
      <c r="C2539">
        <f>IF(my_protein!B2539 = "with_protein", my_protein!S2539, "")</f>
        <v>958</v>
      </c>
      <c r="D2539" s="9"/>
    </row>
    <row r="2540">
      <c r="A2540" s="10">
        <f>IF(my_protein!J2539 = my_protein!J2540, IF(my_protein!H2540 - my_protein!I2539 &lt; 100, A2539, A2539 + 1), A2539 + 1)</f>
        <v>1727</v>
      </c>
      <c r="B2540" s="10">
        <f>IF(my_protein!I2539 - my_protein!H2540 &gt; 0, my_protein!I2539 - my_protein!H2540, 0)</f>
        <v>0</v>
      </c>
      <c r="C2540">
        <f>IF(my_protein!B2540 = "with_protein", my_protein!S2540, "")</f>
        <v>156</v>
      </c>
      <c r="D2540" s="9"/>
    </row>
    <row r="2541">
      <c r="A2541" s="10">
        <f>IF(my_protein!J2540 = my_protein!J2541, IF(my_protein!H2541 - my_protein!I2540 &lt; 100, A2540, A2540 + 1), A2540 + 1)</f>
        <v>1728</v>
      </c>
      <c r="B2541" s="10">
        <f>IF(my_protein!I2540 - my_protein!H2541 &gt; 0, my_protein!I2540 - my_protein!H2541, 0)</f>
        <v>0</v>
      </c>
      <c r="C2541" t="str">
        <f>IF(my_protein!B2541 = "with_protein", my_protein!S2541, "")</f>
        <v/>
      </c>
      <c r="D2541" s="9"/>
    </row>
    <row r="2542">
      <c r="A2542" s="10">
        <f>IF(my_protein!J2541 = my_protein!J2542, IF(my_protein!H2542 - my_protein!I2541 &lt; 100, A2541, A2541 + 1), A2541 + 1)</f>
        <v>1729</v>
      </c>
      <c r="B2542" s="10">
        <f>IF(my_protein!I2541 - my_protein!H2542 &gt; 0, my_protein!I2541 - my_protein!H2542, 0)</f>
        <v>0</v>
      </c>
      <c r="C2542">
        <f>IF(my_protein!B2542 = "with_protein", my_protein!S2542, "")</f>
        <v>311</v>
      </c>
      <c r="D2542" s="9"/>
    </row>
    <row r="2543">
      <c r="A2543" s="10">
        <f>IF(my_protein!J2542 = my_protein!J2543, IF(my_protein!H2543 - my_protein!I2542 &lt; 100, A2542, A2542 + 1), A2542 + 1)</f>
        <v>1730</v>
      </c>
      <c r="B2543" s="10">
        <f>IF(my_protein!I2542 - my_protein!H2543 &gt; 0, my_protein!I2542 - my_protein!H2543, 0)</f>
        <v>0</v>
      </c>
      <c r="C2543">
        <f>IF(my_protein!B2543 = "with_protein", my_protein!S2543, "")</f>
        <v>260</v>
      </c>
      <c r="D2543" s="9"/>
    </row>
    <row r="2544">
      <c r="A2544" s="10">
        <f>IF(my_protein!J2543 = my_protein!J2544, IF(my_protein!H2544 - my_protein!I2543 &lt; 100, A2543, A2543 + 1), A2543 + 1)</f>
        <v>1731</v>
      </c>
      <c r="B2544" s="10">
        <f>IF(my_protein!I2543 - my_protein!H2544 &gt; 0, my_protein!I2543 - my_protein!H2544, 0)</f>
        <v>0</v>
      </c>
      <c r="C2544">
        <f>IF(my_protein!B2544 = "with_protein", my_protein!S2544, "")</f>
        <v>959</v>
      </c>
      <c r="D2544" s="9"/>
    </row>
    <row r="2545">
      <c r="A2545" s="10">
        <f>IF(my_protein!J2544 = my_protein!J2545, IF(my_protein!H2545 - my_protein!I2544 &lt; 100, A2544, A2544 + 1), A2544 + 1)</f>
        <v>1732</v>
      </c>
      <c r="B2545" s="10">
        <f>IF(my_protein!I2544 - my_protein!H2545 &gt; 0, my_protein!I2544 - my_protein!H2545, 0)</f>
        <v>0</v>
      </c>
      <c r="C2545">
        <f>IF(my_protein!B2545 = "with_protein", my_protein!S2545, "")</f>
        <v>108</v>
      </c>
      <c r="D2545" s="9"/>
    </row>
    <row r="2546">
      <c r="A2546" s="10">
        <f>IF(my_protein!J2545 = my_protein!J2546, IF(my_protein!H2546 - my_protein!I2545 &lt; 100, A2545, A2545 + 1), A2545 + 1)</f>
        <v>1732</v>
      </c>
      <c r="B2546" s="10">
        <f>IF(my_protein!I2545 - my_protein!H2546 &gt; 0, my_protein!I2545 - my_protein!H2546, 0)</f>
        <v>0</v>
      </c>
      <c r="C2546">
        <f>IF(my_protein!B2546 = "with_protein", my_protein!S2546, "")</f>
        <v>430</v>
      </c>
      <c r="D2546" s="9"/>
    </row>
    <row r="2547">
      <c r="A2547" s="10">
        <f>IF(my_protein!J2546 = my_protein!J2547, IF(my_protein!H2547 - my_protein!I2546 &lt; 100, A2546, A2546 + 1), A2546 + 1)</f>
        <v>1733</v>
      </c>
      <c r="B2547" s="10">
        <f>IF(my_protein!I2546 - my_protein!H2547 &gt; 0, my_protein!I2546 - my_protein!H2547, 0)</f>
        <v>0</v>
      </c>
      <c r="C2547">
        <f>IF(my_protein!B2547 = "with_protein", my_protein!S2547, "")</f>
        <v>215</v>
      </c>
      <c r="D2547" s="9"/>
    </row>
    <row r="2548">
      <c r="A2548" s="10">
        <f>IF(my_protein!J2547 = my_protein!J2548, IF(my_protein!H2548 - my_protein!I2547 &lt; 100, A2547, A2547 + 1), A2547 + 1)</f>
        <v>1733</v>
      </c>
      <c r="B2548" s="10">
        <f>IF(my_protein!I2547 - my_protein!H2548 &gt; 0, my_protein!I2547 - my_protein!H2548, 0)</f>
        <v>3</v>
      </c>
      <c r="C2548">
        <f>IF(my_protein!B2548 = "with_protein", my_protein!S2548, "")</f>
        <v>145</v>
      </c>
      <c r="D2548" s="9"/>
    </row>
    <row r="2549">
      <c r="A2549" s="10">
        <f>IF(my_protein!J2548 = my_protein!J2549, IF(my_protein!H2549 - my_protein!I2548 &lt; 100, A2548, A2548 + 1), A2548 + 1)</f>
        <v>1734</v>
      </c>
      <c r="B2549" s="10">
        <f>IF(my_protein!I2548 - my_protein!H2549 &gt; 0, my_protein!I2548 - my_protein!H2549, 0)</f>
        <v>0</v>
      </c>
      <c r="C2549">
        <f>IF(my_protein!B2549 = "with_protein", my_protein!S2549, "")</f>
        <v>704</v>
      </c>
      <c r="D2549" s="9"/>
    </row>
    <row r="2550">
      <c r="A2550" s="10">
        <f>IF(my_protein!J2549 = my_protein!J2550, IF(my_protein!H2550 - my_protein!I2549 &lt; 100, A2549, A2549 + 1), A2549 + 1)</f>
        <v>1734</v>
      </c>
      <c r="B2550" s="10">
        <f>IF(my_protein!I2549 - my_protein!H2550 &gt; 0, my_protein!I2549 - my_protein!H2550, 0)</f>
        <v>0</v>
      </c>
      <c r="C2550">
        <f>IF(my_protein!B2550 = "with_protein", my_protein!S2550, "")</f>
        <v>220</v>
      </c>
      <c r="D2550" s="9"/>
    </row>
    <row r="2551">
      <c r="A2551" s="10">
        <f>IF(my_protein!J2550 = my_protein!J2551, IF(my_protein!H2551 - my_protein!I2550 &lt; 100, A2550, A2550 + 1), A2550 + 1)</f>
        <v>1735</v>
      </c>
      <c r="B2551" s="10">
        <f>IF(my_protein!I2550 - my_protein!H2551 &gt; 0, my_protein!I2550 - my_protein!H2551, 0)</f>
        <v>0</v>
      </c>
      <c r="C2551">
        <f>IF(my_protein!B2551 = "with_protein", my_protein!S2551, "")</f>
        <v>76</v>
      </c>
      <c r="D2551" s="9"/>
    </row>
    <row r="2552">
      <c r="A2552" s="10">
        <f>IF(my_protein!J2551 = my_protein!J2552, IF(my_protein!H2552 - my_protein!I2551 &lt; 100, A2551, A2551 + 1), A2551 + 1)</f>
        <v>1736</v>
      </c>
      <c r="B2552" s="10">
        <f>IF(my_protein!I2551 - my_protein!H2552 &gt; 0, my_protein!I2551 - my_protein!H2552, 0)</f>
        <v>0</v>
      </c>
      <c r="C2552">
        <f>IF(my_protein!B2552 = "with_protein", my_protein!S2552, "")</f>
        <v>363</v>
      </c>
      <c r="D2552" s="9"/>
    </row>
    <row r="2553">
      <c r="A2553" s="10">
        <f>IF(my_protein!J2552 = my_protein!J2553, IF(my_protein!H2553 - my_protein!I2552 &lt; 100, A2552, A2552 + 1), A2552 + 1)</f>
        <v>1737</v>
      </c>
      <c r="B2553" s="10">
        <f>IF(my_protein!I2552 - my_protein!H2553 &gt; 0, my_protein!I2552 - my_protein!H2553, 0)</f>
        <v>0</v>
      </c>
      <c r="C2553">
        <f>IF(my_protein!B2553 = "with_protein", my_protein!S2553, "")</f>
        <v>308</v>
      </c>
      <c r="D2553" s="9"/>
    </row>
    <row r="2554">
      <c r="A2554" s="10">
        <f>IF(my_protein!J2553 = my_protein!J2554, IF(my_protein!H2554 - my_protein!I2553 &lt; 100, A2553, A2553 + 1), A2553 + 1)</f>
        <v>1738</v>
      </c>
      <c r="B2554" s="10">
        <f>IF(my_protein!I2553 - my_protein!H2554 &gt; 0, my_protein!I2553 - my_protein!H2554, 0)</f>
        <v>0</v>
      </c>
      <c r="C2554">
        <f>IF(my_protein!B2554 = "with_protein", my_protein!S2554, "")</f>
        <v>202</v>
      </c>
      <c r="D2554" s="9"/>
    </row>
    <row r="2555">
      <c r="A2555" s="10">
        <f>IF(my_protein!J2554 = my_protein!J2555, IF(my_protein!H2555 - my_protein!I2554 &lt; 100, A2554, A2554 + 1), A2554 + 1)</f>
        <v>1739</v>
      </c>
      <c r="B2555" s="10">
        <f>IF(my_protein!I2554 - my_protein!H2555 &gt; 0, my_protein!I2554 - my_protein!H2555, 0)</f>
        <v>0</v>
      </c>
      <c r="C2555">
        <f>IF(my_protein!B2555 = "with_protein", my_protein!S2555, "")</f>
        <v>435</v>
      </c>
      <c r="D2555" s="9"/>
    </row>
    <row r="2556">
      <c r="A2556" s="10">
        <f>IF(my_protein!J2555 = my_protein!J2556, IF(my_protein!H2556 - my_protein!I2555 &lt; 100, A2555, A2555 + 1), A2555 + 1)</f>
        <v>1740</v>
      </c>
      <c r="B2556" s="10">
        <f>IF(my_protein!I2555 - my_protein!H2556 &gt; 0, my_protein!I2555 - my_protein!H2556, 0)</f>
        <v>0</v>
      </c>
      <c r="C2556">
        <f>IF(my_protein!B2556 = "with_protein", my_protein!S2556, "")</f>
        <v>177</v>
      </c>
      <c r="D2556" s="9"/>
    </row>
    <row r="2557">
      <c r="A2557" s="10">
        <f>IF(my_protein!J2556 = my_protein!J2557, IF(my_protein!H2557 - my_protein!I2556 &lt; 100, A2556, A2556 + 1), A2556 + 1)</f>
        <v>1740</v>
      </c>
      <c r="B2557" s="10">
        <f>IF(my_protein!I2556 - my_protein!H2557 &gt; 0, my_protein!I2556 - my_protein!H2557, 0)</f>
        <v>0</v>
      </c>
      <c r="C2557">
        <f>IF(my_protein!B2557 = "with_protein", my_protein!S2557, "")</f>
        <v>378</v>
      </c>
      <c r="D2557" s="9"/>
    </row>
    <row r="2558">
      <c r="A2558" s="10">
        <f>IF(my_protein!J2557 = my_protein!J2558, IF(my_protein!H2558 - my_protein!I2557 &lt; 100, A2557, A2557 + 1), A2557 + 1)</f>
        <v>1741</v>
      </c>
      <c r="B2558" s="10">
        <f>IF(my_protein!I2557 - my_protein!H2558 &gt; 0, my_protein!I2557 - my_protein!H2558, 0)</f>
        <v>0</v>
      </c>
      <c r="C2558">
        <f>IF(my_protein!B2558 = "with_protein", my_protein!S2558, "")</f>
        <v>486</v>
      </c>
      <c r="D2558" s="9"/>
    </row>
    <row r="2559">
      <c r="A2559" s="10">
        <f>IF(my_protein!J2558 = my_protein!J2559, IF(my_protein!H2559 - my_protein!I2558 &lt; 100, A2558, A2558 + 1), A2558 + 1)</f>
        <v>1742</v>
      </c>
      <c r="B2559" s="10">
        <f>IF(my_protein!I2558 - my_protein!H2559 &gt; 0, my_protein!I2558 - my_protein!H2559, 0)</f>
        <v>0</v>
      </c>
      <c r="C2559">
        <f>IF(my_protein!B2559 = "with_protein", my_protein!S2559, "")</f>
        <v>85</v>
      </c>
      <c r="D2559" s="9"/>
    </row>
    <row r="2560">
      <c r="A2560" s="10">
        <f>IF(my_protein!J2559 = my_protein!J2560, IF(my_protein!H2560 - my_protein!I2559 &lt; 100, A2559, A2559 + 1), A2559 + 1)</f>
        <v>1742</v>
      </c>
      <c r="B2560" s="10">
        <f>IF(my_protein!I2559 - my_protein!H2560 &gt; 0, my_protein!I2559 - my_protein!H2560, 0)</f>
        <v>0</v>
      </c>
      <c r="C2560">
        <f>IF(my_protein!B2560 = "with_protein", my_protein!S2560, "")</f>
        <v>105</v>
      </c>
      <c r="D2560" s="9"/>
    </row>
    <row r="2561">
      <c r="A2561" s="10">
        <f>IF(my_protein!J2560 = my_protein!J2561, IF(my_protein!H2561 - my_protein!I2560 &lt; 100, A2560, A2560 + 1), A2560 + 1)</f>
        <v>1743</v>
      </c>
      <c r="B2561" s="10">
        <f>IF(my_protein!I2560 - my_protein!H2561 &gt; 0, my_protein!I2560 - my_protein!H2561, 0)</f>
        <v>0</v>
      </c>
      <c r="C2561">
        <f>IF(my_protein!B2561 = "with_protein", my_protein!S2561, "")</f>
        <v>1238</v>
      </c>
      <c r="D2561" s="9"/>
    </row>
    <row r="2562">
      <c r="A2562" s="10">
        <f>IF(my_protein!J2561 = my_protein!J2562, IF(my_protein!H2562 - my_protein!I2561 &lt; 100, A2561, A2561 + 1), A2561 + 1)</f>
        <v>1744</v>
      </c>
      <c r="B2562" s="10">
        <f>IF(my_protein!I2561 - my_protein!H2562 &gt; 0, my_protein!I2561 - my_protein!H2562, 0)</f>
        <v>0</v>
      </c>
      <c r="C2562">
        <f>IF(my_protein!B2562 = "with_protein", my_protein!S2562, "")</f>
        <v>257</v>
      </c>
      <c r="D2562" s="9"/>
    </row>
    <row r="2563">
      <c r="A2563" s="10">
        <f>IF(my_protein!J2562 = my_protein!J2563, IF(my_protein!H2563 - my_protein!I2562 &lt; 100, A2562, A2562 + 1), A2562 + 1)</f>
        <v>1745</v>
      </c>
      <c r="B2563" s="10">
        <f>IF(my_protein!I2562 - my_protein!H2563 &gt; 0, my_protein!I2562 - my_protein!H2563, 0)</f>
        <v>0</v>
      </c>
      <c r="C2563">
        <f>IF(my_protein!B2563 = "with_protein", my_protein!S2563, "")</f>
        <v>205</v>
      </c>
      <c r="D2563" s="9"/>
    </row>
    <row r="2564">
      <c r="A2564" s="10">
        <f>IF(my_protein!J2563 = my_protein!J2564, IF(my_protein!H2564 - my_protein!I2563 &lt; 100, A2563, A2563 + 1), A2563 + 1)</f>
        <v>1746</v>
      </c>
      <c r="B2564" s="10">
        <f>IF(my_protein!I2563 - my_protein!H2564 &gt; 0, my_protein!I2563 - my_protein!H2564, 0)</f>
        <v>0</v>
      </c>
      <c r="C2564">
        <f>IF(my_protein!B2564 = "with_protein", my_protein!S2564, "")</f>
        <v>642</v>
      </c>
      <c r="D2564" s="9"/>
    </row>
    <row r="2565">
      <c r="A2565" s="10">
        <f>IF(my_protein!J2564 = my_protein!J2565, IF(my_protein!H2565 - my_protein!I2564 &lt; 100, A2564, A2564 + 1), A2564 + 1)</f>
        <v>1747</v>
      </c>
      <c r="B2565" s="10">
        <f>IF(my_protein!I2564 - my_protein!H2565 &gt; 0, my_protein!I2564 - my_protein!H2565, 0)</f>
        <v>0</v>
      </c>
      <c r="C2565">
        <f>IF(my_protein!B2565 = "with_protein", my_protein!S2565, "")</f>
        <v>400</v>
      </c>
      <c r="D2565" s="9"/>
    </row>
    <row r="2566">
      <c r="A2566" s="10">
        <f>IF(my_protein!J2565 = my_protein!J2566, IF(my_protein!H2566 - my_protein!I2565 &lt; 100, A2565, A2565 + 1), A2565 + 1)</f>
        <v>1747</v>
      </c>
      <c r="B2566" s="10">
        <f>IF(my_protein!I2565 - my_protein!H2566 &gt; 0, my_protein!I2565 - my_protein!H2566, 0)</f>
        <v>3</v>
      </c>
      <c r="C2566">
        <f>IF(my_protein!B2566 = "with_protein", my_protein!S2566, "")</f>
        <v>744</v>
      </c>
      <c r="D2566" s="9"/>
    </row>
    <row r="2567">
      <c r="A2567" s="10">
        <f>IF(my_protein!J2566 = my_protein!J2567, IF(my_protein!H2567 - my_protein!I2566 &lt; 100, A2566, A2566 + 1), A2566 + 1)</f>
        <v>1747</v>
      </c>
      <c r="B2567" s="10">
        <f>IF(my_protein!I2566 - my_protein!H2567 &gt; 0, my_protein!I2566 - my_protein!H2567, 0)</f>
        <v>0</v>
      </c>
      <c r="C2567">
        <f>IF(my_protein!B2567 = "with_protein", my_protein!S2567, "")</f>
        <v>214</v>
      </c>
      <c r="D2567" s="9"/>
    </row>
    <row r="2568">
      <c r="A2568" s="10">
        <f>IF(my_protein!J2567 = my_protein!J2568, IF(my_protein!H2568 - my_protein!I2567 &lt; 100, A2567, A2567 + 1), A2567 + 1)</f>
        <v>1747</v>
      </c>
      <c r="B2568" s="10">
        <f>IF(my_protein!I2567 - my_protein!H2568 &gt; 0, my_protein!I2567 - my_protein!H2568, 0)</f>
        <v>0</v>
      </c>
      <c r="C2568">
        <f>IF(my_protein!B2568 = "with_protein", my_protein!S2568, "")</f>
        <v>311</v>
      </c>
      <c r="D2568" s="9"/>
    </row>
    <row r="2569">
      <c r="A2569" s="10">
        <f>IF(my_protein!J2568 = my_protein!J2569, IF(my_protein!H2569 - my_protein!I2568 &lt; 100, A2568, A2568 + 1), A2568 + 1)</f>
        <v>1747</v>
      </c>
      <c r="B2569" s="10">
        <f>IF(my_protein!I2568 - my_protein!H2569 &gt; 0, my_protein!I2568 - my_protein!H2569, 0)</f>
        <v>0</v>
      </c>
      <c r="C2569">
        <f>IF(my_protein!B2569 = "with_protein", my_protein!S2569, "")</f>
        <v>341</v>
      </c>
      <c r="D2569" s="9"/>
    </row>
    <row r="2570">
      <c r="A2570" s="10">
        <f>IF(my_protein!J2569 = my_protein!J2570, IF(my_protein!H2570 - my_protein!I2569 &lt; 100, A2569, A2569 + 1), A2569 + 1)</f>
        <v>1748</v>
      </c>
      <c r="B2570" s="10">
        <f>IF(my_protein!I2569 - my_protein!H2570 &gt; 0, my_protein!I2569 - my_protein!H2570, 0)</f>
        <v>0</v>
      </c>
      <c r="C2570">
        <f>IF(my_protein!B2570 = "with_protein", my_protein!S2570, "")</f>
        <v>137</v>
      </c>
      <c r="D2570" s="9"/>
    </row>
    <row r="2571">
      <c r="A2571" s="10">
        <f>IF(my_protein!J2570 = my_protein!J2571, IF(my_protein!H2571 - my_protein!I2570 &lt; 100, A2570, A2570 + 1), A2570 + 1)</f>
        <v>1748</v>
      </c>
      <c r="B2571" s="10">
        <f>IF(my_protein!I2570 - my_protein!H2571 &gt; 0, my_protein!I2570 - my_protein!H2571, 0)</f>
        <v>0</v>
      </c>
      <c r="C2571">
        <f>IF(my_protein!B2571 = "with_protein", my_protein!S2571, "")</f>
        <v>120</v>
      </c>
      <c r="D2571" s="9"/>
    </row>
    <row r="2572">
      <c r="A2572" s="10">
        <f>IF(my_protein!J2571 = my_protein!J2572, IF(my_protein!H2572 - my_protein!I2571 &lt; 100, A2571, A2571 + 1), A2571 + 1)</f>
        <v>1748</v>
      </c>
      <c r="B2572" s="10">
        <f>IF(my_protein!I2571 - my_protein!H2572 &gt; 0, my_protein!I2571 - my_protein!H2572, 0)</f>
        <v>0</v>
      </c>
      <c r="C2572">
        <f>IF(my_protein!B2572 = "with_protein", my_protein!S2572, "")</f>
        <v>463</v>
      </c>
      <c r="D2572" s="9"/>
    </row>
    <row r="2573">
      <c r="A2573" s="10">
        <f>IF(my_protein!J2572 = my_protein!J2573, IF(my_protein!H2573 - my_protein!I2572 &lt; 100, A2572, A2572 + 1), A2572 + 1)</f>
        <v>1749</v>
      </c>
      <c r="B2573" s="10">
        <f>IF(my_protein!I2572 - my_protein!H2573 &gt; 0, my_protein!I2572 - my_protein!H2573, 0)</f>
        <v>0</v>
      </c>
      <c r="C2573">
        <f>IF(my_protein!B2573 = "with_protein", my_protein!S2573, "")</f>
        <v>467</v>
      </c>
      <c r="D2573" s="9"/>
    </row>
    <row r="2574">
      <c r="A2574" s="10">
        <f>IF(my_protein!J2573 = my_protein!J2574, IF(my_protein!H2574 - my_protein!I2573 &lt; 100, A2573, A2573 + 1), A2573 + 1)</f>
        <v>1750</v>
      </c>
      <c r="B2574" s="10">
        <f>IF(my_protein!I2573 - my_protein!H2574 &gt; 0, my_protein!I2573 - my_protein!H2574, 0)</f>
        <v>0</v>
      </c>
      <c r="C2574">
        <f>IF(my_protein!B2574 = "with_protein", my_protein!S2574, "")</f>
        <v>526</v>
      </c>
      <c r="D2574" s="9"/>
    </row>
    <row r="2575">
      <c r="A2575" s="10">
        <f>IF(my_protein!J2574 = my_protein!J2575, IF(my_protein!H2575 - my_protein!I2574 &lt; 100, A2574, A2574 + 1), A2574 + 1)</f>
        <v>1751</v>
      </c>
      <c r="B2575" s="10">
        <f>IF(my_protein!I2574 - my_protein!H2575 &gt; 0, my_protein!I2574 - my_protein!H2575, 0)</f>
        <v>0</v>
      </c>
      <c r="C2575">
        <f>IF(my_protein!B2575 = "with_protein", my_protein!S2575, "")</f>
        <v>184</v>
      </c>
      <c r="D2575" s="9"/>
    </row>
    <row r="2576">
      <c r="A2576" s="10">
        <f>IF(my_protein!J2575 = my_protein!J2576, IF(my_protein!H2576 - my_protein!I2575 &lt; 100, A2575, A2575 + 1), A2575 + 1)</f>
        <v>1752</v>
      </c>
      <c r="B2576" s="10">
        <f>IF(my_protein!I2575 - my_protein!H2576 &gt; 0, my_protein!I2575 - my_protein!H2576, 0)</f>
        <v>0</v>
      </c>
      <c r="C2576">
        <f>IF(my_protein!B2576 = "with_protein", my_protein!S2576, "")</f>
        <v>911</v>
      </c>
      <c r="D2576" s="9"/>
    </row>
    <row r="2577">
      <c r="A2577" s="10">
        <f>IF(my_protein!J2576 = my_protein!J2577, IF(my_protein!H2577 - my_protein!I2576 &lt; 100, A2576, A2576 + 1), A2576 + 1)</f>
        <v>1753</v>
      </c>
      <c r="B2577" s="10">
        <f>IF(my_protein!I2576 - my_protein!H2577 &gt; 0, my_protein!I2576 - my_protein!H2577, 0)</f>
        <v>0</v>
      </c>
      <c r="C2577">
        <f>IF(my_protein!B2577 = "with_protein", my_protein!S2577, "")</f>
        <v>309</v>
      </c>
      <c r="D2577" s="9"/>
    </row>
    <row r="2578">
      <c r="A2578" s="10">
        <f>IF(my_protein!J2577 = my_protein!J2578, IF(my_protein!H2578 - my_protein!I2577 &lt; 100, A2577, A2577 + 1), A2577 + 1)</f>
        <v>1753</v>
      </c>
      <c r="B2578" s="10">
        <f>IF(my_protein!I2577 - my_protein!H2578 &gt; 0, my_protein!I2577 - my_protein!H2578, 0)</f>
        <v>0</v>
      </c>
      <c r="C2578">
        <f>IF(my_protein!B2578 = "with_protein", my_protein!S2578, "")</f>
        <v>272</v>
      </c>
      <c r="D2578" s="9"/>
    </row>
    <row r="2579">
      <c r="A2579" s="10">
        <f>IF(my_protein!J2578 = my_protein!J2579, IF(my_protein!H2579 - my_protein!I2578 &lt; 100, A2578, A2578 + 1), A2578 + 1)</f>
        <v>1754</v>
      </c>
      <c r="B2579" s="10">
        <f>IF(my_protein!I2578 - my_protein!H2579 &gt; 0, my_protein!I2578 - my_protein!H2579, 0)</f>
        <v>0</v>
      </c>
      <c r="C2579">
        <f>IF(my_protein!B2579 = "with_protein", my_protein!S2579, "")</f>
        <v>428</v>
      </c>
      <c r="D2579" s="9"/>
    </row>
    <row r="2580">
      <c r="A2580" s="10">
        <f>IF(my_protein!J2579 = my_protein!J2580, IF(my_protein!H2580 - my_protein!I2579 &lt; 100, A2579, A2579 + 1), A2579 + 1)</f>
        <v>1755</v>
      </c>
      <c r="B2580" s="10">
        <f>IF(my_protein!I2579 - my_protein!H2580 &gt; 0, my_protein!I2579 - my_protein!H2580, 0)</f>
        <v>0</v>
      </c>
      <c r="C2580">
        <f>IF(my_protein!B2580 = "with_protein", my_protein!S2580, "")</f>
        <v>220</v>
      </c>
      <c r="D2580" s="9"/>
    </row>
    <row r="2581">
      <c r="A2581" s="10">
        <f>IF(my_protein!J2580 = my_protein!J2581, IF(my_protein!H2581 - my_protein!I2580 &lt; 100, A2580, A2580 + 1), A2580 + 1)</f>
        <v>1755</v>
      </c>
      <c r="B2581" s="10">
        <f>IF(my_protein!I2580 - my_protein!H2581 &gt; 0, my_protein!I2580 - my_protein!H2581, 0)</f>
        <v>0</v>
      </c>
      <c r="C2581">
        <f>IF(my_protein!B2581 = "with_protein", my_protein!S2581, "")</f>
        <v>205</v>
      </c>
      <c r="D2581" s="9"/>
    </row>
    <row r="2582">
      <c r="A2582" s="10">
        <f>IF(my_protein!J2581 = my_protein!J2582, IF(my_protein!H2582 - my_protein!I2581 &lt; 100, A2581, A2581 + 1), A2581 + 1)</f>
        <v>1756</v>
      </c>
      <c r="B2582" s="10">
        <f>IF(my_protein!I2581 - my_protein!H2582 &gt; 0, my_protein!I2581 - my_protein!H2582, 0)</f>
        <v>0</v>
      </c>
      <c r="C2582">
        <f>IF(my_protein!B2582 = "with_protein", my_protein!S2582, "")</f>
        <v>464</v>
      </c>
      <c r="D2582" s="9"/>
    </row>
    <row r="2583">
      <c r="A2583" s="10">
        <f>IF(my_protein!J2582 = my_protein!J2583, IF(my_protein!H2583 - my_protein!I2582 &lt; 100, A2582, A2582 + 1), A2582 + 1)</f>
        <v>1757</v>
      </c>
      <c r="B2583" s="10">
        <f>IF(my_protein!I2582 - my_protein!H2583 &gt; 0, my_protein!I2582 - my_protein!H2583, 0)</f>
        <v>0</v>
      </c>
      <c r="C2583">
        <f>IF(my_protein!B2583 = "with_protein", my_protein!S2583, "")</f>
        <v>339</v>
      </c>
      <c r="D2583" s="9"/>
    </row>
    <row r="2584">
      <c r="A2584" s="10">
        <f>IF(my_protein!J2583 = my_protein!J2584, IF(my_protein!H2584 - my_protein!I2583 &lt; 100, A2583, A2583 + 1), A2583 + 1)</f>
        <v>1758</v>
      </c>
      <c r="B2584" s="10">
        <f>IF(my_protein!I2583 - my_protein!H2584 &gt; 0, my_protein!I2583 - my_protein!H2584, 0)</f>
        <v>0</v>
      </c>
      <c r="C2584">
        <f>IF(my_protein!B2584 = "with_protein", my_protein!S2584, "")</f>
        <v>64</v>
      </c>
      <c r="D2584" s="9"/>
    </row>
    <row r="2585">
      <c r="A2585" s="10">
        <f>IF(my_protein!J2584 = my_protein!J2585, IF(my_protein!H2585 - my_protein!I2584 &lt; 100, A2584, A2584 + 1), A2584 + 1)</f>
        <v>1759</v>
      </c>
      <c r="B2585" s="10">
        <f>IF(my_protein!I2584 - my_protein!H2585 &gt; 0, my_protein!I2584 - my_protein!H2585, 0)</f>
        <v>0</v>
      </c>
      <c r="C2585">
        <f>IF(my_protein!B2585 = "with_protein", my_protein!S2585, "")</f>
        <v>379</v>
      </c>
      <c r="D2585" s="9"/>
    </row>
    <row r="2586">
      <c r="A2586" s="10">
        <f>IF(my_protein!J2585 = my_protein!J2586, IF(my_protein!H2586 - my_protein!I2585 &lt; 100, A2585, A2585 + 1), A2585 + 1)</f>
        <v>1760</v>
      </c>
      <c r="B2586" s="10">
        <f>IF(my_protein!I2585 - my_protein!H2586 &gt; 0, my_protein!I2585 - my_protein!H2586, 0)</f>
        <v>0</v>
      </c>
      <c r="C2586">
        <f>IF(my_protein!B2586 = "with_protein", my_protein!S2586, "")</f>
        <v>161</v>
      </c>
      <c r="D2586" s="9"/>
    </row>
    <row r="2587">
      <c r="A2587" s="10">
        <f>IF(my_protein!J2586 = my_protein!J2587, IF(my_protein!H2587 - my_protein!I2586 &lt; 100, A2586, A2586 + 1), A2586 + 1)</f>
        <v>1760</v>
      </c>
      <c r="B2587" s="10">
        <f>IF(my_protein!I2586 - my_protein!H2587 &gt; 0, my_protein!I2586 - my_protein!H2587, 0)</f>
        <v>0</v>
      </c>
      <c r="C2587">
        <f>IF(my_protein!B2587 = "with_protein", my_protein!S2587, "")</f>
        <v>198</v>
      </c>
      <c r="D2587" s="9"/>
    </row>
    <row r="2588">
      <c r="A2588" s="10">
        <f>IF(my_protein!J2587 = my_protein!J2588, IF(my_protein!H2588 - my_protein!I2587 &lt; 100, A2587, A2587 + 1), A2587 + 1)</f>
        <v>1761</v>
      </c>
      <c r="B2588" s="10">
        <f>IF(my_protein!I2587 - my_protein!H2588 &gt; 0, my_protein!I2587 - my_protein!H2588, 0)</f>
        <v>0</v>
      </c>
      <c r="C2588">
        <f>IF(my_protein!B2588 = "with_protein", my_protein!S2588, "")</f>
        <v>461</v>
      </c>
      <c r="D2588" s="9"/>
    </row>
    <row r="2589">
      <c r="A2589" s="10">
        <f>IF(my_protein!J2588 = my_protein!J2589, IF(my_protein!H2589 - my_protein!I2588 &lt; 100, A2588, A2588 + 1), A2588 + 1)</f>
        <v>1762</v>
      </c>
      <c r="B2589" s="10">
        <f>IF(my_protein!I2588 - my_protein!H2589 &gt; 0, my_protein!I2588 - my_protein!H2589, 0)</f>
        <v>0</v>
      </c>
      <c r="C2589">
        <f>IF(my_protein!B2589 = "with_protein", my_protein!S2589, "")</f>
        <v>211</v>
      </c>
      <c r="D2589" s="9"/>
    </row>
    <row r="2590">
      <c r="A2590" s="10">
        <f>IF(my_protein!J2589 = my_protein!J2590, IF(my_protein!H2590 - my_protein!I2589 &lt; 100, A2589, A2589 + 1), A2589 + 1)</f>
        <v>1763</v>
      </c>
      <c r="B2590" s="10">
        <f>IF(my_protein!I2589 - my_protein!H2590 &gt; 0, my_protein!I2589 - my_protein!H2590, 0)</f>
        <v>0</v>
      </c>
      <c r="C2590">
        <f>IF(my_protein!B2590 = "with_protein", my_protein!S2590, "")</f>
        <v>861</v>
      </c>
      <c r="D2590" s="9"/>
    </row>
    <row r="2591">
      <c r="A2591" s="10">
        <f>IF(my_protein!J2590 = my_protein!J2591, IF(my_protein!H2591 - my_protein!I2590 &lt; 100, A2590, A2590 + 1), A2590 + 1)</f>
        <v>1764</v>
      </c>
      <c r="B2591" s="10">
        <f>IF(my_protein!I2590 - my_protein!H2591 &gt; 0, my_protein!I2590 - my_protein!H2591, 0)</f>
        <v>0</v>
      </c>
      <c r="C2591">
        <f>IF(my_protein!B2591 = "with_protein", my_protein!S2591, "")</f>
        <v>317</v>
      </c>
      <c r="D2591" s="9"/>
    </row>
    <row r="2592">
      <c r="A2592" s="10">
        <f>IF(my_protein!J2591 = my_protein!J2592, IF(my_protein!H2592 - my_protein!I2591 &lt; 100, A2591, A2591 + 1), A2591 + 1)</f>
        <v>1764</v>
      </c>
      <c r="B2592" s="10">
        <f>IF(my_protein!I2591 - my_protein!H2592 &gt; 0, my_protein!I2591 - my_protein!H2592, 0)</f>
        <v>0</v>
      </c>
      <c r="C2592">
        <f>IF(my_protein!B2592 = "with_protein", my_protein!S2592, "")</f>
        <v>310</v>
      </c>
      <c r="D2592" s="9"/>
    </row>
    <row r="2593">
      <c r="A2593" s="10">
        <f>IF(my_protein!J2592 = my_protein!J2593, IF(my_protein!H2593 - my_protein!I2592 &lt; 100, A2592, A2592 + 1), A2592 + 1)</f>
        <v>1765</v>
      </c>
      <c r="B2593" s="10">
        <f>IF(my_protein!I2592 - my_protein!H2593 &gt; 0, my_protein!I2592 - my_protein!H2593, 0)</f>
        <v>0</v>
      </c>
      <c r="C2593">
        <f>IF(my_protein!B2593 = "with_protein", my_protein!S2593, "")</f>
        <v>463</v>
      </c>
      <c r="D2593" s="9"/>
    </row>
    <row r="2594">
      <c r="A2594" s="10">
        <f>IF(my_protein!J2593 = my_protein!J2594, IF(my_protein!H2594 - my_protein!I2593 &lt; 100, A2593, A2593 + 1), A2593 + 1)</f>
        <v>1766</v>
      </c>
      <c r="B2594" s="10">
        <f>IF(my_protein!I2593 - my_protein!H2594 &gt; 0, my_protein!I2593 - my_protein!H2594, 0)</f>
        <v>0</v>
      </c>
      <c r="C2594">
        <f>IF(my_protein!B2594 = "with_protein", my_protein!S2594, "")</f>
        <v>443</v>
      </c>
      <c r="D2594" s="9"/>
    </row>
    <row r="2595">
      <c r="A2595" s="10">
        <f>IF(my_protein!J2594 = my_protein!J2595, IF(my_protein!H2595 - my_protein!I2594 &lt; 100, A2594, A2594 + 1), A2594 + 1)</f>
        <v>1767</v>
      </c>
      <c r="B2595" s="10">
        <f>IF(my_protein!I2594 - my_protein!H2595 &gt; 0, my_protein!I2594 - my_protein!H2595, 0)</f>
        <v>0</v>
      </c>
      <c r="C2595">
        <f>IF(my_protein!B2595 = "with_protein", my_protein!S2595, "")</f>
        <v>886</v>
      </c>
      <c r="D2595" s="9"/>
    </row>
    <row r="2596">
      <c r="A2596" s="10">
        <f>IF(my_protein!J2595 = my_protein!J2596, IF(my_protein!H2596 - my_protein!I2595 &lt; 100, A2595, A2595 + 1), A2595 + 1)</f>
        <v>1768</v>
      </c>
      <c r="B2596" s="10">
        <f>IF(my_protein!I2595 - my_protein!H2596 &gt; 0, my_protein!I2595 - my_protein!H2596, 0)</f>
        <v>0</v>
      </c>
      <c r="C2596">
        <f>IF(my_protein!B2596 = "with_protein", my_protein!S2596, "")</f>
        <v>262</v>
      </c>
      <c r="D2596" s="9"/>
    </row>
    <row r="2597">
      <c r="A2597" s="10">
        <f>IF(my_protein!J2596 = my_protein!J2597, IF(my_protein!H2597 - my_protein!I2596 &lt; 100, A2596, A2596 + 1), A2596 + 1)</f>
        <v>1768</v>
      </c>
      <c r="B2597" s="10">
        <f>IF(my_protein!I2596 - my_protein!H2597 &gt; 0, my_protein!I2596 - my_protein!H2597, 0)</f>
        <v>0</v>
      </c>
      <c r="C2597">
        <f>IF(my_protein!B2597 = "with_protein", my_protein!S2597, "")</f>
        <v>293</v>
      </c>
      <c r="D2597" s="9"/>
    </row>
    <row r="2598">
      <c r="A2598" s="10">
        <f>IF(my_protein!J2597 = my_protein!J2598, IF(my_protein!H2598 - my_protein!I2597 &lt; 100, A2597, A2597 + 1), A2597 + 1)</f>
        <v>1768</v>
      </c>
      <c r="B2598" s="10">
        <f>IF(my_protein!I2597 - my_protein!H2598 &gt; 0, my_protein!I2597 - my_protein!H2598, 0)</f>
        <v>0</v>
      </c>
      <c r="C2598">
        <f>IF(my_protein!B2598 = "with_protein", my_protein!S2598, "")</f>
        <v>134</v>
      </c>
      <c r="D2598" s="9"/>
    </row>
    <row r="2599">
      <c r="A2599" s="10">
        <f>IF(my_protein!J2598 = my_protein!J2599, IF(my_protein!H2599 - my_protein!I2598 &lt; 100, A2598, A2598 + 1), A2598 + 1)</f>
        <v>1769</v>
      </c>
      <c r="B2599" s="10">
        <f>IF(my_protein!I2598 - my_protein!H2599 &gt; 0, my_protein!I2598 - my_protein!H2599, 0)</f>
        <v>0</v>
      </c>
      <c r="C2599">
        <f>IF(my_protein!B2599 = "with_protein", my_protein!S2599, "")</f>
        <v>184</v>
      </c>
      <c r="D2599" s="9"/>
    </row>
    <row r="2600">
      <c r="A2600" s="10">
        <f>IF(my_protein!J2599 = my_protein!J2600, IF(my_protein!H2600 - my_protein!I2599 &lt; 100, A2599, A2599 + 1), A2599 + 1)</f>
        <v>1770</v>
      </c>
      <c r="B2600" s="10">
        <f>IF(my_protein!I2599 - my_protein!H2600 &gt; 0, my_protein!I2599 - my_protein!H2600, 0)</f>
        <v>0</v>
      </c>
      <c r="C2600">
        <f>IF(my_protein!B2600 = "with_protein", my_protein!S2600, "")</f>
        <v>333</v>
      </c>
      <c r="D2600" s="9"/>
    </row>
    <row r="2601">
      <c r="A2601" s="10">
        <f>IF(my_protein!J2600 = my_protein!J2601, IF(my_protein!H2601 - my_protein!I2600 &lt; 100, A2600, A2600 + 1), A2600 + 1)</f>
        <v>1771</v>
      </c>
      <c r="B2601" s="10">
        <f>IF(my_protein!I2600 - my_protein!H2601 &gt; 0, my_protein!I2600 - my_protein!H2601, 0)</f>
        <v>0</v>
      </c>
      <c r="C2601">
        <f>IF(my_protein!B2601 = "with_protein", my_protein!S2601, "")</f>
        <v>867</v>
      </c>
      <c r="D2601" s="9"/>
    </row>
    <row r="2602">
      <c r="A2602" s="10">
        <f>IF(my_protein!J2601 = my_protein!J2602, IF(my_protein!H2602 - my_protein!I2601 &lt; 100, A2601, A2601 + 1), A2601 + 1)</f>
        <v>1771</v>
      </c>
      <c r="B2602" s="10">
        <f>IF(my_protein!I2601 - my_protein!H2602 &gt; 0, my_protein!I2601 - my_protein!H2602, 0)</f>
        <v>3</v>
      </c>
      <c r="C2602">
        <f>IF(my_protein!B2602 = "with_protein", my_protein!S2602, "")</f>
        <v>535</v>
      </c>
      <c r="D2602" s="9"/>
    </row>
    <row r="2603">
      <c r="A2603" s="10">
        <f>IF(my_protein!J2602 = my_protein!J2603, IF(my_protein!H2603 - my_protein!I2602 &lt; 100, A2602, A2602 + 1), A2602 + 1)</f>
        <v>1772</v>
      </c>
      <c r="B2603" s="10">
        <f>IF(my_protein!I2602 - my_protein!H2603 &gt; 0, my_protein!I2602 - my_protein!H2603, 0)</f>
        <v>0</v>
      </c>
      <c r="C2603">
        <f>IF(my_protein!B2603 = "with_protein", my_protein!S2603, "")</f>
        <v>329</v>
      </c>
      <c r="D2603" s="9"/>
    </row>
    <row r="2604">
      <c r="A2604" s="10">
        <f>IF(my_protein!J2603 = my_protein!J2604, IF(my_protein!H2604 - my_protein!I2603 &lt; 100, A2603, A2603 + 1), A2603 + 1)</f>
        <v>1773</v>
      </c>
      <c r="B2604" s="10">
        <f>IF(my_protein!I2603 - my_protein!H2604 &gt; 0, my_protein!I2603 - my_protein!H2604, 0)</f>
        <v>0</v>
      </c>
      <c r="C2604">
        <f>IF(my_protein!B2604 = "with_protein", my_protein!S2604, "")</f>
        <v>69</v>
      </c>
      <c r="D2604" s="9"/>
    </row>
    <row r="2605">
      <c r="A2605" s="10">
        <f>IF(my_protein!J2604 = my_protein!J2605, IF(my_protein!H2605 - my_protein!I2604 &lt; 100, A2604, A2604 + 1), A2604 + 1)</f>
        <v>1774</v>
      </c>
      <c r="B2605" s="10">
        <f>IF(my_protein!I2604 - my_protein!H2605 &gt; 0, my_protein!I2604 - my_protein!H2605, 0)</f>
        <v>0</v>
      </c>
      <c r="C2605">
        <f>IF(my_protein!B2605 = "with_protein", my_protein!S2605, "")</f>
        <v>98</v>
      </c>
      <c r="D2605" s="9"/>
    </row>
    <row r="2606">
      <c r="A2606" s="10">
        <f>IF(my_protein!J2605 = my_protein!J2606, IF(my_protein!H2606 - my_protein!I2605 &lt; 100, A2605, A2605 + 1), A2605 + 1)</f>
        <v>1775</v>
      </c>
      <c r="B2606" s="10">
        <f>IF(my_protein!I2605 - my_protein!H2606 &gt; 0, my_protein!I2605 - my_protein!H2606, 0)</f>
        <v>96</v>
      </c>
      <c r="C2606">
        <f>IF(my_protein!B2606 = "with_protein", my_protein!S2606, "")</f>
        <v>118</v>
      </c>
      <c r="D2606" s="9"/>
    </row>
    <row r="2607">
      <c r="A2607" s="10">
        <f>IF(my_protein!J2606 = my_protein!J2607, IF(my_protein!H2607 - my_protein!I2606 &lt; 100, A2606, A2606 + 1), A2606 + 1)</f>
        <v>1775</v>
      </c>
      <c r="B2607" s="10">
        <f>IF(my_protein!I2606 - my_protein!H2607 &gt; 0, my_protein!I2606 - my_protein!H2607, 0)</f>
        <v>3</v>
      </c>
      <c r="C2607">
        <f>IF(my_protein!B2607 = "with_protein", my_protein!S2607, "")</f>
        <v>461</v>
      </c>
      <c r="D2607" s="9"/>
    </row>
    <row r="2608">
      <c r="A2608" s="10">
        <f>IF(my_protein!J2607 = my_protein!J2608, IF(my_protein!H2608 - my_protein!I2607 &lt; 100, A2607, A2607 + 1), A2607 + 1)</f>
        <v>1776</v>
      </c>
      <c r="B2608" s="10">
        <f>IF(my_protein!I2607 - my_protein!H2608 &gt; 0, my_protein!I2607 - my_protein!H2608, 0)</f>
        <v>0</v>
      </c>
      <c r="C2608">
        <f>IF(my_protein!B2608 = "with_protein", my_protein!S2608, "")</f>
        <v>276</v>
      </c>
      <c r="D2608" s="9"/>
    </row>
    <row r="2609">
      <c r="A2609" s="10">
        <f>IF(my_protein!J2608 = my_protein!J2609, IF(my_protein!H2609 - my_protein!I2608 &lt; 100, A2608, A2608 + 1), A2608 + 1)</f>
        <v>1777</v>
      </c>
      <c r="B2609" s="10">
        <f>IF(my_protein!I2608 - my_protein!H2609 &gt; 0, my_protein!I2608 - my_protein!H2609, 0)</f>
        <v>0</v>
      </c>
      <c r="C2609">
        <f>IF(my_protein!B2609 = "with_protein", my_protein!S2609, "")</f>
        <v>137</v>
      </c>
      <c r="D2609" s="9"/>
    </row>
    <row r="2610">
      <c r="A2610" s="10">
        <f>IF(my_protein!J2609 = my_protein!J2610, IF(my_protein!H2610 - my_protein!I2609 &lt; 100, A2609, A2609 + 1), A2609 + 1)</f>
        <v>1777</v>
      </c>
      <c r="B2610" s="10">
        <f>IF(my_protein!I2609 - my_protein!H2610 &gt; 0, my_protein!I2609 - my_protein!H2610, 0)</f>
        <v>3</v>
      </c>
      <c r="C2610">
        <f>IF(my_protein!B2610 = "with_protein", my_protein!S2610, "")</f>
        <v>78</v>
      </c>
      <c r="D2610" s="9"/>
    </row>
    <row r="2611">
      <c r="A2611" s="10">
        <f>IF(my_protein!J2610 = my_protein!J2611, IF(my_protein!H2611 - my_protein!I2610 &lt; 100, A2610, A2610 + 1), A2610 + 1)</f>
        <v>1778</v>
      </c>
      <c r="B2611" s="10">
        <f>IF(my_protein!I2610 - my_protein!H2611 &gt; 0, my_protein!I2610 - my_protein!H2611, 0)</f>
        <v>0</v>
      </c>
      <c r="C2611">
        <f>IF(my_protein!B2611 = "with_protein", my_protein!S2611, "")</f>
        <v>617</v>
      </c>
      <c r="D2611" s="9"/>
    </row>
    <row r="2612">
      <c r="A2612" s="10">
        <f>IF(my_protein!J2611 = my_protein!J2612, IF(my_protein!H2612 - my_protein!I2611 &lt; 100, A2611, A2611 + 1), A2611 + 1)</f>
        <v>1779</v>
      </c>
      <c r="B2612" s="10">
        <f>IF(my_protein!I2611 - my_protein!H2612 &gt; 0, my_protein!I2611 - my_protein!H2612, 0)</f>
        <v>0</v>
      </c>
      <c r="C2612">
        <f>IF(my_protein!B2612 = "with_protein", my_protein!S2612, "")</f>
        <v>444</v>
      </c>
      <c r="D2612" s="9"/>
    </row>
    <row r="2613">
      <c r="A2613" s="10">
        <f>IF(my_protein!J2612 = my_protein!J2613, IF(my_protein!H2613 - my_protein!I2612 &lt; 100, A2612, A2612 + 1), A2612 + 1)</f>
        <v>1780</v>
      </c>
      <c r="B2613" s="10">
        <f>IF(my_protein!I2612 - my_protein!H2613 &gt; 0, my_protein!I2612 - my_protein!H2613, 0)</f>
        <v>0</v>
      </c>
      <c r="C2613">
        <f>IF(my_protein!B2613 = "with_protein", my_protein!S2613, "")</f>
        <v>697</v>
      </c>
      <c r="D2613" s="9"/>
    </row>
    <row r="2614">
      <c r="A2614" s="10">
        <f>IF(my_protein!J2613 = my_protein!J2614, IF(my_protein!H2614 - my_protein!I2613 &lt; 100, A2613, A2613 + 1), A2613 + 1)</f>
        <v>1781</v>
      </c>
      <c r="B2614" s="10">
        <f>IF(my_protein!I2613 - my_protein!H2614 &gt; 0, my_protein!I2613 - my_protein!H2614, 0)</f>
        <v>0</v>
      </c>
      <c r="C2614">
        <f>IF(my_protein!B2614 = "with_protein", my_protein!S2614, "")</f>
        <v>222</v>
      </c>
      <c r="D2614" s="9"/>
    </row>
    <row r="2615">
      <c r="A2615" s="10">
        <f>IF(my_protein!J2614 = my_protein!J2615, IF(my_protein!H2615 - my_protein!I2614 &lt; 100, A2614, A2614 + 1), A2614 + 1)</f>
        <v>1781</v>
      </c>
      <c r="B2615" s="10">
        <f>IF(my_protein!I2614 - my_protein!H2615 &gt; 0, my_protein!I2614 - my_protein!H2615, 0)</f>
        <v>0</v>
      </c>
      <c r="C2615">
        <f>IF(my_protein!B2615 = "with_protein", my_protein!S2615, "")</f>
        <v>218</v>
      </c>
      <c r="D2615" s="9"/>
    </row>
    <row r="2616">
      <c r="A2616" s="10">
        <f>IF(my_protein!J2615 = my_protein!J2616, IF(my_protein!H2616 - my_protein!I2615 &lt; 100, A2615, A2615 + 1), A2615 + 1)</f>
        <v>1782</v>
      </c>
      <c r="B2616" s="10">
        <f>IF(my_protein!I2615 - my_protein!H2616 &gt; 0, my_protein!I2615 - my_protein!H2616, 0)</f>
        <v>0</v>
      </c>
      <c r="C2616">
        <f>IF(my_protein!B2616 = "with_protein", my_protein!S2616, "")</f>
        <v>196</v>
      </c>
      <c r="D2616" s="9"/>
    </row>
    <row r="2617">
      <c r="A2617" s="10">
        <f>IF(my_protein!J2616 = my_protein!J2617, IF(my_protein!H2617 - my_protein!I2616 &lt; 100, A2616, A2616 + 1), A2616 + 1)</f>
        <v>1783</v>
      </c>
      <c r="B2617" s="10">
        <f>IF(my_protein!I2616 - my_protein!H2617 &gt; 0, my_protein!I2616 - my_protein!H2617, 0)</f>
        <v>0</v>
      </c>
      <c r="C2617">
        <f>IF(my_protein!B2617 = "with_protein", my_protein!S2617, "")</f>
        <v>136</v>
      </c>
      <c r="D2617" s="9"/>
    </row>
    <row r="2618">
      <c r="A2618" s="10">
        <f>IF(my_protein!J2617 = my_protein!J2618, IF(my_protein!H2618 - my_protein!I2617 &lt; 100, A2617, A2617 + 1), A2617 + 1)</f>
        <v>1783</v>
      </c>
      <c r="B2618" s="10">
        <f>IF(my_protein!I2617 - my_protein!H2618 &gt; 0, my_protein!I2617 - my_protein!H2618, 0)</f>
        <v>0</v>
      </c>
      <c r="C2618">
        <f>IF(my_protein!B2618 = "with_protein", my_protein!S2618, "")</f>
        <v>226</v>
      </c>
      <c r="D2618" s="9"/>
    </row>
    <row r="2619">
      <c r="A2619" s="10">
        <f>IF(my_protein!J2618 = my_protein!J2619, IF(my_protein!H2619 - my_protein!I2618 &lt; 100, A2618, A2618 + 1), A2618 + 1)</f>
        <v>1783</v>
      </c>
      <c r="B2619" s="10">
        <f>IF(my_protein!I2618 - my_protein!H2619 &gt; 0, my_protein!I2618 - my_protein!H2619, 0)</f>
        <v>3</v>
      </c>
      <c r="C2619">
        <f>IF(my_protein!B2619 = "with_protein", my_protein!S2619, "")</f>
        <v>877</v>
      </c>
      <c r="D2619" s="9"/>
    </row>
    <row r="2620">
      <c r="A2620" s="10">
        <f>IF(my_protein!J2619 = my_protein!J2620, IF(my_protein!H2620 - my_protein!I2619 &lt; 100, A2619, A2619 + 1), A2619 + 1)</f>
        <v>1784</v>
      </c>
      <c r="B2620" s="10">
        <f>IF(my_protein!I2619 - my_protein!H2620 &gt; 0, my_protein!I2619 - my_protein!H2620, 0)</f>
        <v>0</v>
      </c>
      <c r="C2620">
        <f>IF(my_protein!B2620 = "with_protein", my_protein!S2620, "")</f>
        <v>276</v>
      </c>
      <c r="D2620" s="9"/>
    </row>
    <row r="2621">
      <c r="A2621" s="10">
        <f>IF(my_protein!J2620 = my_protein!J2621, IF(my_protein!H2621 - my_protein!I2620 &lt; 100, A2620, A2620 + 1), A2620 + 1)</f>
        <v>1785</v>
      </c>
      <c r="B2621" s="10">
        <f>IF(my_protein!I2620 - my_protein!H2621 &gt; 0, my_protein!I2620 - my_protein!H2621, 0)</f>
        <v>0</v>
      </c>
      <c r="C2621">
        <f>IF(my_protein!B2621 = "with_protein", my_protein!S2621, "")</f>
        <v>221</v>
      </c>
      <c r="D2621" s="9"/>
    </row>
    <row r="2622">
      <c r="A2622" s="10">
        <f>IF(my_protein!J2621 = my_protein!J2622, IF(my_protein!H2622 - my_protein!I2621 &lt; 100, A2621, A2621 + 1), A2621 + 1)</f>
        <v>1785</v>
      </c>
      <c r="B2622" s="10">
        <f>IF(my_protein!I2621 - my_protein!H2622 &gt; 0, my_protein!I2621 - my_protein!H2622, 0)</f>
        <v>0</v>
      </c>
      <c r="C2622">
        <f>IF(my_protein!B2622 = "with_protein", my_protein!S2622, "")</f>
        <v>282</v>
      </c>
      <c r="D2622" s="9"/>
    </row>
    <row r="2623">
      <c r="A2623" s="10">
        <f>IF(my_protein!J2622 = my_protein!J2623, IF(my_protein!H2623 - my_protein!I2622 &lt; 100, A2622, A2622 + 1), A2622 + 1)</f>
        <v>1786</v>
      </c>
      <c r="B2623" s="10">
        <f>IF(my_protein!I2622 - my_protein!H2623 &gt; 0, my_protein!I2622 - my_protein!H2623, 0)</f>
        <v>0</v>
      </c>
      <c r="C2623">
        <f>IF(my_protein!B2623 = "with_protein", my_protein!S2623, "")</f>
        <v>140</v>
      </c>
      <c r="D2623" s="9"/>
    </row>
    <row r="2624">
      <c r="A2624" s="10">
        <f>IF(my_protein!J2623 = my_protein!J2624, IF(my_protein!H2624 - my_protein!I2623 &lt; 100, A2623, A2623 + 1), A2623 + 1)</f>
        <v>1786</v>
      </c>
      <c r="B2624" s="10">
        <f>IF(my_protein!I2623 - my_protein!H2624 &gt; 0, my_protein!I2623 - my_protein!H2624, 0)</f>
        <v>18</v>
      </c>
      <c r="C2624">
        <f>IF(my_protein!B2624 = "with_protein", my_protein!S2624, "")</f>
        <v>62</v>
      </c>
      <c r="D2624" s="9"/>
    </row>
    <row r="2625">
      <c r="A2625" s="10">
        <f>IF(my_protein!J2624 = my_protein!J2625, IF(my_protein!H2625 - my_protein!I2624 &lt; 100, A2624, A2624 + 1), A2624 + 1)</f>
        <v>1787</v>
      </c>
      <c r="B2625" s="10">
        <f>IF(my_protein!I2624 - my_protein!H2625 &gt; 0, my_protein!I2624 - my_protein!H2625, 0)</f>
        <v>0</v>
      </c>
      <c r="C2625">
        <f>IF(my_protein!B2625 = "with_protein", my_protein!S2625, "")</f>
        <v>235</v>
      </c>
      <c r="D2625" s="9"/>
    </row>
    <row r="2626">
      <c r="A2626" s="10">
        <f>IF(my_protein!J2625 = my_protein!J2626, IF(my_protein!H2626 - my_protein!I2625 &lt; 100, A2625, A2625 + 1), A2625 + 1)</f>
        <v>1788</v>
      </c>
      <c r="B2626" s="10">
        <f>IF(my_protein!I2625 - my_protein!H2626 &gt; 0, my_protein!I2625 - my_protein!H2626, 0)</f>
        <v>0</v>
      </c>
      <c r="C2626">
        <f>IF(my_protein!B2626 = "with_protein", my_protein!S2626, "")</f>
        <v>132</v>
      </c>
      <c r="D2626" s="9"/>
    </row>
    <row r="2627">
      <c r="A2627" s="10">
        <f>IF(my_protein!J2626 = my_protein!J2627, IF(my_protein!H2627 - my_protein!I2626 &lt; 100, A2626, A2626 + 1), A2626 + 1)</f>
        <v>1789</v>
      </c>
      <c r="B2627" s="10">
        <f>IF(my_protein!I2626 - my_protein!H2627 &gt; 0, my_protein!I2626 - my_protein!H2627, 0)</f>
        <v>0</v>
      </c>
      <c r="C2627">
        <f>IF(my_protein!B2627 = "with_protein", my_protein!S2627, "")</f>
        <v>238</v>
      </c>
      <c r="D2627" s="9"/>
    </row>
    <row r="2628">
      <c r="A2628" s="10">
        <f>IF(my_protein!J2627 = my_protein!J2628, IF(my_protein!H2628 - my_protein!I2627 &lt; 100, A2627, A2627 + 1), A2627 + 1)</f>
        <v>1789</v>
      </c>
      <c r="B2628" s="10">
        <f>IF(my_protein!I2627 - my_protein!H2628 &gt; 0, my_protein!I2627 - my_protein!H2628, 0)</f>
        <v>0</v>
      </c>
      <c r="C2628">
        <f>IF(my_protein!B2628 = "with_protein", my_protein!S2628, "")</f>
        <v>309</v>
      </c>
      <c r="D2628" s="9"/>
    </row>
    <row r="2629">
      <c r="A2629" s="10">
        <f>IF(my_protein!J2628 = my_protein!J2629, IF(my_protein!H2629 - my_protein!I2628 &lt; 100, A2628, A2628 + 1), A2628 + 1)</f>
        <v>1790</v>
      </c>
      <c r="B2629" s="10">
        <f>IF(my_protein!I2628 - my_protein!H2629 &gt; 0, my_protein!I2628 - my_protein!H2629, 0)</f>
        <v>0</v>
      </c>
      <c r="C2629">
        <f>IF(my_protein!B2629 = "with_protein", my_protein!S2629, "")</f>
        <v>359</v>
      </c>
      <c r="D2629" s="9"/>
    </row>
    <row r="2630">
      <c r="A2630" s="10">
        <f>IF(my_protein!J2629 = my_protein!J2630, IF(my_protein!H2630 - my_protein!I2629 &lt; 100, A2629, A2629 + 1), A2629 + 1)</f>
        <v>1791</v>
      </c>
      <c r="B2630" s="10">
        <f>IF(my_protein!I2629 - my_protein!H2630 &gt; 0, my_protein!I2629 - my_protein!H2630, 0)</f>
        <v>0</v>
      </c>
      <c r="C2630">
        <f>IF(my_protein!B2630 = "with_protein", my_protein!S2630, "")</f>
        <v>258</v>
      </c>
      <c r="D2630" s="9"/>
    </row>
    <row r="2631">
      <c r="A2631" s="10">
        <f>IF(my_protein!J2630 = my_protein!J2631, IF(my_protein!H2631 - my_protein!I2630 &lt; 100, A2630, A2630 + 1), A2630 + 1)</f>
        <v>1792</v>
      </c>
      <c r="B2631" s="10">
        <f>IF(my_protein!I2630 - my_protein!H2631 &gt; 0, my_protein!I2630 - my_protein!H2631, 0)</f>
        <v>0</v>
      </c>
      <c r="C2631">
        <f>IF(my_protein!B2631 = "with_protein", my_protein!S2631, "")</f>
        <v>240</v>
      </c>
      <c r="D2631" s="9"/>
    </row>
    <row r="2632">
      <c r="A2632" s="10">
        <f>IF(my_protein!J2631 = my_protein!J2632, IF(my_protein!H2632 - my_protein!I2631 &lt; 100, A2631, A2631 + 1), A2631 + 1)</f>
        <v>1793</v>
      </c>
      <c r="B2632" s="10">
        <f>IF(my_protein!I2631 - my_protein!H2632 &gt; 0, my_protein!I2631 - my_protein!H2632, 0)</f>
        <v>1</v>
      </c>
      <c r="C2632">
        <f>IF(my_protein!B2632 = "with_protein", my_protein!S2632, "")</f>
        <v>310</v>
      </c>
      <c r="D2632" s="9"/>
    </row>
    <row r="2633">
      <c r="A2633" s="10">
        <f>IF(my_protein!J2632 = my_protein!J2633, IF(my_protein!H2633 - my_protein!I2632 &lt; 100, A2632, A2632 + 1), A2632 + 1)</f>
        <v>1794</v>
      </c>
      <c r="B2633" s="10">
        <f>IF(my_protein!I2632 - my_protein!H2633 &gt; 0, my_protein!I2632 - my_protein!H2633, 0)</f>
        <v>66</v>
      </c>
      <c r="C2633">
        <f>IF(my_protein!B2633 = "with_protein", my_protein!S2633, "")</f>
        <v>465</v>
      </c>
      <c r="D2633" s="9"/>
    </row>
    <row r="2634">
      <c r="A2634" s="10">
        <f>IF(my_protein!J2633 = my_protein!J2634, IF(my_protein!H2634 - my_protein!I2633 &lt; 100, A2633, A2633 + 1), A2633 + 1)</f>
        <v>1795</v>
      </c>
      <c r="B2634" s="10">
        <f>IF(my_protein!I2633 - my_protein!H2634 &gt; 0, my_protein!I2633 - my_protein!H2634, 0)</f>
        <v>0</v>
      </c>
      <c r="C2634">
        <f>IF(my_protein!B2634 = "with_protein", my_protein!S2634, "")</f>
        <v>1237</v>
      </c>
      <c r="D2634" s="9"/>
    </row>
    <row r="2635">
      <c r="A2635" s="10">
        <f>IF(my_protein!J2634 = my_protein!J2635, IF(my_protein!H2635 - my_protein!I2634 &lt; 100, A2634, A2634 + 1), A2634 + 1)</f>
        <v>1796</v>
      </c>
      <c r="B2635" s="10">
        <f>IF(my_protein!I2634 - my_protein!H2635 &gt; 0, my_protein!I2634 - my_protein!H2635, 0)</f>
        <v>0</v>
      </c>
      <c r="C2635">
        <f>IF(my_protein!B2635 = "with_protein", my_protein!S2635, "")</f>
        <v>253</v>
      </c>
      <c r="D2635" s="9"/>
    </row>
    <row r="2636">
      <c r="A2636" s="10">
        <f>IF(my_protein!J2635 = my_protein!J2636, IF(my_protein!H2636 - my_protein!I2635 &lt; 100, A2635, A2635 + 1), A2635 + 1)</f>
        <v>1797</v>
      </c>
      <c r="B2636" s="10">
        <f>IF(my_protein!I2635 - my_protein!H2636 &gt; 0, my_protein!I2635 - my_protein!H2636, 0)</f>
        <v>0</v>
      </c>
      <c r="C2636">
        <f>IF(my_protein!B2636 = "with_protein", my_protein!S2636, "")</f>
        <v>568</v>
      </c>
      <c r="D2636" s="9"/>
    </row>
    <row r="2637">
      <c r="A2637" s="10">
        <f>IF(my_protein!J2636 = my_protein!J2637, IF(my_protein!H2637 - my_protein!I2636 &lt; 100, A2636, A2636 + 1), A2636 + 1)</f>
        <v>1797</v>
      </c>
      <c r="B2637" s="10">
        <f>IF(my_protein!I2636 - my_protein!H2637 &gt; 0, my_protein!I2636 - my_protein!H2637, 0)</f>
        <v>0</v>
      </c>
      <c r="C2637">
        <f>IF(my_protein!B2637 = "with_protein", my_protein!S2637, "")</f>
        <v>730</v>
      </c>
      <c r="D2637" s="9"/>
    </row>
    <row r="2638">
      <c r="A2638" s="10">
        <f>IF(my_protein!J2637 = my_protein!J2638, IF(my_protein!H2638 - my_protein!I2637 &lt; 100, A2637, A2637 + 1), A2637 + 1)</f>
        <v>1797</v>
      </c>
      <c r="B2638" s="10">
        <f>IF(my_protein!I2637 - my_protein!H2638 &gt; 0, my_protein!I2637 - my_protein!H2638, 0)</f>
        <v>3</v>
      </c>
      <c r="C2638">
        <f>IF(my_protein!B2638 = "with_protein", my_protein!S2638, "")</f>
        <v>335</v>
      </c>
      <c r="D2638" s="9"/>
    </row>
    <row r="2639">
      <c r="A2639" s="10">
        <f>IF(my_protein!J2638 = my_protein!J2639, IF(my_protein!H2639 - my_protein!I2638 &lt; 100, A2638, A2638 + 1), A2638 + 1)</f>
        <v>1797</v>
      </c>
      <c r="B2639" s="10">
        <f>IF(my_protein!I2638 - my_protein!H2639 &gt; 0, my_protein!I2638 - my_protein!H2639, 0)</f>
        <v>0</v>
      </c>
      <c r="C2639">
        <f>IF(my_protein!B2639 = "with_protein", my_protein!S2639, "")</f>
        <v>396</v>
      </c>
      <c r="D2639" s="9"/>
    </row>
    <row r="2640">
      <c r="A2640" s="10">
        <f>IF(my_protein!J2639 = my_protein!J2640, IF(my_protein!H2640 - my_protein!I2639 &lt; 100, A2639, A2639 + 1), A2639 + 1)</f>
        <v>1798</v>
      </c>
      <c r="B2640" s="10">
        <f>IF(my_protein!I2639 - my_protein!H2640 &gt; 0, my_protein!I2639 - my_protein!H2640, 0)</f>
        <v>0</v>
      </c>
      <c r="C2640">
        <f>IF(my_protein!B2640 = "with_protein", my_protein!S2640, "")</f>
        <v>264</v>
      </c>
      <c r="D2640" s="9"/>
    </row>
    <row r="2641">
      <c r="A2641" s="10">
        <f>IF(my_protein!J2640 = my_protein!J2641, IF(my_protein!H2641 - my_protein!I2640 &lt; 100, A2640, A2640 + 1), A2640 + 1)</f>
        <v>1799</v>
      </c>
      <c r="B2641" s="10">
        <f>IF(my_protein!I2640 - my_protein!H2641 &gt; 0, my_protein!I2640 - my_protein!H2641, 0)</f>
        <v>0</v>
      </c>
      <c r="C2641">
        <f>IF(my_protein!B2641 = "with_protein", my_protein!S2641, "")</f>
        <v>589</v>
      </c>
      <c r="D2641" s="9"/>
    </row>
    <row r="2642">
      <c r="A2642" s="10">
        <f>IF(my_protein!J2641 = my_protein!J2642, IF(my_protein!H2642 - my_protein!I2641 &lt; 100, A2641, A2641 + 1), A2641 + 1)</f>
        <v>1800</v>
      </c>
      <c r="B2642" s="10">
        <f>IF(my_protein!I2641 - my_protein!H2642 &gt; 0, my_protein!I2641 - my_protein!H2642, 0)</f>
        <v>0</v>
      </c>
      <c r="C2642">
        <f>IF(my_protein!B2642 = "with_protein", my_protein!S2642, "")</f>
        <v>167</v>
      </c>
      <c r="D2642" s="9"/>
    </row>
    <row r="2643">
      <c r="A2643" s="10">
        <f>IF(my_protein!J2642 = my_protein!J2643, IF(my_protein!H2643 - my_protein!I2642 &lt; 100, A2642, A2642 + 1), A2642 + 1)</f>
        <v>1801</v>
      </c>
      <c r="B2643" s="10">
        <f>IF(my_protein!I2642 - my_protein!H2643 &gt; 0, my_protein!I2642 - my_protein!H2643, 0)</f>
        <v>0</v>
      </c>
      <c r="C2643">
        <f>IF(my_protein!B2643 = "with_protein", my_protein!S2643, "")</f>
        <v>322</v>
      </c>
      <c r="D2643" s="9"/>
    </row>
    <row r="2644">
      <c r="A2644" s="10">
        <f>IF(my_protein!J2643 = my_protein!J2644, IF(my_protein!H2644 - my_protein!I2643 &lt; 100, A2643, A2643 + 1), A2643 + 1)</f>
        <v>1802</v>
      </c>
      <c r="B2644" s="10">
        <f>IF(my_protein!I2643 - my_protein!H2644 &gt; 0, my_protein!I2643 - my_protein!H2644, 0)</f>
        <v>0</v>
      </c>
      <c r="C2644" t="str">
        <f>IF(my_protein!B2644 = "with_protein", my_protein!S2644, "")</f>
        <v/>
      </c>
      <c r="D2644" s="9"/>
    </row>
    <row r="2645">
      <c r="A2645" s="10">
        <f>IF(my_protein!J2644 = my_protein!J2645, IF(my_protein!H2645 - my_protein!I2644 &lt; 100, A2644, A2644 + 1), A2644 + 1)</f>
        <v>1803</v>
      </c>
      <c r="B2645" s="10">
        <f>IF(my_protein!I2644 - my_protein!H2645 &gt; 0, my_protein!I2644 - my_protein!H2645, 0)</f>
        <v>0</v>
      </c>
      <c r="C2645" t="str">
        <f>IF(my_protein!B2645 = "with_protein", my_protein!S2645, "")</f>
        <v/>
      </c>
      <c r="D2645" s="9"/>
    </row>
    <row r="2646">
      <c r="A2646" s="10">
        <f>IF(my_protein!J2645 = my_protein!J2646, IF(my_protein!H2646 - my_protein!I2645 &lt; 100, A2645, A2645 + 1), A2645 + 1)</f>
        <v>1804</v>
      </c>
      <c r="B2646" s="10">
        <f>IF(my_protein!I2645 - my_protein!H2646 &gt; 0, my_protein!I2645 - my_protein!H2646, 0)</f>
        <v>0</v>
      </c>
      <c r="C2646" t="str">
        <f>IF(my_protein!B2646 = "with_protein", my_protein!S2646, "")</f>
        <v/>
      </c>
      <c r="D2646" s="9"/>
    </row>
    <row r="2647">
      <c r="A2647" s="10">
        <f>IF(my_protein!J2646 = my_protein!J2647, IF(my_protein!H2647 - my_protein!I2646 &lt; 100, A2646, A2646 + 1), A2646 + 1)</f>
        <v>1805</v>
      </c>
      <c r="B2647" s="10">
        <f>IF(my_protein!I2646 - my_protein!H2647 &gt; 0, my_protein!I2646 - my_protein!H2647, 0)</f>
        <v>0</v>
      </c>
      <c r="C2647">
        <f>IF(my_protein!B2647 = "with_protein", my_protein!S2647, "")</f>
        <v>200</v>
      </c>
      <c r="D2647" s="9"/>
    </row>
    <row r="2648">
      <c r="A2648" s="10">
        <f>IF(my_protein!J2647 = my_protein!J2648, IF(my_protein!H2648 - my_protein!I2647 &lt; 100, A2647, A2647 + 1), A2647 + 1)</f>
        <v>1806</v>
      </c>
      <c r="B2648" s="10">
        <f>IF(my_protein!I2647 - my_protein!H2648 &gt; 0, my_protein!I2647 - my_protein!H2648, 0)</f>
        <v>0</v>
      </c>
      <c r="C2648">
        <f>IF(my_protein!B2648 = "with_protein", my_protein!S2648, "")</f>
        <v>148</v>
      </c>
      <c r="D2648" s="9"/>
    </row>
    <row r="2649">
      <c r="A2649" s="10">
        <f>IF(my_protein!J2648 = my_protein!J2649, IF(my_protein!H2649 - my_protein!I2648 &lt; 100, A2648, A2648 + 1), A2648 + 1)</f>
        <v>1807</v>
      </c>
      <c r="B2649" s="10">
        <f>IF(my_protein!I2648 - my_protein!H2649 &gt; 0, my_protein!I2648 - my_protein!H2649, 0)</f>
        <v>0</v>
      </c>
      <c r="C2649">
        <f>IF(my_protein!B2649 = "with_protein", my_protein!S2649, "")</f>
        <v>354</v>
      </c>
      <c r="D2649" s="9"/>
    </row>
    <row r="2650">
      <c r="A2650" s="10">
        <f>IF(my_protein!J2649 = my_protein!J2650, IF(my_protein!H2650 - my_protein!I2649 &lt; 100, A2649, A2649 + 1), A2649 + 1)</f>
        <v>1808</v>
      </c>
      <c r="B2650" s="10">
        <f>IF(my_protein!I2649 - my_protein!H2650 &gt; 0, my_protein!I2649 - my_protein!H2650, 0)</f>
        <v>0</v>
      </c>
      <c r="C2650">
        <f>IF(my_protein!B2650 = "with_protein", my_protein!S2650, "")</f>
        <v>441</v>
      </c>
      <c r="D2650" s="9"/>
    </row>
    <row r="2651">
      <c r="A2651" s="10">
        <f>IF(my_protein!J2650 = my_protein!J2651, IF(my_protein!H2651 - my_protein!I2650 &lt; 100, A2650, A2650 + 1), A2650 + 1)</f>
        <v>1809</v>
      </c>
      <c r="B2651" s="10">
        <f>IF(my_protein!I2650 - my_protein!H2651 &gt; 0, my_protein!I2650 - my_protein!H2651, 0)</f>
        <v>0</v>
      </c>
      <c r="C2651">
        <f>IF(my_protein!B2651 = "with_protein", my_protein!S2651, "")</f>
        <v>318</v>
      </c>
      <c r="D2651" s="9"/>
    </row>
    <row r="2652">
      <c r="A2652" s="10">
        <f>IF(my_protein!J2651 = my_protein!J2652, IF(my_protein!H2652 - my_protein!I2651 &lt; 100, A2651, A2651 + 1), A2651 + 1)</f>
        <v>1809</v>
      </c>
      <c r="B2652" s="10">
        <f>IF(my_protein!I2651 - my_protein!H2652 &gt; 0, my_protein!I2651 - my_protein!H2652, 0)</f>
        <v>0</v>
      </c>
      <c r="C2652">
        <f>IF(my_protein!B2652 = "with_protein", my_protein!S2652, "")</f>
        <v>304</v>
      </c>
      <c r="D2652" s="9"/>
    </row>
    <row r="2653">
      <c r="A2653" s="10">
        <f>IF(my_protein!J2652 = my_protein!J2653, IF(my_protein!H2653 - my_protein!I2652 &lt; 100, A2652, A2652 + 1), A2652 + 1)</f>
        <v>1809</v>
      </c>
      <c r="B2653" s="10">
        <f>IF(my_protein!I2652 - my_protein!H2653 &gt; 0, my_protein!I2652 - my_protein!H2653, 0)</f>
        <v>0</v>
      </c>
      <c r="C2653">
        <f>IF(my_protein!B2653 = "with_protein", my_protein!S2653, "")</f>
        <v>483</v>
      </c>
      <c r="D2653" s="9"/>
    </row>
    <row r="2654">
      <c r="A2654" s="10">
        <f>IF(my_protein!J2653 = my_protein!J2654, IF(my_protein!H2654 - my_protein!I2653 &lt; 100, A2653, A2653 + 1), A2653 + 1)</f>
        <v>1810</v>
      </c>
      <c r="B2654" s="10">
        <f>IF(my_protein!I2653 - my_protein!H2654 &gt; 0, my_protein!I2653 - my_protein!H2654, 0)</f>
        <v>0</v>
      </c>
      <c r="C2654">
        <f>IF(my_protein!B2654 = "with_protein", my_protein!S2654, "")</f>
        <v>269</v>
      </c>
      <c r="D2654" s="9"/>
    </row>
    <row r="2655">
      <c r="A2655" s="10">
        <f>IF(my_protein!J2654 = my_protein!J2655, IF(my_protein!H2655 - my_protein!I2654 &lt; 100, A2654, A2654 + 1), A2654 + 1)</f>
        <v>1810</v>
      </c>
      <c r="B2655" s="10">
        <f>IF(my_protein!I2654 - my_protein!H2655 &gt; 0, my_protein!I2654 - my_protein!H2655, 0)</f>
        <v>0</v>
      </c>
      <c r="C2655">
        <f>IF(my_protein!B2655 = "with_protein", my_protein!S2655, "")</f>
        <v>181</v>
      </c>
      <c r="D2655" s="9"/>
    </row>
    <row r="2656">
      <c r="A2656" s="10">
        <f>IF(my_protein!J2655 = my_protein!J2656, IF(my_protein!H2656 - my_protein!I2655 &lt; 100, A2655, A2655 + 1), A2655 + 1)</f>
        <v>1811</v>
      </c>
      <c r="B2656" s="10">
        <f>IF(my_protein!I2655 - my_protein!H2656 &gt; 0, my_protein!I2655 - my_protein!H2656, 0)</f>
        <v>0</v>
      </c>
      <c r="C2656">
        <f>IF(my_protein!B2656 = "with_protein", my_protein!S2656, "")</f>
        <v>262</v>
      </c>
      <c r="D2656" s="9"/>
    </row>
    <row r="2657">
      <c r="A2657" s="10">
        <f>IF(my_protein!J2656 = my_protein!J2657, IF(my_protein!H2657 - my_protein!I2656 &lt; 100, A2656, A2656 + 1), A2656 + 1)</f>
        <v>1812</v>
      </c>
      <c r="B2657" s="10">
        <f>IF(my_protein!I2656 - my_protein!H2657 &gt; 0, my_protein!I2656 - my_protein!H2657, 0)</f>
        <v>0</v>
      </c>
      <c r="C2657">
        <f>IF(my_protein!B2657 = "with_protein", my_protein!S2657, "")</f>
        <v>119</v>
      </c>
      <c r="D2657" s="9"/>
    </row>
    <row r="2658">
      <c r="A2658" s="10">
        <f>IF(my_protein!J2657 = my_protein!J2658, IF(my_protein!H2658 - my_protein!I2657 &lt; 100, A2657, A2657 + 1), A2657 + 1)</f>
        <v>1813</v>
      </c>
      <c r="B2658" s="10">
        <f>IF(my_protein!I2657 - my_protein!H2658 &gt; 0, my_protein!I2657 - my_protein!H2658, 0)</f>
        <v>0</v>
      </c>
      <c r="C2658">
        <f>IF(my_protein!B2658 = "with_protein", my_protein!S2658, "")</f>
        <v>459</v>
      </c>
      <c r="D2658" s="9"/>
    </row>
    <row r="2659">
      <c r="A2659" s="10">
        <f>IF(my_protein!J2658 = my_protein!J2659, IF(my_protein!H2659 - my_protein!I2658 &lt; 100, A2658, A2658 + 1), A2658 + 1)</f>
        <v>1814</v>
      </c>
      <c r="B2659" s="10">
        <f>IF(my_protein!I2658 - my_protein!H2659 &gt; 0, my_protein!I2658 - my_protein!H2659, 0)</f>
        <v>0</v>
      </c>
      <c r="C2659">
        <f>IF(my_protein!B2659 = "with_protein", my_protein!S2659, "")</f>
        <v>216</v>
      </c>
      <c r="D2659" s="9"/>
    </row>
    <row r="2660">
      <c r="A2660" s="10">
        <f>IF(my_protein!J2659 = my_protein!J2660, IF(my_protein!H2660 - my_protein!I2659 &lt; 100, A2659, A2659 + 1), A2659 + 1)</f>
        <v>1815</v>
      </c>
      <c r="B2660" s="10">
        <f>IF(my_protein!I2659 - my_protein!H2660 &gt; 0, my_protein!I2659 - my_protein!H2660, 0)</f>
        <v>0</v>
      </c>
      <c r="C2660">
        <f>IF(my_protein!B2660 = "with_protein", my_protein!S2660, "")</f>
        <v>393</v>
      </c>
      <c r="D2660" s="9"/>
    </row>
    <row r="2661">
      <c r="A2661" s="10">
        <f>IF(my_protein!J2660 = my_protein!J2661, IF(my_protein!H2661 - my_protein!I2660 &lt; 100, A2660, A2660 + 1), A2660 + 1)</f>
        <v>1815</v>
      </c>
      <c r="B2661" s="10">
        <f>IF(my_protein!I2660 - my_protein!H2661 &gt; 0, my_protein!I2660 - my_protein!H2661, 0)</f>
        <v>3</v>
      </c>
      <c r="C2661">
        <f>IF(my_protein!B2661 = "with_protein", my_protein!S2661, "")</f>
        <v>532</v>
      </c>
      <c r="D2661" s="9"/>
    </row>
    <row r="2662">
      <c r="A2662" s="10">
        <f>IF(my_protein!J2661 = my_protein!J2662, IF(my_protein!H2662 - my_protein!I2661 &lt; 100, A2661, A2661 + 1), A2661 + 1)</f>
        <v>1815</v>
      </c>
      <c r="B2662" s="10">
        <f>IF(my_protein!I2661 - my_protein!H2662 &gt; 0, my_protein!I2661 - my_protein!H2662, 0)</f>
        <v>0</v>
      </c>
      <c r="C2662">
        <f>IF(my_protein!B2662 = "with_protein", my_protein!S2662, "")</f>
        <v>476</v>
      </c>
      <c r="D2662" s="9"/>
    </row>
    <row r="2663">
      <c r="A2663" s="10">
        <f>IF(my_protein!J2662 = my_protein!J2663, IF(my_protein!H2663 - my_protein!I2662 &lt; 100, A2662, A2662 + 1), A2662 + 1)</f>
        <v>1816</v>
      </c>
      <c r="B2663" s="10">
        <f>IF(my_protein!I2662 - my_protein!H2663 &gt; 0, my_protein!I2662 - my_protein!H2663, 0)</f>
        <v>0</v>
      </c>
      <c r="C2663">
        <f>IF(my_protein!B2663 = "with_protein", my_protein!S2663, "")</f>
        <v>110</v>
      </c>
      <c r="D2663" s="9"/>
    </row>
    <row r="2664">
      <c r="A2664" s="10">
        <f>IF(my_protein!J2663 = my_protein!J2664, IF(my_protein!H2664 - my_protein!I2663 &lt; 100, A2663, A2663 + 1), A2663 + 1)</f>
        <v>1816</v>
      </c>
      <c r="B2664" s="10">
        <f>IF(my_protein!I2663 - my_protein!H2664 &gt; 0, my_protein!I2663 - my_protein!H2664, 0)</f>
        <v>0</v>
      </c>
      <c r="C2664">
        <f>IF(my_protein!B2664 = "with_protein", my_protein!S2664, "")</f>
        <v>212</v>
      </c>
      <c r="D2664" s="9"/>
    </row>
    <row r="2665">
      <c r="A2665" s="10">
        <f>IF(my_protein!J2664 = my_protein!J2665, IF(my_protein!H2665 - my_protein!I2664 &lt; 100, A2664, A2664 + 1), A2664 + 1)</f>
        <v>1817</v>
      </c>
      <c r="B2665" s="10">
        <f>IF(my_protein!I2664 - my_protein!H2665 &gt; 0, my_protein!I2664 - my_protein!H2665, 0)</f>
        <v>0</v>
      </c>
      <c r="C2665">
        <f>IF(my_protein!B2665 = "with_protein", my_protein!S2665, "")</f>
        <v>85</v>
      </c>
      <c r="D2665" s="9"/>
    </row>
    <row r="2666">
      <c r="A2666" s="10">
        <f>IF(my_protein!J2665 = my_protein!J2666, IF(my_protein!H2666 - my_protein!I2665 &lt; 100, A2665, A2665 + 1), A2665 + 1)</f>
        <v>1818</v>
      </c>
      <c r="B2666" s="10">
        <f>IF(my_protein!I2665 - my_protein!H2666 &gt; 0, my_protein!I2665 - my_protein!H2666, 0)</f>
        <v>3</v>
      </c>
      <c r="C2666">
        <f>IF(my_protein!B2666 = "with_protein", my_protein!S2666, "")</f>
        <v>208</v>
      </c>
      <c r="D2666" s="9"/>
    </row>
    <row r="2667">
      <c r="A2667" s="10">
        <f>IF(my_protein!J2666 = my_protein!J2667, IF(my_protein!H2667 - my_protein!I2666 &lt; 100, A2666, A2666 + 1), A2666 + 1)</f>
        <v>1818</v>
      </c>
      <c r="B2667" s="10">
        <f>IF(my_protein!I2666 - my_protein!H2667 &gt; 0, my_protein!I2666 - my_protein!H2667, 0)</f>
        <v>3</v>
      </c>
      <c r="C2667">
        <f>IF(my_protein!B2667 = "with_protein", my_protein!S2667, "")</f>
        <v>472</v>
      </c>
      <c r="D2667" s="9"/>
    </row>
    <row r="2668">
      <c r="A2668" s="10">
        <f>IF(my_protein!J2667 = my_protein!J2668, IF(my_protein!H2668 - my_protein!I2667 &lt; 100, A2667, A2667 + 1), A2667 + 1)</f>
        <v>1818</v>
      </c>
      <c r="B2668" s="10">
        <f>IF(my_protein!I2667 - my_protein!H2668 &gt; 0, my_protein!I2667 - my_protein!H2668, 0)</f>
        <v>3</v>
      </c>
      <c r="C2668">
        <f>IF(my_protein!B2668 = "with_protein", my_protein!S2668, "")</f>
        <v>264</v>
      </c>
      <c r="D2668" s="9"/>
    </row>
    <row r="2669">
      <c r="A2669" s="10">
        <f>IF(my_protein!J2668 = my_protein!J2669, IF(my_protein!H2669 - my_protein!I2668 &lt; 100, A2668, A2668 + 1), A2668 + 1)</f>
        <v>1819</v>
      </c>
      <c r="B2669" s="10">
        <f>IF(my_protein!I2668 - my_protein!H2669 &gt; 0, my_protein!I2668 - my_protein!H2669, 0)</f>
        <v>0</v>
      </c>
      <c r="C2669">
        <f>IF(my_protein!B2669 = "with_protein", my_protein!S2669, "")</f>
        <v>216</v>
      </c>
      <c r="D2669" s="9"/>
    </row>
    <row r="2670">
      <c r="A2670" s="10">
        <f>IF(my_protein!J2669 = my_protein!J2670, IF(my_protein!H2670 - my_protein!I2669 &lt; 100, A2669, A2669 + 1), A2669 + 1)</f>
        <v>1820</v>
      </c>
      <c r="B2670" s="10">
        <f>IF(my_protein!I2669 - my_protein!H2670 &gt; 0, my_protein!I2669 - my_protein!H2670, 0)</f>
        <v>0</v>
      </c>
      <c r="C2670">
        <f>IF(my_protein!B2670 = "with_protein", my_protein!S2670, "")</f>
        <v>554</v>
      </c>
      <c r="D2670" s="9"/>
    </row>
    <row r="2671">
      <c r="A2671" s="10">
        <f>IF(my_protein!J2670 = my_protein!J2671, IF(my_protein!H2671 - my_protein!I2670 &lt; 100, A2670, A2670 + 1), A2670 + 1)</f>
        <v>1821</v>
      </c>
      <c r="B2671" s="10">
        <f>IF(my_protein!I2670 - my_protein!H2671 &gt; 0, my_protein!I2670 - my_protein!H2671, 0)</f>
        <v>0</v>
      </c>
      <c r="C2671">
        <f>IF(my_protein!B2671 = "with_protein", my_protein!S2671, "")</f>
        <v>509</v>
      </c>
      <c r="D2671" s="9"/>
    </row>
    <row r="2672">
      <c r="A2672" s="10">
        <f>IF(my_protein!J2671 = my_protein!J2672, IF(my_protein!H2672 - my_protein!I2671 &lt; 100, A2671, A2671 + 1), A2671 + 1)</f>
        <v>1822</v>
      </c>
      <c r="B2672" s="10">
        <f>IF(my_protein!I2671 - my_protein!H2672 &gt; 0, my_protein!I2671 - my_protein!H2672, 0)</f>
        <v>0</v>
      </c>
      <c r="C2672">
        <f>IF(my_protein!B2672 = "with_protein", my_protein!S2672, "")</f>
        <v>123</v>
      </c>
      <c r="D2672" s="9"/>
    </row>
    <row r="2673">
      <c r="A2673" s="10">
        <f>IF(my_protein!J2672 = my_protein!J2673, IF(my_protein!H2673 - my_protein!I2672 &lt; 100, A2672, A2672 + 1), A2672 + 1)</f>
        <v>1823</v>
      </c>
      <c r="B2673" s="10">
        <f>IF(my_protein!I2672 - my_protein!H2673 &gt; 0, my_protein!I2672 - my_protein!H2673, 0)</f>
        <v>0</v>
      </c>
      <c r="C2673">
        <f>IF(my_protein!B2673 = "with_protein", my_protein!S2673, "")</f>
        <v>120</v>
      </c>
      <c r="D2673" s="9"/>
    </row>
    <row r="2674">
      <c r="A2674" s="10">
        <f>IF(my_protein!J2673 = my_protein!J2674, IF(my_protein!H2674 - my_protein!I2673 &lt; 100, A2673, A2673 + 1), A2673 + 1)</f>
        <v>1823</v>
      </c>
      <c r="B2674" s="10">
        <f>IF(my_protein!I2673 - my_protein!H2674 &gt; 0, my_protein!I2673 - my_protein!H2674, 0)</f>
        <v>0</v>
      </c>
      <c r="C2674">
        <f>IF(my_protein!B2674 = "with_protein", my_protein!S2674, "")</f>
        <v>1492</v>
      </c>
      <c r="D2674" s="9"/>
    </row>
    <row r="2675">
      <c r="A2675" s="10">
        <f>IF(my_protein!J2674 = my_protein!J2675, IF(my_protein!H2675 - my_protein!I2674 &lt; 100, A2674, A2674 + 1), A2674 + 1)</f>
        <v>1823</v>
      </c>
      <c r="B2675" s="10">
        <f>IF(my_protein!I2674 - my_protein!H2675 &gt; 0, my_protein!I2674 - my_protein!H2675, 0)</f>
        <v>0</v>
      </c>
      <c r="C2675">
        <f>IF(my_protein!B2675 = "with_protein", my_protein!S2675, "")</f>
        <v>533</v>
      </c>
      <c r="D2675" s="9"/>
    </row>
    <row r="2676">
      <c r="A2676" s="10">
        <f>IF(my_protein!J2675 = my_protein!J2676, IF(my_protein!H2676 - my_protein!I2675 &lt; 100, A2675, A2675 + 1), A2675 + 1)</f>
        <v>1823</v>
      </c>
      <c r="B2676" s="10">
        <f>IF(my_protein!I2675 - my_protein!H2676 &gt; 0, my_protein!I2675 - my_protein!H2676, 0)</f>
        <v>3</v>
      </c>
      <c r="C2676">
        <f>IF(my_protein!B2676 = "with_protein", my_protein!S2676, "")</f>
        <v>326</v>
      </c>
      <c r="D2676" s="9"/>
    </row>
    <row r="2677">
      <c r="A2677" s="10">
        <f>IF(my_protein!J2676 = my_protein!J2677, IF(my_protein!H2677 - my_protein!I2676 &lt; 100, A2676, A2676 + 1), A2676 + 1)</f>
        <v>1823</v>
      </c>
      <c r="B2677" s="10">
        <f>IF(my_protein!I2676 - my_protein!H2677 &gt; 0, my_protein!I2676 - my_protein!H2677, 0)</f>
        <v>0</v>
      </c>
      <c r="C2677">
        <f>IF(my_protein!B2677 = "with_protein", my_protein!S2677, "")</f>
        <v>259</v>
      </c>
      <c r="D2677" s="9"/>
    </row>
    <row r="2678">
      <c r="A2678" s="10">
        <f>IF(my_protein!J2677 = my_protein!J2678, IF(my_protein!H2678 - my_protein!I2677 &lt; 100, A2677, A2677 + 1), A2677 + 1)</f>
        <v>1824</v>
      </c>
      <c r="B2678" s="10">
        <f>IF(my_protein!I2677 - my_protein!H2678 &gt; 0, my_protein!I2677 - my_protein!H2678, 0)</f>
        <v>0</v>
      </c>
      <c r="C2678">
        <f>IF(my_protein!B2678 = "with_protein", my_protein!S2678, "")</f>
        <v>485</v>
      </c>
      <c r="D2678" s="9"/>
    </row>
    <row r="2679">
      <c r="A2679" s="10">
        <f>IF(my_protein!J2678 = my_protein!J2679, IF(my_protein!H2679 - my_protein!I2678 &lt; 100, A2678, A2678 + 1), A2678 + 1)</f>
        <v>1825</v>
      </c>
      <c r="B2679" s="10">
        <f>IF(my_protein!I2678 - my_protein!H2679 &gt; 0, my_protein!I2678 - my_protein!H2679, 0)</f>
        <v>0</v>
      </c>
      <c r="C2679">
        <f>IF(my_protein!B2679 = "with_protein", my_protein!S2679, "")</f>
        <v>340</v>
      </c>
      <c r="D2679" s="9"/>
    </row>
    <row r="2680">
      <c r="A2680" s="10">
        <f>IF(my_protein!J2679 = my_protein!J2680, IF(my_protein!H2680 - my_protein!I2679 &lt; 100, A2679, A2679 + 1), A2679 + 1)</f>
        <v>1825</v>
      </c>
      <c r="B2680" s="10">
        <f>IF(my_protein!I2679 - my_protein!H2680 &gt; 0, my_protein!I2679 - my_protein!H2680, 0)</f>
        <v>408</v>
      </c>
      <c r="C2680">
        <f>IF(my_protein!B2680 = "with_protein", my_protein!S2680, "")</f>
        <v>484</v>
      </c>
      <c r="D2680" s="9"/>
    </row>
    <row r="2681">
      <c r="A2681" s="10">
        <f>IF(my_protein!J2680 = my_protein!J2681, IF(my_protein!H2681 - my_protein!I2680 &lt; 100, A2680, A2680 + 1), A2680 + 1)</f>
        <v>1826</v>
      </c>
      <c r="B2681" s="10">
        <f>IF(my_protein!I2680 - my_protein!H2681 &gt; 0, my_protein!I2680 - my_protein!H2681, 0)</f>
        <v>0</v>
      </c>
      <c r="C2681">
        <f>IF(my_protein!B2681 = "with_protein", my_protein!S2681, "")</f>
        <v>397</v>
      </c>
      <c r="D2681" s="9"/>
    </row>
    <row r="2682">
      <c r="A2682" s="10">
        <f>IF(my_protein!J2681 = my_protein!J2682, IF(my_protein!H2682 - my_protein!I2681 &lt; 100, A2681, A2681 + 1), A2681 + 1)</f>
        <v>1827</v>
      </c>
      <c r="B2682" s="10">
        <f>IF(my_protein!I2681 - my_protein!H2682 &gt; 0, my_protein!I2681 - my_protein!H2682, 0)</f>
        <v>0</v>
      </c>
      <c r="C2682">
        <f>IF(my_protein!B2682 = "with_protein", my_protein!S2682, "")</f>
        <v>254</v>
      </c>
      <c r="D2682" s="9"/>
    </row>
    <row r="2683">
      <c r="A2683" s="10">
        <f>IF(my_protein!J2682 = my_protein!J2683, IF(my_protein!H2683 - my_protein!I2682 &lt; 100, A2682, A2682 + 1), A2682 + 1)</f>
        <v>1828</v>
      </c>
      <c r="B2683" s="10">
        <f>IF(my_protein!I2682 - my_protein!H2683 &gt; 0, my_protein!I2682 - my_protein!H2683, 0)</f>
        <v>0</v>
      </c>
      <c r="C2683">
        <f>IF(my_protein!B2683 = "with_protein", my_protein!S2683, "")</f>
        <v>422</v>
      </c>
      <c r="D2683" s="9"/>
    </row>
    <row r="2684">
      <c r="A2684" s="10">
        <f>IF(my_protein!J2683 = my_protein!J2684, IF(my_protein!H2684 - my_protein!I2683 &lt; 100, A2683, A2683 + 1), A2683 + 1)</f>
        <v>1829</v>
      </c>
      <c r="B2684" s="10">
        <f>IF(my_protein!I2683 - my_protein!H2684 &gt; 0, my_protein!I2683 - my_protein!H2684, 0)</f>
        <v>0</v>
      </c>
      <c r="C2684">
        <f>IF(my_protein!B2684 = "with_protein", my_protein!S2684, "")</f>
        <v>490</v>
      </c>
      <c r="D2684" s="9"/>
    </row>
    <row r="2685">
      <c r="A2685" s="10">
        <f>IF(my_protein!J2684 = my_protein!J2685, IF(my_protein!H2685 - my_protein!I2684 &lt; 100, A2684, A2684 + 1), A2684 + 1)</f>
        <v>1830</v>
      </c>
      <c r="B2685" s="10">
        <f>IF(my_protein!I2684 - my_protein!H2685 &gt; 0, my_protein!I2684 - my_protein!H2685, 0)</f>
        <v>0</v>
      </c>
      <c r="C2685">
        <f>IF(my_protein!B2685 = "with_protein", my_protein!S2685, "")</f>
        <v>405</v>
      </c>
      <c r="D2685" s="9"/>
    </row>
    <row r="2686">
      <c r="A2686" s="10">
        <f>IF(my_protein!J2685 = my_protein!J2686, IF(my_protein!H2686 - my_protein!I2685 &lt; 100, A2685, A2685 + 1), A2685 + 1)</f>
        <v>1830</v>
      </c>
      <c r="B2686" s="10">
        <f>IF(my_protein!I2685 - my_protein!H2686 &gt; 0, my_protein!I2685 - my_protein!H2686, 0)</f>
        <v>0</v>
      </c>
      <c r="C2686">
        <f>IF(my_protein!B2686 = "with_protein", my_protein!S2686, "")</f>
        <v>76</v>
      </c>
      <c r="D2686" s="9"/>
    </row>
    <row r="2687">
      <c r="A2687" s="10">
        <f>IF(my_protein!J2686 = my_protein!J2687, IF(my_protein!H2687 - my_protein!I2686 &lt; 100, A2686, A2686 + 1), A2686 + 1)</f>
        <v>1830</v>
      </c>
      <c r="B2687" s="10">
        <f>IF(my_protein!I2686 - my_protein!H2687 &gt; 0, my_protein!I2686 - my_protein!H2687, 0)</f>
        <v>0</v>
      </c>
      <c r="C2687">
        <f>IF(my_protein!B2687 = "with_protein", my_protein!S2687, "")</f>
        <v>354</v>
      </c>
      <c r="D2687" s="9"/>
    </row>
    <row r="2688">
      <c r="A2688" s="10">
        <f>IF(my_protein!J2687 = my_protein!J2688, IF(my_protein!H2688 - my_protein!I2687 &lt; 100, A2687, A2687 + 1), A2687 + 1)</f>
        <v>1830</v>
      </c>
      <c r="B2688" s="10">
        <f>IF(my_protein!I2687 - my_protein!H2688 &gt; 0, my_protein!I2687 - my_protein!H2688, 0)</f>
        <v>3</v>
      </c>
      <c r="C2688">
        <f>IF(my_protein!B2688 = "with_protein", my_protein!S2688, "")</f>
        <v>327</v>
      </c>
      <c r="D2688" s="9"/>
    </row>
    <row r="2689">
      <c r="A2689" s="10">
        <f>IF(my_protein!J2688 = my_protein!J2689, IF(my_protein!H2689 - my_protein!I2688 &lt; 100, A2688, A2688 + 1), A2688 + 1)</f>
        <v>1830</v>
      </c>
      <c r="B2689" s="10">
        <f>IF(my_protein!I2688 - my_protein!H2689 &gt; 0, my_protein!I2688 - my_protein!H2689, 0)</f>
        <v>3</v>
      </c>
      <c r="C2689">
        <f>IF(my_protein!B2689 = "with_protein", my_protein!S2689, "")</f>
        <v>191</v>
      </c>
      <c r="D2689" s="9"/>
    </row>
    <row r="2690">
      <c r="A2690" s="10">
        <f>IF(my_protein!J2689 = my_protein!J2690, IF(my_protein!H2690 - my_protein!I2689 &lt; 100, A2689, A2689 + 1), A2689 + 1)</f>
        <v>1830</v>
      </c>
      <c r="B2690" s="10">
        <f>IF(my_protein!I2689 - my_protein!H2690 &gt; 0, my_protein!I2689 - my_protein!H2690, 0)</f>
        <v>3</v>
      </c>
      <c r="C2690">
        <f>IF(my_protein!B2690 = "with_protein", my_protein!S2690, "")</f>
        <v>184</v>
      </c>
      <c r="D2690" s="9"/>
    </row>
    <row r="2691">
      <c r="A2691" s="10">
        <f>IF(my_protein!J2690 = my_protein!J2691, IF(my_protein!H2691 - my_protein!I2690 &lt; 100, A2690, A2690 + 1), A2690 + 1)</f>
        <v>1830</v>
      </c>
      <c r="B2691" s="10">
        <f>IF(my_protein!I2690 - my_protein!H2691 &gt; 0, my_protein!I2690 - my_protein!H2691, 0)</f>
        <v>0</v>
      </c>
      <c r="C2691">
        <f>IF(my_protein!B2691 = "with_protein", my_protein!S2691, "")</f>
        <v>158</v>
      </c>
      <c r="D2691" s="9"/>
    </row>
    <row r="2692">
      <c r="A2692" s="10">
        <f>IF(my_protein!J2691 = my_protein!J2692, IF(my_protein!H2692 - my_protein!I2691 &lt; 100, A2691, A2691 + 1), A2691 + 1)</f>
        <v>1830</v>
      </c>
      <c r="B2692" s="10">
        <f>IF(my_protein!I2691 - my_protein!H2692 &gt; 0, my_protein!I2691 - my_protein!H2692, 0)</f>
        <v>0</v>
      </c>
      <c r="C2692">
        <f>IF(my_protein!B2692 = "with_protein", my_protein!S2692, "")</f>
        <v>427</v>
      </c>
      <c r="D2692" s="9"/>
    </row>
    <row r="2693">
      <c r="A2693" s="10">
        <f>IF(my_protein!J2692 = my_protein!J2693, IF(my_protein!H2693 - my_protein!I2692 &lt; 100, A2692, A2692 + 1), A2692 + 1)</f>
        <v>1830</v>
      </c>
      <c r="B2693" s="10">
        <f>IF(my_protein!I2692 - my_protein!H2693 &gt; 0, my_protein!I2692 - my_protein!H2693, 0)</f>
        <v>0</v>
      </c>
      <c r="C2693">
        <f>IF(my_protein!B2693 = "with_protein", my_protein!S2693, "")</f>
        <v>379</v>
      </c>
      <c r="D2693" s="9"/>
    </row>
    <row r="2694">
      <c r="A2694" s="10">
        <f>IF(my_protein!J2693 = my_protein!J2694, IF(my_protein!H2694 - my_protein!I2693 &lt; 100, A2693, A2693 + 1), A2693 + 1)</f>
        <v>1830</v>
      </c>
      <c r="B2694" s="10">
        <f>IF(my_protein!I2693 - my_protein!H2694 &gt; 0, my_protein!I2693 - my_protein!H2694, 0)</f>
        <v>0</v>
      </c>
      <c r="C2694">
        <f>IF(my_protein!B2694 = "with_protein", my_protein!S2694, "")</f>
        <v>540</v>
      </c>
      <c r="D2694" s="9"/>
    </row>
    <row r="2695">
      <c r="A2695" s="10">
        <f>IF(my_protein!J2694 = my_protein!J2695, IF(my_protein!H2695 - my_protein!I2694 &lt; 100, A2694, A2694 + 1), A2694 + 1)</f>
        <v>1831</v>
      </c>
      <c r="B2695" s="10">
        <f>IF(my_protein!I2694 - my_protein!H2695 &gt; 0, my_protein!I2694 - my_protein!H2695, 0)</f>
        <v>0</v>
      </c>
      <c r="C2695">
        <f>IF(my_protein!B2695 = "with_protein", my_protein!S2695, "")</f>
        <v>489</v>
      </c>
      <c r="D2695" s="9"/>
    </row>
    <row r="2696">
      <c r="A2696" s="10">
        <f>IF(my_protein!J2695 = my_protein!J2696, IF(my_protein!H2696 - my_protein!I2695 &lt; 100, A2695, A2695 + 1), A2695 + 1)</f>
        <v>1831</v>
      </c>
      <c r="B2696" s="10">
        <f>IF(my_protein!I2695 - my_protein!H2696 &gt; 0, my_protein!I2695 - my_protein!H2696, 0)</f>
        <v>0</v>
      </c>
      <c r="C2696">
        <f>IF(my_protein!B2696 = "with_protein", my_protein!S2696, "")</f>
        <v>316</v>
      </c>
      <c r="D2696" s="9"/>
    </row>
    <row r="2697">
      <c r="A2697" s="10">
        <f>IF(my_protein!J2696 = my_protein!J2697, IF(my_protein!H2697 - my_protein!I2696 &lt; 100, A2696, A2696 + 1), A2696 + 1)</f>
        <v>1832</v>
      </c>
      <c r="B2697" s="10">
        <f>IF(my_protein!I2696 - my_protein!H2697 &gt; 0, my_protein!I2696 - my_protein!H2697, 0)</f>
        <v>0</v>
      </c>
      <c r="C2697">
        <f>IF(my_protein!B2697 = "with_protein", my_protein!S2697, "")</f>
        <v>334</v>
      </c>
      <c r="D2697" s="9"/>
    </row>
    <row r="2698">
      <c r="A2698" s="10">
        <f>IF(my_protein!J2697 = my_protein!J2698, IF(my_protein!H2698 - my_protein!I2697 &lt; 100, A2697, A2697 + 1), A2697 + 1)</f>
        <v>1833</v>
      </c>
      <c r="B2698" s="10">
        <f>IF(my_protein!I2697 - my_protein!H2698 &gt; 0, my_protein!I2697 - my_protein!H2698, 0)</f>
        <v>0</v>
      </c>
      <c r="C2698">
        <f>IF(my_protein!B2698 = "with_protein", my_protein!S2698, "")</f>
        <v>381</v>
      </c>
      <c r="D2698" s="9"/>
    </row>
    <row r="2699">
      <c r="A2699" s="10">
        <f>IF(my_protein!J2698 = my_protein!J2699, IF(my_protein!H2699 - my_protein!I2698 &lt; 100, A2698, A2698 + 1), A2698 + 1)</f>
        <v>1833</v>
      </c>
      <c r="B2699" s="10">
        <f>IF(my_protein!I2698 - my_protein!H2699 &gt; 0, my_protein!I2698 - my_protein!H2699, 0)</f>
        <v>0</v>
      </c>
      <c r="C2699">
        <f>IF(my_protein!B2699 = "with_protein", my_protein!S2699, "")</f>
        <v>453</v>
      </c>
      <c r="D2699" s="9"/>
    </row>
    <row r="2700">
      <c r="A2700" s="10">
        <f>IF(my_protein!J2699 = my_protein!J2700, IF(my_protein!H2700 - my_protein!I2699 &lt; 100, A2699, A2699 + 1), A2699 + 1)</f>
        <v>1834</v>
      </c>
      <c r="B2700" s="10">
        <f>IF(my_protein!I2699 - my_protein!H2700 &gt; 0, my_protein!I2699 - my_protein!H2700, 0)</f>
        <v>0</v>
      </c>
      <c r="C2700">
        <f>IF(my_protein!B2700 = "with_protein", my_protein!S2700, "")</f>
        <v>93</v>
      </c>
      <c r="D2700" s="9"/>
    </row>
    <row r="2701">
      <c r="A2701" s="10">
        <f>IF(my_protein!J2700 = my_protein!J2701, IF(my_protein!H2701 - my_protein!I2700 &lt; 100, A2700, A2700 + 1), A2700 + 1)</f>
        <v>1835</v>
      </c>
      <c r="B2701" s="10">
        <f>IF(my_protein!I2700 - my_protein!H2701 &gt; 0, my_protein!I2700 - my_protein!H2701, 0)</f>
        <v>0</v>
      </c>
      <c r="C2701">
        <f>IF(my_protein!B2701 = "with_protein", my_protein!S2701, "")</f>
        <v>269</v>
      </c>
      <c r="D2701" s="9"/>
    </row>
    <row r="2702">
      <c r="A2702" s="10">
        <f>IF(my_protein!J2701 = my_protein!J2702, IF(my_protein!H2702 - my_protein!I2701 &lt; 100, A2701, A2701 + 1), A2701 + 1)</f>
        <v>1836</v>
      </c>
      <c r="B2702" s="10">
        <f>IF(my_protein!I2701 - my_protein!H2702 &gt; 0, my_protein!I2701 - my_protein!H2702, 0)</f>
        <v>0</v>
      </c>
      <c r="C2702">
        <f>IF(my_protein!B2702 = "with_protein", my_protein!S2702, "")</f>
        <v>114</v>
      </c>
      <c r="D2702" s="9"/>
    </row>
    <row r="2703">
      <c r="A2703" s="10">
        <f>IF(my_protein!J2702 = my_protein!J2703, IF(my_protein!H2703 - my_protein!I2702 &lt; 100, A2702, A2702 + 1), A2702 + 1)</f>
        <v>1836</v>
      </c>
      <c r="B2703" s="10">
        <f>IF(my_protein!I2702 - my_protein!H2703 &gt; 0, my_protein!I2702 - my_protein!H2703, 0)</f>
        <v>0</v>
      </c>
      <c r="C2703">
        <f>IF(my_protein!B2703 = "with_protein", my_protein!S2703, "")</f>
        <v>753</v>
      </c>
      <c r="D2703" s="9"/>
    </row>
    <row r="2704">
      <c r="A2704" s="10">
        <f>IF(my_protein!J2703 = my_protein!J2704, IF(my_protein!H2704 - my_protein!I2703 &lt; 100, A2703, A2703 + 1), A2703 + 1)</f>
        <v>1837</v>
      </c>
      <c r="B2704" s="10">
        <f>IF(my_protein!I2703 - my_protein!H2704 &gt; 0, my_protein!I2703 - my_protein!H2704, 0)</f>
        <v>0</v>
      </c>
      <c r="C2704">
        <f>IF(my_protein!B2704 = "with_protein", my_protein!S2704, "")</f>
        <v>480</v>
      </c>
      <c r="D2704" s="9"/>
    </row>
    <row r="2705">
      <c r="A2705" s="10">
        <f>IF(my_protein!J2704 = my_protein!J2705, IF(my_protein!H2705 - my_protein!I2704 &lt; 100, A2704, A2704 + 1), A2704 + 1)</f>
        <v>1838</v>
      </c>
      <c r="B2705" s="10">
        <f>IF(my_protein!I2704 - my_protein!H2705 &gt; 0, my_protein!I2704 - my_protein!H2705, 0)</f>
        <v>0</v>
      </c>
      <c r="C2705">
        <f>IF(my_protein!B2705 = "with_protein", my_protein!S2705, "")</f>
        <v>324</v>
      </c>
      <c r="D2705" s="9"/>
    </row>
    <row r="2706">
      <c r="A2706" s="10">
        <f>IF(my_protein!J2705 = my_protein!J2706, IF(my_protein!H2706 - my_protein!I2705 &lt; 100, A2705, A2705 + 1), A2705 + 1)</f>
        <v>1839</v>
      </c>
      <c r="B2706" s="10">
        <f>IF(my_protein!I2705 - my_protein!H2706 &gt; 0, my_protein!I2705 - my_protein!H2706, 0)</f>
        <v>34</v>
      </c>
      <c r="C2706">
        <f>IF(my_protein!B2706 = "with_protein", my_protein!S2706, "")</f>
        <v>202</v>
      </c>
      <c r="D2706" s="9"/>
    </row>
    <row r="2707">
      <c r="A2707" s="10">
        <f>IF(my_protein!J2706 = my_protein!J2707, IF(my_protein!H2707 - my_protein!I2706 &lt; 100, A2706, A2706 + 1), A2706 + 1)</f>
        <v>1839</v>
      </c>
      <c r="B2707" s="10">
        <f>IF(my_protein!I2706 - my_protein!H2707 &gt; 0, my_protein!I2706 - my_protein!H2707, 0)</f>
        <v>0</v>
      </c>
      <c r="C2707">
        <f>IF(my_protein!B2707 = "with_protein", my_protein!S2707, "")</f>
        <v>288</v>
      </c>
      <c r="D2707" s="9"/>
    </row>
    <row r="2708">
      <c r="A2708" s="10">
        <f>IF(my_protein!J2707 = my_protein!J2708, IF(my_protein!H2708 - my_protein!I2707 &lt; 100, A2707, A2707 + 1), A2707 + 1)</f>
        <v>1839</v>
      </c>
      <c r="B2708" s="10">
        <f>IF(my_protein!I2707 - my_protein!H2708 &gt; 0, my_protein!I2707 - my_protein!H2708, 0)</f>
        <v>3</v>
      </c>
      <c r="C2708">
        <f>IF(my_protein!B2708 = "with_protein", my_protein!S2708, "")</f>
        <v>111</v>
      </c>
      <c r="D2708" s="9"/>
    </row>
    <row r="2709">
      <c r="A2709" s="10">
        <f>IF(my_protein!J2708 = my_protein!J2709, IF(my_protein!H2709 - my_protein!I2708 &lt; 100, A2708, A2708 + 1), A2708 + 1)</f>
        <v>1839</v>
      </c>
      <c r="B2709" s="10">
        <f>IF(my_protein!I2708 - my_protein!H2709 &gt; 0, my_protein!I2708 - my_protein!H2709, 0)</f>
        <v>3</v>
      </c>
      <c r="C2709">
        <f>IF(my_protein!B2709 = "with_protein", my_protein!S2709, "")</f>
        <v>588</v>
      </c>
      <c r="D2709" s="9"/>
    </row>
    <row r="2710">
      <c r="A2710" s="10">
        <f>IF(my_protein!J2709 = my_protein!J2710, IF(my_protein!H2710 - my_protein!I2709 &lt; 100, A2709, A2709 + 1), A2709 + 1)</f>
        <v>1839</v>
      </c>
      <c r="B2710" s="10">
        <f>IF(my_protein!I2709 - my_protein!H2710 &gt; 0, my_protein!I2709 - my_protein!H2710, 0)</f>
        <v>3</v>
      </c>
      <c r="C2710">
        <f>IF(my_protein!B2710 = "with_protein", my_protein!S2710, "")</f>
        <v>639</v>
      </c>
      <c r="D2710" s="9"/>
    </row>
    <row r="2711">
      <c r="A2711" s="10">
        <f>IF(my_protein!J2710 = my_protein!J2711, IF(my_protein!H2711 - my_protein!I2710 &lt; 100, A2710, A2710 + 1), A2710 + 1)</f>
        <v>1840</v>
      </c>
      <c r="B2711" s="10">
        <f>IF(my_protein!I2710 - my_protein!H2711 &gt; 0, my_protein!I2710 - my_protein!H2711, 0)</f>
        <v>0</v>
      </c>
      <c r="C2711">
        <f>IF(my_protein!B2711 = "with_protein", my_protein!S2711, "")</f>
        <v>557</v>
      </c>
      <c r="D2711" s="9"/>
    </row>
    <row r="2712">
      <c r="A2712" s="10">
        <f>IF(my_protein!J2711 = my_protein!J2712, IF(my_protein!H2712 - my_protein!I2711 &lt; 100, A2711, A2711 + 1), A2711 + 1)</f>
        <v>1841</v>
      </c>
      <c r="B2712" s="10">
        <f>IF(my_protein!I2711 - my_protein!H2712 &gt; 0, my_protein!I2711 - my_protein!H2712, 0)</f>
        <v>0</v>
      </c>
      <c r="C2712">
        <f>IF(my_protein!B2712 = "with_protein", my_protein!S2712, "")</f>
        <v>1072</v>
      </c>
      <c r="D2712" s="9"/>
    </row>
    <row r="2713">
      <c r="A2713" s="10">
        <f>IF(my_protein!J2712 = my_protein!J2713, IF(my_protein!H2713 - my_protein!I2712 &lt; 100, A2712, A2712 + 1), A2712 + 1)</f>
        <v>1842</v>
      </c>
      <c r="B2713" s="10">
        <f>IF(my_protein!I2712 - my_protein!H2713 &gt; 0, my_protein!I2712 - my_protein!H2713, 0)</f>
        <v>0</v>
      </c>
      <c r="C2713">
        <f>IF(my_protein!B2713 = "with_protein", my_protein!S2713, "")</f>
        <v>148</v>
      </c>
      <c r="D2713" s="9"/>
    </row>
    <row r="2714">
      <c r="A2714" s="10">
        <f>IF(my_protein!J2713 = my_protein!J2714, IF(my_protein!H2714 - my_protein!I2713 &lt; 100, A2713, A2713 + 1), A2713 + 1)</f>
        <v>1843</v>
      </c>
      <c r="B2714" s="10">
        <f>IF(my_protein!I2713 - my_protein!H2714 &gt; 0, my_protein!I2713 - my_protein!H2714, 0)</f>
        <v>0</v>
      </c>
      <c r="C2714">
        <f>IF(my_protein!B2714 = "with_protein", my_protein!S2714, "")</f>
        <v>284</v>
      </c>
      <c r="D2714" s="9"/>
    </row>
    <row r="2715">
      <c r="A2715" s="10">
        <f>IF(my_protein!J2714 = my_protein!J2715, IF(my_protein!H2715 - my_protein!I2714 &lt; 100, A2714, A2714 + 1), A2714 + 1)</f>
        <v>1843</v>
      </c>
      <c r="B2715" s="10">
        <f>IF(my_protein!I2714 - my_protein!H2715 &gt; 0, my_protein!I2714 - my_protein!H2715, 0)</f>
        <v>3</v>
      </c>
      <c r="C2715">
        <f>IF(my_protein!B2715 = "with_protein", my_protein!S2715, "")</f>
        <v>146</v>
      </c>
      <c r="D2715" s="9"/>
    </row>
    <row r="2716">
      <c r="A2716" s="10">
        <f>IF(my_protein!J2715 = my_protein!J2716, IF(my_protein!H2716 - my_protein!I2715 &lt; 100, A2715, A2715 + 1), A2715 + 1)</f>
        <v>1844</v>
      </c>
      <c r="B2716" s="10">
        <f>IF(my_protein!I2715 - my_protein!H2716 &gt; 0, my_protein!I2715 - my_protein!H2716, 0)</f>
        <v>0</v>
      </c>
      <c r="C2716">
        <f>IF(my_protein!B2716 = "with_protein", my_protein!S2716, "")</f>
        <v>299</v>
      </c>
      <c r="D2716" s="9"/>
    </row>
    <row r="2717">
      <c r="A2717" s="10">
        <f>IF(my_protein!J2716 = my_protein!J2717, IF(my_protein!H2717 - my_protein!I2716 &lt; 100, A2716, A2716 + 1), A2716 + 1)</f>
        <v>1845</v>
      </c>
      <c r="B2717" s="10">
        <f>IF(my_protein!I2716 - my_protein!H2717 &gt; 0, my_protein!I2716 - my_protein!H2717, 0)</f>
        <v>0</v>
      </c>
      <c r="C2717">
        <f>IF(my_protein!B2717 = "with_protein", my_protein!S2717, "")</f>
        <v>73</v>
      </c>
      <c r="D2717" s="9"/>
    </row>
    <row r="2718">
      <c r="A2718" s="10">
        <f>IF(my_protein!J2717 = my_protein!J2718, IF(my_protein!H2718 - my_protein!I2717 &lt; 100, A2717, A2717 + 1), A2717 + 1)</f>
        <v>1845</v>
      </c>
      <c r="B2718" s="10">
        <f>IF(my_protein!I2717 - my_protein!H2718 &gt; 0, my_protein!I2717 - my_protein!H2718, 0)</f>
        <v>0</v>
      </c>
      <c r="C2718">
        <f>IF(my_protein!B2718 = "with_protein", my_protein!S2718, "")</f>
        <v>61</v>
      </c>
      <c r="D2718" s="9"/>
    </row>
    <row r="2719">
      <c r="A2719" s="10">
        <f>IF(my_protein!J2718 = my_protein!J2719, IF(my_protein!H2719 - my_protein!I2718 &lt; 100, A2718, A2718 + 1), A2718 + 1)</f>
        <v>1846</v>
      </c>
      <c r="B2719" s="10">
        <f>IF(my_protein!I2718 - my_protein!H2719 &gt; 0, my_protein!I2718 - my_protein!H2719, 0)</f>
        <v>0</v>
      </c>
      <c r="C2719">
        <f>IF(my_protein!B2719 = "with_protein", my_protein!S2719, "")</f>
        <v>899</v>
      </c>
      <c r="D2719" s="9"/>
    </row>
    <row r="2720">
      <c r="A2720" s="10">
        <f>IF(my_protein!J2719 = my_protein!J2720, IF(my_protein!H2720 - my_protein!I2719 &lt; 100, A2719, A2719 + 1), A2719 + 1)</f>
        <v>1847</v>
      </c>
      <c r="B2720" s="10">
        <f>IF(my_protein!I2719 - my_protein!H2720 &gt; 0, my_protein!I2719 - my_protein!H2720, 0)</f>
        <v>0</v>
      </c>
      <c r="C2720">
        <f>IF(my_protein!B2720 = "with_protein", my_protein!S2720, "")</f>
        <v>755</v>
      </c>
      <c r="D2720" s="9"/>
    </row>
    <row r="2721">
      <c r="A2721" s="10">
        <f>IF(my_protein!J2720 = my_protein!J2721, IF(my_protein!H2721 - my_protein!I2720 &lt; 100, A2720, A2720 + 1), A2720 + 1)</f>
        <v>1847</v>
      </c>
      <c r="B2721" s="10">
        <f>IF(my_protein!I2720 - my_protein!H2721 &gt; 0, my_protein!I2720 - my_protein!H2721, 0)</f>
        <v>0</v>
      </c>
      <c r="C2721">
        <f>IF(my_protein!B2721 = "with_protein", my_protein!S2721, "")</f>
        <v>256</v>
      </c>
      <c r="D2721" s="9"/>
    </row>
    <row r="2722">
      <c r="A2722" s="10">
        <f>IF(my_protein!J2721 = my_protein!J2722, IF(my_protein!H2722 - my_protein!I2721 &lt; 100, A2721, A2721 + 1), A2721 + 1)</f>
        <v>1848</v>
      </c>
      <c r="B2722" s="10">
        <f>IF(my_protein!I2721 - my_protein!H2722 &gt; 0, my_protein!I2721 - my_protein!H2722, 0)</f>
        <v>0</v>
      </c>
      <c r="C2722">
        <f>IF(my_protein!B2722 = "with_protein", my_protein!S2722, "")</f>
        <v>683</v>
      </c>
      <c r="D2722" s="9"/>
    </row>
    <row r="2723">
      <c r="A2723" s="10">
        <f>IF(my_protein!J2722 = my_protein!J2723, IF(my_protein!H2723 - my_protein!I2722 &lt; 100, A2722, A2722 + 1), A2722 + 1)</f>
        <v>1849</v>
      </c>
      <c r="B2723" s="10">
        <f>IF(my_protein!I2722 - my_protein!H2723 &gt; 0, my_protein!I2722 - my_protein!H2723, 0)</f>
        <v>0</v>
      </c>
      <c r="C2723">
        <f>IF(my_protein!B2723 = "with_protein", my_protein!S2723, "")</f>
        <v>213</v>
      </c>
      <c r="D2723" s="9"/>
    </row>
    <row r="2724">
      <c r="A2724" s="10">
        <f>IF(my_protein!J2723 = my_protein!J2724, IF(my_protein!H2724 - my_protein!I2723 &lt; 100, A2723, A2723 + 1), A2723 + 1)</f>
        <v>1850</v>
      </c>
      <c r="B2724" s="10">
        <f>IF(my_protein!I2723 - my_protein!H2724 &gt; 0, my_protein!I2723 - my_protein!H2724, 0)</f>
        <v>0</v>
      </c>
      <c r="C2724">
        <f>IF(my_protein!B2724 = "with_protein", my_protein!S2724, "")</f>
        <v>118</v>
      </c>
      <c r="D2724" s="9"/>
    </row>
    <row r="2725">
      <c r="A2725" s="10">
        <f>IF(my_protein!J2724 = my_protein!J2725, IF(my_protein!H2725 - my_protein!I2724 &lt; 100, A2724, A2724 + 1), A2724 + 1)</f>
        <v>1851</v>
      </c>
      <c r="B2725" s="10">
        <f>IF(my_protein!I2724 - my_protein!H2725 &gt; 0, my_protein!I2724 - my_protein!H2725, 0)</f>
        <v>0</v>
      </c>
      <c r="C2725">
        <f>IF(my_protein!B2725 = "with_protein", my_protein!S2725, "")</f>
        <v>244</v>
      </c>
      <c r="D2725" s="9"/>
    </row>
    <row r="2726">
      <c r="A2726" s="10">
        <f>IF(my_protein!J2725 = my_protein!J2726, IF(my_protein!H2726 - my_protein!I2725 &lt; 100, A2725, A2725 + 1), A2725 + 1)</f>
        <v>1852</v>
      </c>
      <c r="B2726" s="10">
        <f>IF(my_protein!I2725 - my_protein!H2726 &gt; 0, my_protein!I2725 - my_protein!H2726, 0)</f>
        <v>0</v>
      </c>
      <c r="C2726">
        <f>IF(my_protein!B2726 = "with_protein", my_protein!S2726, "")</f>
        <v>743</v>
      </c>
      <c r="D2726" s="9"/>
    </row>
    <row r="2727">
      <c r="A2727" s="10">
        <f>IF(my_protein!J2726 = my_protein!J2727, IF(my_protein!H2727 - my_protein!I2726 &lt; 100, A2726, A2726 + 1), A2726 + 1)</f>
        <v>1852</v>
      </c>
      <c r="B2727" s="10">
        <f>IF(my_protein!I2726 - my_protein!H2727 &gt; 0, my_protein!I2726 - my_protein!H2727, 0)</f>
        <v>0</v>
      </c>
      <c r="C2727">
        <f>IF(my_protein!B2727 = "with_protein", my_protein!S2727, "")</f>
        <v>336</v>
      </c>
      <c r="D2727" s="9"/>
    </row>
    <row r="2728">
      <c r="A2728" s="10">
        <f>IF(my_protein!J2727 = my_protein!J2728, IF(my_protein!H2728 - my_protein!I2727 &lt; 100, A2727, A2727 + 1), A2727 + 1)</f>
        <v>1853</v>
      </c>
      <c r="B2728" s="10">
        <f>IF(my_protein!I2727 - my_protein!H2728 &gt; 0, my_protein!I2727 - my_protein!H2728, 0)</f>
        <v>0</v>
      </c>
      <c r="C2728">
        <f>IF(my_protein!B2728 = "with_protein", my_protein!S2728, "")</f>
        <v>99</v>
      </c>
      <c r="D2728" s="9"/>
    </row>
    <row r="2729">
      <c r="A2729" s="10">
        <f>IF(my_protein!J2728 = my_protein!J2729, IF(my_protein!H2729 - my_protein!I2728 &lt; 100, A2728, A2728 + 1), A2728 + 1)</f>
        <v>1853</v>
      </c>
      <c r="B2729" s="10">
        <f>IF(my_protein!I2728 - my_protein!H2729 &gt; 0, my_protein!I2728 - my_protein!H2729, 0)</f>
        <v>0</v>
      </c>
      <c r="C2729">
        <f>IF(my_protein!B2729 = "with_protein", my_protein!S2729, "")</f>
        <v>222</v>
      </c>
      <c r="D2729" s="9"/>
    </row>
    <row r="2730">
      <c r="A2730" s="10">
        <f>IF(my_protein!J2729 = my_protein!J2730, IF(my_protein!H2730 - my_protein!I2729 &lt; 100, A2729, A2729 + 1), A2729 + 1)</f>
        <v>1853</v>
      </c>
      <c r="B2730" s="10">
        <f>IF(my_protein!I2729 - my_protein!H2730 &gt; 0, my_protein!I2729 - my_protein!H2730, 0)</f>
        <v>3</v>
      </c>
      <c r="C2730">
        <f>IF(my_protein!B2730 = "with_protein", my_protein!S2730, "")</f>
        <v>399</v>
      </c>
      <c r="D2730" s="9"/>
    </row>
    <row r="2731">
      <c r="A2731" s="10">
        <f>IF(my_protein!J2730 = my_protein!J2731, IF(my_protein!H2731 - my_protein!I2730 &lt; 100, A2730, A2730 + 1), A2730 + 1)</f>
        <v>1854</v>
      </c>
      <c r="B2731" s="10">
        <f>IF(my_protein!I2730 - my_protein!H2731 &gt; 0, my_protein!I2730 - my_protein!H2731, 0)</f>
        <v>0</v>
      </c>
      <c r="C2731">
        <f>IF(my_protein!B2731 = "with_protein", my_protein!S2731, "")</f>
        <v>245</v>
      </c>
      <c r="D2731" s="9"/>
    </row>
    <row r="2732">
      <c r="A2732" s="10">
        <f>IF(my_protein!J2731 = my_protein!J2732, IF(my_protein!H2732 - my_protein!I2731 &lt; 100, A2731, A2731 + 1), A2731 + 1)</f>
        <v>1854</v>
      </c>
      <c r="B2732" s="10">
        <f>IF(my_protein!I2731 - my_protein!H2732 &gt; 0, my_protein!I2731 - my_protein!H2732, 0)</f>
        <v>3</v>
      </c>
      <c r="C2732">
        <f>IF(my_protein!B2732 = "with_protein", my_protein!S2732, "")</f>
        <v>353</v>
      </c>
      <c r="D2732" s="9"/>
    </row>
    <row r="2733">
      <c r="A2733" s="10">
        <f>IF(my_protein!J2732 = my_protein!J2733, IF(my_protein!H2733 - my_protein!I2732 &lt; 100, A2732, A2732 + 1), A2732 + 1)</f>
        <v>1855</v>
      </c>
      <c r="B2733" s="10">
        <f>IF(my_protein!I2732 - my_protein!H2733 &gt; 0, my_protein!I2732 - my_protein!H2733, 0)</f>
        <v>0</v>
      </c>
      <c r="C2733">
        <f>IF(my_protein!B2733 = "with_protein", my_protein!S2733, "")</f>
        <v>201</v>
      </c>
      <c r="D2733" s="9"/>
    </row>
    <row r="2734">
      <c r="A2734" s="10">
        <f>IF(my_protein!J2733 = my_protein!J2734, IF(my_protein!H2734 - my_protein!I2733 &lt; 100, A2733, A2733 + 1), A2733 + 1)</f>
        <v>1856</v>
      </c>
      <c r="B2734" s="10">
        <f>IF(my_protein!I2733 - my_protein!H2734 &gt; 0, my_protein!I2733 - my_protein!H2734, 0)</f>
        <v>0</v>
      </c>
      <c r="C2734">
        <f>IF(my_protein!B2734 = "with_protein", my_protein!S2734, "")</f>
        <v>108</v>
      </c>
      <c r="D2734" s="9"/>
    </row>
    <row r="2735">
      <c r="A2735" s="10">
        <f>IF(my_protein!J2734 = my_protein!J2735, IF(my_protein!H2735 - my_protein!I2734 &lt; 100, A2734, A2734 + 1), A2734 + 1)</f>
        <v>1857</v>
      </c>
      <c r="B2735" s="10">
        <f>IF(my_protein!I2734 - my_protein!H2735 &gt; 0, my_protein!I2734 - my_protein!H2735, 0)</f>
        <v>0</v>
      </c>
      <c r="C2735">
        <f>IF(my_protein!B2735 = "with_protein", my_protein!S2735, "")</f>
        <v>141</v>
      </c>
      <c r="D2735" s="9"/>
    </row>
    <row r="2736">
      <c r="A2736" s="10">
        <f>IF(my_protein!J2735 = my_protein!J2736, IF(my_protein!H2736 - my_protein!I2735 &lt; 100, A2735, A2735 + 1), A2735 + 1)</f>
        <v>1858</v>
      </c>
      <c r="B2736" s="10">
        <f>IF(my_protein!I2735 - my_protein!H2736 &gt; 0, my_protein!I2735 - my_protein!H2736, 0)</f>
        <v>0</v>
      </c>
      <c r="C2736">
        <f>IF(my_protein!B2736 = "with_protein", my_protein!S2736, "")</f>
        <v>571</v>
      </c>
      <c r="D2736" s="9"/>
    </row>
    <row r="2737">
      <c r="A2737" s="10">
        <f>IF(my_protein!J2736 = my_protein!J2737, IF(my_protein!H2737 - my_protein!I2736 &lt; 100, A2736, A2736 + 1), A2736 + 1)</f>
        <v>1858</v>
      </c>
      <c r="B2737" s="10">
        <f>IF(my_protein!I2736 - my_protein!H2737 &gt; 0, my_protein!I2736 - my_protein!H2737, 0)</f>
        <v>0</v>
      </c>
      <c r="C2737">
        <f>IF(my_protein!B2737 = "with_protein", my_protein!S2737, "")</f>
        <v>326</v>
      </c>
      <c r="D2737" s="9"/>
    </row>
    <row r="2738">
      <c r="A2738" s="10">
        <f>IF(my_protein!J2737 = my_protein!J2738, IF(my_protein!H2738 - my_protein!I2737 &lt; 100, A2737, A2737 + 1), A2737 + 1)</f>
        <v>1859</v>
      </c>
      <c r="B2738" s="10">
        <f>IF(my_protein!I2737 - my_protein!H2738 &gt; 0, my_protein!I2737 - my_protein!H2738, 0)</f>
        <v>0</v>
      </c>
      <c r="C2738">
        <f>IF(my_protein!B2738 = "with_protein", my_protein!S2738, "")</f>
        <v>377</v>
      </c>
      <c r="D2738" s="9"/>
    </row>
    <row r="2739">
      <c r="A2739" s="10">
        <f>IF(my_protein!J2738 = my_protein!J2739, IF(my_protein!H2739 - my_protein!I2738 &lt; 100, A2738, A2738 + 1), A2738 + 1)</f>
        <v>1860</v>
      </c>
      <c r="B2739" s="10">
        <f>IF(my_protein!I2738 - my_protein!H2739 &gt; 0, my_protein!I2738 - my_protein!H2739, 0)</f>
        <v>0</v>
      </c>
      <c r="C2739">
        <f>IF(my_protein!B2739 = "with_protein", my_protein!S2739, "")</f>
        <v>204</v>
      </c>
      <c r="D2739" s="9"/>
    </row>
    <row r="2740">
      <c r="A2740" s="10">
        <f>IF(my_protein!J2739 = my_protein!J2740, IF(my_protein!H2740 - my_protein!I2739 &lt; 100, A2739, A2739 + 1), A2739 + 1)</f>
        <v>1861</v>
      </c>
      <c r="B2740" s="10">
        <f>IF(my_protein!I2739 - my_protein!H2740 &gt; 0, my_protein!I2739 - my_protein!H2740, 0)</f>
        <v>0</v>
      </c>
      <c r="C2740">
        <f>IF(my_protein!B2740 = "with_protein", my_protein!S2740, "")</f>
        <v>418</v>
      </c>
      <c r="D2740" s="9"/>
    </row>
    <row r="2741">
      <c r="A2741" s="10">
        <f>IF(my_protein!J2740 = my_protein!J2741, IF(my_protein!H2741 - my_protein!I2740 &lt; 100, A2740, A2740 + 1), A2740 + 1)</f>
        <v>1862</v>
      </c>
      <c r="B2741" s="10">
        <f>IF(my_protein!I2740 - my_protein!H2741 &gt; 0, my_protein!I2740 - my_protein!H2741, 0)</f>
        <v>0</v>
      </c>
      <c r="C2741">
        <f>IF(my_protein!B2741 = "with_protein", my_protein!S2741, "")</f>
        <v>222</v>
      </c>
      <c r="D2741" s="9"/>
    </row>
    <row r="2742">
      <c r="A2742" s="10">
        <f>IF(my_protein!J2741 = my_protein!J2742, IF(my_protein!H2742 - my_protein!I2741 &lt; 100, A2741, A2741 + 1), A2741 + 1)</f>
        <v>1863</v>
      </c>
      <c r="B2742" s="10">
        <f>IF(my_protein!I2741 - my_protein!H2742 &gt; 0, my_protein!I2741 - my_protein!H2742, 0)</f>
        <v>0</v>
      </c>
      <c r="C2742">
        <f>IF(my_protein!B2742 = "with_protein", my_protein!S2742, "")</f>
        <v>206</v>
      </c>
      <c r="D2742" s="9"/>
    </row>
    <row r="2743">
      <c r="A2743" s="10">
        <f>IF(my_protein!J2742 = my_protein!J2743, IF(my_protein!H2743 - my_protein!I2742 &lt; 100, A2742, A2742 + 1), A2742 + 1)</f>
        <v>1863</v>
      </c>
      <c r="B2743" s="10">
        <f>IF(my_protein!I2742 - my_protein!H2743 &gt; 0, my_protein!I2742 - my_protein!H2743, 0)</f>
        <v>0</v>
      </c>
      <c r="C2743">
        <f>IF(my_protein!B2743 = "with_protein", my_protein!S2743, "")</f>
        <v>556</v>
      </c>
      <c r="D2743" s="9"/>
    </row>
    <row r="2744">
      <c r="A2744" s="10">
        <f>IF(my_protein!J2743 = my_protein!J2744, IF(my_protein!H2744 - my_protein!I2743 &lt; 100, A2743, A2743 + 1), A2743 + 1)</f>
        <v>1864</v>
      </c>
      <c r="B2744" s="10">
        <f>IF(my_protein!I2743 - my_protein!H2744 &gt; 0, my_protein!I2743 - my_protein!H2744, 0)</f>
        <v>0</v>
      </c>
      <c r="C2744">
        <f>IF(my_protein!B2744 = "with_protein", my_protein!S2744, "")</f>
        <v>514</v>
      </c>
      <c r="D2744" s="9"/>
    </row>
    <row r="2745">
      <c r="A2745" s="10">
        <f>IF(my_protein!J2744 = my_protein!J2745, IF(my_protein!H2745 - my_protein!I2744 &lt; 100, A2744, A2744 + 1), A2744 + 1)</f>
        <v>1865</v>
      </c>
      <c r="B2745" s="10">
        <f>IF(my_protein!I2744 - my_protein!H2745 &gt; 0, my_protein!I2744 - my_protein!H2745, 0)</f>
        <v>0</v>
      </c>
      <c r="C2745">
        <f>IF(my_protein!B2745 = "with_protein", my_protein!S2745, "")</f>
        <v>259</v>
      </c>
      <c r="D2745" s="9"/>
    </row>
    <row r="2746">
      <c r="A2746" s="10">
        <f>IF(my_protein!J2745 = my_protein!J2746, IF(my_protein!H2746 - my_protein!I2745 &lt; 100, A2745, A2745 + 1), A2745 + 1)</f>
        <v>1866</v>
      </c>
      <c r="B2746" s="10">
        <f>IF(my_protein!I2745 - my_protein!H2746 &gt; 0, my_protein!I2745 - my_protein!H2746, 0)</f>
        <v>0</v>
      </c>
      <c r="C2746">
        <f>IF(my_protein!B2746 = "with_protein", my_protein!S2746, "")</f>
        <v>313</v>
      </c>
      <c r="D2746" s="9"/>
    </row>
    <row r="2747">
      <c r="A2747" s="10">
        <f>IF(my_protein!J2746 = my_protein!J2747, IF(my_protein!H2747 - my_protein!I2746 &lt; 100, A2746, A2746 + 1), A2746 + 1)</f>
        <v>1867</v>
      </c>
      <c r="B2747" s="10">
        <f>IF(my_protein!I2746 - my_protein!H2747 &gt; 0, my_protein!I2746 - my_protein!H2747, 0)</f>
        <v>0</v>
      </c>
      <c r="C2747">
        <f>IF(my_protein!B2747 = "with_protein", my_protein!S2747, "")</f>
        <v>305</v>
      </c>
      <c r="D2747" s="9"/>
    </row>
    <row r="2748">
      <c r="A2748" s="10">
        <f>IF(my_protein!J2747 = my_protein!J2748, IF(my_protein!H2748 - my_protein!I2747 &lt; 100, A2747, A2747 + 1), A2747 + 1)</f>
        <v>1867</v>
      </c>
      <c r="B2748" s="10">
        <f>IF(my_protein!I2747 - my_protein!H2748 &gt; 0, my_protein!I2747 - my_protein!H2748, 0)</f>
        <v>0</v>
      </c>
      <c r="C2748">
        <f>IF(my_protein!B2748 = "with_protein", my_protein!S2748, "")</f>
        <v>137</v>
      </c>
      <c r="D2748" s="9"/>
    </row>
    <row r="2749">
      <c r="A2749" s="10">
        <f>IF(my_protein!J2748 = my_protein!J2749, IF(my_protein!H2749 - my_protein!I2748 &lt; 100, A2748, A2748 + 1), A2748 + 1)</f>
        <v>1868</v>
      </c>
      <c r="B2749" s="10">
        <f>IF(my_protein!I2748 - my_protein!H2749 &gt; 0, my_protein!I2748 - my_protein!H2749, 0)</f>
        <v>0</v>
      </c>
      <c r="C2749">
        <f>IF(my_protein!B2749 = "with_protein", my_protein!S2749, "")</f>
        <v>306</v>
      </c>
      <c r="D2749" s="9"/>
    </row>
    <row r="2750">
      <c r="A2750" s="10">
        <f>IF(my_protein!J2749 = my_protein!J2750, IF(my_protein!H2750 - my_protein!I2749 &lt; 100, A2749, A2749 + 1), A2749 + 1)</f>
        <v>1869</v>
      </c>
      <c r="B2750" s="10">
        <f>IF(my_protein!I2749 - my_protein!H2750 &gt; 0, my_protein!I2749 - my_protein!H2750, 0)</f>
        <v>0</v>
      </c>
      <c r="C2750">
        <f>IF(my_protein!B2750 = "with_protein", my_protein!S2750, "")</f>
        <v>357</v>
      </c>
      <c r="D2750" s="9"/>
    </row>
    <row r="2751">
      <c r="A2751" s="10">
        <f>IF(my_protein!J2750 = my_protein!J2751, IF(my_protein!H2751 - my_protein!I2750 &lt; 100, A2750, A2750 + 1), A2750 + 1)</f>
        <v>1870</v>
      </c>
      <c r="B2751" s="10">
        <f>IF(my_protein!I2750 - my_protein!H2751 &gt; 0, my_protein!I2750 - my_protein!H2751, 0)</f>
        <v>0</v>
      </c>
      <c r="C2751">
        <f>IF(my_protein!B2751 = "with_protein", my_protein!S2751, "")</f>
        <v>99</v>
      </c>
      <c r="D2751" s="9"/>
    </row>
    <row r="2752">
      <c r="A2752" s="10">
        <f>IF(my_protein!J2751 = my_protein!J2752, IF(my_protein!H2752 - my_protein!I2751 &lt; 100, A2751, A2751 + 1), A2751 + 1)</f>
        <v>1871</v>
      </c>
      <c r="B2752" s="10">
        <f>IF(my_protein!I2751 - my_protein!H2752 &gt; 0, my_protein!I2751 - my_protein!H2752, 0)</f>
        <v>0</v>
      </c>
      <c r="C2752">
        <f>IF(my_protein!B2752 = "with_protein", my_protein!S2752, "")</f>
        <v>258</v>
      </c>
      <c r="D2752" s="9"/>
    </row>
    <row r="2753">
      <c r="A2753" s="10">
        <f>IF(my_protein!J2752 = my_protein!J2753, IF(my_protein!H2753 - my_protein!I2752 &lt; 100, A2752, A2752 + 1), A2752 + 1)</f>
        <v>1872</v>
      </c>
      <c r="B2753" s="10">
        <f>IF(my_protein!I2752 - my_protein!H2753 &gt; 0, my_protein!I2752 - my_protein!H2753, 0)</f>
        <v>27</v>
      </c>
      <c r="C2753">
        <f>IF(my_protein!B2753 = "with_protein", my_protein!S2753, "")</f>
        <v>380</v>
      </c>
      <c r="D2753" s="9"/>
    </row>
    <row r="2754">
      <c r="A2754" s="10">
        <f>IF(my_protein!J2753 = my_protein!J2754, IF(my_protein!H2754 - my_protein!I2753 &lt; 100, A2753, A2753 + 1), A2753 + 1)</f>
        <v>1873</v>
      </c>
      <c r="B2754" s="10">
        <f>IF(my_protein!I2753 - my_protein!H2754 &gt; 0, my_protein!I2753 - my_protein!H2754, 0)</f>
        <v>0</v>
      </c>
      <c r="C2754">
        <f>IF(my_protein!B2754 = "with_protein", my_protein!S2754, "")</f>
        <v>270</v>
      </c>
      <c r="D2754" s="9"/>
    </row>
    <row r="2755">
      <c r="A2755" s="10">
        <f>IF(my_protein!J2754 = my_protein!J2755, IF(my_protein!H2755 - my_protein!I2754 &lt; 100, A2754, A2754 + 1), A2754 + 1)</f>
        <v>1874</v>
      </c>
      <c r="B2755" s="10">
        <f>IF(my_protein!I2754 - my_protein!H2755 &gt; 0, my_protein!I2754 - my_protein!H2755, 0)</f>
        <v>0</v>
      </c>
      <c r="C2755">
        <f>IF(my_protein!B2755 = "with_protein", my_protein!S2755, "")</f>
        <v>403</v>
      </c>
      <c r="D2755" s="9"/>
    </row>
    <row r="2756">
      <c r="A2756" s="10">
        <f>IF(my_protein!J2755 = my_protein!J2756, IF(my_protein!H2756 - my_protein!I2755 &lt; 100, A2755, A2755 + 1), A2755 + 1)</f>
        <v>1875</v>
      </c>
      <c r="B2756" s="10">
        <f>IF(my_protein!I2755 - my_protein!H2756 &gt; 0, my_protein!I2755 - my_protein!H2756, 0)</f>
        <v>0</v>
      </c>
      <c r="C2756">
        <f>IF(my_protein!B2756 = "with_protein", my_protein!S2756, "")</f>
        <v>456</v>
      </c>
      <c r="D2756" s="9"/>
    </row>
    <row r="2757">
      <c r="A2757" s="10">
        <f>IF(my_protein!J2756 = my_protein!J2757, IF(my_protein!H2757 - my_protein!I2756 &lt; 100, A2756, A2756 + 1), A2756 + 1)</f>
        <v>1875</v>
      </c>
      <c r="B2757" s="10">
        <f>IF(my_protein!I2756 - my_protein!H2757 &gt; 0, my_protein!I2756 - my_protein!H2757, 0)</f>
        <v>3</v>
      </c>
      <c r="C2757">
        <f>IF(my_protein!B2757 = "with_protein", my_protein!S2757, "")</f>
        <v>405</v>
      </c>
      <c r="D2757" s="9"/>
    </row>
    <row r="2758">
      <c r="A2758" s="10">
        <f>IF(my_protein!J2757 = my_protein!J2758, IF(my_protein!H2758 - my_protein!I2757 &lt; 100, A2757, A2757 + 1), A2757 + 1)</f>
        <v>1875</v>
      </c>
      <c r="B2758" s="10">
        <f>IF(my_protein!I2757 - my_protein!H2758 &gt; 0, my_protein!I2757 - my_protein!H2758, 0)</f>
        <v>0</v>
      </c>
      <c r="C2758">
        <f>IF(my_protein!B2758 = "with_protein", my_protein!S2758, "")</f>
        <v>322</v>
      </c>
      <c r="D2758" s="9"/>
    </row>
    <row r="2759">
      <c r="A2759" s="10">
        <f>IF(my_protein!J2758 = my_protein!J2759, IF(my_protein!H2759 - my_protein!I2758 &lt; 100, A2758, A2758 + 1), A2758 + 1)</f>
        <v>1875</v>
      </c>
      <c r="B2759" s="10">
        <f>IF(my_protein!I2758 - my_protein!H2759 &gt; 0, my_protein!I2758 - my_protein!H2759, 0)</f>
        <v>0</v>
      </c>
      <c r="C2759">
        <f>IF(my_protein!B2759 = "with_protein", my_protein!S2759, "")</f>
        <v>288</v>
      </c>
      <c r="D2759" s="9"/>
    </row>
    <row r="2760">
      <c r="A2760" s="10">
        <f>IF(my_protein!J2759 = my_protein!J2760, IF(my_protein!H2760 - my_protein!I2759 &lt; 100, A2759, A2759 + 1), A2759 + 1)</f>
        <v>1875</v>
      </c>
      <c r="B2760" s="10">
        <f>IF(my_protein!I2759 - my_protein!H2760 &gt; 0, my_protein!I2759 - my_protein!H2760, 0)</f>
        <v>7</v>
      </c>
      <c r="C2760">
        <f>IF(my_protein!B2760 = "with_protein", my_protein!S2760, "")</f>
        <v>268</v>
      </c>
      <c r="D2760" s="9"/>
    </row>
    <row r="2761">
      <c r="A2761" s="10">
        <f>IF(my_protein!J2760 = my_protein!J2761, IF(my_protein!H2761 - my_protein!I2760 &lt; 100, A2760, A2760 + 1), A2760 + 1)</f>
        <v>1876</v>
      </c>
      <c r="B2761" s="10">
        <f>IF(my_protein!I2760 - my_protein!H2761 &gt; 0, my_protein!I2760 - my_protein!H2761, 0)</f>
        <v>0</v>
      </c>
      <c r="C2761">
        <f>IF(my_protein!B2761 = "with_protein", my_protein!S2761, "")</f>
        <v>100</v>
      </c>
      <c r="D2761" s="9"/>
    </row>
    <row r="2762">
      <c r="A2762" s="10">
        <f>IF(my_protein!J2761 = my_protein!J2762, IF(my_protein!H2762 - my_protein!I2761 &lt; 100, A2761, A2761 + 1), A2761 + 1)</f>
        <v>1877</v>
      </c>
      <c r="B2762" s="10">
        <f>IF(my_protein!I2761 - my_protein!H2762 &gt; 0, my_protein!I2761 - my_protein!H2762, 0)</f>
        <v>0</v>
      </c>
      <c r="C2762">
        <f>IF(my_protein!B2762 = "with_protein", my_protein!S2762, "")</f>
        <v>113</v>
      </c>
      <c r="D2762" s="9"/>
    </row>
    <row r="2763">
      <c r="A2763" s="10">
        <f>IF(my_protein!J2762 = my_protein!J2763, IF(my_protein!H2763 - my_protein!I2762 &lt; 100, A2762, A2762 + 1), A2762 + 1)</f>
        <v>1878</v>
      </c>
      <c r="B2763" s="10">
        <f>IF(my_protein!I2762 - my_protein!H2763 &gt; 0, my_protein!I2762 - my_protein!H2763, 0)</f>
        <v>0</v>
      </c>
      <c r="C2763">
        <f>IF(my_protein!B2763 = "with_protein", my_protein!S2763, "")</f>
        <v>157</v>
      </c>
      <c r="D2763" s="9"/>
    </row>
    <row r="2764">
      <c r="A2764" s="10">
        <f>IF(my_protein!J2763 = my_protein!J2764, IF(my_protein!H2764 - my_protein!I2763 &lt; 100, A2763, A2763 + 1), A2763 + 1)</f>
        <v>1879</v>
      </c>
      <c r="B2764" s="10">
        <f>IF(my_protein!I2763 - my_protein!H2764 &gt; 0, my_protein!I2763 - my_protein!H2764, 0)</f>
        <v>0</v>
      </c>
      <c r="C2764">
        <f>IF(my_protein!B2764 = "with_protein", my_protein!S2764, "")</f>
        <v>797</v>
      </c>
      <c r="D2764" s="9"/>
    </row>
    <row r="2765">
      <c r="A2765" s="10">
        <f>IF(my_protein!J2764 = my_protein!J2765, IF(my_protein!H2765 - my_protein!I2764 &lt; 100, A2764, A2764 + 1), A2764 + 1)</f>
        <v>1880</v>
      </c>
      <c r="B2765" s="10">
        <f>IF(my_protein!I2764 - my_protein!H2765 &gt; 0, my_protein!I2764 - my_protein!H2765, 0)</f>
        <v>0</v>
      </c>
      <c r="C2765">
        <f>IF(my_protein!B2765 = "with_protein", my_protein!S2765, "")</f>
        <v>734</v>
      </c>
      <c r="D2765" s="9"/>
    </row>
    <row r="2766">
      <c r="A2766" s="10">
        <f>IF(my_protein!J2765 = my_protein!J2766, IF(my_protein!H2766 - my_protein!I2765 &lt; 100, A2765, A2765 + 1), A2765 + 1)</f>
        <v>1881</v>
      </c>
      <c r="B2766" s="10">
        <f>IF(my_protein!I2765 - my_protein!H2766 &gt; 0, my_protein!I2765 - my_protein!H2766, 0)</f>
        <v>0</v>
      </c>
      <c r="C2766">
        <f>IF(my_protein!B2766 = "with_protein", my_protein!S2766, "")</f>
        <v>201</v>
      </c>
      <c r="D2766" s="9"/>
    </row>
    <row r="2767">
      <c r="A2767" s="10">
        <f>IF(my_protein!J2766 = my_protein!J2767, IF(my_protein!H2767 - my_protein!I2766 &lt; 100, A2766, A2766 + 1), A2766 + 1)</f>
        <v>1881</v>
      </c>
      <c r="B2767" s="10">
        <f>IF(my_protein!I2766 - my_protein!H2767 &gt; 0, my_protein!I2766 - my_protein!H2767, 0)</f>
        <v>0</v>
      </c>
      <c r="C2767">
        <f>IF(my_protein!B2767 = "with_protein", my_protein!S2767, "")</f>
        <v>131</v>
      </c>
      <c r="D2767" s="9"/>
    </row>
    <row r="2768">
      <c r="A2768" s="10">
        <f>IF(my_protein!J2767 = my_protein!J2768, IF(my_protein!H2768 - my_protein!I2767 &lt; 100, A2767, A2767 + 1), A2767 + 1)</f>
        <v>1882</v>
      </c>
      <c r="B2768" s="10">
        <f>IF(my_protein!I2767 - my_protein!H2768 &gt; 0, my_protein!I2767 - my_protein!H2768, 0)</f>
        <v>0</v>
      </c>
      <c r="C2768">
        <f>IF(my_protein!B2768 = "with_protein", my_protein!S2768, "")</f>
        <v>241</v>
      </c>
      <c r="D2768" s="9"/>
    </row>
    <row r="2769">
      <c r="A2769" s="10">
        <f>IF(my_protein!J2768 = my_protein!J2769, IF(my_protein!H2769 - my_protein!I2768 &lt; 100, A2768, A2768 + 1), A2768 + 1)</f>
        <v>1883</v>
      </c>
      <c r="B2769" s="10">
        <f>IF(my_protein!I2768 - my_protein!H2769 &gt; 0, my_protein!I2768 - my_protein!H2769, 0)</f>
        <v>0</v>
      </c>
      <c r="C2769">
        <f>IF(my_protein!B2769 = "with_protein", my_protein!S2769, "")</f>
        <v>77</v>
      </c>
      <c r="D2769" s="9"/>
    </row>
    <row r="2770">
      <c r="A2770" s="10">
        <f>IF(my_protein!J2769 = my_protein!J2770, IF(my_protein!H2770 - my_protein!I2769 &lt; 100, A2769, A2769 + 1), A2769 + 1)</f>
        <v>1884</v>
      </c>
      <c r="B2770" s="10">
        <f>IF(my_protein!I2769 - my_protein!H2770 &gt; 0, my_protein!I2769 - my_protein!H2770, 0)</f>
        <v>0</v>
      </c>
      <c r="C2770">
        <f>IF(my_protein!B2770 = "with_protein", my_protein!S2770, "")</f>
        <v>429</v>
      </c>
      <c r="D2770" s="9"/>
    </row>
    <row r="2771">
      <c r="A2771" s="10">
        <f>IF(my_protein!J2770 = my_protein!J2771, IF(my_protein!H2771 - my_protein!I2770 &lt; 100, A2770, A2770 + 1), A2770 + 1)</f>
        <v>1885</v>
      </c>
      <c r="B2771" s="10">
        <f>IF(my_protein!I2770 - my_protein!H2771 &gt; 0, my_protein!I2770 - my_protein!H2771, 0)</f>
        <v>0</v>
      </c>
      <c r="C2771">
        <f>IF(my_protein!B2771 = "with_protein", my_protein!S2771, "")</f>
        <v>418</v>
      </c>
      <c r="D2771" s="9"/>
    </row>
    <row r="2772">
      <c r="A2772" s="10">
        <f>IF(my_protein!J2771 = my_protein!J2772, IF(my_protein!H2772 - my_protein!I2771 &lt; 100, A2771, A2771 + 1), A2771 + 1)</f>
        <v>1886</v>
      </c>
      <c r="B2772" s="10">
        <f>IF(my_protein!I2771 - my_protein!H2772 &gt; 0, my_protein!I2771 - my_protein!H2772, 0)</f>
        <v>0</v>
      </c>
      <c r="C2772">
        <f>IF(my_protein!B2772 = "with_protein", my_protein!S2772, "")</f>
        <v>318</v>
      </c>
      <c r="D2772" s="9"/>
    </row>
    <row r="2773">
      <c r="A2773" s="10">
        <f>IF(my_protein!J2772 = my_protein!J2773, IF(my_protein!H2773 - my_protein!I2772 &lt; 100, A2772, A2772 + 1), A2772 + 1)</f>
        <v>1887</v>
      </c>
      <c r="B2773" s="10">
        <f>IF(my_protein!I2772 - my_protein!H2773 &gt; 0, my_protein!I2772 - my_protein!H2773, 0)</f>
        <v>0</v>
      </c>
      <c r="C2773">
        <f>IF(my_protein!B2773 = "with_protein", my_protein!S2773, "")</f>
        <v>305</v>
      </c>
      <c r="D2773" s="9"/>
    </row>
    <row r="2774">
      <c r="A2774" s="10">
        <f>IF(my_protein!J2773 = my_protein!J2774, IF(my_protein!H2774 - my_protein!I2773 &lt; 100, A2773, A2773 + 1), A2773 + 1)</f>
        <v>1888</v>
      </c>
      <c r="B2774" s="10">
        <f>IF(my_protein!I2773 - my_protein!H2774 &gt; 0, my_protein!I2773 - my_protein!H2774, 0)</f>
        <v>0</v>
      </c>
      <c r="C2774">
        <f>IF(my_protein!B2774 = "with_protein", my_protein!S2774, "")</f>
        <v>250</v>
      </c>
      <c r="D2774" s="9"/>
    </row>
    <row r="2775">
      <c r="A2775" s="10">
        <f>IF(my_protein!J2774 = my_protein!J2775, IF(my_protein!H2775 - my_protein!I2774 &lt; 100, A2774, A2774 + 1), A2774 + 1)</f>
        <v>1889</v>
      </c>
      <c r="B2775" s="10">
        <f>IF(my_protein!I2774 - my_protein!H2775 &gt; 0, my_protein!I2774 - my_protein!H2775, 0)</f>
        <v>0</v>
      </c>
      <c r="C2775">
        <f>IF(my_protein!B2775 = "with_protein", my_protein!S2775, "")</f>
        <v>62</v>
      </c>
      <c r="D2775" s="9"/>
    </row>
    <row r="2776">
      <c r="A2776" s="10">
        <f>IF(my_protein!J2775 = my_protein!J2776, IF(my_protein!H2776 - my_protein!I2775 &lt; 100, A2775, A2775 + 1), A2775 + 1)</f>
        <v>1890</v>
      </c>
      <c r="B2776" s="10">
        <f>IF(my_protein!I2775 - my_protein!H2776 &gt; 0, my_protein!I2775 - my_protein!H2776, 0)</f>
        <v>0</v>
      </c>
      <c r="C2776">
        <f>IF(my_protein!B2776 = "with_protein", my_protein!S2776, "")</f>
        <v>322</v>
      </c>
      <c r="D2776" s="9"/>
    </row>
    <row r="2777">
      <c r="A2777" s="10">
        <f>IF(my_protein!J2776 = my_protein!J2777, IF(my_protein!H2777 - my_protein!I2776 &lt; 100, A2776, A2776 + 1), A2776 + 1)</f>
        <v>1890</v>
      </c>
      <c r="B2777" s="10">
        <f>IF(my_protein!I2776 - my_protein!H2777 &gt; 0, my_protein!I2776 - my_protein!H2777, 0)</f>
        <v>0</v>
      </c>
      <c r="C2777">
        <f>IF(my_protein!B2777 = "with_protein", my_protein!S2777, "")</f>
        <v>92</v>
      </c>
      <c r="D2777" s="9"/>
    </row>
    <row r="2778">
      <c r="A2778" s="10">
        <f>IF(my_protein!J2777 = my_protein!J2778, IF(my_protein!H2778 - my_protein!I2777 &lt; 100, A2777, A2777 + 1), A2777 + 1)</f>
        <v>1891</v>
      </c>
      <c r="B2778" s="10">
        <f>IF(my_protein!I2777 - my_protein!H2778 &gt; 0, my_protein!I2777 - my_protein!H2778, 0)</f>
        <v>0</v>
      </c>
      <c r="C2778">
        <f>IF(my_protein!B2778 = "with_protein", my_protein!S2778, "")</f>
        <v>143</v>
      </c>
      <c r="D2778" s="9"/>
    </row>
    <row r="2779">
      <c r="A2779" s="10">
        <f>IF(my_protein!J2778 = my_protein!J2779, IF(my_protein!H2779 - my_protein!I2778 &lt; 100, A2778, A2778 + 1), A2778 + 1)</f>
        <v>1891</v>
      </c>
      <c r="B2779" s="10">
        <f>IF(my_protein!I2778 - my_protein!H2779 &gt; 0, my_protein!I2778 - my_protein!H2779, 0)</f>
        <v>0</v>
      </c>
      <c r="C2779">
        <f>IF(my_protein!B2779 = "with_protein", my_protein!S2779, "")</f>
        <v>507</v>
      </c>
      <c r="D2779" s="9"/>
    </row>
    <row r="2780">
      <c r="A2780" s="10">
        <f>IF(my_protein!J2779 = my_protein!J2780, IF(my_protein!H2780 - my_protein!I2779 &lt; 100, A2779, A2779 + 1), A2779 + 1)</f>
        <v>1892</v>
      </c>
      <c r="B2780" s="10">
        <f>IF(my_protein!I2779 - my_protein!H2780 &gt; 0, my_protein!I2779 - my_protein!H2780, 0)</f>
        <v>0</v>
      </c>
      <c r="C2780">
        <f>IF(my_protein!B2780 = "with_protein", my_protein!S2780, "")</f>
        <v>190</v>
      </c>
      <c r="D2780" s="9"/>
    </row>
    <row r="2781">
      <c r="A2781" s="10">
        <f>IF(my_protein!J2780 = my_protein!J2781, IF(my_protein!H2781 - my_protein!I2780 &lt; 100, A2780, A2780 + 1), A2780 + 1)</f>
        <v>1892</v>
      </c>
      <c r="B2781" s="10">
        <f>IF(my_protein!I2780 - my_protein!H2781 &gt; 0, my_protein!I2780 - my_protein!H2781, 0)</f>
        <v>0</v>
      </c>
      <c r="C2781">
        <f>IF(my_protein!B2781 = "with_protein", my_protein!S2781, "")</f>
        <v>97</v>
      </c>
      <c r="D2781" s="9"/>
    </row>
    <row r="2782">
      <c r="A2782" s="10">
        <f>IF(my_protein!J2781 = my_protein!J2782, IF(my_protein!H2782 - my_protein!I2781 &lt; 100, A2781, A2781 + 1), A2781 + 1)</f>
        <v>1893</v>
      </c>
      <c r="B2782" s="10">
        <f>IF(my_protein!I2781 - my_protein!H2782 &gt; 0, my_protein!I2781 - my_protein!H2782, 0)</f>
        <v>0</v>
      </c>
      <c r="C2782">
        <f>IF(my_protein!B2782 = "with_protein", my_protein!S2782, "")</f>
        <v>437</v>
      </c>
      <c r="D2782" s="9"/>
    </row>
    <row r="2783">
      <c r="A2783" s="10">
        <f>IF(my_protein!J2782 = my_protein!J2783, IF(my_protein!H2783 - my_protein!I2782 &lt; 100, A2782, A2782 + 1), A2782 + 1)</f>
        <v>1894</v>
      </c>
      <c r="B2783" s="10">
        <f>IF(my_protein!I2782 - my_protein!H2783 &gt; 0, my_protein!I2782 - my_protein!H2783, 0)</f>
        <v>0</v>
      </c>
      <c r="C2783">
        <f>IF(my_protein!B2783 = "with_protein", my_protein!S2783, "")</f>
        <v>196</v>
      </c>
      <c r="D2783" s="9"/>
    </row>
    <row r="2784">
      <c r="A2784" s="10">
        <f>IF(my_protein!J2783 = my_protein!J2784, IF(my_protein!H2784 - my_protein!I2783 &lt; 100, A2783, A2783 + 1), A2783 + 1)</f>
        <v>1895</v>
      </c>
      <c r="B2784" s="10">
        <f>IF(my_protein!I2783 - my_protein!H2784 &gt; 0, my_protein!I2783 - my_protein!H2784, 0)</f>
        <v>0</v>
      </c>
      <c r="C2784">
        <f>IF(my_protein!B2784 = "with_protein", my_protein!S2784, "")</f>
        <v>343</v>
      </c>
      <c r="D2784" s="9"/>
    </row>
    <row r="2785">
      <c r="A2785" s="10">
        <f>IF(my_protein!J2784 = my_protein!J2785, IF(my_protein!H2785 - my_protein!I2784 &lt; 100, A2784, A2784 + 1), A2784 + 1)</f>
        <v>1896</v>
      </c>
      <c r="B2785" s="10">
        <f>IF(my_protein!I2784 - my_protein!H2785 &gt; 0, my_protein!I2784 - my_protein!H2785, 0)</f>
        <v>0</v>
      </c>
      <c r="C2785">
        <f>IF(my_protein!B2785 = "with_protein", my_protein!S2785, "")</f>
        <v>133</v>
      </c>
      <c r="D2785" s="9"/>
    </row>
    <row r="2786">
      <c r="A2786" s="10">
        <f>IF(my_protein!J2785 = my_protein!J2786, IF(my_protein!H2786 - my_protein!I2785 &lt; 100, A2785, A2785 + 1), A2785 + 1)</f>
        <v>1897</v>
      </c>
      <c r="B2786" s="10">
        <f>IF(my_protein!I2785 - my_protein!H2786 &gt; 0, my_protein!I2785 - my_protein!H2786, 0)</f>
        <v>0</v>
      </c>
      <c r="C2786">
        <f>IF(my_protein!B2786 = "with_protein", my_protein!S2786, "")</f>
        <v>417</v>
      </c>
      <c r="D2786" s="9"/>
    </row>
    <row r="2787">
      <c r="A2787" s="10">
        <f>IF(my_protein!J2786 = my_protein!J2787, IF(my_protein!H2787 - my_protein!I2786 &lt; 100, A2786, A2786 + 1), A2786 + 1)</f>
        <v>1898</v>
      </c>
      <c r="B2787" s="10">
        <f>IF(my_protein!I2786 - my_protein!H2787 &gt; 0, my_protein!I2786 - my_protein!H2787, 0)</f>
        <v>0</v>
      </c>
      <c r="C2787">
        <f>IF(my_protein!B2787 = "with_protein", my_protein!S2787, "")</f>
        <v>129</v>
      </c>
      <c r="D2787" s="9"/>
    </row>
    <row r="2788">
      <c r="A2788" s="10">
        <f>IF(my_protein!J2787 = my_protein!J2788, IF(my_protein!H2788 - my_protein!I2787 &lt; 100, A2787, A2787 + 1), A2787 + 1)</f>
        <v>1899</v>
      </c>
      <c r="B2788" s="10">
        <f>IF(my_protein!I2787 - my_protein!H2788 &gt; 0, my_protein!I2787 - my_protein!H2788, 0)</f>
        <v>0</v>
      </c>
      <c r="C2788">
        <f>IF(my_protein!B2788 = "with_protein", my_protein!S2788, "")</f>
        <v>363</v>
      </c>
      <c r="D2788" s="9"/>
    </row>
    <row r="2789">
      <c r="A2789" s="10">
        <f>IF(my_protein!J2788 = my_protein!J2789, IF(my_protein!H2789 - my_protein!I2788 &lt; 100, A2788, A2788 + 1), A2788 + 1)</f>
        <v>1900</v>
      </c>
      <c r="B2789" s="10">
        <f>IF(my_protein!I2788 - my_protein!H2789 &gt; 0, my_protein!I2788 - my_protein!H2789, 0)</f>
        <v>0</v>
      </c>
      <c r="C2789">
        <f>IF(my_protein!B2789 = "with_protein", my_protein!S2789, "")</f>
        <v>173</v>
      </c>
      <c r="D2789" s="9"/>
    </row>
    <row r="2790">
      <c r="A2790" s="10">
        <f>IF(my_protein!J2789 = my_protein!J2790, IF(my_protein!H2790 - my_protein!I2789 &lt; 100, A2789, A2789 + 1), A2789 + 1)</f>
        <v>1900</v>
      </c>
      <c r="B2790" s="10">
        <f>IF(my_protein!I2789 - my_protein!H2790 &gt; 0, my_protein!I2789 - my_protein!H2790, 0)</f>
        <v>0</v>
      </c>
      <c r="C2790">
        <f>IF(my_protein!B2790 = "with_protein", my_protein!S2790, "")</f>
        <v>147</v>
      </c>
      <c r="D2790" s="9"/>
    </row>
    <row r="2791">
      <c r="A2791" s="10">
        <f>IF(my_protein!J2790 = my_protein!J2791, IF(my_protein!H2791 - my_protein!I2790 &lt; 100, A2790, A2790 + 1), A2790 + 1)</f>
        <v>1900</v>
      </c>
      <c r="B2791" s="10">
        <f>IF(my_protein!I2790 - my_protein!H2791 &gt; 0, my_protein!I2790 - my_protein!H2791, 0)</f>
        <v>0</v>
      </c>
      <c r="C2791">
        <f>IF(my_protein!B2791 = "with_protein", my_protein!S2791, "")</f>
        <v>79</v>
      </c>
      <c r="D2791" s="9"/>
    </row>
    <row r="2792">
      <c r="A2792" s="10">
        <f>IF(my_protein!J2791 = my_protein!J2792, IF(my_protein!H2792 - my_protein!I2791 &lt; 100, A2791, A2791 + 1), A2791 + 1)</f>
        <v>1901</v>
      </c>
      <c r="B2792" s="10">
        <f>IF(my_protein!I2791 - my_protein!H2792 &gt; 0, my_protein!I2791 - my_protein!H2792, 0)</f>
        <v>0</v>
      </c>
      <c r="C2792">
        <f>IF(my_protein!B2792 = "with_protein", my_protein!S2792, "")</f>
        <v>450</v>
      </c>
      <c r="D2792" s="9"/>
    </row>
    <row r="2793">
      <c r="A2793" s="10">
        <f>IF(my_protein!J2792 = my_protein!J2793, IF(my_protein!H2793 - my_protein!I2792 &lt; 100, A2792, A2792 + 1), A2792 + 1)</f>
        <v>1902</v>
      </c>
      <c r="B2793" s="10">
        <f>IF(my_protein!I2792 - my_protein!H2793 &gt; 0, my_protein!I2792 - my_protein!H2793, 0)</f>
        <v>0</v>
      </c>
      <c r="C2793">
        <f>IF(my_protein!B2793 = "with_protein", my_protein!S2793, "")</f>
        <v>491</v>
      </c>
      <c r="D2793" s="9"/>
    </row>
    <row r="2794">
      <c r="A2794" s="10">
        <f>IF(my_protein!J2793 = my_protein!J2794, IF(my_protein!H2794 - my_protein!I2793 &lt; 100, A2793, A2793 + 1), A2793 + 1)</f>
        <v>1902</v>
      </c>
      <c r="B2794" s="10">
        <f>IF(my_protein!I2793 - my_protein!H2794 &gt; 0, my_protein!I2793 - my_protein!H2794, 0)</f>
        <v>0</v>
      </c>
      <c r="C2794">
        <f>IF(my_protein!B2794 = "with_protein", my_protein!S2794, "")</f>
        <v>137</v>
      </c>
      <c r="D2794" s="9"/>
    </row>
    <row r="2795">
      <c r="A2795" s="10">
        <f>IF(my_protein!J2794 = my_protein!J2795, IF(my_protein!H2795 - my_protein!I2794 &lt; 100, A2794, A2794 + 1), A2794 + 1)</f>
        <v>1903</v>
      </c>
      <c r="B2795" s="10">
        <f>IF(my_protein!I2794 - my_protein!H2795 &gt; 0, my_protein!I2794 - my_protein!H2795, 0)</f>
        <v>0</v>
      </c>
      <c r="C2795">
        <f>IF(my_protein!B2795 = "with_protein", my_protein!S2795, "")</f>
        <v>229</v>
      </c>
      <c r="D2795" s="9"/>
    </row>
    <row r="2796">
      <c r="A2796" s="10">
        <f>IF(my_protein!J2795 = my_protein!J2796, IF(my_protein!H2796 - my_protein!I2795 &lt; 100, A2795, A2795 + 1), A2795 + 1)</f>
        <v>1904</v>
      </c>
      <c r="B2796" s="10">
        <f>IF(my_protein!I2795 - my_protein!H2796 &gt; 0, my_protein!I2795 - my_protein!H2796, 0)</f>
        <v>0</v>
      </c>
      <c r="C2796">
        <f>IF(my_protein!B2796 = "with_protein", my_protein!S2796, "")</f>
        <v>115</v>
      </c>
      <c r="D2796" s="9"/>
    </row>
    <row r="2797">
      <c r="A2797" s="10">
        <f>IF(my_protein!J2796 = my_protein!J2797, IF(my_protein!H2797 - my_protein!I2796 &lt; 100, A2796, A2796 + 1), A2796 + 1)</f>
        <v>1905</v>
      </c>
      <c r="B2797" s="10">
        <f>IF(my_protein!I2796 - my_protein!H2797 &gt; 0, my_protein!I2796 - my_protein!H2797, 0)</f>
        <v>0</v>
      </c>
      <c r="C2797">
        <f>IF(my_protein!B2797 = "with_protein", my_protein!S2797, "")</f>
        <v>235</v>
      </c>
      <c r="D2797" s="9"/>
    </row>
    <row r="2798">
      <c r="A2798" s="10">
        <f>IF(my_protein!J2797 = my_protein!J2798, IF(my_protein!H2798 - my_protein!I2797 &lt; 100, A2797, A2797 + 1), A2797 + 1)</f>
        <v>1905</v>
      </c>
      <c r="B2798" s="10">
        <f>IF(my_protein!I2797 - my_protein!H2798 &gt; 0, my_protein!I2797 - my_protein!H2798, 0)</f>
        <v>0</v>
      </c>
      <c r="C2798">
        <f>IF(my_protein!B2798 = "with_protein", my_protein!S2798, "")</f>
        <v>591</v>
      </c>
      <c r="D2798" s="9"/>
    </row>
    <row r="2799">
      <c r="A2799" s="10">
        <f>IF(my_protein!J2798 = my_protein!J2799, IF(my_protein!H2799 - my_protein!I2798 &lt; 100, A2798, A2798 + 1), A2798 + 1)</f>
        <v>1906</v>
      </c>
      <c r="B2799" s="10">
        <f>IF(my_protein!I2798 - my_protein!H2799 &gt; 0, my_protein!I2798 - my_protein!H2799, 0)</f>
        <v>0</v>
      </c>
      <c r="C2799">
        <f>IF(my_protein!B2799 = "with_protein", my_protein!S2799, "")</f>
        <v>139</v>
      </c>
      <c r="D2799" s="9"/>
    </row>
    <row r="2800">
      <c r="A2800" s="10">
        <f>IF(my_protein!J2799 = my_protein!J2800, IF(my_protein!H2800 - my_protein!I2799 &lt; 100, A2799, A2799 + 1), A2799 + 1)</f>
        <v>1907</v>
      </c>
      <c r="B2800" s="10">
        <f>IF(my_protein!I2799 - my_protein!H2800 &gt; 0, my_protein!I2799 - my_protein!H2800, 0)</f>
        <v>0</v>
      </c>
      <c r="C2800">
        <f>IF(my_protein!B2800 = "with_protein", my_protein!S2800, "")</f>
        <v>444</v>
      </c>
      <c r="D2800" s="9"/>
    </row>
    <row r="2801">
      <c r="A2801" s="10">
        <f>IF(my_protein!J2800 = my_protein!J2801, IF(my_protein!H2801 - my_protein!I2800 &lt; 100, A2800, A2800 + 1), A2800 + 1)</f>
        <v>1908</v>
      </c>
      <c r="B2801" s="10">
        <f>IF(my_protein!I2800 - my_protein!H2801 &gt; 0, my_protein!I2800 - my_protein!H2801, 0)</f>
        <v>0</v>
      </c>
      <c r="C2801">
        <f>IF(my_protein!B2801 = "with_protein", my_protein!S2801, "")</f>
        <v>463</v>
      </c>
      <c r="D2801" s="9"/>
    </row>
    <row r="2802">
      <c r="A2802" s="10">
        <f>IF(my_protein!J2801 = my_protein!J2802, IF(my_protein!H2802 - my_protein!I2801 &lt; 100, A2801, A2801 + 1), A2801 + 1)</f>
        <v>1908</v>
      </c>
      <c r="B2802" s="10">
        <f>IF(my_protein!I2801 - my_protein!H2802 &gt; 0, my_protein!I2801 - my_protein!H2802, 0)</f>
        <v>0</v>
      </c>
      <c r="C2802">
        <f>IF(my_protein!B2802 = "with_protein", my_protein!S2802, "")</f>
        <v>231</v>
      </c>
      <c r="D2802" s="9"/>
    </row>
    <row r="2803">
      <c r="A2803" s="10">
        <f>IF(my_protein!J2802 = my_protein!J2803, IF(my_protein!H2803 - my_protein!I2802 &lt; 100, A2802, A2802 + 1), A2802 + 1)</f>
        <v>1909</v>
      </c>
      <c r="B2803" s="10">
        <f>IF(my_protein!I2802 - my_protein!H2803 &gt; 0, my_protein!I2802 - my_protein!H2803, 0)</f>
        <v>0</v>
      </c>
      <c r="C2803" t="str">
        <f>IF(my_protein!B2803 = "with_protein", my_protein!S2803, "")</f>
        <v/>
      </c>
      <c r="D2803" s="9"/>
    </row>
    <row r="2804">
      <c r="A2804" s="10">
        <f>IF(my_protein!J2803 = my_protein!J2804, IF(my_protein!H2804 - my_protein!I2803 &lt; 100, A2803, A2803 + 1), A2803 + 1)</f>
        <v>1910</v>
      </c>
      <c r="B2804" s="10">
        <f>IF(my_protein!I2803 - my_protein!H2804 &gt; 0, my_protein!I2803 - my_protein!H2804, 0)</f>
        <v>0</v>
      </c>
      <c r="C2804">
        <f>IF(my_protein!B2804 = "with_protein", my_protein!S2804, "")</f>
        <v>163</v>
      </c>
      <c r="D2804" s="9"/>
    </row>
    <row r="2805">
      <c r="A2805" s="10">
        <f>IF(my_protein!J2804 = my_protein!J2805, IF(my_protein!H2805 - my_protein!I2804 &lt; 100, A2804, A2804 + 1), A2804 + 1)</f>
        <v>1910</v>
      </c>
      <c r="B2805" s="10">
        <f>IF(my_protein!I2804 - my_protein!H2805 &gt; 0, my_protein!I2804 - my_protein!H2805, 0)</f>
        <v>0</v>
      </c>
      <c r="C2805">
        <f>IF(my_protein!B2805 = "with_protein", my_protein!S2805, "")</f>
        <v>296</v>
      </c>
      <c r="D2805" s="9"/>
    </row>
    <row r="2806">
      <c r="A2806" s="10">
        <f>IF(my_protein!J2805 = my_protein!J2806, IF(my_protein!H2806 - my_protein!I2805 &lt; 100, A2805, A2805 + 1), A2805 + 1)</f>
        <v>1911</v>
      </c>
      <c r="B2806" s="10">
        <f>IF(my_protein!I2805 - my_protein!H2806 &gt; 0, my_protein!I2805 - my_protein!H2806, 0)</f>
        <v>0</v>
      </c>
      <c r="C2806">
        <f>IF(my_protein!B2806 = "with_protein", my_protein!S2806, "")</f>
        <v>263</v>
      </c>
      <c r="D2806" s="9"/>
    </row>
    <row r="2807">
      <c r="A2807" s="10">
        <f>IF(my_protein!J2806 = my_protein!J2807, IF(my_protein!H2807 - my_protein!I2806 &lt; 100, A2806, A2806 + 1), A2806 + 1)</f>
        <v>1912</v>
      </c>
      <c r="B2807" s="10">
        <f>IF(my_protein!I2806 - my_protein!H2807 &gt; 0, my_protein!I2806 - my_protein!H2807, 0)</f>
        <v>0</v>
      </c>
      <c r="C2807">
        <f>IF(my_protein!B2807 = "with_protein", my_protein!S2807, "")</f>
        <v>216</v>
      </c>
      <c r="D2807" s="9"/>
    </row>
    <row r="2808">
      <c r="A2808" s="10">
        <f>IF(my_protein!J2807 = my_protein!J2808, IF(my_protein!H2808 - my_protein!I2807 &lt; 100, A2807, A2807 + 1), A2807 + 1)</f>
        <v>1913</v>
      </c>
      <c r="B2808" s="10">
        <f>IF(my_protein!I2807 - my_protein!H2808 &gt; 0, my_protein!I2807 - my_protein!H2808, 0)</f>
        <v>0</v>
      </c>
      <c r="C2808">
        <f>IF(my_protein!B2808 = "with_protein", my_protein!S2808, "")</f>
        <v>125</v>
      </c>
      <c r="D2808" s="9"/>
    </row>
    <row r="2809">
      <c r="A2809" s="10">
        <f>IF(my_protein!J2808 = my_protein!J2809, IF(my_protein!H2809 - my_protein!I2808 &lt; 100, A2808, A2808 + 1), A2808 + 1)</f>
        <v>1913</v>
      </c>
      <c r="B2809" s="10">
        <f>IF(my_protein!I2808 - my_protein!H2809 &gt; 0, my_protein!I2808 - my_protein!H2809, 0)</f>
        <v>0</v>
      </c>
      <c r="C2809">
        <f>IF(my_protein!B2809 = "with_protein", my_protein!S2809, "")</f>
        <v>110</v>
      </c>
      <c r="D2809" s="9"/>
    </row>
    <row r="2810">
      <c r="A2810" s="10">
        <f>IF(my_protein!J2809 = my_protein!J2810, IF(my_protein!H2810 - my_protein!I2809 &lt; 100, A2809, A2809 + 1), A2809 + 1)</f>
        <v>1914</v>
      </c>
      <c r="B2810" s="10">
        <f>IF(my_protein!I2809 - my_protein!H2810 &gt; 0, my_protein!I2809 - my_protein!H2810, 0)</f>
        <v>0</v>
      </c>
      <c r="C2810">
        <f>IF(my_protein!B2810 = "with_protein", my_protein!S2810, "")</f>
        <v>608</v>
      </c>
      <c r="D2810" s="9"/>
    </row>
    <row r="2811">
      <c r="A2811" s="10">
        <f>IF(my_protein!J2810 = my_protein!J2811, IF(my_protein!H2811 - my_protein!I2810 &lt; 100, A2810, A2810 + 1), A2810 + 1)</f>
        <v>1915</v>
      </c>
      <c r="B2811" s="10">
        <f>IF(my_protein!I2810 - my_protein!H2811 &gt; 0, my_protein!I2810 - my_protein!H2811, 0)</f>
        <v>0</v>
      </c>
      <c r="C2811">
        <f>IF(my_protein!B2811 = "with_protein", my_protein!S2811, "")</f>
        <v>399</v>
      </c>
      <c r="D2811" s="9"/>
    </row>
    <row r="2812">
      <c r="A2812" s="10">
        <f>IF(my_protein!J2811 = my_protein!J2812, IF(my_protein!H2812 - my_protein!I2811 &lt; 100, A2811, A2811 + 1), A2811 + 1)</f>
        <v>1916</v>
      </c>
      <c r="B2812" s="10">
        <f>IF(my_protein!I2811 - my_protein!H2812 &gt; 0, my_protein!I2811 - my_protein!H2812, 0)</f>
        <v>0</v>
      </c>
      <c r="C2812">
        <f>IF(my_protein!B2812 = "with_protein", my_protein!S2812, "")</f>
        <v>199</v>
      </c>
      <c r="D2812" s="9"/>
    </row>
    <row r="2813">
      <c r="A2813" s="10">
        <f>IF(my_protein!J2812 = my_protein!J2813, IF(my_protein!H2813 - my_protein!I2812 &lt; 100, A2812, A2812 + 1), A2812 + 1)</f>
        <v>1917</v>
      </c>
      <c r="B2813" s="10">
        <f>IF(my_protein!I2812 - my_protein!H2813 &gt; 0, my_protein!I2812 - my_protein!H2813, 0)</f>
        <v>0</v>
      </c>
      <c r="C2813">
        <f>IF(my_protein!B2813 = "with_protein", my_protein!S2813, "")</f>
        <v>206</v>
      </c>
      <c r="D2813" s="9"/>
    </row>
    <row r="2814">
      <c r="A2814" s="10">
        <f>IF(my_protein!J2813 = my_protein!J2814, IF(my_protein!H2814 - my_protein!I2813 &lt; 100, A2813, A2813 + 1), A2813 + 1)</f>
        <v>1918</v>
      </c>
      <c r="B2814" s="10">
        <f>IF(my_protein!I2813 - my_protein!H2814 &gt; 0, my_protein!I2813 - my_protein!H2814, 0)</f>
        <v>0</v>
      </c>
      <c r="C2814">
        <f>IF(my_protein!B2814 = "with_protein", my_protein!S2814, "")</f>
        <v>844</v>
      </c>
      <c r="D2814" s="9"/>
    </row>
    <row r="2815">
      <c r="A2815" s="10">
        <f>IF(my_protein!J2814 = my_protein!J2815, IF(my_protein!H2815 - my_protein!I2814 &lt; 100, A2814, A2814 + 1), A2814 + 1)</f>
        <v>1919</v>
      </c>
      <c r="B2815" s="10">
        <f>IF(my_protein!I2814 - my_protein!H2815 &gt; 0, my_protein!I2814 - my_protein!H2815, 0)</f>
        <v>0</v>
      </c>
      <c r="C2815">
        <f>IF(my_protein!B2815 = "with_protein", my_protein!S2815, "")</f>
        <v>431</v>
      </c>
      <c r="D2815" s="9"/>
    </row>
    <row r="2816">
      <c r="A2816" s="10">
        <f>IF(my_protein!J2815 = my_protein!J2816, IF(my_protein!H2816 - my_protein!I2815 &lt; 100, A2815, A2815 + 1), A2815 + 1)</f>
        <v>1920</v>
      </c>
      <c r="B2816" s="10">
        <f>IF(my_protein!I2815 - my_protein!H2816 &gt; 0, my_protein!I2815 - my_protein!H2816, 0)</f>
        <v>0</v>
      </c>
      <c r="C2816">
        <f>IF(my_protein!B2816 = "with_protein", my_protein!S2816, "")</f>
        <v>481</v>
      </c>
      <c r="D2816" s="9"/>
    </row>
    <row r="2817">
      <c r="A2817" s="10">
        <f>IF(my_protein!J2816 = my_protein!J2817, IF(my_protein!H2817 - my_protein!I2816 &lt; 100, A2816, A2816 + 1), A2816 + 1)</f>
        <v>1920</v>
      </c>
      <c r="B2817" s="10">
        <f>IF(my_protein!I2816 - my_protein!H2817 &gt; 0, my_protein!I2816 - my_protein!H2817, 0)</f>
        <v>0</v>
      </c>
      <c r="C2817">
        <f>IF(my_protein!B2817 = "with_protein", my_protein!S2817, "")</f>
        <v>104</v>
      </c>
      <c r="D2817" s="9"/>
    </row>
    <row r="2818">
      <c r="A2818" s="10">
        <f>IF(my_protein!J2817 = my_protein!J2818, IF(my_protein!H2818 - my_protein!I2817 &lt; 100, A2817, A2817 + 1), A2817 + 1)</f>
        <v>1921</v>
      </c>
      <c r="B2818" s="10">
        <f>IF(my_protein!I2817 - my_protein!H2818 &gt; 0, my_protein!I2817 - my_protein!H2818, 0)</f>
        <v>0</v>
      </c>
      <c r="C2818">
        <f>IF(my_protein!B2818 = "with_protein", my_protein!S2818, "")</f>
        <v>508</v>
      </c>
      <c r="D2818" s="9"/>
    </row>
    <row r="2819">
      <c r="A2819" s="10">
        <f>IF(my_protein!J2818 = my_protein!J2819, IF(my_protein!H2819 - my_protein!I2818 &lt; 100, A2818, A2818 + 1), A2818 + 1)</f>
        <v>1921</v>
      </c>
      <c r="B2819" s="10">
        <f>IF(my_protein!I2818 - my_protein!H2819 &gt; 0, my_protein!I2818 - my_protein!H2819, 0)</f>
        <v>0</v>
      </c>
      <c r="C2819">
        <f>IF(my_protein!B2819 = "with_protein", my_protein!S2819, "")</f>
        <v>108</v>
      </c>
      <c r="D2819" s="9"/>
    </row>
    <row r="2820">
      <c r="A2820" s="10">
        <f>IF(my_protein!J2819 = my_protein!J2820, IF(my_protein!H2820 - my_protein!I2819 &lt; 100, A2819, A2819 + 1), A2819 + 1)</f>
        <v>1922</v>
      </c>
      <c r="B2820" s="10">
        <f>IF(my_protein!I2819 - my_protein!H2820 &gt; 0, my_protein!I2819 - my_protein!H2820, 0)</f>
        <v>0</v>
      </c>
      <c r="C2820">
        <f>IF(my_protein!B2820 = "with_protein", my_protein!S2820, "")</f>
        <v>472</v>
      </c>
      <c r="D2820" s="9"/>
    </row>
    <row r="2821">
      <c r="A2821" s="10">
        <f>IF(my_protein!J2820 = my_protein!J2821, IF(my_protein!H2821 - my_protein!I2820 &lt; 100, A2820, A2820 + 1), A2820 + 1)</f>
        <v>1923</v>
      </c>
      <c r="B2821" s="10">
        <f>IF(my_protein!I2820 - my_protein!H2821 &gt; 0, my_protein!I2820 - my_protein!H2821, 0)</f>
        <v>0</v>
      </c>
      <c r="C2821">
        <f>IF(my_protein!B2821 = "with_protein", my_protein!S2821, "")</f>
        <v>516</v>
      </c>
      <c r="D2821" s="9"/>
    </row>
    <row r="2822">
      <c r="A2822" s="10">
        <f>IF(my_protein!J2821 = my_protein!J2822, IF(my_protein!H2822 - my_protein!I2821 &lt; 100, A2821, A2821 + 1), A2821 + 1)</f>
        <v>1923</v>
      </c>
      <c r="B2822" s="10">
        <f>IF(my_protein!I2821 - my_protein!H2822 &gt; 0, my_protein!I2821 - my_protein!H2822, 0)</f>
        <v>0</v>
      </c>
      <c r="C2822">
        <f>IF(my_protein!B2822 = "with_protein", my_protein!S2822, "")</f>
        <v>550</v>
      </c>
      <c r="D2822" s="9"/>
    </row>
    <row r="2823">
      <c r="A2823" s="10">
        <f>IF(my_protein!J2822 = my_protein!J2823, IF(my_protein!H2823 - my_protein!I2822 &lt; 100, A2822, A2822 + 1), A2822 + 1)</f>
        <v>1924</v>
      </c>
      <c r="B2823" s="10">
        <f>IF(my_protein!I2822 - my_protein!H2823 &gt; 0, my_protein!I2822 - my_protein!H2823, 0)</f>
        <v>0</v>
      </c>
      <c r="C2823">
        <f>IF(my_protein!B2823 = "with_protein", my_protein!S2823, "")</f>
        <v>773</v>
      </c>
      <c r="D2823" s="9"/>
    </row>
    <row r="2824">
      <c r="A2824" s="10">
        <f>IF(my_protein!J2823 = my_protein!J2824, IF(my_protein!H2824 - my_protein!I2823 &lt; 100, A2823, A2823 + 1), A2823 + 1)</f>
        <v>1924</v>
      </c>
      <c r="B2824" s="10">
        <f>IF(my_protein!I2823 - my_protein!H2824 &gt; 0, my_protein!I2823 - my_protein!H2824, 0)</f>
        <v>3</v>
      </c>
      <c r="C2824">
        <f>IF(my_protein!B2824 = "with_protein", my_protein!S2824, "")</f>
        <v>351</v>
      </c>
      <c r="D2824" s="9"/>
    </row>
    <row r="2825">
      <c r="A2825" s="10">
        <f>IF(my_protein!J2824 = my_protein!J2825, IF(my_protein!H2825 - my_protein!I2824 &lt; 100, A2824, A2824 + 1), A2824 + 1)</f>
        <v>1924</v>
      </c>
      <c r="B2825" s="10">
        <f>IF(my_protein!I2824 - my_protein!H2825 &gt; 0, my_protein!I2824 - my_protein!H2825, 0)</f>
        <v>111</v>
      </c>
      <c r="C2825">
        <f>IF(my_protein!B2825 = "with_protein", my_protein!S2825, "")</f>
        <v>298</v>
      </c>
      <c r="D2825" s="9"/>
    </row>
    <row r="2826">
      <c r="A2826" s="10">
        <f>IF(my_protein!J2825 = my_protein!J2826, IF(my_protein!H2826 - my_protein!I2825 &lt; 100, A2825, A2825 + 1), A2825 + 1)</f>
        <v>1925</v>
      </c>
      <c r="B2826" s="10">
        <f>IF(my_protein!I2825 - my_protein!H2826 &gt; 0, my_protein!I2825 - my_protein!H2826, 0)</f>
        <v>0</v>
      </c>
      <c r="C2826">
        <f>IF(my_protein!B2826 = "with_protein", my_protein!S2826, "")</f>
        <v>545</v>
      </c>
      <c r="D2826" s="9"/>
    </row>
    <row r="2827">
      <c r="A2827" s="10">
        <f>IF(my_protein!J2826 = my_protein!J2827, IF(my_protein!H2827 - my_protein!I2826 &lt; 100, A2826, A2826 + 1), A2826 + 1)</f>
        <v>1925</v>
      </c>
      <c r="B2827" s="10">
        <f>IF(my_protein!I2826 - my_protein!H2827 &gt; 0, my_protein!I2826 - my_protein!H2827, 0)</f>
        <v>0</v>
      </c>
      <c r="C2827">
        <f>IF(my_protein!B2827 = "with_protein", my_protein!S2827, "")</f>
        <v>91</v>
      </c>
      <c r="D2827" s="9"/>
    </row>
    <row r="2828">
      <c r="A2828" s="10">
        <f>IF(my_protein!J2827 = my_protein!J2828, IF(my_protein!H2828 - my_protein!I2827 &lt; 100, A2827, A2827 + 1), A2827 + 1)</f>
        <v>1925</v>
      </c>
      <c r="B2828" s="10">
        <f>IF(my_protein!I2827 - my_protein!H2828 &gt; 0, my_protein!I2827 - my_protein!H2828, 0)</f>
        <v>0</v>
      </c>
      <c r="C2828">
        <f>IF(my_protein!B2828 = "with_protein", my_protein!S2828, "")</f>
        <v>189</v>
      </c>
      <c r="D2828" s="9"/>
    </row>
    <row r="2829">
      <c r="A2829" s="10">
        <f>IF(my_protein!J2828 = my_protein!J2829, IF(my_protein!H2829 - my_protein!I2828 &lt; 100, A2828, A2828 + 1), A2828 + 1)</f>
        <v>1926</v>
      </c>
      <c r="B2829" s="10">
        <f>IF(my_protein!I2828 - my_protein!H2829 &gt; 0, my_protein!I2828 - my_protein!H2829, 0)</f>
        <v>0</v>
      </c>
      <c r="C2829">
        <f>IF(my_protein!B2829 = "with_protein", my_protein!S2829, "")</f>
        <v>451</v>
      </c>
      <c r="D2829" s="9"/>
    </row>
    <row r="2830">
      <c r="A2830" s="10">
        <f>IF(my_protein!J2829 = my_protein!J2830, IF(my_protein!H2830 - my_protein!I2829 &lt; 100, A2829, A2829 + 1), A2829 + 1)</f>
        <v>1927</v>
      </c>
      <c r="B2830" s="10">
        <f>IF(my_protein!I2829 - my_protein!H2830 &gt; 0, my_protein!I2829 - my_protein!H2830, 0)</f>
        <v>0</v>
      </c>
      <c r="C2830">
        <f>IF(my_protein!B2830 = "with_protein", my_protein!S2830, "")</f>
        <v>93</v>
      </c>
      <c r="D2830" s="9"/>
    </row>
    <row r="2831">
      <c r="A2831" s="10">
        <f>IF(my_protein!J2830 = my_protein!J2831, IF(my_protein!H2831 - my_protein!I2830 &lt; 100, A2830, A2830 + 1), A2830 + 1)</f>
        <v>1928</v>
      </c>
      <c r="B2831" s="10">
        <f>IF(my_protein!I2830 - my_protein!H2831 &gt; 0, my_protein!I2830 - my_protein!H2831, 0)</f>
        <v>0</v>
      </c>
      <c r="C2831">
        <f>IF(my_protein!B2831 = "with_protein", my_protein!S2831, "")</f>
        <v>491</v>
      </c>
      <c r="D2831" s="9"/>
    </row>
    <row r="2832">
      <c r="A2832" s="10">
        <f>IF(my_protein!J2831 = my_protein!J2832, IF(my_protein!H2832 - my_protein!I2831 &lt; 100, A2831, A2831 + 1), A2831 + 1)</f>
        <v>1929</v>
      </c>
      <c r="B2832" s="10">
        <f>IF(my_protein!I2831 - my_protein!H2832 &gt; 0, my_protein!I2831 - my_protein!H2832, 0)</f>
        <v>0</v>
      </c>
      <c r="C2832">
        <f>IF(my_protein!B2832 = "with_protein", my_protein!S2832, "")</f>
        <v>766</v>
      </c>
      <c r="D2832" s="9"/>
    </row>
    <row r="2833">
      <c r="A2833" s="10">
        <f>IF(my_protein!J2832 = my_protein!J2833, IF(my_protein!H2833 - my_protein!I2832 &lt; 100, A2832, A2832 + 1), A2832 + 1)</f>
        <v>1930</v>
      </c>
      <c r="B2833" s="10">
        <f>IF(my_protein!I2832 - my_protein!H2833 &gt; 0, my_protein!I2832 - my_protein!H2833, 0)</f>
        <v>0</v>
      </c>
      <c r="C2833">
        <f>IF(my_protein!B2833 = "with_protein", my_protein!S2833, "")</f>
        <v>386</v>
      </c>
      <c r="D2833" s="9"/>
    </row>
    <row r="2834">
      <c r="A2834" s="10">
        <f>IF(my_protein!J2833 = my_protein!J2834, IF(my_protein!H2834 - my_protein!I2833 &lt; 100, A2833, A2833 + 1), A2833 + 1)</f>
        <v>1931</v>
      </c>
      <c r="B2834" s="10">
        <f>IF(my_protein!I2833 - my_protein!H2834 &gt; 0, my_protein!I2833 - my_protein!H2834, 0)</f>
        <v>0</v>
      </c>
      <c r="C2834">
        <f>IF(my_protein!B2834 = "with_protein", my_protein!S2834, "")</f>
        <v>456</v>
      </c>
      <c r="D2834" s="9"/>
    </row>
    <row r="2835">
      <c r="A2835" s="10">
        <f>IF(my_protein!J2834 = my_protein!J2835, IF(my_protein!H2835 - my_protein!I2834 &lt; 100, A2834, A2834 + 1), A2834 + 1)</f>
        <v>1932</v>
      </c>
      <c r="B2835" s="10">
        <f>IF(my_protein!I2834 - my_protein!H2835 &gt; 0, my_protein!I2834 - my_protein!H2835, 0)</f>
        <v>0</v>
      </c>
      <c r="C2835">
        <f>IF(my_protein!B2835 = "with_protein", my_protein!S2835, "")</f>
        <v>160</v>
      </c>
      <c r="D2835" s="9"/>
    </row>
    <row r="2836">
      <c r="A2836" s="10">
        <f>IF(my_protein!J2835 = my_protein!J2836, IF(my_protein!H2836 - my_protein!I2835 &lt; 100, A2835, A2835 + 1), A2835 + 1)</f>
        <v>1932</v>
      </c>
      <c r="B2836" s="10">
        <f>IF(my_protein!I2835 - my_protein!H2836 &gt; 0, my_protein!I2835 - my_protein!H2836, 0)</f>
        <v>0</v>
      </c>
      <c r="C2836">
        <f>IF(my_protein!B2836 = "with_protein", my_protein!S2836, "")</f>
        <v>381</v>
      </c>
      <c r="D2836" s="9"/>
    </row>
    <row r="2837">
      <c r="A2837" s="10">
        <f>IF(my_protein!J2836 = my_protein!J2837, IF(my_protein!H2837 - my_protein!I2836 &lt; 100, A2836, A2836 + 1), A2836 + 1)</f>
        <v>1932</v>
      </c>
      <c r="B2837" s="10">
        <f>IF(my_protein!I2836 - my_protein!H2837 &gt; 0, my_protein!I2836 - my_protein!H2837, 0)</f>
        <v>0</v>
      </c>
      <c r="C2837">
        <f>IF(my_protein!B2837 = "with_protein", my_protein!S2837, "")</f>
        <v>301</v>
      </c>
      <c r="D2837" s="9"/>
    </row>
    <row r="2838">
      <c r="A2838" s="10">
        <f>IF(my_protein!J2837 = my_protein!J2838, IF(my_protein!H2838 - my_protein!I2837 &lt; 100, A2837, A2837 + 1), A2837 + 1)</f>
        <v>1932</v>
      </c>
      <c r="B2838" s="10">
        <f>IF(my_protein!I2837 - my_protein!H2838 &gt; 0, my_protein!I2837 - my_protein!H2838, 0)</f>
        <v>0</v>
      </c>
      <c r="C2838">
        <f>IF(my_protein!B2838 = "with_protein", my_protein!S2838, "")</f>
        <v>229</v>
      </c>
      <c r="D2838" s="9"/>
    </row>
    <row r="2839">
      <c r="A2839" s="10">
        <f>IF(my_protein!J2838 = my_protein!J2839, IF(my_protein!H2839 - my_protein!I2838 &lt; 100, A2838, A2838 + 1), A2838 + 1)</f>
        <v>1933</v>
      </c>
      <c r="B2839" s="10">
        <f>IF(my_protein!I2838 - my_protein!H2839 &gt; 0, my_protein!I2838 - my_protein!H2839, 0)</f>
        <v>0</v>
      </c>
      <c r="C2839">
        <f>IF(my_protein!B2839 = "with_protein", my_protein!S2839, "")</f>
        <v>62</v>
      </c>
      <c r="D2839" s="9"/>
    </row>
    <row r="2840">
      <c r="A2840" s="10">
        <f>IF(my_protein!J2839 = my_protein!J2840, IF(my_protein!H2840 - my_protein!I2839 &lt; 100, A2839, A2839 + 1), A2839 + 1)</f>
        <v>1934</v>
      </c>
      <c r="B2840" s="10">
        <f>IF(my_protein!I2839 - my_protein!H2840 &gt; 0, my_protein!I2839 - my_protein!H2840, 0)</f>
        <v>0</v>
      </c>
      <c r="C2840">
        <f>IF(my_protein!B2840 = "with_protein", my_protein!S2840, "")</f>
        <v>367</v>
      </c>
      <c r="D2840" s="9"/>
    </row>
    <row r="2841">
      <c r="A2841" s="10">
        <f>IF(my_protein!J2840 = my_protein!J2841, IF(my_protein!H2841 - my_protein!I2840 &lt; 100, A2840, A2840 + 1), A2840 + 1)</f>
        <v>1934</v>
      </c>
      <c r="B2841" s="10">
        <f>IF(my_protein!I2840 - my_protein!H2841 &gt; 0, my_protein!I2840 - my_protein!H2841, 0)</f>
        <v>0</v>
      </c>
      <c r="C2841">
        <f>IF(my_protein!B2841 = "with_protein", my_protein!S2841, "")</f>
        <v>416</v>
      </c>
      <c r="D2841" s="9"/>
    </row>
    <row r="2842">
      <c r="A2842" s="10">
        <f>IF(my_protein!J2841 = my_protein!J2842, IF(my_protein!H2842 - my_protein!I2841 &lt; 100, A2841, A2841 + 1), A2841 + 1)</f>
        <v>1935</v>
      </c>
      <c r="B2842" s="10">
        <f>IF(my_protein!I2841 - my_protein!H2842 &gt; 0, my_protein!I2841 - my_protein!H2842, 0)</f>
        <v>0</v>
      </c>
      <c r="C2842">
        <f>IF(my_protein!B2842 = "with_protein", my_protein!S2842, "")</f>
        <v>626</v>
      </c>
      <c r="D2842" s="9"/>
    </row>
    <row r="2843">
      <c r="A2843" s="10">
        <f>IF(my_protein!J2842 = my_protein!J2843, IF(my_protein!H2843 - my_protein!I2842 &lt; 100, A2842, A2842 + 1), A2842 + 1)</f>
        <v>1936</v>
      </c>
      <c r="B2843" s="10">
        <f>IF(my_protein!I2842 - my_protein!H2843 &gt; 0, my_protein!I2842 - my_protein!H2843, 0)</f>
        <v>0</v>
      </c>
      <c r="C2843">
        <f>IF(my_protein!B2843 = "with_protein", my_protein!S2843, "")</f>
        <v>909</v>
      </c>
      <c r="D2843" s="9"/>
    </row>
    <row r="2844">
      <c r="A2844" s="10">
        <f>IF(my_protein!J2843 = my_protein!J2844, IF(my_protein!H2844 - my_protein!I2843 &lt; 100, A2843, A2843 + 1), A2843 + 1)</f>
        <v>1937</v>
      </c>
      <c r="B2844" s="10">
        <f>IF(my_protein!I2843 - my_protein!H2844 &gt; 0, my_protein!I2843 - my_protein!H2844, 0)</f>
        <v>0</v>
      </c>
      <c r="C2844">
        <f>IF(my_protein!B2844 = "with_protein", my_protein!S2844, "")</f>
        <v>1645</v>
      </c>
      <c r="D2844" s="9"/>
    </row>
    <row r="2845">
      <c r="A2845" s="10">
        <f>IF(my_protein!J2844 = my_protein!J2845, IF(my_protein!H2845 - my_protein!I2844 &lt; 100, A2844, A2844 + 1), A2844 + 1)</f>
        <v>1938</v>
      </c>
      <c r="B2845" s="10">
        <f>IF(my_protein!I2844 - my_protein!H2845 &gt; 0, my_protein!I2844 - my_protein!H2845, 0)</f>
        <v>0</v>
      </c>
      <c r="C2845">
        <f>IF(my_protein!B2845 = "with_protein", my_protein!S2845, "")</f>
        <v>538</v>
      </c>
      <c r="D2845" s="9"/>
    </row>
    <row r="2846">
      <c r="A2846" s="10">
        <f>IF(my_protein!J2845 = my_protein!J2846, IF(my_protein!H2846 - my_protein!I2845 &lt; 100, A2845, A2845 + 1), A2845 + 1)</f>
        <v>1938</v>
      </c>
      <c r="B2846" s="10">
        <f>IF(my_protein!I2845 - my_protein!H2846 &gt; 0, my_protein!I2845 - my_protein!H2846, 0)</f>
        <v>0</v>
      </c>
      <c r="C2846">
        <f>IF(my_protein!B2846 = "with_protein", my_protein!S2846, "")</f>
        <v>202</v>
      </c>
      <c r="D2846" s="9"/>
    </row>
    <row r="2847">
      <c r="A2847" s="10">
        <f>IF(my_protein!J2846 = my_protein!J2847, IF(my_protein!H2847 - my_protein!I2846 &lt; 100, A2846, A2846 + 1), A2846 + 1)</f>
        <v>1939</v>
      </c>
      <c r="B2847" s="10">
        <f>IF(my_protein!I2846 - my_protein!H2847 &gt; 0, my_protein!I2846 - my_protein!H2847, 0)</f>
        <v>0</v>
      </c>
      <c r="C2847">
        <f>IF(my_protein!B2847 = "with_protein", my_protein!S2847, "")</f>
        <v>275</v>
      </c>
      <c r="D2847" s="9"/>
    </row>
    <row r="2848">
      <c r="A2848" s="10">
        <f>IF(my_protein!J2847 = my_protein!J2848, IF(my_protein!H2848 - my_protein!I2847 &lt; 100, A2847, A2847 + 1), A2847 + 1)</f>
        <v>1939</v>
      </c>
      <c r="B2848" s="10">
        <f>IF(my_protein!I2847 - my_protein!H2848 &gt; 0, my_protein!I2847 - my_protein!H2848, 0)</f>
        <v>0</v>
      </c>
      <c r="C2848">
        <f>IF(my_protein!B2848 = "with_protein", my_protein!S2848, "")</f>
        <v>392</v>
      </c>
      <c r="D2848" s="9"/>
    </row>
    <row r="2849">
      <c r="A2849" s="10">
        <f>IF(my_protein!J2848 = my_protein!J2849, IF(my_protein!H2849 - my_protein!I2848 &lt; 100, A2848, A2848 + 1), A2848 + 1)</f>
        <v>1940</v>
      </c>
      <c r="B2849" s="10">
        <f>IF(my_protein!I2848 - my_protein!H2849 &gt; 0, my_protein!I2848 - my_protein!H2849, 0)</f>
        <v>0</v>
      </c>
      <c r="C2849">
        <f>IF(my_protein!B2849 = "with_protein", my_protein!S2849, "")</f>
        <v>419</v>
      </c>
      <c r="D2849" s="9"/>
    </row>
    <row r="2850">
      <c r="A2850" s="10">
        <f>IF(my_protein!J2849 = my_protein!J2850, IF(my_protein!H2850 - my_protein!I2849 &lt; 100, A2849, A2849 + 1), A2849 + 1)</f>
        <v>1940</v>
      </c>
      <c r="B2850" s="10">
        <f>IF(my_protein!I2849 - my_protein!H2850 &gt; 0, my_protein!I2849 - my_protein!H2850, 0)</f>
        <v>0</v>
      </c>
      <c r="C2850">
        <f>IF(my_protein!B2850 = "with_protein", my_protein!S2850, "")</f>
        <v>396</v>
      </c>
      <c r="D2850" s="9"/>
    </row>
    <row r="2851">
      <c r="A2851" s="10">
        <f>IF(my_protein!J2850 = my_protein!J2851, IF(my_protein!H2851 - my_protein!I2850 &lt; 100, A2850, A2850 + 1), A2850 + 1)</f>
        <v>1941</v>
      </c>
      <c r="B2851" s="10">
        <f>IF(my_protein!I2850 - my_protein!H2851 &gt; 0, my_protein!I2850 - my_protein!H2851, 0)</f>
        <v>0</v>
      </c>
      <c r="C2851">
        <f>IF(my_protein!B2851 = "with_protein", my_protein!S2851, "")</f>
        <v>345</v>
      </c>
      <c r="D2851" s="9"/>
    </row>
    <row r="2852">
      <c r="A2852" s="10">
        <f>IF(my_protein!J2851 = my_protein!J2852, IF(my_protein!H2852 - my_protein!I2851 &lt; 100, A2851, A2851 + 1), A2851 + 1)</f>
        <v>1941</v>
      </c>
      <c r="B2852" s="10">
        <f>IF(my_protein!I2851 - my_protein!H2852 &gt; 0, my_protein!I2851 - my_protein!H2852, 0)</f>
        <v>0</v>
      </c>
      <c r="C2852">
        <f>IF(my_protein!B2852 = "with_protein", my_protein!S2852, "")</f>
        <v>207</v>
      </c>
      <c r="D2852" s="9"/>
    </row>
    <row r="2853">
      <c r="A2853" s="10">
        <f>IF(my_protein!J2852 = my_protein!J2853, IF(my_protein!H2853 - my_protein!I2852 &lt; 100, A2852, A2852 + 1), A2852 + 1)</f>
        <v>1941</v>
      </c>
      <c r="B2853" s="10">
        <f>IF(my_protein!I2852 - my_protein!H2853 &gt; 0, my_protein!I2852 - my_protein!H2853, 0)</f>
        <v>0</v>
      </c>
      <c r="C2853">
        <f>IF(my_protein!B2853 = "with_protein", my_protein!S2853, "")</f>
        <v>427</v>
      </c>
      <c r="D2853" s="9"/>
    </row>
    <row r="2854">
      <c r="A2854" s="10">
        <f>IF(my_protein!J2853 = my_protein!J2854, IF(my_protein!H2854 - my_protein!I2853 &lt; 100, A2853, A2853 + 1), A2853 + 1)</f>
        <v>1942</v>
      </c>
      <c r="B2854" s="10">
        <f>IF(my_protein!I2853 - my_protein!H2854 &gt; 0, my_protein!I2853 - my_protein!H2854, 0)</f>
        <v>0</v>
      </c>
      <c r="C2854">
        <f>IF(my_protein!B2854 = "with_protein", my_protein!S2854, "")</f>
        <v>415</v>
      </c>
      <c r="D2854" s="9"/>
    </row>
    <row r="2855">
      <c r="A2855" s="10">
        <f>IF(my_protein!J2854 = my_protein!J2855, IF(my_protein!H2855 - my_protein!I2854 &lt; 100, A2854, A2854 + 1), A2854 + 1)</f>
        <v>1942</v>
      </c>
      <c r="B2855" s="10">
        <f>IF(my_protein!I2854 - my_protein!H2855 &gt; 0, my_protein!I2854 - my_protein!H2855, 0)</f>
        <v>0</v>
      </c>
      <c r="C2855">
        <f>IF(my_protein!B2855 = "with_protein", my_protein!S2855, "")</f>
        <v>340</v>
      </c>
      <c r="D2855" s="9"/>
    </row>
    <row r="2856">
      <c r="A2856" s="10">
        <f>IF(my_protein!J2855 = my_protein!J2856, IF(my_protein!H2856 - my_protein!I2855 &lt; 100, A2855, A2855 + 1), A2855 + 1)</f>
        <v>1943</v>
      </c>
      <c r="B2856" s="10">
        <f>IF(my_protein!I2855 - my_protein!H2856 &gt; 0, my_protein!I2855 - my_protein!H2856, 0)</f>
        <v>0</v>
      </c>
      <c r="C2856">
        <f>IF(my_protein!B2856 = "with_protein", my_protein!S2856, "")</f>
        <v>613</v>
      </c>
      <c r="D2856" s="9"/>
    </row>
    <row r="2857">
      <c r="A2857" s="10">
        <f>IF(my_protein!J2856 = my_protein!J2857, IF(my_protein!H2857 - my_protein!I2856 &lt; 100, A2856, A2856 + 1), A2856 + 1)</f>
        <v>1943</v>
      </c>
      <c r="B2857" s="10">
        <f>IF(my_protein!I2856 - my_protein!H2857 &gt; 0, my_protein!I2856 - my_protein!H2857, 0)</f>
        <v>0</v>
      </c>
      <c r="C2857">
        <f>IF(my_protein!B2857 = "with_protein", my_protein!S2857, "")</f>
        <v>723</v>
      </c>
      <c r="D2857" s="9"/>
    </row>
    <row r="2858">
      <c r="A2858" s="10">
        <f>IF(my_protein!J2857 = my_protein!J2858, IF(my_protein!H2858 - my_protein!I2857 &lt; 100, A2857, A2857 + 1), A2857 + 1)</f>
        <v>1944</v>
      </c>
      <c r="B2858" s="10">
        <f>IF(my_protein!I2857 - my_protein!H2858 &gt; 0, my_protein!I2857 - my_protein!H2858, 0)</f>
        <v>0</v>
      </c>
      <c r="C2858">
        <f>IF(my_protein!B2858 = "with_protein", my_protein!S2858, "")</f>
        <v>250</v>
      </c>
      <c r="D2858" s="9"/>
    </row>
    <row r="2859">
      <c r="A2859" s="10">
        <f>IF(my_protein!J2858 = my_protein!J2859, IF(my_protein!H2859 - my_protein!I2858 &lt; 100, A2858, A2858 + 1), A2858 + 1)</f>
        <v>1945</v>
      </c>
      <c r="B2859" s="10">
        <f>IF(my_protein!I2858 - my_protein!H2859 &gt; 0, my_protein!I2858 - my_protein!H2859, 0)</f>
        <v>0</v>
      </c>
      <c r="C2859" t="str">
        <f>IF(my_protein!B2859 = "with_protein", my_protein!S2859, "")</f>
        <v/>
      </c>
      <c r="D2859" s="9"/>
    </row>
    <row r="2860">
      <c r="A2860" s="10">
        <f>IF(my_protein!J2859 = my_protein!J2860, IF(my_protein!H2860 - my_protein!I2859 &lt; 100, A2859, A2859 + 1), A2859 + 1)</f>
        <v>1946</v>
      </c>
      <c r="B2860" s="10">
        <f>IF(my_protein!I2859 - my_protein!H2860 &gt; 0, my_protein!I2859 - my_protein!H2860, 0)</f>
        <v>0</v>
      </c>
      <c r="C2860">
        <f>IF(my_protein!B2860 = "with_protein", my_protein!S2860, "")</f>
        <v>169</v>
      </c>
      <c r="D2860" s="9"/>
    </row>
    <row r="2861">
      <c r="A2861" s="10">
        <f>IF(my_protein!J2860 = my_protein!J2861, IF(my_protein!H2861 - my_protein!I2860 &lt; 100, A2860, A2860 + 1), A2860 + 1)</f>
        <v>1947</v>
      </c>
      <c r="B2861" s="10">
        <f>IF(my_protein!I2860 - my_protein!H2861 &gt; 0, my_protein!I2860 - my_protein!H2861, 0)</f>
        <v>0</v>
      </c>
      <c r="C2861">
        <f>IF(my_protein!B2861 = "with_protein", my_protein!S2861, "")</f>
        <v>185</v>
      </c>
      <c r="D2861" s="9"/>
    </row>
    <row r="2862">
      <c r="A2862" s="10">
        <f>IF(my_protein!J2861 = my_protein!J2862, IF(my_protein!H2862 - my_protein!I2861 &lt; 100, A2861, A2861 + 1), A2861 + 1)</f>
        <v>1948</v>
      </c>
      <c r="B2862" s="10">
        <f>IF(my_protein!I2861 - my_protein!H2862 &gt; 0, my_protein!I2861 - my_protein!H2862, 0)</f>
        <v>0</v>
      </c>
      <c r="C2862">
        <f>IF(my_protein!B2862 = "with_protein", my_protein!S2862, "")</f>
        <v>925</v>
      </c>
      <c r="D2862" s="9"/>
    </row>
    <row r="2863">
      <c r="A2863" s="10">
        <f>IF(my_protein!J2862 = my_protein!J2863, IF(my_protein!H2863 - my_protein!I2862 &lt; 100, A2862, A2862 + 1), A2862 + 1)</f>
        <v>1949</v>
      </c>
      <c r="B2863" s="10">
        <f>IF(my_protein!I2862 - my_protein!H2863 &gt; 0, my_protein!I2862 - my_protein!H2863, 0)</f>
        <v>0</v>
      </c>
      <c r="C2863">
        <f>IF(my_protein!B2863 = "with_protein", my_protein!S2863, "")</f>
        <v>418</v>
      </c>
      <c r="D2863" s="9"/>
    </row>
    <row r="2864">
      <c r="A2864" s="10">
        <f>IF(my_protein!J2863 = my_protein!J2864, IF(my_protein!H2864 - my_protein!I2863 &lt; 100, A2863, A2863 + 1), A2863 + 1)</f>
        <v>1950</v>
      </c>
      <c r="B2864" s="10">
        <f>IF(my_protein!I2863 - my_protein!H2864 &gt; 0, my_protein!I2863 - my_protein!H2864, 0)</f>
        <v>0</v>
      </c>
      <c r="C2864" t="str">
        <f>IF(my_protein!B2864 = "with_protein", my_protein!S2864, "")</f>
        <v/>
      </c>
      <c r="D2864" s="9"/>
    </row>
    <row r="2865">
      <c r="A2865" s="10">
        <f>IF(my_protein!J2864 = my_protein!J2865, IF(my_protein!H2865 - my_protein!I2864 &lt; 100, A2864, A2864 + 1), A2864 + 1)</f>
        <v>1951</v>
      </c>
      <c r="B2865" s="10">
        <f>IF(my_protein!I2864 - my_protein!H2865 &gt; 0, my_protein!I2864 - my_protein!H2865, 0)</f>
        <v>0</v>
      </c>
      <c r="C2865">
        <f>IF(my_protein!B2865 = "with_protein", my_protein!S2865, "")</f>
        <v>230</v>
      </c>
      <c r="D2865" s="9"/>
    </row>
    <row r="2866">
      <c r="A2866" s="10">
        <f>IF(my_protein!J2865 = my_protein!J2866, IF(my_protein!H2866 - my_protein!I2865 &lt; 100, A2865, A2865 + 1), A2865 + 1)</f>
        <v>1952</v>
      </c>
      <c r="B2866" s="10">
        <f>IF(my_protein!I2865 - my_protein!H2866 &gt; 0, my_protein!I2865 - my_protein!H2866, 0)</f>
        <v>0</v>
      </c>
      <c r="C2866">
        <f>IF(my_protein!B2866 = "with_protein", my_protein!S2866, "")</f>
        <v>273</v>
      </c>
      <c r="D2866" s="9"/>
    </row>
    <row r="2867">
      <c r="A2867" s="10">
        <f>IF(my_protein!J2866 = my_protein!J2867, IF(my_protein!H2867 - my_protein!I2866 &lt; 100, A2866, A2866 + 1), A2866 + 1)</f>
        <v>1953</v>
      </c>
      <c r="B2867" s="10">
        <f>IF(my_protein!I2866 - my_protein!H2867 &gt; 0, my_protein!I2866 - my_protein!H2867, 0)</f>
        <v>0</v>
      </c>
      <c r="C2867">
        <f>IF(my_protein!B2867 = "with_protein", my_protein!S2867, "")</f>
        <v>618</v>
      </c>
      <c r="D2867" s="9"/>
    </row>
    <row r="2868">
      <c r="A2868" s="10">
        <f>IF(my_protein!J2867 = my_protein!J2868, IF(my_protein!H2868 - my_protein!I2867 &lt; 100, A2867, A2867 + 1), A2867 + 1)</f>
        <v>1953</v>
      </c>
      <c r="B2868" s="10">
        <f>IF(my_protein!I2867 - my_protein!H2868 &gt; 0, my_protein!I2867 - my_protein!H2868, 0)</f>
        <v>25</v>
      </c>
      <c r="C2868">
        <f>IF(my_protein!B2868 = "with_protein", my_protein!S2868, "")</f>
        <v>700</v>
      </c>
      <c r="D2868" s="9"/>
    </row>
    <row r="2869">
      <c r="A2869" s="10">
        <f>IF(my_protein!J2868 = my_protein!J2869, IF(my_protein!H2869 - my_protein!I2868 &lt; 100, A2868, A2868 + 1), A2868 + 1)</f>
        <v>1953</v>
      </c>
      <c r="B2869" s="10">
        <f>IF(my_protein!I2868 - my_protein!H2869 &gt; 0, my_protein!I2868 - my_protein!H2869, 0)</f>
        <v>0</v>
      </c>
      <c r="C2869">
        <f>IF(my_protein!B2869 = "with_protein", my_protein!S2869, "")</f>
        <v>225</v>
      </c>
      <c r="D2869" s="9"/>
    </row>
    <row r="2870">
      <c r="A2870" s="10">
        <f>IF(my_protein!J2869 = my_protein!J2870, IF(my_protein!H2870 - my_protein!I2869 &lt; 100, A2869, A2869 + 1), A2869 + 1)</f>
        <v>1954</v>
      </c>
      <c r="B2870" s="10">
        <f>IF(my_protein!I2869 - my_protein!H2870 &gt; 0, my_protein!I2869 - my_protein!H2870, 0)</f>
        <v>0</v>
      </c>
      <c r="C2870">
        <f>IF(my_protein!B2870 = "with_protein", my_protein!S2870, "")</f>
        <v>353</v>
      </c>
      <c r="D2870" s="9"/>
    </row>
    <row r="2871">
      <c r="A2871" s="10">
        <f>IF(my_protein!J2870 = my_protein!J2871, IF(my_protein!H2871 - my_protein!I2870 &lt; 100, A2870, A2870 + 1), A2870 + 1)</f>
        <v>1954</v>
      </c>
      <c r="B2871" s="10">
        <f>IF(my_protein!I2870 - my_protein!H2871 &gt; 0, my_protein!I2870 - my_protein!H2871, 0)</f>
        <v>0</v>
      </c>
      <c r="C2871">
        <f>IF(my_protein!B2871 = "with_protein", my_protein!S2871, "")</f>
        <v>225</v>
      </c>
      <c r="D2871" s="9"/>
    </row>
    <row r="2872">
      <c r="A2872" s="10">
        <f>IF(my_protein!J2871 = my_protein!J2872, IF(my_protein!H2872 - my_protein!I2871 &lt; 100, A2871, A2871 + 1), A2871 + 1)</f>
        <v>1954</v>
      </c>
      <c r="B2872" s="10">
        <f>IF(my_protein!I2871 - my_protein!H2872 &gt; 0, my_protein!I2871 - my_protein!H2872, 0)</f>
        <v>3</v>
      </c>
      <c r="C2872">
        <f>IF(my_protein!B2872 = "with_protein", my_protein!S2872, "")</f>
        <v>421</v>
      </c>
      <c r="D2872" s="9"/>
    </row>
    <row r="2873">
      <c r="A2873" s="10">
        <f>IF(my_protein!J2872 = my_protein!J2873, IF(my_protein!H2873 - my_protein!I2872 &lt; 100, A2872, A2872 + 1), A2872 + 1)</f>
        <v>1954</v>
      </c>
      <c r="B2873" s="10">
        <f>IF(my_protein!I2872 - my_protein!H2873 &gt; 0, my_protein!I2872 - my_protein!H2873, 0)</f>
        <v>21</v>
      </c>
      <c r="C2873">
        <f>IF(my_protein!B2873 = "with_protein", my_protein!S2873, "")</f>
        <v>334</v>
      </c>
      <c r="D2873" s="9"/>
    </row>
    <row r="2874">
      <c r="A2874" s="10">
        <f>IF(my_protein!J2873 = my_protein!J2874, IF(my_protein!H2874 - my_protein!I2873 &lt; 100, A2873, A2873 + 1), A2873 + 1)</f>
        <v>1954</v>
      </c>
      <c r="B2874" s="10">
        <f>IF(my_protein!I2873 - my_protein!H2874 &gt; 0, my_protein!I2873 - my_protein!H2874, 0)</f>
        <v>0</v>
      </c>
      <c r="C2874">
        <f>IF(my_protein!B2874 = "with_protein", my_protein!S2874, "")</f>
        <v>437</v>
      </c>
      <c r="D2874" s="9"/>
    </row>
    <row r="2875">
      <c r="A2875" s="10">
        <f>IF(my_protein!J2874 = my_protein!J2875, IF(my_protein!H2875 - my_protein!I2874 &lt; 100, A2874, A2874 + 1), A2874 + 1)</f>
        <v>1955</v>
      </c>
      <c r="B2875" s="10">
        <f>IF(my_protein!I2874 - my_protein!H2875 &gt; 0, my_protein!I2874 - my_protein!H2875, 0)</f>
        <v>0</v>
      </c>
      <c r="C2875" t="str">
        <f>IF(my_protein!B2875 = "with_protein", my_protein!S2875, "")</f>
        <v/>
      </c>
      <c r="D2875" s="9"/>
    </row>
    <row r="2876">
      <c r="A2876" s="10">
        <f>IF(my_protein!J2875 = my_protein!J2876, IF(my_protein!H2876 - my_protein!I2875 &lt; 100, A2875, A2875 + 1), A2875 + 1)</f>
        <v>1956</v>
      </c>
      <c r="B2876" s="10">
        <f>IF(my_protein!I2875 - my_protein!H2876 &gt; 0, my_protein!I2875 - my_protein!H2876, 0)</f>
        <v>30</v>
      </c>
      <c r="C2876" t="str">
        <f>IF(my_protein!B2876 = "with_protein", my_protein!S2876, "")</f>
        <v/>
      </c>
      <c r="D2876" s="9"/>
    </row>
    <row r="2877">
      <c r="A2877" s="10">
        <f>IF(my_protein!J2876 = my_protein!J2877, IF(my_protein!H2877 - my_protein!I2876 &lt; 100, A2876, A2876 + 1), A2876 + 1)</f>
        <v>1957</v>
      </c>
      <c r="B2877" s="10">
        <f>IF(my_protein!I2876 - my_protein!H2877 &gt; 0, my_protein!I2876 - my_protein!H2877, 0)</f>
        <v>0</v>
      </c>
      <c r="C2877">
        <f>IF(my_protein!B2877 = "with_protein", my_protein!S2877, "")</f>
        <v>334</v>
      </c>
      <c r="D2877" s="9"/>
    </row>
    <row r="2878">
      <c r="A2878" s="10">
        <f>IF(my_protein!J2877 = my_protein!J2878, IF(my_protein!H2878 - my_protein!I2877 &lt; 100, A2877, A2877 + 1), A2877 + 1)</f>
        <v>1958</v>
      </c>
      <c r="B2878" s="10">
        <f>IF(my_protein!I2877 - my_protein!H2878 &gt; 0, my_protein!I2877 - my_protein!H2878, 0)</f>
        <v>0</v>
      </c>
      <c r="C2878">
        <f>IF(my_protein!B2878 = "with_protein", my_protein!S2878, "")</f>
        <v>352</v>
      </c>
      <c r="D2878" s="9"/>
    </row>
    <row r="2879">
      <c r="A2879" s="10">
        <f>IF(my_protein!J2878 = my_protein!J2879, IF(my_protein!H2879 - my_protein!I2878 &lt; 100, A2878, A2878 + 1), A2878 + 1)</f>
        <v>1959</v>
      </c>
      <c r="B2879" s="10">
        <f>IF(my_protein!I2878 - my_protein!H2879 &gt; 0, my_protein!I2878 - my_protein!H2879, 0)</f>
        <v>0</v>
      </c>
      <c r="C2879">
        <f>IF(my_protein!B2879 = "with_protein", my_protein!S2879, "")</f>
        <v>208</v>
      </c>
      <c r="D2879" s="9"/>
    </row>
    <row r="2880">
      <c r="A2880" s="10">
        <f>IF(my_protein!J2879 = my_protein!J2880, IF(my_protein!H2880 - my_protein!I2879 &lt; 100, A2879, A2879 + 1), A2879 + 1)</f>
        <v>1960</v>
      </c>
      <c r="B2880" s="10">
        <f>IF(my_protein!I2879 - my_protein!H2880 &gt; 0, my_protein!I2879 - my_protein!H2880, 0)</f>
        <v>0</v>
      </c>
      <c r="C2880">
        <f>IF(my_protein!B2880 = "with_protein", my_protein!S2880, "")</f>
        <v>169</v>
      </c>
      <c r="D2880" s="9"/>
    </row>
    <row r="2881">
      <c r="A2881" s="10">
        <f>IF(my_protein!J2880 = my_protein!J2881, IF(my_protein!H2881 - my_protein!I2880 &lt; 100, A2880, A2880 + 1), A2880 + 1)</f>
        <v>1961</v>
      </c>
      <c r="B2881" s="10">
        <f>IF(my_protein!I2880 - my_protein!H2881 &gt; 0, my_protein!I2880 - my_protein!H2881, 0)</f>
        <v>0</v>
      </c>
      <c r="C2881">
        <f>IF(my_protein!B2881 = "with_protein", my_protein!S2881, "")</f>
        <v>161</v>
      </c>
      <c r="D2881" s="9"/>
    </row>
    <row r="2882">
      <c r="A2882" s="10">
        <f>IF(my_protein!J2881 = my_protein!J2882, IF(my_protein!H2882 - my_protein!I2881 &lt; 100, A2881, A2881 + 1), A2881 + 1)</f>
        <v>1962</v>
      </c>
      <c r="B2882" s="10">
        <f>IF(my_protein!I2881 - my_protein!H2882 &gt; 0, my_protein!I2881 - my_protein!H2882, 0)</f>
        <v>0</v>
      </c>
      <c r="C2882">
        <f>IF(my_protein!B2882 = "with_protein", my_protein!S2882, "")</f>
        <v>204</v>
      </c>
      <c r="D2882" s="9"/>
    </row>
    <row r="2883">
      <c r="A2883" s="10">
        <f>IF(my_protein!J2882 = my_protein!J2883, IF(my_protein!H2883 - my_protein!I2882 &lt; 100, A2882, A2882 + 1), A2882 + 1)</f>
        <v>1963</v>
      </c>
      <c r="B2883" s="10">
        <f>IF(my_protein!I2882 - my_protein!H2883 &gt; 0, my_protein!I2882 - my_protein!H2883, 0)</f>
        <v>0</v>
      </c>
      <c r="C2883">
        <f>IF(my_protein!B2883 = "with_protein", my_protein!S2883, "")</f>
        <v>482</v>
      </c>
      <c r="D2883" s="9"/>
    </row>
    <row r="2884">
      <c r="A2884" s="10">
        <f>IF(my_protein!J2883 = my_protein!J2884, IF(my_protein!H2884 - my_protein!I2883 &lt; 100, A2883, A2883 + 1), A2883 + 1)</f>
        <v>1964</v>
      </c>
      <c r="B2884" s="10">
        <f>IF(my_protein!I2883 - my_protein!H2884 &gt; 0, my_protein!I2883 - my_protein!H2884, 0)</f>
        <v>0</v>
      </c>
      <c r="C2884">
        <f>IF(my_protein!B2884 = "with_protein", my_protein!S2884, "")</f>
        <v>324</v>
      </c>
      <c r="D2884" s="9"/>
    </row>
    <row r="2885">
      <c r="A2885" s="10">
        <f>IF(my_protein!J2884 = my_protein!J2885, IF(my_protein!H2885 - my_protein!I2884 &lt; 100, A2884, A2884 + 1), A2884 + 1)</f>
        <v>1964</v>
      </c>
      <c r="B2885" s="10">
        <f>IF(my_protein!I2884 - my_protein!H2885 &gt; 0, my_protein!I2884 - my_protein!H2885, 0)</f>
        <v>0</v>
      </c>
      <c r="C2885">
        <f>IF(my_protein!B2885 = "with_protein", my_protein!S2885, "")</f>
        <v>386</v>
      </c>
      <c r="D2885" s="9"/>
    </row>
    <row r="2886">
      <c r="A2886" s="10">
        <f>IF(my_protein!J2885 = my_protein!J2886, IF(my_protein!H2886 - my_protein!I2885 &lt; 100, A2885, A2885 + 1), A2885 + 1)</f>
        <v>1964</v>
      </c>
      <c r="B2886" s="10">
        <f>IF(my_protein!I2885 - my_protein!H2886 &gt; 0, my_protein!I2885 - my_protein!H2886, 0)</f>
        <v>0</v>
      </c>
      <c r="C2886">
        <f>IF(my_protein!B2886 = "with_protein", my_protein!S2886, "")</f>
        <v>60</v>
      </c>
      <c r="D2886" s="9"/>
    </row>
    <row r="2887">
      <c r="A2887" s="10">
        <f>IF(my_protein!J2886 = my_protein!J2887, IF(my_protein!H2887 - my_protein!I2886 &lt; 100, A2886, A2886 + 1), A2886 + 1)</f>
        <v>1965</v>
      </c>
      <c r="B2887" s="10">
        <f>IF(my_protein!I2886 - my_protein!H2887 &gt; 0, my_protein!I2886 - my_protein!H2887, 0)</f>
        <v>0</v>
      </c>
      <c r="C2887">
        <f>IF(my_protein!B2887 = "with_protein", my_protein!S2887, "")</f>
        <v>466</v>
      </c>
      <c r="D2887" s="9"/>
    </row>
    <row r="2888">
      <c r="A2888" s="10">
        <f>IF(my_protein!J2887 = my_protein!J2888, IF(my_protein!H2888 - my_protein!I2887 &lt; 100, A2887, A2887 + 1), A2887 + 1)</f>
        <v>1966</v>
      </c>
      <c r="B2888" s="10">
        <f>IF(my_protein!I2887 - my_protein!H2888 &gt; 0, my_protein!I2887 - my_protein!H2888, 0)</f>
        <v>0</v>
      </c>
      <c r="C2888">
        <f>IF(my_protein!B2888 = "with_protein", my_protein!S2888, "")</f>
        <v>188</v>
      </c>
      <c r="D2888" s="9"/>
    </row>
    <row r="2889">
      <c r="A2889" s="10">
        <f>IF(my_protein!J2888 = my_protein!J2889, IF(my_protein!H2889 - my_protein!I2888 &lt; 100, A2888, A2888 + 1), A2888 + 1)</f>
        <v>1967</v>
      </c>
      <c r="B2889" s="10">
        <f>IF(my_protein!I2888 - my_protein!H2889 &gt; 0, my_protein!I2888 - my_protein!H2889, 0)</f>
        <v>73</v>
      </c>
      <c r="C2889">
        <f>IF(my_protein!B2889 = "with_protein", my_protein!S2889, "")</f>
        <v>148</v>
      </c>
      <c r="D2889" s="9"/>
    </row>
    <row r="2890">
      <c r="A2890" s="10">
        <f>IF(my_protein!J2889 = my_protein!J2890, IF(my_protein!H2890 - my_protein!I2889 &lt; 100, A2889, A2889 + 1), A2889 + 1)</f>
        <v>1968</v>
      </c>
      <c r="B2890" s="10">
        <f>IF(my_protein!I2889 - my_protein!H2890 &gt; 0, my_protein!I2889 - my_protein!H2890, 0)</f>
        <v>0</v>
      </c>
      <c r="C2890">
        <f>IF(my_protein!B2890 = "with_protein", my_protein!S2890, "")</f>
        <v>550</v>
      </c>
      <c r="D2890" s="9"/>
    </row>
    <row r="2891">
      <c r="A2891" s="10">
        <f>IF(my_protein!J2890 = my_protein!J2891, IF(my_protein!H2891 - my_protein!I2890 &lt; 100, A2890, A2890 + 1), A2890 + 1)</f>
        <v>1968</v>
      </c>
      <c r="B2891" s="10">
        <f>IF(my_protein!I2890 - my_protein!H2891 &gt; 0, my_protein!I2890 - my_protein!H2891, 0)</f>
        <v>0</v>
      </c>
      <c r="C2891">
        <f>IF(my_protein!B2891 = "with_protein", my_protein!S2891, "")</f>
        <v>1282</v>
      </c>
      <c r="D2891" s="9"/>
    </row>
    <row r="2892">
      <c r="A2892" s="10">
        <f>IF(my_protein!J2891 = my_protein!J2892, IF(my_protein!H2892 - my_protein!I2891 &lt; 100, A2891, A2891 + 1), A2891 + 1)</f>
        <v>1969</v>
      </c>
      <c r="B2892" s="10">
        <f>IF(my_protein!I2891 - my_protein!H2892 &gt; 0, my_protein!I2891 - my_protein!H2892, 0)</f>
        <v>0</v>
      </c>
      <c r="C2892">
        <f>IF(my_protein!B2892 = "with_protein", my_protein!S2892, "")</f>
        <v>90</v>
      </c>
      <c r="D2892" s="9"/>
    </row>
    <row r="2893">
      <c r="A2893" s="10">
        <f>IF(my_protein!J2892 = my_protein!J2893, IF(my_protein!H2893 - my_protein!I2892 &lt; 100, A2892, A2892 + 1), A2892 + 1)</f>
        <v>1970</v>
      </c>
      <c r="B2893" s="10">
        <f>IF(my_protein!I2892 - my_protein!H2893 &gt; 0, my_protein!I2892 - my_protein!H2893, 0)</f>
        <v>0</v>
      </c>
      <c r="C2893">
        <f>IF(my_protein!B2893 = "with_protein", my_protein!S2893, "")</f>
        <v>91</v>
      </c>
      <c r="D2893" s="9"/>
    </row>
    <row r="2894">
      <c r="A2894" s="10">
        <f>IF(my_protein!J2893 = my_protein!J2894, IF(my_protein!H2894 - my_protein!I2893 &lt; 100, A2893, A2893 + 1), A2893 + 1)</f>
        <v>1971</v>
      </c>
      <c r="B2894" s="10">
        <f>IF(my_protein!I2893 - my_protein!H2894 &gt; 0, my_protein!I2893 - my_protein!H2894, 0)</f>
        <v>0</v>
      </c>
      <c r="C2894">
        <f>IF(my_protein!B2894 = "with_protein", my_protein!S2894, "")</f>
        <v>210</v>
      </c>
      <c r="D2894" s="9"/>
    </row>
    <row r="2895">
      <c r="A2895" s="10">
        <f>IF(my_protein!J2894 = my_protein!J2895, IF(my_protein!H2895 - my_protein!I2894 &lt; 100, A2894, A2894 + 1), A2894 + 1)</f>
        <v>1971</v>
      </c>
      <c r="B2895" s="10">
        <f>IF(my_protein!I2894 - my_protein!H2895 &gt; 0, my_protein!I2894 - my_protein!H2895, 0)</f>
        <v>0</v>
      </c>
      <c r="C2895">
        <f>IF(my_protein!B2895 = "with_protein", my_protein!S2895, "")</f>
        <v>323</v>
      </c>
      <c r="D2895" s="9"/>
    </row>
    <row r="2896">
      <c r="A2896" s="10">
        <f>IF(my_protein!J2895 = my_protein!J2896, IF(my_protein!H2896 - my_protein!I2895 &lt; 100, A2895, A2895 + 1), A2895 + 1)</f>
        <v>1971</v>
      </c>
      <c r="B2896" s="10">
        <f>IF(my_protein!I2895 - my_protein!H2896 &gt; 0, my_protein!I2895 - my_protein!H2896, 0)</f>
        <v>3</v>
      </c>
      <c r="C2896">
        <f>IF(my_protein!B2896 = "with_protein", my_protein!S2896, "")</f>
        <v>437</v>
      </c>
      <c r="D2896" s="9"/>
    </row>
    <row r="2897">
      <c r="A2897" s="10">
        <f>IF(my_protein!J2896 = my_protein!J2897, IF(my_protein!H2897 - my_protein!I2896 &lt; 100, A2896, A2896 + 1), A2896 + 1)</f>
        <v>1971</v>
      </c>
      <c r="B2897" s="10">
        <f>IF(my_protein!I2896 - my_protein!H2897 &gt; 0, my_protein!I2896 - my_protein!H2897, 0)</f>
        <v>0</v>
      </c>
      <c r="C2897">
        <f>IF(my_protein!B2897 = "with_protein", my_protein!S2897, "")</f>
        <v>413</v>
      </c>
      <c r="D2897" s="9"/>
    </row>
    <row r="2898">
      <c r="A2898" s="10">
        <f>IF(my_protein!J2897 = my_protein!J2898, IF(my_protein!H2898 - my_protein!I2897 &lt; 100, A2897, A2897 + 1), A2897 + 1)</f>
        <v>1972</v>
      </c>
      <c r="B2898" s="10">
        <f>IF(my_protein!I2897 - my_protein!H2898 &gt; 0, my_protein!I2897 - my_protein!H2898, 0)</f>
        <v>0</v>
      </c>
      <c r="C2898">
        <f>IF(my_protein!B2898 = "with_protein", my_protein!S2898, "")</f>
        <v>304</v>
      </c>
      <c r="D2898" s="9"/>
    </row>
    <row r="2899">
      <c r="A2899" s="10">
        <f>IF(my_protein!J2898 = my_protein!J2899, IF(my_protein!H2899 - my_protein!I2898 &lt; 100, A2898, A2898 + 1), A2898 + 1)</f>
        <v>1973</v>
      </c>
      <c r="B2899" s="10">
        <f>IF(my_protein!I2898 - my_protein!H2899 &gt; 0, my_protein!I2898 - my_protein!H2899, 0)</f>
        <v>0</v>
      </c>
      <c r="C2899">
        <f>IF(my_protein!B2899 = "with_protein", my_protein!S2899, "")</f>
        <v>262</v>
      </c>
      <c r="D2899" s="9"/>
    </row>
    <row r="2900">
      <c r="A2900" s="10">
        <f>IF(my_protein!J2899 = my_protein!J2900, IF(my_protein!H2900 - my_protein!I2899 &lt; 100, A2899, A2899 + 1), A2899 + 1)</f>
        <v>1974</v>
      </c>
      <c r="B2900" s="10">
        <f>IF(my_protein!I2899 - my_protein!H2900 &gt; 0, my_protein!I2899 - my_protein!H2900, 0)</f>
        <v>0</v>
      </c>
      <c r="C2900">
        <f>IF(my_protein!B2900 = "with_protein", my_protein!S2900, "")</f>
        <v>585</v>
      </c>
      <c r="D2900" s="9"/>
    </row>
    <row r="2901">
      <c r="A2901" s="10">
        <f>IF(my_protein!J2900 = my_protein!J2901, IF(my_protein!H2901 - my_protein!I2900 &lt; 100, A2900, A2900 + 1), A2900 + 1)</f>
        <v>1975</v>
      </c>
      <c r="B2901" s="10">
        <f>IF(my_protein!I2900 - my_protein!H2901 &gt; 0, my_protein!I2900 - my_protein!H2901, 0)</f>
        <v>0</v>
      </c>
      <c r="C2901">
        <f>IF(my_protein!B2901 = "with_protein", my_protein!S2901, "")</f>
        <v>201</v>
      </c>
      <c r="D2901" s="9"/>
    </row>
    <row r="2902">
      <c r="A2902" s="10">
        <f>IF(my_protein!J2901 = my_protein!J2902, IF(my_protein!H2902 - my_protein!I2901 &lt; 100, A2901, A2901 + 1), A2901 + 1)</f>
        <v>1976</v>
      </c>
      <c r="B2902" s="10">
        <f>IF(my_protein!I2901 - my_protein!H2902 &gt; 0, my_protein!I2901 - my_protein!H2902, 0)</f>
        <v>0</v>
      </c>
      <c r="C2902">
        <f>IF(my_protein!B2902 = "with_protein", my_protein!S2902, "")</f>
        <v>527</v>
      </c>
      <c r="D2902" s="9"/>
    </row>
    <row r="2903">
      <c r="A2903" s="10">
        <f>IF(my_protein!J2902 = my_protein!J2903, IF(my_protein!H2903 - my_protein!I2902 &lt; 100, A2902, A2902 + 1), A2902 + 1)</f>
        <v>1977</v>
      </c>
      <c r="B2903" s="10">
        <f>IF(my_protein!I2902 - my_protein!H2903 &gt; 0, my_protein!I2902 - my_protein!H2903, 0)</f>
        <v>0</v>
      </c>
      <c r="C2903">
        <f>IF(my_protein!B2903 = "with_protein", my_protein!S2903, "")</f>
        <v>850</v>
      </c>
      <c r="D2903" s="9"/>
    </row>
    <row r="2904">
      <c r="A2904" s="10">
        <f>IF(my_protein!J2903 = my_protein!J2904, IF(my_protein!H2904 - my_protein!I2903 &lt; 100, A2903, A2903 + 1), A2903 + 1)</f>
        <v>1977</v>
      </c>
      <c r="B2904" s="10">
        <f>IF(my_protein!I2903 - my_protein!H2904 &gt; 0, my_protein!I2903 - my_protein!H2904, 0)</f>
        <v>0</v>
      </c>
      <c r="C2904">
        <f>IF(my_protein!B2904 = "with_protein", my_protein!S2904, "")</f>
        <v>261</v>
      </c>
      <c r="D2904" s="9"/>
    </row>
    <row r="2905">
      <c r="A2905" s="10">
        <f>IF(my_protein!J2904 = my_protein!J2905, IF(my_protein!H2905 - my_protein!I2904 &lt; 100, A2904, A2904 + 1), A2904 + 1)</f>
        <v>1978</v>
      </c>
      <c r="B2905" s="10">
        <f>IF(my_protein!I2904 - my_protein!H2905 &gt; 0, my_protein!I2904 - my_protein!H2905, 0)</f>
        <v>0</v>
      </c>
      <c r="C2905">
        <f>IF(my_protein!B2905 = "with_protein", my_protein!S2905, "")</f>
        <v>184</v>
      </c>
      <c r="D2905" s="9"/>
    </row>
    <row r="2906">
      <c r="A2906" s="10">
        <f>IF(my_protein!J2905 = my_protein!J2906, IF(my_protein!H2906 - my_protein!I2905 &lt; 100, A2905, A2905 + 1), A2905 + 1)</f>
        <v>1979</v>
      </c>
      <c r="B2906" s="10">
        <f>IF(my_protein!I2905 - my_protein!H2906 &gt; 0, my_protein!I2905 - my_protein!H2906, 0)</f>
        <v>0</v>
      </c>
      <c r="C2906">
        <f>IF(my_protein!B2906 = "with_protein", my_protein!S2906, "")</f>
        <v>443</v>
      </c>
      <c r="D2906" s="9"/>
    </row>
    <row r="2907">
      <c r="A2907" s="10">
        <f>IF(my_protein!J2906 = my_protein!J2907, IF(my_protein!H2907 - my_protein!I2906 &lt; 100, A2906, A2906 + 1), A2906 + 1)</f>
        <v>1980</v>
      </c>
      <c r="B2907" s="10">
        <f>IF(my_protein!I2906 - my_protein!H2907 &gt; 0, my_protein!I2906 - my_protein!H2907, 0)</f>
        <v>0</v>
      </c>
      <c r="C2907">
        <f>IF(my_protein!B2907 = "with_protein", my_protein!S2907, "")</f>
        <v>156</v>
      </c>
      <c r="D2907" s="9"/>
    </row>
    <row r="2908">
      <c r="A2908" s="10">
        <f>IF(my_protein!J2907 = my_protein!J2908, IF(my_protein!H2908 - my_protein!I2907 &lt; 100, A2907, A2907 + 1), A2907 + 1)</f>
        <v>1981</v>
      </c>
      <c r="B2908" s="10">
        <f>IF(my_protein!I2907 - my_protein!H2908 &gt; 0, my_protein!I2907 - my_protein!H2908, 0)</f>
        <v>0</v>
      </c>
      <c r="C2908" t="str">
        <f>IF(my_protein!B2908 = "with_protein", my_protein!S2908, "")</f>
        <v/>
      </c>
      <c r="D2908" s="9"/>
    </row>
    <row r="2909">
      <c r="A2909" s="10">
        <f>IF(my_protein!J2908 = my_protein!J2909, IF(my_protein!H2909 - my_protein!I2908 &lt; 100, A2908, A2908 + 1), A2908 + 1)</f>
        <v>1982</v>
      </c>
      <c r="B2909" s="10">
        <f>IF(my_protein!I2908 - my_protein!H2909 &gt; 0, my_protein!I2908 - my_protein!H2909, 0)</f>
        <v>0</v>
      </c>
      <c r="C2909">
        <f>IF(my_protein!B2909 = "with_protein", my_protein!S2909, "")</f>
        <v>335</v>
      </c>
      <c r="D2909" s="9"/>
    </row>
    <row r="2910">
      <c r="A2910" s="10">
        <f>IF(my_protein!J2909 = my_protein!J2910, IF(my_protein!H2910 - my_protein!I2909 &lt; 100, A2909, A2909 + 1), A2909 + 1)</f>
        <v>1983</v>
      </c>
      <c r="B2910" s="10">
        <f>IF(my_protein!I2909 - my_protein!H2910 &gt; 0, my_protein!I2909 - my_protein!H2910, 0)</f>
        <v>0</v>
      </c>
      <c r="C2910">
        <f>IF(my_protein!B2910 = "with_protein", my_protein!S2910, "")</f>
        <v>447</v>
      </c>
      <c r="D2910" s="9"/>
    </row>
    <row r="2911">
      <c r="A2911" s="10">
        <f>IF(my_protein!J2910 = my_protein!J2911, IF(my_protein!H2911 - my_protein!I2910 &lt; 100, A2910, A2910 + 1), A2910 + 1)</f>
        <v>1983</v>
      </c>
      <c r="B2911" s="10">
        <f>IF(my_protein!I2910 - my_protein!H2911 &gt; 0, my_protein!I2910 - my_protein!H2911, 0)</f>
        <v>0</v>
      </c>
      <c r="C2911">
        <f>IF(my_protein!B2911 = "with_protein", my_protein!S2911, "")</f>
        <v>135</v>
      </c>
      <c r="D2911" s="9"/>
    </row>
    <row r="2912">
      <c r="A2912" s="10">
        <f>IF(my_protein!J2911 = my_protein!J2912, IF(my_protein!H2912 - my_protein!I2911 &lt; 100, A2911, A2911 + 1), A2911 + 1)</f>
        <v>1984</v>
      </c>
      <c r="B2912" s="10">
        <f>IF(my_protein!I2911 - my_protein!H2912 &gt; 0, my_protein!I2911 - my_protein!H2912, 0)</f>
        <v>0</v>
      </c>
      <c r="C2912">
        <f>IF(my_protein!B2912 = "with_protein", my_protein!S2912, "")</f>
        <v>269</v>
      </c>
      <c r="D2912" s="9"/>
    </row>
    <row r="2913">
      <c r="A2913" s="10">
        <f>IF(my_protein!J2912 = my_protein!J2913, IF(my_protein!H2913 - my_protein!I2912 &lt; 100, A2912, A2912 + 1), A2912 + 1)</f>
        <v>1984</v>
      </c>
      <c r="B2913" s="10">
        <f>IF(my_protein!I2912 - my_protein!H2913 &gt; 0, my_protein!I2912 - my_protein!H2913, 0)</f>
        <v>0</v>
      </c>
      <c r="C2913">
        <f>IF(my_protein!B2913 = "with_protein", my_protein!S2913, "")</f>
        <v>397</v>
      </c>
      <c r="D2913" s="9"/>
    </row>
    <row r="2914">
      <c r="A2914" s="10">
        <f>IF(my_protein!J2913 = my_protein!J2914, IF(my_protein!H2914 - my_protein!I2913 &lt; 100, A2913, A2913 + 1), A2913 + 1)</f>
        <v>1984</v>
      </c>
      <c r="B2914" s="10">
        <f>IF(my_protein!I2913 - my_protein!H2914 &gt; 0, my_protein!I2913 - my_protein!H2914, 0)</f>
        <v>0</v>
      </c>
      <c r="C2914">
        <f>IF(my_protein!B2914 = "with_protein", my_protein!S2914, "")</f>
        <v>175</v>
      </c>
      <c r="D2914" s="9"/>
    </row>
    <row r="2915">
      <c r="A2915" s="10">
        <f>IF(my_protein!J2914 = my_protein!J2915, IF(my_protein!H2915 - my_protein!I2914 &lt; 100, A2914, A2914 + 1), A2914 + 1)</f>
        <v>1984</v>
      </c>
      <c r="B2915" s="10">
        <f>IF(my_protein!I2914 - my_protein!H2915 &gt; 0, my_protein!I2914 - my_protein!H2915, 0)</f>
        <v>3</v>
      </c>
      <c r="C2915">
        <f>IF(my_protein!B2915 = "with_protein", my_protein!S2915, "")</f>
        <v>385</v>
      </c>
      <c r="D2915" s="9"/>
    </row>
    <row r="2916">
      <c r="A2916" s="10">
        <f>IF(my_protein!J2915 = my_protein!J2916, IF(my_protein!H2916 - my_protein!I2915 &lt; 100, A2915, A2915 + 1), A2915 + 1)</f>
        <v>1985</v>
      </c>
      <c r="B2916" s="10">
        <f>IF(my_protein!I2915 - my_protein!H2916 &gt; 0, my_protein!I2915 - my_protein!H2916, 0)</f>
        <v>0</v>
      </c>
      <c r="C2916">
        <f>IF(my_protein!B2916 = "with_protein", my_protein!S2916, "")</f>
        <v>192</v>
      </c>
      <c r="D2916" s="9"/>
    </row>
    <row r="2917">
      <c r="A2917" s="10">
        <f>IF(my_protein!J2916 = my_protein!J2917, IF(my_protein!H2917 - my_protein!I2916 &lt; 100, A2916, A2916 + 1), A2916 + 1)</f>
        <v>1986</v>
      </c>
      <c r="B2917" s="10">
        <f>IF(my_protein!I2916 - my_protein!H2917 &gt; 0, my_protein!I2916 - my_protein!H2917, 0)</f>
        <v>0</v>
      </c>
      <c r="C2917">
        <f>IF(my_protein!B2917 = "with_protein", my_protein!S2917, "")</f>
        <v>416</v>
      </c>
      <c r="D2917" s="9"/>
    </row>
    <row r="2918">
      <c r="A2918" s="10">
        <f>IF(my_protein!J2917 = my_protein!J2918, IF(my_protein!H2918 - my_protein!I2917 &lt; 100, A2917, A2917 + 1), A2917 + 1)</f>
        <v>1986</v>
      </c>
      <c r="B2918" s="10">
        <f>IF(my_protein!I2917 - my_protein!H2918 &gt; 0, my_protein!I2917 - my_protein!H2918, 0)</f>
        <v>0</v>
      </c>
      <c r="C2918">
        <f>IF(my_protein!B2918 = "with_protein", my_protein!S2918, "")</f>
        <v>224</v>
      </c>
      <c r="D2918" s="9"/>
    </row>
    <row r="2919">
      <c r="A2919" s="10">
        <f>IF(my_protein!J2918 = my_protein!J2919, IF(my_protein!H2919 - my_protein!I2918 &lt; 100, A2918, A2918 + 1), A2918 + 1)</f>
        <v>1987</v>
      </c>
      <c r="B2919" s="10">
        <f>IF(my_protein!I2918 - my_protein!H2919 &gt; 0, my_protein!I2918 - my_protein!H2919, 0)</f>
        <v>0</v>
      </c>
      <c r="C2919">
        <f>IF(my_protein!B2919 = "with_protein", my_protein!S2919, "")</f>
        <v>388</v>
      </c>
      <c r="D2919" s="9"/>
    </row>
    <row r="2920">
      <c r="A2920" s="10">
        <f>IF(my_protein!J2919 = my_protein!J2920, IF(my_protein!H2920 - my_protein!I2919 &lt; 100, A2919, A2919 + 1), A2919 + 1)</f>
        <v>1987</v>
      </c>
      <c r="B2920" s="10">
        <f>IF(my_protein!I2919 - my_protein!H2920 &gt; 0, my_protein!I2919 - my_protein!H2920, 0)</f>
        <v>0</v>
      </c>
      <c r="C2920">
        <f>IF(my_protein!B2920 = "with_protein", my_protein!S2920, "")</f>
        <v>450</v>
      </c>
      <c r="D2920" s="9"/>
    </row>
    <row r="2921">
      <c r="A2921" s="10">
        <f>IF(my_protein!J2920 = my_protein!J2921, IF(my_protein!H2921 - my_protein!I2920 &lt; 100, A2920, A2920 + 1), A2920 + 1)</f>
        <v>1987</v>
      </c>
      <c r="B2921" s="10">
        <f>IF(my_protein!I2920 - my_protein!H2921 &gt; 0, my_protein!I2920 - my_protein!H2921, 0)</f>
        <v>15</v>
      </c>
      <c r="C2921">
        <f>IF(my_protein!B2921 = "with_protein", my_protein!S2921, "")</f>
        <v>395</v>
      </c>
      <c r="D2921" s="9"/>
    </row>
    <row r="2922">
      <c r="A2922" s="10">
        <f>IF(my_protein!J2921 = my_protein!J2922, IF(my_protein!H2922 - my_protein!I2921 &lt; 100, A2921, A2921 + 1), A2921 + 1)</f>
        <v>1988</v>
      </c>
      <c r="B2922" s="10">
        <f>IF(my_protein!I2921 - my_protein!H2922 &gt; 0, my_protein!I2921 - my_protein!H2922, 0)</f>
        <v>0</v>
      </c>
      <c r="C2922" t="str">
        <f>IF(my_protein!B2922 = "with_protein", my_protein!S2922, "")</f>
        <v/>
      </c>
      <c r="D2922" s="9"/>
    </row>
    <row r="2923">
      <c r="A2923" s="10">
        <f>IF(my_protein!J2922 = my_protein!J2923, IF(my_protein!H2923 - my_protein!I2922 &lt; 100, A2922, A2922 + 1), A2922 + 1)</f>
        <v>1989</v>
      </c>
      <c r="B2923" s="10">
        <f>IF(my_protein!I2922 - my_protein!H2923 &gt; 0, my_protein!I2922 - my_protein!H2923, 0)</f>
        <v>0</v>
      </c>
      <c r="C2923">
        <f>IF(my_protein!B2923 = "with_protein", my_protein!S2923, "")</f>
        <v>116</v>
      </c>
      <c r="D2923" s="9"/>
    </row>
    <row r="2924">
      <c r="A2924" s="10">
        <f>IF(my_protein!J2923 = my_protein!J2924, IF(my_protein!H2924 - my_protein!I2923 &lt; 100, A2923, A2923 + 1), A2923 + 1)</f>
        <v>1990</v>
      </c>
      <c r="B2924" s="10">
        <f>IF(my_protein!I2923 - my_protein!H2924 &gt; 0, my_protein!I2923 - my_protein!H2924, 0)</f>
        <v>0</v>
      </c>
      <c r="C2924">
        <f>IF(my_protein!B2924 = "with_protein", my_protein!S2924, "")</f>
        <v>290</v>
      </c>
      <c r="D2924" s="9"/>
    </row>
    <row r="2925">
      <c r="A2925" s="10">
        <f>IF(my_protein!J2924 = my_protein!J2925, IF(my_protein!H2925 - my_protein!I2924 &lt; 100, A2924, A2924 + 1), A2924 + 1)</f>
        <v>1991</v>
      </c>
      <c r="B2925" s="10">
        <f>IF(my_protein!I2924 - my_protein!H2925 &gt; 0, my_protein!I2924 - my_protein!H2925, 0)</f>
        <v>0</v>
      </c>
      <c r="C2925">
        <f>IF(my_protein!B2925 = "with_protein", my_protein!S2925, "")</f>
        <v>520</v>
      </c>
      <c r="D2925" s="9"/>
    </row>
    <row r="2926">
      <c r="A2926" s="10">
        <f>IF(my_protein!J2925 = my_protein!J2926, IF(my_protein!H2926 - my_protein!I2925 &lt; 100, A2925, A2925 + 1), A2925 + 1)</f>
        <v>1992</v>
      </c>
      <c r="B2926" s="10">
        <f>IF(my_protein!I2925 - my_protein!H2926 &gt; 0, my_protein!I2925 - my_protein!H2926, 0)</f>
        <v>0</v>
      </c>
      <c r="C2926">
        <f>IF(my_protein!B2926 = "with_protein", my_protein!S2926, "")</f>
        <v>271</v>
      </c>
      <c r="D2926" s="9"/>
    </row>
    <row r="2927">
      <c r="A2927" s="10">
        <f>IF(my_protein!J2926 = my_protein!J2927, IF(my_protein!H2927 - my_protein!I2926 &lt; 100, A2926, A2926 + 1), A2926 + 1)</f>
        <v>1993</v>
      </c>
      <c r="B2927" s="10">
        <f>IF(my_protein!I2926 - my_protein!H2927 &gt; 0, my_protein!I2926 - my_protein!H2927, 0)</f>
        <v>0</v>
      </c>
      <c r="C2927">
        <f>IF(my_protein!B2927 = "with_protein", my_protein!S2927, "")</f>
        <v>561</v>
      </c>
      <c r="D2927" s="9"/>
    </row>
    <row r="2928">
      <c r="A2928" s="10">
        <f>IF(my_protein!J2927 = my_protein!J2928, IF(my_protein!H2928 - my_protein!I2927 &lt; 100, A2927, A2927 + 1), A2927 + 1)</f>
        <v>1994</v>
      </c>
      <c r="B2928" s="10">
        <f>IF(my_protein!I2927 - my_protein!H2928 &gt; 0, my_protein!I2927 - my_protein!H2928, 0)</f>
        <v>0</v>
      </c>
      <c r="C2928">
        <f>IF(my_protein!B2928 = "with_protein", my_protein!S2928, "")</f>
        <v>306</v>
      </c>
      <c r="D2928" s="9"/>
    </row>
    <row r="2929">
      <c r="A2929" s="10">
        <f>IF(my_protein!J2928 = my_protein!J2929, IF(my_protein!H2929 - my_protein!I2928 &lt; 100, A2928, A2928 + 1), A2928 + 1)</f>
        <v>1995</v>
      </c>
      <c r="B2929" s="10">
        <f>IF(my_protein!I2928 - my_protein!H2929 &gt; 0, my_protein!I2928 - my_protein!H2929, 0)</f>
        <v>0</v>
      </c>
      <c r="C2929">
        <f>IF(my_protein!B2929 = "with_protein", my_protein!S2929, "")</f>
        <v>285</v>
      </c>
      <c r="D2929" s="9"/>
    </row>
    <row r="2930">
      <c r="A2930" s="10">
        <f>IF(my_protein!J2929 = my_protein!J2930, IF(my_protein!H2930 - my_protein!I2929 &lt; 100, A2929, A2929 + 1), A2929 + 1)</f>
        <v>1996</v>
      </c>
      <c r="B2930" s="10">
        <f>IF(my_protein!I2929 - my_protein!H2930 &gt; 0, my_protein!I2929 - my_protein!H2930, 0)</f>
        <v>0</v>
      </c>
      <c r="C2930">
        <f>IF(my_protein!B2930 = "with_protein", my_protein!S2930, "")</f>
        <v>535</v>
      </c>
      <c r="D2930" s="9"/>
    </row>
    <row r="2931">
      <c r="A2931" s="10">
        <f>IF(my_protein!J2930 = my_protein!J2931, IF(my_protein!H2931 - my_protein!I2930 &lt; 100, A2930, A2930 + 1), A2930 + 1)</f>
        <v>1996</v>
      </c>
      <c r="B2931" s="10">
        <f>IF(my_protein!I2930 - my_protein!H2931 &gt; 0, my_protein!I2930 - my_protein!H2931, 0)</f>
        <v>0</v>
      </c>
      <c r="C2931">
        <f>IF(my_protein!B2931 = "with_protein", my_protein!S2931, "")</f>
        <v>66</v>
      </c>
      <c r="D2931" s="9"/>
    </row>
    <row r="2932">
      <c r="A2932" s="10">
        <f>IF(my_protein!J2931 = my_protein!J2932, IF(my_protein!H2932 - my_protein!I2931 &lt; 100, A2931, A2931 + 1), A2931 + 1)</f>
        <v>1997</v>
      </c>
      <c r="B2932" s="10">
        <f>IF(my_protein!I2931 - my_protein!H2932 &gt; 0, my_protein!I2931 - my_protein!H2932, 0)</f>
        <v>0</v>
      </c>
      <c r="C2932">
        <f>IF(my_protein!B2932 = "with_protein", my_protein!S2932, "")</f>
        <v>140</v>
      </c>
      <c r="D2932" s="9"/>
    </row>
    <row r="2933">
      <c r="A2933" s="10">
        <f>IF(my_protein!J2932 = my_protein!J2933, IF(my_protein!H2933 - my_protein!I2932 &lt; 100, A2932, A2932 + 1), A2932 + 1)</f>
        <v>1998</v>
      </c>
      <c r="B2933" s="10">
        <f>IF(my_protein!I2932 - my_protein!H2933 &gt; 0, my_protein!I2932 - my_protein!H2933, 0)</f>
        <v>0</v>
      </c>
      <c r="C2933">
        <f>IF(my_protein!B2933 = "with_protein", my_protein!S2933, "")</f>
        <v>203</v>
      </c>
      <c r="D2933" s="9"/>
    </row>
    <row r="2934">
      <c r="A2934" s="10">
        <f>IF(my_protein!J2933 = my_protein!J2934, IF(my_protein!H2934 - my_protein!I2933 &lt; 100, A2933, A2933 + 1), A2933 + 1)</f>
        <v>1999</v>
      </c>
      <c r="B2934" s="10">
        <f>IF(my_protein!I2933 - my_protein!H2934 &gt; 0, my_protein!I2933 - my_protein!H2934, 0)</f>
        <v>0</v>
      </c>
      <c r="C2934">
        <f>IF(my_protein!B2934 = "with_protein", my_protein!S2934, "")</f>
        <v>254</v>
      </c>
      <c r="D2934" s="9"/>
    </row>
    <row r="2935">
      <c r="A2935" s="10">
        <f>IF(my_protein!J2934 = my_protein!J2935, IF(my_protein!H2935 - my_protein!I2934 &lt; 100, A2934, A2934 + 1), A2934 + 1)</f>
        <v>2000</v>
      </c>
      <c r="B2935" s="10">
        <f>IF(my_protein!I2934 - my_protein!H2935 &gt; 0, my_protein!I2934 - my_protein!H2935, 0)</f>
        <v>0</v>
      </c>
      <c r="C2935">
        <f>IF(my_protein!B2935 = "with_protein", my_protein!S2935, "")</f>
        <v>251</v>
      </c>
      <c r="D2935" s="9"/>
    </row>
    <row r="2936">
      <c r="A2936" s="10">
        <f>IF(my_protein!J2935 = my_protein!J2936, IF(my_protein!H2936 - my_protein!I2935 &lt; 100, A2935, A2935 + 1), A2935 + 1)</f>
        <v>2001</v>
      </c>
      <c r="B2936" s="10">
        <f>IF(my_protein!I2935 - my_protein!H2936 &gt; 0, my_protein!I2935 - my_protein!H2936, 0)</f>
        <v>0</v>
      </c>
      <c r="C2936">
        <f>IF(my_protein!B2936 = "with_protein", my_protein!S2936, "")</f>
        <v>592</v>
      </c>
      <c r="D2936" s="9"/>
    </row>
    <row r="2937">
      <c r="A2937" s="10">
        <f>IF(my_protein!J2936 = my_protein!J2937, IF(my_protein!H2937 - my_protein!I2936 &lt; 100, A2936, A2936 + 1), A2936 + 1)</f>
        <v>2002</v>
      </c>
      <c r="B2937" s="10">
        <f>IF(my_protein!I2936 - my_protein!H2937 &gt; 0, my_protein!I2936 - my_protein!H2937, 0)</f>
        <v>0</v>
      </c>
      <c r="C2937">
        <f>IF(my_protein!B2937 = "with_protein", my_protein!S2937, "")</f>
        <v>450</v>
      </c>
      <c r="D2937" s="9"/>
    </row>
    <row r="2938">
      <c r="A2938" s="10">
        <f>IF(my_protein!J2937 = my_protein!J2938, IF(my_protein!H2938 - my_protein!I2937 &lt; 100, A2937, A2937 + 1), A2937 + 1)</f>
        <v>2003</v>
      </c>
      <c r="B2938" s="10">
        <f>IF(my_protein!I2937 - my_protein!H2938 &gt; 0, my_protein!I2937 - my_protein!H2938, 0)</f>
        <v>0</v>
      </c>
      <c r="C2938">
        <f>IF(my_protein!B2938 = "with_protein", my_protein!S2938, "")</f>
        <v>311</v>
      </c>
      <c r="D2938" s="9"/>
    </row>
    <row r="2939">
      <c r="A2939" s="10">
        <f>IF(my_protein!J2938 = my_protein!J2939, IF(my_protein!H2939 - my_protein!I2938 &lt; 100, A2938, A2938 + 1), A2938 + 1)</f>
        <v>2004</v>
      </c>
      <c r="B2939" s="10">
        <f>IF(my_protein!I2938 - my_protein!H2939 &gt; 0, my_protein!I2938 - my_protein!H2939, 0)</f>
        <v>0</v>
      </c>
      <c r="C2939">
        <f>IF(my_protein!B2939 = "with_protein", my_protein!S2939, "")</f>
        <v>505</v>
      </c>
      <c r="D2939" s="9"/>
    </row>
    <row r="2940">
      <c r="A2940" s="10">
        <f>IF(my_protein!J2939 = my_protein!J2940, IF(my_protein!H2940 - my_protein!I2939 &lt; 100, A2939, A2939 + 1), A2939 + 1)</f>
        <v>2005</v>
      </c>
      <c r="B2940" s="10">
        <f>IF(my_protein!I2939 - my_protein!H2940 &gt; 0, my_protein!I2939 - my_protein!H2940, 0)</f>
        <v>0</v>
      </c>
      <c r="C2940">
        <f>IF(my_protein!B2940 = "with_protein", my_protein!S2940, "")</f>
        <v>184</v>
      </c>
      <c r="D2940" s="9"/>
    </row>
    <row r="2941">
      <c r="A2941" s="10">
        <f>IF(my_protein!J2940 = my_protein!J2941, IF(my_protein!H2941 - my_protein!I2940 &lt; 100, A2940, A2940 + 1), A2940 + 1)</f>
        <v>2006</v>
      </c>
      <c r="B2941" s="10">
        <f>IF(my_protein!I2940 - my_protein!H2941 &gt; 0, my_protein!I2940 - my_protein!H2941, 0)</f>
        <v>0</v>
      </c>
      <c r="C2941">
        <f>IF(my_protein!B2941 = "with_protein", my_protein!S2941, "")</f>
        <v>145</v>
      </c>
      <c r="D2941" s="9"/>
    </row>
    <row r="2942">
      <c r="A2942" s="10">
        <f>IF(my_protein!J2941 = my_protein!J2942, IF(my_protein!H2942 - my_protein!I2941 &lt; 100, A2941, A2941 + 1), A2941 + 1)</f>
        <v>2007</v>
      </c>
      <c r="B2942" s="10">
        <f>IF(my_protein!I2941 - my_protein!H2942 &gt; 0, my_protein!I2941 - my_protein!H2942, 0)</f>
        <v>0</v>
      </c>
      <c r="C2942">
        <f>IF(my_protein!B2942 = "with_protein", my_protein!S2942, "")</f>
        <v>276</v>
      </c>
      <c r="D2942" s="9"/>
    </row>
    <row r="2943">
      <c r="A2943" s="10">
        <f>IF(my_protein!J2942 = my_protein!J2943, IF(my_protein!H2943 - my_protein!I2942 &lt; 100, A2942, A2942 + 1), A2942 + 1)</f>
        <v>2008</v>
      </c>
      <c r="B2943" s="10">
        <f>IF(my_protein!I2942 - my_protein!H2943 &gt; 0, my_protein!I2942 - my_protein!H2943, 0)</f>
        <v>0</v>
      </c>
      <c r="C2943">
        <f>IF(my_protein!B2943 = "with_protein", my_protein!S2943, "")</f>
        <v>567</v>
      </c>
      <c r="D2943" s="9"/>
    </row>
    <row r="2944">
      <c r="A2944" s="10">
        <f>IF(my_protein!J2943 = my_protein!J2944, IF(my_protein!H2944 - my_protein!I2943 &lt; 100, A2943, A2943 + 1), A2943 + 1)</f>
        <v>2009</v>
      </c>
      <c r="B2944" s="10">
        <f>IF(my_protein!I2943 - my_protein!H2944 &gt; 0, my_protein!I2943 - my_protein!H2944, 0)</f>
        <v>0</v>
      </c>
      <c r="C2944">
        <f>IF(my_protein!B2944 = "with_protein", my_protein!S2944, "")</f>
        <v>224</v>
      </c>
      <c r="D2944" s="9"/>
    </row>
    <row r="2945">
      <c r="A2945" s="10">
        <f>IF(my_protein!J2944 = my_protein!J2945, IF(my_protein!H2945 - my_protein!I2944 &lt; 100, A2944, A2944 + 1), A2944 + 1)</f>
        <v>2010</v>
      </c>
      <c r="B2945" s="10">
        <f>IF(my_protein!I2944 - my_protein!H2945 &gt; 0, my_protein!I2944 - my_protein!H2945, 0)</f>
        <v>0</v>
      </c>
      <c r="C2945">
        <f>IF(my_protein!B2945 = "with_protein", my_protein!S2945, "")</f>
        <v>193</v>
      </c>
      <c r="D2945" s="9"/>
    </row>
    <row r="2946">
      <c r="A2946" s="10">
        <f>IF(my_protein!J2945 = my_protein!J2946, IF(my_protein!H2946 - my_protein!I2945 &lt; 100, A2945, A2945 + 1), A2945 + 1)</f>
        <v>2011</v>
      </c>
      <c r="B2946" s="10">
        <f>IF(my_protein!I2945 - my_protein!H2946 &gt; 0, my_protein!I2945 - my_protein!H2946, 0)</f>
        <v>0</v>
      </c>
      <c r="C2946" t="str">
        <f>IF(my_protein!B2946 = "with_protein", my_protein!S2946, "")</f>
        <v/>
      </c>
      <c r="D2946" s="9"/>
    </row>
    <row r="2947">
      <c r="A2947" s="10">
        <f>IF(my_protein!J2946 = my_protein!J2947, IF(my_protein!H2947 - my_protein!I2946 &lt; 100, A2946, A2946 + 1), A2946 + 1)</f>
        <v>2012</v>
      </c>
      <c r="B2947" s="10">
        <f>IF(my_protein!I2946 - my_protein!H2947 &gt; 0, my_protein!I2946 - my_protein!H2947, 0)</f>
        <v>0</v>
      </c>
      <c r="C2947">
        <f>IF(my_protein!B2947 = "with_protein", my_protein!S2947, "")</f>
        <v>1442</v>
      </c>
      <c r="D2947" s="9"/>
    </row>
    <row r="2948">
      <c r="A2948" s="10">
        <f>IF(my_protein!J2947 = my_protein!J2948, IF(my_protein!H2948 - my_protein!I2947 &lt; 100, A2947, A2947 + 1), A2947 + 1)</f>
        <v>2013</v>
      </c>
      <c r="B2948" s="10">
        <f>IF(my_protein!I2947 - my_protein!H2948 &gt; 0, my_protein!I2947 - my_protein!H2948, 0)</f>
        <v>0</v>
      </c>
      <c r="C2948">
        <f>IF(my_protein!B2948 = "with_protein", my_protein!S2948, "")</f>
        <v>126</v>
      </c>
      <c r="D2948" s="9"/>
    </row>
    <row r="2949">
      <c r="A2949" s="10">
        <f>IF(my_protein!J2948 = my_protein!J2949, IF(my_protein!H2949 - my_protein!I2948 &lt; 100, A2948, A2948 + 1), A2948 + 1)</f>
        <v>2014</v>
      </c>
      <c r="B2949" s="10">
        <f>IF(my_protein!I2948 - my_protein!H2949 &gt; 0, my_protein!I2948 - my_protein!H2949, 0)</f>
        <v>0</v>
      </c>
      <c r="C2949">
        <f>IF(my_protein!B2949 = "with_protein", my_protein!S2949, "")</f>
        <v>325</v>
      </c>
      <c r="D2949" s="9"/>
    </row>
    <row r="2950">
      <c r="A2950" s="10">
        <f>IF(my_protein!J2949 = my_protein!J2950, IF(my_protein!H2950 - my_protein!I2949 &lt; 100, A2949, A2949 + 1), A2949 + 1)</f>
        <v>2015</v>
      </c>
      <c r="B2950" s="10">
        <f>IF(my_protein!I2949 - my_protein!H2950 &gt; 0, my_protein!I2949 - my_protein!H2950, 0)</f>
        <v>0</v>
      </c>
      <c r="C2950">
        <f>IF(my_protein!B2950 = "with_protein", my_protein!S2950, "")</f>
        <v>130</v>
      </c>
      <c r="D2950" s="9"/>
    </row>
    <row r="2951">
      <c r="A2951" s="10">
        <f>IF(my_protein!J2950 = my_protein!J2951, IF(my_protein!H2951 - my_protein!I2950 &lt; 100, A2950, A2950 + 1), A2950 + 1)</f>
        <v>2016</v>
      </c>
      <c r="B2951" s="10">
        <f>IF(my_protein!I2950 - my_protein!H2951 &gt; 0, my_protein!I2950 - my_protein!H2951, 0)</f>
        <v>0</v>
      </c>
      <c r="C2951">
        <f>IF(my_protein!B2951 = "with_protein", my_protein!S2951, "")</f>
        <v>306</v>
      </c>
      <c r="D2951" s="9"/>
    </row>
    <row r="2952">
      <c r="A2952" s="10">
        <f>IF(my_protein!J2951 = my_protein!J2952, IF(my_protein!H2952 - my_protein!I2951 &lt; 100, A2951, A2951 + 1), A2951 + 1)</f>
        <v>2017</v>
      </c>
      <c r="B2952" s="10">
        <f>IF(my_protein!I2951 - my_protein!H2952 &gt; 0, my_protein!I2951 - my_protein!H2952, 0)</f>
        <v>0</v>
      </c>
      <c r="C2952">
        <f>IF(my_protein!B2952 = "with_protein", my_protein!S2952, "")</f>
        <v>222</v>
      </c>
      <c r="D2952" s="9"/>
    </row>
    <row r="2953">
      <c r="A2953" s="10">
        <f>IF(my_protein!J2952 = my_protein!J2953, IF(my_protein!H2953 - my_protein!I2952 &lt; 100, A2952, A2952 + 1), A2952 + 1)</f>
        <v>2017</v>
      </c>
      <c r="B2953" s="10">
        <f>IF(my_protein!I2952 - my_protein!H2953 &gt; 0, my_protein!I2952 - my_protein!H2953, 0)</f>
        <v>0</v>
      </c>
      <c r="C2953">
        <f>IF(my_protein!B2953 = "with_protein", my_protein!S2953, "")</f>
        <v>247</v>
      </c>
      <c r="D2953" s="9"/>
    </row>
    <row r="2954">
      <c r="A2954" s="10">
        <f>IF(my_protein!J2953 = my_protein!J2954, IF(my_protein!H2954 - my_protein!I2953 &lt; 100, A2953, A2953 + 1), A2953 + 1)</f>
        <v>2017</v>
      </c>
      <c r="B2954" s="10">
        <f>IF(my_protein!I2953 - my_protein!H2954 &gt; 0, my_protein!I2953 - my_protein!H2954, 0)</f>
        <v>3</v>
      </c>
      <c r="C2954">
        <f>IF(my_protein!B2954 = "with_protein", my_protein!S2954, "")</f>
        <v>260</v>
      </c>
      <c r="D2954" s="9"/>
    </row>
    <row r="2955">
      <c r="A2955" s="10">
        <f>IF(my_protein!J2954 = my_protein!J2955, IF(my_protein!H2955 - my_protein!I2954 &lt; 100, A2954, A2954 + 1), A2954 + 1)</f>
        <v>2018</v>
      </c>
      <c r="B2955" s="10">
        <f>IF(my_protein!I2954 - my_protein!H2955 &gt; 0, my_protein!I2954 - my_protein!H2955, 0)</f>
        <v>0</v>
      </c>
      <c r="C2955">
        <f>IF(my_protein!B2955 = "with_protein", my_protein!S2955, "")</f>
        <v>569</v>
      </c>
      <c r="D2955" s="9"/>
    </row>
    <row r="2956">
      <c r="A2956" s="10">
        <f>IF(my_protein!J2955 = my_protein!J2956, IF(my_protein!H2956 - my_protein!I2955 &lt; 100, A2955, A2955 + 1), A2955 + 1)</f>
        <v>2019</v>
      </c>
      <c r="B2956" s="10">
        <f>IF(my_protein!I2955 - my_protein!H2956 &gt; 0, my_protein!I2955 - my_protein!H2956, 0)</f>
        <v>0</v>
      </c>
      <c r="C2956">
        <f>IF(my_protein!B2956 = "with_protein", my_protein!S2956, "")</f>
        <v>195</v>
      </c>
      <c r="D2956" s="9"/>
    </row>
    <row r="2957">
      <c r="A2957" s="10">
        <f>IF(my_protein!J2956 = my_protein!J2957, IF(my_protein!H2957 - my_protein!I2956 &lt; 100, A2956, A2956 + 1), A2956 + 1)</f>
        <v>2020</v>
      </c>
      <c r="B2957" s="10">
        <f>IF(my_protein!I2956 - my_protein!H2957 &gt; 0, my_protein!I2956 - my_protein!H2957, 0)</f>
        <v>112</v>
      </c>
      <c r="C2957">
        <f>IF(my_protein!B2957 = "with_protein", my_protein!S2957, "")</f>
        <v>244</v>
      </c>
      <c r="D2957" s="9"/>
    </row>
    <row r="2958">
      <c r="A2958" s="10">
        <f>IF(my_protein!J2957 = my_protein!J2958, IF(my_protein!H2958 - my_protein!I2957 &lt; 100, A2957, A2957 + 1), A2957 + 1)</f>
        <v>2020</v>
      </c>
      <c r="B2958" s="10">
        <f>IF(my_protein!I2957 - my_protein!H2958 &gt; 0, my_protein!I2957 - my_protein!H2958, 0)</f>
        <v>3</v>
      </c>
      <c r="C2958">
        <f>IF(my_protein!B2958 = "with_protein", my_protein!S2958, "")</f>
        <v>245</v>
      </c>
      <c r="D2958" s="9"/>
    </row>
    <row r="2959">
      <c r="A2959" s="10">
        <f>IF(my_protein!J2958 = my_protein!J2959, IF(my_protein!H2959 - my_protein!I2958 &lt; 100, A2958, A2958 + 1), A2958 + 1)</f>
        <v>2021</v>
      </c>
      <c r="B2959" s="10">
        <f>IF(my_protein!I2958 - my_protein!H2959 &gt; 0, my_protein!I2958 - my_protein!H2959, 0)</f>
        <v>0</v>
      </c>
      <c r="C2959">
        <f>IF(my_protein!B2959 = "with_protein", my_protein!S2959, "")</f>
        <v>328</v>
      </c>
      <c r="D2959" s="9"/>
    </row>
    <row r="2960">
      <c r="A2960" s="10">
        <f>IF(my_protein!J2959 = my_protein!J2960, IF(my_protein!H2960 - my_protein!I2959 &lt; 100, A2959, A2959 + 1), A2959 + 1)</f>
        <v>2021</v>
      </c>
      <c r="B2960" s="10">
        <f>IF(my_protein!I2959 - my_protein!H2960 &gt; 0, my_protein!I2959 - my_protein!H2960, 0)</f>
        <v>0</v>
      </c>
      <c r="C2960">
        <f>IF(my_protein!B2960 = "with_protein", my_protein!S2960, "")</f>
        <v>498</v>
      </c>
      <c r="D2960" s="9"/>
    </row>
    <row r="2961">
      <c r="A2961" s="10">
        <f>IF(my_protein!J2960 = my_protein!J2961, IF(my_protein!H2961 - my_protein!I2960 &lt; 100, A2960, A2960 + 1), A2960 + 1)</f>
        <v>2021</v>
      </c>
      <c r="B2961" s="10">
        <f>IF(my_protein!I2960 - my_protein!H2961 &gt; 0, my_protein!I2960 - my_protein!H2961, 0)</f>
        <v>7</v>
      </c>
      <c r="C2961">
        <f>IF(my_protein!B2961 = "with_protein", my_protein!S2961, "")</f>
        <v>300</v>
      </c>
      <c r="D2961" s="9"/>
    </row>
    <row r="2962">
      <c r="A2962" s="10">
        <f>IF(my_protein!J2961 = my_protein!J2962, IF(my_protein!H2962 - my_protein!I2961 &lt; 100, A2961, A2961 + 1), A2961 + 1)</f>
        <v>2022</v>
      </c>
      <c r="B2962" s="10">
        <f>IF(my_protein!I2961 - my_protein!H2962 &gt; 0, my_protein!I2961 - my_protein!H2962, 0)</f>
        <v>0</v>
      </c>
      <c r="C2962">
        <f>IF(my_protein!B2962 = "with_protein", my_protein!S2962, "")</f>
        <v>206</v>
      </c>
      <c r="D2962" s="9"/>
    </row>
    <row r="2963">
      <c r="A2963" s="10">
        <f>IF(my_protein!J2962 = my_protein!J2963, IF(my_protein!H2963 - my_protein!I2962 &lt; 100, A2962, A2962 + 1), A2962 + 1)</f>
        <v>2023</v>
      </c>
      <c r="B2963" s="10">
        <f>IF(my_protein!I2962 - my_protein!H2963 &gt; 0, my_protein!I2962 - my_protein!H2963, 0)</f>
        <v>0</v>
      </c>
      <c r="C2963" t="str">
        <f>IF(my_protein!B2963 = "with_protein", my_protein!S2963, "")</f>
        <v/>
      </c>
      <c r="D2963" s="9"/>
    </row>
    <row r="2964">
      <c r="A2964" s="10">
        <f>IF(my_protein!J2963 = my_protein!J2964, IF(my_protein!H2964 - my_protein!I2963 &lt; 100, A2963, A2963 + 1), A2963 + 1)</f>
        <v>2024</v>
      </c>
      <c r="B2964" s="10">
        <f>IF(my_protein!I2963 - my_protein!H2964 &gt; 0, my_protein!I2963 - my_protein!H2964, 0)</f>
        <v>0</v>
      </c>
      <c r="C2964">
        <f>IF(my_protein!B2964 = "with_protein", my_protein!S2964, "")</f>
        <v>272</v>
      </c>
      <c r="D2964" s="9"/>
    </row>
    <row r="2965">
      <c r="A2965" s="10">
        <f>IF(my_protein!J2964 = my_protein!J2965, IF(my_protein!H2965 - my_protein!I2964 &lt; 100, A2964, A2964 + 1), A2964 + 1)</f>
        <v>2025</v>
      </c>
      <c r="B2965" s="10">
        <f>IF(my_protein!I2964 - my_protein!H2965 &gt; 0, my_protein!I2964 - my_protein!H2965, 0)</f>
        <v>0</v>
      </c>
      <c r="C2965">
        <f>IF(my_protein!B2965 = "with_protein", my_protein!S2965, "")</f>
        <v>228</v>
      </c>
      <c r="D2965" s="9"/>
    </row>
    <row r="2966">
      <c r="A2966" s="10">
        <f>IF(my_protein!J2965 = my_protein!J2966, IF(my_protein!H2966 - my_protein!I2965 &lt; 100, A2965, A2965 + 1), A2965 + 1)</f>
        <v>2025</v>
      </c>
      <c r="B2966" s="10">
        <f>IF(my_protein!I2965 - my_protein!H2966 &gt; 0, my_protein!I2965 - my_protein!H2966, 0)</f>
        <v>0</v>
      </c>
      <c r="C2966">
        <f>IF(my_protein!B2966 = "with_protein", my_protein!S2966, "")</f>
        <v>503</v>
      </c>
      <c r="D2966" s="9"/>
    </row>
    <row r="2967">
      <c r="A2967" s="10">
        <f>IF(my_protein!J2966 = my_protein!J2967, IF(my_protein!H2967 - my_protein!I2966 &lt; 100, A2966, A2966 + 1), A2966 + 1)</f>
        <v>2025</v>
      </c>
      <c r="B2967" s="10">
        <f>IF(my_protein!I2966 - my_protein!H2967 &gt; 0, my_protein!I2966 - my_protein!H2967, 0)</f>
        <v>3</v>
      </c>
      <c r="C2967">
        <f>IF(my_protein!B2967 = "with_protein", my_protein!S2967, "")</f>
        <v>111</v>
      </c>
      <c r="D2967" s="9"/>
    </row>
    <row r="2968">
      <c r="A2968" s="10">
        <f>IF(my_protein!J2967 = my_protein!J2968, IF(my_protein!H2968 - my_protein!I2967 &lt; 100, A2967, A2967 + 1), A2967 + 1)</f>
        <v>2025</v>
      </c>
      <c r="B2968" s="10">
        <f>IF(my_protein!I2967 - my_protein!H2968 &gt; 0, my_protein!I2967 - my_protein!H2968, 0)</f>
        <v>0</v>
      </c>
      <c r="C2968">
        <f>IF(my_protein!B2968 = "with_protein", my_protein!S2968, "")</f>
        <v>223</v>
      </c>
      <c r="D2968" s="9"/>
    </row>
    <row r="2969">
      <c r="A2969" s="10">
        <f>IF(my_protein!J2968 = my_protein!J2969, IF(my_protein!H2969 - my_protein!I2968 &lt; 100, A2968, A2968 + 1), A2968 + 1)</f>
        <v>2026</v>
      </c>
      <c r="B2969" s="10">
        <f>IF(my_protein!I2968 - my_protein!H2969 &gt; 0, my_protein!I2968 - my_protein!H2969, 0)</f>
        <v>0</v>
      </c>
      <c r="C2969">
        <f>IF(my_protein!B2969 = "with_protein", my_protein!S2969, "")</f>
        <v>271</v>
      </c>
      <c r="D2969" s="9"/>
    </row>
    <row r="2970">
      <c r="A2970" s="10">
        <f>IF(my_protein!J2969 = my_protein!J2970, IF(my_protein!H2970 - my_protein!I2969 &lt; 100, A2969, A2969 + 1), A2969 + 1)</f>
        <v>2027</v>
      </c>
      <c r="B2970" s="10">
        <f>IF(my_protein!I2969 - my_protein!H2970 &gt; 0, my_protein!I2969 - my_protein!H2970, 0)</f>
        <v>0</v>
      </c>
      <c r="C2970">
        <f>IF(my_protein!B2970 = "with_protein", my_protein!S2970, "")</f>
        <v>60</v>
      </c>
      <c r="D2970" s="9"/>
    </row>
    <row r="2971">
      <c r="A2971" s="10">
        <f>IF(my_protein!J2970 = my_protein!J2971, IF(my_protein!H2971 - my_protein!I2970 &lt; 100, A2970, A2970 + 1), A2970 + 1)</f>
        <v>2028</v>
      </c>
      <c r="B2971" s="10">
        <f>IF(my_protein!I2970 - my_protein!H2971 &gt; 0, my_protein!I2970 - my_protein!H2971, 0)</f>
        <v>0</v>
      </c>
      <c r="C2971">
        <f>IF(my_protein!B2971 = "with_protein", my_protein!S2971, "")</f>
        <v>164</v>
      </c>
      <c r="D2971" s="9"/>
    </row>
    <row r="2972">
      <c r="A2972" s="10">
        <f>IF(my_protein!J2971 = my_protein!J2972, IF(my_protein!H2972 - my_protein!I2971 &lt; 100, A2971, A2971 + 1), A2971 + 1)</f>
        <v>2029</v>
      </c>
      <c r="B2972" s="10">
        <f>IF(my_protein!I2971 - my_protein!H2972 &gt; 0, my_protein!I2971 - my_protein!H2972, 0)</f>
        <v>0</v>
      </c>
      <c r="C2972">
        <f>IF(my_protein!B2972 = "with_protein", my_protein!S2972, "")</f>
        <v>382</v>
      </c>
      <c r="D2972" s="9"/>
    </row>
    <row r="2973">
      <c r="A2973" s="10">
        <f>IF(my_protein!J2972 = my_protein!J2973, IF(my_protein!H2973 - my_protein!I2972 &lt; 100, A2972, A2972 + 1), A2972 + 1)</f>
        <v>2029</v>
      </c>
      <c r="B2973" s="10">
        <f>IF(my_protein!I2972 - my_protein!H2973 &gt; 0, my_protein!I2972 - my_protein!H2973, 0)</f>
        <v>0</v>
      </c>
      <c r="C2973">
        <f>IF(my_protein!B2973 = "with_protein", my_protein!S2973, "")</f>
        <v>318</v>
      </c>
      <c r="D2973" s="9"/>
    </row>
    <row r="2974">
      <c r="A2974" s="10">
        <f>IF(my_protein!J2973 = my_protein!J2974, IF(my_protein!H2974 - my_protein!I2973 &lt; 100, A2973, A2973 + 1), A2973 + 1)</f>
        <v>2030</v>
      </c>
      <c r="B2974" s="10">
        <f>IF(my_protein!I2973 - my_protein!H2974 &gt; 0, my_protein!I2973 - my_protein!H2974, 0)</f>
        <v>0</v>
      </c>
      <c r="C2974">
        <f>IF(my_protein!B2974 = "with_protein", my_protein!S2974, "")</f>
        <v>418</v>
      </c>
      <c r="D2974" s="9"/>
    </row>
    <row r="2975">
      <c r="A2975" s="10">
        <f>IF(my_protein!J2974 = my_protein!J2975, IF(my_protein!H2975 - my_protein!I2974 &lt; 100, A2974, A2974 + 1), A2974 + 1)</f>
        <v>2030</v>
      </c>
      <c r="B2975" s="10">
        <f>IF(my_protein!I2974 - my_protein!H2975 &gt; 0, my_protein!I2974 - my_protein!H2975, 0)</f>
        <v>3</v>
      </c>
      <c r="C2975">
        <f>IF(my_protein!B2975 = "with_protein", my_protein!S2975, "")</f>
        <v>185</v>
      </c>
      <c r="D2975" s="9"/>
    </row>
    <row r="2976">
      <c r="A2976" s="10">
        <f>IF(my_protein!J2975 = my_protein!J2976, IF(my_protein!H2976 - my_protein!I2975 &lt; 100, A2975, A2975 + 1), A2975 + 1)</f>
        <v>2031</v>
      </c>
      <c r="B2976" s="10">
        <f>IF(my_protein!I2975 - my_protein!H2976 &gt; 0, my_protein!I2975 - my_protein!H2976, 0)</f>
        <v>3</v>
      </c>
      <c r="C2976">
        <f>IF(my_protein!B2976 = "with_protein", my_protein!S2976, "")</f>
        <v>112</v>
      </c>
      <c r="D2976" s="9"/>
    </row>
    <row r="2977">
      <c r="A2977" s="10">
        <f>IF(my_protein!J2976 = my_protein!J2977, IF(my_protein!H2977 - my_protein!I2976 &lt; 100, A2976, A2976 + 1), A2976 + 1)</f>
        <v>2031</v>
      </c>
      <c r="B2977" s="10">
        <f>IF(my_protein!I2976 - my_protein!H2977 &gt; 0, my_protein!I2976 - my_protein!H2977, 0)</f>
        <v>3</v>
      </c>
      <c r="C2977">
        <f>IF(my_protein!B2977 = "with_protein", my_protein!S2977, "")</f>
        <v>130</v>
      </c>
      <c r="D2977" s="9"/>
    </row>
    <row r="2978">
      <c r="A2978" s="10">
        <f>IF(my_protein!J2977 = my_protein!J2978, IF(my_protein!H2978 - my_protein!I2977 &lt; 100, A2977, A2977 + 1), A2977 + 1)</f>
        <v>2031</v>
      </c>
      <c r="B2978" s="10">
        <f>IF(my_protein!I2977 - my_protein!H2978 &gt; 0, my_protein!I2977 - my_protein!H2978, 0)</f>
        <v>0</v>
      </c>
      <c r="C2978">
        <f>IF(my_protein!B2978 = "with_protein", my_protein!S2978, "")</f>
        <v>425</v>
      </c>
      <c r="D2978" s="9"/>
    </row>
    <row r="2979">
      <c r="A2979" s="10">
        <f>IF(my_protein!J2978 = my_protein!J2979, IF(my_protein!H2979 - my_protein!I2978 &lt; 100, A2978, A2978 + 1), A2978 + 1)</f>
        <v>2031</v>
      </c>
      <c r="B2979" s="10">
        <f>IF(my_protein!I2978 - my_protein!H2979 &gt; 0, my_protein!I2978 - my_protein!H2979, 0)</f>
        <v>0</v>
      </c>
      <c r="C2979">
        <f>IF(my_protein!B2979 = "with_protein", my_protein!S2979, "")</f>
        <v>181</v>
      </c>
      <c r="D2979" s="9"/>
    </row>
    <row r="2980">
      <c r="A2980" s="10">
        <f>IF(my_protein!J2979 = my_protein!J2980, IF(my_protein!H2980 - my_protein!I2979 &lt; 100, A2979, A2979 + 1), A2979 + 1)</f>
        <v>2031</v>
      </c>
      <c r="B2980" s="10">
        <f>IF(my_protein!I2979 - my_protein!H2980 &gt; 0, my_protein!I2979 - my_protein!H2980, 0)</f>
        <v>147</v>
      </c>
      <c r="C2980">
        <f>IF(my_protein!B2980 = "with_protein", my_protein!S2980, "")</f>
        <v>421</v>
      </c>
      <c r="D2980" s="9"/>
    </row>
    <row r="2981">
      <c r="A2981" s="10">
        <f>IF(my_protein!J2980 = my_protein!J2981, IF(my_protein!H2981 - my_protein!I2980 &lt; 100, A2980, A2980 + 1), A2980 + 1)</f>
        <v>2031</v>
      </c>
      <c r="B2981" s="10">
        <f>IF(my_protein!I2980 - my_protein!H2981 &gt; 0, my_protein!I2980 - my_protein!H2981, 0)</f>
        <v>3</v>
      </c>
      <c r="C2981">
        <f>IF(my_protein!B2981 = "with_protein", my_protein!S2981, "")</f>
        <v>388</v>
      </c>
      <c r="D2981" s="9"/>
    </row>
    <row r="2982">
      <c r="A2982" s="10">
        <f>IF(my_protein!J2981 = my_protein!J2982, IF(my_protein!H2982 - my_protein!I2981 &lt; 100, A2981, A2981 + 1), A2981 + 1)</f>
        <v>2031</v>
      </c>
      <c r="B2982" s="10">
        <f>IF(my_protein!I2981 - my_protein!H2982 &gt; 0, my_protein!I2981 - my_protein!H2982, 0)</f>
        <v>0</v>
      </c>
      <c r="C2982">
        <f>IF(my_protein!B2982 = "with_protein", my_protein!S2982, "")</f>
        <v>575</v>
      </c>
      <c r="D2982" s="9"/>
    </row>
    <row r="2983">
      <c r="A2983" s="10">
        <f>IF(my_protein!J2982 = my_protein!J2983, IF(my_protein!H2983 - my_protein!I2982 &lt; 100, A2982, A2982 + 1), A2982 + 1)</f>
        <v>2032</v>
      </c>
      <c r="B2983" s="10">
        <f>IF(my_protein!I2982 - my_protein!H2983 &gt; 0, my_protein!I2982 - my_protein!H2983, 0)</f>
        <v>0</v>
      </c>
      <c r="C2983">
        <f>IF(my_protein!B2983 = "with_protein", my_protein!S2983, "")</f>
        <v>354</v>
      </c>
      <c r="D2983" s="9"/>
    </row>
    <row r="2984">
      <c r="A2984" s="10">
        <f>IF(my_protein!J2983 = my_protein!J2984, IF(my_protein!H2984 - my_protein!I2983 &lt; 100, A2983, A2983 + 1), A2983 + 1)</f>
        <v>2033</v>
      </c>
      <c r="B2984" s="10">
        <f>IF(my_protein!I2983 - my_protein!H2984 &gt; 0, my_protein!I2983 - my_protein!H2984, 0)</f>
        <v>0</v>
      </c>
      <c r="C2984">
        <f>IF(my_protein!B2984 = "with_protein", my_protein!S2984, "")</f>
        <v>396</v>
      </c>
      <c r="D2984" s="9"/>
    </row>
    <row r="2985">
      <c r="A2985" s="10">
        <f>IF(my_protein!J2984 = my_protein!J2985, IF(my_protein!H2985 - my_protein!I2984 &lt; 100, A2984, A2984 + 1), A2984 + 1)</f>
        <v>2034</v>
      </c>
      <c r="B2985" s="10">
        <f>IF(my_protein!I2984 - my_protein!H2985 &gt; 0, my_protein!I2984 - my_protein!H2985, 0)</f>
        <v>0</v>
      </c>
      <c r="C2985">
        <f>IF(my_protein!B2985 = "with_protein", my_protein!S2985, "")</f>
        <v>664</v>
      </c>
      <c r="D2985" s="9"/>
    </row>
    <row r="2986">
      <c r="A2986" s="10">
        <f>IF(my_protein!J2985 = my_protein!J2986, IF(my_protein!H2986 - my_protein!I2985 &lt; 100, A2985, A2985 + 1), A2985 + 1)</f>
        <v>2035</v>
      </c>
      <c r="B2986" s="10">
        <f>IF(my_protein!I2985 - my_protein!H2986 &gt; 0, my_protein!I2985 - my_protein!H2986, 0)</f>
        <v>0</v>
      </c>
      <c r="C2986">
        <f>IF(my_protein!B2986 = "with_protein", my_protein!S2986, "")</f>
        <v>529</v>
      </c>
      <c r="D2986" s="9"/>
    </row>
    <row r="2987">
      <c r="A2987" s="10">
        <f>IF(my_protein!J2986 = my_protein!J2987, IF(my_protein!H2987 - my_protein!I2986 &lt; 100, A2986, A2986 + 1), A2986 + 1)</f>
        <v>2036</v>
      </c>
      <c r="B2987" s="10">
        <f>IF(my_protein!I2986 - my_protein!H2987 &gt; 0, my_protein!I2986 - my_protein!H2987, 0)</f>
        <v>0</v>
      </c>
      <c r="C2987">
        <f>IF(my_protein!B2987 = "with_protein", my_protein!S2987, "")</f>
        <v>247</v>
      </c>
      <c r="D2987" s="9"/>
    </row>
    <row r="2988">
      <c r="A2988" s="10">
        <f>IF(my_protein!J2987 = my_protein!J2988, IF(my_protein!H2988 - my_protein!I2987 &lt; 100, A2987, A2987 + 1), A2987 + 1)</f>
        <v>2036</v>
      </c>
      <c r="B2988" s="10">
        <f>IF(my_protein!I2987 - my_protein!H2988 &gt; 0, my_protein!I2987 - my_protein!H2988, 0)</f>
        <v>0</v>
      </c>
      <c r="C2988">
        <f>IF(my_protein!B2988 = "with_protein", my_protein!S2988, "")</f>
        <v>223</v>
      </c>
      <c r="D2988" s="9"/>
    </row>
    <row r="2989">
      <c r="A2989" s="10">
        <f>IF(my_protein!J2988 = my_protein!J2989, IF(my_protein!H2989 - my_protein!I2988 &lt; 100, A2988, A2988 + 1), A2988 + 1)</f>
        <v>2037</v>
      </c>
      <c r="B2989" s="10">
        <f>IF(my_protein!I2988 - my_protein!H2989 &gt; 0, my_protein!I2988 - my_protein!H2989, 0)</f>
        <v>0</v>
      </c>
      <c r="C2989">
        <f>IF(my_protein!B2989 = "with_protein", my_protein!S2989, "")</f>
        <v>249</v>
      </c>
      <c r="D2989" s="9"/>
    </row>
    <row r="2990">
      <c r="A2990" s="10">
        <f>IF(my_protein!J2989 = my_protein!J2990, IF(my_protein!H2990 - my_protein!I2989 &lt; 100, A2989, A2989 + 1), A2989 + 1)</f>
        <v>2038</v>
      </c>
      <c r="B2990" s="10">
        <f>IF(my_protein!I2989 - my_protein!H2990 &gt; 0, my_protein!I2989 - my_protein!H2990, 0)</f>
        <v>0</v>
      </c>
      <c r="C2990">
        <f>IF(my_protein!B2990 = "with_protein", my_protein!S2990, "")</f>
        <v>126</v>
      </c>
      <c r="D2990" s="9"/>
    </row>
    <row r="2991">
      <c r="A2991" s="10">
        <f>IF(my_protein!J2990 = my_protein!J2991, IF(my_protein!H2991 - my_protein!I2990 &lt; 100, A2990, A2990 + 1), A2990 + 1)</f>
        <v>2038</v>
      </c>
      <c r="B2991" s="10">
        <f>IF(my_protein!I2990 - my_protein!H2991 &gt; 0, my_protein!I2990 - my_protein!H2991, 0)</f>
        <v>0</v>
      </c>
      <c r="C2991">
        <f>IF(my_protein!B2991 = "with_protein", my_protein!S2991, "")</f>
        <v>155</v>
      </c>
      <c r="D2991" s="9"/>
    </row>
    <row r="2992">
      <c r="A2992" s="10">
        <f>IF(my_protein!J2991 = my_protein!J2992, IF(my_protein!H2992 - my_protein!I2991 &lt; 100, A2991, A2991 + 1), A2991 + 1)</f>
        <v>2038</v>
      </c>
      <c r="B2992" s="10">
        <f>IF(my_protein!I2991 - my_protein!H2992 &gt; 0, my_protein!I2991 - my_protein!H2992, 0)</f>
        <v>0</v>
      </c>
      <c r="C2992">
        <f>IF(my_protein!B2992 = "with_protein", my_protein!S2992, "")</f>
        <v>580</v>
      </c>
      <c r="D2992" s="9"/>
    </row>
    <row r="2993">
      <c r="A2993" s="10">
        <f>IF(my_protein!J2992 = my_protein!J2993, IF(my_protein!H2993 - my_protein!I2992 &lt; 100, A2992, A2992 + 1), A2992 + 1)</f>
        <v>2038</v>
      </c>
      <c r="B2993" s="10">
        <f>IF(my_protein!I2992 - my_protein!H2993 &gt; 0, my_protein!I2992 - my_protein!H2993, 0)</f>
        <v>0</v>
      </c>
      <c r="C2993">
        <f>IF(my_protein!B2993 = "with_protein", my_protein!S2993, "")</f>
        <v>257</v>
      </c>
      <c r="D2993" s="9"/>
    </row>
    <row r="2994">
      <c r="A2994" s="10">
        <f>IF(my_protein!J2993 = my_protein!J2994, IF(my_protein!H2994 - my_protein!I2993 &lt; 100, A2993, A2993 + 1), A2993 + 1)</f>
        <v>2039</v>
      </c>
      <c r="B2994" s="10">
        <f>IF(my_protein!I2993 - my_protein!H2994 &gt; 0, my_protein!I2993 - my_protein!H2994, 0)</f>
        <v>0</v>
      </c>
      <c r="C2994">
        <f>IF(my_protein!B2994 = "with_protein", my_protein!S2994, "")</f>
        <v>447</v>
      </c>
      <c r="D2994" s="9"/>
    </row>
    <row r="2995">
      <c r="A2995" s="10">
        <f>IF(my_protein!J2994 = my_protein!J2995, IF(my_protein!H2995 - my_protein!I2994 &lt; 100, A2994, A2994 + 1), A2994 + 1)</f>
        <v>2040</v>
      </c>
      <c r="B2995" s="10">
        <f>IF(my_protein!I2994 - my_protein!H2995 &gt; 0, my_protein!I2994 - my_protein!H2995, 0)</f>
        <v>0</v>
      </c>
      <c r="C2995">
        <f>IF(my_protein!B2995 = "with_protein", my_protein!S2995, "")</f>
        <v>557</v>
      </c>
      <c r="D2995" s="9"/>
    </row>
    <row r="2996">
      <c r="A2996" s="10">
        <f>IF(my_protein!J2995 = my_protein!J2996, IF(my_protein!H2996 - my_protein!I2995 &lt; 100, A2995, A2995 + 1), A2995 + 1)</f>
        <v>2040</v>
      </c>
      <c r="B2996" s="10">
        <f>IF(my_protein!I2995 - my_protein!H2996 &gt; 0, my_protein!I2995 - my_protein!H2996, 0)</f>
        <v>0</v>
      </c>
      <c r="C2996">
        <f>IF(my_protein!B2996 = "with_protein", my_protein!S2996, "")</f>
        <v>89</v>
      </c>
      <c r="D2996" s="9"/>
    </row>
    <row r="2997">
      <c r="A2997" s="10">
        <f>IF(my_protein!J2996 = my_protein!J2997, IF(my_protein!H2997 - my_protein!I2996 &lt; 100, A2996, A2996 + 1), A2996 + 1)</f>
        <v>2041</v>
      </c>
      <c r="B2997" s="10">
        <f>IF(my_protein!I2996 - my_protein!H2997 &gt; 0, my_protein!I2996 - my_protein!H2997, 0)</f>
        <v>0</v>
      </c>
      <c r="C2997">
        <f>IF(my_protein!B2997 = "with_protein", my_protein!S2997, "")</f>
        <v>388</v>
      </c>
      <c r="D2997" s="9"/>
    </row>
    <row r="2998">
      <c r="A2998" s="10">
        <f>IF(my_protein!J2997 = my_protein!J2998, IF(my_protein!H2998 - my_protein!I2997 &lt; 100, A2997, A2997 + 1), A2997 + 1)</f>
        <v>2042</v>
      </c>
      <c r="B2998" s="10">
        <f>IF(my_protein!I2997 - my_protein!H2998 &gt; 0, my_protein!I2997 - my_protein!H2998, 0)</f>
        <v>0</v>
      </c>
      <c r="C2998">
        <f>IF(my_protein!B2998 = "with_protein", my_protein!S2998, "")</f>
        <v>317</v>
      </c>
      <c r="D2998" s="9"/>
    </row>
    <row r="2999">
      <c r="A2999" s="10">
        <f>IF(my_protein!J2998 = my_protein!J2999, IF(my_protein!H2999 - my_protein!I2998 &lt; 100, A2998, A2998 + 1), A2998 + 1)</f>
        <v>2042</v>
      </c>
      <c r="B2999" s="10">
        <f>IF(my_protein!I2998 - my_protein!H2999 &gt; 0, my_protein!I2998 - my_protein!H2999, 0)</f>
        <v>0</v>
      </c>
      <c r="C2999">
        <f>IF(my_protein!B2999 = "with_protein", my_protein!S2999, "")</f>
        <v>314</v>
      </c>
      <c r="D2999" s="9"/>
    </row>
    <row r="3000">
      <c r="A3000" s="10">
        <f>IF(my_protein!J2999 = my_protein!J3000, IF(my_protein!H3000 - my_protein!I2999 &lt; 100, A2999, A2999 + 1), A2999 + 1)</f>
        <v>2042</v>
      </c>
      <c r="B3000" s="10">
        <f>IF(my_protein!I2999 - my_protein!H3000 &gt; 0, my_protein!I2999 - my_protein!H3000, 0)</f>
        <v>0</v>
      </c>
      <c r="C3000">
        <f>IF(my_protein!B3000 = "with_protein", my_protein!S3000, "")</f>
        <v>332</v>
      </c>
      <c r="D3000" s="9"/>
    </row>
    <row r="3001">
      <c r="A3001" s="10">
        <f>IF(my_protein!J3000 = my_protein!J3001, IF(my_protein!H3001 - my_protein!I3000 &lt; 100, A3000, A3000 + 1), A3000 + 1)</f>
        <v>2043</v>
      </c>
      <c r="B3001" s="10">
        <f>IF(my_protein!I3000 - my_protein!H3001 &gt; 0, my_protein!I3000 - my_protein!H3001, 0)</f>
        <v>0</v>
      </c>
      <c r="C3001">
        <f>IF(my_protein!B3001 = "with_protein", my_protein!S3001, "")</f>
        <v>1200</v>
      </c>
      <c r="D3001" s="9"/>
    </row>
    <row r="3002">
      <c r="A3002" s="10">
        <f>IF(my_protein!J3001 = my_protein!J3002, IF(my_protein!H3002 - my_protein!I3001 &lt; 100, A3001, A3001 + 1), A3001 + 1)</f>
        <v>2044</v>
      </c>
      <c r="B3002" s="10">
        <f>IF(my_protein!I3001 - my_protein!H3002 &gt; 0, my_protein!I3001 - my_protein!H3002, 0)</f>
        <v>0</v>
      </c>
      <c r="C3002">
        <f>IF(my_protein!B3002 = "with_protein", my_protein!S3002, "")</f>
        <v>844</v>
      </c>
      <c r="D3002" s="9"/>
    </row>
    <row r="3003">
      <c r="A3003" s="10">
        <f>IF(my_protein!J3002 = my_protein!J3003, IF(my_protein!H3003 - my_protein!I3002 &lt; 100, A3002, A3002 + 1), A3002 + 1)</f>
        <v>2045</v>
      </c>
      <c r="B3003" s="10">
        <f>IF(my_protein!I3002 - my_protein!H3003 &gt; 0, my_protein!I3002 - my_protein!H3003, 0)</f>
        <v>0</v>
      </c>
      <c r="C3003">
        <f>IF(my_protein!B3003 = "with_protein", my_protein!S3003, "")</f>
        <v>185</v>
      </c>
      <c r="D3003" s="9"/>
    </row>
    <row r="3004">
      <c r="A3004" s="10">
        <f>IF(my_protein!J3003 = my_protein!J3004, IF(my_protein!H3004 - my_protein!I3003 &lt; 100, A3003, A3003 + 1), A3003 + 1)</f>
        <v>2045</v>
      </c>
      <c r="B3004" s="10">
        <f>IF(my_protein!I3003 - my_protein!H3004 &gt; 0, my_protein!I3003 - my_protein!H3004, 0)</f>
        <v>0</v>
      </c>
      <c r="C3004">
        <f>IF(my_protein!B3004 = "with_protein", my_protein!S3004, "")</f>
        <v>345</v>
      </c>
      <c r="D3004" s="9"/>
    </row>
    <row r="3005">
      <c r="A3005" s="10">
        <f>IF(my_protein!J3004 = my_protein!J3005, IF(my_protein!H3005 - my_protein!I3004 &lt; 100, A3004, A3004 + 1), A3004 + 1)</f>
        <v>2045</v>
      </c>
      <c r="B3005" s="10">
        <f>IF(my_protein!I3004 - my_protein!H3005 &gt; 0, my_protein!I3004 - my_protein!H3005, 0)</f>
        <v>0</v>
      </c>
      <c r="C3005">
        <f>IF(my_protein!B3005 = "with_protein", my_protein!S3005, "")</f>
        <v>437</v>
      </c>
      <c r="D3005" s="9"/>
    </row>
    <row r="3006">
      <c r="A3006" s="10">
        <f>IF(my_protein!J3005 = my_protein!J3006, IF(my_protein!H3006 - my_protein!I3005 &lt; 100, A3005, A3005 + 1), A3005 + 1)</f>
        <v>2046</v>
      </c>
      <c r="B3006" s="10">
        <f>IF(my_protein!I3005 - my_protein!H3006 &gt; 0, my_protein!I3005 - my_protein!H3006, 0)</f>
        <v>0</v>
      </c>
      <c r="C3006">
        <f>IF(my_protein!B3006 = "with_protein", my_protein!S3006, "")</f>
        <v>330</v>
      </c>
      <c r="D3006" s="9"/>
    </row>
    <row r="3007">
      <c r="A3007" s="10">
        <f>IF(my_protein!J3006 = my_protein!J3007, IF(my_protein!H3007 - my_protein!I3006 &lt; 100, A3006, A3006 + 1), A3006 + 1)</f>
        <v>2047</v>
      </c>
      <c r="B3007" s="10">
        <f>IF(my_protein!I3006 - my_protein!H3007 &gt; 0, my_protein!I3006 - my_protein!H3007, 0)</f>
        <v>0</v>
      </c>
      <c r="C3007">
        <f>IF(my_protein!B3007 = "with_protein", my_protein!S3007, "")</f>
        <v>133</v>
      </c>
      <c r="D3007" s="9"/>
    </row>
    <row r="3008">
      <c r="A3008" s="10">
        <f>IF(my_protein!J3007 = my_protein!J3008, IF(my_protein!H3008 - my_protein!I3007 &lt; 100, A3007, A3007 + 1), A3007 + 1)</f>
        <v>2047</v>
      </c>
      <c r="B3008" s="10">
        <f>IF(my_protein!I3007 - my_protein!H3008 &gt; 0, my_protein!I3007 - my_protein!H3008, 0)</f>
        <v>0</v>
      </c>
      <c r="C3008">
        <f>IF(my_protein!B3008 = "with_protein", my_protein!S3008, "")</f>
        <v>284</v>
      </c>
      <c r="D3008" s="9"/>
    </row>
    <row r="3009">
      <c r="A3009" s="10">
        <f>IF(my_protein!J3008 = my_protein!J3009, IF(my_protein!H3009 - my_protein!I3008 &lt; 100, A3008, A3008 + 1), A3008 + 1)</f>
        <v>2048</v>
      </c>
      <c r="B3009" s="10">
        <f>IF(my_protein!I3008 - my_protein!H3009 &gt; 0, my_protein!I3008 - my_protein!H3009, 0)</f>
        <v>0</v>
      </c>
      <c r="C3009">
        <f>IF(my_protein!B3009 = "with_protein", my_protein!S3009, "")</f>
        <v>248</v>
      </c>
      <c r="D3009" s="9"/>
    </row>
    <row r="3010">
      <c r="A3010" s="10">
        <f>IF(my_protein!J3009 = my_protein!J3010, IF(my_protein!H3010 - my_protein!I3009 &lt; 100, A3009, A3009 + 1), A3009 + 1)</f>
        <v>2049</v>
      </c>
      <c r="B3010" s="10">
        <f>IF(my_protein!I3009 - my_protein!H3010 &gt; 0, my_protein!I3009 - my_protein!H3010, 0)</f>
        <v>0</v>
      </c>
      <c r="C3010">
        <f>IF(my_protein!B3010 = "with_protein", my_protein!S3010, "")</f>
        <v>527</v>
      </c>
      <c r="D3010" s="9"/>
    </row>
    <row r="3011">
      <c r="A3011" s="10">
        <f>IF(my_protein!J3010 = my_protein!J3011, IF(my_protein!H3011 - my_protein!I3010 &lt; 100, A3010, A3010 + 1), A3010 + 1)</f>
        <v>2049</v>
      </c>
      <c r="B3011" s="10">
        <f>IF(my_protein!I3010 - my_protein!H3011 &gt; 0, my_protein!I3010 - my_protein!H3011, 0)</f>
        <v>3</v>
      </c>
      <c r="C3011">
        <f>IF(my_protein!B3011 = "with_protein", my_protein!S3011, "")</f>
        <v>212</v>
      </c>
      <c r="D3011" s="9"/>
    </row>
    <row r="3012">
      <c r="A3012" s="10">
        <f>IF(my_protein!J3011 = my_protein!J3012, IF(my_protein!H3012 - my_protein!I3011 &lt; 100, A3011, A3011 + 1), A3011 + 1)</f>
        <v>2050</v>
      </c>
      <c r="B3012" s="10">
        <f>IF(my_protein!I3011 - my_protein!H3012 &gt; 0, my_protein!I3011 - my_protein!H3012, 0)</f>
        <v>0</v>
      </c>
      <c r="C3012">
        <f>IF(my_protein!B3012 = "with_protein", my_protein!S3012, "")</f>
        <v>191</v>
      </c>
      <c r="D3012" s="9"/>
    </row>
    <row r="3013">
      <c r="A3013" s="10">
        <f>IF(my_protein!J3012 = my_protein!J3013, IF(my_protein!H3013 - my_protein!I3012 &lt; 100, A3012, A3012 + 1), A3012 + 1)</f>
        <v>2051</v>
      </c>
      <c r="B3013" s="10">
        <f>IF(my_protein!I3012 - my_protein!H3013 &gt; 0, my_protein!I3012 - my_protein!H3013, 0)</f>
        <v>0</v>
      </c>
      <c r="C3013">
        <f>IF(my_protein!B3013 = "with_protein", my_protein!S3013, "")</f>
        <v>340</v>
      </c>
      <c r="D3013" s="9"/>
    </row>
    <row r="3014">
      <c r="A3014" s="10">
        <f>IF(my_protein!J3013 = my_protein!J3014, IF(my_protein!H3014 - my_protein!I3013 &lt; 100, A3013, A3013 + 1), A3013 + 1)</f>
        <v>2052</v>
      </c>
      <c r="B3014" s="10">
        <f>IF(my_protein!I3013 - my_protein!H3014 &gt; 0, my_protein!I3013 - my_protein!H3014, 0)</f>
        <v>0</v>
      </c>
      <c r="C3014">
        <f>IF(my_protein!B3014 = "with_protein", my_protein!S3014, "")</f>
        <v>67</v>
      </c>
      <c r="D3014" s="9"/>
    </row>
    <row r="3015">
      <c r="A3015" s="10">
        <f>IF(my_protein!J3014 = my_protein!J3015, IF(my_protein!H3015 - my_protein!I3014 &lt; 100, A3014, A3014 + 1), A3014 + 1)</f>
        <v>2053</v>
      </c>
      <c r="B3015" s="10">
        <f>IF(my_protein!I3014 - my_protein!H3015 &gt; 0, my_protein!I3014 - my_protein!H3015, 0)</f>
        <v>0</v>
      </c>
      <c r="C3015" t="str">
        <f>IF(my_protein!B3015 = "with_protein", my_protein!S3015, "")</f>
        <v/>
      </c>
      <c r="D3015" s="9"/>
    </row>
    <row r="3016">
      <c r="A3016" s="10">
        <f>IF(my_protein!J3015 = my_protein!J3016, IF(my_protein!H3016 - my_protein!I3015 &lt; 100, A3015, A3015 + 1), A3015 + 1)</f>
        <v>2054</v>
      </c>
      <c r="B3016" s="10">
        <f>IF(my_protein!I3015 - my_protein!H3016 &gt; 0, my_protein!I3015 - my_protein!H3016, 0)</f>
        <v>0</v>
      </c>
      <c r="C3016">
        <f>IF(my_protein!B3016 = "with_protein", my_protein!S3016, "")</f>
        <v>102</v>
      </c>
      <c r="D3016" s="9"/>
    </row>
    <row r="3017">
      <c r="A3017" s="10">
        <f>IF(my_protein!J3016 = my_protein!J3017, IF(my_protein!H3017 - my_protein!I3016 &lt; 100, A3016, A3016 + 1), A3016 + 1)</f>
        <v>2055</v>
      </c>
      <c r="B3017" s="10">
        <f>IF(my_protein!I3016 - my_protein!H3017 &gt; 0, my_protein!I3016 - my_protein!H3017, 0)</f>
        <v>39</v>
      </c>
      <c r="C3017" t="str">
        <f>IF(my_protein!B3017 = "with_protein", my_protein!S3017, "")</f>
        <v/>
      </c>
      <c r="D3017" s="9"/>
    </row>
    <row r="3018">
      <c r="A3018" s="10">
        <f>IF(my_protein!J3017 = my_protein!J3018, IF(my_protein!H3018 - my_protein!I3017 &lt; 100, A3017, A3017 + 1), A3017 + 1)</f>
        <v>2055</v>
      </c>
      <c r="B3018" s="10">
        <f>IF(my_protein!I3017 - my_protein!H3018 &gt; 0, my_protein!I3017 - my_protein!H3018, 0)</f>
        <v>42</v>
      </c>
      <c r="C3018">
        <f>IF(my_protein!B3018 = "with_protein", my_protein!S3018, "")</f>
        <v>376</v>
      </c>
      <c r="D3018" s="9"/>
    </row>
    <row r="3019">
      <c r="A3019" s="10">
        <f>IF(my_protein!J3018 = my_protein!J3019, IF(my_protein!H3019 - my_protein!I3018 &lt; 100, A3018, A3018 + 1), A3018 + 1)</f>
        <v>2056</v>
      </c>
      <c r="B3019" s="10">
        <f>IF(my_protein!I3018 - my_protein!H3019 &gt; 0, my_protein!I3018 - my_protein!H3019, 0)</f>
        <v>0</v>
      </c>
      <c r="C3019">
        <f>IF(my_protein!B3019 = "with_protein", my_protein!S3019, "")</f>
        <v>173</v>
      </c>
      <c r="D3019" s="9"/>
    </row>
    <row r="3020">
      <c r="A3020" s="10">
        <f>IF(my_protein!J3019 = my_protein!J3020, IF(my_protein!H3020 - my_protein!I3019 &lt; 100, A3019, A3019 + 1), A3019 + 1)</f>
        <v>2056</v>
      </c>
      <c r="B3020" s="10">
        <f>IF(my_protein!I3019 - my_protein!H3020 &gt; 0, my_protein!I3019 - my_protein!H3020, 0)</f>
        <v>0</v>
      </c>
      <c r="C3020">
        <f>IF(my_protein!B3020 = "with_protein", my_protein!S3020, "")</f>
        <v>157</v>
      </c>
      <c r="D3020" s="9"/>
    </row>
    <row r="3021">
      <c r="A3021" s="10">
        <f>IF(my_protein!J3020 = my_protein!J3021, IF(my_protein!H3021 - my_protein!I3020 &lt; 100, A3020, A3020 + 1), A3020 + 1)</f>
        <v>2056</v>
      </c>
      <c r="B3021" s="10">
        <f>IF(my_protein!I3020 - my_protein!H3021 &gt; 0, my_protein!I3020 - my_protein!H3021, 0)</f>
        <v>3</v>
      </c>
      <c r="C3021">
        <f>IF(my_protein!B3021 = "with_protein", my_protein!S3021, "")</f>
        <v>288</v>
      </c>
      <c r="D3021" s="9"/>
    </row>
    <row r="3022">
      <c r="A3022" s="10">
        <f>IF(my_protein!J3021 = my_protein!J3022, IF(my_protein!H3022 - my_protein!I3021 &lt; 100, A3021, A3021 + 1), A3021 + 1)</f>
        <v>2057</v>
      </c>
      <c r="B3022" s="10">
        <f>IF(my_protein!I3021 - my_protein!H3022 &gt; 0, my_protein!I3021 - my_protein!H3022, 0)</f>
        <v>0</v>
      </c>
      <c r="C3022">
        <f>IF(my_protein!B3022 = "with_protein", my_protein!S3022, "")</f>
        <v>302</v>
      </c>
      <c r="D3022" s="9"/>
    </row>
    <row r="3023">
      <c r="A3023" s="10">
        <f>IF(my_protein!J3022 = my_protein!J3023, IF(my_protein!H3023 - my_protein!I3022 &lt; 100, A3022, A3022 + 1), A3022 + 1)</f>
        <v>2057</v>
      </c>
      <c r="B3023" s="10">
        <f>IF(my_protein!I3022 - my_protein!H3023 &gt; 0, my_protein!I3022 - my_protein!H3023, 0)</f>
        <v>3</v>
      </c>
      <c r="C3023">
        <f>IF(my_protein!B3023 = "with_protein", my_protein!S3023, "")</f>
        <v>246</v>
      </c>
      <c r="D3023" s="9"/>
    </row>
    <row r="3024">
      <c r="A3024" s="10">
        <f>IF(my_protein!J3023 = my_protein!J3024, IF(my_protein!H3024 - my_protein!I3023 &lt; 100, A3023, A3023 + 1), A3023 + 1)</f>
        <v>2058</v>
      </c>
      <c r="B3024" s="10">
        <f>IF(my_protein!I3023 - my_protein!H3024 &gt; 0, my_protein!I3023 - my_protein!H3024, 0)</f>
        <v>0</v>
      </c>
      <c r="C3024">
        <f>IF(my_protein!B3024 = "with_protein", my_protein!S3024, "")</f>
        <v>424</v>
      </c>
      <c r="D3024" s="9"/>
    </row>
    <row r="3025">
      <c r="A3025" s="10">
        <f>IF(my_protein!J3024 = my_protein!J3025, IF(my_protein!H3025 - my_protein!I3024 &lt; 100, A3024, A3024 + 1), A3024 + 1)</f>
        <v>2059</v>
      </c>
      <c r="B3025" s="10">
        <f>IF(my_protein!I3024 - my_protein!H3025 &gt; 0, my_protein!I3024 - my_protein!H3025, 0)</f>
        <v>0</v>
      </c>
      <c r="C3025">
        <f>IF(my_protein!B3025 = "with_protein", my_protein!S3025, "")</f>
        <v>535</v>
      </c>
      <c r="D3025" s="9"/>
    </row>
    <row r="3026">
      <c r="A3026" s="10">
        <f>IF(my_protein!J3025 = my_protein!J3026, IF(my_protein!H3026 - my_protein!I3025 &lt; 100, A3025, A3025 + 1), A3025 + 1)</f>
        <v>2060</v>
      </c>
      <c r="B3026" s="10">
        <f>IF(my_protein!I3025 - my_protein!H3026 &gt; 0, my_protein!I3025 - my_protein!H3026, 0)</f>
        <v>0</v>
      </c>
      <c r="C3026">
        <f>IF(my_protein!B3026 = "with_protein", my_protein!S3026, "")</f>
        <v>297</v>
      </c>
      <c r="D3026" s="9"/>
    </row>
    <row r="3027">
      <c r="A3027" s="10">
        <f>IF(my_protein!J3026 = my_protein!J3027, IF(my_protein!H3027 - my_protein!I3026 &lt; 100, A3026, A3026 + 1), A3026 + 1)</f>
        <v>2060</v>
      </c>
      <c r="B3027" s="10">
        <f>IF(my_protein!I3026 - my_protein!H3027 &gt; 0, my_protein!I3026 - my_protein!H3027, 0)</f>
        <v>0</v>
      </c>
      <c r="C3027">
        <f>IF(my_protein!B3027 = "with_protein", my_protein!S3027, "")</f>
        <v>390</v>
      </c>
      <c r="D3027" s="9"/>
    </row>
    <row r="3028">
      <c r="A3028" s="10">
        <f>IF(my_protein!J3027 = my_protein!J3028, IF(my_protein!H3028 - my_protein!I3027 &lt; 100, A3027, A3027 + 1), A3027 + 1)</f>
        <v>2061</v>
      </c>
      <c r="B3028" s="10">
        <f>IF(my_protein!I3027 - my_protein!H3028 &gt; 0, my_protein!I3027 - my_protein!H3028, 0)</f>
        <v>0</v>
      </c>
      <c r="C3028">
        <f>IF(my_protein!B3028 = "with_protein", my_protein!S3028, "")</f>
        <v>377</v>
      </c>
      <c r="D3028" s="9"/>
    </row>
    <row r="3029">
      <c r="A3029" s="10">
        <f>IF(my_protein!J3028 = my_protein!J3029, IF(my_protein!H3029 - my_protein!I3028 &lt; 100, A3028, A3028 + 1), A3028 + 1)</f>
        <v>2061</v>
      </c>
      <c r="B3029" s="10">
        <f>IF(my_protein!I3028 - my_protein!H3029 &gt; 0, my_protein!I3028 - my_protein!H3029, 0)</f>
        <v>0</v>
      </c>
      <c r="C3029">
        <f>IF(my_protein!B3029 = "with_protein", my_protein!S3029, "")</f>
        <v>796</v>
      </c>
      <c r="D3029" s="9"/>
    </row>
    <row r="3030">
      <c r="A3030" s="10">
        <f>IF(my_protein!J3029 = my_protein!J3030, IF(my_protein!H3030 - my_protein!I3029 &lt; 100, A3029, A3029 + 1), A3029 + 1)</f>
        <v>2061</v>
      </c>
      <c r="B3030" s="10">
        <f>IF(my_protein!I3029 - my_protein!H3030 &gt; 0, my_protein!I3029 - my_protein!H3030, 0)</f>
        <v>0</v>
      </c>
      <c r="C3030">
        <f>IF(my_protein!B3030 = "with_protein", my_protein!S3030, "")</f>
        <v>377</v>
      </c>
      <c r="D3030" s="9"/>
    </row>
    <row r="3031">
      <c r="A3031" s="10">
        <f>IF(my_protein!J3030 = my_protein!J3031, IF(my_protein!H3031 - my_protein!I3030 &lt; 100, A3030, A3030 + 1), A3030 + 1)</f>
        <v>2062</v>
      </c>
      <c r="B3031" s="10">
        <f>IF(my_protein!I3030 - my_protein!H3031 &gt; 0, my_protein!I3030 - my_protein!H3031, 0)</f>
        <v>0</v>
      </c>
      <c r="C3031">
        <f>IF(my_protein!B3031 = "with_protein", my_protein!S3031, "")</f>
        <v>437</v>
      </c>
      <c r="D3031" s="9"/>
    </row>
    <row r="3032">
      <c r="A3032" s="10">
        <f>IF(my_protein!J3031 = my_protein!J3032, IF(my_protein!H3032 - my_protein!I3031 &lt; 100, A3031, A3031 + 1), A3031 + 1)</f>
        <v>2063</v>
      </c>
      <c r="B3032" s="10">
        <f>IF(my_protein!I3031 - my_protein!H3032 &gt; 0, my_protein!I3031 - my_protein!H3032, 0)</f>
        <v>0</v>
      </c>
      <c r="C3032">
        <f>IF(my_protein!B3032 = "with_protein", my_protein!S3032, "")</f>
        <v>520</v>
      </c>
      <c r="D3032" s="9"/>
    </row>
    <row r="3033">
      <c r="A3033" s="10">
        <f>IF(my_protein!J3032 = my_protein!J3033, IF(my_protein!H3033 - my_protein!I3032 &lt; 100, A3032, A3032 + 1), A3032 + 1)</f>
        <v>2064</v>
      </c>
      <c r="B3033" s="10">
        <f>IF(my_protein!I3032 - my_protein!H3033 &gt; 0, my_protein!I3032 - my_protein!H3033, 0)</f>
        <v>0</v>
      </c>
      <c r="C3033">
        <f>IF(my_protein!B3033 = "with_protein", my_protein!S3033, "")</f>
        <v>135</v>
      </c>
      <c r="D3033" s="9"/>
    </row>
    <row r="3034">
      <c r="A3034" s="10">
        <f>IF(my_protein!J3033 = my_protein!J3034, IF(my_protein!H3034 - my_protein!I3033 &lt; 100, A3033, A3033 + 1), A3033 + 1)</f>
        <v>2065</v>
      </c>
      <c r="B3034" s="10">
        <f>IF(my_protein!I3033 - my_protein!H3034 &gt; 0, my_protein!I3033 - my_protein!H3034, 0)</f>
        <v>0</v>
      </c>
      <c r="C3034">
        <f>IF(my_protein!B3034 = "with_protein", my_protein!S3034, "")</f>
        <v>885</v>
      </c>
      <c r="D3034" s="9"/>
    </row>
    <row r="3035">
      <c r="A3035" s="10">
        <f>IF(my_protein!J3034 = my_protein!J3035, IF(my_protein!H3035 - my_protein!I3034 &lt; 100, A3034, A3034 + 1), A3034 + 1)</f>
        <v>2065</v>
      </c>
      <c r="B3035" s="10">
        <f>IF(my_protein!I3034 - my_protein!H3035 &gt; 0, my_protein!I3034 - my_protein!H3035, 0)</f>
        <v>0</v>
      </c>
      <c r="C3035">
        <f>IF(my_protein!B3035 = "with_protein", my_protein!S3035, "")</f>
        <v>390</v>
      </c>
      <c r="D3035" s="9"/>
    </row>
    <row r="3036">
      <c r="A3036" s="10">
        <f>IF(my_protein!J3035 = my_protein!J3036, IF(my_protein!H3036 - my_protein!I3035 &lt; 100, A3035, A3035 + 1), A3035 + 1)</f>
        <v>2065</v>
      </c>
      <c r="B3036" s="10">
        <f>IF(my_protein!I3035 - my_protein!H3036 &gt; 0, my_protein!I3035 - my_protein!H3036, 0)</f>
        <v>0</v>
      </c>
      <c r="C3036">
        <f>IF(my_protein!B3036 = "with_protein", my_protein!S3036, "")</f>
        <v>567</v>
      </c>
      <c r="D3036" s="9"/>
    </row>
    <row r="3037">
      <c r="A3037" s="10">
        <f>IF(my_protein!J3036 = my_protein!J3037, IF(my_protein!H3037 - my_protein!I3036 &lt; 100, A3036, A3036 + 1), A3036 + 1)</f>
        <v>2066</v>
      </c>
      <c r="B3037" s="10">
        <f>IF(my_protein!I3036 - my_protein!H3037 &gt; 0, my_protein!I3036 - my_protein!H3037, 0)</f>
        <v>0</v>
      </c>
      <c r="C3037" t="str">
        <f>IF(my_protein!B3037 = "with_protein", my_protein!S3037, "")</f>
        <v/>
      </c>
      <c r="D3037" s="9"/>
    </row>
    <row r="3038">
      <c r="A3038" s="10">
        <f>IF(my_protein!J3037 = my_protein!J3038, IF(my_protein!H3038 - my_protein!I3037 &lt; 100, A3037, A3037 + 1), A3037 + 1)</f>
        <v>2067</v>
      </c>
      <c r="B3038" s="10">
        <f>IF(my_protein!I3037 - my_protein!H3038 &gt; 0, my_protein!I3037 - my_protein!H3038, 0)</f>
        <v>0</v>
      </c>
      <c r="C3038">
        <f>IF(my_protein!B3038 = "with_protein", my_protein!S3038, "")</f>
        <v>225</v>
      </c>
      <c r="D3038" s="9"/>
    </row>
    <row r="3039">
      <c r="A3039" s="10">
        <f>IF(my_protein!J3038 = my_protein!J3039, IF(my_protein!H3039 - my_protein!I3038 &lt; 100, A3038, A3038 + 1), A3038 + 1)</f>
        <v>2067</v>
      </c>
      <c r="B3039" s="10">
        <f>IF(my_protein!I3038 - my_protein!H3039 &gt; 0, my_protein!I3038 - my_protein!H3039, 0)</f>
        <v>7</v>
      </c>
      <c r="C3039">
        <f>IF(my_protein!B3039 = "with_protein", my_protein!S3039, "")</f>
        <v>463</v>
      </c>
      <c r="D3039" s="9"/>
    </row>
    <row r="3040">
      <c r="A3040" s="10">
        <f>IF(my_protein!J3039 = my_protein!J3040, IF(my_protein!H3040 - my_protein!I3039 &lt; 100, A3039, A3039 + 1), A3039 + 1)</f>
        <v>2068</v>
      </c>
      <c r="B3040" s="10">
        <f>IF(my_protein!I3039 - my_protein!H3040 &gt; 0, my_protein!I3039 - my_protein!H3040, 0)</f>
        <v>0</v>
      </c>
      <c r="C3040">
        <f>IF(my_protein!B3040 = "with_protein", my_protein!S3040, "")</f>
        <v>541</v>
      </c>
      <c r="D3040" s="9"/>
    </row>
    <row r="3041">
      <c r="A3041" s="10">
        <f>IF(my_protein!J3040 = my_protein!J3041, IF(my_protein!H3041 - my_protein!I3040 &lt; 100, A3040, A3040 + 1), A3040 + 1)</f>
        <v>2068</v>
      </c>
      <c r="B3041" s="10">
        <f>IF(my_protein!I3040 - my_protein!H3041 &gt; 0, my_protein!I3040 - my_protein!H3041, 0)</f>
        <v>0</v>
      </c>
      <c r="C3041">
        <f>IF(my_protein!B3041 = "with_protein", my_protein!S3041, "")</f>
        <v>76</v>
      </c>
      <c r="D3041" s="9"/>
    </row>
    <row r="3042">
      <c r="A3042" s="10">
        <f>IF(my_protein!J3041 = my_protein!J3042, IF(my_protein!H3042 - my_protein!I3041 &lt; 100, A3041, A3041 + 1), A3041 + 1)</f>
        <v>2069</v>
      </c>
      <c r="B3042" s="10">
        <f>IF(my_protein!I3041 - my_protein!H3042 &gt; 0, my_protein!I3041 - my_protein!H3042, 0)</f>
        <v>0</v>
      </c>
      <c r="C3042">
        <f>IF(my_protein!B3042 = "with_protein", my_protein!S3042, "")</f>
        <v>418</v>
      </c>
      <c r="D3042" s="9"/>
    </row>
    <row r="3043">
      <c r="A3043" s="10">
        <f>IF(my_protein!J3042 = my_protein!J3043, IF(my_protein!H3043 - my_protein!I3042 &lt; 100, A3042, A3042 + 1), A3042 + 1)</f>
        <v>2070</v>
      </c>
      <c r="B3043" s="10">
        <f>IF(my_protein!I3042 - my_protein!H3043 &gt; 0, my_protein!I3042 - my_protein!H3043, 0)</f>
        <v>0</v>
      </c>
      <c r="C3043">
        <f>IF(my_protein!B3043 = "with_protein", my_protein!S3043, "")</f>
        <v>473</v>
      </c>
      <c r="D3043" s="9"/>
    </row>
    <row r="3044">
      <c r="A3044" s="10">
        <f>IF(my_protein!J3043 = my_protein!J3044, IF(my_protein!H3044 - my_protein!I3043 &lt; 100, A3043, A3043 + 1), A3043 + 1)</f>
        <v>2071</v>
      </c>
      <c r="B3044" s="10">
        <f>IF(my_protein!I3043 - my_protein!H3044 &gt; 0, my_protein!I3043 - my_protein!H3044, 0)</f>
        <v>0</v>
      </c>
      <c r="C3044">
        <f>IF(my_protein!B3044 = "with_protein", my_protein!S3044, "")</f>
        <v>347</v>
      </c>
      <c r="D3044" s="9"/>
    </row>
    <row r="3045">
      <c r="A3045" s="10">
        <f>IF(my_protein!J3044 = my_protein!J3045, IF(my_protein!H3045 - my_protein!I3044 &lt; 100, A3044, A3044 + 1), A3044 + 1)</f>
        <v>2072</v>
      </c>
      <c r="B3045" s="10">
        <f>IF(my_protein!I3044 - my_protein!H3045 &gt; 0, my_protein!I3044 - my_protein!H3045, 0)</f>
        <v>0</v>
      </c>
      <c r="C3045">
        <f>IF(my_protein!B3045 = "with_protein", my_protein!S3045, "")</f>
        <v>528</v>
      </c>
      <c r="D3045" s="9"/>
    </row>
    <row r="3046">
      <c r="A3046" s="10">
        <f>IF(my_protein!J3045 = my_protein!J3046, IF(my_protein!H3046 - my_protein!I3045 &lt; 100, A3045, A3045 + 1), A3045 + 1)</f>
        <v>2073</v>
      </c>
      <c r="B3046" s="10">
        <f>IF(my_protein!I3045 - my_protein!H3046 &gt; 0, my_protein!I3045 - my_protein!H3046, 0)</f>
        <v>0</v>
      </c>
      <c r="C3046">
        <f>IF(my_protein!B3046 = "with_protein", my_protein!S3046, "")</f>
        <v>528</v>
      </c>
      <c r="D3046" s="9"/>
    </row>
    <row r="3047">
      <c r="A3047" s="10">
        <f>IF(my_protein!J3046 = my_protein!J3047, IF(my_protein!H3047 - my_protein!I3046 &lt; 100, A3046, A3046 + 1), A3046 + 1)</f>
        <v>2073</v>
      </c>
      <c r="B3047" s="10">
        <f>IF(my_protein!I3046 - my_protein!H3047 &gt; 0, my_protein!I3046 - my_protein!H3047, 0)</f>
        <v>0</v>
      </c>
      <c r="C3047">
        <f>IF(my_protein!B3047 = "with_protein", my_protein!S3047, "")</f>
        <v>586</v>
      </c>
      <c r="D3047" s="9"/>
    </row>
    <row r="3048">
      <c r="A3048" s="10">
        <f>IF(my_protein!J3047 = my_protein!J3048, IF(my_protein!H3048 - my_protein!I3047 &lt; 100, A3047, A3047 + 1), A3047 + 1)</f>
        <v>2073</v>
      </c>
      <c r="B3048" s="10">
        <f>IF(my_protein!I3047 - my_protein!H3048 &gt; 0, my_protein!I3047 - my_protein!H3048, 0)</f>
        <v>0</v>
      </c>
      <c r="C3048">
        <f>IF(my_protein!B3048 = "with_protein", my_protein!S3048, "")</f>
        <v>535</v>
      </c>
      <c r="D3048" s="9"/>
    </row>
    <row r="3049">
      <c r="A3049" s="10">
        <f>IF(my_protein!J3048 = my_protein!J3049, IF(my_protein!H3049 - my_protein!I3048 &lt; 100, A3048, A3048 + 1), A3048 + 1)</f>
        <v>2073</v>
      </c>
      <c r="B3049" s="10">
        <f>IF(my_protein!I3048 - my_protein!H3049 &gt; 0, my_protein!I3048 - my_protein!H3049, 0)</f>
        <v>0</v>
      </c>
      <c r="C3049">
        <f>IF(my_protein!B3049 = "with_protein", my_protein!S3049, "")</f>
        <v>550</v>
      </c>
      <c r="D3049" s="9"/>
    </row>
    <row r="3050">
      <c r="A3050" s="10">
        <f>IF(my_protein!J3049 = my_protein!J3050, IF(my_protein!H3050 - my_protein!I3049 &lt; 100, A3049, A3049 + 1), A3049 + 1)</f>
        <v>2074</v>
      </c>
      <c r="B3050" s="10">
        <f>IF(my_protein!I3049 - my_protein!H3050 &gt; 0, my_protein!I3049 - my_protein!H3050, 0)</f>
        <v>0</v>
      </c>
      <c r="C3050">
        <f>IF(my_protein!B3050 = "with_protein", my_protein!S3050, "")</f>
        <v>369</v>
      </c>
      <c r="D3050" s="9"/>
    </row>
    <row r="3051">
      <c r="A3051" s="10">
        <f>IF(my_protein!J3050 = my_protein!J3051, IF(my_protein!H3051 - my_protein!I3050 &lt; 100, A3050, A3050 + 1), A3050 + 1)</f>
        <v>2075</v>
      </c>
      <c r="B3051" s="10">
        <f>IF(my_protein!I3050 - my_protein!H3051 &gt; 0, my_protein!I3050 - my_protein!H3051, 0)</f>
        <v>0</v>
      </c>
      <c r="C3051">
        <f>IF(my_protein!B3051 = "with_protein", my_protein!S3051, "")</f>
        <v>545</v>
      </c>
      <c r="D3051" s="9"/>
    </row>
    <row r="3052">
      <c r="A3052" s="10">
        <f>IF(my_protein!J3051 = my_protein!J3052, IF(my_protein!H3052 - my_protein!I3051 &lt; 100, A3051, A3051 + 1), A3051 + 1)</f>
        <v>2076</v>
      </c>
      <c r="B3052" s="10">
        <f>IF(my_protein!I3051 - my_protein!H3052 &gt; 0, my_protein!I3051 - my_protein!H3052, 0)</f>
        <v>0</v>
      </c>
      <c r="C3052">
        <f>IF(my_protein!B3052 = "with_protein", my_protein!S3052, "")</f>
        <v>372</v>
      </c>
      <c r="D3052" s="9"/>
    </row>
    <row r="3053">
      <c r="A3053" s="10">
        <f>IF(my_protein!J3052 = my_protein!J3053, IF(my_protein!H3053 - my_protein!I3052 &lt; 100, A3052, A3052 + 1), A3052 + 1)</f>
        <v>2077</v>
      </c>
      <c r="B3053" s="10">
        <f>IF(my_protein!I3052 - my_protein!H3053 &gt; 0, my_protein!I3052 - my_protein!H3053, 0)</f>
        <v>0</v>
      </c>
      <c r="C3053">
        <f>IF(my_protein!B3053 = "with_protein", my_protein!S3053, "")</f>
        <v>500</v>
      </c>
      <c r="D3053" s="9"/>
    </row>
    <row r="3054">
      <c r="A3054" s="10">
        <f>IF(my_protein!J3053 = my_protein!J3054, IF(my_protein!H3054 - my_protein!I3053 &lt; 100, A3053, A3053 + 1), A3053 + 1)</f>
        <v>2078</v>
      </c>
      <c r="B3054" s="10">
        <f>IF(my_protein!I3053 - my_protein!H3054 &gt; 0, my_protein!I3053 - my_protein!H3054, 0)</f>
        <v>0</v>
      </c>
      <c r="C3054">
        <f>IF(my_protein!B3054 = "with_protein", my_protein!S3054, "")</f>
        <v>194</v>
      </c>
      <c r="D3054" s="9"/>
    </row>
    <row r="3055">
      <c r="A3055" s="10">
        <f>IF(my_protein!J3054 = my_protein!J3055, IF(my_protein!H3055 - my_protein!I3054 &lt; 100, A3054, A3054 + 1), A3054 + 1)</f>
        <v>2079</v>
      </c>
      <c r="B3055" s="10">
        <f>IF(my_protein!I3054 - my_protein!H3055 &gt; 0, my_protein!I3054 - my_protein!H3055, 0)</f>
        <v>0</v>
      </c>
      <c r="C3055">
        <f>IF(my_protein!B3055 = "with_protein", my_protein!S3055, "")</f>
        <v>203</v>
      </c>
      <c r="D3055" s="9"/>
    </row>
    <row r="3056">
      <c r="A3056" s="10">
        <f>IF(my_protein!J3055 = my_protein!J3056, IF(my_protein!H3056 - my_protein!I3055 &lt; 100, A3055, A3055 + 1), A3055 + 1)</f>
        <v>2080</v>
      </c>
      <c r="B3056" s="10">
        <f>IF(my_protein!I3055 - my_protein!H3056 &gt; 0, my_protein!I3055 - my_protein!H3056, 0)</f>
        <v>0</v>
      </c>
      <c r="C3056">
        <f>IF(my_protein!B3056 = "with_protein", my_protein!S3056, "")</f>
        <v>108</v>
      </c>
      <c r="D3056" s="9"/>
    </row>
    <row r="3057">
      <c r="A3057" s="10">
        <f>IF(my_protein!J3056 = my_protein!J3057, IF(my_protein!H3057 - my_protein!I3056 &lt; 100, A3056, A3056 + 1), A3056 + 1)</f>
        <v>2081</v>
      </c>
      <c r="B3057" s="10">
        <f>IF(my_protein!I3056 - my_protein!H3057 &gt; 0, my_protein!I3056 - my_protein!H3057, 0)</f>
        <v>0</v>
      </c>
      <c r="C3057">
        <f>IF(my_protein!B3057 = "with_protein", my_protein!S3057, "")</f>
        <v>333</v>
      </c>
      <c r="D3057" s="9"/>
    </row>
    <row r="3058">
      <c r="A3058" s="10">
        <f>IF(my_protein!J3057 = my_protein!J3058, IF(my_protein!H3058 - my_protein!I3057 &lt; 100, A3057, A3057 + 1), A3057 + 1)</f>
        <v>2082</v>
      </c>
      <c r="B3058" s="10">
        <f>IF(my_protein!I3057 - my_protein!H3058 &gt; 0, my_protein!I3057 - my_protein!H3058, 0)</f>
        <v>0</v>
      </c>
      <c r="C3058">
        <f>IF(my_protein!B3058 = "with_protein", my_protein!S3058, "")</f>
        <v>544</v>
      </c>
      <c r="D3058" s="9"/>
    </row>
    <row r="3059">
      <c r="A3059" s="10">
        <f>IF(my_protein!J3058 = my_protein!J3059, IF(my_protein!H3059 - my_protein!I3058 &lt; 100, A3058, A3058 + 1), A3058 + 1)</f>
        <v>2083</v>
      </c>
      <c r="B3059" s="10">
        <f>IF(my_protein!I3058 - my_protein!H3059 &gt; 0, my_protein!I3058 - my_protein!H3059, 0)</f>
        <v>0</v>
      </c>
      <c r="C3059">
        <f>IF(my_protein!B3059 = "with_protein", my_protein!S3059, "")</f>
        <v>101</v>
      </c>
      <c r="D3059" s="9"/>
    </row>
    <row r="3060">
      <c r="A3060" s="10">
        <f>IF(my_protein!J3059 = my_protein!J3060, IF(my_protein!H3060 - my_protein!I3059 &lt; 100, A3059, A3059 + 1), A3059 + 1)</f>
        <v>2084</v>
      </c>
      <c r="B3060" s="10">
        <f>IF(my_protein!I3059 - my_protein!H3060 &gt; 0, my_protein!I3059 - my_protein!H3060, 0)</f>
        <v>0</v>
      </c>
      <c r="C3060">
        <f>IF(my_protein!B3060 = "with_protein", my_protein!S3060, "")</f>
        <v>107</v>
      </c>
      <c r="D3060" s="9"/>
    </row>
    <row r="3061">
      <c r="A3061" s="10">
        <f>IF(my_protein!J3060 = my_protein!J3061, IF(my_protein!H3061 - my_protein!I3060 &lt; 100, A3060, A3060 + 1), A3060 + 1)</f>
        <v>2084</v>
      </c>
      <c r="B3061" s="10">
        <f>IF(my_protein!I3060 - my_protein!H3061 &gt; 0, my_protein!I3060 - my_protein!H3061, 0)</f>
        <v>0</v>
      </c>
      <c r="C3061">
        <f>IF(my_protein!B3061 = "with_protein", my_protein!S3061, "")</f>
        <v>113</v>
      </c>
      <c r="D3061" s="9"/>
    </row>
    <row r="3062">
      <c r="A3062" s="10">
        <f>IF(my_protein!J3061 = my_protein!J3062, IF(my_protein!H3062 - my_protein!I3061 &lt; 100, A3061, A3061 + 1), A3061 + 1)</f>
        <v>2084</v>
      </c>
      <c r="B3062" s="10">
        <f>IF(my_protein!I3061 - my_protein!H3062 &gt; 0, my_protein!I3061 - my_protein!H3062, 0)</f>
        <v>0</v>
      </c>
      <c r="C3062">
        <f>IF(my_protein!B3062 = "with_protein", my_protein!S3062, "")</f>
        <v>393</v>
      </c>
      <c r="D3062" s="9"/>
    </row>
    <row r="3063">
      <c r="A3063" s="10">
        <f>IF(my_protein!J3062 = my_protein!J3063, IF(my_protein!H3063 - my_protein!I3062 &lt; 100, A3062, A3062 + 1), A3062 + 1)</f>
        <v>2085</v>
      </c>
      <c r="B3063" s="10">
        <f>IF(my_protein!I3062 - my_protein!H3063 &gt; 0, my_protein!I3062 - my_protein!H3063, 0)</f>
        <v>24</v>
      </c>
      <c r="C3063">
        <f>IF(my_protein!B3063 = "with_protein", my_protein!S3063, "")</f>
        <v>297</v>
      </c>
      <c r="D3063" s="9"/>
    </row>
    <row r="3064">
      <c r="A3064" s="10">
        <f>IF(my_protein!J3063 = my_protein!J3064, IF(my_protein!H3064 - my_protein!I3063 &lt; 100, A3063, A3063 + 1), A3063 + 1)</f>
        <v>2085</v>
      </c>
      <c r="B3064" s="10">
        <f>IF(my_protein!I3063 - my_protein!H3064 &gt; 0, my_protein!I3063 - my_protein!H3064, 0)</f>
        <v>0</v>
      </c>
      <c r="C3064">
        <f>IF(my_protein!B3064 = "with_protein", my_protein!S3064, "")</f>
        <v>86</v>
      </c>
      <c r="D3064" s="9"/>
    </row>
    <row r="3065">
      <c r="A3065" s="10">
        <f>IF(my_protein!J3064 = my_protein!J3065, IF(my_protein!H3065 - my_protein!I3064 &lt; 100, A3064, A3064 + 1), A3064 + 1)</f>
        <v>2085</v>
      </c>
      <c r="B3065" s="10">
        <f>IF(my_protein!I3064 - my_protein!H3065 &gt; 0, my_protein!I3064 - my_protein!H3065, 0)</f>
        <v>3</v>
      </c>
      <c r="C3065">
        <f>IF(my_protein!B3065 = "with_protein", my_protein!S3065, "")</f>
        <v>362</v>
      </c>
      <c r="D3065" s="9"/>
    </row>
    <row r="3066">
      <c r="A3066" s="10">
        <f>IF(my_protein!J3065 = my_protein!J3066, IF(my_protein!H3066 - my_protein!I3065 &lt; 100, A3065, A3065 + 1), A3065 + 1)</f>
        <v>2085</v>
      </c>
      <c r="B3066" s="10">
        <f>IF(my_protein!I3065 - my_protein!H3066 &gt; 0, my_protein!I3065 - my_protein!H3066, 0)</f>
        <v>7</v>
      </c>
      <c r="C3066">
        <f>IF(my_protein!B3066 = "with_protein", my_protein!S3066, "")</f>
        <v>168</v>
      </c>
      <c r="D3066" s="9"/>
    </row>
    <row r="3067">
      <c r="A3067" s="10">
        <f>IF(my_protein!J3066 = my_protein!J3067, IF(my_protein!H3067 - my_protein!I3066 &lt; 100, A3066, A3066 + 1), A3066 + 1)</f>
        <v>2085</v>
      </c>
      <c r="B3067" s="10">
        <f>IF(my_protein!I3066 - my_protein!H3067 &gt; 0, my_protein!I3066 - my_protein!H3067, 0)</f>
        <v>0</v>
      </c>
      <c r="C3067">
        <f>IF(my_protein!B3067 = "with_protein", my_protein!S3067, "")</f>
        <v>215</v>
      </c>
      <c r="D3067" s="9"/>
    </row>
    <row r="3068">
      <c r="A3068" s="10">
        <f>IF(my_protein!J3067 = my_protein!J3068, IF(my_protein!H3068 - my_protein!I3067 &lt; 100, A3067, A3067 + 1), A3067 + 1)</f>
        <v>2086</v>
      </c>
      <c r="B3068" s="10">
        <f>IF(my_protein!I3067 - my_protein!H3068 &gt; 0, my_protein!I3067 - my_protein!H3068, 0)</f>
        <v>0</v>
      </c>
      <c r="C3068">
        <f>IF(my_protein!B3068 = "with_protein", my_protein!S3068, "")</f>
        <v>172</v>
      </c>
      <c r="D3068" s="9"/>
    </row>
    <row r="3069">
      <c r="A3069" s="10">
        <f>IF(my_protein!J3068 = my_protein!J3069, IF(my_protein!H3069 - my_protein!I3068 &lt; 100, A3068, A3068 + 1), A3068 + 1)</f>
        <v>2087</v>
      </c>
      <c r="B3069" s="10">
        <f>IF(my_protein!I3068 - my_protein!H3069 &gt; 0, my_protein!I3068 - my_protein!H3069, 0)</f>
        <v>0</v>
      </c>
      <c r="C3069">
        <f>IF(my_protein!B3069 = "with_protein", my_protein!S3069, "")</f>
        <v>69</v>
      </c>
      <c r="D3069" s="9"/>
    </row>
    <row r="3070">
      <c r="A3070" s="10">
        <f>IF(my_protein!J3069 = my_protein!J3070, IF(my_protein!H3070 - my_protein!I3069 &lt; 100, A3069, A3069 + 1), A3069 + 1)</f>
        <v>2088</v>
      </c>
      <c r="B3070" s="10">
        <f>IF(my_protein!I3069 - my_protein!H3070 &gt; 0, my_protein!I3069 - my_protein!H3070, 0)</f>
        <v>0</v>
      </c>
      <c r="C3070">
        <f>IF(my_protein!B3070 = "with_protein", my_protein!S3070, "")</f>
        <v>156</v>
      </c>
      <c r="D3070" s="9"/>
    </row>
    <row r="3071">
      <c r="A3071" s="10">
        <f>IF(my_protein!J3070 = my_protein!J3071, IF(my_protein!H3071 - my_protein!I3070 &lt; 100, A3070, A3070 + 1), A3070 + 1)</f>
        <v>2088</v>
      </c>
      <c r="B3071" s="10">
        <f>IF(my_protein!I3070 - my_protein!H3071 &gt; 0, my_protein!I3070 - my_protein!H3071, 0)</f>
        <v>0</v>
      </c>
      <c r="C3071">
        <f>IF(my_protein!B3071 = "with_protein", my_protein!S3071, "")</f>
        <v>381</v>
      </c>
      <c r="D3071" s="9"/>
    </row>
    <row r="3072">
      <c r="A3072" s="10">
        <f>IF(my_protein!J3071 = my_protein!J3072, IF(my_protein!H3072 - my_protein!I3071 &lt; 100, A3071, A3071 + 1), A3071 + 1)</f>
        <v>2088</v>
      </c>
      <c r="B3072" s="10">
        <f>IF(my_protein!I3071 - my_protein!H3072 &gt; 0, my_protein!I3071 - my_protein!H3072, 0)</f>
        <v>0</v>
      </c>
      <c r="C3072">
        <f>IF(my_protein!B3072 = "with_protein", my_protein!S3072, "")</f>
        <v>394</v>
      </c>
      <c r="D3072" s="9"/>
    </row>
    <row r="3073">
      <c r="A3073" s="10">
        <f>IF(my_protein!J3072 = my_protein!J3073, IF(my_protein!H3073 - my_protein!I3072 &lt; 100, A3072, A3072 + 1), A3072 + 1)</f>
        <v>2089</v>
      </c>
      <c r="B3073" s="10">
        <f>IF(my_protein!I3072 - my_protein!H3073 &gt; 0, my_protein!I3072 - my_protein!H3073, 0)</f>
        <v>0</v>
      </c>
      <c r="C3073">
        <f>IF(my_protein!B3073 = "with_protein", my_protein!S3073, "")</f>
        <v>484</v>
      </c>
      <c r="D3073" s="9"/>
    </row>
    <row r="3074">
      <c r="A3074" s="10">
        <f>IF(my_protein!J3073 = my_protein!J3074, IF(my_protein!H3074 - my_protein!I3073 &lt; 100, A3073, A3073 + 1), A3073 + 1)</f>
        <v>2090</v>
      </c>
      <c r="B3074" s="10">
        <f>IF(my_protein!I3073 - my_protein!H3074 &gt; 0, my_protein!I3073 - my_protein!H3074, 0)</f>
        <v>0</v>
      </c>
      <c r="C3074">
        <f>IF(my_protein!B3074 = "with_protein", my_protein!S3074, "")</f>
        <v>122</v>
      </c>
      <c r="D3074" s="9"/>
    </row>
    <row r="3075">
      <c r="A3075" s="10">
        <f>IF(my_protein!J3074 = my_protein!J3075, IF(my_protein!H3075 - my_protein!I3074 &lt; 100, A3074, A3074 + 1), A3074 + 1)</f>
        <v>2090</v>
      </c>
      <c r="B3075" s="10">
        <f>IF(my_protein!I3074 - my_protein!H3075 &gt; 0, my_protein!I3074 - my_protein!H3075, 0)</f>
        <v>0</v>
      </c>
      <c r="C3075">
        <f>IF(my_protein!B3075 = "with_protein", my_protein!S3075, "")</f>
        <v>618</v>
      </c>
      <c r="D3075" s="9"/>
    </row>
    <row r="3076">
      <c r="A3076" s="10">
        <f>IF(my_protein!J3075 = my_protein!J3076, IF(my_protein!H3076 - my_protein!I3075 &lt; 100, A3075, A3075 + 1), A3075 + 1)</f>
        <v>2091</v>
      </c>
      <c r="B3076" s="10">
        <f>IF(my_protein!I3075 - my_protein!H3076 &gt; 0, my_protein!I3075 - my_protein!H3076, 0)</f>
        <v>0</v>
      </c>
      <c r="C3076">
        <f>IF(my_protein!B3076 = "with_protein", my_protein!S3076, "")</f>
        <v>330</v>
      </c>
      <c r="D3076" s="9"/>
    </row>
    <row r="3077">
      <c r="A3077" s="10">
        <f>IF(my_protein!J3076 = my_protein!J3077, IF(my_protein!H3077 - my_protein!I3076 &lt; 100, A3076, A3076 + 1), A3076 + 1)</f>
        <v>2092</v>
      </c>
      <c r="B3077" s="10">
        <f>IF(my_protein!I3076 - my_protein!H3077 &gt; 0, my_protein!I3076 - my_protein!H3077, 0)</f>
        <v>0</v>
      </c>
      <c r="C3077">
        <f>IF(my_protein!B3077 = "with_protein", my_protein!S3077, "")</f>
        <v>454</v>
      </c>
      <c r="D3077" s="9"/>
    </row>
    <row r="3078">
      <c r="A3078" s="10">
        <f>IF(my_protein!J3077 = my_protein!J3078, IF(my_protein!H3078 - my_protein!I3077 &lt; 100, A3077, A3077 + 1), A3077 + 1)</f>
        <v>2093</v>
      </c>
      <c r="B3078" s="10">
        <f>IF(my_protein!I3077 - my_protein!H3078 &gt; 0, my_protein!I3077 - my_protein!H3078, 0)</f>
        <v>0</v>
      </c>
      <c r="C3078">
        <f>IF(my_protein!B3078 = "with_protein", my_protein!S3078, "")</f>
        <v>168</v>
      </c>
      <c r="D3078" s="9"/>
    </row>
    <row r="3079">
      <c r="A3079" s="10">
        <f>IF(my_protein!J3078 = my_protein!J3079, IF(my_protein!H3079 - my_protein!I3078 &lt; 100, A3078, A3078 + 1), A3078 + 1)</f>
        <v>2093</v>
      </c>
      <c r="B3079" s="10">
        <f>IF(my_protein!I3078 - my_protein!H3079 &gt; 0, my_protein!I3078 - my_protein!H3079, 0)</f>
        <v>0</v>
      </c>
      <c r="C3079">
        <f>IF(my_protein!B3079 = "with_protein", my_protein!S3079, "")</f>
        <v>147</v>
      </c>
      <c r="D3079" s="9"/>
    </row>
    <row r="3080">
      <c r="A3080" s="10">
        <f>IF(my_protein!J3079 = my_protein!J3080, IF(my_protein!H3080 - my_protein!I3079 &lt; 100, A3079, A3079 + 1), A3079 + 1)</f>
        <v>2094</v>
      </c>
      <c r="B3080" s="10">
        <f>IF(my_protein!I3079 - my_protein!H3080 &gt; 0, my_protein!I3079 - my_protein!H3080, 0)</f>
        <v>0</v>
      </c>
      <c r="C3080">
        <f>IF(my_protein!B3080 = "with_protein", my_protein!S3080, "")</f>
        <v>552</v>
      </c>
      <c r="D3080" s="9"/>
    </row>
    <row r="3081">
      <c r="A3081" s="10">
        <f>IF(my_protein!J3080 = my_protein!J3081, IF(my_protein!H3081 - my_protein!I3080 &lt; 100, A3080, A3080 + 1), A3080 + 1)</f>
        <v>2095</v>
      </c>
      <c r="B3081" s="10">
        <f>IF(my_protein!I3080 - my_protein!H3081 &gt; 0, my_protein!I3080 - my_protein!H3081, 0)</f>
        <v>0</v>
      </c>
      <c r="C3081">
        <f>IF(my_protein!B3081 = "with_protein", my_protein!S3081, "")</f>
        <v>369</v>
      </c>
      <c r="D3081" s="9"/>
    </row>
    <row r="3082">
      <c r="A3082" s="10">
        <f>IF(my_protein!J3081 = my_protein!J3082, IF(my_protein!H3082 - my_protein!I3081 &lt; 100, A3081, A3081 + 1), A3081 + 1)</f>
        <v>2096</v>
      </c>
      <c r="B3082" s="10">
        <f>IF(my_protein!I3081 - my_protein!H3082 &gt; 0, my_protein!I3081 - my_protein!H3082, 0)</f>
        <v>0</v>
      </c>
      <c r="C3082">
        <f>IF(my_protein!B3082 = "with_protein", my_protein!S3082, "")</f>
        <v>292</v>
      </c>
      <c r="D3082" s="9"/>
    </row>
    <row r="3083">
      <c r="A3083" s="10">
        <f>IF(my_protein!J3082 = my_protein!J3083, IF(my_protein!H3083 - my_protein!I3082 &lt; 100, A3082, A3082 + 1), A3082 + 1)</f>
        <v>2097</v>
      </c>
      <c r="B3083" s="10">
        <f>IF(my_protein!I3082 - my_protein!H3083 &gt; 0, my_protein!I3082 - my_protein!H3083, 0)</f>
        <v>0</v>
      </c>
      <c r="C3083">
        <f>IF(my_protein!B3083 = "with_protein", my_protein!S3083, "")</f>
        <v>174</v>
      </c>
      <c r="D3083" s="9"/>
    </row>
    <row r="3084">
      <c r="A3084" s="10">
        <f>IF(my_protein!J3083 = my_protein!J3084, IF(my_protein!H3084 - my_protein!I3083 &lt; 100, A3083, A3083 + 1), A3083 + 1)</f>
        <v>2098</v>
      </c>
      <c r="B3084" s="10">
        <f>IF(my_protein!I3083 - my_protein!H3084 &gt; 0, my_protein!I3083 - my_protein!H3084, 0)</f>
        <v>0</v>
      </c>
      <c r="C3084">
        <f>IF(my_protein!B3084 = "with_protein", my_protein!S3084, "")</f>
        <v>340</v>
      </c>
      <c r="D3084" s="9"/>
    </row>
    <row r="3085">
      <c r="A3085" s="10">
        <f>IF(my_protein!J3084 = my_protein!J3085, IF(my_protein!H3085 - my_protein!I3084 &lt; 100, A3084, A3084 + 1), A3084 + 1)</f>
        <v>2099</v>
      </c>
      <c r="B3085" s="10">
        <f>IF(my_protein!I3084 - my_protein!H3085 &gt; 0, my_protein!I3084 - my_protein!H3085, 0)</f>
        <v>0</v>
      </c>
      <c r="C3085">
        <f>IF(my_protein!B3085 = "with_protein", my_protein!S3085, "")</f>
        <v>135</v>
      </c>
      <c r="D3085" s="9"/>
    </row>
    <row r="3086">
      <c r="A3086" s="10">
        <f>IF(my_protein!J3085 = my_protein!J3086, IF(my_protein!H3086 - my_protein!I3085 &lt; 100, A3085, A3085 + 1), A3085 + 1)</f>
        <v>2099</v>
      </c>
      <c r="B3086" s="10">
        <f>IF(my_protein!I3085 - my_protein!H3086 &gt; 0, my_protein!I3085 - my_protein!H3086, 0)</f>
        <v>0</v>
      </c>
      <c r="C3086">
        <f>IF(my_protein!B3086 = "with_protein", my_protein!S3086, "")</f>
        <v>126</v>
      </c>
      <c r="D3086" s="9"/>
    </row>
    <row r="3087">
      <c r="A3087" s="10">
        <f>IF(my_protein!J3086 = my_protein!J3087, IF(my_protein!H3087 - my_protein!I3086 &lt; 100, A3086, A3086 + 1), A3086 + 1)</f>
        <v>2100</v>
      </c>
      <c r="B3087" s="10">
        <f>IF(my_protein!I3086 - my_protein!H3087 &gt; 0, my_protein!I3086 - my_protein!H3087, 0)</f>
        <v>0</v>
      </c>
      <c r="C3087">
        <f>IF(my_protein!B3087 = "with_protein", my_protein!S3087, "")</f>
        <v>37</v>
      </c>
      <c r="D3087" s="9"/>
    </row>
    <row r="3088">
      <c r="A3088" s="10">
        <f>IF(my_protein!J3087 = my_protein!J3088, IF(my_protein!H3088 - my_protein!I3087 &lt; 100, A3087, A3087 + 1), A3087 + 1)</f>
        <v>2100</v>
      </c>
      <c r="B3088" s="10">
        <f>IF(my_protein!I3087 - my_protein!H3088 &gt; 0, my_protein!I3087 - my_protein!H3088, 0)</f>
        <v>0</v>
      </c>
      <c r="C3088">
        <f>IF(my_protein!B3088 = "with_protein", my_protein!S3088, "")</f>
        <v>73</v>
      </c>
      <c r="D3088" s="9"/>
    </row>
    <row r="3089">
      <c r="A3089" s="10">
        <f>IF(my_protein!J3088 = my_protein!J3089, IF(my_protein!H3089 - my_protein!I3088 &lt; 100, A3088, A3088 + 1), A3088 + 1)</f>
        <v>2101</v>
      </c>
      <c r="B3089" s="10">
        <f>IF(my_protein!I3088 - my_protein!H3089 &gt; 0, my_protein!I3088 - my_protein!H3089, 0)</f>
        <v>0</v>
      </c>
      <c r="C3089">
        <f>IF(my_protein!B3089 = "with_protein", my_protein!S3089, "")</f>
        <v>144</v>
      </c>
      <c r="D3089" s="9"/>
    </row>
    <row r="3090">
      <c r="A3090" s="10">
        <f>IF(my_protein!J3089 = my_protein!J3090, IF(my_protein!H3090 - my_protein!I3089 &lt; 100, A3089, A3089 + 1), A3089 + 1)</f>
        <v>2102</v>
      </c>
      <c r="B3090" s="10">
        <f>IF(my_protein!I3089 - my_protein!H3090 &gt; 0, my_protein!I3089 - my_protein!H3090, 0)</f>
        <v>0</v>
      </c>
      <c r="C3090">
        <f>IF(my_protein!B3090 = "with_protein", my_protein!S3090, "")</f>
        <v>278</v>
      </c>
      <c r="D3090" s="9"/>
    </row>
    <row r="3091">
      <c r="A3091" s="10">
        <f>IF(my_protein!J3090 = my_protein!J3091, IF(my_protein!H3091 - my_protein!I3090 &lt; 100, A3090, A3090 + 1), A3090 + 1)</f>
        <v>2103</v>
      </c>
      <c r="B3091" s="10">
        <f>IF(my_protein!I3090 - my_protein!H3091 &gt; 0, my_protein!I3090 - my_protein!H3091, 0)</f>
        <v>0</v>
      </c>
      <c r="C3091">
        <f>IF(my_protein!B3091 = "with_protein", my_protein!S3091, "")</f>
        <v>219</v>
      </c>
      <c r="D3091" s="9"/>
    </row>
    <row r="3092">
      <c r="A3092" s="10">
        <f>IF(my_protein!J3091 = my_protein!J3092, IF(my_protein!H3092 - my_protein!I3091 &lt; 100, A3091, A3091 + 1), A3091 + 1)</f>
        <v>2103</v>
      </c>
      <c r="B3092" s="10">
        <f>IF(my_protein!I3091 - my_protein!H3092 &gt; 0, my_protein!I3091 - my_protein!H3092, 0)</f>
        <v>0</v>
      </c>
      <c r="C3092">
        <f>IF(my_protein!B3092 = "with_protein", my_protein!S3092, "")</f>
        <v>435</v>
      </c>
      <c r="D3092" s="9"/>
    </row>
    <row r="3093">
      <c r="A3093" s="10">
        <f>IF(my_protein!J3092 = my_protein!J3093, IF(my_protein!H3093 - my_protein!I3092 &lt; 100, A3092, A3092 + 1), A3092 + 1)</f>
        <v>2104</v>
      </c>
      <c r="B3093" s="10">
        <f>IF(my_protein!I3092 - my_protein!H3093 &gt; 0, my_protein!I3092 - my_protein!H3093, 0)</f>
        <v>0</v>
      </c>
      <c r="C3093">
        <f>IF(my_protein!B3093 = "with_protein", my_protein!S3093, "")</f>
        <v>698</v>
      </c>
      <c r="D3093" s="9"/>
    </row>
    <row r="3094">
      <c r="A3094" s="10">
        <f>IF(my_protein!J3093 = my_protein!J3094, IF(my_protein!H3094 - my_protein!I3093 &lt; 100, A3093, A3093 + 1), A3093 + 1)</f>
        <v>2105</v>
      </c>
      <c r="B3094" s="10">
        <f>IF(my_protein!I3093 - my_protein!H3094 &gt; 0, my_protein!I3093 - my_protein!H3094, 0)</f>
        <v>0</v>
      </c>
      <c r="C3094">
        <f>IF(my_protein!B3094 = "with_protein", my_protein!S3094, "")</f>
        <v>705</v>
      </c>
      <c r="D3094" s="9"/>
    </row>
    <row r="3095">
      <c r="A3095" s="10">
        <f>IF(my_protein!J3094 = my_protein!J3095, IF(my_protein!H3095 - my_protein!I3094 &lt; 100, A3094, A3094 + 1), A3094 + 1)</f>
        <v>2106</v>
      </c>
      <c r="B3095" s="10">
        <f>IF(my_protein!I3094 - my_protein!H3095 &gt; 0, my_protein!I3094 - my_protein!H3095, 0)</f>
        <v>0</v>
      </c>
      <c r="C3095" t="str">
        <f>IF(my_protein!B3095 = "with_protein", my_protein!S3095, "")</f>
        <v/>
      </c>
      <c r="D3095" s="9"/>
    </row>
    <row r="3096">
      <c r="A3096" s="10">
        <f>IF(my_protein!J3095 = my_protein!J3096, IF(my_protein!H3096 - my_protein!I3095 &lt; 100, A3095, A3095 + 1), A3095 + 1)</f>
        <v>2106</v>
      </c>
      <c r="B3096" s="10">
        <f>IF(my_protein!I3095 - my_protein!H3096 &gt; 0, my_protein!I3095 - my_protein!H3096, 0)</f>
        <v>3</v>
      </c>
      <c r="C3096">
        <f>IF(my_protein!B3096 = "with_protein", my_protein!S3096, "")</f>
        <v>586</v>
      </c>
      <c r="D3096" s="9"/>
    </row>
    <row r="3097">
      <c r="A3097" s="10">
        <f>IF(my_protein!J3096 = my_protein!J3097, IF(my_protein!H3097 - my_protein!I3096 &lt; 100, A3096, A3096 + 1), A3096 + 1)</f>
        <v>2106</v>
      </c>
      <c r="B3097" s="10">
        <f>IF(my_protein!I3096 - my_protein!H3097 &gt; 0, my_protein!I3096 - my_protein!H3097, 0)</f>
        <v>3</v>
      </c>
      <c r="C3097">
        <f>IF(my_protein!B3097 = "with_protein", my_protein!S3097, "")</f>
        <v>542</v>
      </c>
      <c r="D3097" s="9"/>
    </row>
    <row r="3098">
      <c r="A3098" s="10">
        <f>IF(my_protein!J3097 = my_protein!J3098, IF(my_protein!H3098 - my_protein!I3097 &lt; 100, A3097, A3097 + 1), A3097 + 1)</f>
        <v>2106</v>
      </c>
      <c r="B3098" s="10">
        <f>IF(my_protein!I3097 - my_protein!H3098 &gt; 0, my_protein!I3097 - my_protein!H3098, 0)</f>
        <v>0</v>
      </c>
      <c r="C3098">
        <f>IF(my_protein!B3098 = "with_protein", my_protein!S3098, "")</f>
        <v>547</v>
      </c>
      <c r="D3098" s="9"/>
    </row>
    <row r="3099">
      <c r="A3099" s="10">
        <f>IF(my_protein!J3098 = my_protein!J3099, IF(my_protein!H3099 - my_protein!I3098 &lt; 100, A3098, A3098 + 1), A3098 + 1)</f>
        <v>2107</v>
      </c>
      <c r="B3099" s="10">
        <f>IF(my_protein!I3098 - my_protein!H3099 &gt; 0, my_protein!I3098 - my_protein!H3099, 0)</f>
        <v>0</v>
      </c>
      <c r="C3099">
        <f>IF(my_protein!B3099 = "with_protein", my_protein!S3099, "")</f>
        <v>151</v>
      </c>
      <c r="D3099" s="9"/>
    </row>
    <row r="3100">
      <c r="A3100" s="10">
        <f>IF(my_protein!J3099 = my_protein!J3100, IF(my_protein!H3100 - my_protein!I3099 &lt; 100, A3099, A3099 + 1), A3099 + 1)</f>
        <v>2107</v>
      </c>
      <c r="B3100" s="10">
        <f>IF(my_protein!I3099 - my_protein!H3100 &gt; 0, my_protein!I3099 - my_protein!H3100, 0)</f>
        <v>0</v>
      </c>
      <c r="C3100">
        <f>IF(my_protein!B3100 = "with_protein", my_protein!S3100, "")</f>
        <v>60</v>
      </c>
      <c r="D3100" s="9"/>
    </row>
    <row r="3101">
      <c r="A3101" s="10">
        <f>IF(my_protein!J3100 = my_protein!J3101, IF(my_protein!H3101 - my_protein!I3100 &lt; 100, A3100, A3100 + 1), A3100 + 1)</f>
        <v>2107</v>
      </c>
      <c r="B3101" s="10">
        <f>IF(my_protein!I3100 - my_protein!H3101 &gt; 0, my_protein!I3100 - my_protein!H3101, 0)</f>
        <v>0</v>
      </c>
      <c r="C3101">
        <f>IF(my_protein!B3101 = "with_protein", my_protein!S3101, "")</f>
        <v>206</v>
      </c>
      <c r="D3101" s="9"/>
    </row>
    <row r="3102">
      <c r="A3102" s="10">
        <f>IF(my_protein!J3101 = my_protein!J3102, IF(my_protein!H3102 - my_protein!I3101 &lt; 100, A3101, A3101 + 1), A3101 + 1)</f>
        <v>2107</v>
      </c>
      <c r="B3102" s="10">
        <f>IF(my_protein!I3101 - my_protein!H3102 &gt; 0, my_protein!I3101 - my_protein!H3102, 0)</f>
        <v>0</v>
      </c>
      <c r="C3102">
        <f>IF(my_protein!B3102 = "with_protein", my_protein!S3102, "")</f>
        <v>127</v>
      </c>
      <c r="D3102" s="9"/>
    </row>
    <row r="3103">
      <c r="A3103" s="10">
        <f>IF(my_protein!J3102 = my_protein!J3103, IF(my_protein!H3103 - my_protein!I3102 &lt; 100, A3102, A3102 + 1), A3102 + 1)</f>
        <v>2107</v>
      </c>
      <c r="B3103" s="10">
        <f>IF(my_protein!I3102 - my_protein!H3103 &gt; 0, my_protein!I3102 - my_protein!H3103, 0)</f>
        <v>0</v>
      </c>
      <c r="C3103">
        <f>IF(my_protein!B3103 = "with_protein", my_protein!S3103, "")</f>
        <v>179</v>
      </c>
      <c r="D3103" s="9"/>
    </row>
    <row r="3104">
      <c r="A3104" s="10">
        <f>IF(my_protein!J3103 = my_protein!J3104, IF(my_protein!H3104 - my_protein!I3103 &lt; 100, A3103, A3103 + 1), A3103 + 1)</f>
        <v>2107</v>
      </c>
      <c r="B3104" s="10">
        <f>IF(my_protein!I3103 - my_protein!H3104 &gt; 0, my_protein!I3103 - my_protein!H3104, 0)</f>
        <v>0</v>
      </c>
      <c r="C3104">
        <f>IF(my_protein!B3104 = "with_protein", my_protein!S3104, "")</f>
        <v>135</v>
      </c>
      <c r="D3104" s="9"/>
    </row>
    <row r="3105">
      <c r="A3105" s="10">
        <f>IF(my_protein!J3104 = my_protein!J3105, IF(my_protein!H3105 - my_protein!I3104 &lt; 100, A3104, A3104 + 1), A3104 + 1)</f>
        <v>2108</v>
      </c>
      <c r="B3105" s="10">
        <f>IF(my_protein!I3104 - my_protein!H3105 &gt; 0, my_protein!I3104 - my_protein!H3105, 0)</f>
        <v>0</v>
      </c>
      <c r="C3105">
        <f>IF(my_protein!B3105 = "with_protein", my_protein!S3105, "")</f>
        <v>61</v>
      </c>
      <c r="D3105" s="9"/>
    </row>
    <row r="3106">
      <c r="A3106" s="10">
        <f>IF(my_protein!J3105 = my_protein!J3106, IF(my_protein!H3106 - my_protein!I3105 &lt; 100, A3105, A3105 + 1), A3105 + 1)</f>
        <v>2108</v>
      </c>
      <c r="B3106" s="10">
        <f>IF(my_protein!I3105 - my_protein!H3106 &gt; 0, my_protein!I3105 - my_protein!H3106, 0)</f>
        <v>0</v>
      </c>
      <c r="C3106">
        <f>IF(my_protein!B3106 = "with_protein", my_protein!S3106, "")</f>
        <v>189</v>
      </c>
      <c r="D3106" s="9"/>
    </row>
    <row r="3107">
      <c r="A3107" s="10">
        <f>IF(my_protein!J3106 = my_protein!J3107, IF(my_protein!H3107 - my_protein!I3106 &lt; 100, A3106, A3106 + 1), A3106 + 1)</f>
        <v>2108</v>
      </c>
      <c r="B3107" s="10">
        <f>IF(my_protein!I3106 - my_protein!H3107 &gt; 0, my_protein!I3106 - my_protein!H3107, 0)</f>
        <v>0</v>
      </c>
      <c r="C3107">
        <f>IF(my_protein!B3107 = "with_protein", my_protein!S3107, "")</f>
        <v>103</v>
      </c>
      <c r="D3107" s="9"/>
    </row>
    <row r="3108">
      <c r="A3108" s="10">
        <f>IF(my_protein!J3107 = my_protein!J3108, IF(my_protein!H3108 - my_protein!I3107 &lt; 100, A3107, A3107 + 1), A3107 + 1)</f>
        <v>2108</v>
      </c>
      <c r="B3108" s="10">
        <f>IF(my_protein!I3107 - my_protein!H3108 &gt; 0, my_protein!I3107 - my_protein!H3108, 0)</f>
        <v>0</v>
      </c>
      <c r="C3108">
        <f>IF(my_protein!B3108 = "with_protein", my_protein!S3108, "")</f>
        <v>123</v>
      </c>
      <c r="D3108" s="9"/>
    </row>
    <row r="3109">
      <c r="A3109" s="10">
        <f>IF(my_protein!J3108 = my_protein!J3109, IF(my_protein!H3109 - my_protein!I3108 &lt; 100, A3108, A3108 + 1), A3108 + 1)</f>
        <v>2109</v>
      </c>
      <c r="B3109" s="10">
        <f>IF(my_protein!I3108 - my_protein!H3109 &gt; 0, my_protein!I3108 - my_protein!H3109, 0)</f>
        <v>0</v>
      </c>
      <c r="C3109">
        <f>IF(my_protein!B3109 = "with_protein", my_protein!S3109, "")</f>
        <v>90</v>
      </c>
      <c r="D3109" s="9"/>
    </row>
    <row r="3110">
      <c r="A3110" s="10">
        <f>IF(my_protein!J3109 = my_protein!J3110, IF(my_protein!H3110 - my_protein!I3109 &lt; 100, A3109, A3109 + 1), A3109 + 1)</f>
        <v>2109</v>
      </c>
      <c r="B3110" s="10">
        <f>IF(my_protein!I3109 - my_protein!H3110 &gt; 0, my_protein!I3109 - my_protein!H3110, 0)</f>
        <v>0</v>
      </c>
      <c r="C3110">
        <f>IF(my_protein!B3110 = "with_protein", my_protein!S3110, "")</f>
        <v>74</v>
      </c>
      <c r="D3110" s="9"/>
    </row>
    <row r="3111">
      <c r="A3111" s="10">
        <f>IF(my_protein!J3110 = my_protein!J3111, IF(my_protein!H3111 - my_protein!I3110 &lt; 100, A3110, A3110 + 1), A3110 + 1)</f>
        <v>2109</v>
      </c>
      <c r="B3111" s="10">
        <f>IF(my_protein!I3110 - my_protein!H3111 &gt; 0, my_protein!I3110 - my_protein!H3111, 0)</f>
        <v>0</v>
      </c>
      <c r="C3111">
        <f>IF(my_protein!B3111 = "with_protein", my_protein!S3111, "")</f>
        <v>139</v>
      </c>
      <c r="D3111" s="9"/>
    </row>
    <row r="3112">
      <c r="A3112" s="10">
        <f>IF(my_protein!J3111 = my_protein!J3112, IF(my_protein!H3112 - my_protein!I3111 &lt; 100, A3111, A3111 + 1), A3111 + 1)</f>
        <v>2109</v>
      </c>
      <c r="B3112" s="10">
        <f>IF(my_protein!I3111 - my_protein!H3112 &gt; 0, my_protein!I3111 - my_protein!H3112, 0)</f>
        <v>0</v>
      </c>
      <c r="C3112">
        <f>IF(my_protein!B3112 = "with_protein", my_protein!S3112, "")</f>
        <v>277</v>
      </c>
      <c r="D3112" s="9"/>
    </row>
    <row r="3113">
      <c r="A3113" s="10">
        <f>IF(my_protein!J3112 = my_protein!J3113, IF(my_protein!H3113 - my_protein!I3112 &lt; 100, A3112, A3112 + 1), A3112 + 1)</f>
        <v>2109</v>
      </c>
      <c r="B3113" s="10">
        <f>IF(my_protein!I3112 - my_protein!H3113 &gt; 0, my_protein!I3112 - my_protein!H3113, 0)</f>
        <v>0</v>
      </c>
      <c r="C3113">
        <f>IF(my_protein!B3113 = "with_protein", my_protein!S3113, "")</f>
        <v>115</v>
      </c>
      <c r="D3113" s="9"/>
    </row>
    <row r="3114">
      <c r="A3114" s="10">
        <f>IF(my_protein!J3113 = my_protein!J3114, IF(my_protein!H3114 - my_protein!I3113 &lt; 100, A3113, A3113 + 1), A3113 + 1)</f>
        <v>2109</v>
      </c>
      <c r="B3114" s="10">
        <f>IF(my_protein!I3113 - my_protein!H3114 &gt; 0, my_protein!I3113 - my_protein!H3114, 0)</f>
        <v>0</v>
      </c>
      <c r="C3114">
        <f>IF(my_protein!B3114 = "with_protein", my_protein!S3114, "")</f>
        <v>93</v>
      </c>
      <c r="D3114" s="9"/>
    </row>
    <row r="3115">
      <c r="A3115" s="10">
        <f>IF(my_protein!J3114 = my_protein!J3115, IF(my_protein!H3115 - my_protein!I3114 &lt; 100, A3114, A3114 + 1), A3114 + 1)</f>
        <v>2109</v>
      </c>
      <c r="B3115" s="10">
        <f>IF(my_protein!I3114 - my_protein!H3115 &gt; 0, my_protein!I3114 - my_protein!H3115, 0)</f>
        <v>0</v>
      </c>
      <c r="C3115">
        <f>IF(my_protein!B3115 = "with_protein", my_protein!S3115, "")</f>
        <v>278</v>
      </c>
      <c r="D3115" s="9"/>
    </row>
    <row r="3116">
      <c r="A3116" s="10">
        <f>IF(my_protein!J3115 = my_protein!J3116, IF(my_protein!H3116 - my_protein!I3115 &lt; 100, A3115, A3115 + 1), A3115 + 1)</f>
        <v>2109</v>
      </c>
      <c r="B3116" s="10">
        <f>IF(my_protein!I3115 - my_protein!H3116 &gt; 0, my_protein!I3115 - my_protein!H3116, 0)</f>
        <v>0</v>
      </c>
      <c r="C3116">
        <f>IF(my_protein!B3116 = "with_protein", my_protein!S3116, "")</f>
        <v>105</v>
      </c>
      <c r="D3116" s="9"/>
    </row>
    <row r="3117">
      <c r="A3117" s="10">
        <f>IF(my_protein!J3116 = my_protein!J3117, IF(my_protein!H3117 - my_protein!I3116 &lt; 100, A3116, A3116 + 1), A3116 + 1)</f>
        <v>2109</v>
      </c>
      <c r="B3117" s="10">
        <f>IF(my_protein!I3116 - my_protein!H3117 &gt; 0, my_protein!I3116 - my_protein!H3117, 0)</f>
        <v>0</v>
      </c>
      <c r="C3117">
        <f>IF(my_protein!B3117 = "with_protein", my_protein!S3117, "")</f>
        <v>225</v>
      </c>
      <c r="D3117" s="9"/>
    </row>
    <row r="3118">
      <c r="A3118" s="10">
        <f>IF(my_protein!J3117 = my_protein!J3118, IF(my_protein!H3118 - my_protein!I3117 &lt; 100, A3117, A3117 + 1), A3117 + 1)</f>
        <v>2109</v>
      </c>
      <c r="B3118" s="10">
        <f>IF(my_protein!I3117 - my_protein!H3118 &gt; 0, my_protein!I3117 - my_protein!H3118, 0)</f>
        <v>0</v>
      </c>
      <c r="C3118">
        <f>IF(my_protein!B3118 = "with_protein", my_protein!S3118, "")</f>
        <v>215</v>
      </c>
      <c r="D3118" s="9"/>
    </row>
    <row r="3119">
      <c r="A3119" s="10">
        <f>IF(my_protein!J3118 = my_protein!J3119, IF(my_protein!H3119 - my_protein!I3118 &lt; 100, A3118, A3118 + 1), A3118 + 1)</f>
        <v>2109</v>
      </c>
      <c r="B3119" s="10">
        <f>IF(my_protein!I3118 - my_protein!H3119 &gt; 0, my_protein!I3118 - my_protein!H3119, 0)</f>
        <v>0</v>
      </c>
      <c r="C3119">
        <f>IF(my_protein!B3119 = "with_protein", my_protein!S3119, "")</f>
        <v>102</v>
      </c>
      <c r="D3119" s="9"/>
    </row>
    <row r="3120">
      <c r="A3120" s="10">
        <f>IF(my_protein!J3119 = my_protein!J3120, IF(my_protein!H3120 - my_protein!I3119 &lt; 100, A3119, A3119 + 1), A3119 + 1)</f>
        <v>2110</v>
      </c>
      <c r="B3120" s="10">
        <f>IF(my_protein!I3119 - my_protein!H3120 &gt; 0, my_protein!I3119 - my_protein!H3120, 0)</f>
        <v>0</v>
      </c>
      <c r="C3120">
        <f>IF(my_protein!B3120 = "with_protein", my_protein!S3120, "")</f>
        <v>607</v>
      </c>
      <c r="D3120" s="9"/>
    </row>
    <row r="3121">
      <c r="A3121" s="10">
        <f>IF(my_protein!J3120 = my_protein!J3121, IF(my_protein!H3121 - my_protein!I3120 &lt; 100, A3120, A3120 + 1), A3120 + 1)</f>
        <v>2111</v>
      </c>
      <c r="B3121" s="10">
        <f>IF(my_protein!I3120 - my_protein!H3121 &gt; 0, my_protein!I3120 - my_protein!H3121, 0)</f>
        <v>0</v>
      </c>
      <c r="C3121">
        <f>IF(my_protein!B3121 = "with_protein", my_protein!S3121, "")</f>
        <v>585</v>
      </c>
      <c r="D3121" s="9"/>
    </row>
    <row r="3122">
      <c r="A3122" s="10">
        <f>IF(my_protein!J3121 = my_protein!J3122, IF(my_protein!H3122 - my_protein!I3121 &lt; 100, A3121, A3121 + 1), A3121 + 1)</f>
        <v>2112</v>
      </c>
      <c r="B3122" s="10">
        <f>IF(my_protein!I3121 - my_protein!H3122 &gt; 0, my_protein!I3121 - my_protein!H3122, 0)</f>
        <v>0</v>
      </c>
      <c r="C3122">
        <f>IF(my_protein!B3122 = "with_protein", my_protein!S3122, "")</f>
        <v>301</v>
      </c>
      <c r="D3122" s="9"/>
    </row>
    <row r="3123">
      <c r="A3123" s="10">
        <f>IF(my_protein!J3122 = my_protein!J3123, IF(my_protein!H3123 - my_protein!I3122 &lt; 100, A3122, A3122 + 1), A3122 + 1)</f>
        <v>2112</v>
      </c>
      <c r="B3123" s="10">
        <f>IF(my_protein!I3122 - my_protein!H3123 &gt; 0, my_protein!I3122 - my_protein!H3123, 0)</f>
        <v>0</v>
      </c>
      <c r="C3123">
        <f>IF(my_protein!B3123 = "with_protein", my_protein!S3123, "")</f>
        <v>131</v>
      </c>
      <c r="D3123" s="9"/>
    </row>
    <row r="3124">
      <c r="A3124" s="10">
        <f>IF(my_protein!J3123 = my_protein!J3124, IF(my_protein!H3124 - my_protein!I3123 &lt; 100, A3123, A3123 + 1), A3123 + 1)</f>
        <v>2112</v>
      </c>
      <c r="B3124" s="10">
        <f>IF(my_protein!I3123 - my_protein!H3124 &gt; 0, my_protein!I3123 - my_protein!H3124, 0)</f>
        <v>0</v>
      </c>
      <c r="C3124">
        <f>IF(my_protein!B3124 = "with_protein", my_protein!S3124, "")</f>
        <v>251</v>
      </c>
      <c r="D3124" s="9"/>
    </row>
    <row r="3125">
      <c r="A3125" s="10">
        <f>IF(my_protein!J3124 = my_protein!J3125, IF(my_protein!H3125 - my_protein!I3124 &lt; 100, A3124, A3124 + 1), A3124 + 1)</f>
        <v>2113</v>
      </c>
      <c r="B3125" s="10">
        <f>IF(my_protein!I3124 - my_protein!H3125 &gt; 0, my_protein!I3124 - my_protein!H3125, 0)</f>
        <v>0</v>
      </c>
      <c r="C3125" t="str">
        <f>IF(my_protein!B3125 = "with_protein", my_protein!S3125, "")</f>
        <v/>
      </c>
      <c r="D3125" s="9"/>
    </row>
    <row r="3126">
      <c r="A3126" s="10">
        <f>IF(my_protein!J3125 = my_protein!J3126, IF(my_protein!H3126 - my_protein!I3125 &lt; 100, A3125, A3125 + 1), A3125 + 1)</f>
        <v>2113</v>
      </c>
      <c r="B3126" s="10">
        <f>IF(my_protein!I3125 - my_protein!H3126 &gt; 0, my_protein!I3125 - my_protein!H3126, 0)</f>
        <v>3</v>
      </c>
      <c r="C3126">
        <f>IF(my_protein!B3126 = "with_protein", my_protein!S3126, "")</f>
        <v>285</v>
      </c>
      <c r="D3126" s="9"/>
    </row>
    <row r="3127">
      <c r="A3127" s="10">
        <f>IF(my_protein!J3126 = my_protein!J3127, IF(my_protein!H3127 - my_protein!I3126 &lt; 100, A3126, A3126 + 1), A3126 + 1)</f>
        <v>2113</v>
      </c>
      <c r="B3127" s="10">
        <f>IF(my_protein!I3126 - my_protein!H3127 &gt; 0, my_protein!I3126 - my_protein!H3127, 0)</f>
        <v>0</v>
      </c>
      <c r="C3127">
        <f>IF(my_protein!B3127 = "with_protein", my_protein!S3127, "")</f>
        <v>325</v>
      </c>
      <c r="D3127" s="9"/>
    </row>
    <row r="3128">
      <c r="A3128" s="10">
        <f>IF(my_protein!J3127 = my_protein!J3128, IF(my_protein!H3128 - my_protein!I3127 &lt; 100, A3127, A3127 + 1), A3127 + 1)</f>
        <v>2114</v>
      </c>
      <c r="B3128" s="10">
        <f>IF(my_protein!I3127 - my_protein!H3128 &gt; 0, my_protein!I3127 - my_protein!H3128, 0)</f>
        <v>0</v>
      </c>
      <c r="C3128">
        <f>IF(my_protein!B3128 = "with_protein", my_protein!S3128, "")</f>
        <v>291</v>
      </c>
      <c r="D3128" s="9"/>
    </row>
    <row r="3129">
      <c r="A3129" s="10">
        <f>IF(my_protein!J3128 = my_protein!J3129, IF(my_protein!H3129 - my_protein!I3128 &lt; 100, A3128, A3128 + 1), A3128 + 1)</f>
        <v>2114</v>
      </c>
      <c r="B3129" s="10">
        <f>IF(my_protein!I3128 - my_protein!H3129 &gt; 0, my_protein!I3128 - my_protein!H3129, 0)</f>
        <v>3</v>
      </c>
      <c r="C3129">
        <f>IF(my_protein!B3129 = "with_protein", my_protein!S3129, "")</f>
        <v>199</v>
      </c>
      <c r="D3129" s="9"/>
    </row>
    <row r="3130">
      <c r="A3130" s="10">
        <f>IF(my_protein!J3129 = my_protein!J3130, IF(my_protein!H3130 - my_protein!I3129 &lt; 100, A3129, A3129 + 1), A3129 + 1)</f>
        <v>2115</v>
      </c>
      <c r="B3130" s="10">
        <f>IF(my_protein!I3129 - my_protein!H3130 &gt; 0, my_protein!I3129 - my_protein!H3130, 0)</f>
        <v>0</v>
      </c>
      <c r="C3130">
        <f>IF(my_protein!B3130 = "with_protein", my_protein!S3130, "")</f>
        <v>148</v>
      </c>
      <c r="D3130" s="9"/>
    </row>
    <row r="3131">
      <c r="A3131" s="10">
        <f>IF(my_protein!J3130 = my_protein!J3131, IF(my_protein!H3131 - my_protein!I3130 &lt; 100, A3130, A3130 + 1), A3130 + 1)</f>
        <v>2116</v>
      </c>
      <c r="B3131" s="10">
        <f>IF(my_protein!I3130 - my_protein!H3131 &gt; 0, my_protein!I3130 - my_protein!H3131, 0)</f>
        <v>0</v>
      </c>
      <c r="C3131">
        <f>IF(my_protein!B3131 = "with_protein", my_protein!S3131, "")</f>
        <v>553</v>
      </c>
      <c r="D3131" s="9"/>
    </row>
    <row r="3132">
      <c r="A3132" s="10">
        <f>IF(my_protein!J3131 = my_protein!J3132, IF(my_protein!H3132 - my_protein!I3131 &lt; 100, A3131, A3131 + 1), A3131 + 1)</f>
        <v>2116</v>
      </c>
      <c r="B3132" s="10">
        <f>IF(my_protein!I3131 - my_protein!H3132 &gt; 0, my_protein!I3131 - my_protein!H3132, 0)</f>
        <v>36</v>
      </c>
      <c r="C3132" t="str">
        <f>IF(my_protein!B3132 = "with_protein", my_protein!S3132, "")</f>
        <v/>
      </c>
      <c r="D3132" s="9"/>
    </row>
    <row r="3133">
      <c r="A3133" s="10">
        <f>IF(my_protein!J3132 = my_protein!J3133, IF(my_protein!H3133 - my_protein!I3132 &lt; 100, A3132, A3132 + 1), A3132 + 1)</f>
        <v>2117</v>
      </c>
      <c r="B3133" s="10">
        <f>IF(my_protein!I3132 - my_protein!H3133 &gt; 0, my_protein!I3132 - my_protein!H3133, 0)</f>
        <v>0</v>
      </c>
      <c r="C3133">
        <f>IF(my_protein!B3133 = "with_protein", my_protein!S3133, "")</f>
        <v>397</v>
      </c>
      <c r="D3133" s="9"/>
    </row>
    <row r="3134">
      <c r="A3134" s="10">
        <f>IF(my_protein!J3133 = my_protein!J3134, IF(my_protein!H3134 - my_protein!I3133 &lt; 100, A3133, A3133 + 1), A3133 + 1)</f>
        <v>2118</v>
      </c>
      <c r="B3134" s="10">
        <f>IF(my_protein!I3133 - my_protein!H3134 &gt; 0, my_protein!I3133 - my_protein!H3134, 0)</f>
        <v>0</v>
      </c>
      <c r="C3134">
        <f>IF(my_protein!B3134 = "with_protein", my_protein!S3134, "")</f>
        <v>701</v>
      </c>
      <c r="D3134" s="9"/>
    </row>
    <row r="3135">
      <c r="A3135" s="10">
        <f>IF(my_protein!J3134 = my_protein!J3135, IF(my_protein!H3135 - my_protein!I3134 &lt; 100, A3134, A3134 + 1), A3134 + 1)</f>
        <v>2118</v>
      </c>
      <c r="B3135" s="10">
        <f>IF(my_protein!I3134 - my_protein!H3135 &gt; 0, my_protein!I3134 - my_protein!H3135, 0)</f>
        <v>0</v>
      </c>
      <c r="C3135">
        <f>IF(my_protein!B3135 = "with_protein", my_protein!S3135, "")</f>
        <v>156</v>
      </c>
      <c r="D3135" s="9"/>
    </row>
    <row r="3136">
      <c r="A3136" s="10">
        <f>IF(my_protein!J3135 = my_protein!J3136, IF(my_protein!H3136 - my_protein!I3135 &lt; 100, A3135, A3135 + 1), A3135 + 1)</f>
        <v>2118</v>
      </c>
      <c r="B3136" s="10">
        <f>IF(my_protein!I3135 - my_protein!H3136 &gt; 0, my_protein!I3135 - my_protein!H3136, 0)</f>
        <v>0</v>
      </c>
      <c r="C3136">
        <f>IF(my_protein!B3136 = "with_protein", my_protein!S3136, "")</f>
        <v>123</v>
      </c>
      <c r="D3136" s="9"/>
    </row>
    <row r="3137">
      <c r="A3137" s="10">
        <f>IF(my_protein!J3136 = my_protein!J3137, IF(my_protein!H3137 - my_protein!I3136 &lt; 100, A3136, A3136 + 1), A3136 + 1)</f>
        <v>2119</v>
      </c>
      <c r="B3137" s="10">
        <f>IF(my_protein!I3136 - my_protein!H3137 &gt; 0, my_protein!I3136 - my_protein!H3137, 0)</f>
        <v>0</v>
      </c>
      <c r="C3137">
        <f>IF(my_protein!B3137 = "with_protein", my_protein!S3137, "")</f>
        <v>170</v>
      </c>
      <c r="D3137" s="9"/>
    </row>
    <row r="3138">
      <c r="A3138" s="10">
        <f>IF(my_protein!J3137 = my_protein!J3138, IF(my_protein!H3138 - my_protein!I3137 &lt; 100, A3137, A3137 + 1), A3137 + 1)</f>
        <v>2120</v>
      </c>
      <c r="B3138" s="10">
        <f>IF(my_protein!I3137 - my_protein!H3138 &gt; 0, my_protein!I3137 - my_protein!H3138, 0)</f>
        <v>0</v>
      </c>
      <c r="C3138">
        <f>IF(my_protein!B3138 = "with_protein", my_protein!S3138, "")</f>
        <v>259</v>
      </c>
      <c r="D3138" s="9"/>
    </row>
    <row r="3139">
      <c r="A3139" s="10">
        <f>IF(my_protein!J3138 = my_protein!J3139, IF(my_protein!H3139 - my_protein!I3138 &lt; 100, A3138, A3138 + 1), A3138 + 1)</f>
        <v>2120</v>
      </c>
      <c r="B3139" s="10">
        <f>IF(my_protein!I3138 - my_protein!H3139 &gt; 0, my_protein!I3138 - my_protein!H3139, 0)</f>
        <v>3</v>
      </c>
      <c r="C3139">
        <f>IF(my_protein!B3139 = "with_protein", my_protein!S3139, "")</f>
        <v>547</v>
      </c>
      <c r="D3139" s="9"/>
    </row>
    <row r="3140">
      <c r="A3140" s="10">
        <f>IF(my_protein!J3139 = my_protein!J3140, IF(my_protein!H3140 - my_protein!I3139 &lt; 100, A3139, A3139 + 1), A3139 + 1)</f>
        <v>2121</v>
      </c>
      <c r="B3140" s="10">
        <f>IF(my_protein!I3139 - my_protein!H3140 &gt; 0, my_protein!I3139 - my_protein!H3140, 0)</f>
        <v>0</v>
      </c>
      <c r="C3140">
        <f>IF(my_protein!B3140 = "with_protein", my_protein!S3140, "")</f>
        <v>456</v>
      </c>
      <c r="D3140" s="9"/>
    </row>
    <row r="3141">
      <c r="A3141" s="10">
        <f>IF(my_protein!J3140 = my_protein!J3141, IF(my_protein!H3141 - my_protein!I3140 &lt; 100, A3140, A3140 + 1), A3140 + 1)</f>
        <v>2121</v>
      </c>
      <c r="B3141" s="10">
        <f>IF(my_protein!I3140 - my_protein!H3141 &gt; 0, my_protein!I3140 - my_protein!H3141, 0)</f>
        <v>0</v>
      </c>
      <c r="C3141">
        <f>IF(my_protein!B3141 = "with_protein", my_protein!S3141, "")</f>
        <v>387</v>
      </c>
      <c r="D3141" s="9"/>
    </row>
    <row r="3142">
      <c r="A3142" s="10">
        <f>IF(my_protein!J3141 = my_protein!J3142, IF(my_protein!H3142 - my_protein!I3141 &lt; 100, A3141, A3141 + 1), A3141 + 1)</f>
        <v>2122</v>
      </c>
      <c r="B3142" s="10">
        <f>IF(my_protein!I3141 - my_protein!H3142 &gt; 0, my_protein!I3141 - my_protein!H3142, 0)</f>
        <v>0</v>
      </c>
      <c r="C3142">
        <f>IF(my_protein!B3142 = "with_protein", my_protein!S3142, "")</f>
        <v>331</v>
      </c>
      <c r="D3142" s="9"/>
    </row>
    <row r="3143">
      <c r="A3143" s="10">
        <f>IF(my_protein!J3142 = my_protein!J3143, IF(my_protein!H3143 - my_protein!I3142 &lt; 100, A3142, A3142 + 1), A3142 + 1)</f>
        <v>2123</v>
      </c>
      <c r="B3143" s="10">
        <f>IF(my_protein!I3142 - my_protein!H3143 &gt; 0, my_protein!I3142 - my_protein!H3143, 0)</f>
        <v>0</v>
      </c>
      <c r="C3143">
        <f>IF(my_protein!B3143 = "with_protein", my_protein!S3143, "")</f>
        <v>417</v>
      </c>
      <c r="D3143" s="9"/>
    </row>
    <row r="3144">
      <c r="A3144" s="10">
        <f>IF(my_protein!J3143 = my_protein!J3144, IF(my_protein!H3144 - my_protein!I3143 &lt; 100, A3143, A3143 + 1), A3143 + 1)</f>
        <v>2124</v>
      </c>
      <c r="B3144" s="10">
        <f>IF(my_protein!I3143 - my_protein!H3144 &gt; 0, my_protein!I3143 - my_protein!H3144, 0)</f>
        <v>0</v>
      </c>
      <c r="C3144">
        <f>IF(my_protein!B3144 = "with_protein", my_protein!S3144, "")</f>
        <v>249</v>
      </c>
      <c r="D3144" s="9"/>
    </row>
    <row r="3145">
      <c r="A3145" s="10">
        <f>IF(my_protein!J3144 = my_protein!J3145, IF(my_protein!H3145 - my_protein!I3144 &lt; 100, A3144, A3144 + 1), A3144 + 1)</f>
        <v>2124</v>
      </c>
      <c r="B3145" s="10">
        <f>IF(my_protein!I3144 - my_protein!H3145 &gt; 0, my_protein!I3144 - my_protein!H3145, 0)</f>
        <v>3</v>
      </c>
      <c r="C3145">
        <f>IF(my_protein!B3145 = "with_protein", my_protein!S3145, "")</f>
        <v>179</v>
      </c>
      <c r="D3145" s="9"/>
    </row>
    <row r="3146">
      <c r="A3146" s="10">
        <f>IF(my_protein!J3145 = my_protein!J3146, IF(my_protein!H3146 - my_protein!I3145 &lt; 100, A3145, A3145 + 1), A3145 + 1)</f>
        <v>2125</v>
      </c>
      <c r="B3146" s="10">
        <f>IF(my_protein!I3145 - my_protein!H3146 &gt; 0, my_protein!I3145 - my_protein!H3146, 0)</f>
        <v>0</v>
      </c>
      <c r="C3146">
        <f>IF(my_protein!B3146 = "with_protein", my_protein!S3146, "")</f>
        <v>228</v>
      </c>
      <c r="D3146" s="9"/>
    </row>
    <row r="3147">
      <c r="A3147" s="10">
        <f>IF(my_protein!J3146 = my_protein!J3147, IF(my_protein!H3147 - my_protein!I3146 &lt; 100, A3146, A3146 + 1), A3146 + 1)</f>
        <v>2125</v>
      </c>
      <c r="B3147" s="10">
        <f>IF(my_protein!I3146 - my_protein!H3147 &gt; 0, my_protein!I3146 - my_protein!H3147, 0)</f>
        <v>0</v>
      </c>
      <c r="C3147">
        <f>IF(my_protein!B3147 = "with_protein", my_protein!S3147, "")</f>
        <v>417</v>
      </c>
      <c r="D3147" s="9"/>
    </row>
    <row r="3148">
      <c r="A3148" s="10">
        <f>IF(my_protein!J3147 = my_protein!J3148, IF(my_protein!H3148 - my_protein!I3147 &lt; 100, A3147, A3147 + 1), A3147 + 1)</f>
        <v>2126</v>
      </c>
      <c r="B3148" s="10">
        <f>IF(my_protein!I3147 - my_protein!H3148 &gt; 0, my_protein!I3147 - my_protein!H3148, 0)</f>
        <v>0</v>
      </c>
      <c r="C3148">
        <f>IF(my_protein!B3148 = "with_protein", my_protein!S3148, "")</f>
        <v>484</v>
      </c>
      <c r="D3148" s="9"/>
    </row>
    <row r="3149">
      <c r="A3149" s="10">
        <f>IF(my_protein!J3148 = my_protein!J3149, IF(my_protein!H3149 - my_protein!I3148 &lt; 100, A3148, A3148 + 1), A3148 + 1)</f>
        <v>2127</v>
      </c>
      <c r="B3149" s="10">
        <f>IF(my_protein!I3148 - my_protein!H3149 &gt; 0, my_protein!I3148 - my_protein!H3149, 0)</f>
        <v>0</v>
      </c>
      <c r="C3149">
        <f>IF(my_protein!B3149 = "with_protein", my_protein!S3149, "")</f>
        <v>216</v>
      </c>
      <c r="D3149" s="9"/>
    </row>
    <row r="3150">
      <c r="A3150" s="10">
        <f>IF(my_protein!J3149 = my_protein!J3150, IF(my_protein!H3150 - my_protein!I3149 &lt; 100, A3149, A3149 + 1), A3149 + 1)</f>
        <v>2128</v>
      </c>
      <c r="B3150" s="10">
        <f>IF(my_protein!I3149 - my_protein!H3150 &gt; 0, my_protein!I3149 - my_protein!H3150, 0)</f>
        <v>0</v>
      </c>
      <c r="C3150">
        <f>IF(my_protein!B3150 = "with_protein", my_protein!S3150, "")</f>
        <v>1297</v>
      </c>
      <c r="D3150" s="9"/>
    </row>
    <row r="3151">
      <c r="A3151" s="10">
        <f>IF(my_protein!J3150 = my_protein!J3151, IF(my_protein!H3151 - my_protein!I3150 &lt; 100, A3150, A3150 + 1), A3150 + 1)</f>
        <v>2129</v>
      </c>
      <c r="B3151" s="10">
        <f>IF(my_protein!I3150 - my_protein!H3151 &gt; 0, my_protein!I3150 - my_protein!H3151, 0)</f>
        <v>0</v>
      </c>
      <c r="C3151">
        <f>IF(my_protein!B3151 = "with_protein", my_protein!S3151, "")</f>
        <v>1157</v>
      </c>
      <c r="D3151" s="9"/>
    </row>
    <row r="3152">
      <c r="A3152" s="10">
        <f>IF(my_protein!J3151 = my_protein!J3152, IF(my_protein!H3152 - my_protein!I3151 &lt; 100, A3151, A3151 + 1), A3151 + 1)</f>
        <v>2130</v>
      </c>
      <c r="B3152" s="10">
        <f>IF(my_protein!I3151 - my_protein!H3152 &gt; 0, my_protein!I3151 - my_protein!H3152, 0)</f>
        <v>0</v>
      </c>
      <c r="C3152">
        <f>IF(my_protein!B3152 = "with_protein", my_protein!S3152, "")</f>
        <v>126</v>
      </c>
      <c r="D3152" s="9"/>
    </row>
    <row r="3153">
      <c r="A3153" s="10">
        <f>IF(my_protein!J3152 = my_protein!J3153, IF(my_protein!H3153 - my_protein!I3152 &lt; 100, A3152, A3152 + 1), A3152 + 1)</f>
        <v>2130</v>
      </c>
      <c r="B3153" s="10">
        <f>IF(my_protein!I3152 - my_protein!H3153 &gt; 0, my_protein!I3152 - my_protein!H3153, 0)</f>
        <v>0</v>
      </c>
      <c r="C3153">
        <f>IF(my_protein!B3153 = "with_protein", my_protein!S3153, "")</f>
        <v>184</v>
      </c>
      <c r="D3153" s="9"/>
    </row>
    <row r="3154">
      <c r="A3154" s="10">
        <f>IF(my_protein!J3153 = my_protein!J3154, IF(my_protein!H3154 - my_protein!I3153 &lt; 100, A3153, A3153 + 1), A3153 + 1)</f>
        <v>2131</v>
      </c>
      <c r="B3154" s="10">
        <f>IF(my_protein!I3153 - my_protein!H3154 &gt; 0, my_protein!I3153 - my_protein!H3154, 0)</f>
        <v>0</v>
      </c>
      <c r="C3154">
        <f>IF(my_protein!B3154 = "with_protein", my_protein!S3154, "")</f>
        <v>267</v>
      </c>
      <c r="D3154" s="9"/>
    </row>
    <row r="3155">
      <c r="A3155" s="10">
        <f>IF(my_protein!J3154 = my_protein!J3155, IF(my_protein!H3155 - my_protein!I3154 &lt; 100, A3154, A3154 + 1), A3154 + 1)</f>
        <v>2132</v>
      </c>
      <c r="B3155" s="10">
        <f>IF(my_protein!I3154 - my_protein!H3155 &gt; 0, my_protein!I3154 - my_protein!H3155, 0)</f>
        <v>0</v>
      </c>
      <c r="C3155">
        <f>IF(my_protein!B3155 = "with_protein", my_protein!S3155, "")</f>
        <v>240</v>
      </c>
      <c r="D3155" s="9"/>
    </row>
    <row r="3156">
      <c r="A3156" s="10">
        <f>IF(my_protein!J3155 = my_protein!J3156, IF(my_protein!H3156 - my_protein!I3155 &lt; 100, A3155, A3155 + 1), A3155 + 1)</f>
        <v>2132</v>
      </c>
      <c r="B3156" s="10">
        <f>IF(my_protein!I3155 - my_protein!H3156 &gt; 0, my_protein!I3155 - my_protein!H3156, 0)</f>
        <v>0</v>
      </c>
      <c r="C3156">
        <f>IF(my_protein!B3156 = "with_protein", my_protein!S3156, "")</f>
        <v>144</v>
      </c>
      <c r="D3156" s="9"/>
    </row>
    <row r="3157">
      <c r="A3157" s="10">
        <f>IF(my_protein!J3156 = my_protein!J3157, IF(my_protein!H3157 - my_protein!I3156 &lt; 100, A3156, A3156 + 1), A3156 + 1)</f>
        <v>2133</v>
      </c>
      <c r="B3157" s="10">
        <f>IF(my_protein!I3156 - my_protein!H3157 &gt; 0, my_protein!I3156 - my_protein!H3157, 0)</f>
        <v>0</v>
      </c>
      <c r="C3157">
        <f>IF(my_protein!B3157 = "with_protein", my_protein!S3157, "")</f>
        <v>280</v>
      </c>
      <c r="D3157" s="9"/>
    </row>
    <row r="3158">
      <c r="A3158" s="10">
        <f>IF(my_protein!J3157 = my_protein!J3158, IF(my_protein!H3158 - my_protein!I3157 &lt; 100, A3157, A3157 + 1), A3157 + 1)</f>
        <v>2134</v>
      </c>
      <c r="B3158" s="10">
        <f>IF(my_protein!I3157 - my_protein!H3158 &gt; 0, my_protein!I3157 - my_protein!H3158, 0)</f>
        <v>0</v>
      </c>
      <c r="C3158">
        <f>IF(my_protein!B3158 = "with_protein", my_protein!S3158, "")</f>
        <v>122</v>
      </c>
      <c r="D3158" s="9"/>
    </row>
    <row r="3159">
      <c r="A3159" s="10">
        <f>IF(my_protein!J3158 = my_protein!J3159, IF(my_protein!H3159 - my_protein!I3158 &lt; 100, A3158, A3158 + 1), A3158 + 1)</f>
        <v>2135</v>
      </c>
      <c r="B3159" s="10">
        <f>IF(my_protein!I3158 - my_protein!H3159 &gt; 0, my_protein!I3158 - my_protein!H3159, 0)</f>
        <v>0</v>
      </c>
      <c r="C3159">
        <f>IF(my_protein!B3159 = "with_protein", my_protein!S3159, "")</f>
        <v>412</v>
      </c>
      <c r="D3159" s="9"/>
    </row>
    <row r="3160">
      <c r="A3160" s="10">
        <f>IF(my_protein!J3159 = my_protein!J3160, IF(my_protein!H3160 - my_protein!I3159 &lt; 100, A3159, A3159 + 1), A3159 + 1)</f>
        <v>2135</v>
      </c>
      <c r="B3160" s="10">
        <f>IF(my_protein!I3159 - my_protein!H3160 &gt; 0, my_protein!I3159 - my_protein!H3160, 0)</f>
        <v>0</v>
      </c>
      <c r="C3160">
        <f>IF(my_protein!B3160 = "with_protein", my_protein!S3160, "")</f>
        <v>342</v>
      </c>
      <c r="D3160" s="9"/>
    </row>
    <row r="3161">
      <c r="A3161" s="10">
        <f>IF(my_protein!J3160 = my_protein!J3161, IF(my_protein!H3161 - my_protein!I3160 &lt; 100, A3160, A3160 + 1), A3160 + 1)</f>
        <v>2136</v>
      </c>
      <c r="B3161" s="10">
        <f>IF(my_protein!I3160 - my_protein!H3161 &gt; 0, my_protein!I3160 - my_protein!H3161, 0)</f>
        <v>0</v>
      </c>
      <c r="C3161">
        <f>IF(my_protein!B3161 = "with_protein", my_protein!S3161, "")</f>
        <v>64</v>
      </c>
      <c r="D3161" s="9"/>
    </row>
    <row r="3162">
      <c r="A3162" s="10">
        <f>IF(my_protein!J3161 = my_protein!J3162, IF(my_protein!H3162 - my_protein!I3161 &lt; 100, A3161, A3161 + 1), A3161 + 1)</f>
        <v>2137</v>
      </c>
      <c r="B3162" s="10">
        <f>IF(my_protein!I3161 - my_protein!H3162 &gt; 0, my_protein!I3161 - my_protein!H3162, 0)</f>
        <v>0</v>
      </c>
      <c r="C3162">
        <f>IF(my_protein!B3162 = "with_protein", my_protein!S3162, "")</f>
        <v>345</v>
      </c>
      <c r="D3162" s="9"/>
    </row>
    <row r="3163">
      <c r="A3163" s="10">
        <f>IF(my_protein!J3162 = my_protein!J3163, IF(my_protein!H3163 - my_protein!I3162 &lt; 100, A3162, A3162 + 1), A3162 + 1)</f>
        <v>2137</v>
      </c>
      <c r="B3163" s="10">
        <f>IF(my_protein!I3162 - my_protein!H3163 &gt; 0, my_protein!I3162 - my_protein!H3163, 0)</f>
        <v>0</v>
      </c>
      <c r="C3163">
        <f>IF(my_protein!B3163 = "with_protein", my_protein!S3163, "")</f>
        <v>108</v>
      </c>
      <c r="D3163" s="9"/>
    </row>
    <row r="3164">
      <c r="A3164" s="10">
        <f>IF(my_protein!J3163 = my_protein!J3164, IF(my_protein!H3164 - my_protein!I3163 &lt; 100, A3163, A3163 + 1), A3163 + 1)</f>
        <v>2138</v>
      </c>
      <c r="B3164" s="10">
        <f>IF(my_protein!I3163 - my_protein!H3164 &gt; 0, my_protein!I3163 - my_protein!H3164, 0)</f>
        <v>0</v>
      </c>
      <c r="C3164">
        <f>IF(my_protein!B3164 = "with_protein", my_protein!S3164, "")</f>
        <v>468</v>
      </c>
      <c r="D3164" s="9"/>
    </row>
    <row r="3165">
      <c r="A3165" s="10">
        <f>IF(my_protein!J3164 = my_protein!J3165, IF(my_protein!H3165 - my_protein!I3164 &lt; 100, A3164, A3164 + 1), A3164 + 1)</f>
        <v>2138</v>
      </c>
      <c r="B3165" s="10">
        <f>IF(my_protein!I3164 - my_protein!H3165 &gt; 0, my_protein!I3164 - my_protein!H3165, 0)</f>
        <v>0</v>
      </c>
      <c r="C3165">
        <f>IF(my_protein!B3165 = "with_protein", my_protein!S3165, "")</f>
        <v>193</v>
      </c>
      <c r="D3165" s="9"/>
    </row>
    <row r="3166">
      <c r="A3166" s="10">
        <f>IF(my_protein!J3165 = my_protein!J3166, IF(my_protein!H3166 - my_protein!I3165 &lt; 100, A3165, A3165 + 1), A3165 + 1)</f>
        <v>2139</v>
      </c>
      <c r="B3166" s="10">
        <f>IF(my_protein!I3165 - my_protein!H3166 &gt; 0, my_protein!I3165 - my_protein!H3166, 0)</f>
        <v>0</v>
      </c>
      <c r="C3166">
        <f>IF(my_protein!B3166 = "with_protein", my_protein!S3166, "")</f>
        <v>142</v>
      </c>
      <c r="D3166" s="9"/>
    </row>
    <row r="3167">
      <c r="A3167" s="10">
        <f>IF(my_protein!J3166 = my_protein!J3167, IF(my_protein!H3167 - my_protein!I3166 &lt; 100, A3166, A3166 + 1), A3166 + 1)</f>
        <v>2139</v>
      </c>
      <c r="B3167" s="10">
        <f>IF(my_protein!I3166 - my_protein!H3167 &gt; 0, my_protein!I3166 - my_protein!H3167, 0)</f>
        <v>3</v>
      </c>
      <c r="C3167">
        <f>IF(my_protein!B3167 = "with_protein", my_protein!S3167, "")</f>
        <v>152</v>
      </c>
      <c r="D3167" s="9"/>
    </row>
    <row r="3168">
      <c r="A3168" s="10">
        <f>IF(my_protein!J3167 = my_protein!J3168, IF(my_protein!H3168 - my_protein!I3167 &lt; 100, A3167, A3167 + 1), A3167 + 1)</f>
        <v>2140</v>
      </c>
      <c r="B3168" s="10">
        <f>IF(my_protein!I3167 - my_protein!H3168 &gt; 0, my_protein!I3167 - my_protein!H3168, 0)</f>
        <v>0</v>
      </c>
      <c r="C3168">
        <f>IF(my_protein!B3168 = "with_protein", my_protein!S3168, "")</f>
        <v>71</v>
      </c>
      <c r="D3168" s="9"/>
    </row>
    <row r="3169">
      <c r="A3169" s="10">
        <f>IF(my_protein!J3168 = my_protein!J3169, IF(my_protein!H3169 - my_protein!I3168 &lt; 100, A3168, A3168 + 1), A3168 + 1)</f>
        <v>2141</v>
      </c>
      <c r="B3169" s="10">
        <f>IF(my_protein!I3168 - my_protein!H3169 &gt; 0, my_protein!I3168 - my_protein!H3169, 0)</f>
        <v>0</v>
      </c>
      <c r="C3169">
        <f>IF(my_protein!B3169 = "with_protein", my_protein!S3169, "")</f>
        <v>417</v>
      </c>
      <c r="D3169" s="9"/>
    </row>
    <row r="3170">
      <c r="A3170" s="10">
        <f>IF(my_protein!J3169 = my_protein!J3170, IF(my_protein!H3170 - my_protein!I3169 &lt; 100, A3169, A3169 + 1), A3169 + 1)</f>
        <v>2142</v>
      </c>
      <c r="B3170" s="10">
        <f>IF(my_protein!I3169 - my_protein!H3170 &gt; 0, my_protein!I3169 - my_protein!H3170, 0)</f>
        <v>0</v>
      </c>
      <c r="C3170">
        <f>IF(my_protein!B3170 = "with_protein", my_protein!S3170, "")</f>
        <v>162</v>
      </c>
      <c r="D3170" s="9"/>
    </row>
    <row r="3171">
      <c r="A3171" s="10">
        <f>IF(my_protein!J3170 = my_protein!J3171, IF(my_protein!H3171 - my_protein!I3170 &lt; 100, A3170, A3170 + 1), A3170 + 1)</f>
        <v>2143</v>
      </c>
      <c r="B3171" s="10">
        <f>IF(my_protein!I3170 - my_protein!H3171 &gt; 0, my_protein!I3170 - my_protein!H3171, 0)</f>
        <v>0</v>
      </c>
      <c r="C3171">
        <f>IF(my_protein!B3171 = "with_protein", my_protein!S3171, "")</f>
        <v>447</v>
      </c>
      <c r="D3171" s="9"/>
    </row>
    <row r="3172">
      <c r="A3172" s="10">
        <f>IF(my_protein!J3171 = my_protein!J3172, IF(my_protein!H3172 - my_protein!I3171 &lt; 100, A3171, A3171 + 1), A3171 + 1)</f>
        <v>2144</v>
      </c>
      <c r="B3172" s="10">
        <f>IF(my_protein!I3171 - my_protein!H3172 &gt; 0, my_protein!I3171 - my_protein!H3172, 0)</f>
        <v>0</v>
      </c>
      <c r="C3172">
        <f>IF(my_protein!B3172 = "with_protein", my_protein!S3172, "")</f>
        <v>342</v>
      </c>
      <c r="D3172" s="9"/>
    </row>
    <row r="3173">
      <c r="A3173" s="10">
        <f>IF(my_protein!J3172 = my_protein!J3173, IF(my_protein!H3173 - my_protein!I3172 &lt; 100, A3172, A3172 + 1), A3172 + 1)</f>
        <v>2144</v>
      </c>
      <c r="B3173" s="10">
        <f>IF(my_protein!I3172 - my_protein!H3173 &gt; 0, my_protein!I3172 - my_protein!H3173, 0)</f>
        <v>159</v>
      </c>
      <c r="C3173">
        <f>IF(my_protein!B3173 = "with_protein", my_protein!S3173, "")</f>
        <v>106</v>
      </c>
      <c r="D3173" s="9"/>
    </row>
    <row r="3174">
      <c r="A3174" s="10">
        <f>IF(my_protein!J3173 = my_protein!J3174, IF(my_protein!H3174 - my_protein!I3173 &lt; 100, A3173, A3173 + 1), A3173 + 1)</f>
        <v>2145</v>
      </c>
      <c r="B3174" s="10">
        <f>IF(my_protein!I3173 - my_protein!H3174 &gt; 0, my_protein!I3173 - my_protein!H3174, 0)</f>
        <v>0</v>
      </c>
      <c r="C3174">
        <f>IF(my_protein!B3174 = "with_protein", my_protein!S3174, "")</f>
        <v>144</v>
      </c>
      <c r="D3174" s="9"/>
    </row>
    <row r="3175">
      <c r="A3175" s="10">
        <f>IF(my_protein!J3174 = my_protein!J3175, IF(my_protein!H3175 - my_protein!I3174 &lt; 100, A3174, A3174 + 1), A3174 + 1)</f>
        <v>2146</v>
      </c>
      <c r="B3175" s="10">
        <f>IF(my_protein!I3174 - my_protein!H3175 &gt; 0, my_protein!I3174 - my_protein!H3175, 0)</f>
        <v>0</v>
      </c>
      <c r="C3175">
        <f>IF(my_protein!B3175 = "with_protein", my_protein!S3175, "")</f>
        <v>439</v>
      </c>
      <c r="D3175" s="9"/>
    </row>
    <row r="3176">
      <c r="A3176" s="10">
        <f>IF(my_protein!J3175 = my_protein!J3176, IF(my_protein!H3176 - my_protein!I3175 &lt; 100, A3175, A3175 + 1), A3175 + 1)</f>
        <v>2147</v>
      </c>
      <c r="B3176" s="10">
        <f>IF(my_protein!I3175 - my_protein!H3176 &gt; 0, my_protein!I3175 - my_protein!H3176, 0)</f>
        <v>0</v>
      </c>
      <c r="C3176">
        <f>IF(my_protein!B3176 = "with_protein", my_protein!S3176, "")</f>
        <v>57</v>
      </c>
      <c r="D3176" s="9"/>
    </row>
    <row r="3177">
      <c r="A3177" s="10">
        <f>IF(my_protein!J3176 = my_protein!J3177, IF(my_protein!H3177 - my_protein!I3176 &lt; 100, A3176, A3176 + 1), A3176 + 1)</f>
        <v>2148</v>
      </c>
      <c r="B3177" s="10">
        <f>IF(my_protein!I3176 - my_protein!H3177 &gt; 0, my_protein!I3176 - my_protein!H3177, 0)</f>
        <v>0</v>
      </c>
      <c r="C3177">
        <f>IF(my_protein!B3177 = "with_protein", my_protein!S3177, "")</f>
        <v>371</v>
      </c>
      <c r="D3177" s="9"/>
    </row>
    <row r="3178">
      <c r="A3178" s="10">
        <f>IF(my_protein!J3177 = my_protein!J3178, IF(my_protein!H3178 - my_protein!I3177 &lt; 100, A3177, A3177 + 1), A3177 + 1)</f>
        <v>2149</v>
      </c>
      <c r="B3178" s="10">
        <f>IF(my_protein!I3177 - my_protein!H3178 &gt; 0, my_protein!I3177 - my_protein!H3178, 0)</f>
        <v>0</v>
      </c>
      <c r="C3178">
        <f>IF(my_protein!B3178 = "with_protein", my_protein!S3178, "")</f>
        <v>347</v>
      </c>
      <c r="D3178" s="9"/>
    </row>
    <row r="3179">
      <c r="A3179" s="10">
        <f>IF(my_protein!J3178 = my_protein!J3179, IF(my_protein!H3179 - my_protein!I3178 &lt; 100, A3178, A3178 + 1), A3178 + 1)</f>
        <v>2150</v>
      </c>
      <c r="B3179" s="10">
        <f>IF(my_protein!I3178 - my_protein!H3179 &gt; 0, my_protein!I3178 - my_protein!H3179, 0)</f>
        <v>0</v>
      </c>
      <c r="C3179">
        <f>IF(my_protein!B3179 = "with_protein", my_protein!S3179, "")</f>
        <v>111</v>
      </c>
      <c r="D3179" s="9"/>
    </row>
    <row r="3180">
      <c r="A3180" s="10">
        <f>IF(my_protein!J3179 = my_protein!J3180, IF(my_protein!H3180 - my_protein!I3179 &lt; 100, A3179, A3179 + 1), A3179 + 1)</f>
        <v>2151</v>
      </c>
      <c r="B3180" s="10">
        <f>IF(my_protein!I3179 - my_protein!H3180 &gt; 0, my_protein!I3179 - my_protein!H3180, 0)</f>
        <v>0</v>
      </c>
      <c r="C3180">
        <f>IF(my_protein!B3180 = "with_protein", my_protein!S3180, "")</f>
        <v>102</v>
      </c>
      <c r="D3180" s="9"/>
    </row>
    <row r="3181">
      <c r="A3181" s="10">
        <f>IF(my_protein!J3180 = my_protein!J3181, IF(my_protein!H3181 - my_protein!I3180 &lt; 100, A3180, A3180 + 1), A3180 + 1)</f>
        <v>2152</v>
      </c>
      <c r="B3181" s="10">
        <f>IF(my_protein!I3180 - my_protein!H3181 &gt; 0, my_protein!I3180 - my_protein!H3181, 0)</f>
        <v>0</v>
      </c>
      <c r="C3181">
        <f>IF(my_protein!B3181 = "with_protein", my_protein!S3181, "")</f>
        <v>318</v>
      </c>
      <c r="D3181" s="9"/>
    </row>
    <row r="3182">
      <c r="A3182" s="10">
        <f>IF(my_protein!J3181 = my_protein!J3182, IF(my_protein!H3182 - my_protein!I3181 &lt; 100, A3181, A3181 + 1), A3181 + 1)</f>
        <v>2153</v>
      </c>
      <c r="B3182" s="10">
        <f>IF(my_protein!I3181 - my_protein!H3182 &gt; 0, my_protein!I3181 - my_protein!H3182, 0)</f>
        <v>0</v>
      </c>
      <c r="C3182">
        <f>IF(my_protein!B3182 = "with_protein", my_protein!S3182, "")</f>
        <v>361</v>
      </c>
      <c r="D3182" s="9"/>
    </row>
    <row r="3183">
      <c r="A3183" s="10">
        <f>IF(my_protein!J3182 = my_protein!J3183, IF(my_protein!H3183 - my_protein!I3182 &lt; 100, A3182, A3182 + 1), A3182 + 1)</f>
        <v>2153</v>
      </c>
      <c r="B3183" s="10">
        <f>IF(my_protein!I3182 - my_protein!H3183 &gt; 0, my_protein!I3182 - my_protein!H3183, 0)</f>
        <v>0</v>
      </c>
      <c r="C3183">
        <f>IF(my_protein!B3183 = "with_protein", my_protein!S3183, "")</f>
        <v>443</v>
      </c>
      <c r="D3183" s="9"/>
    </row>
    <row r="3184">
      <c r="A3184" s="10">
        <f>IF(my_protein!J3183 = my_protein!J3184, IF(my_protein!H3184 - my_protein!I3183 &lt; 100, A3183, A3183 + 1), A3183 + 1)</f>
        <v>2154</v>
      </c>
      <c r="B3184" s="10">
        <f>IF(my_protein!I3183 - my_protein!H3184 &gt; 0, my_protein!I3183 - my_protein!H3184, 0)</f>
        <v>0</v>
      </c>
      <c r="C3184">
        <f>IF(my_protein!B3184 = "with_protein", my_protein!S3184, "")</f>
        <v>70</v>
      </c>
      <c r="D3184" s="9"/>
    </row>
    <row r="3185">
      <c r="A3185" s="10">
        <f>IF(my_protein!J3184 = my_protein!J3185, IF(my_protein!H3185 - my_protein!I3184 &lt; 100, A3184, A3184 + 1), A3184 + 1)</f>
        <v>2154</v>
      </c>
      <c r="B3185" s="10">
        <f>IF(my_protein!I3184 - my_protein!H3185 &gt; 0, my_protein!I3184 - my_protein!H3185, 0)</f>
        <v>0</v>
      </c>
      <c r="C3185">
        <f>IF(my_protein!B3185 = "with_protein", my_protein!S3185, "")</f>
        <v>330</v>
      </c>
      <c r="D3185" s="9"/>
    </row>
    <row r="3186">
      <c r="A3186" s="10">
        <f>IF(my_protein!J3185 = my_protein!J3186, IF(my_protein!H3186 - my_protein!I3185 &lt; 100, A3185, A3185 + 1), A3185 + 1)</f>
        <v>2155</v>
      </c>
      <c r="B3186" s="10">
        <f>IF(my_protein!I3185 - my_protein!H3186 &gt; 0, my_protein!I3185 - my_protein!H3186, 0)</f>
        <v>0</v>
      </c>
      <c r="C3186">
        <f>IF(my_protein!B3186 = "with_protein", my_protein!S3186, "")</f>
        <v>291</v>
      </c>
      <c r="D3186" s="9"/>
    </row>
    <row r="3187">
      <c r="A3187" s="10">
        <f>IF(my_protein!J3186 = my_protein!J3187, IF(my_protein!H3187 - my_protein!I3186 &lt; 100, A3186, A3186 + 1), A3186 + 1)</f>
        <v>2155</v>
      </c>
      <c r="B3187" s="10">
        <f>IF(my_protein!I3186 - my_protein!H3187 &gt; 0, my_protein!I3186 - my_protein!H3187, 0)</f>
        <v>0</v>
      </c>
      <c r="C3187">
        <f>IF(my_protein!B3187 = "with_protein", my_protein!S3187, "")</f>
        <v>565</v>
      </c>
      <c r="D3187" s="9"/>
    </row>
    <row r="3188">
      <c r="A3188" s="10">
        <f>IF(my_protein!J3187 = my_protein!J3188, IF(my_protein!H3188 - my_protein!I3187 &lt; 100, A3187, A3187 + 1), A3187 + 1)</f>
        <v>2155</v>
      </c>
      <c r="B3188" s="10">
        <f>IF(my_protein!I3187 - my_protein!H3188 &gt; 0, my_protein!I3187 - my_protein!H3188, 0)</f>
        <v>3</v>
      </c>
      <c r="C3188">
        <f>IF(my_protein!B3188 = "with_protein", my_protein!S3188, "")</f>
        <v>351</v>
      </c>
      <c r="D3188" s="9"/>
    </row>
    <row r="3189">
      <c r="A3189" s="10">
        <f>IF(my_protein!J3188 = my_protein!J3189, IF(my_protein!H3189 - my_protein!I3188 &lt; 100, A3188, A3188 + 1), A3188 + 1)</f>
        <v>2155</v>
      </c>
      <c r="B3189" s="10">
        <f>IF(my_protein!I3188 - my_protein!H3189 &gt; 0, my_protein!I3188 - my_protein!H3189, 0)</f>
        <v>0</v>
      </c>
      <c r="C3189">
        <f>IF(my_protein!B3189 = "with_protein", my_protein!S3189, "")</f>
        <v>169</v>
      </c>
      <c r="D3189" s="9"/>
    </row>
    <row r="3190">
      <c r="A3190" s="10">
        <f>IF(my_protein!J3189 = my_protein!J3190, IF(my_protein!H3190 - my_protein!I3189 &lt; 100, A3189, A3189 + 1), A3189 + 1)</f>
        <v>2155</v>
      </c>
      <c r="B3190" s="10">
        <f>IF(my_protein!I3189 - my_protein!H3190 &gt; 0, my_protein!I3189 - my_protein!H3190, 0)</f>
        <v>0</v>
      </c>
      <c r="C3190">
        <f>IF(my_protein!B3190 = "with_protein", my_protein!S3190, "")</f>
        <v>266</v>
      </c>
      <c r="D3190" s="9"/>
    </row>
    <row r="3191">
      <c r="A3191" s="10">
        <f>IF(my_protein!J3190 = my_protein!J3191, IF(my_protein!H3191 - my_protein!I3190 &lt; 100, A3190, A3190 + 1), A3190 + 1)</f>
        <v>2155</v>
      </c>
      <c r="B3191" s="10">
        <f>IF(my_protein!I3190 - my_protein!H3191 &gt; 0, my_protein!I3190 - my_protein!H3191, 0)</f>
        <v>3</v>
      </c>
      <c r="C3191">
        <f>IF(my_protein!B3191 = "with_protein", my_protein!S3191, "")</f>
        <v>259</v>
      </c>
      <c r="D3191" s="9"/>
    </row>
    <row r="3192">
      <c r="A3192" s="10">
        <f>IF(my_protein!J3191 = my_protein!J3192, IF(my_protein!H3192 - my_protein!I3191 &lt; 100, A3191, A3191 + 1), A3191 + 1)</f>
        <v>2155</v>
      </c>
      <c r="B3192" s="10">
        <f>IF(my_protein!I3191 - my_protein!H3192 &gt; 0, my_protein!I3191 - my_protein!H3192, 0)</f>
        <v>3</v>
      </c>
      <c r="C3192">
        <f>IF(my_protein!B3192 = "with_protein", my_protein!S3192, "")</f>
        <v>158</v>
      </c>
      <c r="D3192" s="9"/>
    </row>
    <row r="3193">
      <c r="A3193" s="10">
        <f>IF(my_protein!J3192 = my_protein!J3193, IF(my_protein!H3193 - my_protein!I3192 &lt; 100, A3192, A3192 + 1), A3192 + 1)</f>
        <v>2156</v>
      </c>
      <c r="B3193" s="10">
        <f>IF(my_protein!I3192 - my_protein!H3193 &gt; 0, my_protein!I3192 - my_protein!H3193, 0)</f>
        <v>0</v>
      </c>
      <c r="C3193">
        <f>IF(my_protein!B3193 = "with_protein", my_protein!S3193, "")</f>
        <v>157</v>
      </c>
      <c r="D3193" s="9"/>
    </row>
    <row r="3194">
      <c r="A3194" s="10">
        <f>IF(my_protein!J3193 = my_protein!J3194, IF(my_protein!H3194 - my_protein!I3193 &lt; 100, A3193, A3193 + 1), A3193 + 1)</f>
        <v>2157</v>
      </c>
      <c r="B3194" s="10">
        <f>IF(my_protein!I3193 - my_protein!H3194 &gt; 0, my_protein!I3193 - my_protein!H3194, 0)</f>
        <v>0</v>
      </c>
      <c r="C3194">
        <f>IF(my_protein!B3194 = "with_protein", my_protein!S3194, "")</f>
        <v>271</v>
      </c>
      <c r="D3194" s="9"/>
    </row>
    <row r="3195">
      <c r="A3195" s="10">
        <f>IF(my_protein!J3194 = my_protein!J3195, IF(my_protein!H3195 - my_protein!I3194 &lt; 100, A3194, A3194 + 1), A3194 + 1)</f>
        <v>2157</v>
      </c>
      <c r="B3195" s="10">
        <f>IF(my_protein!I3194 - my_protein!H3195 &gt; 0, my_protein!I3194 - my_protein!H3195, 0)</f>
        <v>0</v>
      </c>
      <c r="C3195">
        <f>IF(my_protein!B3195 = "with_protein", my_protein!S3195, "")</f>
        <v>577</v>
      </c>
      <c r="D3195" s="9"/>
    </row>
    <row r="3196">
      <c r="A3196" s="10">
        <f>IF(my_protein!J3195 = my_protein!J3196, IF(my_protein!H3196 - my_protein!I3195 &lt; 100, A3195, A3195 + 1), A3195 + 1)</f>
        <v>2158</v>
      </c>
      <c r="B3196" s="10">
        <f>IF(my_protein!I3195 - my_protein!H3196 &gt; 0, my_protein!I3195 - my_protein!H3196, 0)</f>
        <v>0</v>
      </c>
      <c r="C3196">
        <f>IF(my_protein!B3196 = "with_protein", my_protein!S3196, "")</f>
        <v>554</v>
      </c>
      <c r="D3196" s="9"/>
    </row>
    <row r="3197">
      <c r="A3197" s="10">
        <f>IF(my_protein!J3196 = my_protein!J3197, IF(my_protein!H3197 - my_protein!I3196 &lt; 100, A3196, A3196 + 1), A3196 + 1)</f>
        <v>2159</v>
      </c>
      <c r="B3197" s="10">
        <f>IF(my_protein!I3196 - my_protein!H3197 &gt; 0, my_protein!I3196 - my_protein!H3197, 0)</f>
        <v>0</v>
      </c>
      <c r="C3197">
        <f>IF(my_protein!B3197 = "with_protein", my_protein!S3197, "")</f>
        <v>339</v>
      </c>
      <c r="D3197" s="9"/>
    </row>
    <row r="3198">
      <c r="A3198" s="10">
        <f>IF(my_protein!J3197 = my_protein!J3198, IF(my_protein!H3198 - my_protein!I3197 &lt; 100, A3197, A3197 + 1), A3197 + 1)</f>
        <v>2159</v>
      </c>
      <c r="B3198" s="10">
        <f>IF(my_protein!I3197 - my_protein!H3198 &gt; 0, my_protein!I3197 - my_protein!H3198, 0)</f>
        <v>3</v>
      </c>
      <c r="C3198">
        <f>IF(my_protein!B3198 = "with_protein", my_protein!S3198, "")</f>
        <v>312</v>
      </c>
      <c r="D3198" s="9"/>
    </row>
    <row r="3199">
      <c r="A3199" s="10">
        <f>IF(my_protein!J3198 = my_protein!J3199, IF(my_protein!H3199 - my_protein!I3198 &lt; 100, A3198, A3198 + 1), A3198 + 1)</f>
        <v>2160</v>
      </c>
      <c r="B3199" s="10">
        <f>IF(my_protein!I3198 - my_protein!H3199 &gt; 0, my_protein!I3198 - my_protein!H3199, 0)</f>
        <v>0</v>
      </c>
      <c r="C3199">
        <f>IF(my_protein!B3199 = "with_protein", my_protein!S3199, "")</f>
        <v>144</v>
      </c>
      <c r="D3199" s="9"/>
    </row>
    <row r="3200">
      <c r="A3200" s="10">
        <f>IF(my_protein!J3199 = my_protein!J3200, IF(my_protein!H3200 - my_protein!I3199 &lt; 100, A3199, A3199 + 1), A3199 + 1)</f>
        <v>2161</v>
      </c>
      <c r="B3200" s="10">
        <f>IF(my_protein!I3199 - my_protein!H3200 &gt; 0, my_protein!I3199 - my_protein!H3200, 0)</f>
        <v>0</v>
      </c>
      <c r="C3200">
        <f>IF(my_protein!B3200 = "with_protein", my_protein!S3200, "")</f>
        <v>196</v>
      </c>
      <c r="D3200" s="9"/>
    </row>
    <row r="3201">
      <c r="A3201" s="10">
        <f>IF(my_protein!J3200 = my_protein!J3201, IF(my_protein!H3201 - my_protein!I3200 &lt; 100, A3200, A3200 + 1), A3200 + 1)</f>
        <v>2162</v>
      </c>
      <c r="B3201" s="10">
        <f>IF(my_protein!I3200 - my_protein!H3201 &gt; 0, my_protein!I3200 - my_protein!H3201, 0)</f>
        <v>3</v>
      </c>
      <c r="C3201">
        <f>IF(my_protein!B3201 = "with_protein", my_protein!S3201, "")</f>
        <v>249</v>
      </c>
      <c r="D3201" s="9"/>
    </row>
    <row r="3202">
      <c r="A3202" s="10">
        <f>IF(my_protein!J3201 = my_protein!J3202, IF(my_protein!H3202 - my_protein!I3201 &lt; 100, A3201, A3201 + 1), A3201 + 1)</f>
        <v>2163</v>
      </c>
      <c r="B3202" s="10">
        <f>IF(my_protein!I3201 - my_protein!H3202 &gt; 0, my_protein!I3201 - my_protein!H3202, 0)</f>
        <v>0</v>
      </c>
      <c r="C3202">
        <f>IF(my_protein!B3202 = "with_protein", my_protein!S3202, "")</f>
        <v>213</v>
      </c>
      <c r="D3202" s="9"/>
    </row>
    <row r="3203">
      <c r="A3203" s="10">
        <f>IF(my_protein!J3202 = my_protein!J3203, IF(my_protein!H3203 - my_protein!I3202 &lt; 100, A3202, A3202 + 1), A3202 + 1)</f>
        <v>2163</v>
      </c>
      <c r="B3203" s="10">
        <f>IF(my_protein!I3202 - my_protein!H3203 &gt; 0, my_protein!I3202 - my_protein!H3203, 0)</f>
        <v>0</v>
      </c>
      <c r="C3203">
        <f>IF(my_protein!B3203 = "with_protein", my_protein!S3203, "")</f>
        <v>83</v>
      </c>
      <c r="D3203" s="9"/>
    </row>
    <row r="3204">
      <c r="A3204" s="10">
        <f>IF(my_protein!J3203 = my_protein!J3204, IF(my_protein!H3204 - my_protein!I3203 &lt; 100, A3203, A3203 + 1), A3203 + 1)</f>
        <v>2164</v>
      </c>
      <c r="B3204" s="10">
        <f>IF(my_protein!I3203 - my_protein!H3204 &gt; 0, my_protein!I3203 - my_protein!H3204, 0)</f>
        <v>0</v>
      </c>
      <c r="C3204">
        <f>IF(my_protein!B3204 = "with_protein", my_protein!S3204, "")</f>
        <v>133</v>
      </c>
      <c r="D3204" s="9"/>
    </row>
    <row r="3205">
      <c r="A3205" s="10">
        <f>IF(my_protein!J3204 = my_protein!J3205, IF(my_protein!H3205 - my_protein!I3204 &lt; 100, A3204, A3204 + 1), A3204 + 1)</f>
        <v>2165</v>
      </c>
      <c r="B3205" s="10">
        <f>IF(my_protein!I3204 - my_protein!H3205 &gt; 0, my_protein!I3204 - my_protein!H3205, 0)</f>
        <v>0</v>
      </c>
      <c r="C3205">
        <f>IF(my_protein!B3205 = "with_protein", my_protein!S3205, "")</f>
        <v>302</v>
      </c>
      <c r="D3205" s="9"/>
    </row>
    <row r="3206">
      <c r="A3206" s="10">
        <f>IF(my_protein!J3205 = my_protein!J3206, IF(my_protein!H3206 - my_protein!I3205 &lt; 100, A3205, A3205 + 1), A3205 + 1)</f>
        <v>2165</v>
      </c>
      <c r="B3206" s="10">
        <f>IF(my_protein!I3205 - my_protein!H3206 &gt; 0, my_protein!I3205 - my_protein!H3206, 0)</f>
        <v>0</v>
      </c>
      <c r="C3206">
        <f>IF(my_protein!B3206 = "with_protein", my_protein!S3206, "")</f>
        <v>103</v>
      </c>
      <c r="D3206" s="9"/>
    </row>
    <row r="3207">
      <c r="A3207" s="10">
        <f>IF(my_protein!J3206 = my_protein!J3207, IF(my_protein!H3207 - my_protein!I3206 &lt; 100, A3206, A3206 + 1), A3206 + 1)</f>
        <v>2166</v>
      </c>
      <c r="B3207" s="10">
        <f>IF(my_protein!I3206 - my_protein!H3207 &gt; 0, my_protein!I3206 - my_protein!H3207, 0)</f>
        <v>0</v>
      </c>
      <c r="C3207">
        <f>IF(my_protein!B3207 = "with_protein", my_protein!S3207, "")</f>
        <v>64</v>
      </c>
      <c r="D3207" s="9"/>
    </row>
    <row r="3208">
      <c r="A3208" s="10">
        <f>IF(my_protein!J3207 = my_protein!J3208, IF(my_protein!H3208 - my_protein!I3207 &lt; 100, A3207, A3207 + 1), A3207 + 1)</f>
        <v>2166</v>
      </c>
      <c r="B3208" s="10">
        <f>IF(my_protein!I3207 - my_protein!H3208 &gt; 0, my_protein!I3207 - my_protein!H3208, 0)</f>
        <v>0</v>
      </c>
      <c r="C3208">
        <f>IF(my_protein!B3208 = "with_protein", my_protein!S3208, "")</f>
        <v>366</v>
      </c>
      <c r="D3208" s="9"/>
    </row>
    <row r="3209">
      <c r="A3209" s="10">
        <f>IF(my_protein!J3208 = my_protein!J3209, IF(my_protein!H3209 - my_protein!I3208 &lt; 100, A3208, A3208 + 1), A3208 + 1)</f>
        <v>2167</v>
      </c>
      <c r="B3209" s="10">
        <f>IF(my_protein!I3208 - my_protein!H3209 &gt; 0, my_protein!I3208 - my_protein!H3209, 0)</f>
        <v>0</v>
      </c>
      <c r="C3209">
        <f>IF(my_protein!B3209 = "with_protein", my_protein!S3209, "")</f>
        <v>923</v>
      </c>
      <c r="D3209" s="9"/>
    </row>
    <row r="3210">
      <c r="A3210" s="10">
        <f>IF(my_protein!J3209 = my_protein!J3210, IF(my_protein!H3210 - my_protein!I3209 &lt; 100, A3209, A3209 + 1), A3209 + 1)</f>
        <v>2167</v>
      </c>
      <c r="B3210" s="10">
        <f>IF(my_protein!I3209 - my_protein!H3210 &gt; 0, my_protein!I3209 - my_protein!H3210, 0)</f>
        <v>0</v>
      </c>
      <c r="C3210">
        <f>IF(my_protein!B3210 = "with_protein", my_protein!S3210, "")</f>
        <v>1069</v>
      </c>
      <c r="D3210" s="9"/>
    </row>
    <row r="3211">
      <c r="A3211" s="10">
        <f>IF(my_protein!J3210 = my_protein!J3211, IF(my_protein!H3211 - my_protein!I3210 &lt; 100, A3210, A3210 + 1), A3210 + 1)</f>
        <v>2168</v>
      </c>
      <c r="B3211" s="10">
        <f>IF(my_protein!I3210 - my_protein!H3211 &gt; 0, my_protein!I3210 - my_protein!H3211, 0)</f>
        <v>0</v>
      </c>
      <c r="C3211">
        <f>IF(my_protein!B3211 = "with_protein", my_protein!S3211, "")</f>
        <v>291</v>
      </c>
      <c r="D3211" s="9"/>
    </row>
    <row r="3212">
      <c r="A3212" s="10">
        <f>IF(my_protein!J3211 = my_protein!J3212, IF(my_protein!H3212 - my_protein!I3211 &lt; 100, A3211, A3211 + 1), A3211 + 1)</f>
        <v>2169</v>
      </c>
      <c r="B3212" s="10">
        <f>IF(my_protein!I3211 - my_protein!H3212 &gt; 0, my_protein!I3211 - my_protein!H3212, 0)</f>
        <v>103</v>
      </c>
      <c r="C3212" t="str">
        <f>IF(my_protein!B3212 = "with_protein", my_protein!S3212, "")</f>
        <v/>
      </c>
      <c r="D3212" s="9"/>
    </row>
    <row r="3213">
      <c r="A3213" s="10">
        <f>IF(my_protein!J3212 = my_protein!J3213, IF(my_protein!H3213 - my_protein!I3212 &lt; 100, A3212, A3212 + 1), A3212 + 1)</f>
        <v>2170</v>
      </c>
      <c r="B3213" s="10">
        <f>IF(my_protein!I3212 - my_protein!H3213 &gt; 0, my_protein!I3212 - my_protein!H3213, 0)</f>
        <v>0</v>
      </c>
      <c r="C3213">
        <f>IF(my_protein!B3213 = "with_protein", my_protein!S3213, "")</f>
        <v>235</v>
      </c>
      <c r="D3213" s="9"/>
    </row>
    <row r="3214">
      <c r="A3214" s="10">
        <f>IF(my_protein!J3213 = my_protein!J3214, IF(my_protein!H3214 - my_protein!I3213 &lt; 100, A3213, A3213 + 1), A3213 + 1)</f>
        <v>2170</v>
      </c>
      <c r="B3214" s="10">
        <f>IF(my_protein!I3213 - my_protein!H3214 &gt; 0, my_protein!I3213 - my_protein!H3214, 0)</f>
        <v>28</v>
      </c>
      <c r="C3214">
        <f>IF(my_protein!B3214 = "with_protein", my_protein!S3214, "")</f>
        <v>361</v>
      </c>
      <c r="D3214" s="9"/>
    </row>
    <row r="3215">
      <c r="A3215" s="10">
        <f>IF(my_protein!J3214 = my_protein!J3215, IF(my_protein!H3215 - my_protein!I3214 &lt; 100, A3214, A3214 + 1), A3214 + 1)</f>
        <v>2170</v>
      </c>
      <c r="B3215" s="10">
        <f>IF(my_protein!I3214 - my_protein!H3215 &gt; 0, my_protein!I3214 - my_protein!H3215, 0)</f>
        <v>0</v>
      </c>
      <c r="C3215">
        <f>IF(my_protein!B3215 = "with_protein", my_protein!S3215, "")</f>
        <v>332</v>
      </c>
      <c r="D3215" s="9"/>
    </row>
    <row r="3216">
      <c r="A3216" s="10">
        <f>IF(my_protein!J3215 = my_protein!J3216, IF(my_protein!H3216 - my_protein!I3215 &lt; 100, A3215, A3215 + 1), A3215 + 1)</f>
        <v>2171</v>
      </c>
      <c r="B3216" s="10">
        <f>IF(my_protein!I3215 - my_protein!H3216 &gt; 0, my_protein!I3215 - my_protein!H3216, 0)</f>
        <v>0</v>
      </c>
      <c r="C3216">
        <f>IF(my_protein!B3216 = "with_protein", my_protein!S3216, "")</f>
        <v>300</v>
      </c>
      <c r="D3216" s="9"/>
    </row>
    <row r="3217">
      <c r="A3217" s="10">
        <f>IF(my_protein!J3216 = my_protein!J3217, IF(my_protein!H3217 - my_protein!I3216 &lt; 100, A3216, A3216 + 1), A3216 + 1)</f>
        <v>2172</v>
      </c>
      <c r="B3217" s="10">
        <f>IF(my_protein!I3216 - my_protein!H3217 &gt; 0, my_protein!I3216 - my_protein!H3217, 0)</f>
        <v>0</v>
      </c>
      <c r="C3217">
        <f>IF(my_protein!B3217 = "with_protein", my_protein!S3217, "")</f>
        <v>76</v>
      </c>
      <c r="D3217" s="9"/>
    </row>
    <row r="3218">
      <c r="A3218" s="10">
        <f>IF(my_protein!J3217 = my_protein!J3218, IF(my_protein!H3218 - my_protein!I3217 &lt; 100, A3217, A3217 + 1), A3217 + 1)</f>
        <v>2172</v>
      </c>
      <c r="B3218" s="10">
        <f>IF(my_protein!I3217 - my_protein!H3218 &gt; 0, my_protein!I3217 - my_protein!H3218, 0)</f>
        <v>0</v>
      </c>
      <c r="C3218">
        <f>IF(my_protein!B3218 = "with_protein", my_protein!S3218, "")</f>
        <v>280</v>
      </c>
      <c r="D3218" s="9"/>
    </row>
    <row r="3219">
      <c r="A3219" s="10">
        <f>IF(my_protein!J3218 = my_protein!J3219, IF(my_protein!H3219 - my_protein!I3218 &lt; 100, A3218, A3218 + 1), A3218 + 1)</f>
        <v>2173</v>
      </c>
      <c r="B3219" s="10">
        <f>IF(my_protein!I3218 - my_protein!H3219 &gt; 0, my_protein!I3218 - my_protein!H3219, 0)</f>
        <v>0</v>
      </c>
      <c r="C3219">
        <f>IF(my_protein!B3219 = "with_protein", my_protein!S3219, "")</f>
        <v>159</v>
      </c>
      <c r="D3219" s="9"/>
    </row>
    <row r="3220">
      <c r="A3220" s="10">
        <f>IF(my_protein!J3219 = my_protein!J3220, IF(my_protein!H3220 - my_protein!I3219 &lt; 100, A3219, A3219 + 1), A3219 + 1)</f>
        <v>2173</v>
      </c>
      <c r="B3220" s="10">
        <f>IF(my_protein!I3219 - my_protein!H3220 &gt; 0, my_protein!I3219 - my_protein!H3220, 0)</f>
        <v>0</v>
      </c>
      <c r="C3220">
        <f>IF(my_protein!B3220 = "with_protein", my_protein!S3220, "")</f>
        <v>434</v>
      </c>
      <c r="D3220" s="9"/>
    </row>
    <row r="3221">
      <c r="A3221" s="10">
        <f>IF(my_protein!J3220 = my_protein!J3221, IF(my_protein!H3221 - my_protein!I3220 &lt; 100, A3220, A3220 + 1), A3220 + 1)</f>
        <v>2173</v>
      </c>
      <c r="B3221" s="10">
        <f>IF(my_protein!I3220 - my_protein!H3221 &gt; 0, my_protein!I3220 - my_protein!H3221, 0)</f>
        <v>3</v>
      </c>
      <c r="C3221">
        <f>IF(my_protein!B3221 = "with_protein", my_protein!S3221, "")</f>
        <v>408</v>
      </c>
      <c r="D3221" s="9"/>
    </row>
    <row r="3222">
      <c r="A3222" s="10">
        <f>IF(my_protein!J3221 = my_protein!J3222, IF(my_protein!H3222 - my_protein!I3221 &lt; 100, A3221, A3221 + 1), A3221 + 1)</f>
        <v>2173</v>
      </c>
      <c r="B3222" s="10">
        <f>IF(my_protein!I3221 - my_protein!H3222 &gt; 0, my_protein!I3221 - my_protein!H3222, 0)</f>
        <v>3</v>
      </c>
      <c r="C3222">
        <f>IF(my_protein!B3222 = "with_protein", my_protein!S3222, "")</f>
        <v>179</v>
      </c>
      <c r="D3222" s="9"/>
    </row>
    <row r="3223">
      <c r="A3223" s="10">
        <f>IF(my_protein!J3222 = my_protein!J3223, IF(my_protein!H3223 - my_protein!I3222 &lt; 100, A3222, A3222 + 1), A3222 + 1)</f>
        <v>2173</v>
      </c>
      <c r="B3223" s="10">
        <f>IF(my_protein!I3222 - my_protein!H3223 &gt; 0, my_protein!I3222 - my_protein!H3223, 0)</f>
        <v>3</v>
      </c>
      <c r="C3223">
        <f>IF(my_protein!B3223 = "with_protein", my_protein!S3223, "")</f>
        <v>178</v>
      </c>
      <c r="D3223" s="9"/>
    </row>
    <row r="3224">
      <c r="A3224" s="10">
        <f>IF(my_protein!J3223 = my_protein!J3224, IF(my_protein!H3224 - my_protein!I3223 &lt; 100, A3223, A3223 + 1), A3223 + 1)</f>
        <v>2173</v>
      </c>
      <c r="B3224" s="10">
        <f>IF(my_protein!I3223 - my_protein!H3224 &gt; 0, my_protein!I3223 - my_protein!H3224, 0)</f>
        <v>0</v>
      </c>
      <c r="C3224">
        <f>IF(my_protein!B3224 = "with_protein", my_protein!S3224, "")</f>
        <v>362</v>
      </c>
      <c r="D3224" s="9"/>
    </row>
    <row r="3225">
      <c r="A3225" s="10">
        <f>IF(my_protein!J3224 = my_protein!J3225, IF(my_protein!H3225 - my_protein!I3224 &lt; 100, A3224, A3224 + 1), A3224 + 1)</f>
        <v>2173</v>
      </c>
      <c r="B3225" s="10">
        <f>IF(my_protein!I3224 - my_protein!H3225 &gt; 0, my_protein!I3224 - my_protein!H3225, 0)</f>
        <v>0</v>
      </c>
      <c r="C3225">
        <f>IF(my_protein!B3225 = "with_protein", my_protein!S3225, "")</f>
        <v>347</v>
      </c>
      <c r="D3225" s="9"/>
    </row>
    <row r="3226">
      <c r="A3226" s="10">
        <f>IF(my_protein!J3225 = my_protein!J3226, IF(my_protein!H3226 - my_protein!I3225 &lt; 100, A3225, A3225 + 1), A3225 + 1)</f>
        <v>2174</v>
      </c>
      <c r="B3226" s="10">
        <f>IF(my_protein!I3225 - my_protein!H3226 &gt; 0, my_protein!I3225 - my_protein!H3226, 0)</f>
        <v>0</v>
      </c>
      <c r="C3226">
        <f>IF(my_protein!B3226 = "with_protein", my_protein!S3226, "")</f>
        <v>68</v>
      </c>
      <c r="D3226" s="9"/>
    </row>
    <row r="3227">
      <c r="A3227" s="10">
        <f>IF(my_protein!J3226 = my_protein!J3227, IF(my_protein!H3227 - my_protein!I3226 &lt; 100, A3226, A3226 + 1), A3226 + 1)</f>
        <v>2175</v>
      </c>
      <c r="B3227" s="10">
        <f>IF(my_protein!I3226 - my_protein!H3227 &gt; 0, my_protein!I3226 - my_protein!H3227, 0)</f>
        <v>0</v>
      </c>
      <c r="C3227">
        <f>IF(my_protein!B3227 = "with_protein", my_protein!S3227, "")</f>
        <v>319</v>
      </c>
      <c r="D3227" s="9"/>
    </row>
    <row r="3228">
      <c r="A3228" s="10">
        <f>IF(my_protein!J3227 = my_protein!J3228, IF(my_protein!H3228 - my_protein!I3227 &lt; 100, A3227, A3227 + 1), A3227 + 1)</f>
        <v>2176</v>
      </c>
      <c r="B3228" s="10">
        <f>IF(my_protein!I3227 - my_protein!H3228 &gt; 0, my_protein!I3227 - my_protein!H3228, 0)</f>
        <v>0</v>
      </c>
      <c r="C3228">
        <f>IF(my_protein!B3228 = "with_protein", my_protein!S3228, "")</f>
        <v>108</v>
      </c>
      <c r="D3228" s="9"/>
    </row>
    <row r="3229">
      <c r="A3229" s="10">
        <f>IF(my_protein!J3228 = my_protein!J3229, IF(my_protein!H3229 - my_protein!I3228 &lt; 100, A3228, A3228 + 1), A3228 + 1)</f>
        <v>2177</v>
      </c>
      <c r="B3229" s="10">
        <f>IF(my_protein!I3228 - my_protein!H3229 &gt; 0, my_protein!I3228 - my_protein!H3229, 0)</f>
        <v>0</v>
      </c>
      <c r="C3229">
        <f>IF(my_protein!B3229 = "with_protein", my_protein!S3229, "")</f>
        <v>304</v>
      </c>
      <c r="D3229" s="9"/>
    </row>
    <row r="3230">
      <c r="A3230" s="10">
        <f>IF(my_protein!J3229 = my_protein!J3230, IF(my_protein!H3230 - my_protein!I3229 &lt; 100, A3229, A3229 + 1), A3229 + 1)</f>
        <v>2178</v>
      </c>
      <c r="B3230" s="10">
        <f>IF(my_protein!I3229 - my_protein!H3230 &gt; 0, my_protein!I3229 - my_protein!H3230, 0)</f>
        <v>0</v>
      </c>
      <c r="C3230">
        <f>IF(my_protein!B3230 = "with_protein", my_protein!S3230, "")</f>
        <v>573</v>
      </c>
      <c r="D3230" s="9"/>
    </row>
    <row r="3231">
      <c r="A3231" s="10">
        <f>IF(my_protein!J3230 = my_protein!J3231, IF(my_protein!H3231 - my_protein!I3230 &lt; 100, A3230, A3230 + 1), A3230 + 1)</f>
        <v>2178</v>
      </c>
      <c r="B3231" s="10">
        <f>IF(my_protein!I3230 - my_protein!H3231 &gt; 0, my_protein!I3230 - my_protein!H3231, 0)</f>
        <v>3</v>
      </c>
      <c r="C3231">
        <f>IF(my_protein!B3231 = "with_protein", my_protein!S3231, "")</f>
        <v>147</v>
      </c>
      <c r="D3231" s="9"/>
    </row>
    <row r="3232">
      <c r="A3232" s="10">
        <f>IF(my_protein!J3231 = my_protein!J3232, IF(my_protein!H3232 - my_protein!I3231 &lt; 100, A3231, A3231 + 1), A3231 + 1)</f>
        <v>2179</v>
      </c>
      <c r="B3232" s="10">
        <f>IF(my_protein!I3231 - my_protein!H3232 &gt; 0, my_protein!I3231 - my_protein!H3232, 0)</f>
        <v>0</v>
      </c>
      <c r="C3232">
        <f>IF(my_protein!B3232 = "with_protein", my_protein!S3232, "")</f>
        <v>319</v>
      </c>
      <c r="D3232" s="9"/>
    </row>
    <row r="3233">
      <c r="A3233" s="10">
        <f>IF(my_protein!J3232 = my_protein!J3233, IF(my_protein!H3233 - my_protein!I3232 &lt; 100, A3232, A3232 + 1), A3232 + 1)</f>
        <v>2180</v>
      </c>
      <c r="B3233" s="10">
        <f>IF(my_protein!I3232 - my_protein!H3233 &gt; 0, my_protein!I3232 - my_protein!H3233, 0)</f>
        <v>0</v>
      </c>
      <c r="C3233">
        <f>IF(my_protein!B3233 = "with_protein", my_protein!S3233, "")</f>
        <v>185</v>
      </c>
      <c r="D3233" s="9"/>
    </row>
    <row r="3234">
      <c r="A3234" s="10">
        <f>IF(my_protein!J3233 = my_protein!J3234, IF(my_protein!H3234 - my_protein!I3233 &lt; 100, A3233, A3233 + 1), A3233 + 1)</f>
        <v>2181</v>
      </c>
      <c r="B3234" s="10">
        <f>IF(my_protein!I3233 - my_protein!H3234 &gt; 0, my_protein!I3233 - my_protein!H3234, 0)</f>
        <v>0</v>
      </c>
      <c r="C3234">
        <f>IF(my_protein!B3234 = "with_protein", my_protein!S3234, "")</f>
        <v>652</v>
      </c>
      <c r="D3234" s="9"/>
    </row>
    <row r="3235">
      <c r="A3235" s="10">
        <f>IF(my_protein!J3234 = my_protein!J3235, IF(my_protein!H3235 - my_protein!I3234 &lt; 100, A3234, A3234 + 1), A3234 + 1)</f>
        <v>2182</v>
      </c>
      <c r="B3235" s="10">
        <f>IF(my_protein!I3234 - my_protein!H3235 &gt; 0, my_protein!I3234 - my_protein!H3235, 0)</f>
        <v>16</v>
      </c>
      <c r="C3235" t="str">
        <f>IF(my_protein!B3235 = "with_protein", my_protein!S3235, "")</f>
        <v/>
      </c>
      <c r="D3235" s="9"/>
    </row>
    <row r="3236">
      <c r="A3236" s="10">
        <f>IF(my_protein!J3235 = my_protein!J3236, IF(my_protein!H3236 - my_protein!I3235 &lt; 100, A3235, A3235 + 1), A3235 + 1)</f>
        <v>2182</v>
      </c>
      <c r="B3236" s="10">
        <f>IF(my_protein!I3235 - my_protein!H3236 &gt; 0, my_protein!I3235 - my_protein!H3236, 0)</f>
        <v>0</v>
      </c>
      <c r="C3236">
        <f>IF(my_protein!B3236 = "with_protein", my_protein!S3236, "")</f>
        <v>197</v>
      </c>
      <c r="D3236" s="9"/>
    </row>
    <row r="3237">
      <c r="A3237" s="10">
        <f>IF(my_protein!J3236 = my_protein!J3237, IF(my_protein!H3237 - my_protein!I3236 &lt; 100, A3236, A3236 + 1), A3236 + 1)</f>
        <v>2182</v>
      </c>
      <c r="B3237" s="10">
        <f>IF(my_protein!I3236 - my_protein!H3237 &gt; 0, my_protein!I3236 - my_protein!H3237, 0)</f>
        <v>0</v>
      </c>
      <c r="C3237">
        <f>IF(my_protein!B3237 = "with_protein", my_protein!S3237, "")</f>
        <v>263</v>
      </c>
      <c r="D3237" s="9"/>
    </row>
    <row r="3238">
      <c r="A3238" s="10">
        <f>IF(my_protein!J3237 = my_protein!J3238, IF(my_protein!H3238 - my_protein!I3237 &lt; 100, A3237, A3237 + 1), A3237 + 1)</f>
        <v>2182</v>
      </c>
      <c r="B3238" s="10">
        <f>IF(my_protein!I3237 - my_protein!H3238 &gt; 0, my_protein!I3237 - my_protein!H3238, 0)</f>
        <v>3</v>
      </c>
      <c r="C3238" t="str">
        <f>IF(my_protein!B3238 = "with_protein", my_protein!S3238, "")</f>
        <v/>
      </c>
      <c r="D3238" s="9"/>
    </row>
    <row r="3239">
      <c r="A3239" s="10">
        <f>IF(my_protein!J3238 = my_protein!J3239, IF(my_protein!H3239 - my_protein!I3238 &lt; 100, A3238, A3238 + 1), A3238 + 1)</f>
        <v>2183</v>
      </c>
      <c r="B3239" s="10">
        <f>IF(my_protein!I3238 - my_protein!H3239 &gt; 0, my_protein!I3238 - my_protein!H3239, 0)</f>
        <v>0</v>
      </c>
      <c r="C3239">
        <f>IF(my_protein!B3239 = "with_protein", my_protein!S3239, "")</f>
        <v>198</v>
      </c>
      <c r="D3239" s="9"/>
    </row>
    <row r="3240">
      <c r="A3240" s="10">
        <f>IF(my_protein!J3239 = my_protein!J3240, IF(my_protein!H3240 - my_protein!I3239 &lt; 100, A3239, A3239 + 1), A3239 + 1)</f>
        <v>2184</v>
      </c>
      <c r="B3240" s="10">
        <f>IF(my_protein!I3239 - my_protein!H3240 &gt; 0, my_protein!I3239 - my_protein!H3240, 0)</f>
        <v>0</v>
      </c>
      <c r="C3240">
        <f>IF(my_protein!B3240 = "with_protein", my_protein!S3240, "")</f>
        <v>138</v>
      </c>
      <c r="D3240" s="9"/>
    </row>
    <row r="3241">
      <c r="A3241" s="10">
        <f>IF(my_protein!J3240 = my_protein!J3241, IF(my_protein!H3241 - my_protein!I3240 &lt; 100, A3240, A3240 + 1), A3240 + 1)</f>
        <v>2185</v>
      </c>
      <c r="B3241" s="10">
        <f>IF(my_protein!I3240 - my_protein!H3241 &gt; 0, my_protein!I3240 - my_protein!H3241, 0)</f>
        <v>0</v>
      </c>
      <c r="C3241">
        <f>IF(my_protein!B3241 = "with_protein", my_protein!S3241, "")</f>
        <v>285</v>
      </c>
      <c r="D3241" s="9"/>
    </row>
    <row r="3242">
      <c r="A3242" s="10">
        <f>IF(my_protein!J3241 = my_protein!J3242, IF(my_protein!H3242 - my_protein!I3241 &lt; 100, A3241, A3241 + 1), A3241 + 1)</f>
        <v>2186</v>
      </c>
      <c r="B3242" s="10">
        <f>IF(my_protein!I3241 - my_protein!H3242 &gt; 0, my_protein!I3241 - my_protein!H3242, 0)</f>
        <v>0</v>
      </c>
      <c r="C3242">
        <f>IF(my_protein!B3242 = "with_protein", my_protein!S3242, "")</f>
        <v>520</v>
      </c>
      <c r="D3242" s="9"/>
    </row>
    <row r="3243">
      <c r="A3243" s="10">
        <f>IF(my_protein!J3242 = my_protein!J3243, IF(my_protein!H3243 - my_protein!I3242 &lt; 100, A3242, A3242 + 1), A3242 + 1)</f>
        <v>2186</v>
      </c>
      <c r="B3243" s="10">
        <f>IF(my_protein!I3242 - my_protein!H3243 &gt; 0, my_protein!I3242 - my_protein!H3243, 0)</f>
        <v>0</v>
      </c>
      <c r="C3243">
        <f>IF(my_protein!B3243 = "with_protein", my_protein!S3243, "")</f>
        <v>508</v>
      </c>
      <c r="D3243" s="9"/>
    </row>
    <row r="3244">
      <c r="A3244" s="10">
        <f>IF(my_protein!J3243 = my_protein!J3244, IF(my_protein!H3244 - my_protein!I3243 &lt; 100, A3243, A3243 + 1), A3243 + 1)</f>
        <v>2187</v>
      </c>
      <c r="B3244" s="10">
        <f>IF(my_protein!I3243 - my_protein!H3244 &gt; 0, my_protein!I3243 - my_protein!H3244, 0)</f>
        <v>0</v>
      </c>
      <c r="C3244">
        <f>IF(my_protein!B3244 = "with_protein", my_protein!S3244, "")</f>
        <v>668</v>
      </c>
      <c r="D3244" s="9"/>
    </row>
    <row r="3245">
      <c r="A3245" s="10">
        <f>IF(my_protein!J3244 = my_protein!J3245, IF(my_protein!H3245 - my_protein!I3244 &lt; 100, A3244, A3244 + 1), A3244 + 1)</f>
        <v>2187</v>
      </c>
      <c r="B3245" s="10">
        <f>IF(my_protein!I3244 - my_protein!H3245 &gt; 0, my_protein!I3244 - my_protein!H3245, 0)</f>
        <v>3</v>
      </c>
      <c r="C3245">
        <f>IF(my_protein!B3245 = "with_protein", my_protein!S3245, "")</f>
        <v>118</v>
      </c>
      <c r="D3245" s="9"/>
    </row>
    <row r="3246">
      <c r="A3246" s="10">
        <f>IF(my_protein!J3245 = my_protein!J3246, IF(my_protein!H3246 - my_protein!I3245 &lt; 100, A3245, A3245 + 1), A3245 + 1)</f>
        <v>2187</v>
      </c>
      <c r="B3246" s="10">
        <f>IF(my_protein!I3245 - my_protein!H3246 &gt; 0, my_protein!I3245 - my_protein!H3246, 0)</f>
        <v>0</v>
      </c>
      <c r="C3246">
        <f>IF(my_protein!B3246 = "with_protein", my_protein!S3246, "")</f>
        <v>236</v>
      </c>
      <c r="D3246" s="9"/>
    </row>
    <row r="3247">
      <c r="A3247" s="10">
        <f>IF(my_protein!J3246 = my_protein!J3247, IF(my_protein!H3247 - my_protein!I3246 &lt; 100, A3246, A3246 + 1), A3246 + 1)</f>
        <v>2187</v>
      </c>
      <c r="B3247" s="10">
        <f>IF(my_protein!I3246 - my_protein!H3247 &gt; 0, my_protein!I3246 - my_protein!H3247, 0)</f>
        <v>3</v>
      </c>
      <c r="C3247">
        <f>IF(my_protein!B3247 = "with_protein", my_protein!S3247, "")</f>
        <v>192</v>
      </c>
      <c r="D3247" s="9"/>
    </row>
    <row r="3248">
      <c r="A3248" s="10">
        <f>IF(my_protein!J3247 = my_protein!J3248, IF(my_protein!H3248 - my_protein!I3247 &lt; 100, A3247, A3247 + 1), A3247 + 1)</f>
        <v>2187</v>
      </c>
      <c r="B3248" s="10">
        <f>IF(my_protein!I3247 - my_protein!H3248 &gt; 0, my_protein!I3247 - my_protein!H3248, 0)</f>
        <v>0</v>
      </c>
      <c r="C3248">
        <f>IF(my_protein!B3248 = "with_protein", my_protein!S3248, "")</f>
        <v>319</v>
      </c>
      <c r="D3248" s="9"/>
    </row>
    <row r="3249">
      <c r="A3249" s="10">
        <f>IF(my_protein!J3248 = my_protein!J3249, IF(my_protein!H3249 - my_protein!I3248 &lt; 100, A3248, A3248 + 1), A3248 + 1)</f>
        <v>2187</v>
      </c>
      <c r="B3249" s="10">
        <f>IF(my_protein!I3248 - my_protein!H3249 &gt; 0, my_protein!I3248 - my_protein!H3249, 0)</f>
        <v>3</v>
      </c>
      <c r="C3249">
        <f>IF(my_protein!B3249 = "with_protein", my_protein!S3249, "")</f>
        <v>367</v>
      </c>
      <c r="D3249" s="9"/>
    </row>
    <row r="3250">
      <c r="A3250" s="10">
        <f>IF(my_protein!J3249 = my_protein!J3250, IF(my_protein!H3250 - my_protein!I3249 &lt; 100, A3249, A3249 + 1), A3249 + 1)</f>
        <v>2187</v>
      </c>
      <c r="B3250" s="10">
        <f>IF(my_protein!I3249 - my_protein!H3250 &gt; 0, my_protein!I3249 - my_protein!H3250, 0)</f>
        <v>3</v>
      </c>
      <c r="C3250">
        <f>IF(my_protein!B3250 = "with_protein", my_protein!S3250, "")</f>
        <v>248</v>
      </c>
      <c r="D3250" s="9"/>
    </row>
    <row r="3251">
      <c r="A3251" s="10">
        <f>IF(my_protein!J3250 = my_protein!J3251, IF(my_protein!H3251 - my_protein!I3250 &lt; 100, A3250, A3250 + 1), A3250 + 1)</f>
        <v>2187</v>
      </c>
      <c r="B3251" s="10">
        <f>IF(my_protein!I3250 - my_protein!H3251 &gt; 0, my_protein!I3250 - my_protein!H3251, 0)</f>
        <v>126</v>
      </c>
      <c r="C3251">
        <f>IF(my_protein!B3251 = "with_protein", my_protein!S3251, "")</f>
        <v>135</v>
      </c>
      <c r="D3251" s="9"/>
    </row>
    <row r="3252">
      <c r="A3252" s="10">
        <f>IF(my_protein!J3251 = my_protein!J3252, IF(my_protein!H3252 - my_protein!I3251 &lt; 100, A3251, A3251 + 1), A3251 + 1)</f>
        <v>2188</v>
      </c>
      <c r="B3252" s="10">
        <f>IF(my_protein!I3251 - my_protein!H3252 &gt; 0, my_protein!I3251 - my_protein!H3252, 0)</f>
        <v>0</v>
      </c>
      <c r="C3252">
        <f>IF(my_protein!B3252 = "with_protein", my_protein!S3252, "")</f>
        <v>401</v>
      </c>
      <c r="D3252" s="9"/>
    </row>
    <row r="3253">
      <c r="A3253" s="10">
        <f>IF(my_protein!J3252 = my_protein!J3253, IF(my_protein!H3253 - my_protein!I3252 &lt; 100, A3252, A3252 + 1), A3252 + 1)</f>
        <v>2189</v>
      </c>
      <c r="B3253" s="10">
        <f>IF(my_protein!I3252 - my_protein!H3253 &gt; 0, my_protein!I3252 - my_protein!H3253, 0)</f>
        <v>0</v>
      </c>
      <c r="C3253">
        <f>IF(my_protein!B3253 = "with_protein", my_protein!S3253, "")</f>
        <v>350</v>
      </c>
      <c r="D3253" s="9"/>
    </row>
    <row r="3254">
      <c r="A3254" s="10">
        <f>IF(my_protein!J3253 = my_protein!J3254, IF(my_protein!H3254 - my_protein!I3253 &lt; 100, A3253, A3253 + 1), A3253 + 1)</f>
        <v>2190</v>
      </c>
      <c r="B3254" s="10">
        <f>IF(my_protein!I3253 - my_protein!H3254 &gt; 0, my_protein!I3253 - my_protein!H3254, 0)</f>
        <v>0</v>
      </c>
      <c r="C3254">
        <f>IF(my_protein!B3254 = "with_protein", my_protein!S3254, "")</f>
        <v>324</v>
      </c>
      <c r="D3254" s="9"/>
    </row>
    <row r="3255">
      <c r="A3255" s="10">
        <f>IF(my_protein!J3254 = my_protein!J3255, IF(my_protein!H3255 - my_protein!I3254 &lt; 100, A3254, A3254 + 1), A3254 + 1)</f>
        <v>2191</v>
      </c>
      <c r="B3255" s="10">
        <f>IF(my_protein!I3254 - my_protein!H3255 &gt; 0, my_protein!I3254 - my_protein!H3255, 0)</f>
        <v>0</v>
      </c>
      <c r="C3255">
        <f>IF(my_protein!B3255 = "with_protein", my_protein!S3255, "")</f>
        <v>789</v>
      </c>
      <c r="D3255" s="9"/>
    </row>
    <row r="3256">
      <c r="A3256" s="10">
        <f>IF(my_protein!J3255 = my_protein!J3256, IF(my_protein!H3256 - my_protein!I3255 &lt; 100, A3255, A3255 + 1), A3255 + 1)</f>
        <v>2192</v>
      </c>
      <c r="B3256" s="10">
        <f>IF(my_protein!I3255 - my_protein!H3256 &gt; 0, my_protein!I3255 - my_protein!H3256, 0)</f>
        <v>0</v>
      </c>
      <c r="C3256">
        <f>IF(my_protein!B3256 = "with_protein", my_protein!S3256, "")</f>
        <v>213</v>
      </c>
      <c r="D3256" s="9"/>
    </row>
    <row r="3257">
      <c r="A3257" s="10">
        <f>IF(my_protein!J3256 = my_protein!J3257, IF(my_protein!H3257 - my_protein!I3256 &lt; 100, A3256, A3256 + 1), A3256 + 1)</f>
        <v>2193</v>
      </c>
      <c r="B3257" s="10">
        <f>IF(my_protein!I3256 - my_protein!H3257 &gt; 0, my_protein!I3256 - my_protein!H3257, 0)</f>
        <v>0</v>
      </c>
      <c r="C3257">
        <f>IF(my_protein!B3257 = "with_protein", my_protein!S3257, "")</f>
        <v>314</v>
      </c>
      <c r="D3257" s="9"/>
    </row>
    <row r="3258">
      <c r="A3258" s="10">
        <f>IF(my_protein!J3257 = my_protein!J3258, IF(my_protein!H3258 - my_protein!I3257 &lt; 100, A3257, A3257 + 1), A3257 + 1)</f>
        <v>2193</v>
      </c>
      <c r="B3258" s="10">
        <f>IF(my_protein!I3257 - my_protein!H3258 &gt; 0, my_protein!I3257 - my_protein!H3258, 0)</f>
        <v>0</v>
      </c>
      <c r="C3258">
        <f>IF(my_protein!B3258 = "with_protein", my_protein!S3258, "")</f>
        <v>251</v>
      </c>
      <c r="D3258" s="9"/>
    </row>
    <row r="3259">
      <c r="A3259" s="10">
        <f>IF(my_protein!J3258 = my_protein!J3259, IF(my_protein!H3259 - my_protein!I3258 &lt; 100, A3258, A3258 + 1), A3258 + 1)</f>
        <v>2194</v>
      </c>
      <c r="B3259" s="10">
        <f>IF(my_protein!I3258 - my_protein!H3259 &gt; 0, my_protein!I3258 - my_protein!H3259, 0)</f>
        <v>0</v>
      </c>
      <c r="C3259">
        <f>IF(my_protein!B3259 = "with_protein", my_protein!S3259, "")</f>
        <v>387</v>
      </c>
      <c r="D3259" s="9"/>
    </row>
    <row r="3260">
      <c r="A3260" s="10">
        <f>IF(my_protein!J3259 = my_protein!J3260, IF(my_protein!H3260 - my_protein!I3259 &lt; 100, A3259, A3259 + 1), A3259 + 1)</f>
        <v>2194</v>
      </c>
      <c r="B3260" s="10">
        <f>IF(my_protein!I3259 - my_protein!H3260 &gt; 0, my_protein!I3259 - my_protein!H3260, 0)</f>
        <v>0</v>
      </c>
      <c r="C3260">
        <f>IF(my_protein!B3260 = "with_protein", my_protein!S3260, "")</f>
        <v>320</v>
      </c>
      <c r="D3260" s="9"/>
    </row>
    <row r="3261">
      <c r="A3261" s="10">
        <f>IF(my_protein!J3260 = my_protein!J3261, IF(my_protein!H3261 - my_protein!I3260 &lt; 100, A3260, A3260 + 1), A3260 + 1)</f>
        <v>2194</v>
      </c>
      <c r="B3261" s="10">
        <f>IF(my_protein!I3260 - my_protein!H3261 &gt; 0, my_protein!I3260 - my_protein!H3261, 0)</f>
        <v>0</v>
      </c>
      <c r="C3261">
        <f>IF(my_protein!B3261 = "with_protein", my_protein!S3261, "")</f>
        <v>153</v>
      </c>
      <c r="D3261" s="9"/>
    </row>
    <row r="3262">
      <c r="A3262" s="10">
        <f>IF(my_protein!J3261 = my_protein!J3262, IF(my_protein!H3262 - my_protein!I3261 &lt; 100, A3261, A3261 + 1), A3261 + 1)</f>
        <v>2195</v>
      </c>
      <c r="B3262" s="10">
        <f>IF(my_protein!I3261 - my_protein!H3262 &gt; 0, my_protein!I3261 - my_protein!H3262, 0)</f>
        <v>0</v>
      </c>
      <c r="C3262">
        <f>IF(my_protein!B3262 = "with_protein", my_protein!S3262, "")</f>
        <v>228</v>
      </c>
      <c r="D3262" s="9"/>
    </row>
    <row r="3263">
      <c r="A3263" s="10">
        <f>IF(my_protein!J3262 = my_protein!J3263, IF(my_protein!H3263 - my_protein!I3262 &lt; 100, A3262, A3262 + 1), A3262 + 1)</f>
        <v>2196</v>
      </c>
      <c r="B3263" s="10">
        <f>IF(my_protein!I3262 - my_protein!H3263 &gt; 0, my_protein!I3262 - my_protein!H3263, 0)</f>
        <v>0</v>
      </c>
      <c r="C3263">
        <f>IF(my_protein!B3263 = "with_protein", my_protein!S3263, "")</f>
        <v>246</v>
      </c>
      <c r="D3263" s="9"/>
    </row>
    <row r="3264">
      <c r="A3264" s="10">
        <f>IF(my_protein!J3263 = my_protein!J3264, IF(my_protein!H3264 - my_protein!I3263 &lt; 100, A3263, A3263 + 1), A3263 + 1)</f>
        <v>2197</v>
      </c>
      <c r="B3264" s="10">
        <f>IF(my_protein!I3263 - my_protein!H3264 &gt; 0, my_protein!I3263 - my_protein!H3264, 0)</f>
        <v>0</v>
      </c>
      <c r="C3264">
        <f>IF(my_protein!B3264 = "with_protein", my_protein!S3264, "")</f>
        <v>236</v>
      </c>
      <c r="D3264" s="9"/>
    </row>
    <row r="3265">
      <c r="A3265" s="10">
        <f>IF(my_protein!J3264 = my_protein!J3265, IF(my_protein!H3265 - my_protein!I3264 &lt; 100, A3264, A3264 + 1), A3264 + 1)</f>
        <v>2198</v>
      </c>
      <c r="B3265" s="10">
        <f>IF(my_protein!I3264 - my_protein!H3265 &gt; 0, my_protein!I3264 - my_protein!H3265, 0)</f>
        <v>0</v>
      </c>
      <c r="C3265">
        <f>IF(my_protein!B3265 = "with_protein", my_protein!S3265, "")</f>
        <v>125</v>
      </c>
      <c r="D3265" s="9"/>
    </row>
    <row r="3266">
      <c r="A3266" s="10">
        <f>IF(my_protein!J3265 = my_protein!J3266, IF(my_protein!H3266 - my_protein!I3265 &lt; 100, A3265, A3265 + 1), A3265 + 1)</f>
        <v>2199</v>
      </c>
      <c r="B3266" s="10">
        <f>IF(my_protein!I3265 - my_protein!H3266 &gt; 0, my_protein!I3265 - my_protein!H3266, 0)</f>
        <v>0</v>
      </c>
      <c r="C3266">
        <f>IF(my_protein!B3266 = "with_protein", my_protein!S3266, "")</f>
        <v>254</v>
      </c>
      <c r="D3266" s="9"/>
    </row>
    <row r="3267">
      <c r="A3267" s="10">
        <f>IF(my_protein!J3266 = my_protein!J3267, IF(my_protein!H3267 - my_protein!I3266 &lt; 100, A3266, A3266 + 1), A3266 + 1)</f>
        <v>2199</v>
      </c>
      <c r="B3267" s="10">
        <f>IF(my_protein!I3266 - my_protein!H3267 &gt; 0, my_protein!I3266 - my_protein!H3267, 0)</f>
        <v>0</v>
      </c>
      <c r="C3267">
        <f>IF(my_protein!B3267 = "with_protein", my_protein!S3267, "")</f>
        <v>75</v>
      </c>
      <c r="D3267" s="9"/>
    </row>
    <row r="3268">
      <c r="A3268" s="10">
        <f>IF(my_protein!J3267 = my_protein!J3268, IF(my_protein!H3268 - my_protein!I3267 &lt; 100, A3267, A3267 + 1), A3267 + 1)</f>
        <v>2199</v>
      </c>
      <c r="B3268" s="10">
        <f>IF(my_protein!I3267 - my_protein!H3268 &gt; 0, my_protein!I3267 - my_protein!H3268, 0)</f>
        <v>0</v>
      </c>
      <c r="C3268">
        <f>IF(my_protein!B3268 = "with_protein", my_protein!S3268, "")</f>
        <v>459</v>
      </c>
      <c r="D3268" s="9"/>
    </row>
    <row r="3269">
      <c r="A3269" s="10">
        <f>IF(my_protein!J3268 = my_protein!J3269, IF(my_protein!H3269 - my_protein!I3268 &lt; 100, A3268, A3268 + 1), A3268 + 1)</f>
        <v>2199</v>
      </c>
      <c r="B3269" s="10">
        <f>IF(my_protein!I3268 - my_protein!H3269 &gt; 0, my_protein!I3268 - my_protein!H3269, 0)</f>
        <v>3</v>
      </c>
      <c r="C3269">
        <f>IF(my_protein!B3269 = "with_protein", my_protein!S3269, "")</f>
        <v>261</v>
      </c>
      <c r="D3269" s="9"/>
    </row>
    <row r="3270">
      <c r="A3270" s="10">
        <f>IF(my_protein!J3269 = my_protein!J3270, IF(my_protein!H3270 - my_protein!I3269 &lt; 100, A3269, A3269 + 1), A3269 + 1)</f>
        <v>2199</v>
      </c>
      <c r="B3270" s="10">
        <f>IF(my_protein!I3269 - my_protein!H3270 &gt; 0, my_protein!I3269 - my_protein!H3270, 0)</f>
        <v>3</v>
      </c>
      <c r="C3270">
        <f>IF(my_protein!B3270 = "with_protein", my_protein!S3270, "")</f>
        <v>238</v>
      </c>
      <c r="D3270" s="9"/>
    </row>
    <row r="3271">
      <c r="A3271" s="10">
        <f>IF(my_protein!J3270 = my_protein!J3271, IF(my_protein!H3271 - my_protein!I3270 &lt; 100, A3270, A3270 + 1), A3270 + 1)</f>
        <v>2199</v>
      </c>
      <c r="B3271" s="10">
        <f>IF(my_protein!I3270 - my_protein!H3271 &gt; 0, my_protein!I3270 - my_protein!H3271, 0)</f>
        <v>0</v>
      </c>
      <c r="C3271">
        <f>IF(my_protein!B3271 = "with_protein", my_protein!S3271, "")</f>
        <v>884</v>
      </c>
      <c r="D3271" s="9"/>
    </row>
    <row r="3272">
      <c r="A3272" s="10">
        <f>IF(my_protein!J3271 = my_protein!J3272, IF(my_protein!H3272 - my_protein!I3271 &lt; 100, A3271, A3271 + 1), A3271 + 1)</f>
        <v>2200</v>
      </c>
      <c r="B3272" s="10">
        <f>IF(my_protein!I3271 - my_protein!H3272 &gt; 0, my_protein!I3271 - my_protein!H3272, 0)</f>
        <v>0</v>
      </c>
      <c r="C3272">
        <f>IF(my_protein!B3272 = "with_protein", my_protein!S3272, "")</f>
        <v>300</v>
      </c>
      <c r="D3272" s="9"/>
    </row>
    <row r="3273">
      <c r="A3273" s="10">
        <f>IF(my_protein!J3272 = my_protein!J3273, IF(my_protein!H3273 - my_protein!I3272 &lt; 100, A3272, A3272 + 1), A3272 + 1)</f>
        <v>2200</v>
      </c>
      <c r="B3273" s="10">
        <f>IF(my_protein!I3272 - my_protein!H3273 &gt; 0, my_protein!I3272 - my_protein!H3273, 0)</f>
        <v>0</v>
      </c>
      <c r="C3273">
        <f>IF(my_protein!B3273 = "with_protein", my_protein!S3273, "")</f>
        <v>485</v>
      </c>
      <c r="D3273" s="9"/>
    </row>
    <row r="3274">
      <c r="A3274" s="10">
        <f>IF(my_protein!J3273 = my_protein!J3274, IF(my_protein!H3274 - my_protein!I3273 &lt; 100, A3273, A3273 + 1), A3273 + 1)</f>
        <v>2201</v>
      </c>
      <c r="B3274" s="10">
        <f>IF(my_protein!I3273 - my_protein!H3274 &gt; 0, my_protein!I3273 - my_protein!H3274, 0)</f>
        <v>0</v>
      </c>
      <c r="C3274">
        <f>IF(my_protein!B3274 = "with_protein", my_protein!S3274, "")</f>
        <v>139</v>
      </c>
      <c r="D3274" s="9"/>
    </row>
    <row r="3275">
      <c r="A3275" s="10">
        <f>IF(my_protein!J3274 = my_protein!J3275, IF(my_protein!H3275 - my_protein!I3274 &lt; 100, A3274, A3274 + 1), A3274 + 1)</f>
        <v>2202</v>
      </c>
      <c r="B3275" s="10">
        <f>IF(my_protein!I3274 - my_protein!H3275 &gt; 0, my_protein!I3274 - my_protein!H3275, 0)</f>
        <v>0</v>
      </c>
      <c r="C3275">
        <f>IF(my_protein!B3275 = "with_protein", my_protein!S3275, "")</f>
        <v>530</v>
      </c>
      <c r="D3275" s="9"/>
    </row>
    <row r="3276">
      <c r="A3276" s="10">
        <f>IF(my_protein!J3275 = my_protein!J3276, IF(my_protein!H3276 - my_protein!I3275 &lt; 100, A3275, A3275 + 1), A3275 + 1)</f>
        <v>2202</v>
      </c>
      <c r="B3276" s="10">
        <f>IF(my_protein!I3275 - my_protein!H3276 &gt; 0, my_protein!I3275 - my_protein!H3276, 0)</f>
        <v>0</v>
      </c>
      <c r="C3276">
        <f>IF(my_protein!B3276 = "with_protein", my_protein!S3276, "")</f>
        <v>66</v>
      </c>
      <c r="D3276" s="9"/>
    </row>
    <row r="3277">
      <c r="A3277" s="10">
        <f>IF(my_protein!J3276 = my_protein!J3277, IF(my_protein!H3277 - my_protein!I3276 &lt; 100, A3276, A3276 + 1), A3276 + 1)</f>
        <v>2203</v>
      </c>
      <c r="B3277" s="10">
        <f>IF(my_protein!I3276 - my_protein!H3277 &gt; 0, my_protein!I3276 - my_protein!H3277, 0)</f>
        <v>0</v>
      </c>
      <c r="C3277">
        <f>IF(my_protein!B3277 = "with_protein", my_protein!S3277, "")</f>
        <v>134</v>
      </c>
      <c r="D3277" s="9"/>
    </row>
    <row r="3278">
      <c r="A3278" s="10">
        <f>IF(my_protein!J3277 = my_protein!J3278, IF(my_protein!H3278 - my_protein!I3277 &lt; 100, A3277, A3277 + 1), A3277 + 1)</f>
        <v>2203</v>
      </c>
      <c r="B3278" s="10">
        <f>IF(my_protein!I3277 - my_protein!H3278 &gt; 0, my_protein!I3277 - my_protein!H3278, 0)</f>
        <v>0</v>
      </c>
      <c r="C3278">
        <f>IF(my_protein!B3278 = "with_protein", my_protein!S3278, "")</f>
        <v>352</v>
      </c>
      <c r="D3278" s="9"/>
    </row>
    <row r="3279">
      <c r="A3279" s="10">
        <f>IF(my_protein!J3278 = my_protein!J3279, IF(my_protein!H3279 - my_protein!I3278 &lt; 100, A3278, A3278 + 1), A3278 + 1)</f>
        <v>2203</v>
      </c>
      <c r="B3279" s="10">
        <f>IF(my_protein!I3278 - my_protein!H3279 &gt; 0, my_protein!I3278 - my_protein!H3279, 0)</f>
        <v>0</v>
      </c>
      <c r="C3279">
        <f>IF(my_protein!B3279 = "with_protein", my_protein!S3279, "")</f>
        <v>588</v>
      </c>
      <c r="D3279" s="9"/>
    </row>
    <row r="3280">
      <c r="A3280" s="10">
        <f>IF(my_protein!J3279 = my_protein!J3280, IF(my_protein!H3280 - my_protein!I3279 &lt; 100, A3279, A3279 + 1), A3279 + 1)</f>
        <v>2203</v>
      </c>
      <c r="B3280" s="10">
        <f>IF(my_protein!I3279 - my_protein!H3280 &gt; 0, my_protein!I3279 - my_protein!H3280, 0)</f>
        <v>0</v>
      </c>
      <c r="C3280">
        <f>IF(my_protein!B3280 = "with_protein", my_protein!S3280, "")</f>
        <v>257</v>
      </c>
      <c r="D3280" s="9"/>
    </row>
    <row r="3281">
      <c r="A3281" s="10">
        <f>IF(my_protein!J3280 = my_protein!J3281, IF(my_protein!H3281 - my_protein!I3280 &lt; 100, A3280, A3280 + 1), A3280 + 1)</f>
        <v>2203</v>
      </c>
      <c r="B3281" s="10">
        <f>IF(my_protein!I3280 - my_protein!H3281 &gt; 0, my_protein!I3280 - my_protein!H3281, 0)</f>
        <v>3</v>
      </c>
      <c r="C3281">
        <f>IF(my_protein!B3281 = "with_protein", my_protein!S3281, "")</f>
        <v>198</v>
      </c>
      <c r="D3281" s="9"/>
    </row>
    <row r="3282">
      <c r="A3282" s="10">
        <f>IF(my_protein!J3281 = my_protein!J3282, IF(my_protein!H3282 - my_protein!I3281 &lt; 100, A3281, A3281 + 1), A3281 + 1)</f>
        <v>2204</v>
      </c>
      <c r="B3282" s="10">
        <f>IF(my_protein!I3281 - my_protein!H3282 &gt; 0, my_protein!I3281 - my_protein!H3282, 0)</f>
        <v>0</v>
      </c>
      <c r="C3282">
        <f>IF(my_protein!B3282 = "with_protein", my_protein!S3282, "")</f>
        <v>216</v>
      </c>
      <c r="D3282" s="9"/>
    </row>
    <row r="3283">
      <c r="A3283" s="10">
        <f>IF(my_protein!J3282 = my_protein!J3283, IF(my_protein!H3283 - my_protein!I3282 &lt; 100, A3282, A3282 + 1), A3282 + 1)</f>
        <v>2204</v>
      </c>
      <c r="B3283" s="10">
        <f>IF(my_protein!I3282 - my_protein!H3283 &gt; 0, my_protein!I3282 - my_protein!H3283, 0)</f>
        <v>0</v>
      </c>
      <c r="C3283">
        <f>IF(my_protein!B3283 = "with_protein", my_protein!S3283, "")</f>
        <v>447</v>
      </c>
      <c r="D3283" s="9"/>
    </row>
    <row r="3284">
      <c r="A3284" s="10">
        <f>IF(my_protein!J3283 = my_protein!J3284, IF(my_protein!H3284 - my_protein!I3283 &lt; 100, A3283, A3283 + 1), A3283 + 1)</f>
        <v>2205</v>
      </c>
      <c r="B3284" s="10">
        <f>IF(my_protein!I3283 - my_protein!H3284 &gt; 0, my_protein!I3283 - my_protein!H3284, 0)</f>
        <v>0</v>
      </c>
      <c r="C3284">
        <f>IF(my_protein!B3284 = "with_protein", my_protein!S3284, "")</f>
        <v>162</v>
      </c>
      <c r="D3284" s="9"/>
    </row>
    <row r="3285">
      <c r="A3285" s="10">
        <f>IF(my_protein!J3284 = my_protein!J3285, IF(my_protein!H3285 - my_protein!I3284 &lt; 100, A3284, A3284 + 1), A3284 + 1)</f>
        <v>2206</v>
      </c>
      <c r="B3285" s="10">
        <f>IF(my_protein!I3284 - my_protein!H3285 &gt; 0, my_protein!I3284 - my_protein!H3285, 0)</f>
        <v>0</v>
      </c>
      <c r="C3285">
        <f>IF(my_protein!B3285 = "with_protein", my_protein!S3285, "")</f>
        <v>186</v>
      </c>
      <c r="D3285" s="9"/>
    </row>
    <row r="3286">
      <c r="A3286" s="10">
        <f>IF(my_protein!J3285 = my_protein!J3286, IF(my_protein!H3286 - my_protein!I3285 &lt; 100, A3285, A3285 + 1), A3285 + 1)</f>
        <v>2207</v>
      </c>
      <c r="B3286" s="10">
        <f>IF(my_protein!I3285 - my_protein!H3286 &gt; 0, my_protein!I3285 - my_protein!H3286, 0)</f>
        <v>0</v>
      </c>
      <c r="C3286">
        <f>IF(my_protein!B3286 = "with_protein", my_protein!S3286, "")</f>
        <v>113</v>
      </c>
      <c r="D3286" s="9"/>
    </row>
    <row r="3287">
      <c r="A3287" s="10">
        <f>IF(my_protein!J3286 = my_protein!J3287, IF(my_protein!H3287 - my_protein!I3286 &lt; 100, A3286, A3286 + 1), A3286 + 1)</f>
        <v>2208</v>
      </c>
      <c r="B3287" s="10">
        <f>IF(my_protein!I3286 - my_protein!H3287 &gt; 0, my_protein!I3286 - my_protein!H3287, 0)</f>
        <v>0</v>
      </c>
      <c r="C3287">
        <f>IF(my_protein!B3287 = "with_protein", my_protein!S3287, "")</f>
        <v>504</v>
      </c>
      <c r="D3287" s="9"/>
    </row>
    <row r="3288">
      <c r="A3288" s="10">
        <f>IF(my_protein!J3287 = my_protein!J3288, IF(my_protein!H3288 - my_protein!I3287 &lt; 100, A3287, A3287 + 1), A3287 + 1)</f>
        <v>2208</v>
      </c>
      <c r="B3288" s="10">
        <f>IF(my_protein!I3287 - my_protein!H3288 &gt; 0, my_protein!I3287 - my_protein!H3288, 0)</f>
        <v>3</v>
      </c>
      <c r="C3288">
        <f>IF(my_protein!B3288 = "with_protein", my_protein!S3288, "")</f>
        <v>430</v>
      </c>
      <c r="D3288" s="9"/>
    </row>
    <row r="3289">
      <c r="A3289" s="10">
        <f>IF(my_protein!J3288 = my_protein!J3289, IF(my_protein!H3289 - my_protein!I3288 &lt; 100, A3288, A3288 + 1), A3288 + 1)</f>
        <v>2208</v>
      </c>
      <c r="B3289" s="10">
        <f>IF(my_protein!I3288 - my_protein!H3289 &gt; 0, my_protein!I3288 - my_protein!H3289, 0)</f>
        <v>60</v>
      </c>
      <c r="C3289">
        <f>IF(my_protein!B3289 = "with_protein", my_protein!S3289, "")</f>
        <v>682</v>
      </c>
      <c r="D3289" s="9"/>
    </row>
    <row r="3290">
      <c r="A3290" s="10">
        <f>IF(my_protein!J3289 = my_protein!J3290, IF(my_protein!H3290 - my_protein!I3289 &lt; 100, A3289, A3289 + 1), A3289 + 1)</f>
        <v>2209</v>
      </c>
      <c r="B3290" s="10">
        <f>IF(my_protein!I3289 - my_protein!H3290 &gt; 0, my_protein!I3289 - my_protein!H3290, 0)</f>
        <v>0</v>
      </c>
      <c r="C3290">
        <f>IF(my_protein!B3290 = "with_protein", my_protein!S3290, "")</f>
        <v>420</v>
      </c>
      <c r="D3290" s="9"/>
    </row>
    <row r="3291">
      <c r="A3291" s="10">
        <f>IF(my_protein!J3290 = my_protein!J3291, IF(my_protein!H3291 - my_protein!I3290 &lt; 100, A3290, A3290 + 1), A3290 + 1)</f>
        <v>2209</v>
      </c>
      <c r="B3291" s="10">
        <f>IF(my_protein!I3290 - my_protein!H3291 &gt; 0, my_protein!I3290 - my_protein!H3291, 0)</f>
        <v>3</v>
      </c>
      <c r="C3291">
        <f>IF(my_protein!B3291 = "with_protein", my_protein!S3291, "")</f>
        <v>259</v>
      </c>
      <c r="D3291" s="9"/>
    </row>
    <row r="3292">
      <c r="A3292" s="10">
        <f>IF(my_protein!J3291 = my_protein!J3292, IF(my_protein!H3292 - my_protein!I3291 &lt; 100, A3291, A3291 + 1), A3291 + 1)</f>
        <v>2209</v>
      </c>
      <c r="B3292" s="10">
        <f>IF(my_protein!I3291 - my_protein!H3292 &gt; 0, my_protein!I3291 - my_protein!H3292, 0)</f>
        <v>0</v>
      </c>
      <c r="C3292">
        <f>IF(my_protein!B3292 = "with_protein", my_protein!S3292, "")</f>
        <v>306</v>
      </c>
      <c r="D3292" s="9"/>
    </row>
    <row r="3293">
      <c r="A3293" s="10">
        <f>IF(my_protein!J3292 = my_protein!J3293, IF(my_protein!H3293 - my_protein!I3292 &lt; 100, A3292, A3292 + 1), A3292 + 1)</f>
        <v>2209</v>
      </c>
      <c r="B3293" s="10">
        <f>IF(my_protein!I3292 - my_protein!H3293 &gt; 0, my_protein!I3292 - my_protein!H3293, 0)</f>
        <v>0</v>
      </c>
      <c r="C3293">
        <f>IF(my_protein!B3293 = "with_protein", my_protein!S3293, "")</f>
        <v>498</v>
      </c>
      <c r="D3293" s="9"/>
    </row>
    <row r="3294">
      <c r="A3294" s="10">
        <f>IF(my_protein!J3293 = my_protein!J3294, IF(my_protein!H3294 - my_protein!I3293 &lt; 100, A3293, A3293 + 1), A3293 + 1)</f>
        <v>2209</v>
      </c>
      <c r="B3294" s="10">
        <f>IF(my_protein!I3293 - my_protein!H3294 &gt; 0, my_protein!I3293 - my_protein!H3294, 0)</f>
        <v>0</v>
      </c>
      <c r="C3294">
        <f>IF(my_protein!B3294 = "with_protein", my_protein!S3294, "")</f>
        <v>318</v>
      </c>
      <c r="D3294" s="9"/>
    </row>
    <row r="3295">
      <c r="A3295" s="10">
        <f>IF(my_protein!J3294 = my_protein!J3295, IF(my_protein!H3295 - my_protein!I3294 &lt; 100, A3294, A3294 + 1), A3294 + 1)</f>
        <v>2209</v>
      </c>
      <c r="B3295" s="10">
        <f>IF(my_protein!I3294 - my_protein!H3295 &gt; 0, my_protein!I3294 - my_protein!H3295, 0)</f>
        <v>0</v>
      </c>
      <c r="C3295">
        <f>IF(my_protein!B3295 = "with_protein", my_protein!S3295, "")</f>
        <v>389</v>
      </c>
      <c r="D3295" s="9"/>
    </row>
    <row r="3296">
      <c r="A3296" s="10">
        <f>IF(my_protein!J3295 = my_protein!J3296, IF(my_protein!H3296 - my_protein!I3295 &lt; 100, A3295, A3295 + 1), A3295 + 1)</f>
        <v>2210</v>
      </c>
      <c r="B3296" s="10">
        <f>IF(my_protein!I3295 - my_protein!H3296 &gt; 0, my_protein!I3295 - my_protein!H3296, 0)</f>
        <v>0</v>
      </c>
      <c r="C3296">
        <f>IF(my_protein!B3296 = "with_protein", my_protein!S3296, "")</f>
        <v>312</v>
      </c>
      <c r="D3296" s="9"/>
    </row>
    <row r="3297">
      <c r="A3297" s="10">
        <f>IF(my_protein!J3296 = my_protein!J3297, IF(my_protein!H3297 - my_protein!I3296 &lt; 100, A3296, A3296 + 1), A3296 + 1)</f>
        <v>2211</v>
      </c>
      <c r="B3297" s="10">
        <f>IF(my_protein!I3296 - my_protein!H3297 &gt; 0, my_protein!I3296 - my_protein!H3297, 0)</f>
        <v>0</v>
      </c>
      <c r="C3297">
        <f>IF(my_protein!B3297 = "with_protein", my_protein!S3297, "")</f>
        <v>580</v>
      </c>
      <c r="D3297" s="9"/>
    </row>
    <row r="3298">
      <c r="A3298" s="10">
        <f>IF(my_protein!J3297 = my_protein!J3298, IF(my_protein!H3298 - my_protein!I3297 &lt; 100, A3297, A3297 + 1), A3297 + 1)</f>
        <v>2212</v>
      </c>
      <c r="B3298" s="10">
        <f>IF(my_protein!I3297 - my_protein!H3298 &gt; 0, my_protein!I3297 - my_protein!H3298, 0)</f>
        <v>0</v>
      </c>
      <c r="C3298">
        <f>IF(my_protein!B3298 = "with_protein", my_protein!S3298, "")</f>
        <v>252</v>
      </c>
      <c r="D3298" s="9"/>
    </row>
    <row r="3299">
      <c r="A3299" s="10">
        <f>IF(my_protein!J3298 = my_protein!J3299, IF(my_protein!H3299 - my_protein!I3298 &lt; 100, A3298, A3298 + 1), A3298 + 1)</f>
        <v>2213</v>
      </c>
      <c r="B3299" s="10">
        <f>IF(my_protein!I3298 - my_protein!H3299 &gt; 0, my_protein!I3298 - my_protein!H3299, 0)</f>
        <v>0</v>
      </c>
      <c r="C3299">
        <f>IF(my_protein!B3299 = "with_protein", my_protein!S3299, "")</f>
        <v>166</v>
      </c>
      <c r="D3299" s="9"/>
    </row>
    <row r="3300">
      <c r="A3300" s="10">
        <f>IF(my_protein!J3299 = my_protein!J3300, IF(my_protein!H3300 - my_protein!I3299 &lt; 100, A3299, A3299 + 1), A3299 + 1)</f>
        <v>2214</v>
      </c>
      <c r="B3300" s="10">
        <f>IF(my_protein!I3299 - my_protein!H3300 &gt; 0, my_protein!I3299 - my_protein!H3300, 0)</f>
        <v>0</v>
      </c>
      <c r="C3300">
        <f>IF(my_protein!B3300 = "with_protein", my_protein!S3300, "")</f>
        <v>324</v>
      </c>
      <c r="D3300" s="9"/>
    </row>
    <row r="3301">
      <c r="A3301" s="10">
        <f>IF(my_protein!J3300 = my_protein!J3301, IF(my_protein!H3301 - my_protein!I3300 &lt; 100, A3300, A3300 + 1), A3300 + 1)</f>
        <v>2215</v>
      </c>
      <c r="B3301" s="10">
        <f>IF(my_protein!I3300 - my_protein!H3301 &gt; 0, my_protein!I3300 - my_protein!H3301, 0)</f>
        <v>0</v>
      </c>
      <c r="C3301">
        <f>IF(my_protein!B3301 = "with_protein", my_protein!S3301, "")</f>
        <v>192</v>
      </c>
      <c r="D3301" s="9"/>
    </row>
    <row r="3302">
      <c r="A3302" s="10">
        <f>IF(my_protein!J3301 = my_protein!J3302, IF(my_protein!H3302 - my_protein!I3301 &lt; 100, A3301, A3301 + 1), A3301 + 1)</f>
        <v>2216</v>
      </c>
      <c r="B3302" s="10">
        <f>IF(my_protein!I3301 - my_protein!H3302 &gt; 0, my_protein!I3301 - my_protein!H3302, 0)</f>
        <v>0</v>
      </c>
      <c r="C3302">
        <f>IF(my_protein!B3302 = "with_protein", my_protein!S3302, "")</f>
        <v>79</v>
      </c>
      <c r="D3302" s="9"/>
    </row>
    <row r="3303">
      <c r="A3303" s="10">
        <f>IF(my_protein!J3302 = my_protein!J3303, IF(my_protein!H3303 - my_protein!I3302 &lt; 100, A3302, A3302 + 1), A3302 + 1)</f>
        <v>2217</v>
      </c>
      <c r="B3303" s="10">
        <f>IF(my_protein!I3302 - my_protein!H3303 &gt; 0, my_protein!I3302 - my_protein!H3303, 0)</f>
        <v>0</v>
      </c>
      <c r="C3303">
        <f>IF(my_protein!B3303 = "with_protein", my_protein!S3303, "")</f>
        <v>80</v>
      </c>
      <c r="D3303" s="9"/>
    </row>
    <row r="3304">
      <c r="A3304" s="10">
        <f>IF(my_protein!J3303 = my_protein!J3304, IF(my_protein!H3304 - my_protein!I3303 &lt; 100, A3303, A3303 + 1), A3303 + 1)</f>
        <v>2217</v>
      </c>
      <c r="B3304" s="10">
        <f>IF(my_protein!I3303 - my_protein!H3304 &gt; 0, my_protein!I3303 - my_protein!H3304, 0)</f>
        <v>0</v>
      </c>
      <c r="C3304">
        <f>IF(my_protein!B3304 = "with_protein", my_protein!S3304, "")</f>
        <v>95</v>
      </c>
      <c r="D3304" s="9"/>
    </row>
    <row r="3305">
      <c r="A3305" s="10">
        <f>IF(my_protein!J3304 = my_protein!J3305, IF(my_protein!H3305 - my_protein!I3304 &lt; 100, A3304, A3304 + 1), A3304 + 1)</f>
        <v>2218</v>
      </c>
      <c r="B3305" s="10">
        <f>IF(my_protein!I3304 - my_protein!H3305 &gt; 0, my_protein!I3304 - my_protein!H3305, 0)</f>
        <v>0</v>
      </c>
      <c r="C3305">
        <f>IF(my_protein!B3305 = "with_protein", my_protein!S3305, "")</f>
        <v>127</v>
      </c>
      <c r="D3305" s="9"/>
    </row>
    <row r="3306">
      <c r="A3306" s="10">
        <f>IF(my_protein!J3305 = my_protein!J3306, IF(my_protein!H3306 - my_protein!I3305 &lt; 100, A3305, A3305 + 1), A3305 + 1)</f>
        <v>2219</v>
      </c>
      <c r="B3306" s="10">
        <f>IF(my_protein!I3305 - my_protein!H3306 &gt; 0, my_protein!I3305 - my_protein!H3306, 0)</f>
        <v>0</v>
      </c>
      <c r="C3306">
        <f>IF(my_protein!B3306 = "with_protein", my_protein!S3306, "")</f>
        <v>235</v>
      </c>
      <c r="D3306" s="9"/>
    </row>
    <row r="3307">
      <c r="A3307" s="10">
        <f>IF(my_protein!J3306 = my_protein!J3307, IF(my_protein!H3307 - my_protein!I3306 &lt; 100, A3306, A3306 + 1), A3306 + 1)</f>
        <v>2220</v>
      </c>
      <c r="B3307" s="10">
        <f>IF(my_protein!I3306 - my_protein!H3307 &gt; 0, my_protein!I3306 - my_protein!H3307, 0)</f>
        <v>0</v>
      </c>
      <c r="C3307">
        <f>IF(my_protein!B3307 = "with_protein", my_protein!S3307, "")</f>
        <v>114</v>
      </c>
      <c r="D3307" s="9"/>
    </row>
    <row r="3308">
      <c r="A3308" s="10">
        <f>IF(my_protein!J3307 = my_protein!J3308, IF(my_protein!H3308 - my_protein!I3307 &lt; 100, A3307, A3307 + 1), A3307 + 1)</f>
        <v>2221</v>
      </c>
      <c r="B3308" s="10">
        <f>IF(my_protein!I3307 - my_protein!H3308 &gt; 0, my_protein!I3307 - my_protein!H3308, 0)</f>
        <v>0</v>
      </c>
      <c r="C3308">
        <f>IF(my_protein!B3308 = "with_protein", my_protein!S3308, "")</f>
        <v>114</v>
      </c>
      <c r="D3308" s="9"/>
    </row>
    <row r="3309">
      <c r="A3309" s="10">
        <f>IF(my_protein!J3308 = my_protein!J3309, IF(my_protein!H3309 - my_protein!I3308 &lt; 100, A3308, A3308 + 1), A3308 + 1)</f>
        <v>2222</v>
      </c>
      <c r="B3309" s="10">
        <f>IF(my_protein!I3308 - my_protein!H3309 &gt; 0, my_protein!I3308 - my_protein!H3309, 0)</f>
        <v>0</v>
      </c>
      <c r="C3309">
        <f>IF(my_protein!B3309 = "with_protein", my_protein!S3309, "")</f>
        <v>85</v>
      </c>
      <c r="D3309" s="9"/>
    </row>
    <row r="3310">
      <c r="A3310" s="10">
        <f>IF(my_protein!J3309 = my_protein!J3310, IF(my_protein!H3310 - my_protein!I3309 &lt; 100, A3309, A3309 + 1), A3309 + 1)</f>
        <v>2223</v>
      </c>
      <c r="B3310" s="10">
        <f>IF(my_protein!I3309 - my_protein!H3310 &gt; 0, my_protein!I3309 - my_protein!H3310, 0)</f>
        <v>0</v>
      </c>
      <c r="C3310">
        <f>IF(my_protein!B3310 = "with_protein", my_protein!S3310, "")</f>
        <v>192</v>
      </c>
      <c r="D3310" s="9"/>
    </row>
    <row r="3311">
      <c r="A3311" s="10">
        <f>IF(my_protein!J3310 = my_protein!J3311, IF(my_protein!H3311 - my_protein!I3310 &lt; 100, A3310, A3310 + 1), A3310 + 1)</f>
        <v>2224</v>
      </c>
      <c r="B3311" s="10">
        <f>IF(my_protein!I3310 - my_protein!H3311 &gt; 0, my_protein!I3310 - my_protein!H3311, 0)</f>
        <v>0</v>
      </c>
      <c r="C3311">
        <f>IF(my_protein!B3311 = "with_protein", my_protein!S3311, "")</f>
        <v>308</v>
      </c>
      <c r="D3311" s="9"/>
    </row>
    <row r="3312">
      <c r="A3312" s="10">
        <f>IF(my_protein!J3311 = my_protein!J3312, IF(my_protein!H3312 - my_protein!I3311 &lt; 100, A3311, A3311 + 1), A3311 + 1)</f>
        <v>2225</v>
      </c>
      <c r="B3312" s="10">
        <f>IF(my_protein!I3311 - my_protein!H3312 &gt; 0, my_protein!I3311 - my_protein!H3312, 0)</f>
        <v>0</v>
      </c>
      <c r="C3312">
        <f>IF(my_protein!B3312 = "with_protein", my_protein!S3312, "")</f>
        <v>539</v>
      </c>
      <c r="D3312" s="9"/>
    </row>
    <row r="3313">
      <c r="A3313" s="10">
        <f>IF(my_protein!J3312 = my_protein!J3313, IF(my_protein!H3313 - my_protein!I3312 &lt; 100, A3312, A3312 + 1), A3312 + 1)</f>
        <v>2225</v>
      </c>
      <c r="B3313" s="10">
        <f>IF(my_protein!I3312 - my_protein!H3313 &gt; 0, my_protein!I3312 - my_protein!H3313, 0)</f>
        <v>3</v>
      </c>
      <c r="C3313">
        <f>IF(my_protein!B3313 = "with_protein", my_protein!S3313, "")</f>
        <v>324</v>
      </c>
      <c r="D3313" s="9"/>
    </row>
    <row r="3314">
      <c r="A3314" s="10">
        <f>IF(my_protein!J3313 = my_protein!J3314, IF(my_protein!H3314 - my_protein!I3313 &lt; 100, A3313, A3313 + 1), A3313 + 1)</f>
        <v>2225</v>
      </c>
      <c r="B3314" s="10">
        <f>IF(my_protein!I3313 - my_protein!H3314 &gt; 0, my_protein!I3313 - my_protein!H3314, 0)</f>
        <v>0</v>
      </c>
      <c r="C3314">
        <f>IF(my_protein!B3314 = "with_protein", my_protein!S3314, "")</f>
        <v>468</v>
      </c>
      <c r="D3314" s="9"/>
    </row>
    <row r="3315">
      <c r="A3315" s="10">
        <f>IF(my_protein!J3314 = my_protein!J3315, IF(my_protein!H3315 - my_protein!I3314 &lt; 100, A3314, A3314 + 1), A3314 + 1)</f>
        <v>2225</v>
      </c>
      <c r="B3315" s="10">
        <f>IF(my_protein!I3314 - my_protein!H3315 &gt; 0, my_protein!I3314 - my_protein!H3315, 0)</f>
        <v>0</v>
      </c>
      <c r="C3315">
        <f>IF(my_protein!B3315 = "with_protein", my_protein!S3315, "")</f>
        <v>326</v>
      </c>
      <c r="D3315" s="9"/>
    </row>
    <row r="3316">
      <c r="A3316" s="10">
        <f>IF(my_protein!J3315 = my_protein!J3316, IF(my_protein!H3316 - my_protein!I3315 &lt; 100, A3315, A3315 + 1), A3315 + 1)</f>
        <v>2226</v>
      </c>
      <c r="B3316" s="10">
        <f>IF(my_protein!I3315 - my_protein!H3316 &gt; 0, my_protein!I3315 - my_protein!H3316, 0)</f>
        <v>0</v>
      </c>
      <c r="C3316" t="str">
        <f>IF(my_protein!B3316 = "with_protein", my_protein!S3316, "")</f>
        <v/>
      </c>
      <c r="D3316" s="9"/>
    </row>
    <row r="3317">
      <c r="A3317" s="10">
        <f>IF(my_protein!J3316 = my_protein!J3317, IF(my_protein!H3317 - my_protein!I3316 &lt; 100, A3316, A3316 + 1), A3316 + 1)</f>
        <v>2227</v>
      </c>
      <c r="B3317" s="10">
        <f>IF(my_protein!I3316 - my_protein!H3317 &gt; 0, my_protein!I3316 - my_protein!H3317, 0)</f>
        <v>0</v>
      </c>
      <c r="C3317">
        <f>IF(my_protein!B3317 = "with_protein", my_protein!S3317, "")</f>
        <v>90</v>
      </c>
      <c r="D3317" s="9"/>
    </row>
    <row r="3318">
      <c r="A3318" s="10">
        <f>IF(my_protein!J3317 = my_protein!J3318, IF(my_protein!H3318 - my_protein!I3317 &lt; 100, A3317, A3317 + 1), A3317 + 1)</f>
        <v>2228</v>
      </c>
      <c r="B3318" s="10">
        <f>IF(my_protein!I3317 - my_protein!H3318 &gt; 0, my_protein!I3317 - my_protein!H3318, 0)</f>
        <v>0</v>
      </c>
      <c r="C3318">
        <f>IF(my_protein!B3318 = "with_protein", my_protein!S3318, "")</f>
        <v>315</v>
      </c>
      <c r="D3318" s="9"/>
    </row>
    <row r="3319">
      <c r="A3319" s="10">
        <f>IF(my_protein!J3318 = my_protein!J3319, IF(my_protein!H3319 - my_protein!I3318 &lt; 100, A3318, A3318 + 1), A3318 + 1)</f>
        <v>2229</v>
      </c>
      <c r="B3319" s="10">
        <f>IF(my_protein!I3318 - my_protein!H3319 &gt; 0, my_protein!I3318 - my_protein!H3319, 0)</f>
        <v>0</v>
      </c>
      <c r="C3319">
        <f>IF(my_protein!B3319 = "with_protein", my_protein!S3319, "")</f>
        <v>296</v>
      </c>
      <c r="D3319" s="9"/>
    </row>
    <row r="3320">
      <c r="A3320" s="10">
        <f>IF(my_protein!J3319 = my_protein!J3320, IF(my_protein!H3320 - my_protein!I3319 &lt; 100, A3319, A3319 + 1), A3319 + 1)</f>
        <v>2230</v>
      </c>
      <c r="B3320" s="10">
        <f>IF(my_protein!I3319 - my_protein!H3320 &gt; 0, my_protein!I3319 - my_protein!H3320, 0)</f>
        <v>0</v>
      </c>
      <c r="C3320" t="str">
        <f>IF(my_protein!B3320 = "with_protein", my_protein!S3320, "")</f>
        <v/>
      </c>
      <c r="D3320" s="9"/>
    </row>
    <row r="3321">
      <c r="A3321" s="10">
        <f>IF(my_protein!J3320 = my_protein!J3321, IF(my_protein!H3321 - my_protein!I3320 &lt; 100, A3320, A3320 + 1), A3320 + 1)</f>
        <v>2231</v>
      </c>
      <c r="B3321" s="10">
        <f>IF(my_protein!I3320 - my_protein!H3321 &gt; 0, my_protein!I3320 - my_protein!H3321, 0)</f>
        <v>0</v>
      </c>
      <c r="C3321">
        <f>IF(my_protein!B3321 = "with_protein", my_protein!S3321, "")</f>
        <v>336</v>
      </c>
      <c r="D3321" s="9"/>
    </row>
    <row r="3322">
      <c r="A3322" s="10">
        <f>IF(my_protein!J3321 = my_protein!J3322, IF(my_protein!H3322 - my_protein!I3321 &lt; 100, A3321, A3321 + 1), A3321 + 1)</f>
        <v>2231</v>
      </c>
      <c r="B3322" s="10">
        <f>IF(my_protein!I3321 - my_protein!H3322 &gt; 0, my_protein!I3321 - my_protein!H3322, 0)</f>
        <v>3</v>
      </c>
      <c r="C3322">
        <f>IF(my_protein!B3322 = "with_protein", my_protein!S3322, "")</f>
        <v>357</v>
      </c>
      <c r="D3322" s="9"/>
    </row>
    <row r="3323">
      <c r="A3323" s="10">
        <f>IF(my_protein!J3322 = my_protein!J3323, IF(my_protein!H3323 - my_protein!I3322 &lt; 100, A3322, A3322 + 1), A3322 + 1)</f>
        <v>2232</v>
      </c>
      <c r="B3323" s="10">
        <f>IF(my_protein!I3322 - my_protein!H3323 &gt; 0, my_protein!I3322 - my_protein!H3323, 0)</f>
        <v>0</v>
      </c>
      <c r="C3323">
        <f>IF(my_protein!B3323 = "with_protein", my_protein!S3323, "")</f>
        <v>32</v>
      </c>
      <c r="D3323" s="9"/>
    </row>
    <row r="3324">
      <c r="A3324" s="10">
        <f>IF(my_protein!J3323 = my_protein!J3324, IF(my_protein!H3324 - my_protein!I3323 &lt; 100, A3323, A3323 + 1), A3323 + 1)</f>
        <v>2233</v>
      </c>
      <c r="B3324" s="10">
        <f>IF(my_protein!I3323 - my_protein!H3324 &gt; 0, my_protein!I3323 - my_protein!H3324, 0)</f>
        <v>0</v>
      </c>
      <c r="C3324">
        <f>IF(my_protein!B3324 = "with_protein", my_protein!S3324, "")</f>
        <v>69</v>
      </c>
      <c r="D3324" s="9"/>
    </row>
    <row r="3325">
      <c r="A3325" s="10">
        <f>IF(my_protein!J3324 = my_protein!J3325, IF(my_protein!H3325 - my_protein!I3324 &lt; 100, A3324, A3324 + 1), A3324 + 1)</f>
        <v>2234</v>
      </c>
      <c r="B3325" s="10">
        <f>IF(my_protein!I3324 - my_protein!H3325 &gt; 0, my_protein!I3324 - my_protein!H3325, 0)</f>
        <v>0</v>
      </c>
      <c r="C3325">
        <f>IF(my_protein!B3325 = "with_protein", my_protein!S3325, "")</f>
        <v>279</v>
      </c>
      <c r="D3325" s="9"/>
    </row>
    <row r="3326">
      <c r="A3326" s="10">
        <f>IF(my_protein!J3325 = my_protein!J3326, IF(my_protein!H3326 - my_protein!I3325 &lt; 100, A3325, A3325 + 1), A3325 + 1)</f>
        <v>2234</v>
      </c>
      <c r="B3326" s="10">
        <f>IF(my_protein!I3325 - my_protein!H3326 &gt; 0, my_protein!I3325 - my_protein!H3326, 0)</f>
        <v>3</v>
      </c>
      <c r="C3326">
        <f>IF(my_protein!B3326 = "with_protein", my_protein!S3326, "")</f>
        <v>395</v>
      </c>
      <c r="D3326" s="9"/>
    </row>
    <row r="3327">
      <c r="A3327" s="10">
        <f>IF(my_protein!J3326 = my_protein!J3327, IF(my_protein!H3327 - my_protein!I3326 &lt; 100, A3326, A3326 + 1), A3326 + 1)</f>
        <v>2235</v>
      </c>
      <c r="B3327" s="10">
        <f>IF(my_protein!I3326 - my_protein!H3327 &gt; 0, my_protein!I3326 - my_protein!H3327, 0)</f>
        <v>0</v>
      </c>
      <c r="C3327">
        <f>IF(my_protein!B3327 = "with_protein", my_protein!S3327, "")</f>
        <v>137</v>
      </c>
      <c r="D3327" s="9"/>
    </row>
    <row r="3328">
      <c r="A3328" s="10">
        <f>IF(my_protein!J3327 = my_protein!J3328, IF(my_protein!H3328 - my_protein!I3327 &lt; 100, A3327, A3327 + 1), A3327 + 1)</f>
        <v>2235</v>
      </c>
      <c r="B3328" s="10">
        <f>IF(my_protein!I3327 - my_protein!H3328 &gt; 0, my_protein!I3327 - my_protein!H3328, 0)</f>
        <v>0</v>
      </c>
      <c r="C3328">
        <f>IF(my_protein!B3328 = "with_protein", my_protein!S3328, "")</f>
        <v>82</v>
      </c>
      <c r="D3328" s="9"/>
    </row>
    <row r="3329">
      <c r="A3329" s="10">
        <f>IF(my_protein!J3328 = my_protein!J3329, IF(my_protein!H3329 - my_protein!I3328 &lt; 100, A3328, A3328 + 1), A3328 + 1)</f>
        <v>2236</v>
      </c>
      <c r="B3329" s="10">
        <f>IF(my_protein!I3328 - my_protein!H3329 &gt; 0, my_protein!I3328 - my_protein!H3329, 0)</f>
        <v>0</v>
      </c>
      <c r="C3329">
        <f>IF(my_protein!B3329 = "with_protein", my_protein!S3329, "")</f>
        <v>404</v>
      </c>
      <c r="D3329" s="9"/>
    </row>
    <row r="3330">
      <c r="A3330" s="10">
        <f>IF(my_protein!J3329 = my_protein!J3330, IF(my_protein!H3330 - my_protein!I3329 &lt; 100, A3329, A3329 + 1), A3329 + 1)</f>
        <v>2236</v>
      </c>
      <c r="B3330" s="10">
        <f>IF(my_protein!I3329 - my_protein!H3330 &gt; 0, my_protein!I3329 - my_protein!H3330, 0)</f>
        <v>0</v>
      </c>
      <c r="C3330">
        <f>IF(my_protein!B3330 = "with_protein", my_protein!S3330, "")</f>
        <v>217</v>
      </c>
      <c r="D3330" s="9"/>
    </row>
    <row r="3331">
      <c r="A3331" s="10">
        <f>IF(my_protein!J3330 = my_protein!J3331, IF(my_protein!H3331 - my_protein!I3330 &lt; 100, A3330, A3330 + 1), A3330 + 1)</f>
        <v>2236</v>
      </c>
      <c r="B3331" s="10">
        <f>IF(my_protein!I3330 - my_protein!H3331 &gt; 0, my_protein!I3330 - my_protein!H3331, 0)</f>
        <v>0</v>
      </c>
      <c r="C3331">
        <f>IF(my_protein!B3331 = "with_protein", my_protein!S3331, "")</f>
        <v>275</v>
      </c>
      <c r="D3331" s="9"/>
    </row>
    <row r="3332">
      <c r="A3332" s="10">
        <f>IF(my_protein!J3331 = my_protein!J3332, IF(my_protein!H3332 - my_protein!I3331 &lt; 100, A3331, A3331 + 1), A3331 + 1)</f>
        <v>2237</v>
      </c>
      <c r="B3332" s="10">
        <f>IF(my_protein!I3331 - my_protein!H3332 &gt; 0, my_protein!I3331 - my_protein!H3332, 0)</f>
        <v>0</v>
      </c>
      <c r="C3332">
        <f>IF(my_protein!B3332 = "with_protein", my_protein!S3332, "")</f>
        <v>197</v>
      </c>
      <c r="D3332" s="9"/>
    </row>
    <row r="3333">
      <c r="A3333" s="10">
        <f>IF(my_protein!J3332 = my_protein!J3333, IF(my_protein!H3333 - my_protein!I3332 &lt; 100, A3332, A3332 + 1), A3332 + 1)</f>
        <v>2238</v>
      </c>
      <c r="B3333" s="10">
        <f>IF(my_protein!I3332 - my_protein!H3333 &gt; 0, my_protein!I3332 - my_protein!H3333, 0)</f>
        <v>0</v>
      </c>
      <c r="C3333">
        <f>IF(my_protein!B3333 = "with_protein", my_protein!S3333, "")</f>
        <v>117</v>
      </c>
      <c r="D3333" s="9"/>
    </row>
    <row r="3334">
      <c r="A3334" s="10">
        <f>IF(my_protein!J3333 = my_protein!J3334, IF(my_protein!H3334 - my_protein!I3333 &lt; 100, A3333, A3333 + 1), A3333 + 1)</f>
        <v>2239</v>
      </c>
      <c r="B3334" s="10">
        <f>IF(my_protein!I3333 - my_protein!H3334 &gt; 0, my_protein!I3333 - my_protein!H3334, 0)</f>
        <v>0</v>
      </c>
      <c r="C3334">
        <f>IF(my_protein!B3334 = "with_protein", my_protein!S3334, "")</f>
        <v>382</v>
      </c>
      <c r="D3334" s="9"/>
    </row>
    <row r="3335">
      <c r="A3335" s="10">
        <f>IF(my_protein!J3334 = my_protein!J3335, IF(my_protein!H3335 - my_protein!I3334 &lt; 100, A3334, A3334 + 1), A3334 + 1)</f>
        <v>2240</v>
      </c>
      <c r="B3335" s="10">
        <f>IF(my_protein!I3334 - my_protein!H3335 &gt; 0, my_protein!I3334 - my_protein!H3335, 0)</f>
        <v>0</v>
      </c>
      <c r="C3335">
        <f>IF(my_protein!B3335 = "with_protein", my_protein!S3335, "")</f>
        <v>176</v>
      </c>
      <c r="D3335" s="9"/>
    </row>
    <row r="3336">
      <c r="A3336" s="10">
        <f>IF(my_protein!J3335 = my_protein!J3336, IF(my_protein!H3336 - my_protein!I3335 &lt; 100, A3335, A3335 + 1), A3335 + 1)</f>
        <v>2240</v>
      </c>
      <c r="B3336" s="10">
        <f>IF(my_protein!I3335 - my_protein!H3336 &gt; 0, my_protein!I3335 - my_protein!H3336, 0)</f>
        <v>0</v>
      </c>
      <c r="C3336">
        <f>IF(my_protein!B3336 = "with_protein", my_protein!S3336, "")</f>
        <v>614</v>
      </c>
      <c r="D3336" s="9"/>
    </row>
    <row r="3337">
      <c r="A3337" s="10">
        <f>IF(my_protein!J3336 = my_protein!J3337, IF(my_protein!H3337 - my_protein!I3336 &lt; 100, A3336, A3336 + 1), A3336 + 1)</f>
        <v>2241</v>
      </c>
      <c r="B3337" s="10">
        <f>IF(my_protein!I3336 - my_protein!H3337 &gt; 0, my_protein!I3336 - my_protein!H3337, 0)</f>
        <v>0</v>
      </c>
      <c r="C3337">
        <f>IF(my_protein!B3337 = "with_protein", my_protein!S3337, "")</f>
        <v>251</v>
      </c>
      <c r="D3337" s="9"/>
    </row>
    <row r="3338">
      <c r="A3338" s="10">
        <f>IF(my_protein!J3337 = my_protein!J3338, IF(my_protein!H3338 - my_protein!I3337 &lt; 100, A3337, A3337 + 1), A3337 + 1)</f>
        <v>2241</v>
      </c>
      <c r="B3338" s="10">
        <f>IF(my_protein!I3337 - my_protein!H3338 &gt; 0, my_protein!I3337 - my_protein!H3338, 0)</f>
        <v>0</v>
      </c>
      <c r="C3338">
        <f>IF(my_protein!B3338 = "with_protein", my_protein!S3338, "")</f>
        <v>141</v>
      </c>
      <c r="D3338" s="9"/>
    </row>
    <row r="3339">
      <c r="A3339" s="10">
        <f>IF(my_protein!J3338 = my_protein!J3339, IF(my_protein!H3339 - my_protein!I3338 &lt; 100, A3338, A3338 + 1), A3338 + 1)</f>
        <v>2241</v>
      </c>
      <c r="B3339" s="10">
        <f>IF(my_protein!I3338 - my_protein!H3339 &gt; 0, my_protein!I3338 - my_protein!H3339, 0)</f>
        <v>0</v>
      </c>
      <c r="C3339">
        <f>IF(my_protein!B3339 = "with_protein", my_protein!S3339, "")</f>
        <v>274</v>
      </c>
      <c r="D3339" s="9"/>
    </row>
    <row r="3340">
      <c r="A3340" s="10">
        <f>IF(my_protein!J3339 = my_protein!J3340, IF(my_protein!H3340 - my_protein!I3339 &lt; 100, A3339, A3339 + 1), A3339 + 1)</f>
        <v>2242</v>
      </c>
      <c r="B3340" s="10">
        <f>IF(my_protein!I3339 - my_protein!H3340 &gt; 0, my_protein!I3339 - my_protein!H3340, 0)</f>
        <v>0</v>
      </c>
      <c r="C3340">
        <f>IF(my_protein!B3340 = "with_protein", my_protein!S3340, "")</f>
        <v>317</v>
      </c>
      <c r="D3340" s="9"/>
    </row>
    <row r="3341">
      <c r="A3341" s="10">
        <f>IF(my_protein!J3340 = my_protein!J3341, IF(my_protein!H3341 - my_protein!I3340 &lt; 100, A3340, A3340 + 1), A3340 + 1)</f>
        <v>2242</v>
      </c>
      <c r="B3341" s="10">
        <f>IF(my_protein!I3340 - my_protein!H3341 &gt; 0, my_protein!I3340 - my_protein!H3341, 0)</f>
        <v>0</v>
      </c>
      <c r="C3341">
        <f>IF(my_protein!B3341 = "with_protein", my_protein!S3341, "")</f>
        <v>425</v>
      </c>
      <c r="D3341" s="9"/>
    </row>
    <row r="3342">
      <c r="A3342" s="10">
        <f>IF(my_protein!J3341 = my_protein!J3342, IF(my_protein!H3342 - my_protein!I3341 &lt; 100, A3341, A3341 + 1), A3341 + 1)</f>
        <v>2242</v>
      </c>
      <c r="B3342" s="10">
        <f>IF(my_protein!I3341 - my_protein!H3342 &gt; 0, my_protein!I3341 - my_protein!H3342, 0)</f>
        <v>3</v>
      </c>
      <c r="C3342">
        <f>IF(my_protein!B3342 = "with_protein", my_protein!S3342, "")</f>
        <v>1069</v>
      </c>
      <c r="D3342" s="9"/>
    </row>
    <row r="3343">
      <c r="A3343" s="10">
        <f>IF(my_protein!J3342 = my_protein!J3343, IF(my_protein!H3343 - my_protein!I3342 &lt; 100, A3342, A3342 + 1), A3342 + 1)</f>
        <v>2242</v>
      </c>
      <c r="B3343" s="10">
        <f>IF(my_protein!I3342 - my_protein!H3343 &gt; 0, my_protein!I3342 - my_protein!H3343, 0)</f>
        <v>0</v>
      </c>
      <c r="C3343">
        <f>IF(my_protein!B3343 = "with_protein", my_protein!S3343, "")</f>
        <v>114</v>
      </c>
      <c r="D3343" s="9"/>
    </row>
    <row r="3344">
      <c r="A3344" s="10">
        <f>IF(my_protein!J3343 = my_protein!J3344, IF(my_protein!H3344 - my_protein!I3343 &lt; 100, A3343, A3343 + 1), A3343 + 1)</f>
        <v>2243</v>
      </c>
      <c r="B3344" s="10">
        <f>IF(my_protein!I3343 - my_protein!H3344 &gt; 0, my_protein!I3343 - my_protein!H3344, 0)</f>
        <v>0</v>
      </c>
      <c r="C3344">
        <f>IF(my_protein!B3344 = "with_protein", my_protein!S3344, "")</f>
        <v>258</v>
      </c>
      <c r="D3344" s="9"/>
    </row>
    <row r="3345">
      <c r="A3345" s="10">
        <f>IF(my_protein!J3344 = my_protein!J3345, IF(my_protein!H3345 - my_protein!I3344 &lt; 100, A3344, A3344 + 1), A3344 + 1)</f>
        <v>2244</v>
      </c>
      <c r="B3345" s="10">
        <f>IF(my_protein!I3344 - my_protein!H3345 &gt; 0, my_protein!I3344 - my_protein!H3345, 0)</f>
        <v>0</v>
      </c>
      <c r="C3345">
        <f>IF(my_protein!B3345 = "with_protein", my_protein!S3345, "")</f>
        <v>387</v>
      </c>
      <c r="D3345" s="9"/>
    </row>
    <row r="3346">
      <c r="A3346" s="10">
        <f>IF(my_protein!J3345 = my_protein!J3346, IF(my_protein!H3346 - my_protein!I3345 &lt; 100, A3345, A3345 + 1), A3345 + 1)</f>
        <v>2244</v>
      </c>
      <c r="B3346" s="10">
        <f>IF(my_protein!I3345 - my_protein!H3346 &gt; 0, my_protein!I3345 - my_protein!H3346, 0)</f>
        <v>0</v>
      </c>
      <c r="C3346">
        <f>IF(my_protein!B3346 = "with_protein", my_protein!S3346, "")</f>
        <v>334</v>
      </c>
      <c r="D3346" s="9"/>
    </row>
    <row r="3347">
      <c r="A3347" s="10">
        <f>IF(my_protein!J3346 = my_protein!J3347, IF(my_protein!H3347 - my_protein!I3346 &lt; 100, A3346, A3346 + 1), A3346 + 1)</f>
        <v>2245</v>
      </c>
      <c r="B3347" s="10">
        <f>IF(my_protein!I3346 - my_protein!H3347 &gt; 0, my_protein!I3346 - my_protein!H3347, 0)</f>
        <v>0</v>
      </c>
      <c r="C3347">
        <f>IF(my_protein!B3347 = "with_protein", my_protein!S3347, "")</f>
        <v>403</v>
      </c>
      <c r="D3347" s="9"/>
    </row>
    <row r="3348">
      <c r="A3348" s="10">
        <f>IF(my_protein!J3347 = my_protein!J3348, IF(my_protein!H3348 - my_protein!I3347 &lt; 100, A3347, A3347 + 1), A3347 + 1)</f>
        <v>2245</v>
      </c>
      <c r="B3348" s="10">
        <f>IF(my_protein!I3347 - my_protein!H3348 &gt; 0, my_protein!I3347 - my_protein!H3348, 0)</f>
        <v>0</v>
      </c>
      <c r="C3348">
        <f>IF(my_protein!B3348 = "with_protein", my_protein!S3348, "")</f>
        <v>229</v>
      </c>
      <c r="D3348" s="9"/>
    </row>
    <row r="3349">
      <c r="A3349" s="10">
        <f>IF(my_protein!J3348 = my_protein!J3349, IF(my_protein!H3349 - my_protein!I3348 &lt; 100, A3348, A3348 + 1), A3348 + 1)</f>
        <v>2245</v>
      </c>
      <c r="B3349" s="10">
        <f>IF(my_protein!I3348 - my_protein!H3349 &gt; 0, my_protein!I3348 - my_protein!H3349, 0)</f>
        <v>0</v>
      </c>
      <c r="C3349">
        <f>IF(my_protein!B3349 = "with_protein", my_protein!S3349, "")</f>
        <v>304</v>
      </c>
      <c r="D3349" s="9"/>
    </row>
    <row r="3350">
      <c r="A3350" s="10">
        <f>IF(my_protein!J3349 = my_protein!J3350, IF(my_protein!H3350 - my_protein!I3349 &lt; 100, A3349, A3349 + 1), A3349 + 1)</f>
        <v>2245</v>
      </c>
      <c r="B3350" s="10">
        <f>IF(my_protein!I3349 - my_protein!H3350 &gt; 0, my_protein!I3349 - my_protein!H3350, 0)</f>
        <v>0</v>
      </c>
      <c r="C3350">
        <f>IF(my_protein!B3350 = "with_protein", my_protein!S3350, "")</f>
        <v>301</v>
      </c>
      <c r="D3350" s="9"/>
    </row>
    <row r="3351">
      <c r="A3351" s="10">
        <f>IF(my_protein!J3350 = my_protein!J3351, IF(my_protein!H3351 - my_protein!I3350 &lt; 100, A3350, A3350 + 1), A3350 + 1)</f>
        <v>2245</v>
      </c>
      <c r="B3351" s="10">
        <f>IF(my_protein!I3350 - my_protein!H3351 &gt; 0, my_protein!I3350 - my_protein!H3351, 0)</f>
        <v>0</v>
      </c>
      <c r="C3351">
        <f>IF(my_protein!B3351 = "with_protein", my_protein!S3351, "")</f>
        <v>149</v>
      </c>
      <c r="D3351" s="9"/>
    </row>
    <row r="3352">
      <c r="A3352" s="10">
        <f>IF(my_protein!J3351 = my_protein!J3352, IF(my_protein!H3352 - my_protein!I3351 &lt; 100, A3351, A3351 + 1), A3351 + 1)</f>
        <v>2245</v>
      </c>
      <c r="B3352" s="10">
        <f>IF(my_protein!I3351 - my_protein!H3352 &gt; 0, my_protein!I3351 - my_protein!H3352, 0)</f>
        <v>0</v>
      </c>
      <c r="C3352">
        <f>IF(my_protein!B3352 = "with_protein", my_protein!S3352, "")</f>
        <v>537</v>
      </c>
      <c r="D3352" s="9"/>
    </row>
    <row r="3353">
      <c r="A3353" s="10">
        <f>IF(my_protein!J3352 = my_protein!J3353, IF(my_protein!H3353 - my_protein!I3352 &lt; 100, A3352, A3352 + 1), A3352 + 1)</f>
        <v>2245</v>
      </c>
      <c r="B3353" s="10">
        <f>IF(my_protein!I3352 - my_protein!H3353 &gt; 0, my_protein!I3352 - my_protein!H3353, 0)</f>
        <v>0</v>
      </c>
      <c r="C3353">
        <f>IF(my_protein!B3353 = "with_protein", my_protein!S3353, "")</f>
        <v>323</v>
      </c>
      <c r="D3353" s="9"/>
    </row>
    <row r="3354">
      <c r="A3354" s="10">
        <f>IF(my_protein!J3353 = my_protein!J3354, IF(my_protein!H3354 - my_protein!I3353 &lt; 100, A3353, A3353 + 1), A3353 + 1)</f>
        <v>2245</v>
      </c>
      <c r="B3354" s="10">
        <f>IF(my_protein!I3353 - my_protein!H3354 &gt; 0, my_protein!I3353 - my_protein!H3354, 0)</f>
        <v>0</v>
      </c>
      <c r="C3354">
        <f>IF(my_protein!B3354 = "with_protein", my_protein!S3354, "")</f>
        <v>265</v>
      </c>
      <c r="D3354" s="9"/>
    </row>
    <row r="3355">
      <c r="A3355" s="10">
        <f>IF(my_protein!J3354 = my_protein!J3355, IF(my_protein!H3355 - my_protein!I3354 &lt; 100, A3354, A3354 + 1), A3354 + 1)</f>
        <v>2246</v>
      </c>
      <c r="B3355" s="10">
        <f>IF(my_protein!I3354 - my_protein!H3355 &gt; 0, my_protein!I3354 - my_protein!H3355, 0)</f>
        <v>0</v>
      </c>
      <c r="C3355">
        <f>IF(my_protein!B3355 = "with_protein", my_protein!S3355, "")</f>
        <v>232</v>
      </c>
      <c r="D3355" s="9"/>
    </row>
    <row r="3356">
      <c r="A3356" s="10">
        <f>IF(my_protein!J3355 = my_protein!J3356, IF(my_protein!H3356 - my_protein!I3355 &lt; 100, A3355, A3355 + 1), A3355 + 1)</f>
        <v>2247</v>
      </c>
      <c r="B3356" s="10">
        <f>IF(my_protein!I3355 - my_protein!H3356 &gt; 0, my_protein!I3355 - my_protein!H3356, 0)</f>
        <v>0</v>
      </c>
      <c r="C3356" t="str">
        <f>IF(my_protein!B3356 = "with_protein", my_protein!S3356, "")</f>
        <v/>
      </c>
      <c r="D3356" s="9"/>
    </row>
    <row r="3357">
      <c r="A3357" s="10">
        <f>IF(my_protein!J3356 = my_protein!J3357, IF(my_protein!H3357 - my_protein!I3356 &lt; 100, A3356, A3356 + 1), A3356 + 1)</f>
        <v>2248</v>
      </c>
      <c r="B3357" s="10">
        <f>IF(my_protein!I3356 - my_protein!H3357 &gt; 0, my_protein!I3356 - my_protein!H3357, 0)</f>
        <v>0</v>
      </c>
      <c r="C3357">
        <f>IF(my_protein!B3357 = "with_protein", my_protein!S3357, "")</f>
        <v>530</v>
      </c>
      <c r="D3357" s="9"/>
    </row>
    <row r="3358">
      <c r="A3358" s="10">
        <f>IF(my_protein!J3357 = my_protein!J3358, IF(my_protein!H3358 - my_protein!I3357 &lt; 100, A3357, A3357 + 1), A3357 + 1)</f>
        <v>2249</v>
      </c>
      <c r="B3358" s="10">
        <f>IF(my_protein!I3357 - my_protein!H3358 &gt; 0, my_protein!I3357 - my_protein!H3358, 0)</f>
        <v>0</v>
      </c>
      <c r="C3358">
        <f>IF(my_protein!B3358 = "with_protein", my_protein!S3358, "")</f>
        <v>130</v>
      </c>
      <c r="D3358" s="9"/>
    </row>
    <row r="3359">
      <c r="A3359" s="10">
        <f>IF(my_protein!J3358 = my_protein!J3359, IF(my_protein!H3359 - my_protein!I3358 &lt; 100, A3358, A3358 + 1), A3358 + 1)</f>
        <v>2249</v>
      </c>
      <c r="B3359" s="10">
        <f>IF(my_protein!I3358 - my_protein!H3359 &gt; 0, my_protein!I3358 - my_protein!H3359, 0)</f>
        <v>0</v>
      </c>
      <c r="C3359">
        <f>IF(my_protein!B3359 = "with_protein", my_protein!S3359, "")</f>
        <v>175</v>
      </c>
      <c r="D3359" s="9"/>
    </row>
    <row r="3360">
      <c r="A3360" s="10">
        <f>IF(my_protein!J3359 = my_protein!J3360, IF(my_protein!H3360 - my_protein!I3359 &lt; 100, A3359, A3359 + 1), A3359 + 1)</f>
        <v>2250</v>
      </c>
      <c r="B3360" s="10">
        <f>IF(my_protein!I3359 - my_protein!H3360 &gt; 0, my_protein!I3359 - my_protein!H3360, 0)</f>
        <v>0</v>
      </c>
      <c r="C3360">
        <f>IF(my_protein!B3360 = "with_protein", my_protein!S3360, "")</f>
        <v>119</v>
      </c>
      <c r="D3360" s="9"/>
    </row>
    <row r="3361">
      <c r="A3361" s="10">
        <f>IF(my_protein!J3360 = my_protein!J3361, IF(my_protein!H3361 - my_protein!I3360 &lt; 100, A3360, A3360 + 1), A3360 + 1)</f>
        <v>2251</v>
      </c>
      <c r="B3361" s="10">
        <f>IF(my_protein!I3360 - my_protein!H3361 &gt; 0, my_protein!I3360 - my_protein!H3361, 0)</f>
        <v>0</v>
      </c>
      <c r="C3361">
        <f>IF(my_protein!B3361 = "with_protein", my_protein!S3361, "")</f>
        <v>143</v>
      </c>
      <c r="D3361" s="9"/>
    </row>
    <row r="3362">
      <c r="A3362" s="10">
        <f>IF(my_protein!J3361 = my_protein!J3362, IF(my_protein!H3362 - my_protein!I3361 &lt; 100, A3361, A3361 + 1), A3361 + 1)</f>
        <v>2252</v>
      </c>
      <c r="B3362" s="10">
        <f>IF(my_protein!I3361 - my_protein!H3362 &gt; 0, my_protein!I3361 - my_protein!H3362, 0)</f>
        <v>0</v>
      </c>
      <c r="C3362">
        <f>IF(my_protein!B3362 = "with_protein", my_protein!S3362, "")</f>
        <v>838</v>
      </c>
      <c r="D3362" s="9"/>
    </row>
    <row r="3363">
      <c r="A3363" s="10">
        <f>IF(my_protein!J3362 = my_protein!J3363, IF(my_protein!H3363 - my_protein!I3362 &lt; 100, A3362, A3362 + 1), A3362 + 1)</f>
        <v>2253</v>
      </c>
      <c r="B3363" s="10">
        <f>IF(my_protein!I3362 - my_protein!H3363 &gt; 0, my_protein!I3362 - my_protein!H3363, 0)</f>
        <v>0</v>
      </c>
      <c r="C3363">
        <f>IF(my_protein!B3363 = "with_protein", my_protein!S3363, "")</f>
        <v>758</v>
      </c>
      <c r="D3363" s="9"/>
    </row>
    <row r="3364">
      <c r="A3364" s="10">
        <f>IF(my_protein!J3363 = my_protein!J3364, IF(my_protein!H3364 - my_protein!I3363 &lt; 100, A3363, A3363 + 1), A3363 + 1)</f>
        <v>2254</v>
      </c>
      <c r="B3364" s="10">
        <f>IF(my_protein!I3363 - my_protein!H3364 &gt; 0, my_protein!I3363 - my_protein!H3364, 0)</f>
        <v>0</v>
      </c>
      <c r="C3364">
        <f>IF(my_protein!B3364 = "with_protein", my_protein!S3364, "")</f>
        <v>368</v>
      </c>
      <c r="D3364" s="9"/>
    </row>
    <row r="3365">
      <c r="A3365" s="10">
        <f>IF(my_protein!J3364 = my_protein!J3365, IF(my_protein!H3365 - my_protein!I3364 &lt; 100, A3364, A3364 + 1), A3364 + 1)</f>
        <v>2255</v>
      </c>
      <c r="B3365" s="10">
        <f>IF(my_protein!I3364 - my_protein!H3365 &gt; 0, my_protein!I3364 - my_protein!H3365, 0)</f>
        <v>0</v>
      </c>
      <c r="C3365">
        <f>IF(my_protein!B3365 = "with_protein", my_protein!S3365, "")</f>
        <v>292</v>
      </c>
      <c r="D3365" s="9"/>
    </row>
    <row r="3366">
      <c r="A3366" s="10">
        <f>IF(my_protein!J3365 = my_protein!J3366, IF(my_protein!H3366 - my_protein!I3365 &lt; 100, A3365, A3365 + 1), A3365 + 1)</f>
        <v>2256</v>
      </c>
      <c r="B3366" s="10">
        <f>IF(my_protein!I3365 - my_protein!H3366 &gt; 0, my_protein!I3365 - my_protein!H3366, 0)</f>
        <v>0</v>
      </c>
      <c r="C3366">
        <f>IF(my_protein!B3366 = "with_protein", my_protein!S3366, "")</f>
        <v>202</v>
      </c>
      <c r="D3366" s="9"/>
    </row>
    <row r="3367">
      <c r="A3367" s="10">
        <f>IF(my_protein!J3366 = my_protein!J3367, IF(my_protein!H3367 - my_protein!I3366 &lt; 100, A3366, A3366 + 1), A3366 + 1)</f>
        <v>2257</v>
      </c>
      <c r="B3367" s="10">
        <f>IF(my_protein!I3366 - my_protein!H3367 &gt; 0, my_protein!I3366 - my_protein!H3367, 0)</f>
        <v>0</v>
      </c>
      <c r="C3367">
        <f>IF(my_protein!B3367 = "with_protein", my_protein!S3367, "")</f>
        <v>530</v>
      </c>
      <c r="D3367" s="9"/>
    </row>
    <row r="3368">
      <c r="A3368" s="10">
        <f>IF(my_protein!J3367 = my_protein!J3368, IF(my_protein!H3368 - my_protein!I3367 &lt; 100, A3367, A3367 + 1), A3367 + 1)</f>
        <v>2258</v>
      </c>
      <c r="B3368" s="10">
        <f>IF(my_protein!I3367 - my_protein!H3368 &gt; 0, my_protein!I3367 - my_protein!H3368, 0)</f>
        <v>0</v>
      </c>
      <c r="C3368">
        <f>IF(my_protein!B3368 = "with_protein", my_protein!S3368, "")</f>
        <v>301</v>
      </c>
      <c r="D3368" s="9"/>
    </row>
    <row r="3369">
      <c r="A3369" s="10">
        <f>IF(my_protein!J3368 = my_protein!J3369, IF(my_protein!H3369 - my_protein!I3368 &lt; 100, A3368, A3368 + 1), A3368 + 1)</f>
        <v>2258</v>
      </c>
      <c r="B3369" s="10">
        <f>IF(my_protein!I3368 - my_protein!H3369 &gt; 0, my_protein!I3368 - my_protein!H3369, 0)</f>
        <v>0</v>
      </c>
      <c r="C3369">
        <f>IF(my_protein!B3369 = "with_protein", my_protein!S3369, "")</f>
        <v>254</v>
      </c>
      <c r="D3369" s="9"/>
    </row>
    <row r="3370">
      <c r="A3370" s="10">
        <f>IF(my_protein!J3369 = my_protein!J3370, IF(my_protein!H3370 - my_protein!I3369 &lt; 100, A3369, A3369 + 1), A3369 + 1)</f>
        <v>2259</v>
      </c>
      <c r="B3370" s="10">
        <f>IF(my_protein!I3369 - my_protein!H3370 &gt; 0, my_protein!I3369 - my_protein!H3370, 0)</f>
        <v>0</v>
      </c>
      <c r="C3370">
        <f>IF(my_protein!B3370 = "with_protein", my_protein!S3370, "")</f>
        <v>283</v>
      </c>
      <c r="D3370" s="9"/>
    </row>
    <row r="3371">
      <c r="A3371" s="10">
        <f>IF(my_protein!J3370 = my_protein!J3371, IF(my_protein!H3371 - my_protein!I3370 &lt; 100, A3370, A3370 + 1), A3370 + 1)</f>
        <v>2260</v>
      </c>
      <c r="B3371" s="10">
        <f>IF(my_protein!I3370 - my_protein!H3371 &gt; 0, my_protein!I3370 - my_protein!H3371, 0)</f>
        <v>0</v>
      </c>
      <c r="C3371">
        <f>IF(my_protein!B3371 = "with_protein", my_protein!S3371, "")</f>
        <v>404</v>
      </c>
      <c r="D3371" s="9"/>
    </row>
    <row r="3372">
      <c r="A3372" s="10">
        <f>IF(my_protein!J3371 = my_protein!J3372, IF(my_protein!H3372 - my_protein!I3371 &lt; 100, A3371, A3371 + 1), A3371 + 1)</f>
        <v>2261</v>
      </c>
      <c r="B3372" s="10">
        <f>IF(my_protein!I3371 - my_protein!H3372 &gt; 0, my_protein!I3371 - my_protein!H3372, 0)</f>
        <v>0</v>
      </c>
      <c r="C3372">
        <f>IF(my_protein!B3372 = "with_protein", my_protein!S3372, "")</f>
        <v>224</v>
      </c>
      <c r="D3372" s="9"/>
    </row>
    <row r="3373">
      <c r="A3373" s="10">
        <f>IF(my_protein!J3372 = my_protein!J3373, IF(my_protein!H3373 - my_protein!I3372 &lt; 100, A3372, A3372 + 1), A3372 + 1)</f>
        <v>2262</v>
      </c>
      <c r="B3373" s="10">
        <f>IF(my_protein!I3372 - my_protein!H3373 &gt; 0, my_protein!I3372 - my_protein!H3373, 0)</f>
        <v>3</v>
      </c>
      <c r="C3373">
        <f>IF(my_protein!B3373 = "with_protein", my_protein!S3373, "")</f>
        <v>352</v>
      </c>
      <c r="D3373" s="9"/>
    </row>
    <row r="3374">
      <c r="A3374" s="10">
        <f>IF(my_protein!J3373 = my_protein!J3374, IF(my_protein!H3374 - my_protein!I3373 &lt; 100, A3373, A3373 + 1), A3373 + 1)</f>
        <v>2263</v>
      </c>
      <c r="B3374" s="10">
        <f>IF(my_protein!I3373 - my_protein!H3374 &gt; 0, my_protein!I3373 - my_protein!H3374, 0)</f>
        <v>0</v>
      </c>
      <c r="C3374">
        <f>IF(my_protein!B3374 = "with_protein", my_protein!S3374, "")</f>
        <v>510</v>
      </c>
      <c r="D3374" s="9"/>
    </row>
    <row r="3375">
      <c r="A3375" s="10">
        <f>IF(my_protein!J3374 = my_protein!J3375, IF(my_protein!H3375 - my_protein!I3374 &lt; 100, A3374, A3374 + 1), A3374 + 1)</f>
        <v>2264</v>
      </c>
      <c r="B3375" s="10">
        <f>IF(my_protein!I3374 - my_protein!H3375 &gt; 0, my_protein!I3374 - my_protein!H3375, 0)</f>
        <v>0</v>
      </c>
      <c r="C3375">
        <f>IF(my_protein!B3375 = "with_protein", my_protein!S3375, "")</f>
        <v>591</v>
      </c>
      <c r="D3375" s="9"/>
    </row>
    <row r="3376">
      <c r="A3376" s="10">
        <f>IF(my_protein!J3375 = my_protein!J3376, IF(my_protein!H3376 - my_protein!I3375 &lt; 100, A3375, A3375 + 1), A3375 + 1)</f>
        <v>2265</v>
      </c>
      <c r="B3376" s="10">
        <f>IF(my_protein!I3375 - my_protein!H3376 &gt; 0, my_protein!I3375 - my_protein!H3376, 0)</f>
        <v>0</v>
      </c>
      <c r="C3376">
        <f>IF(my_protein!B3376 = "with_protein", my_protein!S3376, "")</f>
        <v>579</v>
      </c>
      <c r="D3376" s="9"/>
    </row>
    <row r="3377">
      <c r="A3377" s="10">
        <f>IF(my_protein!J3376 = my_protein!J3377, IF(my_protein!H3377 - my_protein!I3376 &lt; 100, A3376, A3376 + 1), A3376 + 1)</f>
        <v>2265</v>
      </c>
      <c r="B3377" s="10">
        <f>IF(my_protein!I3376 - my_protein!H3377 &gt; 0, my_protein!I3376 - my_protein!H3377, 0)</f>
        <v>0</v>
      </c>
      <c r="C3377">
        <f>IF(my_protein!B3377 = "with_protein", my_protein!S3377, "")</f>
        <v>222</v>
      </c>
      <c r="D3377" s="9"/>
    </row>
    <row r="3378">
      <c r="A3378" s="10">
        <f>IF(my_protein!J3377 = my_protein!J3378, IF(my_protein!H3378 - my_protein!I3377 &lt; 100, A3377, A3377 + 1), A3377 + 1)</f>
        <v>2265</v>
      </c>
      <c r="B3378" s="10">
        <f>IF(my_protein!I3377 - my_protein!H3378 &gt; 0, my_protein!I3377 - my_protein!H3378, 0)</f>
        <v>0</v>
      </c>
      <c r="C3378">
        <f>IF(my_protein!B3378 = "with_protein", my_protein!S3378, "")</f>
        <v>442</v>
      </c>
      <c r="D3378" s="9"/>
    </row>
    <row r="3379">
      <c r="A3379" s="10">
        <f>IF(my_protein!J3378 = my_protein!J3379, IF(my_protein!H3379 - my_protein!I3378 &lt; 100, A3378, A3378 + 1), A3378 + 1)</f>
        <v>2265</v>
      </c>
      <c r="B3379" s="10">
        <f>IF(my_protein!I3378 - my_protein!H3379 &gt; 0, my_protein!I3378 - my_protein!H3379, 0)</f>
        <v>0</v>
      </c>
      <c r="C3379">
        <f>IF(my_protein!B3379 = "with_protein", my_protein!S3379, "")</f>
        <v>431</v>
      </c>
      <c r="D3379" s="9"/>
    </row>
    <row r="3380">
      <c r="A3380" s="10">
        <f>IF(my_protein!J3379 = my_protein!J3380, IF(my_protein!H3380 - my_protein!I3379 &lt; 100, A3379, A3379 + 1), A3379 + 1)</f>
        <v>2266</v>
      </c>
      <c r="B3380" s="10">
        <f>IF(my_protein!I3379 - my_protein!H3380 &gt; 0, my_protein!I3379 - my_protein!H3380, 0)</f>
        <v>0</v>
      </c>
      <c r="C3380">
        <f>IF(my_protein!B3380 = "with_protein", my_protein!S3380, "")</f>
        <v>333</v>
      </c>
      <c r="D3380" s="9"/>
    </row>
    <row r="3381">
      <c r="A3381" s="10">
        <f>IF(my_protein!J3380 = my_protein!J3381, IF(my_protein!H3381 - my_protein!I3380 &lt; 100, A3380, A3380 + 1), A3380 + 1)</f>
        <v>2267</v>
      </c>
      <c r="B3381" s="10">
        <f>IF(my_protein!I3380 - my_protein!H3381 &gt; 0, my_protein!I3380 - my_protein!H3381, 0)</f>
        <v>0</v>
      </c>
      <c r="C3381">
        <f>IF(my_protein!B3381 = "with_protein", my_protein!S3381, "")</f>
        <v>362</v>
      </c>
      <c r="D3381" s="9"/>
    </row>
    <row r="3382">
      <c r="A3382" s="10">
        <f>IF(my_protein!J3381 = my_protein!J3382, IF(my_protein!H3382 - my_protein!I3381 &lt; 100, A3381, A3381 + 1), A3381 + 1)</f>
        <v>2268</v>
      </c>
      <c r="B3382" s="10">
        <f>IF(my_protein!I3381 - my_protein!H3382 &gt; 0, my_protein!I3381 - my_protein!H3382, 0)</f>
        <v>0</v>
      </c>
      <c r="C3382">
        <f>IF(my_protein!B3382 = "with_protein", my_protein!S3382, "")</f>
        <v>468</v>
      </c>
      <c r="D3382" s="9"/>
    </row>
    <row r="3383">
      <c r="A3383" s="10">
        <f>IF(my_protein!J3382 = my_protein!J3383, IF(my_protein!H3383 - my_protein!I3382 &lt; 100, A3382, A3382 + 1), A3382 + 1)</f>
        <v>2269</v>
      </c>
      <c r="B3383" s="10">
        <f>IF(my_protein!I3382 - my_protein!H3383 &gt; 0, my_protein!I3382 - my_protein!H3383, 0)</f>
        <v>0</v>
      </c>
      <c r="C3383">
        <f>IF(my_protein!B3383 = "with_protein", my_protein!S3383, "")</f>
        <v>368</v>
      </c>
      <c r="D3383" s="9"/>
    </row>
    <row r="3384">
      <c r="A3384" s="10">
        <f>IF(my_protein!J3383 = my_protein!J3384, IF(my_protein!H3384 - my_protein!I3383 &lt; 100, A3383, A3383 + 1), A3383 + 1)</f>
        <v>2270</v>
      </c>
      <c r="B3384" s="10">
        <f>IF(my_protein!I3383 - my_protein!H3384 &gt; 0, my_protein!I3383 - my_protein!H3384, 0)</f>
        <v>0</v>
      </c>
      <c r="C3384">
        <f>IF(my_protein!B3384 = "with_protein", my_protein!S3384, "")</f>
        <v>182</v>
      </c>
      <c r="D3384" s="9"/>
    </row>
    <row r="3385">
      <c r="A3385" s="10">
        <f>IF(my_protein!J3384 = my_protein!J3385, IF(my_protein!H3385 - my_protein!I3384 &lt; 100, A3384, A3384 + 1), A3384 + 1)</f>
        <v>2271</v>
      </c>
      <c r="B3385" s="10">
        <f>IF(my_protein!I3384 - my_protein!H3385 &gt; 0, my_protein!I3384 - my_protein!H3385, 0)</f>
        <v>0</v>
      </c>
      <c r="C3385">
        <f>IF(my_protein!B3385 = "with_protein", my_protein!S3385, "")</f>
        <v>74</v>
      </c>
      <c r="D3385" s="9"/>
    </row>
    <row r="3386">
      <c r="A3386" s="10">
        <f>IF(my_protein!J3385 = my_protein!J3386, IF(my_protein!H3386 - my_protein!I3385 &lt; 100, A3385, A3385 + 1), A3385 + 1)</f>
        <v>2272</v>
      </c>
      <c r="B3386" s="10">
        <f>IF(my_protein!I3385 - my_protein!H3386 &gt; 0, my_protein!I3385 - my_protein!H3386, 0)</f>
        <v>0</v>
      </c>
      <c r="C3386" t="str">
        <f>IF(my_protein!B3386 = "with_protein", my_protein!S3386, "")</f>
        <v/>
      </c>
      <c r="D3386" s="9"/>
    </row>
    <row r="3387">
      <c r="A3387" s="10">
        <f>IF(my_protein!J3386 = my_protein!J3387, IF(my_protein!H3387 - my_protein!I3386 &lt; 100, A3386, A3386 + 1), A3386 + 1)</f>
        <v>2273</v>
      </c>
      <c r="B3387" s="10">
        <f>IF(my_protein!I3386 - my_protein!H3387 &gt; 0, my_protein!I3386 - my_protein!H3387, 0)</f>
        <v>0</v>
      </c>
      <c r="C3387" t="str">
        <f>IF(my_protein!B3387 = "with_protein", my_protein!S3387, "")</f>
        <v/>
      </c>
      <c r="D3387" s="9"/>
    </row>
    <row r="3388">
      <c r="A3388" s="10">
        <f>IF(my_protein!J3387 = my_protein!J3388, IF(my_protein!H3388 - my_protein!I3387 &lt; 100, A3387, A3387 + 1), A3387 + 1)</f>
        <v>2274</v>
      </c>
      <c r="B3388" s="10">
        <f>IF(my_protein!I3387 - my_protein!H3388 &gt; 0, my_protein!I3387 - my_protein!H3388, 0)</f>
        <v>0</v>
      </c>
      <c r="C3388">
        <f>IF(my_protein!B3388 = "with_protein", my_protein!S3388, "")</f>
        <v>988</v>
      </c>
      <c r="D3388" s="9"/>
    </row>
    <row r="3389">
      <c r="A3389" s="10">
        <f>IF(my_protein!J3388 = my_protein!J3389, IF(my_protein!H3389 - my_protein!I3388 &lt; 100, A3388, A3388 + 1), A3388 + 1)</f>
        <v>2275</v>
      </c>
      <c r="B3389" s="10">
        <f>IF(my_protein!I3388 - my_protein!H3389 &gt; 0, my_protein!I3388 - my_protein!H3389, 0)</f>
        <v>0</v>
      </c>
      <c r="C3389">
        <f>IF(my_protein!B3389 = "with_protein", my_protein!S3389, "")</f>
        <v>365</v>
      </c>
      <c r="D3389" s="9"/>
    </row>
    <row r="3390">
      <c r="A3390" s="10">
        <f>IF(my_protein!J3389 = my_protein!J3390, IF(my_protein!H3390 - my_protein!I3389 &lt; 100, A3389, A3389 + 1), A3389 + 1)</f>
        <v>2276</v>
      </c>
      <c r="B3390" s="10">
        <f>IF(my_protein!I3389 - my_protein!H3390 &gt; 0, my_protein!I3389 - my_protein!H3390, 0)</f>
        <v>0</v>
      </c>
      <c r="C3390">
        <f>IF(my_protein!B3390 = "with_protein", my_protein!S3390, "")</f>
        <v>145</v>
      </c>
      <c r="D3390" s="9"/>
    </row>
    <row r="3391">
      <c r="A3391" s="10">
        <f>IF(my_protein!J3390 = my_protein!J3391, IF(my_protein!H3391 - my_protein!I3390 &lt; 100, A3390, A3390 + 1), A3390 + 1)</f>
        <v>2277</v>
      </c>
      <c r="B3391" s="10">
        <f>IF(my_protein!I3390 - my_protein!H3391 &gt; 0, my_protein!I3390 - my_protein!H3391, 0)</f>
        <v>0</v>
      </c>
      <c r="C3391">
        <f>IF(my_protein!B3391 = "with_protein", my_protein!S3391, "")</f>
        <v>249</v>
      </c>
      <c r="D3391" s="9"/>
    </row>
    <row r="3392">
      <c r="A3392" s="10">
        <f>IF(my_protein!J3391 = my_protein!J3392, IF(my_protein!H3392 - my_protein!I3391 &lt; 100, A3391, A3391 + 1), A3391 + 1)</f>
        <v>2278</v>
      </c>
      <c r="B3392" s="10">
        <f>IF(my_protein!I3391 - my_protein!H3392 &gt; 0, my_protein!I3391 - my_protein!H3392, 0)</f>
        <v>0</v>
      </c>
      <c r="C3392">
        <f>IF(my_protein!B3392 = "with_protein", my_protein!S3392, "")</f>
        <v>546</v>
      </c>
      <c r="D3392" s="9"/>
    </row>
    <row r="3393">
      <c r="A3393" s="10">
        <f>IF(my_protein!J3392 = my_protein!J3393, IF(my_protein!H3393 - my_protein!I3392 &lt; 100, A3392, A3392 + 1), A3392 + 1)</f>
        <v>2279</v>
      </c>
      <c r="B3393" s="10">
        <f>IF(my_protein!I3392 - my_protein!H3393 &gt; 0, my_protein!I3392 - my_protein!H3393, 0)</f>
        <v>0</v>
      </c>
      <c r="C3393">
        <f>IF(my_protein!B3393 = "with_protein", my_protein!S3393, "")</f>
        <v>330</v>
      </c>
      <c r="D3393" s="9"/>
    </row>
    <row r="3394">
      <c r="A3394" s="10">
        <f>IF(my_protein!J3393 = my_protein!J3394, IF(my_protein!H3394 - my_protein!I3393 &lt; 100, A3393, A3393 + 1), A3393 + 1)</f>
        <v>2279</v>
      </c>
      <c r="B3394" s="10">
        <f>IF(my_protein!I3393 - my_protein!H3394 &gt; 0, my_protein!I3393 - my_protein!H3394, 0)</f>
        <v>0</v>
      </c>
      <c r="C3394">
        <f>IF(my_protein!B3394 = "with_protein", my_protein!S3394, "")</f>
        <v>464</v>
      </c>
      <c r="D3394" s="9"/>
    </row>
    <row r="3395">
      <c r="A3395" s="10">
        <f>IF(my_protein!J3394 = my_protein!J3395, IF(my_protein!H3395 - my_protein!I3394 &lt; 100, A3394, A3394 + 1), A3394 + 1)</f>
        <v>2279</v>
      </c>
      <c r="B3395" s="10">
        <f>IF(my_protein!I3394 - my_protein!H3395 &gt; 0, my_protein!I3394 - my_protein!H3395, 0)</f>
        <v>0</v>
      </c>
      <c r="C3395">
        <f>IF(my_protein!B3395 = "with_protein", my_protein!S3395, "")</f>
        <v>131</v>
      </c>
      <c r="D3395" s="9"/>
    </row>
    <row r="3396">
      <c r="A3396" s="10">
        <f>IF(my_protein!J3395 = my_protein!J3396, IF(my_protein!H3396 - my_protein!I3395 &lt; 100, A3395, A3395 + 1), A3395 + 1)</f>
        <v>2279</v>
      </c>
      <c r="B3396" s="10">
        <f>IF(my_protein!I3395 - my_protein!H3396 &gt; 0, my_protein!I3395 - my_protein!H3396, 0)</f>
        <v>0</v>
      </c>
      <c r="C3396">
        <f>IF(my_protein!B3396 = "with_protein", my_protein!S3396, "")</f>
        <v>165</v>
      </c>
      <c r="D3396" s="9"/>
    </row>
    <row r="3397">
      <c r="A3397" s="10">
        <f>IF(my_protein!J3396 = my_protein!J3397, IF(my_protein!H3397 - my_protein!I3396 &lt; 100, A3396, A3396 + 1), A3396 + 1)</f>
        <v>2279</v>
      </c>
      <c r="B3397" s="10">
        <f>IF(my_protein!I3396 - my_protein!H3397 &gt; 0, my_protein!I3396 - my_protein!H3397, 0)</f>
        <v>10</v>
      </c>
      <c r="C3397">
        <f>IF(my_protein!B3397 = "with_protein", my_protein!S3397, "")</f>
        <v>289</v>
      </c>
      <c r="D3397" s="9"/>
    </row>
    <row r="3398">
      <c r="A3398" s="10">
        <f>IF(my_protein!J3397 = my_protein!J3398, IF(my_protein!H3398 - my_protein!I3397 &lt; 100, A3397, A3397 + 1), A3397 + 1)</f>
        <v>2280</v>
      </c>
      <c r="B3398" s="10">
        <f>IF(my_protein!I3397 - my_protein!H3398 &gt; 0, my_protein!I3397 - my_protein!H3398, 0)</f>
        <v>0</v>
      </c>
      <c r="C3398">
        <f>IF(my_protein!B3398 = "with_protein", my_protein!S3398, "")</f>
        <v>160</v>
      </c>
      <c r="D3398" s="9"/>
    </row>
    <row r="3399">
      <c r="A3399" s="10">
        <f>IF(my_protein!J3398 = my_protein!J3399, IF(my_protein!H3399 - my_protein!I3398 &lt; 100, A3398, A3398 + 1), A3398 + 1)</f>
        <v>2281</v>
      </c>
      <c r="B3399" s="10">
        <f>IF(my_protein!I3398 - my_protein!H3399 &gt; 0, my_protein!I3398 - my_protein!H3399, 0)</f>
        <v>38</v>
      </c>
      <c r="C3399" t="str">
        <f>IF(my_protein!B3399 = "with_protein", my_protein!S3399, "")</f>
        <v/>
      </c>
      <c r="D3399" s="9"/>
    </row>
    <row r="3400">
      <c r="A3400" s="10">
        <f>IF(my_protein!J3399 = my_protein!J3400, IF(my_protein!H3400 - my_protein!I3399 &lt; 100, A3399, A3399 + 1), A3399 + 1)</f>
        <v>2282</v>
      </c>
      <c r="B3400" s="10">
        <f>IF(my_protein!I3399 - my_protein!H3400 &gt; 0, my_protein!I3399 - my_protein!H3400, 0)</f>
        <v>0</v>
      </c>
      <c r="C3400">
        <f>IF(my_protein!B3400 = "with_protein", my_protein!S3400, "")</f>
        <v>224</v>
      </c>
      <c r="D3400" s="9"/>
    </row>
    <row r="3401">
      <c r="A3401" s="10">
        <f>IF(my_protein!J3400 = my_protein!J3401, IF(my_protein!H3401 - my_protein!I3400 &lt; 100, A3400, A3400 + 1), A3400 + 1)</f>
        <v>2283</v>
      </c>
      <c r="B3401" s="10">
        <f>IF(my_protein!I3400 - my_protein!H3401 &gt; 0, my_protein!I3400 - my_protein!H3401, 0)</f>
        <v>0</v>
      </c>
      <c r="C3401">
        <f>IF(my_protein!B3401 = "with_protein", my_protein!S3401, "")</f>
        <v>230</v>
      </c>
      <c r="D3401" s="9"/>
    </row>
    <row r="3402">
      <c r="A3402" s="10">
        <f>IF(my_protein!J3401 = my_protein!J3402, IF(my_protein!H3402 - my_protein!I3401 &lt; 100, A3401, A3401 + 1), A3401 + 1)</f>
        <v>2283</v>
      </c>
      <c r="B3402" s="10">
        <f>IF(my_protein!I3401 - my_protein!H3402 &gt; 0, my_protein!I3401 - my_protein!H3402, 0)</f>
        <v>3</v>
      </c>
      <c r="C3402">
        <f>IF(my_protein!B3402 = "with_protein", my_protein!S3402, "")</f>
        <v>428</v>
      </c>
      <c r="D3402" s="9"/>
    </row>
    <row r="3403">
      <c r="A3403" s="10">
        <f>IF(my_protein!J3402 = my_protein!J3403, IF(my_protein!H3403 - my_protein!I3402 &lt; 100, A3402, A3402 + 1), A3402 + 1)</f>
        <v>2284</v>
      </c>
      <c r="B3403" s="10">
        <f>IF(my_protein!I3402 - my_protein!H3403 &gt; 0, my_protein!I3402 - my_protein!H3403, 0)</f>
        <v>0</v>
      </c>
      <c r="C3403">
        <f>IF(my_protein!B3403 = "with_protein", my_protein!S3403, "")</f>
        <v>224</v>
      </c>
      <c r="D3403" s="9"/>
    </row>
    <row r="3404">
      <c r="A3404" s="10">
        <f>IF(my_protein!J3403 = my_protein!J3404, IF(my_protein!H3404 - my_protein!I3403 &lt; 100, A3403, A3403 + 1), A3403 + 1)</f>
        <v>2285</v>
      </c>
      <c r="B3404" s="10">
        <f>IF(my_protein!I3403 - my_protein!H3404 &gt; 0, my_protein!I3403 - my_protein!H3404, 0)</f>
        <v>0</v>
      </c>
      <c r="C3404">
        <f>IF(my_protein!B3404 = "with_protein", my_protein!S3404, "")</f>
        <v>60</v>
      </c>
      <c r="D3404" s="9"/>
    </row>
    <row r="3405">
      <c r="A3405" s="10">
        <f>IF(my_protein!J3404 = my_protein!J3405, IF(my_protein!H3405 - my_protein!I3404 &lt; 100, A3404, A3404 + 1), A3404 + 1)</f>
        <v>2286</v>
      </c>
      <c r="B3405" s="10">
        <f>IF(my_protein!I3404 - my_protein!H3405 &gt; 0, my_protein!I3404 - my_protein!H3405, 0)</f>
        <v>0</v>
      </c>
      <c r="C3405">
        <f>IF(my_protein!B3405 = "with_protein", my_protein!S3405, "")</f>
        <v>196</v>
      </c>
      <c r="D3405" s="9"/>
    </row>
    <row r="3406">
      <c r="A3406" s="10">
        <f>IF(my_protein!J3405 = my_protein!J3406, IF(my_protein!H3406 - my_protein!I3405 &lt; 100, A3405, A3405 + 1), A3405 + 1)</f>
        <v>2287</v>
      </c>
      <c r="B3406" s="10">
        <f>IF(my_protein!I3405 - my_protein!H3406 &gt; 0, my_protein!I3405 - my_protein!H3406, 0)</f>
        <v>0</v>
      </c>
      <c r="C3406">
        <f>IF(my_protein!B3406 = "with_protein", my_protein!S3406, "")</f>
        <v>252</v>
      </c>
      <c r="D3406" s="9"/>
    </row>
    <row r="3407">
      <c r="A3407" s="10">
        <f>IF(my_protein!J3406 = my_protein!J3407, IF(my_protein!H3407 - my_protein!I3406 &lt; 100, A3406, A3406 + 1), A3406 + 1)</f>
        <v>2288</v>
      </c>
      <c r="B3407" s="10">
        <f>IF(my_protein!I3406 - my_protein!H3407 &gt; 0, my_protein!I3406 - my_protein!H3407, 0)</f>
        <v>0</v>
      </c>
      <c r="C3407">
        <f>IF(my_protein!B3407 = "with_protein", my_protein!S3407, "")</f>
        <v>433</v>
      </c>
      <c r="D3407" s="9"/>
    </row>
    <row r="3408">
      <c r="A3408" s="10">
        <f>IF(my_protein!J3407 = my_protein!J3408, IF(my_protein!H3408 - my_protein!I3407 &lt; 100, A3407, A3407 + 1), A3407 + 1)</f>
        <v>2289</v>
      </c>
      <c r="B3408" s="10">
        <f>IF(my_protein!I3407 - my_protein!H3408 &gt; 0, my_protein!I3407 - my_protein!H3408, 0)</f>
        <v>0</v>
      </c>
      <c r="C3408">
        <f>IF(my_protein!B3408 = "with_protein", my_protein!S3408, "")</f>
        <v>165</v>
      </c>
      <c r="D3408" s="9"/>
    </row>
    <row r="3409">
      <c r="A3409" s="10">
        <f>IF(my_protein!J3408 = my_protein!J3409, IF(my_protein!H3409 - my_protein!I3408 &lt; 100, A3408, A3408 + 1), A3408 + 1)</f>
        <v>2289</v>
      </c>
      <c r="B3409" s="10">
        <f>IF(my_protein!I3408 - my_protein!H3409 &gt; 0, my_protein!I3408 - my_protein!H3409, 0)</f>
        <v>0</v>
      </c>
      <c r="C3409">
        <f>IF(my_protein!B3409 = "with_protein", my_protein!S3409, "")</f>
        <v>179</v>
      </c>
      <c r="D3409" s="9"/>
    </row>
    <row r="3410">
      <c r="A3410" s="10">
        <f>IF(my_protein!J3409 = my_protein!J3410, IF(my_protein!H3410 - my_protein!I3409 &lt; 100, A3409, A3409 + 1), A3409 + 1)</f>
        <v>2289</v>
      </c>
      <c r="B3410" s="10">
        <f>IF(my_protein!I3409 - my_protein!H3410 &gt; 0, my_protein!I3409 - my_protein!H3410, 0)</f>
        <v>0</v>
      </c>
      <c r="C3410">
        <f>IF(my_protein!B3410 = "with_protein", my_protein!S3410, "")</f>
        <v>408</v>
      </c>
      <c r="D3410" s="9"/>
    </row>
    <row r="3411">
      <c r="A3411" s="10">
        <f>IF(my_protein!J3410 = my_protein!J3411, IF(my_protein!H3411 - my_protein!I3410 &lt; 100, A3410, A3410 + 1), A3410 + 1)</f>
        <v>2290</v>
      </c>
      <c r="B3411" s="10">
        <f>IF(my_protein!I3410 - my_protein!H3411 &gt; 0, my_protein!I3410 - my_protein!H3411, 0)</f>
        <v>0</v>
      </c>
      <c r="C3411">
        <f>IF(my_protein!B3411 = "with_protein", my_protein!S3411, "")</f>
        <v>274</v>
      </c>
      <c r="D3411" s="9"/>
    </row>
    <row r="3412">
      <c r="A3412" s="10">
        <f>IF(my_protein!J3411 = my_protein!J3412, IF(my_protein!H3412 - my_protein!I3411 &lt; 100, A3411, A3411 + 1), A3411 + 1)</f>
        <v>2291</v>
      </c>
      <c r="B3412" s="10">
        <f>IF(my_protein!I3411 - my_protein!H3412 &gt; 0, my_protein!I3411 - my_protein!H3412, 0)</f>
        <v>0</v>
      </c>
      <c r="C3412">
        <f>IF(my_protein!B3412 = "with_protein", my_protein!S3412, "")</f>
        <v>171</v>
      </c>
      <c r="D3412" s="9"/>
    </row>
    <row r="3413">
      <c r="A3413" s="10">
        <f>IF(my_protein!J3412 = my_protein!J3413, IF(my_protein!H3413 - my_protein!I3412 &lt; 100, A3412, A3412 + 1), A3412 + 1)</f>
        <v>2292</v>
      </c>
      <c r="B3413" s="10">
        <f>IF(my_protein!I3412 - my_protein!H3413 &gt; 0, my_protein!I3412 - my_protein!H3413, 0)</f>
        <v>0</v>
      </c>
      <c r="C3413">
        <f>IF(my_protein!B3413 = "with_protein", my_protein!S3413, "")</f>
        <v>482</v>
      </c>
      <c r="D3413" s="9"/>
    </row>
    <row r="3414">
      <c r="A3414" s="10">
        <f>IF(my_protein!J3413 = my_protein!J3414, IF(my_protein!H3414 - my_protein!I3413 &lt; 100, A3413, A3413 + 1), A3413 + 1)</f>
        <v>2293</v>
      </c>
      <c r="B3414" s="10">
        <f>IF(my_protein!I3413 - my_protein!H3414 &gt; 0, my_protein!I3413 - my_protein!H3414, 0)</f>
        <v>0</v>
      </c>
      <c r="C3414">
        <f>IF(my_protein!B3414 = "with_protein", my_protein!S3414, "")</f>
        <v>120</v>
      </c>
      <c r="D3414" s="9"/>
    </row>
    <row r="3415">
      <c r="A3415" s="10">
        <f>IF(my_protein!J3414 = my_protein!J3415, IF(my_protein!H3415 - my_protein!I3414 &lt; 100, A3414, A3414 + 1), A3414 + 1)</f>
        <v>2293</v>
      </c>
      <c r="B3415" s="10">
        <f>IF(my_protein!I3414 - my_protein!H3415 &gt; 0, my_protein!I3414 - my_protein!H3415, 0)</f>
        <v>0</v>
      </c>
      <c r="C3415">
        <f>IF(my_protein!B3415 = "with_protein", my_protein!S3415, "")</f>
        <v>186</v>
      </c>
      <c r="D3415" s="9"/>
    </row>
    <row r="3416">
      <c r="A3416" s="10">
        <f>IF(my_protein!J3415 = my_protein!J3416, IF(my_protein!H3416 - my_protein!I3415 &lt; 100, A3415, A3415 + 1), A3415 + 1)</f>
        <v>2294</v>
      </c>
      <c r="B3416" s="10">
        <f>IF(my_protein!I3415 - my_protein!H3416 &gt; 0, my_protein!I3415 - my_protein!H3416, 0)</f>
        <v>0</v>
      </c>
      <c r="C3416">
        <f>IF(my_protein!B3416 = "with_protein", my_protein!S3416, "")</f>
        <v>128</v>
      </c>
      <c r="D3416" s="9"/>
    </row>
    <row r="3417">
      <c r="A3417" s="10">
        <f>IF(my_protein!J3416 = my_protein!J3417, IF(my_protein!H3417 - my_protein!I3416 &lt; 100, A3416, A3416 + 1), A3416 + 1)</f>
        <v>2295</v>
      </c>
      <c r="B3417" s="10">
        <f>IF(my_protein!I3416 - my_protein!H3417 &gt; 0, my_protein!I3416 - my_protein!H3417, 0)</f>
        <v>0</v>
      </c>
      <c r="C3417">
        <f>IF(my_protein!B3417 = "with_protein", my_protein!S3417, "")</f>
        <v>342</v>
      </c>
      <c r="D3417" s="9"/>
    </row>
    <row r="3418">
      <c r="A3418" s="10">
        <f>IF(my_protein!J3417 = my_protein!J3418, IF(my_protein!H3418 - my_protein!I3417 &lt; 100, A3417, A3417 + 1), A3417 + 1)</f>
        <v>2296</v>
      </c>
      <c r="B3418" s="10">
        <f>IF(my_protein!I3417 - my_protein!H3418 &gt; 0, my_protein!I3417 - my_protein!H3418, 0)</f>
        <v>0</v>
      </c>
      <c r="C3418">
        <f>IF(my_protein!B3418 = "with_protein", my_protein!S3418, "")</f>
        <v>313</v>
      </c>
      <c r="D3418" s="9"/>
    </row>
    <row r="3419">
      <c r="A3419" s="10">
        <f>IF(my_protein!J3418 = my_protein!J3419, IF(my_protein!H3419 - my_protein!I3418 &lt; 100, A3418, A3418 + 1), A3418 + 1)</f>
        <v>2297</v>
      </c>
      <c r="B3419" s="10">
        <f>IF(my_protein!I3418 - my_protein!H3419 &gt; 0, my_protein!I3418 - my_protein!H3419, 0)</f>
        <v>0</v>
      </c>
      <c r="C3419">
        <f>IF(my_protein!B3419 = "with_protein", my_protein!S3419, "")</f>
        <v>207</v>
      </c>
      <c r="D3419" s="9"/>
    </row>
    <row r="3420">
      <c r="A3420" s="10">
        <f>IF(my_protein!J3419 = my_protein!J3420, IF(my_protein!H3420 - my_protein!I3419 &lt; 100, A3419, A3419 + 1), A3419 + 1)</f>
        <v>2297</v>
      </c>
      <c r="B3420" s="10">
        <f>IF(my_protein!I3419 - my_protein!H3420 &gt; 0, my_protein!I3419 - my_protein!H3420, 0)</f>
        <v>0</v>
      </c>
      <c r="C3420">
        <f>IF(my_protein!B3420 = "with_protein", my_protein!S3420, "")</f>
        <v>276</v>
      </c>
      <c r="D3420" s="9"/>
    </row>
    <row r="3421">
      <c r="A3421" s="10">
        <f>IF(my_protein!J3420 = my_protein!J3421, IF(my_protein!H3421 - my_protein!I3420 &lt; 100, A3420, A3420 + 1), A3420 + 1)</f>
        <v>2298</v>
      </c>
      <c r="B3421" s="10">
        <f>IF(my_protein!I3420 - my_protein!H3421 &gt; 0, my_protein!I3420 - my_protein!H3421, 0)</f>
        <v>0</v>
      </c>
      <c r="C3421">
        <f>IF(my_protein!B3421 = "with_protein", my_protein!S3421, "")</f>
        <v>65</v>
      </c>
      <c r="D3421" s="9"/>
    </row>
    <row r="3422">
      <c r="A3422" s="10">
        <f>IF(my_protein!J3421 = my_protein!J3422, IF(my_protein!H3422 - my_protein!I3421 &lt; 100, A3421, A3421 + 1), A3421 + 1)</f>
        <v>2298</v>
      </c>
      <c r="B3422" s="10">
        <f>IF(my_protein!I3421 - my_protein!H3422 &gt; 0, my_protein!I3421 - my_protein!H3422, 0)</f>
        <v>0</v>
      </c>
      <c r="C3422">
        <f>IF(my_protein!B3422 = "with_protein", my_protein!S3422, "")</f>
        <v>441</v>
      </c>
      <c r="D3422" s="9"/>
    </row>
    <row r="3423">
      <c r="A3423" s="10">
        <f>IF(my_protein!J3422 = my_protein!J3423, IF(my_protein!H3423 - my_protein!I3422 &lt; 100, A3422, A3422 + 1), A3422 + 1)</f>
        <v>2299</v>
      </c>
      <c r="B3423" s="10">
        <f>IF(my_protein!I3422 - my_protein!H3423 &gt; 0, my_protein!I3422 - my_protein!H3423, 0)</f>
        <v>0</v>
      </c>
      <c r="C3423">
        <f>IF(my_protein!B3423 = "with_protein", my_protein!S3423, "")</f>
        <v>463</v>
      </c>
      <c r="D3423" s="9"/>
    </row>
    <row r="3424">
      <c r="A3424" s="10">
        <f>IF(my_protein!J3423 = my_protein!J3424, IF(my_protein!H3424 - my_protein!I3423 &lt; 100, A3423, A3423 + 1), A3423 + 1)</f>
        <v>2299</v>
      </c>
      <c r="B3424" s="10">
        <f>IF(my_protein!I3423 - my_protein!H3424 &gt; 0, my_protein!I3423 - my_protein!H3424, 0)</f>
        <v>0</v>
      </c>
      <c r="C3424">
        <f>IF(my_protein!B3424 = "with_protein", my_protein!S3424, "")</f>
        <v>582</v>
      </c>
      <c r="D3424" s="9"/>
    </row>
    <row r="3425">
      <c r="A3425" s="10">
        <f>IF(my_protein!J3424 = my_protein!J3425, IF(my_protein!H3425 - my_protein!I3424 &lt; 100, A3424, A3424 + 1), A3424 + 1)</f>
        <v>2299</v>
      </c>
      <c r="B3425" s="10">
        <f>IF(my_protein!I3424 - my_protein!H3425 &gt; 0, my_protein!I3424 - my_protein!H3425, 0)</f>
        <v>3</v>
      </c>
      <c r="C3425">
        <f>IF(my_protein!B3425 = "with_protein", my_protein!S3425, "")</f>
        <v>724</v>
      </c>
      <c r="D3425" s="9"/>
    </row>
    <row r="3426">
      <c r="A3426" s="10">
        <f>IF(my_protein!J3425 = my_protein!J3426, IF(my_protein!H3426 - my_protein!I3425 &lt; 100, A3425, A3425 + 1), A3425 + 1)</f>
        <v>2299</v>
      </c>
      <c r="B3426" s="10">
        <f>IF(my_protein!I3425 - my_protein!H3426 &gt; 0, my_protein!I3425 - my_protein!H3426, 0)</f>
        <v>0</v>
      </c>
      <c r="C3426">
        <f>IF(my_protein!B3426 = "with_protein", my_protein!S3426, "")</f>
        <v>171</v>
      </c>
      <c r="D3426" s="9"/>
    </row>
    <row r="3427">
      <c r="A3427" s="10">
        <f>IF(my_protein!J3426 = my_protein!J3427, IF(my_protein!H3427 - my_protein!I3426 &lt; 100, A3426, A3426 + 1), A3426 + 1)</f>
        <v>2300</v>
      </c>
      <c r="B3427" s="10">
        <f>IF(my_protein!I3426 - my_protein!H3427 &gt; 0, my_protein!I3426 - my_protein!H3427, 0)</f>
        <v>0</v>
      </c>
      <c r="C3427">
        <f>IF(my_protein!B3427 = "with_protein", my_protein!S3427, "")</f>
        <v>64</v>
      </c>
      <c r="D3427" s="9"/>
    </row>
    <row r="3428">
      <c r="A3428" s="10">
        <f>IF(my_protein!J3427 = my_protein!J3428, IF(my_protein!H3428 - my_protein!I3427 &lt; 100, A3427, A3427 + 1), A3427 + 1)</f>
        <v>2301</v>
      </c>
      <c r="B3428" s="10">
        <f>IF(my_protein!I3427 - my_protein!H3428 &gt; 0, my_protein!I3427 - my_protein!H3428, 0)</f>
        <v>0</v>
      </c>
      <c r="C3428">
        <f>IF(my_protein!B3428 = "with_protein", my_protein!S3428, "")</f>
        <v>353</v>
      </c>
      <c r="D3428" s="9"/>
    </row>
    <row r="3429">
      <c r="A3429" s="10">
        <f>IF(my_protein!J3428 = my_protein!J3429, IF(my_protein!H3429 - my_protein!I3428 &lt; 100, A3428, A3428 + 1), A3428 + 1)</f>
        <v>2301</v>
      </c>
      <c r="B3429" s="10">
        <f>IF(my_protein!I3428 - my_protein!H3429 &gt; 0, my_protein!I3428 - my_protein!H3429, 0)</f>
        <v>0</v>
      </c>
      <c r="C3429">
        <f>IF(my_protein!B3429 = "with_protein", my_protein!S3429, "")</f>
        <v>349</v>
      </c>
      <c r="D3429" s="9"/>
    </row>
    <row r="3430">
      <c r="A3430" s="10">
        <f>IF(my_protein!J3429 = my_protein!J3430, IF(my_protein!H3430 - my_protein!I3429 &lt; 100, A3429, A3429 + 1), A3429 + 1)</f>
        <v>2302</v>
      </c>
      <c r="B3430" s="10">
        <f>IF(my_protein!I3429 - my_protein!H3430 &gt; 0, my_protein!I3429 - my_protein!H3430, 0)</f>
        <v>10</v>
      </c>
      <c r="C3430">
        <f>IF(my_protein!B3430 = "with_protein", my_protein!S3430, "")</f>
        <v>505</v>
      </c>
      <c r="D3430" s="9"/>
    </row>
    <row r="3431">
      <c r="A3431" s="10">
        <f>IF(my_protein!J3430 = my_protein!J3431, IF(my_protein!H3431 - my_protein!I3430 &lt; 100, A3430, A3430 + 1), A3430 + 1)</f>
        <v>2302</v>
      </c>
      <c r="B3431" s="10">
        <f>IF(my_protein!I3430 - my_protein!H3431 &gt; 0, my_protein!I3430 - my_protein!H3431, 0)</f>
        <v>276</v>
      </c>
      <c r="C3431">
        <f>IF(my_protein!B3431 = "with_protein", my_protein!S3431, "")</f>
        <v>322</v>
      </c>
      <c r="D3431" s="9"/>
    </row>
    <row r="3432">
      <c r="A3432" s="10">
        <f>IF(my_protein!J3431 = my_protein!J3432, IF(my_protein!H3432 - my_protein!I3431 &lt; 100, A3431, A3431 + 1), A3431 + 1)</f>
        <v>2302</v>
      </c>
      <c r="B3432" s="10">
        <f>IF(my_protein!I3431 - my_protein!H3432 &gt; 0, my_protein!I3431 - my_protein!H3432, 0)</f>
        <v>13</v>
      </c>
      <c r="C3432">
        <f>IF(my_protein!B3432 = "with_protein", my_protein!S3432, "")</f>
        <v>322</v>
      </c>
      <c r="D3432" s="9"/>
    </row>
    <row r="3433">
      <c r="A3433" s="10">
        <f>IF(my_protein!J3432 = my_protein!J3433, IF(my_protein!H3433 - my_protein!I3432 &lt; 100, A3432, A3432 + 1), A3432 + 1)</f>
        <v>2302</v>
      </c>
      <c r="B3433" s="10">
        <f>IF(my_protein!I3432 - my_protein!H3433 &gt; 0, my_protein!I3432 - my_protein!H3433, 0)</f>
        <v>3</v>
      </c>
      <c r="C3433">
        <f>IF(my_protein!B3433 = "with_protein", my_protein!S3433, "")</f>
        <v>359</v>
      </c>
      <c r="D3433" s="9"/>
    </row>
    <row r="3434">
      <c r="A3434" s="10">
        <f>IF(my_protein!J3433 = my_protein!J3434, IF(my_protein!H3434 - my_protein!I3433 &lt; 100, A3433, A3433 + 1), A3433 + 1)</f>
        <v>2302</v>
      </c>
      <c r="B3434" s="10">
        <f>IF(my_protein!I3433 - my_protein!H3434 &gt; 0, my_protein!I3433 - my_protein!H3434, 0)</f>
        <v>450</v>
      </c>
      <c r="C3434">
        <f>IF(my_protein!B3434 = "with_protein", my_protein!S3434, "")</f>
        <v>518</v>
      </c>
      <c r="D3434" s="9"/>
    </row>
    <row r="3435">
      <c r="A3435" s="10">
        <f>IF(my_protein!J3434 = my_protein!J3435, IF(my_protein!H3435 - my_protein!I3434 &lt; 100, A3434, A3434 + 1), A3434 + 1)</f>
        <v>2302</v>
      </c>
      <c r="B3435" s="10">
        <f>IF(my_protein!I3434 - my_protein!H3435 &gt; 0, my_protein!I3434 - my_protein!H3435, 0)</f>
        <v>3</v>
      </c>
      <c r="C3435">
        <f>IF(my_protein!B3435 = "with_protein", my_protein!S3435, "")</f>
        <v>326</v>
      </c>
      <c r="D3435" s="9"/>
    </row>
    <row r="3436">
      <c r="A3436" s="10">
        <f>IF(my_protein!J3435 = my_protein!J3436, IF(my_protein!H3436 - my_protein!I3435 &lt; 100, A3435, A3435 + 1), A3435 + 1)</f>
        <v>2302</v>
      </c>
      <c r="B3436" s="10">
        <f>IF(my_protein!I3435 - my_protein!H3436 &gt; 0, my_protein!I3435 - my_protein!H3436, 0)</f>
        <v>105</v>
      </c>
      <c r="C3436">
        <f>IF(my_protein!B3436 = "with_protein", my_protein!S3436, "")</f>
        <v>343</v>
      </c>
      <c r="D3436" s="9"/>
    </row>
    <row r="3437">
      <c r="A3437" s="10">
        <f>IF(my_protein!J3436 = my_protein!J3437, IF(my_protein!H3437 - my_protein!I3436 &lt; 100, A3436, A3436 + 1), A3436 + 1)</f>
        <v>2302</v>
      </c>
      <c r="B3437" s="10">
        <f>IF(my_protein!I3436 - my_protein!H3437 &gt; 0, my_protein!I3436 - my_protein!H3437, 0)</f>
        <v>0</v>
      </c>
      <c r="C3437">
        <f>IF(my_protein!B3437 = "with_protein", my_protein!S3437, "")</f>
        <v>68</v>
      </c>
      <c r="D3437" s="9"/>
    </row>
    <row r="3438">
      <c r="A3438" s="10">
        <f>IF(my_protein!J3437 = my_protein!J3438, IF(my_protein!H3438 - my_protein!I3437 &lt; 100, A3437, A3437 + 1), A3437 + 1)</f>
        <v>2303</v>
      </c>
      <c r="B3438" s="10">
        <f>IF(my_protein!I3437 - my_protein!H3438 &gt; 0, my_protein!I3437 - my_protein!H3438, 0)</f>
        <v>0</v>
      </c>
      <c r="C3438">
        <f>IF(my_protein!B3438 = "with_protein", my_protein!S3438, "")</f>
        <v>448</v>
      </c>
      <c r="D3438" s="9"/>
    </row>
    <row r="3439">
      <c r="A3439" s="10">
        <f>IF(my_protein!J3438 = my_protein!J3439, IF(my_protein!H3439 - my_protein!I3438 &lt; 100, A3438, A3438 + 1), A3438 + 1)</f>
        <v>2303</v>
      </c>
      <c r="B3439" s="10">
        <f>IF(my_protein!I3438 - my_protein!H3439 &gt; 0, my_protein!I3438 - my_protein!H3439, 0)</f>
        <v>0</v>
      </c>
      <c r="C3439">
        <f>IF(my_protein!B3439 = "with_protein", my_protein!S3439, "")</f>
        <v>204</v>
      </c>
      <c r="D3439" s="9"/>
    </row>
    <row r="3440">
      <c r="A3440" s="10">
        <f>IF(my_protein!J3439 = my_protein!J3440, IF(my_protein!H3440 - my_protein!I3439 &lt; 100, A3439, A3439 + 1), A3439 + 1)</f>
        <v>2304</v>
      </c>
      <c r="B3440" s="10">
        <f>IF(my_protein!I3439 - my_protein!H3440 &gt; 0, my_protein!I3439 - my_protein!H3440, 0)</f>
        <v>0</v>
      </c>
      <c r="C3440">
        <f>IF(my_protein!B3440 = "with_protein", my_protein!S3440, "")</f>
        <v>237</v>
      </c>
      <c r="D3440" s="9"/>
    </row>
    <row r="3441">
      <c r="A3441" s="10">
        <f>IF(my_protein!J3440 = my_protein!J3441, IF(my_protein!H3441 - my_protein!I3440 &lt; 100, A3440, A3440 + 1), A3440 + 1)</f>
        <v>2305</v>
      </c>
      <c r="B3441" s="10">
        <f>IF(my_protein!I3440 - my_protein!H3441 &gt; 0, my_protein!I3440 - my_protein!H3441, 0)</f>
        <v>0</v>
      </c>
      <c r="C3441">
        <f>IF(my_protein!B3441 = "with_protein", my_protein!S3441, "")</f>
        <v>605</v>
      </c>
      <c r="D3441" s="9"/>
    </row>
    <row r="3442">
      <c r="A3442" s="10">
        <f>IF(my_protein!J3441 = my_protein!J3442, IF(my_protein!H3442 - my_protein!I3441 &lt; 100, A3441, A3441 + 1), A3441 + 1)</f>
        <v>2306</v>
      </c>
      <c r="B3442" s="10">
        <f>IF(my_protein!I3441 - my_protein!H3442 &gt; 0, my_protein!I3441 - my_protein!H3442, 0)</f>
        <v>0</v>
      </c>
      <c r="C3442">
        <f>IF(my_protein!B3442 = "with_protein", my_protein!S3442, "")</f>
        <v>611</v>
      </c>
      <c r="D3442" s="9"/>
    </row>
    <row r="3443">
      <c r="A3443" s="10">
        <f>IF(my_protein!J3442 = my_protein!J3443, IF(my_protein!H3443 - my_protein!I3442 &lt; 100, A3442, A3442 + 1), A3442 + 1)</f>
        <v>2306</v>
      </c>
      <c r="B3443" s="10">
        <f>IF(my_protein!I3442 - my_protein!H3443 &gt; 0, my_protein!I3442 - my_protein!H3443, 0)</f>
        <v>3</v>
      </c>
      <c r="C3443">
        <f>IF(my_protein!B3443 = "with_protein", my_protein!S3443, "")</f>
        <v>354</v>
      </c>
      <c r="D3443" s="9"/>
    </row>
    <row r="3444">
      <c r="A3444" s="10">
        <f>IF(my_protein!J3443 = my_protein!J3444, IF(my_protein!H3444 - my_protein!I3443 &lt; 100, A3443, A3443 + 1), A3443 + 1)</f>
        <v>2307</v>
      </c>
      <c r="B3444" s="10">
        <f>IF(my_protein!I3443 - my_protein!H3444 &gt; 0, my_protein!I3443 - my_protein!H3444, 0)</f>
        <v>0</v>
      </c>
      <c r="C3444">
        <f>IF(my_protein!B3444 = "with_protein", my_protein!S3444, "")</f>
        <v>205</v>
      </c>
      <c r="D3444" s="9"/>
    </row>
    <row r="3445">
      <c r="A3445" s="10">
        <f>IF(my_protein!J3444 = my_protein!J3445, IF(my_protein!H3445 - my_protein!I3444 &lt; 100, A3444, A3444 + 1), A3444 + 1)</f>
        <v>2308</v>
      </c>
      <c r="B3445" s="10">
        <f>IF(my_protein!I3444 - my_protein!H3445 &gt; 0, my_protein!I3444 - my_protein!H3445, 0)</f>
        <v>0</v>
      </c>
      <c r="C3445">
        <f>IF(my_protein!B3445 = "with_protein", my_protein!S3445, "")</f>
        <v>321</v>
      </c>
      <c r="D3445" s="9"/>
    </row>
    <row r="3446">
      <c r="A3446" s="10">
        <f>IF(my_protein!J3445 = my_protein!J3446, IF(my_protein!H3446 - my_protein!I3445 &lt; 100, A3445, A3445 + 1), A3445 + 1)</f>
        <v>2309</v>
      </c>
      <c r="B3446" s="10">
        <f>IF(my_protein!I3445 - my_protein!H3446 &gt; 0, my_protein!I3445 - my_protein!H3446, 0)</f>
        <v>0</v>
      </c>
      <c r="C3446">
        <f>IF(my_protein!B3446 = "with_protein", my_protein!S3446, "")</f>
        <v>150</v>
      </c>
      <c r="D3446" s="9"/>
    </row>
    <row r="3447">
      <c r="A3447" s="10">
        <f>IF(my_protein!J3446 = my_protein!J3447, IF(my_protein!H3447 - my_protein!I3446 &lt; 100, A3446, A3446 + 1), A3446 + 1)</f>
        <v>2309</v>
      </c>
      <c r="B3447" s="10">
        <f>IF(my_protein!I3446 - my_protein!H3447 &gt; 0, my_protein!I3446 - my_protein!H3447, 0)</f>
        <v>0</v>
      </c>
      <c r="C3447">
        <f>IF(my_protein!B3447 = "with_protein", my_protein!S3447, "")</f>
        <v>252</v>
      </c>
      <c r="D3447" s="9"/>
    </row>
    <row r="3448">
      <c r="A3448" s="10">
        <f>IF(my_protein!J3447 = my_protein!J3448, IF(my_protein!H3448 - my_protein!I3447 &lt; 100, A3447, A3447 + 1), A3447 + 1)</f>
        <v>2310</v>
      </c>
      <c r="B3448" s="10">
        <f>IF(my_protein!I3447 - my_protein!H3448 &gt; 0, my_protein!I3447 - my_protein!H3448, 0)</f>
        <v>0</v>
      </c>
      <c r="C3448">
        <f>IF(my_protein!B3448 = "with_protein", my_protein!S3448, "")</f>
        <v>59</v>
      </c>
      <c r="D3448" s="9"/>
    </row>
    <row r="3449">
      <c r="A3449" s="10">
        <f>IF(my_protein!J3448 = my_protein!J3449, IF(my_protein!H3449 - my_protein!I3448 &lt; 100, A3448, A3448 + 1), A3448 + 1)</f>
        <v>2310</v>
      </c>
      <c r="B3449" s="10">
        <f>IF(my_protein!I3448 - my_protein!H3449 &gt; 0, my_protein!I3448 - my_protein!H3449, 0)</f>
        <v>0</v>
      </c>
      <c r="C3449">
        <f>IF(my_protein!B3449 = "with_protein", my_protein!S3449, "")</f>
        <v>243</v>
      </c>
      <c r="D3449" s="9"/>
    </row>
    <row r="3450">
      <c r="A3450" s="10">
        <f>IF(my_protein!J3449 = my_protein!J3450, IF(my_protein!H3450 - my_protein!I3449 &lt; 100, A3449, A3449 + 1), A3449 + 1)</f>
        <v>2311</v>
      </c>
      <c r="B3450" s="10">
        <f>IF(my_protein!I3449 - my_protein!H3450 &gt; 0, my_protein!I3449 - my_protein!H3450, 0)</f>
        <v>0</v>
      </c>
      <c r="C3450" t="str">
        <f>IF(my_protein!B3450 = "with_protein", my_protein!S3450, "")</f>
        <v/>
      </c>
      <c r="D3450" s="9"/>
    </row>
    <row r="3451">
      <c r="A3451" s="10">
        <f>IF(my_protein!J3450 = my_protein!J3451, IF(my_protein!H3451 - my_protein!I3450 &lt; 100, A3450, A3450 + 1), A3450 + 1)</f>
        <v>2312</v>
      </c>
      <c r="B3451" s="10">
        <f>IF(my_protein!I3450 - my_protein!H3451 &gt; 0, my_protein!I3450 - my_protein!H3451, 0)</f>
        <v>0</v>
      </c>
      <c r="C3451">
        <f>IF(my_protein!B3451 = "with_protein", my_protein!S3451, "")</f>
        <v>189</v>
      </c>
      <c r="D3451" s="9"/>
    </row>
    <row r="3452">
      <c r="A3452" s="10">
        <f>IF(my_protein!J3451 = my_protein!J3452, IF(my_protein!H3452 - my_protein!I3451 &lt; 100, A3451, A3451 + 1), A3451 + 1)</f>
        <v>2313</v>
      </c>
      <c r="B3452" s="10">
        <f>IF(my_protein!I3451 - my_protein!H3452 &gt; 0, my_protein!I3451 - my_protein!H3452, 0)</f>
        <v>0</v>
      </c>
      <c r="C3452">
        <f>IF(my_protein!B3452 = "with_protein", my_protein!S3452, "")</f>
        <v>213</v>
      </c>
      <c r="D3452" s="9"/>
    </row>
    <row r="3453">
      <c r="A3453" s="10">
        <f>IF(my_protein!J3452 = my_protein!J3453, IF(my_protein!H3453 - my_protein!I3452 &lt; 100, A3452, A3452 + 1), A3452 + 1)</f>
        <v>2313</v>
      </c>
      <c r="B3453" s="10">
        <f>IF(my_protein!I3452 - my_protein!H3453 &gt; 0, my_protein!I3452 - my_protein!H3453, 0)</f>
        <v>0</v>
      </c>
      <c r="C3453">
        <f>IF(my_protein!B3453 = "with_protein", my_protein!S3453, "")</f>
        <v>166</v>
      </c>
      <c r="D3453" s="9"/>
    </row>
    <row r="3454">
      <c r="A3454" s="10">
        <f>IF(my_protein!J3453 = my_protein!J3454, IF(my_protein!H3454 - my_protein!I3453 &lt; 100, A3453, A3453 + 1), A3453 + 1)</f>
        <v>2314</v>
      </c>
      <c r="B3454" s="10">
        <f>IF(my_protein!I3453 - my_protein!H3454 &gt; 0, my_protein!I3453 - my_protein!H3454, 0)</f>
        <v>0</v>
      </c>
      <c r="C3454">
        <f>IF(my_protein!B3454 = "with_protein", my_protein!S3454, "")</f>
        <v>170</v>
      </c>
      <c r="D3454" s="9"/>
    </row>
    <row r="3455">
      <c r="A3455" s="10">
        <f>IF(my_protein!J3454 = my_protein!J3455, IF(my_protein!H3455 - my_protein!I3454 &lt; 100, A3454, A3454 + 1), A3454 + 1)</f>
        <v>2314</v>
      </c>
      <c r="B3455" s="10">
        <f>IF(my_protein!I3454 - my_protein!H3455 &gt; 0, my_protein!I3454 - my_protein!H3455, 0)</f>
        <v>0</v>
      </c>
      <c r="C3455">
        <f>IF(my_protein!B3455 = "with_protein", my_protein!S3455, "")</f>
        <v>329</v>
      </c>
      <c r="D3455" s="9"/>
    </row>
    <row r="3456">
      <c r="A3456" s="10">
        <f>IF(my_protein!J3455 = my_protein!J3456, IF(my_protein!H3456 - my_protein!I3455 &lt; 100, A3455, A3455 + 1), A3455 + 1)</f>
        <v>2315</v>
      </c>
      <c r="B3456" s="10">
        <f>IF(my_protein!I3455 - my_protein!H3456 &gt; 0, my_protein!I3455 - my_protein!H3456, 0)</f>
        <v>0</v>
      </c>
      <c r="C3456">
        <f>IF(my_protein!B3456 = "with_protein", my_protein!S3456, "")</f>
        <v>150</v>
      </c>
      <c r="D3456" s="9"/>
    </row>
    <row r="3457">
      <c r="A3457" s="10">
        <f>IF(my_protein!J3456 = my_protein!J3457, IF(my_protein!H3457 - my_protein!I3456 &lt; 100, A3456, A3456 + 1), A3456 + 1)</f>
        <v>2316</v>
      </c>
      <c r="B3457" s="10">
        <f>IF(my_protein!I3456 - my_protein!H3457 &gt; 0, my_protein!I3456 - my_protein!H3457, 0)</f>
        <v>0</v>
      </c>
      <c r="C3457">
        <f>IF(my_protein!B3457 = "with_protein", my_protein!S3457, "")</f>
        <v>109</v>
      </c>
      <c r="D3457" s="9"/>
    </row>
    <row r="3458">
      <c r="A3458" s="10">
        <f>IF(my_protein!J3457 = my_protein!J3458, IF(my_protein!H3458 - my_protein!I3457 &lt; 100, A3457, A3457 + 1), A3457 + 1)</f>
        <v>2317</v>
      </c>
      <c r="B3458" s="10">
        <f>IF(my_protein!I3457 - my_protein!H3458 &gt; 0, my_protein!I3457 - my_protein!H3458, 0)</f>
        <v>0</v>
      </c>
      <c r="C3458">
        <f>IF(my_protein!B3458 = "with_protein", my_protein!S3458, "")</f>
        <v>323</v>
      </c>
      <c r="D3458" s="9"/>
    </row>
    <row r="3459">
      <c r="A3459" s="10">
        <f>IF(my_protein!J3458 = my_protein!J3459, IF(my_protein!H3459 - my_protein!I3458 &lt; 100, A3458, A3458 + 1), A3458 + 1)</f>
        <v>2318</v>
      </c>
      <c r="B3459" s="10">
        <f>IF(my_protein!I3458 - my_protein!H3459 &gt; 0, my_protein!I3458 - my_protein!H3459, 0)</f>
        <v>0</v>
      </c>
      <c r="C3459">
        <f>IF(my_protein!B3459 = "with_protein", my_protein!S3459, "")</f>
        <v>431</v>
      </c>
      <c r="D3459" s="9"/>
    </row>
    <row r="3460">
      <c r="A3460" s="10">
        <f>IF(my_protein!J3459 = my_protein!J3460, IF(my_protein!H3460 - my_protein!I3459 &lt; 100, A3459, A3459 + 1), A3459 + 1)</f>
        <v>2318</v>
      </c>
      <c r="B3460" s="10">
        <f>IF(my_protein!I3459 - my_protein!H3460 &gt; 0, my_protein!I3459 - my_protein!H3460, 0)</f>
        <v>0</v>
      </c>
      <c r="C3460">
        <f>IF(my_protein!B3460 = "with_protein", my_protein!S3460, "")</f>
        <v>436</v>
      </c>
      <c r="D3460" s="9"/>
    </row>
    <row r="3461">
      <c r="A3461" s="10">
        <f>IF(my_protein!J3460 = my_protein!J3461, IF(my_protein!H3461 - my_protein!I3460 &lt; 100, A3460, A3460 + 1), A3460 + 1)</f>
        <v>2319</v>
      </c>
      <c r="B3461" s="10">
        <f>IF(my_protein!I3460 - my_protein!H3461 &gt; 0, my_protein!I3460 - my_protein!H3461, 0)</f>
        <v>0</v>
      </c>
      <c r="C3461" t="str">
        <f>IF(my_protein!B3461 = "with_protein", my_protein!S3461, "")</f>
        <v/>
      </c>
      <c r="D3461" s="9"/>
    </row>
    <row r="3462">
      <c r="A3462" s="10">
        <f>IF(my_protein!J3461 = my_protein!J3462, IF(my_protein!H3462 - my_protein!I3461 &lt; 100, A3461, A3461 + 1), A3461 + 1)</f>
        <v>2319</v>
      </c>
      <c r="B3462" s="10">
        <f>IF(my_protein!I3461 - my_protein!H3462 &gt; 0, my_protein!I3461 - my_protein!H3462, 0)</f>
        <v>0</v>
      </c>
      <c r="C3462">
        <f>IF(my_protein!B3462 = "with_protein", my_protein!S3462, "")</f>
        <v>468</v>
      </c>
      <c r="D3462" s="9"/>
    </row>
    <row r="3463">
      <c r="A3463" s="10">
        <f>IF(my_protein!J3462 = my_protein!J3463, IF(my_protein!H3463 - my_protein!I3462 &lt; 100, A3462, A3462 + 1), A3462 + 1)</f>
        <v>2320</v>
      </c>
      <c r="B3463" s="10">
        <f>IF(my_protein!I3462 - my_protein!H3463 &gt; 0, my_protein!I3462 - my_protein!H3463, 0)</f>
        <v>0</v>
      </c>
      <c r="C3463">
        <f>IF(my_protein!B3463 = "with_protein", my_protein!S3463, "")</f>
        <v>325</v>
      </c>
      <c r="D3463" s="9"/>
    </row>
    <row r="3464">
      <c r="A3464" s="10">
        <f>IF(my_protein!J3463 = my_protein!J3464, IF(my_protein!H3464 - my_protein!I3463 &lt; 100, A3463, A3463 + 1), A3463 + 1)</f>
        <v>2321</v>
      </c>
      <c r="B3464" s="10">
        <f>IF(my_protein!I3463 - my_protein!H3464 &gt; 0, my_protein!I3463 - my_protein!H3464, 0)</f>
        <v>0</v>
      </c>
      <c r="C3464">
        <f>IF(my_protein!B3464 = "with_protein", my_protein!S3464, "")</f>
        <v>784</v>
      </c>
      <c r="D3464" s="9"/>
    </row>
    <row r="3465">
      <c r="A3465" s="10">
        <f>IF(my_protein!J3464 = my_protein!J3465, IF(my_protein!H3465 - my_protein!I3464 &lt; 100, A3464, A3464 + 1), A3464 + 1)</f>
        <v>2321</v>
      </c>
      <c r="B3465" s="10">
        <f>IF(my_protein!I3464 - my_protein!H3465 &gt; 0, my_protein!I3464 - my_protein!H3465, 0)</f>
        <v>3</v>
      </c>
      <c r="C3465">
        <f>IF(my_protein!B3465 = "with_protein", my_protein!S3465, "")</f>
        <v>657</v>
      </c>
      <c r="D3465" s="9"/>
    </row>
    <row r="3466">
      <c r="A3466" s="10">
        <f>IF(my_protein!J3465 = my_protein!J3466, IF(my_protein!H3466 - my_protein!I3465 &lt; 100, A3465, A3465 + 1), A3465 + 1)</f>
        <v>2322</v>
      </c>
      <c r="B3466" s="10">
        <f>IF(my_protein!I3465 - my_protein!H3466 &gt; 0, my_protein!I3465 - my_protein!H3466, 0)</f>
        <v>0</v>
      </c>
      <c r="C3466">
        <f>IF(my_protein!B3466 = "with_protein", my_protein!S3466, "")</f>
        <v>105</v>
      </c>
      <c r="D3466" s="9"/>
    </row>
    <row r="3467">
      <c r="A3467" s="10">
        <f>IF(my_protein!J3466 = my_protein!J3467, IF(my_protein!H3467 - my_protein!I3466 &lt; 100, A3466, A3466 + 1), A3466 + 1)</f>
        <v>2323</v>
      </c>
      <c r="B3467" s="10">
        <f>IF(my_protein!I3466 - my_protein!H3467 &gt; 0, my_protein!I3466 - my_protein!H3467, 0)</f>
        <v>0</v>
      </c>
      <c r="C3467">
        <f>IF(my_protein!B3467 = "with_protein", my_protein!S3467, "")</f>
        <v>355</v>
      </c>
      <c r="D3467" s="9"/>
    </row>
    <row r="3468">
      <c r="A3468" s="10">
        <f>IF(my_protein!J3467 = my_protein!J3468, IF(my_protein!H3468 - my_protein!I3467 &lt; 100, A3467, A3467 + 1), A3467 + 1)</f>
        <v>2324</v>
      </c>
      <c r="B3468" s="10">
        <f>IF(my_protein!I3467 - my_protein!H3468 &gt; 0, my_protein!I3467 - my_protein!H3468, 0)</f>
        <v>0</v>
      </c>
      <c r="C3468">
        <f>IF(my_protein!B3468 = "with_protein", my_protein!S3468, "")</f>
        <v>385</v>
      </c>
      <c r="D3468" s="9"/>
    </row>
    <row r="3469">
      <c r="A3469" s="10">
        <f>IF(my_protein!J3468 = my_protein!J3469, IF(my_protein!H3469 - my_protein!I3468 &lt; 100, A3468, A3468 + 1), A3468 + 1)</f>
        <v>2325</v>
      </c>
      <c r="B3469" s="10">
        <f>IF(my_protein!I3468 - my_protein!H3469 &gt; 0, my_protein!I3468 - my_protein!H3469, 0)</f>
        <v>0</v>
      </c>
      <c r="C3469">
        <f>IF(my_protein!B3469 = "with_protein", my_protein!S3469, "")</f>
        <v>86</v>
      </c>
      <c r="D3469" s="9"/>
    </row>
    <row r="3470">
      <c r="A3470" s="10">
        <f>IF(my_protein!J3469 = my_protein!J3470, IF(my_protein!H3470 - my_protein!I3469 &lt; 100, A3469, A3469 + 1), A3469 + 1)</f>
        <v>2326</v>
      </c>
      <c r="B3470" s="10">
        <f>IF(my_protein!I3469 - my_protein!H3470 &gt; 0, my_protein!I3469 - my_protein!H3470, 0)</f>
        <v>0</v>
      </c>
      <c r="C3470">
        <f>IF(my_protein!B3470 = "with_protein", my_protein!S3470, "")</f>
        <v>111</v>
      </c>
      <c r="D3470" s="9"/>
    </row>
    <row r="3471">
      <c r="A3471" s="10">
        <f>IF(my_protein!J3470 = my_protein!J3471, IF(my_protein!H3471 - my_protein!I3470 &lt; 100, A3470, A3470 + 1), A3470 + 1)</f>
        <v>2327</v>
      </c>
      <c r="B3471" s="10">
        <f>IF(my_protein!I3470 - my_protein!H3471 &gt; 0, my_protein!I3470 - my_protein!H3471, 0)</f>
        <v>0</v>
      </c>
      <c r="C3471">
        <f>IF(my_protein!B3471 = "with_protein", my_protein!S3471, "")</f>
        <v>192</v>
      </c>
      <c r="D3471" s="9"/>
    </row>
    <row r="3472">
      <c r="A3472" s="10">
        <f>IF(my_protein!J3471 = my_protein!J3472, IF(my_protein!H3472 - my_protein!I3471 &lt; 100, A3471, A3471 + 1), A3471 + 1)</f>
        <v>2328</v>
      </c>
      <c r="B3472" s="10">
        <f>IF(my_protein!I3471 - my_protein!H3472 &gt; 0, my_protein!I3471 - my_protein!H3472, 0)</f>
        <v>0</v>
      </c>
      <c r="C3472">
        <f>IF(my_protein!B3472 = "with_protein", my_protein!S3472, "")</f>
        <v>513</v>
      </c>
      <c r="D3472" s="9"/>
    </row>
    <row r="3473">
      <c r="A3473" s="10">
        <f>IF(my_protein!J3472 = my_protein!J3473, IF(my_protein!H3473 - my_protein!I3472 &lt; 100, A3472, A3472 + 1), A3472 + 1)</f>
        <v>2329</v>
      </c>
      <c r="B3473" s="10">
        <f>IF(my_protein!I3472 - my_protein!H3473 &gt; 0, my_protein!I3472 - my_protein!H3473, 0)</f>
        <v>0</v>
      </c>
      <c r="C3473">
        <f>IF(my_protein!B3473 = "with_protein", my_protein!S3473, "")</f>
        <v>129</v>
      </c>
      <c r="D3473" s="9"/>
    </row>
    <row r="3474">
      <c r="A3474" s="10">
        <f>IF(my_protein!J3473 = my_protein!J3474, IF(my_protein!H3474 - my_protein!I3473 &lt; 100, A3473, A3473 + 1), A3473 + 1)</f>
        <v>2329</v>
      </c>
      <c r="B3474" s="10">
        <f>IF(my_protein!I3473 - my_protein!H3474 &gt; 0, my_protein!I3473 - my_protein!H3474, 0)</f>
        <v>57</v>
      </c>
      <c r="C3474">
        <f>IF(my_protein!B3474 = "with_protein", my_protein!S3474, "")</f>
        <v>125</v>
      </c>
      <c r="D3474" s="9"/>
    </row>
    <row r="3475">
      <c r="A3475" s="10">
        <f>IF(my_protein!J3474 = my_protein!J3475, IF(my_protein!H3475 - my_protein!I3474 &lt; 100, A3474, A3474 + 1), A3474 + 1)</f>
        <v>2330</v>
      </c>
      <c r="B3475" s="10">
        <f>IF(my_protein!I3474 - my_protein!H3475 &gt; 0, my_protein!I3474 - my_protein!H3475, 0)</f>
        <v>0</v>
      </c>
      <c r="C3475">
        <f>IF(my_protein!B3475 = "with_protein", my_protein!S3475, "")</f>
        <v>90</v>
      </c>
      <c r="D3475" s="9"/>
    </row>
    <row r="3476">
      <c r="A3476" s="10">
        <f>IF(my_protein!J3475 = my_protein!J3476, IF(my_protein!H3476 - my_protein!I3475 &lt; 100, A3475, A3475 + 1), A3475 + 1)</f>
        <v>2331</v>
      </c>
      <c r="B3476" s="10">
        <f>IF(my_protein!I3475 - my_protein!H3476 &gt; 0, my_protein!I3475 - my_protein!H3476, 0)</f>
        <v>0</v>
      </c>
      <c r="C3476">
        <f>IF(my_protein!B3476 = "with_protein", my_protein!S3476, "")</f>
        <v>439</v>
      </c>
      <c r="D3476" s="9"/>
    </row>
    <row r="3477">
      <c r="A3477" s="10">
        <f>IF(my_protein!J3476 = my_protein!J3477, IF(my_protein!H3477 - my_protein!I3476 &lt; 100, A3476, A3476 + 1), A3476 + 1)</f>
        <v>2331</v>
      </c>
      <c r="B3477" s="10">
        <f>IF(my_protein!I3476 - my_protein!H3477 &gt; 0, my_protein!I3476 - my_protein!H3477, 0)</f>
        <v>111</v>
      </c>
      <c r="C3477">
        <f>IF(my_protein!B3477 = "with_protein", my_protein!S3477, "")</f>
        <v>203</v>
      </c>
      <c r="D3477" s="9"/>
    </row>
    <row r="3478">
      <c r="A3478" s="10">
        <f>IF(my_protein!J3477 = my_protein!J3478, IF(my_protein!H3478 - my_protein!I3477 &lt; 100, A3477, A3477 + 1), A3477 + 1)</f>
        <v>2332</v>
      </c>
      <c r="B3478" s="10">
        <f>IF(my_protein!I3477 - my_protein!H3478 &gt; 0, my_protein!I3477 - my_protein!H3478, 0)</f>
        <v>0</v>
      </c>
      <c r="C3478">
        <f>IF(my_protein!B3478 = "with_protein", my_protein!S3478, "")</f>
        <v>517</v>
      </c>
      <c r="D3478" s="9"/>
    </row>
    <row r="3479">
      <c r="A3479" s="10">
        <f>IF(my_protein!J3478 = my_protein!J3479, IF(my_protein!H3479 - my_protein!I3478 &lt; 100, A3478, A3478 + 1), A3478 + 1)</f>
        <v>2333</v>
      </c>
      <c r="B3479" s="10">
        <f>IF(my_protein!I3478 - my_protein!H3479 &gt; 0, my_protein!I3478 - my_protein!H3479, 0)</f>
        <v>0</v>
      </c>
      <c r="C3479">
        <f>IF(my_protein!B3479 = "with_protein", my_protein!S3479, "")</f>
        <v>304</v>
      </c>
      <c r="D3479" s="9"/>
    </row>
    <row r="3480">
      <c r="A3480" s="10">
        <f>IF(my_protein!J3479 = my_protein!J3480, IF(my_protein!H3480 - my_protein!I3479 &lt; 100, A3479, A3479 + 1), A3479 + 1)</f>
        <v>2333</v>
      </c>
      <c r="B3480" s="10">
        <f>IF(my_protein!I3479 - my_protein!H3480 &gt; 0, my_protein!I3479 - my_protein!H3480, 0)</f>
        <v>3</v>
      </c>
      <c r="C3480">
        <f>IF(my_protein!B3480 = "with_protein", my_protein!S3480, "")</f>
        <v>244</v>
      </c>
      <c r="D3480" s="9"/>
    </row>
    <row r="3481">
      <c r="A3481" s="10">
        <f>IF(my_protein!J3480 = my_protein!J3481, IF(my_protein!H3481 - my_protein!I3480 &lt; 100, A3480, A3480 + 1), A3480 + 1)</f>
        <v>2334</v>
      </c>
      <c r="B3481" s="10">
        <f>IF(my_protein!I3480 - my_protein!H3481 &gt; 0, my_protein!I3480 - my_protein!H3481, 0)</f>
        <v>0</v>
      </c>
      <c r="C3481">
        <f>IF(my_protein!B3481 = "with_protein", my_protein!S3481, "")</f>
        <v>245</v>
      </c>
      <c r="D3481" s="9"/>
    </row>
    <row r="3482">
      <c r="A3482" s="10">
        <f>IF(my_protein!J3481 = my_protein!J3482, IF(my_protein!H3482 - my_protein!I3481 &lt; 100, A3481, A3481 + 1), A3481 + 1)</f>
        <v>2334</v>
      </c>
      <c r="B3482" s="10">
        <f>IF(my_protein!I3481 - my_protein!H3482 &gt; 0, my_protein!I3481 - my_protein!H3482, 0)</f>
        <v>0</v>
      </c>
      <c r="C3482">
        <f>IF(my_protein!B3482 = "with_protein", my_protein!S3482, "")</f>
        <v>243</v>
      </c>
      <c r="D3482" s="9"/>
    </row>
    <row r="3483">
      <c r="A3483" s="10">
        <f>IF(my_protein!J3482 = my_protein!J3483, IF(my_protein!H3483 - my_protein!I3482 &lt; 100, A3482, A3482 + 1), A3482 + 1)</f>
        <v>2334</v>
      </c>
      <c r="B3483" s="10">
        <f>IF(my_protein!I3482 - my_protein!H3483 &gt; 0, my_protein!I3482 - my_protein!H3483, 0)</f>
        <v>0</v>
      </c>
      <c r="C3483">
        <f>IF(my_protein!B3483 = "with_protein", my_protein!S3483, "")</f>
        <v>231</v>
      </c>
      <c r="D3483" s="9"/>
    </row>
    <row r="3484">
      <c r="A3484" s="10">
        <f>IF(my_protein!J3483 = my_protein!J3484, IF(my_protein!H3484 - my_protein!I3483 &lt; 100, A3483, A3483 + 1), A3483 + 1)</f>
        <v>2335</v>
      </c>
      <c r="B3484" s="10">
        <f>IF(my_protein!I3483 - my_protein!H3484 &gt; 0, my_protein!I3483 - my_protein!H3484, 0)</f>
        <v>0</v>
      </c>
      <c r="C3484">
        <f>IF(my_protein!B3484 = "with_protein", my_protein!S3484, "")</f>
        <v>164</v>
      </c>
      <c r="D3484" s="9"/>
    </row>
    <row r="3485">
      <c r="A3485" s="10">
        <f>IF(my_protein!J3484 = my_protein!J3485, IF(my_protein!H3485 - my_protein!I3484 &lt; 100, A3484, A3484 + 1), A3484 + 1)</f>
        <v>2335</v>
      </c>
      <c r="B3485" s="10">
        <f>IF(my_protein!I3484 - my_protein!H3485 &gt; 0, my_protein!I3484 - my_protein!H3485, 0)</f>
        <v>0</v>
      </c>
      <c r="C3485">
        <f>IF(my_protein!B3485 = "with_protein", my_protein!S3485, "")</f>
        <v>92</v>
      </c>
      <c r="D3485" s="9"/>
    </row>
    <row r="3486">
      <c r="A3486" s="10">
        <f>IF(my_protein!J3485 = my_protein!J3486, IF(my_protein!H3486 - my_protein!I3485 &lt; 100, A3485, A3485 + 1), A3485 + 1)</f>
        <v>2336</v>
      </c>
      <c r="B3486" s="10">
        <f>IF(my_protein!I3485 - my_protein!H3486 &gt; 0, my_protein!I3485 - my_protein!H3486, 0)</f>
        <v>0</v>
      </c>
      <c r="C3486">
        <f>IF(my_protein!B3486 = "with_protein", my_protein!S3486, "")</f>
        <v>810</v>
      </c>
      <c r="D3486" s="9"/>
    </row>
    <row r="3487">
      <c r="A3487" s="10">
        <f>IF(my_protein!J3486 = my_protein!J3487, IF(my_protein!H3487 - my_protein!I3486 &lt; 100, A3486, A3486 + 1), A3486 + 1)</f>
        <v>2337</v>
      </c>
      <c r="B3487" s="10">
        <f>IF(my_protein!I3486 - my_protein!H3487 &gt; 0, my_protein!I3486 - my_protein!H3487, 0)</f>
        <v>0</v>
      </c>
      <c r="C3487" t="str">
        <f>IF(my_protein!B3487 = "with_protein", my_protein!S3487, "")</f>
        <v/>
      </c>
      <c r="D3487" s="9"/>
    </row>
    <row r="3488">
      <c r="A3488" s="10">
        <f>IF(my_protein!J3487 = my_protein!J3488, IF(my_protein!H3488 - my_protein!I3487 &lt; 100, A3487, A3487 + 1), A3487 + 1)</f>
        <v>2338</v>
      </c>
      <c r="B3488" s="10">
        <f>IF(my_protein!I3487 - my_protein!H3488 &gt; 0, my_protein!I3487 - my_protein!H3488, 0)</f>
        <v>0</v>
      </c>
      <c r="C3488">
        <f>IF(my_protein!B3488 = "with_protein", my_protein!S3488, "")</f>
        <v>275</v>
      </c>
      <c r="D3488" s="9"/>
    </row>
    <row r="3489">
      <c r="A3489" s="10">
        <f>IF(my_protein!J3488 = my_protein!J3489, IF(my_protein!H3489 - my_protein!I3488 &lt; 100, A3488, A3488 + 1), A3488 + 1)</f>
        <v>2338</v>
      </c>
      <c r="B3489" s="10">
        <f>IF(my_protein!I3488 - my_protein!H3489 &gt; 0, my_protein!I3488 - my_protein!H3489, 0)</f>
        <v>0</v>
      </c>
      <c r="C3489">
        <f>IF(my_protein!B3489 = "with_protein", my_protein!S3489, "")</f>
        <v>341</v>
      </c>
      <c r="D3489" s="9"/>
    </row>
    <row r="3490">
      <c r="A3490" s="10">
        <f>IF(my_protein!J3489 = my_protein!J3490, IF(my_protein!H3490 - my_protein!I3489 &lt; 100, A3489, A3489 + 1), A3489 + 1)</f>
        <v>2338</v>
      </c>
      <c r="B3490" s="10">
        <f>IF(my_protein!I3489 - my_protein!H3490 &gt; 0, my_protein!I3489 - my_protein!H3490, 0)</f>
        <v>3</v>
      </c>
      <c r="C3490">
        <f>IF(my_protein!B3490 = "with_protein", my_protein!S3490, "")</f>
        <v>361</v>
      </c>
      <c r="D3490" s="9"/>
    </row>
    <row r="3491">
      <c r="A3491" s="10">
        <f>IF(my_protein!J3490 = my_protein!J3491, IF(my_protein!H3491 - my_protein!I3490 &lt; 100, A3490, A3490 + 1), A3490 + 1)</f>
        <v>2339</v>
      </c>
      <c r="B3491" s="10">
        <f>IF(my_protein!I3490 - my_protein!H3491 &gt; 0, my_protein!I3490 - my_protein!H3491, 0)</f>
        <v>0</v>
      </c>
      <c r="C3491">
        <f>IF(my_protein!B3491 = "with_protein", my_protein!S3491, "")</f>
        <v>350</v>
      </c>
      <c r="D3491" s="9"/>
    </row>
    <row r="3492">
      <c r="A3492" s="10">
        <f>IF(my_protein!J3491 = my_protein!J3492, IF(my_protein!H3492 - my_protein!I3491 &lt; 100, A3491, A3491 + 1), A3491 + 1)</f>
        <v>2339</v>
      </c>
      <c r="B3492" s="10">
        <f>IF(my_protein!I3491 - my_protein!H3492 &gt; 0, my_protein!I3491 - my_protein!H3492, 0)</f>
        <v>0</v>
      </c>
      <c r="C3492">
        <f>IF(my_protein!B3492 = "with_protein", my_protein!S3492, "")</f>
        <v>256</v>
      </c>
      <c r="D3492" s="9"/>
    </row>
    <row r="3493">
      <c r="A3493" s="10">
        <f>IF(my_protein!J3492 = my_protein!J3493, IF(my_protein!H3493 - my_protein!I3492 &lt; 100, A3492, A3492 + 1), A3492 + 1)</f>
        <v>2340</v>
      </c>
      <c r="B3493" s="10">
        <f>IF(my_protein!I3492 - my_protein!H3493 &gt; 0, my_protein!I3492 - my_protein!H3493, 0)</f>
        <v>0</v>
      </c>
      <c r="C3493">
        <f>IF(my_protein!B3493 = "with_protein", my_protein!S3493, "")</f>
        <v>138</v>
      </c>
      <c r="D3493" s="9"/>
    </row>
    <row r="3494">
      <c r="A3494" s="10">
        <f>IF(my_protein!J3493 = my_protein!J3494, IF(my_protein!H3494 - my_protein!I3493 &lt; 100, A3493, A3493 + 1), A3493 + 1)</f>
        <v>2341</v>
      </c>
      <c r="B3494" s="10">
        <f>IF(my_protein!I3493 - my_protein!H3494 &gt; 0, my_protein!I3493 - my_protein!H3494, 0)</f>
        <v>0</v>
      </c>
      <c r="C3494">
        <f>IF(my_protein!B3494 = "with_protein", my_protein!S3494, "")</f>
        <v>309</v>
      </c>
      <c r="D3494" s="9"/>
    </row>
    <row r="3495">
      <c r="A3495" s="10">
        <f>IF(my_protein!J3494 = my_protein!J3495, IF(my_protein!H3495 - my_protein!I3494 &lt; 100, A3494, A3494 + 1), A3494 + 1)</f>
        <v>2342</v>
      </c>
      <c r="B3495" s="10">
        <f>IF(my_protein!I3494 - my_protein!H3495 &gt; 0, my_protein!I3494 - my_protein!H3495, 0)</f>
        <v>0</v>
      </c>
      <c r="C3495">
        <f>IF(my_protein!B3495 = "with_protein", my_protein!S3495, "")</f>
        <v>199</v>
      </c>
      <c r="D3495" s="9"/>
    </row>
    <row r="3496">
      <c r="A3496" s="10">
        <f>IF(my_protein!J3495 = my_protein!J3496, IF(my_protein!H3496 - my_protein!I3495 &lt; 100, A3495, A3495 + 1), A3495 + 1)</f>
        <v>2343</v>
      </c>
      <c r="B3496" s="10">
        <f>IF(my_protein!I3495 - my_protein!H3496 &gt; 0, my_protein!I3495 - my_protein!H3496, 0)</f>
        <v>0</v>
      </c>
      <c r="C3496">
        <f>IF(my_protein!B3496 = "with_protein", my_protein!S3496, "")</f>
        <v>286</v>
      </c>
      <c r="D3496" s="9"/>
    </row>
    <row r="3497">
      <c r="A3497" s="10">
        <f>IF(my_protein!J3496 = my_protein!J3497, IF(my_protein!H3497 - my_protein!I3496 &lt; 100, A3496, A3496 + 1), A3496 + 1)</f>
        <v>2344</v>
      </c>
      <c r="B3497" s="10">
        <f>IF(my_protein!I3496 - my_protein!H3497 &gt; 0, my_protein!I3496 - my_protein!H3497, 0)</f>
        <v>0</v>
      </c>
      <c r="C3497">
        <f>IF(my_protein!B3497 = "with_protein", my_protein!S3497, "")</f>
        <v>242</v>
      </c>
      <c r="D3497" s="9"/>
    </row>
    <row r="3498">
      <c r="A3498" s="10">
        <f>IF(my_protein!J3497 = my_protein!J3498, IF(my_protein!H3498 - my_protein!I3497 &lt; 100, A3497, A3497 + 1), A3497 + 1)</f>
        <v>2345</v>
      </c>
      <c r="B3498" s="10">
        <f>IF(my_protein!I3497 - my_protein!H3498 &gt; 0, my_protein!I3497 - my_protein!H3498, 0)</f>
        <v>0</v>
      </c>
      <c r="C3498" t="str">
        <f>IF(my_protein!B3498 = "with_protein", my_protein!S3498, "")</f>
        <v/>
      </c>
      <c r="D3498" s="9"/>
    </row>
    <row r="3499">
      <c r="A3499" s="10">
        <f>IF(my_protein!J3498 = my_protein!J3499, IF(my_protein!H3499 - my_protein!I3498 &lt; 100, A3498, A3498 + 1), A3498 + 1)</f>
        <v>2346</v>
      </c>
      <c r="B3499" s="10">
        <f>IF(my_protein!I3498 - my_protein!H3499 &gt; 0, my_protein!I3498 - my_protein!H3499, 0)</f>
        <v>0</v>
      </c>
      <c r="C3499">
        <f>IF(my_protein!B3499 = "with_protein", my_protein!S3499, "")</f>
        <v>793</v>
      </c>
      <c r="D3499" s="9"/>
    </row>
    <row r="3500">
      <c r="A3500" s="10">
        <f>IF(my_protein!J3499 = my_protein!J3500, IF(my_protein!H3500 - my_protein!I3499 &lt; 100, A3499, A3499 + 1), A3499 + 1)</f>
        <v>2346</v>
      </c>
      <c r="B3500" s="10">
        <f>IF(my_protein!I3499 - my_protein!H3500 &gt; 0, my_protein!I3499 - my_protein!H3500, 0)</f>
        <v>0</v>
      </c>
      <c r="C3500">
        <f>IF(my_protein!B3500 = "with_protein", my_protein!S3500, "")</f>
        <v>424</v>
      </c>
      <c r="D3500" s="9"/>
    </row>
    <row r="3501">
      <c r="A3501" s="10">
        <f>IF(my_protein!J3500 = my_protein!J3501, IF(my_protein!H3501 - my_protein!I3500 &lt; 100, A3500, A3500 + 1), A3500 + 1)</f>
        <v>2346</v>
      </c>
      <c r="B3501" s="10">
        <f>IF(my_protein!I3500 - my_protein!H3501 &gt; 0, my_protein!I3500 - my_protein!H3501, 0)</f>
        <v>3</v>
      </c>
      <c r="C3501">
        <f>IF(my_protein!B3501 = "with_protein", my_protein!S3501, "")</f>
        <v>97</v>
      </c>
      <c r="D3501" s="9"/>
    </row>
    <row r="3502">
      <c r="A3502" s="10">
        <f>IF(my_protein!J3501 = my_protein!J3502, IF(my_protein!H3502 - my_protein!I3501 &lt; 100, A3501, A3501 + 1), A3501 + 1)</f>
        <v>2347</v>
      </c>
      <c r="B3502" s="10">
        <f>IF(my_protein!I3501 - my_protein!H3502 &gt; 0, my_protein!I3501 - my_protein!H3502, 0)</f>
        <v>0</v>
      </c>
      <c r="C3502" t="str">
        <f>IF(my_protein!B3502 = "with_protein", my_protein!S3502, "")</f>
        <v/>
      </c>
      <c r="D3502" s="9"/>
    </row>
    <row r="3503">
      <c r="A3503" s="10">
        <f>IF(my_protein!J3502 = my_protein!J3503, IF(my_protein!H3503 - my_protein!I3502 &lt; 100, A3502, A3502 + 1), A3502 + 1)</f>
        <v>2348</v>
      </c>
      <c r="B3503" s="10">
        <f>IF(my_protein!I3502 - my_protein!H3503 &gt; 0, my_protein!I3502 - my_protein!H3503, 0)</f>
        <v>0</v>
      </c>
      <c r="C3503">
        <f>IF(my_protein!B3503 = "with_protein", my_protein!S3503, "")</f>
        <v>307</v>
      </c>
      <c r="D3503" s="9"/>
    </row>
    <row r="3504">
      <c r="A3504" s="10">
        <f>IF(my_protein!J3503 = my_protein!J3504, IF(my_protein!H3504 - my_protein!I3503 &lt; 100, A3503, A3503 + 1), A3503 + 1)</f>
        <v>2349</v>
      </c>
      <c r="B3504" s="10">
        <f>IF(my_protein!I3503 - my_protein!H3504 &gt; 0, my_protein!I3503 - my_protein!H3504, 0)</f>
        <v>0</v>
      </c>
      <c r="C3504">
        <f>IF(my_protein!B3504 = "with_protein", my_protein!S3504, "")</f>
        <v>99</v>
      </c>
      <c r="D3504" s="9"/>
    </row>
    <row r="3505">
      <c r="A3505" s="10">
        <f>IF(my_protein!J3504 = my_protein!J3505, IF(my_protein!H3505 - my_protein!I3504 &lt; 100, A3504, A3504 + 1), A3504 + 1)</f>
        <v>2350</v>
      </c>
      <c r="B3505" s="10">
        <f>IF(my_protein!I3504 - my_protein!H3505 &gt; 0, my_protein!I3504 - my_protein!H3505, 0)</f>
        <v>0</v>
      </c>
      <c r="C3505">
        <f>IF(my_protein!B3505 = "with_protein", my_protein!S3505, "")</f>
        <v>126</v>
      </c>
      <c r="D3505" s="9"/>
    </row>
    <row r="3506">
      <c r="A3506" s="10">
        <f>IF(my_protein!J3505 = my_protein!J3506, IF(my_protein!H3506 - my_protein!I3505 &lt; 100, A3505, A3505 + 1), A3505 + 1)</f>
        <v>2351</v>
      </c>
      <c r="B3506" s="10">
        <f>IF(my_protein!I3505 - my_protein!H3506 &gt; 0, my_protein!I3505 - my_protein!H3506, 0)</f>
        <v>0</v>
      </c>
      <c r="C3506">
        <f>IF(my_protein!B3506 = "with_protein", my_protein!S3506, "")</f>
        <v>121</v>
      </c>
      <c r="D3506" s="9"/>
    </row>
    <row r="3507">
      <c r="A3507" s="10">
        <f>IF(my_protein!J3506 = my_protein!J3507, IF(my_protein!H3507 - my_protein!I3506 &lt; 100, A3506, A3506 + 1), A3506 + 1)</f>
        <v>2352</v>
      </c>
      <c r="B3507" s="10">
        <f>IF(my_protein!I3506 - my_protein!H3507 &gt; 0, my_protein!I3506 - my_protein!H3507, 0)</f>
        <v>0</v>
      </c>
      <c r="C3507">
        <f>IF(my_protein!B3507 = "with_protein", my_protein!S3507, "")</f>
        <v>106</v>
      </c>
      <c r="D3507" s="9"/>
    </row>
    <row r="3508">
      <c r="A3508" s="10">
        <f>IF(my_protein!J3507 = my_protein!J3508, IF(my_protein!H3508 - my_protein!I3507 &lt; 100, A3507, A3507 + 1), A3507 + 1)</f>
        <v>2352</v>
      </c>
      <c r="B3508" s="10">
        <f>IF(my_protein!I3507 - my_protein!H3508 &gt; 0, my_protein!I3507 - my_protein!H3508, 0)</f>
        <v>0</v>
      </c>
      <c r="C3508">
        <f>IF(my_protein!B3508 = "with_protein", my_protein!S3508, "")</f>
        <v>258</v>
      </c>
      <c r="D3508" s="9"/>
    </row>
    <row r="3509">
      <c r="A3509" s="10">
        <f>IF(my_protein!J3508 = my_protein!J3509, IF(my_protein!H3509 - my_protein!I3508 &lt; 100, A3508, A3508 + 1), A3508 + 1)</f>
        <v>2353</v>
      </c>
      <c r="B3509" s="10">
        <f>IF(my_protein!I3508 - my_protein!H3509 &gt; 0, my_protein!I3508 - my_protein!H3509, 0)</f>
        <v>0</v>
      </c>
      <c r="C3509">
        <f>IF(my_protein!B3509 = "with_protein", my_protein!S3509, "")</f>
        <v>204</v>
      </c>
      <c r="D3509" s="9"/>
    </row>
    <row r="3510">
      <c r="A3510" s="10">
        <f>IF(my_protein!J3509 = my_protein!J3510, IF(my_protein!H3510 - my_protein!I3509 &lt; 100, A3509, A3509 + 1), A3509 + 1)</f>
        <v>2354</v>
      </c>
      <c r="B3510" s="10">
        <f>IF(my_protein!I3509 - my_protein!H3510 &gt; 0, my_protein!I3509 - my_protein!H3510, 0)</f>
        <v>0</v>
      </c>
      <c r="C3510">
        <f>IF(my_protein!B3510 = "with_protein", my_protein!S3510, "")</f>
        <v>738</v>
      </c>
      <c r="D3510" s="9"/>
    </row>
    <row r="3511">
      <c r="A3511" s="10">
        <f>IF(my_protein!J3510 = my_protein!J3511, IF(my_protein!H3511 - my_protein!I3510 &lt; 100, A3510, A3510 + 1), A3510 + 1)</f>
        <v>2354</v>
      </c>
      <c r="B3511" s="10">
        <f>IF(my_protein!I3510 - my_protein!H3511 &gt; 0, my_protein!I3510 - my_protein!H3511, 0)</f>
        <v>3</v>
      </c>
      <c r="C3511">
        <f>IF(my_protein!B3511 = "with_protein", my_protein!S3511, "")</f>
        <v>409</v>
      </c>
      <c r="D3511" s="9"/>
    </row>
    <row r="3512">
      <c r="A3512" s="10">
        <f>IF(my_protein!J3511 = my_protein!J3512, IF(my_protein!H3512 - my_protein!I3511 &lt; 100, A3511, A3511 + 1), A3511 + 1)</f>
        <v>2355</v>
      </c>
      <c r="B3512" s="10">
        <f>IF(my_protein!I3511 - my_protein!H3512 &gt; 0, my_protein!I3511 - my_protein!H3512, 0)</f>
        <v>31</v>
      </c>
      <c r="C3512">
        <f>IF(my_protein!B3512 = "with_protein", my_protein!S3512, "")</f>
        <v>161</v>
      </c>
      <c r="D3512" s="9"/>
    </row>
    <row r="3513">
      <c r="A3513" s="10">
        <f>IF(my_protein!J3512 = my_protein!J3513, IF(my_protein!H3513 - my_protein!I3512 &lt; 100, A3512, A3512 + 1), A3512 + 1)</f>
        <v>2355</v>
      </c>
      <c r="B3513" s="10">
        <f>IF(my_protein!I3512 - my_protein!H3513 &gt; 0, my_protein!I3512 - my_protein!H3513, 0)</f>
        <v>0</v>
      </c>
      <c r="C3513">
        <f>IF(my_protein!B3513 = "with_protein", my_protein!S3513, "")</f>
        <v>669</v>
      </c>
      <c r="D3513" s="9"/>
    </row>
    <row r="3514">
      <c r="A3514" s="10">
        <f>IF(my_protein!J3513 = my_protein!J3514, IF(my_protein!H3514 - my_protein!I3513 &lt; 100, A3513, A3513 + 1), A3513 + 1)</f>
        <v>2355</v>
      </c>
      <c r="B3514" s="10">
        <f>IF(my_protein!I3513 - my_protein!H3514 &gt; 0, my_protein!I3513 - my_protein!H3514, 0)</f>
        <v>7</v>
      </c>
      <c r="C3514">
        <f>IF(my_protein!B3514 = "with_protein", my_protein!S3514, "")</f>
        <v>336</v>
      </c>
      <c r="D3514" s="9"/>
    </row>
    <row r="3515">
      <c r="A3515" s="10">
        <f>IF(my_protein!J3514 = my_protein!J3515, IF(my_protein!H3515 - my_protein!I3514 &lt; 100, A3514, A3514 + 1), A3514 + 1)</f>
        <v>2355</v>
      </c>
      <c r="B3515" s="10">
        <f>IF(my_protein!I3514 - my_protein!H3515 &gt; 0, my_protein!I3514 - my_protein!H3515, 0)</f>
        <v>3</v>
      </c>
      <c r="C3515">
        <f>IF(my_protein!B3515 = "with_protein", my_protein!S3515, "")</f>
        <v>928</v>
      </c>
      <c r="D3515" s="9"/>
    </row>
    <row r="3516">
      <c r="A3516" s="10">
        <f>IF(my_protein!J3515 = my_protein!J3516, IF(my_protein!H3516 - my_protein!I3515 &lt; 100, A3515, A3515 + 1), A3515 + 1)</f>
        <v>2355</v>
      </c>
      <c r="B3516" s="10">
        <f>IF(my_protein!I3515 - my_protein!H3516 &gt; 0, my_protein!I3515 - my_protein!H3516, 0)</f>
        <v>0</v>
      </c>
      <c r="C3516">
        <f>IF(my_protein!B3516 = "with_protein", my_protein!S3516, "")</f>
        <v>490</v>
      </c>
      <c r="D3516" s="9"/>
    </row>
    <row r="3517">
      <c r="A3517" s="10">
        <f>IF(my_protein!J3516 = my_protein!J3517, IF(my_protein!H3517 - my_protein!I3516 &lt; 100, A3516, A3516 + 1), A3516 + 1)</f>
        <v>2356</v>
      </c>
      <c r="B3517" s="10">
        <f>IF(my_protein!I3516 - my_protein!H3517 &gt; 0, my_protein!I3516 - my_protein!H3517, 0)</f>
        <v>0</v>
      </c>
      <c r="C3517">
        <f>IF(my_protein!B3517 = "with_protein", my_protein!S3517, "")</f>
        <v>664</v>
      </c>
      <c r="D3517" s="9"/>
    </row>
    <row r="3518">
      <c r="A3518" s="10">
        <f>IF(my_protein!J3517 = my_protein!J3518, IF(my_protein!H3518 - my_protein!I3517 &lt; 100, A3517, A3517 + 1), A3517 + 1)</f>
        <v>2357</v>
      </c>
      <c r="B3518" s="10">
        <f>IF(my_protein!I3517 - my_protein!H3518 &gt; 0, my_protein!I3517 - my_protein!H3518, 0)</f>
        <v>0</v>
      </c>
      <c r="C3518" t="str">
        <f>IF(my_protein!B3518 = "with_protein", my_protein!S3518, "")</f>
        <v/>
      </c>
      <c r="D3518" s="9"/>
    </row>
    <row r="3519">
      <c r="A3519" s="10">
        <f>IF(my_protein!J3518 = my_protein!J3519, IF(my_protein!H3519 - my_protein!I3518 &lt; 100, A3518, A3518 + 1), A3518 + 1)</f>
        <v>2358</v>
      </c>
      <c r="B3519" s="10">
        <f>IF(my_protein!I3518 - my_protein!H3519 &gt; 0, my_protein!I3518 - my_protein!H3519, 0)</f>
        <v>0</v>
      </c>
      <c r="C3519">
        <f>IF(my_protein!B3519 = "with_protein", my_protein!S3519, "")</f>
        <v>81</v>
      </c>
      <c r="D3519" s="9"/>
    </row>
    <row r="3520">
      <c r="A3520" s="10">
        <f>IF(my_protein!J3519 = my_protein!J3520, IF(my_protein!H3520 - my_protein!I3519 &lt; 100, A3519, A3519 + 1), A3519 + 1)</f>
        <v>2359</v>
      </c>
      <c r="B3520" s="10">
        <f>IF(my_protein!I3519 - my_protein!H3520 &gt; 0, my_protein!I3519 - my_protein!H3520, 0)</f>
        <v>0</v>
      </c>
      <c r="C3520">
        <f>IF(my_protein!B3520 = "with_protein", my_protein!S3520, "")</f>
        <v>220</v>
      </c>
      <c r="D3520" s="9"/>
    </row>
    <row r="3521">
      <c r="A3521" s="10">
        <f>IF(my_protein!J3520 = my_protein!J3521, IF(my_protein!H3521 - my_protein!I3520 &lt; 100, A3520, A3520 + 1), A3520 + 1)</f>
        <v>2360</v>
      </c>
      <c r="B3521" s="10">
        <f>IF(my_protein!I3520 - my_protein!H3521 &gt; 0, my_protein!I3520 - my_protein!H3521, 0)</f>
        <v>0</v>
      </c>
      <c r="C3521">
        <f>IF(my_protein!B3521 = "with_protein", my_protein!S3521, "")</f>
        <v>534</v>
      </c>
      <c r="D3521" s="9"/>
    </row>
    <row r="3522">
      <c r="A3522" s="10">
        <f>IF(my_protein!J3521 = my_protein!J3522, IF(my_protein!H3522 - my_protein!I3521 &lt; 100, A3521, A3521 + 1), A3521 + 1)</f>
        <v>2361</v>
      </c>
      <c r="B3522" s="10">
        <f>IF(my_protein!I3521 - my_protein!H3522 &gt; 0, my_protein!I3521 - my_protein!H3522, 0)</f>
        <v>0</v>
      </c>
      <c r="C3522" t="str">
        <f>IF(my_protein!B3522 = "with_protein", my_protein!S3522, "")</f>
        <v/>
      </c>
      <c r="D3522" s="9"/>
    </row>
    <row r="3523">
      <c r="A3523" s="10">
        <f>IF(my_protein!J3522 = my_protein!J3523, IF(my_protein!H3523 - my_protein!I3522 &lt; 100, A3522, A3522 + 1), A3522 + 1)</f>
        <v>2362</v>
      </c>
      <c r="B3523" s="10">
        <f>IF(my_protein!I3522 - my_protein!H3523 &gt; 0, my_protein!I3522 - my_protein!H3523, 0)</f>
        <v>0</v>
      </c>
      <c r="C3523" t="str">
        <f>IF(my_protein!B3523 = "with_protein", my_protein!S3523, "")</f>
        <v/>
      </c>
      <c r="D3523" s="9"/>
    </row>
    <row r="3524">
      <c r="A3524" s="10">
        <f>IF(my_protein!J3523 = my_protein!J3524, IF(my_protein!H3524 - my_protein!I3523 &lt; 100, A3523, A3523 + 1), A3523 + 1)</f>
        <v>2363</v>
      </c>
      <c r="B3524" s="10">
        <f>IF(my_protein!I3523 - my_protein!H3524 &gt; 0, my_protein!I3523 - my_protein!H3524, 0)</f>
        <v>0</v>
      </c>
      <c r="C3524">
        <f>IF(my_protein!B3524 = "with_protein", my_protein!S3524, "")</f>
        <v>401</v>
      </c>
      <c r="D3524" s="9"/>
    </row>
    <row r="3525">
      <c r="A3525" s="10">
        <f>IF(my_protein!J3524 = my_protein!J3525, IF(my_protein!H3525 - my_protein!I3524 &lt; 100, A3524, A3524 + 1), A3524 + 1)</f>
        <v>2364</v>
      </c>
      <c r="B3525" s="10">
        <f>IF(my_protein!I3524 - my_protein!H3525 &gt; 0, my_protein!I3524 - my_protein!H3525, 0)</f>
        <v>0</v>
      </c>
      <c r="C3525">
        <f>IF(my_protein!B3525 = "with_protein", my_protein!S3525, "")</f>
        <v>1055</v>
      </c>
      <c r="D3525" s="9"/>
    </row>
    <row r="3526">
      <c r="A3526" s="10">
        <f>IF(my_protein!J3525 = my_protein!J3526, IF(my_protein!H3526 - my_protein!I3525 &lt; 100, A3525, A3525 + 1), A3525 + 1)</f>
        <v>2364</v>
      </c>
      <c r="B3526" s="10">
        <f>IF(my_protein!I3525 - my_protein!H3526 &gt; 0, my_protein!I3525 - my_protein!H3526, 0)</f>
        <v>0</v>
      </c>
      <c r="C3526">
        <f>IF(my_protein!B3526 = "with_protein", my_protein!S3526, "")</f>
        <v>957</v>
      </c>
      <c r="D3526" s="9"/>
    </row>
    <row r="3527">
      <c r="A3527" s="10">
        <f>IF(my_protein!J3526 = my_protein!J3527, IF(my_protein!H3527 - my_protein!I3526 &lt; 100, A3526, A3526 + 1), A3526 + 1)</f>
        <v>2365</v>
      </c>
      <c r="B3527" s="10">
        <f>IF(my_protein!I3526 - my_protein!H3527 &gt; 0, my_protein!I3526 - my_protein!H3527, 0)</f>
        <v>0</v>
      </c>
      <c r="C3527">
        <f>IF(my_protein!B3527 = "with_protein", my_protein!S3527, "")</f>
        <v>166</v>
      </c>
      <c r="D3527" s="9"/>
    </row>
    <row r="3528">
      <c r="A3528" s="10">
        <f>IF(my_protein!J3527 = my_protein!J3528, IF(my_protein!H3528 - my_protein!I3527 &lt; 100, A3527, A3527 + 1), A3527 + 1)</f>
        <v>2366</v>
      </c>
      <c r="B3528" s="10">
        <f>IF(my_protein!I3527 - my_protein!H3528 &gt; 0, my_protein!I3527 - my_protein!H3528, 0)</f>
        <v>0</v>
      </c>
      <c r="C3528">
        <f>IF(my_protein!B3528 = "with_protein", my_protein!S3528, "")</f>
        <v>516</v>
      </c>
      <c r="D3528" s="9"/>
    </row>
    <row r="3529">
      <c r="A3529" s="10">
        <f>IF(my_protein!J3528 = my_protein!J3529, IF(my_protein!H3529 - my_protein!I3528 &lt; 100, A3528, A3528 + 1), A3528 + 1)</f>
        <v>2367</v>
      </c>
      <c r="B3529" s="10">
        <f>IF(my_protein!I3528 - my_protein!H3529 &gt; 0, my_protein!I3528 - my_protein!H3529, 0)</f>
        <v>0</v>
      </c>
      <c r="C3529">
        <f>IF(my_protein!B3529 = "with_protein", my_protein!S3529, "")</f>
        <v>224</v>
      </c>
      <c r="D3529" s="9"/>
    </row>
    <row r="3530">
      <c r="A3530" s="10">
        <f>IF(my_protein!J3529 = my_protein!J3530, IF(my_protein!H3530 - my_protein!I3529 &lt; 100, A3529, A3529 + 1), A3529 + 1)</f>
        <v>2368</v>
      </c>
      <c r="B3530" s="10">
        <f>IF(my_protein!I3529 - my_protein!H3530 &gt; 0, my_protein!I3529 - my_protein!H3530, 0)</f>
        <v>0</v>
      </c>
      <c r="C3530">
        <f>IF(my_protein!B3530 = "with_protein", my_protein!S3530, "")</f>
        <v>139</v>
      </c>
      <c r="D3530" s="9"/>
    </row>
    <row r="3531">
      <c r="A3531" s="10">
        <f>IF(my_protein!J3530 = my_protein!J3531, IF(my_protein!H3531 - my_protein!I3530 &lt; 100, A3530, A3530 + 1), A3530 + 1)</f>
        <v>2369</v>
      </c>
      <c r="B3531" s="10">
        <f>IF(my_protein!I3530 - my_protein!H3531 &gt; 0, my_protein!I3530 - my_protein!H3531, 0)</f>
        <v>0</v>
      </c>
      <c r="C3531">
        <f>IF(my_protein!B3531 = "with_protein", my_protein!S3531, "")</f>
        <v>113</v>
      </c>
      <c r="D3531" s="9"/>
    </row>
    <row r="3532">
      <c r="A3532" s="10">
        <f>IF(my_protein!J3531 = my_protein!J3532, IF(my_protein!H3532 - my_protein!I3531 &lt; 100, A3531, A3531 + 1), A3531 + 1)</f>
        <v>2370</v>
      </c>
      <c r="B3532" s="10">
        <f>IF(my_protein!I3531 - my_protein!H3532 &gt; 0, my_protein!I3531 - my_protein!H3532, 0)</f>
        <v>0</v>
      </c>
      <c r="C3532">
        <f>IF(my_protein!B3532 = "with_protein", my_protein!S3532, "")</f>
        <v>793</v>
      </c>
      <c r="D3532" s="9"/>
    </row>
    <row r="3533">
      <c r="A3533" s="10">
        <f>IF(my_protein!J3532 = my_protein!J3533, IF(my_protein!H3533 - my_protein!I3532 &lt; 100, A3532, A3532 + 1), A3532 + 1)</f>
        <v>2371</v>
      </c>
      <c r="B3533" s="10">
        <f>IF(my_protein!I3532 - my_protein!H3533 &gt; 0, my_protein!I3532 - my_protein!H3533, 0)</f>
        <v>0</v>
      </c>
      <c r="C3533" t="str">
        <f>IF(my_protein!B3533 = "with_protein", my_protein!S3533, "")</f>
        <v/>
      </c>
      <c r="D3533" s="9"/>
    </row>
    <row r="3534">
      <c r="A3534" s="10">
        <f>IF(my_protein!J3533 = my_protein!J3534, IF(my_protein!H3534 - my_protein!I3533 &lt; 100, A3533, A3533 + 1), A3533 + 1)</f>
        <v>2371</v>
      </c>
      <c r="B3534" s="10">
        <f>IF(my_protein!I3533 - my_protein!H3534 &gt; 0, my_protein!I3533 - my_protein!H3534, 0)</f>
        <v>0</v>
      </c>
      <c r="C3534">
        <f>IF(my_protein!B3534 = "with_protein", my_protein!S3534, "")</f>
        <v>130</v>
      </c>
      <c r="D3534" s="9"/>
    </row>
    <row r="3535">
      <c r="A3535" s="10">
        <f>IF(my_protein!J3534 = my_protein!J3535, IF(my_protein!H3535 - my_protein!I3534 &lt; 100, A3534, A3534 + 1), A3534 + 1)</f>
        <v>2371</v>
      </c>
      <c r="B3535" s="10">
        <f>IF(my_protein!I3534 - my_protein!H3535 &gt; 0, my_protein!I3534 - my_protein!H3535, 0)</f>
        <v>10</v>
      </c>
      <c r="C3535">
        <f>IF(my_protein!B3535 = "with_protein", my_protein!S3535, "")</f>
        <v>83</v>
      </c>
      <c r="D3535" s="9"/>
    </row>
    <row r="3536">
      <c r="A3536" s="10">
        <f>IF(my_protein!J3535 = my_protein!J3536, IF(my_protein!H3536 - my_protein!I3535 &lt; 100, A3535, A3535 + 1), A3535 + 1)</f>
        <v>2371</v>
      </c>
      <c r="B3536" s="10">
        <f>IF(my_protein!I3535 - my_protein!H3536 &gt; 0, my_protein!I3535 - my_protein!H3536, 0)</f>
        <v>0</v>
      </c>
      <c r="C3536">
        <f>IF(my_protein!B3536 = "with_protein", my_protein!S3536, "")</f>
        <v>265</v>
      </c>
      <c r="D3536" s="9"/>
    </row>
    <row r="3537">
      <c r="A3537" s="10">
        <f>IF(my_protein!J3536 = my_protein!J3537, IF(my_protein!H3537 - my_protein!I3536 &lt; 100, A3536, A3536 + 1), A3536 + 1)</f>
        <v>2372</v>
      </c>
      <c r="B3537" s="10">
        <f>IF(my_protein!I3536 - my_protein!H3537 &gt; 0, my_protein!I3536 - my_protein!H3537, 0)</f>
        <v>0</v>
      </c>
      <c r="C3537">
        <f>IF(my_protein!B3537 = "with_protein", my_protein!S3537, "")</f>
        <v>360</v>
      </c>
      <c r="D3537" s="9"/>
    </row>
    <row r="3538">
      <c r="A3538" s="10">
        <f>IF(my_protein!J3537 = my_protein!J3538, IF(my_protein!H3538 - my_protein!I3537 &lt; 100, A3537, A3537 + 1), A3537 + 1)</f>
        <v>2372</v>
      </c>
      <c r="B3538" s="10">
        <f>IF(my_protein!I3537 - my_protein!H3538 &gt; 0, my_protein!I3537 - my_protein!H3538, 0)</f>
        <v>0</v>
      </c>
      <c r="C3538">
        <f>IF(my_protein!B3538 = "with_protein", my_protein!S3538, "")</f>
        <v>581</v>
      </c>
      <c r="D3538" s="9"/>
    </row>
    <row r="3539">
      <c r="A3539" s="10">
        <f>IF(my_protein!J3538 = my_protein!J3539, IF(my_protein!H3539 - my_protein!I3538 &lt; 100, A3538, A3538 + 1), A3538 + 1)</f>
        <v>2372</v>
      </c>
      <c r="B3539" s="10">
        <f>IF(my_protein!I3538 - my_protein!H3539 &gt; 0, my_protein!I3538 - my_protein!H3539, 0)</f>
        <v>0</v>
      </c>
      <c r="C3539">
        <f>IF(my_protein!B3539 = "with_protein", my_protein!S3539, "")</f>
        <v>366</v>
      </c>
      <c r="D3539" s="9"/>
    </row>
    <row r="3540">
      <c r="A3540" s="10">
        <f>IF(my_protein!J3539 = my_protein!J3540, IF(my_protein!H3540 - my_protein!I3539 &lt; 100, A3539, A3539 + 1), A3539 + 1)</f>
        <v>2373</v>
      </c>
      <c r="B3540" s="10">
        <f>IF(my_protein!I3539 - my_protein!H3540 &gt; 0, my_protein!I3539 - my_protein!H3540, 0)</f>
        <v>0</v>
      </c>
      <c r="C3540">
        <f>IF(my_protein!B3540 = "with_protein", my_protein!S3540, "")</f>
        <v>66</v>
      </c>
      <c r="D3540" s="9"/>
    </row>
    <row r="3541">
      <c r="A3541" s="10">
        <f>IF(my_protein!J3540 = my_protein!J3541, IF(my_protein!H3541 - my_protein!I3540 &lt; 100, A3540, A3540 + 1), A3540 + 1)</f>
        <v>2373</v>
      </c>
      <c r="B3541" s="10">
        <f>IF(my_protein!I3540 - my_protein!H3541 &gt; 0, my_protein!I3540 - my_protein!H3541, 0)</f>
        <v>0</v>
      </c>
      <c r="C3541">
        <f>IF(my_protein!B3541 = "with_protein", my_protein!S3541, "")</f>
        <v>267</v>
      </c>
      <c r="D3541" s="9"/>
    </row>
    <row r="3542">
      <c r="A3542" s="10">
        <f>IF(my_protein!J3541 = my_protein!J3542, IF(my_protein!H3542 - my_protein!I3541 &lt; 100, A3541, A3541 + 1), A3541 + 1)</f>
        <v>2374</v>
      </c>
      <c r="B3542" s="10">
        <f>IF(my_protein!I3541 - my_protein!H3542 &gt; 0, my_protein!I3541 - my_protein!H3542, 0)</f>
        <v>0</v>
      </c>
      <c r="C3542">
        <f>IF(my_protein!B3542 = "with_protein", my_protein!S3542, "")</f>
        <v>298</v>
      </c>
      <c r="D3542" s="9"/>
    </row>
    <row r="3543">
      <c r="A3543" s="10">
        <f>IF(my_protein!J3542 = my_protein!J3543, IF(my_protein!H3543 - my_protein!I3542 &lt; 100, A3542, A3542 + 1), A3542 + 1)</f>
        <v>2375</v>
      </c>
      <c r="B3543" s="10">
        <f>IF(my_protein!I3542 - my_protein!H3543 &gt; 0, my_protein!I3542 - my_protein!H3543, 0)</f>
        <v>0</v>
      </c>
      <c r="C3543">
        <f>IF(my_protein!B3543 = "with_protein", my_protein!S3543, "")</f>
        <v>328</v>
      </c>
      <c r="D3543" s="9"/>
    </row>
    <row r="3544">
      <c r="A3544" s="10">
        <f>IF(my_protein!J3543 = my_protein!J3544, IF(my_protein!H3544 - my_protein!I3543 &lt; 100, A3543, A3543 + 1), A3543 + 1)</f>
        <v>2376</v>
      </c>
      <c r="B3544" s="10">
        <f>IF(my_protein!I3543 - my_protein!H3544 &gt; 0, my_protein!I3543 - my_protein!H3544, 0)</f>
        <v>0</v>
      </c>
      <c r="C3544">
        <f>IF(my_protein!B3544 = "with_protein", my_protein!S3544, "")</f>
        <v>778</v>
      </c>
      <c r="D3544" s="9"/>
    </row>
    <row r="3545">
      <c r="A3545" s="10">
        <f>IF(my_protein!J3544 = my_protein!J3545, IF(my_protein!H3545 - my_protein!I3544 &lt; 100, A3544, A3544 + 1), A3544 + 1)</f>
        <v>2377</v>
      </c>
      <c r="B3545" s="10">
        <f>IF(my_protein!I3544 - my_protein!H3545 &gt; 0, my_protein!I3544 - my_protein!H3545, 0)</f>
        <v>0</v>
      </c>
      <c r="C3545">
        <f>IF(my_protein!B3545 = "with_protein", my_protein!S3545, "")</f>
        <v>153</v>
      </c>
      <c r="D3545" s="9"/>
    </row>
    <row r="3546">
      <c r="A3546" s="10">
        <f>IF(my_protein!J3545 = my_protein!J3546, IF(my_protein!H3546 - my_protein!I3545 &lt; 100, A3545, A3545 + 1), A3545 + 1)</f>
        <v>2378</v>
      </c>
      <c r="B3546" s="10">
        <f>IF(my_protein!I3545 - my_protein!H3546 &gt; 0, my_protein!I3545 - my_protein!H3546, 0)</f>
        <v>0</v>
      </c>
      <c r="C3546">
        <f>IF(my_protein!B3546 = "with_protein", my_protein!S3546, "")</f>
        <v>651</v>
      </c>
      <c r="D3546" s="9"/>
    </row>
    <row r="3547">
      <c r="A3547" s="10">
        <f>IF(my_protein!J3546 = my_protein!J3547, IF(my_protein!H3547 - my_protein!I3546 &lt; 100, A3546, A3546 + 1), A3546 + 1)</f>
        <v>2379</v>
      </c>
      <c r="B3547" s="10">
        <f>IF(my_protein!I3546 - my_protein!H3547 &gt; 0, my_protein!I3546 - my_protein!H3547, 0)</f>
        <v>0</v>
      </c>
      <c r="C3547">
        <f>IF(my_protein!B3547 = "with_protein", my_protein!S3547, "")</f>
        <v>411</v>
      </c>
      <c r="D3547" s="9"/>
    </row>
    <row r="3548">
      <c r="A3548" s="10">
        <f>IF(my_protein!J3547 = my_protein!J3548, IF(my_protein!H3548 - my_protein!I3547 &lt; 100, A3547, A3547 + 1), A3547 + 1)</f>
        <v>2380</v>
      </c>
      <c r="B3548" s="10">
        <f>IF(my_protein!I3547 - my_protein!H3548 &gt; 0, my_protein!I3547 - my_protein!H3548, 0)</f>
        <v>0</v>
      </c>
      <c r="C3548">
        <f>IF(my_protein!B3548 = "with_protein", my_protein!S3548, "")</f>
        <v>430</v>
      </c>
      <c r="D3548" s="9"/>
    </row>
    <row r="3549">
      <c r="A3549" s="10">
        <f>IF(my_protein!J3548 = my_protein!J3549, IF(my_protein!H3549 - my_protein!I3548 &lt; 100, A3548, A3548 + 1), A3548 + 1)</f>
        <v>2381</v>
      </c>
      <c r="B3549" s="10">
        <f>IF(my_protein!I3548 - my_protein!H3549 &gt; 0, my_protein!I3548 - my_protein!H3549, 0)</f>
        <v>0</v>
      </c>
      <c r="C3549">
        <f>IF(my_protein!B3549 = "with_protein", my_protein!S3549, "")</f>
        <v>156</v>
      </c>
      <c r="D3549" s="9"/>
    </row>
    <row r="3550">
      <c r="A3550" s="10">
        <f>IF(my_protein!J3549 = my_protein!J3550, IF(my_protein!H3550 - my_protein!I3549 &lt; 100, A3549, A3549 + 1), A3549 + 1)</f>
        <v>2381</v>
      </c>
      <c r="B3550" s="10">
        <f>IF(my_protein!I3549 - my_protein!H3550 &gt; 0, my_protein!I3549 - my_protein!H3550, 0)</f>
        <v>0</v>
      </c>
      <c r="C3550">
        <f>IF(my_protein!B3550 = "with_protein", my_protein!S3550, "")</f>
        <v>322</v>
      </c>
      <c r="D3550" s="9"/>
    </row>
    <row r="3551">
      <c r="A3551" s="10">
        <f>IF(my_protein!J3550 = my_protein!J3551, IF(my_protein!H3551 - my_protein!I3550 &lt; 100, A3550, A3550 + 1), A3550 + 1)</f>
        <v>2382</v>
      </c>
      <c r="B3551" s="10">
        <f>IF(my_protein!I3550 - my_protein!H3551 &gt; 0, my_protein!I3550 - my_protein!H3551, 0)</f>
        <v>0</v>
      </c>
      <c r="C3551">
        <f>IF(my_protein!B3551 = "with_protein", my_protein!S3551, "")</f>
        <v>67</v>
      </c>
      <c r="D3551" s="9"/>
    </row>
    <row r="3552">
      <c r="A3552" s="10">
        <f>IF(my_protein!J3551 = my_protein!J3552, IF(my_protein!H3552 - my_protein!I3551 &lt; 100, A3551, A3551 + 1), A3551 + 1)</f>
        <v>2383</v>
      </c>
      <c r="B3552" s="10">
        <f>IF(my_protein!I3551 - my_protein!H3552 &gt; 0, my_protein!I3551 - my_protein!H3552, 0)</f>
        <v>0</v>
      </c>
      <c r="C3552">
        <f>IF(my_protein!B3552 = "with_protein", my_protein!S3552, "")</f>
        <v>233</v>
      </c>
      <c r="D3552" s="9"/>
    </row>
    <row r="3553">
      <c r="A3553" s="10">
        <f>IF(my_protein!J3552 = my_protein!J3553, IF(my_protein!H3553 - my_protein!I3552 &lt; 100, A3552, A3552 + 1), A3552 + 1)</f>
        <v>2384</v>
      </c>
      <c r="B3553" s="10">
        <f>IF(my_protein!I3552 - my_protein!H3553 &gt; 0, my_protein!I3552 - my_protein!H3553, 0)</f>
        <v>0</v>
      </c>
      <c r="C3553">
        <f>IF(my_protein!B3553 = "with_protein", my_protein!S3553, "")</f>
        <v>394</v>
      </c>
      <c r="D3553" s="9"/>
    </row>
    <row r="3554">
      <c r="A3554" s="10">
        <f>IF(my_protein!J3553 = my_protein!J3554, IF(my_protein!H3554 - my_protein!I3553 &lt; 100, A3553, A3553 + 1), A3553 + 1)</f>
        <v>2385</v>
      </c>
      <c r="B3554" s="10">
        <f>IF(my_protein!I3553 - my_protein!H3554 &gt; 0, my_protein!I3553 - my_protein!H3554, 0)</f>
        <v>0</v>
      </c>
      <c r="C3554">
        <f>IF(my_protein!B3554 = "with_protein", my_protein!S3554, "")</f>
        <v>241</v>
      </c>
      <c r="D3554" s="9"/>
    </row>
    <row r="3555">
      <c r="A3555" s="10">
        <f>IF(my_protein!J3554 = my_protein!J3555, IF(my_protein!H3555 - my_protein!I3554 &lt; 100, A3554, A3554 + 1), A3554 + 1)</f>
        <v>2386</v>
      </c>
      <c r="B3555" s="10">
        <f>IF(my_protein!I3554 - my_protein!H3555 &gt; 0, my_protein!I3554 - my_protein!H3555, 0)</f>
        <v>0</v>
      </c>
      <c r="C3555">
        <f>IF(my_protein!B3555 = "with_protein", my_protein!S3555, "")</f>
        <v>231</v>
      </c>
      <c r="D3555" s="9"/>
    </row>
    <row r="3556">
      <c r="A3556" s="10">
        <f>IF(my_protein!J3555 = my_protein!J3556, IF(my_protein!H3556 - my_protein!I3555 &lt; 100, A3555, A3555 + 1), A3555 + 1)</f>
        <v>2386</v>
      </c>
      <c r="B3556" s="10">
        <f>IF(my_protein!I3555 - my_protein!H3556 &gt; 0, my_protein!I3555 - my_protein!H3556, 0)</f>
        <v>3</v>
      </c>
      <c r="C3556">
        <f>IF(my_protein!B3556 = "with_protein", my_protein!S3556, "")</f>
        <v>271</v>
      </c>
      <c r="D3556" s="9"/>
    </row>
    <row r="3557">
      <c r="A3557" s="10">
        <f>IF(my_protein!J3556 = my_protein!J3557, IF(my_protein!H3557 - my_protein!I3556 &lt; 100, A3556, A3556 + 1), A3556 + 1)</f>
        <v>2386</v>
      </c>
      <c r="B3557" s="10">
        <f>IF(my_protein!I3556 - my_protein!H3557 &gt; 0, my_protein!I3556 - my_protein!H3557, 0)</f>
        <v>0</v>
      </c>
      <c r="C3557">
        <f>IF(my_protein!B3557 = "with_protein", my_protein!S3557, "")</f>
        <v>466</v>
      </c>
      <c r="D3557" s="9"/>
    </row>
    <row r="3558">
      <c r="A3558" s="10">
        <f>IF(my_protein!J3557 = my_protein!J3558, IF(my_protein!H3558 - my_protein!I3557 &lt; 100, A3557, A3557 + 1), A3557 + 1)</f>
        <v>2386</v>
      </c>
      <c r="B3558" s="10">
        <f>IF(my_protein!I3557 - my_protein!H3558 &gt; 0, my_protein!I3557 - my_protein!H3558, 0)</f>
        <v>0</v>
      </c>
      <c r="C3558">
        <f>IF(my_protein!B3558 = "with_protein", my_protein!S3558, "")</f>
        <v>313</v>
      </c>
      <c r="D3558" s="9"/>
    </row>
    <row r="3559">
      <c r="A3559" s="10">
        <f>IF(my_protein!J3558 = my_protein!J3559, IF(my_protein!H3559 - my_protein!I3558 &lt; 100, A3558, A3558 + 1), A3558 + 1)</f>
        <v>2387</v>
      </c>
      <c r="B3559" s="10">
        <f>IF(my_protein!I3558 - my_protein!H3559 &gt; 0, my_protein!I3558 - my_protein!H3559, 0)</f>
        <v>0</v>
      </c>
      <c r="C3559">
        <f>IF(my_protein!B3559 = "with_protein", my_protein!S3559, "")</f>
        <v>91</v>
      </c>
      <c r="D3559" s="9"/>
    </row>
    <row r="3560">
      <c r="A3560" s="10">
        <f>IF(my_protein!J3559 = my_protein!J3560, IF(my_protein!H3560 - my_protein!I3559 &lt; 100, A3559, A3559 + 1), A3559 + 1)</f>
        <v>2387</v>
      </c>
      <c r="B3560" s="10">
        <f>IF(my_protein!I3559 - my_protein!H3560 &gt; 0, my_protein!I3559 - my_protein!H3560, 0)</f>
        <v>0</v>
      </c>
      <c r="C3560">
        <f>IF(my_protein!B3560 = "with_protein", my_protein!S3560, "")</f>
        <v>750</v>
      </c>
      <c r="D3560" s="9"/>
    </row>
    <row r="3561">
      <c r="A3561" s="10">
        <f>IF(my_protein!J3560 = my_protein!J3561, IF(my_protein!H3561 - my_protein!I3560 &lt; 100, A3560, A3560 + 1), A3560 + 1)</f>
        <v>2388</v>
      </c>
      <c r="B3561" s="10">
        <f>IF(my_protein!I3560 - my_protein!H3561 &gt; 0, my_protein!I3560 - my_protein!H3561, 0)</f>
        <v>0</v>
      </c>
      <c r="C3561">
        <f>IF(my_protein!B3561 = "with_protein", my_protein!S3561, "")</f>
        <v>147</v>
      </c>
      <c r="D3561" s="9"/>
    </row>
    <row r="3562">
      <c r="A3562" s="10">
        <f>IF(my_protein!J3561 = my_protein!J3562, IF(my_protein!H3562 - my_protein!I3561 &lt; 100, A3561, A3561 + 1), A3561 + 1)</f>
        <v>2389</v>
      </c>
      <c r="B3562" s="10">
        <f>IF(my_protein!I3561 - my_protein!H3562 &gt; 0, my_protein!I3561 - my_protein!H3562, 0)</f>
        <v>0</v>
      </c>
      <c r="C3562">
        <f>IF(my_protein!B3562 = "with_protein", my_protein!S3562, "")</f>
        <v>301</v>
      </c>
      <c r="D3562" s="9"/>
    </row>
    <row r="3563">
      <c r="A3563" s="10">
        <f>IF(my_protein!J3562 = my_protein!J3563, IF(my_protein!H3563 - my_protein!I3562 &lt; 100, A3562, A3562 + 1), A3562 + 1)</f>
        <v>2390</v>
      </c>
      <c r="B3563" s="10">
        <f>IF(my_protein!I3562 - my_protein!H3563 &gt; 0, my_protein!I3562 - my_protein!H3563, 0)</f>
        <v>0</v>
      </c>
      <c r="C3563">
        <f>IF(my_protein!B3563 = "with_protein", my_protein!S3563, "")</f>
        <v>70</v>
      </c>
      <c r="D3563" s="9"/>
    </row>
    <row r="3564">
      <c r="A3564" s="10">
        <f>IF(my_protein!J3563 = my_protein!J3564, IF(my_protein!H3564 - my_protein!I3563 &lt; 100, A3563, A3563 + 1), A3563 + 1)</f>
        <v>2390</v>
      </c>
      <c r="B3564" s="10">
        <f>IF(my_protein!I3563 - my_protein!H3564 &gt; 0, my_protein!I3563 - my_protein!H3564, 0)</f>
        <v>0</v>
      </c>
      <c r="C3564">
        <f>IF(my_protein!B3564 = "with_protein", my_protein!S3564, "")</f>
        <v>265</v>
      </c>
      <c r="D3564" s="9"/>
    </row>
    <row r="3565">
      <c r="A3565" s="10">
        <f>IF(my_protein!J3564 = my_protein!J3565, IF(my_protein!H3565 - my_protein!I3564 &lt; 100, A3564, A3564 + 1), A3564 + 1)</f>
        <v>2391</v>
      </c>
      <c r="B3565" s="10">
        <f>IF(my_protein!I3564 - my_protein!H3565 &gt; 0, my_protein!I3564 - my_protein!H3565, 0)</f>
        <v>0</v>
      </c>
      <c r="C3565">
        <f>IF(my_protein!B3565 = "with_protein", my_protein!S3565, "")</f>
        <v>151</v>
      </c>
      <c r="D3565" s="9"/>
    </row>
    <row r="3566">
      <c r="A3566" s="10">
        <f>IF(my_protein!J3565 = my_protein!J3566, IF(my_protein!H3566 - my_protein!I3565 &lt; 100, A3565, A3565 + 1), A3565 + 1)</f>
        <v>2392</v>
      </c>
      <c r="B3566" s="10">
        <f>IF(my_protein!I3565 - my_protein!H3566 &gt; 0, my_protein!I3565 - my_protein!H3566, 0)</f>
        <v>0</v>
      </c>
      <c r="C3566">
        <f>IF(my_protein!B3566 = "with_protein", my_protein!S3566, "")</f>
        <v>140</v>
      </c>
      <c r="D3566" s="9"/>
    </row>
    <row r="3567">
      <c r="A3567" s="10">
        <f>IF(my_protein!J3566 = my_protein!J3567, IF(my_protein!H3567 - my_protein!I3566 &lt; 100, A3566, A3566 + 1), A3566 + 1)</f>
        <v>2393</v>
      </c>
      <c r="B3567" s="10">
        <f>IF(my_protein!I3566 - my_protein!H3567 &gt; 0, my_protein!I3566 - my_protein!H3567, 0)</f>
        <v>0</v>
      </c>
      <c r="C3567">
        <f>IF(my_protein!B3567 = "with_protein", my_protein!S3567, "")</f>
        <v>431</v>
      </c>
      <c r="D3567" s="9"/>
    </row>
    <row r="3568">
      <c r="A3568" s="10">
        <f>IF(my_protein!J3567 = my_protein!J3568, IF(my_protein!H3568 - my_protein!I3567 &lt; 100, A3567, A3567 + 1), A3567 + 1)</f>
        <v>2394</v>
      </c>
      <c r="B3568" s="10">
        <f>IF(my_protein!I3567 - my_protein!H3568 &gt; 0, my_protein!I3567 - my_protein!H3568, 0)</f>
        <v>0</v>
      </c>
      <c r="C3568">
        <f>IF(my_protein!B3568 = "with_protein", my_protein!S3568, "")</f>
        <v>440</v>
      </c>
      <c r="D3568" s="9"/>
    </row>
    <row r="3569">
      <c r="A3569" s="10">
        <f>IF(my_protein!J3568 = my_protein!J3569, IF(my_protein!H3569 - my_protein!I3568 &lt; 100, A3568, A3568 + 1), A3568 + 1)</f>
        <v>2394</v>
      </c>
      <c r="B3569" s="10">
        <f>IF(my_protein!I3568 - my_protein!H3569 &gt; 0, my_protein!I3568 - my_protein!H3569, 0)</f>
        <v>60</v>
      </c>
      <c r="C3569">
        <f>IF(my_protein!B3569 = "with_protein", my_protein!S3569, "")</f>
        <v>211</v>
      </c>
      <c r="D3569" s="9"/>
    </row>
    <row r="3570">
      <c r="A3570" s="10">
        <f>IF(my_protein!J3569 = my_protein!J3570, IF(my_protein!H3570 - my_protein!I3569 &lt; 100, A3569, A3569 + 1), A3569 + 1)</f>
        <v>2395</v>
      </c>
      <c r="B3570" s="10">
        <f>IF(my_protein!I3569 - my_protein!H3570 &gt; 0, my_protein!I3569 - my_protein!H3570, 0)</f>
        <v>0</v>
      </c>
      <c r="C3570">
        <f>IF(my_protein!B3570 = "with_protein", my_protein!S3570, "")</f>
        <v>857</v>
      </c>
      <c r="D3570" s="9"/>
    </row>
    <row r="3571">
      <c r="A3571" s="10">
        <f>IF(my_protein!J3570 = my_protein!J3571, IF(my_protein!H3571 - my_protein!I3570 &lt; 100, A3570, A3570 + 1), A3570 + 1)</f>
        <v>2396</v>
      </c>
      <c r="B3571" s="10">
        <f>IF(my_protein!I3570 - my_protein!H3571 &gt; 0, my_protein!I3570 - my_protein!H3571, 0)</f>
        <v>0</v>
      </c>
      <c r="C3571">
        <f>IF(my_protein!B3571 = "with_protein", my_protein!S3571, "")</f>
        <v>205</v>
      </c>
      <c r="D3571" s="9"/>
    </row>
    <row r="3572">
      <c r="A3572" s="10">
        <f>IF(my_protein!J3571 = my_protein!J3572, IF(my_protein!H3572 - my_protein!I3571 &lt; 100, A3571, A3571 + 1), A3571 + 1)</f>
        <v>2396</v>
      </c>
      <c r="B3572" s="10">
        <f>IF(my_protein!I3571 - my_protein!H3572 &gt; 0, my_protein!I3571 - my_protein!H3572, 0)</f>
        <v>0</v>
      </c>
      <c r="C3572">
        <f>IF(my_protein!B3572 = "with_protein", my_protein!S3572, "")</f>
        <v>691</v>
      </c>
      <c r="D3572" s="9"/>
    </row>
    <row r="3573">
      <c r="A3573" s="10">
        <f>IF(my_protein!J3572 = my_protein!J3573, IF(my_protein!H3573 - my_protein!I3572 &lt; 100, A3572, A3572 + 1), A3572 + 1)</f>
        <v>2396</v>
      </c>
      <c r="B3573" s="10">
        <f>IF(my_protein!I3572 - my_protein!H3573 &gt; 0, my_protein!I3572 - my_protein!H3573, 0)</f>
        <v>0</v>
      </c>
      <c r="C3573">
        <f>IF(my_protein!B3573 = "with_protein", my_protein!S3573, "")</f>
        <v>553</v>
      </c>
      <c r="D3573" s="9"/>
    </row>
    <row r="3574">
      <c r="A3574" s="10">
        <f>IF(my_protein!J3573 = my_protein!J3574, IF(my_protein!H3574 - my_protein!I3573 &lt; 100, A3573, A3573 + 1), A3573 + 1)</f>
        <v>2396</v>
      </c>
      <c r="B3574" s="10">
        <f>IF(my_protein!I3573 - my_protein!H3574 &gt; 0, my_protein!I3573 - my_protein!H3574, 0)</f>
        <v>0</v>
      </c>
      <c r="C3574">
        <f>IF(my_protein!B3574 = "with_protein", my_protein!S3574, "")</f>
        <v>29</v>
      </c>
      <c r="D3574" s="9"/>
    </row>
    <row r="3575">
      <c r="A3575" s="10">
        <f>IF(my_protein!J3574 = my_protein!J3575, IF(my_protein!H3575 - my_protein!I3574 &lt; 100, A3574, A3574 + 1), A3574 + 1)</f>
        <v>2397</v>
      </c>
      <c r="B3575" s="10">
        <f>IF(my_protein!I3574 - my_protein!H3575 &gt; 0, my_protein!I3574 - my_protein!H3575, 0)</f>
        <v>0</v>
      </c>
      <c r="C3575">
        <f>IF(my_protein!B3575 = "with_protein", my_protein!S3575, "")</f>
        <v>279</v>
      </c>
      <c r="D3575" s="9"/>
    </row>
    <row r="3576">
      <c r="A3576" s="10">
        <f>IF(my_protein!J3575 = my_protein!J3576, IF(my_protein!H3576 - my_protein!I3575 &lt; 100, A3575, A3575 + 1), A3575 + 1)</f>
        <v>2398</v>
      </c>
      <c r="B3576" s="10">
        <f>IF(my_protein!I3575 - my_protein!H3576 &gt; 0, my_protein!I3575 - my_protein!H3576, 0)</f>
        <v>0</v>
      </c>
      <c r="C3576">
        <f>IF(my_protein!B3576 = "with_protein", my_protein!S3576, "")</f>
        <v>133</v>
      </c>
      <c r="D3576" s="9"/>
    </row>
    <row r="3577">
      <c r="A3577" s="10">
        <f>IF(my_protein!J3576 = my_protein!J3577, IF(my_protein!H3577 - my_protein!I3576 &lt; 100, A3576, A3576 + 1), A3576 + 1)</f>
        <v>2398</v>
      </c>
      <c r="B3577" s="10">
        <f>IF(my_protein!I3576 - my_protein!H3577 &gt; 0, my_protein!I3576 - my_protein!H3577, 0)</f>
        <v>3</v>
      </c>
      <c r="C3577">
        <f>IF(my_protein!B3577 = "with_protein", my_protein!S3577, "")</f>
        <v>171</v>
      </c>
      <c r="D3577" s="9"/>
    </row>
    <row r="3578">
      <c r="A3578" s="10">
        <f>IF(my_protein!J3577 = my_protein!J3578, IF(my_protein!H3578 - my_protein!I3577 &lt; 100, A3577, A3577 + 1), A3577 + 1)</f>
        <v>2399</v>
      </c>
      <c r="B3578" s="10">
        <f>IF(my_protein!I3577 - my_protein!H3578 &gt; 0, my_protein!I3577 - my_protein!H3578, 0)</f>
        <v>0</v>
      </c>
      <c r="C3578">
        <f>IF(my_protein!B3578 = "with_protein", my_protein!S3578, "")</f>
        <v>135</v>
      </c>
      <c r="D3578" s="9"/>
    </row>
    <row r="3579">
      <c r="A3579" s="10">
        <f>IF(my_protein!J3578 = my_protein!J3579, IF(my_protein!H3579 - my_protein!I3578 &lt; 100, A3578, A3578 + 1), A3578 + 1)</f>
        <v>2399</v>
      </c>
      <c r="B3579" s="10">
        <f>IF(my_protein!I3578 - my_protein!H3579 &gt; 0, my_protein!I3578 - my_protein!H3579, 0)</f>
        <v>0</v>
      </c>
      <c r="C3579">
        <f>IF(my_protein!B3579 = "with_protein", my_protein!S3579, "")</f>
        <v>418</v>
      </c>
      <c r="D3579" s="9"/>
    </row>
    <row r="3580">
      <c r="A3580" s="10">
        <f>IF(my_protein!J3579 = my_protein!J3580, IF(my_protein!H3580 - my_protein!I3579 &lt; 100, A3579, A3579 + 1), A3579 + 1)</f>
        <v>2400</v>
      </c>
      <c r="B3580" s="10">
        <f>IF(my_protein!I3579 - my_protein!H3580 &gt; 0, my_protein!I3579 - my_protein!H3580, 0)</f>
        <v>0</v>
      </c>
      <c r="C3580">
        <f>IF(my_protein!B3580 = "with_protein", my_protein!S3580, "")</f>
        <v>496</v>
      </c>
      <c r="D3580" s="9"/>
    </row>
    <row r="3581">
      <c r="A3581" s="10">
        <f>IF(my_protein!J3580 = my_protein!J3581, IF(my_protein!H3581 - my_protein!I3580 &lt; 100, A3580, A3580 + 1), A3580 + 1)</f>
        <v>2400</v>
      </c>
      <c r="B3581" s="10">
        <f>IF(my_protein!I3580 - my_protein!H3581 &gt; 0, my_protein!I3580 - my_protein!H3581, 0)</f>
        <v>0</v>
      </c>
      <c r="C3581">
        <f>IF(my_protein!B3581 = "with_protein", my_protein!S3581, "")</f>
        <v>407</v>
      </c>
      <c r="D3581" s="9"/>
    </row>
    <row r="3582">
      <c r="A3582" s="10">
        <f>IF(my_protein!J3581 = my_protein!J3582, IF(my_protein!H3582 - my_protein!I3581 &lt; 100, A3581, A3581 + 1), A3581 + 1)</f>
        <v>2401</v>
      </c>
      <c r="B3582" s="10">
        <f>IF(my_protein!I3581 - my_protein!H3582 &gt; 0, my_protein!I3581 - my_protein!H3582, 0)</f>
        <v>0</v>
      </c>
      <c r="C3582">
        <f>IF(my_protein!B3582 = "with_protein", my_protein!S3582, "")</f>
        <v>223</v>
      </c>
      <c r="D3582" s="9"/>
    </row>
    <row r="3583">
      <c r="A3583" s="10">
        <f>IF(my_protein!J3582 = my_protein!J3583, IF(my_protein!H3583 - my_protein!I3582 &lt; 100, A3582, A3582 + 1), A3582 + 1)</f>
        <v>2402</v>
      </c>
      <c r="B3583" s="10">
        <f>IF(my_protein!I3582 - my_protein!H3583 &gt; 0, my_protein!I3582 - my_protein!H3583, 0)</f>
        <v>0</v>
      </c>
      <c r="C3583">
        <f>IF(my_protein!B3583 = "with_protein", my_protein!S3583, "")</f>
        <v>224</v>
      </c>
      <c r="D3583" s="9"/>
    </row>
    <row r="3584">
      <c r="A3584" s="10">
        <f>IF(my_protein!J3583 = my_protein!J3584, IF(my_protein!H3584 - my_protein!I3583 &lt; 100, A3583, A3583 + 1), A3583 + 1)</f>
        <v>2403</v>
      </c>
      <c r="B3584" s="10">
        <f>IF(my_protein!I3583 - my_protein!H3584 &gt; 0, my_protein!I3583 - my_protein!H3584, 0)</f>
        <v>0</v>
      </c>
      <c r="C3584">
        <f>IF(my_protein!B3584 = "with_protein", my_protein!S3584, "")</f>
        <v>245</v>
      </c>
      <c r="D3584" s="9"/>
    </row>
    <row r="3585">
      <c r="A3585" s="10">
        <f>IF(my_protein!J3584 = my_protein!J3585, IF(my_protein!H3585 - my_protein!I3584 &lt; 100, A3584, A3584 + 1), A3584 + 1)</f>
        <v>2404</v>
      </c>
      <c r="B3585" s="10">
        <f>IF(my_protein!I3584 - my_protein!H3585 &gt; 0, my_protein!I3584 - my_protein!H3585, 0)</f>
        <v>0</v>
      </c>
      <c r="C3585">
        <f>IF(my_protein!B3585 = "with_protein", my_protein!S3585, "")</f>
        <v>63</v>
      </c>
      <c r="D3585" s="9"/>
    </row>
    <row r="3586">
      <c r="A3586" s="10">
        <f>IF(my_protein!J3585 = my_protein!J3586, IF(my_protein!H3586 - my_protein!I3585 &lt; 100, A3585, A3585 + 1), A3585 + 1)</f>
        <v>2405</v>
      </c>
      <c r="B3586" s="10">
        <f>IF(my_protein!I3585 - my_protein!H3586 &gt; 0, my_protein!I3585 - my_protein!H3586, 0)</f>
        <v>0</v>
      </c>
      <c r="C3586">
        <f>IF(my_protein!B3586 = "with_protein", my_protein!S3586, "")</f>
        <v>280</v>
      </c>
      <c r="D3586" s="9"/>
    </row>
    <row r="3587">
      <c r="A3587" s="10">
        <f>IF(my_protein!J3586 = my_protein!J3587, IF(my_protein!H3587 - my_protein!I3586 &lt; 100, A3586, A3586 + 1), A3586 + 1)</f>
        <v>2406</v>
      </c>
      <c r="B3587" s="10">
        <f>IF(my_protein!I3586 - my_protein!H3587 &gt; 0, my_protein!I3586 - my_protein!H3587, 0)</f>
        <v>0</v>
      </c>
      <c r="C3587">
        <f>IF(my_protein!B3587 = "with_protein", my_protein!S3587, "")</f>
        <v>154</v>
      </c>
      <c r="D3587" s="9"/>
    </row>
    <row r="3588">
      <c r="A3588" s="10">
        <f>IF(my_protein!J3587 = my_protein!J3588, IF(my_protein!H3588 - my_protein!I3587 &lt; 100, A3587, A3587 + 1), A3587 + 1)</f>
        <v>2407</v>
      </c>
      <c r="B3588" s="10">
        <f>IF(my_protein!I3587 - my_protein!H3588 &gt; 0, my_protein!I3587 - my_protein!H3588, 0)</f>
        <v>0</v>
      </c>
      <c r="C3588">
        <f>IF(my_protein!B3588 = "with_protein", my_protein!S3588, "")</f>
        <v>361</v>
      </c>
      <c r="D3588" s="9"/>
    </row>
    <row r="3589">
      <c r="A3589" s="10">
        <f>IF(my_protein!J3588 = my_protein!J3589, IF(my_protein!H3589 - my_protein!I3588 &lt; 100, A3588, A3588 + 1), A3588 + 1)</f>
        <v>2407</v>
      </c>
      <c r="B3589" s="10">
        <f>IF(my_protein!I3588 - my_protein!H3589 &gt; 0, my_protein!I3588 - my_protein!H3589, 0)</f>
        <v>3</v>
      </c>
      <c r="C3589">
        <f>IF(my_protein!B3589 = "with_protein", my_protein!S3589, "")</f>
        <v>410</v>
      </c>
      <c r="D3589" s="9"/>
    </row>
    <row r="3590">
      <c r="A3590" s="10">
        <f>IF(my_protein!J3589 = my_protein!J3590, IF(my_protein!H3590 - my_protein!I3589 &lt; 100, A3589, A3589 + 1), A3589 + 1)</f>
        <v>2408</v>
      </c>
      <c r="B3590" s="10">
        <f>IF(my_protein!I3589 - my_protein!H3590 &gt; 0, my_protein!I3589 - my_protein!H3590, 0)</f>
        <v>0</v>
      </c>
      <c r="C3590">
        <f>IF(my_protein!B3590 = "with_protein", my_protein!S3590, "")</f>
        <v>124</v>
      </c>
      <c r="D3590" s="9"/>
    </row>
    <row r="3591">
      <c r="A3591" s="10">
        <f>IF(my_protein!J3590 = my_protein!J3591, IF(my_protein!H3591 - my_protein!I3590 &lt; 100, A3590, A3590 + 1), A3590 + 1)</f>
        <v>2409</v>
      </c>
      <c r="B3591" s="10">
        <f>IF(my_protein!I3590 - my_protein!H3591 &gt; 0, my_protein!I3590 - my_protein!H3591, 0)</f>
        <v>0</v>
      </c>
      <c r="C3591">
        <f>IF(my_protein!B3591 = "with_protein", my_protein!S3591, "")</f>
        <v>733</v>
      </c>
      <c r="D3591" s="9"/>
    </row>
    <row r="3592">
      <c r="A3592" s="10">
        <f>IF(my_protein!J3591 = my_protein!J3592, IF(my_protein!H3592 - my_protein!I3591 &lt; 100, A3591, A3591 + 1), A3591 + 1)</f>
        <v>2410</v>
      </c>
      <c r="B3592" s="10">
        <f>IF(my_protein!I3591 - my_protein!H3592 &gt; 0, my_protein!I3591 - my_protein!H3592, 0)</f>
        <v>0</v>
      </c>
      <c r="C3592">
        <f>IF(my_protein!B3592 = "with_protein", my_protein!S3592, "")</f>
        <v>151</v>
      </c>
      <c r="D3592" s="9"/>
    </row>
    <row r="3593">
      <c r="A3593" s="10">
        <f>IF(my_protein!J3592 = my_protein!J3593, IF(my_protein!H3593 - my_protein!I3592 &lt; 100, A3592, A3592 + 1), A3592 + 1)</f>
        <v>2411</v>
      </c>
      <c r="B3593" s="10">
        <f>IF(my_protein!I3592 - my_protein!H3593 &gt; 0, my_protein!I3592 - my_protein!H3593, 0)</f>
        <v>0</v>
      </c>
      <c r="C3593">
        <f>IF(my_protein!B3593 = "with_protein", my_protein!S3593, "")</f>
        <v>314</v>
      </c>
      <c r="D3593" s="9"/>
    </row>
    <row r="3594">
      <c r="A3594" s="10">
        <f>IF(my_protein!J3593 = my_protein!J3594, IF(my_protein!H3594 - my_protein!I3593 &lt; 100, A3593, A3593 + 1), A3593 + 1)</f>
        <v>2412</v>
      </c>
      <c r="B3594" s="10">
        <f>IF(my_protein!I3593 - my_protein!H3594 &gt; 0, my_protein!I3593 - my_protein!H3594, 0)</f>
        <v>0</v>
      </c>
      <c r="C3594">
        <f>IF(my_protein!B3594 = "with_protein", my_protein!S3594, "")</f>
        <v>492</v>
      </c>
      <c r="D3594" s="9"/>
    </row>
    <row r="3595">
      <c r="A3595" s="10">
        <f>IF(my_protein!J3594 = my_protein!J3595, IF(my_protein!H3595 - my_protein!I3594 &lt; 100, A3594, A3594 + 1), A3594 + 1)</f>
        <v>2412</v>
      </c>
      <c r="B3595" s="10">
        <f>IF(my_protein!I3594 - my_protein!H3595 &gt; 0, my_protein!I3594 - my_protein!H3595, 0)</f>
        <v>3</v>
      </c>
      <c r="C3595">
        <f>IF(my_protein!B3595 = "with_protein", my_protein!S3595, "")</f>
        <v>144</v>
      </c>
      <c r="D3595" s="9"/>
    </row>
    <row r="3596">
      <c r="A3596" s="10">
        <f>IF(my_protein!J3595 = my_protein!J3596, IF(my_protein!H3596 - my_protein!I3595 &lt; 100, A3595, A3595 + 1), A3595 + 1)</f>
        <v>2412</v>
      </c>
      <c r="B3596" s="10">
        <f>IF(my_protein!I3595 - my_protein!H3596 &gt; 0, my_protein!I3595 - my_protein!H3596, 0)</f>
        <v>0</v>
      </c>
      <c r="C3596">
        <f>IF(my_protein!B3596 = "with_protein", my_protein!S3596, "")</f>
        <v>453</v>
      </c>
      <c r="D3596" s="9"/>
    </row>
    <row r="3597">
      <c r="A3597" s="10">
        <f>IF(my_protein!J3596 = my_protein!J3597, IF(my_protein!H3597 - my_protein!I3596 &lt; 100, A3596, A3596 + 1), A3596 + 1)</f>
        <v>2412</v>
      </c>
      <c r="B3597" s="10">
        <f>IF(my_protein!I3596 - my_protein!H3597 &gt; 0, my_protein!I3596 - my_protein!H3597, 0)</f>
        <v>0</v>
      </c>
      <c r="C3597">
        <f>IF(my_protein!B3597 = "with_protein", my_protein!S3597, "")</f>
        <v>372</v>
      </c>
      <c r="D3597" s="9"/>
    </row>
    <row r="3598">
      <c r="A3598" s="10">
        <f>IF(my_protein!J3597 = my_protein!J3598, IF(my_protein!H3598 - my_protein!I3597 &lt; 100, A3597, A3597 + 1), A3597 + 1)</f>
        <v>2413</v>
      </c>
      <c r="B3598" s="10">
        <f>IF(my_protein!I3597 - my_protein!H3598 &gt; 0, my_protein!I3597 - my_protein!H3598, 0)</f>
        <v>0</v>
      </c>
      <c r="C3598">
        <f>IF(my_protein!B3598 = "with_protein", my_protein!S3598, "")</f>
        <v>293</v>
      </c>
      <c r="D3598" s="9"/>
    </row>
    <row r="3599">
      <c r="A3599" s="10">
        <f>IF(my_protein!J3598 = my_protein!J3599, IF(my_protein!H3599 - my_protein!I3598 &lt; 100, A3598, A3598 + 1), A3598 + 1)</f>
        <v>2414</v>
      </c>
      <c r="B3599" s="10">
        <f>IF(my_protein!I3598 - my_protein!H3599 &gt; 0, my_protein!I3598 - my_protein!H3599, 0)</f>
        <v>0</v>
      </c>
      <c r="C3599">
        <f>IF(my_protein!B3599 = "with_protein", my_protein!S3599, "")</f>
        <v>123</v>
      </c>
      <c r="D3599" s="9"/>
    </row>
    <row r="3600">
      <c r="A3600" s="10">
        <f>IF(my_protein!J3599 = my_protein!J3600, IF(my_protein!H3600 - my_protein!I3599 &lt; 100, A3599, A3599 + 1), A3599 + 1)</f>
        <v>2415</v>
      </c>
      <c r="B3600" s="10">
        <f>IF(my_protein!I3599 - my_protein!H3600 &gt; 0, my_protein!I3599 - my_protein!H3600, 0)</f>
        <v>0</v>
      </c>
      <c r="C3600">
        <f>IF(my_protein!B3600 = "with_protein", my_protein!S3600, "")</f>
        <v>393</v>
      </c>
      <c r="D3600" s="9"/>
    </row>
    <row r="3601">
      <c r="A3601" s="10">
        <f>IF(my_protein!J3600 = my_protein!J3601, IF(my_protein!H3601 - my_protein!I3600 &lt; 100, A3600, A3600 + 1), A3600 + 1)</f>
        <v>2416</v>
      </c>
      <c r="B3601" s="10">
        <f>IF(my_protein!I3600 - my_protein!H3601 &gt; 0, my_protein!I3600 - my_protein!H3601, 0)</f>
        <v>0</v>
      </c>
      <c r="C3601">
        <f>IF(my_protein!B3601 = "with_protein", my_protein!S3601, "")</f>
        <v>309</v>
      </c>
      <c r="D3601" s="9"/>
    </row>
    <row r="3602">
      <c r="A3602" s="10">
        <f>IF(my_protein!J3601 = my_protein!J3602, IF(my_protein!H3602 - my_protein!I3601 &lt; 100, A3601, A3601 + 1), A3601 + 1)</f>
        <v>2416</v>
      </c>
      <c r="B3602" s="10">
        <f>IF(my_protein!I3601 - my_protein!H3602 &gt; 0, my_protein!I3601 - my_protein!H3602, 0)</f>
        <v>0</v>
      </c>
      <c r="C3602">
        <f>IF(my_protein!B3602 = "with_protein", my_protein!S3602, "")</f>
        <v>176</v>
      </c>
      <c r="D3602" s="9"/>
    </row>
    <row r="3603">
      <c r="A3603" s="10">
        <f>IF(my_protein!J3602 = my_protein!J3603, IF(my_protein!H3603 - my_protein!I3602 &lt; 100, A3602, A3602 + 1), A3602 + 1)</f>
        <v>2416</v>
      </c>
      <c r="B3603" s="10">
        <f>IF(my_protein!I3602 - my_protein!H3603 &gt; 0, my_protein!I3602 - my_protein!H3603, 0)</f>
        <v>3</v>
      </c>
      <c r="C3603">
        <f>IF(my_protein!B3603 = "with_protein", my_protein!S3603, "")</f>
        <v>191</v>
      </c>
      <c r="D3603" s="9"/>
    </row>
    <row r="3604">
      <c r="A3604" s="10">
        <f>IF(my_protein!J3603 = my_protein!J3604, IF(my_protein!H3604 - my_protein!I3603 &lt; 100, A3603, A3603 + 1), A3603 + 1)</f>
        <v>2417</v>
      </c>
      <c r="B3604" s="10">
        <f>IF(my_protein!I3603 - my_protein!H3604 &gt; 0, my_protein!I3603 - my_protein!H3604, 0)</f>
        <v>0</v>
      </c>
      <c r="C3604">
        <f>IF(my_protein!B3604 = "with_protein", my_protein!S3604, "")</f>
        <v>268</v>
      </c>
      <c r="D3604" s="9"/>
    </row>
    <row r="3605">
      <c r="A3605" s="10">
        <f>IF(my_protein!J3604 = my_protein!J3605, IF(my_protein!H3605 - my_protein!I3604 &lt; 100, A3604, A3604 + 1), A3604 + 1)</f>
        <v>2418</v>
      </c>
      <c r="B3605" s="10">
        <f>IF(my_protein!I3604 - my_protein!H3605 &gt; 0, my_protein!I3604 - my_protein!H3605, 0)</f>
        <v>0</v>
      </c>
      <c r="C3605">
        <f>IF(my_protein!B3605 = "with_protein", my_protein!S3605, "")</f>
        <v>265</v>
      </c>
      <c r="D3605" s="9"/>
    </row>
    <row r="3606">
      <c r="A3606" s="10">
        <f>IF(my_protein!J3605 = my_protein!J3606, IF(my_protein!H3606 - my_protein!I3605 &lt; 100, A3605, A3605 + 1), A3605 + 1)</f>
        <v>2418</v>
      </c>
      <c r="B3606" s="10">
        <f>IF(my_protein!I3605 - my_protein!H3606 &gt; 0, my_protein!I3605 - my_protein!H3606, 0)</f>
        <v>0</v>
      </c>
      <c r="C3606">
        <f>IF(my_protein!B3606 = "with_protein", my_protein!S3606, "")</f>
        <v>607</v>
      </c>
      <c r="D3606" s="9"/>
    </row>
    <row r="3607">
      <c r="A3607" s="10">
        <f>IF(my_protein!J3606 = my_protein!J3607, IF(my_protein!H3607 - my_protein!I3606 &lt; 100, A3606, A3606 + 1), A3606 + 1)</f>
        <v>2419</v>
      </c>
      <c r="B3607" s="10">
        <f>IF(my_protein!I3606 - my_protein!H3607 &gt; 0, my_protein!I3606 - my_protein!H3607, 0)</f>
        <v>0</v>
      </c>
      <c r="C3607">
        <f>IF(my_protein!B3607 = "with_protein", my_protein!S3607, "")</f>
        <v>190</v>
      </c>
      <c r="D3607" s="9"/>
    </row>
    <row r="3608">
      <c r="A3608" s="10">
        <f>IF(my_protein!J3607 = my_protein!J3608, IF(my_protein!H3608 - my_protein!I3607 &lt; 100, A3607, A3607 + 1), A3607 + 1)</f>
        <v>2420</v>
      </c>
      <c r="B3608" s="10">
        <f>IF(my_protein!I3607 - my_protein!H3608 &gt; 0, my_protein!I3607 - my_protein!H3608, 0)</f>
        <v>0</v>
      </c>
      <c r="C3608">
        <f>IF(my_protein!B3608 = "with_protein", my_protein!S3608, "")</f>
        <v>272</v>
      </c>
      <c r="D3608" s="9"/>
    </row>
    <row r="3609">
      <c r="A3609" s="10">
        <f>IF(my_protein!J3608 = my_protein!J3609, IF(my_protein!H3609 - my_protein!I3608 &lt; 100, A3608, A3608 + 1), A3608 + 1)</f>
        <v>2421</v>
      </c>
      <c r="B3609" s="10">
        <f>IF(my_protein!I3608 - my_protein!H3609 &gt; 0, my_protein!I3608 - my_protein!H3609, 0)</f>
        <v>0</v>
      </c>
      <c r="C3609">
        <f>IF(my_protein!B3609 = "with_protein", my_protein!S3609, "")</f>
        <v>252</v>
      </c>
      <c r="D3609" s="9"/>
    </row>
    <row r="3610">
      <c r="A3610" s="10">
        <f>IF(my_protein!J3609 = my_protein!J3610, IF(my_protein!H3610 - my_protein!I3609 &lt; 100, A3609, A3609 + 1), A3609 + 1)</f>
        <v>2422</v>
      </c>
      <c r="B3610" s="10">
        <f>IF(my_protein!I3609 - my_protein!H3610 &gt; 0, my_protein!I3609 - my_protein!H3610, 0)</f>
        <v>0</v>
      </c>
      <c r="C3610">
        <f>IF(my_protein!B3610 = "with_protein", my_protein!S3610, "")</f>
        <v>383</v>
      </c>
      <c r="D3610" s="9"/>
    </row>
    <row r="3611">
      <c r="A3611" s="10">
        <f>IF(my_protein!J3610 = my_protein!J3611, IF(my_protein!H3611 - my_protein!I3610 &lt; 100, A3610, A3610 + 1), A3610 + 1)</f>
        <v>2422</v>
      </c>
      <c r="B3611" s="10">
        <f>IF(my_protein!I3610 - my_protein!H3611 &gt; 0, my_protein!I3610 - my_protein!H3611, 0)</f>
        <v>7</v>
      </c>
      <c r="C3611">
        <f>IF(my_protein!B3611 = "with_protein", my_protein!S3611, "")</f>
        <v>175</v>
      </c>
      <c r="D3611" s="9"/>
    </row>
    <row r="3612">
      <c r="A3612" s="10">
        <f>IF(my_protein!J3611 = my_protein!J3612, IF(my_protein!H3612 - my_protein!I3611 &lt; 100, A3611, A3611 + 1), A3611 + 1)</f>
        <v>2423</v>
      </c>
      <c r="B3612" s="10">
        <f>IF(my_protein!I3611 - my_protein!H3612 &gt; 0, my_protein!I3611 - my_protein!H3612, 0)</f>
        <v>0</v>
      </c>
      <c r="C3612">
        <f>IF(my_protein!B3612 = "with_protein", my_protein!S3612, "")</f>
        <v>426</v>
      </c>
      <c r="D3612" s="9"/>
    </row>
    <row r="3613">
      <c r="A3613" s="10">
        <f>IF(my_protein!J3612 = my_protein!J3613, IF(my_protein!H3613 - my_protein!I3612 &lt; 100, A3612, A3612 + 1), A3612 + 1)</f>
        <v>2424</v>
      </c>
      <c r="B3613" s="10">
        <f>IF(my_protein!I3612 - my_protein!H3613 &gt; 0, my_protein!I3612 - my_protein!H3613, 0)</f>
        <v>0</v>
      </c>
      <c r="C3613">
        <f>IF(my_protein!B3613 = "with_protein", my_protein!S3613, "")</f>
        <v>221</v>
      </c>
      <c r="D3613" s="9"/>
    </row>
    <row r="3614">
      <c r="A3614" s="10">
        <f>IF(my_protein!J3613 = my_protein!J3614, IF(my_protein!H3614 - my_protein!I3613 &lt; 100, A3613, A3613 + 1), A3613 + 1)</f>
        <v>2424</v>
      </c>
      <c r="B3614" s="10">
        <f>IF(my_protein!I3613 - my_protein!H3614 &gt; 0, my_protein!I3613 - my_protein!H3614, 0)</f>
        <v>7</v>
      </c>
      <c r="C3614">
        <f>IF(my_protein!B3614 = "with_protein", my_protein!S3614, "")</f>
        <v>199</v>
      </c>
      <c r="D3614" s="9"/>
    </row>
    <row r="3615">
      <c r="A3615" s="10">
        <f>IF(my_protein!J3614 = my_protein!J3615, IF(my_protein!H3615 - my_protein!I3614 &lt; 100, A3614, A3614 + 1), A3614 + 1)</f>
        <v>2425</v>
      </c>
      <c r="B3615" s="10">
        <f>IF(my_protein!I3614 - my_protein!H3615 &gt; 0, my_protein!I3614 - my_protein!H3615, 0)</f>
        <v>0</v>
      </c>
      <c r="C3615">
        <f>IF(my_protein!B3615 = "with_protein", my_protein!S3615, "")</f>
        <v>115</v>
      </c>
      <c r="D3615" s="9"/>
    </row>
    <row r="3616">
      <c r="A3616" s="10">
        <f>IF(my_protein!J3615 = my_protein!J3616, IF(my_protein!H3616 - my_protein!I3615 &lt; 100, A3615, A3615 + 1), A3615 + 1)</f>
        <v>2426</v>
      </c>
      <c r="B3616" s="10">
        <f>IF(my_protein!I3615 - my_protein!H3616 &gt; 0, my_protein!I3615 - my_protein!H3616, 0)</f>
        <v>0</v>
      </c>
      <c r="C3616">
        <f>IF(my_protein!B3616 = "with_protein", my_protein!S3616, "")</f>
        <v>738</v>
      </c>
      <c r="D3616" s="9"/>
    </row>
    <row r="3617">
      <c r="A3617" s="10">
        <f>IF(my_protein!J3616 = my_protein!J3617, IF(my_protein!H3617 - my_protein!I3616 &lt; 100, A3616, A3616 + 1), A3616 + 1)</f>
        <v>2427</v>
      </c>
      <c r="B3617" s="10">
        <f>IF(my_protein!I3616 - my_protein!H3617 &gt; 0, my_protein!I3616 - my_protein!H3617, 0)</f>
        <v>0</v>
      </c>
      <c r="C3617">
        <f>IF(my_protein!B3617 = "with_protein", my_protein!S3617, "")</f>
        <v>153</v>
      </c>
      <c r="D3617" s="9"/>
    </row>
    <row r="3618">
      <c r="A3618" s="10">
        <f>IF(my_protein!J3617 = my_protein!J3618, IF(my_protein!H3618 - my_protein!I3617 &lt; 100, A3617, A3617 + 1), A3617 + 1)</f>
        <v>2427</v>
      </c>
      <c r="B3618" s="10">
        <f>IF(my_protein!I3617 - my_protein!H3618 &gt; 0, my_protein!I3617 - my_protein!H3618, 0)</f>
        <v>3</v>
      </c>
      <c r="C3618">
        <f>IF(my_protein!B3618 = "with_protein", my_protein!S3618, "")</f>
        <v>118</v>
      </c>
      <c r="D3618" s="9"/>
    </row>
    <row r="3619">
      <c r="A3619" s="10">
        <f>IF(my_protein!J3618 = my_protein!J3619, IF(my_protein!H3619 - my_protein!I3618 &lt; 100, A3618, A3618 + 1), A3618 + 1)</f>
        <v>2428</v>
      </c>
      <c r="B3619" s="10">
        <f>IF(my_protein!I3618 - my_protein!H3619 &gt; 0, my_protein!I3618 - my_protein!H3619, 0)</f>
        <v>0</v>
      </c>
      <c r="C3619">
        <f>IF(my_protein!B3619 = "with_protein", my_protein!S3619, "")</f>
        <v>347</v>
      </c>
      <c r="D3619" s="9"/>
    </row>
    <row r="3620">
      <c r="A3620" s="10">
        <f>IF(my_protein!J3619 = my_protein!J3620, IF(my_protein!H3620 - my_protein!I3619 &lt; 100, A3619, A3619 + 1), A3619 + 1)</f>
        <v>2428</v>
      </c>
      <c r="B3620" s="10">
        <f>IF(my_protein!I3619 - my_protein!H3620 &gt; 0, my_protein!I3619 - my_protein!H3620, 0)</f>
        <v>0</v>
      </c>
      <c r="C3620">
        <f>IF(my_protein!B3620 = "with_protein", my_protein!S3620, "")</f>
        <v>95</v>
      </c>
      <c r="D3620" s="9"/>
    </row>
    <row r="3621">
      <c r="A3621" s="10">
        <f>IF(my_protein!J3620 = my_protein!J3621, IF(my_protein!H3621 - my_protein!I3620 &lt; 100, A3620, A3620 + 1), A3620 + 1)</f>
        <v>2428</v>
      </c>
      <c r="B3621" s="10">
        <f>IF(my_protein!I3620 - my_protein!H3621 &gt; 0, my_protein!I3620 - my_protein!H3621, 0)</f>
        <v>3</v>
      </c>
      <c r="C3621">
        <f>IF(my_protein!B3621 = "with_protein", my_protein!S3621, "")</f>
        <v>88</v>
      </c>
      <c r="D3621" s="9"/>
    </row>
    <row r="3622">
      <c r="A3622" s="10">
        <f>IF(my_protein!J3621 = my_protein!J3622, IF(my_protein!H3622 - my_protein!I3621 &lt; 100, A3621, A3621 + 1), A3621 + 1)</f>
        <v>2429</v>
      </c>
      <c r="B3622" s="10">
        <f>IF(my_protein!I3621 - my_protein!H3622 &gt; 0, my_protein!I3621 - my_protein!H3622, 0)</f>
        <v>0</v>
      </c>
      <c r="C3622" t="str">
        <f>IF(my_protein!B3622 = "with_protein", my_protein!S3622, "")</f>
        <v/>
      </c>
      <c r="D3622" s="9"/>
    </row>
    <row r="3623">
      <c r="A3623" s="10">
        <f>IF(my_protein!J3622 = my_protein!J3623, IF(my_protein!H3623 - my_protein!I3622 &lt; 100, A3622, A3622 + 1), A3622 + 1)</f>
        <v>2430</v>
      </c>
      <c r="B3623" s="10">
        <f>IF(my_protein!I3622 - my_protein!H3623 &gt; 0, my_protein!I3622 - my_protein!H3623, 0)</f>
        <v>0</v>
      </c>
      <c r="C3623">
        <f>IF(my_protein!B3623 = "with_protein", my_protein!S3623, "")</f>
        <v>435</v>
      </c>
      <c r="D3623" s="9"/>
    </row>
    <row r="3624">
      <c r="A3624" s="10">
        <f>IF(my_protein!J3623 = my_protein!J3624, IF(my_protein!H3624 - my_protein!I3623 &lt; 100, A3623, A3623 + 1), A3623 + 1)</f>
        <v>2431</v>
      </c>
      <c r="B3624" s="10">
        <f>IF(my_protein!I3623 - my_protein!H3624 &gt; 0, my_protein!I3623 - my_protein!H3624, 0)</f>
        <v>0</v>
      </c>
      <c r="C3624">
        <f>IF(my_protein!B3624 = "with_protein", my_protein!S3624, "")</f>
        <v>433</v>
      </c>
      <c r="D3624" s="9"/>
    </row>
    <row r="3625">
      <c r="A3625" s="10">
        <f>IF(my_protein!J3624 = my_protein!J3625, IF(my_protein!H3625 - my_protein!I3624 &lt; 100, A3624, A3624 + 1), A3624 + 1)</f>
        <v>2432</v>
      </c>
      <c r="B3625" s="10">
        <f>IF(my_protein!I3624 - my_protein!H3625 &gt; 0, my_protein!I3624 - my_protein!H3625, 0)</f>
        <v>0</v>
      </c>
      <c r="C3625">
        <f>IF(my_protein!B3625 = "with_protein", my_protein!S3625, "")</f>
        <v>73</v>
      </c>
      <c r="D3625" s="9"/>
    </row>
    <row r="3626">
      <c r="A3626" s="10">
        <f>IF(my_protein!J3625 = my_protein!J3626, IF(my_protein!H3626 - my_protein!I3625 &lt; 100, A3625, A3625 + 1), A3625 + 1)</f>
        <v>2433</v>
      </c>
      <c r="B3626" s="10">
        <f>IF(my_protein!I3625 - my_protein!H3626 &gt; 0, my_protein!I3625 - my_protein!H3626, 0)</f>
        <v>0</v>
      </c>
      <c r="C3626">
        <f>IF(my_protein!B3626 = "with_protein", my_protein!S3626, "")</f>
        <v>67</v>
      </c>
      <c r="D3626" s="9"/>
    </row>
    <row r="3627">
      <c r="A3627" s="10">
        <f>IF(my_protein!J3626 = my_protein!J3627, IF(my_protein!H3627 - my_protein!I3626 &lt; 100, A3626, A3626 + 1), A3626 + 1)</f>
        <v>2433</v>
      </c>
      <c r="B3627" s="10">
        <f>IF(my_protein!I3626 - my_protein!H3627 &gt; 0, my_protein!I3626 - my_protein!H3627, 0)</f>
        <v>0</v>
      </c>
      <c r="C3627">
        <f>IF(my_protein!B3627 = "with_protein", my_protein!S3627, "")</f>
        <v>68</v>
      </c>
      <c r="D3627" s="9"/>
    </row>
    <row r="3628">
      <c r="A3628" s="10">
        <f>IF(my_protein!J3627 = my_protein!J3628, IF(my_protein!H3628 - my_protein!I3627 &lt; 100, A3627, A3627 + 1), A3627 + 1)</f>
        <v>2433</v>
      </c>
      <c r="B3628" s="10">
        <f>IF(my_protein!I3627 - my_protein!H3628 &gt; 0, my_protein!I3627 - my_protein!H3628, 0)</f>
        <v>3</v>
      </c>
      <c r="C3628">
        <f>IF(my_protein!B3628 = "with_protein", my_protein!S3628, "")</f>
        <v>487</v>
      </c>
      <c r="D3628" s="9"/>
    </row>
    <row r="3629">
      <c r="A3629" s="10">
        <f>IF(my_protein!J3628 = my_protein!J3629, IF(my_protein!H3629 - my_protein!I3628 &lt; 100, A3628, A3628 + 1), A3628 + 1)</f>
        <v>2434</v>
      </c>
      <c r="B3629" s="10">
        <f>IF(my_protein!I3628 - my_protein!H3629 &gt; 0, my_protein!I3628 - my_protein!H3629, 0)</f>
        <v>0</v>
      </c>
      <c r="C3629">
        <f>IF(my_protein!B3629 = "with_protein", my_protein!S3629, "")</f>
        <v>93</v>
      </c>
      <c r="D3629" s="9"/>
    </row>
    <row r="3630">
      <c r="A3630" s="10">
        <f>IF(my_protein!J3629 = my_protein!J3630, IF(my_protein!H3630 - my_protein!I3629 &lt; 100, A3629, A3629 + 1), A3629 + 1)</f>
        <v>2434</v>
      </c>
      <c r="B3630" s="10">
        <f>IF(my_protein!I3629 - my_protein!H3630 &gt; 0, my_protein!I3629 - my_protein!H3630, 0)</f>
        <v>0</v>
      </c>
      <c r="C3630">
        <f>IF(my_protein!B3630 = "with_protein", my_protein!S3630, "")</f>
        <v>89</v>
      </c>
      <c r="D3630" s="9"/>
    </row>
    <row r="3631">
      <c r="A3631" s="10">
        <f>IF(my_protein!J3630 = my_protein!J3631, IF(my_protein!H3631 - my_protein!I3630 &lt; 100, A3630, A3630 + 1), A3630 + 1)</f>
        <v>2435</v>
      </c>
      <c r="B3631" s="10">
        <f>IF(my_protein!I3630 - my_protein!H3631 &gt; 0, my_protein!I3630 - my_protein!H3631, 0)</f>
        <v>0</v>
      </c>
      <c r="C3631">
        <f>IF(my_protein!B3631 = "with_protein", my_protein!S3631, "")</f>
        <v>131</v>
      </c>
      <c r="D3631" s="9"/>
    </row>
    <row r="3632">
      <c r="A3632" s="10">
        <f>IF(my_protein!J3631 = my_protein!J3632, IF(my_protein!H3632 - my_protein!I3631 &lt; 100, A3631, A3631 + 1), A3631 + 1)</f>
        <v>2436</v>
      </c>
      <c r="B3632" s="10">
        <f>IF(my_protein!I3631 - my_protein!H3632 &gt; 0, my_protein!I3631 - my_protein!H3632, 0)</f>
        <v>0</v>
      </c>
      <c r="C3632">
        <f>IF(my_protein!B3632 = "with_protein", my_protein!S3632, "")</f>
        <v>221</v>
      </c>
      <c r="D3632" s="9"/>
    </row>
    <row r="3633">
      <c r="A3633" s="10">
        <f>IF(my_protein!J3632 = my_protein!J3633, IF(my_protein!H3633 - my_protein!I3632 &lt; 100, A3632, A3632 + 1), A3632 + 1)</f>
        <v>2436</v>
      </c>
      <c r="B3633" s="10">
        <f>IF(my_protein!I3632 - my_protein!H3633 &gt; 0, my_protein!I3632 - my_protein!H3633, 0)</f>
        <v>3</v>
      </c>
      <c r="C3633">
        <f>IF(my_protein!B3633 = "with_protein", my_protein!S3633, "")</f>
        <v>176</v>
      </c>
      <c r="D3633" s="9"/>
    </row>
    <row r="3634">
      <c r="A3634" s="10">
        <f>IF(my_protein!J3633 = my_protein!J3634, IF(my_protein!H3634 - my_protein!I3633 &lt; 100, A3633, A3633 + 1), A3633 + 1)</f>
        <v>2436</v>
      </c>
      <c r="B3634" s="10">
        <f>IF(my_protein!I3633 - my_protein!H3634 &gt; 0, my_protein!I3633 - my_protein!H3634, 0)</f>
        <v>13</v>
      </c>
      <c r="C3634">
        <f>IF(my_protein!B3634 = "with_protein", my_protein!S3634, "")</f>
        <v>85</v>
      </c>
      <c r="D3634" s="9"/>
    </row>
    <row r="3635">
      <c r="A3635" s="10">
        <f>IF(my_protein!J3634 = my_protein!J3635, IF(my_protein!H3635 - my_protein!I3634 &lt; 100, A3634, A3634 + 1), A3634 + 1)</f>
        <v>2437</v>
      </c>
      <c r="B3635" s="10">
        <f>IF(my_protein!I3634 - my_protein!H3635 &gt; 0, my_protein!I3634 - my_protein!H3635, 0)</f>
        <v>0</v>
      </c>
      <c r="C3635">
        <f>IF(my_protein!B3635 = "with_protein", my_protein!S3635, "")</f>
        <v>94</v>
      </c>
      <c r="D3635" s="9"/>
    </row>
    <row r="3636">
      <c r="A3636" s="10">
        <f>IF(my_protein!J3635 = my_protein!J3636, IF(my_protein!H3636 - my_protein!I3635 &lt; 100, A3635, A3635 + 1), A3635 + 1)</f>
        <v>2438</v>
      </c>
      <c r="B3636" s="10">
        <f>IF(my_protein!I3635 - my_protein!H3636 &gt; 0, my_protein!I3635 - my_protein!H3636, 0)</f>
        <v>0</v>
      </c>
      <c r="C3636">
        <f>IF(my_protein!B3636 = "with_protein", my_protein!S3636, "")</f>
        <v>365</v>
      </c>
      <c r="D3636" s="9"/>
    </row>
    <row r="3637">
      <c r="A3637" s="10">
        <f>IF(my_protein!J3636 = my_protein!J3637, IF(my_protein!H3637 - my_protein!I3636 &lt; 100, A3636, A3636 + 1), A3636 + 1)</f>
        <v>2439</v>
      </c>
      <c r="B3637" s="10">
        <f>IF(my_protein!I3636 - my_protein!H3637 &gt; 0, my_protein!I3636 - my_protein!H3637, 0)</f>
        <v>0</v>
      </c>
      <c r="C3637">
        <f>IF(my_protein!B3637 = "with_protein", my_protein!S3637, "")</f>
        <v>333</v>
      </c>
      <c r="D3637" s="9"/>
    </row>
    <row r="3638">
      <c r="A3638" s="10">
        <f>IF(my_protein!J3637 = my_protein!J3638, IF(my_protein!H3638 - my_protein!I3637 &lt; 100, A3637, A3637 + 1), A3637 + 1)</f>
        <v>2440</v>
      </c>
      <c r="B3638" s="10">
        <f>IF(my_protein!I3637 - my_protein!H3638 &gt; 0, my_protein!I3637 - my_protein!H3638, 0)</f>
        <v>6</v>
      </c>
      <c r="C3638">
        <f>IF(my_protein!B3638 = "with_protein", my_protein!S3638, "")</f>
        <v>309</v>
      </c>
      <c r="D3638" s="9"/>
    </row>
    <row r="3639">
      <c r="A3639" s="10">
        <f>IF(my_protein!J3638 = my_protein!J3639, IF(my_protein!H3639 - my_protein!I3638 &lt; 100, A3638, A3638 + 1), A3638 + 1)</f>
        <v>2441</v>
      </c>
      <c r="B3639" s="10">
        <f>IF(my_protein!I3638 - my_protein!H3639 &gt; 0, my_protein!I3638 - my_protein!H3639, 0)</f>
        <v>0</v>
      </c>
      <c r="C3639">
        <f>IF(my_protein!B3639 = "with_protein", my_protein!S3639, "")</f>
        <v>657</v>
      </c>
      <c r="D3639" s="9"/>
    </row>
    <row r="3640">
      <c r="A3640" s="10">
        <f>IF(my_protein!J3639 = my_protein!J3640, IF(my_protein!H3640 - my_protein!I3639 &lt; 100, A3639, A3639 + 1), A3639 + 1)</f>
        <v>2442</v>
      </c>
      <c r="B3640" s="10">
        <f>IF(my_protein!I3639 - my_protein!H3640 &gt; 0, my_protein!I3639 - my_protein!H3640, 0)</f>
        <v>0</v>
      </c>
      <c r="C3640">
        <f>IF(my_protein!B3640 = "with_protein", my_protein!S3640, "")</f>
        <v>251</v>
      </c>
      <c r="D3640" s="9"/>
    </row>
    <row r="3641">
      <c r="A3641" s="10">
        <f>IF(my_protein!J3640 = my_protein!J3641, IF(my_protein!H3641 - my_protein!I3640 &lt; 100, A3640, A3640 + 1), A3640 + 1)</f>
        <v>2443</v>
      </c>
      <c r="B3641" s="10">
        <f>IF(my_protein!I3640 - my_protein!H3641 &gt; 0, my_protein!I3640 - my_protein!H3641, 0)</f>
        <v>0</v>
      </c>
      <c r="C3641">
        <f>IF(my_protein!B3641 = "with_protein", my_protein!S3641, "")</f>
        <v>222</v>
      </c>
      <c r="D3641" s="9"/>
    </row>
    <row r="3642">
      <c r="A3642" s="10">
        <f>IF(my_protein!J3641 = my_protein!J3642, IF(my_protein!H3642 - my_protein!I3641 &lt; 100, A3641, A3641 + 1), A3641 + 1)</f>
        <v>2443</v>
      </c>
      <c r="B3642" s="10">
        <f>IF(my_protein!I3641 - my_protein!H3642 &gt; 0, my_protein!I3641 - my_protein!H3642, 0)</f>
        <v>0</v>
      </c>
      <c r="C3642">
        <f>IF(my_protein!B3642 = "with_protein", my_protein!S3642, "")</f>
        <v>332</v>
      </c>
      <c r="D3642" s="9"/>
    </row>
    <row r="3643">
      <c r="A3643" s="10">
        <f>IF(my_protein!J3642 = my_protein!J3643, IF(my_protein!H3643 - my_protein!I3642 &lt; 100, A3642, A3642 + 1), A3642 + 1)</f>
        <v>2443</v>
      </c>
      <c r="B3643" s="10">
        <f>IF(my_protein!I3642 - my_protein!H3643 &gt; 0, my_protein!I3642 - my_protein!H3643, 0)</f>
        <v>3</v>
      </c>
      <c r="C3643">
        <f>IF(my_protein!B3643 = "with_protein", my_protein!S3643, "")</f>
        <v>258</v>
      </c>
      <c r="D3643" s="9"/>
    </row>
    <row r="3644">
      <c r="A3644" s="10">
        <f>IF(my_protein!J3643 = my_protein!J3644, IF(my_protein!H3644 - my_protein!I3643 &lt; 100, A3643, A3643 + 1), A3643 + 1)</f>
        <v>2444</v>
      </c>
      <c r="B3644" s="10">
        <f>IF(my_protein!I3643 - my_protein!H3644 &gt; 0, my_protein!I3643 - my_protein!H3644, 0)</f>
        <v>0</v>
      </c>
      <c r="C3644">
        <f>IF(my_protein!B3644 = "with_protein", my_protein!S3644, "")</f>
        <v>265</v>
      </c>
      <c r="D3644" s="9"/>
    </row>
    <row r="3645">
      <c r="A3645" s="10">
        <f>IF(my_protein!J3644 = my_protein!J3645, IF(my_protein!H3645 - my_protein!I3644 &lt; 100, A3644, A3644 + 1), A3644 + 1)</f>
        <v>2444</v>
      </c>
      <c r="B3645" s="10">
        <f>IF(my_protein!I3644 - my_protein!H3645 &gt; 0, my_protein!I3644 - my_protein!H3645, 0)</f>
        <v>0</v>
      </c>
      <c r="C3645">
        <f>IF(my_protein!B3645 = "with_protein", my_protein!S3645, "")</f>
        <v>272</v>
      </c>
      <c r="D3645" s="9"/>
    </row>
    <row r="3646">
      <c r="A3646" s="10">
        <f>IF(my_protein!J3645 = my_protein!J3646, IF(my_protein!H3646 - my_protein!I3645 &lt; 100, A3645, A3645 + 1), A3645 + 1)</f>
        <v>2444</v>
      </c>
      <c r="B3646" s="10">
        <f>IF(my_protein!I3645 - my_protein!H3646 &gt; 0, my_protein!I3645 - my_protein!H3646, 0)</f>
        <v>3</v>
      </c>
      <c r="C3646">
        <f>IF(my_protein!B3646 = "with_protein", my_protein!S3646, "")</f>
        <v>172</v>
      </c>
      <c r="D3646" s="9"/>
    </row>
    <row r="3647">
      <c r="A3647" s="10">
        <f>IF(my_protein!J3646 = my_protein!J3647, IF(my_protein!H3647 - my_protein!I3646 &lt; 100, A3646, A3646 + 1), A3646 + 1)</f>
        <v>2445</v>
      </c>
      <c r="B3647" s="10">
        <f>IF(my_protein!I3646 - my_protein!H3647 &gt; 0, my_protein!I3646 - my_protein!H3647, 0)</f>
        <v>0</v>
      </c>
      <c r="C3647">
        <f>IF(my_protein!B3647 = "with_protein", my_protein!S3647, "")</f>
        <v>141</v>
      </c>
      <c r="D3647" s="9"/>
    </row>
    <row r="3648">
      <c r="A3648" s="10">
        <f>IF(my_protein!J3647 = my_protein!J3648, IF(my_protein!H3648 - my_protein!I3647 &lt; 100, A3647, A3647 + 1), A3647 + 1)</f>
        <v>2446</v>
      </c>
      <c r="B3648" s="10">
        <f>IF(my_protein!I3647 - my_protein!H3648 &gt; 0, my_protein!I3647 - my_protein!H3648, 0)</f>
        <v>0</v>
      </c>
      <c r="C3648">
        <f>IF(my_protein!B3648 = "with_protein", my_protein!S3648, "")</f>
        <v>406</v>
      </c>
      <c r="D3648" s="9"/>
    </row>
    <row r="3649">
      <c r="A3649" s="10">
        <f>IF(my_protein!J3648 = my_protein!J3649, IF(my_protein!H3649 - my_protein!I3648 &lt; 100, A3648, A3648 + 1), A3648 + 1)</f>
        <v>2447</v>
      </c>
      <c r="B3649" s="10">
        <f>IF(my_protein!I3648 - my_protein!H3649 &gt; 0, my_protein!I3648 - my_protein!H3649, 0)</f>
        <v>0</v>
      </c>
      <c r="C3649">
        <f>IF(my_protein!B3649 = "with_protein", my_protein!S3649, "")</f>
        <v>332</v>
      </c>
      <c r="D3649" s="9"/>
    </row>
    <row r="3650">
      <c r="A3650" s="10">
        <f>IF(my_protein!J3649 = my_protein!J3650, IF(my_protein!H3650 - my_protein!I3649 &lt; 100, A3649, A3649 + 1), A3649 + 1)</f>
        <v>2448</v>
      </c>
      <c r="B3650" s="10">
        <f>IF(my_protein!I3649 - my_protein!H3650 &gt; 0, my_protein!I3649 - my_protein!H3650, 0)</f>
        <v>0</v>
      </c>
      <c r="C3650">
        <f>IF(my_protein!B3650 = "with_protein", my_protein!S3650, "")</f>
        <v>318</v>
      </c>
      <c r="D3650" s="9"/>
    </row>
    <row r="3651">
      <c r="A3651" s="10">
        <f>IF(my_protein!J3650 = my_protein!J3651, IF(my_protein!H3651 - my_protein!I3650 &lt; 100, A3650, A3650 + 1), A3650 + 1)</f>
        <v>2448</v>
      </c>
      <c r="B3651" s="10">
        <f>IF(my_protein!I3650 - my_protein!H3651 &gt; 0, my_protein!I3650 - my_protein!H3651, 0)</f>
        <v>0</v>
      </c>
      <c r="C3651">
        <f>IF(my_protein!B3651 = "with_protein", my_protein!S3651, "")</f>
        <v>201</v>
      </c>
      <c r="D3651" s="9"/>
    </row>
    <row r="3652">
      <c r="A3652" s="10">
        <f>IF(my_protein!J3651 = my_protein!J3652, IF(my_protein!H3652 - my_protein!I3651 &lt; 100, A3651, A3651 + 1), A3651 + 1)</f>
        <v>2449</v>
      </c>
      <c r="B3652" s="10">
        <f>IF(my_protein!I3651 - my_protein!H3652 &gt; 0, my_protein!I3651 - my_protein!H3652, 0)</f>
        <v>0</v>
      </c>
      <c r="C3652">
        <f>IF(my_protein!B3652 = "with_protein", my_protein!S3652, "")</f>
        <v>328</v>
      </c>
      <c r="D3652" s="9"/>
    </row>
    <row r="3653">
      <c r="A3653" s="10">
        <f>IF(my_protein!J3652 = my_protein!J3653, IF(my_protein!H3653 - my_protein!I3652 &lt; 100, A3652, A3652 + 1), A3652 + 1)</f>
        <v>2449</v>
      </c>
      <c r="B3653" s="10">
        <f>IF(my_protein!I3652 - my_protein!H3653 &gt; 0, my_protein!I3652 - my_protein!H3653, 0)</f>
        <v>3</v>
      </c>
      <c r="C3653">
        <f>IF(my_protein!B3653 = "with_protein", my_protein!S3653, "")</f>
        <v>126</v>
      </c>
      <c r="D3653" s="9"/>
    </row>
    <row r="3654">
      <c r="A3654" s="10">
        <f>IF(my_protein!J3653 = my_protein!J3654, IF(my_protein!H3654 - my_protein!I3653 &lt; 100, A3653, A3653 + 1), A3653 + 1)</f>
        <v>2450</v>
      </c>
      <c r="B3654" s="10">
        <f>IF(my_protein!I3653 - my_protein!H3654 &gt; 0, my_protein!I3653 - my_protein!H3654, 0)</f>
        <v>0</v>
      </c>
      <c r="C3654">
        <f>IF(my_protein!B3654 = "with_protein", my_protein!S3654, "")</f>
        <v>191</v>
      </c>
      <c r="D3654" s="9"/>
    </row>
    <row r="3655">
      <c r="A3655" s="10">
        <f>IF(my_protein!J3654 = my_protein!J3655, IF(my_protein!H3655 - my_protein!I3654 &lt; 100, A3654, A3654 + 1), A3654 + 1)</f>
        <v>2451</v>
      </c>
      <c r="B3655" s="10">
        <f>IF(my_protein!I3654 - my_protein!H3655 &gt; 0, my_protein!I3654 - my_protein!H3655, 0)</f>
        <v>0</v>
      </c>
      <c r="C3655">
        <f>IF(my_protein!B3655 = "with_protein", my_protein!S3655, "")</f>
        <v>323</v>
      </c>
      <c r="D3655" s="9"/>
    </row>
    <row r="3656">
      <c r="A3656" s="10">
        <f>IF(my_protein!J3655 = my_protein!J3656, IF(my_protein!H3656 - my_protein!I3655 &lt; 100, A3655, A3655 + 1), A3655 + 1)</f>
        <v>2452</v>
      </c>
      <c r="B3656" s="10">
        <f>IF(my_protein!I3655 - my_protein!H3656 &gt; 0, my_protein!I3655 - my_protein!H3656, 0)</f>
        <v>0</v>
      </c>
      <c r="C3656" t="str">
        <f>IF(my_protein!B3656 = "with_protein", my_protein!S3656, "")</f>
        <v/>
      </c>
      <c r="D3656" s="9"/>
    </row>
    <row r="3657">
      <c r="A3657" s="10">
        <f>IF(my_protein!J3656 = my_protein!J3657, IF(my_protein!H3657 - my_protein!I3656 &lt; 100, A3656, A3656 + 1), A3656 + 1)</f>
        <v>2452</v>
      </c>
      <c r="B3657" s="10">
        <f>IF(my_protein!I3656 - my_protein!H3657 &gt; 0, my_protein!I3656 - my_protein!H3657, 0)</f>
        <v>0</v>
      </c>
      <c r="C3657">
        <f>IF(my_protein!B3657 = "with_protein", my_protein!S3657, "")</f>
        <v>173</v>
      </c>
      <c r="D3657" s="9"/>
    </row>
    <row r="3658">
      <c r="A3658" s="10">
        <f>IF(my_protein!J3657 = my_protein!J3658, IF(my_protein!H3658 - my_protein!I3657 &lt; 100, A3657, A3657 + 1), A3657 + 1)</f>
        <v>2453</v>
      </c>
      <c r="B3658" s="10">
        <f>IF(my_protein!I3657 - my_protein!H3658 &gt; 0, my_protein!I3657 - my_protein!H3658, 0)</f>
        <v>0</v>
      </c>
      <c r="C3658">
        <f>IF(my_protein!B3658 = "with_protein", my_protein!S3658, "")</f>
        <v>382</v>
      </c>
      <c r="D3658" s="9"/>
    </row>
    <row r="3659">
      <c r="A3659" s="10">
        <f>IF(my_protein!J3658 = my_protein!J3659, IF(my_protein!H3659 - my_protein!I3658 &lt; 100, A3658, A3658 + 1), A3658 + 1)</f>
        <v>2454</v>
      </c>
      <c r="B3659" s="10">
        <f>IF(my_protein!I3658 - my_protein!H3659 &gt; 0, my_protein!I3658 - my_protein!H3659, 0)</f>
        <v>0</v>
      </c>
      <c r="C3659">
        <f>IF(my_protein!B3659 = "with_protein", my_protein!S3659, "")</f>
        <v>377</v>
      </c>
      <c r="D3659" s="9"/>
    </row>
    <row r="3660">
      <c r="A3660" s="10">
        <f>IF(my_protein!J3659 = my_protein!J3660, IF(my_protein!H3660 - my_protein!I3659 &lt; 100, A3659, A3659 + 1), A3659 + 1)</f>
        <v>2455</v>
      </c>
      <c r="B3660" s="10">
        <f>IF(my_protein!I3659 - my_protein!H3660 &gt; 0, my_protein!I3659 - my_protein!H3660, 0)</f>
        <v>0</v>
      </c>
      <c r="C3660" t="str">
        <f>IF(my_protein!B3660 = "with_protein", my_protein!S3660, "")</f>
        <v/>
      </c>
      <c r="D3660" s="9"/>
    </row>
    <row r="3661">
      <c r="A3661" s="10">
        <f>IF(my_protein!J3660 = my_protein!J3661, IF(my_protein!H3661 - my_protein!I3660 &lt; 100, A3660, A3660 + 1), A3660 + 1)</f>
        <v>2456</v>
      </c>
      <c r="B3661" s="10">
        <f>IF(my_protein!I3660 - my_protein!H3661 &gt; 0, my_protein!I3660 - my_protein!H3661, 0)</f>
        <v>0</v>
      </c>
      <c r="C3661">
        <f>IF(my_protein!B3661 = "with_protein", my_protein!S3661, "")</f>
        <v>200</v>
      </c>
      <c r="D3661" s="9"/>
    </row>
    <row r="3662">
      <c r="A3662" s="10">
        <f>IF(my_protein!J3661 = my_protein!J3662, IF(my_protein!H3662 - my_protein!I3661 &lt; 100, A3661, A3661 + 1), A3661 + 1)</f>
        <v>2456</v>
      </c>
      <c r="B3662" s="10">
        <f>IF(my_protein!I3661 - my_protein!H3662 &gt; 0, my_protein!I3661 - my_protein!H3662, 0)</f>
        <v>0</v>
      </c>
      <c r="C3662">
        <f>IF(my_protein!B3662 = "with_protein", my_protein!S3662, "")</f>
        <v>188</v>
      </c>
      <c r="D3662" s="9"/>
    </row>
    <row r="3663">
      <c r="A3663" s="10">
        <f>IF(my_protein!J3662 = my_protein!J3663, IF(my_protein!H3663 - my_protein!I3662 &lt; 100, A3662, A3662 + 1), A3662 + 1)</f>
        <v>2457</v>
      </c>
      <c r="B3663" s="10">
        <f>IF(my_protein!I3662 - my_protein!H3663 &gt; 0, my_protein!I3662 - my_protein!H3663, 0)</f>
        <v>0</v>
      </c>
      <c r="C3663">
        <f>IF(my_protein!B3663 = "with_protein", my_protein!S3663, "")</f>
        <v>164</v>
      </c>
      <c r="D3663" s="9"/>
    </row>
    <row r="3664">
      <c r="A3664" s="10">
        <f>IF(my_protein!J3663 = my_protein!J3664, IF(my_protein!H3664 - my_protein!I3663 &lt; 100, A3663, A3663 + 1), A3663 + 1)</f>
        <v>2458</v>
      </c>
      <c r="B3664" s="10">
        <f>IF(my_protein!I3663 - my_protein!H3664 &gt; 0, my_protein!I3663 - my_protein!H3664, 0)</f>
        <v>0</v>
      </c>
      <c r="C3664">
        <f>IF(my_protein!B3664 = "with_protein", my_protein!S3664, "")</f>
        <v>173</v>
      </c>
      <c r="D3664" s="9"/>
    </row>
    <row r="3665">
      <c r="A3665" s="10">
        <f>IF(my_protein!J3664 = my_protein!J3665, IF(my_protein!H3665 - my_protein!I3664 &lt; 100, A3664, A3664 + 1), A3664 + 1)</f>
        <v>2458</v>
      </c>
      <c r="B3665" s="10">
        <f>IF(my_protein!I3664 - my_protein!H3665 &gt; 0, my_protein!I3664 - my_protein!H3665, 0)</f>
        <v>0</v>
      </c>
      <c r="C3665">
        <f>IF(my_protein!B3665 = "with_protein", my_protein!S3665, "")</f>
        <v>299</v>
      </c>
      <c r="D3665" s="9"/>
    </row>
    <row r="3666">
      <c r="A3666" s="10">
        <f>IF(my_protein!J3665 = my_protein!J3666, IF(my_protein!H3666 - my_protein!I3665 &lt; 100, A3665, A3665 + 1), A3665 + 1)</f>
        <v>2459</v>
      </c>
      <c r="B3666" s="10">
        <f>IF(my_protein!I3665 - my_protein!H3666 &gt; 0, my_protein!I3665 - my_protein!H3666, 0)</f>
        <v>0</v>
      </c>
      <c r="C3666">
        <f>IF(my_protein!B3666 = "with_protein", my_protein!S3666, "")</f>
        <v>387</v>
      </c>
      <c r="D3666" s="9"/>
    </row>
    <row r="3667">
      <c r="A3667" s="10">
        <f>IF(my_protein!J3666 = my_protein!J3667, IF(my_protein!H3667 - my_protein!I3666 &lt; 100, A3666, A3666 + 1), A3666 + 1)</f>
        <v>2460</v>
      </c>
      <c r="B3667" s="10">
        <f>IF(my_protein!I3666 - my_protein!H3667 &gt; 0, my_protein!I3666 - my_protein!H3667, 0)</f>
        <v>0</v>
      </c>
      <c r="C3667">
        <f>IF(my_protein!B3667 = "with_protein", my_protein!S3667, "")</f>
        <v>98</v>
      </c>
      <c r="D3667" s="9"/>
    </row>
    <row r="3668">
      <c r="A3668" s="10">
        <f>IF(my_protein!J3667 = my_protein!J3668, IF(my_protein!H3668 - my_protein!I3667 &lt; 100, A3667, A3667 + 1), A3667 + 1)</f>
        <v>2461</v>
      </c>
      <c r="B3668" s="10">
        <f>IF(my_protein!I3667 - my_protein!H3668 &gt; 0, my_protein!I3667 - my_protein!H3668, 0)</f>
        <v>0</v>
      </c>
      <c r="C3668">
        <f>IF(my_protein!B3668 = "with_protein", my_protein!S3668, "")</f>
        <v>234</v>
      </c>
      <c r="D3668" s="9"/>
    </row>
    <row r="3669">
      <c r="A3669" s="10">
        <f>IF(my_protein!J3668 = my_protein!J3669, IF(my_protein!H3669 - my_protein!I3668 &lt; 100, A3668, A3668 + 1), A3668 + 1)</f>
        <v>2462</v>
      </c>
      <c r="B3669" s="10">
        <f>IF(my_protein!I3668 - my_protein!H3669 &gt; 0, my_protein!I3668 - my_protein!H3669, 0)</f>
        <v>0</v>
      </c>
      <c r="C3669">
        <f>IF(my_protein!B3669 = "with_protein", my_protein!S3669, "")</f>
        <v>211</v>
      </c>
      <c r="D3669" s="9"/>
    </row>
    <row r="3670">
      <c r="A3670" s="10">
        <f>IF(my_protein!J3669 = my_protein!J3670, IF(my_protein!H3670 - my_protein!I3669 &lt; 100, A3669, A3669 + 1), A3669 + 1)</f>
        <v>2463</v>
      </c>
      <c r="B3670" s="10">
        <f>IF(my_protein!I3669 - my_protein!H3670 &gt; 0, my_protein!I3669 - my_protein!H3670, 0)</f>
        <v>0</v>
      </c>
      <c r="C3670">
        <f>IF(my_protein!B3670 = "with_protein", my_protein!S3670, "")</f>
        <v>86</v>
      </c>
      <c r="D3670" s="9"/>
    </row>
    <row r="3671">
      <c r="A3671" s="10">
        <f>IF(my_protein!J3670 = my_protein!J3671, IF(my_protein!H3671 - my_protein!I3670 &lt; 100, A3670, A3670 + 1), A3670 + 1)</f>
        <v>2464</v>
      </c>
      <c r="B3671" s="10">
        <f>IF(my_protein!I3670 - my_protein!H3671 &gt; 0, my_protein!I3670 - my_protein!H3671, 0)</f>
        <v>0</v>
      </c>
      <c r="C3671">
        <f>IF(my_protein!B3671 = "with_protein", my_protein!S3671, "")</f>
        <v>187</v>
      </c>
      <c r="D3671" s="9"/>
    </row>
    <row r="3672">
      <c r="A3672" s="10">
        <f>IF(my_protein!J3671 = my_protein!J3672, IF(my_protein!H3672 - my_protein!I3671 &lt; 100, A3671, A3671 + 1), A3671 + 1)</f>
        <v>2464</v>
      </c>
      <c r="B3672" s="10">
        <f>IF(my_protein!I3671 - my_protein!H3672 &gt; 0, my_protein!I3671 - my_protein!H3672, 0)</f>
        <v>0</v>
      </c>
      <c r="C3672">
        <f>IF(my_protein!B3672 = "with_protein", my_protein!S3672, "")</f>
        <v>179</v>
      </c>
      <c r="D3672" s="9"/>
    </row>
    <row r="3673">
      <c r="A3673" s="10">
        <f>IF(my_protein!J3672 = my_protein!J3673, IF(my_protein!H3673 - my_protein!I3672 &lt; 100, A3672, A3672 + 1), A3672 + 1)</f>
        <v>2465</v>
      </c>
      <c r="B3673" s="10">
        <f>IF(my_protein!I3672 - my_protein!H3673 &gt; 0, my_protein!I3672 - my_protein!H3673, 0)</f>
        <v>0</v>
      </c>
      <c r="C3673">
        <f>IF(my_protein!B3673 = "with_protein", my_protein!S3673, "")</f>
        <v>221</v>
      </c>
      <c r="D3673" s="9"/>
    </row>
    <row r="3674">
      <c r="A3674" s="10">
        <f>IF(my_protein!J3673 = my_protein!J3674, IF(my_protein!H3674 - my_protein!I3673 &lt; 100, A3673, A3673 + 1), A3673 + 1)</f>
        <v>2466</v>
      </c>
      <c r="B3674" s="10">
        <f>IF(my_protein!I3673 - my_protein!H3674 &gt; 0, my_protein!I3673 - my_protein!H3674, 0)</f>
        <v>0</v>
      </c>
      <c r="C3674">
        <f>IF(my_protein!B3674 = "with_protein", my_protein!S3674, "")</f>
        <v>690</v>
      </c>
      <c r="D3674" s="9"/>
    </row>
    <row r="3675">
      <c r="A3675" s="10">
        <f>IF(my_protein!J3674 = my_protein!J3675, IF(my_protein!H3675 - my_protein!I3674 &lt; 100, A3674, A3674 + 1), A3674 + 1)</f>
        <v>2467</v>
      </c>
      <c r="B3675" s="10">
        <f>IF(my_protein!I3674 - my_protein!H3675 &gt; 0, my_protein!I3674 - my_protein!H3675, 0)</f>
        <v>0</v>
      </c>
      <c r="C3675">
        <f>IF(my_protein!B3675 = "with_protein", my_protein!S3675, "")</f>
        <v>97</v>
      </c>
      <c r="D3675" s="9"/>
    </row>
    <row r="3676">
      <c r="A3676" s="10">
        <f>IF(my_protein!J3675 = my_protein!J3676, IF(my_protein!H3676 - my_protein!I3675 &lt; 100, A3675, A3675 + 1), A3675 + 1)</f>
        <v>2468</v>
      </c>
      <c r="B3676" s="10">
        <f>IF(my_protein!I3675 - my_protein!H3676 &gt; 0, my_protein!I3675 - my_protein!H3676, 0)</f>
        <v>0</v>
      </c>
      <c r="C3676">
        <f>IF(my_protein!B3676 = "with_protein", my_protein!S3676, "")</f>
        <v>318</v>
      </c>
      <c r="D3676" s="9"/>
    </row>
    <row r="3677">
      <c r="A3677" s="10">
        <f>IF(my_protein!J3676 = my_protein!J3677, IF(my_protein!H3677 - my_protein!I3676 &lt; 100, A3676, A3676 + 1), A3676 + 1)</f>
        <v>2469</v>
      </c>
      <c r="B3677" s="10">
        <f>IF(my_protein!I3676 - my_protein!H3677 &gt; 0, my_protein!I3676 - my_protein!H3677, 0)</f>
        <v>0</v>
      </c>
      <c r="C3677">
        <f>IF(my_protein!B3677 = "with_protein", my_protein!S3677, "")</f>
        <v>296</v>
      </c>
      <c r="D3677" s="9"/>
    </row>
    <row r="3678">
      <c r="A3678" s="10">
        <f>IF(my_protein!J3677 = my_protein!J3678, IF(my_protein!H3678 - my_protein!I3677 &lt; 100, A3677, A3677 + 1), A3677 + 1)</f>
        <v>2470</v>
      </c>
      <c r="B3678" s="10">
        <f>IF(my_protein!I3677 - my_protein!H3678 &gt; 0, my_protein!I3677 - my_protein!H3678, 0)</f>
        <v>0</v>
      </c>
      <c r="C3678">
        <f>IF(my_protein!B3678 = "with_protein", my_protein!S3678, "")</f>
        <v>282</v>
      </c>
      <c r="D3678" s="9"/>
    </row>
    <row r="3679">
      <c r="A3679" s="10">
        <f>IF(my_protein!J3678 = my_protein!J3679, IF(my_protein!H3679 - my_protein!I3678 &lt; 100, A3678, A3678 + 1), A3678 + 1)</f>
        <v>2471</v>
      </c>
      <c r="B3679" s="10">
        <f>IF(my_protein!I3678 - my_protein!H3679 &gt; 0, my_protein!I3678 - my_protein!H3679, 0)</f>
        <v>0</v>
      </c>
      <c r="C3679">
        <f>IF(my_protein!B3679 = "with_protein", my_protein!S3679, "")</f>
        <v>68</v>
      </c>
      <c r="D3679" s="9"/>
    </row>
    <row r="3680">
      <c r="A3680" s="10">
        <f>IF(my_protein!J3679 = my_protein!J3680, IF(my_protein!H3680 - my_protein!I3679 &lt; 100, A3679, A3679 + 1), A3679 + 1)</f>
        <v>2472</v>
      </c>
      <c r="B3680" s="10">
        <f>IF(my_protein!I3679 - my_protein!H3680 &gt; 0, my_protein!I3679 - my_protein!H3680, 0)</f>
        <v>0</v>
      </c>
      <c r="C3680">
        <f>IF(my_protein!B3680 = "with_protein", my_protein!S3680, "")</f>
        <v>318</v>
      </c>
      <c r="D3680" s="9"/>
    </row>
    <row r="3681">
      <c r="A3681" s="10">
        <f>IF(my_protein!J3680 = my_protein!J3681, IF(my_protein!H3681 - my_protein!I3680 &lt; 100, A3680, A3680 + 1), A3680 + 1)</f>
        <v>2473</v>
      </c>
      <c r="B3681" s="10">
        <f>IF(my_protein!I3680 - my_protein!H3681 &gt; 0, my_protein!I3680 - my_protein!H3681, 0)</f>
        <v>0</v>
      </c>
      <c r="C3681">
        <f>IF(my_protein!B3681 = "with_protein", my_protein!S3681, "")</f>
        <v>323</v>
      </c>
      <c r="D3681" s="9"/>
    </row>
    <row r="3682">
      <c r="A3682" s="10">
        <f>IF(my_protein!J3681 = my_protein!J3682, IF(my_protein!H3682 - my_protein!I3681 &lt; 100, A3681, A3681 + 1), A3681 + 1)</f>
        <v>2473</v>
      </c>
      <c r="B3682" s="10">
        <f>IF(my_protein!I3681 - my_protein!H3682 &gt; 0, my_protein!I3681 - my_protein!H3682, 0)</f>
        <v>3</v>
      </c>
      <c r="C3682">
        <f>IF(my_protein!B3682 = "with_protein", my_protein!S3682, "")</f>
        <v>245</v>
      </c>
      <c r="D3682" s="9"/>
    </row>
    <row r="3683">
      <c r="A3683" s="10">
        <f>IF(my_protein!J3682 = my_protein!J3683, IF(my_protein!H3683 - my_protein!I3682 &lt; 100, A3682, A3682 + 1), A3682 + 1)</f>
        <v>2474</v>
      </c>
      <c r="B3683" s="10">
        <f>IF(my_protein!I3682 - my_protein!H3683 &gt; 0, my_protein!I3682 - my_protein!H3683, 0)</f>
        <v>0</v>
      </c>
      <c r="C3683">
        <f>IF(my_protein!B3683 = "with_protein", my_protein!S3683, "")</f>
        <v>1194</v>
      </c>
      <c r="D3683" s="9"/>
    </row>
    <row r="3684">
      <c r="A3684" s="10">
        <f>IF(my_protein!J3683 = my_protein!J3684, IF(my_protein!H3684 - my_protein!I3683 &lt; 100, A3683, A3683 + 1), A3683 + 1)</f>
        <v>2475</v>
      </c>
      <c r="B3684" s="10">
        <f>IF(my_protein!I3683 - my_protein!H3684 &gt; 0, my_protein!I3683 - my_protein!H3684, 0)</f>
        <v>0</v>
      </c>
      <c r="C3684">
        <f>IF(my_protein!B3684 = "with_protein", my_protein!S3684, "")</f>
        <v>223</v>
      </c>
      <c r="D3684" s="9"/>
    </row>
    <row r="3685">
      <c r="A3685" s="10">
        <f>IF(my_protein!J3684 = my_protein!J3685, IF(my_protein!H3685 - my_protein!I3684 &lt; 100, A3684, A3684 + 1), A3684 + 1)</f>
        <v>2475</v>
      </c>
      <c r="B3685" s="10">
        <f>IF(my_protein!I3684 - my_protein!H3685 &gt; 0, my_protein!I3684 - my_protein!H3685, 0)</f>
        <v>0</v>
      </c>
      <c r="C3685">
        <f>IF(my_protein!B3685 = "with_protein", my_protein!S3685, "")</f>
        <v>399</v>
      </c>
      <c r="D3685" s="9"/>
    </row>
    <row r="3686">
      <c r="A3686" s="10">
        <f>IF(my_protein!J3685 = my_protein!J3686, IF(my_protein!H3686 - my_protein!I3685 &lt; 100, A3685, A3685 + 1), A3685 + 1)</f>
        <v>2476</v>
      </c>
      <c r="B3686" s="10">
        <f>IF(my_protein!I3685 - my_protein!H3686 &gt; 0, my_protein!I3685 - my_protein!H3686, 0)</f>
        <v>0</v>
      </c>
      <c r="C3686">
        <f>IF(my_protein!B3686 = "with_protein", my_protein!S3686, "")</f>
        <v>328</v>
      </c>
      <c r="D3686" s="9"/>
    </row>
    <row r="3687">
      <c r="A3687" s="10">
        <f>IF(my_protein!J3686 = my_protein!J3687, IF(my_protein!H3687 - my_protein!I3686 &lt; 100, A3686, A3686 + 1), A3686 + 1)</f>
        <v>2477</v>
      </c>
      <c r="B3687" s="10">
        <f>IF(my_protein!I3686 - my_protein!H3687 &gt; 0, my_protein!I3686 - my_protein!H3687, 0)</f>
        <v>0</v>
      </c>
      <c r="C3687" t="str">
        <f>IF(my_protein!B3687 = "with_protein", my_protein!S3687, "")</f>
        <v/>
      </c>
      <c r="D3687" s="9"/>
    </row>
    <row r="3688">
      <c r="A3688" s="10">
        <f>IF(my_protein!J3687 = my_protein!J3688, IF(my_protein!H3688 - my_protein!I3687 &lt; 100, A3687, A3687 + 1), A3687 + 1)</f>
        <v>2478</v>
      </c>
      <c r="B3688" s="10">
        <f>IF(my_protein!I3687 - my_protein!H3688 &gt; 0, my_protein!I3687 - my_protein!H3688, 0)</f>
        <v>0</v>
      </c>
      <c r="C3688">
        <f>IF(my_protein!B3688 = "with_protein", my_protein!S3688, "")</f>
        <v>1132</v>
      </c>
      <c r="D3688" s="9"/>
    </row>
    <row r="3689">
      <c r="A3689" s="10">
        <f>IF(my_protein!J3688 = my_protein!J3689, IF(my_protein!H3689 - my_protein!I3688 &lt; 100, A3688, A3688 + 1), A3688 + 1)</f>
        <v>2479</v>
      </c>
      <c r="B3689" s="10">
        <f>IF(my_protein!I3688 - my_protein!H3689 &gt; 0, my_protein!I3688 - my_protein!H3689, 0)</f>
        <v>0</v>
      </c>
      <c r="C3689">
        <f>IF(my_protein!B3689 = "with_protein", my_protein!S3689, "")</f>
        <v>511</v>
      </c>
      <c r="D3689" s="9"/>
    </row>
    <row r="3690">
      <c r="A3690" s="10">
        <f>IF(my_protein!J3689 = my_protein!J3690, IF(my_protein!H3690 - my_protein!I3689 &lt; 100, A3689, A3689 + 1), A3689 + 1)</f>
        <v>2480</v>
      </c>
      <c r="B3690" s="10">
        <f>IF(my_protein!I3689 - my_protein!H3690 &gt; 0, my_protein!I3689 - my_protein!H3690, 0)</f>
        <v>0</v>
      </c>
      <c r="C3690">
        <f>IF(my_protein!B3690 = "with_protein", my_protein!S3690, "")</f>
        <v>225</v>
      </c>
      <c r="D3690" s="9"/>
    </row>
    <row r="3691">
      <c r="A3691" s="10">
        <f>IF(my_protein!J3690 = my_protein!J3691, IF(my_protein!H3691 - my_protein!I3690 &lt; 100, A3690, A3690 + 1), A3690 + 1)</f>
        <v>2481</v>
      </c>
      <c r="B3691" s="10">
        <f>IF(my_protein!I3690 - my_protein!H3691 &gt; 0, my_protein!I3690 - my_protein!H3691, 0)</f>
        <v>0</v>
      </c>
      <c r="C3691">
        <f>IF(my_protein!B3691 = "with_protein", my_protein!S3691, "")</f>
        <v>194</v>
      </c>
      <c r="D3691" s="9"/>
    </row>
    <row r="3692">
      <c r="A3692" s="10">
        <f>IF(my_protein!J3691 = my_protein!J3692, IF(my_protein!H3692 - my_protein!I3691 &lt; 100, A3691, A3691 + 1), A3691 + 1)</f>
        <v>2482</v>
      </c>
      <c r="B3692" s="10">
        <f>IF(my_protein!I3691 - my_protein!H3692 &gt; 0, my_protein!I3691 - my_protein!H3692, 0)</f>
        <v>0</v>
      </c>
      <c r="C3692">
        <f>IF(my_protein!B3692 = "with_protein", my_protein!S3692, "")</f>
        <v>176</v>
      </c>
      <c r="D3692" s="9"/>
    </row>
    <row r="3693">
      <c r="A3693" s="10">
        <f>IF(my_protein!J3692 = my_protein!J3693, IF(my_protein!H3693 - my_protein!I3692 &lt; 100, A3692, A3692 + 1), A3692 + 1)</f>
        <v>2483</v>
      </c>
      <c r="B3693" s="10">
        <f>IF(my_protein!I3692 - my_protein!H3693 &gt; 0, my_protein!I3692 - my_protein!H3693, 0)</f>
        <v>0</v>
      </c>
      <c r="C3693">
        <f>IF(my_protein!B3693 = "with_protein", my_protein!S3693, "")</f>
        <v>563</v>
      </c>
      <c r="D3693" s="9"/>
    </row>
    <row r="3694">
      <c r="A3694" s="10">
        <f>IF(my_protein!J3693 = my_protein!J3694, IF(my_protein!H3694 - my_protein!I3693 &lt; 100, A3693, A3693 + 1), A3693 + 1)</f>
        <v>2484</v>
      </c>
      <c r="B3694" s="10">
        <f>IF(my_protein!I3693 - my_protein!H3694 &gt; 0, my_protein!I3693 - my_protein!H3694, 0)</f>
        <v>0</v>
      </c>
      <c r="C3694">
        <f>IF(my_protein!B3694 = "with_protein", my_protein!S3694, "")</f>
        <v>365</v>
      </c>
      <c r="D3694" s="9"/>
    </row>
    <row r="3695">
      <c r="A3695" s="10">
        <f>IF(my_protein!J3694 = my_protein!J3695, IF(my_protein!H3695 - my_protein!I3694 &lt; 100, A3694, A3694 + 1), A3694 + 1)</f>
        <v>2485</v>
      </c>
      <c r="B3695" s="10">
        <f>IF(my_protein!I3694 - my_protein!H3695 &gt; 0, my_protein!I3694 - my_protein!H3695, 0)</f>
        <v>0</v>
      </c>
      <c r="C3695">
        <f>IF(my_protein!B3695 = "with_protein", my_protein!S3695, "")</f>
        <v>328</v>
      </c>
      <c r="D3695" s="9"/>
    </row>
    <row r="3696">
      <c r="A3696" s="10">
        <f>IF(my_protein!J3695 = my_protein!J3696, IF(my_protein!H3696 - my_protein!I3695 &lt; 100, A3695, A3695 + 1), A3695 + 1)</f>
        <v>2486</v>
      </c>
      <c r="B3696" s="10">
        <f>IF(my_protein!I3695 - my_protein!H3696 &gt; 0, my_protein!I3695 - my_protein!H3696, 0)</f>
        <v>0</v>
      </c>
      <c r="C3696">
        <f>IF(my_protein!B3696 = "with_protein", my_protein!S3696, "")</f>
        <v>110</v>
      </c>
      <c r="D3696" s="9"/>
    </row>
    <row r="3697">
      <c r="A3697" s="10">
        <f>IF(my_protein!J3696 = my_protein!J3697, IF(my_protein!H3697 - my_protein!I3696 &lt; 100, A3696, A3696 + 1), A3696 + 1)</f>
        <v>2487</v>
      </c>
      <c r="B3697" s="10">
        <f>IF(my_protein!I3696 - my_protein!H3697 &gt; 0, my_protein!I3696 - my_protein!H3697, 0)</f>
        <v>0</v>
      </c>
      <c r="C3697">
        <f>IF(my_protein!B3697 = "with_protein", my_protein!S3697, "")</f>
        <v>454</v>
      </c>
      <c r="D3697" s="9"/>
    </row>
    <row r="3698">
      <c r="A3698" s="10">
        <f>IF(my_protein!J3697 = my_protein!J3698, IF(my_protein!H3698 - my_protein!I3697 &lt; 100, A3697, A3697 + 1), A3697 + 1)</f>
        <v>2488</v>
      </c>
      <c r="B3698" s="10">
        <f>IF(my_protein!I3697 - my_protein!H3698 &gt; 0, my_protein!I3697 - my_protein!H3698, 0)</f>
        <v>0</v>
      </c>
      <c r="C3698">
        <f>IF(my_protein!B3698 = "with_protein", my_protein!S3698, "")</f>
        <v>78</v>
      </c>
      <c r="D3698" s="9"/>
    </row>
    <row r="3699">
      <c r="A3699" s="10">
        <f>IF(my_protein!J3698 = my_protein!J3699, IF(my_protein!H3699 - my_protein!I3698 &lt; 100, A3698, A3698 + 1), A3698 + 1)</f>
        <v>2489</v>
      </c>
      <c r="B3699" s="10">
        <f>IF(my_protein!I3698 - my_protein!H3699 &gt; 0, my_protein!I3698 - my_protein!H3699, 0)</f>
        <v>0</v>
      </c>
      <c r="C3699">
        <f>IF(my_protein!B3699 = "with_protein", my_protein!S3699, "")</f>
        <v>150</v>
      </c>
      <c r="D3699" s="9"/>
    </row>
    <row r="3700">
      <c r="A3700" s="10">
        <f>IF(my_protein!J3699 = my_protein!J3700, IF(my_protein!H3700 - my_protein!I3699 &lt; 100, A3699, A3699 + 1), A3699 + 1)</f>
        <v>2489</v>
      </c>
      <c r="B3700" s="10">
        <f>IF(my_protein!I3699 - my_protein!H3700 &gt; 0, my_protein!I3699 - my_protein!H3700, 0)</f>
        <v>0</v>
      </c>
      <c r="C3700">
        <f>IF(my_protein!B3700 = "with_protein", my_protein!S3700, "")</f>
        <v>251</v>
      </c>
      <c r="D3700" s="9"/>
    </row>
    <row r="3701">
      <c r="A3701" s="10">
        <f>IF(my_protein!J3700 = my_protein!J3701, IF(my_protein!H3701 - my_protein!I3700 &lt; 100, A3700, A3700 + 1), A3700 + 1)</f>
        <v>2490</v>
      </c>
      <c r="B3701" s="10">
        <f>IF(my_protein!I3700 - my_protein!H3701 &gt; 0, my_protein!I3700 - my_protein!H3701, 0)</f>
        <v>0</v>
      </c>
      <c r="C3701">
        <f>IF(my_protein!B3701 = "with_protein", my_protein!S3701, "")</f>
        <v>566</v>
      </c>
      <c r="D3701" s="9"/>
    </row>
    <row r="3702">
      <c r="A3702" s="10">
        <f>IF(my_protein!J3701 = my_protein!J3702, IF(my_protein!H3702 - my_protein!I3701 &lt; 100, A3701, A3701 + 1), A3701 + 1)</f>
        <v>2491</v>
      </c>
      <c r="B3702" s="10">
        <f>IF(my_protein!I3701 - my_protein!H3702 &gt; 0, my_protein!I3701 - my_protein!H3702, 0)</f>
        <v>0</v>
      </c>
      <c r="C3702">
        <f>IF(my_protein!B3702 = "with_protein", my_protein!S3702, "")</f>
        <v>460</v>
      </c>
      <c r="D3702" s="9"/>
    </row>
    <row r="3703">
      <c r="A3703" s="10">
        <f>IF(my_protein!J3702 = my_protein!J3703, IF(my_protein!H3703 - my_protein!I3702 &lt; 100, A3702, A3702 + 1), A3702 + 1)</f>
        <v>2492</v>
      </c>
      <c r="B3703" s="10">
        <f>IF(my_protein!I3702 - my_protein!H3703 &gt; 0, my_protein!I3702 - my_protein!H3703, 0)</f>
        <v>0</v>
      </c>
      <c r="C3703">
        <f>IF(my_protein!B3703 = "with_protein", my_protein!S3703, "")</f>
        <v>248</v>
      </c>
      <c r="D3703" s="9"/>
    </row>
    <row r="3704">
      <c r="A3704" s="10">
        <f>IF(my_protein!J3703 = my_protein!J3704, IF(my_protein!H3704 - my_protein!I3703 &lt; 100, A3703, A3703 + 1), A3703 + 1)</f>
        <v>2493</v>
      </c>
      <c r="B3704" s="10">
        <f>IF(my_protein!I3703 - my_protein!H3704 &gt; 0, my_protein!I3703 - my_protein!H3704, 0)</f>
        <v>0</v>
      </c>
      <c r="C3704">
        <f>IF(my_protein!B3704 = "with_protein", my_protein!S3704, "")</f>
        <v>126</v>
      </c>
      <c r="D3704" s="9"/>
    </row>
    <row r="3705">
      <c r="A3705" s="10">
        <f>IF(my_protein!J3704 = my_protein!J3705, IF(my_protein!H3705 - my_protein!I3704 &lt; 100, A3704, A3704 + 1), A3704 + 1)</f>
        <v>2493</v>
      </c>
      <c r="B3705" s="10">
        <f>IF(my_protein!I3704 - my_protein!H3705 &gt; 0, my_protein!I3704 - my_protein!H3705, 0)</f>
        <v>0</v>
      </c>
      <c r="C3705">
        <f>IF(my_protein!B3705 = "with_protein", my_protein!S3705, "")</f>
        <v>325</v>
      </c>
      <c r="D3705" s="9"/>
    </row>
    <row r="3706">
      <c r="A3706" s="10">
        <f>IF(my_protein!J3705 = my_protein!J3706, IF(my_protein!H3706 - my_protein!I3705 &lt; 100, A3705, A3705 + 1), A3705 + 1)</f>
        <v>2494</v>
      </c>
      <c r="B3706" s="10">
        <f>IF(my_protein!I3705 - my_protein!H3706 &gt; 0, my_protein!I3705 - my_protein!H3706, 0)</f>
        <v>0</v>
      </c>
      <c r="C3706">
        <f>IF(my_protein!B3706 = "with_protein", my_protein!S3706, "")</f>
        <v>220</v>
      </c>
      <c r="D3706" s="9"/>
    </row>
    <row r="3707">
      <c r="A3707" s="10">
        <f>IF(my_protein!J3706 = my_protein!J3707, IF(my_protein!H3707 - my_protein!I3706 &lt; 100, A3706, A3706 + 1), A3706 + 1)</f>
        <v>2495</v>
      </c>
      <c r="B3707" s="10">
        <f>IF(my_protein!I3706 - my_protein!H3707 &gt; 0, my_protein!I3706 - my_protein!H3707, 0)</f>
        <v>0</v>
      </c>
      <c r="C3707">
        <f>IF(my_protein!B3707 = "with_protein", my_protein!S3707, "")</f>
        <v>519</v>
      </c>
      <c r="D3707" s="9"/>
    </row>
    <row r="3708">
      <c r="A3708" s="10">
        <f>IF(my_protein!J3707 = my_protein!J3708, IF(my_protein!H3708 - my_protein!I3707 &lt; 100, A3707, A3707 + 1), A3707 + 1)</f>
        <v>2496</v>
      </c>
      <c r="B3708" s="10">
        <f>IF(my_protein!I3707 - my_protein!H3708 &gt; 0, my_protein!I3707 - my_protein!H3708, 0)</f>
        <v>0</v>
      </c>
      <c r="C3708">
        <f>IF(my_protein!B3708 = "with_protein", my_protein!S3708, "")</f>
        <v>497</v>
      </c>
      <c r="D3708" s="9"/>
    </row>
    <row r="3709">
      <c r="A3709" s="10">
        <f>IF(my_protein!J3708 = my_protein!J3709, IF(my_protein!H3709 - my_protein!I3708 &lt; 100, A3708, A3708 + 1), A3708 + 1)</f>
        <v>2497</v>
      </c>
      <c r="B3709" s="10">
        <f>IF(my_protein!I3708 - my_protein!H3709 &gt; 0, my_protein!I3708 - my_protein!H3709, 0)</f>
        <v>0</v>
      </c>
      <c r="C3709">
        <f>IF(my_protein!B3709 = "with_protein", my_protein!S3709, "")</f>
        <v>338</v>
      </c>
      <c r="D3709" s="9"/>
    </row>
    <row r="3710">
      <c r="A3710" s="10">
        <f>IF(my_protein!J3709 = my_protein!J3710, IF(my_protein!H3710 - my_protein!I3709 &lt; 100, A3709, A3709 + 1), A3709 + 1)</f>
        <v>2498</v>
      </c>
      <c r="B3710" s="10">
        <f>IF(my_protein!I3709 - my_protein!H3710 &gt; 0, my_protein!I3709 - my_protein!H3710, 0)</f>
        <v>0</v>
      </c>
      <c r="C3710">
        <f>IF(my_protein!B3710 = "with_protein", my_protein!S3710, "")</f>
        <v>265</v>
      </c>
      <c r="D3710" s="9"/>
    </row>
    <row r="3711">
      <c r="A3711" s="10">
        <f>IF(my_protein!J3710 = my_protein!J3711, IF(my_protein!H3711 - my_protein!I3710 &lt; 100, A3710, A3710 + 1), A3710 + 1)</f>
        <v>2498</v>
      </c>
      <c r="B3711" s="10">
        <f>IF(my_protein!I3710 - my_protein!H3711 &gt; 0, my_protein!I3710 - my_protein!H3711, 0)</f>
        <v>0</v>
      </c>
      <c r="C3711">
        <f>IF(my_protein!B3711 = "with_protein", my_protein!S3711, "")</f>
        <v>138</v>
      </c>
      <c r="D3711" s="9"/>
    </row>
    <row r="3712">
      <c r="A3712" s="10">
        <f>IF(my_protein!J3711 = my_protein!J3712, IF(my_protein!H3712 - my_protein!I3711 &lt; 100, A3711, A3711 + 1), A3711 + 1)</f>
        <v>2498</v>
      </c>
      <c r="B3712" s="10">
        <f>IF(my_protein!I3711 - my_protein!H3712 &gt; 0, my_protein!I3711 - my_protein!H3712, 0)</f>
        <v>0</v>
      </c>
      <c r="C3712">
        <f>IF(my_protein!B3712 = "with_protein", my_protein!S3712, "")</f>
        <v>140</v>
      </c>
      <c r="D3712" s="9"/>
    </row>
    <row r="3713">
      <c r="A3713" s="10">
        <f>IF(my_protein!J3712 = my_protein!J3713, IF(my_protein!H3713 - my_protein!I3712 &lt; 100, A3712, A3712 + 1), A3712 + 1)</f>
        <v>2498</v>
      </c>
      <c r="B3713" s="10">
        <f>IF(my_protein!I3712 - my_protein!H3713 &gt; 0, my_protein!I3712 - my_protein!H3713, 0)</f>
        <v>0</v>
      </c>
      <c r="C3713">
        <f>IF(my_protein!B3713 = "with_protein", my_protein!S3713, "")</f>
        <v>346</v>
      </c>
      <c r="D3713" s="9"/>
    </row>
    <row r="3714">
      <c r="A3714" s="10">
        <f>IF(my_protein!J3713 = my_protein!J3714, IF(my_protein!H3714 - my_protein!I3713 &lt; 100, A3713, A3713 + 1), A3713 + 1)</f>
        <v>2499</v>
      </c>
      <c r="B3714" s="10">
        <f>IF(my_protein!I3713 - my_protein!H3714 &gt; 0, my_protein!I3713 - my_protein!H3714, 0)</f>
        <v>0</v>
      </c>
      <c r="C3714">
        <f>IF(my_protein!B3714 = "with_protein", my_protein!S3714, "")</f>
        <v>104</v>
      </c>
      <c r="D3714" s="9"/>
    </row>
    <row r="3715">
      <c r="A3715" s="10">
        <f>IF(my_protein!J3714 = my_protein!J3715, IF(my_protein!H3715 - my_protein!I3714 &lt; 100, A3714, A3714 + 1), A3714 + 1)</f>
        <v>2499</v>
      </c>
      <c r="B3715" s="10">
        <f>IF(my_protein!I3714 - my_protein!H3715 &gt; 0, my_protein!I3714 - my_protein!H3715, 0)</f>
        <v>0</v>
      </c>
      <c r="C3715">
        <f>IF(my_protein!B3715 = "with_protein", my_protein!S3715, "")</f>
        <v>138</v>
      </c>
      <c r="D3715" s="9"/>
    </row>
    <row r="3716">
      <c r="A3716" s="10">
        <f>IF(my_protein!J3715 = my_protein!J3716, IF(my_protein!H3716 - my_protein!I3715 &lt; 100, A3715, A3715 + 1), A3715 + 1)</f>
        <v>2500</v>
      </c>
      <c r="B3716" s="10">
        <f>IF(my_protein!I3715 - my_protein!H3716 &gt; 0, my_protein!I3715 - my_protein!H3716, 0)</f>
        <v>0</v>
      </c>
      <c r="C3716">
        <f>IF(my_protein!B3716 = "with_protein", my_protein!S3716, "")</f>
        <v>266</v>
      </c>
      <c r="D3716" s="9"/>
    </row>
    <row r="3717">
      <c r="A3717" s="10">
        <f>IF(my_protein!J3716 = my_protein!J3717, IF(my_protein!H3717 - my_protein!I3716 &lt; 100, A3716, A3716 + 1), A3716 + 1)</f>
        <v>2501</v>
      </c>
      <c r="B3717" s="10">
        <f>IF(my_protein!I3716 - my_protein!H3717 &gt; 0, my_protein!I3716 - my_protein!H3717, 0)</f>
        <v>0</v>
      </c>
      <c r="C3717">
        <f>IF(my_protein!B3717 = "with_protein", my_protein!S3717, "")</f>
        <v>117</v>
      </c>
      <c r="D3717" s="9"/>
    </row>
    <row r="3718">
      <c r="A3718" s="10">
        <f>IF(my_protein!J3717 = my_protein!J3718, IF(my_protein!H3718 - my_protein!I3717 &lt; 100, A3717, A3717 + 1), A3717 + 1)</f>
        <v>2501</v>
      </c>
      <c r="B3718" s="10">
        <f>IF(my_protein!I3717 - my_protein!H3718 &gt; 0, my_protein!I3717 - my_protein!H3718, 0)</f>
        <v>3</v>
      </c>
      <c r="C3718">
        <f>IF(my_protein!B3718 = "with_protein", my_protein!S3718, "")</f>
        <v>428</v>
      </c>
      <c r="D3718" s="9"/>
    </row>
    <row r="3719">
      <c r="A3719" s="10">
        <f>IF(my_protein!J3718 = my_protein!J3719, IF(my_protein!H3719 - my_protein!I3718 &lt; 100, A3718, A3718 + 1), A3718 + 1)</f>
        <v>2502</v>
      </c>
      <c r="B3719" s="10">
        <f>IF(my_protein!I3718 - my_protein!H3719 &gt; 0, my_protein!I3718 - my_protein!H3719, 0)</f>
        <v>0</v>
      </c>
      <c r="C3719">
        <f>IF(my_protein!B3719 = "with_protein", my_protein!S3719, "")</f>
        <v>408</v>
      </c>
      <c r="D3719" s="9"/>
    </row>
    <row r="3720">
      <c r="A3720" s="10">
        <f>IF(my_protein!J3719 = my_protein!J3720, IF(my_protein!H3720 - my_protein!I3719 &lt; 100, A3719, A3719 + 1), A3719 + 1)</f>
        <v>2503</v>
      </c>
      <c r="B3720" s="10">
        <f>IF(my_protein!I3719 - my_protein!H3720 &gt; 0, my_protein!I3719 - my_protein!H3720, 0)</f>
        <v>0</v>
      </c>
      <c r="C3720">
        <f>IF(my_protein!B3720 = "with_protein", my_protein!S3720, "")</f>
        <v>62</v>
      </c>
      <c r="D3720" s="9"/>
    </row>
    <row r="3721">
      <c r="A3721" s="10">
        <f>IF(my_protein!J3720 = my_protein!J3721, IF(my_protein!H3721 - my_protein!I3720 &lt; 100, A3720, A3720 + 1), A3720 + 1)</f>
        <v>2504</v>
      </c>
      <c r="B3721" s="10">
        <f>IF(my_protein!I3720 - my_protein!H3721 &gt; 0, my_protein!I3720 - my_protein!H3721, 0)</f>
        <v>0</v>
      </c>
      <c r="C3721">
        <f>IF(my_protein!B3721 = "with_protein", my_protein!S3721, "")</f>
        <v>512</v>
      </c>
      <c r="D3721" s="9"/>
    </row>
    <row r="3722">
      <c r="A3722" s="10">
        <f>IF(my_protein!J3721 = my_protein!J3722, IF(my_protein!H3722 - my_protein!I3721 &lt; 100, A3721, A3721 + 1), A3721 + 1)</f>
        <v>2504</v>
      </c>
      <c r="B3722" s="10">
        <f>IF(my_protein!I3721 - my_protein!H3722 &gt; 0, my_protein!I3721 - my_protein!H3722, 0)</f>
        <v>0</v>
      </c>
      <c r="C3722">
        <f>IF(my_protein!B3722 = "with_protein", my_protein!S3722, "")</f>
        <v>214</v>
      </c>
      <c r="D3722" s="9"/>
    </row>
    <row r="3723">
      <c r="A3723" s="10">
        <f>IF(my_protein!J3722 = my_protein!J3723, IF(my_protein!H3723 - my_protein!I3722 &lt; 100, A3722, A3722 + 1), A3722 + 1)</f>
        <v>2505</v>
      </c>
      <c r="B3723" s="10">
        <f>IF(my_protein!I3722 - my_protein!H3723 &gt; 0, my_protein!I3722 - my_protein!H3723, 0)</f>
        <v>0</v>
      </c>
      <c r="C3723" t="str">
        <f>IF(my_protein!B3723 = "with_protein", my_protein!S3723, "")</f>
        <v/>
      </c>
      <c r="D3723" s="9"/>
    </row>
    <row r="3724">
      <c r="A3724" s="10">
        <f>IF(my_protein!J3723 = my_protein!J3724, IF(my_protein!H3724 - my_protein!I3723 &lt; 100, A3723, A3723 + 1), A3723 + 1)</f>
        <v>2506</v>
      </c>
      <c r="B3724" s="10">
        <f>IF(my_protein!I3723 - my_protein!H3724 &gt; 0, my_protein!I3723 - my_protein!H3724, 0)</f>
        <v>0</v>
      </c>
      <c r="C3724">
        <f>IF(my_protein!B3724 = "with_protein", my_protein!S3724, "")</f>
        <v>586</v>
      </c>
      <c r="D3724" s="9"/>
    </row>
    <row r="3725">
      <c r="A3725" s="10">
        <f>IF(my_protein!J3724 = my_protein!J3725, IF(my_protein!H3725 - my_protein!I3724 &lt; 100, A3724, A3724 + 1), A3724 + 1)</f>
        <v>2507</v>
      </c>
      <c r="B3725" s="10">
        <f>IF(my_protein!I3724 - my_protein!H3725 &gt; 0, my_protein!I3724 - my_protein!H3725, 0)</f>
        <v>0</v>
      </c>
      <c r="C3725">
        <f>IF(my_protein!B3725 = "with_protein", my_protein!S3725, "")</f>
        <v>424</v>
      </c>
      <c r="D3725" s="9"/>
    </row>
    <row r="3726">
      <c r="A3726" s="10">
        <f>IF(my_protein!J3725 = my_protein!J3726, IF(my_protein!H3726 - my_protein!I3725 &lt; 100, A3725, A3725 + 1), A3725 + 1)</f>
        <v>2507</v>
      </c>
      <c r="B3726" s="10">
        <f>IF(my_protein!I3725 - my_protein!H3726 &gt; 0, my_protein!I3725 - my_protein!H3726, 0)</f>
        <v>3</v>
      </c>
      <c r="C3726">
        <f>IF(my_protein!B3726 = "with_protein", my_protein!S3726, "")</f>
        <v>133</v>
      </c>
      <c r="D3726" s="9"/>
    </row>
    <row r="3727">
      <c r="A3727" s="10">
        <f>IF(my_protein!J3726 = my_protein!J3727, IF(my_protein!H3727 - my_protein!I3726 &lt; 100, A3726, A3726 + 1), A3726 + 1)</f>
        <v>2507</v>
      </c>
      <c r="B3727" s="10">
        <f>IF(my_protein!I3726 - my_protein!H3727 &gt; 0, my_protein!I3726 - my_protein!H3727, 0)</f>
        <v>3</v>
      </c>
      <c r="C3727">
        <f>IF(my_protein!B3727 = "with_protein", my_protein!S3727, "")</f>
        <v>126</v>
      </c>
      <c r="D3727" s="9"/>
    </row>
    <row r="3728">
      <c r="A3728" s="10">
        <f>IF(my_protein!J3727 = my_protein!J3728, IF(my_protein!H3728 - my_protein!I3727 &lt; 100, A3727, A3727 + 1), A3727 + 1)</f>
        <v>2507</v>
      </c>
      <c r="B3728" s="10">
        <f>IF(my_protein!I3727 - my_protein!H3728 &gt; 0, my_protein!I3727 - my_protein!H3728, 0)</f>
        <v>25</v>
      </c>
      <c r="C3728">
        <f>IF(my_protein!B3728 = "with_protein", my_protein!S3728, "")</f>
        <v>203</v>
      </c>
      <c r="D3728" s="9"/>
    </row>
    <row r="3729">
      <c r="A3729" s="10">
        <f>IF(my_protein!J3728 = my_protein!J3729, IF(my_protein!H3729 - my_protein!I3728 &lt; 100, A3728, A3728 + 1), A3728 + 1)</f>
        <v>2507</v>
      </c>
      <c r="B3729" s="10">
        <f>IF(my_protein!I3728 - my_protein!H3729 &gt; 0, my_protein!I3728 - my_protein!H3729, 0)</f>
        <v>0</v>
      </c>
      <c r="C3729">
        <f>IF(my_protein!B3729 = "with_protein", my_protein!S3729, "")</f>
        <v>442</v>
      </c>
      <c r="D3729" s="9"/>
    </row>
    <row r="3730">
      <c r="A3730" s="10">
        <f>IF(my_protein!J3729 = my_protein!J3730, IF(my_protein!H3730 - my_protein!I3729 &lt; 100, A3729, A3729 + 1), A3729 + 1)</f>
        <v>2508</v>
      </c>
      <c r="B3730" s="10">
        <f>IF(my_protein!I3729 - my_protein!H3730 &gt; 0, my_protein!I3729 - my_protein!H3730, 0)</f>
        <v>0</v>
      </c>
      <c r="C3730">
        <f>IF(my_protein!B3730 = "with_protein", my_protein!S3730, "")</f>
        <v>410</v>
      </c>
      <c r="D3730" s="9"/>
    </row>
    <row r="3731">
      <c r="A3731" s="10">
        <f>IF(my_protein!J3730 = my_protein!J3731, IF(my_protein!H3731 - my_protein!I3730 &lt; 100, A3730, A3730 + 1), A3730 + 1)</f>
        <v>2509</v>
      </c>
      <c r="B3731" s="10">
        <f>IF(my_protein!I3730 - my_protein!H3731 &gt; 0, my_protein!I3730 - my_protein!H3731, 0)</f>
        <v>0</v>
      </c>
      <c r="C3731">
        <f>IF(my_protein!B3731 = "with_protein", my_protein!S3731, "")</f>
        <v>429</v>
      </c>
      <c r="D3731" s="9"/>
    </row>
    <row r="3732">
      <c r="A3732" s="10">
        <f>IF(my_protein!J3731 = my_protein!J3732, IF(my_protein!H3732 - my_protein!I3731 &lt; 100, A3731, A3731 + 1), A3731 + 1)</f>
        <v>2510</v>
      </c>
      <c r="B3732" s="10">
        <f>IF(my_protein!I3731 - my_protein!H3732 &gt; 0, my_protein!I3731 - my_protein!H3732, 0)</f>
        <v>0</v>
      </c>
      <c r="C3732" t="str">
        <f>IF(my_protein!B3732 = "with_protein", my_protein!S3732, "")</f>
        <v/>
      </c>
      <c r="D3732" s="9"/>
    </row>
    <row r="3733">
      <c r="A3733" s="10">
        <f>IF(my_protein!J3732 = my_protein!J3733, IF(my_protein!H3733 - my_protein!I3732 &lt; 100, A3732, A3732 + 1), A3732 + 1)</f>
        <v>2511</v>
      </c>
      <c r="B3733" s="10">
        <f>IF(my_protein!I3732 - my_protein!H3733 &gt; 0, my_protein!I3732 - my_protein!H3733, 0)</f>
        <v>0</v>
      </c>
      <c r="C3733">
        <f>IF(my_protein!B3733 = "with_protein", my_protein!S3733, "")</f>
        <v>215</v>
      </c>
      <c r="D3733" s="9"/>
    </row>
    <row r="3734">
      <c r="A3734" s="10">
        <f>IF(my_protein!J3733 = my_protein!J3734, IF(my_protein!H3734 - my_protein!I3733 &lt; 100, A3733, A3733 + 1), A3733 + 1)</f>
        <v>2511</v>
      </c>
      <c r="B3734" s="10">
        <f>IF(my_protein!I3733 - my_protein!H3734 &gt; 0, my_protein!I3733 - my_protein!H3734, 0)</f>
        <v>0</v>
      </c>
      <c r="C3734">
        <f>IF(my_protein!B3734 = "with_protein", my_protein!S3734, "")</f>
        <v>427</v>
      </c>
      <c r="D3734" s="9"/>
    </row>
    <row r="3735">
      <c r="A3735" s="10">
        <f>IF(my_protein!J3734 = my_protein!J3735, IF(my_protein!H3735 - my_protein!I3734 &lt; 100, A3734, A3734 + 1), A3734 + 1)</f>
        <v>2512</v>
      </c>
      <c r="B3735" s="10">
        <f>IF(my_protein!I3734 - my_protein!H3735 &gt; 0, my_protein!I3734 - my_protein!H3735, 0)</f>
        <v>0</v>
      </c>
      <c r="C3735">
        <f>IF(my_protein!B3735 = "with_protein", my_protein!S3735, "")</f>
        <v>172</v>
      </c>
      <c r="D3735" s="9"/>
    </row>
    <row r="3736">
      <c r="A3736" s="10">
        <f>IF(my_protein!J3735 = my_protein!J3736, IF(my_protein!H3736 - my_protein!I3735 &lt; 100, A3735, A3735 + 1), A3735 + 1)</f>
        <v>2513</v>
      </c>
      <c r="B3736" s="10">
        <f>IF(my_protein!I3735 - my_protein!H3736 &gt; 0, my_protein!I3735 - my_protein!H3736, 0)</f>
        <v>0</v>
      </c>
      <c r="C3736" t="str">
        <f>IF(my_protein!B3736 = "with_protein", my_protein!S3736, "")</f>
        <v/>
      </c>
      <c r="D3736" s="9"/>
    </row>
    <row r="3737">
      <c r="A3737" s="10">
        <f>IF(my_protein!J3736 = my_protein!J3737, IF(my_protein!H3737 - my_protein!I3736 &lt; 100, A3736, A3736 + 1), A3736 + 1)</f>
        <v>2514</v>
      </c>
      <c r="B3737" s="10">
        <f>IF(my_protein!I3736 - my_protein!H3737 &gt; 0, my_protein!I3736 - my_protein!H3737, 0)</f>
        <v>0</v>
      </c>
      <c r="C3737">
        <f>IF(my_protein!B3737 = "with_protein", my_protein!S3737, "")</f>
        <v>433</v>
      </c>
      <c r="D3737" s="9"/>
    </row>
    <row r="3738">
      <c r="A3738" s="10">
        <f>IF(my_protein!J3737 = my_protein!J3738, IF(my_protein!H3738 - my_protein!I3737 &lt; 100, A3737, A3737 + 1), A3737 + 1)</f>
        <v>2514</v>
      </c>
      <c r="B3738" s="10">
        <f>IF(my_protein!I3737 - my_protein!H3738 &gt; 0, my_protein!I3737 - my_protein!H3738, 0)</f>
        <v>3</v>
      </c>
      <c r="C3738">
        <f>IF(my_protein!B3738 = "with_protein", my_protein!S3738, "")</f>
        <v>280</v>
      </c>
      <c r="D3738" s="9"/>
    </row>
    <row r="3739">
      <c r="A3739" s="10">
        <f>IF(my_protein!J3738 = my_protein!J3739, IF(my_protein!H3739 - my_protein!I3738 &lt; 100, A3738, A3738 + 1), A3738 + 1)</f>
        <v>2514</v>
      </c>
      <c r="B3739" s="10">
        <f>IF(my_protein!I3738 - my_protein!H3739 &gt; 0, my_protein!I3738 - my_protein!H3739, 0)</f>
        <v>0</v>
      </c>
      <c r="C3739">
        <f>IF(my_protein!B3739 = "with_protein", my_protein!S3739, "")</f>
        <v>273</v>
      </c>
      <c r="D3739" s="9"/>
    </row>
    <row r="3740">
      <c r="A3740" s="10">
        <f>IF(my_protein!J3739 = my_protein!J3740, IF(my_protein!H3740 - my_protein!I3739 &lt; 100, A3739, A3739 + 1), A3739 + 1)</f>
        <v>2515</v>
      </c>
      <c r="B3740" s="10">
        <f>IF(my_protein!I3739 - my_protein!H3740 &gt; 0, my_protein!I3739 - my_protein!H3740, 0)</f>
        <v>0</v>
      </c>
      <c r="C3740">
        <f>IF(my_protein!B3740 = "with_protein", my_protein!S3740, "")</f>
        <v>113</v>
      </c>
      <c r="D3740" s="9"/>
    </row>
    <row r="3741">
      <c r="A3741" s="10">
        <f>IF(my_protein!J3740 = my_protein!J3741, IF(my_protein!H3741 - my_protein!I3740 &lt; 100, A3740, A3740 + 1), A3740 + 1)</f>
        <v>2515</v>
      </c>
      <c r="B3741" s="10">
        <f>IF(my_protein!I3740 - my_protein!H3741 &gt; 0, my_protein!I3740 - my_protein!H3741, 0)</f>
        <v>0</v>
      </c>
      <c r="C3741" t="str">
        <f>IF(my_protein!B3741 = "with_protein", my_protein!S3741, "")</f>
        <v/>
      </c>
      <c r="D3741" s="9"/>
    </row>
    <row r="3742">
      <c r="A3742" s="10">
        <f>IF(my_protein!J3741 = my_protein!J3742, IF(my_protein!H3742 - my_protein!I3741 &lt; 100, A3741, A3741 + 1), A3741 + 1)</f>
        <v>2515</v>
      </c>
      <c r="B3742" s="10">
        <f>IF(my_protein!I3741 - my_protein!H3742 &gt; 0, my_protein!I3741 - my_protein!H3742, 0)</f>
        <v>3</v>
      </c>
      <c r="C3742" t="str">
        <f>IF(my_protein!B3742 = "with_protein", my_protein!S3742, "")</f>
        <v/>
      </c>
      <c r="D3742" s="9"/>
    </row>
    <row r="3743">
      <c r="A3743" s="10">
        <f>IF(my_protein!J3742 = my_protein!J3743, IF(my_protein!H3743 - my_protein!I3742 &lt; 100, A3742, A3742 + 1), A3742 + 1)</f>
        <v>2516</v>
      </c>
      <c r="B3743" s="10">
        <f>IF(my_protein!I3742 - my_protein!H3743 &gt; 0, my_protein!I3742 - my_protein!H3743, 0)</f>
        <v>0</v>
      </c>
      <c r="C3743" t="str">
        <f>IF(my_protein!B3743 = "with_protein", my_protein!S3743, "")</f>
        <v/>
      </c>
      <c r="D3743" s="9"/>
    </row>
    <row r="3744">
      <c r="A3744" s="10">
        <f>IF(my_protein!J3743 = my_protein!J3744, IF(my_protein!H3744 - my_protein!I3743 &lt; 100, A3743, A3743 + 1), A3743 + 1)</f>
        <v>2517</v>
      </c>
      <c r="B3744" s="10">
        <f>IF(my_protein!I3743 - my_protein!H3744 &gt; 0, my_protein!I3743 - my_protein!H3744, 0)</f>
        <v>0</v>
      </c>
      <c r="C3744">
        <f>IF(my_protein!B3744 = "with_protein", my_protein!S3744, "")</f>
        <v>94</v>
      </c>
      <c r="D3744" s="9"/>
    </row>
    <row r="3745">
      <c r="A3745" s="10">
        <f>IF(my_protein!J3744 = my_protein!J3745, IF(my_protein!H3745 - my_protein!I3744 &lt; 100, A3744, A3744 + 1), A3744 + 1)</f>
        <v>2518</v>
      </c>
      <c r="B3745" s="10">
        <f>IF(my_protein!I3744 - my_protein!H3745 &gt; 0, my_protein!I3744 - my_protein!H3745, 0)</f>
        <v>0</v>
      </c>
      <c r="C3745">
        <f>IF(my_protein!B3745 = "with_protein", my_protein!S3745, "")</f>
        <v>204</v>
      </c>
      <c r="D3745" s="9"/>
    </row>
    <row r="3746">
      <c r="A3746" s="10">
        <f>IF(my_protein!J3745 = my_protein!J3746, IF(my_protein!H3746 - my_protein!I3745 &lt; 100, A3745, A3745 + 1), A3745 + 1)</f>
        <v>2518</v>
      </c>
      <c r="B3746" s="10">
        <f>IF(my_protein!I3745 - my_protein!H3746 &gt; 0, my_protein!I3745 - my_protein!H3746, 0)</f>
        <v>90</v>
      </c>
      <c r="C3746">
        <f>IF(my_protein!B3746 = "with_protein", my_protein!S3746, "")</f>
        <v>179</v>
      </c>
      <c r="D3746" s="9"/>
    </row>
    <row r="3747">
      <c r="A3747" s="10">
        <f>IF(my_protein!J3746 = my_protein!J3747, IF(my_protein!H3747 - my_protein!I3746 &lt; 100, A3746, A3746 + 1), A3746 + 1)</f>
        <v>2519</v>
      </c>
      <c r="B3747" s="10">
        <f>IF(my_protein!I3746 - my_protein!H3747 &gt; 0, my_protein!I3746 - my_protein!H3747, 0)</f>
        <v>0</v>
      </c>
      <c r="C3747" t="str">
        <f>IF(my_protein!B3747 = "with_protein", my_protein!S3747, "")</f>
        <v/>
      </c>
      <c r="D3747" s="9"/>
    </row>
    <row r="3748">
      <c r="A3748" s="10">
        <f>IF(my_protein!J3747 = my_protein!J3748, IF(my_protein!H3748 - my_protein!I3747 &lt; 100, A3747, A3747 + 1), A3747 + 1)</f>
        <v>2520</v>
      </c>
      <c r="B3748" s="10">
        <f>IF(my_protein!I3747 - my_protein!H3748 &gt; 0, my_protein!I3747 - my_protein!H3748, 0)</f>
        <v>0</v>
      </c>
      <c r="C3748">
        <f>IF(my_protein!B3748 = "with_protein", my_protein!S3748, "")</f>
        <v>1449</v>
      </c>
      <c r="D3748" s="9"/>
    </row>
    <row r="3749">
      <c r="A3749" s="10">
        <f>IF(my_protein!J3748 = my_protein!J3749, IF(my_protein!H3749 - my_protein!I3748 &lt; 100, A3748, A3748 + 1), A3748 + 1)</f>
        <v>2521</v>
      </c>
      <c r="B3749" s="10">
        <f>IF(my_protein!I3748 - my_protein!H3749 &gt; 0, my_protein!I3748 - my_protein!H3749, 0)</f>
        <v>0</v>
      </c>
      <c r="C3749">
        <f>IF(my_protein!B3749 = "with_protein", my_protein!S3749, "")</f>
        <v>73</v>
      </c>
      <c r="D3749" s="9"/>
    </row>
    <row r="3750">
      <c r="A3750" s="10">
        <f>IF(my_protein!J3749 = my_protein!J3750, IF(my_protein!H3750 - my_protein!I3749 &lt; 100, A3749, A3749 + 1), A3749 + 1)</f>
        <v>2521</v>
      </c>
      <c r="B3750" s="10">
        <f>IF(my_protein!I3749 - my_protein!H3750 &gt; 0, my_protein!I3749 - my_protein!H3750, 0)</f>
        <v>0</v>
      </c>
      <c r="C3750">
        <f>IF(my_protein!B3750 = "with_protein", my_protein!S3750, "")</f>
        <v>191</v>
      </c>
      <c r="D3750" s="9"/>
    </row>
    <row r="3751">
      <c r="A3751" s="10">
        <f>IF(my_protein!J3750 = my_protein!J3751, IF(my_protein!H3751 - my_protein!I3750 &lt; 100, A3750, A3750 + 1), A3750 + 1)</f>
        <v>2522</v>
      </c>
      <c r="B3751" s="10">
        <f>IF(my_protein!I3750 - my_protein!H3751 &gt; 0, my_protein!I3750 - my_protein!H3751, 0)</f>
        <v>0</v>
      </c>
      <c r="C3751">
        <f>IF(my_protein!B3751 = "with_protein", my_protein!S3751, "")</f>
        <v>297</v>
      </c>
      <c r="D3751" s="9"/>
    </row>
    <row r="3752">
      <c r="A3752" s="10">
        <f>IF(my_protein!J3751 = my_protein!J3752, IF(my_protein!H3752 - my_protein!I3751 &lt; 100, A3751, A3751 + 1), A3751 + 1)</f>
        <v>2522</v>
      </c>
      <c r="B3752" s="10">
        <f>IF(my_protein!I3751 - my_protein!H3752 &gt; 0, my_protein!I3751 - my_protein!H3752, 0)</f>
        <v>0</v>
      </c>
      <c r="C3752">
        <f>IF(my_protein!B3752 = "with_protein", my_protein!S3752, "")</f>
        <v>330</v>
      </c>
      <c r="D3752" s="9"/>
    </row>
    <row r="3753">
      <c r="A3753" s="10">
        <f>IF(my_protein!J3752 = my_protein!J3753, IF(my_protein!H3753 - my_protein!I3752 &lt; 100, A3752, A3752 + 1), A3752 + 1)</f>
        <v>2523</v>
      </c>
      <c r="B3753" s="10">
        <f>IF(my_protein!I3752 - my_protein!H3753 &gt; 0, my_protein!I3752 - my_protein!H3753, 0)</f>
        <v>0</v>
      </c>
      <c r="C3753">
        <f>IF(my_protein!B3753 = "with_protein", my_protein!S3753, "")</f>
        <v>382</v>
      </c>
      <c r="D3753" s="9"/>
    </row>
    <row r="3754">
      <c r="A3754" s="10">
        <f>IF(my_protein!J3753 = my_protein!J3754, IF(my_protein!H3754 - my_protein!I3753 &lt; 100, A3753, A3753 + 1), A3753 + 1)</f>
        <v>2524</v>
      </c>
      <c r="B3754" s="10">
        <f>IF(my_protein!I3753 - my_protein!H3754 &gt; 0, my_protein!I3753 - my_protein!H3754, 0)</f>
        <v>0</v>
      </c>
      <c r="C3754">
        <f>IF(my_protein!B3754 = "with_protein", my_protein!S3754, "")</f>
        <v>351</v>
      </c>
      <c r="D3754" s="9"/>
    </row>
    <row r="3755">
      <c r="A3755" s="10">
        <f>IF(my_protein!J3754 = my_protein!J3755, IF(my_protein!H3755 - my_protein!I3754 &lt; 100, A3754, A3754 + 1), A3754 + 1)</f>
        <v>2525</v>
      </c>
      <c r="B3755" s="10">
        <f>IF(my_protein!I3754 - my_protein!H3755 &gt; 0, my_protein!I3754 - my_protein!H3755, 0)</f>
        <v>0</v>
      </c>
      <c r="C3755">
        <f>IF(my_protein!B3755 = "with_protein", my_protein!S3755, "")</f>
        <v>743</v>
      </c>
      <c r="D3755" s="9"/>
    </row>
    <row r="3756">
      <c r="A3756" s="10">
        <f>IF(my_protein!J3755 = my_protein!J3756, IF(my_protein!H3756 - my_protein!I3755 &lt; 100, A3755, A3755 + 1), A3755 + 1)</f>
        <v>2526</v>
      </c>
      <c r="B3756" s="10">
        <f>IF(my_protein!I3755 - my_protein!H3756 &gt; 0, my_protein!I3755 - my_protein!H3756, 0)</f>
        <v>0</v>
      </c>
      <c r="C3756">
        <f>IF(my_protein!B3756 = "with_protein", my_protein!S3756, "")</f>
        <v>615</v>
      </c>
      <c r="D3756" s="9"/>
    </row>
    <row r="3757">
      <c r="A3757" s="10">
        <f>IF(my_protein!J3756 = my_protein!J3757, IF(my_protein!H3757 - my_protein!I3756 &lt; 100, A3756, A3756 + 1), A3756 + 1)</f>
        <v>2526</v>
      </c>
      <c r="B3757" s="10">
        <f>IF(my_protein!I3756 - my_protein!H3757 &gt; 0, my_protein!I3756 - my_protein!H3757, 0)</f>
        <v>3</v>
      </c>
      <c r="C3757">
        <f>IF(my_protein!B3757 = "with_protein", my_protein!S3757, "")</f>
        <v>196</v>
      </c>
      <c r="D3757" s="9"/>
    </row>
    <row r="3758">
      <c r="A3758" s="10">
        <f>IF(my_protein!J3757 = my_protein!J3758, IF(my_protein!H3758 - my_protein!I3757 &lt; 100, A3757, A3757 + 1), A3757 + 1)</f>
        <v>2527</v>
      </c>
      <c r="B3758" s="10">
        <f>IF(my_protein!I3757 - my_protein!H3758 &gt; 0, my_protein!I3757 - my_protein!H3758, 0)</f>
        <v>0</v>
      </c>
      <c r="C3758">
        <f>IF(my_protein!B3758 = "with_protein", my_protein!S3758, "")</f>
        <v>381</v>
      </c>
      <c r="D3758" s="9"/>
    </row>
    <row r="3759">
      <c r="A3759" s="10">
        <f>IF(my_protein!J3758 = my_protein!J3759, IF(my_protein!H3759 - my_protein!I3758 &lt; 100, A3758, A3758 + 1), A3758 + 1)</f>
        <v>2527</v>
      </c>
      <c r="B3759" s="10">
        <f>IF(my_protein!I3758 - my_protein!H3759 &gt; 0, my_protein!I3758 - my_protein!H3759, 0)</f>
        <v>0</v>
      </c>
      <c r="C3759">
        <f>IF(my_protein!B3759 = "with_protein", my_protein!S3759, "")</f>
        <v>150</v>
      </c>
      <c r="D3759" s="9"/>
    </row>
    <row r="3760">
      <c r="A3760" s="10">
        <f>IF(my_protein!J3759 = my_protein!J3760, IF(my_protein!H3760 - my_protein!I3759 &lt; 100, A3759, A3759 + 1), A3759 + 1)</f>
        <v>2528</v>
      </c>
      <c r="B3760" s="10">
        <f>IF(my_protein!I3759 - my_protein!H3760 &gt; 0, my_protein!I3759 - my_protein!H3760, 0)</f>
        <v>0</v>
      </c>
      <c r="C3760">
        <f>IF(my_protein!B3760 = "with_protein", my_protein!S3760, "")</f>
        <v>327</v>
      </c>
      <c r="D3760" s="9"/>
    </row>
    <row r="3761">
      <c r="A3761" s="10">
        <f>IF(my_protein!J3760 = my_protein!J3761, IF(my_protein!H3761 - my_protein!I3760 &lt; 100, A3760, A3760 + 1), A3760 + 1)</f>
        <v>2529</v>
      </c>
      <c r="B3761" s="10">
        <f>IF(my_protein!I3760 - my_protein!H3761 &gt; 0, my_protein!I3760 - my_protein!H3761, 0)</f>
        <v>0</v>
      </c>
      <c r="C3761">
        <f>IF(my_protein!B3761 = "with_protein", my_protein!S3761, "")</f>
        <v>202</v>
      </c>
      <c r="D3761" s="9"/>
    </row>
    <row r="3762">
      <c r="A3762" s="10">
        <f>IF(my_protein!J3761 = my_protein!J3762, IF(my_protein!H3762 - my_protein!I3761 &lt; 100, A3761, A3761 + 1), A3761 + 1)</f>
        <v>2530</v>
      </c>
      <c r="B3762" s="10">
        <f>IF(my_protein!I3761 - my_protein!H3762 &gt; 0, my_protein!I3761 - my_protein!H3762, 0)</f>
        <v>0</v>
      </c>
      <c r="C3762">
        <f>IF(my_protein!B3762 = "with_protein", my_protein!S3762, "")</f>
        <v>327</v>
      </c>
      <c r="D3762" s="9"/>
    </row>
    <row r="3763">
      <c r="A3763" s="10">
        <f>IF(my_protein!J3762 = my_protein!J3763, IF(my_protein!H3763 - my_protein!I3762 &lt; 100, A3762, A3762 + 1), A3762 + 1)</f>
        <v>2530</v>
      </c>
      <c r="B3763" s="10">
        <f>IF(my_protein!I3762 - my_protein!H3763 &gt; 0, my_protein!I3762 - my_protein!H3763, 0)</f>
        <v>0</v>
      </c>
      <c r="C3763" t="str">
        <f>IF(my_protein!B3763 = "with_protein", my_protein!S3763, "")</f>
        <v/>
      </c>
      <c r="D3763" s="9"/>
    </row>
    <row r="3764">
      <c r="A3764" s="10">
        <f>IF(my_protein!J3763 = my_protein!J3764, IF(my_protein!H3764 - my_protein!I3763 &lt; 100, A3763, A3763 + 1), A3763 + 1)</f>
        <v>2530</v>
      </c>
      <c r="B3764" s="10">
        <f>IF(my_protein!I3763 - my_protein!H3764 &gt; 0, my_protein!I3763 - my_protein!H3764, 0)</f>
        <v>3</v>
      </c>
      <c r="C3764">
        <f>IF(my_protein!B3764 = "with_protein", my_protein!S3764, "")</f>
        <v>288</v>
      </c>
      <c r="D3764" s="9"/>
    </row>
    <row r="3765">
      <c r="A3765" s="10">
        <f>IF(my_protein!J3764 = my_protein!J3765, IF(my_protein!H3765 - my_protein!I3764 &lt; 100, A3764, A3764 + 1), A3764 + 1)</f>
        <v>2530</v>
      </c>
      <c r="B3765" s="10">
        <f>IF(my_protein!I3764 - my_protein!H3765 &gt; 0, my_protein!I3764 - my_protein!H3765, 0)</f>
        <v>0</v>
      </c>
      <c r="C3765">
        <f>IF(my_protein!B3765 = "with_protein", my_protein!S3765, "")</f>
        <v>335</v>
      </c>
      <c r="D3765" s="9"/>
    </row>
    <row r="3766">
      <c r="A3766" s="10">
        <f>IF(my_protein!J3765 = my_protein!J3766, IF(my_protein!H3766 - my_protein!I3765 &lt; 100, A3765, A3765 + 1), A3765 + 1)</f>
        <v>2530</v>
      </c>
      <c r="B3766" s="10">
        <f>IF(my_protein!I3765 - my_protein!H3766 &gt; 0, my_protein!I3765 - my_protein!H3766, 0)</f>
        <v>7</v>
      </c>
      <c r="C3766">
        <f>IF(my_protein!B3766 = "with_protein", my_protein!S3766, "")</f>
        <v>71</v>
      </c>
      <c r="D3766" s="9"/>
    </row>
    <row r="3767">
      <c r="A3767" s="10">
        <f>IF(my_protein!J3766 = my_protein!J3767, IF(my_protein!H3767 - my_protein!I3766 &lt; 100, A3766, A3766 + 1), A3766 + 1)</f>
        <v>2530</v>
      </c>
      <c r="B3767" s="10">
        <f>IF(my_protein!I3766 - my_protein!H3767 &gt; 0, my_protein!I3766 - my_protein!H3767, 0)</f>
        <v>0</v>
      </c>
      <c r="C3767">
        <f>IF(my_protein!B3767 = "with_protein", my_protein!S3767, "")</f>
        <v>361</v>
      </c>
      <c r="D3767" s="9"/>
    </row>
    <row r="3768">
      <c r="A3768" s="10">
        <f>IF(my_protein!J3767 = my_protein!J3768, IF(my_protein!H3768 - my_protein!I3767 &lt; 100, A3767, A3767 + 1), A3767 + 1)</f>
        <v>2530</v>
      </c>
      <c r="B3768" s="10">
        <f>IF(my_protein!I3767 - my_protein!H3768 &gt; 0, my_protein!I3767 - my_protein!H3768, 0)</f>
        <v>7</v>
      </c>
      <c r="C3768">
        <f>IF(my_protein!B3768 = "with_protein", my_protein!S3768, "")</f>
        <v>399</v>
      </c>
      <c r="D3768" s="9"/>
    </row>
    <row r="3769">
      <c r="A3769" s="10">
        <f>IF(my_protein!J3768 = my_protein!J3769, IF(my_protein!H3769 - my_protein!I3768 &lt; 100, A3768, A3768 + 1), A3768 + 1)</f>
        <v>2531</v>
      </c>
      <c r="B3769" s="10">
        <f>IF(my_protein!I3768 - my_protein!H3769 &gt; 0, my_protein!I3768 - my_protein!H3769, 0)</f>
        <v>0</v>
      </c>
      <c r="C3769">
        <f>IF(my_protein!B3769 = "with_protein", my_protein!S3769, "")</f>
        <v>366</v>
      </c>
      <c r="D3769" s="9"/>
    </row>
    <row r="3770">
      <c r="A3770" s="10">
        <f>IF(my_protein!J3769 = my_protein!J3770, IF(my_protein!H3770 - my_protein!I3769 &lt; 100, A3769, A3769 + 1), A3769 + 1)</f>
        <v>2532</v>
      </c>
      <c r="B3770" s="10">
        <f>IF(my_protein!I3769 - my_protein!H3770 &gt; 0, my_protein!I3769 - my_protein!H3770, 0)</f>
        <v>0</v>
      </c>
      <c r="C3770">
        <f>IF(my_protein!B3770 = "with_protein", my_protein!S3770, "")</f>
        <v>323</v>
      </c>
      <c r="D3770" s="9"/>
    </row>
    <row r="3771">
      <c r="A3771" s="10">
        <f>IF(my_protein!J3770 = my_protein!J3771, IF(my_protein!H3771 - my_protein!I3770 &lt; 100, A3770, A3770 + 1), A3770 + 1)</f>
        <v>2533</v>
      </c>
      <c r="B3771" s="10">
        <f>IF(my_protein!I3770 - my_protein!H3771 &gt; 0, my_protein!I3770 - my_protein!H3771, 0)</f>
        <v>0</v>
      </c>
      <c r="C3771">
        <f>IF(my_protein!B3771 = "with_protein", my_protein!S3771, "")</f>
        <v>867</v>
      </c>
      <c r="D3771" s="9"/>
    </row>
    <row r="3772">
      <c r="A3772" s="10">
        <f>IF(my_protein!J3771 = my_protein!J3772, IF(my_protein!H3772 - my_protein!I3771 &lt; 100, A3771, A3771 + 1), A3771 + 1)</f>
        <v>2534</v>
      </c>
      <c r="B3772" s="10">
        <f>IF(my_protein!I3771 - my_protein!H3772 &gt; 0, my_protein!I3771 - my_protein!H3772, 0)</f>
        <v>0</v>
      </c>
      <c r="C3772">
        <f>IF(my_protein!B3772 = "with_protein", my_protein!S3772, "")</f>
        <v>285</v>
      </c>
      <c r="D3772" s="9"/>
    </row>
    <row r="3773">
      <c r="A3773" s="10">
        <f>IF(my_protein!J3772 = my_protein!J3773, IF(my_protein!H3773 - my_protein!I3772 &lt; 100, A3772, A3772 + 1), A3772 + 1)</f>
        <v>2535</v>
      </c>
      <c r="B3773" s="10">
        <f>IF(my_protein!I3772 - my_protein!H3773 &gt; 0, my_protein!I3772 - my_protein!H3773, 0)</f>
        <v>0</v>
      </c>
      <c r="C3773">
        <f>IF(my_protein!B3773 = "with_protein", my_protein!S3773, "")</f>
        <v>182</v>
      </c>
      <c r="D3773" s="9"/>
    </row>
    <row r="3774">
      <c r="A3774" s="10">
        <f>IF(my_protein!J3773 = my_protein!J3774, IF(my_protein!H3774 - my_protein!I3773 &lt; 100, A3773, A3773 + 1), A3773 + 1)</f>
        <v>2536</v>
      </c>
      <c r="B3774" s="10">
        <f>IF(my_protein!I3773 - my_protein!H3774 &gt; 0, my_protein!I3773 - my_protein!H3774, 0)</f>
        <v>0</v>
      </c>
      <c r="C3774">
        <f>IF(my_protein!B3774 = "with_protein", my_protein!S3774, "")</f>
        <v>389</v>
      </c>
      <c r="D3774" s="9"/>
    </row>
    <row r="3775">
      <c r="A3775" s="10">
        <f>IF(my_protein!J3774 = my_protein!J3775, IF(my_protein!H3775 - my_protein!I3774 &lt; 100, A3774, A3774 + 1), A3774 + 1)</f>
        <v>2537</v>
      </c>
      <c r="B3775" s="10">
        <f>IF(my_protein!I3774 - my_protein!H3775 &gt; 0, my_protein!I3774 - my_protein!H3775, 0)</f>
        <v>0</v>
      </c>
      <c r="C3775">
        <f>IF(my_protein!B3775 = "with_protein", my_protein!S3775, "")</f>
        <v>120</v>
      </c>
      <c r="D3775" s="9"/>
    </row>
    <row r="3776">
      <c r="A3776" s="10">
        <f>IF(my_protein!J3775 = my_protein!J3776, IF(my_protein!H3776 - my_protein!I3775 &lt; 100, A3775, A3775 + 1), A3775 + 1)</f>
        <v>2538</v>
      </c>
      <c r="B3776" s="10">
        <f>IF(my_protein!I3775 - my_protein!H3776 &gt; 0, my_protein!I3775 - my_protein!H3776, 0)</f>
        <v>0</v>
      </c>
      <c r="C3776">
        <f>IF(my_protein!B3776 = "with_protein", my_protein!S3776, "")</f>
        <v>220</v>
      </c>
      <c r="D3776" s="9"/>
    </row>
    <row r="3777">
      <c r="A3777" s="10">
        <f>IF(my_protein!J3776 = my_protein!J3777, IF(my_protein!H3777 - my_protein!I3776 &lt; 100, A3776, A3776 + 1), A3776 + 1)</f>
        <v>2539</v>
      </c>
      <c r="B3777" s="10">
        <f>IF(my_protein!I3776 - my_protein!H3777 &gt; 0, my_protein!I3776 - my_protein!H3777, 0)</f>
        <v>0</v>
      </c>
      <c r="C3777">
        <f>IF(my_protein!B3777 = "with_protein", my_protein!S3777, "")</f>
        <v>518</v>
      </c>
      <c r="D3777" s="9"/>
    </row>
    <row r="3778">
      <c r="A3778" s="10">
        <f>IF(my_protein!J3777 = my_protein!J3778, IF(my_protein!H3778 - my_protein!I3777 &lt; 100, A3777, A3777 + 1), A3777 + 1)</f>
        <v>2540</v>
      </c>
      <c r="B3778" s="10">
        <f>IF(my_protein!I3777 - my_protein!H3778 &gt; 0, my_protein!I3777 - my_protein!H3778, 0)</f>
        <v>0</v>
      </c>
      <c r="C3778">
        <f>IF(my_protein!B3778 = "with_protein", my_protein!S3778, "")</f>
        <v>293</v>
      </c>
      <c r="D3778" s="9"/>
    </row>
    <row r="3779">
      <c r="A3779" s="10">
        <f>IF(my_protein!J3778 = my_protein!J3779, IF(my_protein!H3779 - my_protein!I3778 &lt; 100, A3778, A3778 + 1), A3778 + 1)</f>
        <v>2540</v>
      </c>
      <c r="B3779" s="10">
        <f>IF(my_protein!I3778 - my_protein!H3779 &gt; 0, my_protein!I3778 - my_protein!H3779, 0)</f>
        <v>0</v>
      </c>
      <c r="C3779">
        <f>IF(my_protein!B3779 = "with_protein", my_protein!S3779, "")</f>
        <v>178</v>
      </c>
      <c r="D3779" s="9"/>
    </row>
    <row r="3780">
      <c r="A3780" s="10">
        <f>IF(my_protein!J3779 = my_protein!J3780, IF(my_protein!H3780 - my_protein!I3779 &lt; 100, A3779, A3779 + 1), A3779 + 1)</f>
        <v>2541</v>
      </c>
      <c r="B3780" s="10">
        <f>IF(my_protein!I3779 - my_protein!H3780 &gt; 0, my_protein!I3779 - my_protein!H3780, 0)</f>
        <v>0</v>
      </c>
      <c r="C3780">
        <f>IF(my_protein!B3780 = "with_protein", my_protein!S3780, "")</f>
        <v>240</v>
      </c>
      <c r="D3780" s="9"/>
    </row>
    <row r="3781">
      <c r="A3781" s="10">
        <f>IF(my_protein!J3780 = my_protein!J3781, IF(my_protein!H3781 - my_protein!I3780 &lt; 100, A3780, A3780 + 1), A3780 + 1)</f>
        <v>2542</v>
      </c>
      <c r="B3781" s="10">
        <f>IF(my_protein!I3780 - my_protein!H3781 &gt; 0, my_protein!I3780 - my_protein!H3781, 0)</f>
        <v>0</v>
      </c>
      <c r="C3781">
        <f>IF(my_protein!B3781 = "with_protein", my_protein!S3781, "")</f>
        <v>340</v>
      </c>
      <c r="D3781" s="9"/>
    </row>
    <row r="3782">
      <c r="A3782" s="10">
        <f>IF(my_protein!J3781 = my_protein!J3782, IF(my_protein!H3782 - my_protein!I3781 &lt; 100, A3781, A3781 + 1), A3781 + 1)</f>
        <v>2543</v>
      </c>
      <c r="B3782" s="10">
        <f>IF(my_protein!I3781 - my_protein!H3782 &gt; 0, my_protein!I3781 - my_protein!H3782, 0)</f>
        <v>0</v>
      </c>
      <c r="C3782">
        <f>IF(my_protein!B3782 = "with_protein", my_protein!S3782, "")</f>
        <v>137</v>
      </c>
      <c r="D3782" s="9"/>
    </row>
    <row r="3783">
      <c r="A3783" s="10">
        <f>IF(my_protein!J3782 = my_protein!J3783, IF(my_protein!H3783 - my_protein!I3782 &lt; 100, A3782, A3782 + 1), A3782 + 1)</f>
        <v>2544</v>
      </c>
      <c r="B3783" s="10">
        <f>IF(my_protein!I3782 - my_protein!H3783 &gt; 0, my_protein!I3782 - my_protein!H3783, 0)</f>
        <v>0</v>
      </c>
      <c r="C3783" t="str">
        <f>IF(my_protein!B3783 = "with_protein", my_protein!S3783, "")</f>
        <v/>
      </c>
      <c r="D3783" s="9"/>
    </row>
    <row r="3784">
      <c r="A3784" s="10">
        <f>IF(my_protein!J3783 = my_protein!J3784, IF(my_protein!H3784 - my_protein!I3783 &lt; 100, A3783, A3783 + 1), A3783 + 1)</f>
        <v>2544</v>
      </c>
      <c r="B3784" s="10">
        <f>IF(my_protein!I3783 - my_protein!H3784 &gt; 0, my_protein!I3783 - my_protein!H3784, 0)</f>
        <v>15</v>
      </c>
      <c r="C3784">
        <f>IF(my_protein!B3784 = "with_protein", my_protein!S3784, "")</f>
        <v>195</v>
      </c>
      <c r="D3784" s="9"/>
    </row>
    <row r="3785">
      <c r="A3785" s="10">
        <f>IF(my_protein!J3784 = my_protein!J3785, IF(my_protein!H3785 - my_protein!I3784 &lt; 100, A3784, A3784 + 1), A3784 + 1)</f>
        <v>2545</v>
      </c>
      <c r="B3785" s="10">
        <f>IF(my_protein!I3784 - my_protein!H3785 &gt; 0, my_protein!I3784 - my_protein!H3785, 0)</f>
        <v>0</v>
      </c>
      <c r="C3785">
        <f>IF(my_protein!B3785 = "with_protein", my_protein!S3785, "")</f>
        <v>281</v>
      </c>
      <c r="D3785" s="9"/>
    </row>
    <row r="3786">
      <c r="A3786" s="10">
        <f>IF(my_protein!J3785 = my_protein!J3786, IF(my_protein!H3786 - my_protein!I3785 &lt; 100, A3785, A3785 + 1), A3785 + 1)</f>
        <v>2546</v>
      </c>
      <c r="B3786" s="10">
        <f>IF(my_protein!I3785 - my_protein!H3786 &gt; 0, my_protein!I3785 - my_protein!H3786, 0)</f>
        <v>0</v>
      </c>
      <c r="C3786">
        <f>IF(my_protein!B3786 = "with_protein", my_protein!S3786, "")</f>
        <v>270</v>
      </c>
      <c r="D3786" s="9"/>
    </row>
    <row r="3787">
      <c r="A3787" s="10">
        <f>IF(my_protein!J3786 = my_protein!J3787, IF(my_protein!H3787 - my_protein!I3786 &lt; 100, A3786, A3786 + 1), A3786 + 1)</f>
        <v>2547</v>
      </c>
      <c r="B3787" s="10">
        <f>IF(my_protein!I3786 - my_protein!H3787 &gt; 0, my_protein!I3786 - my_protein!H3787, 0)</f>
        <v>0</v>
      </c>
      <c r="C3787">
        <f>IF(my_protein!B3787 = "with_protein", my_protein!S3787, "")</f>
        <v>751</v>
      </c>
      <c r="D3787" s="9"/>
    </row>
    <row r="3788">
      <c r="A3788" s="10">
        <f>IF(my_protein!J3787 = my_protein!J3788, IF(my_protein!H3788 - my_protein!I3787 &lt; 100, A3787, A3787 + 1), A3787 + 1)</f>
        <v>2547</v>
      </c>
      <c r="B3788" s="10">
        <f>IF(my_protein!I3787 - my_protein!H3788 &gt; 0, my_protein!I3787 - my_protein!H3788, 0)</f>
        <v>0</v>
      </c>
      <c r="C3788">
        <f>IF(my_protein!B3788 = "with_protein", my_protein!S3788, "")</f>
        <v>225</v>
      </c>
      <c r="D3788" s="9"/>
    </row>
    <row r="3789">
      <c r="A3789" s="10">
        <f>IF(my_protein!J3788 = my_protein!J3789, IF(my_protein!H3789 - my_protein!I3788 &lt; 100, A3788, A3788 + 1), A3788 + 1)</f>
        <v>2547</v>
      </c>
      <c r="B3789" s="10">
        <f>IF(my_protein!I3788 - my_protein!H3789 &gt; 0, my_protein!I3788 - my_protein!H3789, 0)</f>
        <v>3</v>
      </c>
      <c r="C3789">
        <f>IF(my_protein!B3789 = "with_protein", my_protein!S3789, "")</f>
        <v>96</v>
      </c>
      <c r="D3789" s="9"/>
    </row>
    <row r="3790">
      <c r="A3790" s="10">
        <f>IF(my_protein!J3789 = my_protein!J3790, IF(my_protein!H3790 - my_protein!I3789 &lt; 100, A3789, A3789 + 1), A3789 + 1)</f>
        <v>2548</v>
      </c>
      <c r="B3790" s="10">
        <f>IF(my_protein!I3789 - my_protein!H3790 &gt; 0, my_protein!I3789 - my_protein!H3790, 0)</f>
        <v>0</v>
      </c>
      <c r="C3790">
        <f>IF(my_protein!B3790 = "with_protein", my_protein!S3790, "")</f>
        <v>105</v>
      </c>
      <c r="D3790" s="9"/>
    </row>
    <row r="3791">
      <c r="A3791" s="10">
        <f>IF(my_protein!J3790 = my_protein!J3791, IF(my_protein!H3791 - my_protein!I3790 &lt; 100, A3790, A3790 + 1), A3790 + 1)</f>
        <v>2549</v>
      </c>
      <c r="B3791" s="10">
        <f>IF(my_protein!I3790 - my_protein!H3791 &gt; 0, my_protein!I3790 - my_protein!H3791, 0)</f>
        <v>0</v>
      </c>
      <c r="C3791">
        <f>IF(my_protein!B3791 = "with_protein", my_protein!S3791, "")</f>
        <v>333</v>
      </c>
      <c r="D3791" s="9"/>
    </row>
    <row r="3792">
      <c r="A3792" s="10">
        <f>IF(my_protein!J3791 = my_protein!J3792, IF(my_protein!H3792 - my_protein!I3791 &lt; 100, A3791, A3791 + 1), A3791 + 1)</f>
        <v>2549</v>
      </c>
      <c r="B3792" s="10">
        <f>IF(my_protein!I3791 - my_protein!H3792 &gt; 0, my_protein!I3791 - my_protein!H3792, 0)</f>
        <v>3</v>
      </c>
      <c r="C3792">
        <f>IF(my_protein!B3792 = "with_protein", my_protein!S3792, "")</f>
        <v>275</v>
      </c>
      <c r="D3792" s="9"/>
    </row>
    <row r="3793">
      <c r="A3793" s="10">
        <f>IF(my_protein!J3792 = my_protein!J3793, IF(my_protein!H3793 - my_protein!I3792 &lt; 100, A3792, A3792 + 1), A3792 + 1)</f>
        <v>2550</v>
      </c>
      <c r="B3793" s="10">
        <f>IF(my_protein!I3792 - my_protein!H3793 &gt; 0, my_protein!I3792 - my_protein!H3793, 0)</f>
        <v>0</v>
      </c>
      <c r="C3793">
        <f>IF(my_protein!B3793 = "with_protein", my_protein!S3793, "")</f>
        <v>380</v>
      </c>
      <c r="D3793" s="9"/>
    </row>
    <row r="3794">
      <c r="A3794" s="10">
        <f>IF(my_protein!J3793 = my_protein!J3794, IF(my_protein!H3794 - my_protein!I3793 &lt; 100, A3793, A3793 + 1), A3793 + 1)</f>
        <v>2550</v>
      </c>
      <c r="B3794" s="10">
        <f>IF(my_protein!I3793 - my_protein!H3794 &gt; 0, my_protein!I3793 - my_protein!H3794, 0)</f>
        <v>3</v>
      </c>
      <c r="C3794">
        <f>IF(my_protein!B3794 = "with_protein", my_protein!S3794, "")</f>
        <v>204</v>
      </c>
      <c r="D3794" s="9"/>
    </row>
    <row r="3795">
      <c r="A3795" s="10">
        <f>IF(my_protein!J3794 = my_protein!J3795, IF(my_protein!H3795 - my_protein!I3794 &lt; 100, A3794, A3794 + 1), A3794 + 1)</f>
        <v>2551</v>
      </c>
      <c r="B3795" s="10">
        <f>IF(my_protein!I3794 - my_protein!H3795 &gt; 0, my_protein!I3794 - my_protein!H3795, 0)</f>
        <v>0</v>
      </c>
      <c r="C3795">
        <f>IF(my_protein!B3795 = "with_protein", my_protein!S3795, "")</f>
        <v>299</v>
      </c>
      <c r="D3795" s="9"/>
    </row>
    <row r="3796">
      <c r="A3796" s="10">
        <f>IF(my_protein!J3795 = my_protein!J3796, IF(my_protein!H3796 - my_protein!I3795 &lt; 100, A3795, A3795 + 1), A3795 + 1)</f>
        <v>2551</v>
      </c>
      <c r="B3796" s="10">
        <f>IF(my_protein!I3795 - my_protein!H3796 &gt; 0, my_protein!I3795 - my_protein!H3796, 0)</f>
        <v>0</v>
      </c>
      <c r="C3796">
        <f>IF(my_protein!B3796 = "with_protein", my_protein!S3796, "")</f>
        <v>513</v>
      </c>
      <c r="D3796" s="9"/>
    </row>
    <row r="3797">
      <c r="A3797" s="10">
        <f>IF(my_protein!J3796 = my_protein!J3797, IF(my_protein!H3797 - my_protein!I3796 &lt; 100, A3796, A3796 + 1), A3796 + 1)</f>
        <v>2552</v>
      </c>
      <c r="B3797" s="10">
        <f>IF(my_protein!I3796 - my_protein!H3797 &gt; 0, my_protein!I3796 - my_protein!H3797, 0)</f>
        <v>0</v>
      </c>
      <c r="C3797">
        <f>IF(my_protein!B3797 = "with_protein", my_protein!S3797, "")</f>
        <v>496</v>
      </c>
      <c r="D3797" s="9"/>
    </row>
    <row r="3798">
      <c r="A3798" s="10">
        <f>IF(my_protein!J3797 = my_protein!J3798, IF(my_protein!H3798 - my_protein!I3797 &lt; 100, A3797, A3797 + 1), A3797 + 1)</f>
        <v>2553</v>
      </c>
      <c r="B3798" s="10">
        <f>IF(my_protein!I3797 - my_protein!H3798 &gt; 0, my_protein!I3797 - my_protein!H3798, 0)</f>
        <v>0</v>
      </c>
      <c r="C3798">
        <f>IF(my_protein!B3798 = "with_protein", my_protein!S3798, "")</f>
        <v>414</v>
      </c>
      <c r="D3798" s="9"/>
    </row>
    <row r="3799">
      <c r="A3799" s="10">
        <f>IF(my_protein!J3798 = my_protein!J3799, IF(my_protein!H3799 - my_protein!I3798 &lt; 100, A3798, A3798 + 1), A3798 + 1)</f>
        <v>2554</v>
      </c>
      <c r="B3799" s="10">
        <f>IF(my_protein!I3798 - my_protein!H3799 &gt; 0, my_protein!I3798 - my_protein!H3799, 0)</f>
        <v>0</v>
      </c>
      <c r="C3799">
        <f>IF(my_protein!B3799 = "with_protein", my_protein!S3799, "")</f>
        <v>256</v>
      </c>
      <c r="D3799" s="9"/>
    </row>
    <row r="3800">
      <c r="A3800" s="10">
        <f>IF(my_protein!J3799 = my_protein!J3800, IF(my_protein!H3800 - my_protein!I3799 &lt; 100, A3799, A3799 + 1), A3799 + 1)</f>
        <v>2555</v>
      </c>
      <c r="B3800" s="10">
        <f>IF(my_protein!I3799 - my_protein!H3800 &gt; 0, my_protein!I3799 - my_protein!H3800, 0)</f>
        <v>0</v>
      </c>
      <c r="C3800">
        <f>IF(my_protein!B3800 = "with_protein", my_protein!S3800, "")</f>
        <v>215</v>
      </c>
      <c r="D3800" s="9"/>
    </row>
    <row r="3801">
      <c r="A3801" s="10">
        <f>IF(my_protein!J3800 = my_protein!J3801, IF(my_protein!H3801 - my_protein!I3800 &lt; 100, A3800, A3800 + 1), A3800 + 1)</f>
        <v>2555</v>
      </c>
      <c r="B3801" s="10">
        <f>IF(my_protein!I3800 - my_protein!H3801 &gt; 0, my_protein!I3800 - my_protein!H3801, 0)</f>
        <v>0</v>
      </c>
      <c r="C3801">
        <f>IF(my_protein!B3801 = "with_protein", my_protein!S3801, "")</f>
        <v>328</v>
      </c>
      <c r="D3801" s="9"/>
    </row>
    <row r="3802">
      <c r="A3802" s="10">
        <f>IF(my_protein!J3801 = my_protein!J3802, IF(my_protein!H3802 - my_protein!I3801 &lt; 100, A3801, A3801 + 1), A3801 + 1)</f>
        <v>2556</v>
      </c>
      <c r="B3802" s="10">
        <f>IF(my_protein!I3801 - my_protein!H3802 &gt; 0, my_protein!I3801 - my_protein!H3802, 0)</f>
        <v>0</v>
      </c>
      <c r="C3802">
        <f>IF(my_protein!B3802 = "with_protein", my_protein!S3802, "")</f>
        <v>265</v>
      </c>
      <c r="D3802" s="9"/>
    </row>
    <row r="3803">
      <c r="A3803" s="10">
        <f>IF(my_protein!J3802 = my_protein!J3803, IF(my_protein!H3803 - my_protein!I3802 &lt; 100, A3802, A3802 + 1), A3802 + 1)</f>
        <v>2557</v>
      </c>
      <c r="B3803" s="10">
        <f>IF(my_protein!I3802 - my_protein!H3803 &gt; 0, my_protein!I3802 - my_protein!H3803, 0)</f>
        <v>0</v>
      </c>
      <c r="C3803">
        <f>IF(my_protein!B3803 = "with_protein", my_protein!S3803, "")</f>
        <v>275</v>
      </c>
      <c r="D3803" s="9"/>
    </row>
    <row r="3804">
      <c r="A3804" s="10">
        <f>IF(my_protein!J3803 = my_protein!J3804, IF(my_protein!H3804 - my_protein!I3803 &lt; 100, A3803, A3803 + 1), A3803 + 1)</f>
        <v>2558</v>
      </c>
      <c r="B3804" s="10">
        <f>IF(my_protein!I3803 - my_protein!H3804 &gt; 0, my_protein!I3803 - my_protein!H3804, 0)</f>
        <v>0</v>
      </c>
      <c r="C3804">
        <f>IF(my_protein!B3804 = "with_protein", my_protein!S3804, "")</f>
        <v>448</v>
      </c>
      <c r="D3804" s="9"/>
    </row>
    <row r="3805">
      <c r="A3805" s="10">
        <f>IF(my_protein!J3804 = my_protein!J3805, IF(my_protein!H3805 - my_protein!I3804 &lt; 100, A3804, A3804 + 1), A3804 + 1)</f>
        <v>2558</v>
      </c>
      <c r="B3805" s="10">
        <f>IF(my_protein!I3804 - my_protein!H3805 &gt; 0, my_protein!I3804 - my_protein!H3805, 0)</f>
        <v>0</v>
      </c>
      <c r="C3805">
        <f>IF(my_protein!B3805 = "with_protein", my_protein!S3805, "")</f>
        <v>535</v>
      </c>
      <c r="D3805" s="9"/>
    </row>
    <row r="3806">
      <c r="A3806" s="10">
        <f>IF(my_protein!J3805 = my_protein!J3806, IF(my_protein!H3806 - my_protein!I3805 &lt; 100, A3805, A3805 + 1), A3805 + 1)</f>
        <v>2559</v>
      </c>
      <c r="B3806" s="10">
        <f>IF(my_protein!I3805 - my_protein!H3806 &gt; 0, my_protein!I3805 - my_protein!H3806, 0)</f>
        <v>121</v>
      </c>
      <c r="C3806">
        <f>IF(my_protein!B3806 = "with_protein", my_protein!S3806, "")</f>
        <v>87</v>
      </c>
      <c r="D3806" s="9"/>
    </row>
    <row r="3807">
      <c r="A3807" s="10">
        <f>IF(my_protein!J3806 = my_protein!J3807, IF(my_protein!H3807 - my_protein!I3806 &lt; 100, A3806, A3806 + 1), A3806 + 1)</f>
        <v>2560</v>
      </c>
      <c r="B3807" s="10">
        <f>IF(my_protein!I3806 - my_protein!H3807 &gt; 0, my_protein!I3806 - my_protein!H3807, 0)</f>
        <v>0</v>
      </c>
      <c r="C3807">
        <f>IF(my_protein!B3807 = "with_protein", my_protein!S3807, "")</f>
        <v>474</v>
      </c>
      <c r="D3807" s="9"/>
    </row>
    <row r="3808">
      <c r="A3808" s="10">
        <f>IF(my_protein!J3807 = my_protein!J3808, IF(my_protein!H3808 - my_protein!I3807 &lt; 100, A3807, A3807 + 1), A3807 + 1)</f>
        <v>2560</v>
      </c>
      <c r="B3808" s="10">
        <f>IF(my_protein!I3807 - my_protein!H3808 &gt; 0, my_protein!I3807 - my_protein!H3808, 0)</f>
        <v>0</v>
      </c>
      <c r="C3808">
        <f>IF(my_protein!B3808 = "with_protein", my_protein!S3808, "")</f>
        <v>325</v>
      </c>
      <c r="D3808" s="9"/>
    </row>
    <row r="3809">
      <c r="A3809" s="10">
        <f>IF(my_protein!J3808 = my_protein!J3809, IF(my_protein!H3809 - my_protein!I3808 &lt; 100, A3808, A3808 + 1), A3808 + 1)</f>
        <v>2560</v>
      </c>
      <c r="B3809" s="10">
        <f>IF(my_protein!I3808 - my_protein!H3809 &gt; 0, my_protein!I3808 - my_protein!H3809, 0)</f>
        <v>3</v>
      </c>
      <c r="C3809">
        <f>IF(my_protein!B3809 = "with_protein", my_protein!S3809, "")</f>
        <v>385</v>
      </c>
      <c r="D3809" s="9"/>
    </row>
    <row r="3810">
      <c r="A3810" s="10">
        <f>IF(my_protein!J3809 = my_protein!J3810, IF(my_protein!H3810 - my_protein!I3809 &lt; 100, A3809, A3809 + 1), A3809 + 1)</f>
        <v>2561</v>
      </c>
      <c r="B3810" s="10">
        <f>IF(my_protein!I3809 - my_protein!H3810 &gt; 0, my_protein!I3809 - my_protein!H3810, 0)</f>
        <v>0</v>
      </c>
      <c r="C3810">
        <f>IF(my_protein!B3810 = "with_protein", my_protein!S3810, "")</f>
        <v>219</v>
      </c>
      <c r="D3810" s="9"/>
    </row>
    <row r="3811">
      <c r="A3811" s="10">
        <f>IF(my_protein!J3810 = my_protein!J3811, IF(my_protein!H3811 - my_protein!I3810 &lt; 100, A3810, A3810 + 1), A3810 + 1)</f>
        <v>2562</v>
      </c>
      <c r="B3811" s="10">
        <f>IF(my_protein!I3810 - my_protein!H3811 &gt; 0, my_protein!I3810 - my_protein!H3811, 0)</f>
        <v>0</v>
      </c>
      <c r="C3811">
        <f>IF(my_protein!B3811 = "with_protein", my_protein!S3811, "")</f>
        <v>329</v>
      </c>
      <c r="D3811" s="9"/>
    </row>
    <row r="3812">
      <c r="A3812" s="10">
        <f>IF(my_protein!J3811 = my_protein!J3812, IF(my_protein!H3812 - my_protein!I3811 &lt; 100, A3811, A3811 + 1), A3811 + 1)</f>
        <v>2563</v>
      </c>
      <c r="B3812" s="10">
        <f>IF(my_protein!I3811 - my_protein!H3812 &gt; 0, my_protein!I3811 - my_protein!H3812, 0)</f>
        <v>0</v>
      </c>
      <c r="C3812">
        <f>IF(my_protein!B3812 = "with_protein", my_protein!S3812, "")</f>
        <v>574</v>
      </c>
      <c r="D3812" s="9"/>
    </row>
    <row r="3813">
      <c r="A3813" s="10">
        <f>IF(my_protein!J3812 = my_protein!J3813, IF(my_protein!H3813 - my_protein!I3812 &lt; 100, A3812, A3812 + 1), A3812 + 1)</f>
        <v>2564</v>
      </c>
      <c r="B3813" s="10">
        <f>IF(my_protein!I3812 - my_protein!H3813 &gt; 0, my_protein!I3812 - my_protein!H3813, 0)</f>
        <v>0</v>
      </c>
      <c r="C3813">
        <f>IF(my_protein!B3813 = "with_protein", my_protein!S3813, "")</f>
        <v>449</v>
      </c>
      <c r="D3813" s="9"/>
    </row>
    <row r="3814">
      <c r="A3814" s="10">
        <f>IF(my_protein!J3813 = my_protein!J3814, IF(my_protein!H3814 - my_protein!I3813 &lt; 100, A3813, A3813 + 1), A3813 + 1)</f>
        <v>2565</v>
      </c>
      <c r="B3814" s="10">
        <f>IF(my_protein!I3813 - my_protein!H3814 &gt; 0, my_protein!I3813 - my_protein!H3814, 0)</f>
        <v>0</v>
      </c>
      <c r="C3814">
        <f>IF(my_protein!B3814 = "with_protein", my_protein!S3814, "")</f>
        <v>201</v>
      </c>
      <c r="D3814" s="9"/>
    </row>
    <row r="3815">
      <c r="A3815" s="10">
        <f>IF(my_protein!J3814 = my_protein!J3815, IF(my_protein!H3815 - my_protein!I3814 &lt; 100, A3814, A3814 + 1), A3814 + 1)</f>
        <v>2565</v>
      </c>
      <c r="B3815" s="10">
        <f>IF(my_protein!I3814 - my_protein!H3815 &gt; 0, my_protein!I3814 - my_protein!H3815, 0)</f>
        <v>0</v>
      </c>
      <c r="C3815">
        <f>IF(my_protein!B3815 = "with_protein", my_protein!S3815, "")</f>
        <v>374</v>
      </c>
      <c r="D3815" s="9"/>
    </row>
    <row r="3816">
      <c r="A3816" s="10">
        <f>IF(my_protein!J3815 = my_protein!J3816, IF(my_protein!H3816 - my_protein!I3815 &lt; 100, A3815, A3815 + 1), A3815 + 1)</f>
        <v>2566</v>
      </c>
      <c r="B3816" s="10">
        <f>IF(my_protein!I3815 - my_protein!H3816 &gt; 0, my_protein!I3815 - my_protein!H3816, 0)</f>
        <v>0</v>
      </c>
      <c r="C3816">
        <f>IF(my_protein!B3816 = "with_protein", my_protein!S3816, "")</f>
        <v>327</v>
      </c>
      <c r="D3816" s="9"/>
    </row>
    <row r="3817">
      <c r="A3817" s="10">
        <f>IF(my_protein!J3816 = my_protein!J3817, IF(my_protein!H3817 - my_protein!I3816 &lt; 100, A3816, A3816 + 1), A3816 + 1)</f>
        <v>2567</v>
      </c>
      <c r="B3817" s="10">
        <f>IF(my_protein!I3816 - my_protein!H3817 &gt; 0, my_protein!I3816 - my_protein!H3817, 0)</f>
        <v>0</v>
      </c>
      <c r="C3817">
        <f>IF(my_protein!B3817 = "with_protein", my_protein!S3817, "")</f>
        <v>352</v>
      </c>
      <c r="D3817" s="9"/>
    </row>
    <row r="3818">
      <c r="A3818" s="10">
        <f>IF(my_protein!J3817 = my_protein!J3818, IF(my_protein!H3818 - my_protein!I3817 &lt; 100, A3817, A3817 + 1), A3817 + 1)</f>
        <v>2568</v>
      </c>
      <c r="B3818" s="10">
        <f>IF(my_protein!I3817 - my_protein!H3818 &gt; 0, my_protein!I3817 - my_protein!H3818, 0)</f>
        <v>0</v>
      </c>
      <c r="C3818">
        <f>IF(my_protein!B3818 = "with_protein", my_protein!S3818, "")</f>
        <v>516</v>
      </c>
      <c r="D3818" s="9"/>
    </row>
    <row r="3819">
      <c r="A3819" s="10">
        <f>IF(my_protein!J3818 = my_protein!J3819, IF(my_protein!H3819 - my_protein!I3818 &lt; 100, A3818, A3818 + 1), A3818 + 1)</f>
        <v>2568</v>
      </c>
      <c r="B3819" s="10">
        <f>IF(my_protein!I3818 - my_protein!H3819 &gt; 0, my_protein!I3818 - my_protein!H3819, 0)</f>
        <v>0</v>
      </c>
      <c r="C3819">
        <f>IF(my_protein!B3819 = "with_protein", my_protein!S3819, "")</f>
        <v>202</v>
      </c>
      <c r="D3819" s="9"/>
    </row>
    <row r="3820">
      <c r="A3820" s="10">
        <f>IF(my_protein!J3819 = my_protein!J3820, IF(my_protein!H3820 - my_protein!I3819 &lt; 100, A3819, A3819 + 1), A3819 + 1)</f>
        <v>2568</v>
      </c>
      <c r="B3820" s="10">
        <f>IF(my_protein!I3819 - my_protein!H3820 &gt; 0, my_protein!I3819 - my_protein!H3820, 0)</f>
        <v>0</v>
      </c>
      <c r="C3820">
        <f>IF(my_protein!B3820 = "with_protein", my_protein!S3820, "")</f>
        <v>310</v>
      </c>
      <c r="D3820" s="9"/>
    </row>
    <row r="3821">
      <c r="A3821" s="10">
        <f>IF(my_protein!J3820 = my_protein!J3821, IF(my_protein!H3821 - my_protein!I3820 &lt; 100, A3820, A3820 + 1), A3820 + 1)</f>
        <v>2569</v>
      </c>
      <c r="B3821" s="10">
        <f>IF(my_protein!I3820 - my_protein!H3821 &gt; 0, my_protein!I3820 - my_protein!H3821, 0)</f>
        <v>0</v>
      </c>
      <c r="C3821">
        <f>IF(my_protein!B3821 = "with_protein", my_protein!S3821, "")</f>
        <v>399</v>
      </c>
      <c r="D3821" s="9"/>
    </row>
    <row r="3822">
      <c r="A3822" s="10">
        <f>IF(my_protein!J3821 = my_protein!J3822, IF(my_protein!H3822 - my_protein!I3821 &lt; 100, A3821, A3821 + 1), A3821 + 1)</f>
        <v>2570</v>
      </c>
      <c r="B3822" s="10">
        <f>IF(my_protein!I3821 - my_protein!H3822 &gt; 0, my_protein!I3821 - my_protein!H3822, 0)</f>
        <v>0</v>
      </c>
      <c r="C3822">
        <f>IF(my_protein!B3822 = "with_protein", my_protein!S3822, "")</f>
        <v>479</v>
      </c>
      <c r="D3822" s="9"/>
    </row>
    <row r="3823">
      <c r="A3823" s="10">
        <f>IF(my_protein!J3822 = my_protein!J3823, IF(my_protein!H3823 - my_protein!I3822 &lt; 100, A3822, A3822 + 1), A3822 + 1)</f>
        <v>2571</v>
      </c>
      <c r="B3823" s="10">
        <f>IF(my_protein!I3822 - my_protein!H3823 &gt; 0, my_protein!I3822 - my_protein!H3823, 0)</f>
        <v>0</v>
      </c>
      <c r="C3823">
        <f>IF(my_protein!B3823 = "with_protein", my_protein!S3823, "")</f>
        <v>183</v>
      </c>
      <c r="D3823" s="9"/>
    </row>
    <row r="3824">
      <c r="A3824" s="10">
        <f>IF(my_protein!J3823 = my_protein!J3824, IF(my_protein!H3824 - my_protein!I3823 &lt; 100, A3823, A3823 + 1), A3823 + 1)</f>
        <v>2572</v>
      </c>
      <c r="B3824" s="10">
        <f>IF(my_protein!I3823 - my_protein!H3824 &gt; 0, my_protein!I3823 - my_protein!H3824, 0)</f>
        <v>0</v>
      </c>
      <c r="C3824">
        <f>IF(my_protein!B3824 = "with_protein", my_protein!S3824, "")</f>
        <v>404</v>
      </c>
      <c r="D3824" s="9"/>
    </row>
    <row r="3825">
      <c r="A3825" s="10">
        <f>IF(my_protein!J3824 = my_protein!J3825, IF(my_protein!H3825 - my_protein!I3824 &lt; 100, A3824, A3824 + 1), A3824 + 1)</f>
        <v>2573</v>
      </c>
      <c r="B3825" s="10">
        <f>IF(my_protein!I3824 - my_protein!H3825 &gt; 0, my_protein!I3824 - my_protein!H3825, 0)</f>
        <v>0</v>
      </c>
      <c r="C3825">
        <f>IF(my_protein!B3825 = "with_protein", my_protein!S3825, "")</f>
        <v>287</v>
      </c>
      <c r="D3825" s="9"/>
    </row>
    <row r="3826">
      <c r="A3826" s="10">
        <f>IF(my_protein!J3825 = my_protein!J3826, IF(my_protein!H3826 - my_protein!I3825 &lt; 100, A3825, A3825 + 1), A3825 + 1)</f>
        <v>2574</v>
      </c>
      <c r="B3826" s="10">
        <f>IF(my_protein!I3825 - my_protein!H3826 &gt; 0, my_protein!I3825 - my_protein!H3826, 0)</f>
        <v>0</v>
      </c>
      <c r="C3826">
        <f>IF(my_protein!B3826 = "with_protein", my_protein!S3826, "")</f>
        <v>406</v>
      </c>
      <c r="D3826" s="9"/>
    </row>
    <row r="3827">
      <c r="A3827" s="10">
        <f>IF(my_protein!J3826 = my_protein!J3827, IF(my_protein!H3827 - my_protein!I3826 &lt; 100, A3826, A3826 + 1), A3826 + 1)</f>
        <v>2575</v>
      </c>
      <c r="B3827" s="10">
        <f>IF(my_protein!I3826 - my_protein!H3827 &gt; 0, my_protein!I3826 - my_protein!H3827, 0)</f>
        <v>0</v>
      </c>
      <c r="C3827">
        <f>IF(my_protein!B3827 = "with_protein", my_protein!S3827, "")</f>
        <v>833</v>
      </c>
      <c r="D3827" s="9"/>
    </row>
    <row r="3828">
      <c r="A3828" s="10">
        <f>IF(my_protein!J3827 = my_protein!J3828, IF(my_protein!H3828 - my_protein!I3827 &lt; 100, A3827, A3827 + 1), A3827 + 1)</f>
        <v>2576</v>
      </c>
      <c r="B3828" s="10">
        <f>IF(my_protein!I3827 - my_protein!H3828 &gt; 0, my_protein!I3827 - my_protein!H3828, 0)</f>
        <v>13</v>
      </c>
      <c r="C3828">
        <f>IF(my_protein!B3828 = "with_protein", my_protein!S3828, "")</f>
        <v>169</v>
      </c>
      <c r="D3828" s="9"/>
    </row>
    <row r="3829">
      <c r="A3829" s="10">
        <f>IF(my_protein!J3828 = my_protein!J3829, IF(my_protein!H3829 - my_protein!I3828 &lt; 100, A3828, A3828 + 1), A3828 + 1)</f>
        <v>2577</v>
      </c>
      <c r="B3829" s="10">
        <f>IF(my_protein!I3828 - my_protein!H3829 &gt; 0, my_protein!I3828 - my_protein!H3829, 0)</f>
        <v>0</v>
      </c>
      <c r="C3829">
        <f>IF(my_protein!B3829 = "with_protein", my_protein!S3829, "")</f>
        <v>457</v>
      </c>
      <c r="D3829" s="9"/>
    </row>
    <row r="3830">
      <c r="A3830" s="10">
        <f>IF(my_protein!J3829 = my_protein!J3830, IF(my_protein!H3830 - my_protein!I3829 &lt; 100, A3829, A3829 + 1), A3829 + 1)</f>
        <v>2578</v>
      </c>
      <c r="B3830" s="10">
        <f>IF(my_protein!I3829 - my_protein!H3830 &gt; 0, my_protein!I3829 - my_protein!H3830, 0)</f>
        <v>0</v>
      </c>
      <c r="C3830">
        <f>IF(my_protein!B3830 = "with_protein", my_protein!S3830, "")</f>
        <v>148</v>
      </c>
      <c r="D3830" s="9"/>
    </row>
    <row r="3831">
      <c r="A3831" s="10">
        <f>IF(my_protein!J3830 = my_protein!J3831, IF(my_protein!H3831 - my_protein!I3830 &lt; 100, A3830, A3830 + 1), A3830 + 1)</f>
        <v>2578</v>
      </c>
      <c r="B3831" s="10">
        <f>IF(my_protein!I3830 - my_protein!H3831 &gt; 0, my_protein!I3830 - my_protein!H3831, 0)</f>
        <v>0</v>
      </c>
      <c r="C3831">
        <f>IF(my_protein!B3831 = "with_protein", my_protein!S3831, "")</f>
        <v>78</v>
      </c>
      <c r="D3831" s="9"/>
    </row>
    <row r="3832">
      <c r="A3832" s="10">
        <f>IF(my_protein!J3831 = my_protein!J3832, IF(my_protein!H3832 - my_protein!I3831 &lt; 100, A3831, A3831 + 1), A3831 + 1)</f>
        <v>2578</v>
      </c>
      <c r="B3832" s="10">
        <f>IF(my_protein!I3831 - my_protein!H3832 &gt; 0, my_protein!I3831 - my_protein!H3832, 0)</f>
        <v>0</v>
      </c>
      <c r="C3832">
        <f>IF(my_protein!B3832 = "with_protein", my_protein!S3832, "")</f>
        <v>200</v>
      </c>
      <c r="D3832" s="9"/>
    </row>
    <row r="3833">
      <c r="A3833" s="10">
        <f>IF(my_protein!J3832 = my_protein!J3833, IF(my_protein!H3833 - my_protein!I3832 &lt; 100, A3832, A3832 + 1), A3832 + 1)</f>
        <v>2579</v>
      </c>
      <c r="B3833" s="10">
        <f>IF(my_protein!I3832 - my_protein!H3833 &gt; 0, my_protein!I3832 - my_protein!H3833, 0)</f>
        <v>0</v>
      </c>
      <c r="C3833">
        <f>IF(my_protein!B3833 = "with_protein", my_protein!S3833, "")</f>
        <v>96</v>
      </c>
      <c r="D3833" s="9"/>
    </row>
    <row r="3834">
      <c r="A3834" s="10">
        <f>IF(my_protein!J3833 = my_protein!J3834, IF(my_protein!H3834 - my_protein!I3833 &lt; 100, A3833, A3833 + 1), A3833 + 1)</f>
        <v>2580</v>
      </c>
      <c r="B3834" s="10">
        <f>IF(my_protein!I3833 - my_protein!H3834 &gt; 0, my_protein!I3833 - my_protein!H3834, 0)</f>
        <v>0</v>
      </c>
      <c r="C3834">
        <f>IF(my_protein!B3834 = "with_protein", my_protein!S3834, "")</f>
        <v>105</v>
      </c>
      <c r="D3834" s="9"/>
    </row>
    <row r="3835">
      <c r="A3835" s="10">
        <f>IF(my_protein!J3834 = my_protein!J3835, IF(my_protein!H3835 - my_protein!I3834 &lt; 100, A3834, A3834 + 1), A3834 + 1)</f>
        <v>2581</v>
      </c>
      <c r="B3835" s="10">
        <f>IF(my_protein!I3834 - my_protein!H3835 &gt; 0, my_protein!I3834 - my_protein!H3835, 0)</f>
        <v>0</v>
      </c>
      <c r="C3835">
        <f>IF(my_protein!B3835 = "with_protein", my_protein!S3835, "")</f>
        <v>372</v>
      </c>
      <c r="D3835" s="9"/>
    </row>
    <row r="3836">
      <c r="A3836" s="10">
        <f>IF(my_protein!J3835 = my_protein!J3836, IF(my_protein!H3836 - my_protein!I3835 &lt; 100, A3835, A3835 + 1), A3835 + 1)</f>
        <v>2581</v>
      </c>
      <c r="B3836" s="10">
        <f>IF(my_protein!I3835 - my_protein!H3836 &gt; 0, my_protein!I3835 - my_protein!H3836, 0)</f>
        <v>0</v>
      </c>
      <c r="C3836">
        <f>IF(my_protein!B3836 = "with_protein", my_protein!S3836, "")</f>
        <v>343</v>
      </c>
      <c r="D3836" s="9"/>
    </row>
    <row r="3837">
      <c r="A3837" s="10">
        <f>IF(my_protein!J3836 = my_protein!J3837, IF(my_protein!H3837 - my_protein!I3836 &lt; 100, A3836, A3836 + 1), A3836 + 1)</f>
        <v>2582</v>
      </c>
      <c r="B3837" s="10">
        <f>IF(my_protein!I3836 - my_protein!H3837 &gt; 0, my_protein!I3836 - my_protein!H3837, 0)</f>
        <v>0</v>
      </c>
      <c r="C3837">
        <f>IF(my_protein!B3837 = "with_protein", my_protein!S3837, "")</f>
        <v>520</v>
      </c>
      <c r="D3837" s="9"/>
    </row>
    <row r="3838">
      <c r="A3838" s="10">
        <f>IF(my_protein!J3837 = my_protein!J3838, IF(my_protein!H3838 - my_protein!I3837 &lt; 100, A3837, A3837 + 1), A3837 + 1)</f>
        <v>2583</v>
      </c>
      <c r="B3838" s="10">
        <f>IF(my_protein!I3837 - my_protein!H3838 &gt; 0, my_protein!I3837 - my_protein!H3838, 0)</f>
        <v>0</v>
      </c>
      <c r="C3838">
        <f>IF(my_protein!B3838 = "with_protein", my_protein!S3838, "")</f>
        <v>763</v>
      </c>
      <c r="D3838" s="9"/>
    </row>
    <row r="3839">
      <c r="A3839" s="10">
        <f>IF(my_protein!J3838 = my_protein!J3839, IF(my_protein!H3839 - my_protein!I3838 &lt; 100, A3838, A3838 + 1), A3838 + 1)</f>
        <v>2584</v>
      </c>
      <c r="B3839" s="10">
        <f>IF(my_protein!I3838 - my_protein!H3839 &gt; 0, my_protein!I3838 - my_protein!H3839, 0)</f>
        <v>0</v>
      </c>
      <c r="C3839">
        <f>IF(my_protein!B3839 = "with_protein", my_protein!S3839, "")</f>
        <v>221</v>
      </c>
      <c r="D3839" s="9"/>
    </row>
    <row r="3840">
      <c r="A3840" s="10">
        <f>IF(my_protein!J3839 = my_protein!J3840, IF(my_protein!H3840 - my_protein!I3839 &lt; 100, A3839, A3839 + 1), A3839 + 1)</f>
        <v>2585</v>
      </c>
      <c r="B3840" s="10">
        <f>IF(my_protein!I3839 - my_protein!H3840 &gt; 0, my_protein!I3839 - my_protein!H3840, 0)</f>
        <v>0</v>
      </c>
      <c r="C3840">
        <f>IF(my_protein!B3840 = "with_protein", my_protein!S3840, "")</f>
        <v>360</v>
      </c>
      <c r="D3840" s="9"/>
    </row>
    <row r="3841">
      <c r="A3841" s="10">
        <f>IF(my_protein!J3840 = my_protein!J3841, IF(my_protein!H3841 - my_protein!I3840 &lt; 100, A3840, A3840 + 1), A3840 + 1)</f>
        <v>2586</v>
      </c>
      <c r="B3841" s="10">
        <f>IF(my_protein!I3840 - my_protein!H3841 &gt; 0, my_protein!I3840 - my_protein!H3841, 0)</f>
        <v>0</v>
      </c>
      <c r="C3841">
        <f>IF(my_protein!B3841 = "with_protein", my_protein!S3841, "")</f>
        <v>605</v>
      </c>
      <c r="D3841" s="9"/>
    </row>
    <row r="3842">
      <c r="A3842" s="10">
        <f>IF(my_protein!J3841 = my_protein!J3842, IF(my_protein!H3842 - my_protein!I3841 &lt; 100, A3841, A3841 + 1), A3841 + 1)</f>
        <v>2587</v>
      </c>
      <c r="B3842" s="10">
        <f>IF(my_protein!I3841 - my_protein!H3842 &gt; 0, my_protein!I3841 - my_protein!H3842, 0)</f>
        <v>1</v>
      </c>
      <c r="C3842">
        <f>IF(my_protein!B3842 = "with_protein", my_protein!S3842, "")</f>
        <v>488</v>
      </c>
      <c r="D3842" s="9"/>
    </row>
    <row r="3843">
      <c r="A3843" s="10">
        <f>IF(my_protein!J3842 = my_protein!J3843, IF(my_protein!H3843 - my_protein!I3842 &lt; 100, A3842, A3842 + 1), A3842 + 1)</f>
        <v>2588</v>
      </c>
      <c r="B3843" s="10">
        <f>IF(my_protein!I3842 - my_protein!H3843 &gt; 0, my_protein!I3842 - my_protein!H3843, 0)</f>
        <v>0</v>
      </c>
      <c r="C3843" t="str">
        <f>IF(my_protein!B3843 = "with_protein", my_protein!S3843, "")</f>
        <v/>
      </c>
      <c r="D3843" s="9"/>
    </row>
    <row r="3844">
      <c r="A3844" s="10">
        <f>IF(my_protein!J3843 = my_protein!J3844, IF(my_protein!H3844 - my_protein!I3843 &lt; 100, A3843, A3843 + 1), A3843 + 1)</f>
        <v>2589</v>
      </c>
      <c r="B3844" s="10">
        <f>IF(my_protein!I3843 - my_protein!H3844 &gt; 0, my_protein!I3843 - my_protein!H3844, 0)</f>
        <v>0</v>
      </c>
      <c r="C3844">
        <f>IF(my_protein!B3844 = "with_protein", my_protein!S3844, "")</f>
        <v>498</v>
      </c>
      <c r="D3844" s="9"/>
    </row>
    <row r="3845">
      <c r="A3845" s="10">
        <f>IF(my_protein!J3844 = my_protein!J3845, IF(my_protein!H3845 - my_protein!I3844 &lt; 100, A3844, A3844 + 1), A3844 + 1)</f>
        <v>2590</v>
      </c>
      <c r="B3845" s="10">
        <f>IF(my_protein!I3844 - my_protein!H3845 &gt; 0, my_protein!I3844 - my_protein!H3845, 0)</f>
        <v>0</v>
      </c>
      <c r="C3845">
        <f>IF(my_protein!B3845 = "with_protein", my_protein!S3845, "")</f>
        <v>768</v>
      </c>
      <c r="D3845" s="9"/>
    </row>
    <row r="3846">
      <c r="A3846" s="10">
        <f>IF(my_protein!J3845 = my_protein!J3846, IF(my_protein!H3846 - my_protein!I3845 &lt; 100, A3845, A3845 + 1), A3845 + 1)</f>
        <v>2590</v>
      </c>
      <c r="B3846" s="10">
        <f>IF(my_protein!I3845 - my_protein!H3846 &gt; 0, my_protein!I3845 - my_protein!H3846, 0)</f>
        <v>0</v>
      </c>
      <c r="C3846">
        <f>IF(my_protein!B3846 = "with_protein", my_protein!S3846, "")</f>
        <v>787</v>
      </c>
      <c r="D3846" s="9"/>
    </row>
    <row r="3847">
      <c r="A3847" s="10">
        <f>IF(my_protein!J3846 = my_protein!J3847, IF(my_protein!H3847 - my_protein!I3846 &lt; 100, A3846, A3846 + 1), A3846 + 1)</f>
        <v>2591</v>
      </c>
      <c r="B3847" s="10">
        <f>IF(my_protein!I3846 - my_protein!H3847 &gt; 0, my_protein!I3846 - my_protein!H3847, 0)</f>
        <v>0</v>
      </c>
      <c r="C3847" t="str">
        <f>IF(my_protein!B3847 = "with_protein", my_protein!S3847, "")</f>
        <v/>
      </c>
      <c r="D3847" s="9"/>
    </row>
    <row r="3848">
      <c r="A3848" s="10">
        <f>IF(my_protein!J3847 = my_protein!J3848, IF(my_protein!H3848 - my_protein!I3847 &lt; 100, A3847, A3847 + 1), A3847 + 1)</f>
        <v>2592</v>
      </c>
      <c r="B3848" s="10">
        <f>IF(my_protein!I3847 - my_protein!H3848 &gt; 0, my_protein!I3847 - my_protein!H3848, 0)</f>
        <v>0</v>
      </c>
      <c r="C3848">
        <f>IF(my_protein!B3848 = "with_protein", my_protein!S3848, "")</f>
        <v>548</v>
      </c>
      <c r="D3848" s="9"/>
    </row>
    <row r="3849">
      <c r="A3849" s="10">
        <f>IF(my_protein!J3848 = my_protein!J3849, IF(my_protein!H3849 - my_protein!I3848 &lt; 100, A3848, A3848 + 1), A3848 + 1)</f>
        <v>2593</v>
      </c>
      <c r="B3849" s="10">
        <f>IF(my_protein!I3848 - my_protein!H3849 &gt; 0, my_protein!I3848 - my_protein!H3849, 0)</f>
        <v>0</v>
      </c>
      <c r="C3849">
        <f>IF(my_protein!B3849 = "with_protein", my_protein!S3849, "")</f>
        <v>275</v>
      </c>
      <c r="D3849" s="9"/>
    </row>
    <row r="3850">
      <c r="A3850" s="10">
        <f>IF(my_protein!J3849 = my_protein!J3850, IF(my_protein!H3850 - my_protein!I3849 &lt; 100, A3849, A3849 + 1), A3849 + 1)</f>
        <v>2593</v>
      </c>
      <c r="B3850" s="10">
        <f>IF(my_protein!I3849 - my_protein!H3850 &gt; 0, my_protein!I3849 - my_protein!H3850, 0)</f>
        <v>3</v>
      </c>
      <c r="C3850">
        <f>IF(my_protein!B3850 = "with_protein", my_protein!S3850, "")</f>
        <v>333</v>
      </c>
      <c r="D3850" s="9"/>
    </row>
    <row r="3851">
      <c r="A3851" s="10">
        <f>IF(my_protein!J3850 = my_protein!J3851, IF(my_protein!H3851 - my_protein!I3850 &lt; 100, A3850, A3850 + 1), A3850 + 1)</f>
        <v>2594</v>
      </c>
      <c r="B3851" s="10">
        <f>IF(my_protein!I3850 - my_protein!H3851 &gt; 0, my_protein!I3850 - my_protein!H3851, 0)</f>
        <v>0</v>
      </c>
      <c r="C3851">
        <f>IF(my_protein!B3851 = "with_protein", my_protein!S3851, "")</f>
        <v>322</v>
      </c>
      <c r="D3851" s="9"/>
    </row>
    <row r="3852">
      <c r="A3852" s="10">
        <f>IF(my_protein!J3851 = my_protein!J3852, IF(my_protein!H3852 - my_protein!I3851 &lt; 100, A3851, A3851 + 1), A3851 + 1)</f>
        <v>2594</v>
      </c>
      <c r="B3852" s="10">
        <f>IF(my_protein!I3851 - my_protein!H3852 &gt; 0, my_protein!I3851 - my_protein!H3852, 0)</f>
        <v>0</v>
      </c>
      <c r="C3852" t="str">
        <f>IF(my_protein!B3852 = "with_protein", my_protein!S3852, "")</f>
        <v/>
      </c>
      <c r="D3852" s="9"/>
    </row>
    <row r="3853">
      <c r="A3853" s="10">
        <f>IF(my_protein!J3852 = my_protein!J3853, IF(my_protein!H3853 - my_protein!I3852 &lt; 100, A3852, A3852 + 1), A3852 + 1)</f>
        <v>2594</v>
      </c>
      <c r="B3853" s="10">
        <f>IF(my_protein!I3852 - my_protein!H3853 &gt; 0, my_protein!I3852 - my_protein!H3853, 0)</f>
        <v>0</v>
      </c>
      <c r="C3853">
        <f>IF(my_protein!B3853 = "with_protein", my_protein!S3853, "")</f>
        <v>108</v>
      </c>
      <c r="D3853" s="9"/>
    </row>
    <row r="3854">
      <c r="A3854" s="10">
        <f>IF(my_protein!J3853 = my_protein!J3854, IF(my_protein!H3854 - my_protein!I3853 &lt; 100, A3853, A3853 + 1), A3853 + 1)</f>
        <v>2595</v>
      </c>
      <c r="B3854" s="10">
        <f>IF(my_protein!I3853 - my_protein!H3854 &gt; 0, my_protein!I3853 - my_protein!H3854, 0)</f>
        <v>0</v>
      </c>
      <c r="C3854">
        <f>IF(my_protein!B3854 = "with_protein", my_protein!S3854, "")</f>
        <v>205</v>
      </c>
      <c r="D3854" s="9"/>
    </row>
    <row r="3855">
      <c r="A3855" s="10">
        <f>IF(my_protein!J3854 = my_protein!J3855, IF(my_protein!H3855 - my_protein!I3854 &lt; 100, A3854, A3854 + 1), A3854 + 1)</f>
        <v>2596</v>
      </c>
      <c r="B3855" s="10">
        <f>IF(my_protein!I3854 - my_protein!H3855 &gt; 0, my_protein!I3854 - my_protein!H3855, 0)</f>
        <v>0</v>
      </c>
      <c r="C3855">
        <f>IF(my_protein!B3855 = "with_protein", my_protein!S3855, "")</f>
        <v>356</v>
      </c>
      <c r="D3855" s="9"/>
    </row>
    <row r="3856">
      <c r="A3856" s="10">
        <f>IF(my_protein!J3855 = my_protein!J3856, IF(my_protein!H3856 - my_protein!I3855 &lt; 100, A3855, A3855 + 1), A3855 + 1)</f>
        <v>2596</v>
      </c>
      <c r="B3856" s="10">
        <f>IF(my_protein!I3855 - my_protein!H3856 &gt; 0, my_protein!I3855 - my_protein!H3856, 0)</f>
        <v>3</v>
      </c>
      <c r="C3856">
        <f>IF(my_protein!B3856 = "with_protein", my_protein!S3856, "")</f>
        <v>321</v>
      </c>
      <c r="D3856" s="9"/>
    </row>
    <row r="3857">
      <c r="A3857" s="10">
        <f>IF(my_protein!J3856 = my_protein!J3857, IF(my_protein!H3857 - my_protein!I3856 &lt; 100, A3856, A3856 + 1), A3856 + 1)</f>
        <v>2597</v>
      </c>
      <c r="B3857" s="10">
        <f>IF(my_protein!I3856 - my_protein!H3857 &gt; 0, my_protein!I3856 - my_protein!H3857, 0)</f>
        <v>0</v>
      </c>
      <c r="C3857">
        <f>IF(my_protein!B3857 = "with_protein", my_protein!S3857, "")</f>
        <v>260</v>
      </c>
      <c r="D3857" s="9"/>
    </row>
    <row r="3858">
      <c r="A3858" s="10">
        <f>IF(my_protein!J3857 = my_protein!J3858, IF(my_protein!H3858 - my_protein!I3857 &lt; 100, A3857, A3857 + 1), A3857 + 1)</f>
        <v>2598</v>
      </c>
      <c r="B3858" s="10">
        <f>IF(my_protein!I3857 - my_protein!H3858 &gt; 0, my_protein!I3857 - my_protein!H3858, 0)</f>
        <v>0</v>
      </c>
      <c r="C3858">
        <f>IF(my_protein!B3858 = "with_protein", my_protein!S3858, "")</f>
        <v>173</v>
      </c>
      <c r="D3858" s="9"/>
    </row>
    <row r="3859">
      <c r="A3859" s="10">
        <f>IF(my_protein!J3858 = my_protein!J3859, IF(my_protein!H3859 - my_protein!I3858 &lt; 100, A3858, A3858 + 1), A3858 + 1)</f>
        <v>2598</v>
      </c>
      <c r="B3859" s="10">
        <f>IF(my_protein!I3858 - my_protein!H3859 &gt; 0, my_protein!I3858 - my_protein!H3859, 0)</f>
        <v>0</v>
      </c>
      <c r="C3859">
        <f>IF(my_protein!B3859 = "with_protein", my_protein!S3859, "")</f>
        <v>397</v>
      </c>
      <c r="D3859" s="9"/>
    </row>
    <row r="3860">
      <c r="A3860" s="10">
        <f>IF(my_protein!J3859 = my_protein!J3860, IF(my_protein!H3860 - my_protein!I3859 &lt; 100, A3859, A3859 + 1), A3859 + 1)</f>
        <v>2598</v>
      </c>
      <c r="B3860" s="10">
        <f>IF(my_protein!I3859 - my_protein!H3860 &gt; 0, my_protein!I3859 - my_protein!H3860, 0)</f>
        <v>0</v>
      </c>
      <c r="C3860">
        <f>IF(my_protein!B3860 = "with_protein", my_protein!S3860, "")</f>
        <v>104</v>
      </c>
      <c r="D3860" s="9"/>
    </row>
    <row r="3861">
      <c r="A3861" s="10">
        <f>IF(my_protein!J3860 = my_protein!J3861, IF(my_protein!H3861 - my_protein!I3860 &lt; 100, A3860, A3860 + 1), A3860 + 1)</f>
        <v>2598</v>
      </c>
      <c r="B3861" s="10">
        <f>IF(my_protein!I3860 - my_protein!H3861 &gt; 0, my_protein!I3860 - my_protein!H3861, 0)</f>
        <v>3</v>
      </c>
      <c r="C3861">
        <f>IF(my_protein!B3861 = "with_protein", my_protein!S3861, "")</f>
        <v>142</v>
      </c>
      <c r="D3861" s="9"/>
    </row>
    <row r="3862">
      <c r="A3862" s="10">
        <f>IF(my_protein!J3861 = my_protein!J3862, IF(my_protein!H3862 - my_protein!I3861 &lt; 100, A3861, A3861 + 1), A3861 + 1)</f>
        <v>2598</v>
      </c>
      <c r="B3862" s="10">
        <f>IF(my_protein!I3861 - my_protein!H3862 &gt; 0, my_protein!I3861 - my_protein!H3862, 0)</f>
        <v>0</v>
      </c>
      <c r="C3862">
        <f>IF(my_protein!B3862 = "with_protein", my_protein!S3862, "")</f>
        <v>45</v>
      </c>
      <c r="D3862" s="9"/>
    </row>
    <row r="3863">
      <c r="A3863" s="10">
        <f>IF(my_protein!J3862 = my_protein!J3863, IF(my_protein!H3863 - my_protein!I3862 &lt; 100, A3862, A3862 + 1), A3862 + 1)</f>
        <v>2599</v>
      </c>
      <c r="B3863" s="10">
        <f>IF(my_protein!I3862 - my_protein!H3863 &gt; 0, my_protein!I3862 - my_protein!H3863, 0)</f>
        <v>0</v>
      </c>
      <c r="C3863">
        <f>IF(my_protein!B3863 = "with_protein", my_protein!S3863, "")</f>
        <v>629</v>
      </c>
      <c r="D3863" s="9"/>
    </row>
    <row r="3864">
      <c r="A3864" s="10">
        <f>IF(my_protein!J3863 = my_protein!J3864, IF(my_protein!H3864 - my_protein!I3863 &lt; 100, A3863, A3863 + 1), A3863 + 1)</f>
        <v>2600</v>
      </c>
      <c r="B3864" s="10">
        <f>IF(my_protein!I3863 - my_protein!H3864 &gt; 0, my_protein!I3863 - my_protein!H3864, 0)</f>
        <v>0</v>
      </c>
      <c r="C3864">
        <f>IF(my_protein!B3864 = "with_protein", my_protein!S3864, "")</f>
        <v>376</v>
      </c>
      <c r="D3864" s="9"/>
    </row>
    <row r="3865">
      <c r="A3865" s="10">
        <f>IF(my_protein!J3864 = my_protein!J3865, IF(my_protein!H3865 - my_protein!I3864 &lt; 100, A3864, A3864 + 1), A3864 + 1)</f>
        <v>2601</v>
      </c>
      <c r="B3865" s="10">
        <f>IF(my_protein!I3864 - my_protein!H3865 &gt; 0, my_protein!I3864 - my_protein!H3865, 0)</f>
        <v>0</v>
      </c>
      <c r="C3865">
        <f>IF(my_protein!B3865 = "with_protein", my_protein!S3865, "")</f>
        <v>291</v>
      </c>
      <c r="D3865" s="9"/>
    </row>
    <row r="3866">
      <c r="A3866" s="10">
        <f>IF(my_protein!J3865 = my_protein!J3866, IF(my_protein!H3866 - my_protein!I3865 &lt; 100, A3865, A3865 + 1), A3865 + 1)</f>
        <v>2601</v>
      </c>
      <c r="B3866" s="10">
        <f>IF(my_protein!I3865 - my_protein!H3866 &gt; 0, my_protein!I3865 - my_protein!H3866, 0)</f>
        <v>0</v>
      </c>
      <c r="C3866">
        <f>IF(my_protein!B3866 = "with_protein", my_protein!S3866, "")</f>
        <v>387</v>
      </c>
      <c r="D3866" s="9"/>
    </row>
    <row r="3867">
      <c r="A3867" s="10">
        <f>IF(my_protein!J3866 = my_protein!J3867, IF(my_protein!H3867 - my_protein!I3866 &lt; 100, A3866, A3866 + 1), A3866 + 1)</f>
        <v>2601</v>
      </c>
      <c r="B3867" s="10">
        <f>IF(my_protein!I3866 - my_protein!H3867 &gt; 0, my_protein!I3866 - my_protein!H3867, 0)</f>
        <v>0</v>
      </c>
      <c r="C3867">
        <f>IF(my_protein!B3867 = "with_protein", my_protein!S3867, "")</f>
        <v>170</v>
      </c>
      <c r="D3867" s="9"/>
    </row>
    <row r="3868">
      <c r="A3868" s="10">
        <f>IF(my_protein!J3867 = my_protein!J3868, IF(my_protein!H3868 - my_protein!I3867 &lt; 100, A3867, A3867 + 1), A3867 + 1)</f>
        <v>2602</v>
      </c>
      <c r="B3868" s="10">
        <f>IF(my_protein!I3867 - my_protein!H3868 &gt; 0, my_protein!I3867 - my_protein!H3868, 0)</f>
        <v>0</v>
      </c>
      <c r="C3868">
        <f>IF(my_protein!B3868 = "with_protein", my_protein!S3868, "")</f>
        <v>671</v>
      </c>
      <c r="D3868" s="9"/>
    </row>
    <row r="3869">
      <c r="A3869" s="10">
        <f>IF(my_protein!J3868 = my_protein!J3869, IF(my_protein!H3869 - my_protein!I3868 &lt; 100, A3868, A3868 + 1), A3868 + 1)</f>
        <v>2602</v>
      </c>
      <c r="B3869" s="10">
        <f>IF(my_protein!I3868 - my_protein!H3869 &gt; 0, my_protein!I3868 - my_protein!H3869, 0)</f>
        <v>0</v>
      </c>
      <c r="C3869">
        <f>IF(my_protein!B3869 = "with_protein", my_protein!S3869, "")</f>
        <v>867</v>
      </c>
      <c r="D3869" s="9"/>
    </row>
    <row r="3870">
      <c r="A3870" s="10">
        <f>IF(my_protein!J3869 = my_protein!J3870, IF(my_protein!H3870 - my_protein!I3869 &lt; 100, A3869, A3869 + 1), A3869 + 1)</f>
        <v>2603</v>
      </c>
      <c r="B3870" s="10">
        <f>IF(my_protein!I3869 - my_protein!H3870 &gt; 0, my_protein!I3869 - my_protein!H3870, 0)</f>
        <v>0</v>
      </c>
      <c r="C3870">
        <f>IF(my_protein!B3870 = "with_protein", my_protein!S3870, "")</f>
        <v>201</v>
      </c>
      <c r="D3870" s="9"/>
    </row>
    <row r="3871">
      <c r="A3871" s="10">
        <f>IF(my_protein!J3870 = my_protein!J3871, IF(my_protein!H3871 - my_protein!I3870 &lt; 100, A3870, A3870 + 1), A3870 + 1)</f>
        <v>2604</v>
      </c>
      <c r="B3871" s="10">
        <f>IF(my_protein!I3870 - my_protein!H3871 &gt; 0, my_protein!I3870 - my_protein!H3871, 0)</f>
        <v>0</v>
      </c>
      <c r="C3871">
        <f>IF(my_protein!B3871 = "with_protein", my_protein!S3871, "")</f>
        <v>461</v>
      </c>
      <c r="D3871" s="9"/>
    </row>
    <row r="3872">
      <c r="A3872" s="10">
        <f>IF(my_protein!J3871 = my_protein!J3872, IF(my_protein!H3872 - my_protein!I3871 &lt; 100, A3871, A3871 + 1), A3871 + 1)</f>
        <v>2605</v>
      </c>
      <c r="B3872" s="10">
        <f>IF(my_protein!I3871 - my_protein!H3872 &gt; 0, my_protein!I3871 - my_protein!H3872, 0)</f>
        <v>0</v>
      </c>
      <c r="C3872">
        <f>IF(my_protein!B3872 = "with_protein", my_protein!S3872, "")</f>
        <v>340</v>
      </c>
      <c r="D3872" s="9"/>
    </row>
    <row r="3873">
      <c r="A3873" s="10">
        <f>IF(my_protein!J3872 = my_protein!J3873, IF(my_protein!H3873 - my_protein!I3872 &lt; 100, A3872, A3872 + 1), A3872 + 1)</f>
        <v>2605</v>
      </c>
      <c r="B3873" s="10">
        <f>IF(my_protein!I3872 - my_protein!H3873 &gt; 0, my_protein!I3872 - my_protein!H3873, 0)</f>
        <v>0</v>
      </c>
      <c r="C3873" t="str">
        <f>IF(my_protein!B3873 = "with_protein", my_protein!S3873, "")</f>
        <v/>
      </c>
      <c r="D3873" s="9"/>
    </row>
    <row r="3874">
      <c r="A3874" s="10">
        <f>IF(my_protein!J3873 = my_protein!J3874, IF(my_protein!H3874 - my_protein!I3873 &lt; 100, A3873, A3873 + 1), A3873 + 1)</f>
        <v>2605</v>
      </c>
      <c r="B3874" s="10">
        <f>IF(my_protein!I3873 - my_protein!H3874 &gt; 0, my_protein!I3873 - my_protein!H3874, 0)</f>
        <v>0</v>
      </c>
      <c r="C3874">
        <f>IF(my_protein!B3874 = "with_protein", my_protein!S3874, "")</f>
        <v>82</v>
      </c>
      <c r="D3874" s="9"/>
    </row>
    <row r="3875">
      <c r="A3875" s="10">
        <f>IF(my_protein!J3874 = my_protein!J3875, IF(my_protein!H3875 - my_protein!I3874 &lt; 100, A3874, A3874 + 1), A3874 + 1)</f>
        <v>2606</v>
      </c>
      <c r="B3875" s="10">
        <f>IF(my_protein!I3874 - my_protein!H3875 &gt; 0, my_protein!I3874 - my_protein!H3875, 0)</f>
        <v>0</v>
      </c>
      <c r="C3875">
        <f>IF(my_protein!B3875 = "with_protein", my_protein!S3875, "")</f>
        <v>175</v>
      </c>
      <c r="D3875" s="9"/>
    </row>
    <row r="3876">
      <c r="A3876" s="10">
        <f>IF(my_protein!J3875 = my_protein!J3876, IF(my_protein!H3876 - my_protein!I3875 &lt; 100, A3875, A3875 + 1), A3875 + 1)</f>
        <v>2607</v>
      </c>
      <c r="B3876" s="10">
        <f>IF(my_protein!I3875 - my_protein!H3876 &gt; 0, my_protein!I3875 - my_protein!H3876, 0)</f>
        <v>0</v>
      </c>
      <c r="C3876">
        <f>IF(my_protein!B3876 = "with_protein", my_protein!S3876, "")</f>
        <v>307</v>
      </c>
      <c r="D3876" s="9"/>
    </row>
    <row r="3877">
      <c r="A3877" s="10">
        <f>IF(my_protein!J3876 = my_protein!J3877, IF(my_protein!H3877 - my_protein!I3876 &lt; 100, A3876, A3876 + 1), A3876 + 1)</f>
        <v>2608</v>
      </c>
      <c r="B3877" s="10">
        <f>IF(my_protein!I3876 - my_protein!H3877 &gt; 0, my_protein!I3876 - my_protein!H3877, 0)</f>
        <v>0</v>
      </c>
      <c r="C3877">
        <f>IF(my_protein!B3877 = "with_protein", my_protein!S3877, "")</f>
        <v>84</v>
      </c>
      <c r="D3877" s="9"/>
    </row>
    <row r="3878">
      <c r="A3878" s="10">
        <f>IF(my_protein!J3877 = my_protein!J3878, IF(my_protein!H3878 - my_protein!I3877 &lt; 100, A3877, A3877 + 1), A3877 + 1)</f>
        <v>2609</v>
      </c>
      <c r="B3878" s="10">
        <f>IF(my_protein!I3877 - my_protein!H3878 &gt; 0, my_protein!I3877 - my_protein!H3878, 0)</f>
        <v>0</v>
      </c>
      <c r="C3878">
        <f>IF(my_protein!B3878 = "with_protein", my_protein!S3878, "")</f>
        <v>252</v>
      </c>
      <c r="D3878" s="9"/>
    </row>
    <row r="3879">
      <c r="A3879" s="10">
        <f>IF(my_protein!J3878 = my_protein!J3879, IF(my_protein!H3879 - my_protein!I3878 &lt; 100, A3878, A3878 + 1), A3878 + 1)</f>
        <v>2610</v>
      </c>
      <c r="B3879" s="10">
        <f>IF(my_protein!I3878 - my_protein!H3879 &gt; 0, my_protein!I3878 - my_protein!H3879, 0)</f>
        <v>0</v>
      </c>
      <c r="C3879">
        <f>IF(my_protein!B3879 = "with_protein", my_protein!S3879, "")</f>
        <v>220</v>
      </c>
      <c r="D3879" s="9"/>
    </row>
    <row r="3880">
      <c r="A3880" s="10">
        <f>IF(my_protein!J3879 = my_protein!J3880, IF(my_protein!H3880 - my_protein!I3879 &lt; 100, A3879, A3879 + 1), A3879 + 1)</f>
        <v>2611</v>
      </c>
      <c r="B3880" s="10">
        <f>IF(my_protein!I3879 - my_protein!H3880 &gt; 0, my_protein!I3879 - my_protein!H3880, 0)</f>
        <v>0</v>
      </c>
      <c r="C3880">
        <f>IF(my_protein!B3880 = "with_protein", my_protein!S3880, "")</f>
        <v>211</v>
      </c>
      <c r="D3880" s="9"/>
    </row>
    <row r="3881">
      <c r="A3881" s="10">
        <f>IF(my_protein!J3880 = my_protein!J3881, IF(my_protein!H3881 - my_protein!I3880 &lt; 100, A3880, A3880 + 1), A3880 + 1)</f>
        <v>2611</v>
      </c>
      <c r="B3881" s="10">
        <f>IF(my_protein!I3880 - my_protein!H3881 &gt; 0, my_protein!I3880 - my_protein!H3881, 0)</f>
        <v>0</v>
      </c>
      <c r="C3881">
        <f>IF(my_protein!B3881 = "with_protein", my_protein!S3881, "")</f>
        <v>244</v>
      </c>
      <c r="D3881" s="9"/>
    </row>
    <row r="3882">
      <c r="A3882" s="10">
        <f>IF(my_protein!J3881 = my_protein!J3882, IF(my_protein!H3882 - my_protein!I3881 &lt; 100, A3881, A3881 + 1), A3881 + 1)</f>
        <v>2612</v>
      </c>
      <c r="B3882" s="10">
        <f>IF(my_protein!I3881 - my_protein!H3882 &gt; 0, my_protein!I3881 - my_protein!H3882, 0)</f>
        <v>0</v>
      </c>
      <c r="C3882">
        <f>IF(my_protein!B3882 = "with_protein", my_protein!S3882, "")</f>
        <v>684</v>
      </c>
      <c r="D3882" s="9"/>
    </row>
    <row r="3883">
      <c r="A3883" s="10">
        <f>IF(my_protein!J3882 = my_protein!J3883, IF(my_protein!H3883 - my_protein!I3882 &lt; 100, A3882, A3882 + 1), A3882 + 1)</f>
        <v>2613</v>
      </c>
      <c r="B3883" s="10">
        <f>IF(my_protein!I3882 - my_protein!H3883 &gt; 0, my_protein!I3882 - my_protein!H3883, 0)</f>
        <v>0</v>
      </c>
      <c r="C3883">
        <f>IF(my_protein!B3883 = "with_protein", my_protein!S3883, "")</f>
        <v>485</v>
      </c>
      <c r="D3883" s="9"/>
    </row>
    <row r="3884">
      <c r="A3884" s="10">
        <f>IF(my_protein!J3883 = my_protein!J3884, IF(my_protein!H3884 - my_protein!I3883 &lt; 100, A3883, A3883 + 1), A3883 + 1)</f>
        <v>2613</v>
      </c>
      <c r="B3884" s="10">
        <f>IF(my_protein!I3883 - my_protein!H3884 &gt; 0, my_protein!I3883 - my_protein!H3884, 0)</f>
        <v>3</v>
      </c>
      <c r="C3884">
        <f>IF(my_protein!B3884 = "with_protein", my_protein!S3884, "")</f>
        <v>547</v>
      </c>
      <c r="D3884" s="9"/>
    </row>
    <row r="3885">
      <c r="A3885" s="10">
        <f>IF(my_protein!J3884 = my_protein!J3885, IF(my_protein!H3885 - my_protein!I3884 &lt; 100, A3884, A3884 + 1), A3884 + 1)</f>
        <v>2613</v>
      </c>
      <c r="B3885" s="10">
        <f>IF(my_protein!I3884 - my_protein!H3885 &gt; 0, my_protein!I3884 - my_protein!H3885, 0)</f>
        <v>0</v>
      </c>
      <c r="C3885">
        <f>IF(my_protein!B3885 = "with_protein", my_protein!S3885, "")</f>
        <v>506</v>
      </c>
      <c r="D3885" s="9"/>
    </row>
    <row r="3886">
      <c r="A3886" s="10">
        <f>IF(my_protein!J3885 = my_protein!J3886, IF(my_protein!H3886 - my_protein!I3885 &lt; 100, A3885, A3885 + 1), A3885 + 1)</f>
        <v>2613</v>
      </c>
      <c r="B3886" s="10">
        <f>IF(my_protein!I3885 - my_protein!H3886 &gt; 0, my_protein!I3885 - my_protein!H3886, 0)</f>
        <v>0</v>
      </c>
      <c r="C3886">
        <f>IF(my_protein!B3886 = "with_protein", my_protein!S3886, "")</f>
        <v>173</v>
      </c>
      <c r="D3886" s="9"/>
    </row>
    <row r="3887">
      <c r="A3887" s="10">
        <f>IF(my_protein!J3886 = my_protein!J3887, IF(my_protein!H3887 - my_protein!I3886 &lt; 100, A3886, A3886 + 1), A3886 + 1)</f>
        <v>2613</v>
      </c>
      <c r="B3887" s="10">
        <f>IF(my_protein!I3886 - my_protein!H3887 &gt; 0, my_protein!I3886 - my_protein!H3887, 0)</f>
        <v>0</v>
      </c>
      <c r="C3887">
        <f>IF(my_protein!B3887 = "with_protein", my_protein!S3887, "")</f>
        <v>293</v>
      </c>
      <c r="D3887" s="9"/>
    </row>
    <row r="3888">
      <c r="A3888" s="10">
        <f>IF(my_protein!J3887 = my_protein!J3888, IF(my_protein!H3888 - my_protein!I3887 &lt; 100, A3887, A3887 + 1), A3887 + 1)</f>
        <v>2614</v>
      </c>
      <c r="B3888" s="10">
        <f>IF(my_protein!I3887 - my_protein!H3888 &gt; 0, my_protein!I3887 - my_protein!H3888, 0)</f>
        <v>0</v>
      </c>
      <c r="C3888">
        <f>IF(my_protein!B3888 = "with_protein", my_protein!S3888, "")</f>
        <v>174</v>
      </c>
      <c r="D3888" s="9"/>
    </row>
    <row r="3889">
      <c r="A3889" s="10">
        <f>IF(my_protein!J3888 = my_protein!J3889, IF(my_protein!H3889 - my_protein!I3888 &lt; 100, A3888, A3888 + 1), A3888 + 1)</f>
        <v>2615</v>
      </c>
      <c r="B3889" s="10">
        <f>IF(my_protein!I3888 - my_protein!H3889 &gt; 0, my_protein!I3888 - my_protein!H3889, 0)</f>
        <v>0</v>
      </c>
      <c r="C3889">
        <f>IF(my_protein!B3889 = "with_protein", my_protein!S3889, "")</f>
        <v>335</v>
      </c>
      <c r="D3889" s="9"/>
    </row>
    <row r="3890">
      <c r="A3890" s="10">
        <f>IF(my_protein!J3889 = my_protein!J3890, IF(my_protein!H3890 - my_protein!I3889 &lt; 100, A3889, A3889 + 1), A3889 + 1)</f>
        <v>2616</v>
      </c>
      <c r="B3890" s="10">
        <f>IF(my_protein!I3889 - my_protein!H3890 &gt; 0, my_protein!I3889 - my_protein!H3890, 0)</f>
        <v>3</v>
      </c>
      <c r="C3890">
        <f>IF(my_protein!B3890 = "with_protein", my_protein!S3890, "")</f>
        <v>356</v>
      </c>
      <c r="D3890" s="9"/>
    </row>
    <row r="3891">
      <c r="A3891" s="10">
        <f>IF(my_protein!J3890 = my_protein!J3891, IF(my_protein!H3891 - my_protein!I3890 &lt; 100, A3890, A3890 + 1), A3890 + 1)</f>
        <v>2616</v>
      </c>
      <c r="B3891" s="10">
        <f>IF(my_protein!I3890 - my_protein!H3891 &gt; 0, my_protein!I3890 - my_protein!H3891, 0)</f>
        <v>0</v>
      </c>
      <c r="C3891">
        <f>IF(my_protein!B3891 = "with_protein", my_protein!S3891, "")</f>
        <v>222</v>
      </c>
      <c r="D3891" s="9"/>
    </row>
    <row r="3892">
      <c r="A3892" s="10">
        <f>IF(my_protein!J3891 = my_protein!J3892, IF(my_protein!H3892 - my_protein!I3891 &lt; 100, A3891, A3891 + 1), A3891 + 1)</f>
        <v>2617</v>
      </c>
      <c r="B3892" s="10">
        <f>IF(my_protein!I3891 - my_protein!H3892 &gt; 0, my_protein!I3891 - my_protein!H3892, 0)</f>
        <v>0</v>
      </c>
      <c r="C3892">
        <f>IF(my_protein!B3892 = "with_protein", my_protein!S3892, "")</f>
        <v>602</v>
      </c>
      <c r="D3892" s="9"/>
    </row>
    <row r="3893">
      <c r="A3893" s="10">
        <f>IF(my_protein!J3892 = my_protein!J3893, IF(my_protein!H3893 - my_protein!I3892 &lt; 100, A3892, A3892 + 1), A3892 + 1)</f>
        <v>2618</v>
      </c>
      <c r="B3893" s="10">
        <f>IF(my_protein!I3892 - my_protein!H3893 &gt; 0, my_protein!I3892 - my_protein!H3893, 0)</f>
        <v>0</v>
      </c>
      <c r="C3893" t="str">
        <f>IF(my_protein!B3893 = "with_protein", my_protein!S3893, "")</f>
        <v/>
      </c>
      <c r="D3893" s="9"/>
    </row>
    <row r="3894">
      <c r="A3894" s="10">
        <f>IF(my_protein!J3893 = my_protein!J3894, IF(my_protein!H3894 - my_protein!I3893 &lt; 100, A3893, A3893 + 1), A3893 + 1)</f>
        <v>2619</v>
      </c>
      <c r="B3894" s="10">
        <f>IF(my_protein!I3893 - my_protein!H3894 &gt; 0, my_protein!I3893 - my_protein!H3894, 0)</f>
        <v>0</v>
      </c>
      <c r="C3894">
        <f>IF(my_protein!B3894 = "with_protein", my_protein!S3894, "")</f>
        <v>791</v>
      </c>
      <c r="D3894" s="9"/>
    </row>
    <row r="3895">
      <c r="A3895" s="10">
        <f>IF(my_protein!J3894 = my_protein!J3895, IF(my_protein!H3895 - my_protein!I3894 &lt; 100, A3894, A3894 + 1), A3894 + 1)</f>
        <v>2620</v>
      </c>
      <c r="B3895" s="10">
        <f>IF(my_protein!I3894 - my_protein!H3895 &gt; 0, my_protein!I3894 - my_protein!H3895, 0)</f>
        <v>0</v>
      </c>
      <c r="C3895">
        <f>IF(my_protein!B3895 = "with_protein", my_protein!S3895, "")</f>
        <v>373</v>
      </c>
      <c r="D3895" s="9"/>
    </row>
    <row r="3896">
      <c r="A3896" s="10">
        <f>IF(my_protein!J3895 = my_protein!J3896, IF(my_protein!H3896 - my_protein!I3895 &lt; 100, A3895, A3895 + 1), A3895 + 1)</f>
        <v>2620</v>
      </c>
      <c r="B3896" s="10">
        <f>IF(my_protein!I3895 - my_protein!H3896 &gt; 0, my_protein!I3895 - my_protein!H3896, 0)</f>
        <v>0</v>
      </c>
      <c r="C3896">
        <f>IF(my_protein!B3896 = "with_protein", my_protein!S3896, "")</f>
        <v>208</v>
      </c>
      <c r="D3896" s="9"/>
    </row>
    <row r="3897">
      <c r="A3897" s="10">
        <f>IF(my_protein!J3896 = my_protein!J3897, IF(my_protein!H3897 - my_protein!I3896 &lt; 100, A3896, A3896 + 1), A3896 + 1)</f>
        <v>2620</v>
      </c>
      <c r="B3897" s="10">
        <f>IF(my_protein!I3896 - my_protein!H3897 &gt; 0, my_protein!I3896 - my_protein!H3897, 0)</f>
        <v>90</v>
      </c>
      <c r="C3897">
        <f>IF(my_protein!B3897 = "with_protein", my_protein!S3897, "")</f>
        <v>395</v>
      </c>
      <c r="D3897" s="9"/>
    </row>
    <row r="3898">
      <c r="A3898" s="10">
        <f>IF(my_protein!J3897 = my_protein!J3898, IF(my_protein!H3898 - my_protein!I3897 &lt; 100, A3897, A3897 + 1), A3897 + 1)</f>
        <v>2620</v>
      </c>
      <c r="B3898" s="10">
        <f>IF(my_protein!I3897 - my_protein!H3898 &gt; 0, my_protein!I3897 - my_protein!H3898, 0)</f>
        <v>0</v>
      </c>
      <c r="C3898">
        <f>IF(my_protein!B3898 = "with_protein", my_protein!S3898, "")</f>
        <v>714</v>
      </c>
      <c r="D3898" s="9"/>
    </row>
    <row r="3899">
      <c r="A3899" s="10">
        <f>IF(my_protein!J3898 = my_protein!J3899, IF(my_protein!H3899 - my_protein!I3898 &lt; 100, A3898, A3898 + 1), A3898 + 1)</f>
        <v>2620</v>
      </c>
      <c r="B3899" s="10">
        <f>IF(my_protein!I3898 - my_protein!H3899 &gt; 0, my_protein!I3898 - my_protein!H3899, 0)</f>
        <v>3</v>
      </c>
      <c r="C3899">
        <f>IF(my_protein!B3899 = "with_protein", my_protein!S3899, "")</f>
        <v>219</v>
      </c>
      <c r="D3899" s="9"/>
    </row>
    <row r="3900">
      <c r="A3900" s="10">
        <f>IF(my_protein!J3899 = my_protein!J3900, IF(my_protein!H3900 - my_protein!I3899 &lt; 100, A3899, A3899 + 1), A3899 + 1)</f>
        <v>2621</v>
      </c>
      <c r="B3900" s="10">
        <f>IF(my_protein!I3899 - my_protein!H3900 &gt; 0, my_protein!I3899 - my_protein!H3900, 0)</f>
        <v>0</v>
      </c>
      <c r="C3900">
        <f>IF(my_protein!B3900 = "with_protein", my_protein!S3900, "")</f>
        <v>441</v>
      </c>
      <c r="D3900" s="9"/>
    </row>
    <row r="3901">
      <c r="A3901" s="10">
        <f>IF(my_protein!J3900 = my_protein!J3901, IF(my_protein!H3901 - my_protein!I3900 &lt; 100, A3900, A3900 + 1), A3900 + 1)</f>
        <v>2622</v>
      </c>
      <c r="B3901" s="10">
        <f>IF(my_protein!I3900 - my_protein!H3901 &gt; 0, my_protein!I3900 - my_protein!H3901, 0)</f>
        <v>0</v>
      </c>
      <c r="C3901">
        <f>IF(my_protein!B3901 = "with_protein", my_protein!S3901, "")</f>
        <v>365</v>
      </c>
      <c r="D3901" s="9"/>
    </row>
    <row r="3902">
      <c r="A3902" s="10">
        <f>IF(my_protein!J3901 = my_protein!J3902, IF(my_protein!H3902 - my_protein!I3901 &lt; 100, A3901, A3901 + 1), A3901 + 1)</f>
        <v>2623</v>
      </c>
      <c r="B3902" s="10">
        <f>IF(my_protein!I3901 - my_protein!H3902 &gt; 0, my_protein!I3901 - my_protein!H3902, 0)</f>
        <v>0</v>
      </c>
      <c r="C3902">
        <f>IF(my_protein!B3902 = "with_protein", my_protein!S3902, "")</f>
        <v>725</v>
      </c>
      <c r="D3902" s="9"/>
    </row>
    <row r="3903">
      <c r="A3903" s="10">
        <f>IF(my_protein!J3902 = my_protein!J3903, IF(my_protein!H3903 - my_protein!I3902 &lt; 100, A3902, A3902 + 1), A3902 + 1)</f>
        <v>2624</v>
      </c>
      <c r="B3903" s="10">
        <f>IF(my_protein!I3902 - my_protein!H3903 &gt; 0, my_protein!I3902 - my_protein!H3903, 0)</f>
        <v>0</v>
      </c>
      <c r="C3903">
        <f>IF(my_protein!B3903 = "with_protein", my_protein!S3903, "")</f>
        <v>491</v>
      </c>
      <c r="D3903" s="9"/>
    </row>
    <row r="3904">
      <c r="A3904" s="10">
        <f>IF(my_protein!J3903 = my_protein!J3904, IF(my_protein!H3904 - my_protein!I3903 &lt; 100, A3903, A3903 + 1), A3903 + 1)</f>
        <v>2625</v>
      </c>
      <c r="B3904" s="10">
        <f>IF(my_protein!I3903 - my_protein!H3904 &gt; 0, my_protein!I3903 - my_protein!H3904, 0)</f>
        <v>0</v>
      </c>
      <c r="C3904">
        <f>IF(my_protein!B3904 = "with_protein", my_protein!S3904, "")</f>
        <v>411</v>
      </c>
      <c r="D3904" s="9"/>
    </row>
    <row r="3905">
      <c r="A3905" s="10">
        <f>IF(my_protein!J3904 = my_protein!J3905, IF(my_protein!H3905 - my_protein!I3904 &lt; 100, A3904, A3904 + 1), A3904 + 1)</f>
        <v>2626</v>
      </c>
      <c r="B3905" s="10">
        <f>IF(my_protein!I3904 - my_protein!H3905 &gt; 0, my_protein!I3904 - my_protein!H3905, 0)</f>
        <v>0</v>
      </c>
      <c r="C3905">
        <f>IF(my_protein!B3905 = "with_protein", my_protein!S3905, "")</f>
        <v>174</v>
      </c>
      <c r="D3905" s="9"/>
    </row>
    <row r="3906">
      <c r="A3906" s="10">
        <f>IF(my_protein!J3905 = my_protein!J3906, IF(my_protein!H3906 - my_protein!I3905 &lt; 100, A3905, A3905 + 1), A3905 + 1)</f>
        <v>2627</v>
      </c>
      <c r="B3906" s="10">
        <f>IF(my_protein!I3905 - my_protein!H3906 &gt; 0, my_protein!I3905 - my_protein!H3906, 0)</f>
        <v>0</v>
      </c>
      <c r="C3906">
        <f>IF(my_protein!B3906 = "with_protein", my_protein!S3906, "")</f>
        <v>564</v>
      </c>
      <c r="D3906" s="9"/>
    </row>
    <row r="3907">
      <c r="A3907" s="10">
        <f>IF(my_protein!J3906 = my_protein!J3907, IF(my_protein!H3907 - my_protein!I3906 &lt; 100, A3906, A3906 + 1), A3906 + 1)</f>
        <v>2628</v>
      </c>
      <c r="B3907" s="10">
        <f>IF(my_protein!I3906 - my_protein!H3907 &gt; 0, my_protein!I3906 - my_protein!H3907, 0)</f>
        <v>0</v>
      </c>
      <c r="C3907">
        <f>IF(my_protein!B3907 = "with_protein", my_protein!S3907, "")</f>
        <v>211</v>
      </c>
      <c r="D3907" s="9"/>
    </row>
    <row r="3908">
      <c r="A3908" s="10">
        <f>IF(my_protein!J3907 = my_protein!J3908, IF(my_protein!H3908 - my_protein!I3907 &lt; 100, A3907, A3907 + 1), A3907 + 1)</f>
        <v>2629</v>
      </c>
      <c r="B3908" s="10">
        <f>IF(my_protein!I3907 - my_protein!H3908 &gt; 0, my_protein!I3907 - my_protein!H3908, 0)</f>
        <v>0</v>
      </c>
      <c r="C3908">
        <f>IF(my_protein!B3908 = "with_protein", my_protein!S3908, "")</f>
        <v>411</v>
      </c>
      <c r="D3908" s="9"/>
    </row>
    <row r="3909">
      <c r="A3909" s="10">
        <f>IF(my_protein!J3908 = my_protein!J3909, IF(my_protein!H3909 - my_protein!I3908 &lt; 100, A3908, A3908 + 1), A3908 + 1)</f>
        <v>2630</v>
      </c>
      <c r="B3909" s="10">
        <f>IF(my_protein!I3908 - my_protein!H3909 &gt; 0, my_protein!I3908 - my_protein!H3909, 0)</f>
        <v>0</v>
      </c>
      <c r="C3909">
        <f>IF(my_protein!B3909 = "with_protein", my_protein!S3909, "")</f>
        <v>347</v>
      </c>
      <c r="D3909" s="9"/>
    </row>
    <row r="3910">
      <c r="A3910" s="10">
        <f>IF(my_protein!J3909 = my_protein!J3910, IF(my_protein!H3910 - my_protein!I3909 &lt; 100, A3909, A3909 + 1), A3909 + 1)</f>
        <v>2630</v>
      </c>
      <c r="B3910" s="10">
        <f>IF(my_protein!I3909 - my_protein!H3910 &gt; 0, my_protein!I3909 - my_protein!H3910, 0)</f>
        <v>0</v>
      </c>
      <c r="C3910">
        <f>IF(my_protein!B3910 = "with_protein", my_protein!S3910, "")</f>
        <v>194</v>
      </c>
      <c r="D3910" s="9"/>
    </row>
    <row r="3911">
      <c r="A3911" s="10">
        <f>IF(my_protein!J3910 = my_protein!J3911, IF(my_protein!H3911 - my_protein!I3910 &lt; 100, A3910, A3910 + 1), A3910 + 1)</f>
        <v>2630</v>
      </c>
      <c r="B3911" s="10">
        <f>IF(my_protein!I3910 - my_protein!H3911 &gt; 0, my_protein!I3910 - my_protein!H3911, 0)</f>
        <v>3</v>
      </c>
      <c r="C3911">
        <f>IF(my_protein!B3911 = "with_protein", my_protein!S3911, "")</f>
        <v>173</v>
      </c>
      <c r="D3911" s="9"/>
    </row>
    <row r="3912">
      <c r="A3912" s="10">
        <f>IF(my_protein!J3911 = my_protein!J3912, IF(my_protein!H3912 - my_protein!I3911 &lt; 100, A3911, A3911 + 1), A3911 + 1)</f>
        <v>2631</v>
      </c>
      <c r="B3912" s="10">
        <f>IF(my_protein!I3911 - my_protein!H3912 &gt; 0, my_protein!I3911 - my_protein!H3912, 0)</f>
        <v>0</v>
      </c>
      <c r="C3912">
        <f>IF(my_protein!B3912 = "with_protein", my_protein!S3912, "")</f>
        <v>155</v>
      </c>
      <c r="D3912" s="9"/>
    </row>
    <row r="3913">
      <c r="A3913" s="10">
        <f>IF(my_protein!J3912 = my_protein!J3913, IF(my_protein!H3913 - my_protein!I3912 &lt; 100, A3912, A3912 + 1), A3912 + 1)</f>
        <v>2632</v>
      </c>
      <c r="B3913" s="10">
        <f>IF(my_protein!I3912 - my_protein!H3913 &gt; 0, my_protein!I3912 - my_protein!H3913, 0)</f>
        <v>0</v>
      </c>
      <c r="C3913">
        <f>IF(my_protein!B3913 = "with_protein", my_protein!S3913, "")</f>
        <v>392</v>
      </c>
      <c r="D3913" s="9"/>
    </row>
    <row r="3914">
      <c r="A3914" s="10">
        <f>IF(my_protein!J3913 = my_protein!J3914, IF(my_protein!H3914 - my_protein!I3913 &lt; 100, A3913, A3913 + 1), A3913 + 1)</f>
        <v>2632</v>
      </c>
      <c r="B3914" s="10">
        <f>IF(my_protein!I3913 - my_protein!H3914 &gt; 0, my_protein!I3913 - my_protein!H3914, 0)</f>
        <v>3</v>
      </c>
      <c r="C3914">
        <f>IF(my_protein!B3914 = "with_protein", my_protein!S3914, "")</f>
        <v>335</v>
      </c>
      <c r="D3914" s="9"/>
    </row>
    <row r="3915">
      <c r="A3915" s="10">
        <f>IF(my_protein!J3914 = my_protein!J3915, IF(my_protein!H3915 - my_protein!I3914 &lt; 100, A3914, A3914 + 1), A3914 + 1)</f>
        <v>2632</v>
      </c>
      <c r="B3915" s="10">
        <f>IF(my_protein!I3914 - my_protein!H3915 &gt; 0, my_protein!I3914 - my_protein!H3915, 0)</f>
        <v>0</v>
      </c>
      <c r="C3915">
        <f>IF(my_protein!B3915 = "with_protein", my_protein!S3915, "")</f>
        <v>432</v>
      </c>
      <c r="D3915" s="9"/>
    </row>
    <row r="3916">
      <c r="A3916" s="10">
        <f>IF(my_protein!J3915 = my_protein!J3916, IF(my_protein!H3916 - my_protein!I3915 &lt; 100, A3915, A3915 + 1), A3915 + 1)</f>
        <v>2633</v>
      </c>
      <c r="B3916" s="10">
        <f>IF(my_protein!I3915 - my_protein!H3916 &gt; 0, my_protein!I3915 - my_protein!H3916, 0)</f>
        <v>0</v>
      </c>
      <c r="C3916" t="str">
        <f>IF(my_protein!B3916 = "with_protein", my_protein!S3916, "")</f>
        <v/>
      </c>
      <c r="D3916" s="9"/>
    </row>
    <row r="3917">
      <c r="A3917" s="10">
        <f>IF(my_protein!J3916 = my_protein!J3917, IF(my_protein!H3917 - my_protein!I3916 &lt; 100, A3916, A3916 + 1), A3916 + 1)</f>
        <v>2633</v>
      </c>
      <c r="B3917" s="10">
        <f>IF(my_protein!I3916 - my_protein!H3917 &gt; 0, my_protein!I3916 - my_protein!H3917, 0)</f>
        <v>132</v>
      </c>
      <c r="C3917">
        <f>IF(my_protein!B3917 = "with_protein", my_protein!S3917, "")</f>
        <v>454</v>
      </c>
      <c r="D3917" s="9"/>
    </row>
    <row r="3918">
      <c r="A3918" s="10">
        <f>IF(my_protein!J3917 = my_protein!J3918, IF(my_protein!H3918 - my_protein!I3917 &lt; 100, A3917, A3917 + 1), A3917 + 1)</f>
        <v>2634</v>
      </c>
      <c r="B3918" s="10">
        <f>IF(my_protein!I3917 - my_protein!H3918 &gt; 0, my_protein!I3917 - my_protein!H3918, 0)</f>
        <v>0</v>
      </c>
      <c r="C3918">
        <f>IF(my_protein!B3918 = "with_protein", my_protein!S3918, "")</f>
        <v>175</v>
      </c>
      <c r="D3918" s="9"/>
    </row>
    <row r="3919">
      <c r="A3919" s="10">
        <f>IF(my_protein!J3918 = my_protein!J3919, IF(my_protein!H3919 - my_protein!I3918 &lt; 100, A3918, A3918 + 1), A3918 + 1)</f>
        <v>2635</v>
      </c>
      <c r="B3919" s="10">
        <f>IF(my_protein!I3918 - my_protein!H3919 &gt; 0, my_protein!I3918 - my_protein!H3919, 0)</f>
        <v>0</v>
      </c>
      <c r="C3919">
        <f>IF(my_protein!B3919 = "with_protein", my_protein!S3919, "")</f>
        <v>276</v>
      </c>
      <c r="D3919" s="9"/>
    </row>
    <row r="3920">
      <c r="A3920" s="10">
        <f>IF(my_protein!J3919 = my_protein!J3920, IF(my_protein!H3920 - my_protein!I3919 &lt; 100, A3919, A3919 + 1), A3919 + 1)</f>
        <v>2636</v>
      </c>
      <c r="B3920" s="10">
        <f>IF(my_protein!I3919 - my_protein!H3920 &gt; 0, my_protein!I3919 - my_protein!H3920, 0)</f>
        <v>0</v>
      </c>
      <c r="C3920">
        <f>IF(my_protein!B3920 = "with_protein", my_protein!S3920, "")</f>
        <v>142</v>
      </c>
      <c r="D3920" s="9"/>
    </row>
    <row r="3921">
      <c r="A3921" s="10">
        <f>IF(my_protein!J3920 = my_protein!J3921, IF(my_protein!H3921 - my_protein!I3920 &lt; 100, A3920, A3920 + 1), A3920 + 1)</f>
        <v>2637</v>
      </c>
      <c r="B3921" s="10">
        <f>IF(my_protein!I3920 - my_protein!H3921 &gt; 0, my_protein!I3920 - my_protein!H3921, 0)</f>
        <v>0</v>
      </c>
      <c r="C3921">
        <f>IF(my_protein!B3921 = "with_protein", my_protein!S3921, "")</f>
        <v>124</v>
      </c>
      <c r="D3921" s="9"/>
    </row>
    <row r="3922">
      <c r="A3922" s="10">
        <f>IF(my_protein!J3921 = my_protein!J3922, IF(my_protein!H3922 - my_protein!I3921 &lt; 100, A3921, A3921 + 1), A3921 + 1)</f>
        <v>2638</v>
      </c>
      <c r="B3922" s="10">
        <f>IF(my_protein!I3921 - my_protein!H3922 &gt; 0, my_protein!I3921 - my_protein!H3922, 0)</f>
        <v>0</v>
      </c>
      <c r="C3922">
        <f>IF(my_protein!B3922 = "with_protein", my_protein!S3922, "")</f>
        <v>105</v>
      </c>
      <c r="D3922" s="9"/>
    </row>
    <row r="3923">
      <c r="A3923" s="10">
        <f>IF(my_protein!J3922 = my_protein!J3923, IF(my_protein!H3923 - my_protein!I3922 &lt; 100, A3922, A3922 + 1), A3922 + 1)</f>
        <v>2638</v>
      </c>
      <c r="B3923" s="10">
        <f>IF(my_protein!I3922 - my_protein!H3923 &gt; 0, my_protein!I3922 - my_protein!H3923, 0)</f>
        <v>0</v>
      </c>
      <c r="C3923">
        <f>IF(my_protein!B3923 = "with_protein", my_protein!S3923, "")</f>
        <v>218</v>
      </c>
      <c r="D3923" s="9"/>
    </row>
    <row r="3924">
      <c r="A3924" s="10">
        <f>IF(my_protein!J3923 = my_protein!J3924, IF(my_protein!H3924 - my_protein!I3923 &lt; 100, A3923, A3923 + 1), A3923 + 1)</f>
        <v>2639</v>
      </c>
      <c r="B3924" s="10">
        <f>IF(my_protein!I3923 - my_protein!H3924 &gt; 0, my_protein!I3923 - my_protein!H3924, 0)</f>
        <v>0</v>
      </c>
      <c r="C3924">
        <f>IF(my_protein!B3924 = "with_protein", my_protein!S3924, "")</f>
        <v>66</v>
      </c>
      <c r="D3924" s="9"/>
    </row>
    <row r="3925">
      <c r="A3925" s="10">
        <f>IF(my_protein!J3924 = my_protein!J3925, IF(my_protein!H3925 - my_protein!I3924 &lt; 100, A3924, A3924 + 1), A3924 + 1)</f>
        <v>2640</v>
      </c>
      <c r="B3925" s="10">
        <f>IF(my_protein!I3924 - my_protein!H3925 &gt; 0, my_protein!I3924 - my_protein!H3925, 0)</f>
        <v>22</v>
      </c>
      <c r="C3925">
        <f>IF(my_protein!B3925 = "with_protein", my_protein!S3925, "")</f>
        <v>298</v>
      </c>
      <c r="D3925" s="9"/>
    </row>
    <row r="3926">
      <c r="A3926" s="10">
        <f>IF(my_protein!J3925 = my_protein!J3926, IF(my_protein!H3926 - my_protein!I3925 &lt; 100, A3925, A3925 + 1), A3925 + 1)</f>
        <v>2641</v>
      </c>
      <c r="B3926" s="10">
        <f>IF(my_protein!I3925 - my_protein!H3926 &gt; 0, my_protein!I3925 - my_protein!H3926, 0)</f>
        <v>0</v>
      </c>
      <c r="C3926" t="str">
        <f>IF(my_protein!B3926 = "with_protein", my_protein!S3926, "")</f>
        <v/>
      </c>
      <c r="D3926" s="9"/>
    </row>
    <row r="3927">
      <c r="A3927" s="10">
        <f>IF(my_protein!J3926 = my_protein!J3927, IF(my_protein!H3927 - my_protein!I3926 &lt; 100, A3926, A3926 + 1), A3926 + 1)</f>
        <v>2642</v>
      </c>
      <c r="B3927" s="10">
        <f>IF(my_protein!I3926 - my_protein!H3927 &gt; 0, my_protein!I3926 - my_protein!H3927, 0)</f>
        <v>0</v>
      </c>
      <c r="C3927">
        <f>IF(my_protein!B3927 = "with_protein", my_protein!S3927, "")</f>
        <v>491</v>
      </c>
      <c r="D3927" s="9"/>
    </row>
    <row r="3928">
      <c r="A3928" s="10">
        <f>IF(my_protein!J3927 = my_protein!J3928, IF(my_protein!H3928 - my_protein!I3927 &lt; 100, A3927, A3927 + 1), A3927 + 1)</f>
        <v>2642</v>
      </c>
      <c r="B3928" s="10">
        <f>IF(my_protein!I3927 - my_protein!H3928 &gt; 0, my_protein!I3927 - my_protein!H3928, 0)</f>
        <v>0</v>
      </c>
      <c r="C3928">
        <f>IF(my_protein!B3928 = "with_protein", my_protein!S3928, "")</f>
        <v>243</v>
      </c>
      <c r="D3928" s="9"/>
    </row>
    <row r="3929">
      <c r="A3929" s="10">
        <f>IF(my_protein!J3928 = my_protein!J3929, IF(my_protein!H3929 - my_protein!I3928 &lt; 100, A3928, A3928 + 1), A3928 + 1)</f>
        <v>2643</v>
      </c>
      <c r="B3929" s="10">
        <f>IF(my_protein!I3928 - my_protein!H3929 &gt; 0, my_protein!I3928 - my_protein!H3929, 0)</f>
        <v>0</v>
      </c>
      <c r="C3929">
        <f>IF(my_protein!B3929 = "with_protein", my_protein!S3929, "")</f>
        <v>335</v>
      </c>
      <c r="D3929" s="9"/>
    </row>
    <row r="3930">
      <c r="A3930" s="10">
        <f>IF(my_protein!J3929 = my_protein!J3930, IF(my_protein!H3930 - my_protein!I3929 &lt; 100, A3929, A3929 + 1), A3929 + 1)</f>
        <v>2644</v>
      </c>
      <c r="B3930" s="10">
        <f>IF(my_protein!I3929 - my_protein!H3930 &gt; 0, my_protein!I3929 - my_protein!H3930, 0)</f>
        <v>0</v>
      </c>
      <c r="C3930">
        <f>IF(my_protein!B3930 = "with_protein", my_protein!S3930, "")</f>
        <v>493</v>
      </c>
      <c r="D3930" s="9"/>
    </row>
    <row r="3931">
      <c r="A3931" s="10">
        <f>IF(my_protein!J3930 = my_protein!J3931, IF(my_protein!H3931 - my_protein!I3930 &lt; 100, A3930, A3930 + 1), A3930 + 1)</f>
        <v>2645</v>
      </c>
      <c r="B3931" s="10">
        <f>IF(my_protein!I3930 - my_protein!H3931 &gt; 0, my_protein!I3930 - my_protein!H3931, 0)</f>
        <v>0</v>
      </c>
      <c r="C3931">
        <f>IF(my_protein!B3931 = "with_protein", my_protein!S3931, "")</f>
        <v>66</v>
      </c>
      <c r="D3931" s="9"/>
    </row>
    <row r="3932">
      <c r="A3932" s="10">
        <f>IF(my_protein!J3931 = my_protein!J3932, IF(my_protein!H3932 - my_protein!I3931 &lt; 100, A3931, A3931 + 1), A3931 + 1)</f>
        <v>2646</v>
      </c>
      <c r="B3932" s="10">
        <f>IF(my_protein!I3931 - my_protein!H3932 &gt; 0, my_protein!I3931 - my_protein!H3932, 0)</f>
        <v>0</v>
      </c>
      <c r="C3932">
        <f>IF(my_protein!B3932 = "with_protein", my_protein!S3932, "")</f>
        <v>597</v>
      </c>
      <c r="D3932" s="9"/>
    </row>
    <row r="3933">
      <c r="A3933" s="10">
        <f>IF(my_protein!J3932 = my_protein!J3933, IF(my_protein!H3933 - my_protein!I3932 &lt; 100, A3932, A3932 + 1), A3932 + 1)</f>
        <v>2647</v>
      </c>
      <c r="B3933" s="10">
        <f>IF(my_protein!I3932 - my_protein!H3933 &gt; 0, my_protein!I3932 - my_protein!H3933, 0)</f>
        <v>0</v>
      </c>
      <c r="C3933">
        <f>IF(my_protein!B3933 = "with_protein", my_protein!S3933, "")</f>
        <v>181</v>
      </c>
      <c r="D3933" s="9"/>
    </row>
    <row r="3934">
      <c r="A3934" s="10">
        <f>IF(my_protein!J3933 = my_protein!J3934, IF(my_protein!H3934 - my_protein!I3933 &lt; 100, A3933, A3933 + 1), A3933 + 1)</f>
        <v>2648</v>
      </c>
      <c r="B3934" s="10">
        <f>IF(my_protein!I3933 - my_protein!H3934 &gt; 0, my_protein!I3933 - my_protein!H3934, 0)</f>
        <v>0</v>
      </c>
      <c r="C3934">
        <f>IF(my_protein!B3934 = "with_protein", my_protein!S3934, "")</f>
        <v>403</v>
      </c>
      <c r="D3934" s="9"/>
    </row>
    <row r="3935">
      <c r="A3935" s="10">
        <f>IF(my_protein!J3934 = my_protein!J3935, IF(my_protein!H3935 - my_protein!I3934 &lt; 100, A3934, A3934 + 1), A3934 + 1)</f>
        <v>2649</v>
      </c>
      <c r="B3935" s="10">
        <f>IF(my_protein!I3934 - my_protein!H3935 &gt; 0, my_protein!I3934 - my_protein!H3935, 0)</f>
        <v>0</v>
      </c>
      <c r="C3935">
        <f>IF(my_protein!B3935 = "with_protein", my_protein!S3935, "")</f>
        <v>330</v>
      </c>
      <c r="D3935" s="9"/>
    </row>
    <row r="3936">
      <c r="A3936" s="10">
        <f>IF(my_protein!J3935 = my_protein!J3936, IF(my_protein!H3936 - my_protein!I3935 &lt; 100, A3935, A3935 + 1), A3935 + 1)</f>
        <v>2650</v>
      </c>
      <c r="B3936" s="10">
        <f>IF(my_protein!I3935 - my_protein!H3936 &gt; 0, my_protein!I3935 - my_protein!H3936, 0)</f>
        <v>0</v>
      </c>
      <c r="C3936">
        <f>IF(my_protein!B3936 = "with_protein", my_protein!S3936, "")</f>
        <v>473</v>
      </c>
      <c r="D3936" s="9"/>
    </row>
    <row r="3937">
      <c r="A3937" s="10">
        <f>IF(my_protein!J3936 = my_protein!J3937, IF(my_protein!H3937 - my_protein!I3936 &lt; 100, A3936, A3936 + 1), A3936 + 1)</f>
        <v>2651</v>
      </c>
      <c r="B3937" s="10">
        <f>IF(my_protein!I3936 - my_protein!H3937 &gt; 0, my_protein!I3936 - my_protein!H3937, 0)</f>
        <v>29</v>
      </c>
      <c r="C3937">
        <f>IF(my_protein!B3937 = "with_protein", my_protein!S3937, "")</f>
        <v>95</v>
      </c>
      <c r="D3937" s="9"/>
    </row>
    <row r="3938">
      <c r="A3938" s="10">
        <f>IF(my_protein!J3937 = my_protein!J3938, IF(my_protein!H3938 - my_protein!I3937 &lt; 100, A3937, A3937 + 1), A3937 + 1)</f>
        <v>2651</v>
      </c>
      <c r="B3938" s="10">
        <f>IF(my_protein!I3937 - my_protein!H3938 &gt; 0, my_protein!I3937 - my_protein!H3938, 0)</f>
        <v>3</v>
      </c>
      <c r="C3938">
        <f>IF(my_protein!B3938 = "with_protein", my_protein!S3938, "")</f>
        <v>78</v>
      </c>
      <c r="D3938" s="9"/>
    </row>
    <row r="3939">
      <c r="A3939" s="10">
        <f>IF(my_protein!J3938 = my_protein!J3939, IF(my_protein!H3939 - my_protein!I3938 &lt; 100, A3938, A3938 + 1), A3938 + 1)</f>
        <v>2652</v>
      </c>
      <c r="B3939" s="10">
        <f>IF(my_protein!I3938 - my_protein!H3939 &gt; 0, my_protein!I3938 - my_protein!H3939, 0)</f>
        <v>0</v>
      </c>
      <c r="C3939">
        <f>IF(my_protein!B3939 = "with_protein", my_protein!S3939, "")</f>
        <v>65</v>
      </c>
      <c r="D3939" s="9"/>
    </row>
    <row r="3940">
      <c r="A3940" s="10">
        <f>IF(my_protein!J3939 = my_protein!J3940, IF(my_protein!H3940 - my_protein!I3939 &lt; 100, A3939, A3939 + 1), A3939 + 1)</f>
        <v>2652</v>
      </c>
      <c r="B3940" s="10">
        <f>IF(my_protein!I3939 - my_protein!H3940 &gt; 0, my_protein!I3939 - my_protein!H3940, 0)</f>
        <v>3</v>
      </c>
      <c r="C3940">
        <f>IF(my_protein!B3940 = "with_protein", my_protein!S3940, "")</f>
        <v>110</v>
      </c>
      <c r="D3940" s="9"/>
    </row>
    <row r="3941">
      <c r="A3941" s="10">
        <f>IF(my_protein!J3940 = my_protein!J3941, IF(my_protein!H3941 - my_protein!I3940 &lt; 100, A3940, A3940 + 1), A3940 + 1)</f>
        <v>2652</v>
      </c>
      <c r="B3941" s="10">
        <f>IF(my_protein!I3940 - my_protein!H3941 &gt; 0, my_protein!I3940 - my_protein!H3941, 0)</f>
        <v>78</v>
      </c>
      <c r="C3941">
        <f>IF(my_protein!B3941 = "with_protein", my_protein!S3941, "")</f>
        <v>194</v>
      </c>
      <c r="D3941" s="9"/>
    </row>
    <row r="3942">
      <c r="A3942" s="10">
        <f>IF(my_protein!J3941 = my_protein!J3942, IF(my_protein!H3942 - my_protein!I3941 &lt; 100, A3941, A3941 + 1), A3941 + 1)</f>
        <v>2653</v>
      </c>
      <c r="B3942" s="10">
        <f>IF(my_protein!I3941 - my_protein!H3942 &gt; 0, my_protein!I3941 - my_protein!H3942, 0)</f>
        <v>0</v>
      </c>
      <c r="C3942">
        <f>IF(my_protein!B3942 = "with_protein", my_protein!S3942, "")</f>
        <v>116</v>
      </c>
      <c r="D3942" s="9"/>
    </row>
    <row r="3943">
      <c r="A3943" s="10">
        <f>IF(my_protein!J3942 = my_protein!J3943, IF(my_protein!H3943 - my_protein!I3942 &lt; 100, A3942, A3942 + 1), A3942 + 1)</f>
        <v>2654</v>
      </c>
      <c r="B3943" s="10">
        <f>IF(my_protein!I3942 - my_protein!H3943 &gt; 0, my_protein!I3942 - my_protein!H3943, 0)</f>
        <v>0</v>
      </c>
      <c r="C3943">
        <f>IF(my_protein!B3943 = "with_protein", my_protein!S3943, "")</f>
        <v>289</v>
      </c>
      <c r="D3943" s="9"/>
    </row>
    <row r="3944">
      <c r="A3944" s="10">
        <f>IF(my_protein!J3943 = my_protein!J3944, IF(my_protein!H3944 - my_protein!I3943 &lt; 100, A3943, A3943 + 1), A3943 + 1)</f>
        <v>2655</v>
      </c>
      <c r="B3944" s="10">
        <f>IF(my_protein!I3943 - my_protein!H3944 &gt; 0, my_protein!I3943 - my_protein!H3944, 0)</f>
        <v>0</v>
      </c>
      <c r="C3944">
        <f>IF(my_protein!B3944 = "with_protein", my_protein!S3944, "")</f>
        <v>394</v>
      </c>
      <c r="D3944" s="9"/>
    </row>
    <row r="3945">
      <c r="A3945" s="10">
        <f>IF(my_protein!J3944 = my_protein!J3945, IF(my_protein!H3945 - my_protein!I3944 &lt; 100, A3944, A3944 + 1), A3944 + 1)</f>
        <v>2656</v>
      </c>
      <c r="B3945" s="10">
        <f>IF(my_protein!I3944 - my_protein!H3945 &gt; 0, my_protein!I3944 - my_protein!H3945, 0)</f>
        <v>0</v>
      </c>
      <c r="C3945">
        <f>IF(my_protein!B3945 = "with_protein", my_protein!S3945, "")</f>
        <v>385</v>
      </c>
      <c r="D3945" s="9"/>
    </row>
    <row r="3946">
      <c r="A3946" s="10">
        <f>IF(my_protein!J3945 = my_protein!J3946, IF(my_protein!H3946 - my_protein!I3945 &lt; 100, A3945, A3945 + 1), A3945 + 1)</f>
        <v>2657</v>
      </c>
      <c r="B3946" s="10">
        <f>IF(my_protein!I3945 - my_protein!H3946 &gt; 0, my_protein!I3945 - my_protein!H3946, 0)</f>
        <v>0</v>
      </c>
      <c r="C3946">
        <f>IF(my_protein!B3946 = "with_protein", my_protein!S3946, "")</f>
        <v>358</v>
      </c>
      <c r="D3946" s="9"/>
    </row>
    <row r="3947">
      <c r="A3947" s="10">
        <f>IF(my_protein!J3946 = my_protein!J3947, IF(my_protein!H3947 - my_protein!I3946 &lt; 100, A3946, A3946 + 1), A3946 + 1)</f>
        <v>2658</v>
      </c>
      <c r="B3947" s="10">
        <f>IF(my_protein!I3946 - my_protein!H3947 &gt; 0, my_protein!I3946 - my_protein!H3947, 0)</f>
        <v>0</v>
      </c>
      <c r="C3947">
        <f>IF(my_protein!B3947 = "with_protein", my_protein!S3947, "")</f>
        <v>430</v>
      </c>
      <c r="D3947" s="9"/>
    </row>
    <row r="3948">
      <c r="A3948" s="10">
        <f>IF(my_protein!J3947 = my_protein!J3948, IF(my_protein!H3948 - my_protein!I3947 &lt; 100, A3947, A3947 + 1), A3947 + 1)</f>
        <v>2659</v>
      </c>
      <c r="B3948" s="10">
        <f>IF(my_protein!I3947 - my_protein!H3948 &gt; 0, my_protein!I3947 - my_protein!H3948, 0)</f>
        <v>0</v>
      </c>
      <c r="C3948">
        <f>IF(my_protein!B3948 = "with_protein", my_protein!S3948, "")</f>
        <v>75</v>
      </c>
      <c r="D3948" s="9"/>
    </row>
    <row r="3949">
      <c r="A3949" s="10">
        <f>IF(my_protein!J3948 = my_protein!J3949, IF(my_protein!H3949 - my_protein!I3948 &lt; 100, A3948, A3948 + 1), A3948 + 1)</f>
        <v>2659</v>
      </c>
      <c r="B3949" s="10">
        <f>IF(my_protein!I3948 - my_protein!H3949 &gt; 0, my_protein!I3948 - my_protein!H3949, 0)</f>
        <v>22</v>
      </c>
      <c r="C3949">
        <f>IF(my_protein!B3949 = "with_protein", my_protein!S3949, "")</f>
        <v>171</v>
      </c>
      <c r="D3949" s="9"/>
    </row>
    <row r="3950">
      <c r="A3950" s="10">
        <f>IF(my_protein!J3949 = my_protein!J3950, IF(my_protein!H3950 - my_protein!I3949 &lt; 100, A3949, A3949 + 1), A3949 + 1)</f>
        <v>2659</v>
      </c>
      <c r="B3950" s="10">
        <f>IF(my_protein!I3949 - my_protein!H3950 &gt; 0, my_protein!I3949 - my_protein!H3950, 0)</f>
        <v>0</v>
      </c>
      <c r="C3950">
        <f>IF(my_protein!B3950 = "with_protein", my_protein!S3950, "")</f>
        <v>284</v>
      </c>
      <c r="D3950" s="9"/>
    </row>
    <row r="3951">
      <c r="A3951" s="10">
        <f>IF(my_protein!J3950 = my_protein!J3951, IF(my_protein!H3951 - my_protein!I3950 &lt; 100, A3950, A3950 + 1), A3950 + 1)</f>
        <v>2660</v>
      </c>
      <c r="B3951" s="10">
        <f>IF(my_protein!I3950 - my_protein!H3951 &gt; 0, my_protein!I3950 - my_protein!H3951, 0)</f>
        <v>0</v>
      </c>
      <c r="C3951">
        <f>IF(my_protein!B3951 = "with_protein", my_protein!S3951, "")</f>
        <v>376</v>
      </c>
      <c r="D3951" s="9"/>
    </row>
    <row r="3952">
      <c r="A3952" s="10">
        <f>IF(my_protein!J3951 = my_protein!J3952, IF(my_protein!H3952 - my_protein!I3951 &lt; 100, A3951, A3951 + 1), A3951 + 1)</f>
        <v>2661</v>
      </c>
      <c r="B3952" s="10">
        <f>IF(my_protein!I3951 - my_protein!H3952 &gt; 0, my_protein!I3951 - my_protein!H3952, 0)</f>
        <v>0</v>
      </c>
      <c r="C3952" t="str">
        <f>IF(my_protein!B3952 = "with_protein", my_protein!S3952, "")</f>
        <v/>
      </c>
      <c r="D3952" s="9"/>
    </row>
    <row r="3953">
      <c r="A3953" s="10">
        <f>IF(my_protein!J3952 = my_protein!J3953, IF(my_protein!H3953 - my_protein!I3952 &lt; 100, A3952, A3952 + 1), A3952 + 1)</f>
        <v>2662</v>
      </c>
      <c r="B3953" s="10">
        <f>IF(my_protein!I3952 - my_protein!H3953 &gt; 0, my_protein!I3952 - my_protein!H3953, 0)</f>
        <v>0</v>
      </c>
      <c r="C3953">
        <f>IF(my_protein!B3953 = "with_protein", my_protein!S3953, "")</f>
        <v>451</v>
      </c>
      <c r="D3953" s="9"/>
    </row>
    <row r="3954">
      <c r="A3954" s="10">
        <f>IF(my_protein!J3953 = my_protein!J3954, IF(my_protein!H3954 - my_protein!I3953 &lt; 100, A3953, A3953 + 1), A3953 + 1)</f>
        <v>2662</v>
      </c>
      <c r="B3954" s="10">
        <f>IF(my_protein!I3953 - my_protein!H3954 &gt; 0, my_protein!I3953 - my_protein!H3954, 0)</f>
        <v>0</v>
      </c>
      <c r="C3954">
        <f>IF(my_protein!B3954 = "with_protein", my_protein!S3954, "")</f>
        <v>259</v>
      </c>
      <c r="D3954" s="9"/>
    </row>
    <row r="3955">
      <c r="A3955" s="10">
        <f>IF(my_protein!J3954 = my_protein!J3955, IF(my_protein!H3955 - my_protein!I3954 &lt; 100, A3954, A3954 + 1), A3954 + 1)</f>
        <v>2662</v>
      </c>
      <c r="B3955" s="10">
        <f>IF(my_protein!I3954 - my_protein!H3955 &gt; 0, my_protein!I3954 - my_protein!H3955, 0)</f>
        <v>3</v>
      </c>
      <c r="C3955">
        <f>IF(my_protein!B3955 = "with_protein", my_protein!S3955, "")</f>
        <v>400</v>
      </c>
      <c r="D3955" s="9"/>
    </row>
    <row r="3956">
      <c r="A3956" s="10">
        <f>IF(my_protein!J3955 = my_protein!J3956, IF(my_protein!H3956 - my_protein!I3955 &lt; 100, A3955, A3955 + 1), A3955 + 1)</f>
        <v>2663</v>
      </c>
      <c r="B3956" s="10">
        <f>IF(my_protein!I3955 - my_protein!H3956 &gt; 0, my_protein!I3955 - my_protein!H3956, 0)</f>
        <v>0</v>
      </c>
      <c r="C3956">
        <f>IF(my_protein!B3956 = "with_protein", my_protein!S3956, "")</f>
        <v>86</v>
      </c>
      <c r="D3956" s="9"/>
    </row>
    <row r="3957">
      <c r="A3957" s="10">
        <f>IF(my_protein!J3956 = my_protein!J3957, IF(my_protein!H3957 - my_protein!I3956 &lt; 100, A3956, A3956 + 1), A3956 + 1)</f>
        <v>2664</v>
      </c>
      <c r="B3957" s="10">
        <f>IF(my_protein!I3956 - my_protein!H3957 &gt; 0, my_protein!I3956 - my_protein!H3957, 0)</f>
        <v>0</v>
      </c>
      <c r="C3957">
        <f>IF(my_protein!B3957 = "with_protein", my_protein!S3957, "")</f>
        <v>233</v>
      </c>
      <c r="D3957" s="9"/>
    </row>
    <row r="3958">
      <c r="A3958" s="10">
        <f>IF(my_protein!J3957 = my_protein!J3958, IF(my_protein!H3958 - my_protein!I3957 &lt; 100, A3957, A3957 + 1), A3957 + 1)</f>
        <v>2664</v>
      </c>
      <c r="B3958" s="10">
        <f>IF(my_protein!I3957 - my_protein!H3958 &gt; 0, my_protein!I3957 - my_protein!H3958, 0)</f>
        <v>0</v>
      </c>
      <c r="C3958">
        <f>IF(my_protein!B3958 = "with_protein", my_protein!S3958, "")</f>
        <v>488</v>
      </c>
      <c r="D3958" s="9"/>
    </row>
    <row r="3959">
      <c r="A3959" s="10">
        <f>IF(my_protein!J3958 = my_protein!J3959, IF(my_protein!H3959 - my_protein!I3958 &lt; 100, A3958, A3958 + 1), A3958 + 1)</f>
        <v>2665</v>
      </c>
      <c r="B3959" s="10">
        <f>IF(my_protein!I3958 - my_protein!H3959 &gt; 0, my_protein!I3958 - my_protein!H3959, 0)</f>
        <v>0</v>
      </c>
      <c r="C3959">
        <f>IF(my_protein!B3959 = "with_protein", my_protein!S3959, "")</f>
        <v>513</v>
      </c>
      <c r="D3959" s="9"/>
    </row>
    <row r="3960">
      <c r="A3960" s="10">
        <f>IF(my_protein!J3959 = my_protein!J3960, IF(my_protein!H3960 - my_protein!I3959 &lt; 100, A3959, A3959 + 1), A3959 + 1)</f>
        <v>2665</v>
      </c>
      <c r="B3960" s="10">
        <f>IF(my_protein!I3959 - my_protein!H3960 &gt; 0, my_protein!I3959 - my_protein!H3960, 0)</f>
        <v>0</v>
      </c>
      <c r="C3960">
        <f>IF(my_protein!B3960 = "with_protein", my_protein!S3960, "")</f>
        <v>334</v>
      </c>
      <c r="D3960" s="9"/>
    </row>
    <row r="3961">
      <c r="A3961" s="10">
        <f>IF(my_protein!J3960 = my_protein!J3961, IF(my_protein!H3961 - my_protein!I3960 &lt; 100, A3960, A3960 + 1), A3960 + 1)</f>
        <v>2665</v>
      </c>
      <c r="B3961" s="10">
        <f>IF(my_protein!I3960 - my_protein!H3961 &gt; 0, my_protein!I3960 - my_protein!H3961, 0)</f>
        <v>0</v>
      </c>
      <c r="C3961">
        <f>IF(my_protein!B3961 = "with_protein", my_protein!S3961, "")</f>
        <v>1159</v>
      </c>
      <c r="D3961" s="9"/>
    </row>
    <row r="3962">
      <c r="A3962" s="10">
        <f>IF(my_protein!J3961 = my_protein!J3962, IF(my_protein!H3962 - my_protein!I3961 &lt; 100, A3961, A3961 + 1), A3961 + 1)</f>
        <v>2665</v>
      </c>
      <c r="B3962" s="10">
        <f>IF(my_protein!I3961 - my_protein!H3962 &gt; 0, my_protein!I3961 - my_protein!H3962, 0)</f>
        <v>0</v>
      </c>
      <c r="C3962">
        <f>IF(my_protein!B3962 = "with_protein", my_protein!S3962, "")</f>
        <v>594</v>
      </c>
      <c r="D3962" s="9"/>
    </row>
    <row r="3963">
      <c r="A3963" s="10">
        <f>IF(my_protein!J3962 = my_protein!J3963, IF(my_protein!H3963 - my_protein!I3962 &lt; 100, A3962, A3962 + 1), A3962 + 1)</f>
        <v>2665</v>
      </c>
      <c r="B3963" s="10">
        <f>IF(my_protein!I3962 - my_protein!H3963 &gt; 0, my_protein!I3962 - my_protein!H3963, 0)</f>
        <v>0</v>
      </c>
      <c r="C3963">
        <f>IF(my_protein!B3963 = "with_protein", my_protein!S3963, "")</f>
        <v>293</v>
      </c>
      <c r="D3963" s="9"/>
    </row>
    <row r="3964">
      <c r="A3964" s="10">
        <f>IF(my_protein!J3963 = my_protein!J3964, IF(my_protein!H3964 - my_protein!I3963 &lt; 100, A3963, A3963 + 1), A3963 + 1)</f>
        <v>2666</v>
      </c>
      <c r="B3964" s="10">
        <f>IF(my_protein!I3963 - my_protein!H3964 &gt; 0, my_protein!I3963 - my_protein!H3964, 0)</f>
        <v>22</v>
      </c>
      <c r="C3964">
        <f>IF(my_protein!B3964 = "with_protein", my_protein!S3964, "")</f>
        <v>271</v>
      </c>
      <c r="D3964" s="9"/>
    </row>
    <row r="3965">
      <c r="A3965" s="10">
        <f>IF(my_protein!J3964 = my_protein!J3965, IF(my_protein!H3965 - my_protein!I3964 &lt; 100, A3964, A3964 + 1), A3964 + 1)</f>
        <v>2666</v>
      </c>
      <c r="B3965" s="10">
        <f>IF(my_protein!I3964 - my_protein!H3965 &gt; 0, my_protein!I3964 - my_protein!H3965, 0)</f>
        <v>0</v>
      </c>
      <c r="C3965">
        <f>IF(my_protein!B3965 = "with_protein", my_protein!S3965, "")</f>
        <v>322</v>
      </c>
      <c r="D3965" s="9"/>
    </row>
    <row r="3966">
      <c r="A3966" s="10">
        <f>IF(my_protein!J3965 = my_protein!J3966, IF(my_protein!H3966 - my_protein!I3965 &lt; 100, A3965, A3965 + 1), A3965 + 1)</f>
        <v>2666</v>
      </c>
      <c r="B3966" s="10">
        <f>IF(my_protein!I3965 - my_protein!H3966 &gt; 0, my_protein!I3965 - my_protein!H3966, 0)</f>
        <v>0</v>
      </c>
      <c r="C3966">
        <f>IF(my_protein!B3966 = "with_protein", my_protein!S3966, "")</f>
        <v>157</v>
      </c>
      <c r="D3966" s="9"/>
    </row>
    <row r="3967">
      <c r="A3967" s="10">
        <f>IF(my_protein!J3966 = my_protein!J3967, IF(my_protein!H3967 - my_protein!I3966 &lt; 100, A3966, A3966 + 1), A3966 + 1)</f>
        <v>2667</v>
      </c>
      <c r="B3967" s="10">
        <f>IF(my_protein!I3966 - my_protein!H3967 &gt; 0, my_protein!I3966 - my_protein!H3967, 0)</f>
        <v>0</v>
      </c>
      <c r="C3967">
        <f>IF(my_protein!B3967 = "with_protein", my_protein!S3967, "")</f>
        <v>297</v>
      </c>
      <c r="D3967" s="9"/>
    </row>
    <row r="3968">
      <c r="A3968" s="10">
        <f>IF(my_protein!J3967 = my_protein!J3968, IF(my_protein!H3968 - my_protein!I3967 &lt; 100, A3967, A3967 + 1), A3967 + 1)</f>
        <v>2668</v>
      </c>
      <c r="B3968" s="10">
        <f>IF(my_protein!I3967 - my_protein!H3968 &gt; 0, my_protein!I3967 - my_protein!H3968, 0)</f>
        <v>0</v>
      </c>
      <c r="C3968">
        <f>IF(my_protein!B3968 = "with_protein", my_protein!S3968, "")</f>
        <v>355</v>
      </c>
      <c r="D3968" s="9"/>
    </row>
    <row r="3969">
      <c r="A3969" s="10">
        <f>IF(my_protein!J3968 = my_protein!J3969, IF(my_protein!H3969 - my_protein!I3968 &lt; 100, A3968, A3968 + 1), A3968 + 1)</f>
        <v>2669</v>
      </c>
      <c r="B3969" s="10">
        <f>IF(my_protein!I3968 - my_protein!H3969 &gt; 0, my_protein!I3968 - my_protein!H3969, 0)</f>
        <v>0</v>
      </c>
      <c r="C3969">
        <f>IF(my_protein!B3969 = "with_protein", my_protein!S3969, "")</f>
        <v>396</v>
      </c>
      <c r="D3969" s="9"/>
    </row>
    <row r="3970">
      <c r="A3970" s="10">
        <f>IF(my_protein!J3969 = my_protein!J3970, IF(my_protein!H3970 - my_protein!I3969 &lt; 100, A3969, A3969 + 1), A3969 + 1)</f>
        <v>2670</v>
      </c>
      <c r="B3970" s="10">
        <f>IF(my_protein!I3969 - my_protein!H3970 &gt; 0, my_protein!I3969 - my_protein!H3970, 0)</f>
        <v>0</v>
      </c>
      <c r="C3970">
        <f>IF(my_protein!B3970 = "with_protein", my_protein!S3970, "")</f>
        <v>62</v>
      </c>
      <c r="D3970" s="9"/>
    </row>
    <row r="3971">
      <c r="A3971" s="10">
        <f>IF(my_protein!J3970 = my_protein!J3971, IF(my_protein!H3971 - my_protein!I3970 &lt; 100, A3970, A3970 + 1), A3970 + 1)</f>
        <v>2671</v>
      </c>
      <c r="B3971" s="10">
        <f>IF(my_protein!I3970 - my_protein!H3971 &gt; 0, my_protein!I3970 - my_protein!H3971, 0)</f>
        <v>0</v>
      </c>
      <c r="C3971">
        <f>IF(my_protein!B3971 = "with_protein", my_protein!S3971, "")</f>
        <v>157</v>
      </c>
      <c r="D3971" s="9"/>
    </row>
    <row r="3972">
      <c r="A3972" s="10">
        <f>IF(my_protein!J3971 = my_protein!J3972, IF(my_protein!H3972 - my_protein!I3971 &lt; 100, A3971, A3971 + 1), A3971 + 1)</f>
        <v>2671</v>
      </c>
      <c r="B3972" s="10">
        <f>IF(my_protein!I3971 - my_protein!H3972 &gt; 0, my_protein!I3971 - my_protein!H3972, 0)</f>
        <v>0</v>
      </c>
      <c r="C3972">
        <f>IF(my_protein!B3972 = "with_protein", my_protein!S3972, "")</f>
        <v>130</v>
      </c>
      <c r="D3972" s="9"/>
    </row>
    <row r="3973">
      <c r="A3973" s="10">
        <f>IF(my_protein!J3972 = my_protein!J3973, IF(my_protein!H3973 - my_protein!I3972 &lt; 100, A3972, A3972 + 1), A3972 + 1)</f>
        <v>2671</v>
      </c>
      <c r="B3973" s="10">
        <f>IF(my_protein!I3972 - my_protein!H3973 &gt; 0, my_protein!I3972 - my_protein!H3973, 0)</f>
        <v>0</v>
      </c>
      <c r="C3973">
        <f>IF(my_protein!B3973 = "with_protein", my_protein!S3973, "")</f>
        <v>159</v>
      </c>
      <c r="D3973" s="9"/>
    </row>
    <row r="3974">
      <c r="A3974" s="10">
        <f>IF(my_protein!J3973 = my_protein!J3974, IF(my_protein!H3974 - my_protein!I3973 &lt; 100, A3973, A3973 + 1), A3973 + 1)</f>
        <v>2672</v>
      </c>
      <c r="B3974" s="10">
        <f>IF(my_protein!I3973 - my_protein!H3974 &gt; 0, my_protein!I3973 - my_protein!H3974, 0)</f>
        <v>0</v>
      </c>
      <c r="C3974">
        <f>IF(my_protein!B3974 = "with_protein", my_protein!S3974, "")</f>
        <v>130</v>
      </c>
      <c r="D3974" s="9"/>
    </row>
    <row r="3975">
      <c r="A3975" s="10">
        <f>IF(my_protein!J3974 = my_protein!J3975, IF(my_protein!H3975 - my_protein!I3974 &lt; 100, A3974, A3974 + 1), A3974 + 1)</f>
        <v>2672</v>
      </c>
      <c r="B3975" s="10">
        <f>IF(my_protein!I3974 - my_protein!H3975 &gt; 0, my_protein!I3974 - my_protein!H3975, 0)</f>
        <v>3</v>
      </c>
      <c r="C3975">
        <f>IF(my_protein!B3975 = "with_protein", my_protein!S3975, "")</f>
        <v>99</v>
      </c>
      <c r="D3975" s="9"/>
    </row>
    <row r="3976">
      <c r="A3976" s="10">
        <f>IF(my_protein!J3975 = my_protein!J3976, IF(my_protein!H3976 - my_protein!I3975 &lt; 100, A3975, A3975 + 1), A3975 + 1)</f>
        <v>2672</v>
      </c>
      <c r="B3976" s="10">
        <f>IF(my_protein!I3975 - my_protein!H3976 &gt; 0, my_protein!I3975 - my_protein!H3976, 0)</f>
        <v>0</v>
      </c>
      <c r="C3976">
        <f>IF(my_protein!B3976 = "with_protein", my_protein!S3976, "")</f>
        <v>414</v>
      </c>
      <c r="D3976" s="9"/>
    </row>
    <row r="3977">
      <c r="A3977" s="10">
        <f>IF(my_protein!J3976 = my_protein!J3977, IF(my_protein!H3977 - my_protein!I3976 &lt; 100, A3976, A3976 + 1), A3976 + 1)</f>
        <v>2672</v>
      </c>
      <c r="B3977" s="10">
        <f>IF(my_protein!I3976 - my_protein!H3977 &gt; 0, my_protein!I3976 - my_protein!H3977, 0)</f>
        <v>0</v>
      </c>
      <c r="C3977">
        <f>IF(my_protein!B3977 = "with_protein", my_protein!S3977, "")</f>
        <v>103</v>
      </c>
      <c r="D3977" s="9"/>
    </row>
    <row r="3978">
      <c r="A3978" s="10">
        <f>IF(my_protein!J3977 = my_protein!J3978, IF(my_protein!H3978 - my_protein!I3977 &lt; 100, A3977, A3977 + 1), A3977 + 1)</f>
        <v>2673</v>
      </c>
      <c r="B3978" s="10">
        <f>IF(my_protein!I3977 - my_protein!H3978 &gt; 0, my_protein!I3977 - my_protein!H3978, 0)</f>
        <v>0</v>
      </c>
      <c r="C3978" t="str">
        <f>IF(my_protein!B3978 = "with_protein", my_protein!S3978, "")</f>
        <v/>
      </c>
      <c r="D3978" s="9"/>
    </row>
    <row r="3979">
      <c r="A3979" s="10">
        <f>IF(my_protein!J3978 = my_protein!J3979, IF(my_protein!H3979 - my_protein!I3978 &lt; 100, A3978, A3978 + 1), A3978 + 1)</f>
        <v>2674</v>
      </c>
      <c r="B3979" s="10">
        <f>IF(my_protein!I3978 - my_protein!H3979 &gt; 0, my_protein!I3978 - my_protein!H3979, 0)</f>
        <v>0</v>
      </c>
      <c r="C3979">
        <f>IF(my_protein!B3979 = "with_protein", my_protein!S3979, "")</f>
        <v>133</v>
      </c>
      <c r="D3979" s="9"/>
    </row>
    <row r="3980">
      <c r="A3980" s="10">
        <f>IF(my_protein!J3979 = my_protein!J3980, IF(my_protein!H3980 - my_protein!I3979 &lt; 100, A3979, A3979 + 1), A3979 + 1)</f>
        <v>2674</v>
      </c>
      <c r="B3980" s="10">
        <f>IF(my_protein!I3979 - my_protein!H3980 &gt; 0, my_protein!I3979 - my_protein!H3980, 0)</f>
        <v>3</v>
      </c>
      <c r="C3980">
        <f>IF(my_protein!B3980 = "with_protein", my_protein!S3980, "")</f>
        <v>82</v>
      </c>
      <c r="D3980" s="9"/>
    </row>
    <row r="3981">
      <c r="A3981" s="10">
        <f>IF(my_protein!J3980 = my_protein!J3981, IF(my_protein!H3981 - my_protein!I3980 &lt; 100, A3980, A3980 + 1), A3980 + 1)</f>
        <v>2675</v>
      </c>
      <c r="B3981" s="10">
        <f>IF(my_protein!I3980 - my_protein!H3981 &gt; 0, my_protein!I3980 - my_protein!H3981, 0)</f>
        <v>0</v>
      </c>
      <c r="C3981" t="str">
        <f>IF(my_protein!B3981 = "with_protein", my_protein!S3981, "")</f>
        <v/>
      </c>
      <c r="D3981" s="9"/>
    </row>
    <row r="3982">
      <c r="A3982" s="10">
        <f>IF(my_protein!J3981 = my_protein!J3982, IF(my_protein!H3982 - my_protein!I3981 &lt; 100, A3981, A3981 + 1), A3981 + 1)</f>
        <v>2676</v>
      </c>
      <c r="B3982" s="10">
        <f>IF(my_protein!I3981 - my_protein!H3982 &gt; 0, my_protein!I3981 - my_protein!H3982, 0)</f>
        <v>0</v>
      </c>
      <c r="C3982">
        <f>IF(my_protein!B3982 = "with_protein", my_protein!S3982, "")</f>
        <v>295</v>
      </c>
      <c r="D3982" s="9"/>
    </row>
    <row r="3983">
      <c r="A3983" s="10">
        <f>IF(my_protein!J3982 = my_protein!J3983, IF(my_protein!H3983 - my_protein!I3982 &lt; 100, A3982, A3982 + 1), A3982 + 1)</f>
        <v>2676</v>
      </c>
      <c r="B3983" s="10">
        <f>IF(my_protein!I3982 - my_protein!H3983 &gt; 0, my_protein!I3982 - my_protein!H3983, 0)</f>
        <v>0</v>
      </c>
      <c r="C3983">
        <f>IF(my_protein!B3983 = "with_protein", my_protein!S3983, "")</f>
        <v>314</v>
      </c>
      <c r="D3983" s="9"/>
    </row>
    <row r="3984">
      <c r="A3984" s="10">
        <f>IF(my_protein!J3983 = my_protein!J3984, IF(my_protein!H3984 - my_protein!I3983 &lt; 100, A3983, A3983 + 1), A3983 + 1)</f>
        <v>2677</v>
      </c>
      <c r="B3984" s="10">
        <f>IF(my_protein!I3983 - my_protein!H3984 &gt; 0, my_protein!I3983 - my_protein!H3984, 0)</f>
        <v>0</v>
      </c>
      <c r="C3984">
        <f>IF(my_protein!B3984 = "with_protein", my_protein!S3984, "")</f>
        <v>207</v>
      </c>
      <c r="D3984" s="9"/>
    </row>
    <row r="3985">
      <c r="A3985" s="10">
        <f>IF(my_protein!J3984 = my_protein!J3985, IF(my_protein!H3985 - my_protein!I3984 &lt; 100, A3984, A3984 + 1), A3984 + 1)</f>
        <v>2677</v>
      </c>
      <c r="B3985" s="10">
        <f>IF(my_protein!I3984 - my_protein!H3985 &gt; 0, my_protein!I3984 - my_protein!H3985, 0)</f>
        <v>33</v>
      </c>
      <c r="C3985">
        <f>IF(my_protein!B3985 = "with_protein", my_protein!S3985, "")</f>
        <v>461</v>
      </c>
      <c r="D3985" s="9"/>
    </row>
    <row r="3986">
      <c r="A3986" s="10">
        <f>IF(my_protein!J3985 = my_protein!J3986, IF(my_protein!H3986 - my_protein!I3985 &lt; 100, A3985, A3985 + 1), A3985 + 1)</f>
        <v>2678</v>
      </c>
      <c r="B3986" s="10">
        <f>IF(my_protein!I3985 - my_protein!H3986 &gt; 0, my_protein!I3985 - my_protein!H3986, 0)</f>
        <v>0</v>
      </c>
      <c r="C3986">
        <f>IF(my_protein!B3986 = "with_protein", my_protein!S3986, "")</f>
        <v>300</v>
      </c>
      <c r="D3986" s="9"/>
    </row>
    <row r="3987">
      <c r="A3987" s="10">
        <f>IF(my_protein!J3986 = my_protein!J3987, IF(my_protein!H3987 - my_protein!I3986 &lt; 100, A3986, A3986 + 1), A3986 + 1)</f>
        <v>2678</v>
      </c>
      <c r="B3987" s="10">
        <f>IF(my_protein!I3986 - my_protein!H3987 &gt; 0, my_protein!I3986 - my_protein!H3987, 0)</f>
        <v>0</v>
      </c>
      <c r="C3987">
        <f>IF(my_protein!B3987 = "with_protein", my_protein!S3987, "")</f>
        <v>379</v>
      </c>
      <c r="D3987" s="9"/>
    </row>
    <row r="3988">
      <c r="A3988" s="10">
        <f>IF(my_protein!J3987 = my_protein!J3988, IF(my_protein!H3988 - my_protein!I3987 &lt; 100, A3987, A3987 + 1), A3987 + 1)</f>
        <v>2679</v>
      </c>
      <c r="B3988" s="10">
        <f>IF(my_protein!I3987 - my_protein!H3988 &gt; 0, my_protein!I3987 - my_protein!H3988, 0)</f>
        <v>0</v>
      </c>
      <c r="C3988">
        <f>IF(my_protein!B3988 = "with_protein", my_protein!S3988, "")</f>
        <v>364</v>
      </c>
      <c r="D3988" s="9"/>
    </row>
    <row r="3989">
      <c r="A3989" s="10">
        <f>IF(my_protein!J3988 = my_protein!J3989, IF(my_protein!H3989 - my_protein!I3988 &lt; 100, A3988, A3988 + 1), A3988 + 1)</f>
        <v>2679</v>
      </c>
      <c r="B3989" s="10">
        <f>IF(my_protein!I3988 - my_protein!H3989 &gt; 0, my_protein!I3988 - my_protein!H3989, 0)</f>
        <v>0</v>
      </c>
      <c r="C3989">
        <f>IF(my_protein!B3989 = "with_protein", my_protein!S3989, "")</f>
        <v>191</v>
      </c>
      <c r="D3989" s="9"/>
    </row>
    <row r="3990">
      <c r="A3990" s="10">
        <f>IF(my_protein!J3989 = my_protein!J3990, IF(my_protein!H3990 - my_protein!I3989 &lt; 100, A3989, A3989 + 1), A3989 + 1)</f>
        <v>2680</v>
      </c>
      <c r="B3990" s="10">
        <f>IF(my_protein!I3989 - my_protein!H3990 &gt; 0, my_protein!I3989 - my_protein!H3990, 0)</f>
        <v>0</v>
      </c>
      <c r="C3990">
        <f>IF(my_protein!B3990 = "with_protein", my_protein!S3990, "")</f>
        <v>111</v>
      </c>
      <c r="D3990" s="9"/>
    </row>
    <row r="3991">
      <c r="A3991" s="10">
        <f>IF(my_protein!J3990 = my_protein!J3991, IF(my_protein!H3991 - my_protein!I3990 &lt; 100, A3990, A3990 + 1), A3990 + 1)</f>
        <v>2681</v>
      </c>
      <c r="B3991" s="10">
        <f>IF(my_protein!I3990 - my_protein!H3991 &gt; 0, my_protein!I3990 - my_protein!H3991, 0)</f>
        <v>0</v>
      </c>
      <c r="C3991">
        <f>IF(my_protein!B3991 = "with_protein", my_protein!S3991, "")</f>
        <v>241</v>
      </c>
      <c r="D3991" s="9"/>
    </row>
    <row r="3992">
      <c r="A3992" s="10">
        <f>IF(my_protein!J3991 = my_protein!J3992, IF(my_protein!H3992 - my_protein!I3991 &lt; 100, A3991, A3991 + 1), A3991 + 1)</f>
        <v>2682</v>
      </c>
      <c r="B3992" s="10">
        <f>IF(my_protein!I3991 - my_protein!H3992 &gt; 0, my_protein!I3991 - my_protein!H3992, 0)</f>
        <v>0</v>
      </c>
      <c r="C3992" t="str">
        <f>IF(my_protein!B3992 = "with_protein", my_protein!S3992, "")</f>
        <v/>
      </c>
      <c r="D3992" s="9"/>
    </row>
    <row r="3993">
      <c r="A3993" s="10">
        <f>IF(my_protein!J3992 = my_protein!J3993, IF(my_protein!H3993 - my_protein!I3992 &lt; 100, A3992, A3992 + 1), A3992 + 1)</f>
        <v>2682</v>
      </c>
      <c r="B3993" s="10">
        <f>IF(my_protein!I3992 - my_protein!H3993 &gt; 0, my_protein!I3992 - my_protein!H3993, 0)</f>
        <v>3</v>
      </c>
      <c r="C3993">
        <f>IF(my_protein!B3993 = "with_protein", my_protein!S3993, "")</f>
        <v>199</v>
      </c>
      <c r="D3993" s="9"/>
    </row>
    <row r="3994">
      <c r="A3994" s="10">
        <f>IF(my_protein!J3993 = my_protein!J3994, IF(my_protein!H3994 - my_protein!I3993 &lt; 100, A3993, A3993 + 1), A3993 + 1)</f>
        <v>2683</v>
      </c>
      <c r="B3994" s="10">
        <f>IF(my_protein!I3993 - my_protein!H3994 &gt; 0, my_protein!I3993 - my_protein!H3994, 0)</f>
        <v>0</v>
      </c>
      <c r="C3994">
        <f>IF(my_protein!B3994 = "with_protein", my_protein!S3994, "")</f>
        <v>377</v>
      </c>
      <c r="D3994" s="9"/>
    </row>
    <row r="3995">
      <c r="A3995" s="10">
        <f>IF(my_protein!J3994 = my_protein!J3995, IF(my_protein!H3995 - my_protein!I3994 &lt; 100, A3994, A3994 + 1), A3994 + 1)</f>
        <v>2684</v>
      </c>
      <c r="B3995" s="10">
        <f>IF(my_protein!I3994 - my_protein!H3995 &gt; 0, my_protein!I3994 - my_protein!H3995, 0)</f>
        <v>0</v>
      </c>
      <c r="C3995">
        <f>IF(my_protein!B3995 = "with_protein", my_protein!S3995, "")</f>
        <v>474</v>
      </c>
      <c r="D3995" s="9"/>
    </row>
    <row r="3996">
      <c r="A3996" s="10">
        <f>IF(my_protein!J3995 = my_protein!J3996, IF(my_protein!H3996 - my_protein!I3995 &lt; 100, A3995, A3995 + 1), A3995 + 1)</f>
        <v>2685</v>
      </c>
      <c r="B3996" s="10">
        <f>IF(my_protein!I3995 - my_protein!H3996 &gt; 0, my_protein!I3995 - my_protein!H3996, 0)</f>
        <v>0</v>
      </c>
      <c r="C3996">
        <f>IF(my_protein!B3996 = "with_protein", my_protein!S3996, "")</f>
        <v>76</v>
      </c>
      <c r="D3996" s="9"/>
    </row>
    <row r="3997">
      <c r="A3997" s="10">
        <f>IF(my_protein!J3996 = my_protein!J3997, IF(my_protein!H3997 - my_protein!I3996 &lt; 100, A3996, A3996 + 1), A3996 + 1)</f>
        <v>2686</v>
      </c>
      <c r="B3997" s="10">
        <f>IF(my_protein!I3996 - my_protein!H3997 &gt; 0, my_protein!I3996 - my_protein!H3997, 0)</f>
        <v>0</v>
      </c>
      <c r="C3997">
        <f>IF(my_protein!B3997 = "with_protein", my_protein!S3997, "")</f>
        <v>477</v>
      </c>
      <c r="D3997" s="9"/>
    </row>
    <row r="3998">
      <c r="A3998" s="10">
        <f>IF(my_protein!J3997 = my_protein!J3998, IF(my_protein!H3998 - my_protein!I3997 &lt; 100, A3997, A3997 + 1), A3997 + 1)</f>
        <v>2687</v>
      </c>
      <c r="B3998" s="10">
        <f>IF(my_protein!I3997 - my_protein!H3998 &gt; 0, my_protein!I3997 - my_protein!H3998, 0)</f>
        <v>0</v>
      </c>
      <c r="C3998" t="str">
        <f>IF(my_protein!B3998 = "with_protein", my_protein!S3998, "")</f>
        <v/>
      </c>
      <c r="D3998" s="9"/>
    </row>
    <row r="3999">
      <c r="A3999" s="10">
        <f>IF(my_protein!J3998 = my_protein!J3999, IF(my_protein!H3999 - my_protein!I3998 &lt; 100, A3998, A3998 + 1), A3998 + 1)</f>
        <v>2688</v>
      </c>
      <c r="B3999" s="10">
        <f>IF(my_protein!I3998 - my_protein!H3999 &gt; 0, my_protein!I3998 - my_protein!H3999, 0)</f>
        <v>0</v>
      </c>
      <c r="C3999">
        <f>IF(my_protein!B3999 = "with_protein", my_protein!S3999, "")</f>
        <v>347</v>
      </c>
      <c r="D3999" s="9"/>
    </row>
    <row r="4000">
      <c r="A4000" s="10">
        <f>IF(my_protein!J3999 = my_protein!J4000, IF(my_protein!H4000 - my_protein!I3999 &lt; 100, A3999, A3999 + 1), A3999 + 1)</f>
        <v>2689</v>
      </c>
      <c r="B4000" s="10">
        <f>IF(my_protein!I3999 - my_protein!H4000 &gt; 0, my_protein!I3999 - my_protein!H4000, 0)</f>
        <v>0</v>
      </c>
      <c r="C4000">
        <f>IF(my_protein!B4000 = "with_protein", my_protein!S4000, "")</f>
        <v>438</v>
      </c>
      <c r="D4000" s="9"/>
    </row>
    <row r="4001">
      <c r="A4001" s="10">
        <f>IF(my_protein!J4000 = my_protein!J4001, IF(my_protein!H4001 - my_protein!I4000 &lt; 100, A4000, A4000 + 1), A4000 + 1)</f>
        <v>2690</v>
      </c>
      <c r="B4001" s="10">
        <f>IF(my_protein!I4000 - my_protein!H4001 &gt; 0, my_protein!I4000 - my_protein!H4001, 0)</f>
        <v>0</v>
      </c>
      <c r="C4001">
        <f>IF(my_protein!B4001 = "with_protein", my_protein!S4001, "")</f>
        <v>325</v>
      </c>
      <c r="D4001" s="9"/>
    </row>
    <row r="4002">
      <c r="A4002" s="10">
        <f>IF(my_protein!J4001 = my_protein!J4002, IF(my_protein!H4002 - my_protein!I4001 &lt; 100, A4001, A4001 + 1), A4001 + 1)</f>
        <v>2690</v>
      </c>
      <c r="B4002" s="10">
        <f>IF(my_protein!I4001 - my_protein!H4002 &gt; 0, my_protein!I4001 - my_protein!H4002, 0)</f>
        <v>0</v>
      </c>
      <c r="C4002">
        <f>IF(my_protein!B4002 = "with_protein", my_protein!S4002, "")</f>
        <v>305</v>
      </c>
      <c r="D4002" s="9"/>
    </row>
    <row r="4003">
      <c r="A4003" s="10">
        <f>IF(my_protein!J4002 = my_protein!J4003, IF(my_protein!H4003 - my_protein!I4002 &lt; 100, A4002, A4002 + 1), A4002 + 1)</f>
        <v>2691</v>
      </c>
      <c r="B4003" s="10">
        <f>IF(my_protein!I4002 - my_protein!H4003 &gt; 0, my_protein!I4002 - my_protein!H4003, 0)</f>
        <v>0</v>
      </c>
      <c r="C4003" t="str">
        <f>IF(my_protein!B4003 = "with_protein", my_protein!S4003, "")</f>
        <v/>
      </c>
      <c r="D4003" s="9"/>
    </row>
    <row r="4004">
      <c r="A4004" s="10">
        <f>IF(my_protein!J4003 = my_protein!J4004, IF(my_protein!H4004 - my_protein!I4003 &lt; 100, A4003, A4003 + 1), A4003 + 1)</f>
        <v>2692</v>
      </c>
      <c r="B4004" s="10">
        <f>IF(my_protein!I4003 - my_protein!H4004 &gt; 0, my_protein!I4003 - my_protein!H4004, 0)</f>
        <v>0</v>
      </c>
      <c r="C4004">
        <f>IF(my_protein!B4004 = "with_protein", my_protein!S4004, "")</f>
        <v>140</v>
      </c>
      <c r="D4004" s="9"/>
    </row>
    <row r="4005">
      <c r="A4005" s="10">
        <f>IF(my_protein!J4004 = my_protein!J4005, IF(my_protein!H4005 - my_protein!I4004 &lt; 100, A4004, A4004 + 1), A4004 + 1)</f>
        <v>2693</v>
      </c>
      <c r="B4005" s="10">
        <f>IF(my_protein!I4004 - my_protein!H4005 &gt; 0, my_protein!I4004 - my_protein!H4005, 0)</f>
        <v>37</v>
      </c>
      <c r="C4005">
        <f>IF(my_protein!B4005 = "with_protein", my_protein!S4005, "")</f>
        <v>257</v>
      </c>
      <c r="D4005" s="9"/>
    </row>
    <row r="4006">
      <c r="A4006" s="10">
        <f>IF(my_protein!J4005 = my_protein!J4006, IF(my_protein!H4006 - my_protein!I4005 &lt; 100, A4005, A4005 + 1), A4005 + 1)</f>
        <v>2694</v>
      </c>
      <c r="B4006" s="10">
        <f>IF(my_protein!I4005 - my_protein!H4006 &gt; 0, my_protein!I4005 - my_protein!H4006, 0)</f>
        <v>0</v>
      </c>
      <c r="C4006">
        <f>IF(my_protein!B4006 = "with_protein", my_protein!S4006, "")</f>
        <v>344</v>
      </c>
      <c r="D4006" s="9"/>
    </row>
    <row r="4007">
      <c r="A4007" s="10">
        <f>IF(my_protein!J4006 = my_protein!J4007, IF(my_protein!H4007 - my_protein!I4006 &lt; 100, A4006, A4006 + 1), A4006 + 1)</f>
        <v>2694</v>
      </c>
      <c r="B4007" s="10">
        <f>IF(my_protein!I4006 - my_protein!H4007 &gt; 0, my_protein!I4006 - my_protein!H4007, 0)</f>
        <v>3</v>
      </c>
      <c r="C4007">
        <f>IF(my_protein!B4007 = "with_protein", my_protein!S4007, "")</f>
        <v>298</v>
      </c>
      <c r="D4007" s="9"/>
    </row>
    <row r="4008">
      <c r="A4008" s="10">
        <f>IF(my_protein!J4007 = my_protein!J4008, IF(my_protein!H4008 - my_protein!I4007 &lt; 100, A4007, A4007 + 1), A4007 + 1)</f>
        <v>2694</v>
      </c>
      <c r="B4008" s="10">
        <f>IF(my_protein!I4007 - my_protein!H4008 &gt; 0, my_protein!I4007 - my_protein!H4008, 0)</f>
        <v>0</v>
      </c>
      <c r="C4008">
        <f>IF(my_protein!B4008 = "with_protein", my_protein!S4008, "")</f>
        <v>305</v>
      </c>
      <c r="D4008" s="9"/>
    </row>
    <row r="4009">
      <c r="A4009" s="10">
        <f>IF(my_protein!J4008 = my_protein!J4009, IF(my_protein!H4009 - my_protein!I4008 &lt; 100, A4008, A4008 + 1), A4008 + 1)</f>
        <v>2694</v>
      </c>
      <c r="B4009" s="10">
        <f>IF(my_protein!I4008 - my_protein!H4009 &gt; 0, my_protein!I4008 - my_protein!H4009, 0)</f>
        <v>0</v>
      </c>
      <c r="C4009">
        <f>IF(my_protein!B4009 = "with_protein", my_protein!S4009, "")</f>
        <v>238</v>
      </c>
      <c r="D4009" s="9"/>
    </row>
    <row r="4010">
      <c r="A4010" s="10">
        <f>IF(my_protein!J4009 = my_protein!J4010, IF(my_protein!H4010 - my_protein!I4009 &lt; 100, A4009, A4009 + 1), A4009 + 1)</f>
        <v>2695</v>
      </c>
      <c r="B4010" s="10">
        <f>IF(my_protein!I4009 - my_protein!H4010 &gt; 0, my_protein!I4009 - my_protein!H4010, 0)</f>
        <v>0</v>
      </c>
      <c r="C4010">
        <f>IF(my_protein!B4010 = "with_protein", my_protein!S4010, "")</f>
        <v>415</v>
      </c>
      <c r="D4010" s="9"/>
    </row>
    <row r="4011">
      <c r="A4011" s="10">
        <f>IF(my_protein!J4010 = my_protein!J4011, IF(my_protein!H4011 - my_protein!I4010 &lt; 100, A4010, A4010 + 1), A4010 + 1)</f>
        <v>2695</v>
      </c>
      <c r="B4011" s="10">
        <f>IF(my_protein!I4010 - my_protein!H4011 &gt; 0, my_protein!I4010 - my_protein!H4011, 0)</f>
        <v>0</v>
      </c>
      <c r="C4011">
        <f>IF(my_protein!B4011 = "with_protein", my_protein!S4011, "")</f>
        <v>254</v>
      </c>
      <c r="D4011" s="9"/>
    </row>
    <row r="4012">
      <c r="A4012" s="10">
        <f>IF(my_protein!J4011 = my_protein!J4012, IF(my_protein!H4012 - my_protein!I4011 &lt; 100, A4011, A4011 + 1), A4011 + 1)</f>
        <v>2696</v>
      </c>
      <c r="B4012" s="10">
        <f>IF(my_protein!I4011 - my_protein!H4012 &gt; 0, my_protein!I4011 - my_protein!H4012, 0)</f>
        <v>0</v>
      </c>
      <c r="C4012">
        <f>IF(my_protein!B4012 = "with_protein", my_protein!S4012, "")</f>
        <v>375</v>
      </c>
      <c r="D4012" s="9"/>
    </row>
    <row r="4013">
      <c r="A4013" s="10">
        <f>IF(my_protein!J4012 = my_protein!J4013, IF(my_protein!H4013 - my_protein!I4012 &lt; 100, A4012, A4012 + 1), A4012 + 1)</f>
        <v>2696</v>
      </c>
      <c r="B4013" s="10">
        <f>IF(my_protein!I4012 - my_protein!H4013 &gt; 0, my_protein!I4012 - my_protein!H4013, 0)</f>
        <v>0</v>
      </c>
      <c r="C4013">
        <f>IF(my_protein!B4013 = "with_protein", my_protein!S4013, "")</f>
        <v>412</v>
      </c>
      <c r="D4013" s="9"/>
    </row>
    <row r="4014">
      <c r="A4014" s="10">
        <f>IF(my_protein!J4013 = my_protein!J4014, IF(my_protein!H4014 - my_protein!I4013 &lt; 100, A4013, A4013 + 1), A4013 + 1)</f>
        <v>2697</v>
      </c>
      <c r="B4014" s="10">
        <f>IF(my_protein!I4013 - my_protein!H4014 &gt; 0, my_protein!I4013 - my_protein!H4014, 0)</f>
        <v>0</v>
      </c>
      <c r="C4014">
        <f>IF(my_protein!B4014 = "with_protein", my_protein!S4014, "")</f>
        <v>65</v>
      </c>
      <c r="D4014" s="9"/>
    </row>
    <row r="4015">
      <c r="A4015" s="10">
        <f>IF(my_protein!J4014 = my_protein!J4015, IF(my_protein!H4015 - my_protein!I4014 &lt; 100, A4014, A4014 + 1), A4014 + 1)</f>
        <v>2698</v>
      </c>
      <c r="B4015" s="10">
        <f>IF(my_protein!I4014 - my_protein!H4015 &gt; 0, my_protein!I4014 - my_protein!H4015, 0)</f>
        <v>17</v>
      </c>
      <c r="C4015">
        <f>IF(my_protein!B4015 = "with_protein", my_protein!S4015, "")</f>
        <v>72</v>
      </c>
      <c r="D4015" s="9"/>
    </row>
    <row r="4016">
      <c r="A4016" s="10">
        <f>IF(my_protein!J4015 = my_protein!J4016, IF(my_protein!H4016 - my_protein!I4015 &lt; 100, A4015, A4015 + 1), A4015 + 1)</f>
        <v>2699</v>
      </c>
      <c r="B4016" s="10">
        <f>IF(my_protein!I4015 - my_protein!H4016 &gt; 0, my_protein!I4015 - my_protein!H4016, 0)</f>
        <v>0</v>
      </c>
      <c r="C4016">
        <f>IF(my_protein!B4016 = "with_protein", my_protein!S4016, "")</f>
        <v>142</v>
      </c>
      <c r="D4016" s="9"/>
    </row>
    <row r="4017">
      <c r="A4017" s="10">
        <f>IF(my_protein!J4016 = my_protein!J4017, IF(my_protein!H4017 - my_protein!I4016 &lt; 100, A4016, A4016 + 1), A4016 + 1)</f>
        <v>2699</v>
      </c>
      <c r="B4017" s="10">
        <f>IF(my_protein!I4016 - my_protein!H4017 &gt; 0, my_protein!I4016 - my_protein!H4017, 0)</f>
        <v>0</v>
      </c>
      <c r="C4017">
        <f>IF(my_protein!B4017 = "with_protein", my_protein!S4017, "")</f>
        <v>354</v>
      </c>
      <c r="D4017" s="9"/>
    </row>
    <row r="4018">
      <c r="A4018" s="10">
        <f>IF(my_protein!J4017 = my_protein!J4018, IF(my_protein!H4018 - my_protein!I4017 &lt; 100, A4017, A4017 + 1), A4017 + 1)</f>
        <v>2699</v>
      </c>
      <c r="B4018" s="10">
        <f>IF(my_protein!I4017 - my_protein!H4018 &gt; 0, my_protein!I4017 - my_protein!H4018, 0)</f>
        <v>0</v>
      </c>
      <c r="C4018">
        <f>IF(my_protein!B4018 = "with_protein", my_protein!S4018, "")</f>
        <v>399</v>
      </c>
      <c r="D4018" s="9"/>
    </row>
    <row r="4019">
      <c r="A4019" s="10">
        <f>IF(my_protein!J4018 = my_protein!J4019, IF(my_protein!H4019 - my_protein!I4018 &lt; 100, A4018, A4018 + 1), A4018 + 1)</f>
        <v>2699</v>
      </c>
      <c r="B4019" s="10">
        <f>IF(my_protein!I4018 - my_protein!H4019 &gt; 0, my_protein!I4018 - my_protein!H4019, 0)</f>
        <v>3</v>
      </c>
      <c r="C4019">
        <f>IF(my_protein!B4019 = "with_protein", my_protein!S4019, "")</f>
        <v>237</v>
      </c>
      <c r="D4019" s="9"/>
    </row>
    <row r="4020">
      <c r="A4020" s="10">
        <f>IF(my_protein!J4019 = my_protein!J4020, IF(my_protein!H4020 - my_protein!I4019 &lt; 100, A4019, A4019 + 1), A4019 + 1)</f>
        <v>2699</v>
      </c>
      <c r="B4020" s="10">
        <f>IF(my_protein!I4019 - my_protein!H4020 &gt; 0, my_protein!I4019 - my_protein!H4020, 0)</f>
        <v>0</v>
      </c>
      <c r="C4020">
        <f>IF(my_protein!B4020 = "with_protein", my_protein!S4020, "")</f>
        <v>372</v>
      </c>
      <c r="D4020" s="9"/>
    </row>
    <row r="4021">
      <c r="A4021" s="10">
        <f>IF(my_protein!J4020 = my_protein!J4021, IF(my_protein!H4021 - my_protein!I4020 &lt; 100, A4020, A4020 + 1), A4020 + 1)</f>
        <v>2699</v>
      </c>
      <c r="B4021" s="10">
        <f>IF(my_protein!I4020 - my_protein!H4021 &gt; 0, my_protein!I4020 - my_protein!H4021, 0)</f>
        <v>3</v>
      </c>
      <c r="C4021">
        <f>IF(my_protein!B4021 = "with_protein", my_protein!S4021, "")</f>
        <v>716</v>
      </c>
      <c r="D4021" s="9"/>
    </row>
    <row r="4022">
      <c r="A4022" s="10">
        <f>IF(my_protein!J4021 = my_protein!J4022, IF(my_protein!H4022 - my_protein!I4021 &lt; 100, A4021, A4021 + 1), A4021 + 1)</f>
        <v>2699</v>
      </c>
      <c r="B4022" s="10">
        <f>IF(my_protein!I4021 - my_protein!H4022 &gt; 0, my_protein!I4021 - my_protein!H4022, 0)</f>
        <v>3</v>
      </c>
      <c r="C4022">
        <f>IF(my_protein!B4022 = "with_protein", my_protein!S4022, "")</f>
        <v>287</v>
      </c>
      <c r="D4022" s="9"/>
    </row>
    <row r="4023">
      <c r="A4023" s="10">
        <f>IF(my_protein!J4022 = my_protein!J4023, IF(my_protein!H4023 - my_protein!I4022 &lt; 100, A4022, A4022 + 1), A4022 + 1)</f>
        <v>2699</v>
      </c>
      <c r="B4023" s="10">
        <f>IF(my_protein!I4022 - my_protein!H4023 &gt; 0, my_protein!I4022 - my_protein!H4023, 0)</f>
        <v>0</v>
      </c>
      <c r="C4023">
        <f>IF(my_protein!B4023 = "with_protein", my_protein!S4023, "")</f>
        <v>266</v>
      </c>
      <c r="D4023" s="9"/>
    </row>
    <row r="4024">
      <c r="A4024" s="10">
        <f>IF(my_protein!J4023 = my_protein!J4024, IF(my_protein!H4024 - my_protein!I4023 &lt; 100, A4023, A4023 + 1), A4023 + 1)</f>
        <v>2700</v>
      </c>
      <c r="B4024" s="10">
        <f>IF(my_protein!I4023 - my_protein!H4024 &gt; 0, my_protein!I4023 - my_protein!H4024, 0)</f>
        <v>0</v>
      </c>
      <c r="C4024">
        <f>IF(my_protein!B4024 = "with_protein", my_protein!S4024, "")</f>
        <v>269</v>
      </c>
      <c r="D4024" s="9"/>
    </row>
    <row r="4025">
      <c r="A4025" s="10">
        <f>IF(my_protein!J4024 = my_protein!J4025, IF(my_protein!H4025 - my_protein!I4024 &lt; 100, A4024, A4024 + 1), A4024 + 1)</f>
        <v>2701</v>
      </c>
      <c r="B4025" s="10">
        <f>IF(my_protein!I4024 - my_protein!H4025 &gt; 0, my_protein!I4024 - my_protein!H4025, 0)</f>
        <v>0</v>
      </c>
      <c r="C4025">
        <f>IF(my_protein!B4025 = "with_protein", my_protein!S4025, "")</f>
        <v>433</v>
      </c>
      <c r="D4025" s="9"/>
    </row>
    <row r="4026">
      <c r="A4026" s="10">
        <f>IF(my_protein!J4025 = my_protein!J4026, IF(my_protein!H4026 - my_protein!I4025 &lt; 100, A4025, A4025 + 1), A4025 + 1)</f>
        <v>2702</v>
      </c>
      <c r="B4026" s="10">
        <f>IF(my_protein!I4025 - my_protein!H4026 &gt; 0, my_protein!I4025 - my_protein!H4026, 0)</f>
        <v>0</v>
      </c>
      <c r="C4026">
        <f>IF(my_protein!B4026 = "with_protein", my_protein!S4026, "")</f>
        <v>397</v>
      </c>
      <c r="D4026" s="9"/>
    </row>
    <row r="4027">
      <c r="A4027" s="10">
        <f>IF(my_protein!J4026 = my_protein!J4027, IF(my_protein!H4027 - my_protein!I4026 &lt; 100, A4026, A4026 + 1), A4026 + 1)</f>
        <v>2703</v>
      </c>
      <c r="B4027" s="10">
        <f>IF(my_protein!I4026 - my_protein!H4027 &gt; 0, my_protein!I4026 - my_protein!H4027, 0)</f>
        <v>0</v>
      </c>
      <c r="C4027">
        <f>IF(my_protein!B4027 = "with_protein", my_protein!S4027, "")</f>
        <v>447</v>
      </c>
      <c r="D4027" s="9"/>
    </row>
    <row r="4028">
      <c r="A4028" s="10">
        <f>IF(my_protein!J4027 = my_protein!J4028, IF(my_protein!H4028 - my_protein!I4027 &lt; 100, A4027, A4027 + 1), A4027 + 1)</f>
        <v>2703</v>
      </c>
      <c r="B4028" s="10">
        <f>IF(my_protein!I4027 - my_protein!H4028 &gt; 0, my_protein!I4027 - my_protein!H4028, 0)</f>
        <v>0</v>
      </c>
      <c r="C4028">
        <f>IF(my_protein!B4028 = "with_protein", my_protein!S4028, "")</f>
        <v>319</v>
      </c>
      <c r="D4028" s="9"/>
    </row>
    <row r="4029">
      <c r="A4029" s="10">
        <f>IF(my_protein!J4028 = my_protein!J4029, IF(my_protein!H4029 - my_protein!I4028 &lt; 100, A4028, A4028 + 1), A4028 + 1)</f>
        <v>2703</v>
      </c>
      <c r="B4029" s="10">
        <f>IF(my_protein!I4028 - my_protein!H4029 &gt; 0, my_protein!I4028 - my_protein!H4029, 0)</f>
        <v>0</v>
      </c>
      <c r="C4029">
        <f>IF(my_protein!B4029 = "with_protein", my_protein!S4029, "")</f>
        <v>296</v>
      </c>
      <c r="D4029" s="9"/>
    </row>
    <row r="4030">
      <c r="A4030" s="10">
        <f>IF(my_protein!J4029 = my_protein!J4030, IF(my_protein!H4030 - my_protein!I4029 &lt; 100, A4029, A4029 + 1), A4029 + 1)</f>
        <v>2703</v>
      </c>
      <c r="B4030" s="10">
        <f>IF(my_protein!I4029 - my_protein!H4030 &gt; 0, my_protein!I4029 - my_protein!H4030, 0)</f>
        <v>0</v>
      </c>
      <c r="C4030">
        <f>IF(my_protein!B4030 = "with_protein", my_protein!S4030, "")</f>
        <v>429</v>
      </c>
      <c r="D4030" s="9"/>
    </row>
    <row r="4031">
      <c r="A4031" s="10">
        <f>IF(my_protein!J4030 = my_protein!J4031, IF(my_protein!H4031 - my_protein!I4030 &lt; 100, A4030, A4030 + 1), A4030 + 1)</f>
        <v>2703</v>
      </c>
      <c r="B4031" s="10">
        <f>IF(my_protein!I4030 - my_protein!H4031 &gt; 0, my_protein!I4030 - my_protein!H4031, 0)</f>
        <v>0</v>
      </c>
      <c r="C4031">
        <f>IF(my_protein!B4031 = "with_protein", my_protein!S4031, "")</f>
        <v>338</v>
      </c>
      <c r="D4031" s="9"/>
    </row>
    <row r="4032">
      <c r="A4032" s="10">
        <f>IF(my_protein!J4031 = my_protein!J4032, IF(my_protein!H4032 - my_protein!I4031 &lt; 100, A4031, A4031 + 1), A4031 + 1)</f>
        <v>2704</v>
      </c>
      <c r="B4032" s="10">
        <f>IF(my_protein!I4031 - my_protein!H4032 &gt; 0, my_protein!I4031 - my_protein!H4032, 0)</f>
        <v>0</v>
      </c>
      <c r="C4032">
        <f>IF(my_protein!B4032 = "with_protein", my_protein!S4032, "")</f>
        <v>277</v>
      </c>
      <c r="D4032" s="9"/>
    </row>
    <row r="4033">
      <c r="A4033" s="10">
        <f>IF(my_protein!J4032 = my_protein!J4033, IF(my_protein!H4033 - my_protein!I4032 &lt; 100, A4032, A4032 + 1), A4032 + 1)</f>
        <v>2705</v>
      </c>
      <c r="B4033" s="10">
        <f>IF(my_protein!I4032 - my_protein!H4033 &gt; 0, my_protein!I4032 - my_protein!H4033, 0)</f>
        <v>0</v>
      </c>
      <c r="C4033">
        <f>IF(my_protein!B4033 = "with_protein", my_protein!S4033, "")</f>
        <v>611</v>
      </c>
      <c r="D4033" s="9"/>
    </row>
    <row r="4034">
      <c r="A4034" s="10">
        <f>IF(my_protein!J4033 = my_protein!J4034, IF(my_protein!H4034 - my_protein!I4033 &lt; 100, A4033, A4033 + 1), A4033 + 1)</f>
        <v>2706</v>
      </c>
      <c r="B4034" s="10">
        <f>IF(my_protein!I4033 - my_protein!H4034 &gt; 0, my_protein!I4033 - my_protein!H4034, 0)</f>
        <v>0</v>
      </c>
      <c r="C4034">
        <f>IF(my_protein!B4034 = "with_protein", my_protein!S4034, "")</f>
        <v>271</v>
      </c>
      <c r="D4034" s="9"/>
    </row>
    <row r="4035">
      <c r="A4035" s="10">
        <f>IF(my_protein!J4034 = my_protein!J4035, IF(my_protein!H4035 - my_protein!I4034 &lt; 100, A4034, A4034 + 1), A4034 + 1)</f>
        <v>2706</v>
      </c>
      <c r="B4035" s="10">
        <f>IF(my_protein!I4034 - my_protein!H4035 &gt; 0, my_protein!I4034 - my_protein!H4035, 0)</f>
        <v>0</v>
      </c>
      <c r="C4035">
        <f>IF(my_protein!B4035 = "with_protein", my_protein!S4035, "")</f>
        <v>426</v>
      </c>
      <c r="D4035" s="9"/>
    </row>
    <row r="4036">
      <c r="A4036" s="10">
        <f>IF(my_protein!J4035 = my_protein!J4036, IF(my_protein!H4036 - my_protein!I4035 &lt; 100, A4035, A4035 + 1), A4035 + 1)</f>
        <v>2707</v>
      </c>
      <c r="B4036" s="10">
        <f>IF(my_protein!I4035 - my_protein!H4036 &gt; 0, my_protein!I4035 - my_protein!H4036, 0)</f>
        <v>0</v>
      </c>
      <c r="C4036">
        <f>IF(my_protein!B4036 = "with_protein", my_protein!S4036, "")</f>
        <v>311</v>
      </c>
      <c r="D4036" s="9"/>
    </row>
    <row r="4037">
      <c r="A4037" s="10">
        <f>IF(my_protein!J4036 = my_protein!J4037, IF(my_protein!H4037 - my_protein!I4036 &lt; 100, A4036, A4036 + 1), A4036 + 1)</f>
        <v>2708</v>
      </c>
      <c r="B4037" s="10">
        <f>IF(my_protein!I4036 - my_protein!H4037 &gt; 0, my_protein!I4036 - my_protein!H4037, 0)</f>
        <v>0</v>
      </c>
      <c r="C4037">
        <f>IF(my_protein!B4037 = "with_protein", my_protein!S4037, "")</f>
        <v>401</v>
      </c>
      <c r="D4037" s="9"/>
    </row>
    <row r="4038">
      <c r="A4038" s="10">
        <f>IF(my_protein!J4037 = my_protein!J4038, IF(my_protein!H4038 - my_protein!I4037 &lt; 100, A4037, A4037 + 1), A4037 + 1)</f>
        <v>2708</v>
      </c>
      <c r="B4038" s="10">
        <f>IF(my_protein!I4037 - my_protein!H4038 &gt; 0, my_protein!I4037 - my_protein!H4038, 0)</f>
        <v>0</v>
      </c>
      <c r="C4038">
        <f>IF(my_protein!B4038 = "with_protein", my_protein!S4038, "")</f>
        <v>679</v>
      </c>
      <c r="D4038" s="9"/>
    </row>
    <row r="4039">
      <c r="A4039" s="10">
        <f>IF(my_protein!J4038 = my_protein!J4039, IF(my_protein!H4039 - my_protein!I4038 &lt; 100, A4038, A4038 + 1), A4038 + 1)</f>
        <v>2708</v>
      </c>
      <c r="B4039" s="10">
        <f>IF(my_protein!I4038 - my_protein!H4039 &gt; 0, my_protein!I4038 - my_protein!H4039, 0)</f>
        <v>0</v>
      </c>
      <c r="C4039">
        <f>IF(my_protein!B4039 = "with_protein", my_protein!S4039, "")</f>
        <v>160</v>
      </c>
      <c r="D4039" s="9"/>
    </row>
    <row r="4040">
      <c r="A4040" s="10">
        <f>IF(my_protein!J4039 = my_protein!J4040, IF(my_protein!H4040 - my_protein!I4039 &lt; 100, A4039, A4039 + 1), A4039 + 1)</f>
        <v>2708</v>
      </c>
      <c r="B4040" s="10">
        <f>IF(my_protein!I4039 - my_protein!H4040 &gt; 0, my_protein!I4039 - my_protein!H4040, 0)</f>
        <v>3</v>
      </c>
      <c r="C4040">
        <f>IF(my_protein!B4040 = "with_protein", my_protein!S4040, "")</f>
        <v>215</v>
      </c>
      <c r="D4040" s="9"/>
    </row>
    <row r="4041">
      <c r="A4041" s="10">
        <f>IF(my_protein!J4040 = my_protein!J4041, IF(my_protein!H4041 - my_protein!I4040 &lt; 100, A4040, A4040 + 1), A4040 + 1)</f>
        <v>2709</v>
      </c>
      <c r="B4041" s="10">
        <f>IF(my_protein!I4040 - my_protein!H4041 &gt; 0, my_protein!I4040 - my_protein!H4041, 0)</f>
        <v>0</v>
      </c>
      <c r="C4041">
        <f>IF(my_protein!B4041 = "with_protein", my_protein!S4041, "")</f>
        <v>242</v>
      </c>
      <c r="D4041" s="9"/>
    </row>
    <row r="4042">
      <c r="A4042" s="10">
        <f>IF(my_protein!J4041 = my_protein!J4042, IF(my_protein!H4042 - my_protein!I4041 &lt; 100, A4041, A4041 + 1), A4041 + 1)</f>
        <v>2710</v>
      </c>
      <c r="B4042" s="10">
        <f>IF(my_protein!I4041 - my_protein!H4042 &gt; 0, my_protein!I4041 - my_protein!H4042, 0)</f>
        <v>0</v>
      </c>
      <c r="C4042">
        <f>IF(my_protein!B4042 = "with_protein", my_protein!S4042, "")</f>
        <v>261</v>
      </c>
      <c r="D4042" s="9"/>
    </row>
    <row r="4043">
      <c r="A4043" s="10">
        <f>IF(my_protein!J4042 = my_protein!J4043, IF(my_protein!H4043 - my_protein!I4042 &lt; 100, A4042, A4042 + 1), A4042 + 1)</f>
        <v>2711</v>
      </c>
      <c r="B4043" s="10">
        <f>IF(my_protein!I4042 - my_protein!H4043 &gt; 0, my_protein!I4042 - my_protein!H4043, 0)</f>
        <v>0</v>
      </c>
      <c r="C4043">
        <f>IF(my_protein!B4043 = "with_protein", my_protein!S4043, "")</f>
        <v>237</v>
      </c>
      <c r="D4043" s="9"/>
    </row>
    <row r="4044">
      <c r="A4044" s="10">
        <f>IF(my_protein!J4043 = my_protein!J4044, IF(my_protein!H4044 - my_protein!I4043 &lt; 100, A4043, A4043 + 1), A4043 + 1)</f>
        <v>2712</v>
      </c>
      <c r="B4044" s="10">
        <f>IF(my_protein!I4043 - my_protein!H4044 &gt; 0, my_protein!I4043 - my_protein!H4044, 0)</f>
        <v>0</v>
      </c>
      <c r="C4044">
        <f>IF(my_protein!B4044 = "with_protein", my_protein!S4044, "")</f>
        <v>426</v>
      </c>
      <c r="D4044" s="9"/>
    </row>
    <row r="4045">
      <c r="A4045" s="10">
        <f>IF(my_protein!J4044 = my_protein!J4045, IF(my_protein!H4045 - my_protein!I4044 &lt; 100, A4044, A4044 + 1), A4044 + 1)</f>
        <v>2713</v>
      </c>
      <c r="B4045" s="10">
        <f>IF(my_protein!I4044 - my_protein!H4045 &gt; 0, my_protein!I4044 - my_protein!H4045, 0)</f>
        <v>0</v>
      </c>
      <c r="C4045">
        <f>IF(my_protein!B4045 = "with_protein", my_protein!S4045, "")</f>
        <v>129</v>
      </c>
      <c r="D4045" s="9"/>
    </row>
    <row r="4046">
      <c r="A4046" s="10">
        <f>IF(my_protein!J4045 = my_protein!J4046, IF(my_protein!H4046 - my_protein!I4045 &lt; 100, A4045, A4045 + 1), A4045 + 1)</f>
        <v>2714</v>
      </c>
      <c r="B4046" s="10">
        <f>IF(my_protein!I4045 - my_protein!H4046 &gt; 0, my_protein!I4045 - my_protein!H4046, 0)</f>
        <v>0</v>
      </c>
      <c r="C4046">
        <f>IF(my_protein!B4046 = "with_protein", my_protein!S4046, "")</f>
        <v>77</v>
      </c>
      <c r="D4046" s="9"/>
    </row>
    <row r="4047">
      <c r="A4047" s="10">
        <f>IF(my_protein!J4046 = my_protein!J4047, IF(my_protein!H4047 - my_protein!I4046 &lt; 100, A4046, A4046 + 1), A4046 + 1)</f>
        <v>2715</v>
      </c>
      <c r="B4047" s="10">
        <f>IF(my_protein!I4046 - my_protein!H4047 &gt; 0, my_protein!I4046 - my_protein!H4047, 0)</f>
        <v>0</v>
      </c>
      <c r="C4047">
        <f>IF(my_protein!B4047 = "with_protein", my_protein!S4047, "")</f>
        <v>207</v>
      </c>
      <c r="D4047" s="9"/>
    </row>
    <row r="4048">
      <c r="A4048" s="10">
        <f>IF(my_protein!J4047 = my_protein!J4048, IF(my_protein!H4048 - my_protein!I4047 &lt; 100, A4047, A4047 + 1), A4047 + 1)</f>
        <v>2716</v>
      </c>
      <c r="B4048" s="10">
        <f>IF(my_protein!I4047 - my_protein!H4048 &gt; 0, my_protein!I4047 - my_protein!H4048, 0)</f>
        <v>0</v>
      </c>
      <c r="C4048">
        <f>IF(my_protein!B4048 = "with_protein", my_protein!S4048, "")</f>
        <v>288</v>
      </c>
      <c r="D4048" s="9"/>
    </row>
    <row r="4049">
      <c r="A4049" s="10">
        <f>IF(my_protein!J4048 = my_protein!J4049, IF(my_protein!H4049 - my_protein!I4048 &lt; 100, A4048, A4048 + 1), A4048 + 1)</f>
        <v>2717</v>
      </c>
      <c r="B4049" s="10">
        <f>IF(my_protein!I4048 - my_protein!H4049 &gt; 0, my_protein!I4048 - my_protein!H4049, 0)</f>
        <v>0</v>
      </c>
      <c r="C4049">
        <f>IF(my_protein!B4049 = "with_protein", my_protein!S4049, "")</f>
        <v>79</v>
      </c>
      <c r="D4049" s="9"/>
    </row>
    <row r="4050">
      <c r="A4050" s="10">
        <f>IF(my_protein!J4049 = my_protein!J4050, IF(my_protein!H4050 - my_protein!I4049 &lt; 100, A4049, A4049 + 1), A4049 + 1)</f>
        <v>2718</v>
      </c>
      <c r="B4050" s="10">
        <f>IF(my_protein!I4049 - my_protein!H4050 &gt; 0, my_protein!I4049 - my_protein!H4050, 0)</f>
        <v>0</v>
      </c>
      <c r="C4050">
        <f>IF(my_protein!B4050 = "with_protein", my_protein!S4050, "")</f>
        <v>273</v>
      </c>
      <c r="D4050" s="9"/>
    </row>
    <row r="4051">
      <c r="A4051" s="10">
        <f>IF(my_protein!J4050 = my_protein!J4051, IF(my_protein!H4051 - my_protein!I4050 &lt; 100, A4050, A4050 + 1), A4050 + 1)</f>
        <v>2719</v>
      </c>
      <c r="B4051" s="10">
        <f>IF(my_protein!I4050 - my_protein!H4051 &gt; 0, my_protein!I4050 - my_protein!H4051, 0)</f>
        <v>0</v>
      </c>
      <c r="C4051">
        <f>IF(my_protein!B4051 = "with_protein", my_protein!S4051, "")</f>
        <v>186</v>
      </c>
      <c r="D4051" s="9"/>
    </row>
    <row r="4052">
      <c r="A4052" s="10">
        <f>IF(my_protein!J4051 = my_protein!J4052, IF(my_protein!H4052 - my_protein!I4051 &lt; 100, A4051, A4051 + 1), A4051 + 1)</f>
        <v>2720</v>
      </c>
      <c r="B4052" s="10">
        <f>IF(my_protein!I4051 - my_protein!H4052 &gt; 0, my_protein!I4051 - my_protein!H4052, 0)</f>
        <v>0</v>
      </c>
      <c r="C4052">
        <f>IF(my_protein!B4052 = "with_protein", my_protein!S4052, "")</f>
        <v>300</v>
      </c>
      <c r="D4052" s="9"/>
    </row>
    <row r="4053">
      <c r="A4053" s="10">
        <f>IF(my_protein!J4052 = my_protein!J4053, IF(my_protein!H4053 - my_protein!I4052 &lt; 100, A4052, A4052 + 1), A4052 + 1)</f>
        <v>2720</v>
      </c>
      <c r="B4053" s="10">
        <f>IF(my_protein!I4052 - my_protein!H4053 &gt; 0, my_protein!I4052 - my_protein!H4053, 0)</f>
        <v>0</v>
      </c>
      <c r="C4053" t="str">
        <f>IF(my_protein!B4053 = "with_protein", my_protein!S4053, "")</f>
        <v/>
      </c>
      <c r="D4053" s="9"/>
    </row>
    <row r="4054">
      <c r="A4054" s="10">
        <f>IF(my_protein!J4053 = my_protein!J4054, IF(my_protein!H4054 - my_protein!I4053 &lt; 100, A4053, A4053 + 1), A4053 + 1)</f>
        <v>2721</v>
      </c>
      <c r="B4054" s="10">
        <f>IF(my_protein!I4053 - my_protein!H4054 &gt; 0, my_protein!I4053 - my_protein!H4054, 0)</f>
        <v>10</v>
      </c>
      <c r="C4054">
        <f>IF(my_protein!B4054 = "with_protein", my_protein!S4054, "")</f>
        <v>404</v>
      </c>
      <c r="D4054" s="9"/>
    </row>
    <row r="4055">
      <c r="A4055" s="10">
        <f>IF(my_protein!J4054 = my_protein!J4055, IF(my_protein!H4055 - my_protein!I4054 &lt; 100, A4054, A4054 + 1), A4054 + 1)</f>
        <v>2721</v>
      </c>
      <c r="B4055" s="10">
        <f>IF(my_protein!I4054 - my_protein!H4055 &gt; 0, my_protein!I4054 - my_protein!H4055, 0)</f>
        <v>3</v>
      </c>
      <c r="C4055">
        <f>IF(my_protein!B4055 = "with_protein", my_protein!S4055, "")</f>
        <v>292</v>
      </c>
      <c r="D4055" s="9"/>
    </row>
    <row r="4056">
      <c r="A4056" s="10">
        <f>IF(my_protein!J4055 = my_protein!J4056, IF(my_protein!H4056 - my_protein!I4055 &lt; 100, A4055, A4055 + 1), A4055 + 1)</f>
        <v>2721</v>
      </c>
      <c r="B4056" s="10">
        <f>IF(my_protein!I4055 - my_protein!H4056 &gt; 0, my_protein!I4055 - my_protein!H4056, 0)</f>
        <v>0</v>
      </c>
      <c r="C4056">
        <f>IF(my_protein!B4056 = "with_protein", my_protein!S4056, "")</f>
        <v>168</v>
      </c>
      <c r="D4056" s="9"/>
    </row>
    <row r="4057">
      <c r="A4057" s="10">
        <f>IF(my_protein!J4056 = my_protein!J4057, IF(my_protein!H4057 - my_protein!I4056 &lt; 100, A4056, A4056 + 1), A4056 + 1)</f>
        <v>2722</v>
      </c>
      <c r="B4057" s="10">
        <f>IF(my_protein!I4056 - my_protein!H4057 &gt; 0, my_protein!I4056 - my_protein!H4057, 0)</f>
        <v>0</v>
      </c>
      <c r="C4057">
        <f>IF(my_protein!B4057 = "with_protein", my_protein!S4057, "")</f>
        <v>316</v>
      </c>
      <c r="D4057" s="9"/>
    </row>
    <row r="4058">
      <c r="A4058" s="10">
        <f>IF(my_protein!J4057 = my_protein!J4058, IF(my_protein!H4058 - my_protein!I4057 &lt; 100, A4057, A4057 + 1), A4057 + 1)</f>
        <v>2723</v>
      </c>
      <c r="B4058" s="10">
        <f>IF(my_protein!I4057 - my_protein!H4058 &gt; 0, my_protein!I4057 - my_protein!H4058, 0)</f>
        <v>3</v>
      </c>
      <c r="C4058">
        <f>IF(my_protein!B4058 = "with_protein", my_protein!S4058, "")</f>
        <v>227</v>
      </c>
      <c r="D4058" s="9"/>
    </row>
    <row r="4059">
      <c r="A4059" s="10">
        <f>IF(my_protein!J4058 = my_protein!J4059, IF(my_protein!H4059 - my_protein!I4058 &lt; 100, A4058, A4058 + 1), A4058 + 1)</f>
        <v>2723</v>
      </c>
      <c r="B4059" s="10">
        <f>IF(my_protein!I4058 - my_protein!H4059 &gt; 0, my_protein!I4058 - my_protein!H4059, 0)</f>
        <v>0</v>
      </c>
      <c r="C4059">
        <f>IF(my_protein!B4059 = "with_protein", my_protein!S4059, "")</f>
        <v>184</v>
      </c>
      <c r="D4059" s="9"/>
    </row>
    <row r="4060">
      <c r="A4060" s="10">
        <f>IF(my_protein!J4059 = my_protein!J4060, IF(my_protein!H4060 - my_protein!I4059 &lt; 100, A4059, A4059 + 1), A4059 + 1)</f>
        <v>2723</v>
      </c>
      <c r="B4060" s="10">
        <f>IF(my_protein!I4059 - my_protein!H4060 &gt; 0, my_protein!I4059 - my_protein!H4060, 0)</f>
        <v>3</v>
      </c>
      <c r="C4060">
        <f>IF(my_protein!B4060 = "with_protein", my_protein!S4060, "")</f>
        <v>209</v>
      </c>
      <c r="D4060" s="9"/>
    </row>
    <row r="4061">
      <c r="A4061" s="10">
        <f>IF(my_protein!J4060 = my_protein!J4061, IF(my_protein!H4061 - my_protein!I4060 &lt; 100, A4060, A4060 + 1), A4060 + 1)</f>
        <v>2723</v>
      </c>
      <c r="B4061" s="10">
        <f>IF(my_protein!I4060 - my_protein!H4061 &gt; 0, my_protein!I4060 - my_protein!H4061, 0)</f>
        <v>3</v>
      </c>
      <c r="C4061">
        <f>IF(my_protein!B4061 = "with_protein", my_protein!S4061, "")</f>
        <v>559</v>
      </c>
      <c r="D4061" s="9"/>
    </row>
    <row r="4062">
      <c r="A4062" s="10">
        <f>IF(my_protein!J4061 = my_protein!J4062, IF(my_protein!H4062 - my_protein!I4061 &lt; 100, A4061, A4061 + 1), A4061 + 1)</f>
        <v>2723</v>
      </c>
      <c r="B4062" s="10">
        <f>IF(my_protein!I4061 - my_protein!H4062 &gt; 0, my_protein!I4061 - my_protein!H4062, 0)</f>
        <v>0</v>
      </c>
      <c r="C4062">
        <f>IF(my_protein!B4062 = "with_protein", my_protein!S4062, "")</f>
        <v>43</v>
      </c>
      <c r="D4062" s="9"/>
    </row>
    <row r="4063">
      <c r="A4063" s="10">
        <f>IF(my_protein!J4062 = my_protein!J4063, IF(my_protein!H4063 - my_protein!I4062 &lt; 100, A4062, A4062 + 1), A4062 + 1)</f>
        <v>2724</v>
      </c>
      <c r="B4063" s="10">
        <f>IF(my_protein!I4062 - my_protein!H4063 &gt; 0, my_protein!I4062 - my_protein!H4063, 0)</f>
        <v>0</v>
      </c>
      <c r="C4063">
        <f>IF(my_protein!B4063 = "with_protein", my_protein!S4063, "")</f>
        <v>485</v>
      </c>
      <c r="D4063" s="9"/>
    </row>
    <row r="4064">
      <c r="A4064" s="10">
        <f>IF(my_protein!J4063 = my_protein!J4064, IF(my_protein!H4064 - my_protein!I4063 &lt; 100, A4063, A4063 + 1), A4063 + 1)</f>
        <v>2724</v>
      </c>
      <c r="B4064" s="10">
        <f>IF(my_protein!I4063 - my_protein!H4064 &gt; 0, my_protein!I4063 - my_protein!H4064, 0)</f>
        <v>0</v>
      </c>
      <c r="C4064">
        <f>IF(my_protein!B4064 = "with_protein", my_protein!S4064, "")</f>
        <v>162</v>
      </c>
      <c r="D4064" s="9"/>
    </row>
    <row r="4065">
      <c r="A4065" s="10">
        <f>IF(my_protein!J4064 = my_protein!J4065, IF(my_protein!H4065 - my_protein!I4064 &lt; 100, A4064, A4064 + 1), A4064 + 1)</f>
        <v>2724</v>
      </c>
      <c r="B4065" s="10">
        <f>IF(my_protein!I4064 - my_protein!H4065 &gt; 0, my_protein!I4064 - my_protein!H4065, 0)</f>
        <v>0</v>
      </c>
      <c r="C4065">
        <f>IF(my_protein!B4065 = "with_protein", my_protein!S4065, "")</f>
        <v>106</v>
      </c>
      <c r="D4065" s="9"/>
    </row>
    <row r="4066">
      <c r="A4066" s="10">
        <f>IF(my_protein!J4065 = my_protein!J4066, IF(my_protein!H4066 - my_protein!I4065 &lt; 100, A4065, A4065 + 1), A4065 + 1)</f>
        <v>2725</v>
      </c>
      <c r="B4066" s="10">
        <f>IF(my_protein!I4065 - my_protein!H4066 &gt; 0, my_protein!I4065 - my_protein!H4066, 0)</f>
        <v>0</v>
      </c>
      <c r="C4066">
        <f>IF(my_protein!B4066 = "with_protein", my_protein!S4066, "")</f>
        <v>294</v>
      </c>
      <c r="D4066" s="9"/>
    </row>
    <row r="4067">
      <c r="A4067" s="10">
        <f>IF(my_protein!J4066 = my_protein!J4067, IF(my_protein!H4067 - my_protein!I4066 &lt; 100, A4066, A4066 + 1), A4066 + 1)</f>
        <v>2726</v>
      </c>
      <c r="B4067" s="10">
        <f>IF(my_protein!I4066 - my_protein!H4067 &gt; 0, my_protein!I4066 - my_protein!H4067, 0)</f>
        <v>0</v>
      </c>
      <c r="C4067" t="str">
        <f>IF(my_protein!B4067 = "with_protein", my_protein!S4067, "")</f>
        <v/>
      </c>
      <c r="D4067" s="9"/>
    </row>
    <row r="4068">
      <c r="A4068" s="10">
        <f>IF(my_protein!J4067 = my_protein!J4068, IF(my_protein!H4068 - my_protein!I4067 &lt; 100, A4067, A4067 + 1), A4067 + 1)</f>
        <v>2727</v>
      </c>
      <c r="B4068" s="10">
        <f>IF(my_protein!I4067 - my_protein!H4068 &gt; 0, my_protein!I4067 - my_protein!H4068, 0)</f>
        <v>0</v>
      </c>
      <c r="C4068">
        <f>IF(my_protein!B4068 = "with_protein", my_protein!S4068, "")</f>
        <v>571</v>
      </c>
      <c r="D4068" s="9"/>
    </row>
    <row r="4069">
      <c r="A4069" s="10">
        <f>IF(my_protein!J4068 = my_protein!J4069, IF(my_protein!H4069 - my_protein!I4068 &lt; 100, A4068, A4068 + 1), A4068 + 1)</f>
        <v>2728</v>
      </c>
      <c r="B4069" s="10">
        <f>IF(my_protein!I4068 - my_protein!H4069 &gt; 0, my_protein!I4068 - my_protein!H4069, 0)</f>
        <v>0</v>
      </c>
      <c r="C4069">
        <f>IF(my_protein!B4069 = "with_protein", my_protein!S4069, "")</f>
        <v>214</v>
      </c>
      <c r="D4069" s="9"/>
    </row>
    <row r="4070">
      <c r="A4070" s="10">
        <f>IF(my_protein!J4069 = my_protein!J4070, IF(my_protein!H4070 - my_protein!I4069 &lt; 100, A4069, A4069 + 1), A4069 + 1)</f>
        <v>2728</v>
      </c>
      <c r="B4070" s="10">
        <f>IF(my_protein!I4069 - my_protein!H4070 &gt; 0, my_protein!I4069 - my_protein!H4070, 0)</f>
        <v>3</v>
      </c>
      <c r="C4070">
        <f>IF(my_protein!B4070 = "with_protein", my_protein!S4070, "")</f>
        <v>486</v>
      </c>
      <c r="D4070" s="9"/>
    </row>
    <row r="4071">
      <c r="A4071" s="10">
        <f>IF(my_protein!J4070 = my_protein!J4071, IF(my_protein!H4071 - my_protein!I4070 &lt; 100, A4070, A4070 + 1), A4070 + 1)</f>
        <v>2729</v>
      </c>
      <c r="B4071" s="10">
        <f>IF(my_protein!I4070 - my_protein!H4071 &gt; 0, my_protein!I4070 - my_protein!H4071, 0)</f>
        <v>0</v>
      </c>
      <c r="C4071">
        <f>IF(my_protein!B4071 = "with_protein", my_protein!S4071, "")</f>
        <v>427</v>
      </c>
      <c r="D4071" s="9"/>
    </row>
    <row r="4072">
      <c r="A4072" s="10">
        <f>IF(my_protein!J4071 = my_protein!J4072, IF(my_protein!H4072 - my_protein!I4071 &lt; 100, A4071, A4071 + 1), A4071 + 1)</f>
        <v>2730</v>
      </c>
      <c r="B4072" s="10">
        <f>IF(my_protein!I4071 - my_protein!H4072 &gt; 0, my_protein!I4071 - my_protein!H4072, 0)</f>
        <v>0</v>
      </c>
      <c r="C4072">
        <f>IF(my_protein!B4072 = "with_protein", my_protein!S4072, "")</f>
        <v>129</v>
      </c>
      <c r="D4072" s="9"/>
    </row>
    <row r="4073">
      <c r="A4073" s="10">
        <f>IF(my_protein!J4072 = my_protein!J4073, IF(my_protein!H4073 - my_protein!I4072 &lt; 100, A4072, A4072 + 1), A4072 + 1)</f>
        <v>2731</v>
      </c>
      <c r="B4073" s="10">
        <f>IF(my_protein!I4072 - my_protein!H4073 &gt; 0, my_protein!I4072 - my_protein!H4073, 0)</f>
        <v>0</v>
      </c>
      <c r="C4073">
        <f>IF(my_protein!B4073 = "with_protein", my_protein!S4073, "")</f>
        <v>185</v>
      </c>
      <c r="D4073" s="9"/>
    </row>
    <row r="4074">
      <c r="A4074" s="10">
        <f>IF(my_protein!J4073 = my_protein!J4074, IF(my_protein!H4074 - my_protein!I4073 &lt; 100, A4073, A4073 + 1), A4073 + 1)</f>
        <v>2731</v>
      </c>
      <c r="B4074" s="10">
        <f>IF(my_protein!I4073 - my_protein!H4074 &gt; 0, my_protein!I4073 - my_protein!H4074, 0)</f>
        <v>0</v>
      </c>
      <c r="C4074">
        <f>IF(my_protein!B4074 = "with_protein", my_protein!S4074, "")</f>
        <v>205</v>
      </c>
      <c r="D4074" s="9"/>
    </row>
    <row r="4075">
      <c r="A4075" s="10">
        <f>IF(my_protein!J4074 = my_protein!J4075, IF(my_protein!H4075 - my_protein!I4074 &lt; 100, A4074, A4074 + 1), A4074 + 1)</f>
        <v>2731</v>
      </c>
      <c r="B4075" s="10">
        <f>IF(my_protein!I4074 - my_protein!H4075 &gt; 0, my_protein!I4074 - my_protein!H4075, 0)</f>
        <v>3</v>
      </c>
      <c r="C4075">
        <f>IF(my_protein!B4075 = "with_protein", my_protein!S4075, "")</f>
        <v>588</v>
      </c>
      <c r="D4075" s="9"/>
    </row>
    <row r="4076">
      <c r="A4076" s="10">
        <f>IF(my_protein!J4075 = my_protein!J4076, IF(my_protein!H4076 - my_protein!I4075 &lt; 100, A4075, A4075 + 1), A4075 + 1)</f>
        <v>2731</v>
      </c>
      <c r="B4076" s="10">
        <f>IF(my_protein!I4075 - my_protein!H4076 &gt; 0, my_protein!I4075 - my_protein!H4076, 0)</f>
        <v>0</v>
      </c>
      <c r="C4076">
        <f>IF(my_protein!B4076 = "with_protein", my_protein!S4076, "")</f>
        <v>42</v>
      </c>
      <c r="D4076" s="9"/>
    </row>
    <row r="4077">
      <c r="A4077" s="10">
        <f>IF(my_protein!J4076 = my_protein!J4077, IF(my_protein!H4077 - my_protein!I4076 &lt; 100, A4076, A4076 + 1), A4076 + 1)</f>
        <v>2732</v>
      </c>
      <c r="B4077" s="10">
        <f>IF(my_protein!I4076 - my_protein!H4077 &gt; 0, my_protein!I4076 - my_protein!H4077, 0)</f>
        <v>0</v>
      </c>
      <c r="C4077">
        <f>IF(my_protein!B4077 = "with_protein", my_protein!S4077, "")</f>
        <v>122</v>
      </c>
      <c r="D4077" s="9"/>
    </row>
    <row r="4078">
      <c r="A4078" s="10">
        <f>IF(my_protein!J4077 = my_protein!J4078, IF(my_protein!H4078 - my_protein!I4077 &lt; 100, A4077, A4077 + 1), A4077 + 1)</f>
        <v>2733</v>
      </c>
      <c r="B4078" s="10">
        <f>IF(my_protein!I4077 - my_protein!H4078 &gt; 0, my_protein!I4077 - my_protein!H4078, 0)</f>
        <v>0</v>
      </c>
      <c r="C4078">
        <f>IF(my_protein!B4078 = "with_protein", my_protein!S4078, "")</f>
        <v>437</v>
      </c>
      <c r="D4078" s="9"/>
    </row>
    <row r="4079">
      <c r="A4079" s="10">
        <f>IF(my_protein!J4078 = my_protein!J4079, IF(my_protein!H4079 - my_protein!I4078 &lt; 100, A4078, A4078 + 1), A4078 + 1)</f>
        <v>2734</v>
      </c>
      <c r="B4079" s="10">
        <f>IF(my_protein!I4078 - my_protein!H4079 &gt; 0, my_protein!I4078 - my_protein!H4079, 0)</f>
        <v>0</v>
      </c>
      <c r="C4079">
        <f>IF(my_protein!B4079 = "with_protein", my_protein!S4079, "")</f>
        <v>177</v>
      </c>
      <c r="D4079" s="9"/>
    </row>
    <row r="4080">
      <c r="A4080" s="10">
        <f>IF(my_protein!J4079 = my_protein!J4080, IF(my_protein!H4080 - my_protein!I4079 &lt; 100, A4079, A4079 + 1), A4079 + 1)</f>
        <v>2735</v>
      </c>
      <c r="B4080" s="10">
        <f>IF(my_protein!I4079 - my_protein!H4080 &gt; 0, my_protein!I4079 - my_protein!H4080, 0)</f>
        <v>0</v>
      </c>
      <c r="C4080">
        <f>IF(my_protein!B4080 = "with_protein", my_protein!S4080, "")</f>
        <v>315</v>
      </c>
      <c r="D4080" s="9"/>
    </row>
    <row r="4081">
      <c r="A4081" s="10">
        <f>IF(my_protein!J4080 = my_protein!J4081, IF(my_protein!H4081 - my_protein!I4080 &lt; 100, A4080, A4080 + 1), A4080 + 1)</f>
        <v>2736</v>
      </c>
      <c r="B4081" s="10">
        <f>IF(my_protein!I4080 - my_protein!H4081 &gt; 0, my_protein!I4080 - my_protein!H4081, 0)</f>
        <v>0</v>
      </c>
      <c r="C4081">
        <f>IF(my_protein!B4081 = "with_protein", my_protein!S4081, "")</f>
        <v>318</v>
      </c>
      <c r="D4081" s="9"/>
    </row>
    <row r="4082">
      <c r="A4082" s="10">
        <f>IF(my_protein!J4081 = my_protein!J4082, IF(my_protein!H4082 - my_protein!I4081 &lt; 100, A4081, A4081 + 1), A4081 + 1)</f>
        <v>2736</v>
      </c>
      <c r="B4082" s="10">
        <f>IF(my_protein!I4081 - my_protein!H4082 &gt; 0, my_protein!I4081 - my_protein!H4082, 0)</f>
        <v>0</v>
      </c>
      <c r="C4082" t="str">
        <f>IF(my_protein!B4082 = "with_protein", my_protein!S4082, "")</f>
        <v/>
      </c>
      <c r="D4082" s="9"/>
    </row>
    <row r="4083">
      <c r="A4083" s="10">
        <f>IF(my_protein!J4082 = my_protein!J4083, IF(my_protein!H4083 - my_protein!I4082 &lt; 100, A4082, A4082 + 1), A4082 + 1)</f>
        <v>2737</v>
      </c>
      <c r="B4083" s="10">
        <f>IF(my_protein!I4082 - my_protein!H4083 &gt; 0, my_protein!I4082 - my_protein!H4083, 0)</f>
        <v>0</v>
      </c>
      <c r="C4083">
        <f>IF(my_protein!B4083 = "with_protein", my_protein!S4083, "")</f>
        <v>146</v>
      </c>
      <c r="D4083" s="9"/>
    </row>
    <row r="4084">
      <c r="A4084" s="10">
        <f>IF(my_protein!J4083 = my_protein!J4084, IF(my_protein!H4084 - my_protein!I4083 &lt; 100, A4083, A4083 + 1), A4083 + 1)</f>
        <v>2738</v>
      </c>
      <c r="B4084" s="10">
        <f>IF(my_protein!I4083 - my_protein!H4084 &gt; 0, my_protein!I4083 - my_protein!H4084, 0)</f>
        <v>0</v>
      </c>
      <c r="C4084">
        <f>IF(my_protein!B4084 = "with_protein", my_protein!S4084, "")</f>
        <v>609</v>
      </c>
      <c r="D4084" s="9"/>
    </row>
    <row r="4085">
      <c r="A4085" s="10">
        <f>IF(my_protein!J4084 = my_protein!J4085, IF(my_protein!H4085 - my_protein!I4084 &lt; 100, A4084, A4084 + 1), A4084 + 1)</f>
        <v>2739</v>
      </c>
      <c r="B4085" s="10">
        <f>IF(my_protein!I4084 - my_protein!H4085 &gt; 0, my_protein!I4084 - my_protein!H4085, 0)</f>
        <v>0</v>
      </c>
      <c r="C4085">
        <f>IF(my_protein!B4085 = "with_protein", my_protein!S4085, "")</f>
        <v>433</v>
      </c>
      <c r="D4085" s="9"/>
    </row>
    <row r="4086">
      <c r="A4086" s="10">
        <f>IF(my_protein!J4085 = my_protein!J4086, IF(my_protein!H4086 - my_protein!I4085 &lt; 100, A4085, A4085 + 1), A4085 + 1)</f>
        <v>2740</v>
      </c>
      <c r="B4086" s="10">
        <f>IF(my_protein!I4085 - my_protein!H4086 &gt; 0, my_protein!I4085 - my_protein!H4086, 0)</f>
        <v>0</v>
      </c>
      <c r="C4086">
        <f>IF(my_protein!B4086 = "with_protein", my_protein!S4086, "")</f>
        <v>608</v>
      </c>
      <c r="D4086" s="9"/>
    </row>
    <row r="4087">
      <c r="A4087" s="10">
        <f>IF(my_protein!J4086 = my_protein!J4087, IF(my_protein!H4087 - my_protein!I4086 &lt; 100, A4086, A4086 + 1), A4086 + 1)</f>
        <v>2741</v>
      </c>
      <c r="B4087" s="10">
        <f>IF(my_protein!I4086 - my_protein!H4087 &gt; 0, my_protein!I4086 - my_protein!H4087, 0)</f>
        <v>0</v>
      </c>
      <c r="C4087">
        <f>IF(my_protein!B4087 = "with_protein", my_protein!S4087, "")</f>
        <v>262</v>
      </c>
      <c r="D4087" s="9"/>
    </row>
    <row r="4088">
      <c r="A4088" s="10">
        <f>IF(my_protein!J4087 = my_protein!J4088, IF(my_protein!H4088 - my_protein!I4087 &lt; 100, A4087, A4087 + 1), A4087 + 1)</f>
        <v>2741</v>
      </c>
      <c r="B4088" s="10">
        <f>IF(my_protein!I4087 - my_protein!H4088 &gt; 0, my_protein!I4087 - my_protein!H4088, 0)</f>
        <v>0</v>
      </c>
      <c r="C4088">
        <f>IF(my_protein!B4088 = "with_protein", my_protein!S4088, "")</f>
        <v>163</v>
      </c>
      <c r="D4088" s="9"/>
    </row>
    <row r="4089">
      <c r="A4089" s="10">
        <f>IF(my_protein!J4088 = my_protein!J4089, IF(my_protein!H4089 - my_protein!I4088 &lt; 100, A4088, A4088 + 1), A4088 + 1)</f>
        <v>2741</v>
      </c>
      <c r="B4089" s="10">
        <f>IF(my_protein!I4088 - my_protein!H4089 &gt; 0, my_protein!I4088 - my_protein!H4089, 0)</f>
        <v>0</v>
      </c>
      <c r="C4089">
        <f>IF(my_protein!B4089 = "with_protein", my_protein!S4089, "")</f>
        <v>140</v>
      </c>
      <c r="D4089" s="9"/>
    </row>
    <row r="4090">
      <c r="A4090" s="10">
        <f>IF(my_protein!J4089 = my_protein!J4090, IF(my_protein!H4090 - my_protein!I4089 &lt; 100, A4089, A4089 + 1), A4089 + 1)</f>
        <v>2742</v>
      </c>
      <c r="B4090" s="10">
        <f>IF(my_protein!I4089 - my_protein!H4090 &gt; 0, my_protein!I4089 - my_protein!H4090, 0)</f>
        <v>0</v>
      </c>
      <c r="C4090">
        <f>IF(my_protein!B4090 = "with_protein", my_protein!S4090, "")</f>
        <v>197</v>
      </c>
      <c r="D4090" s="9"/>
    </row>
    <row r="4091">
      <c r="A4091" s="10">
        <f>IF(my_protein!J4090 = my_protein!J4091, IF(my_protein!H4091 - my_protein!I4090 &lt; 100, A4090, A4090 + 1), A4090 + 1)</f>
        <v>2743</v>
      </c>
      <c r="B4091" s="10">
        <f>IF(my_protein!I4090 - my_protein!H4091 &gt; 0, my_protein!I4090 - my_protein!H4091, 0)</f>
        <v>0</v>
      </c>
      <c r="C4091">
        <f>IF(my_protein!B4091 = "with_protein", my_protein!S4091, "")</f>
        <v>427</v>
      </c>
      <c r="D4091" s="9"/>
    </row>
    <row r="4092">
      <c r="A4092" s="10">
        <f>IF(my_protein!J4091 = my_protein!J4092, IF(my_protein!H4092 - my_protein!I4091 &lt; 100, A4091, A4091 + 1), A4091 + 1)</f>
        <v>2744</v>
      </c>
      <c r="B4092" s="10">
        <f>IF(my_protein!I4091 - my_protein!H4092 &gt; 0, my_protein!I4091 - my_protein!H4092, 0)</f>
        <v>0</v>
      </c>
      <c r="C4092">
        <f>IF(my_protein!B4092 = "with_protein", my_protein!S4092, "")</f>
        <v>251</v>
      </c>
      <c r="D4092" s="9"/>
    </row>
    <row r="4093">
      <c r="A4093" s="10">
        <f>IF(my_protein!J4092 = my_protein!J4093, IF(my_protein!H4093 - my_protein!I4092 &lt; 100, A4092, A4092 + 1), A4092 + 1)</f>
        <v>2745</v>
      </c>
      <c r="B4093" s="10">
        <f>IF(my_protein!I4092 - my_protein!H4093 &gt; 0, my_protein!I4092 - my_protein!H4093, 0)</f>
        <v>0</v>
      </c>
      <c r="C4093">
        <f>IF(my_protein!B4093 = "with_protein", my_protein!S4093, "")</f>
        <v>526</v>
      </c>
      <c r="D4093" s="9"/>
    </row>
    <row r="4094">
      <c r="A4094" s="10">
        <f>IF(my_protein!J4093 = my_protein!J4094, IF(my_protein!H4094 - my_protein!I4093 &lt; 100, A4093, A4093 + 1), A4093 + 1)</f>
        <v>2745</v>
      </c>
      <c r="B4094" s="10">
        <f>IF(my_protein!I4093 - my_protein!H4094 &gt; 0, my_protein!I4093 - my_protein!H4094, 0)</f>
        <v>0</v>
      </c>
      <c r="C4094">
        <f>IF(my_protein!B4094 = "with_protein", my_protein!S4094, "")</f>
        <v>358</v>
      </c>
      <c r="D4094" s="9"/>
    </row>
    <row r="4095">
      <c r="A4095" s="10">
        <f>IF(my_protein!J4094 = my_protein!J4095, IF(my_protein!H4095 - my_protein!I4094 &lt; 100, A4094, A4094 + 1), A4094 + 1)</f>
        <v>2746</v>
      </c>
      <c r="B4095" s="10">
        <f>IF(my_protein!I4094 - my_protein!H4095 &gt; 0, my_protein!I4094 - my_protein!H4095, 0)</f>
        <v>0</v>
      </c>
      <c r="C4095">
        <f>IF(my_protein!B4095 = "with_protein", my_protein!S4095, "")</f>
        <v>81</v>
      </c>
      <c r="D4095" s="9"/>
    </row>
    <row r="4096">
      <c r="A4096" s="10">
        <f>IF(my_protein!J4095 = my_protein!J4096, IF(my_protein!H4096 - my_protein!I4095 &lt; 100, A4095, A4095 + 1), A4095 + 1)</f>
        <v>2747</v>
      </c>
      <c r="B4096" s="10">
        <f>IF(my_protein!I4095 - my_protein!H4096 &gt; 0, my_protein!I4095 - my_protein!H4096, 0)</f>
        <v>0</v>
      </c>
      <c r="C4096">
        <f>IF(my_protein!B4096 = "with_protein", my_protein!S4096, "")</f>
        <v>380</v>
      </c>
      <c r="D4096" s="9"/>
    </row>
    <row r="4097">
      <c r="A4097" s="10">
        <f>IF(my_protein!J4096 = my_protein!J4097, IF(my_protein!H4097 - my_protein!I4096 &lt; 100, A4096, A4096 + 1), A4096 + 1)</f>
        <v>2748</v>
      </c>
      <c r="B4097" s="10">
        <f>IF(my_protein!I4096 - my_protein!H4097 &gt; 0, my_protein!I4096 - my_protein!H4097, 0)</f>
        <v>0</v>
      </c>
      <c r="C4097">
        <f>IF(my_protein!B4097 = "with_protein", my_protein!S4097, "")</f>
        <v>303</v>
      </c>
      <c r="D4097" s="9"/>
    </row>
    <row r="4098">
      <c r="A4098" s="10">
        <f>IF(my_protein!J4097 = my_protein!J4098, IF(my_protein!H4098 - my_protein!I4097 &lt; 100, A4097, A4097 + 1), A4097 + 1)</f>
        <v>2749</v>
      </c>
      <c r="B4098" s="10">
        <f>IF(my_protein!I4097 - my_protein!H4098 &gt; 0, my_protein!I4097 - my_protein!H4098, 0)</f>
        <v>0</v>
      </c>
      <c r="C4098">
        <f>IF(my_protein!B4098 = "with_protein", my_protein!S4098, "")</f>
        <v>68</v>
      </c>
      <c r="D4098" s="9"/>
    </row>
    <row r="4099">
      <c r="A4099" s="10">
        <f>IF(my_protein!J4098 = my_protein!J4099, IF(my_protein!H4099 - my_protein!I4098 &lt; 100, A4098, A4098 + 1), A4098 + 1)</f>
        <v>2750</v>
      </c>
      <c r="B4099" s="10">
        <f>IF(my_protein!I4098 - my_protein!H4099 &gt; 0, my_protein!I4098 - my_protein!H4099, 0)</f>
        <v>0</v>
      </c>
      <c r="C4099">
        <f>IF(my_protein!B4099 = "with_protein", my_protein!S4099, "")</f>
        <v>1324</v>
      </c>
      <c r="D4099" s="9"/>
    </row>
    <row r="4100">
      <c r="A4100" s="10">
        <f>IF(my_protein!J4099 = my_protein!J4100, IF(my_protein!H4100 - my_protein!I4099 &lt; 100, A4099, A4099 + 1), A4099 + 1)</f>
        <v>2751</v>
      </c>
      <c r="B4100" s="10">
        <f>IF(my_protein!I4099 - my_protein!H4100 &gt; 0, my_protein!I4099 - my_protein!H4100, 0)</f>
        <v>0</v>
      </c>
      <c r="C4100">
        <f>IF(my_protein!B4100 = "with_protein", my_protein!S4100, "")</f>
        <v>114</v>
      </c>
      <c r="D4100" s="9"/>
    </row>
    <row r="4101">
      <c r="A4101" s="10">
        <f>IF(my_protein!J4100 = my_protein!J4101, IF(my_protein!H4101 - my_protein!I4100 &lt; 100, A4100, A4100 + 1), A4100 + 1)</f>
        <v>2751</v>
      </c>
      <c r="B4101" s="10">
        <f>IF(my_protein!I4100 - my_protein!H4101 &gt; 0, my_protein!I4100 - my_protein!H4101, 0)</f>
        <v>0</v>
      </c>
      <c r="C4101">
        <f>IF(my_protein!B4101 = "with_protein", my_protein!S4101, "")</f>
        <v>369</v>
      </c>
      <c r="D4101" s="9"/>
    </row>
    <row r="4102">
      <c r="A4102" s="10">
        <f>IF(my_protein!J4101 = my_protein!J4102, IF(my_protein!H4102 - my_protein!I4101 &lt; 100, A4101, A4101 + 1), A4101 + 1)</f>
        <v>2752</v>
      </c>
      <c r="B4102" s="10">
        <f>IF(my_protein!I4101 - my_protein!H4102 &gt; 0, my_protein!I4101 - my_protein!H4102, 0)</f>
        <v>0</v>
      </c>
      <c r="C4102">
        <f>IF(my_protein!B4102 = "with_protein", my_protein!S4102, "")</f>
        <v>251</v>
      </c>
      <c r="D4102" s="9"/>
    </row>
    <row r="4103">
      <c r="A4103" s="10">
        <f>IF(my_protein!J4102 = my_protein!J4103, IF(my_protein!H4103 - my_protein!I4102 &lt; 100, A4102, A4102 + 1), A4102 + 1)</f>
        <v>2753</v>
      </c>
      <c r="B4103" s="10">
        <f>IF(my_protein!I4102 - my_protein!H4103 &gt; 0, my_protein!I4102 - my_protein!H4103, 0)</f>
        <v>0</v>
      </c>
      <c r="C4103">
        <f>IF(my_protein!B4103 = "with_protein", my_protein!S4103, "")</f>
        <v>203</v>
      </c>
      <c r="D4103" s="9"/>
    </row>
    <row r="4104">
      <c r="A4104" s="10">
        <f>IF(my_protein!J4103 = my_protein!J4104, IF(my_protein!H4104 - my_protein!I4103 &lt; 100, A4103, A4103 + 1), A4103 + 1)</f>
        <v>2754</v>
      </c>
      <c r="B4104" s="10">
        <f>IF(my_protein!I4103 - my_protein!H4104 &gt; 0, my_protein!I4103 - my_protein!H4104, 0)</f>
        <v>0</v>
      </c>
      <c r="C4104">
        <f>IF(my_protein!B4104 = "with_protein", my_protein!S4104, "")</f>
        <v>145</v>
      </c>
      <c r="D4104" s="9"/>
    </row>
    <row r="4105">
      <c r="A4105" s="10">
        <f>IF(my_protein!J4104 = my_protein!J4105, IF(my_protein!H4105 - my_protein!I4104 &lt; 100, A4104, A4104 + 1), A4104 + 1)</f>
        <v>2755</v>
      </c>
      <c r="B4105" s="10">
        <f>IF(my_protein!I4104 - my_protein!H4105 &gt; 0, my_protein!I4104 - my_protein!H4105, 0)</f>
        <v>0</v>
      </c>
      <c r="C4105">
        <f>IF(my_protein!B4105 = "with_protein", my_protein!S4105, "")</f>
        <v>328</v>
      </c>
      <c r="D4105" s="9"/>
    </row>
    <row r="4106">
      <c r="A4106" s="10">
        <f>IF(my_protein!J4105 = my_protein!J4106, IF(my_protein!H4106 - my_protein!I4105 &lt; 100, A4105, A4105 + 1), A4105 + 1)</f>
        <v>2756</v>
      </c>
      <c r="B4106" s="10">
        <f>IF(my_protein!I4105 - my_protein!H4106 &gt; 0, my_protein!I4105 - my_protein!H4106, 0)</f>
        <v>0</v>
      </c>
      <c r="C4106">
        <f>IF(my_protein!B4106 = "with_protein", my_protein!S4106, "")</f>
        <v>169</v>
      </c>
      <c r="D4106" s="9"/>
    </row>
    <row r="4107">
      <c r="A4107" s="10">
        <f>IF(my_protein!J4106 = my_protein!J4107, IF(my_protein!H4107 - my_protein!I4106 &lt; 100, A4106, A4106 + 1), A4106 + 1)</f>
        <v>2756</v>
      </c>
      <c r="B4107" s="10">
        <f>IF(my_protein!I4106 - my_protein!H4107 &gt; 0, my_protein!I4106 - my_protein!H4107, 0)</f>
        <v>0</v>
      </c>
      <c r="C4107">
        <f>IF(my_protein!B4107 = "with_protein", my_protein!S4107, "")</f>
        <v>149</v>
      </c>
      <c r="D4107" s="9"/>
    </row>
    <row r="4108">
      <c r="A4108" s="10">
        <f>IF(my_protein!J4107 = my_protein!J4108, IF(my_protein!H4108 - my_protein!I4107 &lt; 100, A4107, A4107 + 1), A4107 + 1)</f>
        <v>2757</v>
      </c>
      <c r="B4108" s="10">
        <f>IF(my_protein!I4107 - my_protein!H4108 &gt; 0, my_protein!I4107 - my_protein!H4108, 0)</f>
        <v>0</v>
      </c>
      <c r="C4108">
        <f>IF(my_protein!B4108 = "with_protein", my_protein!S4108, "")</f>
        <v>343</v>
      </c>
      <c r="D4108" s="9"/>
    </row>
    <row r="4109">
      <c r="A4109" s="10">
        <f>IF(my_protein!J4108 = my_protein!J4109, IF(my_protein!H4109 - my_protein!I4108 &lt; 100, A4108, A4108 + 1), A4108 + 1)</f>
        <v>2758</v>
      </c>
      <c r="B4109" s="10">
        <f>IF(my_protein!I4108 - my_protein!H4109 &gt; 0, my_protein!I4108 - my_protein!H4109, 0)</f>
        <v>0</v>
      </c>
      <c r="C4109">
        <f>IF(my_protein!B4109 = "with_protein", my_protein!S4109, "")</f>
        <v>547</v>
      </c>
      <c r="D4109" s="9"/>
    </row>
    <row r="4110">
      <c r="A4110" s="10">
        <f>IF(my_protein!J4109 = my_protein!J4110, IF(my_protein!H4110 - my_protein!I4109 &lt; 100, A4109, A4109 + 1), A4109 + 1)</f>
        <v>2758</v>
      </c>
      <c r="B4110" s="10">
        <f>IF(my_protein!I4109 - my_protein!H4110 &gt; 0, my_protein!I4109 - my_protein!H4110, 0)</f>
        <v>12</v>
      </c>
      <c r="C4110">
        <f>IF(my_protein!B4110 = "with_protein", my_protein!S4110, "")</f>
        <v>89</v>
      </c>
      <c r="D4110" s="9"/>
    </row>
    <row r="4111">
      <c r="A4111" s="10">
        <f>IF(my_protein!J4110 = my_protein!J4111, IF(my_protein!H4111 - my_protein!I4110 &lt; 100, A4110, A4110 + 1), A4110 + 1)</f>
        <v>2759</v>
      </c>
      <c r="B4111" s="10">
        <f>IF(my_protein!I4110 - my_protein!H4111 &gt; 0, my_protein!I4110 - my_protein!H4111, 0)</f>
        <v>0</v>
      </c>
      <c r="C4111">
        <f>IF(my_protein!B4111 = "with_protein", my_protein!S4111, "")</f>
        <v>87</v>
      </c>
      <c r="D4111" s="9"/>
    </row>
    <row r="4112">
      <c r="A4112" s="10">
        <f>IF(my_protein!J4111 = my_protein!J4112, IF(my_protein!H4112 - my_protein!I4111 &lt; 100, A4111, A4111 + 1), A4111 + 1)</f>
        <v>2760</v>
      </c>
      <c r="B4112" s="10">
        <f>IF(my_protein!I4111 - my_protein!H4112 &gt; 0, my_protein!I4111 - my_protein!H4112, 0)</f>
        <v>0</v>
      </c>
      <c r="C4112">
        <f>IF(my_protein!B4112 = "with_protein", my_protein!S4112, "")</f>
        <v>186</v>
      </c>
      <c r="D4112" s="9"/>
    </row>
    <row r="4113">
      <c r="A4113" s="10">
        <f>IF(my_protein!J4112 = my_protein!J4113, IF(my_protein!H4113 - my_protein!I4112 &lt; 100, A4112, A4112 + 1), A4112 + 1)</f>
        <v>2761</v>
      </c>
      <c r="B4113" s="10">
        <f>IF(my_protein!I4112 - my_protein!H4113 &gt; 0, my_protein!I4112 - my_protein!H4113, 0)</f>
        <v>0</v>
      </c>
      <c r="C4113">
        <f>IF(my_protein!B4113 = "with_protein", my_protein!S4113, "")</f>
        <v>129</v>
      </c>
      <c r="D4113" s="9"/>
    </row>
    <row r="4114">
      <c r="A4114" s="10">
        <f>IF(my_protein!J4113 = my_protein!J4114, IF(my_protein!H4114 - my_protein!I4113 &lt; 100, A4113, A4113 + 1), A4113 + 1)</f>
        <v>2762</v>
      </c>
      <c r="B4114" s="10">
        <f>IF(my_protein!I4113 - my_protein!H4114 &gt; 0, my_protein!I4113 - my_protein!H4114, 0)</f>
        <v>0</v>
      </c>
      <c r="C4114">
        <f>IF(my_protein!B4114 = "with_protein", my_protein!S4114, "")</f>
        <v>258</v>
      </c>
      <c r="D4114" s="9"/>
    </row>
    <row r="4115">
      <c r="A4115" s="10">
        <f>IF(my_protein!J4114 = my_protein!J4115, IF(my_protein!H4115 - my_protein!I4114 &lt; 100, A4114, A4114 + 1), A4114 + 1)</f>
        <v>2763</v>
      </c>
      <c r="B4115" s="10">
        <f>IF(my_protein!I4114 - my_protein!H4115 &gt; 0, my_protein!I4114 - my_protein!H4115, 0)</f>
        <v>0</v>
      </c>
      <c r="C4115">
        <f>IF(my_protein!B4115 = "with_protein", my_protein!S4115, "")</f>
        <v>181</v>
      </c>
      <c r="D4115" s="9"/>
    </row>
    <row r="4116">
      <c r="A4116" s="10">
        <f>IF(my_protein!J4115 = my_protein!J4116, IF(my_protein!H4116 - my_protein!I4115 &lt; 100, A4115, A4115 + 1), A4115 + 1)</f>
        <v>2764</v>
      </c>
      <c r="B4116" s="10">
        <f>IF(my_protein!I4115 - my_protein!H4116 &gt; 0, my_protein!I4115 - my_protein!H4116, 0)</f>
        <v>0</v>
      </c>
      <c r="C4116">
        <f>IF(my_protein!B4116 = "with_protein", my_protein!S4116, "")</f>
        <v>113</v>
      </c>
      <c r="D4116" s="9"/>
    </row>
    <row r="4117">
      <c r="A4117" s="10">
        <f>IF(my_protein!J4116 = my_protein!J4117, IF(my_protein!H4117 - my_protein!I4116 &lt; 100, A4116, A4116 + 1), A4116 + 1)</f>
        <v>2765</v>
      </c>
      <c r="B4117" s="10">
        <f>IF(my_protein!I4116 - my_protein!H4117 &gt; 0, my_protein!I4116 - my_protein!H4117, 0)</f>
        <v>0</v>
      </c>
      <c r="C4117">
        <f>IF(my_protein!B4117 = "with_protein", my_protein!S4117, "")</f>
        <v>146</v>
      </c>
      <c r="D4117" s="9"/>
    </row>
    <row r="4118">
      <c r="A4118" s="10">
        <f>IF(my_protein!J4117 = my_protein!J4118, IF(my_protein!H4118 - my_protein!I4117 &lt; 100, A4117, A4117 + 1), A4117 + 1)</f>
        <v>2765</v>
      </c>
      <c r="B4118" s="10">
        <f>IF(my_protein!I4117 - my_protein!H4118 &gt; 0, my_protein!I4117 - my_protein!H4118, 0)</f>
        <v>3</v>
      </c>
      <c r="C4118">
        <f>IF(my_protein!B4118 = "with_protein", my_protein!S4118, "")</f>
        <v>119</v>
      </c>
      <c r="D4118" s="9"/>
    </row>
    <row r="4119">
      <c r="A4119" s="10">
        <f>IF(my_protein!J4118 = my_protein!J4119, IF(my_protein!H4119 - my_protein!I4118 &lt; 100, A4118, A4118 + 1), A4118 + 1)</f>
        <v>2766</v>
      </c>
      <c r="B4119" s="10">
        <f>IF(my_protein!I4118 - my_protein!H4119 &gt; 0, my_protein!I4118 - my_protein!H4119, 0)</f>
        <v>0</v>
      </c>
      <c r="C4119">
        <f>IF(my_protein!B4119 = "with_protein", my_protein!S4119, "")</f>
        <v>175</v>
      </c>
      <c r="D4119" s="9"/>
    </row>
    <row r="4120">
      <c r="A4120" s="10">
        <f>IF(my_protein!J4119 = my_protein!J4120, IF(my_protein!H4120 - my_protein!I4119 &lt; 100, A4119, A4119 + 1), A4119 + 1)</f>
        <v>2767</v>
      </c>
      <c r="B4120" s="10">
        <f>IF(my_protein!I4119 - my_protein!H4120 &gt; 0, my_protein!I4119 - my_protein!H4120, 0)</f>
        <v>0</v>
      </c>
      <c r="C4120">
        <f>IF(my_protein!B4120 = "with_protein", my_protein!S4120, "")</f>
        <v>755</v>
      </c>
      <c r="D4120" s="9"/>
    </row>
    <row r="4121">
      <c r="A4121" s="10">
        <f>IF(my_protein!J4120 = my_protein!J4121, IF(my_protein!H4121 - my_protein!I4120 &lt; 100, A4120, A4120 + 1), A4120 + 1)</f>
        <v>2768</v>
      </c>
      <c r="B4121" s="10">
        <f>IF(my_protein!I4120 - my_protein!H4121 &gt; 0, my_protein!I4120 - my_protein!H4121, 0)</f>
        <v>0</v>
      </c>
      <c r="C4121">
        <f>IF(my_protein!B4121 = "with_protein", my_protein!S4121, "")</f>
        <v>271</v>
      </c>
      <c r="D4121" s="9"/>
    </row>
    <row r="4122">
      <c r="A4122" s="10">
        <f>IF(my_protein!J4121 = my_protein!J4122, IF(my_protein!H4122 - my_protein!I4121 &lt; 100, A4121, A4121 + 1), A4121 + 1)</f>
        <v>2769</v>
      </c>
      <c r="B4122" s="10">
        <f>IF(my_protein!I4121 - my_protein!H4122 &gt; 0, my_protein!I4121 - my_protein!H4122, 0)</f>
        <v>0</v>
      </c>
      <c r="C4122">
        <f>IF(my_protein!B4122 = "with_protein", my_protein!S4122, "")</f>
        <v>99</v>
      </c>
      <c r="D4122" s="9"/>
    </row>
    <row r="4123">
      <c r="A4123" s="10">
        <f>IF(my_protein!J4122 = my_protein!J4123, IF(my_protein!H4123 - my_protein!I4122 &lt; 100, A4122, A4122 + 1), A4122 + 1)</f>
        <v>2770</v>
      </c>
      <c r="B4123" s="10">
        <f>IF(my_protein!I4122 - my_protein!H4123 &gt; 0, my_protein!I4122 - my_protein!H4123, 0)</f>
        <v>0</v>
      </c>
      <c r="C4123">
        <f>IF(my_protein!B4123 = "with_protein", my_protein!S4123, "")</f>
        <v>410</v>
      </c>
      <c r="D4123" s="9"/>
    </row>
    <row r="4124">
      <c r="A4124" s="10">
        <f>IF(my_protein!J4123 = my_protein!J4124, IF(my_protein!H4124 - my_protein!I4123 &lt; 100, A4123, A4123 + 1), A4123 + 1)</f>
        <v>2771</v>
      </c>
      <c r="B4124" s="10">
        <f>IF(my_protein!I4123 - my_protein!H4124 &gt; 0, my_protein!I4123 - my_protein!H4124, 0)</f>
        <v>0</v>
      </c>
      <c r="C4124">
        <f>IF(my_protein!B4124 = "with_protein", my_protein!S4124, "")</f>
        <v>238</v>
      </c>
      <c r="D4124" s="9"/>
    </row>
    <row r="4125">
      <c r="A4125" s="10">
        <f>IF(my_protein!J4124 = my_protein!J4125, IF(my_protein!H4125 - my_protein!I4124 &lt; 100, A4124, A4124 + 1), A4124 + 1)</f>
        <v>2772</v>
      </c>
      <c r="B4125" s="10">
        <f>IF(my_protein!I4124 - my_protein!H4125 &gt; 0, my_protein!I4124 - my_protein!H4125, 0)</f>
        <v>0</v>
      </c>
      <c r="C4125">
        <f>IF(my_protein!B4125 = "with_protein", my_protein!S4125, "")</f>
        <v>254</v>
      </c>
      <c r="D4125" s="9"/>
    </row>
    <row r="4126">
      <c r="A4126" s="10">
        <f>IF(my_protein!J4125 = my_protein!J4126, IF(my_protein!H4126 - my_protein!I4125 &lt; 100, A4125, A4125 + 1), A4125 + 1)</f>
        <v>2773</v>
      </c>
      <c r="B4126" s="10">
        <f>IF(my_protein!I4125 - my_protein!H4126 &gt; 0, my_protein!I4125 - my_protein!H4126, 0)</f>
        <v>0</v>
      </c>
      <c r="C4126">
        <f>IF(my_protein!B4126 = "with_protein", my_protein!S4126, "")</f>
        <v>206</v>
      </c>
      <c r="D4126" s="9"/>
    </row>
    <row r="4127">
      <c r="A4127" s="10">
        <f>IF(my_protein!J4126 = my_protein!J4127, IF(my_protein!H4127 - my_protein!I4126 &lt; 100, A4126, A4126 + 1), A4126 + 1)</f>
        <v>2774</v>
      </c>
      <c r="B4127" s="10">
        <f>IF(my_protein!I4126 - my_protein!H4127 &gt; 0, my_protein!I4126 - my_protein!H4127, 0)</f>
        <v>0</v>
      </c>
      <c r="C4127">
        <f>IF(my_protein!B4127 = "with_protein", my_protein!S4127, "")</f>
        <v>227</v>
      </c>
      <c r="D4127" s="9"/>
    </row>
    <row r="4128">
      <c r="A4128" s="10">
        <f>IF(my_protein!J4127 = my_protein!J4128, IF(my_protein!H4128 - my_protein!I4127 &lt; 100, A4127, A4127 + 1), A4127 + 1)</f>
        <v>2775</v>
      </c>
      <c r="B4128" s="10">
        <f>IF(my_protein!I4127 - my_protein!H4128 &gt; 0, my_protein!I4127 - my_protein!H4128, 0)</f>
        <v>0</v>
      </c>
      <c r="C4128">
        <f>IF(my_protein!B4128 = "with_protein", my_protein!S4128, "")</f>
        <v>114</v>
      </c>
      <c r="D4128" s="9"/>
    </row>
    <row r="4129">
      <c r="A4129" s="10">
        <f>IF(my_protein!J4128 = my_protein!J4129, IF(my_protein!H4129 - my_protein!I4128 &lt; 100, A4128, A4128 + 1), A4128 + 1)</f>
        <v>2776</v>
      </c>
      <c r="B4129" s="10">
        <f>IF(my_protein!I4128 - my_protein!H4129 &gt; 0, my_protein!I4128 - my_protein!H4129, 0)</f>
        <v>0</v>
      </c>
      <c r="C4129">
        <f>IF(my_protein!B4129 = "with_protein", my_protein!S4129, "")</f>
        <v>68</v>
      </c>
      <c r="D4129" s="9"/>
    </row>
    <row r="4130">
      <c r="A4130" s="10">
        <f>IF(my_protein!J4129 = my_protein!J4130, IF(my_protein!H4130 - my_protein!I4129 &lt; 100, A4129, A4129 + 1), A4129 + 1)</f>
        <v>2776</v>
      </c>
      <c r="B4130" s="10">
        <f>IF(my_protein!I4129 - my_protein!H4130 &gt; 0, my_protein!I4129 - my_protein!H4130, 0)</f>
        <v>0</v>
      </c>
      <c r="C4130">
        <f>IF(my_protein!B4130 = "with_protein", my_protein!S4130, "")</f>
        <v>246</v>
      </c>
      <c r="D4130" s="9"/>
    </row>
    <row r="4131">
      <c r="A4131" s="10">
        <f>IF(my_protein!J4130 = my_protein!J4131, IF(my_protein!H4131 - my_protein!I4130 &lt; 100, A4130, A4130 + 1), A4130 + 1)</f>
        <v>2776</v>
      </c>
      <c r="B4131" s="10">
        <f>IF(my_protein!I4130 - my_protein!H4131 &gt; 0, my_protein!I4130 - my_protein!H4131, 0)</f>
        <v>0</v>
      </c>
      <c r="C4131">
        <f>IF(my_protein!B4131 = "with_protein", my_protein!S4131, "")</f>
        <v>467</v>
      </c>
      <c r="D4131" s="9"/>
    </row>
    <row r="4132">
      <c r="A4132" s="10">
        <f>IF(my_protein!J4131 = my_protein!J4132, IF(my_protein!H4132 - my_protein!I4131 &lt; 100, A4131, A4131 + 1), A4131 + 1)</f>
        <v>2776</v>
      </c>
      <c r="B4132" s="10">
        <f>IF(my_protein!I4131 - my_protein!H4132 &gt; 0, my_protein!I4131 - my_protein!H4132, 0)</f>
        <v>0</v>
      </c>
      <c r="C4132">
        <f>IF(my_protein!B4132 = "with_protein", my_protein!S4132, "")</f>
        <v>253</v>
      </c>
      <c r="D4132" s="9"/>
    </row>
    <row r="4133">
      <c r="A4133" s="10">
        <f>IF(my_protein!J4132 = my_protein!J4133, IF(my_protein!H4133 - my_protein!I4132 &lt; 100, A4132, A4132 + 1), A4132 + 1)</f>
        <v>2776</v>
      </c>
      <c r="B4133" s="10">
        <f>IF(my_protein!I4132 - my_protein!H4133 &gt; 0, my_protein!I4132 - my_protein!H4133, 0)</f>
        <v>0</v>
      </c>
      <c r="C4133">
        <f>IF(my_protein!B4133 = "with_protein", my_protein!S4133, "")</f>
        <v>192</v>
      </c>
      <c r="D4133" s="9"/>
    </row>
    <row r="4134">
      <c r="A4134" s="10">
        <f>IF(my_protein!J4133 = my_protein!J4134, IF(my_protein!H4134 - my_protein!I4133 &lt; 100, A4133, A4133 + 1), A4133 + 1)</f>
        <v>2777</v>
      </c>
      <c r="B4134" s="10">
        <f>IF(my_protein!I4133 - my_protein!H4134 &gt; 0, my_protein!I4133 - my_protein!H4134, 0)</f>
        <v>0</v>
      </c>
      <c r="C4134">
        <f>IF(my_protein!B4134 = "with_protein", my_protein!S4134, "")</f>
        <v>99</v>
      </c>
      <c r="D4134" s="9"/>
    </row>
    <row r="4135">
      <c r="A4135" s="10">
        <f>IF(my_protein!J4134 = my_protein!J4135, IF(my_protein!H4135 - my_protein!I4134 &lt; 100, A4134, A4134 + 1), A4134 + 1)</f>
        <v>2777</v>
      </c>
      <c r="B4135" s="10">
        <f>IF(my_protein!I4134 - my_protein!H4135 &gt; 0, my_protein!I4134 - my_protein!H4135, 0)</f>
        <v>0</v>
      </c>
      <c r="C4135">
        <f>IF(my_protein!B4135 = "with_protein", my_protein!S4135, "")</f>
        <v>169</v>
      </c>
      <c r="D4135" s="9"/>
    </row>
    <row r="4136">
      <c r="A4136" s="10">
        <f>IF(my_protein!J4135 = my_protein!J4136, IF(my_protein!H4136 - my_protein!I4135 &lt; 100, A4135, A4135 + 1), A4135 + 1)</f>
        <v>2778</v>
      </c>
      <c r="B4136" s="10">
        <f>IF(my_protein!I4135 - my_protein!H4136 &gt; 0, my_protein!I4135 - my_protein!H4136, 0)</f>
        <v>0</v>
      </c>
      <c r="C4136">
        <f>IF(my_protein!B4136 = "with_protein", my_protein!S4136, "")</f>
        <v>215</v>
      </c>
      <c r="D4136" s="9"/>
    </row>
    <row r="4137">
      <c r="A4137" s="10">
        <f>IF(my_protein!J4136 = my_protein!J4137, IF(my_protein!H4137 - my_protein!I4136 &lt; 100, A4136, A4136 + 1), A4136 + 1)</f>
        <v>2778</v>
      </c>
      <c r="B4137" s="10">
        <f>IF(my_protein!I4136 - my_protein!H4137 &gt; 0, my_protein!I4136 - my_protein!H4137, 0)</f>
        <v>7</v>
      </c>
      <c r="C4137">
        <f>IF(my_protein!B4137 = "with_protein", my_protein!S4137, "")</f>
        <v>138</v>
      </c>
      <c r="D4137" s="9"/>
    </row>
    <row r="4138">
      <c r="A4138" s="10">
        <f>IF(my_protein!J4137 = my_protein!J4138, IF(my_protein!H4138 - my_protein!I4137 &lt; 100, A4137, A4137 + 1), A4137 + 1)</f>
        <v>2779</v>
      </c>
      <c r="B4138" s="10">
        <f>IF(my_protein!I4137 - my_protein!H4138 &gt; 0, my_protein!I4137 - my_protein!H4138, 0)</f>
        <v>0</v>
      </c>
      <c r="C4138">
        <f>IF(my_protein!B4138 = "with_protein", my_protein!S4138, "")</f>
        <v>104</v>
      </c>
      <c r="D4138" s="9"/>
    </row>
    <row r="4139">
      <c r="A4139" s="10">
        <f>IF(my_protein!J4138 = my_protein!J4139, IF(my_protein!H4139 - my_protein!I4138 &lt; 100, A4138, A4138 + 1), A4138 + 1)</f>
        <v>2779</v>
      </c>
      <c r="B4139" s="10">
        <f>IF(my_protein!I4138 - my_protein!H4139 &gt; 0, my_protein!I4138 - my_protein!H4139, 0)</f>
        <v>3</v>
      </c>
      <c r="C4139" t="str">
        <f>IF(my_protein!B4139 = "with_protein", my_protein!S4139, "")</f>
        <v/>
      </c>
      <c r="D4139" s="9"/>
    </row>
    <row r="4140">
      <c r="A4140" s="10">
        <f>IF(my_protein!J4139 = my_protein!J4140, IF(my_protein!H4140 - my_protein!I4139 &lt; 100, A4139, A4139 + 1), A4139 + 1)</f>
        <v>2780</v>
      </c>
      <c r="B4140" s="10">
        <f>IF(my_protein!I4139 - my_protein!H4140 &gt; 0, my_protein!I4139 - my_protein!H4140, 0)</f>
        <v>0</v>
      </c>
      <c r="C4140">
        <f>IF(my_protein!B4140 = "with_protein", my_protein!S4140, "")</f>
        <v>396</v>
      </c>
      <c r="D4140" s="9"/>
    </row>
    <row r="4141">
      <c r="A4141" s="10">
        <f>IF(my_protein!J4140 = my_protein!J4141, IF(my_protein!H4141 - my_protein!I4140 &lt; 100, A4140, A4140 + 1), A4140 + 1)</f>
        <v>2780</v>
      </c>
      <c r="B4141" s="10">
        <f>IF(my_protein!I4140 - my_protein!H4141 &gt; 0, my_protein!I4140 - my_protein!H4141, 0)</f>
        <v>36</v>
      </c>
      <c r="C4141">
        <f>IF(my_protein!B4141 = "with_protein", my_protein!S4141, "")</f>
        <v>60</v>
      </c>
      <c r="D4141" s="9"/>
    </row>
    <row r="4142">
      <c r="A4142" s="10">
        <f>IF(my_protein!J4141 = my_protein!J4142, IF(my_protein!H4142 - my_protein!I4141 &lt; 100, A4141, A4141 + 1), A4141 + 1)</f>
        <v>2780</v>
      </c>
      <c r="B4142" s="10">
        <f>IF(my_protein!I4141 - my_protein!H4142 &gt; 0, my_protein!I4141 - my_protein!H4142, 0)</f>
        <v>0</v>
      </c>
      <c r="C4142">
        <f>IF(my_protein!B4142 = "with_protein", my_protein!S4142, "")</f>
        <v>310</v>
      </c>
      <c r="D4142" s="9"/>
    </row>
    <row r="4143">
      <c r="A4143" s="10">
        <f>IF(my_protein!J4142 = my_protein!J4143, IF(my_protein!H4143 - my_protein!I4142 &lt; 100, A4142, A4142 + 1), A4142 + 1)</f>
        <v>2780</v>
      </c>
      <c r="B4143" s="10">
        <f>IF(my_protein!I4142 - my_protein!H4143 &gt; 0, my_protein!I4142 - my_protein!H4143, 0)</f>
        <v>0</v>
      </c>
      <c r="C4143">
        <f>IF(my_protein!B4143 = "with_protein", my_protein!S4143, "")</f>
        <v>106</v>
      </c>
      <c r="D4143" s="9"/>
    </row>
    <row r="4144">
      <c r="A4144" s="10">
        <f>IF(my_protein!J4143 = my_protein!J4144, IF(my_protein!H4144 - my_protein!I4143 &lt; 100, A4143, A4143 + 1), A4143 + 1)</f>
        <v>2780</v>
      </c>
      <c r="B4144" s="10">
        <f>IF(my_protein!I4143 - my_protein!H4144 &gt; 0, my_protein!I4143 - my_protein!H4144, 0)</f>
        <v>159</v>
      </c>
      <c r="C4144">
        <f>IF(my_protein!B4144 = "with_protein", my_protein!S4144, "")</f>
        <v>342</v>
      </c>
      <c r="D4144" s="9"/>
    </row>
    <row r="4145">
      <c r="A4145" s="10">
        <f>IF(my_protein!J4144 = my_protein!J4145, IF(my_protein!H4145 - my_protein!I4144 &lt; 100, A4144, A4144 + 1), A4144 + 1)</f>
        <v>2780</v>
      </c>
      <c r="B4145" s="10">
        <f>IF(my_protein!I4144 - my_protein!H4145 &gt; 0, my_protein!I4144 - my_protein!H4145, 0)</f>
        <v>0</v>
      </c>
      <c r="C4145">
        <f>IF(my_protein!B4145 = "with_protein", my_protein!S4145, "")</f>
        <v>433</v>
      </c>
      <c r="D4145" s="9"/>
    </row>
    <row r="4146">
      <c r="A4146" s="10">
        <f>IF(my_protein!J4145 = my_protein!J4146, IF(my_protein!H4146 - my_protein!I4145 &lt; 100, A4145, A4145 + 1), A4145 + 1)</f>
        <v>2780</v>
      </c>
      <c r="B4146" s="10">
        <f>IF(my_protein!I4145 - my_protein!H4146 &gt; 0, my_protein!I4145 - my_protein!H4146, 0)</f>
        <v>0</v>
      </c>
      <c r="C4146">
        <f>IF(my_protein!B4146 = "with_protein", my_protein!S4146, "")</f>
        <v>108</v>
      </c>
      <c r="D4146" s="9"/>
    </row>
    <row r="4147">
      <c r="A4147" s="10">
        <f>IF(my_protein!J4146 = my_protein!J4147, IF(my_protein!H4147 - my_protein!I4146 &lt; 100, A4146, A4146 + 1), A4146 + 1)</f>
        <v>2780</v>
      </c>
      <c r="B4147" s="10">
        <f>IF(my_protein!I4146 - my_protein!H4147 &gt; 0, my_protein!I4146 - my_protein!H4147, 0)</f>
        <v>0</v>
      </c>
      <c r="C4147">
        <f>IF(my_protein!B4147 = "with_protein", my_protein!S4147, "")</f>
        <v>157</v>
      </c>
      <c r="D4147" s="9"/>
    </row>
    <row r="4148">
      <c r="A4148" s="10">
        <f>IF(my_protein!J4147 = my_protein!J4148, IF(my_protein!H4148 - my_protein!I4147 &lt; 100, A4147, A4147 + 1), A4147 + 1)</f>
        <v>2780</v>
      </c>
      <c r="B4148" s="10">
        <f>IF(my_protein!I4147 - my_protein!H4148 &gt; 0, my_protein!I4147 - my_protein!H4148, 0)</f>
        <v>0</v>
      </c>
      <c r="C4148">
        <f>IF(my_protein!B4148 = "with_protein", my_protein!S4148, "")</f>
        <v>124</v>
      </c>
      <c r="D4148" s="9"/>
    </row>
    <row r="4149">
      <c r="A4149" s="10">
        <f>IF(my_protein!J4148 = my_protein!J4149, IF(my_protein!H4149 - my_protein!I4148 &lt; 100, A4148, A4148 + 1), A4148 + 1)</f>
        <v>2780</v>
      </c>
      <c r="B4149" s="10">
        <f>IF(my_protein!I4148 - my_protein!H4149 &gt; 0, my_protein!I4148 - my_protein!H4149, 0)</f>
        <v>3</v>
      </c>
      <c r="C4149">
        <f>IF(my_protein!B4149 = "with_protein", my_protein!S4149, "")</f>
        <v>76</v>
      </c>
      <c r="D4149" s="9"/>
    </row>
    <row r="4150">
      <c r="A4150" s="10">
        <f>IF(my_protein!J4149 = my_protein!J4150, IF(my_protein!H4150 - my_protein!I4149 &lt; 100, A4149, A4149 + 1), A4149 + 1)</f>
        <v>2780</v>
      </c>
      <c r="B4150" s="10">
        <f>IF(my_protein!I4149 - my_protein!H4150 &gt; 0, my_protein!I4149 - my_protein!H4150, 0)</f>
        <v>0</v>
      </c>
      <c r="C4150">
        <f>IF(my_protein!B4150 = "with_protein", my_protein!S4150, "")</f>
        <v>503</v>
      </c>
      <c r="D4150" s="9"/>
    </row>
    <row r="4151">
      <c r="A4151" s="10">
        <f>IF(my_protein!J4150 = my_protein!J4151, IF(my_protein!H4151 - my_protein!I4150 &lt; 100, A4150, A4150 + 1), A4150 + 1)</f>
        <v>2780</v>
      </c>
      <c r="B4151" s="10">
        <f>IF(my_protein!I4150 - my_protein!H4151 &gt; 0, my_protein!I4150 - my_protein!H4151, 0)</f>
        <v>0</v>
      </c>
      <c r="C4151">
        <f>IF(my_protein!B4151 = "with_protein", my_protein!S4151, "")</f>
        <v>218</v>
      </c>
      <c r="D4151" s="9"/>
    </row>
    <row r="4152">
      <c r="A4152" s="10">
        <f>IF(my_protein!J4151 = my_protein!J4152, IF(my_protein!H4152 - my_protein!I4151 &lt; 100, A4151, A4151 + 1), A4151 + 1)</f>
        <v>2781</v>
      </c>
      <c r="B4152" s="10">
        <f>IF(my_protein!I4151 - my_protein!H4152 &gt; 0, my_protein!I4151 - my_protein!H4152, 0)</f>
        <v>0</v>
      </c>
      <c r="C4152">
        <f>IF(my_protein!B4152 = "with_protein", my_protein!S4152, "")</f>
        <v>435</v>
      </c>
      <c r="D4152" s="9"/>
    </row>
    <row r="4153">
      <c r="A4153" s="10">
        <f>IF(my_protein!J4152 = my_protein!J4153, IF(my_protein!H4153 - my_protein!I4152 &lt; 100, A4152, A4152 + 1), A4152 + 1)</f>
        <v>2781</v>
      </c>
      <c r="B4153" s="10">
        <f>IF(my_protein!I4152 - my_protein!H4153 &gt; 0, my_protein!I4152 - my_protein!H4153, 0)</f>
        <v>0</v>
      </c>
      <c r="C4153">
        <f>IF(my_protein!B4153 = "with_protein", my_protein!S4153, "")</f>
        <v>481</v>
      </c>
      <c r="D4153" s="9"/>
    </row>
    <row r="4154">
      <c r="A4154" s="10">
        <f>IF(my_protein!J4153 = my_protein!J4154, IF(my_protein!H4154 - my_protein!I4153 &lt; 100, A4153, A4153 + 1), A4153 + 1)</f>
        <v>2782</v>
      </c>
      <c r="B4154" s="10">
        <f>IF(my_protein!I4153 - my_protein!H4154 &gt; 0, my_protein!I4153 - my_protein!H4154, 0)</f>
        <v>0</v>
      </c>
      <c r="C4154">
        <f>IF(my_protein!B4154 = "with_protein", my_protein!S4154, "")</f>
        <v>638</v>
      </c>
      <c r="D4154" s="9"/>
    </row>
    <row r="4155">
      <c r="A4155" s="10">
        <f>IF(my_protein!J4154 = my_protein!J4155, IF(my_protein!H4155 - my_protein!I4154 &lt; 100, A4154, A4154 + 1), A4154 + 1)</f>
        <v>2782</v>
      </c>
      <c r="B4155" s="10">
        <f>IF(my_protein!I4154 - my_protein!H4155 &gt; 0, my_protein!I4154 - my_protein!H4155, 0)</f>
        <v>0</v>
      </c>
      <c r="C4155">
        <f>IF(my_protein!B4155 = "with_protein", my_protein!S4155, "")</f>
        <v>112</v>
      </c>
      <c r="D4155" s="9"/>
    </row>
    <row r="4156">
      <c r="A4156" s="10">
        <f>IF(my_protein!J4155 = my_protein!J4156, IF(my_protein!H4156 - my_protein!I4155 &lt; 100, A4155, A4155 + 1), A4155 + 1)</f>
        <v>2782</v>
      </c>
      <c r="B4156" s="10">
        <f>IF(my_protein!I4155 - my_protein!H4156 &gt; 0, my_protein!I4155 - my_protein!H4156, 0)</f>
        <v>0</v>
      </c>
      <c r="C4156">
        <f>IF(my_protein!B4156 = "with_protein", my_protein!S4156, "")</f>
        <v>272</v>
      </c>
      <c r="D4156" s="9"/>
    </row>
    <row r="4157">
      <c r="A4157" s="10">
        <f>IF(my_protein!J4156 = my_protein!J4157, IF(my_protein!H4157 - my_protein!I4156 &lt; 100, A4156, A4156 + 1), A4156 + 1)</f>
        <v>2783</v>
      </c>
      <c r="B4157" s="10">
        <f>IF(my_protein!I4156 - my_protein!H4157 &gt; 0, my_protein!I4156 - my_protein!H4157, 0)</f>
        <v>0</v>
      </c>
      <c r="C4157">
        <f>IF(my_protein!B4157 = "with_protein", my_protein!S4157, "")</f>
        <v>392</v>
      </c>
      <c r="D4157" s="9"/>
    </row>
    <row r="4158">
      <c r="A4158" s="10">
        <f>IF(my_protein!J4157 = my_protein!J4158, IF(my_protein!H4158 - my_protein!I4157 &lt; 100, A4157, A4157 + 1), A4157 + 1)</f>
        <v>2784</v>
      </c>
      <c r="B4158" s="10">
        <f>IF(my_protein!I4157 - my_protein!H4158 &gt; 0, my_protein!I4157 - my_protein!H4158, 0)</f>
        <v>0</v>
      </c>
      <c r="C4158">
        <f>IF(my_protein!B4158 = "with_protein", my_protein!S4158, "")</f>
        <v>487</v>
      </c>
      <c r="D4158" s="9"/>
    </row>
    <row r="4159">
      <c r="A4159" s="10">
        <f>IF(my_protein!J4158 = my_protein!J4159, IF(my_protein!H4159 - my_protein!I4158 &lt; 100, A4158, A4158 + 1), A4158 + 1)</f>
        <v>2785</v>
      </c>
      <c r="B4159" s="10">
        <f>IF(my_protein!I4158 - my_protein!H4159 &gt; 0, my_protein!I4158 - my_protein!H4159, 0)</f>
        <v>0</v>
      </c>
      <c r="C4159">
        <f>IF(my_protein!B4159 = "with_protein", my_protein!S4159, "")</f>
        <v>412</v>
      </c>
      <c r="D4159" s="9"/>
    </row>
    <row r="4160">
      <c r="A4160" s="10">
        <f>IF(my_protein!J4159 = my_protein!J4160, IF(my_protein!H4160 - my_protein!I4159 &lt; 100, A4159, A4159 + 1), A4159 + 1)</f>
        <v>2786</v>
      </c>
      <c r="B4160" s="10">
        <f>IF(my_protein!I4159 - my_protein!H4160 &gt; 0, my_protein!I4159 - my_protein!H4160, 0)</f>
        <v>0</v>
      </c>
      <c r="C4160">
        <f>IF(my_protein!B4160 = "with_protein", my_protein!S4160, "")</f>
        <v>588</v>
      </c>
      <c r="D4160" s="9"/>
    </row>
    <row r="4161">
      <c r="A4161" s="10">
        <f>IF(my_protein!J4160 = my_protein!J4161, IF(my_protein!H4161 - my_protein!I4160 &lt; 100, A4160, A4160 + 1), A4160 + 1)</f>
        <v>2787</v>
      </c>
      <c r="B4161" s="10">
        <f>IF(my_protein!I4160 - my_protein!H4161 &gt; 0, my_protein!I4160 - my_protein!H4161, 0)</f>
        <v>0</v>
      </c>
      <c r="C4161">
        <f>IF(my_protein!B4161 = "with_protein", my_protein!S4161, "")</f>
        <v>190</v>
      </c>
      <c r="D4161" s="9"/>
    </row>
    <row r="4162">
      <c r="A4162" s="10">
        <f>IF(my_protein!J4161 = my_protein!J4162, IF(my_protein!H4162 - my_protein!I4161 &lt; 100, A4161, A4161 + 1), A4161 + 1)</f>
        <v>2787</v>
      </c>
      <c r="B4162" s="10">
        <f>IF(my_protein!I4161 - my_protein!H4162 &gt; 0, my_protein!I4161 - my_protein!H4162, 0)</f>
        <v>0</v>
      </c>
      <c r="C4162">
        <f>IF(my_protein!B4162 = "with_protein", my_protein!S4162, "")</f>
        <v>317</v>
      </c>
      <c r="D4162" s="9"/>
    </row>
    <row r="4163">
      <c r="A4163" s="10">
        <f>IF(my_protein!J4162 = my_protein!J4163, IF(my_protein!H4163 - my_protein!I4162 &lt; 100, A4162, A4162 + 1), A4162 + 1)</f>
        <v>2787</v>
      </c>
      <c r="B4163" s="10">
        <f>IF(my_protein!I4162 - my_protein!H4163 &gt; 0, my_protein!I4162 - my_protein!H4163, 0)</f>
        <v>0</v>
      </c>
      <c r="C4163">
        <f>IF(my_protein!B4163 = "with_protein", my_protein!S4163, "")</f>
        <v>87</v>
      </c>
      <c r="D4163" s="9"/>
    </row>
    <row r="4164">
      <c r="A4164" s="10">
        <f>IF(my_protein!J4163 = my_protein!J4164, IF(my_protein!H4164 - my_protein!I4163 &lt; 100, A4163, A4163 + 1), A4163 + 1)</f>
        <v>2787</v>
      </c>
      <c r="B4164" s="10">
        <f>IF(my_protein!I4163 - my_protein!H4164 &gt; 0, my_protein!I4163 - my_protein!H4164, 0)</f>
        <v>0</v>
      </c>
      <c r="C4164">
        <f>IF(my_protein!B4164 = "with_protein", my_protein!S4164, "")</f>
        <v>342</v>
      </c>
      <c r="D4164" s="9"/>
    </row>
    <row r="4165">
      <c r="A4165" s="10">
        <f>IF(my_protein!J4164 = my_protein!J4165, IF(my_protein!H4165 - my_protein!I4164 &lt; 100, A4164, A4164 + 1), A4164 + 1)</f>
        <v>2787</v>
      </c>
      <c r="B4165" s="10">
        <f>IF(my_protein!I4164 - my_protein!H4165 &gt; 0, my_protein!I4164 - my_protein!H4165, 0)</f>
        <v>0</v>
      </c>
      <c r="C4165">
        <f>IF(my_protein!B4165 = "with_protein", my_protein!S4165, "")</f>
        <v>264</v>
      </c>
      <c r="D4165" s="9"/>
    </row>
    <row r="4166">
      <c r="A4166" s="10">
        <f>IF(my_protein!J4165 = my_protein!J4166, IF(my_protein!H4166 - my_protein!I4165 &lt; 100, A4165, A4165 + 1), A4165 + 1)</f>
        <v>2788</v>
      </c>
      <c r="B4166" s="10">
        <f>IF(my_protein!I4165 - my_protein!H4166 &gt; 0, my_protein!I4165 - my_protein!H4166, 0)</f>
        <v>0</v>
      </c>
      <c r="C4166">
        <f>IF(my_protein!B4166 = "with_protein", my_protein!S4166, "")</f>
        <v>315</v>
      </c>
      <c r="D4166" s="9"/>
    </row>
    <row r="4167">
      <c r="A4167" s="10">
        <f>IF(my_protein!J4166 = my_protein!J4167, IF(my_protein!H4167 - my_protein!I4166 &lt; 100, A4166, A4166 + 1), A4166 + 1)</f>
        <v>2788</v>
      </c>
      <c r="B4167" s="10">
        <f>IF(my_protein!I4166 - my_protein!H4167 &gt; 0, my_protein!I4166 - my_protein!H4167, 0)</f>
        <v>13</v>
      </c>
      <c r="C4167">
        <f>IF(my_protein!B4167 = "with_protein", my_protein!S4167, "")</f>
        <v>506</v>
      </c>
      <c r="D4167" s="9"/>
    </row>
    <row r="4168">
      <c r="A4168" s="10">
        <f>IF(my_protein!J4167 = my_protein!J4168, IF(my_protein!H4168 - my_protein!I4167 &lt; 100, A4167, A4167 + 1), A4167 + 1)</f>
        <v>2788</v>
      </c>
      <c r="B4168" s="10">
        <f>IF(my_protein!I4167 - my_protein!H4168 &gt; 0, my_protein!I4167 - my_protein!H4168, 0)</f>
        <v>19</v>
      </c>
      <c r="C4168">
        <f>IF(my_protein!B4168 = "with_protein", my_protein!S4168, "")</f>
        <v>80</v>
      </c>
      <c r="D4168" s="9"/>
    </row>
    <row r="4169">
      <c r="A4169" s="10">
        <f>IF(my_protein!J4168 = my_protein!J4169, IF(my_protein!H4169 - my_protein!I4168 &lt; 100, A4168, A4168 + 1), A4168 + 1)</f>
        <v>2788</v>
      </c>
      <c r="B4169" s="10">
        <f>IF(my_protein!I4168 - my_protein!H4169 &gt; 0, my_protein!I4168 - my_protein!H4169, 0)</f>
        <v>0</v>
      </c>
      <c r="C4169">
        <f>IF(my_protein!B4169 = "with_protein", my_protein!S4169, "")</f>
        <v>401</v>
      </c>
      <c r="D4169" s="9"/>
    </row>
    <row r="4170">
      <c r="A4170" s="10">
        <f>IF(my_protein!J4169 = my_protein!J4170, IF(my_protein!H4170 - my_protein!I4169 &lt; 100, A4169, A4169 + 1), A4169 + 1)</f>
        <v>2788</v>
      </c>
      <c r="B4170" s="10">
        <f>IF(my_protein!I4169 - my_protein!H4170 &gt; 0, my_protein!I4169 - my_protein!H4170, 0)</f>
        <v>3</v>
      </c>
      <c r="C4170">
        <f>IF(my_protein!B4170 = "with_protein", my_protein!S4170, "")</f>
        <v>787</v>
      </c>
      <c r="D4170" s="9"/>
    </row>
    <row r="4171">
      <c r="A4171" s="10">
        <f>IF(my_protein!J4170 = my_protein!J4171, IF(my_protein!H4171 - my_protein!I4170 &lt; 100, A4170, A4170 + 1), A4170 + 1)</f>
        <v>2788</v>
      </c>
      <c r="B4171" s="10">
        <f>IF(my_protein!I4170 - my_protein!H4171 &gt; 0, my_protein!I4170 - my_protein!H4171, 0)</f>
        <v>3</v>
      </c>
      <c r="C4171">
        <f>IF(my_protein!B4171 = "with_protein", my_protein!S4171, "")</f>
        <v>351</v>
      </c>
      <c r="D4171" s="9"/>
    </row>
    <row r="4172">
      <c r="A4172" s="10">
        <f>IF(my_protein!J4171 = my_protein!J4172, IF(my_protein!H4172 - my_protein!I4171 &lt; 100, A4171, A4171 + 1), A4171 + 1)</f>
        <v>2788</v>
      </c>
      <c r="B4172" s="10">
        <f>IF(my_protein!I4171 - my_protein!H4172 &gt; 0, my_protein!I4171 - my_protein!H4172, 0)</f>
        <v>3</v>
      </c>
      <c r="C4172">
        <f>IF(my_protein!B4172 = "with_protein", my_protein!S4172, "")</f>
        <v>343</v>
      </c>
      <c r="D4172" s="9"/>
    </row>
    <row r="4173">
      <c r="A4173" s="10">
        <f>IF(my_protein!J4172 = my_protein!J4173, IF(my_protein!H4173 - my_protein!I4172 &lt; 100, A4172, A4172 + 1), A4172 + 1)</f>
        <v>2788</v>
      </c>
      <c r="B4173" s="10">
        <f>IF(my_protein!I4172 - my_protein!H4173 &gt; 0, my_protein!I4172 - my_protein!H4173, 0)</f>
        <v>3</v>
      </c>
      <c r="C4173">
        <f>IF(my_protein!B4173 = "with_protein", my_protein!S4173, "")</f>
        <v>250</v>
      </c>
      <c r="D4173" s="9"/>
    </row>
    <row r="4174">
      <c r="A4174" s="10">
        <f>IF(my_protein!J4173 = my_protein!J4174, IF(my_protein!H4174 - my_protein!I4173 &lt; 100, A4173, A4173 + 1), A4173 + 1)</f>
        <v>2788</v>
      </c>
      <c r="B4174" s="10">
        <f>IF(my_protein!I4173 - my_protein!H4174 &gt; 0, my_protein!I4173 - my_protein!H4174, 0)</f>
        <v>0</v>
      </c>
      <c r="C4174">
        <f>IF(my_protein!B4174 = "with_protein", my_protein!S4174, "")</f>
        <v>96</v>
      </c>
      <c r="D4174" s="9"/>
    </row>
    <row r="4175">
      <c r="A4175" s="10">
        <f>IF(my_protein!J4174 = my_protein!J4175, IF(my_protein!H4175 - my_protein!I4174 &lt; 100, A4174, A4174 + 1), A4174 + 1)</f>
        <v>2788</v>
      </c>
      <c r="B4175" s="10">
        <f>IF(my_protein!I4174 - my_protein!H4175 &gt; 0, my_protein!I4174 - my_protein!H4175, 0)</f>
        <v>0</v>
      </c>
      <c r="C4175">
        <f>IF(my_protein!B4175 = "with_protein", my_protein!S4175, "")</f>
        <v>147</v>
      </c>
      <c r="D4175" s="9"/>
    </row>
    <row r="4176">
      <c r="A4176" s="10">
        <f>IF(my_protein!J4175 = my_protein!J4176, IF(my_protein!H4176 - my_protein!I4175 &lt; 100, A4175, A4175 + 1), A4175 + 1)</f>
        <v>2788</v>
      </c>
      <c r="B4176" s="10">
        <f>IF(my_protein!I4175 - my_protein!H4176 &gt; 0, my_protein!I4175 - my_protein!H4176, 0)</f>
        <v>0</v>
      </c>
      <c r="C4176">
        <f>IF(my_protein!B4176 = "with_protein", my_protein!S4176, "")</f>
        <v>672</v>
      </c>
      <c r="D4176" s="9"/>
    </row>
    <row r="4177">
      <c r="A4177" s="10">
        <f>IF(my_protein!J4176 = my_protein!J4177, IF(my_protein!H4177 - my_protein!I4176 &lt; 100, A4176, A4176 + 1), A4176 + 1)</f>
        <v>2788</v>
      </c>
      <c r="B4177" s="10">
        <f>IF(my_protein!I4176 - my_protein!H4177 &gt; 0, my_protein!I4176 - my_protein!H4177, 0)</f>
        <v>0</v>
      </c>
      <c r="C4177">
        <f>IF(my_protein!B4177 = "with_protein", my_protein!S4177, "")</f>
        <v>342</v>
      </c>
      <c r="D4177" s="9"/>
    </row>
    <row r="4178">
      <c r="A4178" s="10">
        <f>IF(my_protein!J4177 = my_protein!J4178, IF(my_protein!H4178 - my_protein!I4177 &lt; 100, A4177, A4177 + 1), A4177 + 1)</f>
        <v>2788</v>
      </c>
      <c r="B4178" s="10">
        <f>IF(my_protein!I4177 - my_protein!H4178 &gt; 0, my_protein!I4177 - my_protein!H4178, 0)</f>
        <v>0</v>
      </c>
      <c r="C4178">
        <f>IF(my_protein!B4178 = "with_protein", my_protein!S4178, "")</f>
        <v>774</v>
      </c>
      <c r="D4178" s="9"/>
    </row>
    <row r="4179">
      <c r="A4179" s="10">
        <f>IF(my_protein!J4178 = my_protein!J4179, IF(my_protein!H4179 - my_protein!I4178 &lt; 100, A4178, A4178 + 1), A4178 + 1)</f>
        <v>2789</v>
      </c>
      <c r="B4179" s="10">
        <f>IF(my_protein!I4178 - my_protein!H4179 &gt; 0, my_protein!I4178 - my_protein!H4179, 0)</f>
        <v>0</v>
      </c>
      <c r="C4179" t="str">
        <f>IF(my_protein!B4179 = "with_protein", my_protein!S4179, "")</f>
        <v/>
      </c>
      <c r="D4179" s="9"/>
    </row>
    <row r="4180">
      <c r="A4180" s="10">
        <f>IF(my_protein!J4179 = my_protein!J4180, IF(my_protein!H4180 - my_protein!I4179 &lt; 100, A4179, A4179 + 1), A4179 + 1)</f>
        <v>2790</v>
      </c>
      <c r="B4180" s="10">
        <f>IF(my_protein!I4179 - my_protein!H4180 &gt; 0, my_protein!I4179 - my_protein!H4180, 0)</f>
        <v>0</v>
      </c>
      <c r="C4180">
        <f>IF(my_protein!B4180 = "with_protein", my_protein!S4180, "")</f>
        <v>399</v>
      </c>
      <c r="D4180" s="9"/>
    </row>
    <row r="4181">
      <c r="A4181" s="10">
        <f>IF(my_protein!J4180 = my_protein!J4181, IF(my_protein!H4181 - my_protein!I4180 &lt; 100, A4180, A4180 + 1), A4180 + 1)</f>
        <v>2791</v>
      </c>
      <c r="B4181" s="10">
        <f>IF(my_protein!I4180 - my_protein!H4181 &gt; 0, my_protein!I4180 - my_protein!H4181, 0)</f>
        <v>0</v>
      </c>
      <c r="C4181">
        <f>IF(my_protein!B4181 = "with_protein", my_protein!S4181, "")</f>
        <v>465</v>
      </c>
      <c r="D4181" s="9"/>
    </row>
    <row r="4182">
      <c r="A4182" s="10">
        <f>IF(my_protein!J4181 = my_protein!J4182, IF(my_protein!H4182 - my_protein!I4181 &lt; 100, A4181, A4181 + 1), A4181 + 1)</f>
        <v>2792</v>
      </c>
      <c r="B4182" s="10">
        <f>IF(my_protein!I4181 - my_protein!H4182 &gt; 0, my_protein!I4181 - my_protein!H4182, 0)</f>
        <v>0</v>
      </c>
      <c r="C4182">
        <f>IF(my_protein!B4182 = "with_protein", my_protein!S4182, "")</f>
        <v>331</v>
      </c>
      <c r="D4182" s="9"/>
    </row>
    <row r="4183">
      <c r="A4183" s="10">
        <f>IF(my_protein!J4182 = my_protein!J4183, IF(my_protein!H4183 - my_protein!I4182 &lt; 100, A4182, A4182 + 1), A4182 + 1)</f>
        <v>2793</v>
      </c>
      <c r="B4183" s="10">
        <f>IF(my_protein!I4182 - my_protein!H4183 &gt; 0, my_protein!I4182 - my_protein!H4183, 0)</f>
        <v>0</v>
      </c>
      <c r="C4183">
        <f>IF(my_protein!B4183 = "with_protein", my_protein!S4183, "")</f>
        <v>616</v>
      </c>
      <c r="D4183" s="9"/>
    </row>
    <row r="4184">
      <c r="A4184" s="10">
        <f>IF(my_protein!J4183 = my_protein!J4184, IF(my_protein!H4184 - my_protein!I4183 &lt; 100, A4183, A4183 + 1), A4183 + 1)</f>
        <v>2794</v>
      </c>
      <c r="B4184" s="10">
        <f>IF(my_protein!I4183 - my_protein!H4184 &gt; 0, my_protein!I4183 - my_protein!H4184, 0)</f>
        <v>0</v>
      </c>
      <c r="C4184">
        <f>IF(my_protein!B4184 = "with_protein", my_protein!S4184, "")</f>
        <v>74</v>
      </c>
      <c r="D4184" s="9"/>
    </row>
    <row r="4185">
      <c r="A4185" s="10">
        <f>IF(my_protein!J4184 = my_protein!J4185, IF(my_protein!H4185 - my_protein!I4184 &lt; 100, A4184, A4184 + 1), A4184 + 1)</f>
        <v>2795</v>
      </c>
      <c r="B4185" s="10">
        <f>IF(my_protein!I4184 - my_protein!H4185 &gt; 0, my_protein!I4184 - my_protein!H4185, 0)</f>
        <v>0</v>
      </c>
      <c r="C4185">
        <f>IF(my_protein!B4185 = "with_protein", my_protein!S4185, "")</f>
        <v>64</v>
      </c>
      <c r="D4185" s="9"/>
    </row>
    <row r="4186">
      <c r="A4186" s="10">
        <f>IF(my_protein!J4185 = my_protein!J4186, IF(my_protein!H4186 - my_protein!I4185 &lt; 100, A4185, A4185 + 1), A4185 + 1)</f>
        <v>2796</v>
      </c>
      <c r="B4186" s="10">
        <f>IF(my_protein!I4185 - my_protein!H4186 &gt; 0, my_protein!I4185 - my_protein!H4186, 0)</f>
        <v>0</v>
      </c>
      <c r="C4186">
        <f>IF(my_protein!B4186 = "with_protein", my_protein!S4186, "")</f>
        <v>530</v>
      </c>
      <c r="D4186" s="9"/>
    </row>
    <row r="4187">
      <c r="A4187" s="10">
        <f>IF(my_protein!J4186 = my_protein!J4187, IF(my_protein!H4187 - my_protein!I4186 &lt; 100, A4186, A4186 + 1), A4186 + 1)</f>
        <v>2797</v>
      </c>
      <c r="B4187" s="10">
        <f>IF(my_protein!I4186 - my_protein!H4187 &gt; 0, my_protein!I4186 - my_protein!H4187, 0)</f>
        <v>0</v>
      </c>
      <c r="C4187">
        <f>IF(my_protein!B4187 = "with_protein", my_protein!S4187, "")</f>
        <v>410</v>
      </c>
      <c r="D4187" s="9"/>
    </row>
    <row r="4188">
      <c r="A4188" s="10">
        <f>IF(my_protein!J4187 = my_protein!J4188, IF(my_protein!H4188 - my_protein!I4187 &lt; 100, A4187, A4187 + 1), A4187 + 1)</f>
        <v>2798</v>
      </c>
      <c r="B4188" s="10">
        <f>IF(my_protein!I4187 - my_protein!H4188 &gt; 0, my_protein!I4187 - my_protein!H4188, 0)</f>
        <v>0</v>
      </c>
      <c r="C4188">
        <f>IF(my_protein!B4188 = "with_protein", my_protein!S4188, "")</f>
        <v>436</v>
      </c>
      <c r="D4188" s="9"/>
    </row>
    <row r="4189">
      <c r="A4189" s="10">
        <f>IF(my_protein!J4188 = my_protein!J4189, IF(my_protein!H4189 - my_protein!I4188 &lt; 100, A4188, A4188 + 1), A4188 + 1)</f>
        <v>2799</v>
      </c>
      <c r="B4189" s="10">
        <f>IF(my_protein!I4188 - my_protein!H4189 &gt; 0, my_protein!I4188 - my_protein!H4189, 0)</f>
        <v>0</v>
      </c>
      <c r="C4189">
        <f>IF(my_protein!B4189 = "with_protein", my_protein!S4189, "")</f>
        <v>275</v>
      </c>
      <c r="D4189" s="9"/>
    </row>
    <row r="4190">
      <c r="A4190" s="10">
        <f>IF(my_protein!J4189 = my_protein!J4190, IF(my_protein!H4190 - my_protein!I4189 &lt; 100, A4189, A4189 + 1), A4189 + 1)</f>
        <v>2799</v>
      </c>
      <c r="B4190" s="10">
        <f>IF(my_protein!I4189 - my_protein!H4190 &gt; 0, my_protein!I4189 - my_protein!H4190, 0)</f>
        <v>3</v>
      </c>
      <c r="C4190">
        <f>IF(my_protein!B4190 = "with_protein", my_protein!S4190, "")</f>
        <v>280</v>
      </c>
      <c r="D4190" s="9"/>
    </row>
    <row r="4191">
      <c r="A4191" s="10">
        <f>IF(my_protein!J4190 = my_protein!J4191, IF(my_protein!H4191 - my_protein!I4190 &lt; 100, A4190, A4190 + 1), A4190 + 1)</f>
        <v>2799</v>
      </c>
      <c r="B4191" s="10">
        <f>IF(my_protein!I4190 - my_protein!H4191 &gt; 0, my_protein!I4190 - my_protein!H4191, 0)</f>
        <v>0</v>
      </c>
      <c r="C4191">
        <f>IF(my_protein!B4191 = "with_protein", my_protein!S4191, "")</f>
        <v>447</v>
      </c>
      <c r="D4191" s="9"/>
    </row>
    <row r="4192">
      <c r="A4192" s="10">
        <f>IF(my_protein!J4191 = my_protein!J4192, IF(my_protein!H4192 - my_protein!I4191 &lt; 100, A4191, A4191 + 1), A4191 + 1)</f>
        <v>2800</v>
      </c>
      <c r="B4192" s="10">
        <f>IF(my_protein!I4191 - my_protein!H4192 &gt; 0, my_protein!I4191 - my_protein!H4192, 0)</f>
        <v>0</v>
      </c>
      <c r="C4192">
        <f>IF(my_protein!B4192 = "with_protein", my_protein!S4192, "")</f>
        <v>482</v>
      </c>
      <c r="D4192" s="9"/>
    </row>
    <row r="4193">
      <c r="A4193" s="10">
        <f>IF(my_protein!J4192 = my_protein!J4193, IF(my_protein!H4193 - my_protein!I4192 &lt; 100, A4192, A4192 + 1), A4192 + 1)</f>
        <v>2801</v>
      </c>
      <c r="B4193" s="10">
        <f>IF(my_protein!I4192 - my_protein!H4193 &gt; 0, my_protein!I4192 - my_protein!H4193, 0)</f>
        <v>0</v>
      </c>
      <c r="C4193">
        <f>IF(my_protein!B4193 = "with_protein", my_protein!S4193, "")</f>
        <v>569</v>
      </c>
      <c r="D4193" s="9"/>
    </row>
    <row r="4194">
      <c r="A4194" s="10">
        <f>IF(my_protein!J4193 = my_protein!J4194, IF(my_protein!H4194 - my_protein!I4193 &lt; 100, A4193, A4193 + 1), A4193 + 1)</f>
        <v>2802</v>
      </c>
      <c r="B4194" s="10">
        <f>IF(my_protein!I4193 - my_protein!H4194 &gt; 0, my_protein!I4193 - my_protein!H4194, 0)</f>
        <v>0</v>
      </c>
      <c r="C4194">
        <f>IF(my_protein!B4194 = "with_protein", my_protein!S4194, "")</f>
        <v>313</v>
      </c>
      <c r="D4194" s="9"/>
    </row>
    <row r="4195">
      <c r="A4195" s="10">
        <f>IF(my_protein!J4194 = my_protein!J4195, IF(my_protein!H4195 - my_protein!I4194 &lt; 100, A4194, A4194 + 1), A4194 + 1)</f>
        <v>2803</v>
      </c>
      <c r="B4195" s="10">
        <f>IF(my_protein!I4194 - my_protein!H4195 &gt; 0, my_protein!I4194 - my_protein!H4195, 0)</f>
        <v>0</v>
      </c>
      <c r="C4195">
        <f>IF(my_protein!B4195 = "with_protein", my_protein!S4195, "")</f>
        <v>558</v>
      </c>
      <c r="D4195" s="9"/>
    </row>
    <row r="4196">
      <c r="A4196" s="10">
        <f>IF(my_protein!J4195 = my_protein!J4196, IF(my_protein!H4196 - my_protein!I4195 &lt; 100, A4195, A4195 + 1), A4195 + 1)</f>
        <v>2804</v>
      </c>
      <c r="B4196" s="10">
        <f>IF(my_protein!I4195 - my_protein!H4196 &gt; 0, my_protein!I4195 - my_protein!H4196, 0)</f>
        <v>0</v>
      </c>
      <c r="C4196">
        <f>IF(my_protein!B4196 = "with_protein", my_protein!S4196, "")</f>
        <v>465</v>
      </c>
      <c r="D4196" s="9"/>
    </row>
    <row r="4197">
      <c r="A4197" s="10">
        <f>IF(my_protein!J4196 = my_protein!J4197, IF(my_protein!H4197 - my_protein!I4196 &lt; 100, A4196, A4196 + 1), A4196 + 1)</f>
        <v>2804</v>
      </c>
      <c r="B4197" s="10">
        <f>IF(my_protein!I4196 - my_protein!H4197 &gt; 0, my_protein!I4196 - my_protein!H4197, 0)</f>
        <v>3</v>
      </c>
      <c r="C4197">
        <f>IF(my_protein!B4197 = "with_protein", my_protein!S4197, "")</f>
        <v>170</v>
      </c>
      <c r="D4197" s="9"/>
    </row>
    <row r="4198">
      <c r="A4198" s="10">
        <f>IF(my_protein!J4197 = my_protein!J4198, IF(my_protein!H4198 - my_protein!I4197 &lt; 100, A4197, A4197 + 1), A4197 + 1)</f>
        <v>2805</v>
      </c>
      <c r="B4198" s="10">
        <f>IF(my_protein!I4197 - my_protein!H4198 &gt; 0, my_protein!I4197 - my_protein!H4198, 0)</f>
        <v>0</v>
      </c>
      <c r="C4198">
        <f>IF(my_protein!B4198 = "with_protein", my_protein!S4198, "")</f>
        <v>59</v>
      </c>
      <c r="D4198" s="9"/>
    </row>
    <row r="4199">
      <c r="A4199" s="10">
        <f>IF(my_protein!J4198 = my_protein!J4199, IF(my_protein!H4199 - my_protein!I4198 &lt; 100, A4198, A4198 + 1), A4198 + 1)</f>
        <v>2805</v>
      </c>
      <c r="B4199" s="10">
        <f>IF(my_protein!I4198 - my_protein!H4199 &gt; 0, my_protein!I4198 - my_protein!H4199, 0)</f>
        <v>0</v>
      </c>
      <c r="C4199">
        <f>IF(my_protein!B4199 = "with_protein", my_protein!S4199, "")</f>
        <v>181</v>
      </c>
      <c r="D4199" s="9"/>
    </row>
    <row r="4200">
      <c r="A4200" s="10">
        <f>IF(my_protein!J4199 = my_protein!J4200, IF(my_protein!H4200 - my_protein!I4199 &lt; 100, A4199, A4199 + 1), A4199 + 1)</f>
        <v>2806</v>
      </c>
      <c r="B4200" s="10">
        <f>IF(my_protein!I4199 - my_protein!H4200 &gt; 0, my_protein!I4199 - my_protein!H4200, 0)</f>
        <v>0</v>
      </c>
      <c r="C4200">
        <f>IF(my_protein!B4200 = "with_protein", my_protein!S4200, "")</f>
        <v>393</v>
      </c>
      <c r="D4200" s="9"/>
    </row>
    <row r="4201">
      <c r="A4201" s="10">
        <f>IF(my_protein!J4200 = my_protein!J4201, IF(my_protein!H4201 - my_protein!I4200 &lt; 100, A4200, A4200 + 1), A4200 + 1)</f>
        <v>2807</v>
      </c>
      <c r="B4201" s="10">
        <f>IF(my_protein!I4200 - my_protein!H4201 &gt; 0, my_protein!I4200 - my_protein!H4201, 0)</f>
        <v>0</v>
      </c>
      <c r="C4201">
        <f>IF(my_protein!B4201 = "with_protein", my_protein!S4201, "")</f>
        <v>87</v>
      </c>
      <c r="D4201" s="9"/>
    </row>
    <row r="4202">
      <c r="A4202" s="10">
        <f>IF(my_protein!J4201 = my_protein!J4202, IF(my_protein!H4202 - my_protein!I4201 &lt; 100, A4201, A4201 + 1), A4201 + 1)</f>
        <v>2808</v>
      </c>
      <c r="B4202" s="10">
        <f>IF(my_protein!I4201 - my_protein!H4202 &gt; 0, my_protein!I4201 - my_protein!H4202, 0)</f>
        <v>0</v>
      </c>
      <c r="C4202">
        <f>IF(my_protein!B4202 = "with_protein", my_protein!S4202, "")</f>
        <v>800</v>
      </c>
      <c r="D4202" s="9"/>
    </row>
    <row r="4203">
      <c r="A4203" s="10">
        <f>IF(my_protein!J4202 = my_protein!J4203, IF(my_protein!H4203 - my_protein!I4202 &lt; 100, A4202, A4202 + 1), A4202 + 1)</f>
        <v>2808</v>
      </c>
      <c r="B4203" s="10">
        <f>IF(my_protein!I4202 - my_protein!H4203 &gt; 0, my_protein!I4202 - my_protein!H4203, 0)</f>
        <v>3</v>
      </c>
      <c r="C4203">
        <f>IF(my_protein!B4203 = "with_protein", my_protein!S4203, "")</f>
        <v>248</v>
      </c>
      <c r="D4203" s="9"/>
    </row>
    <row r="4204">
      <c r="A4204" s="10">
        <f>IF(my_protein!J4203 = my_protein!J4204, IF(my_protein!H4204 - my_protein!I4203 &lt; 100, A4203, A4203 + 1), A4203 + 1)</f>
        <v>2808</v>
      </c>
      <c r="B4204" s="10">
        <f>IF(my_protein!I4203 - my_protein!H4204 &gt; 0, my_protein!I4203 - my_protein!H4204, 0)</f>
        <v>0</v>
      </c>
      <c r="C4204">
        <f>IF(my_protein!B4204 = "with_protein", my_protein!S4204, "")</f>
        <v>155</v>
      </c>
      <c r="D4204" s="9"/>
    </row>
    <row r="4205">
      <c r="A4205" s="10">
        <f>IF(my_protein!J4204 = my_protein!J4205, IF(my_protein!H4205 - my_protein!I4204 &lt; 100, A4204, A4204 + 1), A4204 + 1)</f>
        <v>2808</v>
      </c>
      <c r="B4205" s="10">
        <f>IF(my_protein!I4204 - my_protein!H4205 &gt; 0, my_protein!I4204 - my_protein!H4205, 0)</f>
        <v>0</v>
      </c>
      <c r="C4205">
        <f>IF(my_protein!B4205 = "with_protein", my_protein!S4205, "")</f>
        <v>205</v>
      </c>
      <c r="D4205" s="9"/>
    </row>
    <row r="4206">
      <c r="A4206" s="10">
        <f>IF(my_protein!J4205 = my_protein!J4206, IF(my_protein!H4206 - my_protein!I4205 &lt; 100, A4205, A4205 + 1), A4205 + 1)</f>
        <v>2808</v>
      </c>
      <c r="B4206" s="10">
        <f>IF(my_protein!I4205 - my_protein!H4206 &gt; 0, my_protein!I4205 - my_protein!H4206, 0)</f>
        <v>0</v>
      </c>
      <c r="C4206">
        <f>IF(my_protein!B4206 = "with_protein", my_protein!S4206, "")</f>
        <v>157</v>
      </c>
      <c r="D4206" s="9"/>
    </row>
    <row r="4207">
      <c r="A4207" s="10">
        <f>IF(my_protein!J4206 = my_protein!J4207, IF(my_protein!H4207 - my_protein!I4206 &lt; 100, A4206, A4206 + 1), A4206 + 1)</f>
        <v>2809</v>
      </c>
      <c r="B4207" s="10">
        <f>IF(my_protein!I4206 - my_protein!H4207 &gt; 0, my_protein!I4206 - my_protein!H4207, 0)</f>
        <v>0</v>
      </c>
      <c r="C4207">
        <f>IF(my_protein!B4207 = "with_protein", my_protein!S4207, "")</f>
        <v>474</v>
      </c>
      <c r="D4207" s="9"/>
    </row>
    <row r="4208">
      <c r="A4208" s="10">
        <f>IF(my_protein!J4207 = my_protein!J4208, IF(my_protein!H4208 - my_protein!I4207 &lt; 100, A4207, A4207 + 1), A4207 + 1)</f>
        <v>2810</v>
      </c>
      <c r="B4208" s="10">
        <f>IF(my_protein!I4207 - my_protein!H4208 &gt; 0, my_protein!I4207 - my_protein!H4208, 0)</f>
        <v>0</v>
      </c>
      <c r="C4208">
        <f>IF(my_protein!B4208 = "with_protein", my_protein!S4208, "")</f>
        <v>30</v>
      </c>
      <c r="D4208" s="9"/>
    </row>
    <row r="4209">
      <c r="A4209" s="10">
        <f>IF(my_protein!J4208 = my_protein!J4209, IF(my_protein!H4209 - my_protein!I4208 &lt; 100, A4208, A4208 + 1), A4208 + 1)</f>
        <v>2811</v>
      </c>
      <c r="B4209" s="10">
        <f>IF(my_protein!I4208 - my_protein!H4209 &gt; 0, my_protein!I4208 - my_protein!H4209, 0)</f>
        <v>0</v>
      </c>
      <c r="C4209">
        <f>IF(my_protein!B4209 = "with_protein", my_protein!S4209, "")</f>
        <v>201</v>
      </c>
      <c r="D4209" s="9"/>
    </row>
    <row r="4210">
      <c r="A4210" s="10">
        <f>IF(my_protein!J4209 = my_protein!J4210, IF(my_protein!H4210 - my_protein!I4209 &lt; 100, A4209, A4209 + 1), A4209 + 1)</f>
        <v>2812</v>
      </c>
      <c r="B4210" s="10">
        <f>IF(my_protein!I4209 - my_protein!H4210 &gt; 0, my_protein!I4209 - my_protein!H4210, 0)</f>
        <v>0</v>
      </c>
      <c r="C4210">
        <f>IF(my_protein!B4210 = "with_protein", my_protein!S4210, "")</f>
        <v>570</v>
      </c>
      <c r="D4210" s="9"/>
    </row>
    <row r="4211">
      <c r="A4211" s="10">
        <f>IF(my_protein!J4210 = my_protein!J4211, IF(my_protein!H4211 - my_protein!I4210 &lt; 100, A4210, A4210 + 1), A4210 + 1)</f>
        <v>2813</v>
      </c>
      <c r="B4211" s="10">
        <f>IF(my_protein!I4210 - my_protein!H4211 &gt; 0, my_protein!I4210 - my_protein!H4211, 0)</f>
        <v>0</v>
      </c>
      <c r="C4211">
        <f>IF(my_protein!B4211 = "with_protein", my_protein!S4211, "")</f>
        <v>85</v>
      </c>
      <c r="D4211" s="9"/>
    </row>
    <row r="4212">
      <c r="A4212" s="10">
        <f>IF(my_protein!J4211 = my_protein!J4212, IF(my_protein!H4212 - my_protein!I4211 &lt; 100, A4211, A4211 + 1), A4211 + 1)</f>
        <v>2813</v>
      </c>
      <c r="B4212" s="10">
        <f>IF(my_protein!I4211 - my_protein!H4212 &gt; 0, my_protein!I4211 - my_protein!H4212, 0)</f>
        <v>0</v>
      </c>
      <c r="C4212">
        <f>IF(my_protein!B4212 = "with_protein", my_protein!S4212, "")</f>
        <v>410</v>
      </c>
      <c r="D4212" s="9"/>
    </row>
    <row r="4213">
      <c r="A4213" s="10">
        <f>IF(my_protein!J4212 = my_protein!J4213, IF(my_protein!H4213 - my_protein!I4212 &lt; 100, A4212, A4212 + 1), A4212 + 1)</f>
        <v>2814</v>
      </c>
      <c r="B4213" s="10">
        <f>IF(my_protein!I4212 - my_protein!H4213 &gt; 0, my_protein!I4212 - my_protein!H4213, 0)</f>
        <v>0</v>
      </c>
      <c r="C4213">
        <f>IF(my_protein!B4213 = "with_protein", my_protein!S4213, "")</f>
        <v>198</v>
      </c>
      <c r="D4213" s="9"/>
    </row>
    <row r="4214">
      <c r="A4214" s="10">
        <f>IF(my_protein!J4213 = my_protein!J4214, IF(my_protein!H4214 - my_protein!I4213 &lt; 100, A4213, A4213 + 1), A4213 + 1)</f>
        <v>2814</v>
      </c>
      <c r="B4214" s="10">
        <f>IF(my_protein!I4213 - my_protein!H4214 &gt; 0, my_protein!I4213 - my_protein!H4214, 0)</f>
        <v>22</v>
      </c>
      <c r="C4214">
        <f>IF(my_protein!B4214 = "with_protein", my_protein!S4214, "")</f>
        <v>117</v>
      </c>
      <c r="D4214" s="9"/>
    </row>
    <row r="4215">
      <c r="A4215" s="10">
        <f>IF(my_protein!J4214 = my_protein!J4215, IF(my_protein!H4215 - my_protein!I4214 &lt; 100, A4214, A4214 + 1), A4214 + 1)</f>
        <v>2814</v>
      </c>
      <c r="B4215" s="10">
        <f>IF(my_protein!I4214 - my_protein!H4215 &gt; 0, my_protein!I4214 - my_protein!H4215, 0)</f>
        <v>3</v>
      </c>
      <c r="C4215">
        <f>IF(my_protein!B4215 = "with_protein", my_protein!S4215, "")</f>
        <v>136</v>
      </c>
      <c r="D4215" s="9"/>
    </row>
    <row r="4216">
      <c r="A4216" s="10">
        <f>IF(my_protein!J4215 = my_protein!J4216, IF(my_protein!H4216 - my_protein!I4215 &lt; 100, A4215, A4215 + 1), A4215 + 1)</f>
        <v>2814</v>
      </c>
      <c r="B4216" s="10">
        <f>IF(my_protein!I4215 - my_protein!H4216 &gt; 0, my_protein!I4215 - my_protein!H4216, 0)</f>
        <v>16</v>
      </c>
      <c r="C4216">
        <f>IF(my_protein!B4216 = "with_protein", my_protein!S4216, "")</f>
        <v>407</v>
      </c>
      <c r="D4216" s="9"/>
    </row>
    <row r="4217">
      <c r="A4217" s="10">
        <f>IF(my_protein!J4216 = my_protein!J4217, IF(my_protein!H4217 - my_protein!I4216 &lt; 100, A4216, A4216 + 1), A4216 + 1)</f>
        <v>2815</v>
      </c>
      <c r="B4217" s="10">
        <f>IF(my_protein!I4216 - my_protein!H4217 &gt; 0, my_protein!I4216 - my_protein!H4217, 0)</f>
        <v>0</v>
      </c>
      <c r="C4217">
        <f>IF(my_protein!B4217 = "with_protein", my_protein!S4217, "")</f>
        <v>723</v>
      </c>
      <c r="D4217" s="9"/>
    </row>
    <row r="4218">
      <c r="A4218" s="10">
        <f>IF(my_protein!J4217 = my_protein!J4218, IF(my_protein!H4218 - my_protein!I4217 &lt; 100, A4217, A4217 + 1), A4217 + 1)</f>
        <v>2816</v>
      </c>
      <c r="B4218" s="10">
        <f>IF(my_protein!I4217 - my_protein!H4218 &gt; 0, my_protein!I4217 - my_protein!H4218, 0)</f>
        <v>0</v>
      </c>
      <c r="C4218">
        <f>IF(my_protein!B4218 = "with_protein", my_protein!S4218, "")</f>
        <v>74</v>
      </c>
      <c r="D4218" s="9"/>
    </row>
    <row r="4219">
      <c r="A4219" s="10">
        <f>IF(my_protein!J4218 = my_protein!J4219, IF(my_protein!H4219 - my_protein!I4218 &lt; 100, A4218, A4218 + 1), A4218 + 1)</f>
        <v>2817</v>
      </c>
      <c r="B4219" s="10">
        <f>IF(my_protein!I4218 - my_protein!H4219 &gt; 0, my_protein!I4218 - my_protein!H4219, 0)</f>
        <v>0</v>
      </c>
      <c r="C4219">
        <f>IF(my_protein!B4219 = "with_protein", my_protein!S4219, "")</f>
        <v>63</v>
      </c>
      <c r="D4219" s="9"/>
    </row>
    <row r="4220">
      <c r="A4220" s="10">
        <f>IF(my_protein!J4219 = my_protein!J4220, IF(my_protein!H4220 - my_protein!I4219 &lt; 100, A4219, A4219 + 1), A4219 + 1)</f>
        <v>2817</v>
      </c>
      <c r="B4220" s="10">
        <f>IF(my_protein!I4219 - my_protein!H4220 &gt; 0, my_protein!I4219 - my_protein!H4220, 0)</f>
        <v>0</v>
      </c>
      <c r="C4220">
        <f>IF(my_protein!B4220 = "with_protein", my_protein!S4220, "")</f>
        <v>194</v>
      </c>
      <c r="D4220" s="9"/>
    </row>
    <row r="4221">
      <c r="A4221" s="10">
        <f>IF(my_protein!J4220 = my_protein!J4221, IF(my_protein!H4221 - my_protein!I4220 &lt; 100, A4220, A4220 + 1), A4220 + 1)</f>
        <v>2817</v>
      </c>
      <c r="B4221" s="10">
        <f>IF(my_protein!I4220 - my_protein!H4221 &gt; 0, my_protein!I4220 - my_protein!H4221, 0)</f>
        <v>0</v>
      </c>
      <c r="C4221">
        <f>IF(my_protein!B4221 = "with_protein", my_protein!S4221, "")</f>
        <v>284</v>
      </c>
      <c r="D4221" s="9"/>
    </row>
    <row r="4222">
      <c r="A4222" s="10">
        <f>IF(my_protein!J4221 = my_protein!J4222, IF(my_protein!H4222 - my_protein!I4221 &lt; 100, A4221, A4221 + 1), A4221 + 1)</f>
        <v>2818</v>
      </c>
      <c r="B4222" s="10">
        <f>IF(my_protein!I4221 - my_protein!H4222 &gt; 0, my_protein!I4221 - my_protein!H4222, 0)</f>
        <v>0</v>
      </c>
      <c r="C4222">
        <f>IF(my_protein!B4222 = "with_protein", my_protein!S4222, "")</f>
        <v>96</v>
      </c>
      <c r="D4222" s="9"/>
    </row>
    <row r="4223">
      <c r="A4223" s="10">
        <f>IF(my_protein!J4222 = my_protein!J4223, IF(my_protein!H4223 - my_protein!I4222 &lt; 100, A4222, A4222 + 1), A4222 + 1)</f>
        <v>2819</v>
      </c>
      <c r="B4223" s="10">
        <f>IF(my_protein!I4222 - my_protein!H4223 &gt; 0, my_protein!I4222 - my_protein!H4223, 0)</f>
        <v>0</v>
      </c>
      <c r="C4223">
        <f>IF(my_protein!B4223 = "with_protein", my_protein!S4223, "")</f>
        <v>219</v>
      </c>
      <c r="D4223" s="9"/>
    </row>
    <row r="4224">
      <c r="A4224" s="10">
        <f>IF(my_protein!J4223 = my_protein!J4224, IF(my_protein!H4224 - my_protein!I4223 &lt; 100, A4223, A4223 + 1), A4223 + 1)</f>
        <v>2820</v>
      </c>
      <c r="B4224" s="10">
        <f>IF(my_protein!I4223 - my_protein!H4224 &gt; 0, my_protein!I4223 - my_protein!H4224, 0)</f>
        <v>0</v>
      </c>
      <c r="C4224">
        <f>IF(my_protein!B4224 = "with_protein", my_protein!S4224, "")</f>
        <v>160</v>
      </c>
      <c r="D4224" s="9"/>
    </row>
    <row r="4225">
      <c r="A4225" s="10">
        <f>IF(my_protein!J4224 = my_protein!J4225, IF(my_protein!H4225 - my_protein!I4224 &lt; 100, A4224, A4224 + 1), A4224 + 1)</f>
        <v>2821</v>
      </c>
      <c r="B4225" s="10">
        <f>IF(my_protein!I4224 - my_protein!H4225 &gt; 0, my_protein!I4224 - my_protein!H4225, 0)</f>
        <v>0</v>
      </c>
      <c r="C4225">
        <f>IF(my_protein!B4225 = "with_protein", my_protein!S4225, "")</f>
        <v>270</v>
      </c>
      <c r="D4225" s="9"/>
    </row>
    <row r="4226">
      <c r="A4226" s="10">
        <f>IF(my_protein!J4225 = my_protein!J4226, IF(my_protein!H4226 - my_protein!I4225 &lt; 100, A4225, A4225 + 1), A4225 + 1)</f>
        <v>2822</v>
      </c>
      <c r="B4226" s="10">
        <f>IF(my_protein!I4225 - my_protein!H4226 &gt; 0, my_protein!I4225 - my_protein!H4226, 0)</f>
        <v>0</v>
      </c>
      <c r="C4226">
        <f>IF(my_protein!B4226 = "with_protein", my_protein!S4226, "")</f>
        <v>232</v>
      </c>
      <c r="D4226" s="9"/>
    </row>
    <row r="4227">
      <c r="A4227" s="10">
        <f>IF(my_protein!J4226 = my_protein!J4227, IF(my_protein!H4227 - my_protein!I4226 &lt; 100, A4226, A4226 + 1), A4226 + 1)</f>
        <v>2822</v>
      </c>
      <c r="B4227" s="10">
        <f>IF(my_protein!I4226 - my_protein!H4227 &gt; 0, my_protein!I4226 - my_protein!H4227, 0)</f>
        <v>0</v>
      </c>
      <c r="C4227">
        <f>IF(my_protein!B4227 = "with_protein", my_protein!S4227, "")</f>
        <v>234</v>
      </c>
      <c r="D4227" s="9"/>
    </row>
    <row r="4228">
      <c r="A4228" s="10">
        <f>IF(my_protein!J4227 = my_protein!J4228, IF(my_protein!H4228 - my_protein!I4227 &lt; 100, A4227, A4227 + 1), A4227 + 1)</f>
        <v>2823</v>
      </c>
      <c r="B4228" s="10">
        <f>IF(my_protein!I4227 - my_protein!H4228 &gt; 0, my_protein!I4227 - my_protein!H4228, 0)</f>
        <v>0</v>
      </c>
      <c r="C4228">
        <f>IF(my_protein!B4228 = "with_protein", my_protein!S4228, "")</f>
        <v>121</v>
      </c>
      <c r="D4228" s="9"/>
    </row>
    <row r="4229">
      <c r="A4229" s="10">
        <f>IF(my_protein!J4228 = my_protein!J4229, IF(my_protein!H4229 - my_protein!I4228 &lt; 100, A4228, A4228 + 1), A4228 + 1)</f>
        <v>2824</v>
      </c>
      <c r="B4229" s="10">
        <f>IF(my_protein!I4228 - my_protein!H4229 &gt; 0, my_protein!I4228 - my_protein!H4229, 0)</f>
        <v>0</v>
      </c>
      <c r="C4229">
        <f>IF(my_protein!B4229 = "with_protein", my_protein!S4229, "")</f>
        <v>412</v>
      </c>
      <c r="D4229" s="9"/>
    </row>
    <row r="4230">
      <c r="A4230" s="10">
        <f>IF(my_protein!J4229 = my_protein!J4230, IF(my_protein!H4230 - my_protein!I4229 &lt; 100, A4229, A4229 + 1), A4229 + 1)</f>
        <v>2825</v>
      </c>
      <c r="B4230" s="10">
        <f>IF(my_protein!I4229 - my_protein!H4230 &gt; 0, my_protein!I4229 - my_protein!H4230, 0)</f>
        <v>0</v>
      </c>
      <c r="C4230" t="str">
        <f>IF(my_protein!B4230 = "with_protein", my_protein!S4230, "")</f>
        <v/>
      </c>
      <c r="D4230" s="9"/>
    </row>
    <row r="4231">
      <c r="A4231" s="10">
        <f>IF(my_protein!J4230 = my_protein!J4231, IF(my_protein!H4231 - my_protein!I4230 &lt; 100, A4230, A4230 + 1), A4230 + 1)</f>
        <v>2826</v>
      </c>
      <c r="B4231" s="10">
        <f>IF(my_protein!I4230 - my_protein!H4231 &gt; 0, my_protein!I4230 - my_protein!H4231, 0)</f>
        <v>0</v>
      </c>
      <c r="C4231">
        <f>IF(my_protein!B4231 = "with_protein", my_protein!S4231, "")</f>
        <v>156</v>
      </c>
      <c r="D4231" s="9"/>
    </row>
    <row r="4232">
      <c r="A4232" s="10">
        <f>IF(my_protein!J4231 = my_protein!J4232, IF(my_protein!H4232 - my_protein!I4231 &lt; 100, A4231, A4231 + 1), A4231 + 1)</f>
        <v>2826</v>
      </c>
      <c r="B4232" s="10">
        <f>IF(my_protein!I4231 - my_protein!H4232 &gt; 0, my_protein!I4231 - my_protein!H4232, 0)</f>
        <v>0</v>
      </c>
      <c r="C4232">
        <f>IF(my_protein!B4232 = "with_protein", my_protein!S4232, "")</f>
        <v>247</v>
      </c>
      <c r="D4232" s="9"/>
    </row>
    <row r="4233">
      <c r="A4233" s="10">
        <f>IF(my_protein!J4232 = my_protein!J4233, IF(my_protein!H4233 - my_protein!I4232 &lt; 100, A4232, A4232 + 1), A4232 + 1)</f>
        <v>2827</v>
      </c>
      <c r="B4233" s="10">
        <f>IF(my_protein!I4232 - my_protein!H4233 &gt; 0, my_protein!I4232 - my_protein!H4233, 0)</f>
        <v>0</v>
      </c>
      <c r="C4233">
        <f>IF(my_protein!B4233 = "with_protein", my_protein!S4233, "")</f>
        <v>64</v>
      </c>
      <c r="D4233" s="9"/>
    </row>
    <row r="4234">
      <c r="A4234" s="10">
        <f>IF(my_protein!J4233 = my_protein!J4234, IF(my_protein!H4234 - my_protein!I4233 &lt; 100, A4233, A4233 + 1), A4233 + 1)</f>
        <v>2828</v>
      </c>
      <c r="B4234" s="10">
        <f>IF(my_protein!I4233 - my_protein!H4234 &gt; 0, my_protein!I4233 - my_protein!H4234, 0)</f>
        <v>0</v>
      </c>
      <c r="C4234">
        <f>IF(my_protein!B4234 = "with_protein", my_protein!S4234, "")</f>
        <v>369</v>
      </c>
      <c r="D4234" s="9"/>
    </row>
    <row r="4235">
      <c r="A4235" s="10">
        <f>IF(my_protein!J4234 = my_protein!J4235, IF(my_protein!H4235 - my_protein!I4234 &lt; 100, A4234, A4234 + 1), A4234 + 1)</f>
        <v>2829</v>
      </c>
      <c r="B4235" s="10">
        <f>IF(my_protein!I4234 - my_protein!H4235 &gt; 0, my_protein!I4234 - my_protein!H4235, 0)</f>
        <v>0</v>
      </c>
      <c r="C4235">
        <f>IF(my_protein!B4235 = "with_protein", my_protein!S4235, "")</f>
        <v>359</v>
      </c>
      <c r="D4235" s="9"/>
    </row>
    <row r="4236">
      <c r="A4236" s="10">
        <f>IF(my_protein!J4235 = my_protein!J4236, IF(my_protein!H4236 - my_protein!I4235 &lt; 100, A4235, A4235 + 1), A4235 + 1)</f>
        <v>2829</v>
      </c>
      <c r="B4236" s="10">
        <f>IF(my_protein!I4235 - my_protein!H4236 &gt; 0, my_protein!I4235 - my_protein!H4236, 0)</f>
        <v>3</v>
      </c>
      <c r="C4236">
        <f>IF(my_protein!B4236 = "with_protein", my_protein!S4236, "")</f>
        <v>179</v>
      </c>
      <c r="D4236" s="9"/>
    </row>
    <row r="4237">
      <c r="A4237" s="10">
        <f>IF(my_protein!J4236 = my_protein!J4237, IF(my_protein!H4237 - my_protein!I4236 &lt; 100, A4236, A4236 + 1), A4236 + 1)</f>
        <v>2829</v>
      </c>
      <c r="B4237" s="10">
        <f>IF(my_protein!I4236 - my_protein!H4237 &gt; 0, my_protein!I4236 - my_protein!H4237, 0)</f>
        <v>90</v>
      </c>
      <c r="C4237">
        <f>IF(my_protein!B4237 = "with_protein", my_protein!S4237, "")</f>
        <v>204</v>
      </c>
      <c r="D4237" s="9"/>
    </row>
    <row r="4238">
      <c r="A4238" s="10">
        <f>IF(my_protein!J4237 = my_protein!J4238, IF(my_protein!H4238 - my_protein!I4237 &lt; 100, A4237, A4237 + 1), A4237 + 1)</f>
        <v>2830</v>
      </c>
      <c r="B4238" s="10">
        <f>IF(my_protein!I4237 - my_protein!H4238 &gt; 0, my_protein!I4237 - my_protein!H4238, 0)</f>
        <v>0</v>
      </c>
      <c r="C4238">
        <f>IF(my_protein!B4238 = "with_protein", my_protein!S4238, "")</f>
        <v>124</v>
      </c>
      <c r="D4238" s="9"/>
    </row>
    <row r="4239">
      <c r="A4239" s="10">
        <f>IF(my_protein!J4238 = my_protein!J4239, IF(my_protein!H4239 - my_protein!I4238 &lt; 100, A4238, A4238 + 1), A4238 + 1)</f>
        <v>2831</v>
      </c>
      <c r="B4239" s="10">
        <f>IF(my_protein!I4238 - my_protein!H4239 &gt; 0, my_protein!I4238 - my_protein!H4239, 0)</f>
        <v>0</v>
      </c>
      <c r="C4239">
        <f>IF(my_protein!B4239 = "with_protein", my_protein!S4239, "")</f>
        <v>194</v>
      </c>
      <c r="D4239" s="9"/>
    </row>
    <row r="4240">
      <c r="A4240" s="10">
        <f>IF(my_protein!J4239 = my_protein!J4240, IF(my_protein!H4240 - my_protein!I4239 &lt; 100, A4239, A4239 + 1), A4239 + 1)</f>
        <v>2831</v>
      </c>
      <c r="B4240" s="10">
        <f>IF(my_protein!I4239 - my_protein!H4240 &gt; 0, my_protein!I4239 - my_protein!H4240, 0)</f>
        <v>0</v>
      </c>
      <c r="C4240">
        <f>IF(my_protein!B4240 = "with_protein", my_protein!S4240, "")</f>
        <v>235</v>
      </c>
      <c r="D4240" s="9"/>
    </row>
    <row r="4241">
      <c r="A4241" s="10">
        <f>IF(my_protein!J4240 = my_protein!J4241, IF(my_protein!H4241 - my_protein!I4240 &lt; 100, A4240, A4240 + 1), A4240 + 1)</f>
        <v>2831</v>
      </c>
      <c r="B4241" s="10">
        <f>IF(my_protein!I4240 - my_protein!H4241 &gt; 0, my_protein!I4240 - my_protein!H4241, 0)</f>
        <v>6</v>
      </c>
      <c r="C4241">
        <f>IF(my_protein!B4241 = "with_protein", my_protein!S4241, "")</f>
        <v>112</v>
      </c>
      <c r="D4241" s="9"/>
    </row>
    <row r="4242">
      <c r="A4242" s="10">
        <f>IF(my_protein!J4241 = my_protein!J4242, IF(my_protein!H4242 - my_protein!I4241 &lt; 100, A4241, A4241 + 1), A4241 + 1)</f>
        <v>2832</v>
      </c>
      <c r="B4242" s="10">
        <f>IF(my_protein!I4241 - my_protein!H4242 &gt; 0, my_protein!I4241 - my_protein!H4242, 0)</f>
        <v>0</v>
      </c>
      <c r="C4242">
        <f>IF(my_protein!B4242 = "with_protein", my_protein!S4242, "")</f>
        <v>86</v>
      </c>
      <c r="D4242" s="9"/>
    </row>
    <row r="4243">
      <c r="A4243" s="10">
        <f>IF(my_protein!J4242 = my_protein!J4243, IF(my_protein!H4243 - my_protein!I4242 &lt; 100, A4242, A4242 + 1), A4242 + 1)</f>
        <v>2832</v>
      </c>
      <c r="B4243" s="10">
        <f>IF(my_protein!I4242 - my_protein!H4243 &gt; 0, my_protein!I4242 - my_protein!H4243, 0)</f>
        <v>28</v>
      </c>
      <c r="C4243">
        <f>IF(my_protein!B4243 = "with_protein", my_protein!S4243, "")</f>
        <v>174</v>
      </c>
      <c r="D4243" s="9"/>
    </row>
    <row r="4244">
      <c r="A4244" s="10">
        <f>IF(my_protein!J4243 = my_protein!J4244, IF(my_protein!H4244 - my_protein!I4243 &lt; 100, A4243, A4243 + 1), A4243 + 1)</f>
        <v>2832</v>
      </c>
      <c r="B4244" s="10">
        <f>IF(my_protein!I4243 - my_protein!H4244 &gt; 0, my_protein!I4243 - my_protein!H4244, 0)</f>
        <v>0</v>
      </c>
      <c r="C4244">
        <f>IF(my_protein!B4244 = "with_protein", my_protein!S4244, "")</f>
        <v>282</v>
      </c>
      <c r="D4244" s="9"/>
    </row>
    <row r="4245">
      <c r="A4245" s="10">
        <f>IF(my_protein!J4244 = my_protein!J4245, IF(my_protein!H4245 - my_protein!I4244 &lt; 100, A4244, A4244 + 1), A4244 + 1)</f>
        <v>2832</v>
      </c>
      <c r="B4245" s="10">
        <f>IF(my_protein!I4244 - my_protein!H4245 &gt; 0, my_protein!I4244 - my_protein!H4245, 0)</f>
        <v>0</v>
      </c>
      <c r="C4245">
        <f>IF(my_protein!B4245 = "with_protein", my_protein!S4245, "")</f>
        <v>66</v>
      </c>
      <c r="D4245" s="9"/>
    </row>
    <row r="4246">
      <c r="A4246" s="10">
        <f>IF(my_protein!J4245 = my_protein!J4246, IF(my_protein!H4246 - my_protein!I4245 &lt; 100, A4245, A4245 + 1), A4245 + 1)</f>
        <v>2832</v>
      </c>
      <c r="B4246" s="10">
        <f>IF(my_protein!I4245 - my_protein!H4246 &gt; 0, my_protein!I4245 - my_protein!H4246, 0)</f>
        <v>3</v>
      </c>
      <c r="C4246">
        <f>IF(my_protein!B4246 = "with_protein", my_protein!S4246, "")</f>
        <v>65</v>
      </c>
      <c r="D4246" s="9"/>
    </row>
    <row r="4247">
      <c r="A4247" s="10">
        <f>IF(my_protein!J4246 = my_protein!J4247, IF(my_protein!H4247 - my_protein!I4246 &lt; 100, A4246, A4246 + 1), A4246 + 1)</f>
        <v>2833</v>
      </c>
      <c r="B4247" s="10">
        <f>IF(my_protein!I4246 - my_protein!H4247 &gt; 0, my_protein!I4246 - my_protein!H4247, 0)</f>
        <v>0</v>
      </c>
      <c r="C4247">
        <f>IF(my_protein!B4247 = "with_protein", my_protein!S4247, "")</f>
        <v>374</v>
      </c>
      <c r="D4247" s="9"/>
    </row>
    <row r="4248">
      <c r="A4248" s="10">
        <f>IF(my_protein!J4247 = my_protein!J4248, IF(my_protein!H4248 - my_protein!I4247 &lt; 100, A4247, A4247 + 1), A4247 + 1)</f>
        <v>2834</v>
      </c>
      <c r="B4248" s="10">
        <f>IF(my_protein!I4247 - my_protein!H4248 &gt; 0, my_protein!I4247 - my_protein!H4248, 0)</f>
        <v>0</v>
      </c>
      <c r="C4248">
        <f>IF(my_protein!B4248 = "with_protein", my_protein!S4248, "")</f>
        <v>572</v>
      </c>
      <c r="D4248" s="9"/>
    </row>
    <row r="4249">
      <c r="A4249" s="10">
        <f>IF(my_protein!J4248 = my_protein!J4249, IF(my_protein!H4249 - my_protein!I4248 &lt; 100, A4248, A4248 + 1), A4248 + 1)</f>
        <v>2835</v>
      </c>
      <c r="B4249" s="10">
        <f>IF(my_protein!I4248 - my_protein!H4249 &gt; 0, my_protein!I4248 - my_protein!H4249, 0)</f>
        <v>0</v>
      </c>
      <c r="C4249" t="str">
        <f>IF(my_protein!B4249 = "with_protein", my_protein!S4249, "")</f>
        <v/>
      </c>
      <c r="D4249" s="9"/>
    </row>
    <row r="4250">
      <c r="A4250" s="10">
        <f>IF(my_protein!J4249 = my_protein!J4250, IF(my_protein!H4250 - my_protein!I4249 &lt; 100, A4249, A4249 + 1), A4249 + 1)</f>
        <v>2836</v>
      </c>
      <c r="B4250" s="10">
        <f>IF(my_protein!I4249 - my_protein!H4250 &gt; 0, my_protein!I4249 - my_protein!H4250, 0)</f>
        <v>0</v>
      </c>
      <c r="C4250">
        <f>IF(my_protein!B4250 = "with_protein", my_protein!S4250, "")</f>
        <v>441</v>
      </c>
      <c r="D4250" s="9"/>
    </row>
    <row r="4251">
      <c r="A4251" s="10">
        <f>IF(my_protein!J4250 = my_protein!J4251, IF(my_protein!H4251 - my_protein!I4250 &lt; 100, A4250, A4250 + 1), A4250 + 1)</f>
        <v>2837</v>
      </c>
      <c r="B4251" s="10">
        <f>IF(my_protein!I4250 - my_protein!H4251 &gt; 0, my_protein!I4250 - my_protein!H4251, 0)</f>
        <v>0</v>
      </c>
      <c r="C4251" t="str">
        <f>IF(my_protein!B4251 = "with_protein", my_protein!S4251, "")</f>
        <v/>
      </c>
      <c r="D4251" s="9"/>
    </row>
    <row r="4252">
      <c r="A4252" s="10">
        <f>IF(my_protein!J4251 = my_protein!J4252, IF(my_protein!H4252 - my_protein!I4251 &lt; 100, A4251, A4251 + 1), A4251 + 1)</f>
        <v>2838</v>
      </c>
      <c r="B4252" s="10">
        <f>IF(my_protein!I4251 - my_protein!H4252 &gt; 0, my_protein!I4251 - my_protein!H4252, 0)</f>
        <v>30</v>
      </c>
      <c r="C4252">
        <f>IF(my_protein!B4252 = "with_protein", my_protein!S4252, "")</f>
        <v>144</v>
      </c>
      <c r="D4252" s="9"/>
    </row>
    <row r="4253">
      <c r="A4253" s="10">
        <f>IF(my_protein!J4252 = my_protein!J4253, IF(my_protein!H4253 - my_protein!I4252 &lt; 100, A4252, A4252 + 1), A4252 + 1)</f>
        <v>2839</v>
      </c>
      <c r="B4253" s="10">
        <f>IF(my_protein!I4252 - my_protein!H4253 &gt; 0, my_protein!I4252 - my_protein!H4253, 0)</f>
        <v>0</v>
      </c>
      <c r="C4253">
        <f>IF(my_protein!B4253 = "with_protein", my_protein!S4253, "")</f>
        <v>250</v>
      </c>
      <c r="D4253" s="9"/>
    </row>
    <row r="4254">
      <c r="A4254" s="10">
        <f>IF(my_protein!J4253 = my_protein!J4254, IF(my_protein!H4254 - my_protein!I4253 &lt; 100, A4253, A4253 + 1), A4253 + 1)</f>
        <v>2840</v>
      </c>
      <c r="B4254" s="10">
        <f>IF(my_protein!I4253 - my_protein!H4254 &gt; 0, my_protein!I4253 - my_protein!H4254, 0)</f>
        <v>0</v>
      </c>
      <c r="C4254">
        <f>IF(my_protein!B4254 = "with_protein", my_protein!S4254, "")</f>
        <v>410</v>
      </c>
      <c r="D4254" s="9"/>
    </row>
    <row r="4255">
      <c r="A4255" s="10">
        <f>IF(my_protein!J4254 = my_protein!J4255, IF(my_protein!H4255 - my_protein!I4254 &lt; 100, A4254, A4254 + 1), A4254 + 1)</f>
        <v>2840</v>
      </c>
      <c r="B4255" s="10">
        <f>IF(my_protein!I4254 - my_protein!H4255 &gt; 0, my_protein!I4254 - my_protein!H4255, 0)</f>
        <v>0</v>
      </c>
      <c r="C4255">
        <f>IF(my_protein!B4255 = "with_protein", my_protein!S4255, "")</f>
        <v>471</v>
      </c>
      <c r="D4255" s="9"/>
    </row>
    <row r="4256">
      <c r="A4256" s="10">
        <f>IF(my_protein!J4255 = my_protein!J4256, IF(my_protein!H4256 - my_protein!I4255 &lt; 100, A4255, A4255 + 1), A4255 + 1)</f>
        <v>2841</v>
      </c>
      <c r="B4256" s="10">
        <f>IF(my_protein!I4255 - my_protein!H4256 &gt; 0, my_protein!I4255 - my_protein!H4256, 0)</f>
        <v>0</v>
      </c>
      <c r="C4256" t="str">
        <f>IF(my_protein!B4256 = "with_protein", my_protein!S4256, "")</f>
        <v/>
      </c>
      <c r="D4256" s="9"/>
    </row>
    <row r="4257">
      <c r="A4257" s="10">
        <f>IF(my_protein!J4256 = my_protein!J4257, IF(my_protein!H4257 - my_protein!I4256 &lt; 100, A4256, A4256 + 1), A4256 + 1)</f>
        <v>2842</v>
      </c>
      <c r="B4257" s="10">
        <f>IF(my_protein!I4256 - my_protein!H4257 &gt; 0, my_protein!I4256 - my_protein!H4257, 0)</f>
        <v>0</v>
      </c>
      <c r="C4257">
        <f>IF(my_protein!B4257 = "with_protein", my_protein!S4257, "")</f>
        <v>170</v>
      </c>
      <c r="D4257" s="9"/>
    </row>
    <row r="4258">
      <c r="A4258" s="10">
        <f>IF(my_protein!J4257 = my_protein!J4258, IF(my_protein!H4258 - my_protein!I4257 &lt; 100, A4257, A4257 + 1), A4257 + 1)</f>
        <v>2842</v>
      </c>
      <c r="B4258" s="10">
        <f>IF(my_protein!I4257 - my_protein!H4258 &gt; 0, my_protein!I4257 - my_protein!H4258, 0)</f>
        <v>0</v>
      </c>
      <c r="C4258">
        <f>IF(my_protein!B4258 = "with_protein", my_protein!S4258, "")</f>
        <v>231</v>
      </c>
      <c r="D4258" s="9"/>
    </row>
    <row r="4259">
      <c r="A4259" s="10">
        <f>IF(my_protein!J4258 = my_protein!J4259, IF(my_protein!H4259 - my_protein!I4258 &lt; 100, A4258, A4258 + 1), A4258 + 1)</f>
        <v>2843</v>
      </c>
      <c r="B4259" s="10">
        <f>IF(my_protein!I4258 - my_protein!H4259 &gt; 0, my_protein!I4258 - my_protein!H4259, 0)</f>
        <v>0</v>
      </c>
      <c r="C4259">
        <f>IF(my_protein!B4259 = "with_protein", my_protein!S4259, "")</f>
        <v>716</v>
      </c>
      <c r="D4259" s="9"/>
    </row>
    <row r="4260">
      <c r="A4260" s="10">
        <f>IF(my_protein!J4259 = my_protein!J4260, IF(my_protein!H4260 - my_protein!I4259 &lt; 100, A4259, A4259 + 1), A4259 + 1)</f>
        <v>2844</v>
      </c>
      <c r="B4260" s="10">
        <f>IF(my_protein!I4259 - my_protein!H4260 &gt; 0, my_protein!I4259 - my_protein!H4260, 0)</f>
        <v>0</v>
      </c>
      <c r="C4260">
        <f>IF(my_protein!B4260 = "with_protein", my_protein!S4260, "")</f>
        <v>264</v>
      </c>
      <c r="D4260" s="9"/>
    </row>
    <row r="4261">
      <c r="A4261" s="10">
        <f>IF(my_protein!J4260 = my_protein!J4261, IF(my_protein!H4261 - my_protein!I4260 &lt; 100, A4260, A4260 + 1), A4260 + 1)</f>
        <v>2845</v>
      </c>
      <c r="B4261" s="10">
        <f>IF(my_protein!I4260 - my_protein!H4261 &gt; 0, my_protein!I4260 - my_protein!H4261, 0)</f>
        <v>0</v>
      </c>
      <c r="C4261">
        <f>IF(my_protein!B4261 = "with_protein", my_protein!S4261, "")</f>
        <v>241</v>
      </c>
      <c r="D4261" s="9"/>
    </row>
    <row r="4262">
      <c r="A4262" s="10">
        <f>IF(my_protein!J4261 = my_protein!J4262, IF(my_protein!H4262 - my_protein!I4261 &lt; 100, A4261, A4261 + 1), A4261 + 1)</f>
        <v>2845</v>
      </c>
      <c r="B4262" s="10">
        <f>IF(my_protein!I4261 - my_protein!H4262 &gt; 0, my_protein!I4261 - my_protein!H4262, 0)</f>
        <v>0</v>
      </c>
      <c r="C4262">
        <f>IF(my_protein!B4262 = "with_protein", my_protein!S4262, "")</f>
        <v>605</v>
      </c>
      <c r="D4262" s="9"/>
    </row>
    <row r="4263">
      <c r="A4263" s="10">
        <f>IF(my_protein!J4262 = my_protein!J4263, IF(my_protein!H4263 - my_protein!I4262 &lt; 100, A4262, A4262 + 1), A4262 + 1)</f>
        <v>2845</v>
      </c>
      <c r="B4263" s="10">
        <f>IF(my_protein!I4262 - my_protein!H4263 &gt; 0, my_protein!I4262 - my_protein!H4263, 0)</f>
        <v>3</v>
      </c>
      <c r="C4263">
        <f>IF(my_protein!B4263 = "with_protein", my_protein!S4263, "")</f>
        <v>191</v>
      </c>
      <c r="D4263" s="9"/>
    </row>
    <row r="4264">
      <c r="A4264" s="10">
        <f>IF(my_protein!J4263 = my_protein!J4264, IF(my_protein!H4264 - my_protein!I4263 &lt; 100, A4263, A4263 + 1), A4263 + 1)</f>
        <v>2846</v>
      </c>
      <c r="B4264" s="10">
        <f>IF(my_protein!I4263 - my_protein!H4264 &gt; 0, my_protein!I4263 - my_protein!H4264, 0)</f>
        <v>0</v>
      </c>
      <c r="C4264">
        <f>IF(my_protein!B4264 = "with_protein", my_protein!S4264, "")</f>
        <v>122</v>
      </c>
      <c r="D4264" s="9"/>
    </row>
    <row r="4265">
      <c r="A4265" s="10">
        <f>IF(my_protein!J4264 = my_protein!J4265, IF(my_protein!H4265 - my_protein!I4264 &lt; 100, A4264, A4264 + 1), A4264 + 1)</f>
        <v>2847</v>
      </c>
      <c r="B4265" s="10">
        <f>IF(my_protein!I4264 - my_protein!H4265 &gt; 0, my_protein!I4264 - my_protein!H4265, 0)</f>
        <v>0</v>
      </c>
      <c r="C4265">
        <f>IF(my_protein!B4265 = "with_protein", my_protein!S4265, "")</f>
        <v>190</v>
      </c>
      <c r="D4265" s="9"/>
    </row>
    <row r="4266">
      <c r="A4266" s="10">
        <f>IF(my_protein!J4265 = my_protein!J4266, IF(my_protein!H4266 - my_protein!I4265 &lt; 100, A4265, A4265 + 1), A4265 + 1)</f>
        <v>2848</v>
      </c>
      <c r="B4266" s="10">
        <f>IF(my_protein!I4265 - my_protein!H4266 &gt; 0, my_protein!I4265 - my_protein!H4266, 0)</f>
        <v>0</v>
      </c>
      <c r="C4266">
        <f>IF(my_protein!B4266 = "with_protein", my_protein!S4266, "")</f>
        <v>445</v>
      </c>
      <c r="D4266" s="9"/>
    </row>
    <row r="4267">
      <c r="A4267" s="10">
        <f>IF(my_protein!J4266 = my_protein!J4267, IF(my_protein!H4267 - my_protein!I4266 &lt; 100, A4266, A4266 + 1), A4266 + 1)</f>
        <v>2849</v>
      </c>
      <c r="B4267" s="10">
        <f>IF(my_protein!I4266 - my_protein!H4267 &gt; 0, my_protein!I4266 - my_protein!H4267, 0)</f>
        <v>0</v>
      </c>
      <c r="C4267">
        <f>IF(my_protein!B4267 = "with_protein", my_protein!S4267, "")</f>
        <v>413</v>
      </c>
      <c r="D4267" s="9"/>
    </row>
    <row r="4268">
      <c r="A4268" s="10">
        <f>IF(my_protein!J4267 = my_protein!J4268, IF(my_protein!H4268 - my_protein!I4267 &lt; 100, A4267, A4267 + 1), A4267 + 1)</f>
        <v>2850</v>
      </c>
      <c r="B4268" s="10">
        <f>IF(my_protein!I4267 - my_protein!H4268 &gt; 0, my_protein!I4267 - my_protein!H4268, 0)</f>
        <v>76</v>
      </c>
      <c r="C4268">
        <f>IF(my_protein!B4268 = "with_protein", my_protein!S4268, "")</f>
        <v>160</v>
      </c>
      <c r="D4268" s="9"/>
    </row>
    <row r="4269">
      <c r="A4269" s="10">
        <f>IF(my_protein!J4268 = my_protein!J4269, IF(my_protein!H4269 - my_protein!I4268 &lt; 100, A4268, A4268 + 1), A4268 + 1)</f>
        <v>2851</v>
      </c>
      <c r="B4269" s="10">
        <f>IF(my_protein!I4268 - my_protein!H4269 &gt; 0, my_protein!I4268 - my_protein!H4269, 0)</f>
        <v>0</v>
      </c>
      <c r="C4269">
        <f>IF(my_protein!B4269 = "with_protein", my_protein!S4269, "")</f>
        <v>306</v>
      </c>
      <c r="D4269" s="9"/>
    </row>
    <row r="4270">
      <c r="A4270" s="10">
        <f>IF(my_protein!J4269 = my_protein!J4270, IF(my_protein!H4270 - my_protein!I4269 &lt; 100, A4269, A4269 + 1), A4269 + 1)</f>
        <v>2852</v>
      </c>
      <c r="B4270" s="10">
        <f>IF(my_protein!I4269 - my_protein!H4270 &gt; 0, my_protein!I4269 - my_protein!H4270, 0)</f>
        <v>0</v>
      </c>
      <c r="C4270">
        <f>IF(my_protein!B4270 = "with_protein", my_protein!S4270, "")</f>
        <v>714</v>
      </c>
      <c r="D4270" s="9"/>
    </row>
    <row r="4271">
      <c r="A4271" s="10">
        <f>IF(my_protein!J4270 = my_protein!J4271, IF(my_protein!H4271 - my_protein!I4270 &lt; 100, A4270, A4270 + 1), A4270 + 1)</f>
        <v>2852</v>
      </c>
      <c r="B4271" s="10">
        <f>IF(my_protein!I4270 - my_protein!H4271 &gt; 0, my_protein!I4270 - my_protein!H4271, 0)</f>
        <v>0</v>
      </c>
      <c r="C4271">
        <f>IF(my_protein!B4271 = "with_protein", my_protein!S4271, "")</f>
        <v>359</v>
      </c>
      <c r="D4271" s="9"/>
    </row>
    <row r="4272">
      <c r="A4272" s="10">
        <f>IF(my_protein!J4271 = my_protein!J4272, IF(my_protein!H4272 - my_protein!I4271 &lt; 100, A4271, A4271 + 1), A4271 + 1)</f>
        <v>2852</v>
      </c>
      <c r="B4272" s="10">
        <f>IF(my_protein!I4271 - my_protein!H4272 &gt; 0, my_protein!I4271 - my_protein!H4272, 0)</f>
        <v>0</v>
      </c>
      <c r="C4272">
        <f>IF(my_protein!B4272 = "with_protein", my_protein!S4272, "")</f>
        <v>168</v>
      </c>
      <c r="D4272" s="9"/>
    </row>
    <row r="4273">
      <c r="A4273" s="10">
        <f>IF(my_protein!J4272 = my_protein!J4273, IF(my_protein!H4273 - my_protein!I4272 &lt; 100, A4272, A4272 + 1), A4272 + 1)</f>
        <v>2853</v>
      </c>
      <c r="B4273" s="10">
        <f>IF(my_protein!I4272 - my_protein!H4273 &gt; 0, my_protein!I4272 - my_protein!H4273, 0)</f>
        <v>0</v>
      </c>
      <c r="C4273">
        <f>IF(my_protein!B4273 = "with_protein", my_protein!S4273, "")</f>
        <v>379</v>
      </c>
      <c r="D4273" s="9"/>
    </row>
    <row r="4274">
      <c r="A4274" s="10">
        <f>IF(my_protein!J4273 = my_protein!J4274, IF(my_protein!H4274 - my_protein!I4273 &lt; 100, A4273, A4273 + 1), A4273 + 1)</f>
        <v>2854</v>
      </c>
      <c r="B4274" s="10">
        <f>IF(my_protein!I4273 - my_protein!H4274 &gt; 0, my_protein!I4273 - my_protein!H4274, 0)</f>
        <v>0</v>
      </c>
      <c r="C4274">
        <f>IF(my_protein!B4274 = "with_protein", my_protein!S4274, "")</f>
        <v>327</v>
      </c>
      <c r="D4274" s="9"/>
    </row>
    <row r="4275">
      <c r="A4275" s="10">
        <f>IF(my_protein!J4274 = my_protein!J4275, IF(my_protein!H4275 - my_protein!I4274 &lt; 100, A4274, A4274 + 1), A4274 + 1)</f>
        <v>2854</v>
      </c>
      <c r="B4275" s="10">
        <f>IF(my_protein!I4274 - my_protein!H4275 &gt; 0, my_protein!I4274 - my_protein!H4275, 0)</f>
        <v>3</v>
      </c>
      <c r="C4275">
        <f>IF(my_protein!B4275 = "with_protein", my_protein!S4275, "")</f>
        <v>358</v>
      </c>
      <c r="D4275" s="9"/>
    </row>
    <row r="4276">
      <c r="A4276" s="10">
        <f>IF(my_protein!J4275 = my_protein!J4276, IF(my_protein!H4276 - my_protein!I4275 &lt; 100, A4275, A4275 + 1), A4275 + 1)</f>
        <v>2854</v>
      </c>
      <c r="B4276" s="10">
        <f>IF(my_protein!I4275 - my_protein!H4276 &gt; 0, my_protein!I4275 - my_protein!H4276, 0)</f>
        <v>0</v>
      </c>
      <c r="C4276">
        <f>IF(my_protein!B4276 = "with_protein", my_protein!S4276, "")</f>
        <v>258</v>
      </c>
      <c r="D4276" s="9"/>
    </row>
    <row r="4277">
      <c r="A4277" s="10">
        <f>IF(my_protein!J4276 = my_protein!J4277, IF(my_protein!H4277 - my_protein!I4276 &lt; 100, A4276, A4276 + 1), A4276 + 1)</f>
        <v>2855</v>
      </c>
      <c r="B4277" s="10">
        <f>IF(my_protein!I4276 - my_protein!H4277 &gt; 0, my_protein!I4276 - my_protein!H4277, 0)</f>
        <v>0</v>
      </c>
      <c r="C4277">
        <f>IF(my_protein!B4277 = "with_protein", my_protein!S4277, "")</f>
        <v>331</v>
      </c>
      <c r="D4277" s="9"/>
    </row>
    <row r="4278">
      <c r="A4278" s="10">
        <f>IF(my_protein!J4277 = my_protein!J4278, IF(my_protein!H4278 - my_protein!I4277 &lt; 100, A4277, A4277 + 1), A4277 + 1)</f>
        <v>2855</v>
      </c>
      <c r="B4278" s="10">
        <f>IF(my_protein!I4277 - my_protein!H4278 &gt; 0, my_protein!I4277 - my_protein!H4278, 0)</f>
        <v>0</v>
      </c>
      <c r="C4278">
        <f>IF(my_protein!B4278 = "with_protein", my_protein!S4278, "")</f>
        <v>206</v>
      </c>
      <c r="D4278" s="9"/>
    </row>
    <row r="4279">
      <c r="A4279" s="10">
        <f>IF(my_protein!J4278 = my_protein!J4279, IF(my_protein!H4279 - my_protein!I4278 &lt; 100, A4278, A4278 + 1), A4278 + 1)</f>
        <v>2856</v>
      </c>
      <c r="B4279" s="10">
        <f>IF(my_protein!I4278 - my_protein!H4279 &gt; 0, my_protein!I4278 - my_protein!H4279, 0)</f>
        <v>0</v>
      </c>
      <c r="C4279">
        <f>IF(my_protein!B4279 = "with_protein", my_protein!S4279, "")</f>
        <v>126</v>
      </c>
      <c r="D4279" s="9"/>
    </row>
    <row r="4280">
      <c r="A4280" s="10">
        <f>IF(my_protein!J4279 = my_protein!J4280, IF(my_protein!H4280 - my_protein!I4279 &lt; 100, A4279, A4279 + 1), A4279 + 1)</f>
        <v>2857</v>
      </c>
      <c r="B4280" s="10">
        <f>IF(my_protein!I4279 - my_protein!H4280 &gt; 0, my_protein!I4279 - my_protein!H4280, 0)</f>
        <v>0</v>
      </c>
      <c r="C4280">
        <f>IF(my_protein!B4280 = "with_protein", my_protein!S4280, "")</f>
        <v>276</v>
      </c>
      <c r="D4280" s="9"/>
    </row>
    <row r="4281">
      <c r="A4281" s="10">
        <f>IF(my_protein!J4280 = my_protein!J4281, IF(my_protein!H4281 - my_protein!I4280 &lt; 100, A4280, A4280 + 1), A4280 + 1)</f>
        <v>2858</v>
      </c>
      <c r="B4281" s="10">
        <f>IF(my_protein!I4280 - my_protein!H4281 &gt; 0, my_protein!I4280 - my_protein!H4281, 0)</f>
        <v>0</v>
      </c>
      <c r="C4281">
        <f>IF(my_protein!B4281 = "with_protein", my_protein!S4281, "")</f>
        <v>247</v>
      </c>
      <c r="D4281" s="9"/>
    </row>
    <row r="4282">
      <c r="A4282" s="10">
        <f>IF(my_protein!J4281 = my_protein!J4282, IF(my_protein!H4282 - my_protein!I4281 &lt; 100, A4281, A4281 + 1), A4281 + 1)</f>
        <v>2859</v>
      </c>
      <c r="B4282" s="10">
        <f>IF(my_protein!I4281 - my_protein!H4282 &gt; 0, my_protein!I4281 - my_protein!H4282, 0)</f>
        <v>0</v>
      </c>
      <c r="C4282">
        <f>IF(my_protein!B4282 = "with_protein", my_protein!S4282, "")</f>
        <v>351</v>
      </c>
      <c r="D4282" s="9"/>
    </row>
    <row r="4283">
      <c r="A4283" s="10">
        <f>IF(my_protein!J4282 = my_protein!J4283, IF(my_protein!H4283 - my_protein!I4282 &lt; 100, A4282, A4282 + 1), A4282 + 1)</f>
        <v>2860</v>
      </c>
      <c r="B4283" s="10">
        <f>IF(my_protein!I4282 - my_protein!H4283 &gt; 0, my_protein!I4282 - my_protein!H4283, 0)</f>
        <v>0</v>
      </c>
      <c r="C4283">
        <f>IF(my_protein!B4283 = "with_protein", my_protein!S4283, "")</f>
        <v>115</v>
      </c>
      <c r="D4283" s="9"/>
    </row>
    <row r="4284">
      <c r="A4284" s="10">
        <f>IF(my_protein!J4283 = my_protein!J4284, IF(my_protein!H4284 - my_protein!I4283 &lt; 100, A4283, A4283 + 1), A4283 + 1)</f>
        <v>2861</v>
      </c>
      <c r="B4284" s="10">
        <f>IF(my_protein!I4283 - my_protein!H4284 &gt; 0, my_protein!I4283 - my_protein!H4284, 0)</f>
        <v>0</v>
      </c>
      <c r="C4284">
        <f>IF(my_protein!B4284 = "with_protein", my_protein!S4284, "")</f>
        <v>273</v>
      </c>
      <c r="D4284" s="9"/>
    </row>
    <row r="4285">
      <c r="A4285" s="10">
        <f>IF(my_protein!J4284 = my_protein!J4285, IF(my_protein!H4285 - my_protein!I4284 &lt; 100, A4284, A4284 + 1), A4284 + 1)</f>
        <v>2861</v>
      </c>
      <c r="B4285" s="10">
        <f>IF(my_protein!I4284 - my_protein!H4285 &gt; 0, my_protein!I4284 - my_protein!H4285, 0)</f>
        <v>10</v>
      </c>
      <c r="C4285">
        <f>IF(my_protein!B4285 = "with_protein", my_protein!S4285, "")</f>
        <v>426</v>
      </c>
      <c r="D4285" s="9"/>
    </row>
    <row r="4286">
      <c r="A4286" s="10">
        <f>IF(my_protein!J4285 = my_protein!J4286, IF(my_protein!H4286 - my_protein!I4285 &lt; 100, A4285, A4285 + 1), A4285 + 1)</f>
        <v>2861</v>
      </c>
      <c r="B4286" s="10">
        <f>IF(my_protein!I4285 - my_protein!H4286 &gt; 0, my_protein!I4285 - my_protein!H4286, 0)</f>
        <v>0</v>
      </c>
      <c r="C4286">
        <f>IF(my_protein!B4286 = "with_protein", my_protein!S4286, "")</f>
        <v>524</v>
      </c>
      <c r="D4286" s="9"/>
    </row>
    <row r="4287">
      <c r="A4287" s="10">
        <f>IF(my_protein!J4286 = my_protein!J4287, IF(my_protein!H4287 - my_protein!I4286 &lt; 100, A4286, A4286 + 1), A4286 + 1)</f>
        <v>2861</v>
      </c>
      <c r="B4287" s="10">
        <f>IF(my_protein!I4286 - my_protein!H4287 &gt; 0, my_protein!I4286 - my_protein!H4287, 0)</f>
        <v>0</v>
      </c>
      <c r="C4287">
        <f>IF(my_protein!B4287 = "with_protein", my_protein!S4287, "")</f>
        <v>448</v>
      </c>
      <c r="D4287" s="9"/>
    </row>
    <row r="4288">
      <c r="A4288" s="10">
        <f>IF(my_protein!J4287 = my_protein!J4288, IF(my_protein!H4288 - my_protein!I4287 &lt; 100, A4287, A4287 + 1), A4287 + 1)</f>
        <v>2862</v>
      </c>
      <c r="B4288" s="10">
        <f>IF(my_protein!I4287 - my_protein!H4288 &gt; 0, my_protein!I4287 - my_protein!H4288, 0)</f>
        <v>0</v>
      </c>
      <c r="C4288">
        <f>IF(my_protein!B4288 = "with_protein", my_protein!S4288, "")</f>
        <v>601</v>
      </c>
      <c r="D4288" s="9"/>
    </row>
    <row r="4289">
      <c r="A4289" s="10">
        <f>IF(my_protein!J4288 = my_protein!J4289, IF(my_protein!H4289 - my_protein!I4288 &lt; 100, A4288, A4288 + 1), A4288 + 1)</f>
        <v>2863</v>
      </c>
      <c r="B4289" s="10">
        <f>IF(my_protein!I4288 - my_protein!H4289 &gt; 0, my_protein!I4288 - my_protein!H4289, 0)</f>
        <v>0</v>
      </c>
      <c r="C4289">
        <f>IF(my_protein!B4289 = "with_protein", my_protein!S4289, "")</f>
        <v>482</v>
      </c>
      <c r="D4289" s="9"/>
    </row>
    <row r="4290">
      <c r="A4290" s="10">
        <f>IF(my_protein!J4289 = my_protein!J4290, IF(my_protein!H4290 - my_protein!I4289 &lt; 100, A4289, A4289 + 1), A4289 + 1)</f>
        <v>2863</v>
      </c>
      <c r="B4290" s="10">
        <f>IF(my_protein!I4289 - my_protein!H4290 &gt; 0, my_protein!I4289 - my_protein!H4290, 0)</f>
        <v>3</v>
      </c>
      <c r="C4290">
        <f>IF(my_protein!B4290 = "with_protein", my_protein!S4290, "")</f>
        <v>256</v>
      </c>
      <c r="D4290" s="9"/>
    </row>
    <row r="4291">
      <c r="A4291" s="10">
        <f>IF(my_protein!J4290 = my_protein!J4291, IF(my_protein!H4291 - my_protein!I4290 &lt; 100, A4290, A4290 + 1), A4290 + 1)</f>
        <v>2863</v>
      </c>
      <c r="B4291" s="10">
        <f>IF(my_protein!I4290 - my_protein!H4291 &gt; 0, my_protein!I4290 - my_protein!H4291, 0)</f>
        <v>0</v>
      </c>
      <c r="C4291">
        <f>IF(my_protein!B4291 = "with_protein", my_protein!S4291, "")</f>
        <v>365</v>
      </c>
      <c r="D4291" s="9"/>
    </row>
    <row r="4292">
      <c r="A4292" s="10">
        <f>IF(my_protein!J4291 = my_protein!J4292, IF(my_protein!H4292 - my_protein!I4291 &lt; 100, A4291, A4291 + 1), A4291 + 1)</f>
        <v>2864</v>
      </c>
      <c r="B4292" s="10">
        <f>IF(my_protein!I4291 - my_protein!H4292 &gt; 0, my_protein!I4291 - my_protein!H4292, 0)</f>
        <v>0</v>
      </c>
      <c r="C4292">
        <f>IF(my_protein!B4292 = "with_protein", my_protein!S4292, "")</f>
        <v>351</v>
      </c>
      <c r="D4292" s="9"/>
    </row>
    <row r="4293">
      <c r="A4293" s="10">
        <f>IF(my_protein!J4292 = my_protein!J4293, IF(my_protein!H4293 - my_protein!I4292 &lt; 100, A4292, A4292 + 1), A4292 + 1)</f>
        <v>2865</v>
      </c>
      <c r="B4293" s="10">
        <f>IF(my_protein!I4292 - my_protein!H4293 &gt; 0, my_protein!I4292 - my_protein!H4293, 0)</f>
        <v>0</v>
      </c>
      <c r="C4293">
        <f>IF(my_protein!B4293 = "with_protein", my_protein!S4293, "")</f>
        <v>249</v>
      </c>
      <c r="D4293" s="9"/>
    </row>
    <row r="4294">
      <c r="A4294" s="10">
        <f>IF(my_protein!J4293 = my_protein!J4294, IF(my_protein!H4294 - my_protein!I4293 &lt; 100, A4293, A4293 + 1), A4293 + 1)</f>
        <v>2866</v>
      </c>
      <c r="B4294" s="10">
        <f>IF(my_protein!I4293 - my_protein!H4294 &gt; 0, my_protein!I4293 - my_protein!H4294, 0)</f>
        <v>0</v>
      </c>
      <c r="C4294">
        <f>IF(my_protein!B4294 = "with_protein", my_protein!S4294, "")</f>
        <v>85</v>
      </c>
      <c r="D4294" s="9"/>
    </row>
    <row r="4295">
      <c r="A4295" s="10">
        <f>IF(my_protein!J4294 = my_protein!J4295, IF(my_protein!H4295 - my_protein!I4294 &lt; 100, A4294, A4294 + 1), A4294 + 1)</f>
        <v>2867</v>
      </c>
      <c r="B4295" s="10">
        <f>IF(my_protein!I4294 - my_protein!H4295 &gt; 0, my_protein!I4294 - my_protein!H4295, 0)</f>
        <v>0</v>
      </c>
      <c r="C4295">
        <f>IF(my_protein!B4295 = "with_protein", my_protein!S4295, "")</f>
        <v>222</v>
      </c>
      <c r="D4295" s="9"/>
    </row>
    <row r="4296">
      <c r="A4296" s="10">
        <f>IF(my_protein!J4295 = my_protein!J4296, IF(my_protein!H4296 - my_protein!I4295 &lt; 100, A4295, A4295 + 1), A4295 + 1)</f>
        <v>2868</v>
      </c>
      <c r="B4296" s="10">
        <f>IF(my_protein!I4295 - my_protein!H4296 &gt; 0, my_protein!I4295 - my_protein!H4296, 0)</f>
        <v>0</v>
      </c>
      <c r="C4296">
        <f>IF(my_protein!B4296 = "with_protein", my_protein!S4296, "")</f>
        <v>277</v>
      </c>
      <c r="D4296" s="9"/>
    </row>
    <row r="4297">
      <c r="A4297" s="10">
        <f>IF(my_protein!J4296 = my_protein!J4297, IF(my_protein!H4297 - my_protein!I4296 &lt; 100, A4296, A4296 + 1), A4296 + 1)</f>
        <v>2868</v>
      </c>
      <c r="B4297" s="10">
        <f>IF(my_protein!I4296 - my_protein!H4297 &gt; 0, my_protein!I4296 - my_protein!H4297, 0)</f>
        <v>0</v>
      </c>
      <c r="C4297">
        <f>IF(my_protein!B4297 = "with_protein", my_protein!S4297, "")</f>
        <v>96</v>
      </c>
      <c r="D4297" s="9"/>
    </row>
    <row r="4298">
      <c r="A4298" s="10">
        <f>IF(my_protein!J4297 = my_protein!J4298, IF(my_protein!H4298 - my_protein!I4297 &lt; 100, A4297, A4297 + 1), A4297 + 1)</f>
        <v>2868</v>
      </c>
      <c r="B4298" s="10">
        <f>IF(my_protein!I4297 - my_protein!H4298 &gt; 0, my_protein!I4297 - my_protein!H4298, 0)</f>
        <v>0</v>
      </c>
      <c r="C4298">
        <f>IF(my_protein!B4298 = "with_protein", my_protein!S4298, "")</f>
        <v>95</v>
      </c>
      <c r="D4298" s="9"/>
    </row>
    <row r="4299">
      <c r="A4299" s="10">
        <f>IF(my_protein!J4298 = my_protein!J4299, IF(my_protein!H4299 - my_protein!I4298 &lt; 100, A4298, A4298 + 1), A4298 + 1)</f>
        <v>2869</v>
      </c>
      <c r="B4299" s="10">
        <f>IF(my_protein!I4298 - my_protein!H4299 &gt; 0, my_protein!I4298 - my_protein!H4299, 0)</f>
        <v>6</v>
      </c>
      <c r="C4299">
        <f>IF(my_protein!B4299 = "with_protein", my_protein!S4299, "")</f>
        <v>120</v>
      </c>
      <c r="D4299" s="9"/>
    </row>
    <row r="4300">
      <c r="A4300" s="10">
        <f>IF(my_protein!J4299 = my_protein!J4300, IF(my_protein!H4300 - my_protein!I4299 &lt; 100, A4299, A4299 + 1), A4299 + 1)</f>
        <v>2870</v>
      </c>
      <c r="B4300" s="10">
        <f>IF(my_protein!I4299 - my_protein!H4300 &gt; 0, my_protein!I4299 - my_protein!H4300, 0)</f>
        <v>0</v>
      </c>
      <c r="C4300">
        <f>IF(my_protein!B4300 = "with_protein", my_protein!S4300, "")</f>
        <v>194</v>
      </c>
      <c r="D4300" s="9"/>
    </row>
    <row r="4301">
      <c r="A4301" s="10">
        <f>IF(my_protein!J4300 = my_protein!J4301, IF(my_protein!H4301 - my_protein!I4300 &lt; 100, A4300, A4300 + 1), A4300 + 1)</f>
        <v>2870</v>
      </c>
      <c r="B4301" s="10">
        <f>IF(my_protein!I4300 - my_protein!H4301 &gt; 0, my_protein!I4300 - my_protein!H4301, 0)</f>
        <v>0</v>
      </c>
      <c r="C4301">
        <f>IF(my_protein!B4301 = "with_protein", my_protein!S4301, "")</f>
        <v>148</v>
      </c>
      <c r="D4301" s="9"/>
    </row>
    <row r="4302">
      <c r="A4302" s="10">
        <f>IF(my_protein!J4301 = my_protein!J4302, IF(my_protein!H4302 - my_protein!I4301 &lt; 100, A4301, A4301 + 1), A4301 + 1)</f>
        <v>2870</v>
      </c>
      <c r="B4302" s="10">
        <f>IF(my_protein!I4301 - my_protein!H4302 &gt; 0, my_protein!I4301 - my_protein!H4302, 0)</f>
        <v>0</v>
      </c>
      <c r="C4302">
        <f>IF(my_protein!B4302 = "with_protein", my_protein!S4302, "")</f>
        <v>318</v>
      </c>
      <c r="D4302" s="9"/>
    </row>
    <row r="4303">
      <c r="A4303" s="10">
        <f>IF(my_protein!J4302 = my_protein!J4303, IF(my_protein!H4303 - my_protein!I4302 &lt; 100, A4302, A4302 + 1), A4302 + 1)</f>
        <v>2871</v>
      </c>
      <c r="B4303" s="10">
        <f>IF(my_protein!I4302 - my_protein!H4303 &gt; 0, my_protein!I4302 - my_protein!H4303, 0)</f>
        <v>0</v>
      </c>
      <c r="C4303">
        <f>IF(my_protein!B4303 = "with_protein", my_protein!S4303, "")</f>
        <v>146</v>
      </c>
      <c r="D4303" s="9"/>
    </row>
    <row r="4304">
      <c r="A4304" s="10">
        <f>IF(my_protein!J4303 = my_protein!J4304, IF(my_protein!H4304 - my_protein!I4303 &lt; 100, A4303, A4303 + 1), A4303 + 1)</f>
        <v>2872</v>
      </c>
      <c r="B4304" s="10">
        <f>IF(my_protein!I4303 - my_protein!H4304 &gt; 0, my_protein!I4303 - my_protein!H4304, 0)</f>
        <v>0</v>
      </c>
      <c r="C4304" t="str">
        <f>IF(my_protein!B4304 = "with_protein", my_protein!S4304, "")</f>
        <v/>
      </c>
      <c r="D4304" s="9"/>
    </row>
    <row r="4305">
      <c r="A4305" s="10">
        <f>IF(my_protein!J4304 = my_protein!J4305, IF(my_protein!H4305 - my_protein!I4304 &lt; 100, A4304, A4304 + 1), A4304 + 1)</f>
        <v>2872</v>
      </c>
      <c r="B4305" s="10">
        <f>IF(my_protein!I4304 - my_protein!H4305 &gt; 0, my_protein!I4304 - my_protein!H4305, 0)</f>
        <v>0</v>
      </c>
      <c r="C4305">
        <f>IF(my_protein!B4305 = "with_protein", my_protein!S4305, "")</f>
        <v>334</v>
      </c>
      <c r="D4305" s="9"/>
    </row>
    <row r="4306">
      <c r="A4306" s="10">
        <f>IF(my_protein!J4305 = my_protein!J4306, IF(my_protein!H4306 - my_protein!I4305 &lt; 100, A4305, A4305 + 1), A4305 + 1)</f>
        <v>2873</v>
      </c>
      <c r="B4306" s="10">
        <f>IF(my_protein!I4305 - my_protein!H4306 &gt; 0, my_protein!I4305 - my_protein!H4306, 0)</f>
        <v>0</v>
      </c>
      <c r="C4306">
        <f>IF(my_protein!B4306 = "with_protein", my_protein!S4306, "")</f>
        <v>73</v>
      </c>
      <c r="D4306" s="9"/>
    </row>
    <row r="4307">
      <c r="A4307" s="10">
        <f>IF(my_protein!J4306 = my_protein!J4307, IF(my_protein!H4307 - my_protein!I4306 &lt; 100, A4306, A4306 + 1), A4306 + 1)</f>
        <v>2874</v>
      </c>
      <c r="B4307" s="10">
        <f>IF(my_protein!I4306 - my_protein!H4307 &gt; 0, my_protein!I4306 - my_protein!H4307, 0)</f>
        <v>0</v>
      </c>
      <c r="C4307">
        <f>IF(my_protein!B4307 = "with_protein", my_protein!S4307, "")</f>
        <v>163</v>
      </c>
      <c r="D4307" s="9"/>
    </row>
    <row r="4308">
      <c r="A4308" s="10">
        <f>IF(my_protein!J4307 = my_protein!J4308, IF(my_protein!H4308 - my_protein!I4307 &lt; 100, A4307, A4307 + 1), A4307 + 1)</f>
        <v>2875</v>
      </c>
      <c r="B4308" s="10">
        <f>IF(my_protein!I4307 - my_protein!H4308 &gt; 0, my_protein!I4307 - my_protein!H4308, 0)</f>
        <v>0</v>
      </c>
      <c r="C4308">
        <f>IF(my_protein!B4308 = "with_protein", my_protein!S4308, "")</f>
        <v>492</v>
      </c>
      <c r="D4308" s="9"/>
    </row>
    <row r="4309">
      <c r="A4309" s="10">
        <f>IF(my_protein!J4308 = my_protein!J4309, IF(my_protein!H4309 - my_protein!I4308 &lt; 100, A4308, A4308 + 1), A4308 + 1)</f>
        <v>2875</v>
      </c>
      <c r="B4309" s="10">
        <f>IF(my_protein!I4308 - my_protein!H4309 &gt; 0, my_protein!I4308 - my_protein!H4309, 0)</f>
        <v>0</v>
      </c>
      <c r="C4309">
        <f>IF(my_protein!B4309 = "with_protein", my_protein!S4309, "")</f>
        <v>394</v>
      </c>
      <c r="D4309" s="9"/>
    </row>
    <row r="4310">
      <c r="A4310" s="10">
        <f>IF(my_protein!J4309 = my_protein!J4310, IF(my_protein!H4310 - my_protein!I4309 &lt; 100, A4309, A4309 + 1), A4309 + 1)</f>
        <v>2876</v>
      </c>
      <c r="B4310" s="10">
        <f>IF(my_protein!I4309 - my_protein!H4310 &gt; 0, my_protein!I4309 - my_protein!H4310, 0)</f>
        <v>0</v>
      </c>
      <c r="C4310">
        <f>IF(my_protein!B4310 = "with_protein", my_protein!S4310, "")</f>
        <v>375</v>
      </c>
      <c r="D4310" s="9"/>
    </row>
    <row r="4311">
      <c r="A4311" s="10">
        <f>IF(my_protein!J4310 = my_protein!J4311, IF(my_protein!H4311 - my_protein!I4310 &lt; 100, A4310, A4310 + 1), A4310 + 1)</f>
        <v>2876</v>
      </c>
      <c r="B4311" s="10">
        <f>IF(my_protein!I4310 - my_protein!H4311 &gt; 0, my_protein!I4310 - my_protein!H4311, 0)</f>
        <v>0</v>
      </c>
      <c r="C4311">
        <f>IF(my_protein!B4311 = "with_protein", my_protein!S4311, "")</f>
        <v>179</v>
      </c>
      <c r="D4311" s="9"/>
    </row>
    <row r="4312">
      <c r="A4312" s="10">
        <f>IF(my_protein!J4311 = my_protein!J4312, IF(my_protein!H4312 - my_protein!I4311 &lt; 100, A4311, A4311 + 1), A4311 + 1)</f>
        <v>2877</v>
      </c>
      <c r="B4312" s="10">
        <f>IF(my_protein!I4311 - my_protein!H4312 &gt; 0, my_protein!I4311 - my_protein!H4312, 0)</f>
        <v>0</v>
      </c>
      <c r="C4312">
        <f>IF(my_protein!B4312 = "with_protein", my_protein!S4312, "")</f>
        <v>680</v>
      </c>
      <c r="D4312" s="9"/>
    </row>
    <row r="4313">
      <c r="A4313" s="10">
        <f>IF(my_protein!J4312 = my_protein!J4313, IF(my_protein!H4313 - my_protein!I4312 &lt; 100, A4312, A4312 + 1), A4312 + 1)</f>
        <v>2878</v>
      </c>
      <c r="B4313" s="10">
        <f>IF(my_protein!I4312 - my_protein!H4313 &gt; 0, my_protein!I4312 - my_protein!H4313, 0)</f>
        <v>0</v>
      </c>
      <c r="C4313">
        <f>IF(my_protein!B4313 = "with_protein", my_protein!S4313, "")</f>
        <v>201</v>
      </c>
      <c r="D4313" s="9"/>
    </row>
    <row r="4314">
      <c r="A4314" s="10">
        <f>IF(my_protein!J4313 = my_protein!J4314, IF(my_protein!H4314 - my_protein!I4313 &lt; 100, A4313, A4313 + 1), A4313 + 1)</f>
        <v>2879</v>
      </c>
      <c r="B4314" s="10">
        <f>IF(my_protein!I4313 - my_protein!H4314 &gt; 0, my_protein!I4313 - my_protein!H4314, 0)</f>
        <v>0</v>
      </c>
      <c r="C4314">
        <f>IF(my_protein!B4314 = "with_protein", my_protein!S4314, "")</f>
        <v>393</v>
      </c>
      <c r="D4314" s="9"/>
    </row>
    <row r="4315">
      <c r="A4315" s="10">
        <f>IF(my_protein!J4314 = my_protein!J4315, IF(my_protein!H4315 - my_protein!I4314 &lt; 100, A4314, A4314 + 1), A4314 + 1)</f>
        <v>2880</v>
      </c>
      <c r="B4315" s="10">
        <f>IF(my_protein!I4314 - my_protein!H4315 &gt; 0, my_protein!I4314 - my_protein!H4315, 0)</f>
        <v>0</v>
      </c>
      <c r="C4315">
        <f>IF(my_protein!B4315 = "with_protein", my_protein!S4315, "")</f>
        <v>611</v>
      </c>
      <c r="D4315" s="9"/>
    </row>
    <row r="4316">
      <c r="A4316" s="10">
        <f>IF(my_protein!J4315 = my_protein!J4316, IF(my_protein!H4316 - my_protein!I4315 &lt; 100, A4315, A4315 + 1), A4315 + 1)</f>
        <v>2881</v>
      </c>
      <c r="B4316" s="10">
        <f>IF(my_protein!I4315 - my_protein!H4316 &gt; 0, my_protein!I4315 - my_protein!H4316, 0)</f>
        <v>0</v>
      </c>
      <c r="C4316">
        <f>IF(my_protein!B4316 = "with_protein", my_protein!S4316, "")</f>
        <v>269</v>
      </c>
      <c r="D4316" s="9"/>
    </row>
    <row r="4317">
      <c r="A4317" s="10">
        <f>IF(my_protein!J4316 = my_protein!J4317, IF(my_protein!H4317 - my_protein!I4316 &lt; 100, A4316, A4316 + 1), A4316 + 1)</f>
        <v>2881</v>
      </c>
      <c r="B4317" s="10">
        <f>IF(my_protein!I4316 - my_protein!H4317 &gt; 0, my_protein!I4316 - my_protein!H4317, 0)</f>
        <v>0</v>
      </c>
      <c r="C4317">
        <f>IF(my_protein!B4317 = "with_protein", my_protein!S4317, "")</f>
        <v>153</v>
      </c>
      <c r="D4317" s="9"/>
    </row>
    <row r="4318">
      <c r="A4318" s="10">
        <f>IF(my_protein!J4317 = my_protein!J4318, IF(my_protein!H4318 - my_protein!I4317 &lt; 100, A4317, A4317 + 1), A4317 + 1)</f>
        <v>2882</v>
      </c>
      <c r="B4318" s="10">
        <f>IF(my_protein!I4317 - my_protein!H4318 &gt; 0, my_protein!I4317 - my_protein!H4318, 0)</f>
        <v>0</v>
      </c>
      <c r="C4318">
        <f>IF(my_protein!B4318 = "with_protein", my_protein!S4318, "")</f>
        <v>119</v>
      </c>
      <c r="D4318" s="9"/>
    </row>
    <row r="4319">
      <c r="A4319" s="10">
        <f>IF(my_protein!J4318 = my_protein!J4319, IF(my_protein!H4319 - my_protein!I4318 &lt; 100, A4318, A4318 + 1), A4318 + 1)</f>
        <v>2882</v>
      </c>
      <c r="B4319" s="10">
        <f>IF(my_protein!I4318 - my_protein!H4319 &gt; 0, my_protein!I4318 - my_protein!H4319, 0)</f>
        <v>3</v>
      </c>
      <c r="C4319">
        <f>IF(my_protein!B4319 = "with_protein", my_protein!S4319, "")</f>
        <v>212</v>
      </c>
      <c r="D4319" s="9"/>
    </row>
    <row r="4320">
      <c r="A4320" s="10">
        <f>IF(my_protein!J4319 = my_protein!J4320, IF(my_protein!H4320 - my_protein!I4319 &lt; 100, A4319, A4319 + 1), A4319 + 1)</f>
        <v>2883</v>
      </c>
      <c r="B4320" s="10">
        <f>IF(my_protein!I4319 - my_protein!H4320 &gt; 0, my_protein!I4319 - my_protein!H4320, 0)</f>
        <v>0</v>
      </c>
      <c r="C4320">
        <f>IF(my_protein!B4320 = "with_protein", my_protein!S4320, "")</f>
        <v>165</v>
      </c>
      <c r="D4320" s="9"/>
    </row>
    <row r="4321">
      <c r="A4321" s="10">
        <f>IF(my_protein!J4320 = my_protein!J4321, IF(my_protein!H4321 - my_protein!I4320 &lt; 100, A4320, A4320 + 1), A4320 + 1)</f>
        <v>2884</v>
      </c>
      <c r="B4321" s="10">
        <f>IF(my_protein!I4320 - my_protein!H4321 &gt; 0, my_protein!I4320 - my_protein!H4321, 0)</f>
        <v>0</v>
      </c>
      <c r="C4321">
        <f>IF(my_protein!B4321 = "with_protein", my_protein!S4321, "")</f>
        <v>313</v>
      </c>
      <c r="D4321" s="9"/>
    </row>
    <row r="4322">
      <c r="A4322" s="10">
        <f>IF(my_protein!J4321 = my_protein!J4322, IF(my_protein!H4322 - my_protein!I4321 &lt; 100, A4321, A4321 + 1), A4321 + 1)</f>
        <v>2885</v>
      </c>
      <c r="B4322" s="10">
        <f>IF(my_protein!I4321 - my_protein!H4322 &gt; 0, my_protein!I4321 - my_protein!H4322, 0)</f>
        <v>0</v>
      </c>
      <c r="C4322">
        <f>IF(my_protein!B4322 = "with_protein", my_protein!S4322, "")</f>
        <v>191</v>
      </c>
      <c r="D4322" s="9"/>
    </row>
    <row r="4323">
      <c r="A4323" s="10">
        <f>IF(my_protein!J4322 = my_protein!J4323, IF(my_protein!H4323 - my_protein!I4322 &lt; 100, A4322, A4322 + 1), A4322 + 1)</f>
        <v>2886</v>
      </c>
      <c r="B4323" s="10">
        <f>IF(my_protein!I4322 - my_protein!H4323 &gt; 0, my_protein!I4322 - my_protein!H4323, 0)</f>
        <v>0</v>
      </c>
      <c r="C4323">
        <f>IF(my_protein!B4323 = "with_protein", my_protein!S4323, "")</f>
        <v>163</v>
      </c>
      <c r="D4323" s="9"/>
    </row>
    <row r="4324">
      <c r="A4324" s="10">
        <f>IF(my_protein!J4323 = my_protein!J4324, IF(my_protein!H4324 - my_protein!I4323 &lt; 100, A4323, A4323 + 1), A4323 + 1)</f>
        <v>2887</v>
      </c>
      <c r="B4324" s="10">
        <f>IF(my_protein!I4323 - my_protein!H4324 &gt; 0, my_protein!I4323 - my_protein!H4324, 0)</f>
        <v>0</v>
      </c>
      <c r="C4324">
        <f>IF(my_protein!B4324 = "with_protein", my_protein!S4324, "")</f>
        <v>143</v>
      </c>
      <c r="D4324" s="9"/>
    </row>
    <row r="4325">
      <c r="A4325" s="10">
        <f>IF(my_protein!J4324 = my_protein!J4325, IF(my_protein!H4325 - my_protein!I4324 &lt; 100, A4324, A4324 + 1), A4324 + 1)</f>
        <v>2888</v>
      </c>
      <c r="B4325" s="10">
        <f>IF(my_protein!I4324 - my_protein!H4325 &gt; 0, my_protein!I4324 - my_protein!H4325, 0)</f>
        <v>0</v>
      </c>
      <c r="C4325">
        <f>IF(my_protein!B4325 = "with_protein", my_protein!S4325, "")</f>
        <v>186</v>
      </c>
      <c r="D4325" s="9"/>
    </row>
    <row r="4326">
      <c r="A4326" s="10">
        <f>IF(my_protein!J4325 = my_protein!J4326, IF(my_protein!H4326 - my_protein!I4325 &lt; 100, A4325, A4325 + 1), A4325 + 1)</f>
        <v>2889</v>
      </c>
      <c r="B4326" s="10">
        <f>IF(my_protein!I4325 - my_protein!H4326 &gt; 0, my_protein!I4325 - my_protein!H4326, 0)</f>
        <v>0</v>
      </c>
      <c r="C4326">
        <f>IF(my_protein!B4326 = "with_protein", my_protein!S4326, "")</f>
        <v>622</v>
      </c>
      <c r="D4326" s="9"/>
    </row>
    <row r="4327">
      <c r="A4327" s="10">
        <f>IF(my_protein!J4326 = my_protein!J4327, IF(my_protein!H4327 - my_protein!I4326 &lt; 100, A4326, A4326 + 1), A4326 + 1)</f>
        <v>2889</v>
      </c>
      <c r="B4327" s="10">
        <f>IF(my_protein!I4326 - my_protein!H4327 &gt; 0, my_protein!I4326 - my_protein!H4327, 0)</f>
        <v>0</v>
      </c>
      <c r="C4327">
        <f>IF(my_protein!B4327 = "with_protein", my_protein!S4327, "")</f>
        <v>311</v>
      </c>
      <c r="D4327" s="9"/>
    </row>
    <row r="4328">
      <c r="A4328" s="10">
        <f>IF(my_protein!J4327 = my_protein!J4328, IF(my_protein!H4328 - my_protein!I4327 &lt; 100, A4327, A4327 + 1), A4327 + 1)</f>
        <v>2890</v>
      </c>
      <c r="B4328" s="10">
        <f>IF(my_protein!I4327 - my_protein!H4328 &gt; 0, my_protein!I4327 - my_protein!H4328, 0)</f>
        <v>0</v>
      </c>
      <c r="C4328">
        <f>IF(my_protein!B4328 = "with_protein", my_protein!S4328, "")</f>
        <v>284</v>
      </c>
      <c r="D4328" s="9"/>
    </row>
    <row r="4329">
      <c r="A4329" s="10">
        <f>IF(my_protein!J4328 = my_protein!J4329, IF(my_protein!H4329 - my_protein!I4328 &lt; 100, A4328, A4328 + 1), A4328 + 1)</f>
        <v>2891</v>
      </c>
      <c r="B4329" s="10">
        <f>IF(my_protein!I4328 - my_protein!H4329 &gt; 0, my_protein!I4328 - my_protein!H4329, 0)</f>
        <v>0</v>
      </c>
      <c r="C4329">
        <f>IF(my_protein!B4329 = "with_protein", my_protein!S4329, "")</f>
        <v>391</v>
      </c>
      <c r="D4329" s="9"/>
    </row>
    <row r="4330">
      <c r="A4330" s="10">
        <f>IF(my_protein!J4329 = my_protein!J4330, IF(my_protein!H4330 - my_protein!I4329 &lt; 100, A4329, A4329 + 1), A4329 + 1)</f>
        <v>2891</v>
      </c>
      <c r="B4330" s="10">
        <f>IF(my_protein!I4329 - my_protein!H4330 &gt; 0, my_protein!I4329 - my_protein!H4330, 0)</f>
        <v>3</v>
      </c>
      <c r="C4330">
        <f>IF(my_protein!B4330 = "with_protein", my_protein!S4330, "")</f>
        <v>310</v>
      </c>
      <c r="D4330" s="9"/>
    </row>
    <row r="4331">
      <c r="A4331" s="10">
        <f>IF(my_protein!J4330 = my_protein!J4331, IF(my_protein!H4331 - my_protein!I4330 &lt; 100, A4330, A4330 + 1), A4330 + 1)</f>
        <v>2892</v>
      </c>
      <c r="B4331" s="10">
        <f>IF(my_protein!I4330 - my_protein!H4331 &gt; 0, my_protein!I4330 - my_protein!H4331, 0)</f>
        <v>0</v>
      </c>
      <c r="C4331">
        <f>IF(my_protein!B4331 = "with_protein", my_protein!S4331, "")</f>
        <v>306</v>
      </c>
      <c r="D4331" s="9"/>
    </row>
    <row r="4332">
      <c r="A4332" s="10">
        <f>IF(my_protein!J4331 = my_protein!J4332, IF(my_protein!H4332 - my_protein!I4331 &lt; 100, A4331, A4331 + 1), A4331 + 1)</f>
        <v>2893</v>
      </c>
      <c r="B4332" s="10">
        <f>IF(my_protein!I4331 - my_protein!H4332 &gt; 0, my_protein!I4331 - my_protein!H4332, 0)</f>
        <v>0</v>
      </c>
      <c r="C4332">
        <f>IF(my_protein!B4332 = "with_protein", my_protein!S4332, "")</f>
        <v>262</v>
      </c>
      <c r="D4332" s="9"/>
    </row>
    <row r="4333">
      <c r="A4333" s="10">
        <f>IF(my_protein!J4332 = my_protein!J4333, IF(my_protein!H4333 - my_protein!I4332 &lt; 100, A4332, A4332 + 1), A4332 + 1)</f>
        <v>2894</v>
      </c>
      <c r="B4333" s="10">
        <f>IF(my_protein!I4332 - my_protein!H4333 &gt; 0, my_protein!I4332 - my_protein!H4333, 0)</f>
        <v>0</v>
      </c>
      <c r="C4333">
        <f>IF(my_protein!B4333 = "with_protein", my_protein!S4333, "")</f>
        <v>399</v>
      </c>
      <c r="D4333" s="9"/>
    </row>
    <row r="4334">
      <c r="A4334" s="10">
        <f>IF(my_protein!J4333 = my_protein!J4334, IF(my_protein!H4334 - my_protein!I4333 &lt; 100, A4333, A4333 + 1), A4333 + 1)</f>
        <v>2894</v>
      </c>
      <c r="B4334" s="10">
        <f>IF(my_protein!I4333 - my_protein!H4334 &gt; 0, my_protein!I4333 - my_protein!H4334, 0)</f>
        <v>0</v>
      </c>
      <c r="C4334">
        <f>IF(my_protein!B4334 = "with_protein", my_protein!S4334, "")</f>
        <v>75</v>
      </c>
      <c r="D4334" s="9"/>
    </row>
    <row r="4335">
      <c r="A4335" s="10">
        <f>IF(my_protein!J4334 = my_protein!J4335, IF(my_protein!H4335 - my_protein!I4334 &lt; 100, A4334, A4334 + 1), A4334 + 1)</f>
        <v>2894</v>
      </c>
      <c r="B4335" s="10">
        <f>IF(my_protein!I4334 - my_protein!H4335 &gt; 0, my_protein!I4334 - my_protein!H4335, 0)</f>
        <v>0</v>
      </c>
      <c r="C4335">
        <f>IF(my_protein!B4335 = "with_protein", my_protein!S4335, "")</f>
        <v>282</v>
      </c>
      <c r="D4335" s="9"/>
    </row>
    <row r="4336">
      <c r="A4336" s="10">
        <f>IF(my_protein!J4335 = my_protein!J4336, IF(my_protein!H4336 - my_protein!I4335 &lt; 100, A4335, A4335 + 1), A4335 + 1)</f>
        <v>2895</v>
      </c>
      <c r="B4336" s="10">
        <f>IF(my_protein!I4335 - my_protein!H4336 &gt; 0, my_protein!I4335 - my_protein!H4336, 0)</f>
        <v>0</v>
      </c>
      <c r="C4336">
        <f>IF(my_protein!B4336 = "with_protein", my_protein!S4336, "")</f>
        <v>488</v>
      </c>
      <c r="D4336" s="9"/>
    </row>
    <row r="4337">
      <c r="A4337" s="10">
        <f>IF(my_protein!J4336 = my_protein!J4337, IF(my_protein!H4337 - my_protein!I4336 &lt; 100, A4336, A4336 + 1), A4336 + 1)</f>
        <v>2895</v>
      </c>
      <c r="B4337" s="10">
        <f>IF(my_protein!I4336 - my_protein!H4337 &gt; 0, my_protein!I4336 - my_protein!H4337, 0)</f>
        <v>0</v>
      </c>
      <c r="C4337">
        <f>IF(my_protein!B4337 = "with_protein", my_protein!S4337, "")</f>
        <v>332</v>
      </c>
      <c r="D4337" s="9"/>
    </row>
    <row r="4338">
      <c r="A4338" s="10">
        <f>IF(my_protein!J4337 = my_protein!J4338, IF(my_protein!H4338 - my_protein!I4337 &lt; 100, A4337, A4337 + 1), A4337 + 1)</f>
        <v>2896</v>
      </c>
      <c r="B4338" s="10">
        <f>IF(my_protein!I4337 - my_protein!H4338 &gt; 0, my_protein!I4337 - my_protein!H4338, 0)</f>
        <v>0</v>
      </c>
      <c r="C4338">
        <f>IF(my_protein!B4338 = "with_protein", my_protein!S4338, "")</f>
        <v>434</v>
      </c>
      <c r="D4338" s="9"/>
    </row>
    <row r="4339">
      <c r="A4339" s="10">
        <f>IF(my_protein!J4338 = my_protein!J4339, IF(my_protein!H4339 - my_protein!I4338 &lt; 100, A4338, A4338 + 1), A4338 + 1)</f>
        <v>2896</v>
      </c>
      <c r="B4339" s="10">
        <f>IF(my_protein!I4338 - my_protein!H4339 &gt; 0, my_protein!I4338 - my_protein!H4339, 0)</f>
        <v>0</v>
      </c>
      <c r="C4339">
        <f>IF(my_protein!B4339 = "with_protein", my_protein!S4339, "")</f>
        <v>92</v>
      </c>
      <c r="D4339" s="9"/>
    </row>
    <row r="4340">
      <c r="A4340" s="10">
        <f>IF(my_protein!J4339 = my_protein!J4340, IF(my_protein!H4340 - my_protein!I4339 &lt; 100, A4339, A4339 + 1), A4339 + 1)</f>
        <v>2897</v>
      </c>
      <c r="B4340" s="10">
        <f>IF(my_protein!I4339 - my_protein!H4340 &gt; 0, my_protein!I4339 - my_protein!H4340, 0)</f>
        <v>0</v>
      </c>
      <c r="C4340">
        <f>IF(my_protein!B4340 = "with_protein", my_protein!S4340, "")</f>
        <v>68</v>
      </c>
      <c r="D4340" s="9"/>
    </row>
    <row r="4341">
      <c r="A4341" s="10">
        <f>IF(my_protein!J4340 = my_protein!J4341, IF(my_protein!H4341 - my_protein!I4340 &lt; 100, A4340, A4340 + 1), A4340 + 1)</f>
        <v>2898</v>
      </c>
      <c r="B4341" s="10">
        <f>IF(my_protein!I4340 - my_protein!H4341 &gt; 0, my_protein!I4340 - my_protein!H4341, 0)</f>
        <v>0</v>
      </c>
      <c r="C4341">
        <f>IF(my_protein!B4341 = "with_protein", my_protein!S4341, "")</f>
        <v>540</v>
      </c>
      <c r="D4341" s="9"/>
    </row>
    <row r="4342">
      <c r="A4342" s="10">
        <f>IF(my_protein!J4341 = my_protein!J4342, IF(my_protein!H4342 - my_protein!I4341 &lt; 100, A4341, A4341 + 1), A4341 + 1)</f>
        <v>2899</v>
      </c>
      <c r="B4342" s="10">
        <f>IF(my_protein!I4341 - my_protein!H4342 &gt; 0, my_protein!I4341 - my_protein!H4342, 0)</f>
        <v>0</v>
      </c>
      <c r="C4342">
        <f>IF(my_protein!B4342 = "with_protein", my_protein!S4342, "")</f>
        <v>191</v>
      </c>
      <c r="D4342" s="9"/>
    </row>
    <row r="4343">
      <c r="A4343" s="10">
        <f>IF(my_protein!J4342 = my_protein!J4343, IF(my_protein!H4343 - my_protein!I4342 &lt; 100, A4342, A4342 + 1), A4342 + 1)</f>
        <v>2899</v>
      </c>
      <c r="B4343" s="10">
        <f>IF(my_protein!I4342 - my_protein!H4343 &gt; 0, my_protein!I4342 - my_protein!H4343, 0)</f>
        <v>0</v>
      </c>
      <c r="C4343">
        <f>IF(my_protein!B4343 = "with_protein", my_protein!S4343, "")</f>
        <v>119</v>
      </c>
      <c r="D4343" s="9"/>
    </row>
    <row r="4344">
      <c r="A4344" s="10">
        <f>IF(my_protein!J4343 = my_protein!J4344, IF(my_protein!H4344 - my_protein!I4343 &lt; 100, A4343, A4343 + 1), A4343 + 1)</f>
        <v>2899</v>
      </c>
      <c r="B4344" s="10">
        <f>IF(my_protein!I4343 - my_protein!H4344 &gt; 0, my_protein!I4343 - my_protein!H4344, 0)</f>
        <v>3</v>
      </c>
      <c r="C4344" t="str">
        <f>IF(my_protein!B4344 = "with_protein", my_protein!S4344, "")</f>
        <v/>
      </c>
      <c r="D4344" s="9"/>
    </row>
    <row r="4345">
      <c r="A4345" s="10">
        <f>IF(my_protein!J4344 = my_protein!J4345, IF(my_protein!H4345 - my_protein!I4344 &lt; 100, A4344, A4344 + 1), A4344 + 1)</f>
        <v>2900</v>
      </c>
      <c r="B4345" s="10">
        <f>IF(my_protein!I4344 - my_protein!H4345 &gt; 0, my_protein!I4344 - my_protein!H4345, 0)</f>
        <v>3</v>
      </c>
      <c r="C4345">
        <f>IF(my_protein!B4345 = "with_protein", my_protein!S4345, "")</f>
        <v>216</v>
      </c>
      <c r="D4345" s="9"/>
    </row>
    <row r="4346">
      <c r="A4346" s="10">
        <f>IF(my_protein!J4345 = my_protein!J4346, IF(my_protein!H4346 - my_protein!I4345 &lt; 100, A4345, A4345 + 1), A4345 + 1)</f>
        <v>2901</v>
      </c>
      <c r="B4346" s="10">
        <f>IF(my_protein!I4345 - my_protein!H4346 &gt; 0, my_protein!I4345 - my_protein!H4346, 0)</f>
        <v>0</v>
      </c>
      <c r="C4346">
        <f>IF(my_protein!B4346 = "with_protein", my_protein!S4346, "")</f>
        <v>239</v>
      </c>
      <c r="D4346" s="9"/>
    </row>
    <row r="4347">
      <c r="A4347" s="10">
        <f>IF(my_protein!J4346 = my_protein!J4347, IF(my_protein!H4347 - my_protein!I4346 &lt; 100, A4346, A4346 + 1), A4346 + 1)</f>
        <v>2901</v>
      </c>
      <c r="B4347" s="10">
        <f>IF(my_protein!I4346 - my_protein!H4347 &gt; 0, my_protein!I4346 - my_protein!H4347, 0)</f>
        <v>3</v>
      </c>
      <c r="C4347">
        <f>IF(my_protein!B4347 = "with_protein", my_protein!S4347, "")</f>
        <v>899</v>
      </c>
      <c r="D4347" s="9"/>
    </row>
    <row r="4348">
      <c r="A4348" s="10">
        <f>IF(my_protein!J4347 = my_protein!J4348, IF(my_protein!H4348 - my_protein!I4347 &lt; 100, A4347, A4347 + 1), A4347 + 1)</f>
        <v>2902</v>
      </c>
      <c r="B4348" s="10">
        <f>IF(my_protein!I4347 - my_protein!H4348 &gt; 0, my_protein!I4347 - my_protein!H4348, 0)</f>
        <v>0</v>
      </c>
      <c r="C4348">
        <f>IF(my_protein!B4348 = "with_protein", my_protein!S4348, "")</f>
        <v>114</v>
      </c>
      <c r="D4348" s="9"/>
    </row>
    <row r="4349">
      <c r="A4349" s="10">
        <f>IF(my_protein!J4348 = my_protein!J4349, IF(my_protein!H4349 - my_protein!I4348 &lt; 100, A4348, A4348 + 1), A4348 + 1)</f>
        <v>2902</v>
      </c>
      <c r="B4349" s="10">
        <f>IF(my_protein!I4348 - my_protein!H4349 &gt; 0, my_protein!I4348 - my_protein!H4349, 0)</f>
        <v>3</v>
      </c>
      <c r="C4349">
        <f>IF(my_protein!B4349 = "with_protein", my_protein!S4349, "")</f>
        <v>319</v>
      </c>
      <c r="D4349" s="9"/>
    </row>
    <row r="4350">
      <c r="A4350" s="10">
        <f>IF(my_protein!J4349 = my_protein!J4350, IF(my_protein!H4350 - my_protein!I4349 &lt; 100, A4349, A4349 + 1), A4349 + 1)</f>
        <v>2903</v>
      </c>
      <c r="B4350" s="10">
        <f>IF(my_protein!I4349 - my_protein!H4350 &gt; 0, my_protein!I4349 - my_protein!H4350, 0)</f>
        <v>0</v>
      </c>
      <c r="C4350">
        <f>IF(my_protein!B4350 = "with_protein", my_protein!S4350, "")</f>
        <v>228</v>
      </c>
      <c r="D4350" s="9"/>
    </row>
    <row r="4351">
      <c r="A4351" s="10">
        <f>IF(my_protein!J4350 = my_protein!J4351, IF(my_protein!H4351 - my_protein!I4350 &lt; 100, A4350, A4350 + 1), A4350 + 1)</f>
        <v>2904</v>
      </c>
      <c r="B4351" s="10">
        <f>IF(my_protein!I4350 - my_protein!H4351 &gt; 0, my_protein!I4350 - my_protein!H4351, 0)</f>
        <v>0</v>
      </c>
      <c r="C4351">
        <f>IF(my_protein!B4351 = "with_protein", my_protein!S4351, "")</f>
        <v>656</v>
      </c>
      <c r="D4351" s="9"/>
    </row>
    <row r="4352">
      <c r="A4352" s="10">
        <f>IF(my_protein!J4351 = my_protein!J4352, IF(my_protein!H4352 - my_protein!I4351 &lt; 100, A4351, A4351 + 1), A4351 + 1)</f>
        <v>2905</v>
      </c>
      <c r="B4352" s="10">
        <f>IF(my_protein!I4351 - my_protein!H4352 &gt; 0, my_protein!I4351 - my_protein!H4352, 0)</f>
        <v>0</v>
      </c>
      <c r="C4352">
        <f>IF(my_protein!B4352 = "with_protein", my_protein!S4352, "")</f>
        <v>543</v>
      </c>
      <c r="D4352" s="9"/>
    </row>
    <row r="4353">
      <c r="A4353" s="10">
        <f>IF(my_protein!J4352 = my_protein!J4353, IF(my_protein!H4353 - my_protein!I4352 &lt; 100, A4352, A4352 + 1), A4352 + 1)</f>
        <v>2905</v>
      </c>
      <c r="B4353" s="10">
        <f>IF(my_protein!I4352 - my_protein!H4353 &gt; 0, my_protein!I4352 - my_protein!H4353, 0)</f>
        <v>0</v>
      </c>
      <c r="C4353">
        <f>IF(my_protein!B4353 = "with_protein", my_protein!S4353, "")</f>
        <v>505</v>
      </c>
      <c r="D4353" s="9"/>
    </row>
    <row r="4354">
      <c r="A4354" s="10">
        <f>IF(my_protein!J4353 = my_protein!J4354, IF(my_protein!H4354 - my_protein!I4353 &lt; 100, A4353, A4353 + 1), A4353 + 1)</f>
        <v>2906</v>
      </c>
      <c r="B4354" s="10">
        <f>IF(my_protein!I4353 - my_protein!H4354 &gt; 0, my_protein!I4353 - my_protein!H4354, 0)</f>
        <v>0</v>
      </c>
      <c r="C4354">
        <f>IF(my_protein!B4354 = "with_protein", my_protein!S4354, "")</f>
        <v>94</v>
      </c>
      <c r="D4354" s="9"/>
    </row>
    <row r="4355">
      <c r="A4355" s="10">
        <f>IF(my_protein!J4354 = my_protein!J4355, IF(my_protein!H4355 - my_protein!I4354 &lt; 100, A4354, A4354 + 1), A4354 + 1)</f>
        <v>2907</v>
      </c>
      <c r="B4355" s="10">
        <f>IF(my_protein!I4354 - my_protein!H4355 &gt; 0, my_protein!I4354 - my_protein!H4355, 0)</f>
        <v>0</v>
      </c>
      <c r="C4355">
        <f>IF(my_protein!B4355 = "with_protein", my_protein!S4355, "")</f>
        <v>830</v>
      </c>
      <c r="D4355" s="9"/>
    </row>
    <row r="4356">
      <c r="A4356" s="10">
        <f>IF(my_protein!J4355 = my_protein!J4356, IF(my_protein!H4356 - my_protein!I4355 &lt; 100, A4355, A4355 + 1), A4355 + 1)</f>
        <v>2908</v>
      </c>
      <c r="B4356" s="10">
        <f>IF(my_protein!I4355 - my_protein!H4356 &gt; 0, my_protein!I4355 - my_protein!H4356, 0)</f>
        <v>0</v>
      </c>
      <c r="C4356" t="str">
        <f>IF(my_protein!B4356 = "with_protein", my_protein!S4356, "")</f>
        <v/>
      </c>
      <c r="D4356" s="9"/>
    </row>
    <row r="4357">
      <c r="A4357" s="10">
        <f>IF(my_protein!J4356 = my_protein!J4357, IF(my_protein!H4357 - my_protein!I4356 &lt; 100, A4356, A4356 + 1), A4356 + 1)</f>
        <v>2909</v>
      </c>
      <c r="B4357" s="10">
        <f>IF(my_protein!I4356 - my_protein!H4357 &gt; 0, my_protein!I4356 - my_protein!H4357, 0)</f>
        <v>0</v>
      </c>
      <c r="C4357">
        <f>IF(my_protein!B4357 = "with_protein", my_protein!S4357, "")</f>
        <v>89</v>
      </c>
      <c r="D4357" s="9"/>
    </row>
    <row r="4358">
      <c r="A4358" s="10">
        <f>IF(my_protein!J4357 = my_protein!J4358, IF(my_protein!H4358 - my_protein!I4357 &lt; 100, A4357, A4357 + 1), A4357 + 1)</f>
        <v>2910</v>
      </c>
      <c r="B4358" s="10">
        <f>IF(my_protein!I4357 - my_protein!H4358 &gt; 0, my_protein!I4357 - my_protein!H4358, 0)</f>
        <v>0</v>
      </c>
      <c r="C4358">
        <f>IF(my_protein!B4358 = "with_protein", my_protein!S4358, "")</f>
        <v>342</v>
      </c>
      <c r="D4358" s="9"/>
    </row>
    <row r="4359">
      <c r="A4359" s="10">
        <f>IF(my_protein!J4358 = my_protein!J4359, IF(my_protein!H4359 - my_protein!I4358 &lt; 100, A4358, A4358 + 1), A4358 + 1)</f>
        <v>2911</v>
      </c>
      <c r="B4359" s="10">
        <f>IF(my_protein!I4358 - my_protein!H4359 &gt; 0, my_protein!I4358 - my_protein!H4359, 0)</f>
        <v>0</v>
      </c>
      <c r="C4359">
        <f>IF(my_protein!B4359 = "with_protein", my_protein!S4359, "")</f>
        <v>201</v>
      </c>
      <c r="D4359" s="9"/>
    </row>
    <row r="4360">
      <c r="A4360" s="10">
        <f>IF(my_protein!J4359 = my_protein!J4360, IF(my_protein!H4360 - my_protein!I4359 &lt; 100, A4359, A4359 + 1), A4359 + 1)</f>
        <v>2912</v>
      </c>
      <c r="B4360" s="10">
        <f>IF(my_protein!I4359 - my_protein!H4360 &gt; 0, my_protein!I4359 - my_protein!H4360, 0)</f>
        <v>0</v>
      </c>
      <c r="C4360">
        <f>IF(my_protein!B4360 = "with_protein", my_protein!S4360, "")</f>
        <v>88</v>
      </c>
      <c r="D4360" s="9"/>
    </row>
    <row r="4361">
      <c r="A4361" s="10">
        <f>IF(my_protein!J4360 = my_protein!J4361, IF(my_protein!H4361 - my_protein!I4360 &lt; 100, A4360, A4360 + 1), A4360 + 1)</f>
        <v>2913</v>
      </c>
      <c r="B4361" s="10">
        <f>IF(my_protein!I4360 - my_protein!H4361 &gt; 0, my_protein!I4360 - my_protein!H4361, 0)</f>
        <v>0</v>
      </c>
      <c r="C4361">
        <f>IF(my_protein!B4361 = "with_protein", my_protein!S4361, "")</f>
        <v>377</v>
      </c>
      <c r="D4361" s="9"/>
    </row>
    <row r="4362">
      <c r="A4362" s="10">
        <f>IF(my_protein!J4361 = my_protein!J4362, IF(my_protein!H4362 - my_protein!I4361 &lt; 100, A4361, A4361 + 1), A4361 + 1)</f>
        <v>2914</v>
      </c>
      <c r="B4362" s="10">
        <f>IF(my_protein!I4361 - my_protein!H4362 &gt; 0, my_protein!I4361 - my_protein!H4362, 0)</f>
        <v>0</v>
      </c>
      <c r="C4362">
        <f>IF(my_protein!B4362 = "with_protein", my_protein!S4362, "")</f>
        <v>127</v>
      </c>
      <c r="D4362" s="9"/>
    </row>
    <row r="4363">
      <c r="A4363" s="10">
        <f>IF(my_protein!J4362 = my_protein!J4363, IF(my_protein!H4363 - my_protein!I4362 &lt; 100, A4362, A4362 + 1), A4362 + 1)</f>
        <v>2915</v>
      </c>
      <c r="B4363" s="10">
        <f>IF(my_protein!I4362 - my_protein!H4363 &gt; 0, my_protein!I4362 - my_protein!H4363, 0)</f>
        <v>0</v>
      </c>
      <c r="C4363">
        <f>IF(my_protein!B4363 = "with_protein", my_protein!S4363, "")</f>
        <v>283</v>
      </c>
      <c r="D4363" s="9"/>
    </row>
    <row r="4364">
      <c r="A4364" s="10">
        <f>IF(my_protein!J4363 = my_protein!J4364, IF(my_protein!H4364 - my_protein!I4363 &lt; 100, A4363, A4363 + 1), A4363 + 1)</f>
        <v>2915</v>
      </c>
      <c r="B4364" s="10">
        <f>IF(my_protein!I4363 - my_protein!H4364 &gt; 0, my_protein!I4363 - my_protein!H4364, 0)</f>
        <v>0</v>
      </c>
      <c r="C4364">
        <f>IF(my_protein!B4364 = "with_protein", my_protein!S4364, "")</f>
        <v>226</v>
      </c>
      <c r="D4364" s="9"/>
    </row>
    <row r="4365">
      <c r="A4365" s="10">
        <f>IF(my_protein!J4364 = my_protein!J4365, IF(my_protein!H4365 - my_protein!I4364 &lt; 100, A4364, A4364 + 1), A4364 + 1)</f>
        <v>2915</v>
      </c>
      <c r="B4365" s="10">
        <f>IF(my_protein!I4364 - my_protein!H4365 &gt; 0, my_protein!I4364 - my_protein!H4365, 0)</f>
        <v>0</v>
      </c>
      <c r="C4365">
        <f>IF(my_protein!B4365 = "with_protein", my_protein!S4365, "")</f>
        <v>177</v>
      </c>
      <c r="D4365" s="9"/>
    </row>
    <row r="4366">
      <c r="A4366" s="10">
        <f>IF(my_protein!J4365 = my_protein!J4366, IF(my_protein!H4366 - my_protein!I4365 &lt; 100, A4365, A4365 + 1), A4365 + 1)</f>
        <v>2916</v>
      </c>
      <c r="B4366" s="10">
        <f>IF(my_protein!I4365 - my_protein!H4366 &gt; 0, my_protein!I4365 - my_protein!H4366, 0)</f>
        <v>0</v>
      </c>
      <c r="C4366">
        <f>IF(my_protein!B4366 = "with_protein", my_protein!S4366, "")</f>
        <v>422</v>
      </c>
      <c r="D4366" s="9"/>
    </row>
    <row r="4367">
      <c r="A4367" s="10">
        <f>IF(my_protein!J4366 = my_protein!J4367, IF(my_protein!H4367 - my_protein!I4366 &lt; 100, A4366, A4366 + 1), A4366 + 1)</f>
        <v>2917</v>
      </c>
      <c r="B4367" s="10">
        <f>IF(my_protein!I4366 - my_protein!H4367 &gt; 0, my_protein!I4366 - my_protein!H4367, 0)</f>
        <v>0</v>
      </c>
      <c r="C4367">
        <f>IF(my_protein!B4367 = "with_protein", my_protein!S4367, "")</f>
        <v>291</v>
      </c>
      <c r="D4367" s="9"/>
    </row>
    <row r="4368">
      <c r="A4368" s="10">
        <f>IF(my_protein!J4367 = my_protein!J4368, IF(my_protein!H4368 - my_protein!I4367 &lt; 100, A4367, A4367 + 1), A4367 + 1)</f>
        <v>2918</v>
      </c>
      <c r="B4368" s="10">
        <f>IF(my_protein!I4367 - my_protein!H4368 &gt; 0, my_protein!I4367 - my_protein!H4368, 0)</f>
        <v>0</v>
      </c>
      <c r="C4368">
        <f>IF(my_protein!B4368 = "with_protein", my_protein!S4368, "")</f>
        <v>1091</v>
      </c>
      <c r="D4368" s="9"/>
    </row>
    <row r="4369">
      <c r="A4369" s="10">
        <f>IF(my_protein!J4368 = my_protein!J4369, IF(my_protein!H4369 - my_protein!I4368 &lt; 100, A4368, A4368 + 1), A4368 + 1)</f>
        <v>2919</v>
      </c>
      <c r="B4369" s="10">
        <f>IF(my_protein!I4368 - my_protein!H4369 &gt; 0, my_protein!I4368 - my_protein!H4369, 0)</f>
        <v>0</v>
      </c>
      <c r="C4369">
        <f>IF(my_protein!B4369 = "with_protein", my_protein!S4369, "")</f>
        <v>840</v>
      </c>
      <c r="D4369" s="9"/>
    </row>
    <row r="4370">
      <c r="A4370" s="10">
        <f>IF(my_protein!J4369 = my_protein!J4370, IF(my_protein!H4370 - my_protein!I4369 &lt; 100, A4369, A4369 + 1), A4369 + 1)</f>
        <v>2919</v>
      </c>
      <c r="B4370" s="10">
        <f>IF(my_protein!I4369 - my_protein!H4370 &gt; 0, my_protein!I4369 - my_protein!H4370, 0)</f>
        <v>0</v>
      </c>
      <c r="C4370">
        <f>IF(my_protein!B4370 = "with_protein", my_protein!S4370, "")</f>
        <v>93</v>
      </c>
      <c r="D4370" s="9"/>
    </row>
    <row r="4371">
      <c r="A4371" s="10">
        <f>IF(my_protein!J4370 = my_protein!J4371, IF(my_protein!H4371 - my_protein!I4370 &lt; 100, A4370, A4370 + 1), A4370 + 1)</f>
        <v>2920</v>
      </c>
      <c r="B4371" s="10">
        <f>IF(my_protein!I4370 - my_protein!H4371 &gt; 0, my_protein!I4370 - my_protein!H4371, 0)</f>
        <v>0</v>
      </c>
      <c r="C4371">
        <f>IF(my_protein!B4371 = "with_protein", my_protein!S4371, "")</f>
        <v>487</v>
      </c>
      <c r="D4371" s="9"/>
    </row>
    <row r="4372">
      <c r="A4372" s="10">
        <f>IF(my_protein!J4371 = my_protein!J4372, IF(my_protein!H4372 - my_protein!I4371 &lt; 100, A4371, A4371 + 1), A4371 + 1)</f>
        <v>2921</v>
      </c>
      <c r="B4372" s="10">
        <f>IF(my_protein!I4371 - my_protein!H4372 &gt; 0, my_protein!I4371 - my_protein!H4372, 0)</f>
        <v>0</v>
      </c>
      <c r="C4372">
        <f>IF(my_protein!B4372 = "with_protein", my_protein!S4372, "")</f>
        <v>151</v>
      </c>
      <c r="D4372" s="9"/>
    </row>
    <row r="4373">
      <c r="A4373" s="10">
        <f>IF(my_protein!J4372 = my_protein!J4373, IF(my_protein!H4373 - my_protein!I4372 &lt; 100, A4372, A4372 + 1), A4372 + 1)</f>
        <v>2921</v>
      </c>
      <c r="B4373" s="10">
        <f>IF(my_protein!I4372 - my_protein!H4373 &gt; 0, my_protein!I4372 - my_protein!H4373, 0)</f>
        <v>0</v>
      </c>
      <c r="C4373">
        <f>IF(my_protein!B4373 = "with_protein", my_protein!S4373, "")</f>
        <v>450</v>
      </c>
      <c r="D4373" s="9"/>
    </row>
    <row r="4374">
      <c r="A4374" s="10">
        <f>IF(my_protein!J4373 = my_protein!J4374, IF(my_protein!H4374 - my_protein!I4373 &lt; 100, A4373, A4373 + 1), A4373 + 1)</f>
        <v>2922</v>
      </c>
      <c r="B4374" s="10">
        <f>IF(my_protein!I4373 - my_protein!H4374 &gt; 0, my_protein!I4373 - my_protein!H4374, 0)</f>
        <v>0</v>
      </c>
      <c r="C4374">
        <f>IF(my_protein!B4374 = "with_protein", my_protein!S4374, "")</f>
        <v>74</v>
      </c>
      <c r="D4374" s="9"/>
    </row>
    <row r="4375">
      <c r="A4375" s="10">
        <f>IF(my_protein!J4374 = my_protein!J4375, IF(my_protein!H4375 - my_protein!I4374 &lt; 100, A4374, A4374 + 1), A4374 + 1)</f>
        <v>2923</v>
      </c>
      <c r="B4375" s="10">
        <f>IF(my_protein!I4374 - my_protein!H4375 &gt; 0, my_protein!I4374 - my_protein!H4375, 0)</f>
        <v>0</v>
      </c>
      <c r="C4375">
        <f>IF(my_protein!B4375 = "with_protein", my_protein!S4375, "")</f>
        <v>308</v>
      </c>
      <c r="D4375" s="9"/>
    </row>
    <row r="4376">
      <c r="A4376" s="10">
        <f>IF(my_protein!J4375 = my_protein!J4376, IF(my_protein!H4376 - my_protein!I4375 &lt; 100, A4375, A4375 + 1), A4375 + 1)</f>
        <v>2923</v>
      </c>
      <c r="B4376" s="10">
        <f>IF(my_protein!I4375 - my_protein!H4376 &gt; 0, my_protein!I4375 - my_protein!H4376, 0)</f>
        <v>0</v>
      </c>
      <c r="C4376">
        <f>IF(my_protein!B4376 = "with_protein", my_protein!S4376, "")</f>
        <v>410</v>
      </c>
      <c r="D4376" s="9"/>
    </row>
    <row r="4377">
      <c r="A4377" s="10">
        <f>IF(my_protein!J4376 = my_protein!J4377, IF(my_protein!H4377 - my_protein!I4376 &lt; 100, A4376, A4376 + 1), A4376 + 1)</f>
        <v>2924</v>
      </c>
      <c r="B4377" s="10">
        <f>IF(my_protein!I4376 - my_protein!H4377 &gt; 0, my_protein!I4376 - my_protein!H4377, 0)</f>
        <v>0</v>
      </c>
      <c r="C4377">
        <f>IF(my_protein!B4377 = "with_protein", my_protein!S4377, "")</f>
        <v>66</v>
      </c>
      <c r="D4377" s="9"/>
    </row>
    <row r="4378">
      <c r="A4378" s="10">
        <f>IF(my_protein!J4377 = my_protein!J4378, IF(my_protein!H4378 - my_protein!I4377 &lt; 100, A4377, A4377 + 1), A4377 + 1)</f>
        <v>2924</v>
      </c>
      <c r="B4378" s="10">
        <f>IF(my_protein!I4377 - my_protein!H4378 &gt; 0, my_protein!I4377 - my_protein!H4378, 0)</f>
        <v>3</v>
      </c>
      <c r="C4378">
        <f>IF(my_protein!B4378 = "with_protein", my_protein!S4378, "")</f>
        <v>139</v>
      </c>
      <c r="D4378" s="9"/>
    </row>
    <row r="4379">
      <c r="A4379" s="10">
        <f>IF(my_protein!J4378 = my_protein!J4379, IF(my_protein!H4379 - my_protein!I4378 &lt; 100, A4378, A4378 + 1), A4378 + 1)</f>
        <v>2925</v>
      </c>
      <c r="B4379" s="10">
        <f>IF(my_protein!I4378 - my_protein!H4379 &gt; 0, my_protein!I4378 - my_protein!H4379, 0)</f>
        <v>0</v>
      </c>
      <c r="C4379">
        <f>IF(my_protein!B4379 = "with_protein", my_protein!S4379, "")</f>
        <v>165</v>
      </c>
      <c r="D4379" s="9"/>
    </row>
    <row r="4380">
      <c r="A4380" s="10">
        <f>IF(my_protein!J4379 = my_protein!J4380, IF(my_protein!H4380 - my_protein!I4379 &lt; 100, A4379, A4379 + 1), A4379 + 1)</f>
        <v>2926</v>
      </c>
      <c r="B4380" s="10">
        <f>IF(my_protein!I4379 - my_protein!H4380 &gt; 0, my_protein!I4379 - my_protein!H4380, 0)</f>
        <v>0</v>
      </c>
      <c r="C4380">
        <f>IF(my_protein!B4380 = "with_protein", my_protein!S4380, "")</f>
        <v>181</v>
      </c>
      <c r="D4380" s="9"/>
    </row>
    <row r="4381">
      <c r="A4381" s="10">
        <f>IF(my_protein!J4380 = my_protein!J4381, IF(my_protein!H4381 - my_protein!I4380 &lt; 100, A4380, A4380 + 1), A4380 + 1)</f>
        <v>2926</v>
      </c>
      <c r="B4381" s="10">
        <f>IF(my_protein!I4380 - my_protein!H4381 &gt; 0, my_protein!I4380 - my_protein!H4381, 0)</f>
        <v>0</v>
      </c>
      <c r="C4381">
        <f>IF(my_protein!B4381 = "with_protein", my_protein!S4381, "")</f>
        <v>144</v>
      </c>
      <c r="D4381" s="9"/>
    </row>
    <row r="4382">
      <c r="A4382" s="10">
        <f>IF(my_protein!J4381 = my_protein!J4382, IF(my_protein!H4382 - my_protein!I4381 &lt; 100, A4381, A4381 + 1), A4381 + 1)</f>
        <v>2927</v>
      </c>
      <c r="B4382" s="10">
        <f>IF(my_protein!I4381 - my_protein!H4382 &gt; 0, my_protein!I4381 - my_protein!H4382, 0)</f>
        <v>0</v>
      </c>
      <c r="C4382">
        <f>IF(my_protein!B4382 = "with_protein", my_protein!S4382, "")</f>
        <v>424</v>
      </c>
      <c r="D4382" s="9"/>
    </row>
    <row r="4383">
      <c r="A4383" s="10">
        <f>IF(my_protein!J4382 = my_protein!J4383, IF(my_protein!H4383 - my_protein!I4382 &lt; 100, A4382, A4382 + 1), A4382 + 1)</f>
        <v>2928</v>
      </c>
      <c r="B4383" s="10">
        <f>IF(my_protein!I4382 - my_protein!H4383 &gt; 0, my_protein!I4382 - my_protein!H4383, 0)</f>
        <v>0</v>
      </c>
      <c r="C4383">
        <f>IF(my_protein!B4383 = "with_protein", my_protein!S4383, "")</f>
        <v>177</v>
      </c>
      <c r="D4383" s="9"/>
    </row>
    <row r="4384">
      <c r="A4384" s="10">
        <f>IF(my_protein!J4383 = my_protein!J4384, IF(my_protein!H4384 - my_protein!I4383 &lt; 100, A4383, A4383 + 1), A4383 + 1)</f>
        <v>2929</v>
      </c>
      <c r="B4384" s="10">
        <f>IF(my_protein!I4383 - my_protein!H4384 &gt; 0, my_protein!I4383 - my_protein!H4384, 0)</f>
        <v>0</v>
      </c>
      <c r="C4384">
        <f>IF(my_protein!B4384 = "with_protein", my_protein!S4384, "")</f>
        <v>186</v>
      </c>
      <c r="D4384" s="9"/>
    </row>
    <row r="4385">
      <c r="A4385" s="10">
        <f>IF(my_protein!J4384 = my_protein!J4385, IF(my_protein!H4385 - my_protein!I4384 &lt; 100, A4384, A4384 + 1), A4384 + 1)</f>
        <v>2930</v>
      </c>
      <c r="B4385" s="10">
        <f>IF(my_protein!I4384 - my_protein!H4385 &gt; 0, my_protein!I4384 - my_protein!H4385, 0)</f>
        <v>0</v>
      </c>
      <c r="C4385">
        <f>IF(my_protein!B4385 = "with_protein", my_protein!S4385, "")</f>
        <v>588</v>
      </c>
      <c r="D4385" s="9"/>
    </row>
    <row r="4386">
      <c r="A4386" s="10">
        <f>IF(my_protein!J4385 = my_protein!J4386, IF(my_protein!H4386 - my_protein!I4385 &lt; 100, A4385, A4385 + 1), A4385 + 1)</f>
        <v>2931</v>
      </c>
      <c r="B4386" s="10">
        <f>IF(my_protein!I4385 - my_protein!H4386 &gt; 0, my_protein!I4385 - my_protein!H4386, 0)</f>
        <v>0</v>
      </c>
      <c r="C4386">
        <f>IF(my_protein!B4386 = "with_protein", my_protein!S4386, "")</f>
        <v>196</v>
      </c>
      <c r="D4386" s="9"/>
    </row>
    <row r="4387">
      <c r="A4387" s="10">
        <f>IF(my_protein!J4386 = my_protein!J4387, IF(my_protein!H4387 - my_protein!I4386 &lt; 100, A4386, A4386 + 1), A4386 + 1)</f>
        <v>2932</v>
      </c>
      <c r="B4387" s="10">
        <f>IF(my_protein!I4386 - my_protein!H4387 &gt; 0, my_protein!I4386 - my_protein!H4387, 0)</f>
        <v>0</v>
      </c>
      <c r="C4387">
        <f>IF(my_protein!B4387 = "with_protein", my_protein!S4387, "")</f>
        <v>218</v>
      </c>
      <c r="D4387" s="9"/>
    </row>
    <row r="4388">
      <c r="A4388" s="10">
        <f>IF(my_protein!J4387 = my_protein!J4388, IF(my_protein!H4388 - my_protein!I4387 &lt; 100, A4387, A4387 + 1), A4387 + 1)</f>
        <v>2933</v>
      </c>
      <c r="B4388" s="10">
        <f>IF(my_protein!I4387 - my_protein!H4388 &gt; 0, my_protein!I4387 - my_protein!H4388, 0)</f>
        <v>0</v>
      </c>
      <c r="C4388">
        <f>IF(my_protein!B4388 = "with_protein", my_protein!S4388, "")</f>
        <v>255</v>
      </c>
      <c r="D4388" s="9"/>
    </row>
    <row r="4389">
      <c r="A4389" s="10">
        <f>IF(my_protein!J4388 = my_protein!J4389, IF(my_protein!H4389 - my_protein!I4388 &lt; 100, A4388, A4388 + 1), A4388 + 1)</f>
        <v>2934</v>
      </c>
      <c r="B4389" s="10">
        <f>IF(my_protein!I4388 - my_protein!H4389 &gt; 0, my_protein!I4388 - my_protein!H4389, 0)</f>
        <v>0</v>
      </c>
      <c r="C4389">
        <f>IF(my_protein!B4389 = "with_protein", my_protein!S4389, "")</f>
        <v>307</v>
      </c>
      <c r="D4389" s="9"/>
    </row>
    <row r="4390">
      <c r="A4390" s="10">
        <f>IF(my_protein!J4389 = my_protein!J4390, IF(my_protein!H4390 - my_protein!I4389 &lt; 100, A4389, A4389 + 1), A4389 + 1)</f>
        <v>2934</v>
      </c>
      <c r="B4390" s="10">
        <f>IF(my_protein!I4389 - my_protein!H4390 &gt; 0, my_protein!I4389 - my_protein!H4390, 0)</f>
        <v>3</v>
      </c>
      <c r="C4390">
        <f>IF(my_protein!B4390 = "with_protein", my_protein!S4390, "")</f>
        <v>320</v>
      </c>
      <c r="D4390" s="9"/>
    </row>
    <row r="4391">
      <c r="A4391" s="10">
        <f>IF(my_protein!J4390 = my_protein!J4391, IF(my_protein!H4391 - my_protein!I4390 &lt; 100, A4390, A4390 + 1), A4390 + 1)</f>
        <v>2934</v>
      </c>
      <c r="B4391" s="10">
        <f>IF(my_protein!I4390 - my_protein!H4391 &gt; 0, my_protein!I4390 - my_protein!H4391, 0)</f>
        <v>33</v>
      </c>
      <c r="C4391">
        <f>IF(my_protein!B4391 = "with_protein", my_protein!S4391, "")</f>
        <v>330</v>
      </c>
      <c r="D4391" s="9"/>
    </row>
    <row r="4392">
      <c r="A4392" s="10">
        <f>IF(my_protein!J4391 = my_protein!J4392, IF(my_protein!H4392 - my_protein!I4391 &lt; 100, A4391, A4391 + 1), A4391 + 1)</f>
        <v>2935</v>
      </c>
      <c r="B4392" s="10">
        <f>IF(my_protein!I4391 - my_protein!H4392 &gt; 0, my_protein!I4391 - my_protein!H4392, 0)</f>
        <v>0</v>
      </c>
      <c r="C4392">
        <f>IF(my_protein!B4392 = "with_protein", my_protein!S4392, "")</f>
        <v>67</v>
      </c>
      <c r="D4392" s="9"/>
    </row>
    <row r="4393">
      <c r="A4393" s="10">
        <f>IF(my_protein!J4392 = my_protein!J4393, IF(my_protein!H4393 - my_protein!I4392 &lt; 100, A4392, A4392 + 1), A4392 + 1)</f>
        <v>2935</v>
      </c>
      <c r="B4393" s="10">
        <f>IF(my_protein!I4392 - my_protein!H4393 &gt; 0, my_protein!I4392 - my_protein!H4393, 0)</f>
        <v>0</v>
      </c>
      <c r="C4393" t="str">
        <f>IF(my_protein!B4393 = "with_protein", my_protein!S4393, "")</f>
        <v/>
      </c>
      <c r="D4393" s="9"/>
    </row>
    <row r="4394">
      <c r="A4394" s="10">
        <f>IF(my_protein!J4393 = my_protein!J4394, IF(my_protein!H4394 - my_protein!I4393 &lt; 100, A4393, A4393 + 1), A4393 + 1)</f>
        <v>2935</v>
      </c>
      <c r="B4394" s="10">
        <f>IF(my_protein!I4393 - my_protein!H4394 &gt; 0, my_protein!I4393 - my_protein!H4394, 0)</f>
        <v>0</v>
      </c>
      <c r="C4394">
        <f>IF(my_protein!B4394 = "with_protein", my_protein!S4394, "")</f>
        <v>314</v>
      </c>
      <c r="D4394" s="9"/>
    </row>
    <row r="4395">
      <c r="A4395" s="10">
        <f>IF(my_protein!J4394 = my_protein!J4395, IF(my_protein!H4395 - my_protein!I4394 &lt; 100, A4394, A4394 + 1), A4394 + 1)</f>
        <v>2936</v>
      </c>
      <c r="B4395" s="10">
        <f>IF(my_protein!I4394 - my_protein!H4395 &gt; 0, my_protein!I4394 - my_protein!H4395, 0)</f>
        <v>0</v>
      </c>
      <c r="C4395">
        <f>IF(my_protein!B4395 = "with_protein", my_protein!S4395, "")</f>
        <v>149</v>
      </c>
      <c r="D4395" s="9"/>
    </row>
    <row r="4396">
      <c r="A4396" s="10">
        <f>IF(my_protein!J4395 = my_protein!J4396, IF(my_protein!H4396 - my_protein!I4395 &lt; 100, A4395, A4395 + 1), A4395 + 1)</f>
        <v>2937</v>
      </c>
      <c r="B4396" s="10">
        <f>IF(my_protein!I4395 - my_protein!H4396 &gt; 0, my_protein!I4395 - my_protein!H4396, 0)</f>
        <v>0</v>
      </c>
      <c r="C4396">
        <f>IF(my_protein!B4396 = "with_protein", my_protein!S4396, "")</f>
        <v>365</v>
      </c>
      <c r="D4396" s="9"/>
    </row>
    <row r="4397">
      <c r="A4397" s="10">
        <f>IF(my_protein!J4396 = my_protein!J4397, IF(my_protein!H4397 - my_protein!I4396 &lt; 100, A4396, A4396 + 1), A4396 + 1)</f>
        <v>2938</v>
      </c>
      <c r="B4397" s="10">
        <f>IF(my_protein!I4396 - my_protein!H4397 &gt; 0, my_protein!I4396 - my_protein!H4397, 0)</f>
        <v>0</v>
      </c>
      <c r="C4397">
        <f>IF(my_protein!B4397 = "with_protein", my_protein!S4397, "")</f>
        <v>372</v>
      </c>
      <c r="D4397" s="9"/>
    </row>
    <row r="4398">
      <c r="A4398" s="10">
        <f>IF(my_protein!J4397 = my_protein!J4398, IF(my_protein!H4398 - my_protein!I4397 &lt; 100, A4397, A4397 + 1), A4397 + 1)</f>
        <v>2939</v>
      </c>
      <c r="B4398" s="10">
        <f>IF(my_protein!I4397 - my_protein!H4398 &gt; 0, my_protein!I4397 - my_protein!H4398, 0)</f>
        <v>0</v>
      </c>
      <c r="C4398">
        <f>IF(my_protein!B4398 = "with_protein", my_protein!S4398, "")</f>
        <v>366</v>
      </c>
      <c r="D4398" s="9"/>
    </row>
    <row r="4399">
      <c r="A4399" s="10">
        <f>IF(my_protein!J4398 = my_protein!J4399, IF(my_protein!H4399 - my_protein!I4398 &lt; 100, A4398, A4398 + 1), A4398 + 1)</f>
        <v>2940</v>
      </c>
      <c r="B4399" s="10">
        <f>IF(my_protein!I4398 - my_protein!H4399 &gt; 0, my_protein!I4398 - my_protein!H4399, 0)</f>
        <v>0</v>
      </c>
      <c r="C4399">
        <f>IF(my_protein!B4399 = "with_protein", my_protein!S4399, "")</f>
        <v>207</v>
      </c>
      <c r="D4399" s="9"/>
    </row>
    <row r="4400">
      <c r="A4400" s="10">
        <f>IF(my_protein!J4399 = my_protein!J4400, IF(my_protein!H4400 - my_protein!I4399 &lt; 100, A4399, A4399 + 1), A4399 + 1)</f>
        <v>2941</v>
      </c>
      <c r="B4400" s="10">
        <f>IF(my_protein!I4399 - my_protein!H4400 &gt; 0, my_protein!I4399 - my_protein!H4400, 0)</f>
        <v>0</v>
      </c>
      <c r="C4400">
        <f>IF(my_protein!B4400 = "with_protein", my_protein!S4400, "")</f>
        <v>57</v>
      </c>
      <c r="D4400" s="9"/>
    </row>
    <row r="4401">
      <c r="A4401" s="10">
        <f>IF(my_protein!J4400 = my_protein!J4401, IF(my_protein!H4401 - my_protein!I4400 &lt; 100, A4400, A4400 + 1), A4400 + 1)</f>
        <v>2941</v>
      </c>
      <c r="B4401" s="10">
        <f>IF(my_protein!I4400 - my_protein!H4401 &gt; 0, my_protein!I4400 - my_protein!H4401, 0)</f>
        <v>0</v>
      </c>
      <c r="C4401">
        <f>IF(my_protein!B4401 = "with_protein", my_protein!S4401, "")</f>
        <v>793</v>
      </c>
      <c r="D4401" s="9"/>
    </row>
    <row r="4402">
      <c r="A4402" s="10">
        <f>IF(my_protein!J4401 = my_protein!J4402, IF(my_protein!H4402 - my_protein!I4401 &lt; 100, A4401, A4401 + 1), A4401 + 1)</f>
        <v>2941</v>
      </c>
      <c r="B4402" s="10">
        <f>IF(my_protein!I4401 - my_protein!H4402 &gt; 0, my_protein!I4401 - my_protein!H4402, 0)</f>
        <v>0</v>
      </c>
      <c r="C4402">
        <f>IF(my_protein!B4402 = "with_protein", my_protein!S4402, "")</f>
        <v>253</v>
      </c>
      <c r="D4402" s="9"/>
    </row>
    <row r="4403">
      <c r="A4403" s="10">
        <f>IF(my_protein!J4402 = my_protein!J4403, IF(my_protein!H4403 - my_protein!I4402 &lt; 100, A4402, A4402 + 1), A4402 + 1)</f>
        <v>2942</v>
      </c>
      <c r="B4403" s="10">
        <f>IF(my_protein!I4402 - my_protein!H4403 &gt; 0, my_protein!I4402 - my_protein!H4403, 0)</f>
        <v>0</v>
      </c>
      <c r="C4403">
        <f>IF(my_protein!B4403 = "with_protein", my_protein!S4403, "")</f>
        <v>416</v>
      </c>
      <c r="D4403" s="9"/>
    </row>
    <row r="4404">
      <c r="A4404" s="10">
        <f>IF(my_protein!J4403 = my_protein!J4404, IF(my_protein!H4404 - my_protein!I4403 &lt; 100, A4403, A4403 + 1), A4403 + 1)</f>
        <v>2943</v>
      </c>
      <c r="B4404" s="10">
        <f>IF(my_protein!I4403 - my_protein!H4404 &gt; 0, my_protein!I4403 - my_protein!H4404, 0)</f>
        <v>0</v>
      </c>
      <c r="C4404">
        <f>IF(my_protein!B4404 = "with_protein", my_protein!S4404, "")</f>
        <v>1333</v>
      </c>
      <c r="D4404" s="9"/>
    </row>
    <row r="4405">
      <c r="A4405" s="10">
        <f>IF(my_protein!J4404 = my_protein!J4405, IF(my_protein!H4405 - my_protein!I4404 &lt; 100, A4404, A4404 + 1), A4404 + 1)</f>
        <v>2944</v>
      </c>
      <c r="B4405" s="10">
        <f>IF(my_protein!I4404 - my_protein!H4405 &gt; 0, my_protein!I4404 - my_protein!H4405, 0)</f>
        <v>0</v>
      </c>
      <c r="C4405">
        <f>IF(my_protein!B4405 = "with_protein", my_protein!S4405, "")</f>
        <v>293</v>
      </c>
      <c r="D4405" s="9"/>
    </row>
    <row r="4406">
      <c r="A4406" s="10">
        <f>IF(my_protein!J4405 = my_protein!J4406, IF(my_protein!H4406 - my_protein!I4405 &lt; 100, A4405, A4405 + 1), A4405 + 1)</f>
        <v>2944</v>
      </c>
      <c r="B4406" s="10">
        <f>IF(my_protein!I4405 - my_protein!H4406 &gt; 0, my_protein!I4405 - my_protein!H4406, 0)</f>
        <v>0</v>
      </c>
      <c r="C4406">
        <f>IF(my_protein!B4406 = "with_protein", my_protein!S4406, "")</f>
        <v>322</v>
      </c>
      <c r="D4406" s="9"/>
    </row>
    <row r="4407">
      <c r="A4407" s="10">
        <f>IF(my_protein!J4406 = my_protein!J4407, IF(my_protein!H4407 - my_protein!I4406 &lt; 100, A4406, A4406 + 1), A4406 + 1)</f>
        <v>2945</v>
      </c>
      <c r="B4407" s="10">
        <f>IF(my_protein!I4406 - my_protein!H4407 &gt; 0, my_protein!I4406 - my_protein!H4407, 0)</f>
        <v>0</v>
      </c>
      <c r="C4407">
        <f>IF(my_protein!B4407 = "with_protein", my_protein!S4407, "")</f>
        <v>249</v>
      </c>
      <c r="D4407" s="9"/>
    </row>
    <row r="4408">
      <c r="A4408" s="10">
        <f>IF(my_protein!J4407 = my_protein!J4408, IF(my_protein!H4408 - my_protein!I4407 &lt; 100, A4407, A4407 + 1), A4407 + 1)</f>
        <v>2946</v>
      </c>
      <c r="B4408" s="10">
        <f>IF(my_protein!I4407 - my_protein!H4408 &gt; 0, my_protein!I4407 - my_protein!H4408, 0)</f>
        <v>0</v>
      </c>
      <c r="C4408">
        <f>IF(my_protein!B4408 = "with_protein", my_protein!S4408, "")</f>
        <v>229</v>
      </c>
      <c r="D4408" s="9"/>
    </row>
    <row r="4409">
      <c r="A4409" s="10">
        <f>IF(my_protein!J4408 = my_protein!J4409, IF(my_protein!H4409 - my_protein!I4408 &lt; 100, A4408, A4408 + 1), A4408 + 1)</f>
        <v>2947</v>
      </c>
      <c r="B4409" s="10">
        <f>IF(my_protein!I4408 - my_protein!H4409 &gt; 0, my_protein!I4408 - my_protein!H4409, 0)</f>
        <v>0</v>
      </c>
      <c r="C4409">
        <f>IF(my_protein!B4409 = "with_protein", my_protein!S4409, "")</f>
        <v>231</v>
      </c>
      <c r="D4409" s="9"/>
    </row>
    <row r="4410">
      <c r="A4410" s="10">
        <f>IF(my_protein!J4409 = my_protein!J4410, IF(my_protein!H4410 - my_protein!I4409 &lt; 100, A4409, A4409 + 1), A4409 + 1)</f>
        <v>2948</v>
      </c>
      <c r="B4410" s="10">
        <f>IF(my_protein!I4409 - my_protein!H4410 &gt; 0, my_protein!I4409 - my_protein!H4410, 0)</f>
        <v>0</v>
      </c>
      <c r="C4410">
        <f>IF(my_protein!B4410 = "with_protein", my_protein!S4410, "")</f>
        <v>458</v>
      </c>
      <c r="D4410" s="9"/>
    </row>
    <row r="4411">
      <c r="A4411" s="10">
        <f>IF(my_protein!J4410 = my_protein!J4411, IF(my_protein!H4411 - my_protein!I4410 &lt; 100, A4410, A4410 + 1), A4410 + 1)</f>
        <v>2949</v>
      </c>
      <c r="B4411" s="10">
        <f>IF(my_protein!I4410 - my_protein!H4411 &gt; 0, my_protein!I4410 - my_protein!H4411, 0)</f>
        <v>0</v>
      </c>
      <c r="C4411">
        <f>IF(my_protein!B4411 = "with_protein", my_protein!S4411, "")</f>
        <v>396</v>
      </c>
      <c r="D4411" s="9"/>
    </row>
    <row r="4412">
      <c r="A4412" s="10">
        <f>IF(my_protein!J4411 = my_protein!J4412, IF(my_protein!H4412 - my_protein!I4411 &lt; 100, A4411, A4411 + 1), A4411 + 1)</f>
        <v>2950</v>
      </c>
      <c r="B4412" s="10">
        <f>IF(my_protein!I4411 - my_protein!H4412 &gt; 0, my_protein!I4411 - my_protein!H4412, 0)</f>
        <v>0</v>
      </c>
      <c r="C4412">
        <f>IF(my_protein!B4412 = "with_protein", my_protein!S4412, "")</f>
        <v>427</v>
      </c>
      <c r="D4412" s="9"/>
    </row>
    <row r="4413">
      <c r="A4413" s="10">
        <f>IF(my_protein!J4412 = my_protein!J4413, IF(my_protein!H4413 - my_protein!I4412 &lt; 100, A4412, A4412 + 1), A4412 + 1)</f>
        <v>2951</v>
      </c>
      <c r="B4413" s="10">
        <f>IF(my_protein!I4412 - my_protein!H4413 &gt; 0, my_protein!I4412 - my_protein!H4413, 0)</f>
        <v>0</v>
      </c>
      <c r="C4413">
        <f>IF(my_protein!B4413 = "with_protein", my_protein!S4413, "")</f>
        <v>149</v>
      </c>
      <c r="D4413" s="9"/>
    </row>
    <row r="4414">
      <c r="A4414" s="10">
        <f>IF(my_protein!J4413 = my_protein!J4414, IF(my_protein!H4414 - my_protein!I4413 &lt; 100, A4413, A4413 + 1), A4413 + 1)</f>
        <v>2952</v>
      </c>
      <c r="B4414" s="10">
        <f>IF(my_protein!I4413 - my_protein!H4414 &gt; 0, my_protein!I4413 - my_protein!H4414, 0)</f>
        <v>0</v>
      </c>
      <c r="C4414">
        <f>IF(my_protein!B4414 = "with_protein", my_protein!S4414, "")</f>
        <v>287</v>
      </c>
      <c r="D4414" s="9"/>
    </row>
    <row r="4415">
      <c r="A4415" s="10">
        <f>IF(my_protein!J4414 = my_protein!J4415, IF(my_protein!H4415 - my_protein!I4414 &lt; 100, A4414, A4414 + 1), A4414 + 1)</f>
        <v>2953</v>
      </c>
      <c r="B4415" s="10">
        <f>IF(my_protein!I4414 - my_protein!H4415 &gt; 0, my_protein!I4414 - my_protein!H4415, 0)</f>
        <v>0</v>
      </c>
      <c r="C4415">
        <f>IF(my_protein!B4415 = "with_protein", my_protein!S4415, "")</f>
        <v>161</v>
      </c>
      <c r="D4415" s="9"/>
    </row>
    <row r="4416">
      <c r="A4416" s="10">
        <f>IF(my_protein!J4415 = my_protein!J4416, IF(my_protein!H4416 - my_protein!I4415 &lt; 100, A4415, A4415 + 1), A4415 + 1)</f>
        <v>2954</v>
      </c>
      <c r="B4416" s="10">
        <f>IF(my_protein!I4415 - my_protein!H4416 &gt; 0, my_protein!I4415 - my_protein!H4416, 0)</f>
        <v>0</v>
      </c>
      <c r="C4416">
        <f>IF(my_protein!B4416 = "with_protein", my_protein!S4416, "")</f>
        <v>380</v>
      </c>
      <c r="D4416" s="9"/>
    </row>
    <row r="4417">
      <c r="A4417" s="10">
        <f>IF(my_protein!J4416 = my_protein!J4417, IF(my_protein!H4417 - my_protein!I4416 &lt; 100, A4416, A4416 + 1), A4416 + 1)</f>
        <v>2955</v>
      </c>
      <c r="B4417" s="10">
        <f>IF(my_protein!I4416 - my_protein!H4417 &gt; 0, my_protein!I4416 - my_protein!H4417, 0)</f>
        <v>0</v>
      </c>
      <c r="C4417">
        <f>IF(my_protein!B4417 = "with_protein", my_protein!S4417, "")</f>
        <v>397</v>
      </c>
      <c r="D4417" s="9"/>
    </row>
    <row r="4418">
      <c r="A4418" s="10">
        <f>IF(my_protein!J4417 = my_protein!J4418, IF(my_protein!H4418 - my_protein!I4417 &lt; 100, A4417, A4417 + 1), A4417 + 1)</f>
        <v>2955</v>
      </c>
      <c r="B4418" s="10">
        <f>IF(my_protein!I4417 - my_protein!H4418 &gt; 0, my_protein!I4417 - my_protein!H4418, 0)</f>
        <v>0</v>
      </c>
      <c r="C4418">
        <f>IF(my_protein!B4418 = "with_protein", my_protein!S4418, "")</f>
        <v>172</v>
      </c>
      <c r="D4418" s="9"/>
    </row>
    <row r="4419">
      <c r="A4419" s="10">
        <f>IF(my_protein!J4418 = my_protein!J4419, IF(my_protein!H4419 - my_protein!I4418 &lt; 100, A4418, A4418 + 1), A4418 + 1)</f>
        <v>2955</v>
      </c>
      <c r="B4419" s="10">
        <f>IF(my_protein!I4418 - my_protein!H4419 &gt; 0, my_protein!I4418 - my_protein!H4419, 0)</f>
        <v>0</v>
      </c>
      <c r="C4419">
        <f>IF(my_protein!B4419 = "with_protein", my_protein!S4419, "")</f>
        <v>138</v>
      </c>
      <c r="D4419" s="9"/>
    </row>
    <row r="4420">
      <c r="A4420" s="10">
        <f>IF(my_protein!J4419 = my_protein!J4420, IF(my_protein!H4420 - my_protein!I4419 &lt; 100, A4419, A4419 + 1), A4419 + 1)</f>
        <v>2955</v>
      </c>
      <c r="B4420" s="10">
        <f>IF(my_protein!I4419 - my_protein!H4420 &gt; 0, my_protein!I4419 - my_protein!H4420, 0)</f>
        <v>0</v>
      </c>
      <c r="C4420">
        <f>IF(my_protein!B4420 = "with_protein", my_protein!S4420, "")</f>
        <v>338</v>
      </c>
      <c r="D4420" s="9"/>
    </row>
    <row r="4421">
      <c r="A4421" s="10">
        <f>IF(my_protein!J4420 = my_protein!J4421, IF(my_protein!H4421 - my_protein!I4420 &lt; 100, A4420, A4420 + 1), A4420 + 1)</f>
        <v>2956</v>
      </c>
      <c r="B4421" s="10">
        <f>IF(my_protein!I4420 - my_protein!H4421 &gt; 0, my_protein!I4420 - my_protein!H4421, 0)</f>
        <v>0</v>
      </c>
      <c r="C4421">
        <f>IF(my_protein!B4421 = "with_protein", my_protein!S4421, "")</f>
        <v>144</v>
      </c>
      <c r="D4421" s="9"/>
    </row>
    <row r="4422">
      <c r="A4422" s="10">
        <f>IF(my_protein!J4421 = my_protein!J4422, IF(my_protein!H4422 - my_protein!I4421 &lt; 100, A4421, A4421 + 1), A4421 + 1)</f>
        <v>2956</v>
      </c>
      <c r="B4422" s="10">
        <f>IF(my_protein!I4421 - my_protein!H4422 &gt; 0, my_protein!I4421 - my_protein!H4422, 0)</f>
        <v>0</v>
      </c>
      <c r="C4422">
        <f>IF(my_protein!B4422 = "with_protein", my_protein!S4422, "")</f>
        <v>397</v>
      </c>
      <c r="D4422" s="9"/>
    </row>
    <row r="4423">
      <c r="A4423" s="10">
        <f>IF(my_protein!J4422 = my_protein!J4423, IF(my_protein!H4423 - my_protein!I4422 &lt; 100, A4422, A4422 + 1), A4422 + 1)</f>
        <v>2957</v>
      </c>
      <c r="B4423" s="10">
        <f>IF(my_protein!I4422 - my_protein!H4423 &gt; 0, my_protein!I4422 - my_protein!H4423, 0)</f>
        <v>0</v>
      </c>
      <c r="C4423">
        <f>IF(my_protein!B4423 = "with_protein", my_protein!S4423, "")</f>
        <v>443</v>
      </c>
      <c r="D4423" s="9"/>
    </row>
    <row r="4424">
      <c r="A4424" s="10">
        <f>IF(my_protein!J4423 = my_protein!J4424, IF(my_protein!H4424 - my_protein!I4423 &lt; 100, A4423, A4423 + 1), A4423 + 1)</f>
        <v>2958</v>
      </c>
      <c r="B4424" s="10">
        <f>IF(my_protein!I4423 - my_protein!H4424 &gt; 0, my_protein!I4423 - my_protein!H4424, 0)</f>
        <v>0</v>
      </c>
      <c r="C4424">
        <f>IF(my_protein!B4424 = "with_protein", my_protein!S4424, "")</f>
        <v>187</v>
      </c>
      <c r="D4424" s="9"/>
    </row>
    <row r="4425">
      <c r="A4425" s="10">
        <f>IF(my_protein!J4424 = my_protein!J4425, IF(my_protein!H4425 - my_protein!I4424 &lt; 100, A4424, A4424 + 1), A4424 + 1)</f>
        <v>2959</v>
      </c>
      <c r="B4425" s="10">
        <f>IF(my_protein!I4424 - my_protein!H4425 &gt; 0, my_protein!I4424 - my_protein!H4425, 0)</f>
        <v>0</v>
      </c>
      <c r="C4425">
        <f>IF(my_protein!B4425 = "with_protein", my_protein!S4425, "")</f>
        <v>67</v>
      </c>
      <c r="D4425" s="9"/>
    </row>
    <row r="4426">
      <c r="A4426" s="10">
        <f>IF(my_protein!J4425 = my_protein!J4426, IF(my_protein!H4426 - my_protein!I4425 &lt; 100, A4425, A4425 + 1), A4425 + 1)</f>
        <v>2960</v>
      </c>
      <c r="B4426" s="10">
        <f>IF(my_protein!I4425 - my_protein!H4426 &gt; 0, my_protein!I4425 - my_protein!H4426, 0)</f>
        <v>0</v>
      </c>
      <c r="C4426">
        <f>IF(my_protein!B4426 = "with_protein", my_protein!S4426, "")</f>
        <v>295</v>
      </c>
      <c r="D4426" s="9"/>
    </row>
    <row r="4427">
      <c r="A4427" s="10">
        <f>IF(my_protein!J4426 = my_protein!J4427, IF(my_protein!H4427 - my_protein!I4426 &lt; 100, A4426, A4426 + 1), A4426 + 1)</f>
        <v>2960</v>
      </c>
      <c r="B4427" s="10">
        <f>IF(my_protein!I4426 - my_protein!H4427 &gt; 0, my_protein!I4426 - my_protein!H4427, 0)</f>
        <v>0</v>
      </c>
      <c r="C4427">
        <f>IF(my_protein!B4427 = "with_protein", my_protein!S4427, "")</f>
        <v>536</v>
      </c>
      <c r="D4427" s="9"/>
    </row>
    <row r="4428">
      <c r="A4428" s="10">
        <f>IF(my_protein!J4427 = my_protein!J4428, IF(my_protein!H4428 - my_protein!I4427 &lt; 100, A4427, A4427 + 1), A4427 + 1)</f>
        <v>2961</v>
      </c>
      <c r="B4428" s="10">
        <f>IF(my_protein!I4427 - my_protein!H4428 &gt; 0, my_protein!I4427 - my_protein!H4428, 0)</f>
        <v>0</v>
      </c>
      <c r="C4428">
        <f>IF(my_protein!B4428 = "with_protein", my_protein!S4428, "")</f>
        <v>402</v>
      </c>
      <c r="D4428" s="9"/>
    </row>
    <row r="4429">
      <c r="A4429" s="10">
        <f>IF(my_protein!J4428 = my_protein!J4429, IF(my_protein!H4429 - my_protein!I4428 &lt; 100, A4428, A4428 + 1), A4428 + 1)</f>
        <v>2961</v>
      </c>
      <c r="B4429" s="10">
        <f>IF(my_protein!I4428 - my_protein!H4429 &gt; 0, my_protein!I4428 - my_protein!H4429, 0)</f>
        <v>0</v>
      </c>
      <c r="C4429">
        <f>IF(my_protein!B4429 = "with_protein", my_protein!S4429, "")</f>
        <v>199</v>
      </c>
      <c r="D4429" s="9"/>
    </row>
    <row r="4430">
      <c r="A4430" s="10">
        <f>IF(my_protein!J4429 = my_protein!J4430, IF(my_protein!H4430 - my_protein!I4429 &lt; 100, A4429, A4429 + 1), A4429 + 1)</f>
        <v>2962</v>
      </c>
      <c r="B4430" s="10">
        <f>IF(my_protein!I4429 - my_protein!H4430 &gt; 0, my_protein!I4429 - my_protein!H4430, 0)</f>
        <v>0</v>
      </c>
      <c r="C4430">
        <f>IF(my_protein!B4430 = "with_protein", my_protein!S4430, "")</f>
        <v>285</v>
      </c>
      <c r="D4430" s="9"/>
    </row>
    <row r="4431">
      <c r="A4431" s="10">
        <f>IF(my_protein!J4430 = my_protein!J4431, IF(my_protein!H4431 - my_protein!I4430 &lt; 100, A4430, A4430 + 1), A4430 + 1)</f>
        <v>2962</v>
      </c>
      <c r="B4431" s="10">
        <f>IF(my_protein!I4430 - my_protein!H4431 &gt; 0, my_protein!I4430 - my_protein!H4431, 0)</f>
        <v>3</v>
      </c>
      <c r="C4431">
        <f>IF(my_protein!B4431 = "with_protein", my_protein!S4431, "")</f>
        <v>312</v>
      </c>
      <c r="D4431" s="9"/>
    </row>
    <row r="4432">
      <c r="A4432" s="10">
        <f>IF(my_protein!J4431 = my_protein!J4432, IF(my_protein!H4432 - my_protein!I4431 &lt; 100, A4431, A4431 + 1), A4431 + 1)</f>
        <v>2962</v>
      </c>
      <c r="B4432" s="10">
        <f>IF(my_protein!I4431 - my_protein!H4432 &gt; 0, my_protein!I4431 - my_protein!H4432, 0)</f>
        <v>16</v>
      </c>
      <c r="C4432">
        <f>IF(my_protein!B4432 = "with_protein", my_protein!S4432, "")</f>
        <v>410</v>
      </c>
      <c r="D4432" s="9"/>
    </row>
    <row r="4433">
      <c r="A4433" s="10">
        <f>IF(my_protein!J4432 = my_protein!J4433, IF(my_protein!H4433 - my_protein!I4432 &lt; 100, A4432, A4432 + 1), A4432 + 1)</f>
        <v>2962</v>
      </c>
      <c r="B4433" s="10">
        <f>IF(my_protein!I4432 - my_protein!H4433 &gt; 0, my_protein!I4432 - my_protein!H4433, 0)</f>
        <v>0</v>
      </c>
      <c r="C4433">
        <f>IF(my_protein!B4433 = "with_protein", my_protein!S4433, "")</f>
        <v>291</v>
      </c>
      <c r="D4433" s="9"/>
    </row>
    <row r="4434">
      <c r="A4434" s="10">
        <f>IF(my_protein!J4433 = my_protein!J4434, IF(my_protein!H4434 - my_protein!I4433 &lt; 100, A4433, A4433 + 1), A4433 + 1)</f>
        <v>2962</v>
      </c>
      <c r="B4434" s="10">
        <f>IF(my_protein!I4433 - my_protein!H4434 &gt; 0, my_protein!I4433 - my_protein!H4434, 0)</f>
        <v>10</v>
      </c>
      <c r="C4434">
        <f>IF(my_protein!B4434 = "with_protein", my_protein!S4434, "")</f>
        <v>340</v>
      </c>
      <c r="D4434" s="9"/>
    </row>
    <row r="4435">
      <c r="A4435" s="10">
        <f>IF(my_protein!J4434 = my_protein!J4435, IF(my_protein!H4435 - my_protein!I4434 &lt; 100, A4434, A4434 + 1), A4434 + 1)</f>
        <v>2963</v>
      </c>
      <c r="B4435" s="10">
        <f>IF(my_protein!I4434 - my_protein!H4435 &gt; 0, my_protein!I4434 - my_protein!H4435, 0)</f>
        <v>0</v>
      </c>
      <c r="C4435">
        <f>IF(my_protein!B4435 = "with_protein", my_protein!S4435, "")</f>
        <v>345</v>
      </c>
      <c r="D4435" s="9"/>
    </row>
    <row r="4436">
      <c r="A4436" s="10">
        <f>IF(my_protein!J4435 = my_protein!J4436, IF(my_protein!H4436 - my_protein!I4435 &lt; 100, A4435, A4435 + 1), A4435 + 1)</f>
        <v>2963</v>
      </c>
      <c r="B4436" s="10">
        <f>IF(my_protein!I4435 - my_protein!H4436 &gt; 0, my_protein!I4435 - my_protein!H4436, 0)</f>
        <v>0</v>
      </c>
      <c r="C4436">
        <f>IF(my_protein!B4436 = "with_protein", my_protein!S4436, "")</f>
        <v>277</v>
      </c>
      <c r="D4436" s="9"/>
    </row>
    <row r="4437">
      <c r="A4437" s="10">
        <f>IF(my_protein!J4436 = my_protein!J4437, IF(my_protein!H4437 - my_protein!I4436 &lt; 100, A4436, A4436 + 1), A4436 + 1)</f>
        <v>2963</v>
      </c>
      <c r="B4437" s="10">
        <f>IF(my_protein!I4436 - my_protein!H4437 &gt; 0, my_protein!I4436 - my_protein!H4437, 0)</f>
        <v>21</v>
      </c>
      <c r="C4437">
        <f>IF(my_protein!B4437 = "with_protein", my_protein!S4437, "")</f>
        <v>264</v>
      </c>
      <c r="D4437" s="9"/>
    </row>
    <row r="4438">
      <c r="A4438" s="10">
        <f>IF(my_protein!J4437 = my_protein!J4438, IF(my_protein!H4438 - my_protein!I4437 &lt; 100, A4437, A4437 + 1), A4437 + 1)</f>
        <v>2963</v>
      </c>
      <c r="B4438" s="10">
        <f>IF(my_protein!I4437 - my_protein!H4438 &gt; 0, my_protein!I4437 - my_protein!H4438, 0)</f>
        <v>0</v>
      </c>
      <c r="C4438">
        <f>IF(my_protein!B4438 = "with_protein", my_protein!S4438, "")</f>
        <v>185</v>
      </c>
      <c r="D4438" s="9"/>
    </row>
    <row r="4439">
      <c r="A4439" s="10">
        <f>IF(my_protein!J4438 = my_protein!J4439, IF(my_protein!H4439 - my_protein!I4438 &lt; 100, A4438, A4438 + 1), A4438 + 1)</f>
        <v>2963</v>
      </c>
      <c r="B4439" s="10">
        <f>IF(my_protein!I4438 - my_protein!H4439 &gt; 0, my_protein!I4438 - my_protein!H4439, 0)</f>
        <v>0</v>
      </c>
      <c r="C4439">
        <f>IF(my_protein!B4439 = "with_protein", my_protein!S4439, "")</f>
        <v>231</v>
      </c>
      <c r="D4439" s="9"/>
    </row>
    <row r="4440">
      <c r="A4440" s="10">
        <f>IF(my_protein!J4439 = my_protein!J4440, IF(my_protein!H4440 - my_protein!I4439 &lt; 100, A4439, A4439 + 1), A4439 + 1)</f>
        <v>2963</v>
      </c>
      <c r="B4440" s="10">
        <f>IF(my_protein!I4439 - my_protein!H4440 &gt; 0, my_protein!I4439 - my_protein!H4440, 0)</f>
        <v>0</v>
      </c>
      <c r="C4440">
        <f>IF(my_protein!B4440 = "with_protein", my_protein!S4440, "")</f>
        <v>425</v>
      </c>
      <c r="D4440" s="9"/>
    </row>
    <row r="4441">
      <c r="A4441" s="10">
        <f>IF(my_protein!J4440 = my_protein!J4441, IF(my_protein!H4441 - my_protein!I4440 &lt; 100, A4440, A4440 + 1), A4440 + 1)</f>
        <v>2964</v>
      </c>
      <c r="B4441" s="10">
        <f>IF(my_protein!I4440 - my_protein!H4441 &gt; 0, my_protein!I4440 - my_protein!H4441, 0)</f>
        <v>0</v>
      </c>
      <c r="C4441">
        <f>IF(my_protein!B4441 = "with_protein", my_protein!S4441, "")</f>
        <v>135</v>
      </c>
      <c r="D4441" s="9"/>
    </row>
    <row r="4442">
      <c r="A4442" s="10">
        <f>IF(my_protein!J4441 = my_protein!J4442, IF(my_protein!H4442 - my_protein!I4441 &lt; 100, A4441, A4441 + 1), A4441 + 1)</f>
        <v>2964</v>
      </c>
      <c r="B4442" s="10">
        <f>IF(my_protein!I4441 - my_protein!H4442 &gt; 0, my_protein!I4441 - my_protein!H4442, 0)</f>
        <v>3</v>
      </c>
      <c r="C4442">
        <f>IF(my_protein!B4442 = "with_protein", my_protein!S4442, "")</f>
        <v>77</v>
      </c>
      <c r="D4442" s="9"/>
    </row>
    <row r="4443">
      <c r="A4443" s="10">
        <f>IF(my_protein!J4442 = my_protein!J4443, IF(my_protein!H4443 - my_protein!I4442 &lt; 100, A4442, A4442 + 1), A4442 + 1)</f>
        <v>2965</v>
      </c>
      <c r="B4443" s="10">
        <f>IF(my_protein!I4442 - my_protein!H4443 &gt; 0, my_protein!I4442 - my_protein!H4443, 0)</f>
        <v>0</v>
      </c>
      <c r="C4443">
        <f>IF(my_protein!B4443 = "with_protein", my_protein!S4443, "")</f>
        <v>360</v>
      </c>
      <c r="D4443" s="9"/>
    </row>
    <row r="4444">
      <c r="A4444" s="10">
        <f>IF(my_protein!J4443 = my_protein!J4444, IF(my_protein!H4444 - my_protein!I4443 &lt; 100, A4443, A4443 + 1), A4443 + 1)</f>
        <v>2966</v>
      </c>
      <c r="B4444" s="10">
        <f>IF(my_protein!I4443 - my_protein!H4444 &gt; 0, my_protein!I4443 - my_protein!H4444, 0)</f>
        <v>0</v>
      </c>
      <c r="C4444">
        <f>IF(my_protein!B4444 = "with_protein", my_protein!S4444, "")</f>
        <v>119</v>
      </c>
      <c r="D4444" s="9"/>
    </row>
    <row r="4445">
      <c r="A4445" s="10">
        <f>IF(my_protein!J4444 = my_protein!J4445, IF(my_protein!H4445 - my_protein!I4444 &lt; 100, A4444, A4444 + 1), A4444 + 1)</f>
        <v>2966</v>
      </c>
      <c r="B4445" s="10">
        <f>IF(my_protein!I4444 - my_protein!H4445 &gt; 0, my_protein!I4444 - my_protein!H4445, 0)</f>
        <v>0</v>
      </c>
      <c r="C4445">
        <f>IF(my_protein!B4445 = "with_protein", my_protein!S4445, "")</f>
        <v>184</v>
      </c>
      <c r="D4445" s="9"/>
    </row>
    <row r="4446">
      <c r="A4446" s="10">
        <f>IF(my_protein!J4445 = my_protein!J4446, IF(my_protein!H4446 - my_protein!I4445 &lt; 100, A4445, A4445 + 1), A4445 + 1)</f>
        <v>2966</v>
      </c>
      <c r="B4446" s="10">
        <f>IF(my_protein!I4445 - my_protein!H4446 &gt; 0, my_protein!I4445 - my_protein!H4446, 0)</f>
        <v>3</v>
      </c>
      <c r="C4446">
        <f>IF(my_protein!B4446 = "with_protein", my_protein!S4446, "")</f>
        <v>240</v>
      </c>
      <c r="D4446" s="9"/>
    </row>
    <row r="4447">
      <c r="A4447" s="10">
        <f>IF(my_protein!J4446 = my_protein!J4447, IF(my_protein!H4447 - my_protein!I4446 &lt; 100, A4446, A4446 + 1), A4446 + 1)</f>
        <v>2966</v>
      </c>
      <c r="B4447" s="10">
        <f>IF(my_protein!I4446 - my_protein!H4447 &gt; 0, my_protein!I4446 - my_protein!H4447, 0)</f>
        <v>0</v>
      </c>
      <c r="C4447">
        <f>IF(my_protein!B4447 = "with_protein", my_protein!S4447, "")</f>
        <v>442</v>
      </c>
      <c r="D4447" s="9"/>
    </row>
    <row r="4448">
      <c r="A4448" s="10">
        <f>IF(my_protein!J4447 = my_protein!J4448, IF(my_protein!H4448 - my_protein!I4447 &lt; 100, A4447, A4447 + 1), A4447 + 1)</f>
        <v>2966</v>
      </c>
      <c r="B4448" s="10">
        <f>IF(my_protein!I4447 - my_protein!H4448 &gt; 0, my_protein!I4447 - my_protein!H4448, 0)</f>
        <v>0</v>
      </c>
      <c r="C4448">
        <f>IF(my_protein!B4448 = "with_protein", my_protein!S4448, "")</f>
        <v>239</v>
      </c>
      <c r="D4448" s="9"/>
    </row>
    <row r="4449">
      <c r="A4449" s="10">
        <f>IF(my_protein!J4448 = my_protein!J4449, IF(my_protein!H4449 - my_protein!I4448 &lt; 100, A4448, A4448 + 1), A4448 + 1)</f>
        <v>2966</v>
      </c>
      <c r="B4449" s="10">
        <f>IF(my_protein!I4448 - my_protein!H4449 &gt; 0, my_protein!I4448 - my_protein!H4449, 0)</f>
        <v>0</v>
      </c>
      <c r="C4449">
        <f>IF(my_protein!B4449 = "with_protein", my_protein!S4449, "")</f>
        <v>452</v>
      </c>
      <c r="D4449" s="9"/>
    </row>
    <row r="4450">
      <c r="A4450" s="10">
        <f>IF(my_protein!J4449 = my_protein!J4450, IF(my_protein!H4450 - my_protein!I4449 &lt; 100, A4449, A4449 + 1), A4449 + 1)</f>
        <v>2966</v>
      </c>
      <c r="B4450" s="10">
        <f>IF(my_protein!I4449 - my_protein!H4450 &gt; 0, my_protein!I4449 - my_protein!H4450, 0)</f>
        <v>3</v>
      </c>
      <c r="C4450">
        <f>IF(my_protein!B4450 = "with_protein", my_protein!S4450, "")</f>
        <v>816</v>
      </c>
      <c r="D4450" s="9"/>
    </row>
    <row r="4451">
      <c r="A4451" s="10">
        <f>IF(my_protein!J4450 = my_protein!J4451, IF(my_protein!H4451 - my_protein!I4450 &lt; 100, A4450, A4450 + 1), A4450 + 1)</f>
        <v>2966</v>
      </c>
      <c r="B4451" s="10">
        <f>IF(my_protein!I4450 - my_protein!H4451 &gt; 0, my_protein!I4450 - my_protein!H4451, 0)</f>
        <v>3</v>
      </c>
      <c r="C4451">
        <f>IF(my_protein!B4451 = "with_protein", my_protein!S4451, "")</f>
        <v>458</v>
      </c>
      <c r="D4451" s="9"/>
    </row>
    <row r="4452">
      <c r="A4452" s="10">
        <f>IF(my_protein!J4451 = my_protein!J4452, IF(my_protein!H4452 - my_protein!I4451 &lt; 100, A4451, A4451 + 1), A4451 + 1)</f>
        <v>2966</v>
      </c>
      <c r="B4452" s="10">
        <f>IF(my_protein!I4451 - my_protein!H4452 &gt; 0, my_protein!I4451 - my_protein!H4452, 0)</f>
        <v>0</v>
      </c>
      <c r="C4452">
        <f>IF(my_protein!B4452 = "with_protein", my_protein!S4452, "")</f>
        <v>195</v>
      </c>
      <c r="D4452" s="9"/>
    </row>
    <row r="4453">
      <c r="A4453" s="10">
        <f>IF(my_protein!J4452 = my_protein!J4453, IF(my_protein!H4453 - my_protein!I4452 &lt; 100, A4452, A4452 + 1), A4452 + 1)</f>
        <v>2966</v>
      </c>
      <c r="B4453" s="10">
        <f>IF(my_protein!I4452 - my_protein!H4453 &gt; 0, my_protein!I4452 - my_protein!H4453, 0)</f>
        <v>3</v>
      </c>
      <c r="C4453">
        <f>IF(my_protein!B4453 = "with_protein", my_protein!S4453, "")</f>
        <v>283</v>
      </c>
      <c r="D4453" s="9"/>
    </row>
    <row r="4454">
      <c r="A4454" s="10">
        <f>IF(my_protein!J4453 = my_protein!J4454, IF(my_protein!H4454 - my_protein!I4453 &lt; 100, A4453, A4453 + 1), A4453 + 1)</f>
        <v>2966</v>
      </c>
      <c r="B4454" s="10">
        <f>IF(my_protein!I4453 - my_protein!H4454 &gt; 0, my_protein!I4453 - my_protein!H4454, 0)</f>
        <v>3</v>
      </c>
      <c r="C4454">
        <f>IF(my_protein!B4454 = "with_protein", my_protein!S4454, "")</f>
        <v>99</v>
      </c>
      <c r="D4454" s="9"/>
    </row>
    <row r="4455">
      <c r="A4455" s="10">
        <f>IF(my_protein!J4454 = my_protein!J4455, IF(my_protein!H4455 - my_protein!I4454 &lt; 100, A4454, A4454 + 1), A4454 + 1)</f>
        <v>2966</v>
      </c>
      <c r="B4455" s="10">
        <f>IF(my_protein!I4454 - my_protein!H4455 &gt; 0, my_protein!I4454 - my_protein!H4455, 0)</f>
        <v>0</v>
      </c>
      <c r="C4455">
        <f>IF(my_protein!B4455 = "with_protein", my_protein!S4455, "")</f>
        <v>631</v>
      </c>
      <c r="D4455" s="9"/>
    </row>
    <row r="4456">
      <c r="A4456" s="10">
        <f>IF(my_protein!J4455 = my_protein!J4456, IF(my_protein!H4456 - my_protein!I4455 &lt; 100, A4455, A4455 + 1), A4455 + 1)</f>
        <v>2966</v>
      </c>
      <c r="B4456" s="10">
        <f>IF(my_protein!I4455 - my_protein!H4456 &gt; 0, my_protein!I4455 - my_protein!H4456, 0)</f>
        <v>0</v>
      </c>
      <c r="C4456">
        <f>IF(my_protein!B4456 = "with_protein", my_protein!S4456, "")</f>
        <v>537</v>
      </c>
      <c r="D4456" s="9"/>
    </row>
    <row r="4457">
      <c r="A4457" s="10">
        <f>IF(my_protein!J4456 = my_protein!J4457, IF(my_protein!H4457 - my_protein!I4456 &lt; 100, A4456, A4456 + 1), A4456 + 1)</f>
        <v>2966</v>
      </c>
      <c r="B4457" s="10">
        <f>IF(my_protein!I4456 - my_protein!H4457 &gt; 0, my_protein!I4456 - my_protein!H4457, 0)</f>
        <v>0</v>
      </c>
      <c r="C4457">
        <f>IF(my_protein!B4457 = "with_protein", my_protein!S4457, "")</f>
        <v>516</v>
      </c>
      <c r="D4457" s="9"/>
    </row>
    <row r="4458">
      <c r="A4458" s="10">
        <f>IF(my_protein!J4457 = my_protein!J4458, IF(my_protein!H4458 - my_protein!I4457 &lt; 100, A4457, A4457 + 1), A4457 + 1)</f>
        <v>2967</v>
      </c>
      <c r="B4458" s="10">
        <f>IF(my_protein!I4457 - my_protein!H4458 &gt; 0, my_protein!I4457 - my_protein!H4458, 0)</f>
        <v>0</v>
      </c>
      <c r="C4458">
        <f>IF(my_protein!B4458 = "with_protein", my_protein!S4458, "")</f>
        <v>337</v>
      </c>
      <c r="D4458" s="9"/>
    </row>
    <row r="4459">
      <c r="A4459" s="10">
        <f>IF(my_protein!J4458 = my_protein!J4459, IF(my_protein!H4459 - my_protein!I4458 &lt; 100, A4458, A4458 + 1), A4458 + 1)</f>
        <v>2967</v>
      </c>
      <c r="B4459" s="10">
        <f>IF(my_protein!I4458 - my_protein!H4459 &gt; 0, my_protein!I4458 - my_protein!H4459, 0)</f>
        <v>0</v>
      </c>
      <c r="C4459">
        <f>IF(my_protein!B4459 = "with_protein", my_protein!S4459, "")</f>
        <v>220</v>
      </c>
      <c r="D4459" s="9"/>
    </row>
    <row r="4460">
      <c r="A4460" s="10">
        <f>IF(my_protein!J4459 = my_protein!J4460, IF(my_protein!H4460 - my_protein!I4459 &lt; 100, A4459, A4459 + 1), A4459 + 1)</f>
        <v>2967</v>
      </c>
      <c r="B4460" s="10">
        <f>IF(my_protein!I4459 - my_protein!H4460 &gt; 0, my_protein!I4459 - my_protein!H4460, 0)</f>
        <v>0</v>
      </c>
      <c r="C4460">
        <f>IF(my_protein!B4460 = "with_protein", my_protein!S4460, "")</f>
        <v>673</v>
      </c>
      <c r="D4460" s="9"/>
    </row>
    <row r="4461">
      <c r="A4461" s="10">
        <f>IF(my_protein!J4460 = my_protein!J4461, IF(my_protein!H4461 - my_protein!I4460 &lt; 100, A4460, A4460 + 1), A4460 + 1)</f>
        <v>2967</v>
      </c>
      <c r="B4461" s="10">
        <f>IF(my_protein!I4460 - my_protein!H4461 &gt; 0, my_protein!I4460 - my_protein!H4461, 0)</f>
        <v>3</v>
      </c>
      <c r="C4461">
        <f>IF(my_protein!B4461 = "with_protein", my_protein!S4461, "")</f>
        <v>345</v>
      </c>
      <c r="D4461" s="9"/>
    </row>
    <row r="4462">
      <c r="A4462" s="10">
        <f>IF(my_protein!J4461 = my_protein!J4462, IF(my_protein!H4462 - my_protein!I4461 &lt; 100, A4461, A4461 + 1), A4461 + 1)</f>
        <v>2968</v>
      </c>
      <c r="B4462" s="10">
        <f>IF(my_protein!I4461 - my_protein!H4462 &gt; 0, my_protein!I4461 - my_protein!H4462, 0)</f>
        <v>0</v>
      </c>
      <c r="C4462">
        <f>IF(my_protein!B4462 = "with_protein", my_protein!S4462, "")</f>
        <v>310</v>
      </c>
      <c r="D4462" s="9"/>
    </row>
    <row r="4463">
      <c r="A4463" s="10">
        <f>IF(my_protein!J4462 = my_protein!J4463, IF(my_protein!H4463 - my_protein!I4462 &lt; 100, A4462, A4462 + 1), A4462 + 1)</f>
        <v>2969</v>
      </c>
      <c r="B4463" s="10">
        <f>IF(my_protein!I4462 - my_protein!H4463 &gt; 0, my_protein!I4462 - my_protein!H4463, 0)</f>
        <v>0</v>
      </c>
      <c r="C4463">
        <f>IF(my_protein!B4463 = "with_protein", my_protein!S4463, "")</f>
        <v>439</v>
      </c>
      <c r="D4463" s="9"/>
    </row>
    <row r="4464">
      <c r="A4464" s="10">
        <f>IF(my_protein!J4463 = my_protein!J4464, IF(my_protein!H4464 - my_protein!I4463 &lt; 100, A4463, A4463 + 1), A4463 + 1)</f>
        <v>2970</v>
      </c>
      <c r="B4464" s="10">
        <f>IF(my_protein!I4463 - my_protein!H4464 &gt; 0, my_protein!I4463 - my_protein!H4464, 0)</f>
        <v>0</v>
      </c>
      <c r="C4464">
        <f>IF(my_protein!B4464 = "with_protein", my_protein!S4464, "")</f>
        <v>115</v>
      </c>
      <c r="D4464" s="9"/>
    </row>
    <row r="4465">
      <c r="A4465" s="10">
        <f>IF(my_protein!J4464 = my_protein!J4465, IF(my_protein!H4465 - my_protein!I4464 &lt; 100, A4464, A4464 + 1), A4464 + 1)</f>
        <v>2971</v>
      </c>
      <c r="B4465" s="10">
        <f>IF(my_protein!I4464 - my_protein!H4465 &gt; 0, my_protein!I4464 - my_protein!H4465, 0)</f>
        <v>0</v>
      </c>
      <c r="C4465">
        <f>IF(my_protein!B4465 = "with_protein", my_protein!S4465, "")</f>
        <v>399</v>
      </c>
      <c r="D4465" s="9"/>
    </row>
    <row r="4466">
      <c r="A4466" s="10">
        <f>IF(my_protein!J4465 = my_protein!J4466, IF(my_protein!H4466 - my_protein!I4465 &lt; 100, A4465, A4465 + 1), A4465 + 1)</f>
        <v>2972</v>
      </c>
      <c r="B4466" s="10">
        <f>IF(my_protein!I4465 - my_protein!H4466 &gt; 0, my_protein!I4465 - my_protein!H4466, 0)</f>
        <v>0</v>
      </c>
      <c r="C4466">
        <f>IF(my_protein!B4466 = "with_protein", my_protein!S4466, "")</f>
        <v>882</v>
      </c>
      <c r="D4466" s="9"/>
    </row>
    <row r="4467">
      <c r="A4467" s="10">
        <f>IF(my_protein!J4466 = my_protein!J4467, IF(my_protein!H4467 - my_protein!I4466 &lt; 100, A4466, A4466 + 1), A4466 + 1)</f>
        <v>2973</v>
      </c>
      <c r="B4467" s="10">
        <f>IF(my_protein!I4466 - my_protein!H4467 &gt; 0, my_protein!I4466 - my_protein!H4467, 0)</f>
        <v>0</v>
      </c>
      <c r="C4467">
        <f>IF(my_protein!B4467 = "with_protein", my_protein!S4467, "")</f>
        <v>368</v>
      </c>
      <c r="D4467" s="9"/>
    </row>
    <row r="4468">
      <c r="A4468" s="10">
        <f>IF(my_protein!J4467 = my_protein!J4468, IF(my_protein!H4468 - my_protein!I4467 &lt; 100, A4467, A4467 + 1), A4467 + 1)</f>
        <v>2974</v>
      </c>
      <c r="B4468" s="10">
        <f>IF(my_protein!I4467 - my_protein!H4468 &gt; 0, my_protein!I4467 - my_protein!H4468, 0)</f>
        <v>0</v>
      </c>
      <c r="C4468">
        <f>IF(my_protein!B4468 = "with_protein", my_protein!S4468, "")</f>
        <v>368</v>
      </c>
      <c r="D4468" s="9"/>
    </row>
    <row r="4469">
      <c r="A4469" s="10">
        <f>IF(my_protein!J4468 = my_protein!J4469, IF(my_protein!H4469 - my_protein!I4468 &lt; 100, A4468, A4468 + 1), A4468 + 1)</f>
        <v>2975</v>
      </c>
      <c r="B4469" s="10">
        <f>IF(my_protein!I4468 - my_protein!H4469 &gt; 0, my_protein!I4468 - my_protein!H4469, 0)</f>
        <v>0</v>
      </c>
      <c r="C4469">
        <f>IF(my_protein!B4469 = "with_protein", my_protein!S4469, "")</f>
        <v>68</v>
      </c>
      <c r="D4469" s="9"/>
    </row>
    <row r="4470">
      <c r="A4470" s="10">
        <f>IF(my_protein!J4469 = my_protein!J4470, IF(my_protein!H4470 - my_protein!I4469 &lt; 100, A4469, A4469 + 1), A4469 + 1)</f>
        <v>2975</v>
      </c>
      <c r="B4470" s="10">
        <f>IF(my_protein!I4469 - my_protein!H4470 &gt; 0, my_protein!I4469 - my_protein!H4470, 0)</f>
        <v>3</v>
      </c>
      <c r="C4470">
        <f>IF(my_protein!B4470 = "with_protein", my_protein!S4470, "")</f>
        <v>285</v>
      </c>
      <c r="D4470" s="9"/>
    </row>
    <row r="4471">
      <c r="A4471" s="10">
        <f>IF(my_protein!J4470 = my_protein!J4471, IF(my_protein!H4471 - my_protein!I4470 &lt; 100, A4470, A4470 + 1), A4470 + 1)</f>
        <v>2976</v>
      </c>
      <c r="B4471" s="10">
        <f>IF(my_protein!I4470 - my_protein!H4471 &gt; 0, my_protein!I4470 - my_protein!H4471, 0)</f>
        <v>0</v>
      </c>
      <c r="C4471">
        <f>IF(my_protein!B4471 = "with_protein", my_protein!S4471, "")</f>
        <v>242</v>
      </c>
      <c r="D4471" s="9"/>
    </row>
    <row r="4472">
      <c r="A4472" s="10">
        <f>IF(my_protein!J4471 = my_protein!J4472, IF(my_protein!H4472 - my_protein!I4471 &lt; 100, A4471, A4471 + 1), A4471 + 1)</f>
        <v>2977</v>
      </c>
      <c r="B4472" s="10">
        <f>IF(my_protein!I4471 - my_protein!H4472 &gt; 0, my_protein!I4471 - my_protein!H4472, 0)</f>
        <v>0</v>
      </c>
      <c r="C4472">
        <f>IF(my_protein!B4472 = "with_protein", my_protein!S4472, "")</f>
        <v>740</v>
      </c>
      <c r="D4472" s="9"/>
    </row>
    <row r="4473">
      <c r="A4473" s="10">
        <f>IF(my_protein!J4472 = my_protein!J4473, IF(my_protein!H4473 - my_protein!I4472 &lt; 100, A4472, A4472 + 1), A4472 + 1)</f>
        <v>2978</v>
      </c>
      <c r="B4473" s="10">
        <f>IF(my_protein!I4472 - my_protein!H4473 &gt; 0, my_protein!I4472 - my_protein!H4473, 0)</f>
        <v>0</v>
      </c>
      <c r="C4473">
        <f>IF(my_protein!B4473 = "with_protein", my_protein!S4473, "")</f>
        <v>263</v>
      </c>
      <c r="D4473" s="9"/>
    </row>
    <row r="4474">
      <c r="A4474" s="10">
        <f>IF(my_protein!J4473 = my_protein!J4474, IF(my_protein!H4474 - my_protein!I4473 &lt; 100, A4473, A4473 + 1), A4473 + 1)</f>
        <v>2979</v>
      </c>
      <c r="B4474" s="10">
        <f>IF(my_protein!I4473 - my_protein!H4474 &gt; 0, my_protein!I4473 - my_protein!H4474, 0)</f>
        <v>0</v>
      </c>
      <c r="C4474">
        <f>IF(my_protein!B4474 = "with_protein", my_protein!S4474, "")</f>
        <v>253</v>
      </c>
      <c r="D4474" s="9"/>
    </row>
    <row r="4475">
      <c r="A4475" s="10">
        <f>IF(my_protein!J4474 = my_protein!J4475, IF(my_protein!H4475 - my_protein!I4474 &lt; 100, A4474, A4474 + 1), A4474 + 1)</f>
        <v>2980</v>
      </c>
      <c r="B4475" s="10">
        <f>IF(my_protein!I4474 - my_protein!H4475 &gt; 0, my_protein!I4474 - my_protein!H4475, 0)</f>
        <v>0</v>
      </c>
      <c r="C4475">
        <f>IF(my_protein!B4475 = "with_protein", my_protein!S4475, "")</f>
        <v>344</v>
      </c>
      <c r="D4475" s="9"/>
    </row>
    <row r="4476">
      <c r="A4476" s="10">
        <f>IF(my_protein!J4475 = my_protein!J4476, IF(my_protein!H4476 - my_protein!I4475 &lt; 100, A4475, A4475 + 1), A4475 + 1)</f>
        <v>2981</v>
      </c>
      <c r="B4476" s="10">
        <f>IF(my_protein!I4475 - my_protein!H4476 &gt; 0, my_protein!I4475 - my_protein!H4476, 0)</f>
        <v>0</v>
      </c>
      <c r="C4476">
        <f>IF(my_protein!B4476 = "with_protein", my_protein!S4476, "")</f>
        <v>87</v>
      </c>
      <c r="D4476" s="9"/>
    </row>
    <row r="4477">
      <c r="A4477" s="10">
        <f>IF(my_protein!J4476 = my_protein!J4477, IF(my_protein!H4477 - my_protein!I4476 &lt; 100, A4476, A4476 + 1), A4476 + 1)</f>
        <v>2981</v>
      </c>
      <c r="B4477" s="10">
        <f>IF(my_protein!I4476 - my_protein!H4477 &gt; 0, my_protein!I4476 - my_protein!H4477, 0)</f>
        <v>0</v>
      </c>
      <c r="C4477">
        <f>IF(my_protein!B4477 = "with_protein", my_protein!S4477, "")</f>
        <v>134</v>
      </c>
      <c r="D4477" s="9"/>
    </row>
    <row r="4478">
      <c r="A4478" s="10">
        <f>IF(my_protein!J4477 = my_protein!J4478, IF(my_protein!H4478 - my_protein!I4477 &lt; 100, A4477, A4477 + 1), A4477 + 1)</f>
        <v>2982</v>
      </c>
      <c r="B4478" s="10">
        <f>IF(my_protein!I4477 - my_protein!H4478 &gt; 0, my_protein!I4477 - my_protein!H4478, 0)</f>
        <v>0</v>
      </c>
      <c r="C4478">
        <f>IF(my_protein!B4478 = "with_protein", my_protein!S4478, "")</f>
        <v>485</v>
      </c>
      <c r="D4478" s="9"/>
    </row>
    <row r="4479">
      <c r="A4479" s="10">
        <f>IF(my_protein!J4478 = my_protein!J4479, IF(my_protein!H4479 - my_protein!I4478 &lt; 100, A4478, A4478 + 1), A4478 + 1)</f>
        <v>2982</v>
      </c>
      <c r="B4479" s="10">
        <f>IF(my_protein!I4478 - my_protein!H4479 &gt; 0, my_protein!I4478 - my_protein!H4479, 0)</f>
        <v>0</v>
      </c>
      <c r="C4479">
        <f>IF(my_protein!B4479 = "with_protein", my_protein!S4479, "")</f>
        <v>429</v>
      </c>
      <c r="D4479" s="9"/>
    </row>
    <row r="4480">
      <c r="A4480" s="10">
        <f>IF(my_protein!J4479 = my_protein!J4480, IF(my_protein!H4480 - my_protein!I4479 &lt; 100, A4479, A4479 + 1), A4479 + 1)</f>
        <v>2983</v>
      </c>
      <c r="B4480" s="10">
        <f>IF(my_protein!I4479 - my_protein!H4480 &gt; 0, my_protein!I4479 - my_protein!H4480, 0)</f>
        <v>0</v>
      </c>
      <c r="C4480">
        <f>IF(my_protein!B4480 = "with_protein", my_protein!S4480, "")</f>
        <v>179</v>
      </c>
      <c r="D4480" s="9"/>
    </row>
    <row r="4481">
      <c r="A4481" s="10">
        <f>IF(my_protein!J4480 = my_protein!J4481, IF(my_protein!H4481 - my_protein!I4480 &lt; 100, A4480, A4480 + 1), A4480 + 1)</f>
        <v>2983</v>
      </c>
      <c r="B4481" s="10">
        <f>IF(my_protein!I4480 - my_protein!H4481 &gt; 0, my_protein!I4480 - my_protein!H4481, 0)</f>
        <v>0</v>
      </c>
      <c r="C4481">
        <f>IF(my_protein!B4481 = "with_protein", my_protein!S4481, "")</f>
        <v>80</v>
      </c>
      <c r="D4481" s="9"/>
    </row>
    <row r="4482">
      <c r="A4482" s="10">
        <f>IF(my_protein!J4481 = my_protein!J4482, IF(my_protein!H4482 - my_protein!I4481 &lt; 100, A4481, A4481 + 1), A4481 + 1)</f>
        <v>2984</v>
      </c>
      <c r="B4482" s="10">
        <f>IF(my_protein!I4481 - my_protein!H4482 &gt; 0, my_protein!I4481 - my_protein!H4482, 0)</f>
        <v>0</v>
      </c>
      <c r="C4482">
        <f>IF(my_protein!B4482 = "with_protein", my_protein!S4482, "")</f>
        <v>344</v>
      </c>
      <c r="D4482" s="9"/>
    </row>
    <row r="4483">
      <c r="A4483" s="10">
        <f>IF(my_protein!J4482 = my_protein!J4483, IF(my_protein!H4483 - my_protein!I4482 &lt; 100, A4482, A4482 + 1), A4482 + 1)</f>
        <v>2985</v>
      </c>
      <c r="B4483" s="10">
        <f>IF(my_protein!I4482 - my_protein!H4483 &gt; 0, my_protein!I4482 - my_protein!H4483, 0)</f>
        <v>0</v>
      </c>
      <c r="C4483">
        <f>IF(my_protein!B4483 = "with_protein", my_protein!S4483, "")</f>
        <v>375</v>
      </c>
      <c r="D4483" s="9"/>
    </row>
    <row r="4484">
      <c r="A4484" s="10">
        <f>IF(my_protein!J4483 = my_protein!J4484, IF(my_protein!H4484 - my_protein!I4483 &lt; 100, A4483, A4483 + 1), A4483 + 1)</f>
        <v>2986</v>
      </c>
      <c r="B4484" s="10">
        <f>IF(my_protein!I4483 - my_protein!H4484 &gt; 0, my_protein!I4483 - my_protein!H4484, 0)</f>
        <v>0</v>
      </c>
      <c r="C4484">
        <f>IF(my_protein!B4484 = "with_protein", my_protein!S4484, "")</f>
        <v>66</v>
      </c>
      <c r="D4484" s="9"/>
    </row>
    <row r="4485">
      <c r="A4485" s="10">
        <f>IF(my_protein!J4484 = my_protein!J4485, IF(my_protein!H4485 - my_protein!I4484 &lt; 100, A4484, A4484 + 1), A4484 + 1)</f>
        <v>2986</v>
      </c>
      <c r="B4485" s="10">
        <f>IF(my_protein!I4484 - my_protein!H4485 &gt; 0, my_protein!I4484 - my_protein!H4485, 0)</f>
        <v>0</v>
      </c>
      <c r="C4485">
        <f>IF(my_protein!B4485 = "with_protein", my_protein!S4485, "")</f>
        <v>163</v>
      </c>
      <c r="D4485" s="9"/>
    </row>
    <row r="4486">
      <c r="A4486" s="10">
        <f>IF(my_protein!J4485 = my_protein!J4486, IF(my_protein!H4486 - my_protein!I4485 &lt; 100, A4485, A4485 + 1), A4485 + 1)</f>
        <v>2987</v>
      </c>
      <c r="B4486" s="10">
        <f>IF(my_protein!I4485 - my_protein!H4486 &gt; 0, my_protein!I4485 - my_protein!H4486, 0)</f>
        <v>0</v>
      </c>
      <c r="C4486">
        <f>IF(my_protein!B4486 = "with_protein", my_protein!S4486, "")</f>
        <v>161</v>
      </c>
      <c r="D4486" s="9"/>
    </row>
    <row r="4487">
      <c r="A4487" s="10">
        <f>IF(my_protein!J4486 = my_protein!J4487, IF(my_protein!H4487 - my_protein!I4486 &lt; 100, A4486, A4486 + 1), A4486 + 1)</f>
        <v>2988</v>
      </c>
      <c r="B4487" s="10">
        <f>IF(my_protein!I4486 - my_protein!H4487 &gt; 0, my_protein!I4486 - my_protein!H4487, 0)</f>
        <v>0</v>
      </c>
      <c r="C4487">
        <f>IF(my_protein!B4487 = "with_protein", my_protein!S4487, "")</f>
        <v>269</v>
      </c>
      <c r="D4487" s="9"/>
    </row>
    <row r="4488">
      <c r="A4488" s="10">
        <f>IF(my_protein!J4487 = my_protein!J4488, IF(my_protein!H4488 - my_protein!I4487 &lt; 100, A4487, A4487 + 1), A4487 + 1)</f>
        <v>2988</v>
      </c>
      <c r="B4488" s="10">
        <f>IF(my_protein!I4487 - my_protein!H4488 &gt; 0, my_protein!I4487 - my_protein!H4488, 0)</f>
        <v>3</v>
      </c>
      <c r="C4488">
        <f>IF(my_protein!B4488 = "with_protein", my_protein!S4488, "")</f>
        <v>319</v>
      </c>
      <c r="D4488" s="9"/>
    </row>
    <row r="4489">
      <c r="A4489" s="10">
        <f>IF(my_protein!J4488 = my_protein!J4489, IF(my_protein!H4489 - my_protein!I4488 &lt; 100, A4488, A4488 + 1), A4488 + 1)</f>
        <v>2989</v>
      </c>
      <c r="B4489" s="10">
        <f>IF(my_protein!I4488 - my_protein!H4489 &gt; 0, my_protein!I4488 - my_protein!H4489, 0)</f>
        <v>0</v>
      </c>
      <c r="C4489">
        <f>IF(my_protein!B4489 = "with_protein", my_protein!S4489, "")</f>
        <v>412</v>
      </c>
      <c r="D4489" s="9"/>
    </row>
    <row r="4490">
      <c r="A4490" s="10">
        <f>IF(my_protein!J4489 = my_protein!J4490, IF(my_protein!H4490 - my_protein!I4489 &lt; 100, A4489, A4489 + 1), A4489 + 1)</f>
        <v>2989</v>
      </c>
      <c r="B4490" s="10">
        <f>IF(my_protein!I4489 - my_protein!H4490 &gt; 0, my_protein!I4489 - my_protein!H4490, 0)</f>
        <v>3</v>
      </c>
      <c r="C4490">
        <f>IF(my_protein!B4490 = "with_protein", my_protein!S4490, "")</f>
        <v>269</v>
      </c>
      <c r="D4490" s="9"/>
    </row>
    <row r="4491">
      <c r="A4491" s="10">
        <f>IF(my_protein!J4490 = my_protein!J4491, IF(my_protein!H4491 - my_protein!I4490 &lt; 100, A4490, A4490 + 1), A4490 + 1)</f>
        <v>2989</v>
      </c>
      <c r="B4491" s="10">
        <f>IF(my_protein!I4490 - my_protein!H4491 &gt; 0, my_protein!I4490 - my_protein!H4491, 0)</f>
        <v>3</v>
      </c>
      <c r="C4491">
        <f>IF(my_protein!B4491 = "with_protein", my_protein!S4491, "")</f>
        <v>781</v>
      </c>
      <c r="D4491" s="9"/>
    </row>
    <row r="4492">
      <c r="A4492" s="10">
        <f>IF(my_protein!J4491 = my_protein!J4492, IF(my_protein!H4492 - my_protein!I4491 &lt; 100, A4491, A4491 + 1), A4491 + 1)</f>
        <v>2989</v>
      </c>
      <c r="B4492" s="10">
        <f>IF(my_protein!I4491 - my_protein!H4492 &gt; 0, my_protein!I4491 - my_protein!H4492, 0)</f>
        <v>3</v>
      </c>
      <c r="C4492">
        <f>IF(my_protein!B4492 = "with_protein", my_protein!S4492, "")</f>
        <v>754</v>
      </c>
      <c r="D4492" s="9"/>
    </row>
    <row r="4493">
      <c r="A4493" s="10">
        <f>IF(my_protein!J4492 = my_protein!J4493, IF(my_protein!H4493 - my_protein!I4492 &lt; 100, A4492, A4492 + 1), A4492 + 1)</f>
        <v>2989</v>
      </c>
      <c r="B4493" s="10">
        <f>IF(my_protein!I4492 - my_protein!H4493 &gt; 0, my_protein!I4492 - my_protein!H4493, 0)</f>
        <v>0</v>
      </c>
      <c r="C4493">
        <f>IF(my_protein!B4493 = "with_protein", my_protein!S4493, "")</f>
        <v>1085</v>
      </c>
      <c r="D4493" s="9"/>
    </row>
    <row r="4494">
      <c r="A4494" s="10">
        <f>IF(my_protein!J4493 = my_protein!J4494, IF(my_protein!H4494 - my_protein!I4493 &lt; 100, A4493, A4493 + 1), A4493 + 1)</f>
        <v>2989</v>
      </c>
      <c r="B4494" s="10">
        <f>IF(my_protein!I4493 - my_protein!H4494 &gt; 0, my_protein!I4493 - my_protein!H4494, 0)</f>
        <v>0</v>
      </c>
      <c r="C4494">
        <f>IF(my_protein!B4494 = "with_protein", my_protein!S4494, "")</f>
        <v>756</v>
      </c>
      <c r="D4494" s="9"/>
    </row>
    <row r="4495">
      <c r="A4495" s="10">
        <f>IF(my_protein!J4494 = my_protein!J4495, IF(my_protein!H4495 - my_protein!I4494 &lt; 100, A4494, A4494 + 1), A4494 + 1)</f>
        <v>2989</v>
      </c>
      <c r="B4495" s="10">
        <f>IF(my_protein!I4494 - my_protein!H4495 &gt; 0, my_protein!I4494 - my_protein!H4495, 0)</f>
        <v>0</v>
      </c>
      <c r="C4495">
        <f>IF(my_protein!B4495 = "with_protein", my_protein!S4495, "")</f>
        <v>508</v>
      </c>
      <c r="D4495" s="9"/>
    </row>
    <row r="4496">
      <c r="A4496" s="10">
        <f>IF(my_protein!J4495 = my_protein!J4496, IF(my_protein!H4496 - my_protein!I4495 &lt; 100, A4495, A4495 + 1), A4495 + 1)</f>
        <v>2990</v>
      </c>
      <c r="B4496" s="10">
        <f>IF(my_protein!I4495 - my_protein!H4496 &gt; 0, my_protein!I4495 - my_protein!H4496, 0)</f>
        <v>0</v>
      </c>
      <c r="C4496">
        <f>IF(my_protein!B4496 = "with_protein", my_protein!S4496, "")</f>
        <v>232</v>
      </c>
      <c r="D4496" s="9"/>
    </row>
    <row r="4497">
      <c r="A4497" s="10">
        <f>IF(my_protein!J4496 = my_protein!J4497, IF(my_protein!H4497 - my_protein!I4496 &lt; 100, A4496, A4496 + 1), A4496 + 1)</f>
        <v>2990</v>
      </c>
      <c r="B4497" s="10">
        <f>IF(my_protein!I4496 - my_protein!H4497 &gt; 0, my_protein!I4496 - my_protein!H4497, 0)</f>
        <v>0</v>
      </c>
      <c r="C4497">
        <f>IF(my_protein!B4497 = "with_protein", my_protein!S4497, "")</f>
        <v>76</v>
      </c>
      <c r="D4497" s="9"/>
    </row>
    <row r="4498">
      <c r="A4498" s="10">
        <f>IF(my_protein!J4497 = my_protein!J4498, IF(my_protein!H4498 - my_protein!I4497 &lt; 100, A4497, A4497 + 1), A4497 + 1)</f>
        <v>2991</v>
      </c>
      <c r="B4498" s="10">
        <f>IF(my_protein!I4497 - my_protein!H4498 &gt; 0, my_protein!I4497 - my_protein!H4498, 0)</f>
        <v>0</v>
      </c>
      <c r="C4498">
        <f>IF(my_protein!B4498 = "with_protein", my_protein!S4498, "")</f>
        <v>109</v>
      </c>
      <c r="D4498" s="9"/>
    </row>
    <row r="4499">
      <c r="A4499" s="10">
        <f>IF(my_protein!J4498 = my_protein!J4499, IF(my_protein!H4499 - my_protein!I4498 &lt; 100, A4498, A4498 + 1), A4498 + 1)</f>
        <v>2992</v>
      </c>
      <c r="B4499" s="10">
        <f>IF(my_protein!I4498 - my_protein!H4499 &gt; 0, my_protein!I4498 - my_protein!H4499, 0)</f>
        <v>0</v>
      </c>
      <c r="C4499">
        <f>IF(my_protein!B4499 = "with_protein", my_protein!S4499, "")</f>
        <v>319</v>
      </c>
      <c r="D4499" s="9"/>
    </row>
    <row r="4500">
      <c r="A4500" s="10">
        <f>IF(my_protein!J4499 = my_protein!J4500, IF(my_protein!H4500 - my_protein!I4499 &lt; 100, A4499, A4499 + 1), A4499 + 1)</f>
        <v>2993</v>
      </c>
      <c r="B4500" s="10">
        <f>IF(my_protein!I4499 - my_protein!H4500 &gt; 0, my_protein!I4499 - my_protein!H4500, 0)</f>
        <v>0</v>
      </c>
      <c r="C4500">
        <f>IF(my_protein!B4500 = "with_protein", my_protein!S4500, "")</f>
        <v>66</v>
      </c>
      <c r="D4500" s="9"/>
    </row>
    <row r="4501">
      <c r="A4501" s="10">
        <f>IF(my_protein!J4500 = my_protein!J4501, IF(my_protein!H4501 - my_protein!I4500 &lt; 100, A4500, A4500 + 1), A4500 + 1)</f>
        <v>2994</v>
      </c>
      <c r="B4501" s="10">
        <f>IF(my_protein!I4500 - my_protein!H4501 &gt; 0, my_protein!I4500 - my_protein!H4501, 0)</f>
        <v>0</v>
      </c>
      <c r="C4501" t="str">
        <f>IF(my_protein!B4501 = "with_protein", my_protein!S4501, "")</f>
        <v/>
      </c>
      <c r="D4501" s="9"/>
    </row>
    <row r="4502">
      <c r="A4502" s="10">
        <f>IF(my_protein!J4501 = my_protein!J4502, IF(my_protein!H4502 - my_protein!I4501 &lt; 100, A4501, A4501 + 1), A4501 + 1)</f>
        <v>2995</v>
      </c>
      <c r="B4502" s="10">
        <f>IF(my_protein!I4501 - my_protein!H4502 &gt; 0, my_protein!I4501 - my_protein!H4502, 0)</f>
        <v>0</v>
      </c>
      <c r="C4502">
        <f>IF(my_protein!B4502 = "with_protein", my_protein!S4502, "")</f>
        <v>245</v>
      </c>
      <c r="D4502" s="9"/>
    </row>
    <row r="4503">
      <c r="A4503" s="10">
        <f>IF(my_protein!J4502 = my_protein!J4503, IF(my_protein!H4503 - my_protein!I4502 &lt; 100, A4502, A4502 + 1), A4502 + 1)</f>
        <v>2996</v>
      </c>
      <c r="B4503" s="10">
        <f>IF(my_protein!I4502 - my_protein!H4503 &gt; 0, my_protein!I4502 - my_protein!H4503, 0)</f>
        <v>0</v>
      </c>
      <c r="C4503">
        <f>IF(my_protein!B4503 = "with_protein", my_protein!S4503, "")</f>
        <v>323</v>
      </c>
      <c r="D4503" s="9"/>
    </row>
    <row r="4504">
      <c r="A4504" s="10">
        <f>IF(my_protein!J4503 = my_protein!J4504, IF(my_protein!H4504 - my_protein!I4503 &lt; 100, A4503, A4503 + 1), A4503 + 1)</f>
        <v>2996</v>
      </c>
      <c r="B4504" s="10">
        <f>IF(my_protein!I4503 - my_protein!H4504 &gt; 0, my_protein!I4503 - my_protein!H4504, 0)</f>
        <v>0</v>
      </c>
      <c r="C4504">
        <f>IF(my_protein!B4504 = "with_protein", my_protein!S4504, "")</f>
        <v>72</v>
      </c>
      <c r="D4504" s="9"/>
    </row>
    <row r="4505">
      <c r="A4505" s="10">
        <f>IF(my_protein!J4504 = my_protein!J4505, IF(my_protein!H4505 - my_protein!I4504 &lt; 100, A4504, A4504 + 1), A4504 + 1)</f>
        <v>2997</v>
      </c>
      <c r="B4505" s="10">
        <f>IF(my_protein!I4504 - my_protein!H4505 &gt; 0, my_protein!I4504 - my_protein!H4505, 0)</f>
        <v>0</v>
      </c>
      <c r="C4505">
        <f>IF(my_protein!B4505 = "with_protein", my_protein!S4505, "")</f>
        <v>138</v>
      </c>
      <c r="D4505" s="9"/>
    </row>
    <row r="4506">
      <c r="A4506" s="10">
        <f>IF(my_protein!J4505 = my_protein!J4506, IF(my_protein!H4506 - my_protein!I4505 &lt; 100, A4505, A4505 + 1), A4505 + 1)</f>
        <v>2997</v>
      </c>
      <c r="B4506" s="10">
        <f>IF(my_protein!I4505 - my_protein!H4506 &gt; 0, my_protein!I4505 - my_protein!H4506, 0)</f>
        <v>0</v>
      </c>
      <c r="C4506">
        <f>IF(my_protein!B4506 = "with_protein", my_protein!S4506, "")</f>
        <v>85</v>
      </c>
      <c r="D4506" s="9"/>
    </row>
    <row r="4507">
      <c r="A4507" s="10">
        <f>IF(my_protein!J4506 = my_protein!J4507, IF(my_protein!H4507 - my_protein!I4506 &lt; 100, A4506, A4506 + 1), A4506 + 1)</f>
        <v>2998</v>
      </c>
      <c r="B4507" s="10">
        <f>IF(my_protein!I4506 - my_protein!H4507 &gt; 0, my_protein!I4506 - my_protein!H4507, 0)</f>
        <v>0</v>
      </c>
      <c r="C4507">
        <f>IF(my_protein!B4507 = "with_protein", my_protein!S4507, "")</f>
        <v>111</v>
      </c>
      <c r="D4507" s="9"/>
    </row>
    <row r="4508">
      <c r="A4508" s="10">
        <f>IF(my_protein!J4507 = my_protein!J4508, IF(my_protein!H4508 - my_protein!I4507 &lt; 100, A4507, A4507 + 1), A4507 + 1)</f>
        <v>2998</v>
      </c>
      <c r="B4508" s="10">
        <f>IF(my_protein!I4507 - my_protein!H4508 &gt; 0, my_protein!I4507 - my_protein!H4508, 0)</f>
        <v>0</v>
      </c>
      <c r="C4508">
        <f>IF(my_protein!B4508 = "with_protein", my_protein!S4508, "")</f>
        <v>433</v>
      </c>
      <c r="D4508" s="9"/>
    </row>
    <row r="4509">
      <c r="A4509" s="10">
        <f>IF(my_protein!J4508 = my_protein!J4509, IF(my_protein!H4509 - my_protein!I4508 &lt; 100, A4508, A4508 + 1), A4508 + 1)</f>
        <v>2999</v>
      </c>
      <c r="B4509" s="10">
        <f>IF(my_protein!I4508 - my_protein!H4509 &gt; 0, my_protein!I4508 - my_protein!H4509, 0)</f>
        <v>0</v>
      </c>
      <c r="C4509">
        <f>IF(my_protein!B4509 = "with_protein", my_protein!S4509, "")</f>
        <v>530</v>
      </c>
      <c r="D4509" s="9"/>
    </row>
    <row r="4510">
      <c r="A4510" s="10">
        <f>IF(my_protein!J4509 = my_protein!J4510, IF(my_protein!H4510 - my_protein!I4509 &lt; 100, A4509, A4509 + 1), A4509 + 1)</f>
        <v>3000</v>
      </c>
      <c r="B4510" s="10">
        <f>IF(my_protein!I4509 - my_protein!H4510 &gt; 0, my_protein!I4509 - my_protein!H4510, 0)</f>
        <v>0</v>
      </c>
      <c r="C4510">
        <f>IF(my_protein!B4510 = "with_protein", my_protein!S4510, "")</f>
        <v>913</v>
      </c>
      <c r="D4510" s="9"/>
    </row>
    <row r="4511">
      <c r="A4511" s="10">
        <f>IF(my_protein!J4510 = my_protein!J4511, IF(my_protein!H4511 - my_protein!I4510 &lt; 100, A4510, A4510 + 1), A4510 + 1)</f>
        <v>3001</v>
      </c>
      <c r="B4511" s="10">
        <f>IF(my_protein!I4510 - my_protein!H4511 &gt; 0, my_protein!I4510 - my_protein!H4511, 0)</f>
        <v>0</v>
      </c>
      <c r="C4511">
        <f>IF(my_protein!B4511 = "with_protein", my_protein!S4511, "")</f>
        <v>190</v>
      </c>
      <c r="D4511" s="9"/>
    </row>
    <row r="4512">
      <c r="A4512" s="10">
        <f>IF(my_protein!J4511 = my_protein!J4512, IF(my_protein!H4512 - my_protein!I4511 &lt; 100, A4511, A4511 + 1), A4511 + 1)</f>
        <v>3002</v>
      </c>
      <c r="B4512" s="10">
        <f>IF(my_protein!I4511 - my_protein!H4512 &gt; 0, my_protein!I4511 - my_protein!H4512, 0)</f>
        <v>0</v>
      </c>
      <c r="C4512">
        <f>IF(my_protein!B4512 = "with_protein", my_protein!S4512, "")</f>
        <v>295</v>
      </c>
      <c r="D4512" s="9"/>
    </row>
    <row r="4513">
      <c r="A4513" s="10">
        <f>IF(my_protein!J4512 = my_protein!J4513, IF(my_protein!H4513 - my_protein!I4512 &lt; 100, A4512, A4512 + 1), A4512 + 1)</f>
        <v>3002</v>
      </c>
      <c r="B4513" s="10">
        <f>IF(my_protein!I4512 - my_protein!H4513 &gt; 0, my_protein!I4512 - my_protein!H4513, 0)</f>
        <v>0</v>
      </c>
      <c r="C4513">
        <f>IF(my_protein!B4513 = "with_protein", my_protein!S4513, "")</f>
        <v>306</v>
      </c>
      <c r="D4513" s="9"/>
    </row>
    <row r="4514">
      <c r="A4514" s="10">
        <f>IF(my_protein!J4513 = my_protein!J4514, IF(my_protein!H4514 - my_protein!I4513 &lt; 100, A4513, A4513 + 1), A4513 + 1)</f>
        <v>3002</v>
      </c>
      <c r="B4514" s="10">
        <f>IF(my_protein!I4513 - my_protein!H4514 &gt; 0, my_protein!I4513 - my_protein!H4514, 0)</f>
        <v>0</v>
      </c>
      <c r="C4514">
        <f>IF(my_protein!B4514 = "with_protein", my_protein!S4514, "")</f>
        <v>437</v>
      </c>
      <c r="D4514" s="9"/>
    </row>
    <row r="4515">
      <c r="A4515" s="10">
        <f>IF(my_protein!J4514 = my_protein!J4515, IF(my_protein!H4515 - my_protein!I4514 &lt; 100, A4514, A4514 + 1), A4514 + 1)</f>
        <v>3002</v>
      </c>
      <c r="B4515" s="10">
        <f>IF(my_protein!I4514 - my_protein!H4515 &gt; 0, my_protein!I4514 - my_protein!H4515, 0)</f>
        <v>0</v>
      </c>
      <c r="C4515">
        <f>IF(my_protein!B4515 = "with_protein", my_protein!S4515, "")</f>
        <v>180</v>
      </c>
      <c r="D4515" s="9"/>
    </row>
    <row r="4516">
      <c r="A4516" s="10">
        <f>IF(my_protein!J4515 = my_protein!J4516, IF(my_protein!H4516 - my_protein!I4515 &lt; 100, A4515, A4515 + 1), A4515 + 1)</f>
        <v>3002</v>
      </c>
      <c r="B4516" s="10">
        <f>IF(my_protein!I4515 - my_protein!H4516 &gt; 0, my_protein!I4515 - my_protein!H4516, 0)</f>
        <v>24</v>
      </c>
      <c r="C4516">
        <f>IF(my_protein!B4516 = "with_protein", my_protein!S4516, "")</f>
        <v>170</v>
      </c>
      <c r="D4516" s="9"/>
    </row>
    <row r="4517">
      <c r="A4517" s="10">
        <f>IF(my_protein!J4516 = my_protein!J4517, IF(my_protein!H4517 - my_protein!I4516 &lt; 100, A4516, A4516 + 1), A4516 + 1)</f>
        <v>3002</v>
      </c>
      <c r="B4517" s="10">
        <f>IF(my_protein!I4516 - my_protein!H4517 &gt; 0, my_protein!I4516 - my_protein!H4517, 0)</f>
        <v>3</v>
      </c>
      <c r="C4517">
        <f>IF(my_protein!B4517 = "with_protein", my_protein!S4517, "")</f>
        <v>208</v>
      </c>
      <c r="D4517" s="9"/>
    </row>
    <row r="4518">
      <c r="A4518" s="10">
        <f>IF(my_protein!J4517 = my_protein!J4518, IF(my_protein!H4518 - my_protein!I4517 &lt; 100, A4517, A4517 + 1), A4517 + 1)</f>
        <v>3003</v>
      </c>
      <c r="B4518" s="10">
        <f>IF(my_protein!I4517 - my_protein!H4518 &gt; 0, my_protein!I4517 - my_protein!H4518, 0)</f>
        <v>28</v>
      </c>
      <c r="C4518">
        <f>IF(my_protein!B4518 = "with_protein", my_protein!S4518, "")</f>
        <v>180</v>
      </c>
      <c r="D4518" s="9"/>
    </row>
    <row r="4519">
      <c r="A4519" s="10">
        <f>IF(my_protein!J4518 = my_protein!J4519, IF(my_protein!H4519 - my_protein!I4518 &lt; 100, A4518, A4518 + 1), A4518 + 1)</f>
        <v>3004</v>
      </c>
      <c r="B4519" s="10">
        <f>IF(my_protein!I4518 - my_protein!H4519 &gt; 0, my_protein!I4518 - my_protein!H4519, 0)</f>
        <v>0</v>
      </c>
      <c r="C4519">
        <f>IF(my_protein!B4519 = "with_protein", my_protein!S4519, "")</f>
        <v>193</v>
      </c>
      <c r="D4519" s="9"/>
    </row>
    <row r="4520">
      <c r="A4520" s="10">
        <f>IF(my_protein!J4519 = my_protein!J4520, IF(my_protein!H4520 - my_protein!I4519 &lt; 100, A4519, A4519 + 1), A4519 + 1)</f>
        <v>3005</v>
      </c>
      <c r="B4520" s="10">
        <f>IF(my_protein!I4519 - my_protein!H4520 &gt; 0, my_protein!I4519 - my_protein!H4520, 0)</f>
        <v>0</v>
      </c>
      <c r="C4520">
        <f>IF(my_protein!B4520 = "with_protein", my_protein!S4520, "")</f>
        <v>343</v>
      </c>
      <c r="D4520" s="9"/>
    </row>
    <row r="4521">
      <c r="A4521" s="10">
        <f>IF(my_protein!J4520 = my_protein!J4521, IF(my_protein!H4521 - my_protein!I4520 &lt; 100, A4520, A4520 + 1), A4520 + 1)</f>
        <v>3006</v>
      </c>
      <c r="B4521" s="10">
        <f>IF(my_protein!I4520 - my_protein!H4521 &gt; 0, my_protein!I4520 - my_protein!H4521, 0)</f>
        <v>0</v>
      </c>
      <c r="C4521">
        <f>IF(my_protein!B4521 = "with_protein", my_protein!S4521, "")</f>
        <v>1609</v>
      </c>
      <c r="D4521" s="9"/>
    </row>
    <row r="4522">
      <c r="A4522" s="10">
        <f>IF(my_protein!J4521 = my_protein!J4522, IF(my_protein!H4522 - my_protein!I4521 &lt; 100, A4521, A4521 + 1), A4521 + 1)</f>
        <v>3007</v>
      </c>
      <c r="B4522" s="10">
        <f>IF(my_protein!I4521 - my_protein!H4522 &gt; 0, my_protein!I4521 - my_protein!H4522, 0)</f>
        <v>0</v>
      </c>
      <c r="C4522">
        <f>IF(my_protein!B4522 = "with_protein", my_protein!S4522, "")</f>
        <v>116</v>
      </c>
      <c r="D4522" s="9"/>
    </row>
    <row r="4523">
      <c r="A4523" s="10">
        <f>IF(my_protein!J4522 = my_protein!J4523, IF(my_protein!H4523 - my_protein!I4522 &lt; 100, A4522, A4522 + 1), A4522 + 1)</f>
        <v>3008</v>
      </c>
      <c r="B4523" s="10">
        <f>IF(my_protein!I4522 - my_protein!H4523 &gt; 0, my_protein!I4522 - my_protein!H4523, 0)</f>
        <v>0</v>
      </c>
      <c r="C4523">
        <f>IF(my_protein!B4523 = "with_protein", my_protein!S4523, "")</f>
        <v>124</v>
      </c>
      <c r="D4523" s="9"/>
    </row>
    <row r="4524">
      <c r="A4524" s="10">
        <f>IF(my_protein!J4523 = my_protein!J4524, IF(my_protein!H4524 - my_protein!I4523 &lt; 100, A4523, A4523 + 1), A4523 + 1)</f>
        <v>3008</v>
      </c>
      <c r="B4524" s="10">
        <f>IF(my_protein!I4523 - my_protein!H4524 &gt; 0, my_protein!I4523 - my_protein!H4524, 0)</f>
        <v>0</v>
      </c>
      <c r="C4524">
        <f>IF(my_protein!B4524 = "with_protein", my_protein!S4524, "")</f>
        <v>659</v>
      </c>
      <c r="D4524" s="9"/>
    </row>
    <row r="4525">
      <c r="A4525" s="10">
        <f>IF(my_protein!J4524 = my_protein!J4525, IF(my_protein!H4525 - my_protein!I4524 &lt; 100, A4524, A4524 + 1), A4524 + 1)</f>
        <v>3008</v>
      </c>
      <c r="B4525" s="10">
        <f>IF(my_protein!I4524 - my_protein!H4525 &gt; 0, my_protein!I4524 - my_protein!H4525, 0)</f>
        <v>0</v>
      </c>
      <c r="C4525">
        <f>IF(my_protein!B4525 = "with_protein", my_protein!S4525, "")</f>
        <v>136</v>
      </c>
      <c r="D4525" s="9"/>
    </row>
    <row r="4526">
      <c r="A4526" s="10">
        <f>IF(my_protein!J4525 = my_protein!J4526, IF(my_protein!H4526 - my_protein!I4525 &lt; 100, A4525, A4525 + 1), A4525 + 1)</f>
        <v>3009</v>
      </c>
      <c r="B4526" s="10">
        <f>IF(my_protein!I4525 - my_protein!H4526 &gt; 0, my_protein!I4525 - my_protein!H4526, 0)</f>
        <v>0</v>
      </c>
      <c r="C4526">
        <f>IF(my_protein!B4526 = "with_protein", my_protein!S4526, "")</f>
        <v>179</v>
      </c>
      <c r="D4526" s="9"/>
    </row>
    <row r="4527">
      <c r="A4527" s="10">
        <f>IF(my_protein!J4526 = my_protein!J4527, IF(my_protein!H4527 - my_protein!I4526 &lt; 100, A4526, A4526 + 1), A4526 + 1)</f>
        <v>3010</v>
      </c>
      <c r="B4527" s="10">
        <f>IF(my_protein!I4526 - my_protein!H4527 &gt; 0, my_protein!I4526 - my_protein!H4527, 0)</f>
        <v>0</v>
      </c>
      <c r="C4527">
        <f>IF(my_protein!B4527 = "with_protein", my_protein!S4527, "")</f>
        <v>98</v>
      </c>
      <c r="D4527" s="9"/>
    </row>
    <row r="4528">
      <c r="A4528" s="10">
        <f>IF(my_protein!J4527 = my_protein!J4528, IF(my_protein!H4528 - my_protein!I4527 &lt; 100, A4527, A4527 + 1), A4527 + 1)</f>
        <v>3010</v>
      </c>
      <c r="B4528" s="10">
        <f>IF(my_protein!I4527 - my_protein!H4528 &gt; 0, my_protein!I4527 - my_protein!H4528, 0)</f>
        <v>3</v>
      </c>
      <c r="C4528">
        <f>IF(my_protein!B4528 = "with_protein", my_protein!S4528, "")</f>
        <v>446</v>
      </c>
      <c r="D4528" s="9"/>
    </row>
    <row r="4529">
      <c r="A4529" s="10">
        <f>IF(my_protein!J4528 = my_protein!J4529, IF(my_protein!H4529 - my_protein!I4528 &lt; 100, A4528, A4528 + 1), A4528 + 1)</f>
        <v>3010</v>
      </c>
      <c r="B4529" s="10">
        <f>IF(my_protein!I4528 - my_protein!H4529 &gt; 0, my_protein!I4528 - my_protein!H4529, 0)</f>
        <v>0</v>
      </c>
      <c r="C4529">
        <f>IF(my_protein!B4529 = "with_protein", my_protein!S4529, "")</f>
        <v>236</v>
      </c>
      <c r="D4529" s="9"/>
    </row>
    <row r="4530">
      <c r="A4530" s="10">
        <f>IF(my_protein!J4529 = my_protein!J4530, IF(my_protein!H4530 - my_protein!I4529 &lt; 100, A4529, A4529 + 1), A4529 + 1)</f>
        <v>3010</v>
      </c>
      <c r="B4530" s="10">
        <f>IF(my_protein!I4529 - my_protein!H4530 &gt; 0, my_protein!I4529 - my_protein!H4530, 0)</f>
        <v>3</v>
      </c>
      <c r="C4530">
        <f>IF(my_protein!B4530 = "with_protein", my_protein!S4530, "")</f>
        <v>172</v>
      </c>
      <c r="D4530" s="9"/>
    </row>
    <row r="4531">
      <c r="A4531" s="10">
        <f>IF(my_protein!J4530 = my_protein!J4531, IF(my_protein!H4531 - my_protein!I4530 &lt; 100, A4530, A4530 + 1), A4530 + 1)</f>
        <v>3010</v>
      </c>
      <c r="B4531" s="10">
        <f>IF(my_protein!I4530 - my_protein!H4531 &gt; 0, my_protein!I4530 - my_protein!H4531, 0)</f>
        <v>3</v>
      </c>
      <c r="C4531">
        <f>IF(my_protein!B4531 = "with_protein", my_protein!S4531, "")</f>
        <v>208</v>
      </c>
      <c r="D4531" s="9"/>
    </row>
    <row r="4532">
      <c r="A4532" s="10">
        <f>IF(my_protein!J4531 = my_protein!J4532, IF(my_protein!H4532 - my_protein!I4531 &lt; 100, A4531, A4531 + 1), A4531 + 1)</f>
        <v>3011</v>
      </c>
      <c r="B4532" s="10">
        <f>IF(my_protein!I4531 - my_protein!H4532 &gt; 0, my_protein!I4531 - my_protein!H4532, 0)</f>
        <v>0</v>
      </c>
      <c r="C4532">
        <f>IF(my_protein!B4532 = "with_protein", my_protein!S4532, "")</f>
        <v>214</v>
      </c>
      <c r="D4532" s="9"/>
    </row>
    <row r="4533">
      <c r="A4533" s="10">
        <f>IF(my_protein!J4532 = my_protein!J4533, IF(my_protein!H4533 - my_protein!I4532 &lt; 100, A4532, A4532 + 1), A4532 + 1)</f>
        <v>3011</v>
      </c>
      <c r="B4533" s="10">
        <f>IF(my_protein!I4532 - my_protein!H4533 &gt; 0, my_protein!I4532 - my_protein!H4533, 0)</f>
        <v>60</v>
      </c>
      <c r="C4533">
        <f>IF(my_protein!B4533 = "with_protein", my_protein!S4533, "")</f>
        <v>436</v>
      </c>
      <c r="D4533" s="9"/>
    </row>
    <row r="4534">
      <c r="A4534" s="10">
        <f>IF(my_protein!J4533 = my_protein!J4534, IF(my_protein!H4534 - my_protein!I4533 &lt; 100, A4533, A4533 + 1), A4533 + 1)</f>
        <v>3011</v>
      </c>
      <c r="B4534" s="10">
        <f>IF(my_protein!I4533 - my_protein!H4534 &gt; 0, my_protein!I4533 - my_protein!H4534, 0)</f>
        <v>3</v>
      </c>
      <c r="C4534">
        <f>IF(my_protein!B4534 = "with_protein", my_protein!S4534, "")</f>
        <v>244</v>
      </c>
      <c r="D4534" s="9"/>
    </row>
    <row r="4535">
      <c r="A4535" s="10">
        <f>IF(my_protein!J4534 = my_protein!J4535, IF(my_protein!H4535 - my_protein!I4534 &lt; 100, A4534, A4534 + 1), A4534 + 1)</f>
        <v>3012</v>
      </c>
      <c r="B4535" s="10">
        <f>IF(my_protein!I4534 - my_protein!H4535 &gt; 0, my_protein!I4534 - my_protein!H4535, 0)</f>
        <v>0</v>
      </c>
      <c r="C4535">
        <f>IF(my_protein!B4535 = "with_protein", my_protein!S4535, "")</f>
        <v>730</v>
      </c>
      <c r="D4535" s="9"/>
    </row>
    <row r="4536">
      <c r="A4536" s="10">
        <f>IF(my_protein!J4535 = my_protein!J4536, IF(my_protein!H4536 - my_protein!I4535 &lt; 100, A4535, A4535 + 1), A4535 + 1)</f>
        <v>3013</v>
      </c>
      <c r="B4536" s="10">
        <f>IF(my_protein!I4535 - my_protein!H4536 &gt; 0, my_protein!I4535 - my_protein!H4536, 0)</f>
        <v>0</v>
      </c>
      <c r="C4536" t="str">
        <f>IF(my_protein!B4536 = "with_protein", my_protein!S4536, "")</f>
        <v/>
      </c>
      <c r="D4536" s="9"/>
    </row>
    <row r="4537">
      <c r="A4537" s="10">
        <f>IF(my_protein!J4536 = my_protein!J4537, IF(my_protein!H4537 - my_protein!I4536 &lt; 100, A4536, A4536 + 1), A4536 + 1)</f>
        <v>3013</v>
      </c>
      <c r="B4537" s="10">
        <f>IF(my_protein!I4536 - my_protein!H4537 &gt; 0, my_protein!I4536 - my_protein!H4537, 0)</f>
        <v>0</v>
      </c>
      <c r="C4537">
        <f>IF(my_protein!B4537 = "with_protein", my_protein!S4537, "")</f>
        <v>455</v>
      </c>
      <c r="D4537" s="9"/>
    </row>
    <row r="4538">
      <c r="A4538" s="10">
        <f>IF(my_protein!J4537 = my_protein!J4538, IF(my_protein!H4538 - my_protein!I4537 &lt; 100, A4537, A4537 + 1), A4537 + 1)</f>
        <v>3014</v>
      </c>
      <c r="B4538" s="10">
        <f>IF(my_protein!I4537 - my_protein!H4538 &gt; 0, my_protein!I4537 - my_protein!H4538, 0)</f>
        <v>0</v>
      </c>
      <c r="C4538">
        <f>IF(my_protein!B4538 = "with_protein", my_protein!S4538, "")</f>
        <v>279</v>
      </c>
      <c r="D4538" s="9"/>
    </row>
    <row r="4539">
      <c r="A4539" s="10">
        <f>IF(my_protein!J4538 = my_protein!J4539, IF(my_protein!H4539 - my_protein!I4538 &lt; 100, A4538, A4538 + 1), A4538 + 1)</f>
        <v>3014</v>
      </c>
      <c r="B4539" s="10">
        <f>IF(my_protein!I4538 - my_protein!H4539 &gt; 0, my_protein!I4538 - my_protein!H4539, 0)</f>
        <v>3</v>
      </c>
      <c r="C4539">
        <f>IF(my_protein!B4539 = "with_protein", my_protein!S4539, "")</f>
        <v>215</v>
      </c>
      <c r="D4539" s="9"/>
    </row>
    <row r="4540">
      <c r="A4540" s="10">
        <f>IF(my_protein!J4539 = my_protein!J4540, IF(my_protein!H4540 - my_protein!I4539 &lt; 100, A4539, A4539 + 1), A4539 + 1)</f>
        <v>3015</v>
      </c>
      <c r="B4540" s="10">
        <f>IF(my_protein!I4539 - my_protein!H4540 &gt; 0, my_protein!I4539 - my_protein!H4540, 0)</f>
        <v>0</v>
      </c>
      <c r="C4540">
        <f>IF(my_protein!B4540 = "with_protein", my_protein!S4540, "")</f>
        <v>477</v>
      </c>
      <c r="D4540" s="9"/>
    </row>
    <row r="4541">
      <c r="A4541" s="10">
        <f>IF(my_protein!J4540 = my_protein!J4541, IF(my_protein!H4541 - my_protein!I4540 &lt; 100, A4540, A4540 + 1), A4540 + 1)</f>
        <v>3016</v>
      </c>
      <c r="B4541" s="10">
        <f>IF(my_protein!I4540 - my_protein!H4541 &gt; 0, my_protein!I4540 - my_protein!H4541, 0)</f>
        <v>0</v>
      </c>
      <c r="C4541">
        <f>IF(my_protein!B4541 = "with_protein", my_protein!S4541, "")</f>
        <v>167</v>
      </c>
      <c r="D4541" s="9"/>
    </row>
    <row r="4542">
      <c r="A4542" s="10">
        <f>IF(my_protein!J4541 = my_protein!J4542, IF(my_protein!H4542 - my_protein!I4541 &lt; 100, A4541, A4541 + 1), A4541 + 1)</f>
        <v>3016</v>
      </c>
      <c r="B4542" s="10">
        <f>IF(my_protein!I4541 - my_protein!H4542 &gt; 0, my_protein!I4541 - my_protein!H4542, 0)</f>
        <v>0</v>
      </c>
      <c r="C4542">
        <f>IF(my_protein!B4542 = "with_protein", my_protein!S4542, "")</f>
        <v>449</v>
      </c>
      <c r="D4542" s="9"/>
    </row>
    <row r="4543">
      <c r="A4543" s="10">
        <f>IF(my_protein!J4542 = my_protein!J4543, IF(my_protein!H4543 - my_protein!I4542 &lt; 100, A4542, A4542 + 1), A4542 + 1)</f>
        <v>3016</v>
      </c>
      <c r="B4543" s="10">
        <f>IF(my_protein!I4542 - my_protein!H4543 &gt; 0, my_protein!I4542 - my_protein!H4543, 0)</f>
        <v>0</v>
      </c>
      <c r="C4543">
        <f>IF(my_protein!B4543 = "with_protein", my_protein!S4543, "")</f>
        <v>474</v>
      </c>
      <c r="D4543" s="9"/>
    </row>
    <row r="4544">
      <c r="A4544" s="10">
        <f>IF(my_protein!J4543 = my_protein!J4544, IF(my_protein!H4544 - my_protein!I4543 &lt; 100, A4543, A4543 + 1), A4543 + 1)</f>
        <v>3016</v>
      </c>
      <c r="B4544" s="10">
        <f>IF(my_protein!I4543 - my_protein!H4544 &gt; 0, my_protein!I4543 - my_protein!H4544, 0)</f>
        <v>0</v>
      </c>
      <c r="C4544">
        <f>IF(my_protein!B4544 = "with_protein", my_protein!S4544, "")</f>
        <v>468</v>
      </c>
      <c r="D4544" s="9"/>
    </row>
    <row r="4545">
      <c r="A4545" s="10">
        <f>IF(my_protein!J4544 = my_protein!J4545, IF(my_protein!H4545 - my_protein!I4544 &lt; 100, A4544, A4544 + 1), A4544 + 1)</f>
        <v>3016</v>
      </c>
      <c r="B4545" s="10">
        <f>IF(my_protein!I4544 - my_protein!H4545 &gt; 0, my_protein!I4544 - my_protein!H4545, 0)</f>
        <v>0</v>
      </c>
      <c r="C4545">
        <f>IF(my_protein!B4545 = "with_protein", my_protein!S4545, "")</f>
        <v>512</v>
      </c>
      <c r="D4545" s="9"/>
    </row>
    <row r="4546">
      <c r="A4546" s="10">
        <f>IF(my_protein!J4545 = my_protein!J4546, IF(my_protein!H4546 - my_protein!I4545 &lt; 100, A4545, A4545 + 1), A4545 + 1)</f>
        <v>3017</v>
      </c>
      <c r="B4546" s="10">
        <f>IF(my_protein!I4545 - my_protein!H4546 &gt; 0, my_protein!I4545 - my_protein!H4546, 0)</f>
        <v>0</v>
      </c>
      <c r="C4546">
        <f>IF(my_protein!B4546 = "with_protein", my_protein!S4546, "")</f>
        <v>627</v>
      </c>
      <c r="D4546" s="9"/>
    </row>
    <row r="4547">
      <c r="A4547" s="10">
        <f>IF(my_protein!J4546 = my_protein!J4547, IF(my_protein!H4547 - my_protein!I4546 &lt; 100, A4546, A4546 + 1), A4546 + 1)</f>
        <v>3017</v>
      </c>
      <c r="B4547" s="10">
        <f>IF(my_protein!I4546 - my_protein!H4547 &gt; 0, my_protein!I4546 - my_protein!H4547, 0)</f>
        <v>0</v>
      </c>
      <c r="C4547">
        <f>IF(my_protein!B4547 = "with_protein", my_protein!S4547, "")</f>
        <v>529</v>
      </c>
      <c r="D4547" s="9"/>
    </row>
    <row r="4548">
      <c r="A4548" s="10">
        <f>IF(my_protein!J4547 = my_protein!J4548, IF(my_protein!H4548 - my_protein!I4547 &lt; 100, A4547, A4547 + 1), A4547 + 1)</f>
        <v>3018</v>
      </c>
      <c r="B4548" s="10">
        <f>IF(my_protein!I4547 - my_protein!H4548 &gt; 0, my_protein!I4547 - my_protein!H4548, 0)</f>
        <v>0</v>
      </c>
      <c r="C4548">
        <f>IF(my_protein!B4548 = "with_protein", my_protein!S4548, "")</f>
        <v>281</v>
      </c>
      <c r="D4548" s="9"/>
    </row>
    <row r="4549">
      <c r="A4549" s="10">
        <f>IF(my_protein!J4548 = my_protein!J4549, IF(my_protein!H4549 - my_protein!I4548 &lt; 100, A4548, A4548 + 1), A4548 + 1)</f>
        <v>3019</v>
      </c>
      <c r="B4549" s="10">
        <f>IF(my_protein!I4548 - my_protein!H4549 &gt; 0, my_protein!I4548 - my_protein!H4549, 0)</f>
        <v>0</v>
      </c>
      <c r="C4549">
        <f>IF(my_protein!B4549 = "with_protein", my_protein!S4549, "")</f>
        <v>138</v>
      </c>
      <c r="D4549" s="9"/>
    </row>
    <row r="4550">
      <c r="A4550" s="10">
        <f>IF(my_protein!J4549 = my_protein!J4550, IF(my_protein!H4550 - my_protein!I4549 &lt; 100, A4549, A4549 + 1), A4549 + 1)</f>
        <v>3020</v>
      </c>
      <c r="B4550" s="10">
        <f>IF(my_protein!I4549 - my_protein!H4550 &gt; 0, my_protein!I4549 - my_protein!H4550, 0)</f>
        <v>0</v>
      </c>
      <c r="C4550">
        <f>IF(my_protein!B4550 = "with_protein", my_protein!S4550, "")</f>
        <v>534</v>
      </c>
      <c r="D4550" s="9"/>
    </row>
    <row r="4551">
      <c r="A4551" s="10">
        <f>IF(my_protein!J4550 = my_protein!J4551, IF(my_protein!H4551 - my_protein!I4550 &lt; 100, A4550, A4550 + 1), A4550 + 1)</f>
        <v>3020</v>
      </c>
      <c r="B4551" s="10">
        <f>IF(my_protein!I4550 - my_protein!H4551 &gt; 0, my_protein!I4550 - my_protein!H4551, 0)</f>
        <v>0</v>
      </c>
      <c r="C4551">
        <f>IF(my_protein!B4551 = "with_protein", my_protein!S4551, "")</f>
        <v>295</v>
      </c>
      <c r="D4551" s="9"/>
    </row>
    <row r="4552">
      <c r="A4552" s="10">
        <f>IF(my_protein!J4551 = my_protein!J4552, IF(my_protein!H4552 - my_protein!I4551 &lt; 100, A4551, A4551 + 1), A4551 + 1)</f>
        <v>3020</v>
      </c>
      <c r="B4552" s="10">
        <f>IF(my_protein!I4551 - my_protein!H4552 &gt; 0, my_protein!I4551 - my_protein!H4552, 0)</f>
        <v>0</v>
      </c>
      <c r="C4552">
        <f>IF(my_protein!B4552 = "with_protein", my_protein!S4552, "")</f>
        <v>183</v>
      </c>
      <c r="D4552" s="9"/>
    </row>
    <row r="4553">
      <c r="A4553" s="10">
        <f>IF(my_protein!J4552 = my_protein!J4553, IF(my_protein!H4553 - my_protein!I4552 &lt; 100, A4552, A4552 + 1), A4552 + 1)</f>
        <v>3020</v>
      </c>
      <c r="B4553" s="10">
        <f>IF(my_protein!I4552 - my_protein!H4553 &gt; 0, my_protein!I4552 - my_protein!H4553, 0)</f>
        <v>0</v>
      </c>
      <c r="C4553">
        <f>IF(my_protein!B4553 = "with_protein", my_protein!S4553, "")</f>
        <v>294</v>
      </c>
      <c r="D4553" s="9"/>
    </row>
    <row r="4554">
      <c r="A4554" s="10">
        <f>IF(my_protein!J4553 = my_protein!J4554, IF(my_protein!H4554 - my_protein!I4553 &lt; 100, A4553, A4553 + 1), A4553 + 1)</f>
        <v>3020</v>
      </c>
      <c r="B4554" s="10">
        <f>IF(my_protein!I4553 - my_protein!H4554 &gt; 0, my_protein!I4553 - my_protein!H4554, 0)</f>
        <v>0</v>
      </c>
      <c r="C4554">
        <f>IF(my_protein!B4554 = "with_protein", my_protein!S4554, "")</f>
        <v>308</v>
      </c>
      <c r="D4554" s="9"/>
    </row>
    <row r="4555">
      <c r="A4555" s="10">
        <f>IF(my_protein!J4554 = my_protein!J4555, IF(my_protein!H4555 - my_protein!I4554 &lt; 100, A4554, A4554 + 1), A4554 + 1)</f>
        <v>3020</v>
      </c>
      <c r="B4555" s="10">
        <f>IF(my_protein!I4554 - my_protein!H4555 &gt; 0, my_protein!I4554 - my_protein!H4555, 0)</f>
        <v>0</v>
      </c>
      <c r="C4555">
        <f>IF(my_protein!B4555 = "with_protein", my_protein!S4555, "")</f>
        <v>328</v>
      </c>
      <c r="D4555" s="9"/>
    </row>
    <row r="4556">
      <c r="A4556" s="10">
        <f>IF(my_protein!J4555 = my_protein!J4556, IF(my_protein!H4556 - my_protein!I4555 &lt; 100, A4555, A4555 + 1), A4555 + 1)</f>
        <v>3020</v>
      </c>
      <c r="B4556" s="10">
        <f>IF(my_protein!I4555 - my_protein!H4556 &gt; 0, my_protein!I4555 - my_protein!H4556, 0)</f>
        <v>0</v>
      </c>
      <c r="C4556">
        <f>IF(my_protein!B4556 = "with_protein", my_protein!S4556, "")</f>
        <v>603</v>
      </c>
      <c r="D4556" s="9"/>
    </row>
    <row r="4557">
      <c r="A4557" s="10">
        <f>IF(my_protein!J4556 = my_protein!J4557, IF(my_protein!H4557 - my_protein!I4556 &lt; 100, A4556, A4556 + 1), A4556 + 1)</f>
        <v>3021</v>
      </c>
      <c r="B4557" s="10">
        <f>IF(my_protein!I4556 - my_protein!H4557 &gt; 0, my_protein!I4556 - my_protein!H4557, 0)</f>
        <v>0</v>
      </c>
      <c r="C4557">
        <f>IF(my_protein!B4557 = "with_protein", my_protein!S4557, "")</f>
        <v>264</v>
      </c>
      <c r="D4557" s="9"/>
    </row>
    <row r="4558">
      <c r="A4558" s="10">
        <f>IF(my_protein!J4557 = my_protein!J4558, IF(my_protein!H4558 - my_protein!I4557 &lt; 100, A4557, A4557 + 1), A4557 + 1)</f>
        <v>3022</v>
      </c>
      <c r="B4558" s="10">
        <f>IF(my_protein!I4557 - my_protein!H4558 &gt; 0, my_protein!I4557 - my_protein!H4558, 0)</f>
        <v>0</v>
      </c>
      <c r="C4558" t="str">
        <f>IF(my_protein!B4558 = "with_protein", my_protein!S4558, "")</f>
        <v/>
      </c>
      <c r="D4558" s="9"/>
    </row>
    <row r="4559">
      <c r="A4559" s="10">
        <f>IF(my_protein!J4558 = my_protein!J4559, IF(my_protein!H4559 - my_protein!I4558 &lt; 100, A4558, A4558 + 1), A4558 + 1)</f>
        <v>3023</v>
      </c>
      <c r="B4559" s="10">
        <f>IF(my_protein!I4558 - my_protein!H4559 &gt; 0, my_protein!I4558 - my_protein!H4559, 0)</f>
        <v>0</v>
      </c>
      <c r="C4559" t="str">
        <f>IF(my_protein!B4559 = "with_protein", my_protein!S4559, "")</f>
        <v/>
      </c>
      <c r="D4559" s="9"/>
    </row>
    <row r="4560">
      <c r="A4560" s="10">
        <f>IF(my_protein!J4559 = my_protein!J4560, IF(my_protein!H4560 - my_protein!I4559 &lt; 100, A4559, A4559 + 1), A4559 + 1)</f>
        <v>3024</v>
      </c>
      <c r="B4560" s="10">
        <f>IF(my_protein!I4559 - my_protein!H4560 &gt; 0, my_protein!I4559 - my_protein!H4560, 0)</f>
        <v>0</v>
      </c>
      <c r="C4560">
        <f>IF(my_protein!B4560 = "with_protein", my_protein!S4560, "")</f>
        <v>219</v>
      </c>
      <c r="D4560" s="9"/>
    </row>
    <row r="4561">
      <c r="A4561" s="10">
        <f>IF(my_protein!J4560 = my_protein!J4561, IF(my_protein!H4561 - my_protein!I4560 &lt; 100, A4560, A4560 + 1), A4560 + 1)</f>
        <v>3025</v>
      </c>
      <c r="B4561" s="10">
        <f>IF(my_protein!I4560 - my_protein!H4561 &gt; 0, my_protein!I4560 - my_protein!H4561, 0)</f>
        <v>0</v>
      </c>
      <c r="C4561">
        <f>IF(my_protein!B4561 = "with_protein", my_protein!S4561, "")</f>
        <v>319</v>
      </c>
      <c r="D4561" s="9"/>
    </row>
    <row r="4562">
      <c r="A4562" s="10">
        <f>IF(my_protein!J4561 = my_protein!J4562, IF(my_protein!H4562 - my_protein!I4561 &lt; 100, A4561, A4561 + 1), A4561 + 1)</f>
        <v>3026</v>
      </c>
      <c r="B4562" s="10">
        <f>IF(my_protein!I4561 - my_protein!H4562 &gt; 0, my_protein!I4561 - my_protein!H4562, 0)</f>
        <v>0</v>
      </c>
      <c r="C4562">
        <f>IF(my_protein!B4562 = "with_protein", my_protein!S4562, "")</f>
        <v>301</v>
      </c>
      <c r="D4562" s="9"/>
    </row>
    <row r="4563">
      <c r="A4563" s="10">
        <f>IF(my_protein!J4562 = my_protein!J4563, IF(my_protein!H4563 - my_protein!I4562 &lt; 100, A4562, A4562 + 1), A4562 + 1)</f>
        <v>3026</v>
      </c>
      <c r="B4563" s="10">
        <f>IF(my_protein!I4562 - my_protein!H4563 &gt; 0, my_protein!I4562 - my_protein!H4563, 0)</f>
        <v>0</v>
      </c>
      <c r="C4563">
        <f>IF(my_protein!B4563 = "with_protein", my_protein!S4563, "")</f>
        <v>513</v>
      </c>
      <c r="D4563" s="9"/>
    </row>
    <row r="4564">
      <c r="A4564" s="10">
        <f>IF(my_protein!J4563 = my_protein!J4564, IF(my_protein!H4564 - my_protein!I4563 &lt; 100, A4563, A4563 + 1), A4563 + 1)</f>
        <v>3027</v>
      </c>
      <c r="B4564" s="10">
        <f>IF(my_protein!I4563 - my_protein!H4564 &gt; 0, my_protein!I4563 - my_protein!H4564, 0)</f>
        <v>0</v>
      </c>
      <c r="C4564">
        <f>IF(my_protein!B4564 = "with_protein", my_protein!S4564, "")</f>
        <v>164</v>
      </c>
      <c r="D4564" s="9"/>
    </row>
    <row r="4565">
      <c r="A4565" s="10">
        <f>IF(my_protein!J4564 = my_protein!J4565, IF(my_protein!H4565 - my_protein!I4564 &lt; 100, A4564, A4564 + 1), A4564 + 1)</f>
        <v>3028</v>
      </c>
      <c r="B4565" s="10">
        <f>IF(my_protein!I4564 - my_protein!H4565 &gt; 0, my_protein!I4564 - my_protein!H4565, 0)</f>
        <v>0</v>
      </c>
      <c r="C4565">
        <f>IF(my_protein!B4565 = "with_protein", my_protein!S4565, "")</f>
        <v>265</v>
      </c>
      <c r="D4565" s="9"/>
    </row>
    <row r="4566">
      <c r="A4566" s="10">
        <f>IF(my_protein!J4565 = my_protein!J4566, IF(my_protein!H4566 - my_protein!I4565 &lt; 100, A4565, A4565 + 1), A4565 + 1)</f>
        <v>3029</v>
      </c>
      <c r="B4566" s="10">
        <f>IF(my_protein!I4565 - my_protein!H4566 &gt; 0, my_protein!I4565 - my_protein!H4566, 0)</f>
        <v>0</v>
      </c>
      <c r="C4566">
        <f>IF(my_protein!B4566 = "with_protein", my_protein!S4566, "")</f>
        <v>283</v>
      </c>
      <c r="D4566" s="9"/>
    </row>
    <row r="4567">
      <c r="A4567" s="10">
        <f>IF(my_protein!J4566 = my_protein!J4567, IF(my_protein!H4567 - my_protein!I4566 &lt; 100, A4566, A4566 + 1), A4566 + 1)</f>
        <v>3029</v>
      </c>
      <c r="B4567" s="10">
        <f>IF(my_protein!I4566 - my_protein!H4567 &gt; 0, my_protein!I4566 - my_protein!H4567, 0)</f>
        <v>0</v>
      </c>
      <c r="C4567">
        <f>IF(my_protein!B4567 = "with_protein", my_protein!S4567, "")</f>
        <v>237</v>
      </c>
      <c r="D4567" s="9"/>
    </row>
    <row r="4568">
      <c r="A4568" s="10">
        <f>IF(my_protein!J4567 = my_protein!J4568, IF(my_protein!H4568 - my_protein!I4567 &lt; 100, A4567, A4567 + 1), A4567 + 1)</f>
        <v>3029</v>
      </c>
      <c r="B4568" s="10">
        <f>IF(my_protein!I4567 - my_protein!H4568 &gt; 0, my_protein!I4567 - my_protein!H4568, 0)</f>
        <v>3</v>
      </c>
      <c r="C4568">
        <f>IF(my_protein!B4568 = "with_protein", my_protein!S4568, "")</f>
        <v>328</v>
      </c>
      <c r="D4568" s="9"/>
    </row>
    <row r="4569">
      <c r="A4569" s="10">
        <f>IF(my_protein!J4568 = my_protein!J4569, IF(my_protein!H4569 - my_protein!I4568 &lt; 100, A4568, A4568 + 1), A4568 + 1)</f>
        <v>3030</v>
      </c>
      <c r="B4569" s="10">
        <f>IF(my_protein!I4568 - my_protein!H4569 &gt; 0, my_protein!I4568 - my_protein!H4569, 0)</f>
        <v>0</v>
      </c>
      <c r="C4569">
        <f>IF(my_protein!B4569 = "with_protein", my_protein!S4569, "")</f>
        <v>481</v>
      </c>
      <c r="D4569" s="9"/>
    </row>
    <row r="4570">
      <c r="A4570" s="10">
        <f>IF(my_protein!J4569 = my_protein!J4570, IF(my_protein!H4570 - my_protein!I4569 &lt; 100, A4569, A4569 + 1), A4569 + 1)</f>
        <v>3031</v>
      </c>
      <c r="B4570" s="10">
        <f>IF(my_protein!I4569 - my_protein!H4570 &gt; 0, my_protein!I4569 - my_protein!H4570, 0)</f>
        <v>0</v>
      </c>
      <c r="C4570">
        <f>IF(my_protein!B4570 = "with_protein", my_protein!S4570, "")</f>
        <v>326</v>
      </c>
      <c r="D4570" s="9"/>
    </row>
    <row r="4571">
      <c r="A4571" s="10">
        <f>IF(my_protein!J4570 = my_protein!J4571, IF(my_protein!H4571 - my_protein!I4570 &lt; 100, A4570, A4570 + 1), A4570 + 1)</f>
        <v>3032</v>
      </c>
      <c r="B4571" s="10">
        <f>IF(my_protein!I4570 - my_protein!H4571 &gt; 0, my_protein!I4570 - my_protein!H4571, 0)</f>
        <v>0</v>
      </c>
      <c r="C4571">
        <f>IF(my_protein!B4571 = "with_protein", my_protein!S4571, "")</f>
        <v>200</v>
      </c>
      <c r="D4571" s="9"/>
    </row>
    <row r="4572">
      <c r="A4572" s="10">
        <f>IF(my_protein!J4571 = my_protein!J4572, IF(my_protein!H4572 - my_protein!I4571 &lt; 100, A4571, A4571 + 1), A4571 + 1)</f>
        <v>3033</v>
      </c>
      <c r="B4572" s="10">
        <f>IF(my_protein!I4571 - my_protein!H4572 &gt; 0, my_protein!I4571 - my_protein!H4572, 0)</f>
        <v>0</v>
      </c>
      <c r="C4572">
        <f>IF(my_protein!B4572 = "with_protein", my_protein!S4572, "")</f>
        <v>191</v>
      </c>
      <c r="D4572" s="9"/>
    </row>
    <row r="4573">
      <c r="A4573" s="10">
        <f>IF(my_protein!J4572 = my_protein!J4573, IF(my_protein!H4573 - my_protein!I4572 &lt; 100, A4572, A4572 + 1), A4572 + 1)</f>
        <v>3034</v>
      </c>
      <c r="B4573" s="10">
        <f>IF(my_protein!I4572 - my_protein!H4573 &gt; 0, my_protein!I4572 - my_protein!H4573, 0)</f>
        <v>0</v>
      </c>
      <c r="C4573">
        <f>IF(my_protein!B4573 = "with_protein", my_protein!S4573, "")</f>
        <v>104</v>
      </c>
      <c r="D4573" s="9"/>
    </row>
    <row r="4574">
      <c r="A4574" s="10">
        <f>IF(my_protein!J4573 = my_protein!J4574, IF(my_protein!H4574 - my_protein!I4573 &lt; 100, A4573, A4573 + 1), A4573 + 1)</f>
        <v>3034</v>
      </c>
      <c r="B4574" s="10">
        <f>IF(my_protein!I4573 - my_protein!H4574 &gt; 0, my_protein!I4573 - my_protein!H4574, 0)</f>
        <v>0</v>
      </c>
      <c r="C4574">
        <f>IF(my_protein!B4574 = "with_protein", my_protein!S4574, "")</f>
        <v>108</v>
      </c>
      <c r="D4574" s="9"/>
    </row>
    <row r="4575">
      <c r="A4575" s="10">
        <f>IF(my_protein!J4574 = my_protein!J4575, IF(my_protein!H4575 - my_protein!I4574 &lt; 100, A4574, A4574 + 1), A4574 + 1)</f>
        <v>3035</v>
      </c>
      <c r="B4575" s="10">
        <f>IF(my_protein!I4574 - my_protein!H4575 &gt; 0, my_protein!I4574 - my_protein!H4575, 0)</f>
        <v>0</v>
      </c>
      <c r="C4575">
        <f>IF(my_protein!B4575 = "with_protein", my_protein!S4575, "")</f>
        <v>249</v>
      </c>
      <c r="D4575" s="9"/>
    </row>
    <row r="4576">
      <c r="A4576" s="10">
        <f>IF(my_protein!J4575 = my_protein!J4576, IF(my_protein!H4576 - my_protein!I4575 &lt; 100, A4575, A4575 + 1), A4575 + 1)</f>
        <v>3035</v>
      </c>
      <c r="B4576" s="10">
        <f>IF(my_protein!I4575 - my_protein!H4576 &gt; 0, my_protein!I4575 - my_protein!H4576, 0)</f>
        <v>3</v>
      </c>
      <c r="C4576">
        <f>IF(my_protein!B4576 = "with_protein", my_protein!S4576, "")</f>
        <v>180</v>
      </c>
      <c r="D4576" s="9"/>
    </row>
    <row r="4577">
      <c r="A4577" s="10">
        <f>IF(my_protein!J4576 = my_protein!J4577, IF(my_protein!H4577 - my_protein!I4576 &lt; 100, A4576, A4576 + 1), A4576 + 1)</f>
        <v>3036</v>
      </c>
      <c r="B4577" s="10">
        <f>IF(my_protein!I4576 - my_protein!H4577 &gt; 0, my_protein!I4576 - my_protein!H4577, 0)</f>
        <v>0</v>
      </c>
      <c r="C4577">
        <f>IF(my_protein!B4577 = "with_protein", my_protein!S4577, "")</f>
        <v>490</v>
      </c>
      <c r="D4577" s="9"/>
    </row>
    <row r="4578">
      <c r="A4578" s="10">
        <f>IF(my_protein!J4577 = my_protein!J4578, IF(my_protein!H4578 - my_protein!I4577 &lt; 100, A4577, A4577 + 1), A4577 + 1)</f>
        <v>3036</v>
      </c>
      <c r="B4578" s="10">
        <f>IF(my_protein!I4577 - my_protein!H4578 &gt; 0, my_protein!I4577 - my_protein!H4578, 0)</f>
        <v>0</v>
      </c>
      <c r="C4578">
        <f>IF(my_protein!B4578 = "with_protein", my_protein!S4578, "")</f>
        <v>230</v>
      </c>
      <c r="D4578" s="9"/>
    </row>
    <row r="4579">
      <c r="A4579" s="10">
        <f>IF(my_protein!J4578 = my_protein!J4579, IF(my_protein!H4579 - my_protein!I4578 &lt; 100, A4578, A4578 + 1), A4578 + 1)</f>
        <v>3037</v>
      </c>
      <c r="B4579" s="10">
        <f>IF(my_protein!I4578 - my_protein!H4579 &gt; 0, my_protein!I4578 - my_protein!H4579, 0)</f>
        <v>0</v>
      </c>
      <c r="C4579">
        <f>IF(my_protein!B4579 = "with_protein", my_protein!S4579, "")</f>
        <v>392</v>
      </c>
      <c r="D4579" s="9"/>
    </row>
    <row r="4580">
      <c r="A4580" s="10">
        <f>IF(my_protein!J4579 = my_protein!J4580, IF(my_protein!H4580 - my_protein!I4579 &lt; 100, A4579, A4579 + 1), A4579 + 1)</f>
        <v>3038</v>
      </c>
      <c r="B4580" s="10">
        <f>IF(my_protein!I4579 - my_protein!H4580 &gt; 0, my_protein!I4579 - my_protein!H4580, 0)</f>
        <v>0</v>
      </c>
      <c r="C4580">
        <f>IF(my_protein!B4580 = "with_protein", my_protein!S4580, "")</f>
        <v>74</v>
      </c>
      <c r="D4580" s="9"/>
    </row>
    <row r="4581">
      <c r="A4581" s="10">
        <f>IF(my_protein!J4580 = my_protein!J4581, IF(my_protein!H4581 - my_protein!I4580 &lt; 100, A4580, A4580 + 1), A4580 + 1)</f>
        <v>3039</v>
      </c>
      <c r="B4581" s="10">
        <f>IF(my_protein!I4580 - my_protein!H4581 &gt; 0, my_protein!I4580 - my_protein!H4581, 0)</f>
        <v>0</v>
      </c>
      <c r="C4581">
        <f>IF(my_protein!B4581 = "with_protein", my_protein!S4581, "")</f>
        <v>917</v>
      </c>
      <c r="D4581" s="9"/>
    </row>
    <row r="4582">
      <c r="A4582" s="10">
        <f>IF(my_protein!J4581 = my_protein!J4582, IF(my_protein!H4582 - my_protein!I4581 &lt; 100, A4581, A4581 + 1), A4581 + 1)</f>
        <v>3040</v>
      </c>
      <c r="B4582" s="10">
        <f>IF(my_protein!I4581 - my_protein!H4582 &gt; 0, my_protein!I4581 - my_protein!H4582, 0)</f>
        <v>0</v>
      </c>
      <c r="C4582">
        <f>IF(my_protein!B4582 = "with_protein", my_protein!S4582, "")</f>
        <v>423</v>
      </c>
      <c r="D4582" s="9"/>
    </row>
    <row r="4583">
      <c r="A4583" s="10">
        <f>IF(my_protein!J4582 = my_protein!J4583, IF(my_protein!H4583 - my_protein!I4582 &lt; 100, A4582, A4582 + 1), A4582 + 1)</f>
        <v>3041</v>
      </c>
      <c r="B4583" s="10">
        <f>IF(my_protein!I4582 - my_protein!H4583 &gt; 0, my_protein!I4582 - my_protein!H4583, 0)</f>
        <v>3</v>
      </c>
      <c r="C4583">
        <f>IF(my_protein!B4583 = "with_protein", my_protein!S4583, "")</f>
        <v>170</v>
      </c>
      <c r="D4583" s="9"/>
    </row>
    <row r="4584">
      <c r="A4584" s="10">
        <f>IF(my_protein!J4583 = my_protein!J4584, IF(my_protein!H4584 - my_protein!I4583 &lt; 100, A4583, A4583 + 1), A4583 + 1)</f>
        <v>3041</v>
      </c>
      <c r="B4584" s="10">
        <f>IF(my_protein!I4583 - my_protein!H4584 &gt; 0, my_protein!I4583 - my_protein!H4584, 0)</f>
        <v>0</v>
      </c>
      <c r="C4584">
        <f>IF(my_protein!B4584 = "with_protein", my_protein!S4584, "")</f>
        <v>192</v>
      </c>
      <c r="D4584" s="9"/>
    </row>
    <row r="4585">
      <c r="A4585" s="10">
        <f>IF(my_protein!J4584 = my_protein!J4585, IF(my_protein!H4585 - my_protein!I4584 &lt; 100, A4584, A4584 + 1), A4584 + 1)</f>
        <v>3042</v>
      </c>
      <c r="B4585" s="10">
        <f>IF(my_protein!I4584 - my_protein!H4585 &gt; 0, my_protein!I4584 - my_protein!H4585, 0)</f>
        <v>0</v>
      </c>
      <c r="C4585">
        <f>IF(my_protein!B4585 = "with_protein", my_protein!S4585, "")</f>
        <v>397</v>
      </c>
      <c r="D4585" s="9"/>
    </row>
    <row r="4586">
      <c r="A4586" s="10">
        <f>IF(my_protein!J4585 = my_protein!J4586, IF(my_protein!H4586 - my_protein!I4585 &lt; 100, A4585, A4585 + 1), A4585 + 1)</f>
        <v>3042</v>
      </c>
      <c r="B4586" s="10">
        <f>IF(my_protein!I4585 - my_protein!H4586 &gt; 0, my_protein!I4585 - my_protein!H4586, 0)</f>
        <v>3</v>
      </c>
      <c r="C4586">
        <f>IF(my_protein!B4586 = "with_protein", my_protein!S4586, "")</f>
        <v>327</v>
      </c>
      <c r="D4586" s="9"/>
    </row>
    <row r="4587">
      <c r="A4587" s="10">
        <f>IF(my_protein!J4586 = my_protein!J4587, IF(my_protein!H4587 - my_protein!I4586 &lt; 100, A4586, A4586 + 1), A4586 + 1)</f>
        <v>3043</v>
      </c>
      <c r="B4587" s="10">
        <f>IF(my_protein!I4586 - my_protein!H4587 &gt; 0, my_protein!I4586 - my_protein!H4587, 0)</f>
        <v>0</v>
      </c>
      <c r="C4587">
        <f>IF(my_protein!B4587 = "with_protein", my_protein!S4587, "")</f>
        <v>372</v>
      </c>
      <c r="D4587" s="9"/>
    </row>
    <row r="4588">
      <c r="A4588" s="10">
        <f>IF(my_protein!J4587 = my_protein!J4588, IF(my_protein!H4588 - my_protein!I4587 &lt; 100, A4587, A4587 + 1), A4587 + 1)</f>
        <v>3043</v>
      </c>
      <c r="B4588" s="10">
        <f>IF(my_protein!I4587 - my_protein!H4588 &gt; 0, my_protein!I4587 - my_protein!H4588, 0)</f>
        <v>0</v>
      </c>
      <c r="C4588">
        <f>IF(my_protein!B4588 = "with_protein", my_protein!S4588, "")</f>
        <v>368</v>
      </c>
      <c r="D4588" s="9"/>
    </row>
    <row r="4589">
      <c r="A4589" s="10">
        <f>IF(my_protein!J4588 = my_protein!J4589, IF(my_protein!H4589 - my_protein!I4588 &lt; 100, A4588, A4588 + 1), A4588 + 1)</f>
        <v>3044</v>
      </c>
      <c r="B4589" s="10">
        <f>IF(my_protein!I4588 - my_protein!H4589 &gt; 0, my_protein!I4588 - my_protein!H4589, 0)</f>
        <v>0</v>
      </c>
      <c r="C4589">
        <f>IF(my_protein!B4589 = "with_protein", my_protein!S4589, "")</f>
        <v>333</v>
      </c>
      <c r="D4589" s="9"/>
    </row>
    <row r="4590">
      <c r="A4590" s="10">
        <f>IF(my_protein!J4589 = my_protein!J4590, IF(my_protein!H4590 - my_protein!I4589 &lt; 100, A4589, A4589 + 1), A4589 + 1)</f>
        <v>3044</v>
      </c>
      <c r="B4590" s="10">
        <f>IF(my_protein!I4589 - my_protein!H4590 &gt; 0, my_protein!I4589 - my_protein!H4590, 0)</f>
        <v>0</v>
      </c>
      <c r="C4590">
        <f>IF(my_protein!B4590 = "with_protein", my_protein!S4590, "")</f>
        <v>786</v>
      </c>
      <c r="D4590" s="9"/>
    </row>
    <row r="4591">
      <c r="A4591" s="10">
        <f>IF(my_protein!J4590 = my_protein!J4591, IF(my_protein!H4591 - my_protein!I4590 &lt; 100, A4590, A4590 + 1), A4590 + 1)</f>
        <v>3045</v>
      </c>
      <c r="B4591" s="10">
        <f>IF(my_protein!I4590 - my_protein!H4591 &gt; 0, my_protein!I4590 - my_protein!H4591, 0)</f>
        <v>0</v>
      </c>
      <c r="C4591">
        <f>IF(my_protein!B4591 = "with_protein", my_protein!S4591, "")</f>
        <v>415</v>
      </c>
      <c r="D4591" s="9"/>
    </row>
    <row r="4592">
      <c r="A4592" s="10">
        <f>IF(my_protein!J4591 = my_protein!J4592, IF(my_protein!H4592 - my_protein!I4591 &lt; 100, A4591, A4591 + 1), A4591 + 1)</f>
        <v>3046</v>
      </c>
      <c r="B4592" s="10">
        <f>IF(my_protein!I4591 - my_protein!H4592 &gt; 0, my_protein!I4591 - my_protein!H4592, 0)</f>
        <v>0</v>
      </c>
      <c r="C4592">
        <f>IF(my_protein!B4592 = "with_protein", my_protein!S4592, "")</f>
        <v>435</v>
      </c>
      <c r="D4592" s="9"/>
    </row>
    <row r="4593">
      <c r="A4593" s="10">
        <f>IF(my_protein!J4592 = my_protein!J4593, IF(my_protein!H4593 - my_protein!I4592 &lt; 100, A4592, A4592 + 1), A4592 + 1)</f>
        <v>3047</v>
      </c>
      <c r="B4593" s="10">
        <f>IF(my_protein!I4592 - my_protein!H4593 &gt; 0, my_protein!I4592 - my_protein!H4593, 0)</f>
        <v>0</v>
      </c>
      <c r="C4593">
        <f>IF(my_protein!B4593 = "with_protein", my_protein!S4593, "")</f>
        <v>1202</v>
      </c>
      <c r="D4593" s="9"/>
    </row>
    <row r="4594">
      <c r="A4594" s="10">
        <f>IF(my_protein!J4593 = my_protein!J4594, IF(my_protein!H4594 - my_protein!I4593 &lt; 100, A4593, A4593 + 1), A4593 + 1)</f>
        <v>3048</v>
      </c>
      <c r="B4594" s="10">
        <f>IF(my_protein!I4593 - my_protein!H4594 &gt; 0, my_protein!I4593 - my_protein!H4594, 0)</f>
        <v>0</v>
      </c>
      <c r="C4594">
        <f>IF(my_protein!B4594 = "with_protein", my_protein!S4594, "")</f>
        <v>200</v>
      </c>
      <c r="D4594" s="9"/>
    </row>
    <row r="4595">
      <c r="A4595" s="10">
        <f>IF(my_protein!J4594 = my_protein!J4595, IF(my_protein!H4595 - my_protein!I4594 &lt; 100, A4594, A4594 + 1), A4594 + 1)</f>
        <v>3049</v>
      </c>
      <c r="B4595" s="10">
        <f>IF(my_protein!I4594 - my_protein!H4595 &gt; 0, my_protein!I4594 - my_protein!H4595, 0)</f>
        <v>0</v>
      </c>
      <c r="C4595">
        <f>IF(my_protein!B4595 = "with_protein", my_protein!S4595, "")</f>
        <v>688</v>
      </c>
      <c r="D4595" s="9"/>
    </row>
    <row r="4596">
      <c r="A4596" s="10">
        <f>IF(my_protein!J4595 = my_protein!J4596, IF(my_protein!H4596 - my_protein!I4595 &lt; 100, A4595, A4595 + 1), A4595 + 1)</f>
        <v>3050</v>
      </c>
      <c r="B4596" s="10">
        <f>IF(my_protein!I4595 - my_protein!H4596 &gt; 0, my_protein!I4595 - my_protein!H4596, 0)</f>
        <v>0</v>
      </c>
      <c r="C4596">
        <f>IF(my_protein!B4596 = "with_protein", my_protein!S4596, "")</f>
        <v>181</v>
      </c>
      <c r="D4596" s="9"/>
    </row>
    <row r="4597">
      <c r="A4597" s="10">
        <f>IF(my_protein!J4596 = my_protein!J4597, IF(my_protein!H4597 - my_protein!I4596 &lt; 100, A4596, A4596 + 1), A4596 + 1)</f>
        <v>3050</v>
      </c>
      <c r="B4597" s="10">
        <f>IF(my_protein!I4596 - my_protein!H4597 &gt; 0, my_protein!I4596 - my_protein!H4597, 0)</f>
        <v>0</v>
      </c>
      <c r="C4597">
        <f>IF(my_protein!B4597 = "with_protein", my_protein!S4597, "")</f>
        <v>513</v>
      </c>
      <c r="D4597" s="9"/>
    </row>
    <row r="4598">
      <c r="A4598" s="10">
        <f>IF(my_protein!J4597 = my_protein!J4598, IF(my_protein!H4598 - my_protein!I4597 &lt; 100, A4597, A4597 + 1), A4597 + 1)</f>
        <v>3051</v>
      </c>
      <c r="B4598" s="10">
        <f>IF(my_protein!I4597 - my_protein!H4598 &gt; 0, my_protein!I4597 - my_protein!H4598, 0)</f>
        <v>0</v>
      </c>
      <c r="C4598">
        <f>IF(my_protein!B4598 = "with_protein", my_protein!S4598, "")</f>
        <v>574</v>
      </c>
      <c r="D4598" s="9"/>
    </row>
    <row r="4599">
      <c r="A4599" s="10">
        <f>IF(my_protein!J4598 = my_protein!J4599, IF(my_protein!H4599 - my_protein!I4598 &lt; 100, A4598, A4598 + 1), A4598 + 1)</f>
        <v>3052</v>
      </c>
      <c r="B4599" s="10">
        <f>IF(my_protein!I4598 - my_protein!H4599 &gt; 0, my_protein!I4598 - my_protein!H4599, 0)</f>
        <v>0</v>
      </c>
      <c r="C4599">
        <f>IF(my_protein!B4599 = "with_protein", my_protein!S4599, "")</f>
        <v>207</v>
      </c>
      <c r="D4599" s="9"/>
    </row>
    <row r="4600">
      <c r="A4600" s="10">
        <f>IF(my_protein!J4599 = my_protein!J4600, IF(my_protein!H4600 - my_protein!I4599 &lt; 100, A4599, A4599 + 1), A4599 + 1)</f>
        <v>3053</v>
      </c>
      <c r="B4600" s="10">
        <f>IF(my_protein!I4599 - my_protein!H4600 &gt; 0, my_protein!I4599 - my_protein!H4600, 0)</f>
        <v>0</v>
      </c>
      <c r="C4600">
        <f>IF(my_protein!B4600 = "with_protein", my_protein!S4600, "")</f>
        <v>738</v>
      </c>
      <c r="D4600" s="9"/>
    </row>
    <row r="4601">
      <c r="A4601" s="10">
        <f>IF(my_protein!J4600 = my_protein!J4601, IF(my_protein!H4601 - my_protein!I4600 &lt; 100, A4600, A4600 + 1), A4600 + 1)</f>
        <v>3054</v>
      </c>
      <c r="B4601" s="10">
        <f>IF(my_protein!I4600 - my_protein!H4601 &gt; 0, my_protein!I4600 - my_protein!H4601, 0)</f>
        <v>0</v>
      </c>
      <c r="C4601">
        <f>IF(my_protein!B4601 = "with_protein", my_protein!S4601, "")</f>
        <v>330</v>
      </c>
      <c r="D4601" s="9"/>
    </row>
    <row r="4602">
      <c r="A4602" s="10">
        <f>IF(my_protein!J4601 = my_protein!J4602, IF(my_protein!H4602 - my_protein!I4601 &lt; 100, A4601, A4601 + 1), A4601 + 1)</f>
        <v>3055</v>
      </c>
      <c r="B4602" s="10">
        <f>IF(my_protein!I4601 - my_protein!H4602 &gt; 0, my_protein!I4601 - my_protein!H4602, 0)</f>
        <v>0</v>
      </c>
      <c r="C4602">
        <f>IF(my_protein!B4602 = "with_protein", my_protein!S4602, "")</f>
        <v>143</v>
      </c>
      <c r="D4602" s="9"/>
    </row>
    <row r="4603">
      <c r="A4603" s="10">
        <f>IF(my_protein!J4602 = my_protein!J4603, IF(my_protein!H4603 - my_protein!I4602 &lt; 100, A4602, A4602 + 1), A4602 + 1)</f>
        <v>3056</v>
      </c>
      <c r="B4603" s="10">
        <f>IF(my_protein!I4602 - my_protein!H4603 &gt; 0, my_protein!I4602 - my_protein!H4603, 0)</f>
        <v>0</v>
      </c>
      <c r="C4603">
        <f>IF(my_protein!B4603 = "with_protein", my_protein!S4603, "")</f>
        <v>414</v>
      </c>
      <c r="D4603" s="9"/>
    </row>
    <row r="4604">
      <c r="A4604" s="10">
        <f>IF(my_protein!J4603 = my_protein!J4604, IF(my_protein!H4604 - my_protein!I4603 &lt; 100, A4603, A4603 + 1), A4603 + 1)</f>
        <v>3057</v>
      </c>
      <c r="B4604" s="10">
        <f>IF(my_protein!I4603 - my_protein!H4604 &gt; 0, my_protein!I4603 - my_protein!H4604, 0)</f>
        <v>0</v>
      </c>
      <c r="C4604">
        <f>IF(my_protein!B4604 = "with_protein", my_protein!S4604, "")</f>
        <v>246</v>
      </c>
      <c r="D4604" s="9"/>
    </row>
    <row r="4605">
      <c r="A4605" s="10">
        <f>IF(my_protein!J4604 = my_protein!J4605, IF(my_protein!H4605 - my_protein!I4604 &lt; 100, A4604, A4604 + 1), A4604 + 1)</f>
        <v>3058</v>
      </c>
      <c r="B4605" s="10">
        <f>IF(my_protein!I4604 - my_protein!H4605 &gt; 0, my_protein!I4604 - my_protein!H4605, 0)</f>
        <v>0</v>
      </c>
      <c r="C4605">
        <f>IF(my_protein!B4605 = "with_protein", my_protein!S4605, "")</f>
        <v>426</v>
      </c>
      <c r="D4605" s="9"/>
    </row>
    <row r="4606">
      <c r="A4606" s="10">
        <f>IF(my_protein!J4605 = my_protein!J4606, IF(my_protein!H4606 - my_protein!I4605 &lt; 100, A4605, A4605 + 1), A4605 + 1)</f>
        <v>3058</v>
      </c>
      <c r="B4606" s="10">
        <f>IF(my_protein!I4605 - my_protein!H4606 &gt; 0, my_protein!I4605 - my_protein!H4606, 0)</f>
        <v>0</v>
      </c>
      <c r="C4606">
        <f>IF(my_protein!B4606 = "with_protein", my_protein!S4606, "")</f>
        <v>145</v>
      </c>
      <c r="D4606" s="9"/>
    </row>
    <row r="4607">
      <c r="A4607" s="10">
        <f>IF(my_protein!J4606 = my_protein!J4607, IF(my_protein!H4607 - my_protein!I4606 &lt; 100, A4606, A4606 + 1), A4606 + 1)</f>
        <v>3058</v>
      </c>
      <c r="B4607" s="10">
        <f>IF(my_protein!I4606 - my_protein!H4607 &gt; 0, my_protein!I4606 - my_protein!H4607, 0)</f>
        <v>0</v>
      </c>
      <c r="C4607">
        <f>IF(my_protein!B4607 = "with_protein", my_protein!S4607, "")</f>
        <v>221</v>
      </c>
      <c r="D4607" s="9"/>
    </row>
    <row r="4608">
      <c r="A4608" s="10">
        <f>IF(my_protein!J4607 = my_protein!J4608, IF(my_protein!H4608 - my_protein!I4607 &lt; 100, A4607, A4607 + 1), A4607 + 1)</f>
        <v>3058</v>
      </c>
      <c r="B4608" s="10">
        <f>IF(my_protein!I4607 - my_protein!H4608 &gt; 0, my_protein!I4607 - my_protein!H4608, 0)</f>
        <v>3</v>
      </c>
      <c r="C4608">
        <f>IF(my_protein!B4608 = "with_protein", my_protein!S4608, "")</f>
        <v>311</v>
      </c>
      <c r="D4608" s="9"/>
    </row>
    <row r="4609">
      <c r="A4609" s="10">
        <f>IF(my_protein!J4608 = my_protein!J4609, IF(my_protein!H4609 - my_protein!I4608 &lt; 100, A4608, A4608 + 1), A4608 + 1)</f>
        <v>3059</v>
      </c>
      <c r="B4609" s="10">
        <f>IF(my_protein!I4608 - my_protein!H4609 &gt; 0, my_protein!I4608 - my_protein!H4609, 0)</f>
        <v>0</v>
      </c>
      <c r="C4609">
        <f>IF(my_protein!B4609 = "with_protein", my_protein!S4609, "")</f>
        <v>455</v>
      </c>
      <c r="D4609" s="9"/>
    </row>
    <row r="4610">
      <c r="A4610" s="10">
        <f>IF(my_protein!J4609 = my_protein!J4610, IF(my_protein!H4610 - my_protein!I4609 &lt; 100, A4609, A4609 + 1), A4609 + 1)</f>
        <v>3060</v>
      </c>
      <c r="B4610" s="10">
        <f>IF(my_protein!I4609 - my_protein!H4610 &gt; 0, my_protein!I4609 - my_protein!H4610, 0)</f>
        <v>0</v>
      </c>
      <c r="C4610">
        <f>IF(my_protein!B4610 = "with_protein", my_protein!S4610, "")</f>
        <v>154</v>
      </c>
      <c r="D4610" s="9"/>
    </row>
    <row r="4611">
      <c r="A4611" s="10">
        <f>IF(my_protein!J4610 = my_protein!J4611, IF(my_protein!H4611 - my_protein!I4610 &lt; 100, A4610, A4610 + 1), A4610 + 1)</f>
        <v>3061</v>
      </c>
      <c r="B4611" s="10">
        <f>IF(my_protein!I4610 - my_protein!H4611 &gt; 0, my_protein!I4610 - my_protein!H4611, 0)</f>
        <v>0</v>
      </c>
      <c r="C4611">
        <f>IF(my_protein!B4611 = "with_protein", my_protein!S4611, "")</f>
        <v>145</v>
      </c>
      <c r="D4611" s="9"/>
    </row>
    <row r="4612">
      <c r="A4612" s="10">
        <f>IF(my_protein!J4611 = my_protein!J4612, IF(my_protein!H4612 - my_protein!I4611 &lt; 100, A4611, A4611 + 1), A4611 + 1)</f>
        <v>3061</v>
      </c>
      <c r="B4612" s="10">
        <f>IF(my_protein!I4611 - my_protein!H4612 &gt; 0, my_protein!I4611 - my_protein!H4612, 0)</f>
        <v>0</v>
      </c>
      <c r="C4612">
        <f>IF(my_protein!B4612 = "with_protein", my_protein!S4612, "")</f>
        <v>263</v>
      </c>
      <c r="D4612" s="9"/>
    </row>
    <row r="4613">
      <c r="A4613" s="10">
        <f>IF(my_protein!J4612 = my_protein!J4613, IF(my_protein!H4613 - my_protein!I4612 &lt; 100, A4612, A4612 + 1), A4612 + 1)</f>
        <v>3061</v>
      </c>
      <c r="B4613" s="10">
        <f>IF(my_protein!I4612 - my_protein!H4613 &gt; 0, my_protein!I4612 - my_protein!H4613, 0)</f>
        <v>0</v>
      </c>
      <c r="C4613">
        <f>IF(my_protein!B4613 = "with_protein", my_protein!S4613, "")</f>
        <v>165</v>
      </c>
      <c r="D4613" s="9"/>
    </row>
    <row r="4614">
      <c r="A4614" s="10">
        <f>IF(my_protein!J4613 = my_protein!J4614, IF(my_protein!H4614 - my_protein!I4613 &lt; 100, A4613, A4613 + 1), A4613 + 1)</f>
        <v>3061</v>
      </c>
      <c r="B4614" s="10">
        <f>IF(my_protein!I4613 - my_protein!H4614 &gt; 0, my_protein!I4613 - my_protein!H4614, 0)</f>
        <v>16</v>
      </c>
      <c r="C4614">
        <f>IF(my_protein!B4614 = "with_protein", my_protein!S4614, "")</f>
        <v>215</v>
      </c>
      <c r="D4614" s="9"/>
    </row>
    <row r="4615">
      <c r="A4615" s="10">
        <f>IF(my_protein!J4614 = my_protein!J4615, IF(my_protein!H4615 - my_protein!I4614 &lt; 100, A4614, A4614 + 1), A4614 + 1)</f>
        <v>3061</v>
      </c>
      <c r="B4615" s="10">
        <f>IF(my_protein!I4614 - my_protein!H4615 &gt; 0, my_protein!I4614 - my_protein!H4615, 0)</f>
        <v>3</v>
      </c>
      <c r="C4615">
        <f>IF(my_protein!B4615 = "with_protein", my_protein!S4615, "")</f>
        <v>338</v>
      </c>
      <c r="D4615" s="9"/>
    </row>
    <row r="4616">
      <c r="A4616" s="10">
        <f>IF(my_protein!J4615 = my_protein!J4616, IF(my_protein!H4616 - my_protein!I4615 &lt; 100, A4615, A4615 + 1), A4615 + 1)</f>
        <v>3062</v>
      </c>
      <c r="B4616" s="10">
        <f>IF(my_protein!I4615 - my_protein!H4616 &gt; 0, my_protein!I4615 - my_protein!H4616, 0)</f>
        <v>0</v>
      </c>
      <c r="C4616">
        <f>IF(my_protein!B4616 = "with_protein", my_protein!S4616, "")</f>
        <v>231</v>
      </c>
      <c r="D4616" s="9"/>
    </row>
    <row r="4617">
      <c r="A4617" s="10">
        <f>IF(my_protein!J4616 = my_protein!J4617, IF(my_protein!H4617 - my_protein!I4616 &lt; 100, A4616, A4616 + 1), A4616 + 1)</f>
        <v>3063</v>
      </c>
      <c r="B4617" s="10">
        <f>IF(my_protein!I4616 - my_protein!H4617 &gt; 0, my_protein!I4616 - my_protein!H4617, 0)</f>
        <v>0</v>
      </c>
      <c r="C4617">
        <f>IF(my_protein!B4617 = "with_protein", my_protein!S4617, "")</f>
        <v>417</v>
      </c>
      <c r="D4617" s="9"/>
    </row>
    <row r="4618">
      <c r="A4618" s="10">
        <f>IF(my_protein!J4617 = my_protein!J4618, IF(my_protein!H4618 - my_protein!I4617 &lt; 100, A4617, A4617 + 1), A4617 + 1)</f>
        <v>3064</v>
      </c>
      <c r="B4618" s="10">
        <f>IF(my_protein!I4617 - my_protein!H4618 &gt; 0, my_protein!I4617 - my_protein!H4618, 0)</f>
        <v>0</v>
      </c>
      <c r="C4618">
        <f>IF(my_protein!B4618 = "with_protein", my_protein!S4618, "")</f>
        <v>107</v>
      </c>
      <c r="D4618" s="9"/>
    </row>
    <row r="4619">
      <c r="A4619" s="10">
        <f>IF(my_protein!J4618 = my_protein!J4619, IF(my_protein!H4619 - my_protein!I4618 &lt; 100, A4618, A4618 + 1), A4618 + 1)</f>
        <v>3065</v>
      </c>
      <c r="B4619" s="10">
        <f>IF(my_protein!I4618 - my_protein!H4619 &gt; 0, my_protein!I4618 - my_protein!H4619, 0)</f>
        <v>0</v>
      </c>
      <c r="C4619">
        <f>IF(my_protein!B4619 = "with_protein", my_protein!S4619, "")</f>
        <v>180</v>
      </c>
      <c r="D4619" s="9"/>
    </row>
    <row r="4620">
      <c r="A4620" s="10">
        <f>IF(my_protein!J4619 = my_protein!J4620, IF(my_protein!H4620 - my_protein!I4619 &lt; 100, A4619, A4619 + 1), A4619 + 1)</f>
        <v>3066</v>
      </c>
      <c r="B4620" s="10">
        <f>IF(my_protein!I4619 - my_protein!H4620 &gt; 0, my_protein!I4619 - my_protein!H4620, 0)</f>
        <v>0</v>
      </c>
      <c r="C4620">
        <f>IF(my_protein!B4620 = "with_protein", my_protein!S4620, "")</f>
        <v>148</v>
      </c>
      <c r="D4620" s="9"/>
    </row>
    <row r="4621">
      <c r="A4621" s="10">
        <f>IF(my_protein!J4620 = my_protein!J4621, IF(my_protein!H4621 - my_protein!I4620 &lt; 100, A4620, A4620 + 1), A4620 + 1)</f>
        <v>3066</v>
      </c>
      <c r="B4621" s="10">
        <f>IF(my_protein!I4620 - my_protein!H4621 &gt; 0, my_protein!I4620 - my_protein!H4621, 0)</f>
        <v>0</v>
      </c>
      <c r="C4621">
        <f>IF(my_protein!B4621 = "with_protein", my_protein!S4621, "")</f>
        <v>149</v>
      </c>
      <c r="D4621" s="9"/>
    </row>
    <row r="4622">
      <c r="A4622" s="10">
        <f>IF(my_protein!J4621 = my_protein!J4622, IF(my_protein!H4622 - my_protein!I4621 &lt; 100, A4621, A4621 + 1), A4621 + 1)</f>
        <v>3066</v>
      </c>
      <c r="B4622" s="10">
        <f>IF(my_protein!I4621 - my_protein!H4622 &gt; 0, my_protein!I4621 - my_protein!H4622, 0)</f>
        <v>0</v>
      </c>
      <c r="C4622">
        <f>IF(my_protein!B4622 = "with_protein", my_protein!S4622, "")</f>
        <v>264</v>
      </c>
      <c r="D4622" s="9"/>
    </row>
    <row r="4623">
      <c r="A4623" s="10">
        <f>IF(my_protein!J4622 = my_protein!J4623, IF(my_protein!H4623 - my_protein!I4622 &lt; 100, A4622, A4622 + 1), A4622 + 1)</f>
        <v>3066</v>
      </c>
      <c r="B4623" s="10">
        <f>IF(my_protein!I4622 - my_protein!H4623 &gt; 0, my_protein!I4622 - my_protein!H4623, 0)</f>
        <v>22</v>
      </c>
      <c r="C4623">
        <f>IF(my_protein!B4623 = "with_protein", my_protein!S4623, "")</f>
        <v>373</v>
      </c>
      <c r="D4623" s="9"/>
    </row>
    <row r="4624">
      <c r="A4624" s="10">
        <f>IF(my_protein!J4623 = my_protein!J4624, IF(my_protein!H4624 - my_protein!I4623 &lt; 100, A4623, A4623 + 1), A4623 + 1)</f>
        <v>3066</v>
      </c>
      <c r="B4624" s="10">
        <f>IF(my_protein!I4623 - my_protein!H4624 &gt; 0, my_protein!I4623 - my_protein!H4624, 0)</f>
        <v>0</v>
      </c>
      <c r="C4624">
        <f>IF(my_protein!B4624 = "with_protein", my_protein!S4624, "")</f>
        <v>509</v>
      </c>
      <c r="D4624" s="9"/>
    </row>
    <row r="4625">
      <c r="A4625" s="10">
        <f>IF(my_protein!J4624 = my_protein!J4625, IF(my_protein!H4625 - my_protein!I4624 &lt; 100, A4624, A4624 + 1), A4624 + 1)</f>
        <v>3067</v>
      </c>
      <c r="B4625" s="10">
        <f>IF(my_protein!I4624 - my_protein!H4625 &gt; 0, my_protein!I4624 - my_protein!H4625, 0)</f>
        <v>0</v>
      </c>
      <c r="C4625">
        <f>IF(my_protein!B4625 = "with_protein", my_protein!S4625, "")</f>
        <v>284</v>
      </c>
      <c r="D4625" s="9"/>
    </row>
    <row r="4626">
      <c r="A4626" s="10">
        <f>IF(my_protein!J4625 = my_protein!J4626, IF(my_protein!H4626 - my_protein!I4625 &lt; 100, A4625, A4625 + 1), A4625 + 1)</f>
        <v>3067</v>
      </c>
      <c r="B4626" s="10">
        <f>IF(my_protein!I4625 - my_protein!H4626 &gt; 0, my_protein!I4625 - my_protein!H4626, 0)</f>
        <v>3</v>
      </c>
      <c r="C4626">
        <f>IF(my_protein!B4626 = "with_protein", my_protein!S4626, "")</f>
        <v>158</v>
      </c>
      <c r="D4626" s="9"/>
    </row>
    <row r="4627">
      <c r="A4627" s="10">
        <f>IF(my_protein!J4626 = my_protein!J4627, IF(my_protein!H4627 - my_protein!I4626 &lt; 100, A4626, A4626 + 1), A4626 + 1)</f>
        <v>3068</v>
      </c>
      <c r="B4627" s="10">
        <f>IF(my_protein!I4626 - my_protein!H4627 &gt; 0, my_protein!I4626 - my_protein!H4627, 0)</f>
        <v>0</v>
      </c>
      <c r="C4627">
        <f>IF(my_protein!B4627 = "with_protein", my_protein!S4627, "")</f>
        <v>169</v>
      </c>
      <c r="D4627" s="9"/>
    </row>
    <row r="4628">
      <c r="A4628" s="10">
        <f>IF(my_protein!J4627 = my_protein!J4628, IF(my_protein!H4628 - my_protein!I4627 &lt; 100, A4627, A4627 + 1), A4627 + 1)</f>
        <v>3069</v>
      </c>
      <c r="B4628" s="10">
        <f>IF(my_protein!I4627 - my_protein!H4628 &gt; 0, my_protein!I4627 - my_protein!H4628, 0)</f>
        <v>0</v>
      </c>
      <c r="C4628">
        <f>IF(my_protein!B4628 = "with_protein", my_protein!S4628, "")</f>
        <v>191</v>
      </c>
      <c r="D4628" s="9"/>
    </row>
    <row r="4629">
      <c r="A4629" s="10">
        <f>IF(my_protein!J4628 = my_protein!J4629, IF(my_protein!H4629 - my_protein!I4628 &lt; 100, A4628, A4628 + 1), A4628 + 1)</f>
        <v>3069</v>
      </c>
      <c r="B4629" s="10">
        <f>IF(my_protein!I4628 - my_protein!H4629 &gt; 0, my_protein!I4628 - my_protein!H4629, 0)</f>
        <v>3</v>
      </c>
      <c r="C4629">
        <f>IF(my_protein!B4629 = "with_protein", my_protein!S4629, "")</f>
        <v>135</v>
      </c>
      <c r="D4629" s="9"/>
    </row>
    <row r="4630">
      <c r="A4630" s="10">
        <f>IF(my_protein!J4629 = my_protein!J4630, IF(my_protein!H4630 - my_protein!I4629 &lt; 100, A4629, A4629 + 1), A4629 + 1)</f>
        <v>3070</v>
      </c>
      <c r="B4630" s="10">
        <f>IF(my_protein!I4629 - my_protein!H4630 &gt; 0, my_protein!I4629 - my_protein!H4630, 0)</f>
        <v>0</v>
      </c>
      <c r="C4630">
        <f>IF(my_protein!B4630 = "with_protein", my_protein!S4630, "")</f>
        <v>304</v>
      </c>
      <c r="D4630" s="9"/>
    </row>
    <row r="4631">
      <c r="A4631" s="10">
        <f>IF(my_protein!J4630 = my_protein!J4631, IF(my_protein!H4631 - my_protein!I4630 &lt; 100, A4630, A4630 + 1), A4630 + 1)</f>
        <v>3070</v>
      </c>
      <c r="B4631" s="10">
        <f>IF(my_protein!I4630 - my_protein!H4631 &gt; 0, my_protein!I4630 - my_protein!H4631, 0)</f>
        <v>15</v>
      </c>
      <c r="C4631">
        <f>IF(my_protein!B4631 = "with_protein", my_protein!S4631, "")</f>
        <v>177</v>
      </c>
      <c r="D4631" s="9"/>
    </row>
    <row r="4632">
      <c r="A4632" s="10">
        <f>IF(my_protein!J4631 = my_protein!J4632, IF(my_protein!H4632 - my_protein!I4631 &lt; 100, A4631, A4631 + 1), A4631 + 1)</f>
        <v>3070</v>
      </c>
      <c r="B4632" s="10">
        <f>IF(my_protein!I4631 - my_protein!H4632 &gt; 0, my_protein!I4631 - my_protein!H4632, 0)</f>
        <v>0</v>
      </c>
      <c r="C4632">
        <f>IF(my_protein!B4632 = "with_protein", my_protein!S4632, "")</f>
        <v>181</v>
      </c>
      <c r="D4632" s="9"/>
    </row>
    <row r="4633">
      <c r="A4633" s="10">
        <f>IF(my_protein!J4632 = my_protein!J4633, IF(my_protein!H4633 - my_protein!I4632 &lt; 100, A4632, A4632 + 1), A4632 + 1)</f>
        <v>3071</v>
      </c>
      <c r="B4633" s="10">
        <f>IF(my_protein!I4632 - my_protein!H4633 &gt; 0, my_protein!I4632 - my_protein!H4633, 0)</f>
        <v>0</v>
      </c>
      <c r="C4633">
        <f>IF(my_protein!B4633 = "with_protein", my_protein!S4633, "")</f>
        <v>120</v>
      </c>
      <c r="D4633" s="9"/>
    </row>
    <row r="4634">
      <c r="A4634" s="10">
        <f>IF(my_protein!J4633 = my_protein!J4634, IF(my_protein!H4634 - my_protein!I4633 &lt; 100, A4633, A4633 + 1), A4633 + 1)</f>
        <v>3071</v>
      </c>
      <c r="B4634" s="10">
        <f>IF(my_protein!I4633 - my_protein!H4634 &gt; 0, my_protein!I4633 - my_protein!H4634, 0)</f>
        <v>0</v>
      </c>
      <c r="C4634">
        <f>IF(my_protein!B4634 = "with_protein", my_protein!S4634, "")</f>
        <v>445</v>
      </c>
      <c r="D4634" s="9"/>
    </row>
    <row r="4635">
      <c r="A4635" s="10">
        <f>IF(my_protein!J4634 = my_protein!J4635, IF(my_protein!H4635 - my_protein!I4634 &lt; 100, A4634, A4634 + 1), A4634 + 1)</f>
        <v>3071</v>
      </c>
      <c r="B4635" s="10">
        <f>IF(my_protein!I4634 - my_protein!H4635 &gt; 0, my_protein!I4634 - my_protein!H4635, 0)</f>
        <v>198</v>
      </c>
      <c r="C4635">
        <f>IF(my_protein!B4635 = "with_protein", my_protein!S4635, "")</f>
        <v>145</v>
      </c>
      <c r="D4635" s="9"/>
    </row>
    <row r="4636">
      <c r="A4636" s="10">
        <f>IF(my_protein!J4635 = my_protein!J4636, IF(my_protein!H4636 - my_protein!I4635 &lt; 100, A4635, A4635 + 1), A4635 + 1)</f>
        <v>3071</v>
      </c>
      <c r="B4636" s="10">
        <f>IF(my_protein!I4635 - my_protein!H4636 &gt; 0, my_protein!I4635 - my_protein!H4636, 0)</f>
        <v>3</v>
      </c>
      <c r="C4636">
        <f>IF(my_protein!B4636 = "with_protein", my_protein!S4636, "")</f>
        <v>123</v>
      </c>
      <c r="D4636" s="9"/>
    </row>
    <row r="4637">
      <c r="A4637" s="10">
        <f>IF(my_protein!J4636 = my_protein!J4637, IF(my_protein!H4637 - my_protein!I4636 &lt; 100, A4636, A4636 + 1), A4636 + 1)</f>
        <v>3071</v>
      </c>
      <c r="B4637" s="10">
        <f>IF(my_protein!I4636 - my_protein!H4637 &gt; 0, my_protein!I4636 - my_protein!H4637, 0)</f>
        <v>114</v>
      </c>
      <c r="C4637">
        <f>IF(my_protein!B4637 = "with_protein", my_protein!S4637, "")</f>
        <v>596</v>
      </c>
      <c r="D4637" s="9"/>
    </row>
    <row r="4638">
      <c r="A4638" s="10">
        <f>IF(my_protein!J4637 = my_protein!J4638, IF(my_protein!H4638 - my_protein!I4637 &lt; 100, A4637, A4637 + 1), A4637 + 1)</f>
        <v>3072</v>
      </c>
      <c r="B4638" s="10">
        <f>IF(my_protein!I4637 - my_protein!H4638 &gt; 0, my_protein!I4637 - my_protein!H4638, 0)</f>
        <v>0</v>
      </c>
      <c r="C4638">
        <f>IF(my_protein!B4638 = "with_protein", my_protein!S4638, "")</f>
        <v>288</v>
      </c>
      <c r="D4638" s="9"/>
    </row>
    <row r="4639">
      <c r="A4639" s="10">
        <f>IF(my_protein!J4638 = my_protein!J4639, IF(my_protein!H4639 - my_protein!I4638 &lt; 100, A4638, A4638 + 1), A4638 + 1)</f>
        <v>3073</v>
      </c>
      <c r="B4639" s="10">
        <f>IF(my_protein!I4638 - my_protein!H4639 &gt; 0, my_protein!I4638 - my_protein!H4639, 0)</f>
        <v>0</v>
      </c>
      <c r="C4639">
        <f>IF(my_protein!B4639 = "with_protein", my_protein!S4639, "")</f>
        <v>84</v>
      </c>
      <c r="D4639" s="9"/>
    </row>
    <row r="4640">
      <c r="A4640" s="10">
        <f>IF(my_protein!J4639 = my_protein!J4640, IF(my_protein!H4640 - my_protein!I4639 &lt; 100, A4639, A4639 + 1), A4639 + 1)</f>
        <v>3074</v>
      </c>
      <c r="B4640" s="10">
        <f>IF(my_protein!I4639 - my_protein!H4640 &gt; 0, my_protein!I4639 - my_protein!H4640, 0)</f>
        <v>0</v>
      </c>
      <c r="C4640">
        <f>IF(my_protein!B4640 = "with_protein", my_protein!S4640, "")</f>
        <v>186</v>
      </c>
      <c r="D4640" s="9"/>
    </row>
    <row r="4641">
      <c r="A4641" s="10">
        <f>IF(my_protein!J4640 = my_protein!J4641, IF(my_protein!H4641 - my_protein!I4640 &lt; 100, A4640, A4640 + 1), A4640 + 1)</f>
        <v>3075</v>
      </c>
      <c r="B4641" s="10">
        <f>IF(my_protein!I4640 - my_protein!H4641 &gt; 0, my_protein!I4640 - my_protein!H4641, 0)</f>
        <v>0</v>
      </c>
      <c r="C4641">
        <f>IF(my_protein!B4641 = "with_protein", my_protein!S4641, "")</f>
        <v>418</v>
      </c>
      <c r="D4641" s="9"/>
    </row>
    <row r="4642">
      <c r="A4642" s="10">
        <f>IF(my_protein!J4641 = my_protein!J4642, IF(my_protein!H4642 - my_protein!I4641 &lt; 100, A4641, A4641 + 1), A4641 + 1)</f>
        <v>3076</v>
      </c>
      <c r="B4642" s="10">
        <f>IF(my_protein!I4641 - my_protein!H4642 &gt; 0, my_protein!I4641 - my_protein!H4642, 0)</f>
        <v>1</v>
      </c>
      <c r="C4642">
        <f>IF(my_protein!B4642 = "with_protein", my_protein!S4642, "")</f>
        <v>179</v>
      </c>
      <c r="D4642" s="9"/>
    </row>
    <row r="4643">
      <c r="A4643" s="10">
        <f>IF(my_protein!J4642 = my_protein!J4643, IF(my_protein!H4643 - my_protein!I4642 &lt; 100, A4642, A4642 + 1), A4642 + 1)</f>
        <v>3077</v>
      </c>
      <c r="B4643" s="10">
        <f>IF(my_protein!I4642 - my_protein!H4643 &gt; 0, my_protein!I4642 - my_protein!H4643, 0)</f>
        <v>0</v>
      </c>
      <c r="C4643">
        <f>IF(my_protein!B4643 = "with_protein", my_protein!S4643, "")</f>
        <v>224</v>
      </c>
      <c r="D4643" s="9"/>
    </row>
    <row r="4644">
      <c r="A4644" s="10">
        <f>IF(my_protein!J4643 = my_protein!J4644, IF(my_protein!H4644 - my_protein!I4643 &lt; 100, A4643, A4643 + 1), A4643 + 1)</f>
        <v>3077</v>
      </c>
      <c r="B4644" s="10">
        <f>IF(my_protein!I4643 - my_protein!H4644 &gt; 0, my_protein!I4643 - my_protein!H4644, 0)</f>
        <v>0</v>
      </c>
      <c r="C4644">
        <f>IF(my_protein!B4644 = "with_protein", my_protein!S4644, "")</f>
        <v>126</v>
      </c>
      <c r="D4644" s="9"/>
    </row>
    <row r="4645">
      <c r="A4645" s="10">
        <f>IF(my_protein!J4644 = my_protein!J4645, IF(my_protein!H4645 - my_protein!I4644 &lt; 100, A4644, A4644 + 1), A4644 + 1)</f>
        <v>3078</v>
      </c>
      <c r="B4645" s="10">
        <f>IF(my_protein!I4644 - my_protein!H4645 &gt; 0, my_protein!I4644 - my_protein!H4645, 0)</f>
        <v>0</v>
      </c>
      <c r="C4645">
        <f>IF(my_protein!B4645 = "with_protein", my_protein!S4645, "")</f>
        <v>288</v>
      </c>
      <c r="D4645" s="9"/>
    </row>
    <row r="4646">
      <c r="A4646" s="10">
        <f>IF(my_protein!J4645 = my_protein!J4646, IF(my_protein!H4646 - my_protein!I4645 &lt; 100, A4645, A4645 + 1), A4645 + 1)</f>
        <v>3079</v>
      </c>
      <c r="B4646" s="10">
        <f>IF(my_protein!I4645 - my_protein!H4646 &gt; 0, my_protein!I4645 - my_protein!H4646, 0)</f>
        <v>0</v>
      </c>
      <c r="C4646">
        <f>IF(my_protein!B4646 = "with_protein", my_protein!S4646, "")</f>
        <v>122</v>
      </c>
      <c r="D4646" s="9"/>
    </row>
    <row r="4647">
      <c r="A4647" s="10">
        <f>IF(my_protein!J4646 = my_protein!J4647, IF(my_protein!H4647 - my_protein!I4646 &lt; 100, A4646, A4646 + 1), A4646 + 1)</f>
        <v>3080</v>
      </c>
      <c r="B4647" s="10">
        <f>IF(my_protein!I4646 - my_protein!H4647 &gt; 0, my_protein!I4646 - my_protein!H4647, 0)</f>
        <v>0</v>
      </c>
      <c r="C4647">
        <f>IF(my_protein!B4647 = "with_protein", my_protein!S4647, "")</f>
        <v>257</v>
      </c>
      <c r="D4647" s="9"/>
    </row>
    <row r="4648">
      <c r="A4648" s="10">
        <f>IF(my_protein!J4647 = my_protein!J4648, IF(my_protein!H4648 - my_protein!I4647 &lt; 100, A4647, A4647 + 1), A4647 + 1)</f>
        <v>3080</v>
      </c>
      <c r="B4648" s="10">
        <f>IF(my_protein!I4647 - my_protein!H4648 &gt; 0, my_protein!I4647 - my_protein!H4648, 0)</f>
        <v>0</v>
      </c>
      <c r="C4648">
        <f>IF(my_protein!B4648 = "with_protein", my_protein!S4648, "")</f>
        <v>853</v>
      </c>
      <c r="D4648" s="9"/>
    </row>
    <row r="4649">
      <c r="A4649" s="10">
        <f>IF(my_protein!J4648 = my_protein!J4649, IF(my_protein!H4649 - my_protein!I4648 &lt; 100, A4648, A4648 + 1), A4648 + 1)</f>
        <v>3081</v>
      </c>
      <c r="B4649" s="10">
        <f>IF(my_protein!I4648 - my_protein!H4649 &gt; 0, my_protein!I4648 - my_protein!H4649, 0)</f>
        <v>0</v>
      </c>
      <c r="C4649">
        <f>IF(my_protein!B4649 = "with_protein", my_protein!S4649, "")</f>
        <v>175</v>
      </c>
      <c r="D4649" s="9"/>
    </row>
    <row r="4650">
      <c r="A4650" s="10">
        <f>IF(my_protein!J4649 = my_protein!J4650, IF(my_protein!H4650 - my_protein!I4649 &lt; 100, A4649, A4649 + 1), A4649 + 1)</f>
        <v>3082</v>
      </c>
      <c r="B4650" s="10">
        <f>IF(my_protein!I4649 - my_protein!H4650 &gt; 0, my_protein!I4649 - my_protein!H4650, 0)</f>
        <v>0</v>
      </c>
      <c r="C4650">
        <f>IF(my_protein!B4650 = "with_protein", my_protein!S4650, "")</f>
        <v>292</v>
      </c>
      <c r="D4650" s="9"/>
    </row>
    <row r="4651">
      <c r="A4651" s="10">
        <f>IF(my_protein!J4650 = my_protein!J4651, IF(my_protein!H4651 - my_protein!I4650 &lt; 100, A4650, A4650 + 1), A4650 + 1)</f>
        <v>3083</v>
      </c>
      <c r="B4651" s="10">
        <f>IF(my_protein!I4650 - my_protein!H4651 &gt; 0, my_protein!I4650 - my_protein!H4651, 0)</f>
        <v>0</v>
      </c>
      <c r="C4651">
        <f>IF(my_protein!B4651 = "with_protein", my_protein!S4651, "")</f>
        <v>113</v>
      </c>
      <c r="D4651" s="9"/>
    </row>
    <row r="4652">
      <c r="A4652" s="10">
        <f>IF(my_protein!J4651 = my_protein!J4652, IF(my_protein!H4652 - my_protein!I4651 &lt; 100, A4651, A4651 + 1), A4651 + 1)</f>
        <v>3084</v>
      </c>
      <c r="B4652" s="10">
        <f>IF(my_protein!I4651 - my_protein!H4652 &gt; 0, my_protein!I4651 - my_protein!H4652, 0)</f>
        <v>0</v>
      </c>
      <c r="C4652">
        <f>IF(my_protein!B4652 = "with_protein", my_protein!S4652, "")</f>
        <v>317</v>
      </c>
      <c r="D4652" s="9"/>
    </row>
    <row r="4653">
      <c r="A4653" s="10">
        <f>IF(my_protein!J4652 = my_protein!J4653, IF(my_protein!H4653 - my_protein!I4652 &lt; 100, A4652, A4652 + 1), A4652 + 1)</f>
        <v>3085</v>
      </c>
      <c r="B4653" s="10">
        <f>IF(my_protein!I4652 - my_protein!H4653 &gt; 0, my_protein!I4652 - my_protein!H4653, 0)</f>
        <v>0</v>
      </c>
      <c r="C4653">
        <f>IF(my_protein!B4653 = "with_protein", my_protein!S4653, "")</f>
        <v>423</v>
      </c>
      <c r="D4653" s="9"/>
    </row>
    <row r="4654">
      <c r="A4654" s="10">
        <f>IF(my_protein!J4653 = my_protein!J4654, IF(my_protein!H4654 - my_protein!I4653 &lt; 100, A4653, A4653 + 1), A4653 + 1)</f>
        <v>3085</v>
      </c>
      <c r="B4654" s="10">
        <f>IF(my_protein!I4653 - my_protein!H4654 &gt; 0, my_protein!I4653 - my_protein!H4654, 0)</f>
        <v>0</v>
      </c>
      <c r="C4654">
        <f>IF(my_protein!B4654 = "with_protein", my_protein!S4654, "")</f>
        <v>366</v>
      </c>
      <c r="D4654" s="9"/>
    </row>
    <row r="4655">
      <c r="A4655" s="10">
        <f>IF(my_protein!J4654 = my_protein!J4655, IF(my_protein!H4655 - my_protein!I4654 &lt; 100, A4654, A4654 + 1), A4654 + 1)</f>
        <v>3086</v>
      </c>
      <c r="B4655" s="10">
        <f>IF(my_protein!I4654 - my_protein!H4655 &gt; 0, my_protein!I4654 - my_protein!H4655, 0)</f>
        <v>0</v>
      </c>
      <c r="C4655">
        <f>IF(my_protein!B4655 = "with_protein", my_protein!S4655, "")</f>
        <v>466</v>
      </c>
      <c r="D4655" s="9"/>
    </row>
    <row r="4656">
      <c r="A4656" s="10">
        <f>IF(my_protein!J4655 = my_protein!J4656, IF(my_protein!H4656 - my_protein!I4655 &lt; 100, A4655, A4655 + 1), A4655 + 1)</f>
        <v>3087</v>
      </c>
      <c r="B4656" s="10">
        <f>IF(my_protein!I4655 - my_protein!H4656 &gt; 0, my_protein!I4655 - my_protein!H4656, 0)</f>
        <v>0</v>
      </c>
      <c r="C4656">
        <f>IF(my_protein!B4656 = "with_protein", my_protein!S4656, "")</f>
        <v>108</v>
      </c>
      <c r="D4656" s="9"/>
    </row>
    <row r="4657">
      <c r="A4657" s="10">
        <f>IF(my_protein!J4656 = my_protein!J4657, IF(my_protein!H4657 - my_protein!I4656 &lt; 100, A4656, A4656 + 1), A4656 + 1)</f>
        <v>3088</v>
      </c>
      <c r="B4657" s="10">
        <f>IF(my_protein!I4656 - my_protein!H4657 &gt; 0, my_protein!I4656 - my_protein!H4657, 0)</f>
        <v>0</v>
      </c>
      <c r="C4657">
        <f>IF(my_protein!B4657 = "with_protein", my_protein!S4657, "")</f>
        <v>407</v>
      </c>
      <c r="D4657" s="9"/>
    </row>
    <row r="4658">
      <c r="A4658" s="10">
        <f>IF(my_protein!J4657 = my_protein!J4658, IF(my_protein!H4658 - my_protein!I4657 &lt; 100, A4657, A4657 + 1), A4657 + 1)</f>
        <v>3089</v>
      </c>
      <c r="B4658" s="10">
        <f>IF(my_protein!I4657 - my_protein!H4658 &gt; 0, my_protein!I4657 - my_protein!H4658, 0)</f>
        <v>0</v>
      </c>
      <c r="C4658">
        <f>IF(my_protein!B4658 = "with_protein", my_protein!S4658, "")</f>
        <v>161</v>
      </c>
      <c r="D4658" s="9"/>
    </row>
    <row r="4659">
      <c r="A4659" s="10">
        <f>IF(my_protein!J4658 = my_protein!J4659, IF(my_protein!H4659 - my_protein!I4658 &lt; 100, A4658, A4658 + 1), A4658 + 1)</f>
        <v>3090</v>
      </c>
      <c r="B4659" s="10">
        <f>IF(my_protein!I4658 - my_protein!H4659 &gt; 0, my_protein!I4658 - my_protein!H4659, 0)</f>
        <v>1</v>
      </c>
      <c r="C4659">
        <f>IF(my_protein!B4659 = "with_protein", my_protein!S4659, "")</f>
        <v>306</v>
      </c>
      <c r="D4659" s="9"/>
    </row>
    <row r="4660">
      <c r="A4660" s="10">
        <f>IF(my_protein!J4659 = my_protein!J4660, IF(my_protein!H4660 - my_protein!I4659 &lt; 100, A4659, A4659 + 1), A4659 + 1)</f>
        <v>3091</v>
      </c>
      <c r="B4660" s="10">
        <f>IF(my_protein!I4659 - my_protein!H4660 &gt; 0, my_protein!I4659 - my_protein!H4660, 0)</f>
        <v>0</v>
      </c>
      <c r="C4660">
        <f>IF(my_protein!B4660 = "with_protein", my_protein!S4660, "")</f>
        <v>177</v>
      </c>
      <c r="D4660" s="9"/>
    </row>
    <row r="4661">
      <c r="A4661" s="10">
        <f>IF(my_protein!J4660 = my_protein!J4661, IF(my_protein!H4661 - my_protein!I4660 &lt; 100, A4660, A4660 + 1), A4660 + 1)</f>
        <v>3092</v>
      </c>
      <c r="B4661" s="10">
        <f>IF(my_protein!I4660 - my_protein!H4661 &gt; 0, my_protein!I4660 - my_protein!H4661, 0)</f>
        <v>0</v>
      </c>
      <c r="C4661">
        <f>IF(my_protein!B4661 = "with_protein", my_protein!S4661, "")</f>
        <v>122</v>
      </c>
      <c r="D4661" s="9"/>
    </row>
    <row r="4662">
      <c r="A4662" s="10">
        <f>IF(my_protein!J4661 = my_protein!J4662, IF(my_protein!H4662 - my_protein!I4661 &lt; 100, A4661, A4661 + 1), A4661 + 1)</f>
        <v>3093</v>
      </c>
      <c r="B4662" s="10">
        <f>IF(my_protein!I4661 - my_protein!H4662 &gt; 0, my_protein!I4661 - my_protein!H4662, 0)</f>
        <v>0</v>
      </c>
      <c r="C4662">
        <f>IF(my_protein!B4662 = "with_protein", my_protein!S4662, "")</f>
        <v>384</v>
      </c>
      <c r="D4662" s="9"/>
    </row>
    <row r="4663">
      <c r="A4663" s="10">
        <f>IF(my_protein!J4662 = my_protein!J4663, IF(my_protein!H4663 - my_protein!I4662 &lt; 100, A4662, A4662 + 1), A4662 + 1)</f>
        <v>3094</v>
      </c>
      <c r="B4663" s="10">
        <f>IF(my_protein!I4662 - my_protein!H4663 &gt; 0, my_protein!I4662 - my_protein!H4663, 0)</f>
        <v>0</v>
      </c>
      <c r="C4663">
        <f>IF(my_protein!B4663 = "with_protein", my_protein!S4663, "")</f>
        <v>149</v>
      </c>
      <c r="D4663" s="9"/>
    </row>
    <row r="4664">
      <c r="A4664" s="10">
        <f>IF(my_protein!J4663 = my_protein!J4664, IF(my_protein!H4664 - my_protein!I4663 &lt; 100, A4663, A4663 + 1), A4663 + 1)</f>
        <v>3095</v>
      </c>
      <c r="B4664" s="10">
        <f>IF(my_protein!I4663 - my_protein!H4664 &gt; 0, my_protein!I4663 - my_protein!H4664, 0)</f>
        <v>0</v>
      </c>
      <c r="C4664">
        <f>IF(my_protein!B4664 = "with_protein", my_protein!S4664, "")</f>
        <v>403</v>
      </c>
      <c r="D4664" s="9"/>
    </row>
    <row r="4665">
      <c r="A4665" s="10">
        <f>IF(my_protein!J4664 = my_protein!J4665, IF(my_protein!H4665 - my_protein!I4664 &lt; 100, A4664, A4664 + 1), A4664 + 1)</f>
        <v>3096</v>
      </c>
      <c r="B4665" s="10">
        <f>IF(my_protein!I4664 - my_protein!H4665 &gt; 0, my_protein!I4664 - my_protein!H4665, 0)</f>
        <v>0</v>
      </c>
      <c r="C4665">
        <f>IF(my_protein!B4665 = "with_protein", my_protein!S4665, "")</f>
        <v>339</v>
      </c>
      <c r="D4665" s="9"/>
    </row>
    <row r="4666">
      <c r="A4666" s="10">
        <f>IF(my_protein!J4665 = my_protein!J4666, IF(my_protein!H4666 - my_protein!I4665 &lt; 100, A4665, A4665 + 1), A4665 + 1)</f>
        <v>3096</v>
      </c>
      <c r="B4666" s="10">
        <f>IF(my_protein!I4665 - my_protein!H4666 &gt; 0, my_protein!I4665 - my_protein!H4666, 0)</f>
        <v>0</v>
      </c>
      <c r="C4666">
        <f>IF(my_protein!B4666 = "with_protein", my_protein!S4666, "")</f>
        <v>286</v>
      </c>
      <c r="D4666" s="9"/>
    </row>
    <row r="4667">
      <c r="A4667" s="10">
        <f>IF(my_protein!J4666 = my_protein!J4667, IF(my_protein!H4667 - my_protein!I4666 &lt; 100, A4666, A4666 + 1), A4666 + 1)</f>
        <v>3097</v>
      </c>
      <c r="B4667" s="10">
        <f>IF(my_protein!I4666 - my_protein!H4667 &gt; 0, my_protein!I4666 - my_protein!H4667, 0)</f>
        <v>0</v>
      </c>
      <c r="C4667">
        <f>IF(my_protein!B4667 = "with_protein", my_protein!S4667, "")</f>
        <v>165</v>
      </c>
      <c r="D4667" s="9"/>
    </row>
    <row r="4668">
      <c r="A4668" s="10">
        <f>IF(my_protein!J4667 = my_protein!J4668, IF(my_protein!H4668 - my_protein!I4667 &lt; 100, A4667, A4667 + 1), A4667 + 1)</f>
        <v>3098</v>
      </c>
      <c r="B4668" s="10">
        <f>IF(my_protein!I4667 - my_protein!H4668 &gt; 0, my_protein!I4667 - my_protein!H4668, 0)</f>
        <v>0</v>
      </c>
      <c r="C4668">
        <f>IF(my_protein!B4668 = "with_protein", my_protein!S4668, "")</f>
        <v>145</v>
      </c>
      <c r="D4668" s="9"/>
    </row>
    <row r="4669">
      <c r="A4669" s="10">
        <f>IF(my_protein!J4668 = my_protein!J4669, IF(my_protein!H4669 - my_protein!I4668 &lt; 100, A4668, A4668 + 1), A4668 + 1)</f>
        <v>3099</v>
      </c>
      <c r="B4669" s="10">
        <f>IF(my_protein!I4668 - my_protein!H4669 &gt; 0, my_protein!I4668 - my_protein!H4669, 0)</f>
        <v>0</v>
      </c>
      <c r="C4669">
        <f>IF(my_protein!B4669 = "with_protein", my_protein!S4669, "")</f>
        <v>289</v>
      </c>
      <c r="D4669" s="9"/>
    </row>
    <row r="4670">
      <c r="A4670" s="10">
        <f>IF(my_protein!J4669 = my_protein!J4670, IF(my_protein!H4670 - my_protein!I4669 &lt; 100, A4669, A4669 + 1), A4669 + 1)</f>
        <v>3099</v>
      </c>
      <c r="B4670" s="10">
        <f>IF(my_protein!I4669 - my_protein!H4670 &gt; 0, my_protein!I4669 - my_protein!H4670, 0)</f>
        <v>0</v>
      </c>
      <c r="C4670">
        <f>IF(my_protein!B4670 = "with_protein", my_protein!S4670, "")</f>
        <v>63</v>
      </c>
      <c r="D4670" s="9"/>
    </row>
    <row r="4671">
      <c r="A4671" s="10">
        <f>IF(my_protein!J4670 = my_protein!J4671, IF(my_protein!H4671 - my_protein!I4670 &lt; 100, A4670, A4670 + 1), A4670 + 1)</f>
        <v>3100</v>
      </c>
      <c r="B4671" s="10">
        <f>IF(my_protein!I4670 - my_protein!H4671 &gt; 0, my_protein!I4670 - my_protein!H4671, 0)</f>
        <v>0</v>
      </c>
      <c r="C4671">
        <f>IF(my_protein!B4671 = "with_protein", my_protein!S4671, "")</f>
        <v>453</v>
      </c>
      <c r="D4671" s="9"/>
    </row>
    <row r="4672">
      <c r="A4672" s="10">
        <f>IF(my_protein!J4671 = my_protein!J4672, IF(my_protein!H4672 - my_protein!I4671 &lt; 100, A4671, A4671 + 1), A4671 + 1)</f>
        <v>3100</v>
      </c>
      <c r="B4672" s="10">
        <f>IF(my_protein!I4671 - my_protein!H4672 &gt; 0, my_protein!I4671 - my_protein!H4672, 0)</f>
        <v>0</v>
      </c>
      <c r="C4672">
        <f>IF(my_protein!B4672 = "with_protein", my_protein!S4672, "")</f>
        <v>325</v>
      </c>
      <c r="D4672" s="9"/>
    </row>
    <row r="4673">
      <c r="A4673" s="10">
        <f>IF(my_protein!J4672 = my_protein!J4673, IF(my_protein!H4673 - my_protein!I4672 &lt; 100, A4672, A4672 + 1), A4672 + 1)</f>
        <v>3101</v>
      </c>
      <c r="B4673" s="10">
        <f>IF(my_protein!I4672 - my_protein!H4673 &gt; 0, my_protein!I4672 - my_protein!H4673, 0)</f>
        <v>0</v>
      </c>
      <c r="C4673">
        <f>IF(my_protein!B4673 = "with_protein", my_protein!S4673, "")</f>
        <v>554</v>
      </c>
      <c r="D4673" s="9"/>
    </row>
    <row r="4674">
      <c r="A4674" s="10">
        <f>IF(my_protein!J4673 = my_protein!J4674, IF(my_protein!H4674 - my_protein!I4673 &lt; 100, A4673, A4673 + 1), A4673 + 1)</f>
        <v>3102</v>
      </c>
      <c r="B4674" s="10">
        <f>IF(my_protein!I4673 - my_protein!H4674 &gt; 0, my_protein!I4673 - my_protein!H4674, 0)</f>
        <v>0</v>
      </c>
      <c r="C4674">
        <f>IF(my_protein!B4674 = "with_protein", my_protein!S4674, "")</f>
        <v>188</v>
      </c>
      <c r="D4674" s="9"/>
    </row>
    <row r="4675">
      <c r="A4675" s="10">
        <f>IF(my_protein!J4674 = my_protein!J4675, IF(my_protein!H4675 - my_protein!I4674 &lt; 100, A4674, A4674 + 1), A4674 + 1)</f>
        <v>3103</v>
      </c>
      <c r="B4675" s="10">
        <f>IF(my_protein!I4674 - my_protein!H4675 &gt; 0, my_protein!I4674 - my_protein!H4675, 0)</f>
        <v>0</v>
      </c>
      <c r="C4675">
        <f>IF(my_protein!B4675 = "with_protein", my_protein!S4675, "")</f>
        <v>60</v>
      </c>
      <c r="D4675" s="9"/>
    </row>
    <row r="4676">
      <c r="A4676" s="10">
        <f>IF(my_protein!J4675 = my_protein!J4676, IF(my_protein!H4676 - my_protein!I4675 &lt; 100, A4675, A4675 + 1), A4675 + 1)</f>
        <v>3104</v>
      </c>
      <c r="B4676" s="10">
        <f>IF(my_protein!I4675 - my_protein!H4676 &gt; 0, my_protein!I4675 - my_protein!H4676, 0)</f>
        <v>0</v>
      </c>
      <c r="C4676">
        <f>IF(my_protein!B4676 = "with_protein", my_protein!S4676, "")</f>
        <v>135</v>
      </c>
      <c r="D4676" s="9"/>
    </row>
    <row r="4677">
      <c r="A4677" s="10">
        <f>IF(my_protein!J4676 = my_protein!J4677, IF(my_protein!H4677 - my_protein!I4676 &lt; 100, A4676, A4676 + 1), A4676 + 1)</f>
        <v>3104</v>
      </c>
      <c r="B4677" s="10">
        <f>IF(my_protein!I4676 - my_protein!H4677 &gt; 0, my_protein!I4676 - my_protein!H4677, 0)</f>
        <v>3</v>
      </c>
      <c r="C4677">
        <f>IF(my_protein!B4677 = "with_protein", my_protein!S4677, "")</f>
        <v>90</v>
      </c>
      <c r="D4677" s="9"/>
    </row>
    <row r="4678">
      <c r="A4678" s="10">
        <f>IF(my_protein!J4677 = my_protein!J4678, IF(my_protein!H4678 - my_protein!I4677 &lt; 100, A4677, A4677 + 1), A4677 + 1)</f>
        <v>3105</v>
      </c>
      <c r="B4678" s="10">
        <f>IF(my_protein!I4677 - my_protein!H4678 &gt; 0, my_protein!I4677 - my_protein!H4678, 0)</f>
        <v>0</v>
      </c>
      <c r="C4678">
        <f>IF(my_protein!B4678 = "with_protein", my_protein!S4678, "")</f>
        <v>314</v>
      </c>
      <c r="D4678" s="9"/>
    </row>
    <row r="4679">
      <c r="A4679" s="10">
        <f>IF(my_protein!J4678 = my_protein!J4679, IF(my_protein!H4679 - my_protein!I4678 &lt; 100, A4678, A4678 + 1), A4678 + 1)</f>
        <v>3106</v>
      </c>
      <c r="B4679" s="10">
        <f>IF(my_protein!I4678 - my_protein!H4679 &gt; 0, my_protein!I4678 - my_protein!H4679, 0)</f>
        <v>0</v>
      </c>
      <c r="C4679">
        <f>IF(my_protein!B4679 = "with_protein", my_protein!S4679, "")</f>
        <v>687</v>
      </c>
      <c r="D4679" s="9"/>
    </row>
    <row r="4680">
      <c r="A4680" s="10">
        <f>IF(my_protein!J4679 = my_protein!J4680, IF(my_protein!H4680 - my_protein!I4679 &lt; 100, A4679, A4679 + 1), A4679 + 1)</f>
        <v>3106</v>
      </c>
      <c r="B4680" s="10">
        <f>IF(my_protein!I4679 - my_protein!H4680 &gt; 0, my_protein!I4679 - my_protein!H4680, 0)</f>
        <v>0</v>
      </c>
      <c r="C4680">
        <f>IF(my_protein!B4680 = "with_protein", my_protein!S4680, "")</f>
        <v>298</v>
      </c>
      <c r="D4680" s="9"/>
    </row>
    <row r="4681">
      <c r="A4681" s="10">
        <f>IF(my_protein!J4680 = my_protein!J4681, IF(my_protein!H4681 - my_protein!I4680 &lt; 100, A4680, A4680 + 1), A4680 + 1)</f>
        <v>3107</v>
      </c>
      <c r="B4681" s="10">
        <f>IF(my_protein!I4680 - my_protein!H4681 &gt; 0, my_protein!I4680 - my_protein!H4681, 0)</f>
        <v>0</v>
      </c>
      <c r="C4681">
        <f>IF(my_protein!B4681 = "with_protein", my_protein!S4681, "")</f>
        <v>184</v>
      </c>
      <c r="D4681" s="9"/>
    </row>
    <row r="4682">
      <c r="A4682" s="10">
        <f>IF(my_protein!J4681 = my_protein!J4682, IF(my_protein!H4682 - my_protein!I4681 &lt; 100, A4681, A4681 + 1), A4681 + 1)</f>
        <v>3108</v>
      </c>
      <c r="B4682" s="10">
        <f>IF(my_protein!I4681 - my_protein!H4682 &gt; 0, my_protein!I4681 - my_protein!H4682, 0)</f>
        <v>0</v>
      </c>
      <c r="C4682">
        <f>IF(my_protein!B4682 = "with_protein", my_protein!S4682, "")</f>
        <v>183</v>
      </c>
      <c r="D4682" s="9"/>
    </row>
    <row r="4683">
      <c r="A4683" s="10">
        <f>IF(my_protein!J4682 = my_protein!J4683, IF(my_protein!H4683 - my_protein!I4682 &lt; 100, A4682, A4682 + 1), A4682 + 1)</f>
        <v>3108</v>
      </c>
      <c r="B4683" s="10">
        <f>IF(my_protein!I4682 - my_protein!H4683 &gt; 0, my_protein!I4682 - my_protein!H4683, 0)</f>
        <v>0</v>
      </c>
      <c r="C4683">
        <f>IF(my_protein!B4683 = "with_protein", my_protein!S4683, "")</f>
        <v>254</v>
      </c>
      <c r="D4683" s="9"/>
    </row>
    <row r="4684">
      <c r="A4684" s="10">
        <f>IF(my_protein!J4683 = my_protein!J4684, IF(my_protein!H4684 - my_protein!I4683 &lt; 100, A4683, A4683 + 1), A4683 + 1)</f>
        <v>3109</v>
      </c>
      <c r="B4684" s="10">
        <f>IF(my_protein!I4683 - my_protein!H4684 &gt; 0, my_protein!I4683 - my_protein!H4684, 0)</f>
        <v>0</v>
      </c>
      <c r="C4684">
        <f>IF(my_protein!B4684 = "with_protein", my_protein!S4684, "")</f>
        <v>312</v>
      </c>
      <c r="D4684" s="9"/>
    </row>
    <row r="4685">
      <c r="A4685" s="10">
        <f>IF(my_protein!J4684 = my_protein!J4685, IF(my_protein!H4685 - my_protein!I4684 &lt; 100, A4684, A4684 + 1), A4684 + 1)</f>
        <v>3110</v>
      </c>
      <c r="B4685" s="10">
        <f>IF(my_protein!I4684 - my_protein!H4685 &gt; 0, my_protein!I4684 - my_protein!H4685, 0)</f>
        <v>0</v>
      </c>
      <c r="C4685">
        <f>IF(my_protein!B4685 = "with_protein", my_protein!S4685, "")</f>
        <v>222</v>
      </c>
      <c r="D4685" s="9"/>
    </row>
    <row r="4686">
      <c r="A4686" s="10">
        <f>IF(my_protein!J4685 = my_protein!J4686, IF(my_protein!H4686 - my_protein!I4685 &lt; 100, A4685, A4685 + 1), A4685 + 1)</f>
        <v>3110</v>
      </c>
      <c r="B4686" s="10">
        <f>IF(my_protein!I4685 - my_protein!H4686 &gt; 0, my_protein!I4685 - my_protein!H4686, 0)</f>
        <v>0</v>
      </c>
      <c r="C4686">
        <f>IF(my_protein!B4686 = "with_protein", my_protein!S4686, "")</f>
        <v>279</v>
      </c>
      <c r="D4686" s="9"/>
    </row>
    <row r="4687">
      <c r="A4687" s="10">
        <f>IF(my_protein!J4686 = my_protein!J4687, IF(my_protein!H4687 - my_protein!I4686 &lt; 100, A4686, A4686 + 1), A4686 + 1)</f>
        <v>3111</v>
      </c>
      <c r="B4687" s="10">
        <f>IF(my_protein!I4686 - my_protein!H4687 &gt; 0, my_protein!I4686 - my_protein!H4687, 0)</f>
        <v>0</v>
      </c>
      <c r="C4687">
        <f>IF(my_protein!B4687 = "with_protein", my_protein!S4687, "")</f>
        <v>336</v>
      </c>
      <c r="D4687" s="9"/>
    </row>
    <row r="4688">
      <c r="A4688" s="10">
        <f>IF(my_protein!J4687 = my_protein!J4688, IF(my_protein!H4688 - my_protein!I4687 &lt; 100, A4687, A4687 + 1), A4687 + 1)</f>
        <v>3112</v>
      </c>
      <c r="B4688" s="10">
        <f>IF(my_protein!I4687 - my_protein!H4688 &gt; 0, my_protein!I4687 - my_protein!H4688, 0)</f>
        <v>0</v>
      </c>
      <c r="C4688">
        <f>IF(my_protein!B4688 = "with_protein", my_protein!S4688, "")</f>
        <v>310</v>
      </c>
      <c r="D4688" s="9"/>
    </row>
    <row r="4689">
      <c r="A4689" s="10">
        <f>IF(my_protein!J4688 = my_protein!J4689, IF(my_protein!H4689 - my_protein!I4688 &lt; 100, A4688, A4688 + 1), A4688 + 1)</f>
        <v>3113</v>
      </c>
      <c r="B4689" s="10">
        <f>IF(my_protein!I4688 - my_protein!H4689 &gt; 0, my_protein!I4688 - my_protein!H4689, 0)</f>
        <v>0</v>
      </c>
      <c r="C4689">
        <f>IF(my_protein!B4689 = "with_protein", my_protein!S4689, "")</f>
        <v>218</v>
      </c>
      <c r="D4689" s="9"/>
    </row>
    <row r="4690">
      <c r="A4690" s="10">
        <f>IF(my_protein!J4689 = my_protein!J4690, IF(my_protein!H4690 - my_protein!I4689 &lt; 100, A4689, A4689 + 1), A4689 + 1)</f>
        <v>3113</v>
      </c>
      <c r="B4690" s="10">
        <f>IF(my_protein!I4689 - my_protein!H4690 &gt; 0, my_protein!I4689 - my_protein!H4690, 0)</f>
        <v>3</v>
      </c>
      <c r="C4690">
        <f>IF(my_protein!B4690 = "with_protein", my_protein!S4690, "")</f>
        <v>549</v>
      </c>
      <c r="D4690" s="9"/>
    </row>
    <row r="4691">
      <c r="A4691" s="10">
        <f>IF(my_protein!J4690 = my_protein!J4691, IF(my_protein!H4691 - my_protein!I4690 &lt; 100, A4690, A4690 + 1), A4690 + 1)</f>
        <v>3114</v>
      </c>
      <c r="B4691" s="10">
        <f>IF(my_protein!I4690 - my_protein!H4691 &gt; 0, my_protein!I4690 - my_protein!H4691, 0)</f>
        <v>0</v>
      </c>
      <c r="C4691">
        <f>IF(my_protein!B4691 = "with_protein", my_protein!S4691, "")</f>
        <v>90</v>
      </c>
      <c r="D4691" s="9"/>
    </row>
    <row r="4692">
      <c r="A4692" s="10">
        <f>IF(my_protein!J4691 = my_protein!J4692, IF(my_protein!H4692 - my_protein!I4691 &lt; 100, A4691, A4691 + 1), A4691 + 1)</f>
        <v>3115</v>
      </c>
      <c r="B4692" s="10">
        <f>IF(my_protein!I4691 - my_protein!H4692 &gt; 0, my_protein!I4691 - my_protein!H4692, 0)</f>
        <v>0</v>
      </c>
      <c r="C4692">
        <f>IF(my_protein!B4692 = "with_protein", my_protein!S4692, "")</f>
        <v>219</v>
      </c>
      <c r="D4692" s="9"/>
    </row>
    <row r="4693">
      <c r="A4693" s="10">
        <f>IF(my_protein!J4692 = my_protein!J4693, IF(my_protein!H4693 - my_protein!I4692 &lt; 100, A4692, A4692 + 1), A4692 + 1)</f>
        <v>3116</v>
      </c>
      <c r="B4693" s="10">
        <f>IF(my_protein!I4692 - my_protein!H4693 &gt; 0, my_protein!I4692 - my_protein!H4693, 0)</f>
        <v>0</v>
      </c>
      <c r="C4693">
        <f>IF(my_protein!B4693 = "with_protein", my_protein!S4693, "")</f>
        <v>605</v>
      </c>
      <c r="D4693" s="9"/>
    </row>
    <row r="4694">
      <c r="A4694" s="10">
        <f>IF(my_protein!J4693 = my_protein!J4694, IF(my_protein!H4694 - my_protein!I4693 &lt; 100, A4693, A4693 + 1), A4693 + 1)</f>
        <v>3117</v>
      </c>
      <c r="B4694" s="10">
        <f>IF(my_protein!I4693 - my_protein!H4694 &gt; 0, my_protein!I4693 - my_protein!H4694, 0)</f>
        <v>0</v>
      </c>
      <c r="C4694">
        <f>IF(my_protein!B4694 = "with_protein", my_protein!S4694, "")</f>
        <v>404</v>
      </c>
      <c r="D4694" s="9"/>
    </row>
    <row r="4695">
      <c r="A4695" s="10">
        <f>IF(my_protein!J4694 = my_protein!J4695, IF(my_protein!H4695 - my_protein!I4694 &lt; 100, A4694, A4694 + 1), A4694 + 1)</f>
        <v>3118</v>
      </c>
      <c r="B4695" s="10">
        <f>IF(my_protein!I4694 - my_protein!H4695 &gt; 0, my_protein!I4694 - my_protein!H4695, 0)</f>
        <v>0</v>
      </c>
      <c r="C4695">
        <f>IF(my_protein!B4695 = "with_protein", my_protein!S4695, "")</f>
        <v>223</v>
      </c>
      <c r="D4695" s="9"/>
    </row>
    <row r="4696">
      <c r="A4696" s="10">
        <f>IF(my_protein!J4695 = my_protein!J4696, IF(my_protein!H4696 - my_protein!I4695 &lt; 100, A4695, A4695 + 1), A4695 + 1)</f>
        <v>3119</v>
      </c>
      <c r="B4696" s="10">
        <f>IF(my_protein!I4695 - my_protein!H4696 &gt; 0, my_protein!I4695 - my_protein!H4696, 0)</f>
        <v>0</v>
      </c>
      <c r="C4696">
        <f>IF(my_protein!B4696 = "with_protein", my_protein!S4696, "")</f>
        <v>538</v>
      </c>
      <c r="D4696" s="9"/>
    </row>
    <row r="4697">
      <c r="A4697" s="10">
        <f>IF(my_protein!J4696 = my_protein!J4697, IF(my_protein!H4697 - my_protein!I4696 &lt; 100, A4696, A4696 + 1), A4696 + 1)</f>
        <v>3120</v>
      </c>
      <c r="B4697" s="10">
        <f>IF(my_protein!I4696 - my_protein!H4697 &gt; 0, my_protein!I4696 - my_protein!H4697, 0)</f>
        <v>0</v>
      </c>
      <c r="C4697">
        <f>IF(my_protein!B4697 = "with_protein", my_protein!S4697, "")</f>
        <v>264</v>
      </c>
      <c r="D4697" s="9"/>
    </row>
    <row r="4698">
      <c r="A4698" s="10">
        <f>IF(my_protein!J4697 = my_protein!J4698, IF(my_protein!H4698 - my_protein!I4697 &lt; 100, A4697, A4697 + 1), A4697 + 1)</f>
        <v>3121</v>
      </c>
      <c r="B4698" s="10">
        <f>IF(my_protein!I4697 - my_protein!H4698 &gt; 0, my_protein!I4697 - my_protein!H4698, 0)</f>
        <v>0</v>
      </c>
      <c r="C4698">
        <f>IF(my_protein!B4698 = "with_protein", my_protein!S4698, "")</f>
        <v>443</v>
      </c>
      <c r="D4698" s="9"/>
    </row>
    <row r="4699">
      <c r="A4699" s="10">
        <f>IF(my_protein!J4698 = my_protein!J4699, IF(my_protein!H4699 - my_protein!I4698 &lt; 100, A4698, A4698 + 1), A4698 + 1)</f>
        <v>3122</v>
      </c>
      <c r="B4699" s="10">
        <f>IF(my_protein!I4698 - my_protein!H4699 &gt; 0, my_protein!I4698 - my_protein!H4699, 0)</f>
        <v>0</v>
      </c>
      <c r="C4699">
        <f>IF(my_protein!B4699 = "with_protein", my_protein!S4699, "")</f>
        <v>224</v>
      </c>
      <c r="D4699" s="9"/>
    </row>
    <row r="4700">
      <c r="A4700" s="10">
        <f>IF(my_protein!J4699 = my_protein!J4700, IF(my_protein!H4700 - my_protein!I4699 &lt; 100, A4699, A4699 + 1), A4699 + 1)</f>
        <v>3123</v>
      </c>
      <c r="B4700" s="10">
        <f>IF(my_protein!I4699 - my_protein!H4700 &gt; 0, my_protein!I4699 - my_protein!H4700, 0)</f>
        <v>0</v>
      </c>
      <c r="C4700">
        <f>IF(my_protein!B4700 = "with_protein", my_protein!S4700, "")</f>
        <v>447</v>
      </c>
      <c r="D4700" s="9"/>
    </row>
    <row r="4701">
      <c r="A4701" s="10">
        <f>IF(my_protein!J4700 = my_protein!J4701, IF(my_protein!H4701 - my_protein!I4700 &lt; 100, A4700, A4700 + 1), A4700 + 1)</f>
        <v>3124</v>
      </c>
      <c r="B4701" s="10">
        <f>IF(my_protein!I4700 - my_protein!H4701 &gt; 0, my_protein!I4700 - my_protein!H4701, 0)</f>
        <v>0</v>
      </c>
      <c r="C4701">
        <f>IF(my_protein!B4701 = "with_protein", my_protein!S4701, "")</f>
        <v>177</v>
      </c>
      <c r="D4701" s="9"/>
    </row>
    <row r="4702">
      <c r="A4702" s="10">
        <f>IF(my_protein!J4701 = my_protein!J4702, IF(my_protein!H4702 - my_protein!I4701 &lt; 100, A4701, A4701 + 1), A4701 + 1)</f>
        <v>3124</v>
      </c>
      <c r="B4702" s="10">
        <f>IF(my_protein!I4701 - my_protein!H4702 &gt; 0, my_protein!I4701 - my_protein!H4702, 0)</f>
        <v>0</v>
      </c>
      <c r="C4702">
        <f>IF(my_protein!B4702 = "with_protein", my_protein!S4702, "")</f>
        <v>183</v>
      </c>
      <c r="D4702" s="9"/>
    </row>
    <row r="4703">
      <c r="A4703" s="10">
        <f>IF(my_protein!J4702 = my_protein!J4703, IF(my_protein!H4703 - my_protein!I4702 &lt; 100, A4702, A4702 + 1), A4702 + 1)</f>
        <v>3125</v>
      </c>
      <c r="B4703" s="10">
        <f>IF(my_protein!I4702 - my_protein!H4703 &gt; 0, my_protein!I4702 - my_protein!H4703, 0)</f>
        <v>0</v>
      </c>
      <c r="C4703">
        <f>IF(my_protein!B4703 = "with_protein", my_protein!S4703, "")</f>
        <v>337</v>
      </c>
      <c r="D4703" s="9"/>
    </row>
    <row r="4704">
      <c r="A4704" s="10">
        <f>IF(my_protein!J4703 = my_protein!J4704, IF(my_protein!H4704 - my_protein!I4703 &lt; 100, A4703, A4703 + 1), A4703 + 1)</f>
        <v>3125</v>
      </c>
      <c r="B4704" s="10">
        <f>IF(my_protein!I4703 - my_protein!H4704 &gt; 0, my_protein!I4703 - my_protein!H4704, 0)</f>
        <v>0</v>
      </c>
      <c r="C4704">
        <f>IF(my_protein!B4704 = "with_protein", my_protein!S4704, "")</f>
        <v>309</v>
      </c>
      <c r="D4704" s="9"/>
    </row>
    <row r="4705">
      <c r="A4705" s="10">
        <f>IF(my_protein!J4704 = my_protein!J4705, IF(my_protein!H4705 - my_protein!I4704 &lt; 100, A4704, A4704 + 1), A4704 + 1)</f>
        <v>3125</v>
      </c>
      <c r="B4705" s="10">
        <f>IF(my_protein!I4704 - my_protein!H4705 &gt; 0, my_protein!I4704 - my_protein!H4705, 0)</f>
        <v>3</v>
      </c>
      <c r="C4705">
        <f>IF(my_protein!B4705 = "with_protein", my_protein!S4705, "")</f>
        <v>242</v>
      </c>
      <c r="D4705" s="9"/>
    </row>
    <row r="4706">
      <c r="A4706" s="10">
        <f>IF(my_protein!J4705 = my_protein!J4706, IF(my_protein!H4706 - my_protein!I4705 &lt; 100, A4705, A4705 + 1), A4705 + 1)</f>
        <v>3126</v>
      </c>
      <c r="B4706" s="10">
        <f>IF(my_protein!I4705 - my_protein!H4706 &gt; 0, my_protein!I4705 - my_protein!H4706, 0)</f>
        <v>0</v>
      </c>
      <c r="C4706">
        <f>IF(my_protein!B4706 = "with_protein", my_protein!S4706, "")</f>
        <v>578</v>
      </c>
      <c r="D4706" s="9"/>
    </row>
    <row r="4707">
      <c r="A4707" s="10">
        <f>IF(my_protein!J4706 = my_protein!J4707, IF(my_protein!H4707 - my_protein!I4706 &lt; 100, A4706, A4706 + 1), A4706 + 1)</f>
        <v>3126</v>
      </c>
      <c r="B4707" s="10">
        <f>IF(my_protein!I4706 - my_protein!H4707 &gt; 0, my_protein!I4706 - my_protein!H4707, 0)</f>
        <v>0</v>
      </c>
      <c r="C4707">
        <f>IF(my_protein!B4707 = "with_protein", my_protein!S4707, "")</f>
        <v>245</v>
      </c>
      <c r="D4707" s="9"/>
    </row>
    <row r="4708">
      <c r="A4708" s="10">
        <f>IF(my_protein!J4707 = my_protein!J4708, IF(my_protein!H4708 - my_protein!I4707 &lt; 100, A4707, A4707 + 1), A4707 + 1)</f>
        <v>3127</v>
      </c>
      <c r="B4708" s="10">
        <f>IF(my_protein!I4707 - my_protein!H4708 &gt; 0, my_protein!I4707 - my_protein!H4708, 0)</f>
        <v>0</v>
      </c>
      <c r="C4708">
        <f>IF(my_protein!B4708 = "with_protein", my_protein!S4708, "")</f>
        <v>989</v>
      </c>
      <c r="D4708" s="9"/>
    </row>
    <row r="4709">
      <c r="A4709" s="10">
        <f>IF(my_protein!J4708 = my_protein!J4709, IF(my_protein!H4709 - my_protein!I4708 &lt; 100, A4708, A4708 + 1), A4708 + 1)</f>
        <v>3128</v>
      </c>
      <c r="B4709" s="10">
        <f>IF(my_protein!I4708 - my_protein!H4709 &gt; 0, my_protein!I4708 - my_protein!H4709, 0)</f>
        <v>0</v>
      </c>
      <c r="C4709">
        <f>IF(my_protein!B4709 = "with_protein", my_protein!S4709, "")</f>
        <v>114</v>
      </c>
      <c r="D4709" s="9"/>
    </row>
    <row r="4710">
      <c r="A4710" s="10">
        <f>IF(my_protein!J4709 = my_protein!J4710, IF(my_protein!H4710 - my_protein!I4709 &lt; 100, A4709, A4709 + 1), A4709 + 1)</f>
        <v>3129</v>
      </c>
      <c r="B4710" s="10">
        <f>IF(my_protein!I4709 - my_protein!H4710 &gt; 0, my_protein!I4709 - my_protein!H4710, 0)</f>
        <v>31</v>
      </c>
      <c r="C4710">
        <f>IF(my_protein!B4710 = "with_protein", my_protein!S4710, "")</f>
        <v>553</v>
      </c>
      <c r="D4710" s="9"/>
    </row>
    <row r="4711">
      <c r="A4711" s="10">
        <f>IF(my_protein!J4710 = my_protein!J4711, IF(my_protein!H4711 - my_protein!I4710 &lt; 100, A4710, A4710 + 1), A4710 + 1)</f>
        <v>3130</v>
      </c>
      <c r="B4711" s="10">
        <f>IF(my_protein!I4710 - my_protein!H4711 &gt; 0, my_protein!I4710 - my_protein!H4711, 0)</f>
        <v>0</v>
      </c>
      <c r="C4711">
        <f>IF(my_protein!B4711 = "with_protein", my_protein!S4711, "")</f>
        <v>235</v>
      </c>
      <c r="D4711" s="9"/>
    </row>
    <row r="4712">
      <c r="A4712" s="10">
        <f>IF(my_protein!J4711 = my_protein!J4712, IF(my_protein!H4712 - my_protein!I4711 &lt; 100, A4711, A4711 + 1), A4711 + 1)</f>
        <v>3131</v>
      </c>
      <c r="B4712" s="10">
        <f>IF(my_protein!I4711 - my_protein!H4712 &gt; 0, my_protein!I4711 - my_protein!H4712, 0)</f>
        <v>0</v>
      </c>
      <c r="C4712">
        <f>IF(my_protein!B4712 = "with_protein", my_protein!S4712, "")</f>
        <v>115</v>
      </c>
      <c r="D4712" s="9"/>
    </row>
    <row r="4713">
      <c r="A4713" s="10">
        <f>IF(my_protein!J4712 = my_protein!J4713, IF(my_protein!H4713 - my_protein!I4712 &lt; 100, A4712, A4712 + 1), A4712 + 1)</f>
        <v>3132</v>
      </c>
      <c r="B4713" s="10">
        <f>IF(my_protein!I4712 - my_protein!H4713 &gt; 0, my_protein!I4712 - my_protein!H4713, 0)</f>
        <v>0</v>
      </c>
      <c r="C4713">
        <f>IF(my_protein!B4713 = "with_protein", my_protein!S4713, "")</f>
        <v>346</v>
      </c>
      <c r="D4713" s="9"/>
    </row>
    <row r="4714">
      <c r="A4714" s="10">
        <f>IF(my_protein!J4713 = my_protein!J4714, IF(my_protein!H4714 - my_protein!I4713 &lt; 100, A4713, A4713 + 1), A4713 + 1)</f>
        <v>3133</v>
      </c>
      <c r="B4714" s="10">
        <f>IF(my_protein!I4713 - my_protein!H4714 &gt; 0, my_protein!I4713 - my_protein!H4714, 0)</f>
        <v>0</v>
      </c>
      <c r="C4714">
        <f>IF(my_protein!B4714 = "with_protein", my_protein!S4714, "")</f>
        <v>162</v>
      </c>
      <c r="D4714" s="9"/>
    </row>
    <row r="4715">
      <c r="A4715" s="10">
        <f>IF(my_protein!J4714 = my_protein!J4715, IF(my_protein!H4715 - my_protein!I4714 &lt; 100, A4714, A4714 + 1), A4714 + 1)</f>
        <v>3134</v>
      </c>
      <c r="B4715" s="10">
        <f>IF(my_protein!I4714 - my_protein!H4715 &gt; 0, my_protein!I4714 - my_protein!H4715, 0)</f>
        <v>0</v>
      </c>
      <c r="C4715">
        <f>IF(my_protein!B4715 = "with_protein", my_protein!S4715, "")</f>
        <v>197</v>
      </c>
      <c r="D4715" s="9"/>
    </row>
    <row r="4716">
      <c r="A4716" s="10">
        <f>IF(my_protein!J4715 = my_protein!J4716, IF(my_protein!H4716 - my_protein!I4715 &lt; 100, A4715, A4715 + 1), A4715 + 1)</f>
        <v>3135</v>
      </c>
      <c r="B4716" s="10">
        <f>IF(my_protein!I4715 - my_protein!H4716 &gt; 0, my_protein!I4715 - my_protein!H4716, 0)</f>
        <v>0</v>
      </c>
      <c r="C4716">
        <f>IF(my_protein!B4716 = "with_protein", my_protein!S4716, "")</f>
        <v>79</v>
      </c>
      <c r="D4716" s="9"/>
    </row>
    <row r="4717">
      <c r="A4717" s="10">
        <f>IF(my_protein!J4716 = my_protein!J4717, IF(my_protein!H4717 - my_protein!I4716 &lt; 100, A4716, A4716 + 1), A4716 + 1)</f>
        <v>3136</v>
      </c>
      <c r="B4717" s="10">
        <f>IF(my_protein!I4716 - my_protein!H4717 &gt; 0, my_protein!I4716 - my_protein!H4717, 0)</f>
        <v>0</v>
      </c>
      <c r="C4717">
        <f>IF(my_protein!B4717 = "with_protein", my_protein!S4717, "")</f>
        <v>159</v>
      </c>
      <c r="D4717" s="9"/>
    </row>
    <row r="4718">
      <c r="A4718" s="10">
        <f>IF(my_protein!J4717 = my_protein!J4718, IF(my_protein!H4718 - my_protein!I4717 &lt; 100, A4717, A4717 + 1), A4717 + 1)</f>
        <v>3137</v>
      </c>
      <c r="B4718" s="10">
        <f>IF(my_protein!I4717 - my_protein!H4718 &gt; 0, my_protein!I4717 - my_protein!H4718, 0)</f>
        <v>66</v>
      </c>
      <c r="C4718">
        <f>IF(my_protein!B4718 = "with_protein", my_protein!S4718, "")</f>
        <v>221</v>
      </c>
      <c r="D4718" s="9"/>
    </row>
    <row r="4719">
      <c r="A4719" s="10">
        <f>IF(my_protein!J4718 = my_protein!J4719, IF(my_protein!H4719 - my_protein!I4718 &lt; 100, A4718, A4718 + 1), A4718 + 1)</f>
        <v>3138</v>
      </c>
      <c r="B4719" s="10">
        <f>IF(my_protein!I4718 - my_protein!H4719 &gt; 0, my_protein!I4718 - my_protein!H4719, 0)</f>
        <v>0</v>
      </c>
      <c r="C4719">
        <f>IF(my_protein!B4719 = "with_protein", my_protein!S4719, "")</f>
        <v>408</v>
      </c>
      <c r="D4719" s="9"/>
    </row>
    <row r="4720">
      <c r="A4720" s="10">
        <f>IF(my_protein!J4719 = my_protein!J4720, IF(my_protein!H4720 - my_protein!I4719 &lt; 100, A4719, A4719 + 1), A4719 + 1)</f>
        <v>3138</v>
      </c>
      <c r="B4720" s="10">
        <f>IF(my_protein!I4719 - my_protein!H4720 &gt; 0, my_protein!I4719 - my_protein!H4720, 0)</f>
        <v>0</v>
      </c>
      <c r="C4720">
        <f>IF(my_protein!B4720 = "with_protein", my_protein!S4720, "")</f>
        <v>450</v>
      </c>
      <c r="D4720" s="9"/>
    </row>
    <row r="4721">
      <c r="A4721" s="10">
        <f>IF(my_protein!J4720 = my_protein!J4721, IF(my_protein!H4721 - my_protein!I4720 &lt; 100, A4720, A4720 + 1), A4720 + 1)</f>
        <v>3139</v>
      </c>
      <c r="B4721" s="10">
        <f>IF(my_protein!I4720 - my_protein!H4721 &gt; 0, my_protein!I4720 - my_protein!H4721, 0)</f>
        <v>0</v>
      </c>
      <c r="C4721">
        <f>IF(my_protein!B4721 = "with_protein", my_protein!S4721, "")</f>
        <v>324</v>
      </c>
      <c r="D4721" s="9"/>
    </row>
    <row r="4722">
      <c r="A4722" s="10">
        <f>IF(my_protein!J4721 = my_protein!J4722, IF(my_protein!H4722 - my_protein!I4721 &lt; 100, A4721, A4721 + 1), A4721 + 1)</f>
        <v>3140</v>
      </c>
      <c r="B4722" s="10">
        <f>IF(my_protein!I4721 - my_protein!H4722 &gt; 0, my_protein!I4721 - my_protein!H4722, 0)</f>
        <v>0</v>
      </c>
      <c r="C4722">
        <f>IF(my_protein!B4722 = "with_protein", my_protein!S4722, "")</f>
        <v>247</v>
      </c>
      <c r="D4722" s="9"/>
    </row>
    <row r="4723">
      <c r="A4723" s="10">
        <f>IF(my_protein!J4722 = my_protein!J4723, IF(my_protein!H4723 - my_protein!I4722 &lt; 100, A4722, A4722 + 1), A4722 + 1)</f>
        <v>3141</v>
      </c>
      <c r="B4723" s="10">
        <f>IF(my_protein!I4722 - my_protein!H4723 &gt; 0, my_protein!I4722 - my_protein!H4723, 0)</f>
        <v>0</v>
      </c>
      <c r="C4723">
        <f>IF(my_protein!B4723 = "with_protein", my_protein!S4723, "")</f>
        <v>170</v>
      </c>
      <c r="D4723" s="9"/>
    </row>
    <row r="4724">
      <c r="A4724" s="10">
        <f>IF(my_protein!J4723 = my_protein!J4724, IF(my_protein!H4724 - my_protein!I4723 &lt; 100, A4723, A4723 + 1), A4723 + 1)</f>
        <v>3142</v>
      </c>
      <c r="B4724" s="10">
        <f>IF(my_protein!I4723 - my_protein!H4724 &gt; 0, my_protein!I4723 - my_protein!H4724, 0)</f>
        <v>0</v>
      </c>
      <c r="C4724">
        <f>IF(my_protein!B4724 = "with_protein", my_protein!S4724, "")</f>
        <v>357</v>
      </c>
      <c r="D4724" s="9"/>
    </row>
    <row r="4725">
      <c r="A4725" s="10">
        <f>IF(my_protein!J4724 = my_protein!J4725, IF(my_protein!H4725 - my_protein!I4724 &lt; 100, A4724, A4724 + 1), A4724 + 1)</f>
        <v>3143</v>
      </c>
      <c r="B4725" s="10">
        <f>IF(my_protein!I4724 - my_protein!H4725 &gt; 0, my_protein!I4724 - my_protein!H4725, 0)</f>
        <v>0</v>
      </c>
      <c r="C4725">
        <f>IF(my_protein!B4725 = "with_protein", my_protein!S4725, "")</f>
        <v>626</v>
      </c>
      <c r="D4725" s="9"/>
    </row>
    <row r="4726">
      <c r="A4726" s="10">
        <f>IF(my_protein!J4725 = my_protein!J4726, IF(my_protein!H4726 - my_protein!I4725 &lt; 100, A4725, A4725 + 1), A4725 + 1)</f>
        <v>3144</v>
      </c>
      <c r="B4726" s="10">
        <f>IF(my_protein!I4725 - my_protein!H4726 &gt; 0, my_protein!I4725 - my_protein!H4726, 0)</f>
        <v>0</v>
      </c>
      <c r="C4726">
        <f>IF(my_protein!B4726 = "with_protein", my_protein!S4726, "")</f>
        <v>679</v>
      </c>
      <c r="D4726" s="9"/>
    </row>
    <row r="4727">
      <c r="A4727" s="10">
        <f>IF(my_protein!J4726 = my_protein!J4727, IF(my_protein!H4727 - my_protein!I4726 &lt; 100, A4726, A4726 + 1), A4726 + 1)</f>
        <v>3145</v>
      </c>
      <c r="B4727" s="10">
        <f>IF(my_protein!I4726 - my_protein!H4727 &gt; 0, my_protein!I4726 - my_protein!H4727, 0)</f>
        <v>0</v>
      </c>
      <c r="C4727">
        <f>IF(my_protein!B4727 = "with_protein", my_protein!S4727, "")</f>
        <v>229</v>
      </c>
      <c r="D4727" s="9"/>
    </row>
    <row r="4728">
      <c r="A4728" s="10">
        <f>IF(my_protein!J4727 = my_protein!J4728, IF(my_protein!H4728 - my_protein!I4727 &lt; 100, A4727, A4727 + 1), A4727 + 1)</f>
        <v>3146</v>
      </c>
      <c r="B4728" s="10">
        <f>IF(my_protein!I4727 - my_protein!H4728 &gt; 0, my_protein!I4727 - my_protein!H4728, 0)</f>
        <v>49</v>
      </c>
      <c r="C4728">
        <f>IF(my_protein!B4728 = "with_protein", my_protein!S4728, "")</f>
        <v>195</v>
      </c>
      <c r="D4728" s="9"/>
    </row>
    <row r="4729">
      <c r="A4729" s="10">
        <f>IF(my_protein!J4728 = my_protein!J4729, IF(my_protein!H4729 - my_protein!I4728 &lt; 100, A4728, A4728 + 1), A4728 + 1)</f>
        <v>3147</v>
      </c>
      <c r="B4729" s="10">
        <f>IF(my_protein!I4728 - my_protein!H4729 &gt; 0, my_protein!I4728 - my_protein!H4729, 0)</f>
        <v>0</v>
      </c>
      <c r="C4729">
        <f>IF(my_protein!B4729 = "with_protein", my_protein!S4729, "")</f>
        <v>196</v>
      </c>
      <c r="D4729" s="9"/>
    </row>
    <row r="4730">
      <c r="A4730" s="10">
        <f>IF(my_protein!J4729 = my_protein!J4730, IF(my_protein!H4730 - my_protein!I4729 &lt; 100, A4729, A4729 + 1), A4729 + 1)</f>
        <v>3147</v>
      </c>
      <c r="B4730" s="10">
        <f>IF(my_protein!I4729 - my_protein!H4730 &gt; 0, my_protein!I4729 - my_protein!H4730, 0)</f>
        <v>0</v>
      </c>
      <c r="C4730">
        <f>IF(my_protein!B4730 = "with_protein", my_protein!S4730, "")</f>
        <v>433</v>
      </c>
      <c r="D4730" s="9"/>
    </row>
    <row r="4731">
      <c r="A4731" s="10">
        <f>IF(my_protein!J4730 = my_protein!J4731, IF(my_protein!H4731 - my_protein!I4730 &lt; 100, A4730, A4730 + 1), A4730 + 1)</f>
        <v>3147</v>
      </c>
      <c r="B4731" s="10">
        <f>IF(my_protein!I4730 - my_protein!H4731 &gt; 0, my_protein!I4730 - my_protein!H4731, 0)</f>
        <v>0</v>
      </c>
      <c r="C4731">
        <f>IF(my_protein!B4731 = "with_protein", my_protein!S4731, "")</f>
        <v>261</v>
      </c>
      <c r="D4731" s="9"/>
    </row>
    <row r="4732">
      <c r="A4732" s="10">
        <f>IF(my_protein!J4731 = my_protein!J4732, IF(my_protein!H4732 - my_protein!I4731 &lt; 100, A4731, A4731 + 1), A4731 + 1)</f>
        <v>3148</v>
      </c>
      <c r="B4732" s="10">
        <f>IF(my_protein!I4731 - my_protein!H4732 &gt; 0, my_protein!I4731 - my_protein!H4732, 0)</f>
        <v>0</v>
      </c>
      <c r="C4732">
        <f>IF(my_protein!B4732 = "with_protein", my_protein!S4732, "")</f>
        <v>218</v>
      </c>
      <c r="D4732" s="9"/>
    </row>
    <row r="4733">
      <c r="A4733" s="10">
        <f>IF(my_protein!J4732 = my_protein!J4733, IF(my_protein!H4733 - my_protein!I4732 &lt; 100, A4732, A4732 + 1), A4732 + 1)</f>
        <v>3148</v>
      </c>
      <c r="B4733" s="10">
        <f>IF(my_protein!I4732 - my_protein!H4733 &gt; 0, my_protein!I4732 - my_protein!H4733, 0)</f>
        <v>0</v>
      </c>
      <c r="C4733">
        <f>IF(my_protein!B4733 = "with_protein", my_protein!S4733, "")</f>
        <v>153</v>
      </c>
      <c r="D4733" s="9"/>
    </row>
    <row r="4734">
      <c r="A4734" s="10">
        <f>IF(my_protein!J4733 = my_protein!J4734, IF(my_protein!H4734 - my_protein!I4733 &lt; 100, A4733, A4733 + 1), A4733 + 1)</f>
        <v>3148</v>
      </c>
      <c r="B4734" s="10">
        <f>IF(my_protein!I4733 - my_protein!H4734 &gt; 0, my_protein!I4733 - my_protein!H4734, 0)</f>
        <v>13</v>
      </c>
      <c r="C4734">
        <f>IF(my_protein!B4734 = "with_protein", my_protein!S4734, "")</f>
        <v>231</v>
      </c>
      <c r="D4734" s="9"/>
    </row>
    <row r="4735">
      <c r="A4735" s="10">
        <f>IF(my_protein!J4734 = my_protein!J4735, IF(my_protein!H4735 - my_protein!I4734 &lt; 100, A4734, A4734 + 1), A4734 + 1)</f>
        <v>3149</v>
      </c>
      <c r="B4735" s="10">
        <f>IF(my_protein!I4734 - my_protein!H4735 &gt; 0, my_protein!I4734 - my_protein!H4735, 0)</f>
        <v>0</v>
      </c>
      <c r="C4735">
        <f>IF(my_protein!B4735 = "with_protein", my_protein!S4735, "")</f>
        <v>194</v>
      </c>
      <c r="D4735" s="9"/>
    </row>
    <row r="4736">
      <c r="A4736" s="10">
        <f>IF(my_protein!J4735 = my_protein!J4736, IF(my_protein!H4736 - my_protein!I4735 &lt; 100, A4735, A4735 + 1), A4735 + 1)</f>
        <v>3150</v>
      </c>
      <c r="B4736" s="10">
        <f>IF(my_protein!I4735 - my_protein!H4736 &gt; 0, my_protein!I4735 - my_protein!H4736, 0)</f>
        <v>0</v>
      </c>
      <c r="C4736">
        <f>IF(my_protein!B4736 = "with_protein", my_protein!S4736, "")</f>
        <v>272</v>
      </c>
      <c r="D4736" s="9"/>
    </row>
    <row r="4737">
      <c r="A4737" s="10">
        <f>IF(my_protein!J4736 = my_protein!J4737, IF(my_protein!H4737 - my_protein!I4736 &lt; 100, A4736, A4736 + 1), A4736 + 1)</f>
        <v>3151</v>
      </c>
      <c r="B4737" s="10">
        <f>IF(my_protein!I4736 - my_protein!H4737 &gt; 0, my_protein!I4736 - my_protein!H4737, 0)</f>
        <v>0</v>
      </c>
      <c r="C4737">
        <f>IF(my_protein!B4737 = "with_protein", my_protein!S4737, "")</f>
        <v>67</v>
      </c>
      <c r="D4737" s="9"/>
    </row>
    <row r="4738">
      <c r="A4738" s="10">
        <f>IF(my_protein!J4737 = my_protein!J4738, IF(my_protein!H4738 - my_protein!I4737 &lt; 100, A4737, A4737 + 1), A4737 + 1)</f>
        <v>3152</v>
      </c>
      <c r="B4738" s="10">
        <f>IF(my_protein!I4737 - my_protein!H4738 &gt; 0, my_protein!I4737 - my_protein!H4738, 0)</f>
        <v>0</v>
      </c>
      <c r="C4738">
        <f>IF(my_protein!B4738 = "with_protein", my_protein!S4738, "")</f>
        <v>156</v>
      </c>
      <c r="D4738" s="9"/>
    </row>
    <row r="4739">
      <c r="A4739" s="10">
        <f>IF(my_protein!J4738 = my_protein!J4739, IF(my_protein!H4739 - my_protein!I4738 &lt; 100, A4738, A4738 + 1), A4738 + 1)</f>
        <v>3152</v>
      </c>
      <c r="B4739" s="10">
        <f>IF(my_protein!I4738 - my_protein!H4739 &gt; 0, my_protein!I4738 - my_protein!H4739, 0)</f>
        <v>0</v>
      </c>
      <c r="C4739">
        <f>IF(my_protein!B4739 = "with_protein", my_protein!S4739, "")</f>
        <v>133</v>
      </c>
      <c r="D4739" s="9"/>
    </row>
    <row r="4740">
      <c r="A4740" s="10">
        <f>IF(my_protein!J4739 = my_protein!J4740, IF(my_protein!H4740 - my_protein!I4739 &lt; 100, A4739, A4739 + 1), A4739 + 1)</f>
        <v>3153</v>
      </c>
      <c r="B4740" s="10">
        <f>IF(my_protein!I4739 - my_protein!H4740 &gt; 0, my_protein!I4739 - my_protein!H4740, 0)</f>
        <v>0</v>
      </c>
      <c r="C4740">
        <f>IF(my_protein!B4740 = "with_protein", my_protein!S4740, "")</f>
        <v>874</v>
      </c>
      <c r="D4740" s="9"/>
    </row>
    <row r="4741">
      <c r="A4741" s="10">
        <f>IF(my_protein!J4740 = my_protein!J4741, IF(my_protein!H4741 - my_protein!I4740 &lt; 100, A4740, A4740 + 1), A4740 + 1)</f>
        <v>3154</v>
      </c>
      <c r="B4741" s="10">
        <f>IF(my_protein!I4740 - my_protein!H4741 &gt; 0, my_protein!I4740 - my_protein!H4741, 0)</f>
        <v>0</v>
      </c>
      <c r="C4741">
        <f>IF(my_protein!B4741 = "with_protein", my_protein!S4741, "")</f>
        <v>830</v>
      </c>
      <c r="D4741" s="9"/>
    </row>
    <row r="4742">
      <c r="A4742" s="10">
        <f>IF(my_protein!J4741 = my_protein!J4742, IF(my_protein!H4742 - my_protein!I4741 &lt; 100, A4741, A4741 + 1), A4741 + 1)</f>
        <v>3155</v>
      </c>
      <c r="B4742" s="10">
        <f>IF(my_protein!I4741 - my_protein!H4742 &gt; 0, my_protein!I4741 - my_protein!H4742, 0)</f>
        <v>0</v>
      </c>
      <c r="C4742">
        <f>IF(my_protein!B4742 = "with_protein", my_protein!S4742, "")</f>
        <v>634</v>
      </c>
      <c r="D4742" s="9"/>
    </row>
    <row r="4743">
      <c r="A4743" s="10">
        <f>IF(my_protein!J4742 = my_protein!J4743, IF(my_protein!H4743 - my_protein!I4742 &lt; 100, A4742, A4742 + 1), A4742 + 1)</f>
        <v>3156</v>
      </c>
      <c r="B4743" s="10">
        <f>IF(my_protein!I4742 - my_protein!H4743 &gt; 0, my_protein!I4742 - my_protein!H4743, 0)</f>
        <v>0</v>
      </c>
      <c r="C4743">
        <f>IF(my_protein!B4743 = "with_protein", my_protein!S4743, "")</f>
        <v>544</v>
      </c>
      <c r="D4743" s="9"/>
    </row>
    <row r="4744">
      <c r="A4744" s="10">
        <f>IF(my_protein!J4743 = my_protein!J4744, IF(my_protein!H4744 - my_protein!I4743 &lt; 100, A4743, A4743 + 1), A4743 + 1)</f>
        <v>3157</v>
      </c>
      <c r="B4744" s="10">
        <f>IF(my_protein!I4743 - my_protein!H4744 &gt; 0, my_protein!I4743 - my_protein!H4744, 0)</f>
        <v>0</v>
      </c>
      <c r="C4744">
        <f>IF(my_protein!B4744 = "with_protein", my_protein!S4744, "")</f>
        <v>308</v>
      </c>
      <c r="D4744" s="9"/>
    </row>
    <row r="4745">
      <c r="A4745" s="10">
        <f>IF(my_protein!J4744 = my_protein!J4745, IF(my_protein!H4745 - my_protein!I4744 &lt; 100, A4744, A4744 + 1), A4744 + 1)</f>
        <v>3157</v>
      </c>
      <c r="B4745" s="10">
        <f>IF(my_protein!I4744 - my_protein!H4745 &gt; 0, my_protein!I4744 - my_protein!H4745, 0)</f>
        <v>7</v>
      </c>
      <c r="C4745">
        <f>IF(my_protein!B4745 = "with_protein", my_protein!S4745, "")</f>
        <v>317</v>
      </c>
      <c r="D4745" s="9"/>
    </row>
    <row r="4746">
      <c r="A4746" s="10">
        <f>IF(my_protein!J4745 = my_protein!J4746, IF(my_protein!H4746 - my_protein!I4745 &lt; 100, A4745, A4745 + 1), A4745 + 1)</f>
        <v>3157</v>
      </c>
      <c r="B4746" s="10">
        <f>IF(my_protein!I4745 - my_protein!H4746 &gt; 0, my_protein!I4745 - my_protein!H4746, 0)</f>
        <v>0</v>
      </c>
      <c r="C4746">
        <f>IF(my_protein!B4746 = "with_protein", my_protein!S4746, "")</f>
        <v>351</v>
      </c>
      <c r="D4746" s="9"/>
    </row>
    <row r="4747">
      <c r="A4747" s="10">
        <f>IF(my_protein!J4746 = my_protein!J4747, IF(my_protein!H4747 - my_protein!I4746 &lt; 100, A4746, A4746 + 1), A4746 + 1)</f>
        <v>3157</v>
      </c>
      <c r="B4747" s="10">
        <f>IF(my_protein!I4746 - my_protein!H4747 &gt; 0, my_protein!I4746 - my_protein!H4747, 0)</f>
        <v>7</v>
      </c>
      <c r="C4747">
        <f>IF(my_protein!B4747 = "with_protein", my_protein!S4747, "")</f>
        <v>339</v>
      </c>
      <c r="D4747" s="9"/>
    </row>
    <row r="4748">
      <c r="A4748" s="10">
        <f>IF(my_protein!J4747 = my_protein!J4748, IF(my_protein!H4748 - my_protein!I4747 &lt; 100, A4747, A4747 + 1), A4747 + 1)</f>
        <v>3158</v>
      </c>
      <c r="B4748" s="10">
        <f>IF(my_protein!I4747 - my_protein!H4748 &gt; 0, my_protein!I4747 - my_protein!H4748, 0)</f>
        <v>0</v>
      </c>
      <c r="C4748">
        <f>IF(my_protein!B4748 = "with_protein", my_protein!S4748, "")</f>
        <v>541</v>
      </c>
      <c r="D4748" s="9"/>
    </row>
    <row r="4749">
      <c r="A4749" s="10">
        <f>IF(my_protein!J4748 = my_protein!J4749, IF(my_protein!H4749 - my_protein!I4748 &lt; 100, A4748, A4748 + 1), A4748 + 1)</f>
        <v>3158</v>
      </c>
      <c r="B4749" s="10">
        <f>IF(my_protein!I4748 - my_protein!H4749 &gt; 0, my_protein!I4748 - my_protein!H4749, 0)</f>
        <v>0</v>
      </c>
      <c r="C4749">
        <f>IF(my_protein!B4749 = "with_protein", my_protein!S4749, "")</f>
        <v>308</v>
      </c>
      <c r="D4749" s="9"/>
    </row>
    <row r="4750">
      <c r="A4750" s="10">
        <f>IF(my_protein!J4749 = my_protein!J4750, IF(my_protein!H4750 - my_protein!I4749 &lt; 100, A4749, A4749 + 1), A4749 + 1)</f>
        <v>3158</v>
      </c>
      <c r="B4750" s="10">
        <f>IF(my_protein!I4749 - my_protein!H4750 &gt; 0, my_protein!I4749 - my_protein!H4750, 0)</f>
        <v>0</v>
      </c>
      <c r="C4750">
        <f>IF(my_protein!B4750 = "with_protein", my_protein!S4750, "")</f>
        <v>304</v>
      </c>
      <c r="D4750" s="9"/>
    </row>
    <row r="4751">
      <c r="A4751" s="10">
        <f>IF(my_protein!J4750 = my_protein!J4751, IF(my_protein!H4751 - my_protein!I4750 &lt; 100, A4750, A4750 + 1), A4750 + 1)</f>
        <v>3158</v>
      </c>
      <c r="B4751" s="10">
        <f>IF(my_protein!I4750 - my_protein!H4751 &gt; 0, my_protein!I4750 - my_protein!H4751, 0)</f>
        <v>0</v>
      </c>
      <c r="C4751">
        <f>IF(my_protein!B4751 = "with_protein", my_protein!S4751, "")</f>
        <v>350</v>
      </c>
      <c r="D4751" s="9"/>
    </row>
    <row r="4752">
      <c r="A4752" s="10">
        <f>IF(my_protein!J4751 = my_protein!J4752, IF(my_protein!H4752 - my_protein!I4751 &lt; 100, A4751, A4751 + 1), A4751 + 1)</f>
        <v>3158</v>
      </c>
      <c r="B4752" s="10">
        <f>IF(my_protein!I4751 - my_protein!H4752 &gt; 0, my_protein!I4751 - my_protein!H4752, 0)</f>
        <v>10</v>
      </c>
      <c r="C4752">
        <f>IF(my_protein!B4752 = "with_protein", my_protein!S4752, "")</f>
        <v>361</v>
      </c>
      <c r="D4752" s="9"/>
    </row>
    <row r="4753">
      <c r="A4753" s="10">
        <f>IF(my_protein!J4752 = my_protein!J4753, IF(my_protein!H4753 - my_protein!I4752 &lt; 100, A4752, A4752 + 1), A4752 + 1)</f>
        <v>3159</v>
      </c>
      <c r="B4753" s="10">
        <f>IF(my_protein!I4752 - my_protein!H4753 &gt; 0, my_protein!I4752 - my_protein!H4753, 0)</f>
        <v>0</v>
      </c>
      <c r="C4753">
        <f>IF(my_protein!B4753 = "with_protein", my_protein!S4753, "")</f>
        <v>354</v>
      </c>
      <c r="D4753" s="9"/>
    </row>
    <row r="4754">
      <c r="A4754" s="10">
        <f>IF(my_protein!J4753 = my_protein!J4754, IF(my_protein!H4754 - my_protein!I4753 &lt; 100, A4753, A4753 + 1), A4753 + 1)</f>
        <v>3159</v>
      </c>
      <c r="B4754" s="10">
        <f>IF(my_protein!I4753 - my_protein!H4754 &gt; 0, my_protein!I4753 - my_protein!H4754, 0)</f>
        <v>0</v>
      </c>
      <c r="C4754">
        <f>IF(my_protein!B4754 = "with_protein", my_protein!S4754, "")</f>
        <v>355</v>
      </c>
      <c r="D4754" s="9"/>
    </row>
    <row r="4755">
      <c r="A4755" s="10">
        <f>IF(my_protein!J4754 = my_protein!J4755, IF(my_protein!H4755 - my_protein!I4754 &lt; 100, A4754, A4754 + 1), A4754 + 1)</f>
        <v>3159</v>
      </c>
      <c r="B4755" s="10">
        <f>IF(my_protein!I4754 - my_protein!H4755 &gt; 0, my_protein!I4754 - my_protein!H4755, 0)</f>
        <v>0</v>
      </c>
      <c r="C4755">
        <f>IF(my_protein!B4755 = "with_protein", my_protein!S4755, "")</f>
        <v>325</v>
      </c>
      <c r="D4755" s="9"/>
    </row>
    <row r="4756">
      <c r="A4756" s="10">
        <f>IF(my_protein!J4755 = my_protein!J4756, IF(my_protein!H4756 - my_protein!I4755 &lt; 100, A4755, A4755 + 1), A4755 + 1)</f>
        <v>3159</v>
      </c>
      <c r="B4756" s="10">
        <f>IF(my_protein!I4755 - my_protein!H4756 &gt; 0, my_protein!I4755 - my_protein!H4756, 0)</f>
        <v>0</v>
      </c>
      <c r="C4756">
        <f>IF(my_protein!B4756 = "with_protein", my_protein!S4756, "")</f>
        <v>588</v>
      </c>
      <c r="D4756" s="9"/>
    </row>
    <row r="4757">
      <c r="A4757" s="10">
        <f>IF(my_protein!J4756 = my_protein!J4757, IF(my_protein!H4757 - my_protein!I4756 &lt; 100, A4756, A4756 + 1), A4756 + 1)</f>
        <v>3159</v>
      </c>
      <c r="B4757" s="10">
        <f>IF(my_protein!I4756 - my_protein!H4757 &gt; 0, my_protein!I4756 - my_protein!H4757, 0)</f>
        <v>0</v>
      </c>
      <c r="C4757">
        <f>IF(my_protein!B4757 = "with_protein", my_protein!S4757, "")</f>
        <v>347</v>
      </c>
      <c r="D4757" s="9"/>
    </row>
    <row r="4758">
      <c r="A4758" s="10">
        <f>IF(my_protein!J4757 = my_protein!J4758, IF(my_protein!H4758 - my_protein!I4757 &lt; 100, A4757, A4757 + 1), A4757 + 1)</f>
        <v>3160</v>
      </c>
      <c r="B4758" s="10">
        <f>IF(my_protein!I4757 - my_protein!H4758 &gt; 0, my_protein!I4757 - my_protein!H4758, 0)</f>
        <v>0</v>
      </c>
      <c r="C4758">
        <f>IF(my_protein!B4758 = "with_protein", my_protein!S4758, "")</f>
        <v>577</v>
      </c>
      <c r="D4758" s="9"/>
    </row>
    <row r="4759">
      <c r="A4759" s="10">
        <f>IF(my_protein!J4758 = my_protein!J4759, IF(my_protein!H4759 - my_protein!I4758 &lt; 100, A4758, A4758 + 1), A4758 + 1)</f>
        <v>3161</v>
      </c>
      <c r="B4759" s="10">
        <f>IF(my_protein!I4758 - my_protein!H4759 &gt; 0, my_protein!I4758 - my_protein!H4759, 0)</f>
        <v>0</v>
      </c>
      <c r="C4759">
        <f>IF(my_protein!B4759 = "with_protein", my_protein!S4759, "")</f>
        <v>770</v>
      </c>
      <c r="D4759" s="9"/>
    </row>
    <row r="4760">
      <c r="A4760" s="10">
        <f>IF(my_protein!J4759 = my_protein!J4760, IF(my_protein!H4760 - my_protein!I4759 &lt; 100, A4759, A4759 + 1), A4759 + 1)</f>
        <v>3162</v>
      </c>
      <c r="B4760" s="10">
        <f>IF(my_protein!I4759 - my_protein!H4760 &gt; 0, my_protein!I4759 - my_protein!H4760, 0)</f>
        <v>0</v>
      </c>
      <c r="C4760" t="str">
        <f>IF(my_protein!B4760 = "with_protein", my_protein!S4760, "")</f>
        <v/>
      </c>
      <c r="D4760" s="9"/>
    </row>
    <row r="4761">
      <c r="A4761" s="10">
        <f>IF(my_protein!J4760 = my_protein!J4761, IF(my_protein!H4761 - my_protein!I4760 &lt; 100, A4760, A4760 + 1), A4760 + 1)</f>
        <v>3162</v>
      </c>
      <c r="B4761" s="10">
        <f>IF(my_protein!I4760 - my_protein!H4761 &gt; 0, my_protein!I4760 - my_protein!H4761, 0)</f>
        <v>0</v>
      </c>
      <c r="C4761">
        <f>IF(my_protein!B4761 = "with_protein", my_protein!S4761, "")</f>
        <v>295</v>
      </c>
      <c r="D4761" s="9"/>
    </row>
    <row r="4762">
      <c r="A4762" s="10">
        <f>IF(my_protein!J4761 = my_protein!J4762, IF(my_protein!H4762 - my_protein!I4761 &lt; 100, A4761, A4761 + 1), A4761 + 1)</f>
        <v>3162</v>
      </c>
      <c r="B4762" s="10">
        <f>IF(my_protein!I4761 - my_protein!H4762 &gt; 0, my_protein!I4761 - my_protein!H4762, 0)</f>
        <v>0</v>
      </c>
      <c r="C4762">
        <f>IF(my_protein!B4762 = "with_protein", my_protein!S4762, "")</f>
        <v>64</v>
      </c>
      <c r="D4762" s="9"/>
    </row>
    <row r="4763">
      <c r="A4763" s="10">
        <f>IF(my_protein!J4762 = my_protein!J4763, IF(my_protein!H4763 - my_protein!I4762 &lt; 100, A4762, A4762 + 1), A4762 + 1)</f>
        <v>3163</v>
      </c>
      <c r="B4763" s="10">
        <f>IF(my_protein!I4762 - my_protein!H4763 &gt; 0, my_protein!I4762 - my_protein!H4763, 0)</f>
        <v>0</v>
      </c>
      <c r="C4763">
        <f>IF(my_protein!B4763 = "with_protein", my_protein!S4763, "")</f>
        <v>705</v>
      </c>
      <c r="D4763" s="9"/>
    </row>
    <row r="4764">
      <c r="A4764" s="10">
        <f>IF(my_protein!J4763 = my_protein!J4764, IF(my_protein!H4764 - my_protein!I4763 &lt; 100, A4763, A4763 + 1), A4763 + 1)</f>
        <v>3164</v>
      </c>
      <c r="B4764" s="10">
        <f>IF(my_protein!I4763 - my_protein!H4764 &gt; 0, my_protein!I4763 - my_protein!H4764, 0)</f>
        <v>0</v>
      </c>
      <c r="C4764">
        <f>IF(my_protein!B4764 = "with_protein", my_protein!S4764, "")</f>
        <v>337</v>
      </c>
      <c r="D4764" s="9"/>
    </row>
    <row r="4765">
      <c r="A4765" s="10">
        <f>IF(my_protein!J4764 = my_protein!J4765, IF(my_protein!H4765 - my_protein!I4764 &lt; 100, A4764, A4764 + 1), A4764 + 1)</f>
        <v>3164</v>
      </c>
      <c r="B4765" s="10">
        <f>IF(my_protein!I4764 - my_protein!H4765 &gt; 0, my_protein!I4764 - my_protein!H4765, 0)</f>
        <v>3</v>
      </c>
      <c r="C4765">
        <f>IF(my_protein!B4765 = "with_protein", my_protein!S4765, "")</f>
        <v>240</v>
      </c>
      <c r="D4765" s="9"/>
    </row>
    <row r="4766">
      <c r="A4766" s="10">
        <f>IF(my_protein!J4765 = my_protein!J4766, IF(my_protein!H4766 - my_protein!I4765 &lt; 100, A4765, A4765 + 1), A4765 + 1)</f>
        <v>3164</v>
      </c>
      <c r="B4766" s="10">
        <f>IF(my_protein!I4765 - my_protein!H4766 &gt; 0, my_protein!I4765 - my_protein!H4766, 0)</f>
        <v>0</v>
      </c>
      <c r="C4766">
        <f>IF(my_protein!B4766 = "with_protein", my_protein!S4766, "")</f>
        <v>393</v>
      </c>
      <c r="D4766" s="9"/>
    </row>
    <row r="4767">
      <c r="A4767" s="10">
        <f>IF(my_protein!J4766 = my_protein!J4767, IF(my_protein!H4767 - my_protein!I4766 &lt; 100, A4766, A4766 + 1), A4766 + 1)</f>
        <v>3164</v>
      </c>
      <c r="B4767" s="10">
        <f>IF(my_protein!I4766 - my_protein!H4767 &gt; 0, my_protein!I4766 - my_protein!H4767, 0)</f>
        <v>0</v>
      </c>
      <c r="C4767">
        <f>IF(my_protein!B4767 = "with_protein", my_protein!S4767, "")</f>
        <v>190</v>
      </c>
      <c r="D4767" s="9"/>
    </row>
    <row r="4768">
      <c r="A4768" s="10">
        <f>IF(my_protein!J4767 = my_protein!J4768, IF(my_protein!H4768 - my_protein!I4767 &lt; 100, A4767, A4767 + 1), A4767 + 1)</f>
        <v>3165</v>
      </c>
      <c r="B4768" s="10">
        <f>IF(my_protein!I4767 - my_protein!H4768 &gt; 0, my_protein!I4767 - my_protein!H4768, 0)</f>
        <v>0</v>
      </c>
      <c r="C4768">
        <f>IF(my_protein!B4768 = "with_protein", my_protein!S4768, "")</f>
        <v>289</v>
      </c>
      <c r="D4768" s="9"/>
    </row>
    <row r="4769">
      <c r="A4769" s="10">
        <f>IF(my_protein!J4768 = my_protein!J4769, IF(my_protein!H4769 - my_protein!I4768 &lt; 100, A4768, A4768 + 1), A4768 + 1)</f>
        <v>3165</v>
      </c>
      <c r="B4769" s="10">
        <f>IF(my_protein!I4768 - my_protein!H4769 &gt; 0, my_protein!I4768 - my_protein!H4769, 0)</f>
        <v>0</v>
      </c>
      <c r="C4769">
        <f>IF(my_protein!B4769 = "with_protein", my_protein!S4769, "")</f>
        <v>331</v>
      </c>
      <c r="D4769" s="9"/>
    </row>
    <row r="4770">
      <c r="A4770" s="10">
        <f>IF(my_protein!J4769 = my_protein!J4770, IF(my_protein!H4770 - my_protein!I4769 &lt; 100, A4769, A4769 + 1), A4769 + 1)</f>
        <v>3166</v>
      </c>
      <c r="B4770" s="10">
        <f>IF(my_protein!I4769 - my_protein!H4770 &gt; 0, my_protein!I4769 - my_protein!H4770, 0)</f>
        <v>0</v>
      </c>
      <c r="C4770">
        <f>IF(my_protein!B4770 = "with_protein", my_protein!S4770, "")</f>
        <v>108</v>
      </c>
      <c r="D4770" s="9"/>
    </row>
    <row r="4771">
      <c r="A4771" s="10">
        <f>IF(my_protein!J4770 = my_protein!J4771, IF(my_protein!H4771 - my_protein!I4770 &lt; 100, A4770, A4770 + 1), A4770 + 1)</f>
        <v>3166</v>
      </c>
      <c r="B4771" s="10">
        <f>IF(my_protein!I4770 - my_protein!H4771 &gt; 0, my_protein!I4770 - my_protein!H4771, 0)</f>
        <v>0</v>
      </c>
      <c r="C4771">
        <f>IF(my_protein!B4771 = "with_protein", my_protein!S4771, "")</f>
        <v>381</v>
      </c>
      <c r="D4771" s="9"/>
    </row>
    <row r="4772">
      <c r="A4772" s="10">
        <f>IF(my_protein!J4771 = my_protein!J4772, IF(my_protein!H4772 - my_protein!I4771 &lt; 100, A4771, A4771 + 1), A4771 + 1)</f>
        <v>3167</v>
      </c>
      <c r="B4772" s="10">
        <f>IF(my_protein!I4771 - my_protein!H4772 &gt; 0, my_protein!I4771 - my_protein!H4772, 0)</f>
        <v>0</v>
      </c>
      <c r="C4772">
        <f>IF(my_protein!B4772 = "with_protein", my_protein!S4772, "")</f>
        <v>241</v>
      </c>
      <c r="D4772" s="9"/>
    </row>
    <row r="4773">
      <c r="A4773" s="10">
        <f>IF(my_protein!J4772 = my_protein!J4773, IF(my_protein!H4773 - my_protein!I4772 &lt; 100, A4772, A4772 + 1), A4772 + 1)</f>
        <v>3168</v>
      </c>
      <c r="B4773" s="10">
        <f>IF(my_protein!I4772 - my_protein!H4773 &gt; 0, my_protein!I4772 - my_protein!H4773, 0)</f>
        <v>0</v>
      </c>
      <c r="C4773">
        <f>IF(my_protein!B4773 = "with_protein", my_protein!S4773, "")</f>
        <v>322</v>
      </c>
      <c r="D4773" s="9"/>
    </row>
    <row r="4774">
      <c r="A4774" s="10">
        <f>IF(my_protein!J4773 = my_protein!J4774, IF(my_protein!H4774 - my_protein!I4773 &lt; 100, A4773, A4773 + 1), A4773 + 1)</f>
        <v>3169</v>
      </c>
      <c r="B4774" s="10">
        <f>IF(my_protein!I4773 - my_protein!H4774 &gt; 0, my_protein!I4773 - my_protein!H4774, 0)</f>
        <v>0</v>
      </c>
      <c r="C4774">
        <f>IF(my_protein!B4774 = "with_protein", my_protein!S4774, "")</f>
        <v>357</v>
      </c>
      <c r="D4774" s="9"/>
    </row>
    <row r="4775">
      <c r="A4775" s="10">
        <f>IF(my_protein!J4774 = my_protein!J4775, IF(my_protein!H4775 - my_protein!I4774 &lt; 100, A4774, A4774 + 1), A4774 + 1)</f>
        <v>3170</v>
      </c>
      <c r="B4775" s="10">
        <f>IF(my_protein!I4774 - my_protein!H4775 &gt; 0, my_protein!I4774 - my_protein!H4775, 0)</f>
        <v>0</v>
      </c>
      <c r="C4775">
        <f>IF(my_protein!B4775 = "with_protein", my_protein!S4775, "")</f>
        <v>260</v>
      </c>
      <c r="D4775" s="9"/>
    </row>
    <row r="4776">
      <c r="A4776" s="10">
        <f>IF(my_protein!J4775 = my_protein!J4776, IF(my_protein!H4776 - my_protein!I4775 &lt; 100, A4775, A4775 + 1), A4775 + 1)</f>
        <v>3171</v>
      </c>
      <c r="B4776" s="10">
        <f>IF(my_protein!I4775 - my_protein!H4776 &gt; 0, my_protein!I4775 - my_protein!H4776, 0)</f>
        <v>0</v>
      </c>
      <c r="C4776">
        <f>IF(my_protein!B4776 = "with_protein", my_protein!S4776, "")</f>
        <v>270</v>
      </c>
      <c r="D4776" s="9"/>
    </row>
    <row r="4777">
      <c r="A4777" s="10">
        <f>IF(my_protein!J4776 = my_protein!J4777, IF(my_protein!H4777 - my_protein!I4776 &lt; 100, A4776, A4776 + 1), A4776 + 1)</f>
        <v>3172</v>
      </c>
      <c r="B4777" s="10">
        <f>IF(my_protein!I4776 - my_protein!H4777 &gt; 0, my_protein!I4776 - my_protein!H4777, 0)</f>
        <v>0</v>
      </c>
      <c r="C4777">
        <f>IF(my_protein!B4777 = "with_protein", my_protein!S4777, "")</f>
        <v>144</v>
      </c>
      <c r="D4777" s="9"/>
    </row>
    <row r="4778">
      <c r="A4778" s="10">
        <f>IF(my_protein!J4777 = my_protein!J4778, IF(my_protein!H4778 - my_protein!I4777 &lt; 100, A4777, A4777 + 1), A4777 + 1)</f>
        <v>3172</v>
      </c>
      <c r="B4778" s="10">
        <f>IF(my_protein!I4777 - my_protein!H4778 &gt; 0, my_protein!I4777 - my_protein!H4778, 0)</f>
        <v>3</v>
      </c>
      <c r="C4778">
        <f>IF(my_protein!B4778 = "with_protein", my_protein!S4778, "")</f>
        <v>189</v>
      </c>
      <c r="D4778" s="9"/>
    </row>
    <row r="4779">
      <c r="A4779" s="10">
        <f>IF(my_protein!J4778 = my_protein!J4779, IF(my_protein!H4779 - my_protein!I4778 &lt; 100, A4778, A4778 + 1), A4778 + 1)</f>
        <v>3173</v>
      </c>
      <c r="B4779" s="10">
        <f>IF(my_protein!I4778 - my_protein!H4779 &gt; 0, my_protein!I4778 - my_protein!H4779, 0)</f>
        <v>0</v>
      </c>
      <c r="C4779">
        <f>IF(my_protein!B4779 = "with_protein", my_protein!S4779, "")</f>
        <v>266</v>
      </c>
      <c r="D4779" s="9"/>
    </row>
    <row r="4780">
      <c r="A4780" s="10">
        <f>IF(my_protein!J4779 = my_protein!J4780, IF(my_protein!H4780 - my_protein!I4779 &lt; 100, A4779, A4779 + 1), A4779 + 1)</f>
        <v>3174</v>
      </c>
      <c r="B4780" s="10">
        <f>IF(my_protein!I4779 - my_protein!H4780 &gt; 0, my_protein!I4779 - my_protein!H4780, 0)</f>
        <v>0</v>
      </c>
      <c r="C4780">
        <f>IF(my_protein!B4780 = "with_protein", my_protein!S4780, "")</f>
        <v>55</v>
      </c>
      <c r="D4780" s="9"/>
    </row>
    <row r="4781">
      <c r="A4781" s="10">
        <f>IF(my_protein!J4780 = my_protein!J4781, IF(my_protein!H4781 - my_protein!I4780 &lt; 100, A4780, A4780 + 1), A4780 + 1)</f>
        <v>3175</v>
      </c>
      <c r="B4781" s="10">
        <f>IF(my_protein!I4780 - my_protein!H4781 &gt; 0, my_protein!I4780 - my_protein!H4781, 0)</f>
        <v>0</v>
      </c>
      <c r="C4781">
        <f>IF(my_protein!B4781 = "with_protein", my_protein!S4781, "")</f>
        <v>177</v>
      </c>
      <c r="D4781" s="9"/>
    </row>
    <row r="4782">
      <c r="A4782" s="10">
        <f>IF(my_protein!J4781 = my_protein!J4782, IF(my_protein!H4782 - my_protein!I4781 &lt; 100, A4781, A4781 + 1), A4781 + 1)</f>
        <v>3176</v>
      </c>
      <c r="B4782" s="10">
        <f>IF(my_protein!I4781 - my_protein!H4782 &gt; 0, my_protein!I4781 - my_protein!H4782, 0)</f>
        <v>0</v>
      </c>
      <c r="C4782">
        <f>IF(my_protein!B4782 = "with_protein", my_protein!S4782, "")</f>
        <v>273</v>
      </c>
      <c r="D4782" s="9"/>
    </row>
    <row r="4783">
      <c r="A4783" s="10">
        <f>IF(my_protein!J4782 = my_protein!J4783, IF(my_protein!H4783 - my_protein!I4782 &lt; 100, A4782, A4782 + 1), A4782 + 1)</f>
        <v>3176</v>
      </c>
      <c r="B4783" s="10">
        <f>IF(my_protein!I4782 - my_protein!H4783 &gt; 0, my_protein!I4782 - my_protein!H4783, 0)</f>
        <v>3</v>
      </c>
      <c r="C4783">
        <f>IF(my_protein!B4783 = "with_protein", my_protein!S4783, "")</f>
        <v>298</v>
      </c>
      <c r="D4783" s="9"/>
    </row>
    <row r="4784">
      <c r="A4784" s="10">
        <f>IF(my_protein!J4783 = my_protein!J4784, IF(my_protein!H4784 - my_protein!I4783 &lt; 100, A4783, A4783 + 1), A4783 + 1)</f>
        <v>3177</v>
      </c>
      <c r="B4784" s="10">
        <f>IF(my_protein!I4783 - my_protein!H4784 &gt; 0, my_protein!I4783 - my_protein!H4784, 0)</f>
        <v>0</v>
      </c>
      <c r="C4784">
        <f>IF(my_protein!B4784 = "with_protein", my_protein!S4784, "")</f>
        <v>139</v>
      </c>
      <c r="D4784" s="9"/>
    </row>
    <row r="4785">
      <c r="A4785" s="10">
        <f>IF(my_protein!J4784 = my_protein!J4785, IF(my_protein!H4785 - my_protein!I4784 &lt; 100, A4784, A4784 + 1), A4784 + 1)</f>
        <v>3178</v>
      </c>
      <c r="B4785" s="10">
        <f>IF(my_protein!I4784 - my_protein!H4785 &gt; 0, my_protein!I4784 - my_protein!H4785, 0)</f>
        <v>0</v>
      </c>
      <c r="C4785">
        <f>IF(my_protein!B4785 = "with_protein", my_protein!S4785, "")</f>
        <v>216</v>
      </c>
      <c r="D4785" s="9"/>
    </row>
    <row r="4786">
      <c r="A4786" s="10">
        <f>IF(my_protein!J4785 = my_protein!J4786, IF(my_protein!H4786 - my_protein!I4785 &lt; 100, A4785, A4785 + 1), A4785 + 1)</f>
        <v>3178</v>
      </c>
      <c r="B4786" s="10">
        <f>IF(my_protein!I4785 - my_protein!H4786 &gt; 0, my_protein!I4785 - my_protein!H4786, 0)</f>
        <v>0</v>
      </c>
      <c r="C4786">
        <f>IF(my_protein!B4786 = "with_protein", my_protein!S4786, "")</f>
        <v>270</v>
      </c>
      <c r="D4786" s="9"/>
    </row>
    <row r="4787">
      <c r="A4787" s="10">
        <f>IF(my_protein!J4786 = my_protein!J4787, IF(my_protein!H4787 - my_protein!I4786 &lt; 100, A4786, A4786 + 1), A4786 + 1)</f>
        <v>3178</v>
      </c>
      <c r="B4787" s="10">
        <f>IF(my_protein!I4786 - my_protein!H4787 &gt; 0, my_protein!I4786 - my_protein!H4787, 0)</f>
        <v>0</v>
      </c>
      <c r="C4787">
        <f>IF(my_protein!B4787 = "with_protein", my_protein!S4787, "")</f>
        <v>158</v>
      </c>
      <c r="D4787" s="9"/>
    </row>
    <row r="4788">
      <c r="A4788" s="10">
        <f>IF(my_protein!J4787 = my_protein!J4788, IF(my_protein!H4788 - my_protein!I4787 &lt; 100, A4787, A4787 + 1), A4787 + 1)</f>
        <v>3179</v>
      </c>
      <c r="B4788" s="10">
        <f>IF(my_protein!I4787 - my_protein!H4788 &gt; 0, my_protein!I4787 - my_protein!H4788, 0)</f>
        <v>0</v>
      </c>
      <c r="C4788">
        <f>IF(my_protein!B4788 = "with_protein", my_protein!S4788, "")</f>
        <v>386</v>
      </c>
      <c r="D4788" s="9"/>
    </row>
    <row r="4789">
      <c r="A4789" s="10">
        <f>IF(my_protein!J4788 = my_protein!J4789, IF(my_protein!H4789 - my_protein!I4788 &lt; 100, A4788, A4788 + 1), A4788 + 1)</f>
        <v>3179</v>
      </c>
      <c r="B4789" s="10">
        <f>IF(my_protein!I4788 - my_protein!H4789 &gt; 0, my_protein!I4788 - my_protein!H4789, 0)</f>
        <v>0</v>
      </c>
      <c r="C4789">
        <f>IF(my_protein!B4789 = "with_protein", my_protein!S4789, "")</f>
        <v>193</v>
      </c>
      <c r="D4789" s="9"/>
    </row>
    <row r="4790">
      <c r="A4790" s="10">
        <f>IF(my_protein!J4789 = my_protein!J4790, IF(my_protein!H4790 - my_protein!I4789 &lt; 100, A4789, A4789 + 1), A4789 + 1)</f>
        <v>3179</v>
      </c>
      <c r="B4790" s="10">
        <f>IF(my_protein!I4789 - my_protein!H4790 &gt; 0, my_protein!I4789 - my_protein!H4790, 0)</f>
        <v>0</v>
      </c>
      <c r="C4790">
        <f>IF(my_protein!B4790 = "with_protein", my_protein!S4790, "")</f>
        <v>433</v>
      </c>
      <c r="D4790" s="9"/>
    </row>
    <row r="4791">
      <c r="A4791" s="10">
        <f>IF(my_protein!J4790 = my_protein!J4791, IF(my_protein!H4791 - my_protein!I4790 &lt; 100, A4790, A4790 + 1), A4790 + 1)</f>
        <v>3180</v>
      </c>
      <c r="B4791" s="10">
        <f>IF(my_protein!I4790 - my_protein!H4791 &gt; 0, my_protein!I4790 - my_protein!H4791, 0)</f>
        <v>0</v>
      </c>
      <c r="C4791">
        <f>IF(my_protein!B4791 = "with_protein", my_protein!S4791, "")</f>
        <v>177</v>
      </c>
      <c r="D4791" s="9"/>
    </row>
    <row r="4792">
      <c r="A4792" s="10">
        <f>IF(my_protein!J4791 = my_protein!J4792, IF(my_protein!H4792 - my_protein!I4791 &lt; 100, A4791, A4791 + 1), A4791 + 1)</f>
        <v>3181</v>
      </c>
      <c r="B4792" s="10">
        <f>IF(my_protein!I4791 - my_protein!H4792 &gt; 0, my_protein!I4791 - my_protein!H4792, 0)</f>
        <v>0</v>
      </c>
      <c r="C4792">
        <f>IF(my_protein!B4792 = "with_protein", my_protein!S4792, "")</f>
        <v>306</v>
      </c>
      <c r="D4792" s="9"/>
    </row>
    <row r="4793">
      <c r="A4793" s="10">
        <f>IF(my_protein!J4792 = my_protein!J4793, IF(my_protein!H4793 - my_protein!I4792 &lt; 100, A4792, A4792 + 1), A4792 + 1)</f>
        <v>3182</v>
      </c>
      <c r="B4793" s="10">
        <f>IF(my_protein!I4792 - my_protein!H4793 &gt; 0, my_protein!I4792 - my_protein!H4793, 0)</f>
        <v>0</v>
      </c>
      <c r="C4793">
        <f>IF(my_protein!B4793 = "with_protein", my_protein!S4793, "")</f>
        <v>371</v>
      </c>
      <c r="D4793" s="9"/>
    </row>
    <row r="4794">
      <c r="A4794" s="10">
        <f>IF(my_protein!J4793 = my_protein!J4794, IF(my_protein!H4794 - my_protein!I4793 &lt; 100, A4793, A4793 + 1), A4793 + 1)</f>
        <v>3183</v>
      </c>
      <c r="B4794" s="10">
        <f>IF(my_protein!I4793 - my_protein!H4794 &gt; 0, my_protein!I4793 - my_protein!H4794, 0)</f>
        <v>0</v>
      </c>
      <c r="C4794">
        <f>IF(my_protein!B4794 = "with_protein", my_protein!S4794, "")</f>
        <v>215</v>
      </c>
      <c r="D4794" s="9"/>
    </row>
    <row r="4795">
      <c r="A4795" s="10">
        <f>IF(my_protein!J4794 = my_protein!J4795, IF(my_protein!H4795 - my_protein!I4794 &lt; 100, A4794, A4794 + 1), A4794 + 1)</f>
        <v>3184</v>
      </c>
      <c r="B4795" s="10">
        <f>IF(my_protein!I4794 - my_protein!H4795 &gt; 0, my_protein!I4794 - my_protein!H4795, 0)</f>
        <v>0</v>
      </c>
      <c r="C4795">
        <f>IF(my_protein!B4795 = "with_protein", my_protein!S4795, "")</f>
        <v>104</v>
      </c>
      <c r="D4795" s="9"/>
    </row>
    <row r="4796">
      <c r="A4796" s="10">
        <f>IF(my_protein!J4795 = my_protein!J4796, IF(my_protein!H4796 - my_protein!I4795 &lt; 100, A4795, A4795 + 1), A4795 + 1)</f>
        <v>3184</v>
      </c>
      <c r="B4796" s="10">
        <f>IF(my_protein!I4795 - my_protein!H4796 &gt; 0, my_protein!I4795 - my_protein!H4796, 0)</f>
        <v>0</v>
      </c>
      <c r="C4796">
        <f>IF(my_protein!B4796 = "with_protein", my_protein!S4796, "")</f>
        <v>106</v>
      </c>
      <c r="D4796" s="9"/>
    </row>
    <row r="4797">
      <c r="A4797" s="10">
        <f>IF(my_protein!J4796 = my_protein!J4797, IF(my_protein!H4797 - my_protein!I4796 &lt; 100, A4796, A4796 + 1), A4796 + 1)</f>
        <v>3185</v>
      </c>
      <c r="B4797" s="10">
        <f>IF(my_protein!I4796 - my_protein!H4797 &gt; 0, my_protein!I4796 - my_protein!H4797, 0)</f>
        <v>0</v>
      </c>
      <c r="C4797">
        <f>IF(my_protein!B4797 = "with_protein", my_protein!S4797, "")</f>
        <v>282</v>
      </c>
      <c r="D4797" s="9"/>
    </row>
    <row r="4798">
      <c r="A4798" s="10">
        <f>IF(my_protein!J4797 = my_protein!J4798, IF(my_protein!H4798 - my_protein!I4797 &lt; 100, A4797, A4797 + 1), A4797 + 1)</f>
        <v>3185</v>
      </c>
      <c r="B4798" s="10">
        <f>IF(my_protein!I4797 - my_protein!H4798 &gt; 0, my_protein!I4797 - my_protein!H4798, 0)</f>
        <v>0</v>
      </c>
      <c r="C4798">
        <f>IF(my_protein!B4798 = "with_protein", my_protein!S4798, "")</f>
        <v>212</v>
      </c>
      <c r="D4798" s="9"/>
    </row>
    <row r="4799">
      <c r="A4799" s="10">
        <f>IF(my_protein!J4798 = my_protein!J4799, IF(my_protein!H4799 - my_protein!I4798 &lt; 100, A4798, A4798 + 1), A4798 + 1)</f>
        <v>3186</v>
      </c>
      <c r="B4799" s="10">
        <f>IF(my_protein!I4798 - my_protein!H4799 &gt; 0, my_protein!I4798 - my_protein!H4799, 0)</f>
        <v>0</v>
      </c>
      <c r="C4799">
        <f>IF(my_protein!B4799 = "with_protein", my_protein!S4799, "")</f>
        <v>281</v>
      </c>
      <c r="D4799" s="9"/>
    </row>
    <row r="4800">
      <c r="A4800" s="10">
        <f>IF(my_protein!J4799 = my_protein!J4800, IF(my_protein!H4800 - my_protein!I4799 &lt; 100, A4799, A4799 + 1), A4799 + 1)</f>
        <v>3187</v>
      </c>
      <c r="B4800" s="10">
        <f>IF(my_protein!I4799 - my_protein!H4800 &gt; 0, my_protein!I4799 - my_protein!H4800, 0)</f>
        <v>0</v>
      </c>
      <c r="C4800">
        <f>IF(my_protein!B4800 = "with_protein", my_protein!S4800, "")</f>
        <v>998</v>
      </c>
      <c r="D4800" s="9"/>
    </row>
    <row r="4801">
      <c r="A4801" s="10">
        <f>IF(my_protein!J4800 = my_protein!J4801, IF(my_protein!H4801 - my_protein!I4800 &lt; 100, A4800, A4800 + 1), A4800 + 1)</f>
        <v>3188</v>
      </c>
      <c r="B4801" s="10">
        <f>IF(my_protein!I4800 - my_protein!H4801 &gt; 0, my_protein!I4800 - my_protein!H4801, 0)</f>
        <v>0</v>
      </c>
      <c r="C4801">
        <f>IF(my_protein!B4801 = "with_protein", my_protein!S4801, "")</f>
        <v>241</v>
      </c>
      <c r="D4801" s="9"/>
    </row>
    <row r="4802">
      <c r="A4802" s="10">
        <f>IF(my_protein!J4801 = my_protein!J4802, IF(my_protein!H4802 - my_protein!I4801 &lt; 100, A4801, A4801 + 1), A4801 + 1)</f>
        <v>3189</v>
      </c>
      <c r="B4802" s="10">
        <f>IF(my_protein!I4801 - my_protein!H4802 &gt; 0, my_protein!I4801 - my_protein!H4802, 0)</f>
        <v>0</v>
      </c>
      <c r="C4802">
        <f>IF(my_protein!B4802 = "with_protein", my_protein!S4802, "")</f>
        <v>91</v>
      </c>
      <c r="D4802" s="9"/>
    </row>
    <row r="4803">
      <c r="A4803" s="10">
        <f>IF(my_protein!J4802 = my_protein!J4803, IF(my_protein!H4803 - my_protein!I4802 &lt; 100, A4802, A4802 + 1), A4802 + 1)</f>
        <v>3190</v>
      </c>
      <c r="B4803" s="10">
        <f>IF(my_protein!I4802 - my_protein!H4803 &gt; 0, my_protein!I4802 - my_protein!H4803, 0)</f>
        <v>0</v>
      </c>
      <c r="C4803">
        <f>IF(my_protein!B4803 = "with_protein", my_protein!S4803, "")</f>
        <v>99</v>
      </c>
      <c r="D4803" s="9"/>
    </row>
    <row r="4804">
      <c r="A4804" s="10">
        <f>IF(my_protein!J4803 = my_protein!J4804, IF(my_protein!H4804 - my_protein!I4803 &lt; 100, A4803, A4803 + 1), A4803 + 1)</f>
        <v>3190</v>
      </c>
      <c r="B4804" s="10">
        <f>IF(my_protein!I4803 - my_protein!H4804 &gt; 0, my_protein!I4803 - my_protein!H4804, 0)</f>
        <v>0</v>
      </c>
      <c r="C4804">
        <f>IF(my_protein!B4804 = "with_protein", my_protein!S4804, "")</f>
        <v>218</v>
      </c>
      <c r="D4804" s="9"/>
    </row>
    <row r="4805">
      <c r="A4805" s="10">
        <f>IF(my_protein!J4804 = my_protein!J4805, IF(my_protein!H4805 - my_protein!I4804 &lt; 100, A4804, A4804 + 1), A4804 + 1)</f>
        <v>3191</v>
      </c>
      <c r="B4805" s="10">
        <f>IF(my_protein!I4804 - my_protein!H4805 &gt; 0, my_protein!I4804 - my_protein!H4805, 0)</f>
        <v>0</v>
      </c>
      <c r="C4805">
        <f>IF(my_protein!B4805 = "with_protein", my_protein!S4805, "")</f>
        <v>309</v>
      </c>
      <c r="D4805" s="9"/>
    </row>
    <row r="4806">
      <c r="A4806" s="10">
        <f>IF(my_protein!J4805 = my_protein!J4806, IF(my_protein!H4806 - my_protein!I4805 &lt; 100, A4805, A4805 + 1), A4805 + 1)</f>
        <v>3192</v>
      </c>
      <c r="B4806" s="10">
        <f>IF(my_protein!I4805 - my_protein!H4806 &gt; 0, my_protein!I4805 - my_protein!H4806, 0)</f>
        <v>0</v>
      </c>
      <c r="C4806">
        <f>IF(my_protein!B4806 = "with_protein", my_protein!S4806, "")</f>
        <v>590</v>
      </c>
      <c r="D4806" s="9"/>
    </row>
    <row r="4807">
      <c r="A4807" s="10">
        <f>IF(my_protein!J4806 = my_protein!J4807, IF(my_protein!H4807 - my_protein!I4806 &lt; 100, A4806, A4806 + 1), A4806 + 1)</f>
        <v>3192</v>
      </c>
      <c r="B4807" s="10">
        <f>IF(my_protein!I4806 - my_protein!H4807 &gt; 0, my_protein!I4806 - my_protein!H4807, 0)</f>
        <v>0</v>
      </c>
      <c r="C4807">
        <f>IF(my_protein!B4807 = "with_protein", my_protein!S4807, "")</f>
        <v>334</v>
      </c>
      <c r="D4807" s="9"/>
    </row>
    <row r="4808">
      <c r="A4808" s="10">
        <f>IF(my_protein!J4807 = my_protein!J4808, IF(my_protein!H4808 - my_protein!I4807 &lt; 100, A4807, A4807 + 1), A4807 + 1)</f>
        <v>3193</v>
      </c>
      <c r="B4808" s="10">
        <f>IF(my_protein!I4807 - my_protein!H4808 &gt; 0, my_protein!I4807 - my_protein!H4808, 0)</f>
        <v>0</v>
      </c>
      <c r="C4808">
        <f>IF(my_protein!B4808 = "with_protein", my_protein!S4808, "")</f>
        <v>314</v>
      </c>
      <c r="D4808" s="9"/>
    </row>
    <row r="4809">
      <c r="A4809" s="10">
        <f>IF(my_protein!J4808 = my_protein!J4809, IF(my_protein!H4809 - my_protein!I4808 &lt; 100, A4808, A4808 + 1), A4808 + 1)</f>
        <v>3194</v>
      </c>
      <c r="B4809" s="10">
        <f>IF(my_protein!I4808 - my_protein!H4809 &gt; 0, my_protein!I4808 - my_protein!H4809, 0)</f>
        <v>0</v>
      </c>
      <c r="C4809">
        <f>IF(my_protein!B4809 = "with_protein", my_protein!S4809, "")</f>
        <v>392</v>
      </c>
      <c r="D4809" s="9"/>
    </row>
    <row r="4810">
      <c r="A4810" s="10">
        <f>IF(my_protein!J4809 = my_protein!J4810, IF(my_protein!H4810 - my_protein!I4809 &lt; 100, A4809, A4809 + 1), A4809 + 1)</f>
        <v>3195</v>
      </c>
      <c r="B4810" s="10">
        <f>IF(my_protein!I4809 - my_protein!H4810 &gt; 0, my_protein!I4809 - my_protein!H4810, 0)</f>
        <v>0</v>
      </c>
      <c r="C4810">
        <f>IF(my_protein!B4810 = "with_protein", my_protein!S4810, "")</f>
        <v>897</v>
      </c>
      <c r="D4810" s="9"/>
    </row>
    <row r="4811">
      <c r="A4811" s="10">
        <f>IF(my_protein!J4810 = my_protein!J4811, IF(my_protein!H4811 - my_protein!I4810 &lt; 100, A4810, A4810 + 1), A4810 + 1)</f>
        <v>3196</v>
      </c>
      <c r="B4811" s="10">
        <f>IF(my_protein!I4810 - my_protein!H4811 &gt; 0, my_protein!I4810 - my_protein!H4811, 0)</f>
        <v>0</v>
      </c>
      <c r="C4811">
        <f>IF(my_protein!B4811 = "with_protein", my_protein!S4811, "")</f>
        <v>118</v>
      </c>
      <c r="D4811" s="9"/>
    </row>
    <row r="4812">
      <c r="A4812" s="10">
        <f>IF(my_protein!J4811 = my_protein!J4812, IF(my_protein!H4812 - my_protein!I4811 &lt; 100, A4811, A4811 + 1), A4811 + 1)</f>
        <v>3197</v>
      </c>
      <c r="B4812" s="10">
        <f>IF(my_protein!I4811 - my_protein!H4812 &gt; 0, my_protein!I4811 - my_protein!H4812, 0)</f>
        <v>0</v>
      </c>
      <c r="C4812">
        <f>IF(my_protein!B4812 = "with_protein", my_protein!S4812, "")</f>
        <v>1071</v>
      </c>
      <c r="D4812" s="9"/>
    </row>
    <row r="4813">
      <c r="A4813" s="10">
        <f>IF(my_protein!J4812 = my_protein!J4813, IF(my_protein!H4813 - my_protein!I4812 &lt; 100, A4812, A4812 + 1), A4812 + 1)</f>
        <v>3197</v>
      </c>
      <c r="B4813" s="10">
        <f>IF(my_protein!I4812 - my_protein!H4813 &gt; 0, my_protein!I4812 - my_protein!H4813, 0)</f>
        <v>13</v>
      </c>
      <c r="C4813">
        <f>IF(my_protein!B4813 = "with_protein", my_protein!S4813, "")</f>
        <v>1073</v>
      </c>
      <c r="D4813" s="9"/>
    </row>
    <row r="4814">
      <c r="A4814" s="10">
        <f>IF(my_protein!J4813 = my_protein!J4814, IF(my_protein!H4814 - my_protein!I4813 &lt; 100, A4813, A4813 + 1), A4813 + 1)</f>
        <v>3198</v>
      </c>
      <c r="B4814" s="10">
        <f>IF(my_protein!I4813 - my_protein!H4814 &gt; 0, my_protein!I4813 - my_protein!H4814, 0)</f>
        <v>0</v>
      </c>
      <c r="C4814">
        <f>IF(my_protein!B4814 = "with_protein", my_protein!S4814, "")</f>
        <v>398</v>
      </c>
      <c r="D4814" s="9"/>
    </row>
    <row r="4815">
      <c r="A4815" s="10">
        <f>IF(my_protein!J4814 = my_protein!J4815, IF(my_protein!H4815 - my_protein!I4814 &lt; 100, A4814, A4814 + 1), A4814 + 1)</f>
        <v>3199</v>
      </c>
      <c r="B4815" s="10">
        <f>IF(my_protein!I4814 - my_protein!H4815 &gt; 0, my_protein!I4814 - my_protein!H4815, 0)</f>
        <v>0</v>
      </c>
      <c r="C4815">
        <f>IF(my_protein!B4815 = "with_protein", my_protein!S4815, "")</f>
        <v>299</v>
      </c>
      <c r="D4815" s="9"/>
    </row>
    <row r="4816">
      <c r="A4816" s="10">
        <f>IF(my_protein!J4815 = my_protein!J4816, IF(my_protein!H4816 - my_protein!I4815 &lt; 100, A4815, A4815 + 1), A4815 + 1)</f>
        <v>3200</v>
      </c>
      <c r="B4816" s="10">
        <f>IF(my_protein!I4815 - my_protein!H4816 &gt; 0, my_protein!I4815 - my_protein!H4816, 0)</f>
        <v>0</v>
      </c>
      <c r="C4816">
        <f>IF(my_protein!B4816 = "with_protein", my_protein!S4816, "")</f>
        <v>204</v>
      </c>
      <c r="D4816" s="9"/>
    </row>
    <row r="4817">
      <c r="A4817" s="10">
        <f>IF(my_protein!J4816 = my_protein!J4817, IF(my_protein!H4817 - my_protein!I4816 &lt; 100, A4816, A4816 + 1), A4816 + 1)</f>
        <v>3200</v>
      </c>
      <c r="B4817" s="10">
        <f>IF(my_protein!I4816 - my_protein!H4817 &gt; 0, my_protein!I4816 - my_protein!H4817, 0)</f>
        <v>0</v>
      </c>
      <c r="C4817">
        <f>IF(my_protein!B4817 = "with_protein", my_protein!S4817, "")</f>
        <v>254</v>
      </c>
      <c r="D4817" s="9"/>
    </row>
    <row r="4818">
      <c r="A4818" s="10">
        <f>IF(my_protein!J4817 = my_protein!J4818, IF(my_protein!H4818 - my_protein!I4817 &lt; 100, A4817, A4817 + 1), A4817 + 1)</f>
        <v>3200</v>
      </c>
      <c r="B4818" s="10">
        <f>IF(my_protein!I4817 - my_protein!H4818 &gt; 0, my_protein!I4817 - my_protein!H4818, 0)</f>
        <v>3</v>
      </c>
      <c r="C4818">
        <f>IF(my_protein!B4818 = "with_protein", my_protein!S4818, "")</f>
        <v>941</v>
      </c>
      <c r="D4818" s="9"/>
    </row>
    <row r="4819">
      <c r="A4819" s="10">
        <f>IF(my_protein!J4818 = my_protein!J4819, IF(my_protein!H4819 - my_protein!I4818 &lt; 100, A4818, A4818 + 1), A4818 + 1)</f>
        <v>3201</v>
      </c>
      <c r="B4819" s="10">
        <f>IF(my_protein!I4818 - my_protein!H4819 &gt; 0, my_protein!I4818 - my_protein!H4819, 0)</f>
        <v>0</v>
      </c>
      <c r="C4819">
        <f>IF(my_protein!B4819 = "with_protein", my_protein!S4819, "")</f>
        <v>465</v>
      </c>
      <c r="D4819" s="9"/>
    </row>
    <row r="4820">
      <c r="A4820" s="10">
        <f>IF(my_protein!J4819 = my_protein!J4820, IF(my_protein!H4820 - my_protein!I4819 &lt; 100, A4819, A4819 + 1), A4819 + 1)</f>
        <v>3201</v>
      </c>
      <c r="B4820" s="10">
        <f>IF(my_protein!I4819 - my_protein!H4820 &gt; 0, my_protein!I4819 - my_protein!H4820, 0)</f>
        <v>0</v>
      </c>
      <c r="C4820">
        <f>IF(my_protein!B4820 = "with_protein", my_protein!S4820, "")</f>
        <v>313</v>
      </c>
      <c r="D4820" s="9"/>
    </row>
    <row r="4821">
      <c r="A4821" s="10">
        <f>IF(my_protein!J4820 = my_protein!J4821, IF(my_protein!H4821 - my_protein!I4820 &lt; 100, A4820, A4820 + 1), A4820 + 1)</f>
        <v>3202</v>
      </c>
      <c r="B4821" s="10">
        <f>IF(my_protein!I4820 - my_protein!H4821 &gt; 0, my_protein!I4820 - my_protein!H4821, 0)</f>
        <v>0</v>
      </c>
      <c r="C4821">
        <f>IF(my_protein!B4821 = "with_protein", my_protein!S4821, "")</f>
        <v>269</v>
      </c>
      <c r="D4821" s="9"/>
    </row>
    <row r="4822">
      <c r="A4822" s="10">
        <f>IF(my_protein!J4821 = my_protein!J4822, IF(my_protein!H4822 - my_protein!I4821 &lt; 100, A4821, A4821 + 1), A4821 + 1)</f>
        <v>3203</v>
      </c>
      <c r="B4822" s="10">
        <f>IF(my_protein!I4821 - my_protein!H4822 &gt; 0, my_protein!I4821 - my_protein!H4822, 0)</f>
        <v>0</v>
      </c>
      <c r="C4822">
        <f>IF(my_protein!B4822 = "with_protein", my_protein!S4822, "")</f>
        <v>83</v>
      </c>
      <c r="D4822" s="9"/>
    </row>
    <row r="4823">
      <c r="A4823" s="10">
        <f>IF(my_protein!J4822 = my_protein!J4823, IF(my_protein!H4823 - my_protein!I4822 &lt; 100, A4822, A4822 + 1), A4822 + 1)</f>
        <v>3204</v>
      </c>
      <c r="B4823" s="10">
        <f>IF(my_protein!I4822 - my_protein!H4823 &gt; 0, my_protein!I4822 - my_protein!H4823, 0)</f>
        <v>0</v>
      </c>
      <c r="C4823">
        <f>IF(my_protein!B4823 = "with_protein", my_protein!S4823, "")</f>
        <v>766</v>
      </c>
      <c r="D4823" s="9"/>
    </row>
    <row r="4824">
      <c r="A4824" s="10">
        <f>IF(my_protein!J4823 = my_protein!J4824, IF(my_protein!H4824 - my_protein!I4823 &lt; 100, A4823, A4823 + 1), A4823 + 1)</f>
        <v>3205</v>
      </c>
      <c r="B4824" s="10">
        <f>IF(my_protein!I4823 - my_protein!H4824 &gt; 0, my_protein!I4823 - my_protein!H4824, 0)</f>
        <v>0</v>
      </c>
      <c r="C4824">
        <f>IF(my_protein!B4824 = "with_protein", my_protein!S4824, "")</f>
        <v>91</v>
      </c>
      <c r="D4824" s="9"/>
    </row>
    <row r="4825">
      <c r="A4825" s="10">
        <f>IF(my_protein!J4824 = my_protein!J4825, IF(my_protein!H4825 - my_protein!I4824 &lt; 100, A4824, A4824 + 1), A4824 + 1)</f>
        <v>3206</v>
      </c>
      <c r="B4825" s="10">
        <f>IF(my_protein!I4824 - my_protein!H4825 &gt; 0, my_protein!I4824 - my_protein!H4825, 0)</f>
        <v>0</v>
      </c>
      <c r="C4825">
        <f>IF(my_protein!B4825 = "with_protein", my_protein!S4825, "")</f>
        <v>81</v>
      </c>
      <c r="D4825" s="9"/>
    </row>
    <row r="4826">
      <c r="A4826" s="10">
        <f>IF(my_protein!J4825 = my_protein!J4826, IF(my_protein!H4826 - my_protein!I4825 &lt; 100, A4825, A4825 + 1), A4825 + 1)</f>
        <v>3207</v>
      </c>
      <c r="B4826" s="10">
        <f>IF(my_protein!I4825 - my_protein!H4826 &gt; 0, my_protein!I4825 - my_protein!H4826, 0)</f>
        <v>0</v>
      </c>
      <c r="C4826">
        <f>IF(my_protein!B4826 = "with_protein", my_protein!S4826, "")</f>
        <v>357</v>
      </c>
      <c r="D4826" s="9"/>
    </row>
    <row r="4827">
      <c r="A4827" s="10">
        <f>IF(my_protein!J4826 = my_protein!J4827, IF(my_protein!H4827 - my_protein!I4826 &lt; 100, A4826, A4826 + 1), A4826 + 1)</f>
        <v>3208</v>
      </c>
      <c r="B4827" s="10">
        <f>IF(my_protein!I4826 - my_protein!H4827 &gt; 0, my_protein!I4826 - my_protein!H4827, 0)</f>
        <v>0</v>
      </c>
      <c r="C4827">
        <f>IF(my_protein!B4827 = "with_protein", my_protein!S4827, "")</f>
        <v>446</v>
      </c>
      <c r="D4827" s="9"/>
    </row>
    <row r="4828">
      <c r="A4828" s="10">
        <f>IF(my_protein!J4827 = my_protein!J4828, IF(my_protein!H4828 - my_protein!I4827 &lt; 100, A4827, A4827 + 1), A4827 + 1)</f>
        <v>3209</v>
      </c>
      <c r="B4828" s="10">
        <f>IF(my_protein!I4827 - my_protein!H4828 &gt; 0, my_protein!I4827 - my_protein!H4828, 0)</f>
        <v>0</v>
      </c>
      <c r="C4828">
        <f>IF(my_protein!B4828 = "with_protein", my_protein!S4828, "")</f>
        <v>369</v>
      </c>
      <c r="D4828" s="9"/>
    </row>
    <row r="4829">
      <c r="A4829" s="10">
        <f>IF(my_protein!J4828 = my_protein!J4829, IF(my_protein!H4829 - my_protein!I4828 &lt; 100, A4828, A4828 + 1), A4828 + 1)</f>
        <v>3210</v>
      </c>
      <c r="B4829" s="10">
        <f>IF(my_protein!I4828 - my_protein!H4829 &gt; 0, my_protein!I4828 - my_protein!H4829, 0)</f>
        <v>0</v>
      </c>
      <c r="C4829">
        <f>IF(my_protein!B4829 = "with_protein", my_protein!S4829, "")</f>
        <v>199</v>
      </c>
      <c r="D4829" s="9"/>
    </row>
    <row r="4830">
      <c r="A4830" s="10">
        <f>IF(my_protein!J4829 = my_protein!J4830, IF(my_protein!H4830 - my_protein!I4829 &lt; 100, A4829, A4829 + 1), A4829 + 1)</f>
        <v>3211</v>
      </c>
      <c r="B4830" s="10">
        <f>IF(my_protein!I4829 - my_protein!H4830 &gt; 0, my_protein!I4829 - my_protein!H4830, 0)</f>
        <v>0</v>
      </c>
      <c r="C4830">
        <f>IF(my_protein!B4830 = "with_protein", my_protein!S4830, "")</f>
        <v>187</v>
      </c>
      <c r="D4830" s="9"/>
    </row>
    <row r="4831">
      <c r="A4831" s="10">
        <f>IF(my_protein!J4830 = my_protein!J4831, IF(my_protein!H4831 - my_protein!I4830 &lt; 100, A4830, A4830 + 1), A4830 + 1)</f>
        <v>3211</v>
      </c>
      <c r="B4831" s="10">
        <f>IF(my_protein!I4830 - my_protein!H4831 &gt; 0, my_protein!I4830 - my_protein!H4831, 0)</f>
        <v>3</v>
      </c>
      <c r="C4831">
        <f>IF(my_protein!B4831 = "with_protein", my_protein!S4831, "")</f>
        <v>525</v>
      </c>
      <c r="D4831" s="9"/>
    </row>
    <row r="4832">
      <c r="A4832" s="10">
        <f>IF(my_protein!J4831 = my_protein!J4832, IF(my_protein!H4832 - my_protein!I4831 &lt; 100, A4831, A4831 + 1), A4831 + 1)</f>
        <v>3212</v>
      </c>
      <c r="B4832" s="10">
        <f>IF(my_protein!I4831 - my_protein!H4832 &gt; 0, my_protein!I4831 - my_protein!H4832, 0)</f>
        <v>0</v>
      </c>
      <c r="C4832">
        <f>IF(my_protein!B4832 = "with_protein", my_protein!S4832, "")</f>
        <v>371</v>
      </c>
      <c r="D4832" s="9"/>
    </row>
    <row r="4833">
      <c r="A4833" s="10">
        <f>IF(my_protein!J4832 = my_protein!J4833, IF(my_protein!H4833 - my_protein!I4832 &lt; 100, A4832, A4832 + 1), A4832 + 1)</f>
        <v>3212</v>
      </c>
      <c r="B4833" s="10">
        <f>IF(my_protein!I4832 - my_protein!H4833 &gt; 0, my_protein!I4832 - my_protein!H4833, 0)</f>
        <v>0</v>
      </c>
      <c r="C4833">
        <f>IF(my_protein!B4833 = "with_protein", my_protein!S4833, "")</f>
        <v>150</v>
      </c>
      <c r="D4833" s="9"/>
    </row>
    <row r="4834">
      <c r="A4834" s="10">
        <f>IF(my_protein!J4833 = my_protein!J4834, IF(my_protein!H4834 - my_protein!I4833 &lt; 100, A4833, A4833 + 1), A4833 + 1)</f>
        <v>3213</v>
      </c>
      <c r="B4834" s="10">
        <f>IF(my_protein!I4833 - my_protein!H4834 &gt; 0, my_protein!I4833 - my_protein!H4834, 0)</f>
        <v>0</v>
      </c>
      <c r="C4834">
        <f>IF(my_protein!B4834 = "with_protein", my_protein!S4834, "")</f>
        <v>361</v>
      </c>
      <c r="D4834" s="9"/>
    </row>
    <row r="4835">
      <c r="A4835" s="10">
        <f>IF(my_protein!J4834 = my_protein!J4835, IF(my_protein!H4835 - my_protein!I4834 &lt; 100, A4834, A4834 + 1), A4834 + 1)</f>
        <v>3214</v>
      </c>
      <c r="B4835" s="10">
        <f>IF(my_protein!I4834 - my_protein!H4835 &gt; 0, my_protein!I4834 - my_protein!H4835, 0)</f>
        <v>0</v>
      </c>
      <c r="C4835">
        <f>IF(my_protein!B4835 = "with_protein", my_protein!S4835, "")</f>
        <v>186</v>
      </c>
      <c r="D4835" s="9"/>
    </row>
    <row r="4836">
      <c r="A4836" s="10">
        <f>IF(my_protein!J4835 = my_protein!J4836, IF(my_protein!H4836 - my_protein!I4835 &lt; 100, A4835, A4835 + 1), A4835 + 1)</f>
        <v>3215</v>
      </c>
      <c r="B4836" s="10">
        <f>IF(my_protein!I4835 - my_protein!H4836 &gt; 0, my_protein!I4835 - my_protein!H4836, 0)</f>
        <v>0</v>
      </c>
      <c r="C4836">
        <f>IF(my_protein!B4836 = "with_protein", my_protein!S4836, "")</f>
        <v>1003</v>
      </c>
      <c r="D4836" s="9"/>
    </row>
    <row r="4837">
      <c r="A4837" s="10">
        <f>IF(my_protein!J4836 = my_protein!J4837, IF(my_protein!H4837 - my_protein!I4836 &lt; 100, A4836, A4836 + 1), A4836 + 1)</f>
        <v>3216</v>
      </c>
      <c r="B4837" s="10">
        <f>IF(my_protein!I4836 - my_protein!H4837 &gt; 0, my_protein!I4836 - my_protein!H4837, 0)</f>
        <v>0</v>
      </c>
      <c r="C4837">
        <f>IF(my_protein!B4837 = "with_protein", my_protein!S4837, "")</f>
        <v>683</v>
      </c>
      <c r="D4837" s="9"/>
    </row>
    <row r="4838">
      <c r="A4838" s="10">
        <f>IF(my_protein!J4837 = my_protein!J4838, IF(my_protein!H4838 - my_protein!I4837 &lt; 100, A4837, A4837 + 1), A4837 + 1)</f>
        <v>3217</v>
      </c>
      <c r="B4838" s="10">
        <f>IF(my_protein!I4837 - my_protein!H4838 &gt; 0, my_protein!I4837 - my_protein!H4838, 0)</f>
        <v>0</v>
      </c>
      <c r="C4838">
        <f>IF(my_protein!B4838 = "with_protein", my_protein!S4838, "")</f>
        <v>649</v>
      </c>
      <c r="D4838" s="9"/>
    </row>
    <row r="4839">
      <c r="A4839" s="10">
        <f>IF(my_protein!J4838 = my_protein!J4839, IF(my_protein!H4839 - my_protein!I4838 &lt; 100, A4838, A4838 + 1), A4838 + 1)</f>
        <v>3218</v>
      </c>
      <c r="B4839" s="10">
        <f>IF(my_protein!I4838 - my_protein!H4839 &gt; 0, my_protein!I4838 - my_protein!H4839, 0)</f>
        <v>0</v>
      </c>
      <c r="C4839">
        <f>IF(my_protein!B4839 = "with_protein", my_protein!S4839, "")</f>
        <v>265</v>
      </c>
      <c r="D4839" s="9"/>
    </row>
    <row r="4840">
      <c r="A4840" s="10">
        <f>IF(my_protein!J4839 = my_protein!J4840, IF(my_protein!H4840 - my_protein!I4839 &lt; 100, A4839, A4839 + 1), A4839 + 1)</f>
        <v>3218</v>
      </c>
      <c r="B4840" s="10">
        <f>IF(my_protein!I4839 - my_protein!H4840 &gt; 0, my_protein!I4839 - my_protein!H4840, 0)</f>
        <v>0</v>
      </c>
      <c r="C4840">
        <f>IF(my_protein!B4840 = "with_protein", my_protein!S4840, "")</f>
        <v>107</v>
      </c>
      <c r="D4840" s="9"/>
    </row>
    <row r="4841">
      <c r="A4841" s="10">
        <f>IF(my_protein!J4840 = my_protein!J4841, IF(my_protein!H4841 - my_protein!I4840 &lt; 100, A4840, A4840 + 1), A4840 + 1)</f>
        <v>3219</v>
      </c>
      <c r="B4841" s="10">
        <f>IF(my_protein!I4840 - my_protein!H4841 &gt; 0, my_protein!I4840 - my_protein!H4841, 0)</f>
        <v>0</v>
      </c>
      <c r="C4841">
        <f>IF(my_protein!B4841 = "with_protein", my_protein!S4841, "")</f>
        <v>351</v>
      </c>
      <c r="D4841" s="9"/>
    </row>
    <row r="4842">
      <c r="A4842" s="10">
        <f>IF(my_protein!J4841 = my_protein!J4842, IF(my_protein!H4842 - my_protein!I4841 &lt; 100, A4841, A4841 + 1), A4841 + 1)</f>
        <v>3219</v>
      </c>
      <c r="B4842" s="10">
        <f>IF(my_protein!I4841 - my_protein!H4842 &gt; 0, my_protein!I4841 - my_protein!H4842, 0)</f>
        <v>0</v>
      </c>
      <c r="C4842">
        <f>IF(my_protein!B4842 = "with_protein", my_protein!S4842, "")</f>
        <v>439</v>
      </c>
      <c r="D4842" s="9"/>
    </row>
    <row r="4843">
      <c r="A4843" s="10">
        <f>IF(my_protein!J4842 = my_protein!J4843, IF(my_protein!H4843 - my_protein!I4842 &lt; 100, A4842, A4842 + 1), A4842 + 1)</f>
        <v>3219</v>
      </c>
      <c r="B4843" s="10">
        <f>IF(my_protein!I4842 - my_protein!H4843 &gt; 0, my_protein!I4842 - my_protein!H4843, 0)</f>
        <v>0</v>
      </c>
      <c r="C4843">
        <f>IF(my_protein!B4843 = "with_protein", my_protein!S4843, "")</f>
        <v>235</v>
      </c>
      <c r="D4843" s="9"/>
    </row>
    <row r="4844">
      <c r="A4844" s="10">
        <f>IF(my_protein!J4843 = my_protein!J4844, IF(my_protein!H4844 - my_protein!I4843 &lt; 100, A4843, A4843 + 1), A4843 + 1)</f>
        <v>3220</v>
      </c>
      <c r="B4844" s="10">
        <f>IF(my_protein!I4843 - my_protein!H4844 &gt; 0, my_protein!I4843 - my_protein!H4844, 0)</f>
        <v>0</v>
      </c>
      <c r="C4844">
        <f>IF(my_protein!B4844 = "with_protein", my_protein!S4844, "")</f>
        <v>245</v>
      </c>
      <c r="D4844" s="9"/>
    </row>
    <row r="4845">
      <c r="A4845" s="10">
        <f>IF(my_protein!J4844 = my_protein!J4845, IF(my_protein!H4845 - my_protein!I4844 &lt; 100, A4844, A4844 + 1), A4844 + 1)</f>
        <v>3221</v>
      </c>
      <c r="B4845" s="10">
        <f>IF(my_protein!I4844 - my_protein!H4845 &gt; 0, my_protein!I4844 - my_protein!H4845, 0)</f>
        <v>0</v>
      </c>
      <c r="C4845">
        <f>IF(my_protein!B4845 = "with_protein", my_protein!S4845, "")</f>
        <v>209</v>
      </c>
      <c r="D4845" s="9"/>
    </row>
    <row r="4846">
      <c r="A4846" s="10">
        <f>IF(my_protein!J4845 = my_protein!J4846, IF(my_protein!H4846 - my_protein!I4845 &lt; 100, A4845, A4845 + 1), A4845 + 1)</f>
        <v>3222</v>
      </c>
      <c r="B4846" s="10">
        <f>IF(my_protein!I4845 - my_protein!H4846 &gt; 0, my_protein!I4845 - my_protein!H4846, 0)</f>
        <v>0</v>
      </c>
      <c r="C4846">
        <f>IF(my_protein!B4846 = "with_protein", my_protein!S4846, "")</f>
        <v>302</v>
      </c>
      <c r="D4846" s="9"/>
    </row>
    <row r="4847">
      <c r="A4847" s="10">
        <f>IF(my_protein!J4846 = my_protein!J4847, IF(my_protein!H4847 - my_protein!I4846 &lt; 100, A4846, A4846 + 1), A4846 + 1)</f>
        <v>3222</v>
      </c>
      <c r="B4847" s="10">
        <f>IF(my_protein!I4846 - my_protein!H4847 &gt; 0, my_protein!I4846 - my_protein!H4847, 0)</f>
        <v>3</v>
      </c>
      <c r="C4847">
        <f>IF(my_protein!B4847 = "with_protein", my_protein!S4847, "")</f>
        <v>120</v>
      </c>
      <c r="D4847" s="9"/>
    </row>
    <row r="4848">
      <c r="A4848" s="10">
        <f>IF(my_protein!J4847 = my_protein!J4848, IF(my_protein!H4848 - my_protein!I4847 &lt; 100, A4847, A4847 + 1), A4847 + 1)</f>
        <v>3223</v>
      </c>
      <c r="B4848" s="10">
        <f>IF(my_protein!I4847 - my_protein!H4848 &gt; 0, my_protein!I4847 - my_protein!H4848, 0)</f>
        <v>0</v>
      </c>
      <c r="C4848">
        <f>IF(my_protein!B4848 = "with_protein", my_protein!S4848, "")</f>
        <v>380</v>
      </c>
      <c r="D4848" s="9"/>
    </row>
    <row r="4849">
      <c r="A4849" s="10">
        <f>IF(my_protein!J4848 = my_protein!J4849, IF(my_protein!H4849 - my_protein!I4848 &lt; 100, A4848, A4848 + 1), A4848 + 1)</f>
        <v>3223</v>
      </c>
      <c r="B4849" s="10">
        <f>IF(my_protein!I4848 - my_protein!H4849 &gt; 0, my_protein!I4848 - my_protein!H4849, 0)</f>
        <v>0</v>
      </c>
      <c r="C4849">
        <f>IF(my_protein!B4849 = "with_protein", my_protein!S4849, "")</f>
        <v>441</v>
      </c>
      <c r="D4849" s="9"/>
    </row>
    <row r="4850">
      <c r="A4850" s="10">
        <f>IF(my_protein!J4849 = my_protein!J4850, IF(my_protein!H4850 - my_protein!I4849 &lt; 100, A4849, A4849 + 1), A4849 + 1)</f>
        <v>3224</v>
      </c>
      <c r="B4850" s="10">
        <f>IF(my_protein!I4849 - my_protein!H4850 &gt; 0, my_protein!I4849 - my_protein!H4850, 0)</f>
        <v>0</v>
      </c>
      <c r="C4850">
        <f>IF(my_protein!B4850 = "with_protein", my_protein!S4850, "")</f>
        <v>327</v>
      </c>
      <c r="D4850" s="9"/>
    </row>
    <row r="4851">
      <c r="A4851" s="10">
        <f>IF(my_protein!J4850 = my_protein!J4851, IF(my_protein!H4851 - my_protein!I4850 &lt; 100, A4850, A4850 + 1), A4850 + 1)</f>
        <v>3224</v>
      </c>
      <c r="B4851" s="10">
        <f>IF(my_protein!I4850 - my_protein!H4851 &gt; 0, my_protein!I4850 - my_protein!H4851, 0)</f>
        <v>0</v>
      </c>
      <c r="C4851">
        <f>IF(my_protein!B4851 = "with_protein", my_protein!S4851, "")</f>
        <v>218</v>
      </c>
      <c r="D4851" s="9"/>
    </row>
    <row r="4852">
      <c r="A4852" s="10">
        <f>IF(my_protein!J4851 = my_protein!J4852, IF(my_protein!H4852 - my_protein!I4851 &lt; 100, A4851, A4851 + 1), A4851 + 1)</f>
        <v>3225</v>
      </c>
      <c r="B4852" s="10">
        <f>IF(my_protein!I4851 - my_protein!H4852 &gt; 0, my_protein!I4851 - my_protein!H4852, 0)</f>
        <v>0</v>
      </c>
      <c r="C4852">
        <f>IF(my_protein!B4852 = "with_protein", my_protein!S4852, "")</f>
        <v>381</v>
      </c>
      <c r="D4852" s="9"/>
    </row>
    <row r="4853">
      <c r="A4853" s="10">
        <f>IF(my_protein!J4852 = my_protein!J4853, IF(my_protein!H4853 - my_protein!I4852 &lt; 100, A4852, A4852 + 1), A4852 + 1)</f>
        <v>3225</v>
      </c>
      <c r="B4853" s="10">
        <f>IF(my_protein!I4852 - my_protein!H4853 &gt; 0, my_protein!I4852 - my_protein!H4853, 0)</f>
        <v>0</v>
      </c>
      <c r="C4853">
        <f>IF(my_protein!B4853 = "with_protein", my_protein!S4853, "")</f>
        <v>339</v>
      </c>
      <c r="D4853" s="9"/>
    </row>
    <row r="4854">
      <c r="A4854" s="10">
        <f>IF(my_protein!J4853 = my_protein!J4854, IF(my_protein!H4854 - my_protein!I4853 &lt; 100, A4853, A4853 + 1), A4853 + 1)</f>
        <v>3225</v>
      </c>
      <c r="B4854" s="10">
        <f>IF(my_protein!I4853 - my_protein!H4854 &gt; 0, my_protein!I4853 - my_protein!H4854, 0)</f>
        <v>0</v>
      </c>
      <c r="C4854">
        <f>IF(my_protein!B4854 = "with_protein", my_protein!S4854, "")</f>
        <v>804</v>
      </c>
      <c r="D4854" s="9"/>
    </row>
    <row r="4855">
      <c r="A4855" s="10">
        <f>IF(my_protein!J4854 = my_protein!J4855, IF(my_protein!H4855 - my_protein!I4854 &lt; 100, A4854, A4854 + 1), A4854 + 1)</f>
        <v>3226</v>
      </c>
      <c r="B4855" s="10">
        <f>IF(my_protein!I4854 - my_protein!H4855 &gt; 0, my_protein!I4854 - my_protein!H4855, 0)</f>
        <v>0</v>
      </c>
      <c r="C4855">
        <f>IF(my_protein!B4855 = "with_protein", my_protein!S4855, "")</f>
        <v>164</v>
      </c>
      <c r="D4855" s="9"/>
    </row>
    <row r="4856">
      <c r="A4856" s="10">
        <f>IF(my_protein!J4855 = my_protein!J4856, IF(my_protein!H4856 - my_protein!I4855 &lt; 100, A4855, A4855 + 1), A4855 + 1)</f>
        <v>3227</v>
      </c>
      <c r="B4856" s="10">
        <f>IF(my_protein!I4855 - my_protein!H4856 &gt; 0, my_protein!I4855 - my_protein!H4856, 0)</f>
        <v>0</v>
      </c>
      <c r="C4856">
        <f>IF(my_protein!B4856 = "with_protein", my_protein!S4856, "")</f>
        <v>323</v>
      </c>
      <c r="D4856" s="9"/>
    </row>
    <row r="4857">
      <c r="A4857" s="10">
        <f>IF(my_protein!J4856 = my_protein!J4857, IF(my_protein!H4857 - my_protein!I4856 &lt; 100, A4856, A4856 + 1), A4856 + 1)</f>
        <v>3228</v>
      </c>
      <c r="B4857" s="10">
        <f>IF(my_protein!I4856 - my_protein!H4857 &gt; 0, my_protein!I4856 - my_protein!H4857, 0)</f>
        <v>0</v>
      </c>
      <c r="C4857">
        <f>IF(my_protein!B4857 = "with_protein", my_protein!S4857, "")</f>
        <v>252</v>
      </c>
      <c r="D4857" s="9"/>
    </row>
    <row r="4858">
      <c r="A4858" s="10">
        <f>IF(my_protein!J4857 = my_protein!J4858, IF(my_protein!H4858 - my_protein!I4857 &lt; 100, A4857, A4857 + 1), A4857 + 1)</f>
        <v>3229</v>
      </c>
      <c r="B4858" s="10">
        <f>IF(my_protein!I4857 - my_protein!H4858 &gt; 0, my_protein!I4857 - my_protein!H4858, 0)</f>
        <v>0</v>
      </c>
      <c r="C4858">
        <f>IF(my_protein!B4858 = "with_protein", my_protein!S4858, "")</f>
        <v>535</v>
      </c>
      <c r="D4858" s="9"/>
    </row>
    <row r="4859">
      <c r="A4859" s="10">
        <f>IF(my_protein!J4858 = my_protein!J4859, IF(my_protein!H4859 - my_protein!I4858 &lt; 100, A4858, A4858 + 1), A4858 + 1)</f>
        <v>3229</v>
      </c>
      <c r="B4859" s="10">
        <f>IF(my_protein!I4858 - my_protein!H4859 &gt; 0, my_protein!I4858 - my_protein!H4859, 0)</f>
        <v>3</v>
      </c>
      <c r="C4859">
        <f>IF(my_protein!B4859 = "with_protein", my_protein!S4859, "")</f>
        <v>68</v>
      </c>
      <c r="D4859" s="9"/>
    </row>
    <row r="4860">
      <c r="A4860" s="10">
        <f>IF(my_protein!J4859 = my_protein!J4860, IF(my_protein!H4860 - my_protein!I4859 &lt; 100, A4859, A4859 + 1), A4859 + 1)</f>
        <v>3230</v>
      </c>
      <c r="B4860" s="10">
        <f>IF(my_protein!I4859 - my_protein!H4860 &gt; 0, my_protein!I4859 - my_protein!H4860, 0)</f>
        <v>0</v>
      </c>
      <c r="C4860">
        <f>IF(my_protein!B4860 = "with_protein", my_protein!S4860, "")</f>
        <v>262</v>
      </c>
      <c r="D4860" s="9"/>
    </row>
    <row r="4861">
      <c r="A4861" s="10">
        <f>IF(my_protein!J4860 = my_protein!J4861, IF(my_protein!H4861 - my_protein!I4860 &lt; 100, A4860, A4860 + 1), A4860 + 1)</f>
        <v>3231</v>
      </c>
      <c r="B4861" s="10">
        <f>IF(my_protein!I4860 - my_protein!H4861 &gt; 0, my_protein!I4860 - my_protein!H4861, 0)</f>
        <v>0</v>
      </c>
      <c r="C4861">
        <f>IF(my_protein!B4861 = "with_protein", my_protein!S4861, "")</f>
        <v>524</v>
      </c>
      <c r="D4861" s="9"/>
    </row>
    <row r="4862">
      <c r="A4862" s="10">
        <f>IF(my_protein!J4861 = my_protein!J4862, IF(my_protein!H4862 - my_protein!I4861 &lt; 100, A4861, A4861 + 1), A4861 + 1)</f>
        <v>3231</v>
      </c>
      <c r="B4862" s="10">
        <f>IF(my_protein!I4861 - my_protein!H4862 &gt; 0, my_protein!I4861 - my_protein!H4862, 0)</f>
        <v>0</v>
      </c>
      <c r="C4862">
        <f>IF(my_protein!B4862 = "with_protein", my_protein!S4862, "")</f>
        <v>307</v>
      </c>
      <c r="D4862" s="9"/>
    </row>
    <row r="4863">
      <c r="A4863" s="10">
        <f>IF(my_protein!J4862 = my_protein!J4863, IF(my_protein!H4863 - my_protein!I4862 &lt; 100, A4862, A4862 + 1), A4862 + 1)</f>
        <v>3231</v>
      </c>
      <c r="B4863" s="10">
        <f>IF(my_protein!I4862 - my_protein!H4863 &gt; 0, my_protein!I4862 - my_protein!H4863, 0)</f>
        <v>3</v>
      </c>
      <c r="C4863">
        <f>IF(my_protein!B4863 = "with_protein", my_protein!S4863, "")</f>
        <v>329</v>
      </c>
      <c r="D4863" s="9"/>
    </row>
    <row r="4864">
      <c r="A4864" s="10">
        <f>IF(my_protein!J4863 = my_protein!J4864, IF(my_protein!H4864 - my_protein!I4863 &lt; 100, A4863, A4863 + 1), A4863 + 1)</f>
        <v>3232</v>
      </c>
      <c r="B4864" s="10">
        <f>IF(my_protein!I4863 - my_protein!H4864 &gt; 0, my_protein!I4863 - my_protein!H4864, 0)</f>
        <v>0</v>
      </c>
      <c r="C4864">
        <f>IF(my_protein!B4864 = "with_protein", my_protein!S4864, "")</f>
        <v>438</v>
      </c>
      <c r="D4864" s="9"/>
    </row>
    <row r="4865">
      <c r="A4865" s="10">
        <f>IF(my_protein!J4864 = my_protein!J4865, IF(my_protein!H4865 - my_protein!I4864 &lt; 100, A4864, A4864 + 1), A4864 + 1)</f>
        <v>3233</v>
      </c>
      <c r="B4865" s="10">
        <f>IF(my_protein!I4864 - my_protein!H4865 &gt; 0, my_protein!I4864 - my_protein!H4865, 0)</f>
        <v>0</v>
      </c>
      <c r="C4865">
        <f>IF(my_protein!B4865 = "with_protein", my_protein!S4865, "")</f>
        <v>434</v>
      </c>
      <c r="D4865" s="9"/>
    </row>
    <row r="4866">
      <c r="A4866" s="10">
        <f>IF(my_protein!J4865 = my_protein!J4866, IF(my_protein!H4866 - my_protein!I4865 &lt; 100, A4865, A4865 + 1), A4865 + 1)</f>
        <v>3234</v>
      </c>
      <c r="B4866" s="10">
        <f>IF(my_protein!I4865 - my_protein!H4866 &gt; 0, my_protein!I4865 - my_protein!H4866, 0)</f>
        <v>0</v>
      </c>
      <c r="C4866">
        <f>IF(my_protein!B4866 = "with_protein", my_protein!S4866, "")</f>
        <v>352</v>
      </c>
      <c r="D4866" s="9"/>
    </row>
    <row r="4867">
      <c r="A4867" s="10">
        <f>IF(my_protein!J4866 = my_protein!J4867, IF(my_protein!H4867 - my_protein!I4866 &lt; 100, A4866, A4866 + 1), A4866 + 1)</f>
        <v>3235</v>
      </c>
      <c r="B4867" s="10">
        <f>IF(my_protein!I4866 - my_protein!H4867 &gt; 0, my_protein!I4866 - my_protein!H4867, 0)</f>
        <v>0</v>
      </c>
      <c r="C4867">
        <f>IF(my_protein!B4867 = "with_protein", my_protein!S4867, "")</f>
        <v>506</v>
      </c>
      <c r="D4867" s="9"/>
    </row>
    <row r="4868">
      <c r="A4868" s="10">
        <f>IF(my_protein!J4867 = my_protein!J4868, IF(my_protein!H4868 - my_protein!I4867 &lt; 100, A4867, A4867 + 1), A4867 + 1)</f>
        <v>3236</v>
      </c>
      <c r="B4868" s="10">
        <f>IF(my_protein!I4867 - my_protein!H4868 &gt; 0, my_protein!I4867 - my_protein!H4868, 0)</f>
        <v>0</v>
      </c>
      <c r="C4868">
        <f>IF(my_protein!B4868 = "with_protein", my_protein!S4868, "")</f>
        <v>83</v>
      </c>
      <c r="D4868" s="9"/>
    </row>
    <row r="4869">
      <c r="A4869" s="10">
        <f>IF(my_protein!J4868 = my_protein!J4869, IF(my_protein!H4869 - my_protein!I4868 &lt; 100, A4868, A4868 + 1), A4868 + 1)</f>
        <v>3237</v>
      </c>
      <c r="B4869" s="10">
        <f>IF(my_protein!I4868 - my_protein!H4869 &gt; 0, my_protein!I4868 - my_protein!H4869, 0)</f>
        <v>0</v>
      </c>
      <c r="C4869">
        <f>IF(my_protein!B4869 = "with_protein", my_protein!S4869, "")</f>
        <v>323</v>
      </c>
      <c r="D4869" s="9"/>
    </row>
    <row r="4870">
      <c r="A4870" s="10">
        <f>IF(my_protein!J4869 = my_protein!J4870, IF(my_protein!H4870 - my_protein!I4869 &lt; 100, A4869, A4869 + 1), A4869 + 1)</f>
        <v>3238</v>
      </c>
      <c r="B4870" s="10">
        <f>IF(my_protein!I4869 - my_protein!H4870 &gt; 0, my_protein!I4869 - my_protein!H4870, 0)</f>
        <v>0</v>
      </c>
      <c r="C4870">
        <f>IF(my_protein!B4870 = "with_protein", my_protein!S4870, "")</f>
        <v>142</v>
      </c>
      <c r="D4870" s="9"/>
    </row>
    <row r="4871">
      <c r="A4871" s="10">
        <f>IF(my_protein!J4870 = my_protein!J4871, IF(my_protein!H4871 - my_protein!I4870 &lt; 100, A4870, A4870 + 1), A4870 + 1)</f>
        <v>3239</v>
      </c>
      <c r="B4871" s="10">
        <f>IF(my_protein!I4870 - my_protein!H4871 &gt; 0, my_protein!I4870 - my_protein!H4871, 0)</f>
        <v>0</v>
      </c>
      <c r="C4871" t="str">
        <f>IF(my_protein!B4871 = "with_protein", my_protein!S4871, "")</f>
        <v/>
      </c>
      <c r="D4871" s="9"/>
    </row>
    <row r="4872">
      <c r="A4872" s="10">
        <f>IF(my_protein!J4871 = my_protein!J4872, IF(my_protein!H4872 - my_protein!I4871 &lt; 100, A4871, A4871 + 1), A4871 + 1)</f>
        <v>3240</v>
      </c>
      <c r="B4872" s="10">
        <f>IF(my_protein!I4871 - my_protein!H4872 &gt; 0, my_protein!I4871 - my_protein!H4872, 0)</f>
        <v>0</v>
      </c>
      <c r="C4872">
        <f>IF(my_protein!B4872 = "with_protein", my_protein!S4872, "")</f>
        <v>137</v>
      </c>
      <c r="D4872" s="9"/>
    </row>
    <row r="4873">
      <c r="A4873" s="10">
        <f>IF(my_protein!J4872 = my_protein!J4873, IF(my_protein!H4873 - my_protein!I4872 &lt; 100, A4872, A4872 + 1), A4872 + 1)</f>
        <v>3241</v>
      </c>
      <c r="B4873" s="10">
        <f>IF(my_protein!I4872 - my_protein!H4873 &gt; 0, my_protein!I4872 - my_protein!H4873, 0)</f>
        <v>0</v>
      </c>
      <c r="C4873">
        <f>IF(my_protein!B4873 = "with_protein", my_protein!S4873, "")</f>
        <v>159</v>
      </c>
      <c r="D4873" s="9"/>
    </row>
    <row r="4874">
      <c r="A4874" s="10">
        <f>IF(my_protein!J4873 = my_protein!J4874, IF(my_protein!H4874 - my_protein!I4873 &lt; 100, A4873, A4873 + 1), A4873 + 1)</f>
        <v>3242</v>
      </c>
      <c r="B4874" s="10">
        <f>IF(my_protein!I4873 - my_protein!H4874 &gt; 0, my_protein!I4873 - my_protein!H4874, 0)</f>
        <v>0</v>
      </c>
      <c r="C4874">
        <f>IF(my_protein!B4874 = "with_protein", my_protein!S4874, "")</f>
        <v>324</v>
      </c>
      <c r="D4874" s="9"/>
    </row>
    <row r="4875">
      <c r="A4875" s="10">
        <f>IF(my_protein!J4874 = my_protein!J4875, IF(my_protein!H4875 - my_protein!I4874 &lt; 100, A4874, A4874 + 1), A4874 + 1)</f>
        <v>3242</v>
      </c>
      <c r="B4875" s="10">
        <f>IF(my_protein!I4874 - my_protein!H4875 &gt; 0, my_protein!I4874 - my_protein!H4875, 0)</f>
        <v>3</v>
      </c>
      <c r="C4875">
        <f>IF(my_protein!B4875 = "with_protein", my_protein!S4875, "")</f>
        <v>115</v>
      </c>
      <c r="D4875" s="9"/>
    </row>
    <row r="4876">
      <c r="A4876" s="10">
        <f>IF(my_protein!J4875 = my_protein!J4876, IF(my_protein!H4876 - my_protein!I4875 &lt; 100, A4875, A4875 + 1), A4875 + 1)</f>
        <v>3243</v>
      </c>
      <c r="B4876" s="10">
        <f>IF(my_protein!I4875 - my_protein!H4876 &gt; 0, my_protein!I4875 - my_protein!H4876, 0)</f>
        <v>0</v>
      </c>
      <c r="C4876">
        <f>IF(my_protein!B4876 = "with_protein", my_protein!S4876, "")</f>
        <v>131</v>
      </c>
      <c r="D4876" s="9"/>
    </row>
    <row r="4877">
      <c r="A4877" s="10">
        <f>IF(my_protein!J4876 = my_protein!J4877, IF(my_protein!H4877 - my_protein!I4876 &lt; 100, A4876, A4876 + 1), A4876 + 1)</f>
        <v>3244</v>
      </c>
      <c r="B4877" s="10">
        <f>IF(my_protein!I4876 - my_protein!H4877 &gt; 0, my_protein!I4876 - my_protein!H4877, 0)</f>
        <v>0</v>
      </c>
      <c r="C4877">
        <f>IF(my_protein!B4877 = "with_protein", my_protein!S4877, "")</f>
        <v>123</v>
      </c>
      <c r="D4877" s="9"/>
    </row>
    <row r="4878">
      <c r="A4878" s="10">
        <f>IF(my_protein!J4877 = my_protein!J4878, IF(my_protein!H4878 - my_protein!I4877 &lt; 100, A4877, A4877 + 1), A4877 + 1)</f>
        <v>3245</v>
      </c>
      <c r="B4878" s="10">
        <f>IF(my_protein!I4877 - my_protein!H4878 &gt; 0, my_protein!I4877 - my_protein!H4878, 0)</f>
        <v>0</v>
      </c>
      <c r="C4878">
        <f>IF(my_protein!B4878 = "with_protein", my_protein!S4878, "")</f>
        <v>196</v>
      </c>
      <c r="D4878" s="9"/>
    </row>
    <row r="4879">
      <c r="A4879" s="10">
        <f>IF(my_protein!J4878 = my_protein!J4879, IF(my_protein!H4879 - my_protein!I4878 &lt; 100, A4878, A4878 + 1), A4878 + 1)</f>
        <v>3246</v>
      </c>
      <c r="B4879" s="10">
        <f>IF(my_protein!I4878 - my_protein!H4879 &gt; 0, my_protein!I4878 - my_protein!H4879, 0)</f>
        <v>0</v>
      </c>
      <c r="C4879">
        <f>IF(my_protein!B4879 = "with_protein", my_protein!S4879, "")</f>
        <v>250</v>
      </c>
      <c r="D4879" s="9"/>
    </row>
    <row r="4880">
      <c r="A4880" s="10">
        <f>IF(my_protein!J4879 = my_protein!J4880, IF(my_protein!H4880 - my_protein!I4879 &lt; 100, A4879, A4879 + 1), A4879 + 1)</f>
        <v>3246</v>
      </c>
      <c r="B4880" s="10">
        <f>IF(my_protein!I4879 - my_protein!H4880 &gt; 0, my_protein!I4879 - my_protein!H4880, 0)</f>
        <v>0</v>
      </c>
      <c r="C4880">
        <f>IF(my_protein!B4880 = "with_protein", my_protein!S4880, "")</f>
        <v>377</v>
      </c>
      <c r="D4880" s="9"/>
    </row>
    <row r="4881">
      <c r="A4881" s="10">
        <f>IF(my_protein!J4880 = my_protein!J4881, IF(my_protein!H4881 - my_protein!I4880 &lt; 100, A4880, A4880 + 1), A4880 + 1)</f>
        <v>3246</v>
      </c>
      <c r="B4881" s="10">
        <f>IF(my_protein!I4880 - my_protein!H4881 &gt; 0, my_protein!I4880 - my_protein!H4881, 0)</f>
        <v>57</v>
      </c>
      <c r="C4881">
        <f>IF(my_protein!B4881 = "with_protein", my_protein!S4881, "")</f>
        <v>317</v>
      </c>
      <c r="D4881" s="9"/>
    </row>
    <row r="4882">
      <c r="A4882" s="10">
        <f>IF(my_protein!J4881 = my_protein!J4882, IF(my_protein!H4882 - my_protein!I4881 &lt; 100, A4881, A4881 + 1), A4881 + 1)</f>
        <v>3247</v>
      </c>
      <c r="B4882" s="10">
        <f>IF(my_protein!I4881 - my_protein!H4882 &gt; 0, my_protein!I4881 - my_protein!H4882, 0)</f>
        <v>0</v>
      </c>
      <c r="C4882">
        <f>IF(my_protein!B4882 = "with_protein", my_protein!S4882, "")</f>
        <v>318</v>
      </c>
      <c r="D4882" s="9"/>
    </row>
    <row r="4883">
      <c r="A4883" s="10">
        <f>IF(my_protein!J4882 = my_protein!J4883, IF(my_protein!H4883 - my_protein!I4882 &lt; 100, A4882, A4882 + 1), A4882 + 1)</f>
        <v>3248</v>
      </c>
      <c r="B4883" s="10">
        <f>IF(my_protein!I4882 - my_protein!H4883 &gt; 0, my_protein!I4882 - my_protein!H4883, 0)</f>
        <v>0</v>
      </c>
      <c r="C4883">
        <f>IF(my_protein!B4883 = "with_protein", my_protein!S4883, "")</f>
        <v>370</v>
      </c>
      <c r="D4883" s="9"/>
    </row>
    <row r="4884">
      <c r="A4884" s="10">
        <f>IF(my_protein!J4883 = my_protein!J4884, IF(my_protein!H4884 - my_protein!I4883 &lt; 100, A4883, A4883 + 1), A4883 + 1)</f>
        <v>3249</v>
      </c>
      <c r="B4884" s="10">
        <f>IF(my_protein!I4883 - my_protein!H4884 &gt; 0, my_protein!I4883 - my_protein!H4884, 0)</f>
        <v>0</v>
      </c>
      <c r="C4884">
        <f>IF(my_protein!B4884 = "with_protein", my_protein!S4884, "")</f>
        <v>320</v>
      </c>
      <c r="D4884" s="9"/>
    </row>
    <row r="4885">
      <c r="A4885" s="10">
        <f>IF(my_protein!J4884 = my_protein!J4885, IF(my_protein!H4885 - my_protein!I4884 &lt; 100, A4884, A4884 + 1), A4884 + 1)</f>
        <v>3250</v>
      </c>
      <c r="B4885" s="10">
        <f>IF(my_protein!I4884 - my_protein!H4885 &gt; 0, my_protein!I4884 - my_protein!H4885, 0)</f>
        <v>0</v>
      </c>
      <c r="C4885">
        <f>IF(my_protein!B4885 = "with_protein", my_protein!S4885, "")</f>
        <v>334</v>
      </c>
      <c r="D4885" s="9"/>
    </row>
    <row r="4886">
      <c r="A4886" s="10">
        <f>IF(my_protein!J4885 = my_protein!J4886, IF(my_protein!H4886 - my_protein!I4885 &lt; 100, A4885, A4885 + 1), A4885 + 1)</f>
        <v>3250</v>
      </c>
      <c r="B4886" s="10">
        <f>IF(my_protein!I4885 - my_protein!H4886 &gt; 0, my_protein!I4885 - my_protein!H4886, 0)</f>
        <v>0</v>
      </c>
      <c r="C4886">
        <f>IF(my_protein!B4886 = "with_protein", my_protein!S4886, "")</f>
        <v>297</v>
      </c>
      <c r="D4886" s="9"/>
    </row>
    <row r="4887">
      <c r="A4887" s="10">
        <f>IF(my_protein!J4886 = my_protein!J4887, IF(my_protein!H4887 - my_protein!I4886 &lt; 100, A4886, A4886 + 1), A4886 + 1)</f>
        <v>3251</v>
      </c>
      <c r="B4887" s="10">
        <f>IF(my_protein!I4886 - my_protein!H4887 &gt; 0, my_protein!I4886 - my_protein!H4887, 0)</f>
        <v>0</v>
      </c>
      <c r="C4887">
        <f>IF(my_protein!B4887 = "with_protein", my_protein!S4887, "")</f>
        <v>59</v>
      </c>
      <c r="D4887" s="9"/>
    </row>
    <row r="4888">
      <c r="A4888" s="10">
        <f>IF(my_protein!J4887 = my_protein!J4888, IF(my_protein!H4888 - my_protein!I4887 &lt; 100, A4887, A4887 + 1), A4887 + 1)</f>
        <v>3252</v>
      </c>
      <c r="B4888" s="10">
        <f>IF(my_protein!I4887 - my_protein!H4888 &gt; 0, my_protein!I4887 - my_protein!H4888, 0)</f>
        <v>0</v>
      </c>
      <c r="C4888" t="str">
        <f>IF(my_protein!B4888 = "with_protein", my_protein!S4888, "")</f>
        <v/>
      </c>
      <c r="D4888" s="9"/>
    </row>
    <row r="4889">
      <c r="A4889" s="10">
        <f>IF(my_protein!J4888 = my_protein!J4889, IF(my_protein!H4889 - my_protein!I4888 &lt; 100, A4888, A4888 + 1), A4888 + 1)</f>
        <v>3253</v>
      </c>
      <c r="B4889" s="10">
        <f>IF(my_protein!I4888 - my_protein!H4889 &gt; 0, my_protein!I4888 - my_protein!H4889, 0)</f>
        <v>0</v>
      </c>
      <c r="C4889">
        <f>IF(my_protein!B4889 = "with_protein", my_protein!S4889, "")</f>
        <v>1250</v>
      </c>
      <c r="D4889" s="9"/>
    </row>
    <row r="4890">
      <c r="A4890" s="10">
        <f>IF(my_protein!J4889 = my_protein!J4890, IF(my_protein!H4890 - my_protein!I4889 &lt; 100, A4889, A4889 + 1), A4889 + 1)</f>
        <v>3254</v>
      </c>
      <c r="B4890" s="10">
        <f>IF(my_protein!I4889 - my_protein!H4890 &gt; 0, my_protein!I4889 - my_protein!H4890, 0)</f>
        <v>0</v>
      </c>
      <c r="C4890">
        <f>IF(my_protein!B4890 = "with_protein", my_protein!S4890, "")</f>
        <v>383</v>
      </c>
      <c r="D4890" s="9"/>
    </row>
    <row r="4891">
      <c r="A4891" s="10">
        <f>IF(my_protein!J4890 = my_protein!J4891, IF(my_protein!H4891 - my_protein!I4890 &lt; 100, A4890, A4890 + 1), A4890 + 1)</f>
        <v>3255</v>
      </c>
      <c r="B4891" s="10">
        <f>IF(my_protein!I4890 - my_protein!H4891 &gt; 0, my_protein!I4890 - my_protein!H4891, 0)</f>
        <v>0</v>
      </c>
      <c r="C4891">
        <f>IF(my_protein!B4891 = "with_protein", my_protein!S4891, "")</f>
        <v>246</v>
      </c>
      <c r="D4891" s="9"/>
    </row>
    <row r="4892">
      <c r="A4892" s="10">
        <f>IF(my_protein!J4891 = my_protein!J4892, IF(my_protein!H4892 - my_protein!I4891 &lt; 100, A4891, A4891 + 1), A4891 + 1)</f>
        <v>3256</v>
      </c>
      <c r="B4892" s="10">
        <f>IF(my_protein!I4891 - my_protein!H4892 &gt; 0, my_protein!I4891 - my_protein!H4892, 0)</f>
        <v>0</v>
      </c>
      <c r="C4892">
        <f>IF(my_protein!B4892 = "with_protein", my_protein!S4892, "")</f>
        <v>233</v>
      </c>
      <c r="D4892" s="9"/>
    </row>
    <row r="4893">
      <c r="A4893" s="10">
        <f>IF(my_protein!J4892 = my_protein!J4893, IF(my_protein!H4893 - my_protein!I4892 &lt; 100, A4892, A4892 + 1), A4892 + 1)</f>
        <v>3257</v>
      </c>
      <c r="B4893" s="10">
        <f>IF(my_protein!I4892 - my_protein!H4893 &gt; 0, my_protein!I4892 - my_protein!H4893, 0)</f>
        <v>0</v>
      </c>
      <c r="C4893">
        <f>IF(my_protein!B4893 = "with_protein", my_protein!S4893, "")</f>
        <v>797</v>
      </c>
      <c r="D4893" s="9"/>
    </row>
    <row r="4894">
      <c r="A4894" s="10">
        <f>IF(my_protein!J4893 = my_protein!J4894, IF(my_protein!H4894 - my_protein!I4893 &lt; 100, A4893, A4893 + 1), A4893 + 1)</f>
        <v>3258</v>
      </c>
      <c r="B4894" s="10">
        <f>IF(my_protein!I4893 - my_protein!H4894 &gt; 0, my_protein!I4893 - my_protein!H4894, 0)</f>
        <v>0</v>
      </c>
      <c r="C4894">
        <f>IF(my_protein!B4894 = "with_protein", my_protein!S4894, "")</f>
        <v>180</v>
      </c>
      <c r="D4894" s="9"/>
    </row>
    <row r="4895">
      <c r="A4895" s="10">
        <f>IF(my_protein!J4894 = my_protein!J4895, IF(my_protein!H4895 - my_protein!I4894 &lt; 100, A4894, A4894 + 1), A4894 + 1)</f>
        <v>3259</v>
      </c>
      <c r="B4895" s="10">
        <f>IF(my_protein!I4894 - my_protein!H4895 &gt; 0, my_protein!I4894 - my_protein!H4895, 0)</f>
        <v>0</v>
      </c>
      <c r="C4895">
        <f>IF(my_protein!B4895 = "with_protein", my_protein!S4895, "")</f>
        <v>351</v>
      </c>
      <c r="D4895" s="9"/>
    </row>
    <row r="4896">
      <c r="A4896" s="10">
        <f>IF(my_protein!J4895 = my_protein!J4896, IF(my_protein!H4896 - my_protein!I4895 &lt; 100, A4895, A4895 + 1), A4895 + 1)</f>
        <v>3260</v>
      </c>
      <c r="B4896" s="10">
        <f>IF(my_protein!I4895 - my_protein!H4896 &gt; 0, my_protein!I4895 - my_protein!H4896, 0)</f>
        <v>0</v>
      </c>
      <c r="C4896">
        <f>IF(my_protein!B4896 = "with_protein", my_protein!S4896, "")</f>
        <v>171</v>
      </c>
      <c r="D4896" s="9"/>
    </row>
    <row r="4897">
      <c r="A4897" s="10">
        <f>IF(my_protein!J4896 = my_protein!J4897, IF(my_protein!H4897 - my_protein!I4896 &lt; 100, A4896, A4896 + 1), A4896 + 1)</f>
        <v>3261</v>
      </c>
      <c r="B4897" s="10">
        <f>IF(my_protein!I4896 - my_protein!H4897 &gt; 0, my_protein!I4896 - my_protein!H4897, 0)</f>
        <v>0</v>
      </c>
      <c r="C4897">
        <f>IF(my_protein!B4897 = "with_protein", my_protein!S4897, "")</f>
        <v>514</v>
      </c>
      <c r="D4897" s="9"/>
    </row>
    <row r="4898">
      <c r="A4898" s="10">
        <f>IF(my_protein!J4897 = my_protein!J4898, IF(my_protein!H4898 - my_protein!I4897 &lt; 100, A4897, A4897 + 1), A4897 + 1)</f>
        <v>3262</v>
      </c>
      <c r="B4898" s="10">
        <f>IF(my_protein!I4897 - my_protein!H4898 &gt; 0, my_protein!I4897 - my_protein!H4898, 0)</f>
        <v>0</v>
      </c>
      <c r="C4898">
        <f>IF(my_protein!B4898 = "with_protein", my_protein!S4898, "")</f>
        <v>76</v>
      </c>
      <c r="D4898" s="9"/>
    </row>
    <row r="4899">
      <c r="A4899" s="10">
        <f>IF(my_protein!J4898 = my_protein!J4899, IF(my_protein!H4899 - my_protein!I4898 &lt; 100, A4898, A4898 + 1), A4898 + 1)</f>
        <v>3262</v>
      </c>
      <c r="B4899" s="10">
        <f>IF(my_protein!I4898 - my_protein!H4899 &gt; 0, my_protein!I4898 - my_protein!H4899, 0)</f>
        <v>0</v>
      </c>
      <c r="C4899">
        <f>IF(my_protein!B4899 = "with_protein", my_protein!S4899, "")</f>
        <v>388</v>
      </c>
      <c r="D4899" s="9"/>
    </row>
    <row r="4900">
      <c r="A4900" s="10">
        <f>IF(my_protein!J4899 = my_protein!J4900, IF(my_protein!H4900 - my_protein!I4899 &lt; 100, A4899, A4899 + 1), A4899 + 1)</f>
        <v>3263</v>
      </c>
      <c r="B4900" s="10">
        <f>IF(my_protein!I4899 - my_protein!H4900 &gt; 0, my_protein!I4899 - my_protein!H4900, 0)</f>
        <v>0</v>
      </c>
      <c r="C4900" t="str">
        <f>IF(my_protein!B4900 = "with_protein", my_protein!S4900, "")</f>
        <v/>
      </c>
      <c r="D4900" s="9"/>
    </row>
    <row r="4901">
      <c r="A4901" s="10">
        <f>IF(my_protein!J4900 = my_protein!J4901, IF(my_protein!H4901 - my_protein!I4900 &lt; 100, A4900, A4900 + 1), A4900 + 1)</f>
        <v>3264</v>
      </c>
      <c r="B4901" s="10">
        <f>IF(my_protein!I4900 - my_protein!H4901 &gt; 0, my_protein!I4900 - my_protein!H4901, 0)</f>
        <v>0</v>
      </c>
      <c r="C4901">
        <f>IF(my_protein!B4901 = "with_protein", my_protein!S4901, "")</f>
        <v>757</v>
      </c>
      <c r="D4901" s="9"/>
    </row>
    <row r="4902">
      <c r="A4902" s="10">
        <f>IF(my_protein!J4901 = my_protein!J4902, IF(my_protein!H4902 - my_protein!I4901 &lt; 100, A4901, A4901 + 1), A4901 + 1)</f>
        <v>3264</v>
      </c>
      <c r="B4902" s="10">
        <f>IF(my_protein!I4901 - my_protein!H4902 &gt; 0, my_protein!I4901 - my_protein!H4902, 0)</f>
        <v>0</v>
      </c>
      <c r="C4902">
        <f>IF(my_protein!B4902 = "with_protein", my_protein!S4902, "")</f>
        <v>633</v>
      </c>
      <c r="D4902" s="9"/>
    </row>
    <row r="4903">
      <c r="A4903" s="10">
        <f>IF(my_protein!J4902 = my_protein!J4903, IF(my_protein!H4903 - my_protein!I4902 &lt; 100, A4902, A4902 + 1), A4902 + 1)</f>
        <v>3264</v>
      </c>
      <c r="B4903" s="10">
        <f>IF(my_protein!I4902 - my_protein!H4903 &gt; 0, my_protein!I4902 - my_protein!H4903, 0)</f>
        <v>3</v>
      </c>
      <c r="C4903">
        <f>IF(my_protein!B4903 = "with_protein", my_protein!S4903, "")</f>
        <v>337</v>
      </c>
      <c r="D4903" s="9"/>
    </row>
    <row r="4904">
      <c r="A4904" s="10">
        <f>IF(my_protein!J4903 = my_protein!J4904, IF(my_protein!H4904 - my_protein!I4903 &lt; 100, A4903, A4903 + 1), A4903 + 1)</f>
        <v>3265</v>
      </c>
      <c r="B4904" s="10">
        <f>IF(my_protein!I4903 - my_protein!H4904 &gt; 0, my_protein!I4903 - my_protein!H4904, 0)</f>
        <v>0</v>
      </c>
      <c r="C4904">
        <f>IF(my_protein!B4904 = "with_protein", my_protein!S4904, "")</f>
        <v>382</v>
      </c>
      <c r="D4904" s="9"/>
    </row>
    <row r="4905">
      <c r="A4905" s="10">
        <f>IF(my_protein!J4904 = my_protein!J4905, IF(my_protein!H4905 - my_protein!I4904 &lt; 100, A4904, A4904 + 1), A4904 + 1)</f>
        <v>3265</v>
      </c>
      <c r="B4905" s="10">
        <f>IF(my_protein!I4904 - my_protein!H4905 &gt; 0, my_protein!I4904 - my_protein!H4905, 0)</f>
        <v>3</v>
      </c>
      <c r="C4905">
        <f>IF(my_protein!B4905 = "with_protein", my_protein!S4905, "")</f>
        <v>182</v>
      </c>
      <c r="D4905" s="9"/>
    </row>
    <row r="4906">
      <c r="A4906" s="10">
        <f>IF(my_protein!J4905 = my_protein!J4906, IF(my_protein!H4906 - my_protein!I4905 &lt; 100, A4905, A4905 + 1), A4905 + 1)</f>
        <v>3265</v>
      </c>
      <c r="B4906" s="10">
        <f>IF(my_protein!I4905 - my_protein!H4906 &gt; 0, my_protein!I4905 - my_protein!H4906, 0)</f>
        <v>3</v>
      </c>
      <c r="C4906">
        <f>IF(my_protein!B4906 = "with_protein", my_protein!S4906, "")</f>
        <v>308</v>
      </c>
      <c r="D4906" s="9"/>
    </row>
    <row r="4907">
      <c r="A4907" s="10">
        <f>IF(my_protein!J4906 = my_protein!J4907, IF(my_protein!H4907 - my_protein!I4906 &lt; 100, A4906, A4906 + 1), A4906 + 1)</f>
        <v>3265</v>
      </c>
      <c r="B4907" s="10">
        <f>IF(my_protein!I4906 - my_protein!H4907 &gt; 0, my_protein!I4906 - my_protein!H4907, 0)</f>
        <v>0</v>
      </c>
      <c r="C4907">
        <f>IF(my_protein!B4907 = "with_protein", my_protein!S4907, "")</f>
        <v>315</v>
      </c>
      <c r="D4907" s="9"/>
    </row>
    <row r="4908">
      <c r="A4908" s="10">
        <f>IF(my_protein!J4907 = my_protein!J4908, IF(my_protein!H4908 - my_protein!I4907 &lt; 100, A4907, A4907 + 1), A4907 + 1)</f>
        <v>3265</v>
      </c>
      <c r="B4908" s="10">
        <f>IF(my_protein!I4907 - my_protein!H4908 &gt; 0, my_protein!I4907 - my_protein!H4908, 0)</f>
        <v>0</v>
      </c>
      <c r="C4908">
        <f>IF(my_protein!B4908 = "with_protein", my_protein!S4908, "")</f>
        <v>250</v>
      </c>
      <c r="D4908" s="9"/>
    </row>
    <row r="4909">
      <c r="A4909" s="10">
        <f>IF(my_protein!J4908 = my_protein!J4909, IF(my_protein!H4909 - my_protein!I4908 &lt; 100, A4908, A4908 + 1), A4908 + 1)</f>
        <v>3265</v>
      </c>
      <c r="B4909" s="10">
        <f>IF(my_protein!I4908 - my_protein!H4909 &gt; 0, my_protein!I4908 - my_protein!H4909, 0)</f>
        <v>0</v>
      </c>
      <c r="C4909">
        <f>IF(my_protein!B4909 = "with_protein", my_protein!S4909, "")</f>
        <v>328</v>
      </c>
      <c r="D4909" s="9"/>
    </row>
    <row r="4910">
      <c r="A4910" s="10">
        <f>IF(my_protein!J4909 = my_protein!J4910, IF(my_protein!H4910 - my_protein!I4909 &lt; 100, A4909, A4909 + 1), A4909 + 1)</f>
        <v>3266</v>
      </c>
      <c r="B4910" s="10">
        <f>IF(my_protein!I4909 - my_protein!H4910 &gt; 0, my_protein!I4909 - my_protein!H4910, 0)</f>
        <v>0</v>
      </c>
      <c r="C4910">
        <f>IF(my_protein!B4910 = "with_protein", my_protein!S4910, "")</f>
        <v>283</v>
      </c>
      <c r="D4910" s="9"/>
    </row>
    <row r="4911">
      <c r="A4911" s="10">
        <f>IF(my_protein!J4910 = my_protein!J4911, IF(my_protein!H4911 - my_protein!I4910 &lt; 100, A4910, A4910 + 1), A4910 + 1)</f>
        <v>3266</v>
      </c>
      <c r="B4911" s="10">
        <f>IF(my_protein!I4910 - my_protein!H4911 &gt; 0, my_protein!I4910 - my_protein!H4911, 0)</f>
        <v>0</v>
      </c>
      <c r="C4911">
        <f>IF(my_protein!B4911 = "with_protein", my_protein!S4911, "")</f>
        <v>447</v>
      </c>
      <c r="D4911" s="9"/>
    </row>
    <row r="4912">
      <c r="A4912" s="10">
        <f>IF(my_protein!J4911 = my_protein!J4912, IF(my_protein!H4912 - my_protein!I4911 &lt; 100, A4911, A4911 + 1), A4911 + 1)</f>
        <v>3266</v>
      </c>
      <c r="B4912" s="10">
        <f>IF(my_protein!I4911 - my_protein!H4912 &gt; 0, my_protein!I4911 - my_protein!H4912, 0)</f>
        <v>3</v>
      </c>
      <c r="C4912">
        <f>IF(my_protein!B4912 = "with_protein", my_protein!S4912, "")</f>
        <v>273</v>
      </c>
      <c r="D4912" s="9"/>
    </row>
    <row r="4913">
      <c r="A4913" s="10">
        <f>IF(my_protein!J4912 = my_protein!J4913, IF(my_protein!H4913 - my_protein!I4912 &lt; 100, A4912, A4912 + 1), A4912 + 1)</f>
        <v>3266</v>
      </c>
      <c r="B4913" s="10">
        <f>IF(my_protein!I4912 - my_protein!H4913 &gt; 0, my_protein!I4912 - my_protein!H4913, 0)</f>
        <v>0</v>
      </c>
      <c r="C4913">
        <f>IF(my_protein!B4913 = "with_protein", my_protein!S4913, "")</f>
        <v>388</v>
      </c>
      <c r="D4913" s="9"/>
    </row>
    <row r="4914">
      <c r="A4914" s="10">
        <f>IF(my_protein!J4913 = my_protein!J4914, IF(my_protein!H4914 - my_protein!I4913 &lt; 100, A4913, A4913 + 1), A4913 + 1)</f>
        <v>3266</v>
      </c>
      <c r="B4914" s="10">
        <f>IF(my_protein!I4913 - my_protein!H4914 &gt; 0, my_protein!I4913 - my_protein!H4914, 0)</f>
        <v>0</v>
      </c>
      <c r="C4914">
        <f>IF(my_protein!B4914 = "with_protein", my_protein!S4914, "")</f>
        <v>316</v>
      </c>
      <c r="D4914" s="9"/>
    </row>
    <row r="4915">
      <c r="A4915" s="10">
        <f>IF(my_protein!J4914 = my_protein!J4915, IF(my_protein!H4915 - my_protein!I4914 &lt; 100, A4914, A4914 + 1), A4914 + 1)</f>
        <v>3267</v>
      </c>
      <c r="B4915" s="10">
        <f>IF(my_protein!I4914 - my_protein!H4915 &gt; 0, my_protein!I4914 - my_protein!H4915, 0)</f>
        <v>0</v>
      </c>
      <c r="C4915">
        <f>IF(my_protein!B4915 = "with_protein", my_protein!S4915, "")</f>
        <v>108</v>
      </c>
      <c r="D4915" s="9"/>
    </row>
    <row r="4916">
      <c r="A4916" s="10">
        <f>IF(my_protein!J4915 = my_protein!J4916, IF(my_protein!H4916 - my_protein!I4915 &lt; 100, A4915, A4915 + 1), A4915 + 1)</f>
        <v>3267</v>
      </c>
      <c r="B4916" s="10">
        <f>IF(my_protein!I4915 - my_protein!H4916 &gt; 0, my_protein!I4915 - my_protein!H4916, 0)</f>
        <v>0</v>
      </c>
      <c r="C4916">
        <f>IF(my_protein!B4916 = "with_protein", my_protein!S4916, "")</f>
        <v>369</v>
      </c>
      <c r="D4916" s="9"/>
    </row>
    <row r="4917">
      <c r="A4917" s="10">
        <f>IF(my_protein!J4916 = my_protein!J4917, IF(my_protein!H4917 - my_protein!I4916 &lt; 100, A4916, A4916 + 1), A4916 + 1)</f>
        <v>3268</v>
      </c>
      <c r="B4917" s="10">
        <f>IF(my_protein!I4916 - my_protein!H4917 &gt; 0, my_protein!I4916 - my_protein!H4917, 0)</f>
        <v>0</v>
      </c>
      <c r="C4917">
        <f>IF(my_protein!B4917 = "with_protein", my_protein!S4917, "")</f>
        <v>279</v>
      </c>
      <c r="D4917" s="9"/>
    </row>
    <row r="4918">
      <c r="A4918" s="10">
        <f>IF(my_protein!J4917 = my_protein!J4918, IF(my_protein!H4918 - my_protein!I4917 &lt; 100, A4917, A4917 + 1), A4917 + 1)</f>
        <v>3269</v>
      </c>
      <c r="B4918" s="10">
        <f>IF(my_protein!I4917 - my_protein!H4918 &gt; 0, my_protein!I4917 - my_protein!H4918, 0)</f>
        <v>0</v>
      </c>
      <c r="C4918">
        <f>IF(my_protein!B4918 = "with_protein", my_protein!S4918, "")</f>
        <v>252</v>
      </c>
      <c r="D4918" s="9"/>
    </row>
    <row r="4919">
      <c r="A4919" s="10">
        <f>IF(my_protein!J4918 = my_protein!J4919, IF(my_protein!H4919 - my_protein!I4918 &lt; 100, A4918, A4918 + 1), A4918 + 1)</f>
        <v>3270</v>
      </c>
      <c r="B4919" s="10">
        <f>IF(my_protein!I4918 - my_protein!H4919 &gt; 0, my_protein!I4918 - my_protein!H4919, 0)</f>
        <v>0</v>
      </c>
      <c r="C4919">
        <f>IF(my_protein!B4919 = "with_protein", my_protein!S4919, "")</f>
        <v>220</v>
      </c>
      <c r="D4919" s="9"/>
    </row>
    <row r="4920">
      <c r="A4920" s="10">
        <f>IF(my_protein!J4919 = my_protein!J4920, IF(my_protein!H4920 - my_protein!I4919 &lt; 100, A4919, A4919 + 1), A4919 + 1)</f>
        <v>3270</v>
      </c>
      <c r="B4920" s="10">
        <f>IF(my_protein!I4919 - my_protein!H4920 &gt; 0, my_protein!I4919 - my_protein!H4920, 0)</f>
        <v>0</v>
      </c>
      <c r="C4920">
        <f>IF(my_protein!B4920 = "with_protein", my_protein!S4920, "")</f>
        <v>570</v>
      </c>
      <c r="D4920" s="9"/>
    </row>
    <row r="4921">
      <c r="A4921" s="10">
        <f>IF(my_protein!J4920 = my_protein!J4921, IF(my_protein!H4921 - my_protein!I4920 &lt; 100, A4920, A4920 + 1), A4920 + 1)</f>
        <v>3271</v>
      </c>
      <c r="B4921" s="10">
        <f>IF(my_protein!I4920 - my_protein!H4921 &gt; 0, my_protein!I4920 - my_protein!H4921, 0)</f>
        <v>0</v>
      </c>
      <c r="C4921">
        <f>IF(my_protein!B4921 = "with_protein", my_protein!S4921, "")</f>
        <v>316</v>
      </c>
      <c r="D4921" s="9"/>
    </row>
    <row r="4922">
      <c r="A4922" s="10">
        <f>IF(my_protein!J4921 = my_protein!J4922, IF(my_protein!H4922 - my_protein!I4921 &lt; 100, A4921, A4921 + 1), A4921 + 1)</f>
        <v>3271</v>
      </c>
      <c r="B4922" s="10">
        <f>IF(my_protein!I4921 - my_protein!H4922 &gt; 0, my_protein!I4921 - my_protein!H4922, 0)</f>
        <v>0</v>
      </c>
      <c r="C4922">
        <f>IF(my_protein!B4922 = "with_protein", my_protein!S4922, "")</f>
        <v>250</v>
      </c>
      <c r="D4922" s="9"/>
    </row>
    <row r="4923">
      <c r="A4923" s="10">
        <f>IF(my_protein!J4922 = my_protein!J4923, IF(my_protein!H4923 - my_protein!I4922 &lt; 100, A4922, A4922 + 1), A4922 + 1)</f>
        <v>3272</v>
      </c>
      <c r="B4923" s="10">
        <f>IF(my_protein!I4922 - my_protein!H4923 &gt; 0, my_protein!I4922 - my_protein!H4923, 0)</f>
        <v>0</v>
      </c>
      <c r="C4923">
        <f>IF(my_protein!B4923 = "with_protein", my_protein!S4923, "")</f>
        <v>177</v>
      </c>
      <c r="D4923" s="9"/>
    </row>
    <row r="4924">
      <c r="A4924" s="10">
        <f>IF(my_protein!J4923 = my_protein!J4924, IF(my_protein!H4924 - my_protein!I4923 &lt; 100, A4923, A4923 + 1), A4923 + 1)</f>
        <v>3273</v>
      </c>
      <c r="B4924" s="10">
        <f>IF(my_protein!I4923 - my_protein!H4924 &gt; 0, my_protein!I4923 - my_protein!H4924, 0)</f>
        <v>0</v>
      </c>
      <c r="C4924">
        <f>IF(my_protein!B4924 = "with_protein", my_protein!S4924, "")</f>
        <v>551</v>
      </c>
      <c r="D4924" s="9"/>
    </row>
    <row r="4925">
      <c r="A4925" s="10">
        <f>IF(my_protein!J4924 = my_protein!J4925, IF(my_protein!H4925 - my_protein!I4924 &lt; 100, A4924, A4924 + 1), A4924 + 1)</f>
        <v>3273</v>
      </c>
      <c r="B4925" s="10">
        <f>IF(my_protein!I4924 - my_protein!H4925 &gt; 0, my_protein!I4924 - my_protein!H4925, 0)</f>
        <v>0</v>
      </c>
      <c r="C4925">
        <f>IF(my_protein!B4925 = "with_protein", my_protein!S4925, "")</f>
        <v>463</v>
      </c>
      <c r="D4925" s="9"/>
    </row>
    <row r="4926">
      <c r="A4926" s="10">
        <f>IF(my_protein!J4925 = my_protein!J4926, IF(my_protein!H4926 - my_protein!I4925 &lt; 100, A4925, A4925 + 1), A4925 + 1)</f>
        <v>3274</v>
      </c>
      <c r="B4926" s="10">
        <f>IF(my_protein!I4925 - my_protein!H4926 &gt; 0, my_protein!I4925 - my_protein!H4926, 0)</f>
        <v>0</v>
      </c>
      <c r="C4926">
        <f>IF(my_protein!B4926 = "with_protein", my_protein!S4926, "")</f>
        <v>430</v>
      </c>
      <c r="D4926" s="9"/>
    </row>
    <row r="4927">
      <c r="A4927" s="10">
        <f>IF(my_protein!J4926 = my_protein!J4927, IF(my_protein!H4927 - my_protein!I4926 &lt; 100, A4926, A4926 + 1), A4926 + 1)</f>
        <v>3274</v>
      </c>
      <c r="B4927" s="10">
        <f>IF(my_protein!I4926 - my_protein!H4927 &gt; 0, my_protein!I4926 - my_protein!H4927, 0)</f>
        <v>0</v>
      </c>
      <c r="C4927">
        <f>IF(my_protein!B4927 = "with_protein", my_protein!S4927, "")</f>
        <v>365</v>
      </c>
      <c r="D4927" s="9"/>
    </row>
    <row r="4928">
      <c r="A4928" s="10">
        <f>IF(my_protein!J4927 = my_protein!J4928, IF(my_protein!H4928 - my_protein!I4927 &lt; 100, A4927, A4927 + 1), A4927 + 1)</f>
        <v>3275</v>
      </c>
      <c r="B4928" s="10">
        <f>IF(my_protein!I4927 - my_protein!H4928 &gt; 0, my_protein!I4927 - my_protein!H4928, 0)</f>
        <v>0</v>
      </c>
      <c r="C4928">
        <f>IF(my_protein!B4928 = "with_protein", my_protein!S4928, "")</f>
        <v>305</v>
      </c>
      <c r="D4928" s="9"/>
    </row>
    <row r="4929">
      <c r="A4929" s="10">
        <f>IF(my_protein!J4928 = my_protein!J4929, IF(my_protein!H4929 - my_protein!I4928 &lt; 100, A4928, A4928 + 1), A4928 + 1)</f>
        <v>3276</v>
      </c>
      <c r="B4929" s="10">
        <f>IF(my_protein!I4928 - my_protein!H4929 &gt; 0, my_protein!I4928 - my_protein!H4929, 0)</f>
        <v>0</v>
      </c>
      <c r="C4929">
        <f>IF(my_protein!B4929 = "with_protein", my_protein!S4929, "")</f>
        <v>691</v>
      </c>
      <c r="D4929" s="9"/>
    </row>
    <row r="4930">
      <c r="A4930" s="10">
        <f>IF(my_protein!J4929 = my_protein!J4930, IF(my_protein!H4930 - my_protein!I4929 &lt; 100, A4929, A4929 + 1), A4929 + 1)</f>
        <v>3277</v>
      </c>
      <c r="B4930" s="10">
        <f>IF(my_protein!I4929 - my_protein!H4930 &gt; 0, my_protein!I4929 - my_protein!H4930, 0)</f>
        <v>0</v>
      </c>
      <c r="C4930">
        <f>IF(my_protein!B4930 = "with_protein", my_protein!S4930, "")</f>
        <v>370</v>
      </c>
      <c r="D4930" s="9"/>
    </row>
    <row r="4931">
      <c r="A4931" s="10">
        <f>IF(my_protein!J4930 = my_protein!J4931, IF(my_protein!H4931 - my_protein!I4930 &lt; 100, A4930, A4930 + 1), A4930 + 1)</f>
        <v>3278</v>
      </c>
      <c r="B4931" s="10">
        <f>IF(my_protein!I4930 - my_protein!H4931 &gt; 0, my_protein!I4930 - my_protein!H4931, 0)</f>
        <v>0</v>
      </c>
      <c r="C4931">
        <f>IF(my_protein!B4931 = "with_protein", my_protein!S4931, "")</f>
        <v>74</v>
      </c>
      <c r="D4931" s="9"/>
    </row>
    <row r="4932">
      <c r="A4932" s="10">
        <f>IF(my_protein!J4931 = my_protein!J4932, IF(my_protein!H4932 - my_protein!I4931 &lt; 100, A4931, A4931 + 1), A4931 + 1)</f>
        <v>3279</v>
      </c>
      <c r="B4932" s="10">
        <f>IF(my_protein!I4931 - my_protein!H4932 &gt; 0, my_protein!I4931 - my_protein!H4932, 0)</f>
        <v>0</v>
      </c>
      <c r="C4932">
        <f>IF(my_protein!B4932 = "with_protein", my_protein!S4932, "")</f>
        <v>358</v>
      </c>
      <c r="D4932" s="9"/>
    </row>
    <row r="4933">
      <c r="A4933" s="10">
        <f>IF(my_protein!J4932 = my_protein!J4933, IF(my_protein!H4933 - my_protein!I4932 &lt; 100, A4932, A4932 + 1), A4932 + 1)</f>
        <v>3279</v>
      </c>
      <c r="B4933" s="10">
        <f>IF(my_protein!I4932 - my_protein!H4933 &gt; 0, my_protein!I4932 - my_protein!H4933, 0)</f>
        <v>0</v>
      </c>
      <c r="C4933">
        <f>IF(my_protein!B4933 = "with_protein", my_protein!S4933, "")</f>
        <v>288</v>
      </c>
      <c r="D4933" s="9"/>
    </row>
    <row r="4934">
      <c r="A4934" s="10">
        <f>IF(my_protein!J4933 = my_protein!J4934, IF(my_protein!H4934 - my_protein!I4933 &lt; 100, A4933, A4933 + 1), A4933 + 1)</f>
        <v>3280</v>
      </c>
      <c r="B4934" s="10">
        <f>IF(my_protein!I4933 - my_protein!H4934 &gt; 0, my_protein!I4933 - my_protein!H4934, 0)</f>
        <v>0</v>
      </c>
      <c r="C4934">
        <f>IF(my_protein!B4934 = "with_protein", my_protein!S4934, "")</f>
        <v>215</v>
      </c>
      <c r="D4934" s="9"/>
    </row>
    <row r="4935">
      <c r="A4935" s="10">
        <f>IF(my_protein!J4934 = my_protein!J4935, IF(my_protein!H4935 - my_protein!I4934 &lt; 100, A4934, A4934 + 1), A4934 + 1)</f>
        <v>3280</v>
      </c>
      <c r="B4935" s="10">
        <f>IF(my_protein!I4934 - my_protein!H4935 &gt; 0, my_protein!I4934 - my_protein!H4935, 0)</f>
        <v>3</v>
      </c>
      <c r="C4935">
        <f>IF(my_protein!B4935 = "with_protein", my_protein!S4935, "")</f>
        <v>225</v>
      </c>
      <c r="D4935" s="9"/>
    </row>
    <row r="4936">
      <c r="A4936" s="10">
        <f>IF(my_protein!J4935 = my_protein!J4936, IF(my_protein!H4936 - my_protein!I4935 &lt; 100, A4935, A4935 + 1), A4935 + 1)</f>
        <v>3281</v>
      </c>
      <c r="B4936" s="10">
        <f>IF(my_protein!I4935 - my_protein!H4936 &gt; 0, my_protein!I4935 - my_protein!H4936, 0)</f>
        <v>0</v>
      </c>
      <c r="C4936">
        <f>IF(my_protein!B4936 = "with_protein", my_protein!S4936, "")</f>
        <v>420</v>
      </c>
      <c r="D4936" s="9"/>
    </row>
    <row r="4937">
      <c r="A4937" s="10">
        <f>IF(my_protein!J4936 = my_protein!J4937, IF(my_protein!H4937 - my_protein!I4936 &lt; 100, A4936, A4936 + 1), A4936 + 1)</f>
        <v>3282</v>
      </c>
      <c r="B4937" s="10">
        <f>IF(my_protein!I4936 - my_protein!H4937 &gt; 0, my_protein!I4936 - my_protein!H4937, 0)</f>
        <v>0</v>
      </c>
      <c r="C4937">
        <f>IF(my_protein!B4937 = "with_protein", my_protein!S4937, "")</f>
        <v>435</v>
      </c>
      <c r="D4937" s="9"/>
    </row>
    <row r="4938">
      <c r="A4938" s="10">
        <f>IF(my_protein!J4937 = my_protein!J4938, IF(my_protein!H4938 - my_protein!I4937 &lt; 100, A4937, A4937 + 1), A4937 + 1)</f>
        <v>3283</v>
      </c>
      <c r="B4938" s="10">
        <f>IF(my_protein!I4937 - my_protein!H4938 &gt; 0, my_protein!I4937 - my_protein!H4938, 0)</f>
        <v>0</v>
      </c>
      <c r="C4938">
        <f>IF(my_protein!B4938 = "with_protein", my_protein!S4938, "")</f>
        <v>140</v>
      </c>
      <c r="D4938" s="9"/>
    </row>
    <row r="4939">
      <c r="A4939" s="10">
        <f>IF(my_protein!J4938 = my_protein!J4939, IF(my_protein!H4939 - my_protein!I4938 &lt; 100, A4938, A4938 + 1), A4938 + 1)</f>
        <v>3284</v>
      </c>
      <c r="B4939" s="10">
        <f>IF(my_protein!I4938 - my_protein!H4939 &gt; 0, my_protein!I4938 - my_protein!H4939, 0)</f>
        <v>0</v>
      </c>
      <c r="C4939">
        <f>IF(my_protein!B4939 = "with_protein", my_protein!S4939, "")</f>
        <v>269</v>
      </c>
      <c r="D4939" s="9"/>
    </row>
    <row r="4940">
      <c r="A4940" s="10">
        <f>IF(my_protein!J4939 = my_protein!J4940, IF(my_protein!H4940 - my_protein!I4939 &lt; 100, A4939, A4939 + 1), A4939 + 1)</f>
        <v>3284</v>
      </c>
      <c r="B4940" s="10">
        <f>IF(my_protein!I4939 - my_protein!H4940 &gt; 0, my_protein!I4939 - my_protein!H4940, 0)</f>
        <v>0</v>
      </c>
      <c r="C4940">
        <f>IF(my_protein!B4940 = "with_protein", my_protein!S4940, "")</f>
        <v>75</v>
      </c>
      <c r="D4940" s="9"/>
    </row>
    <row r="4941">
      <c r="A4941" s="10">
        <f>IF(my_protein!J4940 = my_protein!J4941, IF(my_protein!H4941 - my_protein!I4940 &lt; 100, A4940, A4940 + 1), A4940 + 1)</f>
        <v>3284</v>
      </c>
      <c r="B4941" s="10">
        <f>IF(my_protein!I4940 - my_protein!H4941 &gt; 0, my_protein!I4940 - my_protein!H4941, 0)</f>
        <v>0</v>
      </c>
      <c r="C4941">
        <f>IF(my_protein!B4941 = "with_protein", my_protein!S4941, "")</f>
        <v>185</v>
      </c>
      <c r="D4941" s="9"/>
    </row>
    <row r="4942">
      <c r="A4942" s="10">
        <f>IF(my_protein!J4941 = my_protein!J4942, IF(my_protein!H4942 - my_protein!I4941 &lt; 100, A4941, A4941 + 1), A4941 + 1)</f>
        <v>3284</v>
      </c>
      <c r="B4942" s="10">
        <f>IF(my_protein!I4941 - my_protein!H4942 &gt; 0, my_protein!I4941 - my_protein!H4942, 0)</f>
        <v>3</v>
      </c>
      <c r="C4942">
        <f>IF(my_protein!B4942 = "with_protein", my_protein!S4942, "")</f>
        <v>271</v>
      </c>
      <c r="D4942" s="9"/>
    </row>
    <row r="4943">
      <c r="A4943" s="10">
        <f>IF(my_protein!J4942 = my_protein!J4943, IF(my_protein!H4943 - my_protein!I4942 &lt; 100, A4942, A4942 + 1), A4942 + 1)</f>
        <v>3285</v>
      </c>
      <c r="B4943" s="10">
        <f>IF(my_protein!I4942 - my_protein!H4943 &gt; 0, my_protein!I4942 - my_protein!H4943, 0)</f>
        <v>0</v>
      </c>
      <c r="C4943">
        <f>IF(my_protein!B4943 = "with_protein", my_protein!S4943, "")</f>
        <v>524</v>
      </c>
      <c r="D4943" s="9"/>
    </row>
    <row r="4944">
      <c r="A4944" s="10">
        <f>IF(my_protein!J4943 = my_protein!J4944, IF(my_protein!H4944 - my_protein!I4943 &lt; 100, A4943, A4943 + 1), A4943 + 1)</f>
        <v>3285</v>
      </c>
      <c r="B4944" s="10">
        <f>IF(my_protein!I4943 - my_protein!H4944 &gt; 0, my_protein!I4943 - my_protein!H4944, 0)</f>
        <v>0</v>
      </c>
      <c r="C4944">
        <f>IF(my_protein!B4944 = "with_protein", my_protein!S4944, "")</f>
        <v>304</v>
      </c>
      <c r="D4944" s="9"/>
    </row>
    <row r="4945">
      <c r="A4945" s="10">
        <f>IF(my_protein!J4944 = my_protein!J4945, IF(my_protein!H4945 - my_protein!I4944 &lt; 100, A4944, A4944 + 1), A4944 + 1)</f>
        <v>3285</v>
      </c>
      <c r="B4945" s="10">
        <f>IF(my_protein!I4944 - my_protein!H4945 &gt; 0, my_protein!I4944 - my_protein!H4945, 0)</f>
        <v>0</v>
      </c>
      <c r="C4945">
        <f>IF(my_protein!B4945 = "with_protein", my_protein!S4945, "")</f>
        <v>484</v>
      </c>
      <c r="D4945" s="9"/>
    </row>
    <row r="4946">
      <c r="A4946" s="10">
        <f>IF(my_protein!J4945 = my_protein!J4946, IF(my_protein!H4946 - my_protein!I4945 &lt; 100, A4945, A4945 + 1), A4945 + 1)</f>
        <v>3286</v>
      </c>
      <c r="B4946" s="10">
        <f>IF(my_protein!I4945 - my_protein!H4946 &gt; 0, my_protein!I4945 - my_protein!H4946, 0)</f>
        <v>0</v>
      </c>
      <c r="C4946">
        <f>IF(my_protein!B4946 = "with_protein", my_protein!S4946, "")</f>
        <v>127</v>
      </c>
      <c r="D4946" s="9"/>
    </row>
    <row r="4947">
      <c r="A4947" s="10">
        <f>IF(my_protein!J4946 = my_protein!J4947, IF(my_protein!H4947 - my_protein!I4946 &lt; 100, A4946, A4946 + 1), A4946 + 1)</f>
        <v>3287</v>
      </c>
      <c r="B4947" s="10">
        <f>IF(my_protein!I4946 - my_protein!H4947 &gt; 0, my_protein!I4946 - my_protein!H4947, 0)</f>
        <v>0</v>
      </c>
      <c r="C4947">
        <f>IF(my_protein!B4947 = "with_protein", my_protein!S4947, "")</f>
        <v>166</v>
      </c>
      <c r="D4947" s="9"/>
    </row>
    <row r="4948">
      <c r="A4948" s="10">
        <f>IF(my_protein!J4947 = my_protein!J4948, IF(my_protein!H4948 - my_protein!I4947 &lt; 100, A4947, A4947 + 1), A4947 + 1)</f>
        <v>3287</v>
      </c>
      <c r="B4948" s="10">
        <f>IF(my_protein!I4947 - my_protein!H4948 &gt; 0, my_protein!I4947 - my_protein!H4948, 0)</f>
        <v>0</v>
      </c>
      <c r="C4948">
        <f>IF(my_protein!B4948 = "with_protein", my_protein!S4948, "")</f>
        <v>190</v>
      </c>
      <c r="D4948" s="9"/>
    </row>
    <row r="4949">
      <c r="A4949" s="10">
        <f>IF(my_protein!J4948 = my_protein!J4949, IF(my_protein!H4949 - my_protein!I4948 &lt; 100, A4948, A4948 + 1), A4948 + 1)</f>
        <v>3288</v>
      </c>
      <c r="B4949" s="10">
        <f>IF(my_protein!I4948 - my_protein!H4949 &gt; 0, my_protein!I4948 - my_protein!H4949, 0)</f>
        <v>0</v>
      </c>
      <c r="C4949">
        <f>IF(my_protein!B4949 = "with_protein", my_protein!S4949, "")</f>
        <v>176</v>
      </c>
      <c r="D4949" s="9"/>
    </row>
    <row r="4950">
      <c r="A4950" s="10">
        <f>IF(my_protein!J4949 = my_protein!J4950, IF(my_protein!H4950 - my_protein!I4949 &lt; 100, A4949, A4949 + 1), A4949 + 1)</f>
        <v>3289</v>
      </c>
      <c r="B4950" s="10">
        <f>IF(my_protein!I4949 - my_protein!H4950 &gt; 0, my_protein!I4949 - my_protein!H4950, 0)</f>
        <v>0</v>
      </c>
      <c r="C4950">
        <f>IF(my_protein!B4950 = "with_protein", my_protein!S4950, "")</f>
        <v>401</v>
      </c>
      <c r="D4950" s="9"/>
    </row>
    <row r="4951">
      <c r="A4951" s="10">
        <f>IF(my_protein!J4950 = my_protein!J4951, IF(my_protein!H4951 - my_protein!I4950 &lt; 100, A4950, A4950 + 1), A4950 + 1)</f>
        <v>3289</v>
      </c>
      <c r="B4951" s="10">
        <f>IF(my_protein!I4950 - my_protein!H4951 &gt; 0, my_protein!I4950 - my_protein!H4951, 0)</f>
        <v>3</v>
      </c>
      <c r="C4951">
        <f>IF(my_protein!B4951 = "with_protein", my_protein!S4951, "")</f>
        <v>222</v>
      </c>
      <c r="D4951" s="9"/>
    </row>
    <row r="4952">
      <c r="A4952" s="10">
        <f>IF(my_protein!J4951 = my_protein!J4952, IF(my_protein!H4952 - my_protein!I4951 &lt; 100, A4951, A4951 + 1), A4951 + 1)</f>
        <v>3290</v>
      </c>
      <c r="B4952" s="10">
        <f>IF(my_protein!I4951 - my_protein!H4952 &gt; 0, my_protein!I4951 - my_protein!H4952, 0)</f>
        <v>0</v>
      </c>
      <c r="C4952">
        <f>IF(my_protein!B4952 = "with_protein", my_protein!S4952, "")</f>
        <v>111</v>
      </c>
      <c r="D4952" s="9"/>
    </row>
    <row r="4953">
      <c r="A4953" s="10">
        <f>IF(my_protein!J4952 = my_protein!J4953, IF(my_protein!H4953 - my_protein!I4952 &lt; 100, A4952, A4952 + 1), A4952 + 1)</f>
        <v>3291</v>
      </c>
      <c r="B4953" s="10">
        <f>IF(my_protein!I4952 - my_protein!H4953 &gt; 0, my_protein!I4952 - my_protein!H4953, 0)</f>
        <v>0</v>
      </c>
      <c r="C4953">
        <f>IF(my_protein!B4953 = "with_protein", my_protein!S4953, "")</f>
        <v>821</v>
      </c>
      <c r="D4953" s="9"/>
    </row>
    <row r="4954">
      <c r="A4954" s="10">
        <f>IF(my_protein!J4953 = my_protein!J4954, IF(my_protein!H4954 - my_protein!I4953 &lt; 100, A4953, A4953 + 1), A4953 + 1)</f>
        <v>3292</v>
      </c>
      <c r="B4954" s="10">
        <f>IF(my_protein!I4953 - my_protein!H4954 &gt; 0, my_protein!I4953 - my_protein!H4954, 0)</f>
        <v>0</v>
      </c>
      <c r="C4954">
        <f>IF(my_protein!B4954 = "with_protein", my_protein!S4954, "")</f>
        <v>219</v>
      </c>
      <c r="D4954" s="9"/>
    </row>
    <row r="4955">
      <c r="A4955" s="10">
        <f>IF(my_protein!J4954 = my_protein!J4955, IF(my_protein!H4955 - my_protein!I4954 &lt; 100, A4954, A4954 + 1), A4954 + 1)</f>
        <v>3293</v>
      </c>
      <c r="B4955" s="10">
        <f>IF(my_protein!I4954 - my_protein!H4955 &gt; 0, my_protein!I4954 - my_protein!H4955, 0)</f>
        <v>0</v>
      </c>
      <c r="C4955">
        <f>IF(my_protein!B4955 = "with_protein", my_protein!S4955, "")</f>
        <v>130</v>
      </c>
      <c r="D4955" s="9"/>
    </row>
    <row r="4956">
      <c r="A4956" s="10">
        <f>IF(my_protein!J4955 = my_protein!J4956, IF(my_protein!H4956 - my_protein!I4955 &lt; 100, A4955, A4955 + 1), A4955 + 1)</f>
        <v>3294</v>
      </c>
      <c r="B4956" s="10">
        <f>IF(my_protein!I4955 - my_protein!H4956 &gt; 0, my_protein!I4955 - my_protein!H4956, 0)</f>
        <v>0</v>
      </c>
      <c r="C4956">
        <f>IF(my_protein!B4956 = "with_protein", my_protein!S4956, "")</f>
        <v>369</v>
      </c>
      <c r="D4956" s="9"/>
    </row>
    <row r="4957">
      <c r="A4957" s="10">
        <f>IF(my_protein!J4956 = my_protein!J4957, IF(my_protein!H4957 - my_protein!I4956 &lt; 100, A4956, A4956 + 1), A4956 + 1)</f>
        <v>3295</v>
      </c>
      <c r="B4957" s="10">
        <f>IF(my_protein!I4956 - my_protein!H4957 &gt; 0, my_protein!I4956 - my_protein!H4957, 0)</f>
        <v>0</v>
      </c>
      <c r="C4957">
        <f>IF(my_protein!B4957 = "with_protein", my_protein!S4957, "")</f>
        <v>104</v>
      </c>
      <c r="D4957" s="9"/>
    </row>
    <row r="4958">
      <c r="A4958" s="10">
        <f>IF(my_protein!J4957 = my_protein!J4958, IF(my_protein!H4958 - my_protein!I4957 &lt; 100, A4957, A4957 + 1), A4957 + 1)</f>
        <v>3296</v>
      </c>
      <c r="B4958" s="10">
        <f>IF(my_protein!I4957 - my_protein!H4958 &gt; 0, my_protein!I4957 - my_protein!H4958, 0)</f>
        <v>0</v>
      </c>
      <c r="C4958">
        <f>IF(my_protein!B4958 = "with_protein", my_protein!S4958, "")</f>
        <v>255</v>
      </c>
      <c r="D4958" s="9"/>
    </row>
    <row r="4959">
      <c r="A4959" s="10">
        <f>IF(my_protein!J4958 = my_protein!J4959, IF(my_protein!H4959 - my_protein!I4958 &lt; 100, A4958, A4958 + 1), A4958 + 1)</f>
        <v>3296</v>
      </c>
      <c r="B4959" s="10">
        <f>IF(my_protein!I4958 - my_protein!H4959 &gt; 0, my_protein!I4958 - my_protein!H4959, 0)</f>
        <v>0</v>
      </c>
      <c r="C4959">
        <f>IF(my_protein!B4959 = "with_protein", my_protein!S4959, "")</f>
        <v>334</v>
      </c>
      <c r="D4959" s="9"/>
    </row>
    <row r="4960">
      <c r="A4960" s="10">
        <f>IF(my_protein!J4959 = my_protein!J4960, IF(my_protein!H4960 - my_protein!I4959 &lt; 100, A4959, A4959 + 1), A4959 + 1)</f>
        <v>3297</v>
      </c>
      <c r="B4960" s="10">
        <f>IF(my_protein!I4959 - my_protein!H4960 &gt; 0, my_protein!I4959 - my_protein!H4960, 0)</f>
        <v>0</v>
      </c>
      <c r="C4960">
        <f>IF(my_protein!B4960 = "with_protein", my_protein!S4960, "")</f>
        <v>263</v>
      </c>
      <c r="D4960" s="9"/>
    </row>
    <row r="4961">
      <c r="A4961" s="10">
        <f>IF(my_protein!J4960 = my_protein!J4961, IF(my_protein!H4961 - my_protein!I4960 &lt; 100, A4960, A4960 + 1), A4960 + 1)</f>
        <v>3298</v>
      </c>
      <c r="B4961" s="10">
        <f>IF(my_protein!I4960 - my_protein!H4961 &gt; 0, my_protein!I4960 - my_protein!H4961, 0)</f>
        <v>0</v>
      </c>
      <c r="C4961">
        <f>IF(my_protein!B4961 = "with_protein", my_protein!S4961, "")</f>
        <v>309</v>
      </c>
      <c r="D4961" s="9"/>
    </row>
    <row r="4962">
      <c r="A4962" s="10">
        <f>IF(my_protein!J4961 = my_protein!J4962, IF(my_protein!H4962 - my_protein!I4961 &lt; 100, A4961, A4961 + 1), A4961 + 1)</f>
        <v>3299</v>
      </c>
      <c r="B4962" s="10">
        <f>IF(my_protein!I4961 - my_protein!H4962 &gt; 0, my_protein!I4961 - my_protein!H4962, 0)</f>
        <v>0</v>
      </c>
      <c r="C4962">
        <f>IF(my_protein!B4962 = "with_protein", my_protein!S4962, "")</f>
        <v>1489</v>
      </c>
      <c r="D4962" s="9"/>
    </row>
    <row r="4963">
      <c r="A4963" s="10">
        <f>IF(my_protein!J4962 = my_protein!J4963, IF(my_protein!H4963 - my_protein!I4962 &lt; 100, A4962, A4962 + 1), A4962 + 1)</f>
        <v>3300</v>
      </c>
      <c r="B4963" s="10">
        <f>IF(my_protein!I4962 - my_protein!H4963 &gt; 0, my_protein!I4962 - my_protein!H4963, 0)</f>
        <v>0</v>
      </c>
      <c r="C4963">
        <f>IF(my_protein!B4963 = "with_protein", my_protein!S4963, "")</f>
        <v>144</v>
      </c>
      <c r="D4963" s="9"/>
    </row>
    <row r="4964">
      <c r="A4964" s="10">
        <f>IF(my_protein!J4963 = my_protein!J4964, IF(my_protein!H4964 - my_protein!I4963 &lt; 100, A4963, A4963 + 1), A4963 + 1)</f>
        <v>3301</v>
      </c>
      <c r="B4964" s="10">
        <f>IF(my_protein!I4963 - my_protein!H4964 &gt; 0, my_protein!I4963 - my_protein!H4964, 0)</f>
        <v>0</v>
      </c>
      <c r="C4964">
        <f>IF(my_protein!B4964 = "with_protein", my_protein!S4964, "")</f>
        <v>396</v>
      </c>
      <c r="D4964" s="9"/>
    </row>
    <row r="4965">
      <c r="A4965" s="10">
        <f>IF(my_protein!J4964 = my_protein!J4965, IF(my_protein!H4965 - my_protein!I4964 &lt; 100, A4964, A4964 + 1), A4964 + 1)</f>
        <v>3301</v>
      </c>
      <c r="B4965" s="10">
        <f>IF(my_protein!I4964 - my_protein!H4965 &gt; 0, my_protein!I4964 - my_protein!H4965, 0)</f>
        <v>0</v>
      </c>
      <c r="C4965">
        <f>IF(my_protein!B4965 = "with_protein", my_protein!S4965, "")</f>
        <v>317</v>
      </c>
      <c r="D4965" s="9"/>
    </row>
    <row r="4966">
      <c r="A4966" s="10">
        <f>IF(my_protein!J4965 = my_protein!J4966, IF(my_protein!H4966 - my_protein!I4965 &lt; 100, A4965, A4965 + 1), A4965 + 1)</f>
        <v>3302</v>
      </c>
      <c r="B4966" s="10">
        <f>IF(my_protein!I4965 - my_protein!H4966 &gt; 0, my_protein!I4965 - my_protein!H4966, 0)</f>
        <v>0</v>
      </c>
      <c r="C4966">
        <f>IF(my_protein!B4966 = "with_protein", my_protein!S4966, "")</f>
        <v>172</v>
      </c>
      <c r="D4966" s="9"/>
    </row>
    <row r="4967">
      <c r="A4967" s="10">
        <f>IF(my_protein!J4966 = my_protein!J4967, IF(my_protein!H4967 - my_protein!I4966 &lt; 100, A4966, A4966 + 1), A4966 + 1)</f>
        <v>3303</v>
      </c>
      <c r="B4967" s="10">
        <f>IF(my_protein!I4966 - my_protein!H4967 &gt; 0, my_protein!I4966 - my_protein!H4967, 0)</f>
        <v>0</v>
      </c>
      <c r="C4967">
        <f>IF(my_protein!B4967 = "with_protein", my_protein!S4967, "")</f>
        <v>339</v>
      </c>
      <c r="D4967" s="9"/>
    </row>
    <row r="4968">
      <c r="A4968" s="10">
        <f>IF(my_protein!J4967 = my_protein!J4968, IF(my_protein!H4968 - my_protein!I4967 &lt; 100, A4967, A4967 + 1), A4967 + 1)</f>
        <v>3303</v>
      </c>
      <c r="B4968" s="10">
        <f>IF(my_protein!I4967 - my_protein!H4968 &gt; 0, my_protein!I4967 - my_protein!H4968, 0)</f>
        <v>0</v>
      </c>
      <c r="C4968">
        <f>IF(my_protein!B4968 = "with_protein", my_protein!S4968, "")</f>
        <v>466</v>
      </c>
      <c r="D4968" s="9"/>
    </row>
    <row r="4969">
      <c r="A4969" s="10">
        <f>IF(my_protein!J4968 = my_protein!J4969, IF(my_protein!H4969 - my_protein!I4968 &lt; 100, A4968, A4968 + 1), A4968 + 1)</f>
        <v>3303</v>
      </c>
      <c r="B4969" s="10">
        <f>IF(my_protein!I4968 - my_protein!H4969 &gt; 0, my_protein!I4968 - my_protein!H4969, 0)</f>
        <v>3</v>
      </c>
      <c r="C4969">
        <f>IF(my_protein!B4969 = "with_protein", my_protein!S4969, "")</f>
        <v>139</v>
      </c>
      <c r="D4969" s="9"/>
    </row>
    <row r="4970">
      <c r="A4970" s="10">
        <f>IF(my_protein!J4969 = my_protein!J4970, IF(my_protein!H4970 - my_protein!I4969 &lt; 100, A4969, A4969 + 1), A4969 + 1)</f>
        <v>3303</v>
      </c>
      <c r="B4970" s="10">
        <f>IF(my_protein!I4969 - my_protein!H4970 &gt; 0, my_protein!I4969 - my_protein!H4970, 0)</f>
        <v>3</v>
      </c>
      <c r="C4970">
        <f>IF(my_protein!B4970 = "with_protein", my_protein!S4970, "")</f>
        <v>117</v>
      </c>
      <c r="D4970" s="9"/>
    </row>
    <row r="4971">
      <c r="A4971" s="10">
        <f>IF(my_protein!J4970 = my_protein!J4971, IF(my_protein!H4971 - my_protein!I4970 &lt; 100, A4970, A4970 + 1), A4970 + 1)</f>
        <v>3303</v>
      </c>
      <c r="B4971" s="10">
        <f>IF(my_protein!I4970 - my_protein!H4971 &gt; 0, my_protein!I4970 - my_protein!H4971, 0)</f>
        <v>0</v>
      </c>
      <c r="C4971">
        <f>IF(my_protein!B4971 = "with_protein", my_protein!S4971, "")</f>
        <v>182</v>
      </c>
      <c r="D4971" s="9"/>
    </row>
    <row r="4972">
      <c r="A4972" s="10">
        <f>IF(my_protein!J4971 = my_protein!J4972, IF(my_protein!H4972 - my_protein!I4971 &lt; 100, A4971, A4971 + 1), A4971 + 1)</f>
        <v>3303</v>
      </c>
      <c r="B4972" s="10">
        <f>IF(my_protein!I4971 - my_protein!H4972 &gt; 0, my_protein!I4971 - my_protein!H4972, 0)</f>
        <v>3</v>
      </c>
      <c r="C4972">
        <f>IF(my_protein!B4972 = "with_protein", my_protein!S4972, "")</f>
        <v>392</v>
      </c>
      <c r="D4972" s="9"/>
    </row>
    <row r="4973">
      <c r="A4973" s="10">
        <f>IF(my_protein!J4972 = my_protein!J4973, IF(my_protein!H4973 - my_protein!I4972 &lt; 100, A4972, A4972 + 1), A4972 + 1)</f>
        <v>3304</v>
      </c>
      <c r="B4973" s="10">
        <f>IF(my_protein!I4972 - my_protein!H4973 &gt; 0, my_protein!I4972 - my_protein!H4973, 0)</f>
        <v>0</v>
      </c>
      <c r="C4973">
        <f>IF(my_protein!B4973 = "with_protein", my_protein!S4973, "")</f>
        <v>285</v>
      </c>
      <c r="D4973" s="9"/>
    </row>
    <row r="4974">
      <c r="A4974" s="10">
        <f>IF(my_protein!J4973 = my_protein!J4974, IF(my_protein!H4974 - my_protein!I4973 &lt; 100, A4973, A4973 + 1), A4973 + 1)</f>
        <v>3305</v>
      </c>
      <c r="B4974" s="10">
        <f>IF(my_protein!I4973 - my_protein!H4974 &gt; 0, my_protein!I4973 - my_protein!H4974, 0)</f>
        <v>0</v>
      </c>
      <c r="C4974">
        <f>IF(my_protein!B4974 = "with_protein", my_protein!S4974, "")</f>
        <v>216</v>
      </c>
      <c r="D4974" s="9"/>
    </row>
    <row r="4975">
      <c r="A4975" s="10">
        <f>IF(my_protein!J4974 = my_protein!J4975, IF(my_protein!H4975 - my_protein!I4974 &lt; 100, A4974, A4974 + 1), A4974 + 1)</f>
        <v>3305</v>
      </c>
      <c r="B4975" s="10">
        <f>IF(my_protein!I4974 - my_protein!H4975 &gt; 0, my_protein!I4974 - my_protein!H4975, 0)</f>
        <v>0</v>
      </c>
      <c r="C4975">
        <f>IF(my_protein!B4975 = "with_protein", my_protein!S4975, "")</f>
        <v>212</v>
      </c>
      <c r="D4975" s="9"/>
    </row>
    <row r="4976">
      <c r="A4976" s="10">
        <f>IF(my_protein!J4975 = my_protein!J4976, IF(my_protein!H4976 - my_protein!I4975 &lt; 100, A4975, A4975 + 1), A4975 + 1)</f>
        <v>3306</v>
      </c>
      <c r="B4976" s="10">
        <f>IF(my_protein!I4975 - my_protein!H4976 &gt; 0, my_protein!I4975 - my_protein!H4976, 0)</f>
        <v>0</v>
      </c>
      <c r="C4976">
        <f>IF(my_protein!B4976 = "with_protein", my_protein!S4976, "")</f>
        <v>257</v>
      </c>
      <c r="D4976" s="9"/>
    </row>
    <row r="4977">
      <c r="A4977" s="10">
        <f>IF(my_protein!J4976 = my_protein!J4977, IF(my_protein!H4977 - my_protein!I4976 &lt; 100, A4976, A4976 + 1), A4976 + 1)</f>
        <v>3307</v>
      </c>
      <c r="B4977" s="10">
        <f>IF(my_protein!I4976 - my_protein!H4977 &gt; 0, my_protein!I4976 - my_protein!H4977, 0)</f>
        <v>0</v>
      </c>
      <c r="C4977">
        <f>IF(my_protein!B4977 = "with_protein", my_protein!S4977, "")</f>
        <v>110</v>
      </c>
      <c r="D4977" s="9"/>
    </row>
    <row r="4978">
      <c r="A4978" s="10">
        <f>IF(my_protein!J4977 = my_protein!J4978, IF(my_protein!H4978 - my_protein!I4977 &lt; 100, A4977, A4977 + 1), A4977 + 1)</f>
        <v>3308</v>
      </c>
      <c r="B4978" s="10">
        <f>IF(my_protein!I4977 - my_protein!H4978 &gt; 0, my_protein!I4977 - my_protein!H4978, 0)</f>
        <v>0</v>
      </c>
      <c r="C4978">
        <f>IF(my_protein!B4978 = "with_protein", my_protein!S4978, "")</f>
        <v>518</v>
      </c>
      <c r="D4978" s="9"/>
    </row>
    <row r="4979">
      <c r="A4979" s="10">
        <f>IF(my_protein!J4978 = my_protein!J4979, IF(my_protein!H4979 - my_protein!I4978 &lt; 100, A4978, A4978 + 1), A4978 + 1)</f>
        <v>3309</v>
      </c>
      <c r="B4979" s="10">
        <f>IF(my_protein!I4978 - my_protein!H4979 &gt; 0, my_protein!I4978 - my_protein!H4979, 0)</f>
        <v>0</v>
      </c>
      <c r="C4979">
        <f>IF(my_protein!B4979 = "with_protein", my_protein!S4979, "")</f>
        <v>221</v>
      </c>
      <c r="D4979" s="9"/>
    </row>
    <row r="4980">
      <c r="A4980" s="10">
        <f>IF(my_protein!J4979 = my_protein!J4980, IF(my_protein!H4980 - my_protein!I4979 &lt; 100, A4979, A4979 + 1), A4979 + 1)</f>
        <v>3309</v>
      </c>
      <c r="B4980" s="10">
        <f>IF(my_protein!I4979 - my_protein!H4980 &gt; 0, my_protein!I4979 - my_protein!H4980, 0)</f>
        <v>0</v>
      </c>
      <c r="C4980">
        <f>IF(my_protein!B4980 = "with_protein", my_protein!S4980, "")</f>
        <v>108</v>
      </c>
      <c r="D4980" s="9"/>
    </row>
    <row r="4981">
      <c r="A4981" s="10">
        <f>IF(my_protein!J4980 = my_protein!J4981, IF(my_protein!H4981 - my_protein!I4980 &lt; 100, A4980, A4980 + 1), A4980 + 1)</f>
        <v>3310</v>
      </c>
      <c r="B4981" s="10">
        <f>IF(my_protein!I4980 - my_protein!H4981 &gt; 0, my_protein!I4980 - my_protein!H4981, 0)</f>
        <v>0</v>
      </c>
      <c r="C4981">
        <f>IF(my_protein!B4981 = "with_protein", my_protein!S4981, "")</f>
        <v>561</v>
      </c>
      <c r="D4981" s="9"/>
    </row>
    <row r="4982">
      <c r="A4982" s="10">
        <f>IF(my_protein!J4981 = my_protein!J4982, IF(my_protein!H4982 - my_protein!I4981 &lt; 100, A4981, A4981 + 1), A4981 + 1)</f>
        <v>3310</v>
      </c>
      <c r="B4982" s="10">
        <f>IF(my_protein!I4981 - my_protein!H4982 &gt; 0, my_protein!I4981 - my_protein!H4982, 0)</f>
        <v>0</v>
      </c>
      <c r="C4982">
        <f>IF(my_protein!B4982 = "with_protein", my_protein!S4982, "")</f>
        <v>293</v>
      </c>
      <c r="D4982" s="9"/>
    </row>
    <row r="4983">
      <c r="A4983" s="10">
        <f>IF(my_protein!J4982 = my_protein!J4983, IF(my_protein!H4983 - my_protein!I4982 &lt; 100, A4982, A4982 + 1), A4982 + 1)</f>
        <v>3311</v>
      </c>
      <c r="B4983" s="10">
        <f>IF(my_protein!I4982 - my_protein!H4983 &gt; 0, my_protein!I4982 - my_protein!H4983, 0)</f>
        <v>0</v>
      </c>
      <c r="C4983">
        <f>IF(my_protein!B4983 = "with_protein", my_protein!S4983, "")</f>
        <v>227</v>
      </c>
      <c r="D4983" s="9"/>
    </row>
    <row r="4984">
      <c r="A4984" s="10">
        <f>IF(my_protein!J4983 = my_protein!J4984, IF(my_protein!H4984 - my_protein!I4983 &lt; 100, A4983, A4983 + 1), A4983 + 1)</f>
        <v>3312</v>
      </c>
      <c r="B4984" s="10">
        <f>IF(my_protein!I4983 - my_protein!H4984 &gt; 0, my_protein!I4983 - my_protein!H4984, 0)</f>
        <v>0</v>
      </c>
      <c r="C4984">
        <f>IF(my_protein!B4984 = "with_protein", my_protein!S4984, "")</f>
        <v>318</v>
      </c>
      <c r="D4984" s="9"/>
    </row>
    <row r="4985">
      <c r="A4985" s="10">
        <f>IF(my_protein!J4984 = my_protein!J4985, IF(my_protein!H4985 - my_protein!I4984 &lt; 100, A4984, A4984 + 1), A4984 + 1)</f>
        <v>3313</v>
      </c>
      <c r="B4985" s="10">
        <f>IF(my_protein!I4984 - my_protein!H4985 &gt; 0, my_protein!I4984 - my_protein!H4985, 0)</f>
        <v>0</v>
      </c>
      <c r="C4985">
        <f>IF(my_protein!B4985 = "with_protein", my_protein!S4985, "")</f>
        <v>220</v>
      </c>
      <c r="D4985" s="9"/>
    </row>
    <row r="4986">
      <c r="A4986" s="10">
        <f>IF(my_protein!J4985 = my_protein!J4986, IF(my_protein!H4986 - my_protein!I4985 &lt; 100, A4985, A4985 + 1), A4985 + 1)</f>
        <v>3314</v>
      </c>
      <c r="B4986" s="10">
        <f>IF(my_protein!I4985 - my_protein!H4986 &gt; 0, my_protein!I4985 - my_protein!H4986, 0)</f>
        <v>0</v>
      </c>
      <c r="C4986">
        <f>IF(my_protein!B4986 = "with_protein", my_protein!S4986, "")</f>
        <v>176</v>
      </c>
      <c r="D4986" s="9"/>
    </row>
    <row r="4987">
      <c r="A4987" s="10">
        <f>IF(my_protein!J4986 = my_protein!J4987, IF(my_protein!H4987 - my_protein!I4986 &lt; 100, A4986, A4986 + 1), A4986 + 1)</f>
        <v>3315</v>
      </c>
      <c r="B4987" s="10">
        <f>IF(my_protein!I4986 - my_protein!H4987 &gt; 0, my_protein!I4986 - my_protein!H4987, 0)</f>
        <v>0</v>
      </c>
      <c r="C4987">
        <f>IF(my_protein!B4987 = "with_protein", my_protein!S4987, "")</f>
        <v>105</v>
      </c>
      <c r="D4987" s="9"/>
    </row>
    <row r="4988">
      <c r="A4988" s="10">
        <f>IF(my_protein!J4987 = my_protein!J4988, IF(my_protein!H4988 - my_protein!I4987 &lt; 100, A4987, A4987 + 1), A4987 + 1)</f>
        <v>3316</v>
      </c>
      <c r="B4988" s="10">
        <f>IF(my_protein!I4987 - my_protein!H4988 &gt; 0, my_protein!I4987 - my_protein!H4988, 0)</f>
        <v>0</v>
      </c>
      <c r="C4988">
        <f>IF(my_protein!B4988 = "with_protein", my_protein!S4988, "")</f>
        <v>161</v>
      </c>
      <c r="D4988" s="9"/>
    </row>
    <row r="4989">
      <c r="A4989" s="10">
        <f>IF(my_protein!J4988 = my_protein!J4989, IF(my_protein!H4989 - my_protein!I4988 &lt; 100, A4988, A4988 + 1), A4988 + 1)</f>
        <v>3317</v>
      </c>
      <c r="B4989" s="10">
        <f>IF(my_protein!I4988 - my_protein!H4989 &gt; 0, my_protein!I4988 - my_protein!H4989, 0)</f>
        <v>0</v>
      </c>
      <c r="C4989">
        <f>IF(my_protein!B4989 = "with_protein", my_protein!S4989, "")</f>
        <v>476</v>
      </c>
      <c r="D4989" s="9"/>
    </row>
    <row r="4990">
      <c r="A4990" s="10">
        <f>IF(my_protein!J4989 = my_protein!J4990, IF(my_protein!H4990 - my_protein!I4989 &lt; 100, A4989, A4989 + 1), A4989 + 1)</f>
        <v>3318</v>
      </c>
      <c r="B4990" s="10">
        <f>IF(my_protein!I4989 - my_protein!H4990 &gt; 0, my_protein!I4989 - my_protein!H4990, 0)</f>
        <v>0</v>
      </c>
      <c r="C4990">
        <f>IF(my_protein!B4990 = "with_protein", my_protein!S4990, "")</f>
        <v>401</v>
      </c>
      <c r="D4990" s="9"/>
    </row>
    <row r="4991">
      <c r="A4991" s="10">
        <f>IF(my_protein!J4990 = my_protein!J4991, IF(my_protein!H4991 - my_protein!I4990 &lt; 100, A4990, A4990 + 1), A4990 + 1)</f>
        <v>3318</v>
      </c>
      <c r="B4991" s="10">
        <f>IF(my_protein!I4990 - my_protein!H4991 &gt; 0, my_protein!I4990 - my_protein!H4991, 0)</f>
        <v>3</v>
      </c>
      <c r="C4991">
        <f>IF(my_protein!B4991 = "with_protein", my_protein!S4991, "")</f>
        <v>714</v>
      </c>
      <c r="D4991" s="9"/>
    </row>
    <row r="4992">
      <c r="A4992" s="10">
        <f>IF(my_protein!J4991 = my_protein!J4992, IF(my_protein!H4992 - my_protein!I4991 &lt; 100, A4991, A4991 + 1), A4991 + 1)</f>
        <v>3319</v>
      </c>
      <c r="B4992" s="10">
        <f>IF(my_protein!I4991 - my_protein!H4992 &gt; 0, my_protein!I4991 - my_protein!H4992, 0)</f>
        <v>0</v>
      </c>
      <c r="C4992">
        <f>IF(my_protein!B4992 = "with_protein", my_protein!S4992, "")</f>
        <v>297</v>
      </c>
      <c r="D4992" s="9"/>
    </row>
    <row r="4993">
      <c r="A4993" s="10">
        <f>IF(my_protein!J4992 = my_protein!J4993, IF(my_protein!H4993 - my_protein!I4992 &lt; 100, A4992, A4992 + 1), A4992 + 1)</f>
        <v>3320</v>
      </c>
      <c r="B4993" s="10">
        <f>IF(my_protein!I4992 - my_protein!H4993 &gt; 0, my_protein!I4992 - my_protein!H4993, 0)</f>
        <v>0</v>
      </c>
      <c r="C4993">
        <f>IF(my_protein!B4993 = "with_protein", my_protein!S4993, "")</f>
        <v>829</v>
      </c>
      <c r="D4993" s="9"/>
    </row>
    <row r="4994">
      <c r="A4994" s="10">
        <f>IF(my_protein!J4993 = my_protein!J4994, IF(my_protein!H4994 - my_protein!I4993 &lt; 100, A4993, A4993 + 1), A4993 + 1)</f>
        <v>3321</v>
      </c>
      <c r="B4994" s="10">
        <f>IF(my_protein!I4993 - my_protein!H4994 &gt; 0, my_protein!I4993 - my_protein!H4994, 0)</f>
        <v>0</v>
      </c>
      <c r="C4994">
        <f>IF(my_protein!B4994 = "with_protein", my_protein!S4994, "")</f>
        <v>457</v>
      </c>
      <c r="D4994" s="9"/>
    </row>
    <row r="4995">
      <c r="A4995" s="10">
        <f>IF(my_protein!J4994 = my_protein!J4995, IF(my_protein!H4995 - my_protein!I4994 &lt; 100, A4994, A4994 + 1), A4994 + 1)</f>
        <v>3322</v>
      </c>
      <c r="B4995" s="10">
        <f>IF(my_protein!I4994 - my_protein!H4995 &gt; 0, my_protein!I4994 - my_protein!H4995, 0)</f>
        <v>0</v>
      </c>
      <c r="C4995">
        <f>IF(my_protein!B4995 = "with_protein", my_protein!S4995, "")</f>
        <v>572</v>
      </c>
      <c r="D4995" s="9"/>
    </row>
    <row r="4996">
      <c r="A4996" s="10">
        <f>IF(my_protein!J4995 = my_protein!J4996, IF(my_protein!H4996 - my_protein!I4995 &lt; 100, A4995, A4995 + 1), A4995 + 1)</f>
        <v>3322</v>
      </c>
      <c r="B4996" s="10">
        <f>IF(my_protein!I4995 - my_protein!H4996 &gt; 0, my_protein!I4995 - my_protein!H4996, 0)</f>
        <v>3</v>
      </c>
      <c r="C4996">
        <f>IF(my_protein!B4996 = "with_protein", my_protein!S4996, "")</f>
        <v>706</v>
      </c>
      <c r="D4996" s="9"/>
    </row>
    <row r="4997">
      <c r="A4997" s="10">
        <f>IF(my_protein!J4996 = my_protein!J4997, IF(my_protein!H4997 - my_protein!I4996 &lt; 100, A4996, A4996 + 1), A4996 + 1)</f>
        <v>3322</v>
      </c>
      <c r="B4997" s="10">
        <f>IF(my_protein!I4996 - my_protein!H4997 &gt; 0, my_protein!I4996 - my_protein!H4997, 0)</f>
        <v>0</v>
      </c>
      <c r="C4997">
        <f>IF(my_protein!B4997 = "with_protein", my_protein!S4997, "")</f>
        <v>64</v>
      </c>
      <c r="D4997" s="9"/>
    </row>
    <row r="4998">
      <c r="A4998" s="10">
        <f>IF(my_protein!J4997 = my_protein!J4998, IF(my_protein!H4998 - my_protein!I4997 &lt; 100, A4997, A4997 + 1), A4997 + 1)</f>
        <v>3323</v>
      </c>
      <c r="B4998" s="10">
        <f>IF(my_protein!I4997 - my_protein!H4998 &gt; 0, my_protein!I4997 - my_protein!H4998, 0)</f>
        <v>0</v>
      </c>
      <c r="C4998">
        <f>IF(my_protein!B4998 = "with_protein", my_protein!S4998, "")</f>
        <v>894</v>
      </c>
      <c r="D4998" s="9"/>
    </row>
    <row r="4999">
      <c r="A4999" s="10">
        <f>IF(my_protein!J4998 = my_protein!J4999, IF(my_protein!H4999 - my_protein!I4998 &lt; 100, A4998, A4998 + 1), A4998 + 1)</f>
        <v>3324</v>
      </c>
      <c r="B4999" s="10">
        <f>IF(my_protein!I4998 - my_protein!H4999 &gt; 0, my_protein!I4998 - my_protein!H4999, 0)</f>
        <v>0</v>
      </c>
      <c r="C4999">
        <f>IF(my_protein!B4999 = "with_protein", my_protein!S4999, "")</f>
        <v>580</v>
      </c>
      <c r="D4999" s="9"/>
    </row>
    <row r="5000">
      <c r="A5000" s="10">
        <f>IF(my_protein!J4999 = my_protein!J5000, IF(my_protein!H5000 - my_protein!I4999 &lt; 100, A4999, A4999 + 1), A4999 + 1)</f>
        <v>3324</v>
      </c>
      <c r="B5000" s="10">
        <f>IF(my_protein!I4999 - my_protein!H5000 &gt; 0, my_protein!I4999 - my_protein!H5000, 0)</f>
        <v>0</v>
      </c>
      <c r="C5000">
        <f>IF(my_protein!B5000 = "with_protein", my_protein!S5000, "")</f>
        <v>531</v>
      </c>
      <c r="D5000" s="9"/>
    </row>
    <row r="5001">
      <c r="A5001" s="10">
        <f>IF(my_protein!J5000 = my_protein!J5001, IF(my_protein!H5001 - my_protein!I5000 &lt; 100, A5000, A5000 + 1), A5000 + 1)</f>
        <v>3325</v>
      </c>
      <c r="B5001" s="10">
        <f>IF(my_protein!I5000 - my_protein!H5001 &gt; 0, my_protein!I5000 - my_protein!H5001, 0)</f>
        <v>0</v>
      </c>
      <c r="C5001">
        <f>IF(my_protein!B5001 = "with_protein", my_protein!S5001, "")</f>
        <v>649</v>
      </c>
      <c r="D5001" s="9"/>
    </row>
    <row r="5002">
      <c r="A5002" s="10">
        <f>IF(my_protein!J5001 = my_protein!J5002, IF(my_protein!H5002 - my_protein!I5001 &lt; 100, A5001, A5001 + 1), A5001 + 1)</f>
        <v>3326</v>
      </c>
      <c r="B5002" s="10">
        <f>IF(my_protein!I5001 - my_protein!H5002 &gt; 0, my_protein!I5001 - my_protein!H5002, 0)</f>
        <v>0</v>
      </c>
      <c r="C5002">
        <f>IF(my_protein!B5002 = "with_protein", my_protein!S5002, "")</f>
        <v>551</v>
      </c>
      <c r="D5002" s="9"/>
    </row>
    <row r="5003">
      <c r="A5003" s="10">
        <f>IF(my_protein!J5002 = my_protein!J5003, IF(my_protein!H5003 - my_protein!I5002 &lt; 100, A5002, A5002 + 1), A5002 + 1)</f>
        <v>3326</v>
      </c>
      <c r="B5003" s="10">
        <f>IF(my_protein!I5002 - my_protein!H5003 &gt; 0, my_protein!I5002 - my_protein!H5003, 0)</f>
        <v>3</v>
      </c>
      <c r="C5003">
        <f>IF(my_protein!B5003 = "with_protein", my_protein!S5003, "")</f>
        <v>1190</v>
      </c>
      <c r="D5003" s="9"/>
    </row>
    <row r="5004">
      <c r="A5004" s="10">
        <f>IF(my_protein!J5003 = my_protein!J5004, IF(my_protein!H5004 - my_protein!I5003 &lt; 100, A5003, A5003 + 1), A5003 + 1)</f>
        <v>3326</v>
      </c>
      <c r="B5004" s="10">
        <f>IF(my_protein!I5003 - my_protein!H5004 &gt; 0, my_protein!I5003 - my_protein!H5004, 0)</f>
        <v>3</v>
      </c>
      <c r="C5004">
        <f>IF(my_protein!B5004 = "with_protein", my_protein!S5004, "")</f>
        <v>232</v>
      </c>
      <c r="D5004" s="9"/>
    </row>
    <row r="5005">
      <c r="A5005" s="10">
        <f>IF(my_protein!J5004 = my_protein!J5005, IF(my_protein!H5005 - my_protein!I5004 &lt; 100, A5004, A5004 + 1), A5004 + 1)</f>
        <v>3326</v>
      </c>
      <c r="B5005" s="10">
        <f>IF(my_protein!I5004 - my_protein!H5005 &gt; 0, my_protein!I5004 - my_protein!H5005, 0)</f>
        <v>3</v>
      </c>
      <c r="C5005">
        <f>IF(my_protein!B5005 = "with_protein", my_protein!S5005, "")</f>
        <v>269</v>
      </c>
      <c r="D5005" s="9"/>
    </row>
    <row r="5006">
      <c r="A5006" s="10">
        <f>IF(my_protein!J5005 = my_protein!J5006, IF(my_protein!H5006 - my_protein!I5005 &lt; 100, A5005, A5005 + 1), A5005 + 1)</f>
        <v>3327</v>
      </c>
      <c r="B5006" s="10">
        <f>IF(my_protein!I5005 - my_protein!H5006 &gt; 0, my_protein!I5005 - my_protein!H5006, 0)</f>
        <v>0</v>
      </c>
      <c r="C5006">
        <f>IF(my_protein!B5006 = "with_protein", my_protein!S5006, "")</f>
        <v>494</v>
      </c>
      <c r="D5006" s="9"/>
    </row>
    <row r="5007">
      <c r="A5007" s="10">
        <f>IF(my_protein!J5006 = my_protein!J5007, IF(my_protein!H5007 - my_protein!I5006 &lt; 100, A5006, A5006 + 1), A5006 + 1)</f>
        <v>3328</v>
      </c>
      <c r="B5007" s="10">
        <f>IF(my_protein!I5006 - my_protein!H5007 &gt; 0, my_protein!I5006 - my_protein!H5007, 0)</f>
        <v>0</v>
      </c>
      <c r="C5007">
        <f>IF(my_protein!B5007 = "with_protein", my_protein!S5007, "")</f>
        <v>610</v>
      </c>
      <c r="D5007" s="9"/>
    </row>
    <row r="5008">
      <c r="A5008" s="10">
        <f>IF(my_protein!J5007 = my_protein!J5008, IF(my_protein!H5008 - my_protein!I5007 &lt; 100, A5007, A5007 + 1), A5007 + 1)</f>
        <v>3328</v>
      </c>
      <c r="B5008" s="10">
        <f>IF(my_protein!I5007 - my_protein!H5008 &gt; 0, my_protein!I5007 - my_protein!H5008, 0)</f>
        <v>3</v>
      </c>
      <c r="C5008">
        <f>IF(my_protein!B5008 = "with_protein", my_protein!S5008, "")</f>
        <v>614</v>
      </c>
      <c r="D5008" s="9"/>
    </row>
    <row r="5009">
      <c r="A5009" s="10">
        <f>IF(my_protein!J5008 = my_protein!J5009, IF(my_protein!H5009 - my_protein!I5008 &lt; 100, A5008, A5008 + 1), A5008 + 1)</f>
        <v>3329</v>
      </c>
      <c r="B5009" s="10">
        <f>IF(my_protein!I5008 - my_protein!H5009 &gt; 0, my_protein!I5008 - my_protein!H5009, 0)</f>
        <v>0</v>
      </c>
      <c r="C5009">
        <f>IF(my_protein!B5009 = "with_protein", my_protein!S5009, "")</f>
        <v>726</v>
      </c>
      <c r="D5009" s="9"/>
    </row>
    <row r="5010">
      <c r="A5010" s="10">
        <f>IF(my_protein!J5009 = my_protein!J5010, IF(my_protein!H5010 - my_protein!I5009 &lt; 100, A5009, A5009 + 1), A5009 + 1)</f>
        <v>3330</v>
      </c>
      <c r="B5010" s="10">
        <f>IF(my_protein!I5009 - my_protein!H5010 &gt; 0, my_protein!I5009 - my_protein!H5010, 0)</f>
        <v>0</v>
      </c>
      <c r="C5010">
        <f>IF(my_protein!B5010 = "with_protein", my_protein!S5010, "")</f>
        <v>405</v>
      </c>
      <c r="D5010" s="9"/>
    </row>
    <row r="5011">
      <c r="A5011" s="10">
        <f>IF(my_protein!J5010 = my_protein!J5011, IF(my_protein!H5011 - my_protein!I5010 &lt; 100, A5010, A5010 + 1), A5010 + 1)</f>
        <v>3331</v>
      </c>
      <c r="B5011" s="10">
        <f>IF(my_protein!I5010 - my_protein!H5011 &gt; 0, my_protein!I5010 - my_protein!H5011, 0)</f>
        <v>0</v>
      </c>
      <c r="C5011">
        <f>IF(my_protein!B5011 = "with_protein", my_protein!S5011, "")</f>
        <v>410</v>
      </c>
      <c r="D5011" s="9"/>
    </row>
    <row r="5012">
      <c r="A5012" s="10">
        <f>IF(my_protein!J5011 = my_protein!J5012, IF(my_protein!H5012 - my_protein!I5011 &lt; 100, A5011, A5011 + 1), A5011 + 1)</f>
        <v>3332</v>
      </c>
      <c r="B5012" s="10">
        <f>IF(my_protein!I5011 - my_protein!H5012 &gt; 0, my_protein!I5011 - my_protein!H5012, 0)</f>
        <v>0</v>
      </c>
      <c r="C5012">
        <f>IF(my_protein!B5012 = "with_protein", my_protein!S5012, "")</f>
        <v>399</v>
      </c>
      <c r="D5012" s="9"/>
    </row>
    <row r="5013">
      <c r="A5013" s="10">
        <f>IF(my_protein!J5012 = my_protein!J5013, IF(my_protein!H5013 - my_protein!I5012 &lt; 100, A5012, A5012 + 1), A5012 + 1)</f>
        <v>3333</v>
      </c>
      <c r="B5013" s="10">
        <f>IF(my_protein!I5012 - my_protein!H5013 &gt; 0, my_protein!I5012 - my_protein!H5013, 0)</f>
        <v>0</v>
      </c>
      <c r="C5013">
        <f>IF(my_protein!B5013 = "with_protein", my_protein!S5013, "")</f>
        <v>176</v>
      </c>
      <c r="D5013" s="9"/>
    </row>
    <row r="5014">
      <c r="A5014" s="10">
        <f>IF(my_protein!J5013 = my_protein!J5014, IF(my_protein!H5014 - my_protein!I5013 &lt; 100, A5013, A5013 + 1), A5013 + 1)</f>
        <v>3334</v>
      </c>
      <c r="B5014" s="10">
        <f>IF(my_protein!I5013 - my_protein!H5014 &gt; 0, my_protein!I5013 - my_protein!H5014, 0)</f>
        <v>0</v>
      </c>
      <c r="C5014">
        <f>IF(my_protein!B5014 = "with_protein", my_protein!S5014, "")</f>
        <v>455</v>
      </c>
      <c r="D5014" s="9"/>
    </row>
    <row r="5015">
      <c r="A5015" s="10">
        <f>IF(my_protein!J5014 = my_protein!J5015, IF(my_protein!H5015 - my_protein!I5014 &lt; 100, A5014, A5014 + 1), A5014 + 1)</f>
        <v>3335</v>
      </c>
      <c r="B5015" s="10">
        <f>IF(my_protein!I5014 - my_protein!H5015 &gt; 0, my_protein!I5014 - my_protein!H5015, 0)</f>
        <v>0</v>
      </c>
      <c r="C5015">
        <f>IF(my_protein!B5015 = "with_protein", my_protein!S5015, "")</f>
        <v>422</v>
      </c>
      <c r="D5015" s="9"/>
    </row>
    <row r="5016">
      <c r="A5016" s="10">
        <f>IF(my_protein!J5015 = my_protein!J5016, IF(my_protein!H5016 - my_protein!I5015 &lt; 100, A5015, A5015 + 1), A5015 + 1)</f>
        <v>3335</v>
      </c>
      <c r="B5016" s="10">
        <f>IF(my_protein!I5015 - my_protein!H5016 &gt; 0, my_protein!I5015 - my_protein!H5016, 0)</f>
        <v>0</v>
      </c>
      <c r="C5016">
        <f>IF(my_protein!B5016 = "with_protein", my_protein!S5016, "")</f>
        <v>124</v>
      </c>
      <c r="D5016" s="9"/>
    </row>
    <row r="5017">
      <c r="A5017" s="10">
        <f>IF(my_protein!J5016 = my_protein!J5017, IF(my_protein!H5017 - my_protein!I5016 &lt; 100, A5016, A5016 + 1), A5016 + 1)</f>
        <v>3335</v>
      </c>
      <c r="B5017" s="10">
        <f>IF(my_protein!I5016 - my_protein!H5017 &gt; 0, my_protein!I5016 - my_protein!H5017, 0)</f>
        <v>0</v>
      </c>
      <c r="C5017">
        <f>IF(my_protein!B5017 = "with_protein", my_protein!S5017, "")</f>
        <v>372</v>
      </c>
      <c r="D5017" s="9"/>
    </row>
    <row r="5018">
      <c r="A5018" s="10">
        <f>IF(my_protein!J5017 = my_protein!J5018, IF(my_protein!H5018 - my_protein!I5017 &lt; 100, A5017, A5017 + 1), A5017 + 1)</f>
        <v>3336</v>
      </c>
      <c r="B5018" s="10">
        <f>IF(my_protein!I5017 - my_protein!H5018 &gt; 0, my_protein!I5017 - my_protein!H5018, 0)</f>
        <v>0</v>
      </c>
      <c r="C5018">
        <f>IF(my_protein!B5018 = "with_protein", my_protein!S5018, "")</f>
        <v>255</v>
      </c>
      <c r="D5018" s="9"/>
    </row>
    <row r="5019">
      <c r="A5019" s="10">
        <f>IF(my_protein!J5018 = my_protein!J5019, IF(my_protein!H5019 - my_protein!I5018 &lt; 100, A5018, A5018 + 1), A5018 + 1)</f>
        <v>3337</v>
      </c>
      <c r="B5019" s="10">
        <f>IF(my_protein!I5018 - my_protein!H5019 &gt; 0, my_protein!I5018 - my_protein!H5019, 0)</f>
        <v>0</v>
      </c>
      <c r="C5019">
        <f>IF(my_protein!B5019 = "with_protein", my_protein!S5019, "")</f>
        <v>235</v>
      </c>
      <c r="D5019" s="9"/>
    </row>
    <row r="5020">
      <c r="A5020" s="10">
        <f>IF(my_protein!J5019 = my_protein!J5020, IF(my_protein!H5020 - my_protein!I5019 &lt; 100, A5019, A5019 + 1), A5019 + 1)</f>
        <v>3338</v>
      </c>
      <c r="B5020" s="10">
        <f>IF(my_protein!I5019 - my_protein!H5020 &gt; 0, my_protein!I5019 - my_protein!H5020, 0)</f>
        <v>0</v>
      </c>
      <c r="C5020">
        <f>IF(my_protein!B5020 = "with_protein", my_protein!S5020, "")</f>
        <v>332</v>
      </c>
      <c r="D5020" s="9"/>
    </row>
    <row r="5021">
      <c r="A5021" s="10">
        <f>IF(my_protein!J5020 = my_protein!J5021, IF(my_protein!H5021 - my_protein!I5020 &lt; 100, A5020, A5020 + 1), A5020 + 1)</f>
        <v>3338</v>
      </c>
      <c r="B5021" s="10">
        <f>IF(my_protein!I5020 - my_protein!H5021 &gt; 0, my_protein!I5020 - my_protein!H5021, 0)</f>
        <v>0</v>
      </c>
      <c r="C5021">
        <f>IF(my_protein!B5021 = "with_protein", my_protein!S5021, "")</f>
        <v>591</v>
      </c>
      <c r="D5021" s="9"/>
    </row>
    <row r="5022">
      <c r="A5022" s="10">
        <f>IF(my_protein!J5021 = my_protein!J5022, IF(my_protein!H5022 - my_protein!I5021 &lt; 100, A5021, A5021 + 1), A5021 + 1)</f>
        <v>3339</v>
      </c>
      <c r="B5022" s="10">
        <f>IF(my_protein!I5021 - my_protein!H5022 &gt; 0, my_protein!I5021 - my_protein!H5022, 0)</f>
        <v>0</v>
      </c>
      <c r="C5022">
        <f>IF(my_protein!B5022 = "with_protein", my_protein!S5022, "")</f>
        <v>318</v>
      </c>
      <c r="D5022" s="9"/>
    </row>
    <row r="5023">
      <c r="A5023" s="10">
        <f>IF(my_protein!J5022 = my_protein!J5023, IF(my_protein!H5023 - my_protein!I5022 &lt; 100, A5022, A5022 + 1), A5022 + 1)</f>
        <v>3339</v>
      </c>
      <c r="B5023" s="10">
        <f>IF(my_protein!I5022 - my_protein!H5023 &gt; 0, my_protein!I5022 - my_protein!H5023, 0)</f>
        <v>3</v>
      </c>
      <c r="C5023">
        <f>IF(my_protein!B5023 = "with_protein", my_protein!S5023, "")</f>
        <v>348</v>
      </c>
      <c r="D5023" s="9"/>
    </row>
    <row r="5024">
      <c r="A5024" s="10">
        <f>IF(my_protein!J5023 = my_protein!J5024, IF(my_protein!H5024 - my_protein!I5023 &lt; 100, A5023, A5023 + 1), A5023 + 1)</f>
        <v>3339</v>
      </c>
      <c r="B5024" s="10">
        <f>IF(my_protein!I5023 - my_protein!H5024 &gt; 0, my_protein!I5023 - my_protein!H5024, 0)</f>
        <v>0</v>
      </c>
      <c r="C5024">
        <f>IF(my_protein!B5024 = "with_protein", my_protein!S5024, "")</f>
        <v>349</v>
      </c>
      <c r="D5024" s="9"/>
    </row>
    <row r="5025">
      <c r="A5025" s="10">
        <f>IF(my_protein!J5024 = my_protein!J5025, IF(my_protein!H5025 - my_protein!I5024 &lt; 100, A5024, A5024 + 1), A5024 + 1)</f>
        <v>3340</v>
      </c>
      <c r="B5025" s="10">
        <f>IF(my_protein!I5024 - my_protein!H5025 &gt; 0, my_protein!I5024 - my_protein!H5025, 0)</f>
        <v>0</v>
      </c>
      <c r="C5025">
        <f>IF(my_protein!B5025 = "with_protein", my_protein!S5025, "")</f>
        <v>304</v>
      </c>
      <c r="D5025" s="9"/>
    </row>
    <row r="5026">
      <c r="A5026" s="10">
        <f>IF(my_protein!J5025 = my_protein!J5026, IF(my_protein!H5026 - my_protein!I5025 &lt; 100, A5025, A5025 + 1), A5025 + 1)</f>
        <v>3341</v>
      </c>
      <c r="B5026" s="10">
        <f>IF(my_protein!I5025 - my_protein!H5026 &gt; 0, my_protein!I5025 - my_protein!H5026, 0)</f>
        <v>0</v>
      </c>
      <c r="C5026">
        <f>IF(my_protein!B5026 = "with_protein", my_protein!S5026, "")</f>
        <v>259</v>
      </c>
      <c r="D5026" s="9"/>
    </row>
    <row r="5027">
      <c r="A5027" s="10">
        <f>IF(my_protein!J5026 = my_protein!J5027, IF(my_protein!H5027 - my_protein!I5026 &lt; 100, A5026, A5026 + 1), A5026 + 1)</f>
        <v>3341</v>
      </c>
      <c r="B5027" s="10">
        <f>IF(my_protein!I5026 - my_protein!H5027 &gt; 0, my_protein!I5026 - my_protein!H5027, 0)</f>
        <v>0</v>
      </c>
      <c r="C5027">
        <f>IF(my_protein!B5027 = "with_protein", my_protein!S5027, "")</f>
        <v>219</v>
      </c>
      <c r="D5027" s="9"/>
    </row>
    <row r="5028">
      <c r="A5028" s="10">
        <f>IF(my_protein!J5027 = my_protein!J5028, IF(my_protein!H5028 - my_protein!I5027 &lt; 100, A5027, A5027 + 1), A5027 + 1)</f>
        <v>3342</v>
      </c>
      <c r="B5028" s="10">
        <f>IF(my_protein!I5027 - my_protein!H5028 &gt; 0, my_protein!I5027 - my_protein!H5028, 0)</f>
        <v>64</v>
      </c>
      <c r="C5028">
        <f>IF(my_protein!B5028 = "with_protein", my_protein!S5028, "")</f>
        <v>273</v>
      </c>
      <c r="D5028" s="9"/>
    </row>
    <row r="5029">
      <c r="A5029" s="10">
        <f>IF(my_protein!J5028 = my_protein!J5029, IF(my_protein!H5029 - my_protein!I5028 &lt; 100, A5028, A5028 + 1), A5028 + 1)</f>
        <v>3343</v>
      </c>
      <c r="B5029" s="10">
        <f>IF(my_protein!I5028 - my_protein!H5029 &gt; 0, my_protein!I5028 - my_protein!H5029, 0)</f>
        <v>0</v>
      </c>
      <c r="C5029">
        <f>IF(my_protein!B5029 = "with_protein", my_protein!S5029, "")</f>
        <v>392</v>
      </c>
      <c r="D5029" s="9"/>
    </row>
    <row r="5030">
      <c r="A5030" s="10">
        <f>IF(my_protein!J5029 = my_protein!J5030, IF(my_protein!H5030 - my_protein!I5029 &lt; 100, A5029, A5029 + 1), A5029 + 1)</f>
        <v>3343</v>
      </c>
      <c r="B5030" s="10">
        <f>IF(my_protein!I5029 - my_protein!H5030 &gt; 0, my_protein!I5029 - my_protein!H5030, 0)</f>
        <v>0</v>
      </c>
      <c r="C5030">
        <f>IF(my_protein!B5030 = "with_protein", my_protein!S5030, "")</f>
        <v>163</v>
      </c>
      <c r="D5030" s="9"/>
    </row>
    <row r="5031">
      <c r="A5031" s="10">
        <f>IF(my_protein!J5030 = my_protein!J5031, IF(my_protein!H5031 - my_protein!I5030 &lt; 100, A5030, A5030 + 1), A5030 + 1)</f>
        <v>3344</v>
      </c>
      <c r="B5031" s="10">
        <f>IF(my_protein!I5030 - my_protein!H5031 &gt; 0, my_protein!I5030 - my_protein!H5031, 0)</f>
        <v>0</v>
      </c>
      <c r="C5031">
        <f>IF(my_protein!B5031 = "with_protein", my_protein!S5031, "")</f>
        <v>476</v>
      </c>
      <c r="D5031" s="9"/>
    </row>
    <row r="5032">
      <c r="A5032" s="10">
        <f>IF(my_protein!J5031 = my_protein!J5032, IF(my_protein!H5032 - my_protein!I5031 &lt; 100, A5031, A5031 + 1), A5031 + 1)</f>
        <v>3344</v>
      </c>
      <c r="B5032" s="10">
        <f>IF(my_protein!I5031 - my_protein!H5032 &gt; 0, my_protein!I5031 - my_protein!H5032, 0)</f>
        <v>0</v>
      </c>
      <c r="C5032">
        <f>IF(my_protein!B5032 = "with_protein", my_protein!S5032, "")</f>
        <v>377</v>
      </c>
      <c r="D5032" s="9"/>
    </row>
    <row r="5033">
      <c r="A5033" s="10">
        <f>IF(my_protein!J5032 = my_protein!J5033, IF(my_protein!H5033 - my_protein!I5032 &lt; 100, A5032, A5032 + 1), A5032 + 1)</f>
        <v>3345</v>
      </c>
      <c r="B5033" s="10">
        <f>IF(my_protein!I5032 - my_protein!H5033 &gt; 0, my_protein!I5032 - my_protein!H5033, 0)</f>
        <v>3</v>
      </c>
      <c r="C5033">
        <f>IF(my_protein!B5033 = "with_protein", my_protein!S5033, "")</f>
        <v>177</v>
      </c>
      <c r="D5033" s="9"/>
    </row>
    <row r="5034">
      <c r="A5034" s="10">
        <f>IF(my_protein!J5033 = my_protein!J5034, IF(my_protein!H5034 - my_protein!I5033 &lt; 100, A5033, A5033 + 1), A5033 + 1)</f>
        <v>3346</v>
      </c>
      <c r="B5034" s="10">
        <f>IF(my_protein!I5033 - my_protein!H5034 &gt; 0, my_protein!I5033 - my_protein!H5034, 0)</f>
        <v>0</v>
      </c>
      <c r="C5034">
        <f>IF(my_protein!B5034 = "with_protein", my_protein!S5034, "")</f>
        <v>105</v>
      </c>
      <c r="D5034" s="9"/>
    </row>
    <row r="5035">
      <c r="A5035" s="10">
        <f>IF(my_protein!J5034 = my_protein!J5035, IF(my_protein!H5035 - my_protein!I5034 &lt; 100, A5034, A5034 + 1), A5034 + 1)</f>
        <v>3347</v>
      </c>
      <c r="B5035" s="10">
        <f>IF(my_protein!I5034 - my_protein!H5035 &gt; 0, my_protein!I5034 - my_protein!H5035, 0)</f>
        <v>0</v>
      </c>
      <c r="C5035">
        <f>IF(my_protein!B5035 = "with_protein", my_protein!S5035, "")</f>
        <v>178</v>
      </c>
      <c r="D5035" s="9"/>
    </row>
    <row r="5036">
      <c r="A5036" s="10">
        <f>IF(my_protein!J5035 = my_protein!J5036, IF(my_protein!H5036 - my_protein!I5035 &lt; 100, A5035, A5035 + 1), A5035 + 1)</f>
        <v>3347</v>
      </c>
      <c r="B5036" s="10">
        <f>IF(my_protein!I5035 - my_protein!H5036 &gt; 0, my_protein!I5035 - my_protein!H5036, 0)</f>
        <v>0</v>
      </c>
      <c r="C5036">
        <f>IF(my_protein!B5036 = "with_protein", my_protein!S5036, "")</f>
        <v>229</v>
      </c>
      <c r="D5036" s="9"/>
    </row>
    <row r="5037">
      <c r="A5037" s="10">
        <f>IF(my_protein!J5036 = my_protein!J5037, IF(my_protein!H5037 - my_protein!I5036 &lt; 100, A5036, A5036 + 1), A5036 + 1)</f>
        <v>3347</v>
      </c>
      <c r="B5037" s="10">
        <f>IF(my_protein!I5036 - my_protein!H5037 &gt; 0, my_protein!I5036 - my_protein!H5037, 0)</f>
        <v>0</v>
      </c>
      <c r="C5037">
        <f>IF(my_protein!B5037 = "with_protein", my_protein!S5037, "")</f>
        <v>336</v>
      </c>
      <c r="D5037" s="9"/>
    </row>
    <row r="5038">
      <c r="A5038" s="10">
        <f>IF(my_protein!J5037 = my_protein!J5038, IF(my_protein!H5038 - my_protein!I5037 &lt; 100, A5037, A5037 + 1), A5037 + 1)</f>
        <v>3347</v>
      </c>
      <c r="B5038" s="10">
        <f>IF(my_protein!I5037 - my_protein!H5038 &gt; 0, my_protein!I5037 - my_protein!H5038, 0)</f>
        <v>0</v>
      </c>
      <c r="C5038">
        <f>IF(my_protein!B5038 = "with_protein", my_protein!S5038, "")</f>
        <v>791</v>
      </c>
      <c r="D5038" s="9"/>
    </row>
    <row r="5039">
      <c r="A5039" s="10">
        <f>IF(my_protein!J5038 = my_protein!J5039, IF(my_protein!H5039 - my_protein!I5038 &lt; 100, A5038, A5038 + 1), A5038 + 1)</f>
        <v>3348</v>
      </c>
      <c r="B5039" s="10">
        <f>IF(my_protein!I5038 - my_protein!H5039 &gt; 0, my_protein!I5038 - my_protein!H5039, 0)</f>
        <v>0</v>
      </c>
      <c r="C5039">
        <f>IF(my_protein!B5039 = "with_protein", my_protein!S5039, "")</f>
        <v>529</v>
      </c>
      <c r="D5039" s="9"/>
    </row>
    <row r="5040">
      <c r="A5040" s="10">
        <f>IF(my_protein!J5039 = my_protein!J5040, IF(my_protein!H5040 - my_protein!I5039 &lt; 100, A5039, A5039 + 1), A5039 + 1)</f>
        <v>3349</v>
      </c>
      <c r="B5040" s="10">
        <f>IF(my_protein!I5039 - my_protein!H5040 &gt; 0, my_protein!I5039 - my_protein!H5040, 0)</f>
        <v>0</v>
      </c>
      <c r="C5040">
        <f>IF(my_protein!B5040 = "with_protein", my_protein!S5040, "")</f>
        <v>98</v>
      </c>
      <c r="D5040" s="9"/>
    </row>
    <row r="5041">
      <c r="A5041" s="10">
        <f>IF(my_protein!J5040 = my_protein!J5041, IF(my_protein!H5041 - my_protein!I5040 &lt; 100, A5040, A5040 + 1), A5040 + 1)</f>
        <v>3349</v>
      </c>
      <c r="B5041" s="10">
        <f>IF(my_protein!I5040 - my_protein!H5041 &gt; 0, my_protein!I5040 - my_protein!H5041, 0)</f>
        <v>0</v>
      </c>
      <c r="C5041">
        <f>IF(my_protein!B5041 = "with_protein", my_protein!S5041, "")</f>
        <v>497</v>
      </c>
      <c r="D5041" s="9"/>
    </row>
    <row r="5042">
      <c r="A5042" s="10">
        <f>IF(my_protein!J5041 = my_protein!J5042, IF(my_protein!H5042 - my_protein!I5041 &lt; 100, A5041, A5041 + 1), A5041 + 1)</f>
        <v>3349</v>
      </c>
      <c r="B5042" s="10">
        <f>IF(my_protein!I5041 - my_protein!H5042 &gt; 0, my_protein!I5041 - my_protein!H5042, 0)</f>
        <v>3</v>
      </c>
      <c r="C5042">
        <f>IF(my_protein!B5042 = "with_protein", my_protein!S5042, "")</f>
        <v>79</v>
      </c>
      <c r="D5042" s="9"/>
    </row>
    <row r="5043">
      <c r="A5043" s="10">
        <f>IF(my_protein!J5042 = my_protein!J5043, IF(my_protein!H5043 - my_protein!I5042 &lt; 100, A5042, A5042 + 1), A5042 + 1)</f>
        <v>3349</v>
      </c>
      <c r="B5043" s="10">
        <f>IF(my_protein!I5042 - my_protein!H5043 &gt; 0, my_protein!I5042 - my_protein!H5043, 0)</f>
        <v>0</v>
      </c>
      <c r="C5043">
        <f>IF(my_protein!B5043 = "with_protein", my_protein!S5043, "")</f>
        <v>499</v>
      </c>
      <c r="D5043" s="9"/>
    </row>
    <row r="5044">
      <c r="A5044" s="10">
        <f>IF(my_protein!J5043 = my_protein!J5044, IF(my_protein!H5044 - my_protein!I5043 &lt; 100, A5043, A5043 + 1), A5043 + 1)</f>
        <v>3350</v>
      </c>
      <c r="B5044" s="10">
        <f>IF(my_protein!I5043 - my_protein!H5044 &gt; 0, my_protein!I5043 - my_protein!H5044, 0)</f>
        <v>0</v>
      </c>
      <c r="C5044">
        <f>IF(my_protein!B5044 = "with_protein", my_protein!S5044, "")</f>
        <v>70</v>
      </c>
      <c r="D5044" s="9"/>
    </row>
    <row r="5045">
      <c r="A5045" s="10">
        <f>IF(my_protein!J5044 = my_protein!J5045, IF(my_protein!H5045 - my_protein!I5044 &lt; 100, A5044, A5044 + 1), A5044 + 1)</f>
        <v>3350</v>
      </c>
      <c r="B5045" s="10">
        <f>IF(my_protein!I5044 - my_protein!H5045 &gt; 0, my_protein!I5044 - my_protein!H5045, 0)</f>
        <v>0</v>
      </c>
      <c r="C5045">
        <f>IF(my_protein!B5045 = "with_protein", my_protein!S5045, "")</f>
        <v>1008</v>
      </c>
      <c r="D5045" s="9"/>
    </row>
    <row r="5046">
      <c r="A5046" s="10">
        <f>IF(my_protein!J5045 = my_protein!J5046, IF(my_protein!H5046 - my_protein!I5045 &lt; 100, A5045, A5045 + 1), A5045 + 1)</f>
        <v>3351</v>
      </c>
      <c r="B5046" s="10">
        <f>IF(my_protein!I5045 - my_protein!H5046 &gt; 0, my_protein!I5045 - my_protein!H5046, 0)</f>
        <v>0</v>
      </c>
      <c r="C5046">
        <f>IF(my_protein!B5046 = "with_protein", my_protein!S5046, "")</f>
        <v>963</v>
      </c>
      <c r="D5046" s="9"/>
    </row>
    <row r="5047">
      <c r="A5047" s="10">
        <f>IF(my_protein!J5046 = my_protein!J5047, IF(my_protein!H5047 - my_protein!I5046 &lt; 100, A5046, A5046 + 1), A5046 + 1)</f>
        <v>3352</v>
      </c>
      <c r="B5047" s="10">
        <f>IF(my_protein!I5046 - my_protein!H5047 &gt; 0, my_protein!I5046 - my_protein!H5047, 0)</f>
        <v>0</v>
      </c>
      <c r="C5047">
        <f>IF(my_protein!B5047 = "with_protein", my_protein!S5047, "")</f>
        <v>616</v>
      </c>
      <c r="D5047" s="9"/>
    </row>
    <row r="5048">
      <c r="A5048" s="10">
        <f>IF(my_protein!J5047 = my_protein!J5048, IF(my_protein!H5048 - my_protein!I5047 &lt; 100, A5047, A5047 + 1), A5047 + 1)</f>
        <v>3352</v>
      </c>
      <c r="B5048" s="10">
        <f>IF(my_protein!I5047 - my_protein!H5048 &gt; 0, my_protein!I5047 - my_protein!H5048, 0)</f>
        <v>0</v>
      </c>
      <c r="C5048">
        <f>IF(my_protein!B5048 = "with_protein", my_protein!S5048, "")</f>
        <v>174</v>
      </c>
      <c r="D5048" s="9"/>
    </row>
    <row r="5049">
      <c r="A5049" s="10">
        <f>IF(my_protein!J5048 = my_protein!J5049, IF(my_protein!H5049 - my_protein!I5048 &lt; 100, A5048, A5048 + 1), A5048 + 1)</f>
        <v>3353</v>
      </c>
      <c r="B5049" s="10">
        <f>IF(my_protein!I5048 - my_protein!H5049 &gt; 0, my_protein!I5048 - my_protein!H5049, 0)</f>
        <v>0</v>
      </c>
      <c r="C5049">
        <f>IF(my_protein!B5049 = "with_protein", my_protein!S5049, "")</f>
        <v>332</v>
      </c>
      <c r="D5049" s="9"/>
    </row>
    <row r="5050">
      <c r="A5050" s="10">
        <f>IF(my_protein!J5049 = my_protein!J5050, IF(my_protein!H5050 - my_protein!I5049 &lt; 100, A5049, A5049 + 1), A5049 + 1)</f>
        <v>3354</v>
      </c>
      <c r="B5050" s="10">
        <f>IF(my_protein!I5049 - my_protein!H5050 &gt; 0, my_protein!I5049 - my_protein!H5050, 0)</f>
        <v>0</v>
      </c>
      <c r="C5050">
        <f>IF(my_protein!B5050 = "with_protein", my_protein!S5050, "")</f>
        <v>528</v>
      </c>
      <c r="D5050" s="9"/>
    </row>
    <row r="5051">
      <c r="A5051" s="10">
        <f>IF(my_protein!J5050 = my_protein!J5051, IF(my_protein!H5051 - my_protein!I5050 &lt; 100, A5050, A5050 + 1), A5050 + 1)</f>
        <v>3355</v>
      </c>
      <c r="B5051" s="10">
        <f>IF(my_protein!I5050 - my_protein!H5051 &gt; 0, my_protein!I5050 - my_protein!H5051, 0)</f>
        <v>0</v>
      </c>
      <c r="C5051">
        <f>IF(my_protein!B5051 = "with_protein", my_protein!S5051, "")</f>
        <v>1041</v>
      </c>
      <c r="D5051" s="9"/>
    </row>
    <row r="5052">
      <c r="A5052" s="10">
        <f>IF(my_protein!J5051 = my_protein!J5052, IF(my_protein!H5052 - my_protein!I5051 &lt; 100, A5051, A5051 + 1), A5051 + 1)</f>
        <v>3355</v>
      </c>
      <c r="B5052" s="10">
        <f>IF(my_protein!I5051 - my_protein!H5052 &gt; 0, my_protein!I5051 - my_protein!H5052, 0)</f>
        <v>0</v>
      </c>
      <c r="C5052">
        <f>IF(my_protein!B5052 = "with_protein", my_protein!S5052, "")</f>
        <v>189</v>
      </c>
      <c r="D5052" s="9"/>
    </row>
    <row r="5053">
      <c r="A5053" s="10">
        <f>IF(my_protein!J5052 = my_protein!J5053, IF(my_protein!H5053 - my_protein!I5052 &lt; 100, A5052, A5052 + 1), A5052 + 1)</f>
        <v>3355</v>
      </c>
      <c r="B5053" s="10">
        <f>IF(my_protein!I5052 - my_protein!H5053 &gt; 0, my_protein!I5052 - my_protein!H5053, 0)</f>
        <v>0</v>
      </c>
      <c r="C5053">
        <f>IF(my_protein!B5053 = "with_protein", my_protein!S5053, "")</f>
        <v>345</v>
      </c>
      <c r="D5053" s="9"/>
    </row>
    <row r="5054">
      <c r="A5054" s="10">
        <f>IF(my_protein!J5053 = my_protein!J5054, IF(my_protein!H5054 - my_protein!I5053 &lt; 100, A5053, A5053 + 1), A5053 + 1)</f>
        <v>3356</v>
      </c>
      <c r="B5054" s="10">
        <f>IF(my_protein!I5053 - my_protein!H5054 &gt; 0, my_protein!I5053 - my_protein!H5054, 0)</f>
        <v>0</v>
      </c>
      <c r="C5054">
        <f>IF(my_protein!B5054 = "with_protein", my_protein!S5054, "")</f>
        <v>370</v>
      </c>
      <c r="D5054" s="9"/>
    </row>
    <row r="5055">
      <c r="A5055" s="10">
        <f>IF(my_protein!J5054 = my_protein!J5055, IF(my_protein!H5055 - my_protein!I5054 &lt; 100, A5054, A5054 + 1), A5054 + 1)</f>
        <v>3356</v>
      </c>
      <c r="B5055" s="10">
        <f>IF(my_protein!I5054 - my_protein!H5055 &gt; 0, my_protein!I5054 - my_protein!H5055, 0)</f>
        <v>0</v>
      </c>
      <c r="C5055">
        <f>IF(my_protein!B5055 = "with_protein", my_protein!S5055, "")</f>
        <v>180</v>
      </c>
      <c r="D5055" s="9"/>
    </row>
    <row r="5056">
      <c r="A5056" s="10">
        <f>IF(my_protein!J5055 = my_protein!J5056, IF(my_protein!H5056 - my_protein!I5055 &lt; 100, A5055, A5055 + 1), A5055 + 1)</f>
        <v>3357</v>
      </c>
      <c r="B5056" s="10">
        <f>IF(my_protein!I5055 - my_protein!H5056 &gt; 0, my_protein!I5055 - my_protein!H5056, 0)</f>
        <v>0</v>
      </c>
      <c r="C5056">
        <f>IF(my_protein!B5056 = "with_protein", my_protein!S5056, "")</f>
        <v>534</v>
      </c>
      <c r="D5056" s="9"/>
    </row>
    <row r="5057">
      <c r="A5057" s="10">
        <f>IF(my_protein!J5056 = my_protein!J5057, IF(my_protein!H5057 - my_protein!I5056 &lt; 100, A5056, A5056 + 1), A5056 + 1)</f>
        <v>3358</v>
      </c>
      <c r="B5057" s="10">
        <f>IF(my_protein!I5056 - my_protein!H5057 &gt; 0, my_protein!I5056 - my_protein!H5057, 0)</f>
        <v>0</v>
      </c>
      <c r="C5057">
        <f>IF(my_protein!B5057 = "with_protein", my_protein!S5057, "")</f>
        <v>195</v>
      </c>
      <c r="D5057" s="9"/>
    </row>
    <row r="5058">
      <c r="A5058" s="10">
        <f>IF(my_protein!J5057 = my_protein!J5058, IF(my_protein!H5058 - my_protein!I5057 &lt; 100, A5057, A5057 + 1), A5057 + 1)</f>
        <v>3358</v>
      </c>
      <c r="B5058" s="10">
        <f>IF(my_protein!I5057 - my_protein!H5058 &gt; 0, my_protein!I5057 - my_protein!H5058, 0)</f>
        <v>19</v>
      </c>
      <c r="C5058">
        <f>IF(my_protein!B5058 = "with_protein", my_protein!S5058, "")</f>
        <v>223</v>
      </c>
      <c r="D5058" s="9"/>
    </row>
    <row r="5059">
      <c r="A5059" s="10">
        <f>IF(my_protein!J5058 = my_protein!J5059, IF(my_protein!H5059 - my_protein!I5058 &lt; 100, A5058, A5058 + 1), A5058 + 1)</f>
        <v>3359</v>
      </c>
      <c r="B5059" s="10">
        <f>IF(my_protein!I5058 - my_protein!H5059 &gt; 0, my_protein!I5058 - my_protein!H5059, 0)</f>
        <v>0</v>
      </c>
      <c r="C5059">
        <f>IF(my_protein!B5059 = "with_protein", my_protein!S5059, "")</f>
        <v>137</v>
      </c>
      <c r="D5059" s="9"/>
    </row>
    <row r="5060">
      <c r="A5060" s="10">
        <f>IF(my_protein!J5059 = my_protein!J5060, IF(my_protein!H5060 - my_protein!I5059 &lt; 100, A5059, A5059 + 1), A5059 + 1)</f>
        <v>3359</v>
      </c>
      <c r="B5060" s="10">
        <f>IF(my_protein!I5059 - my_protein!H5060 &gt; 0, my_protein!I5059 - my_protein!H5060, 0)</f>
        <v>0</v>
      </c>
      <c r="C5060">
        <f>IF(my_protein!B5060 = "with_protein", my_protein!S5060, "")</f>
        <v>1106</v>
      </c>
      <c r="D5060" s="9"/>
    </row>
    <row r="5061">
      <c r="A5061" s="10">
        <f>IF(my_protein!J5060 = my_protein!J5061, IF(my_protein!H5061 - my_protein!I5060 &lt; 100, A5060, A5060 + 1), A5060 + 1)</f>
        <v>3360</v>
      </c>
      <c r="B5061" s="10">
        <f>IF(my_protein!I5060 - my_protein!H5061 &gt; 0, my_protein!I5060 - my_protein!H5061, 0)</f>
        <v>0</v>
      </c>
      <c r="C5061">
        <f>IF(my_protein!B5061 = "with_protein", my_protein!S5061, "")</f>
        <v>195</v>
      </c>
      <c r="D5061" s="9"/>
    </row>
    <row r="5062">
      <c r="A5062" s="10">
        <f>IF(my_protein!J5061 = my_protein!J5062, IF(my_protein!H5062 - my_protein!I5061 &lt; 100, A5061, A5061 + 1), A5061 + 1)</f>
        <v>3360</v>
      </c>
      <c r="B5062" s="10">
        <f>IF(my_protein!I5061 - my_protein!H5062 &gt; 0, my_protein!I5061 - my_protein!H5062, 0)</f>
        <v>19</v>
      </c>
      <c r="C5062">
        <f>IF(my_protein!B5062 = "with_protein", my_protein!S5062, "")</f>
        <v>148</v>
      </c>
      <c r="D5062" s="9"/>
    </row>
    <row r="5063">
      <c r="A5063" s="10">
        <f>IF(my_protein!J5062 = my_protein!J5063, IF(my_protein!H5063 - my_protein!I5062 &lt; 100, A5062, A5062 + 1), A5062 + 1)</f>
        <v>3361</v>
      </c>
      <c r="B5063" s="10">
        <f>IF(my_protein!I5062 - my_protein!H5063 &gt; 0, my_protein!I5062 - my_protein!H5063, 0)</f>
        <v>0</v>
      </c>
      <c r="C5063">
        <f>IF(my_protein!B5063 = "with_protein", my_protein!S5063, "")</f>
        <v>137</v>
      </c>
      <c r="D5063" s="9"/>
    </row>
    <row r="5064">
      <c r="A5064" s="10">
        <f>IF(my_protein!J5063 = my_protein!J5064, IF(my_protein!H5064 - my_protein!I5063 &lt; 100, A5063, A5063 + 1), A5063 + 1)</f>
        <v>3361</v>
      </c>
      <c r="B5064" s="10">
        <f>IF(my_protein!I5063 - my_protein!H5064 &gt; 0, my_protein!I5063 - my_protein!H5064, 0)</f>
        <v>0</v>
      </c>
      <c r="C5064">
        <f>IF(my_protein!B5064 = "with_protein", my_protein!S5064, "")</f>
        <v>1335</v>
      </c>
      <c r="D5064" s="9"/>
    </row>
    <row r="5065">
      <c r="A5065" s="10">
        <f>IF(my_protein!J5064 = my_protein!J5065, IF(my_protein!H5065 - my_protein!I5064 &lt; 100, A5064, A5064 + 1), A5064 + 1)</f>
        <v>3362</v>
      </c>
      <c r="B5065" s="10">
        <f>IF(my_protein!I5064 - my_protein!H5065 &gt; 0, my_protein!I5064 - my_protein!H5065, 0)</f>
        <v>0</v>
      </c>
      <c r="C5065">
        <f>IF(my_protein!B5065 = "with_protein", my_protein!S5065, "")</f>
        <v>266</v>
      </c>
      <c r="D5065" s="9"/>
    </row>
    <row r="5066">
      <c r="A5066" s="10">
        <f>IF(my_protein!J5065 = my_protein!J5066, IF(my_protein!H5066 - my_protein!I5065 &lt; 100, A5065, A5065 + 1), A5065 + 1)</f>
        <v>3362</v>
      </c>
      <c r="B5066" s="10">
        <f>IF(my_protein!I5065 - my_protein!H5066 &gt; 0, my_protein!I5065 - my_protein!H5066, 0)</f>
        <v>7</v>
      </c>
      <c r="C5066">
        <f>IF(my_protein!B5066 = "with_protein", my_protein!S5066, "")</f>
        <v>504</v>
      </c>
      <c r="D5066" s="9"/>
    </row>
    <row r="5067">
      <c r="A5067" s="10">
        <f>IF(my_protein!J5066 = my_protein!J5067, IF(my_protein!H5067 - my_protein!I5066 &lt; 100, A5066, A5066 + 1), A5066 + 1)</f>
        <v>3363</v>
      </c>
      <c r="B5067" s="10">
        <f>IF(my_protein!I5066 - my_protein!H5067 &gt; 0, my_protein!I5066 - my_protein!H5067, 0)</f>
        <v>0</v>
      </c>
      <c r="C5067">
        <f>IF(my_protein!B5067 = "with_protein", my_protein!S5067, "")</f>
        <v>237</v>
      </c>
      <c r="D5067" s="9"/>
    </row>
    <row r="5068">
      <c r="A5068" s="10">
        <f>IF(my_protein!J5067 = my_protein!J5068, IF(my_protein!H5068 - my_protein!I5067 &lt; 100, A5067, A5067 + 1), A5067 + 1)</f>
        <v>3364</v>
      </c>
      <c r="B5068" s="10">
        <f>IF(my_protein!I5067 - my_protein!H5068 &gt; 0, my_protein!I5067 - my_protein!H5068, 0)</f>
        <v>0</v>
      </c>
      <c r="C5068">
        <f>IF(my_protein!B5068 = "with_protein", my_protein!S5068, "")</f>
        <v>473</v>
      </c>
      <c r="D5068" s="9"/>
    </row>
    <row r="5069">
      <c r="A5069" s="10">
        <f>IF(my_protein!J5068 = my_protein!J5069, IF(my_protein!H5069 - my_protein!I5068 &lt; 100, A5068, A5068 + 1), A5068 + 1)</f>
        <v>3364</v>
      </c>
      <c r="B5069" s="10">
        <f>IF(my_protein!I5068 - my_protein!H5069 &gt; 0, my_protein!I5068 - my_protein!H5069, 0)</f>
        <v>0</v>
      </c>
      <c r="C5069">
        <f>IF(my_protein!B5069 = "with_protein", my_protein!S5069, "")</f>
        <v>198</v>
      </c>
      <c r="D5069" s="9"/>
    </row>
    <row r="5070">
      <c r="A5070" s="10">
        <f>IF(my_protein!J5069 = my_protein!J5070, IF(my_protein!H5070 - my_protein!I5069 &lt; 100, A5069, A5069 + 1), A5069 + 1)</f>
        <v>3365</v>
      </c>
      <c r="B5070" s="10">
        <f>IF(my_protein!I5069 - my_protein!H5070 &gt; 0, my_protein!I5069 - my_protein!H5070, 0)</f>
        <v>0</v>
      </c>
      <c r="C5070">
        <f>IF(my_protein!B5070 = "with_protein", my_protein!S5070, "")</f>
        <v>67</v>
      </c>
      <c r="D5070" s="9"/>
    </row>
    <row r="5071">
      <c r="A5071" s="10">
        <f>IF(my_protein!J5070 = my_protein!J5071, IF(my_protein!H5071 - my_protein!I5070 &lt; 100, A5070, A5070 + 1), A5070 + 1)</f>
        <v>3366</v>
      </c>
      <c r="B5071" s="10">
        <f>IF(my_protein!I5070 - my_protein!H5071 &gt; 0, my_protein!I5070 - my_protein!H5071, 0)</f>
        <v>0</v>
      </c>
      <c r="C5071">
        <f>IF(my_protein!B5071 = "with_protein", my_protein!S5071, "")</f>
        <v>226</v>
      </c>
      <c r="D5071" s="9"/>
    </row>
    <row r="5072">
      <c r="A5072" s="10">
        <f>IF(my_protein!J5071 = my_protein!J5072, IF(my_protein!H5072 - my_protein!I5071 &lt; 100, A5071, A5071 + 1), A5071 + 1)</f>
        <v>3367</v>
      </c>
      <c r="B5072" s="10">
        <f>IF(my_protein!I5071 - my_protein!H5072 &gt; 0, my_protein!I5071 - my_protein!H5072, 0)</f>
        <v>0</v>
      </c>
      <c r="C5072">
        <f>IF(my_protein!B5072 = "with_protein", my_protein!S5072, "")</f>
        <v>246</v>
      </c>
      <c r="D5072" s="9"/>
    </row>
    <row r="5073">
      <c r="A5073" s="10">
        <f>IF(my_protein!J5072 = my_protein!J5073, IF(my_protein!H5073 - my_protein!I5072 &lt; 100, A5072, A5072 + 1), A5072 + 1)</f>
        <v>3368</v>
      </c>
      <c r="B5073" s="10">
        <f>IF(my_protein!I5072 - my_protein!H5073 &gt; 0, my_protein!I5072 - my_protein!H5073, 0)</f>
        <v>0</v>
      </c>
      <c r="C5073">
        <f>IF(my_protein!B5073 = "with_protein", my_protein!S5073, "")</f>
        <v>76</v>
      </c>
      <c r="D5073" s="9"/>
    </row>
    <row r="5074">
      <c r="A5074" s="10">
        <f>IF(my_protein!J5073 = my_protein!J5074, IF(my_protein!H5074 - my_protein!I5073 &lt; 100, A5073, A5073 + 1), A5073 + 1)</f>
        <v>3368</v>
      </c>
      <c r="B5074" s="10">
        <f>IF(my_protein!I5073 - my_protein!H5074 &gt; 0, my_protein!I5073 - my_protein!H5074, 0)</f>
        <v>3</v>
      </c>
      <c r="C5074">
        <f>IF(my_protein!B5074 = "with_protein", my_protein!S5074, "")</f>
        <v>131</v>
      </c>
      <c r="D5074" s="9"/>
    </row>
    <row r="5075">
      <c r="A5075" s="10">
        <f>IF(my_protein!J5074 = my_protein!J5075, IF(my_protein!H5075 - my_protein!I5074 &lt; 100, A5074, A5074 + 1), A5074 + 1)</f>
        <v>3369</v>
      </c>
      <c r="B5075" s="10">
        <f>IF(my_protein!I5074 - my_protein!H5075 &gt; 0, my_protein!I5074 - my_protein!H5075, 0)</f>
        <v>0</v>
      </c>
      <c r="C5075">
        <f>IF(my_protein!B5075 = "with_protein", my_protein!S5075, "")</f>
        <v>312</v>
      </c>
      <c r="D5075" s="9"/>
    </row>
    <row r="5076">
      <c r="A5076" s="10">
        <f>IF(my_protein!J5075 = my_protein!J5076, IF(my_protein!H5076 - my_protein!I5075 &lt; 100, A5075, A5075 + 1), A5075 + 1)</f>
        <v>3370</v>
      </c>
      <c r="B5076" s="10">
        <f>IF(my_protein!I5075 - my_protein!H5076 &gt; 0, my_protein!I5075 - my_protein!H5076, 0)</f>
        <v>0</v>
      </c>
      <c r="C5076">
        <f>IF(my_protein!B5076 = "with_protein", my_protein!S5076, "")</f>
        <v>266</v>
      </c>
      <c r="D5076" s="9"/>
    </row>
    <row r="5077">
      <c r="A5077" s="10">
        <f>IF(my_protein!J5076 = my_protein!J5077, IF(my_protein!H5077 - my_protein!I5076 &lt; 100, A5076, A5076 + 1), A5076 + 1)</f>
        <v>3370</v>
      </c>
      <c r="B5077" s="10">
        <f>IF(my_protein!I5076 - my_protein!H5077 &gt; 0, my_protein!I5076 - my_protein!H5077, 0)</f>
        <v>0</v>
      </c>
      <c r="C5077">
        <f>IF(my_protein!B5077 = "with_protein", my_protein!S5077, "")</f>
        <v>327</v>
      </c>
      <c r="D5077" s="9"/>
    </row>
    <row r="5078">
      <c r="A5078" s="10">
        <f>IF(my_protein!J5077 = my_protein!J5078, IF(my_protein!H5078 - my_protein!I5077 &lt; 100, A5077, A5077 + 1), A5077 + 1)</f>
        <v>3370</v>
      </c>
      <c r="B5078" s="10">
        <f>IF(my_protein!I5077 - my_protein!H5078 &gt; 0, my_protein!I5077 - my_protein!H5078, 0)</f>
        <v>0</v>
      </c>
      <c r="C5078">
        <f>IF(my_protein!B5078 = "with_protein", my_protein!S5078, "")</f>
        <v>380</v>
      </c>
      <c r="D5078" s="9"/>
    </row>
    <row r="5079">
      <c r="A5079" s="10">
        <f>IF(my_protein!J5078 = my_protein!J5079, IF(my_protein!H5079 - my_protein!I5078 &lt; 100, A5078, A5078 + 1), A5078 + 1)</f>
        <v>3371</v>
      </c>
      <c r="B5079" s="10">
        <f>IF(my_protein!I5078 - my_protein!H5079 &gt; 0, my_protein!I5078 - my_protein!H5079, 0)</f>
        <v>0</v>
      </c>
      <c r="C5079">
        <f>IF(my_protein!B5079 = "with_protein", my_protein!S5079, "")</f>
        <v>177</v>
      </c>
      <c r="D5079" s="9"/>
    </row>
    <row r="5080">
      <c r="A5080" s="10">
        <f>IF(my_protein!J5079 = my_protein!J5080, IF(my_protein!H5080 - my_protein!I5079 &lt; 100, A5079, A5079 + 1), A5079 + 1)</f>
        <v>3371</v>
      </c>
      <c r="B5080" s="10">
        <f>IF(my_protein!I5079 - my_protein!H5080 &gt; 0, my_protein!I5079 - my_protein!H5080, 0)</f>
        <v>0</v>
      </c>
      <c r="C5080">
        <f>IF(my_protein!B5080 = "with_protein", my_protein!S5080, "")</f>
        <v>77</v>
      </c>
      <c r="D5080" s="9"/>
    </row>
    <row r="5081">
      <c r="A5081" s="10">
        <f>IF(my_protein!J5080 = my_protein!J5081, IF(my_protein!H5081 - my_protein!I5080 &lt; 100, A5080, A5080 + 1), A5080 + 1)</f>
        <v>3372</v>
      </c>
      <c r="B5081" s="10">
        <f>IF(my_protein!I5080 - my_protein!H5081 &gt; 0, my_protein!I5080 - my_protein!H5081, 0)</f>
        <v>0</v>
      </c>
      <c r="C5081">
        <f>IF(my_protein!B5081 = "with_protein", my_protein!S5081, "")</f>
        <v>322</v>
      </c>
      <c r="D5081" s="9"/>
    </row>
    <row r="5082">
      <c r="A5082" s="10">
        <f>IF(my_protein!J5081 = my_protein!J5082, IF(my_protein!H5082 - my_protein!I5081 &lt; 100, A5081, A5081 + 1), A5081 + 1)</f>
        <v>3373</v>
      </c>
      <c r="B5082" s="10">
        <f>IF(my_protein!I5081 - my_protein!H5082 &gt; 0, my_protein!I5081 - my_protein!H5082, 0)</f>
        <v>0</v>
      </c>
      <c r="C5082">
        <f>IF(my_protein!B5082 = "with_protein", my_protein!S5082, "")</f>
        <v>341</v>
      </c>
      <c r="D5082" s="9"/>
    </row>
    <row r="5083">
      <c r="A5083" s="10">
        <f>IF(my_protein!J5082 = my_protein!J5083, IF(my_protein!H5083 - my_protein!I5082 &lt; 100, A5082, A5082 + 1), A5082 + 1)</f>
        <v>3373</v>
      </c>
      <c r="B5083" s="10">
        <f>IF(my_protein!I5082 - my_protein!H5083 &gt; 0, my_protein!I5082 - my_protein!H5083, 0)</f>
        <v>0</v>
      </c>
      <c r="C5083">
        <f>IF(my_protein!B5083 = "with_protein", my_protein!S5083, "")</f>
        <v>268</v>
      </c>
      <c r="D5083" s="9"/>
    </row>
    <row r="5084">
      <c r="A5084" s="10">
        <f>IF(my_protein!J5083 = my_protein!J5084, IF(my_protein!H5084 - my_protein!I5083 &lt; 100, A5083, A5083 + 1), A5083 + 1)</f>
        <v>3374</v>
      </c>
      <c r="B5084" s="10">
        <f>IF(my_protein!I5083 - my_protein!H5084 &gt; 0, my_protein!I5083 - my_protein!H5084, 0)</f>
        <v>0</v>
      </c>
      <c r="C5084">
        <f>IF(my_protein!B5084 = "with_protein", my_protein!S5084, "")</f>
        <v>61</v>
      </c>
      <c r="D5084" s="9"/>
    </row>
    <row r="5085">
      <c r="A5085" s="10">
        <f>IF(my_protein!J5084 = my_protein!J5085, IF(my_protein!H5085 - my_protein!I5084 &lt; 100, A5084, A5084 + 1), A5084 + 1)</f>
        <v>3375</v>
      </c>
      <c r="B5085" s="10">
        <f>IF(my_protein!I5084 - my_protein!H5085 &gt; 0, my_protein!I5084 - my_protein!H5085, 0)</f>
        <v>0</v>
      </c>
      <c r="C5085">
        <f>IF(my_protein!B5085 = "with_protein", my_protein!S5085, "")</f>
        <v>535</v>
      </c>
      <c r="D5085" s="9"/>
    </row>
    <row r="5086">
      <c r="A5086" s="10">
        <f>IF(my_protein!J5085 = my_protein!J5086, IF(my_protein!H5086 - my_protein!I5085 &lt; 100, A5085, A5085 + 1), A5085 + 1)</f>
        <v>3375</v>
      </c>
      <c r="B5086" s="10">
        <f>IF(my_protein!I5085 - my_protein!H5086 &gt; 0, my_protein!I5085 - my_protein!H5086, 0)</f>
        <v>0</v>
      </c>
      <c r="C5086">
        <f>IF(my_protein!B5086 = "with_protein", my_protein!S5086, "")</f>
        <v>736</v>
      </c>
      <c r="D5086" s="9"/>
    </row>
    <row r="5087">
      <c r="A5087" s="10">
        <f>IF(my_protein!J5086 = my_protein!J5087, IF(my_protein!H5087 - my_protein!I5086 &lt; 100, A5086, A5086 + 1), A5086 + 1)</f>
        <v>3376</v>
      </c>
      <c r="B5087" s="10">
        <f>IF(my_protein!I5086 - my_protein!H5087 &gt; 0, my_protein!I5086 - my_protein!H5087, 0)</f>
        <v>0</v>
      </c>
      <c r="C5087">
        <f>IF(my_protein!B5087 = "with_protein", my_protein!S5087, "")</f>
        <v>169</v>
      </c>
      <c r="D5087" s="9"/>
    </row>
    <row r="5088">
      <c r="A5088" s="10">
        <f>IF(my_protein!J5087 = my_protein!J5088, IF(my_protein!H5088 - my_protein!I5087 &lt; 100, A5087, A5087 + 1), A5087 + 1)</f>
        <v>3377</v>
      </c>
      <c r="B5088" s="10">
        <f>IF(my_protein!I5087 - my_protein!H5088 &gt; 0, my_protein!I5087 - my_protein!H5088, 0)</f>
        <v>0</v>
      </c>
      <c r="C5088">
        <f>IF(my_protein!B5088 = "with_protein", my_protein!S5088, "")</f>
        <v>194</v>
      </c>
      <c r="D5088" s="9"/>
    </row>
    <row r="5089">
      <c r="A5089" s="10">
        <f>IF(my_protein!J5088 = my_protein!J5089, IF(my_protein!H5089 - my_protein!I5088 &lt; 100, A5088, A5088 + 1), A5088 + 1)</f>
        <v>3377</v>
      </c>
      <c r="B5089" s="10">
        <f>IF(my_protein!I5088 - my_protein!H5089 &gt; 0, my_protein!I5088 - my_protein!H5089, 0)</f>
        <v>0</v>
      </c>
      <c r="C5089">
        <f>IF(my_protein!B5089 = "with_protein", my_protein!S5089, "")</f>
        <v>161</v>
      </c>
      <c r="D5089" s="9"/>
    </row>
    <row r="5090">
      <c r="A5090" s="10">
        <f>IF(my_protein!J5089 = my_protein!J5090, IF(my_protein!H5090 - my_protein!I5089 &lt; 100, A5089, A5089 + 1), A5089 + 1)</f>
        <v>3378</v>
      </c>
      <c r="B5090" s="10">
        <f>IF(my_protein!I5089 - my_protein!H5090 &gt; 0, my_protein!I5089 - my_protein!H5090, 0)</f>
        <v>0</v>
      </c>
      <c r="C5090">
        <f>IF(my_protein!B5090 = "with_protein", my_protein!S5090, "")</f>
        <v>380</v>
      </c>
      <c r="D5090" s="9"/>
    </row>
    <row r="5091">
      <c r="A5091" s="10">
        <f>IF(my_protein!J5090 = my_protein!J5091, IF(my_protein!H5091 - my_protein!I5090 &lt; 100, A5090, A5090 + 1), A5090 + 1)</f>
        <v>3379</v>
      </c>
      <c r="B5091" s="10">
        <f>IF(my_protein!I5090 - my_protein!H5091 &gt; 0, my_protein!I5090 - my_protein!H5091, 0)</f>
        <v>0</v>
      </c>
      <c r="C5091">
        <f>IF(my_protein!B5091 = "with_protein", my_protein!S5091, "")</f>
        <v>206</v>
      </c>
      <c r="D5091" s="9"/>
    </row>
    <row r="5092">
      <c r="A5092" s="10">
        <f>IF(my_protein!J5091 = my_protein!J5092, IF(my_protein!H5092 - my_protein!I5091 &lt; 100, A5091, A5091 + 1), A5091 + 1)</f>
        <v>3379</v>
      </c>
      <c r="B5092" s="10">
        <f>IF(my_protein!I5091 - my_protein!H5092 &gt; 0, my_protein!I5091 - my_protein!H5092, 0)</f>
        <v>0</v>
      </c>
      <c r="C5092">
        <f>IF(my_protein!B5092 = "with_protein", my_protein!S5092, "")</f>
        <v>57</v>
      </c>
      <c r="D5092" s="9"/>
    </row>
    <row r="5093">
      <c r="A5093" s="10">
        <f>IF(my_protein!J5092 = my_protein!J5093, IF(my_protein!H5093 - my_protein!I5092 &lt; 100, A5092, A5092 + 1), A5092 + 1)</f>
        <v>3379</v>
      </c>
      <c r="B5093" s="10">
        <f>IF(my_protein!I5092 - my_protein!H5093 &gt; 0, my_protein!I5092 - my_protein!H5093, 0)</f>
        <v>0</v>
      </c>
      <c r="C5093">
        <f>IF(my_protein!B5093 = "with_protein", my_protein!S5093, "")</f>
        <v>269</v>
      </c>
      <c r="D5093" s="9"/>
    </row>
    <row r="5094">
      <c r="A5094" s="10">
        <f>IF(my_protein!J5093 = my_protein!J5094, IF(my_protein!H5094 - my_protein!I5093 &lt; 100, A5093, A5093 + 1), A5093 + 1)</f>
        <v>3379</v>
      </c>
      <c r="B5094" s="10">
        <f>IF(my_protein!I5093 - my_protein!H5094 &gt; 0, my_protein!I5093 - my_protein!H5094, 0)</f>
        <v>0</v>
      </c>
      <c r="C5094">
        <f>IF(my_protein!B5094 = "with_protein", my_protein!S5094, "")</f>
        <v>285</v>
      </c>
      <c r="D5094" s="9"/>
    </row>
    <row r="5095">
      <c r="A5095" s="10">
        <f>IF(my_protein!J5094 = my_protein!J5095, IF(my_protein!H5095 - my_protein!I5094 &lt; 100, A5094, A5094 + 1), A5094 + 1)</f>
        <v>3380</v>
      </c>
      <c r="B5095" s="10">
        <f>IF(my_protein!I5094 - my_protein!H5095 &gt; 0, my_protein!I5094 - my_protein!H5095, 0)</f>
        <v>0</v>
      </c>
      <c r="C5095">
        <f>IF(my_protein!B5095 = "with_protein", my_protein!S5095, "")</f>
        <v>215</v>
      </c>
      <c r="D5095" s="9"/>
    </row>
    <row r="5096">
      <c r="A5096" s="10">
        <f>IF(my_protein!J5095 = my_protein!J5096, IF(my_protein!H5096 - my_protein!I5095 &lt; 100, A5095, A5095 + 1), A5095 + 1)</f>
        <v>3380</v>
      </c>
      <c r="B5096" s="10">
        <f>IF(my_protein!I5095 - my_protein!H5096 &gt; 0, my_protein!I5095 - my_protein!H5096, 0)</f>
        <v>0</v>
      </c>
      <c r="C5096">
        <f>IF(my_protein!B5096 = "with_protein", my_protein!S5096, "")</f>
        <v>304</v>
      </c>
      <c r="D5096" s="9"/>
    </row>
    <row r="5097">
      <c r="A5097" s="10">
        <f>IF(my_protein!J5096 = my_protein!J5097, IF(my_protein!H5097 - my_protein!I5096 &lt; 100, A5096, A5096 + 1), A5096 + 1)</f>
        <v>3381</v>
      </c>
      <c r="B5097" s="10">
        <f>IF(my_protein!I5096 - my_protein!H5097 &gt; 0, my_protein!I5096 - my_protein!H5097, 0)</f>
        <v>0</v>
      </c>
      <c r="C5097">
        <f>IF(my_protein!B5097 = "with_protein", my_protein!S5097, "")</f>
        <v>456</v>
      </c>
      <c r="D5097" s="9"/>
    </row>
    <row r="5098">
      <c r="A5098" s="10">
        <f>IF(my_protein!J5097 = my_protein!J5098, IF(my_protein!H5098 - my_protein!I5097 &lt; 100, A5097, A5097 + 1), A5097 + 1)</f>
        <v>3382</v>
      </c>
      <c r="B5098" s="10">
        <f>IF(my_protein!I5097 - my_protein!H5098 &gt; 0, my_protein!I5097 - my_protein!H5098, 0)</f>
        <v>0</v>
      </c>
      <c r="C5098">
        <f>IF(my_protein!B5098 = "with_protein", my_protein!S5098, "")</f>
        <v>436</v>
      </c>
      <c r="D5098" s="9"/>
    </row>
    <row r="5099">
      <c r="A5099" s="10">
        <f>IF(my_protein!J5098 = my_protein!J5099, IF(my_protein!H5099 - my_protein!I5098 &lt; 100, A5098, A5098 + 1), A5098 + 1)</f>
        <v>3383</v>
      </c>
      <c r="B5099" s="10">
        <f>IF(my_protein!I5098 - my_protein!H5099 &gt; 0, my_protein!I5098 - my_protein!H5099, 0)</f>
        <v>0</v>
      </c>
      <c r="C5099">
        <f>IF(my_protein!B5099 = "with_protein", my_protein!S5099, "")</f>
        <v>267</v>
      </c>
      <c r="D5099" s="9"/>
    </row>
    <row r="5100">
      <c r="A5100" s="10">
        <f>IF(my_protein!J5099 = my_protein!J5100, IF(my_protein!H5100 - my_protein!I5099 &lt; 100, A5099, A5099 + 1), A5099 + 1)</f>
        <v>3384</v>
      </c>
      <c r="B5100" s="10">
        <f>IF(my_protein!I5099 - my_protein!H5100 &gt; 0, my_protein!I5099 - my_protein!H5100, 0)</f>
        <v>0</v>
      </c>
      <c r="C5100">
        <f>IF(my_protein!B5100 = "with_protein", my_protein!S5100, "")</f>
        <v>97</v>
      </c>
      <c r="D5100" s="9"/>
    </row>
    <row r="5101">
      <c r="A5101" s="10">
        <f>IF(my_protein!J5100 = my_protein!J5101, IF(my_protein!H5101 - my_protein!I5100 &lt; 100, A5100, A5100 + 1), A5100 + 1)</f>
        <v>3385</v>
      </c>
      <c r="B5101" s="10">
        <f>IF(my_protein!I5100 - my_protein!H5101 &gt; 0, my_protein!I5100 - my_protein!H5101, 0)</f>
        <v>0</v>
      </c>
      <c r="C5101">
        <f>IF(my_protein!B5101 = "with_protein", my_protein!S5101, "")</f>
        <v>67</v>
      </c>
      <c r="D5101" s="9"/>
    </row>
    <row r="5102">
      <c r="A5102" s="10">
        <f>IF(my_protein!J5101 = my_protein!J5102, IF(my_protein!H5102 - my_protein!I5101 &lt; 100, A5101, A5101 + 1), A5101 + 1)</f>
        <v>3386</v>
      </c>
      <c r="B5102" s="10">
        <f>IF(my_protein!I5101 - my_protein!H5102 &gt; 0, my_protein!I5101 - my_protein!H5102, 0)</f>
        <v>0</v>
      </c>
      <c r="C5102">
        <f>IF(my_protein!B5102 = "with_protein", my_protein!S5102, "")</f>
        <v>1222</v>
      </c>
      <c r="D5102" s="9"/>
    </row>
    <row r="5103">
      <c r="A5103" s="10">
        <f>IF(my_protein!J5102 = my_protein!J5103, IF(my_protein!H5103 - my_protein!I5102 &lt; 100, A5102, A5102 + 1), A5102 + 1)</f>
        <v>3386</v>
      </c>
      <c r="B5103" s="10">
        <f>IF(my_protein!I5102 - my_protein!H5103 &gt; 0, my_protein!I5102 - my_protein!H5103, 0)</f>
        <v>0</v>
      </c>
      <c r="C5103">
        <f>IF(my_protein!B5103 = "with_protein", my_protein!S5103, "")</f>
        <v>416</v>
      </c>
      <c r="D5103" s="9"/>
    </row>
    <row r="5104">
      <c r="A5104" s="10">
        <f>IF(my_protein!J5103 = my_protein!J5104, IF(my_protein!H5104 - my_protein!I5103 &lt; 100, A5103, A5103 + 1), A5103 + 1)</f>
        <v>3387</v>
      </c>
      <c r="B5104" s="10">
        <f>IF(my_protein!I5103 - my_protein!H5104 &gt; 0, my_protein!I5103 - my_protein!H5104, 0)</f>
        <v>0</v>
      </c>
      <c r="C5104">
        <f>IF(my_protein!B5104 = "with_protein", my_protein!S5104, "")</f>
        <v>221</v>
      </c>
      <c r="D5104" s="9"/>
    </row>
    <row r="5105">
      <c r="A5105" s="10">
        <f>IF(my_protein!J5104 = my_protein!J5105, IF(my_protein!H5105 - my_protein!I5104 &lt; 100, A5104, A5104 + 1), A5104 + 1)</f>
        <v>3388</v>
      </c>
      <c r="B5105" s="10">
        <f>IF(my_protein!I5104 - my_protein!H5105 &gt; 0, my_protein!I5104 - my_protein!H5105, 0)</f>
        <v>0</v>
      </c>
      <c r="C5105">
        <f>IF(my_protein!B5105 = "with_protein", my_protein!S5105, "")</f>
        <v>485</v>
      </c>
      <c r="D5105" s="9"/>
    </row>
    <row r="5106">
      <c r="A5106" s="10">
        <f>IF(my_protein!J5105 = my_protein!J5106, IF(my_protein!H5106 - my_protein!I5105 &lt; 100, A5105, A5105 + 1), A5105 + 1)</f>
        <v>3389</v>
      </c>
      <c r="B5106" s="10">
        <f>IF(my_protein!I5105 - my_protein!H5106 &gt; 0, my_protein!I5105 - my_protein!H5106, 0)</f>
        <v>0</v>
      </c>
      <c r="C5106">
        <f>IF(my_protein!B5106 = "with_protein", my_protein!S5106, "")</f>
        <v>440</v>
      </c>
      <c r="D5106" s="9"/>
    </row>
    <row r="5107">
      <c r="A5107" s="10">
        <f>IF(my_protein!J5106 = my_protein!J5107, IF(my_protein!H5107 - my_protein!I5106 &lt; 100, A5106, A5106 + 1), A5106 + 1)</f>
        <v>3389</v>
      </c>
      <c r="B5107" s="10">
        <f>IF(my_protein!I5106 - my_protein!H5107 &gt; 0, my_protein!I5106 - my_protein!H5107, 0)</f>
        <v>3</v>
      </c>
      <c r="C5107">
        <f>IF(my_protein!B5107 = "with_protein", my_protein!S5107, "")</f>
        <v>112</v>
      </c>
      <c r="D5107" s="9"/>
    </row>
    <row r="5108">
      <c r="A5108" s="10">
        <f>IF(my_protein!J5107 = my_protein!J5108, IF(my_protein!H5108 - my_protein!I5107 &lt; 100, A5107, A5107 + 1), A5107 + 1)</f>
        <v>3390</v>
      </c>
      <c r="B5108" s="10">
        <f>IF(my_protein!I5107 - my_protein!H5108 &gt; 0, my_protein!I5107 - my_protein!H5108, 0)</f>
        <v>0</v>
      </c>
      <c r="C5108">
        <f>IF(my_protein!B5108 = "with_protein", my_protein!S5108, "")</f>
        <v>810</v>
      </c>
      <c r="D5108" s="9"/>
    </row>
    <row r="5109">
      <c r="A5109" s="10">
        <f>IF(my_protein!J5108 = my_protein!J5109, IF(my_protein!H5109 - my_protein!I5108 &lt; 100, A5108, A5108 + 1), A5108 + 1)</f>
        <v>3391</v>
      </c>
      <c r="B5109" s="10">
        <f>IF(my_protein!I5108 - my_protein!H5109 &gt; 0, my_protein!I5108 - my_protein!H5109, 0)</f>
        <v>0</v>
      </c>
      <c r="C5109">
        <f>IF(my_protein!B5109 = "with_protein", my_protein!S5109, "")</f>
        <v>519</v>
      </c>
      <c r="D5109" s="9"/>
    </row>
    <row r="5110">
      <c r="A5110" s="10">
        <f>IF(my_protein!J5109 = my_protein!J5110, IF(my_protein!H5110 - my_protein!I5109 &lt; 100, A5109, A5109 + 1), A5109 + 1)</f>
        <v>3392</v>
      </c>
      <c r="B5110" s="10">
        <f>IF(my_protein!I5109 - my_protein!H5110 &gt; 0, my_protein!I5109 - my_protein!H5110, 0)</f>
        <v>0</v>
      </c>
      <c r="C5110">
        <f>IF(my_protein!B5110 = "with_protein", my_protein!S5110, "")</f>
        <v>174</v>
      </c>
      <c r="D5110" s="9"/>
    </row>
    <row r="5111">
      <c r="A5111" s="10">
        <f>IF(my_protein!J5110 = my_protein!J5111, IF(my_protein!H5111 - my_protein!I5110 &lt; 100, A5110, A5110 + 1), A5110 + 1)</f>
        <v>3393</v>
      </c>
      <c r="B5111" s="10">
        <f>IF(my_protein!I5110 - my_protein!H5111 &gt; 0, my_protein!I5110 - my_protein!H5111, 0)</f>
        <v>0</v>
      </c>
      <c r="C5111">
        <f>IF(my_protein!B5111 = "with_protein", my_protein!S5111, "")</f>
        <v>605</v>
      </c>
      <c r="D5111" s="9"/>
    </row>
    <row r="5112">
      <c r="A5112" s="10">
        <f>IF(my_protein!J5111 = my_protein!J5112, IF(my_protein!H5112 - my_protein!I5111 &lt; 100, A5111, A5111 + 1), A5111 + 1)</f>
        <v>3394</v>
      </c>
      <c r="B5112" s="10">
        <f>IF(my_protein!I5111 - my_protein!H5112 &gt; 0, my_protein!I5111 - my_protein!H5112, 0)</f>
        <v>0</v>
      </c>
      <c r="C5112">
        <f>IF(my_protein!B5112 = "with_protein", my_protein!S5112, "")</f>
        <v>271</v>
      </c>
      <c r="D5112" s="9"/>
    </row>
    <row r="5113">
      <c r="A5113" s="10">
        <f>IF(my_protein!J5112 = my_protein!J5113, IF(my_protein!H5113 - my_protein!I5112 &lt; 100, A5112, A5112 + 1), A5112 + 1)</f>
        <v>3395</v>
      </c>
      <c r="B5113" s="10">
        <f>IF(my_protein!I5112 - my_protein!H5113 &gt; 0, my_protein!I5112 - my_protein!H5113, 0)</f>
        <v>0</v>
      </c>
      <c r="C5113">
        <f>IF(my_protein!B5113 = "with_protein", my_protein!S5113, "")</f>
        <v>470</v>
      </c>
      <c r="D5113" s="9"/>
    </row>
    <row r="5114">
      <c r="A5114" s="10">
        <f>IF(my_protein!J5113 = my_protein!J5114, IF(my_protein!H5114 - my_protein!I5113 &lt; 100, A5113, A5113 + 1), A5113 + 1)</f>
        <v>3396</v>
      </c>
      <c r="B5114" s="10">
        <f>IF(my_protein!I5113 - my_protein!H5114 &gt; 0, my_protein!I5113 - my_protein!H5114, 0)</f>
        <v>0</v>
      </c>
      <c r="C5114">
        <f>IF(my_protein!B5114 = "with_protein", my_protein!S5114, "")</f>
        <v>192</v>
      </c>
      <c r="D5114" s="9"/>
    </row>
    <row r="5115">
      <c r="A5115" s="10">
        <f>IF(my_protein!J5114 = my_protein!J5115, IF(my_protein!H5115 - my_protein!I5114 &lt; 100, A5114, A5114 + 1), A5114 + 1)</f>
        <v>3397</v>
      </c>
      <c r="B5115" s="10">
        <f>IF(my_protein!I5114 - my_protein!H5115 &gt; 0, my_protein!I5114 - my_protein!H5115, 0)</f>
        <v>0</v>
      </c>
      <c r="C5115">
        <f>IF(my_protein!B5115 = "with_protein", my_protein!S5115, "")</f>
        <v>142</v>
      </c>
      <c r="D5115" s="9"/>
    </row>
    <row r="5116">
      <c r="A5116" s="10">
        <f>IF(my_protein!J5115 = my_protein!J5116, IF(my_protein!H5116 - my_protein!I5115 &lt; 100, A5115, A5115 + 1), A5115 + 1)</f>
        <v>3397</v>
      </c>
      <c r="B5116" s="10">
        <f>IF(my_protein!I5115 - my_protein!H5116 &gt; 0, my_protein!I5115 - my_protein!H5116, 0)</f>
        <v>0</v>
      </c>
      <c r="C5116">
        <f>IF(my_protein!B5116 = "with_protein", my_protein!S5116, "")</f>
        <v>79</v>
      </c>
      <c r="D5116" s="9"/>
    </row>
    <row r="5117">
      <c r="A5117" s="10">
        <f>IF(my_protein!J5116 = my_protein!J5117, IF(my_protein!H5117 - my_protein!I5116 &lt; 100, A5116, A5116 + 1), A5116 + 1)</f>
        <v>3398</v>
      </c>
      <c r="B5117" s="10">
        <f>IF(my_protein!I5116 - my_protein!H5117 &gt; 0, my_protein!I5116 - my_protein!H5117, 0)</f>
        <v>0</v>
      </c>
      <c r="C5117">
        <f>IF(my_protein!B5117 = "with_protein", my_protein!S5117, "")</f>
        <v>210</v>
      </c>
      <c r="D5117" s="9"/>
    </row>
    <row r="5118">
      <c r="A5118" s="10">
        <f>IF(my_protein!J5117 = my_protein!J5118, IF(my_protein!H5118 - my_protein!I5117 &lt; 100, A5117, A5117 + 1), A5117 + 1)</f>
        <v>3398</v>
      </c>
      <c r="B5118" s="10">
        <f>IF(my_protein!I5117 - my_protein!H5118 &gt; 0, my_protein!I5117 - my_protein!H5118, 0)</f>
        <v>0</v>
      </c>
      <c r="C5118">
        <f>IF(my_protein!B5118 = "with_protein", my_protein!S5118, "")</f>
        <v>272</v>
      </c>
      <c r="D5118" s="9"/>
    </row>
    <row r="5119">
      <c r="A5119" s="10">
        <f>IF(my_protein!J5118 = my_protein!J5119, IF(my_protein!H5119 - my_protein!I5118 &lt; 100, A5118, A5118 + 1), A5118 + 1)</f>
        <v>3399</v>
      </c>
      <c r="B5119" s="10">
        <f>IF(my_protein!I5118 - my_protein!H5119 &gt; 0, my_protein!I5118 - my_protein!H5119, 0)</f>
        <v>0</v>
      </c>
      <c r="C5119">
        <f>IF(my_protein!B5119 = "with_protein", my_protein!S5119, "")</f>
        <v>116</v>
      </c>
      <c r="D5119" s="9"/>
    </row>
    <row r="5120">
      <c r="A5120" s="10">
        <f>IF(my_protein!J5119 = my_protein!J5120, IF(my_protein!H5120 - my_protein!I5119 &lt; 100, A5119, A5119 + 1), A5119 + 1)</f>
        <v>3399</v>
      </c>
      <c r="B5120" s="10">
        <f>IF(my_protein!I5119 - my_protein!H5120 &gt; 0, my_protein!I5119 - my_protein!H5120, 0)</f>
        <v>0</v>
      </c>
      <c r="C5120">
        <f>IF(my_protein!B5120 = "with_protein", my_protein!S5120, "")</f>
        <v>310</v>
      </c>
      <c r="D5120" s="9"/>
    </row>
    <row r="5121">
      <c r="A5121" s="10">
        <f>IF(my_protein!J5120 = my_protein!J5121, IF(my_protein!H5121 - my_protein!I5120 &lt; 100, A5120, A5120 + 1), A5120 + 1)</f>
        <v>3399</v>
      </c>
      <c r="B5121" s="10">
        <f>IF(my_protein!I5120 - my_protein!H5121 &gt; 0, my_protein!I5120 - my_protein!H5121, 0)</f>
        <v>16</v>
      </c>
      <c r="C5121">
        <f>IF(my_protein!B5121 = "with_protein", my_protein!S5121, "")</f>
        <v>353</v>
      </c>
      <c r="D5121" s="9"/>
    </row>
    <row r="5122">
      <c r="A5122" s="10">
        <f>IF(my_protein!J5121 = my_protein!J5122, IF(my_protein!H5122 - my_protein!I5121 &lt; 100, A5121, A5121 + 1), A5121 + 1)</f>
        <v>3400</v>
      </c>
      <c r="B5122" s="10">
        <f>IF(my_protein!I5121 - my_protein!H5122 &gt; 0, my_protein!I5121 - my_protein!H5122, 0)</f>
        <v>0</v>
      </c>
      <c r="C5122">
        <f>IF(my_protein!B5122 = "with_protein", my_protein!S5122, "")</f>
        <v>304</v>
      </c>
      <c r="D5122" s="9"/>
    </row>
    <row r="5123">
      <c r="A5123" s="10">
        <f>IF(my_protein!J5122 = my_protein!J5123, IF(my_protein!H5123 - my_protein!I5122 &lt; 100, A5122, A5122 + 1), A5122 + 1)</f>
        <v>3401</v>
      </c>
      <c r="B5123" s="10">
        <f>IF(my_protein!I5122 - my_protein!H5123 &gt; 0, my_protein!I5122 - my_protein!H5123, 0)</f>
        <v>0</v>
      </c>
      <c r="C5123">
        <f>IF(my_protein!B5123 = "with_protein", my_protein!S5123, "")</f>
        <v>248</v>
      </c>
      <c r="D5123" s="9"/>
    </row>
    <row r="5124">
      <c r="A5124" s="10">
        <f>IF(my_protein!J5123 = my_protein!J5124, IF(my_protein!H5124 - my_protein!I5123 &lt; 100, A5123, A5123 + 1), A5123 + 1)</f>
        <v>3401</v>
      </c>
      <c r="B5124" s="10">
        <f>IF(my_protein!I5123 - my_protein!H5124 &gt; 0, my_protein!I5123 - my_protein!H5124, 0)</f>
        <v>0</v>
      </c>
      <c r="C5124">
        <f>IF(my_protein!B5124 = "with_protein", my_protein!S5124, "")</f>
        <v>148</v>
      </c>
      <c r="D5124" s="9"/>
    </row>
    <row r="5125">
      <c r="A5125" s="10">
        <f>IF(my_protein!J5124 = my_protein!J5125, IF(my_protein!H5125 - my_protein!I5124 &lt; 100, A5124, A5124 + 1), A5124 + 1)</f>
        <v>3401</v>
      </c>
      <c r="B5125" s="10">
        <f>IF(my_protein!I5124 - my_protein!H5125 &gt; 0, my_protein!I5124 - my_protein!H5125, 0)</f>
        <v>0</v>
      </c>
      <c r="C5125">
        <f>IF(my_protein!B5125 = "with_protein", my_protein!S5125, "")</f>
        <v>108</v>
      </c>
      <c r="D5125" s="9"/>
    </row>
    <row r="5126">
      <c r="A5126" s="10">
        <f>IF(my_protein!J5125 = my_protein!J5126, IF(my_protein!H5126 - my_protein!I5125 &lt; 100, A5125, A5125 + 1), A5125 + 1)</f>
        <v>3402</v>
      </c>
      <c r="B5126" s="10">
        <f>IF(my_protein!I5125 - my_protein!H5126 &gt; 0, my_protein!I5125 - my_protein!H5126, 0)</f>
        <v>0</v>
      </c>
      <c r="C5126">
        <f>IF(my_protein!B5126 = "with_protein", my_protein!S5126, "")</f>
        <v>147</v>
      </c>
      <c r="D5126" s="9"/>
    </row>
    <row r="5127">
      <c r="A5127" s="10">
        <f>IF(my_protein!J5126 = my_protein!J5127, IF(my_protein!H5127 - my_protein!I5126 &lt; 100, A5126, A5126 + 1), A5126 + 1)</f>
        <v>3402</v>
      </c>
      <c r="B5127" s="10">
        <f>IF(my_protein!I5126 - my_protein!H5127 &gt; 0, my_protein!I5126 - my_protein!H5127, 0)</f>
        <v>0</v>
      </c>
      <c r="C5127">
        <f>IF(my_protein!B5127 = "with_protein", my_protein!S5127, "")</f>
        <v>351</v>
      </c>
      <c r="D5127" s="9"/>
    </row>
    <row r="5128">
      <c r="A5128" s="10">
        <f>IF(my_protein!J5127 = my_protein!J5128, IF(my_protein!H5128 - my_protein!I5127 &lt; 100, A5127, A5127 + 1), A5127 + 1)</f>
        <v>3403</v>
      </c>
      <c r="B5128" s="10">
        <f>IF(my_protein!I5127 - my_protein!H5128 &gt; 0, my_protein!I5127 - my_protein!H5128, 0)</f>
        <v>0</v>
      </c>
      <c r="C5128">
        <f>IF(my_protein!B5128 = "with_protein", my_protein!S5128, "")</f>
        <v>186</v>
      </c>
      <c r="D5128" s="9"/>
    </row>
    <row r="5129">
      <c r="A5129" s="10">
        <f>IF(my_protein!J5128 = my_protein!J5129, IF(my_protein!H5129 - my_protein!I5128 &lt; 100, A5128, A5128 + 1), A5128 + 1)</f>
        <v>3403</v>
      </c>
      <c r="B5129" s="10">
        <f>IF(my_protein!I5128 - my_protein!H5129 &gt; 0, my_protein!I5128 - my_protein!H5129, 0)</f>
        <v>0</v>
      </c>
      <c r="C5129">
        <f>IF(my_protein!B5129 = "with_protein", my_protein!S5129, "")</f>
        <v>119</v>
      </c>
      <c r="D5129" s="9"/>
    </row>
    <row r="5130">
      <c r="A5130" s="10">
        <f>IF(my_protein!J5129 = my_protein!J5130, IF(my_protein!H5130 - my_protein!I5129 &lt; 100, A5129, A5129 + 1), A5129 + 1)</f>
        <v>3404</v>
      </c>
      <c r="B5130" s="10">
        <f>IF(my_protein!I5129 - my_protein!H5130 &gt; 0, my_protein!I5129 - my_protein!H5130, 0)</f>
        <v>0</v>
      </c>
      <c r="C5130">
        <f>IF(my_protein!B5130 = "with_protein", my_protein!S5130, "")</f>
        <v>90</v>
      </c>
      <c r="D5130" s="9"/>
    </row>
    <row r="5131">
      <c r="A5131" s="10">
        <f>IF(my_protein!J5130 = my_protein!J5131, IF(my_protein!H5131 - my_protein!I5130 &lt; 100, A5130, A5130 + 1), A5130 + 1)</f>
        <v>3404</v>
      </c>
      <c r="B5131" s="10">
        <f>IF(my_protein!I5130 - my_protein!H5131 &gt; 0, my_protein!I5130 - my_protein!H5131, 0)</f>
        <v>0</v>
      </c>
      <c r="C5131">
        <f>IF(my_protein!B5131 = "with_protein", my_protein!S5131, "")</f>
        <v>126</v>
      </c>
      <c r="D5131" s="9"/>
    </row>
    <row r="5132">
      <c r="A5132" s="10">
        <f>IF(my_protein!J5131 = my_protein!J5132, IF(my_protein!H5132 - my_protein!I5131 &lt; 100, A5131, A5131 + 1), A5131 + 1)</f>
        <v>3404</v>
      </c>
      <c r="B5132" s="10">
        <f>IF(my_protein!I5131 - my_protein!H5132 &gt; 0, my_protein!I5131 - my_protein!H5132, 0)</f>
        <v>3</v>
      </c>
      <c r="C5132">
        <f>IF(my_protein!B5132 = "with_protein", my_protein!S5132, "")</f>
        <v>478</v>
      </c>
      <c r="D5132" s="9"/>
    </row>
    <row r="5133">
      <c r="A5133" s="10">
        <f>IF(my_protein!J5132 = my_protein!J5133, IF(my_protein!H5133 - my_protein!I5132 &lt; 100, A5132, A5132 + 1), A5132 + 1)</f>
        <v>3405</v>
      </c>
      <c r="B5133" s="10">
        <f>IF(my_protein!I5132 - my_protein!H5133 &gt; 0, my_protein!I5132 - my_protein!H5133, 0)</f>
        <v>0</v>
      </c>
      <c r="C5133" t="str">
        <f>IF(my_protein!B5133 = "with_protein", my_protein!S5133, "")</f>
        <v/>
      </c>
      <c r="D5133" s="9"/>
    </row>
    <row r="5134">
      <c r="A5134" s="10">
        <f>IF(my_protein!J5133 = my_protein!J5134, IF(my_protein!H5134 - my_protein!I5133 &lt; 100, A5133, A5133 + 1), A5133 + 1)</f>
        <v>3406</v>
      </c>
      <c r="B5134" s="10">
        <f>IF(my_protein!I5133 - my_protein!H5134 &gt; 0, my_protein!I5133 - my_protein!H5134, 0)</f>
        <v>0</v>
      </c>
      <c r="C5134" t="str">
        <f>IF(my_protein!B5134 = "with_protein", my_protein!S5134, "")</f>
        <v/>
      </c>
      <c r="D5134" s="9"/>
    </row>
    <row r="5135">
      <c r="A5135" s="10">
        <f>IF(my_protein!J5134 = my_protein!J5135, IF(my_protein!H5135 - my_protein!I5134 &lt; 100, A5134, A5134 + 1), A5134 + 1)</f>
        <v>3406</v>
      </c>
      <c r="B5135" s="10">
        <f>IF(my_protein!I5134 - my_protein!H5135 &gt; 0, my_protein!I5134 - my_protein!H5135, 0)</f>
        <v>0</v>
      </c>
      <c r="C5135">
        <f>IF(my_protein!B5135 = "with_protein", my_protein!S5135, "")</f>
        <v>406</v>
      </c>
      <c r="D5135" s="9"/>
    </row>
    <row r="5136">
      <c r="A5136" s="10">
        <f>IF(my_protein!J5135 = my_protein!J5136, IF(my_protein!H5136 - my_protein!I5135 &lt; 100, A5135, A5135 + 1), A5135 + 1)</f>
        <v>3406</v>
      </c>
      <c r="B5136" s="10">
        <f>IF(my_protein!I5135 - my_protein!H5136 &gt; 0, my_protein!I5135 - my_protein!H5136, 0)</f>
        <v>0</v>
      </c>
      <c r="C5136">
        <f>IF(my_protein!B5136 = "with_protein", my_protein!S5136, "")</f>
        <v>197</v>
      </c>
      <c r="D5136" s="9"/>
    </row>
    <row r="5137">
      <c r="A5137" s="10">
        <f>IF(my_protein!J5136 = my_protein!J5137, IF(my_protein!H5137 - my_protein!I5136 &lt; 100, A5136, A5136 + 1), A5136 + 1)</f>
        <v>3407</v>
      </c>
      <c r="B5137" s="10">
        <f>IF(my_protein!I5136 - my_protein!H5137 &gt; 0, my_protein!I5136 - my_protein!H5137, 0)</f>
        <v>0</v>
      </c>
      <c r="C5137">
        <f>IF(my_protein!B5137 = "with_protein", my_protein!S5137, "")</f>
        <v>599</v>
      </c>
      <c r="D5137" s="9"/>
    </row>
    <row r="5138">
      <c r="A5138" s="10">
        <f>IF(my_protein!J5137 = my_protein!J5138, IF(my_protein!H5138 - my_protein!I5137 &lt; 100, A5137, A5137 + 1), A5137 + 1)</f>
        <v>3407</v>
      </c>
      <c r="B5138" s="10">
        <f>IF(my_protein!I5137 - my_protein!H5138 &gt; 0, my_protein!I5137 - my_protein!H5138, 0)</f>
        <v>0</v>
      </c>
      <c r="C5138">
        <f>IF(my_protein!B5138 = "with_protein", my_protein!S5138, "")</f>
        <v>70</v>
      </c>
      <c r="D5138" s="9"/>
    </row>
    <row r="5139">
      <c r="A5139" s="10">
        <f>IF(my_protein!J5138 = my_protein!J5139, IF(my_protein!H5139 - my_protein!I5138 &lt; 100, A5138, A5138 + 1), A5138 + 1)</f>
        <v>3407</v>
      </c>
      <c r="B5139" s="10">
        <f>IF(my_protein!I5138 - my_protein!H5139 &gt; 0, my_protein!I5138 - my_protein!H5139, 0)</f>
        <v>0</v>
      </c>
      <c r="C5139">
        <f>IF(my_protein!B5139 = "with_protein", my_protein!S5139, "")</f>
        <v>327</v>
      </c>
      <c r="D5139" s="9"/>
    </row>
    <row r="5140">
      <c r="A5140" s="10">
        <f>IF(my_protein!J5139 = my_protein!J5140, IF(my_protein!H5140 - my_protein!I5139 &lt; 100, A5139, A5139 + 1), A5139 + 1)</f>
        <v>3408</v>
      </c>
      <c r="B5140" s="10">
        <f>IF(my_protein!I5139 - my_protein!H5140 &gt; 0, my_protein!I5139 - my_protein!H5140, 0)</f>
        <v>0</v>
      </c>
      <c r="C5140">
        <f>IF(my_protein!B5140 = "with_protein", my_protein!S5140, "")</f>
        <v>75</v>
      </c>
      <c r="D5140" s="9"/>
    </row>
    <row r="5141">
      <c r="A5141" s="10">
        <f>IF(my_protein!J5140 = my_protein!J5141, IF(my_protein!H5141 - my_protein!I5140 &lt; 100, A5140, A5140 + 1), A5140 + 1)</f>
        <v>3408</v>
      </c>
      <c r="B5141" s="10">
        <f>IF(my_protein!I5140 - my_protein!H5141 &gt; 0, my_protein!I5140 - my_protein!H5141, 0)</f>
        <v>0</v>
      </c>
      <c r="C5141">
        <f>IF(my_protein!B5141 = "with_protein", my_protein!S5141, "")</f>
        <v>70</v>
      </c>
      <c r="D5141" s="9"/>
    </row>
    <row r="5142">
      <c r="A5142" s="10">
        <f>IF(my_protein!J5141 = my_protein!J5142, IF(my_protein!H5142 - my_protein!I5141 &lt; 100, A5141, A5141 + 1), A5141 + 1)</f>
        <v>3408</v>
      </c>
      <c r="B5142" s="10">
        <f>IF(my_protein!I5141 - my_protein!H5142 &gt; 0, my_protein!I5141 - my_protein!H5142, 0)</f>
        <v>0</v>
      </c>
      <c r="C5142">
        <f>IF(my_protein!B5142 = "with_protein", my_protein!S5142, "")</f>
        <v>61</v>
      </c>
      <c r="D5142" s="9"/>
    </row>
    <row r="5143">
      <c r="A5143" s="10">
        <f>IF(my_protein!J5142 = my_protein!J5143, IF(my_protein!H5143 - my_protein!I5142 &lt; 100, A5142, A5142 + 1), A5142 + 1)</f>
        <v>3408</v>
      </c>
      <c r="B5143" s="10">
        <f>IF(my_protein!I5142 - my_protein!H5143 &gt; 0, my_protein!I5142 - my_protein!H5143, 0)</f>
        <v>0</v>
      </c>
      <c r="C5143">
        <f>IF(my_protein!B5143 = "with_protein", my_protein!S5143, "")</f>
        <v>188</v>
      </c>
      <c r="D5143" s="9"/>
    </row>
    <row r="5144">
      <c r="A5144" s="10">
        <f>IF(my_protein!J5143 = my_protein!J5144, IF(my_protein!H5144 - my_protein!I5143 &lt; 100, A5143, A5143 + 1), A5143 + 1)</f>
        <v>3409</v>
      </c>
      <c r="B5144" s="10">
        <f>IF(my_protein!I5143 - my_protein!H5144 &gt; 0, my_protein!I5143 - my_protein!H5144, 0)</f>
        <v>0</v>
      </c>
      <c r="C5144">
        <f>IF(my_protein!B5144 = "with_protein", my_protein!S5144, "")</f>
        <v>193</v>
      </c>
      <c r="D5144" s="9"/>
    </row>
    <row r="5145">
      <c r="A5145" s="10">
        <f>IF(my_protein!J5144 = my_protein!J5145, IF(my_protein!H5145 - my_protein!I5144 &lt; 100, A5144, A5144 + 1), A5144 + 1)</f>
        <v>3410</v>
      </c>
      <c r="B5145" s="10">
        <f>IF(my_protein!I5144 - my_protein!H5145 &gt; 0, my_protein!I5144 - my_protein!H5145, 0)</f>
        <v>0</v>
      </c>
      <c r="C5145">
        <f>IF(my_protein!B5145 = "with_protein", my_protein!S5145, "")</f>
        <v>80</v>
      </c>
      <c r="D5145" s="9"/>
    </row>
    <row r="5146">
      <c r="A5146" s="10">
        <f>IF(my_protein!J5145 = my_protein!J5146, IF(my_protein!H5146 - my_protein!I5145 &lt; 100, A5145, A5145 + 1), A5145 + 1)</f>
        <v>3411</v>
      </c>
      <c r="B5146" s="10">
        <f>IF(my_protein!I5145 - my_protein!H5146 &gt; 0, my_protein!I5145 - my_protein!H5146, 0)</f>
        <v>0</v>
      </c>
      <c r="C5146">
        <f>IF(my_protein!B5146 = "with_protein", my_protein!S5146, "")</f>
        <v>319</v>
      </c>
      <c r="D5146" s="9"/>
    </row>
    <row r="5147">
      <c r="A5147" s="10">
        <f>IF(my_protein!J5146 = my_protein!J5147, IF(my_protein!H5147 - my_protein!I5146 &lt; 100, A5146, A5146 + 1), A5146 + 1)</f>
        <v>3411</v>
      </c>
      <c r="B5147" s="10">
        <f>IF(my_protein!I5146 - my_protein!H5147 &gt; 0, my_protein!I5146 - my_protein!H5147, 0)</f>
        <v>22</v>
      </c>
      <c r="C5147">
        <f>IF(my_protein!B5147 = "with_protein", my_protein!S5147, "")</f>
        <v>760</v>
      </c>
      <c r="D5147" s="9"/>
    </row>
    <row r="5148">
      <c r="A5148" s="10">
        <f>IF(my_protein!J5147 = my_protein!J5148, IF(my_protein!H5148 - my_protein!I5147 &lt; 100, A5147, A5147 + 1), A5147 + 1)</f>
        <v>3412</v>
      </c>
      <c r="B5148" s="10">
        <f>IF(my_protein!I5147 - my_protein!H5148 &gt; 0, my_protein!I5147 - my_protein!H5148, 0)</f>
        <v>0</v>
      </c>
      <c r="C5148">
        <f>IF(my_protein!B5148 = "with_protein", my_protein!S5148, "")</f>
        <v>114</v>
      </c>
      <c r="D5148" s="9"/>
    </row>
    <row r="5149">
      <c r="A5149" s="10">
        <f>IF(my_protein!J5148 = my_protein!J5149, IF(my_protein!H5149 - my_protein!I5148 &lt; 100, A5148, A5148 + 1), A5148 + 1)</f>
        <v>3412</v>
      </c>
      <c r="B5149" s="10">
        <f>IF(my_protein!I5148 - my_protein!H5149 &gt; 0, my_protein!I5148 - my_protein!H5149, 0)</f>
        <v>0</v>
      </c>
      <c r="C5149">
        <f>IF(my_protein!B5149 = "with_protein", my_protein!S5149, "")</f>
        <v>153</v>
      </c>
      <c r="D5149" s="9"/>
    </row>
    <row r="5150">
      <c r="A5150" s="10">
        <f>IF(my_protein!J5149 = my_protein!J5150, IF(my_protein!H5150 - my_protein!I5149 &lt; 100, A5149, A5149 + 1), A5149 + 1)</f>
        <v>3413</v>
      </c>
      <c r="B5150" s="10">
        <f>IF(my_protein!I5149 - my_protein!H5150 &gt; 0, my_protein!I5149 - my_protein!H5150, 0)</f>
        <v>55</v>
      </c>
      <c r="C5150">
        <f>IF(my_protein!B5150 = "with_protein", my_protein!S5150, "")</f>
        <v>413</v>
      </c>
      <c r="D5150" s="9"/>
    </row>
    <row r="5151">
      <c r="A5151" s="10">
        <f>IF(my_protein!J5150 = my_protein!J5151, IF(my_protein!H5151 - my_protein!I5150 &lt; 100, A5150, A5150 + 1), A5150 + 1)</f>
        <v>3414</v>
      </c>
      <c r="B5151" s="10">
        <f>IF(my_protein!I5150 - my_protein!H5151 &gt; 0, my_protein!I5150 - my_protein!H5151, 0)</f>
        <v>0</v>
      </c>
      <c r="C5151" t="str">
        <f>IF(my_protein!B5151 = "with_protein", my_protein!S5151, "")</f>
        <v/>
      </c>
      <c r="D5151" s="9"/>
    </row>
    <row r="5152">
      <c r="A5152" s="10">
        <f>IF(my_protein!J5151 = my_protein!J5152, IF(my_protein!H5152 - my_protein!I5151 &lt; 100, A5151, A5151 + 1), A5151 + 1)</f>
        <v>3414</v>
      </c>
      <c r="B5152" s="10">
        <f>IF(my_protein!I5151 - my_protein!H5152 &gt; 0, my_protein!I5151 - my_protein!H5152, 0)</f>
        <v>0</v>
      </c>
      <c r="C5152">
        <f>IF(my_protein!B5152 = "with_protein", my_protein!S5152, "")</f>
        <v>458</v>
      </c>
      <c r="D5152" s="9"/>
    </row>
    <row r="5153">
      <c r="A5153" s="10">
        <f>IF(my_protein!J5152 = my_protein!J5153, IF(my_protein!H5153 - my_protein!I5152 &lt; 100, A5152, A5152 + 1), A5152 + 1)</f>
        <v>3415</v>
      </c>
      <c r="B5153" s="10">
        <f>IF(my_protein!I5152 - my_protein!H5153 &gt; 0, my_protein!I5152 - my_protein!H5153, 0)</f>
        <v>0</v>
      </c>
      <c r="C5153">
        <f>IF(my_protein!B5153 = "with_protein", my_protein!S5153, "")</f>
        <v>395</v>
      </c>
      <c r="D5153" s="9"/>
    </row>
    <row r="5154">
      <c r="A5154" s="10">
        <f>IF(my_protein!J5153 = my_protein!J5154, IF(my_protein!H5154 - my_protein!I5153 &lt; 100, A5153, A5153 + 1), A5153 + 1)</f>
        <v>3415</v>
      </c>
      <c r="B5154" s="10">
        <f>IF(my_protein!I5153 - my_protein!H5154 &gt; 0, my_protein!I5153 - my_protein!H5154, 0)</f>
        <v>3</v>
      </c>
      <c r="C5154">
        <f>IF(my_protein!B5154 = "with_protein", my_protein!S5154, "")</f>
        <v>298</v>
      </c>
      <c r="D5154" s="9"/>
    </row>
    <row r="5155">
      <c r="A5155" s="10">
        <f>IF(my_protein!J5154 = my_protein!J5155, IF(my_protein!H5155 - my_protein!I5154 &lt; 100, A5154, A5154 + 1), A5154 + 1)</f>
        <v>3415</v>
      </c>
      <c r="B5155" s="10">
        <f>IF(my_protein!I5154 - my_protein!H5155 &gt; 0, my_protein!I5154 - my_protein!H5155, 0)</f>
        <v>16</v>
      </c>
      <c r="C5155">
        <f>IF(my_protein!B5155 = "with_protein", my_protein!S5155, "")</f>
        <v>280</v>
      </c>
      <c r="D5155" s="9"/>
    </row>
    <row r="5156">
      <c r="A5156" s="10">
        <f>IF(my_protein!J5155 = my_protein!J5156, IF(my_protein!H5156 - my_protein!I5155 &lt; 100, A5155, A5155 + 1), A5155 + 1)</f>
        <v>3416</v>
      </c>
      <c r="B5156" s="10">
        <f>IF(my_protein!I5155 - my_protein!H5156 &gt; 0, my_protein!I5155 - my_protein!H5156, 0)</f>
        <v>0</v>
      </c>
      <c r="C5156">
        <f>IF(my_protein!B5156 = "with_protein", my_protein!S5156, "")</f>
        <v>196</v>
      </c>
      <c r="D5156" s="9"/>
    </row>
    <row r="5157">
      <c r="A5157" s="10">
        <f>IF(my_protein!J5156 = my_protein!J5157, IF(my_protein!H5157 - my_protein!I5156 &lt; 100, A5156, A5156 + 1), A5156 + 1)</f>
        <v>3416</v>
      </c>
      <c r="B5157" s="10">
        <f>IF(my_protein!I5156 - my_protein!H5157 &gt; 0, my_protein!I5156 - my_protein!H5157, 0)</f>
        <v>10</v>
      </c>
      <c r="C5157">
        <f>IF(my_protein!B5157 = "with_protein", my_protein!S5157, "")</f>
        <v>108</v>
      </c>
      <c r="D5157" s="9"/>
    </row>
    <row r="5158">
      <c r="A5158" s="10">
        <f>IF(my_protein!J5157 = my_protein!J5158, IF(my_protein!H5158 - my_protein!I5157 &lt; 100, A5157, A5157 + 1), A5157 + 1)</f>
        <v>3416</v>
      </c>
      <c r="B5158" s="10">
        <f>IF(my_protein!I5157 - my_protein!H5158 &gt; 0, my_protein!I5157 - my_protein!H5158, 0)</f>
        <v>3</v>
      </c>
      <c r="C5158">
        <f>IF(my_protein!B5158 = "with_protein", my_protein!S5158, "")</f>
        <v>231</v>
      </c>
      <c r="D5158" s="9"/>
    </row>
    <row r="5159">
      <c r="A5159" s="10">
        <f>IF(my_protein!J5158 = my_protein!J5159, IF(my_protein!H5159 - my_protein!I5158 &lt; 100, A5158, A5158 + 1), A5158 + 1)</f>
        <v>3417</v>
      </c>
      <c r="B5159" s="10">
        <f>IF(my_protein!I5158 - my_protein!H5159 &gt; 0, my_protein!I5158 - my_protein!H5159, 0)</f>
        <v>0</v>
      </c>
      <c r="C5159">
        <f>IF(my_protein!B5159 = "with_protein", my_protein!S5159, "")</f>
        <v>248</v>
      </c>
      <c r="D5159" s="9"/>
    </row>
    <row r="5160">
      <c r="A5160" s="10">
        <f>IF(my_protein!J5159 = my_protein!J5160, IF(my_protein!H5160 - my_protein!I5159 &lt; 100, A5159, A5159 + 1), A5159 + 1)</f>
        <v>3418</v>
      </c>
      <c r="B5160" s="10">
        <f>IF(my_protein!I5159 - my_protein!H5160 &gt; 0, my_protein!I5159 - my_protein!H5160, 0)</f>
        <v>0</v>
      </c>
      <c r="C5160">
        <f>IF(my_protein!B5160 = "with_protein", my_protein!S5160, "")</f>
        <v>105</v>
      </c>
      <c r="D5160" s="9"/>
    </row>
    <row r="5161">
      <c r="A5161" s="10">
        <f>IF(my_protein!J5160 = my_protein!J5161, IF(my_protein!H5161 - my_protein!I5160 &lt; 100, A5160, A5160 + 1), A5160 + 1)</f>
        <v>3419</v>
      </c>
      <c r="B5161" s="10">
        <f>IF(my_protein!I5160 - my_protein!H5161 &gt; 0, my_protein!I5160 - my_protein!H5161, 0)</f>
        <v>0</v>
      </c>
      <c r="C5161" t="str">
        <f>IF(my_protein!B5161 = "with_protein", my_protein!S5161, "")</f>
        <v/>
      </c>
      <c r="D5161" s="9"/>
    </row>
    <row r="5162">
      <c r="A5162" s="10">
        <f>IF(my_protein!J5161 = my_protein!J5162, IF(my_protein!H5162 - my_protein!I5161 &lt; 100, A5161, A5161 + 1), A5161 + 1)</f>
        <v>3420</v>
      </c>
      <c r="B5162" s="10">
        <f>IF(my_protein!I5161 - my_protein!H5162 &gt; 0, my_protein!I5161 - my_protein!H5162, 0)</f>
        <v>0</v>
      </c>
      <c r="C5162">
        <f>IF(my_protein!B5162 = "with_protein", my_protein!S5162, "")</f>
        <v>109</v>
      </c>
      <c r="D5162" s="9"/>
    </row>
    <row r="5163">
      <c r="A5163" s="10">
        <f>IF(my_protein!J5162 = my_protein!J5163, IF(my_protein!H5163 - my_protein!I5162 &lt; 100, A5162, A5162 + 1), A5162 + 1)</f>
        <v>3421</v>
      </c>
      <c r="B5163" s="10">
        <f>IF(my_protein!I5162 - my_protein!H5163 &gt; 0, my_protein!I5162 - my_protein!H5163, 0)</f>
        <v>0</v>
      </c>
      <c r="C5163">
        <f>IF(my_protein!B5163 = "with_protein", my_protein!S5163, "")</f>
        <v>169</v>
      </c>
      <c r="D5163" s="9"/>
    </row>
    <row r="5164">
      <c r="A5164" s="10">
        <f>IF(my_protein!J5163 = my_protein!J5164, IF(my_protein!H5164 - my_protein!I5163 &lt; 100, A5163, A5163 + 1), A5163 + 1)</f>
        <v>3422</v>
      </c>
      <c r="B5164" s="10">
        <f>IF(my_protein!I5163 - my_protein!H5164 &gt; 0, my_protein!I5163 - my_protein!H5164, 0)</f>
        <v>0</v>
      </c>
      <c r="C5164">
        <f>IF(my_protein!B5164 = "with_protein", my_protein!S5164, "")</f>
        <v>415</v>
      </c>
      <c r="D5164" s="9"/>
    </row>
    <row r="5165">
      <c r="A5165" s="10">
        <f>IF(my_protein!J5164 = my_protein!J5165, IF(my_protein!H5165 - my_protein!I5164 &lt; 100, A5164, A5164 + 1), A5164 + 1)</f>
        <v>3423</v>
      </c>
      <c r="B5165" s="10">
        <f>IF(my_protein!I5164 - my_protein!H5165 &gt; 0, my_protein!I5164 - my_protein!H5165, 0)</f>
        <v>0</v>
      </c>
      <c r="C5165">
        <f>IF(my_protein!B5165 = "with_protein", my_protein!S5165, "")</f>
        <v>205</v>
      </c>
      <c r="D5165" s="9"/>
    </row>
    <row r="5166">
      <c r="A5166" s="10">
        <f>IF(my_protein!J5165 = my_protein!J5166, IF(my_protein!H5166 - my_protein!I5165 &lt; 100, A5165, A5165 + 1), A5165 + 1)</f>
        <v>3424</v>
      </c>
      <c r="B5166" s="10">
        <f>IF(my_protein!I5165 - my_protein!H5166 &gt; 0, my_protein!I5165 - my_protein!H5166, 0)</f>
        <v>0</v>
      </c>
      <c r="C5166">
        <f>IF(my_protein!B5166 = "with_protein", my_protein!S5166, "")</f>
        <v>67</v>
      </c>
      <c r="D5166" s="9"/>
    </row>
    <row r="5167">
      <c r="A5167" s="10">
        <f>IF(my_protein!J5166 = my_protein!J5167, IF(my_protein!H5167 - my_protein!I5166 &lt; 100, A5166, A5166 + 1), A5166 + 1)</f>
        <v>3425</v>
      </c>
      <c r="B5167" s="10">
        <f>IF(my_protein!I5166 - my_protein!H5167 &gt; 0, my_protein!I5166 - my_protein!H5167, 0)</f>
        <v>1</v>
      </c>
      <c r="C5167">
        <f>IF(my_protein!B5167 = "with_protein", my_protein!S5167, "")</f>
        <v>85</v>
      </c>
      <c r="D5167" s="9"/>
    </row>
    <row r="5168">
      <c r="A5168" s="10">
        <f>IF(my_protein!J5167 = my_protein!J5168, IF(my_protein!H5168 - my_protein!I5167 &lt; 100, A5167, A5167 + 1), A5167 + 1)</f>
        <v>3426</v>
      </c>
      <c r="B5168" s="10">
        <f>IF(my_protein!I5167 - my_protein!H5168 &gt; 0, my_protein!I5167 - my_protein!H5168, 0)</f>
        <v>0</v>
      </c>
      <c r="C5168">
        <f>IF(my_protein!B5168 = "with_protein", my_protein!S5168, "")</f>
        <v>79</v>
      </c>
      <c r="D5168" s="9"/>
    </row>
    <row r="5169">
      <c r="A5169" s="10">
        <f>IF(my_protein!J5168 = my_protein!J5169, IF(my_protein!H5169 - my_protein!I5168 &lt; 100, A5168, A5168 + 1), A5168 + 1)</f>
        <v>3427</v>
      </c>
      <c r="B5169" s="10">
        <f>IF(my_protein!I5168 - my_protein!H5169 &gt; 0, my_protein!I5168 - my_protein!H5169, 0)</f>
        <v>0</v>
      </c>
      <c r="C5169">
        <f>IF(my_protein!B5169 = "with_protein", my_protein!S5169, "")</f>
        <v>106</v>
      </c>
      <c r="D5169" s="9"/>
    </row>
    <row r="5170">
      <c r="A5170" s="10">
        <f>IF(my_protein!J5169 = my_protein!J5170, IF(my_protein!H5170 - my_protein!I5169 &lt; 100, A5169, A5169 + 1), A5169 + 1)</f>
        <v>3427</v>
      </c>
      <c r="B5170" s="10">
        <f>IF(my_protein!I5169 - my_protein!H5170 &gt; 0, my_protein!I5169 - my_protein!H5170, 0)</f>
        <v>0</v>
      </c>
      <c r="C5170">
        <f>IF(my_protein!B5170 = "with_protein", my_protein!S5170, "")</f>
        <v>262</v>
      </c>
      <c r="D5170" s="9"/>
    </row>
    <row r="5171">
      <c r="A5171" s="10">
        <f>IF(my_protein!J5170 = my_protein!J5171, IF(my_protein!H5171 - my_protein!I5170 &lt; 100, A5170, A5170 + 1), A5170 + 1)</f>
        <v>3427</v>
      </c>
      <c r="B5171" s="10">
        <f>IF(my_protein!I5170 - my_protein!H5171 &gt; 0, my_protein!I5170 - my_protein!H5171, 0)</f>
        <v>3</v>
      </c>
      <c r="C5171">
        <f>IF(my_protein!B5171 = "with_protein", my_protein!S5171, "")</f>
        <v>708</v>
      </c>
      <c r="D5171" s="9"/>
    </row>
    <row r="5172">
      <c r="A5172" s="10">
        <f>IF(my_protein!J5171 = my_protein!J5172, IF(my_protein!H5172 - my_protein!I5171 &lt; 100, A5171, A5171 + 1), A5171 + 1)</f>
        <v>3428</v>
      </c>
      <c r="B5172" s="10">
        <f>IF(my_protein!I5171 - my_protein!H5172 &gt; 0, my_protein!I5171 - my_protein!H5172, 0)</f>
        <v>0</v>
      </c>
      <c r="C5172">
        <f>IF(my_protein!B5172 = "with_protein", my_protein!S5172, "")</f>
        <v>64</v>
      </c>
      <c r="D5172" s="9"/>
    </row>
    <row r="5173">
      <c r="A5173" s="10">
        <f>IF(my_protein!J5172 = my_protein!J5173, IF(my_protein!H5173 - my_protein!I5172 &lt; 100, A5172, A5172 + 1), A5172 + 1)</f>
        <v>3428</v>
      </c>
      <c r="B5173" s="10">
        <f>IF(my_protein!I5172 - my_protein!H5173 &gt; 0, my_protein!I5172 - my_protein!H5173, 0)</f>
        <v>3</v>
      </c>
      <c r="C5173">
        <f>IF(my_protein!B5173 = "with_protein", my_protein!S5173, "")</f>
        <v>59</v>
      </c>
      <c r="D5173" s="9"/>
    </row>
    <row r="5174">
      <c r="A5174" s="10">
        <f>IF(my_protein!J5173 = my_protein!J5174, IF(my_protein!H5174 - my_protein!I5173 &lt; 100, A5173, A5173 + 1), A5173 + 1)</f>
        <v>3428</v>
      </c>
      <c r="B5174" s="10">
        <f>IF(my_protein!I5173 - my_protein!H5174 &gt; 0, my_protein!I5173 - my_protein!H5174, 0)</f>
        <v>3</v>
      </c>
      <c r="C5174">
        <f>IF(my_protein!B5174 = "with_protein", my_protein!S5174, "")</f>
        <v>77</v>
      </c>
      <c r="D5174" s="9"/>
    </row>
    <row r="5175">
      <c r="A5175" s="10">
        <f>IF(my_protein!J5174 = my_protein!J5175, IF(my_protein!H5175 - my_protein!I5174 &lt; 100, A5174, A5174 + 1), A5174 + 1)</f>
        <v>3428</v>
      </c>
      <c r="B5175" s="10">
        <f>IF(my_protein!I5174 - my_protein!H5175 &gt; 0, my_protein!I5174 - my_protein!H5175, 0)</f>
        <v>3</v>
      </c>
      <c r="C5175">
        <f>IF(my_protein!B5175 = "with_protein", my_protein!S5175, "")</f>
        <v>73</v>
      </c>
      <c r="D5175" s="9"/>
    </row>
    <row r="5176">
      <c r="A5176" s="10">
        <f>IF(my_protein!J5175 = my_protein!J5176, IF(my_protein!H5176 - my_protein!I5175 &lt; 100, A5175, A5175 + 1), A5175 + 1)</f>
        <v>3428</v>
      </c>
      <c r="B5176" s="10">
        <f>IF(my_protein!I5175 - my_protein!H5176 &gt; 0, my_protein!I5175 - my_protein!H5176, 0)</f>
        <v>0</v>
      </c>
      <c r="C5176">
        <f>IF(my_protein!B5176 = "with_protein", my_protein!S5176, "")</f>
        <v>80</v>
      </c>
      <c r="D5176" s="9"/>
    </row>
    <row r="5177">
      <c r="A5177" s="10">
        <f>IF(my_protein!J5176 = my_protein!J5177, IF(my_protein!H5177 - my_protein!I5176 &lt; 100, A5176, A5176 + 1), A5176 + 1)</f>
        <v>3429</v>
      </c>
      <c r="B5177" s="10">
        <f>IF(my_protein!I5176 - my_protein!H5177 &gt; 0, my_protein!I5176 - my_protein!H5177, 0)</f>
        <v>0</v>
      </c>
      <c r="C5177">
        <f>IF(my_protein!B5177 = "with_protein", my_protein!S5177, "")</f>
        <v>435</v>
      </c>
      <c r="D5177" s="9"/>
    </row>
    <row r="5178">
      <c r="A5178" s="10">
        <f>IF(my_protein!J5177 = my_protein!J5178, IF(my_protein!H5178 - my_protein!I5177 &lt; 100, A5177, A5177 + 1), A5177 + 1)</f>
        <v>3430</v>
      </c>
      <c r="B5178" s="10">
        <f>IF(my_protein!I5177 - my_protein!H5178 &gt; 0, my_protein!I5177 - my_protein!H5178, 0)</f>
        <v>0</v>
      </c>
      <c r="C5178">
        <f>IF(my_protein!B5178 = "with_protein", my_protein!S5178, "")</f>
        <v>408</v>
      </c>
      <c r="D5178" s="9"/>
    </row>
    <row r="5179">
      <c r="A5179" s="10">
        <f>IF(my_protein!J5178 = my_protein!J5179, IF(my_protein!H5179 - my_protein!I5178 &lt; 100, A5178, A5178 + 1), A5178 + 1)</f>
        <v>3431</v>
      </c>
      <c r="B5179" s="10">
        <f>IF(my_protein!I5178 - my_protein!H5179 &gt; 0, my_protein!I5178 - my_protein!H5179, 0)</f>
        <v>0</v>
      </c>
      <c r="C5179">
        <f>IF(my_protein!B5179 = "with_protein", my_protein!S5179, "")</f>
        <v>342</v>
      </c>
      <c r="D5179" s="9"/>
    </row>
    <row r="5180">
      <c r="A5180" s="10">
        <f>IF(my_protein!J5179 = my_protein!J5180, IF(my_protein!H5180 - my_protein!I5179 &lt; 100, A5179, A5179 + 1), A5179 + 1)</f>
        <v>3432</v>
      </c>
      <c r="B5180" s="10">
        <f>IF(my_protein!I5179 - my_protein!H5180 &gt; 0, my_protein!I5179 - my_protein!H5180, 0)</f>
        <v>0</v>
      </c>
      <c r="C5180">
        <f>IF(my_protein!B5180 = "with_protein", my_protein!S5180, "")</f>
        <v>497</v>
      </c>
      <c r="D5180" s="9"/>
    </row>
    <row r="5181">
      <c r="A5181" s="10">
        <f>IF(my_protein!J5180 = my_protein!J5181, IF(my_protein!H5181 - my_protein!I5180 &lt; 100, A5180, A5180 + 1), A5180 + 1)</f>
        <v>3433</v>
      </c>
      <c r="B5181" s="10">
        <f>IF(my_protein!I5180 - my_protein!H5181 &gt; 0, my_protein!I5180 - my_protein!H5181, 0)</f>
        <v>1</v>
      </c>
      <c r="C5181" t="str">
        <f>IF(my_protein!B5181 = "with_protein", my_protein!S5181, "")</f>
        <v/>
      </c>
      <c r="D5181" s="9"/>
    </row>
    <row r="5182">
      <c r="A5182" s="10">
        <f>IF(my_protein!J5181 = my_protein!J5182, IF(my_protein!H5182 - my_protein!I5181 &lt; 100, A5181, A5181 + 1), A5181 + 1)</f>
        <v>3434</v>
      </c>
      <c r="B5182" s="10">
        <f>IF(my_protein!I5181 - my_protein!H5182 &gt; 0, my_protein!I5181 - my_protein!H5182, 0)</f>
        <v>0</v>
      </c>
      <c r="C5182">
        <f>IF(my_protein!B5182 = "with_protein", my_protein!S5182, "")</f>
        <v>429</v>
      </c>
      <c r="D5182" s="9"/>
    </row>
    <row r="5183">
      <c r="A5183" s="10">
        <f>IF(my_protein!J5182 = my_protein!J5183, IF(my_protein!H5183 - my_protein!I5182 &lt; 100, A5182, A5182 + 1), A5182 + 1)</f>
        <v>3435</v>
      </c>
      <c r="B5183" s="10">
        <f>IF(my_protein!I5182 - my_protein!H5183 &gt; 0, my_protein!I5182 - my_protein!H5183, 0)</f>
        <v>0</v>
      </c>
      <c r="C5183">
        <f>IF(my_protein!B5183 = "with_protein", my_protein!S5183, "")</f>
        <v>276</v>
      </c>
      <c r="D5183" s="9"/>
    </row>
    <row r="5184">
      <c r="A5184" s="10">
        <f>IF(my_protein!J5183 = my_protein!J5184, IF(my_protein!H5184 - my_protein!I5183 &lt; 100, A5183, A5183 + 1), A5183 + 1)</f>
        <v>3436</v>
      </c>
      <c r="B5184" s="10">
        <f>IF(my_protein!I5183 - my_protein!H5184 &gt; 0, my_protein!I5183 - my_protein!H5184, 0)</f>
        <v>0</v>
      </c>
      <c r="C5184">
        <f>IF(my_protein!B5184 = "with_protein", my_protein!S5184, "")</f>
        <v>209</v>
      </c>
      <c r="D5184" s="9"/>
    </row>
    <row r="5185">
      <c r="A5185" s="10">
        <f>IF(my_protein!J5184 = my_protein!J5185, IF(my_protein!H5185 - my_protein!I5184 &lt; 100, A5184, A5184 + 1), A5184 + 1)</f>
        <v>3437</v>
      </c>
      <c r="B5185" s="10">
        <f>IF(my_protein!I5184 - my_protein!H5185 &gt; 0, my_protein!I5184 - my_protein!H5185, 0)</f>
        <v>0</v>
      </c>
      <c r="C5185">
        <f>IF(my_protein!B5185 = "with_protein", my_protein!S5185, "")</f>
        <v>175</v>
      </c>
      <c r="D5185" s="9"/>
    </row>
    <row r="5186">
      <c r="A5186" s="10">
        <f>IF(my_protein!J5185 = my_protein!J5186, IF(my_protein!H5186 - my_protein!I5185 &lt; 100, A5185, A5185 + 1), A5185 + 1)</f>
        <v>3438</v>
      </c>
      <c r="B5186" s="10">
        <f>IF(my_protein!I5185 - my_protein!H5186 &gt; 0, my_protein!I5185 - my_protein!H5186, 0)</f>
        <v>0</v>
      </c>
      <c r="C5186">
        <f>IF(my_protein!B5186 = "with_protein", my_protein!S5186, "")</f>
        <v>299</v>
      </c>
      <c r="D5186" s="9"/>
    </row>
    <row r="5187">
      <c r="A5187" s="10">
        <f>IF(my_protein!J5186 = my_protein!J5187, IF(my_protein!H5187 - my_protein!I5186 &lt; 100, A5186, A5186 + 1), A5186 + 1)</f>
        <v>3439</v>
      </c>
      <c r="B5187" s="10">
        <f>IF(my_protein!I5186 - my_protein!H5187 &gt; 0, my_protein!I5186 - my_protein!H5187, 0)</f>
        <v>0</v>
      </c>
      <c r="C5187">
        <f>IF(my_protein!B5187 = "with_protein", my_protein!S5187, "")</f>
        <v>279</v>
      </c>
      <c r="D5187" s="9"/>
    </row>
    <row r="5188">
      <c r="A5188" s="10">
        <f>IF(my_protein!J5187 = my_protein!J5188, IF(my_protein!H5188 - my_protein!I5187 &lt; 100, A5187, A5187 + 1), A5187 + 1)</f>
        <v>3440</v>
      </c>
      <c r="B5188" s="10">
        <f>IF(my_protein!I5187 - my_protein!H5188 &gt; 0, my_protein!I5187 - my_protein!H5188, 0)</f>
        <v>0</v>
      </c>
      <c r="C5188">
        <f>IF(my_protein!B5188 = "with_protein", my_protein!S5188, "")</f>
        <v>251</v>
      </c>
      <c r="D5188" s="9"/>
    </row>
    <row r="5189">
      <c r="A5189" s="10">
        <f>IF(my_protein!J5188 = my_protein!J5189, IF(my_protein!H5189 - my_protein!I5188 &lt; 100, A5188, A5188 + 1), A5188 + 1)</f>
        <v>3440</v>
      </c>
      <c r="B5189" s="10">
        <f>IF(my_protein!I5188 - my_protein!H5189 &gt; 0, my_protein!I5188 - my_protein!H5189, 0)</f>
        <v>0</v>
      </c>
      <c r="C5189">
        <f>IF(my_protein!B5189 = "with_protein", my_protein!S5189, "")</f>
        <v>185</v>
      </c>
      <c r="D5189" s="9"/>
    </row>
    <row r="5190">
      <c r="A5190" s="10">
        <f>IF(my_protein!J5189 = my_protein!J5190, IF(my_protein!H5190 - my_protein!I5189 &lt; 100, A5189, A5189 + 1), A5189 + 1)</f>
        <v>3441</v>
      </c>
      <c r="B5190" s="10">
        <f>IF(my_protein!I5189 - my_protein!H5190 &gt; 0, my_protein!I5189 - my_protein!H5190, 0)</f>
        <v>0</v>
      </c>
      <c r="C5190">
        <f>IF(my_protein!B5190 = "with_protein", my_protein!S5190, "")</f>
        <v>288</v>
      </c>
      <c r="D5190" s="9"/>
    </row>
    <row r="5191">
      <c r="A5191" s="10">
        <f>IF(my_protein!J5190 = my_protein!J5191, IF(my_protein!H5191 - my_protein!I5190 &lt; 100, A5190, A5190 + 1), A5190 + 1)</f>
        <v>3441</v>
      </c>
      <c r="B5191" s="10">
        <f>IF(my_protein!I5190 - my_protein!H5191 &gt; 0, my_protein!I5190 - my_protein!H5191, 0)</f>
        <v>0</v>
      </c>
      <c r="C5191">
        <f>IF(my_protein!B5191 = "with_protein", my_protein!S5191, "")</f>
        <v>366</v>
      </c>
      <c r="D5191" s="9"/>
    </row>
    <row r="5192">
      <c r="A5192" s="10">
        <f>IF(my_protein!J5191 = my_protein!J5192, IF(my_protein!H5192 - my_protein!I5191 &lt; 100, A5191, A5191 + 1), A5191 + 1)</f>
        <v>3442</v>
      </c>
      <c r="B5192" s="10">
        <f>IF(my_protein!I5191 - my_protein!H5192 &gt; 0, my_protein!I5191 - my_protein!H5192, 0)</f>
        <v>0</v>
      </c>
      <c r="C5192">
        <f>IF(my_protein!B5192 = "with_protein", my_protein!S5192, "")</f>
        <v>379</v>
      </c>
      <c r="D5192" s="9"/>
    </row>
    <row r="5193">
      <c r="A5193" s="10">
        <f>IF(my_protein!J5192 = my_protein!J5193, IF(my_protein!H5193 - my_protein!I5192 &lt; 100, A5192, A5192 + 1), A5192 + 1)</f>
        <v>3442</v>
      </c>
      <c r="B5193" s="10">
        <f>IF(my_protein!I5192 - my_protein!H5193 &gt; 0, my_protein!I5192 - my_protein!H5193, 0)</f>
        <v>0</v>
      </c>
      <c r="C5193">
        <f>IF(my_protein!B5193 = "with_protein", my_protein!S5193, "")</f>
        <v>256</v>
      </c>
      <c r="D5193" s="9"/>
    </row>
    <row r="5194">
      <c r="A5194" s="10">
        <f>IF(my_protein!J5193 = my_protein!J5194, IF(my_protein!H5194 - my_protein!I5193 &lt; 100, A5193, A5193 + 1), A5193 + 1)</f>
        <v>3443</v>
      </c>
      <c r="B5194" s="10">
        <f>IF(my_protein!I5193 - my_protein!H5194 &gt; 0, my_protein!I5193 - my_protein!H5194, 0)</f>
        <v>0</v>
      </c>
      <c r="C5194">
        <f>IF(my_protein!B5194 = "with_protein", my_protein!S5194, "")</f>
        <v>464</v>
      </c>
      <c r="D5194" s="9"/>
    </row>
    <row r="5195">
      <c r="A5195" s="10">
        <f>IF(my_protein!J5194 = my_protein!J5195, IF(my_protein!H5195 - my_protein!I5194 &lt; 100, A5194, A5194 + 1), A5194 + 1)</f>
        <v>3443</v>
      </c>
      <c r="B5195" s="10">
        <f>IF(my_protein!I5194 - my_protein!H5195 &gt; 0, my_protein!I5194 - my_protein!H5195, 0)</f>
        <v>3</v>
      </c>
      <c r="C5195">
        <f>IF(my_protein!B5195 = "with_protein", my_protein!S5195, "")</f>
        <v>157</v>
      </c>
      <c r="D5195" s="9"/>
    </row>
    <row r="5196">
      <c r="A5196" s="10">
        <f>IF(my_protein!J5195 = my_protein!J5196, IF(my_protein!H5196 - my_protein!I5195 &lt; 100, A5195, A5195 + 1), A5195 + 1)</f>
        <v>3444</v>
      </c>
      <c r="B5196" s="10">
        <f>IF(my_protein!I5195 - my_protein!H5196 &gt; 0, my_protein!I5195 - my_protein!H5196, 0)</f>
        <v>0</v>
      </c>
      <c r="C5196">
        <f>IF(my_protein!B5196 = "with_protein", my_protein!S5196, "")</f>
        <v>481</v>
      </c>
      <c r="D5196" s="9"/>
    </row>
    <row r="5197">
      <c r="A5197" s="10">
        <f>IF(my_protein!J5196 = my_protein!J5197, IF(my_protein!H5197 - my_protein!I5196 &lt; 100, A5196, A5196 + 1), A5196 + 1)</f>
        <v>3445</v>
      </c>
      <c r="B5197" s="10">
        <f>IF(my_protein!I5196 - my_protein!H5197 &gt; 0, my_protein!I5196 - my_protein!H5197, 0)</f>
        <v>0</v>
      </c>
      <c r="C5197">
        <f>IF(my_protein!B5197 = "with_protein", my_protein!S5197, "")</f>
        <v>452</v>
      </c>
      <c r="D5197" s="9"/>
    </row>
    <row r="5198">
      <c r="A5198" s="10">
        <f>IF(my_protein!J5197 = my_protein!J5198, IF(my_protein!H5198 - my_protein!I5197 &lt; 100, A5197, A5197 + 1), A5197 + 1)</f>
        <v>3446</v>
      </c>
      <c r="B5198" s="10">
        <f>IF(my_protein!I5197 - my_protein!H5198 &gt; 0, my_protein!I5197 - my_protein!H5198, 0)</f>
        <v>0</v>
      </c>
      <c r="C5198">
        <f>IF(my_protein!B5198 = "with_protein", my_protein!S5198, "")</f>
        <v>104</v>
      </c>
      <c r="D5198" s="9"/>
    </row>
    <row r="5199">
      <c r="A5199" s="10">
        <f>IF(my_protein!J5198 = my_protein!J5199, IF(my_protein!H5199 - my_protein!I5198 &lt; 100, A5198, A5198 + 1), A5198 + 1)</f>
        <v>3446</v>
      </c>
      <c r="B5199" s="10">
        <f>IF(my_protein!I5198 - my_protein!H5199 &gt; 0, my_protein!I5198 - my_protein!H5199, 0)</f>
        <v>3</v>
      </c>
      <c r="C5199">
        <f>IF(my_protein!B5199 = "with_protein", my_protein!S5199, "")</f>
        <v>336</v>
      </c>
      <c r="D5199" s="9"/>
    </row>
    <row r="5200">
      <c r="A5200" s="10">
        <f>IF(my_protein!J5199 = my_protein!J5200, IF(my_protein!H5200 - my_protein!I5199 &lt; 100, A5199, A5199 + 1), A5199 + 1)</f>
        <v>3446</v>
      </c>
      <c r="B5200" s="10">
        <f>IF(my_protein!I5199 - my_protein!H5200 &gt; 0, my_protein!I5199 - my_protein!H5200, 0)</f>
        <v>3</v>
      </c>
      <c r="C5200">
        <f>IF(my_protein!B5200 = "with_protein", my_protein!S5200, "")</f>
        <v>211</v>
      </c>
      <c r="D5200" s="9"/>
    </row>
    <row r="5201">
      <c r="A5201" s="10">
        <f>IF(my_protein!J5200 = my_protein!J5201, IF(my_protein!H5201 - my_protein!I5200 &lt; 100, A5200, A5200 + 1), A5200 + 1)</f>
        <v>3447</v>
      </c>
      <c r="B5201" s="10">
        <f>IF(my_protein!I5200 - my_protein!H5201 &gt; 0, my_protein!I5200 - my_protein!H5201, 0)</f>
        <v>0</v>
      </c>
      <c r="C5201">
        <f>IF(my_protein!B5201 = "with_protein", my_protein!S5201, "")</f>
        <v>548</v>
      </c>
      <c r="D5201" s="9"/>
    </row>
    <row r="5202">
      <c r="A5202" s="10">
        <f>IF(my_protein!J5201 = my_protein!J5202, IF(my_protein!H5202 - my_protein!I5201 &lt; 100, A5201, A5201 + 1), A5201 + 1)</f>
        <v>3448</v>
      </c>
      <c r="B5202" s="10">
        <f>IF(my_protein!I5201 - my_protein!H5202 &gt; 0, my_protein!I5201 - my_protein!H5202, 0)</f>
        <v>0</v>
      </c>
      <c r="C5202">
        <f>IF(my_protein!B5202 = "with_protein", my_protein!S5202, "")</f>
        <v>504</v>
      </c>
      <c r="D5202" s="9"/>
    </row>
    <row r="5203">
      <c r="A5203" s="10">
        <f>IF(my_protein!J5202 = my_protein!J5203, IF(my_protein!H5203 - my_protein!I5202 &lt; 100, A5202, A5202 + 1), A5202 + 1)</f>
        <v>3449</v>
      </c>
      <c r="B5203" s="10">
        <f>IF(my_protein!I5202 - my_protein!H5203 &gt; 0, my_protein!I5202 - my_protein!H5203, 0)</f>
        <v>0</v>
      </c>
      <c r="C5203" t="str">
        <f>IF(my_protein!B5203 = "with_protein", my_protein!S5203, "")</f>
        <v/>
      </c>
      <c r="D5203" s="9"/>
    </row>
    <row r="5204">
      <c r="A5204" s="10">
        <f>IF(my_protein!J5203 = my_protein!J5204, IF(my_protein!H5204 - my_protein!I5203 &lt; 100, A5203, A5203 + 1), A5203 + 1)</f>
        <v>3450</v>
      </c>
      <c r="B5204" s="10">
        <f>IF(my_protein!I5203 - my_protein!H5204 &gt; 0, my_protein!I5203 - my_protein!H5204, 0)</f>
        <v>0</v>
      </c>
      <c r="C5204">
        <f>IF(my_protein!B5204 = "with_protein", my_protein!S5204, "")</f>
        <v>508</v>
      </c>
      <c r="D5204" s="9"/>
    </row>
    <row r="5205">
      <c r="A5205" s="10">
        <f>IF(my_protein!J5204 = my_protein!J5205, IF(my_protein!H5205 - my_protein!I5204 &lt; 100, A5204, A5204 + 1), A5204 + 1)</f>
        <v>3451</v>
      </c>
      <c r="B5205" s="10">
        <f>IF(my_protein!I5204 - my_protein!H5205 &gt; 0, my_protein!I5204 - my_protein!H5205, 0)</f>
        <v>0</v>
      </c>
      <c r="C5205">
        <f>IF(my_protein!B5205 = "with_protein", my_protein!S5205, "")</f>
        <v>220</v>
      </c>
      <c r="D5205" s="9"/>
    </row>
    <row r="5206">
      <c r="A5206" s="10">
        <f>IF(my_protein!J5205 = my_protein!J5206, IF(my_protein!H5206 - my_protein!I5205 &lt; 100, A5205, A5205 + 1), A5205 + 1)</f>
        <v>3451</v>
      </c>
      <c r="B5206" s="10">
        <f>IF(my_protein!I5205 - my_protein!H5206 &gt; 0, my_protein!I5205 - my_protein!H5206, 0)</f>
        <v>0</v>
      </c>
      <c r="C5206">
        <f>IF(my_protein!B5206 = "with_protein", my_protein!S5206, "")</f>
        <v>244</v>
      </c>
      <c r="D5206" s="9"/>
    </row>
    <row r="5207">
      <c r="A5207" s="10">
        <f>IF(my_protein!J5206 = my_protein!J5207, IF(my_protein!H5207 - my_protein!I5206 &lt; 100, A5206, A5206 + 1), A5206 + 1)</f>
        <v>3452</v>
      </c>
      <c r="B5207" s="10">
        <f>IF(my_protein!I5206 - my_protein!H5207 &gt; 0, my_protein!I5206 - my_protein!H5207, 0)</f>
        <v>0</v>
      </c>
      <c r="C5207">
        <f>IF(my_protein!B5207 = "with_protein", my_protein!S5207, "")</f>
        <v>298</v>
      </c>
      <c r="D5207" s="9"/>
    </row>
    <row r="5208">
      <c r="A5208" s="10">
        <f>IF(my_protein!J5207 = my_protein!J5208, IF(my_protein!H5208 - my_protein!I5207 &lt; 100, A5207, A5207 + 1), A5207 + 1)</f>
        <v>3452</v>
      </c>
      <c r="B5208" s="10">
        <f>IF(my_protein!I5207 - my_protein!H5208 &gt; 0, my_protein!I5207 - my_protein!H5208, 0)</f>
        <v>48</v>
      </c>
      <c r="C5208">
        <f>IF(my_protein!B5208 = "with_protein", my_protein!S5208, "")</f>
        <v>222</v>
      </c>
      <c r="D5208" s="9"/>
    </row>
    <row r="5209">
      <c r="A5209" s="10">
        <f>IF(my_protein!J5208 = my_protein!J5209, IF(my_protein!H5209 - my_protein!I5208 &lt; 100, A5208, A5208 + 1), A5208 + 1)</f>
        <v>3453</v>
      </c>
      <c r="B5209" s="10">
        <f>IF(my_protein!I5208 - my_protein!H5209 &gt; 0, my_protein!I5208 - my_protein!H5209, 0)</f>
        <v>0</v>
      </c>
      <c r="C5209" t="str">
        <f>IF(my_protein!B5209 = "with_protein", my_protein!S5209, "")</f>
        <v/>
      </c>
      <c r="D5209" s="9"/>
    </row>
    <row r="5210">
      <c r="A5210" s="10">
        <f>IF(my_protein!J5209 = my_protein!J5210, IF(my_protein!H5210 - my_protein!I5209 &lt; 100, A5209, A5209 + 1), A5209 + 1)</f>
        <v>3454</v>
      </c>
      <c r="B5210" s="10">
        <f>IF(my_protein!I5209 - my_protein!H5210 &gt; 0, my_protein!I5209 - my_protein!H5210, 0)</f>
        <v>0</v>
      </c>
      <c r="C5210">
        <f>IF(my_protein!B5210 = "with_protein", my_protein!S5210, "")</f>
        <v>426</v>
      </c>
      <c r="D5210" s="9"/>
    </row>
    <row r="5211">
      <c r="A5211" s="10">
        <f>IF(my_protein!J5210 = my_protein!J5211, IF(my_protein!H5211 - my_protein!I5210 &lt; 100, A5210, A5210 + 1), A5210 + 1)</f>
        <v>3455</v>
      </c>
      <c r="B5211" s="10">
        <f>IF(my_protein!I5210 - my_protein!H5211 &gt; 0, my_protein!I5210 - my_protein!H5211, 0)</f>
        <v>0</v>
      </c>
      <c r="C5211">
        <f>IF(my_protein!B5211 = "with_protein", my_protein!S5211, "")</f>
        <v>215</v>
      </c>
      <c r="D5211" s="9"/>
    </row>
    <row r="5212">
      <c r="A5212" s="10">
        <f>IF(my_protein!J5211 = my_protein!J5212, IF(my_protein!H5212 - my_protein!I5211 &lt; 100, A5211, A5211 + 1), A5211 + 1)</f>
        <v>3456</v>
      </c>
      <c r="B5212" s="10">
        <f>IF(my_protein!I5211 - my_protein!H5212 &gt; 0, my_protein!I5211 - my_protein!H5212, 0)</f>
        <v>0</v>
      </c>
      <c r="C5212">
        <f>IF(my_protein!B5212 = "with_protein", my_protein!S5212, "")</f>
        <v>501</v>
      </c>
      <c r="D5212" s="9"/>
    </row>
    <row r="5213">
      <c r="A5213" s="10">
        <f>IF(my_protein!J5212 = my_protein!J5213, IF(my_protein!H5213 - my_protein!I5212 &lt; 100, A5212, A5212 + 1), A5212 + 1)</f>
        <v>3457</v>
      </c>
      <c r="B5213" s="10">
        <f>IF(my_protein!I5212 - my_protein!H5213 &gt; 0, my_protein!I5212 - my_protein!H5213, 0)</f>
        <v>0</v>
      </c>
      <c r="C5213">
        <f>IF(my_protein!B5213 = "with_protein", my_protein!S5213, "")</f>
        <v>569</v>
      </c>
      <c r="D5213" s="9"/>
    </row>
    <row r="5214">
      <c r="A5214" s="10">
        <f>IF(my_protein!J5213 = my_protein!J5214, IF(my_protein!H5214 - my_protein!I5213 &lt; 100, A5213, A5213 + 1), A5213 + 1)</f>
        <v>3458</v>
      </c>
      <c r="B5214" s="10">
        <f>IF(my_protein!I5213 - my_protein!H5214 &gt; 0, my_protein!I5213 - my_protein!H5214, 0)</f>
        <v>0</v>
      </c>
      <c r="C5214">
        <f>IF(my_protein!B5214 = "with_protein", my_protein!S5214, "")</f>
        <v>128</v>
      </c>
      <c r="D5214" s="9"/>
    </row>
    <row r="5215">
      <c r="A5215" s="10">
        <f>IF(my_protein!J5214 = my_protein!J5215, IF(my_protein!H5215 - my_protein!I5214 &lt; 100, A5214, A5214 + 1), A5214 + 1)</f>
        <v>3459</v>
      </c>
      <c r="B5215" s="10">
        <f>IF(my_protein!I5214 - my_protein!H5215 &gt; 0, my_protein!I5214 - my_protein!H5215, 0)</f>
        <v>0</v>
      </c>
      <c r="C5215">
        <f>IF(my_protein!B5215 = "with_protein", my_protein!S5215, "")</f>
        <v>247</v>
      </c>
      <c r="D5215" s="9"/>
    </row>
    <row r="5216">
      <c r="A5216" s="10">
        <f>IF(my_protein!J5215 = my_protein!J5216, IF(my_protein!H5216 - my_protein!I5215 &lt; 100, A5215, A5215 + 1), A5215 + 1)</f>
        <v>3460</v>
      </c>
      <c r="B5216" s="10">
        <f>IF(my_protein!I5215 - my_protein!H5216 &gt; 0, my_protein!I5215 - my_protein!H5216, 0)</f>
        <v>0</v>
      </c>
      <c r="C5216">
        <f>IF(my_protein!B5216 = "with_protein", my_protein!S5216, "")</f>
        <v>307</v>
      </c>
      <c r="D5216" s="9"/>
    </row>
    <row r="5217">
      <c r="A5217" s="10">
        <f>IF(my_protein!J5216 = my_protein!J5217, IF(my_protein!H5217 - my_protein!I5216 &lt; 100, A5216, A5216 + 1), A5216 + 1)</f>
        <v>3461</v>
      </c>
      <c r="B5217" s="10">
        <f>IF(my_protein!I5216 - my_protein!H5217 &gt; 0, my_protein!I5216 - my_protein!H5217, 0)</f>
        <v>0</v>
      </c>
      <c r="C5217">
        <f>IF(my_protein!B5217 = "with_protein", my_protein!S5217, "")</f>
        <v>308</v>
      </c>
      <c r="D5217" s="9"/>
    </row>
    <row r="5218">
      <c r="A5218" s="10">
        <f>IF(my_protein!J5217 = my_protein!J5218, IF(my_protein!H5218 - my_protein!I5217 &lt; 100, A5217, A5217 + 1), A5217 + 1)</f>
        <v>3462</v>
      </c>
      <c r="B5218" s="10">
        <f>IF(my_protein!I5217 - my_protein!H5218 &gt; 0, my_protein!I5217 - my_protein!H5218, 0)</f>
        <v>82</v>
      </c>
      <c r="C5218">
        <f>IF(my_protein!B5218 = "with_protein", my_protein!S5218, "")</f>
        <v>137</v>
      </c>
      <c r="D5218" s="9"/>
    </row>
    <row r="5219">
      <c r="A5219" s="10">
        <f>IF(my_protein!J5218 = my_protein!J5219, IF(my_protein!H5219 - my_protein!I5218 &lt; 100, A5218, A5218 + 1), A5218 + 1)</f>
        <v>3463</v>
      </c>
      <c r="B5219" s="10">
        <f>IF(my_protein!I5218 - my_protein!H5219 &gt; 0, my_protein!I5218 - my_protein!H5219, 0)</f>
        <v>0</v>
      </c>
      <c r="C5219">
        <f>IF(my_protein!B5219 = "with_protein", my_protein!S5219, "")</f>
        <v>110</v>
      </c>
      <c r="D5219" s="9"/>
    </row>
    <row r="5220">
      <c r="A5220" s="10">
        <f>IF(my_protein!J5219 = my_protein!J5220, IF(my_protein!H5220 - my_protein!I5219 &lt; 100, A5219, A5219 + 1), A5219 + 1)</f>
        <v>3464</v>
      </c>
      <c r="B5220" s="10">
        <f>IF(my_protein!I5219 - my_protein!H5220 &gt; 0, my_protein!I5219 - my_protein!H5220, 0)</f>
        <v>0</v>
      </c>
      <c r="C5220">
        <f>IF(my_protein!B5220 = "with_protein", my_protein!S5220, "")</f>
        <v>363</v>
      </c>
      <c r="D5220" s="9"/>
    </row>
    <row r="5221">
      <c r="A5221" s="10">
        <f>IF(my_protein!J5220 = my_protein!J5221, IF(my_protein!H5221 - my_protein!I5220 &lt; 100, A5220, A5220 + 1), A5220 + 1)</f>
        <v>3465</v>
      </c>
      <c r="B5221" s="10">
        <f>IF(my_protein!I5220 - my_protein!H5221 &gt; 0, my_protein!I5220 - my_protein!H5221, 0)</f>
        <v>0</v>
      </c>
      <c r="C5221">
        <f>IF(my_protein!B5221 = "with_protein", my_protein!S5221, "")</f>
        <v>282</v>
      </c>
      <c r="D5221" s="9"/>
    </row>
    <row r="5222">
      <c r="A5222" s="10">
        <f>IF(my_protein!J5221 = my_protein!J5222, IF(my_protein!H5222 - my_protein!I5221 &lt; 100, A5221, A5221 + 1), A5221 + 1)</f>
        <v>3466</v>
      </c>
      <c r="B5222" s="10">
        <f>IF(my_protein!I5221 - my_protein!H5222 &gt; 0, my_protein!I5221 - my_protein!H5222, 0)</f>
        <v>0</v>
      </c>
      <c r="C5222">
        <f>IF(my_protein!B5222 = "with_protein", my_protein!S5222, "")</f>
        <v>446</v>
      </c>
      <c r="D5222" s="9"/>
    </row>
    <row r="5223">
      <c r="A5223" s="10">
        <f>IF(my_protein!J5222 = my_protein!J5223, IF(my_protein!H5223 - my_protein!I5222 &lt; 100, A5222, A5222 + 1), A5222 + 1)</f>
        <v>3467</v>
      </c>
      <c r="B5223" s="10">
        <f>IF(my_protein!I5222 - my_protein!H5223 &gt; 0, my_protein!I5222 - my_protein!H5223, 0)</f>
        <v>0</v>
      </c>
      <c r="C5223">
        <f>IF(my_protein!B5223 = "with_protein", my_protein!S5223, "")</f>
        <v>671</v>
      </c>
      <c r="D5223" s="9"/>
    </row>
    <row r="5224">
      <c r="A5224" s="10">
        <f>IF(my_protein!J5223 = my_protein!J5224, IF(my_protein!H5224 - my_protein!I5223 &lt; 100, A5223, A5223 + 1), A5223 + 1)</f>
        <v>3468</v>
      </c>
      <c r="B5224" s="10">
        <f>IF(my_protein!I5223 - my_protein!H5224 &gt; 0, my_protein!I5223 - my_protein!H5224, 0)</f>
        <v>0</v>
      </c>
      <c r="C5224">
        <f>IF(my_protein!B5224 = "with_protein", my_protein!S5224, "")</f>
        <v>521</v>
      </c>
      <c r="D5224" s="9"/>
    </row>
    <row r="5225">
      <c r="A5225" s="10">
        <f>IF(my_protein!J5224 = my_protein!J5225, IF(my_protein!H5225 - my_protein!I5224 &lt; 100, A5224, A5224 + 1), A5224 + 1)</f>
        <v>3469</v>
      </c>
      <c r="B5225" s="10">
        <f>IF(my_protein!I5224 - my_protein!H5225 &gt; 0, my_protein!I5224 - my_protein!H5225, 0)</f>
        <v>0</v>
      </c>
      <c r="C5225">
        <f>IF(my_protein!B5225 = "with_protein", my_protein!S5225, "")</f>
        <v>480</v>
      </c>
      <c r="D5225" s="9"/>
    </row>
    <row r="5226">
      <c r="A5226" s="10">
        <f>IF(my_protein!J5225 = my_protein!J5226, IF(my_protein!H5226 - my_protein!I5225 &lt; 100, A5225, A5225 + 1), A5225 + 1)</f>
        <v>3470</v>
      </c>
      <c r="B5226" s="10">
        <f>IF(my_protein!I5225 - my_protein!H5226 &gt; 0, my_protein!I5225 - my_protein!H5226, 0)</f>
        <v>0</v>
      </c>
      <c r="C5226">
        <f>IF(my_protein!B5226 = "with_protein", my_protein!S5226, "")</f>
        <v>409</v>
      </c>
      <c r="D5226" s="9"/>
    </row>
    <row r="5227">
      <c r="A5227" s="10">
        <f>IF(my_protein!J5226 = my_protein!J5227, IF(my_protein!H5227 - my_protein!I5226 &lt; 100, A5226, A5226 + 1), A5226 + 1)</f>
        <v>3470</v>
      </c>
      <c r="B5227" s="10">
        <f>IF(my_protein!I5226 - my_protein!H5227 &gt; 0, my_protein!I5226 - my_protein!H5227, 0)</f>
        <v>0</v>
      </c>
      <c r="C5227">
        <f>IF(my_protein!B5227 = "with_protein", my_protein!S5227, "")</f>
        <v>435</v>
      </c>
      <c r="D5227" s="9"/>
    </row>
    <row r="5228">
      <c r="A5228" s="10">
        <f>IF(my_protein!J5227 = my_protein!J5228, IF(my_protein!H5228 - my_protein!I5227 &lt; 100, A5227, A5227 + 1), A5227 + 1)</f>
        <v>3471</v>
      </c>
      <c r="B5228" s="10">
        <f>IF(my_protein!I5227 - my_protein!H5228 &gt; 0, my_protein!I5227 - my_protein!H5228, 0)</f>
        <v>0</v>
      </c>
      <c r="C5228">
        <f>IF(my_protein!B5228 = "with_protein", my_protein!S5228, "")</f>
        <v>386</v>
      </c>
      <c r="D5228" s="9"/>
    </row>
    <row r="5229">
      <c r="A5229" s="10">
        <f>IF(my_protein!J5228 = my_protein!J5229, IF(my_protein!H5229 - my_protein!I5228 &lt; 100, A5228, A5228 + 1), A5228 + 1)</f>
        <v>3471</v>
      </c>
      <c r="B5229" s="10">
        <f>IF(my_protein!I5228 - my_protein!H5229 &gt; 0, my_protein!I5228 - my_protein!H5229, 0)</f>
        <v>0</v>
      </c>
      <c r="C5229">
        <f>IF(my_protein!B5229 = "with_protein", my_protein!S5229, "")</f>
        <v>291</v>
      </c>
      <c r="D5229" s="9"/>
    </row>
    <row r="5230">
      <c r="A5230" s="10">
        <f>IF(my_protein!J5229 = my_protein!J5230, IF(my_protein!H5230 - my_protein!I5229 &lt; 100, A5229, A5229 + 1), A5229 + 1)</f>
        <v>3472</v>
      </c>
      <c r="B5230" s="10">
        <f>IF(my_protein!I5229 - my_protein!H5230 &gt; 0, my_protein!I5229 - my_protein!H5230, 0)</f>
        <v>0</v>
      </c>
      <c r="C5230">
        <f>IF(my_protein!B5230 = "with_protein", my_protein!S5230, "")</f>
        <v>183</v>
      </c>
      <c r="D5230" s="9"/>
    </row>
    <row r="5231">
      <c r="A5231" s="10">
        <f>IF(my_protein!J5230 = my_protein!J5231, IF(my_protein!H5231 - my_protein!I5230 &lt; 100, A5230, A5230 + 1), A5230 + 1)</f>
        <v>3472</v>
      </c>
      <c r="B5231" s="10">
        <f>IF(my_protein!I5230 - my_protein!H5231 &gt; 0, my_protein!I5230 - my_protein!H5231, 0)</f>
        <v>0</v>
      </c>
      <c r="C5231">
        <f>IF(my_protein!B5231 = "with_protein", my_protein!S5231, "")</f>
        <v>312</v>
      </c>
      <c r="D5231" s="9"/>
    </row>
    <row r="5232">
      <c r="A5232" s="10">
        <f>IF(my_protein!J5231 = my_protein!J5232, IF(my_protein!H5232 - my_protein!I5231 &lt; 100, A5231, A5231 + 1), A5231 + 1)</f>
        <v>3472</v>
      </c>
      <c r="B5232" s="10">
        <f>IF(my_protein!I5231 - my_protein!H5232 &gt; 0, my_protein!I5231 - my_protein!H5232, 0)</f>
        <v>0</v>
      </c>
      <c r="C5232">
        <f>IF(my_protein!B5232 = "with_protein", my_protein!S5232, "")</f>
        <v>173</v>
      </c>
      <c r="D5232" s="9"/>
    </row>
    <row r="5233">
      <c r="A5233" s="10">
        <f>IF(my_protein!J5232 = my_protein!J5233, IF(my_protein!H5233 - my_protein!I5232 &lt; 100, A5232, A5232 + 1), A5232 + 1)</f>
        <v>3473</v>
      </c>
      <c r="B5233" s="10">
        <f>IF(my_protein!I5232 - my_protein!H5233 &gt; 0, my_protein!I5232 - my_protein!H5233, 0)</f>
        <v>0</v>
      </c>
      <c r="C5233">
        <f>IF(my_protein!B5233 = "with_protein", my_protein!S5233, "")</f>
        <v>184</v>
      </c>
      <c r="D5233" s="9"/>
    </row>
    <row r="5234">
      <c r="A5234" s="10">
        <f>IF(my_protein!J5233 = my_protein!J5234, IF(my_protein!H5234 - my_protein!I5233 &lt; 100, A5233, A5233 + 1), A5233 + 1)</f>
        <v>3473</v>
      </c>
      <c r="B5234" s="10">
        <f>IF(my_protein!I5233 - my_protein!H5234 &gt; 0, my_protein!I5233 - my_protein!H5234, 0)</f>
        <v>0</v>
      </c>
      <c r="C5234">
        <f>IF(my_protein!B5234 = "with_protein", my_protein!S5234, "")</f>
        <v>333</v>
      </c>
      <c r="D5234" s="9"/>
    </row>
    <row r="5235">
      <c r="A5235" s="10">
        <f>IF(my_protein!J5234 = my_protein!J5235, IF(my_protein!H5235 - my_protein!I5234 &lt; 100, A5234, A5234 + 1), A5234 + 1)</f>
        <v>3473</v>
      </c>
      <c r="B5235" s="10">
        <f>IF(my_protein!I5234 - my_protein!H5235 &gt; 0, my_protein!I5234 - my_protein!H5235, 0)</f>
        <v>0</v>
      </c>
      <c r="C5235">
        <f>IF(my_protein!B5235 = "with_protein", my_protein!S5235, "")</f>
        <v>100</v>
      </c>
      <c r="D5235" s="9"/>
    </row>
    <row r="5236">
      <c r="A5236" s="10">
        <f>IF(my_protein!J5235 = my_protein!J5236, IF(my_protein!H5236 - my_protein!I5235 &lt; 100, A5235, A5235 + 1), A5235 + 1)</f>
        <v>3474</v>
      </c>
      <c r="B5236" s="10">
        <f>IF(my_protein!I5235 - my_protein!H5236 &gt; 0, my_protein!I5235 - my_protein!H5236, 0)</f>
        <v>0</v>
      </c>
      <c r="C5236">
        <f>IF(my_protein!B5236 = "with_protein", my_protein!S5236, "")</f>
        <v>1035</v>
      </c>
      <c r="D5236" s="9"/>
    </row>
    <row r="5237">
      <c r="A5237" s="10">
        <f>IF(my_protein!J5236 = my_protein!J5237, IF(my_protein!H5237 - my_protein!I5236 &lt; 100, A5236, A5236 + 1), A5236 + 1)</f>
        <v>3475</v>
      </c>
      <c r="B5237" s="10">
        <f>IF(my_protein!I5236 - my_protein!H5237 &gt; 0, my_protein!I5236 - my_protein!H5237, 0)</f>
        <v>0</v>
      </c>
      <c r="C5237">
        <f>IF(my_protein!B5237 = "with_protein", my_protein!S5237, "")</f>
        <v>98</v>
      </c>
      <c r="D5237" s="9"/>
    </row>
    <row r="5238">
      <c r="A5238" s="10">
        <f>IF(my_protein!J5237 = my_protein!J5238, IF(my_protein!H5238 - my_protein!I5237 &lt; 100, A5237, A5237 + 1), A5237 + 1)</f>
        <v>3476</v>
      </c>
      <c r="B5238" s="10">
        <f>IF(my_protein!I5237 - my_protein!H5238 &gt; 0, my_protein!I5237 - my_protein!H5238, 0)</f>
        <v>0</v>
      </c>
      <c r="C5238">
        <f>IF(my_protein!B5238 = "with_protein", my_protein!S5238, "")</f>
        <v>145</v>
      </c>
      <c r="D5238" s="9"/>
    </row>
    <row r="5239">
      <c r="A5239" s="10">
        <f>IF(my_protein!J5238 = my_protein!J5239, IF(my_protein!H5239 - my_protein!I5238 &lt; 100, A5238, A5238 + 1), A5238 + 1)</f>
        <v>3476</v>
      </c>
      <c r="B5239" s="10">
        <f>IF(my_protein!I5238 - my_protein!H5239 &gt; 0, my_protein!I5238 - my_protein!H5239, 0)</f>
        <v>0</v>
      </c>
      <c r="C5239">
        <f>IF(my_protein!B5239 = "with_protein", my_protein!S5239, "")</f>
        <v>393</v>
      </c>
      <c r="D5239" s="9"/>
    </row>
    <row r="5240">
      <c r="A5240" s="10">
        <f>IF(my_protein!J5239 = my_protein!J5240, IF(my_protein!H5240 - my_protein!I5239 &lt; 100, A5239, A5239 + 1), A5239 + 1)</f>
        <v>3476</v>
      </c>
      <c r="B5240" s="10">
        <f>IF(my_protein!I5239 - my_protein!H5240 &gt; 0, my_protein!I5239 - my_protein!H5240, 0)</f>
        <v>0</v>
      </c>
      <c r="C5240">
        <f>IF(my_protein!B5240 = "with_protein", my_protein!S5240, "")</f>
        <v>301</v>
      </c>
      <c r="D5240" s="9"/>
    </row>
    <row r="5241">
      <c r="A5241" s="10">
        <f>IF(my_protein!J5240 = my_protein!J5241, IF(my_protein!H5241 - my_protein!I5240 &lt; 100, A5240, A5240 + 1), A5240 + 1)</f>
        <v>3477</v>
      </c>
      <c r="B5241" s="10">
        <f>IF(my_protein!I5240 - my_protein!H5241 &gt; 0, my_protein!I5240 - my_protein!H5241, 0)</f>
        <v>0</v>
      </c>
      <c r="C5241">
        <f>IF(my_protein!B5241 = "with_protein", my_protein!S5241, "")</f>
        <v>169</v>
      </c>
      <c r="D5241" s="9"/>
    </row>
    <row r="5242">
      <c r="A5242" s="10">
        <f>IF(my_protein!J5241 = my_protein!J5242, IF(my_protein!H5242 - my_protein!I5241 &lt; 100, A5241, A5241 + 1), A5241 + 1)</f>
        <v>3478</v>
      </c>
      <c r="B5242" s="10">
        <f>IF(my_protein!I5241 - my_protein!H5242 &gt; 0, my_protein!I5241 - my_protein!H5242, 0)</f>
        <v>0</v>
      </c>
      <c r="C5242">
        <f>IF(my_protein!B5242 = "with_protein", my_protein!S5242, "")</f>
        <v>211</v>
      </c>
      <c r="D5242" s="9"/>
    </row>
    <row r="5243">
      <c r="A5243" s="10">
        <f>IF(my_protein!J5242 = my_protein!J5243, IF(my_protein!H5243 - my_protein!I5242 &lt; 100, A5242, A5242 + 1), A5242 + 1)</f>
        <v>3479</v>
      </c>
      <c r="B5243" s="10">
        <f>IF(my_protein!I5242 - my_protein!H5243 &gt; 0, my_protein!I5242 - my_protein!H5243, 0)</f>
        <v>0</v>
      </c>
      <c r="C5243">
        <f>IF(my_protein!B5243 = "with_protein", my_protein!S5243, "")</f>
        <v>262</v>
      </c>
      <c r="D5243" s="9"/>
    </row>
    <row r="5244">
      <c r="A5244" s="10">
        <f>IF(my_protein!J5243 = my_protein!J5244, IF(my_protein!H5244 - my_protein!I5243 &lt; 100, A5243, A5243 + 1), A5243 + 1)</f>
        <v>3480</v>
      </c>
      <c r="B5244" s="10">
        <f>IF(my_protein!I5243 - my_protein!H5244 &gt; 0, my_protein!I5243 - my_protein!H5244, 0)</f>
        <v>0</v>
      </c>
      <c r="C5244">
        <f>IF(my_protein!B5244 = "with_protein", my_protein!S5244, "")</f>
        <v>1167</v>
      </c>
      <c r="D5244" s="9"/>
    </row>
    <row r="5245">
      <c r="A5245" s="10">
        <f>IF(my_protein!J5244 = my_protein!J5245, IF(my_protein!H5245 - my_protein!I5244 &lt; 100, A5244, A5244 + 1), A5244 + 1)</f>
        <v>3480</v>
      </c>
      <c r="B5245" s="10">
        <f>IF(my_protein!I5244 - my_protein!H5245 &gt; 0, my_protein!I5244 - my_protein!H5245, 0)</f>
        <v>0</v>
      </c>
      <c r="C5245">
        <f>IF(my_protein!B5245 = "with_protein", my_protein!S5245, "")</f>
        <v>314</v>
      </c>
      <c r="D5245" s="9"/>
    </row>
    <row r="5246">
      <c r="A5246" s="10">
        <f>IF(my_protein!J5245 = my_protein!J5246, IF(my_protein!H5246 - my_protein!I5245 &lt; 100, A5245, A5245 + 1), A5245 + 1)</f>
        <v>3481</v>
      </c>
      <c r="B5246" s="10">
        <f>IF(my_protein!I5245 - my_protein!H5246 &gt; 0, my_protein!I5245 - my_protein!H5246, 0)</f>
        <v>0</v>
      </c>
      <c r="C5246">
        <f>IF(my_protein!B5246 = "with_protein", my_protein!S5246, "")</f>
        <v>718</v>
      </c>
      <c r="D5246" s="9"/>
    </row>
    <row r="5247">
      <c r="A5247" s="10">
        <f>IF(my_protein!J5246 = my_protein!J5247, IF(my_protein!H5247 - my_protein!I5246 &lt; 100, A5246, A5246 + 1), A5246 + 1)</f>
        <v>3481</v>
      </c>
      <c r="B5247" s="10">
        <f>IF(my_protein!I5246 - my_protein!H5247 &gt; 0, my_protein!I5246 - my_protein!H5247, 0)</f>
        <v>0</v>
      </c>
      <c r="C5247">
        <f>IF(my_protein!B5247 = "with_protein", my_protein!S5247, "")</f>
        <v>232</v>
      </c>
      <c r="D5247" s="9"/>
    </row>
    <row r="5248">
      <c r="A5248" s="10">
        <f>IF(my_protein!J5247 = my_protein!J5248, IF(my_protein!H5248 - my_protein!I5247 &lt; 100, A5247, A5247 + 1), A5247 + 1)</f>
        <v>3481</v>
      </c>
      <c r="B5248" s="10">
        <f>IF(my_protein!I5247 - my_protein!H5248 &gt; 0, my_protein!I5247 - my_protein!H5248, 0)</f>
        <v>0</v>
      </c>
      <c r="C5248">
        <f>IF(my_protein!B5248 = "with_protein", my_protein!S5248, "")</f>
        <v>462</v>
      </c>
      <c r="D5248" s="9"/>
    </row>
    <row r="5249">
      <c r="A5249" s="10">
        <f>IF(my_protein!J5248 = my_protein!J5249, IF(my_protein!H5249 - my_protein!I5248 &lt; 100, A5248, A5248 + 1), A5248 + 1)</f>
        <v>3482</v>
      </c>
      <c r="B5249" s="10">
        <f>IF(my_protein!I5248 - my_protein!H5249 &gt; 0, my_protein!I5248 - my_protein!H5249, 0)</f>
        <v>0</v>
      </c>
      <c r="C5249">
        <f>IF(my_protein!B5249 = "with_protein", my_protein!S5249, "")</f>
        <v>529</v>
      </c>
      <c r="D5249" s="9"/>
    </row>
    <row r="5250">
      <c r="A5250" s="10">
        <f>IF(my_protein!J5249 = my_protein!J5250, IF(my_protein!H5250 - my_protein!I5249 &lt; 100, A5249, A5249 + 1), A5249 + 1)</f>
        <v>3483</v>
      </c>
      <c r="B5250" s="10">
        <f>IF(my_protein!I5249 - my_protein!H5250 &gt; 0, my_protein!I5249 - my_protein!H5250, 0)</f>
        <v>0</v>
      </c>
      <c r="C5250">
        <f>IF(my_protein!B5250 = "with_protein", my_protein!S5250, "")</f>
        <v>99</v>
      </c>
      <c r="D5250" s="9"/>
    </row>
    <row r="5251">
      <c r="A5251" s="10">
        <f>IF(my_protein!J5250 = my_protein!J5251, IF(my_protein!H5251 - my_protein!I5250 &lt; 100, A5250, A5250 + 1), A5250 + 1)</f>
        <v>3483</v>
      </c>
      <c r="B5251" s="10">
        <f>IF(my_protein!I5250 - my_protein!H5251 &gt; 0, my_protein!I5250 - my_protein!H5251, 0)</f>
        <v>0</v>
      </c>
      <c r="C5251">
        <f>IF(my_protein!B5251 = "with_protein", my_protein!S5251, "")</f>
        <v>96</v>
      </c>
      <c r="D5251" s="9"/>
    </row>
    <row r="5252">
      <c r="A5252" s="10">
        <f>IF(my_protein!J5251 = my_protein!J5252, IF(my_protein!H5252 - my_protein!I5251 &lt; 100, A5251, A5251 + 1), A5251 + 1)</f>
        <v>3484</v>
      </c>
      <c r="B5252" s="10">
        <f>IF(my_protein!I5251 - my_protein!H5252 &gt; 0, my_protein!I5251 - my_protein!H5252, 0)</f>
        <v>0</v>
      </c>
      <c r="C5252">
        <f>IF(my_protein!B5252 = "with_protein", my_protein!S5252, "")</f>
        <v>406</v>
      </c>
      <c r="D5252" s="9"/>
    </row>
    <row r="5253">
      <c r="A5253" s="10">
        <f>IF(my_protein!J5252 = my_protein!J5253, IF(my_protein!H5253 - my_protein!I5252 &lt; 100, A5252, A5252 + 1), A5252 + 1)</f>
        <v>3485</v>
      </c>
      <c r="B5253" s="10">
        <f>IF(my_protein!I5252 - my_protein!H5253 &gt; 0, my_protein!I5252 - my_protein!H5253, 0)</f>
        <v>0</v>
      </c>
      <c r="C5253">
        <f>IF(my_protein!B5253 = "with_protein", my_protein!S5253, "")</f>
        <v>466</v>
      </c>
      <c r="D5253" s="9"/>
    </row>
    <row r="5254">
      <c r="A5254" s="10">
        <f>IF(my_protein!J5253 = my_protein!J5254, IF(my_protein!H5254 - my_protein!I5253 &lt; 100, A5253, A5253 + 1), A5253 + 1)</f>
        <v>3486</v>
      </c>
      <c r="B5254" s="10">
        <f>IF(my_protein!I5253 - my_protein!H5254 &gt; 0, my_protein!I5253 - my_protein!H5254, 0)</f>
        <v>0</v>
      </c>
      <c r="C5254">
        <f>IF(my_protein!B5254 = "with_protein", my_protein!S5254, "")</f>
        <v>1317</v>
      </c>
      <c r="D5254" s="9"/>
    </row>
    <row r="5255">
      <c r="A5255" s="10">
        <f>IF(my_protein!J5254 = my_protein!J5255, IF(my_protein!H5255 - my_protein!I5254 &lt; 100, A5254, A5254 + 1), A5254 + 1)</f>
        <v>3487</v>
      </c>
      <c r="B5255" s="10">
        <f>IF(my_protein!I5254 - my_protein!H5255 &gt; 0, my_protein!I5254 - my_protein!H5255, 0)</f>
        <v>0</v>
      </c>
      <c r="C5255">
        <f>IF(my_protein!B5255 = "with_protein", my_protein!S5255, "")</f>
        <v>487</v>
      </c>
      <c r="D5255" s="9"/>
    </row>
    <row r="5256">
      <c r="A5256" s="10">
        <f>IF(my_protein!J5255 = my_protein!J5256, IF(my_protein!H5256 - my_protein!I5255 &lt; 100, A5255, A5255 + 1), A5255 + 1)</f>
        <v>3487</v>
      </c>
      <c r="B5256" s="10">
        <f>IF(my_protein!I5255 - my_protein!H5256 &gt; 0, my_protein!I5255 - my_protein!H5256, 0)</f>
        <v>0</v>
      </c>
      <c r="C5256">
        <f>IF(my_protein!B5256 = "with_protein", my_protein!S5256, "")</f>
        <v>96</v>
      </c>
      <c r="D5256" s="9"/>
    </row>
    <row r="5257">
      <c r="A5257" s="10">
        <f>IF(my_protein!J5256 = my_protein!J5257, IF(my_protein!H5257 - my_protein!I5256 &lt; 100, A5256, A5256 + 1), A5256 + 1)</f>
        <v>3488</v>
      </c>
      <c r="B5257" s="10">
        <f>IF(my_protein!I5256 - my_protein!H5257 &gt; 0, my_protein!I5256 - my_protein!H5257, 0)</f>
        <v>0</v>
      </c>
      <c r="C5257">
        <f>IF(my_protein!B5257 = "with_protein", my_protein!S5257, "")</f>
        <v>736</v>
      </c>
      <c r="D5257" s="9"/>
    </row>
    <row r="5258">
      <c r="A5258" s="10">
        <f>IF(my_protein!J5257 = my_protein!J5258, IF(my_protein!H5258 - my_protein!I5257 &lt; 100, A5257, A5257 + 1), A5257 + 1)</f>
        <v>3488</v>
      </c>
      <c r="B5258" s="10">
        <f>IF(my_protein!I5257 - my_protein!H5258 &gt; 0, my_protein!I5257 - my_protein!H5258, 0)</f>
        <v>0</v>
      </c>
      <c r="C5258">
        <f>IF(my_protein!B5258 = "with_protein", my_protein!S5258, "")</f>
        <v>456</v>
      </c>
      <c r="D5258" s="9"/>
    </row>
    <row r="5259">
      <c r="A5259" s="10">
        <f>IF(my_protein!J5258 = my_protein!J5259, IF(my_protein!H5259 - my_protein!I5258 &lt; 100, A5258, A5258 + 1), A5258 + 1)</f>
        <v>3488</v>
      </c>
      <c r="B5259" s="10">
        <f>IF(my_protein!I5258 - my_protein!H5259 &gt; 0, my_protein!I5258 - my_protein!H5259, 0)</f>
        <v>0</v>
      </c>
      <c r="C5259">
        <f>IF(my_protein!B5259 = "with_protein", my_protein!S5259, "")</f>
        <v>248</v>
      </c>
      <c r="D5259" s="9"/>
    </row>
    <row r="5260">
      <c r="A5260" s="10">
        <f>IF(my_protein!J5259 = my_protein!J5260, IF(my_protein!H5260 - my_protein!I5259 &lt; 100, A5259, A5259 + 1), A5259 + 1)</f>
        <v>3488</v>
      </c>
      <c r="B5260" s="10">
        <f>IF(my_protein!I5259 - my_protein!H5260 &gt; 0, my_protein!I5259 - my_protein!H5260, 0)</f>
        <v>0</v>
      </c>
      <c r="C5260">
        <f>IF(my_protein!B5260 = "with_protein", my_protein!S5260, "")</f>
        <v>153</v>
      </c>
      <c r="D5260" s="9"/>
    </row>
    <row r="5261">
      <c r="A5261" s="10">
        <f>IF(my_protein!J5260 = my_protein!J5261, IF(my_protein!H5261 - my_protein!I5260 &lt; 100, A5260, A5260 + 1), A5260 + 1)</f>
        <v>3488</v>
      </c>
      <c r="B5261" s="10">
        <f>IF(my_protein!I5260 - my_protein!H5261 &gt; 0, my_protein!I5260 - my_protein!H5261, 0)</f>
        <v>0</v>
      </c>
      <c r="C5261">
        <f>IF(my_protein!B5261 = "with_protein", my_protein!S5261, "")</f>
        <v>261</v>
      </c>
      <c r="D5261" s="9"/>
    </row>
    <row r="5262">
      <c r="A5262" s="10">
        <f>IF(my_protein!J5261 = my_protein!J5262, IF(my_protein!H5262 - my_protein!I5261 &lt; 100, A5261, A5261 + 1), A5261 + 1)</f>
        <v>3489</v>
      </c>
      <c r="B5262" s="10">
        <f>IF(my_protein!I5261 - my_protein!H5262 &gt; 0, my_protein!I5261 - my_protein!H5262, 0)</f>
        <v>0</v>
      </c>
      <c r="C5262">
        <f>IF(my_protein!B5262 = "with_protein", my_protein!S5262, "")</f>
        <v>299</v>
      </c>
      <c r="D5262" s="9"/>
    </row>
    <row r="5263">
      <c r="A5263" s="10">
        <f>IF(my_protein!J5262 = my_protein!J5263, IF(my_protein!H5263 - my_protein!I5262 &lt; 100, A5262, A5262 + 1), A5262 + 1)</f>
        <v>3490</v>
      </c>
      <c r="B5263" s="10">
        <f>IF(my_protein!I5262 - my_protein!H5263 &gt; 0, my_protein!I5262 - my_protein!H5263, 0)</f>
        <v>0</v>
      </c>
      <c r="C5263">
        <f>IF(my_protein!B5263 = "with_protein", my_protein!S5263, "")</f>
        <v>561</v>
      </c>
      <c r="D5263" s="9"/>
    </row>
    <row r="5264">
      <c r="A5264" s="10">
        <f>IF(my_protein!J5263 = my_protein!J5264, IF(my_protein!H5264 - my_protein!I5263 &lt; 100, A5263, A5263 + 1), A5263 + 1)</f>
        <v>3491</v>
      </c>
      <c r="B5264" s="10">
        <f>IF(my_protein!I5263 - my_protein!H5264 &gt; 0, my_protein!I5263 - my_protein!H5264, 0)</f>
        <v>0</v>
      </c>
      <c r="C5264">
        <f>IF(my_protein!B5264 = "with_protein", my_protein!S5264, "")</f>
        <v>80</v>
      </c>
      <c r="D5264" s="9"/>
    </row>
    <row r="5265">
      <c r="A5265" s="10">
        <f>IF(my_protein!J5264 = my_protein!J5265, IF(my_protein!H5265 - my_protein!I5264 &lt; 100, A5264, A5264 + 1), A5264 + 1)</f>
        <v>3492</v>
      </c>
      <c r="B5265" s="10">
        <f>IF(my_protein!I5264 - my_protein!H5265 &gt; 0, my_protein!I5264 - my_protein!H5265, 0)</f>
        <v>0</v>
      </c>
      <c r="C5265">
        <f>IF(my_protein!B5265 = "with_protein", my_protein!S5265, "")</f>
        <v>237</v>
      </c>
      <c r="D5265" s="9"/>
    </row>
    <row r="5266">
      <c r="A5266" s="10">
        <f>IF(my_protein!J5265 = my_protein!J5266, IF(my_protein!H5266 - my_protein!I5265 &lt; 100, A5265, A5265 + 1), A5265 + 1)</f>
        <v>3493</v>
      </c>
      <c r="B5266" s="10">
        <f>IF(my_protein!I5265 - my_protein!H5266 &gt; 0, my_protein!I5265 - my_protein!H5266, 0)</f>
        <v>0</v>
      </c>
      <c r="C5266">
        <f>IF(my_protein!B5266 = "with_protein", my_protein!S5266, "")</f>
        <v>293</v>
      </c>
      <c r="D5266" s="9"/>
    </row>
    <row r="5267">
      <c r="A5267" s="10">
        <f>IF(my_protein!J5266 = my_protein!J5267, IF(my_protein!H5267 - my_protein!I5266 &lt; 100, A5266, A5266 + 1), A5266 + 1)</f>
        <v>3494</v>
      </c>
      <c r="B5267" s="10">
        <f>IF(my_protein!I5266 - my_protein!H5267 &gt; 0, my_protein!I5266 - my_protein!H5267, 0)</f>
        <v>0</v>
      </c>
      <c r="C5267">
        <f>IF(my_protein!B5267 = "with_protein", my_protein!S5267, "")</f>
        <v>340</v>
      </c>
      <c r="D5267" s="9"/>
    </row>
    <row r="5268">
      <c r="A5268" s="10">
        <f>IF(my_protein!J5267 = my_protein!J5268, IF(my_protein!H5268 - my_protein!I5267 &lt; 100, A5267, A5267 + 1), A5267 + 1)</f>
        <v>3494</v>
      </c>
      <c r="B5268" s="10">
        <f>IF(my_protein!I5267 - my_protein!H5268 &gt; 0, my_protein!I5267 - my_protein!H5268, 0)</f>
        <v>3</v>
      </c>
      <c r="C5268">
        <f>IF(my_protein!B5268 = "with_protein", my_protein!S5268, "")</f>
        <v>303</v>
      </c>
      <c r="D5268" s="9"/>
    </row>
    <row r="5269">
      <c r="A5269" s="10">
        <f>IF(my_protein!J5268 = my_protein!J5269, IF(my_protein!H5269 - my_protein!I5268 &lt; 100, A5268, A5268 + 1), A5268 + 1)</f>
        <v>3494</v>
      </c>
      <c r="B5269" s="10">
        <f>IF(my_protein!I5268 - my_protein!H5269 &gt; 0, my_protein!I5268 - my_protein!H5269, 0)</f>
        <v>0</v>
      </c>
      <c r="C5269">
        <f>IF(my_protein!B5269 = "with_protein", my_protein!S5269, "")</f>
        <v>132</v>
      </c>
      <c r="D5269" s="9"/>
    </row>
    <row r="5270">
      <c r="A5270" s="10">
        <f>IF(my_protein!J5269 = my_protein!J5270, IF(my_protein!H5270 - my_protein!I5269 &lt; 100, A5269, A5269 + 1), A5269 + 1)</f>
        <v>3495</v>
      </c>
      <c r="B5270" s="10">
        <f>IF(my_protein!I5269 - my_protein!H5270 &gt; 0, my_protein!I5269 - my_protein!H5270, 0)</f>
        <v>0</v>
      </c>
      <c r="C5270">
        <f>IF(my_protein!B5270 = "with_protein", my_protein!S5270, "")</f>
        <v>184</v>
      </c>
      <c r="D5270" s="9"/>
    </row>
    <row r="5271">
      <c r="A5271" s="10">
        <f>IF(my_protein!J5270 = my_protein!J5271, IF(my_protein!H5271 - my_protein!I5270 &lt; 100, A5270, A5270 + 1), A5270 + 1)</f>
        <v>3496</v>
      </c>
      <c r="B5271" s="10">
        <f>IF(my_protein!I5270 - my_protein!H5271 &gt; 0, my_protein!I5270 - my_protein!H5271, 0)</f>
        <v>0</v>
      </c>
      <c r="C5271">
        <f>IF(my_protein!B5271 = "with_protein", my_protein!S5271, "")</f>
        <v>889</v>
      </c>
      <c r="D5271" s="9"/>
    </row>
    <row r="5272">
      <c r="A5272" s="10">
        <f>IF(my_protein!J5271 = my_protein!J5272, IF(my_protein!H5272 - my_protein!I5271 &lt; 100, A5271, A5271 + 1), A5271 + 1)</f>
        <v>3497</v>
      </c>
      <c r="B5272" s="10">
        <f>IF(my_protein!I5271 - my_protein!H5272 &gt; 0, my_protein!I5271 - my_protein!H5272, 0)</f>
        <v>0</v>
      </c>
      <c r="C5272">
        <f>IF(my_protein!B5272 = "with_protein", my_protein!S5272, "")</f>
        <v>70</v>
      </c>
      <c r="D5272" s="9"/>
    </row>
    <row r="5273">
      <c r="A5273" s="10">
        <f>IF(my_protein!J5272 = my_protein!J5273, IF(my_protein!H5273 - my_protein!I5272 &lt; 100, A5272, A5272 + 1), A5272 + 1)</f>
        <v>3498</v>
      </c>
      <c r="B5273" s="10">
        <f>IF(my_protein!I5272 - my_protein!H5273 &gt; 0, my_protein!I5272 - my_protein!H5273, 0)</f>
        <v>13</v>
      </c>
      <c r="C5273">
        <f>IF(my_protein!B5273 = "with_protein", my_protein!S5273, "")</f>
        <v>1490</v>
      </c>
      <c r="D5273" s="9"/>
    </row>
    <row r="5274">
      <c r="A5274" s="10">
        <f>IF(my_protein!J5273 = my_protein!J5274, IF(my_protein!H5274 - my_protein!I5273 &lt; 100, A5273, A5273 + 1), A5273 + 1)</f>
        <v>3499</v>
      </c>
      <c r="B5274" s="10">
        <f>IF(my_protein!I5273 - my_protein!H5274 &gt; 0, my_protein!I5273 - my_protein!H5274, 0)</f>
        <v>0</v>
      </c>
      <c r="C5274">
        <f>IF(my_protein!B5274 = "with_protein", my_protein!S5274, "")</f>
        <v>211</v>
      </c>
      <c r="D5274" s="9"/>
    </row>
    <row r="5275">
      <c r="A5275" s="10">
        <f>IF(my_protein!J5274 = my_protein!J5275, IF(my_protein!H5275 - my_protein!I5274 &lt; 100, A5274, A5274 + 1), A5274 + 1)</f>
        <v>3500</v>
      </c>
      <c r="B5275" s="10">
        <f>IF(my_protein!I5274 - my_protein!H5275 &gt; 0, my_protein!I5274 - my_protein!H5275, 0)</f>
        <v>0</v>
      </c>
      <c r="C5275">
        <f>IF(my_protein!B5275 = "with_protein", my_protein!S5275, "")</f>
        <v>903</v>
      </c>
      <c r="D5275" s="9"/>
    </row>
    <row r="5276">
      <c r="A5276" s="10">
        <f>IF(my_protein!J5275 = my_protein!J5276, IF(my_protein!H5276 - my_protein!I5275 &lt; 100, A5275, A5275 + 1), A5275 + 1)</f>
        <v>3501</v>
      </c>
      <c r="B5276" s="10">
        <f>IF(my_protein!I5275 - my_protein!H5276 &gt; 0, my_protein!I5275 - my_protein!H5276, 0)</f>
        <v>0</v>
      </c>
      <c r="C5276">
        <f>IF(my_protein!B5276 = "with_protein", my_protein!S5276, "")</f>
        <v>300</v>
      </c>
      <c r="D5276" s="9"/>
    </row>
    <row r="5277">
      <c r="A5277" s="10">
        <f>IF(my_protein!J5276 = my_protein!J5277, IF(my_protein!H5277 - my_protein!I5276 &lt; 100, A5276, A5276 + 1), A5276 + 1)</f>
        <v>3501</v>
      </c>
      <c r="B5277" s="10">
        <f>IF(my_protein!I5276 - my_protein!H5277 &gt; 0, my_protein!I5276 - my_protein!H5277, 0)</f>
        <v>0</v>
      </c>
      <c r="C5277">
        <f>IF(my_protein!B5277 = "with_protein", my_protein!S5277, "")</f>
        <v>490</v>
      </c>
      <c r="D5277" s="9"/>
    </row>
    <row r="5278">
      <c r="A5278" s="10">
        <f>IF(my_protein!J5277 = my_protein!J5278, IF(my_protein!H5278 - my_protein!I5277 &lt; 100, A5277, A5277 + 1), A5277 + 1)</f>
        <v>3501</v>
      </c>
      <c r="B5278" s="10">
        <f>IF(my_protein!I5277 - my_protein!H5278 &gt; 0, my_protein!I5277 - my_protein!H5278, 0)</f>
        <v>3</v>
      </c>
      <c r="C5278">
        <f>IF(my_protein!B5278 = "with_protein", my_protein!S5278, "")</f>
        <v>210</v>
      </c>
      <c r="D5278" s="9"/>
    </row>
    <row r="5279">
      <c r="A5279" s="10">
        <f>IF(my_protein!J5278 = my_protein!J5279, IF(my_protein!H5279 - my_protein!I5278 &lt; 100, A5278, A5278 + 1), A5278 + 1)</f>
        <v>3501</v>
      </c>
      <c r="B5279" s="10">
        <f>IF(my_protein!I5278 - my_protein!H5279 &gt; 0, my_protein!I5278 - my_protein!H5279, 0)</f>
        <v>7</v>
      </c>
      <c r="C5279">
        <f>IF(my_protein!B5279 = "with_protein", my_protein!S5279, "")</f>
        <v>170</v>
      </c>
      <c r="D5279" s="9"/>
    </row>
    <row r="5280">
      <c r="A5280" s="10">
        <f>IF(my_protein!J5279 = my_protein!J5280, IF(my_protein!H5280 - my_protein!I5279 &lt; 100, A5279, A5279 + 1), A5279 + 1)</f>
        <v>3502</v>
      </c>
      <c r="B5280" s="10">
        <f>IF(my_protein!I5279 - my_protein!H5280 &gt; 0, my_protein!I5279 - my_protein!H5280, 0)</f>
        <v>0</v>
      </c>
      <c r="C5280">
        <f>IF(my_protein!B5280 = "with_protein", my_protein!S5280, "")</f>
        <v>122</v>
      </c>
      <c r="D5280" s="9"/>
    </row>
    <row r="5281">
      <c r="A5281" s="10">
        <f>IF(my_protein!J5280 = my_protein!J5281, IF(my_protein!H5281 - my_protein!I5280 &lt; 100, A5280, A5280 + 1), A5280 + 1)</f>
        <v>3502</v>
      </c>
      <c r="B5281" s="10">
        <f>IF(my_protein!I5280 - my_protein!H5281 &gt; 0, my_protein!I5280 - my_protein!H5281, 0)</f>
        <v>0</v>
      </c>
      <c r="C5281">
        <f>IF(my_protein!B5281 = "with_protein", my_protein!S5281, "")</f>
        <v>94</v>
      </c>
      <c r="D5281" s="9"/>
    </row>
    <row r="5282">
      <c r="A5282" s="10">
        <f>IF(my_protein!J5281 = my_protein!J5282, IF(my_protein!H5282 - my_protein!I5281 &lt; 100, A5281, A5281 + 1), A5281 + 1)</f>
        <v>3503</v>
      </c>
      <c r="B5282" s="10">
        <f>IF(my_protein!I5281 - my_protein!H5282 &gt; 0, my_protein!I5281 - my_protein!H5282, 0)</f>
        <v>0</v>
      </c>
      <c r="C5282">
        <f>IF(my_protein!B5282 = "with_protein", my_protein!S5282, "")</f>
        <v>1542</v>
      </c>
      <c r="D5282" s="9"/>
    </row>
    <row r="5283">
      <c r="A5283" s="10">
        <f>IF(my_protein!J5282 = my_protein!J5283, IF(my_protein!H5283 - my_protein!I5282 &lt; 100, A5282, A5282 + 1), A5282 + 1)</f>
        <v>3504</v>
      </c>
      <c r="B5283" s="10">
        <f>IF(my_protein!I5282 - my_protein!H5283 &gt; 0, my_protein!I5282 - my_protein!H5283, 0)</f>
        <v>0</v>
      </c>
      <c r="C5283">
        <f>IF(my_protein!B5283 = "with_protein", my_protein!S5283, "")</f>
        <v>531</v>
      </c>
      <c r="D5283" s="9"/>
    </row>
    <row r="5284">
      <c r="A5284" s="10">
        <f>IF(my_protein!J5283 = my_protein!J5284, IF(my_protein!H5284 - my_protein!I5283 &lt; 100, A5283, A5283 + 1), A5283 + 1)</f>
        <v>3504</v>
      </c>
      <c r="B5284" s="10">
        <f>IF(my_protein!I5283 - my_protein!H5284 &gt; 0, my_protein!I5283 - my_protein!H5284, 0)</f>
        <v>0</v>
      </c>
      <c r="C5284">
        <f>IF(my_protein!B5284 = "with_protein", my_protein!S5284, "")</f>
        <v>64</v>
      </c>
      <c r="D5284" s="9"/>
    </row>
    <row r="5285">
      <c r="A5285" s="10">
        <f>IF(my_protein!J5284 = my_protein!J5285, IF(my_protein!H5285 - my_protein!I5284 &lt; 100, A5284, A5284 + 1), A5284 + 1)</f>
        <v>3505</v>
      </c>
      <c r="B5285" s="10">
        <f>IF(my_protein!I5284 - my_protein!H5285 &gt; 0, my_protein!I5284 - my_protein!H5285, 0)</f>
        <v>0</v>
      </c>
      <c r="C5285">
        <f>IF(my_protein!B5285 = "with_protein", my_protein!S5285, "")</f>
        <v>396</v>
      </c>
      <c r="D5285" s="9"/>
    </row>
    <row r="5286">
      <c r="A5286" s="10">
        <f>IF(my_protein!J5285 = my_protein!J5286, IF(my_protein!H5286 - my_protein!I5285 &lt; 100, A5285, A5285 + 1), A5285 + 1)</f>
        <v>3505</v>
      </c>
      <c r="B5286" s="10">
        <f>IF(my_protein!I5285 - my_protein!H5286 &gt; 0, my_protein!I5285 - my_protein!H5286, 0)</f>
        <v>0</v>
      </c>
      <c r="C5286">
        <f>IF(my_protein!B5286 = "with_protein", my_protein!S5286, "")</f>
        <v>177</v>
      </c>
      <c r="D5286" s="9"/>
    </row>
    <row r="5287">
      <c r="A5287" s="10">
        <f>IF(my_protein!J5286 = my_protein!J5287, IF(my_protein!H5287 - my_protein!I5286 &lt; 100, A5286, A5286 + 1), A5286 + 1)</f>
        <v>3505</v>
      </c>
      <c r="B5287" s="10">
        <f>IF(my_protein!I5286 - my_protein!H5287 &gt; 0, my_protein!I5286 - my_protein!H5287, 0)</f>
        <v>3</v>
      </c>
      <c r="C5287">
        <f>IF(my_protein!B5287 = "with_protein", my_protein!S5287, "")</f>
        <v>306</v>
      </c>
      <c r="D5287" s="9"/>
    </row>
    <row r="5288">
      <c r="A5288" s="10">
        <f>IF(my_protein!J5287 = my_protein!J5288, IF(my_protein!H5288 - my_protein!I5287 &lt; 100, A5287, A5287 + 1), A5287 + 1)</f>
        <v>3506</v>
      </c>
      <c r="B5288" s="10">
        <f>IF(my_protein!I5287 - my_protein!H5288 &gt; 0, my_protein!I5287 - my_protein!H5288, 0)</f>
        <v>0</v>
      </c>
      <c r="C5288">
        <f>IF(my_protein!B5288 = "with_protein", my_protein!S5288, "")</f>
        <v>669</v>
      </c>
      <c r="D5288" s="9"/>
    </row>
    <row r="5289">
      <c r="A5289" s="10">
        <f>IF(my_protein!J5288 = my_protein!J5289, IF(my_protein!H5289 - my_protein!I5288 &lt; 100, A5288, A5288 + 1), A5288 + 1)</f>
        <v>3507</v>
      </c>
      <c r="B5289" s="10">
        <f>IF(my_protein!I5288 - my_protein!H5289 &gt; 0, my_protein!I5288 - my_protein!H5289, 0)</f>
        <v>0</v>
      </c>
      <c r="C5289">
        <f>IF(my_protein!B5289 = "with_protein", my_protein!S5289, "")</f>
        <v>368</v>
      </c>
      <c r="D5289" s="9"/>
    </row>
    <row r="5290">
      <c r="A5290" s="10">
        <f>IF(my_protein!J5289 = my_protein!J5290, IF(my_protein!H5290 - my_protein!I5289 &lt; 100, A5289, A5289 + 1), A5289 + 1)</f>
        <v>3508</v>
      </c>
      <c r="B5290" s="10">
        <f>IF(my_protein!I5289 - my_protein!H5290 &gt; 0, my_protein!I5289 - my_protein!H5290, 0)</f>
        <v>0</v>
      </c>
      <c r="C5290">
        <f>IF(my_protein!B5290 = "with_protein", my_protein!S5290, "")</f>
        <v>242</v>
      </c>
      <c r="D5290" s="9"/>
    </row>
    <row r="5291">
      <c r="A5291" s="10">
        <f>IF(my_protein!J5290 = my_protein!J5291, IF(my_protein!H5291 - my_protein!I5290 &lt; 100, A5290, A5290 + 1), A5290 + 1)</f>
        <v>3509</v>
      </c>
      <c r="B5291" s="10">
        <f>IF(my_protein!I5290 - my_protein!H5291 &gt; 0, my_protein!I5290 - my_protein!H5291, 0)</f>
        <v>0</v>
      </c>
      <c r="C5291">
        <f>IF(my_protein!B5291 = "with_protein", my_protein!S5291, "")</f>
        <v>467</v>
      </c>
      <c r="D5291" s="9"/>
    </row>
    <row r="5292">
      <c r="A5292" s="10">
        <f>IF(my_protein!J5291 = my_protein!J5292, IF(my_protein!H5292 - my_protein!I5291 &lt; 100, A5291, A5291 + 1), A5291 + 1)</f>
        <v>3510</v>
      </c>
      <c r="B5292" s="10">
        <f>IF(my_protein!I5291 - my_protein!H5292 &gt; 0, my_protein!I5291 - my_protein!H5292, 0)</f>
        <v>0</v>
      </c>
      <c r="C5292">
        <f>IF(my_protein!B5292 = "with_protein", my_protein!S5292, "")</f>
        <v>557</v>
      </c>
      <c r="D5292" s="9"/>
    </row>
    <row r="5293">
      <c r="A5293" s="10">
        <f>IF(my_protein!J5292 = my_protein!J5293, IF(my_protein!H5293 - my_protein!I5292 &lt; 100, A5292, A5292 + 1), A5292 + 1)</f>
        <v>3511</v>
      </c>
      <c r="B5293" s="10">
        <f>IF(my_protein!I5292 - my_protein!H5293 &gt; 0, my_protein!I5292 - my_protein!H5293, 0)</f>
        <v>0</v>
      </c>
      <c r="C5293">
        <f>IF(my_protein!B5293 = "with_protein", my_protein!S5293, "")</f>
        <v>275</v>
      </c>
      <c r="D5293" s="9"/>
    </row>
    <row r="5294">
      <c r="A5294" s="10">
        <f>IF(my_protein!J5293 = my_protein!J5294, IF(my_protein!H5294 - my_protein!I5293 &lt; 100, A5293, A5293 + 1), A5293 + 1)</f>
        <v>3511</v>
      </c>
      <c r="B5294" s="10">
        <f>IF(my_protein!I5293 - my_protein!H5294 &gt; 0, my_protein!I5293 - my_protein!H5294, 0)</f>
        <v>3</v>
      </c>
      <c r="C5294">
        <f>IF(my_protein!B5294 = "with_protein", my_protein!S5294, "")</f>
        <v>216</v>
      </c>
      <c r="D5294" s="9"/>
    </row>
    <row r="5295">
      <c r="A5295" s="10">
        <f>IF(my_protein!J5294 = my_protein!J5295, IF(my_protein!H5295 - my_protein!I5294 &lt; 100, A5294, A5294 + 1), A5294 + 1)</f>
        <v>3511</v>
      </c>
      <c r="B5295" s="10">
        <f>IF(my_protein!I5294 - my_protein!H5295 &gt; 0, my_protein!I5294 - my_protein!H5295, 0)</f>
        <v>0</v>
      </c>
      <c r="C5295">
        <f>IF(my_protein!B5295 = "with_protein", my_protein!S5295, "")</f>
        <v>303</v>
      </c>
      <c r="D5295" s="9"/>
    </row>
    <row r="5296">
      <c r="A5296" s="10">
        <f>IF(my_protein!J5295 = my_protein!J5296, IF(my_protein!H5296 - my_protein!I5295 &lt; 100, A5295, A5295 + 1), A5295 + 1)</f>
        <v>3511</v>
      </c>
      <c r="B5296" s="10">
        <f>IF(my_protein!I5295 - my_protein!H5296 &gt; 0, my_protein!I5295 - my_protein!H5296, 0)</f>
        <v>0</v>
      </c>
      <c r="C5296">
        <f>IF(my_protein!B5296 = "with_protein", my_protein!S5296, "")</f>
        <v>260</v>
      </c>
      <c r="D5296" s="9"/>
    </row>
    <row r="5297">
      <c r="A5297" s="10">
        <f>IF(my_protein!J5296 = my_protein!J5297, IF(my_protein!H5297 - my_protein!I5296 &lt; 100, A5296, A5296 + 1), A5296 + 1)</f>
        <v>3512</v>
      </c>
      <c r="B5297" s="10">
        <f>IF(my_protein!I5296 - my_protein!H5297 &gt; 0, my_protein!I5296 - my_protein!H5297, 0)</f>
        <v>0</v>
      </c>
      <c r="C5297">
        <f>IF(my_protein!B5297 = "with_protein", my_protein!S5297, "")</f>
        <v>263</v>
      </c>
      <c r="D5297" s="9"/>
    </row>
    <row r="5298">
      <c r="A5298" s="10">
        <f>IF(my_protein!J5297 = my_protein!J5298, IF(my_protein!H5298 - my_protein!I5297 &lt; 100, A5297, A5297 + 1), A5297 + 1)</f>
        <v>3512</v>
      </c>
      <c r="B5298" s="10">
        <f>IF(my_protein!I5297 - my_protein!H5298 &gt; 0, my_protein!I5297 - my_protein!H5298, 0)</f>
        <v>0</v>
      </c>
      <c r="C5298">
        <f>IF(my_protein!B5298 = "with_protein", my_protein!S5298, "")</f>
        <v>477</v>
      </c>
      <c r="D5298" s="9"/>
    </row>
    <row r="5299">
      <c r="A5299" s="10">
        <f>IF(my_protein!J5298 = my_protein!J5299, IF(my_protein!H5299 - my_protein!I5298 &lt; 100, A5298, A5298 + 1), A5298 + 1)</f>
        <v>3513</v>
      </c>
      <c r="B5299" s="10">
        <f>IF(my_protein!I5298 - my_protein!H5299 &gt; 0, my_protein!I5298 - my_protein!H5299, 0)</f>
        <v>0</v>
      </c>
      <c r="C5299">
        <f>IF(my_protein!B5299 = "with_protein", my_protein!S5299, "")</f>
        <v>345</v>
      </c>
      <c r="D5299" s="9"/>
    </row>
    <row r="5300">
      <c r="A5300" s="10">
        <f>IF(my_protein!J5299 = my_protein!J5300, IF(my_protein!H5300 - my_protein!I5299 &lt; 100, A5299, A5299 + 1), A5299 + 1)</f>
        <v>3514</v>
      </c>
      <c r="B5300" s="10">
        <f>IF(my_protein!I5299 - my_protein!H5300 &gt; 0, my_protein!I5299 - my_protein!H5300, 0)</f>
        <v>0</v>
      </c>
      <c r="C5300">
        <f>IF(my_protein!B5300 = "with_protein", my_protein!S5300, "")</f>
        <v>496</v>
      </c>
      <c r="D5300" s="9"/>
    </row>
    <row r="5301">
      <c r="A5301" s="10">
        <f>IF(my_protein!J5300 = my_protein!J5301, IF(my_protein!H5301 - my_protein!I5300 &lt; 100, A5300, A5300 + 1), A5300 + 1)</f>
        <v>3514</v>
      </c>
      <c r="B5301" s="10">
        <f>IF(my_protein!I5300 - my_protein!H5301 &gt; 0, my_protein!I5300 - my_protein!H5301, 0)</f>
        <v>0</v>
      </c>
      <c r="C5301">
        <f>IF(my_protein!B5301 = "with_protein", my_protein!S5301, "")</f>
        <v>230</v>
      </c>
      <c r="D5301" s="9"/>
    </row>
    <row r="5302">
      <c r="A5302" s="10">
        <f>IF(my_protein!J5301 = my_protein!J5302, IF(my_protein!H5302 - my_protein!I5301 &lt; 100, A5301, A5301 + 1), A5301 + 1)</f>
        <v>3515</v>
      </c>
      <c r="B5302" s="10">
        <f>IF(my_protein!I5301 - my_protein!H5302 &gt; 0, my_protein!I5301 - my_protein!H5302, 0)</f>
        <v>0</v>
      </c>
      <c r="C5302">
        <f>IF(my_protein!B5302 = "with_protein", my_protein!S5302, "")</f>
        <v>73</v>
      </c>
      <c r="D5302" s="9"/>
    </row>
    <row r="5303">
      <c r="A5303" s="10">
        <f>IF(my_protein!J5302 = my_protein!J5303, IF(my_protein!H5303 - my_protein!I5302 &lt; 100, A5302, A5302 + 1), A5302 + 1)</f>
        <v>3516</v>
      </c>
      <c r="B5303" s="10">
        <f>IF(my_protein!I5302 - my_protein!H5303 &gt; 0, my_protein!I5302 - my_protein!H5303, 0)</f>
        <v>0</v>
      </c>
      <c r="C5303">
        <f>IF(my_protein!B5303 = "with_protein", my_protein!S5303, "")</f>
        <v>326</v>
      </c>
      <c r="D5303" s="9"/>
    </row>
    <row r="5304">
      <c r="A5304" s="10">
        <f>IF(my_protein!J5303 = my_protein!J5304, IF(my_protein!H5304 - my_protein!I5303 &lt; 100, A5303, A5303 + 1), A5303 + 1)</f>
        <v>3517</v>
      </c>
      <c r="B5304" s="10">
        <f>IF(my_protein!I5303 - my_protein!H5304 &gt; 0, my_protein!I5303 - my_protein!H5304, 0)</f>
        <v>0</v>
      </c>
      <c r="C5304">
        <f>IF(my_protein!B5304 = "with_protein", my_protein!S5304, "")</f>
        <v>161</v>
      </c>
      <c r="D5304" s="9"/>
    </row>
    <row r="5305">
      <c r="A5305" s="10">
        <f>IF(my_protein!J5304 = my_protein!J5305, IF(my_protein!H5305 - my_protein!I5304 &lt; 100, A5304, A5304 + 1), A5304 + 1)</f>
        <v>3517</v>
      </c>
      <c r="B5305" s="10">
        <f>IF(my_protein!I5304 - my_protein!H5305 &gt; 0, my_protein!I5304 - my_protein!H5305, 0)</f>
        <v>0</v>
      </c>
      <c r="C5305">
        <f>IF(my_protein!B5305 = "with_protein", my_protein!S5305, "")</f>
        <v>286</v>
      </c>
      <c r="D5305" s="9"/>
    </row>
    <row r="5306">
      <c r="A5306" s="10">
        <f>IF(my_protein!J5305 = my_protein!J5306, IF(my_protein!H5306 - my_protein!I5305 &lt; 100, A5305, A5305 + 1), A5305 + 1)</f>
        <v>3518</v>
      </c>
      <c r="B5306" s="10">
        <f>IF(my_protein!I5305 - my_protein!H5306 &gt; 0, my_protein!I5305 - my_protein!H5306, 0)</f>
        <v>0</v>
      </c>
      <c r="C5306">
        <f>IF(my_protein!B5306 = "with_protein", my_protein!S5306, "")</f>
        <v>749</v>
      </c>
      <c r="D5306" s="9"/>
    </row>
    <row r="5307">
      <c r="A5307" s="10">
        <f>IF(my_protein!J5306 = my_protein!J5307, IF(my_protein!H5307 - my_protein!I5306 &lt; 100, A5306, A5306 + 1), A5306 + 1)</f>
        <v>3518</v>
      </c>
      <c r="B5307" s="10">
        <f>IF(my_protein!I5306 - my_protein!H5307 &gt; 0, my_protein!I5306 - my_protein!H5307, 0)</f>
        <v>0</v>
      </c>
      <c r="C5307">
        <f>IF(my_protein!B5307 = "with_protein", my_protein!S5307, "")</f>
        <v>499</v>
      </c>
      <c r="D5307" s="9"/>
    </row>
    <row r="5308">
      <c r="A5308" s="10">
        <f>IF(my_protein!J5307 = my_protein!J5308, IF(my_protein!H5308 - my_protein!I5307 &lt; 100, A5307, A5307 + 1), A5307 + 1)</f>
        <v>3519</v>
      </c>
      <c r="B5308" s="10">
        <f>IF(my_protein!I5307 - my_protein!H5308 &gt; 0, my_protein!I5307 - my_protein!H5308, 0)</f>
        <v>0</v>
      </c>
      <c r="C5308">
        <f>IF(my_protein!B5308 = "with_protein", my_protein!S5308, "")</f>
        <v>383</v>
      </c>
      <c r="D5308" s="9"/>
    </row>
    <row r="5309">
      <c r="A5309" s="10">
        <f>IF(my_protein!J5308 = my_protein!J5309, IF(my_protein!H5309 - my_protein!I5308 &lt; 100, A5308, A5308 + 1), A5308 + 1)</f>
        <v>3519</v>
      </c>
      <c r="B5309" s="10">
        <f>IF(my_protein!I5308 - my_protein!H5309 &gt; 0, my_protein!I5308 - my_protein!H5309, 0)</f>
        <v>0</v>
      </c>
      <c r="C5309">
        <f>IF(my_protein!B5309 = "with_protein", my_protein!S5309, "")</f>
        <v>389</v>
      </c>
      <c r="D5309" s="9"/>
    </row>
    <row r="5310">
      <c r="A5310" s="10">
        <f>IF(my_protein!J5309 = my_protein!J5310, IF(my_protein!H5310 - my_protein!I5309 &lt; 100, A5309, A5309 + 1), A5309 + 1)</f>
        <v>3520</v>
      </c>
      <c r="B5310" s="10">
        <f>IF(my_protein!I5309 - my_protein!H5310 &gt; 0, my_protein!I5309 - my_protein!H5310, 0)</f>
        <v>0</v>
      </c>
      <c r="C5310">
        <f>IF(my_protein!B5310 = "with_protein", my_protein!S5310, "")</f>
        <v>586</v>
      </c>
      <c r="D5310" s="9"/>
    </row>
    <row r="5311">
      <c r="A5311" s="10">
        <f>IF(my_protein!J5310 = my_protein!J5311, IF(my_protein!H5311 - my_protein!I5310 &lt; 100, A5310, A5310 + 1), A5310 + 1)</f>
        <v>3520</v>
      </c>
      <c r="B5311" s="10">
        <f>IF(my_protein!I5310 - my_protein!H5311 &gt; 0, my_protein!I5310 - my_protein!H5311, 0)</f>
        <v>108</v>
      </c>
      <c r="C5311">
        <f>IF(my_protein!B5311 = "with_protein", my_protein!S5311, "")</f>
        <v>220</v>
      </c>
      <c r="D5311" s="9"/>
    </row>
    <row r="5312">
      <c r="A5312" s="10">
        <f>IF(my_protein!J5311 = my_protein!J5312, IF(my_protein!H5312 - my_protein!I5311 &lt; 100, A5311, A5311 + 1), A5311 + 1)</f>
        <v>3520</v>
      </c>
      <c r="B5312" s="10">
        <f>IF(my_protein!I5311 - my_protein!H5312 &gt; 0, my_protein!I5311 - my_protein!H5312, 0)</f>
        <v>0</v>
      </c>
      <c r="C5312">
        <f>IF(my_protein!B5312 = "with_protein", my_protein!S5312, "")</f>
        <v>458</v>
      </c>
      <c r="D5312" s="9"/>
    </row>
    <row r="5313">
      <c r="A5313" s="10">
        <f>IF(my_protein!J5312 = my_protein!J5313, IF(my_protein!H5313 - my_protein!I5312 &lt; 100, A5312, A5312 + 1), A5312 + 1)</f>
        <v>3520</v>
      </c>
      <c r="B5313" s="10">
        <f>IF(my_protein!I5312 - my_protein!H5313 &gt; 0, my_protein!I5312 - my_protein!H5313, 0)</f>
        <v>0</v>
      </c>
      <c r="C5313">
        <f>IF(my_protein!B5313 = "with_protein", my_protein!S5313, "")</f>
        <v>569</v>
      </c>
      <c r="D5313" s="9"/>
    </row>
    <row r="5314">
      <c r="A5314" s="10">
        <f>IF(my_protein!J5313 = my_protein!J5314, IF(my_protein!H5314 - my_protein!I5313 &lt; 100, A5313, A5313 + 1), A5313 + 1)</f>
        <v>3520</v>
      </c>
      <c r="B5314" s="10">
        <f>IF(my_protein!I5313 - my_protein!H5314 &gt; 0, my_protein!I5313 - my_protein!H5314, 0)</f>
        <v>0</v>
      </c>
      <c r="C5314">
        <f>IF(my_protein!B5314 = "with_protein", my_protein!S5314, "")</f>
        <v>696</v>
      </c>
      <c r="D5314" s="9"/>
    </row>
    <row r="5315">
      <c r="A5315" s="10">
        <f>IF(my_protein!J5314 = my_protein!J5315, IF(my_protein!H5315 - my_protein!I5314 &lt; 100, A5314, A5314 + 1), A5314 + 1)</f>
        <v>3521</v>
      </c>
      <c r="B5315" s="10">
        <f>IF(my_protein!I5314 - my_protein!H5315 &gt; 0, my_protein!I5314 - my_protein!H5315, 0)</f>
        <v>0</v>
      </c>
      <c r="C5315">
        <f>IF(my_protein!B5315 = "with_protein", my_protein!S5315, "")</f>
        <v>241</v>
      </c>
      <c r="D5315" s="9"/>
    </row>
    <row r="5316">
      <c r="A5316" s="10">
        <f>IF(my_protein!J5315 = my_protein!J5316, IF(my_protein!H5316 - my_protein!I5315 &lt; 100, A5315, A5315 + 1), A5315 + 1)</f>
        <v>3522</v>
      </c>
      <c r="B5316" s="10">
        <f>IF(my_protein!I5315 - my_protein!H5316 &gt; 0, my_protein!I5315 - my_protein!H5316, 0)</f>
        <v>0</v>
      </c>
      <c r="C5316">
        <f>IF(my_protein!B5316 = "with_protein", my_protein!S5316, "")</f>
        <v>158</v>
      </c>
      <c r="D5316" s="9"/>
    </row>
    <row r="5317">
      <c r="A5317" s="10">
        <f>IF(my_protein!J5316 = my_protein!J5317, IF(my_protein!H5317 - my_protein!I5316 &lt; 100, A5316, A5316 + 1), A5316 + 1)</f>
        <v>3523</v>
      </c>
      <c r="B5317" s="10">
        <f>IF(my_protein!I5316 - my_protein!H5317 &gt; 0, my_protein!I5316 - my_protein!H5317, 0)</f>
        <v>0</v>
      </c>
      <c r="C5317">
        <f>IF(my_protein!B5317 = "with_protein", my_protein!S5317, "")</f>
        <v>964</v>
      </c>
      <c r="D5317" s="9"/>
    </row>
    <row r="5318">
      <c r="A5318" s="10">
        <f>IF(my_protein!J5317 = my_protein!J5318, IF(my_protein!H5318 - my_protein!I5317 &lt; 100, A5317, A5317 + 1), A5317 + 1)</f>
        <v>3524</v>
      </c>
      <c r="B5318" s="10">
        <f>IF(my_protein!I5317 - my_protein!H5318 &gt; 0, my_protein!I5317 - my_protein!H5318, 0)</f>
        <v>0</v>
      </c>
      <c r="C5318">
        <f>IF(my_protein!B5318 = "with_protein", my_protein!S5318, "")</f>
        <v>252</v>
      </c>
      <c r="D5318" s="9"/>
    </row>
    <row r="5319">
      <c r="A5319" s="10">
        <f>IF(my_protein!J5318 = my_protein!J5319, IF(my_protein!H5319 - my_protein!I5318 &lt; 100, A5318, A5318 + 1), A5318 + 1)</f>
        <v>3524</v>
      </c>
      <c r="B5319" s="10">
        <f>IF(my_protein!I5318 - my_protein!H5319 &gt; 0, my_protein!I5318 - my_protein!H5319, 0)</f>
        <v>0</v>
      </c>
      <c r="C5319">
        <f>IF(my_protein!B5319 = "with_protein", my_protein!S5319, "")</f>
        <v>76</v>
      </c>
      <c r="D5319" s="9"/>
    </row>
    <row r="5320">
      <c r="A5320" s="10">
        <f>IF(my_protein!J5319 = my_protein!J5320, IF(my_protein!H5320 - my_protein!I5319 &lt; 100, A5319, A5319 + 1), A5319 + 1)</f>
        <v>3524</v>
      </c>
      <c r="B5320" s="10">
        <f>IF(my_protein!I5319 - my_protein!H5320 &gt; 0, my_protein!I5319 - my_protein!H5320, 0)</f>
        <v>0</v>
      </c>
      <c r="C5320">
        <f>IF(my_protein!B5320 = "with_protein", my_protein!S5320, "")</f>
        <v>187</v>
      </c>
      <c r="D5320" s="9"/>
    </row>
    <row r="5321">
      <c r="A5321" s="10">
        <f>IF(my_protein!J5320 = my_protein!J5321, IF(my_protein!H5321 - my_protein!I5320 &lt; 100, A5320, A5320 + 1), A5320 + 1)</f>
        <v>3524</v>
      </c>
      <c r="B5321" s="10">
        <f>IF(my_protein!I5320 - my_protein!H5321 &gt; 0, my_protein!I5320 - my_protein!H5321, 0)</f>
        <v>0</v>
      </c>
      <c r="C5321">
        <f>IF(my_protein!B5321 = "with_protein", my_protein!S5321, "")</f>
        <v>507</v>
      </c>
      <c r="D5321" s="9"/>
    </row>
    <row r="5322">
      <c r="A5322" s="10">
        <f>IF(my_protein!J5321 = my_protein!J5322, IF(my_protein!H5322 - my_protein!I5321 &lt; 100, A5321, A5321 + 1), A5321 + 1)</f>
        <v>3525</v>
      </c>
      <c r="B5322" s="10">
        <f>IF(my_protein!I5321 - my_protein!H5322 &gt; 0, my_protein!I5321 - my_protein!H5322, 0)</f>
        <v>0</v>
      </c>
      <c r="C5322">
        <f>IF(my_protein!B5322 = "with_protein", my_protein!S5322, "")</f>
        <v>341</v>
      </c>
      <c r="D5322" s="9"/>
    </row>
    <row r="5323">
      <c r="A5323" s="10">
        <f>IF(my_protein!J5322 = my_protein!J5323, IF(my_protein!H5323 - my_protein!I5322 &lt; 100, A5322, A5322 + 1), A5322 + 1)</f>
        <v>3525</v>
      </c>
      <c r="B5323" s="10">
        <f>IF(my_protein!I5322 - my_protein!H5323 &gt; 0, my_protein!I5322 - my_protein!H5323, 0)</f>
        <v>3</v>
      </c>
      <c r="C5323">
        <f>IF(my_protein!B5323 = "with_protein", my_protein!S5323, "")</f>
        <v>335</v>
      </c>
      <c r="D5323" s="9"/>
    </row>
    <row r="5324">
      <c r="A5324" s="10">
        <f>IF(my_protein!J5323 = my_protein!J5324, IF(my_protein!H5324 - my_protein!I5323 &lt; 100, A5323, A5323 + 1), A5323 + 1)</f>
        <v>3526</v>
      </c>
      <c r="B5324" s="10">
        <f>IF(my_protein!I5323 - my_protein!H5324 &gt; 0, my_protein!I5323 - my_protein!H5324, 0)</f>
        <v>0</v>
      </c>
      <c r="C5324">
        <f>IF(my_protein!B5324 = "with_protein", my_protein!S5324, "")</f>
        <v>1017</v>
      </c>
      <c r="D5324" s="9"/>
    </row>
    <row r="5325">
      <c r="A5325" s="10">
        <f>IF(my_protein!J5324 = my_protein!J5325, IF(my_protein!H5325 - my_protein!I5324 &lt; 100, A5324, A5324 + 1), A5324 + 1)</f>
        <v>3527</v>
      </c>
      <c r="B5325" s="10">
        <f>IF(my_protein!I5324 - my_protein!H5325 &gt; 0, my_protein!I5324 - my_protein!H5325, 0)</f>
        <v>0</v>
      </c>
      <c r="C5325">
        <f>IF(my_protein!B5325 = "with_protein", my_protein!S5325, "")</f>
        <v>227</v>
      </c>
      <c r="D5325" s="9"/>
    </row>
    <row r="5326">
      <c r="A5326" s="10">
        <f>IF(my_protein!J5325 = my_protein!J5326, IF(my_protein!H5326 - my_protein!I5325 &lt; 100, A5325, A5325 + 1), A5325 + 1)</f>
        <v>3528</v>
      </c>
      <c r="B5326" s="10">
        <f>IF(my_protein!I5325 - my_protein!H5326 &gt; 0, my_protein!I5325 - my_protein!H5326, 0)</f>
        <v>0</v>
      </c>
      <c r="C5326">
        <f>IF(my_protein!B5326 = "with_protein", my_protein!S5326, "")</f>
        <v>135</v>
      </c>
      <c r="D5326" s="9"/>
    </row>
    <row r="5327">
      <c r="A5327" s="10">
        <f>IF(my_protein!J5326 = my_protein!J5327, IF(my_protein!H5327 - my_protein!I5326 &lt; 100, A5326, A5326 + 1), A5326 + 1)</f>
        <v>3529</v>
      </c>
      <c r="B5327" s="10">
        <f>IF(my_protein!I5326 - my_protein!H5327 &gt; 0, my_protein!I5326 - my_protein!H5327, 0)</f>
        <v>0</v>
      </c>
      <c r="C5327">
        <f>IF(my_protein!B5327 = "with_protein", my_protein!S5327, "")</f>
        <v>91</v>
      </c>
      <c r="D5327" s="9"/>
    </row>
    <row r="5328">
      <c r="A5328" s="10">
        <f>IF(my_protein!J5327 = my_protein!J5328, IF(my_protein!H5328 - my_protein!I5327 &lt; 100, A5327, A5327 + 1), A5327 + 1)</f>
        <v>3530</v>
      </c>
      <c r="B5328" s="10">
        <f>IF(my_protein!I5327 - my_protein!H5328 &gt; 0, my_protein!I5327 - my_protein!H5328, 0)</f>
        <v>0</v>
      </c>
      <c r="C5328">
        <f>IF(my_protein!B5328 = "with_protein", my_protein!S5328, "")</f>
        <v>202</v>
      </c>
      <c r="D5328" s="9"/>
    </row>
    <row r="5329">
      <c r="A5329" s="10">
        <f>IF(my_protein!J5328 = my_protein!J5329, IF(my_protein!H5329 - my_protein!I5328 &lt; 100, A5328, A5328 + 1), A5328 + 1)</f>
        <v>3531</v>
      </c>
      <c r="B5329" s="10">
        <f>IF(my_protein!I5328 - my_protein!H5329 &gt; 0, my_protein!I5328 - my_protein!H5329, 0)</f>
        <v>0</v>
      </c>
      <c r="C5329">
        <f>IF(my_protein!B5329 = "with_protein", my_protein!S5329, "")</f>
        <v>731</v>
      </c>
      <c r="D5329" s="9"/>
    </row>
    <row r="5330">
      <c r="A5330" s="10">
        <f>IF(my_protein!J5329 = my_protein!J5330, IF(my_protein!H5330 - my_protein!I5329 &lt; 100, A5329, A5329 + 1), A5329 + 1)</f>
        <v>3532</v>
      </c>
      <c r="B5330" s="10">
        <f>IF(my_protein!I5329 - my_protein!H5330 &gt; 0, my_protein!I5329 - my_protein!H5330, 0)</f>
        <v>0</v>
      </c>
      <c r="C5330">
        <f>IF(my_protein!B5330 = "with_protein", my_protein!S5330, "")</f>
        <v>539</v>
      </c>
      <c r="D5330" s="9"/>
    </row>
    <row r="5331">
      <c r="A5331" s="10">
        <f>IF(my_protein!J5330 = my_protein!J5331, IF(my_protein!H5331 - my_protein!I5330 &lt; 100, A5330, A5330 + 1), A5330 + 1)</f>
        <v>3533</v>
      </c>
      <c r="B5331" s="10">
        <f>IF(my_protein!I5330 - my_protein!H5331 &gt; 0, my_protein!I5330 - my_protein!H5331, 0)</f>
        <v>0</v>
      </c>
      <c r="C5331">
        <f>IF(my_protein!B5331 = "with_protein", my_protein!S5331, "")</f>
        <v>437</v>
      </c>
      <c r="D5331" s="9"/>
    </row>
    <row r="5332">
      <c r="A5332" s="10">
        <f>IF(my_protein!J5331 = my_protein!J5332, IF(my_protein!H5332 - my_protein!I5331 &lt; 100, A5331, A5331 + 1), A5331 + 1)</f>
        <v>3534</v>
      </c>
      <c r="B5332" s="10">
        <f>IF(my_protein!I5331 - my_protein!H5332 &gt; 0, my_protein!I5331 - my_protein!H5332, 0)</f>
        <v>0</v>
      </c>
      <c r="C5332">
        <f>IF(my_protein!B5332 = "with_protein", my_protein!S5332, "")</f>
        <v>683</v>
      </c>
      <c r="D5332" s="9"/>
    </row>
    <row r="5333">
      <c r="A5333" s="10">
        <f>IF(my_protein!J5332 = my_protein!J5333, IF(my_protein!H5333 - my_protein!I5332 &lt; 100, A5332, A5332 + 1), A5332 + 1)</f>
        <v>3535</v>
      </c>
      <c r="B5333" s="10">
        <f>IF(my_protein!I5332 - my_protein!H5333 &gt; 0, my_protein!I5332 - my_protein!H5333, 0)</f>
        <v>0</v>
      </c>
      <c r="C5333">
        <f>IF(my_protein!B5333 = "with_protein", my_protein!S5333, "")</f>
        <v>252</v>
      </c>
      <c r="D5333" s="9"/>
    </row>
    <row r="5334">
      <c r="A5334" s="10">
        <f>IF(my_protein!J5333 = my_protein!J5334, IF(my_protein!H5334 - my_protein!I5333 &lt; 100, A5333, A5333 + 1), A5333 + 1)</f>
        <v>3536</v>
      </c>
      <c r="B5334" s="10">
        <f>IF(my_protein!I5333 - my_protein!H5334 &gt; 0, my_protein!I5333 - my_protein!H5334, 0)</f>
        <v>0</v>
      </c>
      <c r="C5334">
        <f>IF(my_protein!B5334 = "with_protein", my_protein!S5334, "")</f>
        <v>586</v>
      </c>
      <c r="D5334" s="9"/>
    </row>
    <row r="5335">
      <c r="A5335" s="10">
        <f>IF(my_protein!J5334 = my_protein!J5335, IF(my_protein!H5335 - my_protein!I5334 &lt; 100, A5334, A5334 + 1), A5334 + 1)</f>
        <v>3536</v>
      </c>
      <c r="B5335" s="10">
        <f>IF(my_protein!I5334 - my_protein!H5335 &gt; 0, my_protein!I5334 - my_protein!H5335, 0)</f>
        <v>3</v>
      </c>
      <c r="C5335">
        <f>IF(my_protein!B5335 = "with_protein", my_protein!S5335, "")</f>
        <v>271</v>
      </c>
      <c r="D5335" s="9"/>
    </row>
    <row r="5336">
      <c r="A5336" s="10">
        <f>IF(my_protein!J5335 = my_protein!J5336, IF(my_protein!H5336 - my_protein!I5335 &lt; 100, A5335, A5335 + 1), A5335 + 1)</f>
        <v>3537</v>
      </c>
      <c r="B5336" s="10">
        <f>IF(my_protein!I5335 - my_protein!H5336 &gt; 0, my_protein!I5335 - my_protein!H5336, 0)</f>
        <v>0</v>
      </c>
      <c r="C5336">
        <f>IF(my_protein!B5336 = "with_protein", my_protein!S5336, "")</f>
        <v>290</v>
      </c>
      <c r="D5336" s="9"/>
    </row>
    <row r="5337">
      <c r="A5337" s="10">
        <f>IF(my_protein!J5336 = my_protein!J5337, IF(my_protein!H5337 - my_protein!I5336 &lt; 100, A5336, A5336 + 1), A5336 + 1)</f>
        <v>3538</v>
      </c>
      <c r="B5337" s="10">
        <f>IF(my_protein!I5336 - my_protein!H5337 &gt; 0, my_protein!I5336 - my_protein!H5337, 0)</f>
        <v>0</v>
      </c>
      <c r="C5337">
        <f>IF(my_protein!B5337 = "with_protein", my_protein!S5337, "")</f>
        <v>543</v>
      </c>
      <c r="D5337" s="9"/>
    </row>
    <row r="5338">
      <c r="A5338" s="10">
        <f>IF(my_protein!J5337 = my_protein!J5338, IF(my_protein!H5338 - my_protein!I5337 &lt; 100, A5337, A5337 + 1), A5337 + 1)</f>
        <v>3539</v>
      </c>
      <c r="B5338" s="10">
        <f>IF(my_protein!I5337 - my_protein!H5338 &gt; 0, my_protein!I5337 - my_protein!H5338, 0)</f>
        <v>0</v>
      </c>
      <c r="C5338">
        <f>IF(my_protein!B5338 = "with_protein", my_protein!S5338, "")</f>
        <v>274</v>
      </c>
      <c r="D5338" s="9"/>
    </row>
    <row r="5339">
      <c r="A5339" s="10">
        <f>IF(my_protein!J5338 = my_protein!J5339, IF(my_protein!H5339 - my_protein!I5338 &lt; 100, A5338, A5338 + 1), A5338 + 1)</f>
        <v>3540</v>
      </c>
      <c r="B5339" s="10">
        <f>IF(my_protein!I5338 - my_protein!H5339 &gt; 0, my_protein!I5338 - my_protein!H5339, 0)</f>
        <v>0</v>
      </c>
      <c r="C5339">
        <f>IF(my_protein!B5339 = "with_protein", my_protein!S5339, "")</f>
        <v>76</v>
      </c>
      <c r="D5339" s="9"/>
    </row>
    <row r="5340">
      <c r="A5340" s="10">
        <f>IF(my_protein!J5339 = my_protein!J5340, IF(my_protein!H5340 - my_protein!I5339 &lt; 100, A5339, A5339 + 1), A5339 + 1)</f>
        <v>3541</v>
      </c>
      <c r="B5340" s="10">
        <f>IF(my_protein!I5339 - my_protein!H5340 &gt; 0, my_protein!I5339 - my_protein!H5340, 0)</f>
        <v>0</v>
      </c>
      <c r="C5340">
        <f>IF(my_protein!B5340 = "with_protein", my_protein!S5340, "")</f>
        <v>703</v>
      </c>
      <c r="D5340" s="9"/>
    </row>
    <row r="5341">
      <c r="A5341" s="10">
        <f>IF(my_protein!J5340 = my_protein!J5341, IF(my_protein!H5341 - my_protein!I5340 &lt; 100, A5340, A5340 + 1), A5340 + 1)</f>
        <v>3542</v>
      </c>
      <c r="B5341" s="10">
        <f>IF(my_protein!I5340 - my_protein!H5341 &gt; 0, my_protein!I5340 - my_protein!H5341, 0)</f>
        <v>0</v>
      </c>
      <c r="C5341">
        <f>IF(my_protein!B5341 = "with_protein", my_protein!S5341, "")</f>
        <v>162</v>
      </c>
      <c r="D5341" s="9"/>
    </row>
    <row r="5342">
      <c r="A5342" s="10">
        <f>IF(my_protein!J5341 = my_protein!J5342, IF(my_protein!H5342 - my_protein!I5341 &lt; 100, A5341, A5341 + 1), A5341 + 1)</f>
        <v>3543</v>
      </c>
      <c r="B5342" s="10">
        <f>IF(my_protein!I5341 - my_protein!H5342 &gt; 0, my_protein!I5341 - my_protein!H5342, 0)</f>
        <v>0</v>
      </c>
      <c r="C5342">
        <f>IF(my_protein!B5342 = "with_protein", my_protein!S5342, "")</f>
        <v>351</v>
      </c>
      <c r="D5342" s="9"/>
    </row>
    <row r="5343">
      <c r="A5343" s="10">
        <f>IF(my_protein!J5342 = my_protein!J5343, IF(my_protein!H5343 - my_protein!I5342 &lt; 100, A5342, A5342 + 1), A5342 + 1)</f>
        <v>3543</v>
      </c>
      <c r="B5343" s="10">
        <f>IF(my_protein!I5342 - my_protein!H5343 &gt; 0, my_protein!I5342 - my_protein!H5343, 0)</f>
        <v>3</v>
      </c>
      <c r="C5343">
        <f>IF(my_protein!B5343 = "with_protein", my_protein!S5343, "")</f>
        <v>234</v>
      </c>
      <c r="D5343" s="9"/>
    </row>
    <row r="5344">
      <c r="A5344" s="10">
        <f>IF(my_protein!J5343 = my_protein!J5344, IF(my_protein!H5344 - my_protein!I5343 &lt; 100, A5343, A5343 + 1), A5343 + 1)</f>
        <v>3543</v>
      </c>
      <c r="B5344" s="10">
        <f>IF(my_protein!I5343 - my_protein!H5344 &gt; 0, my_protein!I5343 - my_protein!H5344, 0)</f>
        <v>0</v>
      </c>
      <c r="C5344">
        <f>IF(my_protein!B5344 = "with_protein", my_protein!S5344, "")</f>
        <v>164</v>
      </c>
      <c r="D5344" s="9"/>
    </row>
    <row r="5345">
      <c r="A5345" s="10">
        <f>IF(my_protein!J5344 = my_protein!J5345, IF(my_protein!H5345 - my_protein!I5344 &lt; 100, A5344, A5344 + 1), A5344 + 1)</f>
        <v>3543</v>
      </c>
      <c r="B5345" s="10">
        <f>IF(my_protein!I5344 - my_protein!H5345 &gt; 0, my_protein!I5344 - my_protein!H5345, 0)</f>
        <v>3</v>
      </c>
      <c r="C5345">
        <f>IF(my_protein!B5345 = "with_protein", my_protein!S5345, "")</f>
        <v>534</v>
      </c>
      <c r="D5345" s="9"/>
    </row>
    <row r="5346">
      <c r="A5346" s="10">
        <f>IF(my_protein!J5345 = my_protein!J5346, IF(my_protein!H5346 - my_protein!I5345 &lt; 100, A5345, A5345 + 1), A5345 + 1)</f>
        <v>3544</v>
      </c>
      <c r="B5346" s="10">
        <f>IF(my_protein!I5345 - my_protein!H5346 &gt; 0, my_protein!I5345 - my_protein!H5346, 0)</f>
        <v>0</v>
      </c>
      <c r="C5346">
        <f>IF(my_protein!B5346 = "with_protein", my_protein!S5346, "")</f>
        <v>316</v>
      </c>
      <c r="D5346" s="9"/>
    </row>
    <row r="5347">
      <c r="A5347" s="10">
        <f>IF(my_protein!J5346 = my_protein!J5347, IF(my_protein!H5347 - my_protein!I5346 &lt; 100, A5346, A5346 + 1), A5346 + 1)</f>
        <v>3545</v>
      </c>
      <c r="B5347" s="10">
        <f>IF(my_protein!I5346 - my_protein!H5347 &gt; 0, my_protein!I5346 - my_protein!H5347, 0)</f>
        <v>0</v>
      </c>
      <c r="C5347">
        <f>IF(my_protein!B5347 = "with_protein", my_protein!S5347, "")</f>
        <v>816</v>
      </c>
      <c r="D5347" s="9"/>
    </row>
    <row r="5348">
      <c r="A5348" s="10">
        <f>IF(my_protein!J5347 = my_protein!J5348, IF(my_protein!H5348 - my_protein!I5347 &lt; 100, A5347, A5347 + 1), A5347 + 1)</f>
        <v>3546</v>
      </c>
      <c r="B5348" s="10">
        <f>IF(my_protein!I5347 - my_protein!H5348 &gt; 0, my_protein!I5347 - my_protein!H5348, 0)</f>
        <v>0</v>
      </c>
      <c r="C5348">
        <f>IF(my_protein!B5348 = "with_protein", my_protein!S5348, "")</f>
        <v>447</v>
      </c>
      <c r="D5348" s="9"/>
    </row>
    <row r="5349">
      <c r="A5349" s="10">
        <f>IF(my_protein!J5348 = my_protein!J5349, IF(my_protein!H5349 - my_protein!I5348 &lt; 100, A5348, A5348 + 1), A5348 + 1)</f>
        <v>3546</v>
      </c>
      <c r="B5349" s="10">
        <f>IF(my_protein!I5348 - my_protein!H5349 &gt; 0, my_protein!I5348 - my_protein!H5349, 0)</f>
        <v>0</v>
      </c>
      <c r="C5349">
        <f>IF(my_protein!B5349 = "with_protein", my_protein!S5349, "")</f>
        <v>454</v>
      </c>
      <c r="D5349" s="9"/>
    </row>
    <row r="5350">
      <c r="A5350" s="10">
        <f>IF(my_protein!J5349 = my_protein!J5350, IF(my_protein!H5350 - my_protein!I5349 &lt; 100, A5349, A5349 + 1), A5349 + 1)</f>
        <v>3547</v>
      </c>
      <c r="B5350" s="10">
        <f>IF(my_protein!I5349 - my_protein!H5350 &gt; 0, my_protein!I5349 - my_protein!H5350, 0)</f>
        <v>0</v>
      </c>
      <c r="C5350">
        <f>IF(my_protein!B5350 = "with_protein", my_protein!S5350, "")</f>
        <v>397</v>
      </c>
      <c r="D5350" s="9"/>
    </row>
    <row r="5351">
      <c r="A5351" s="10">
        <f>IF(my_protein!J5350 = my_protein!J5351, IF(my_protein!H5351 - my_protein!I5350 &lt; 100, A5350, A5350 + 1), A5350 + 1)</f>
        <v>3548</v>
      </c>
      <c r="B5351" s="10">
        <f>IF(my_protein!I5350 - my_protein!H5351 &gt; 0, my_protein!I5350 - my_protein!H5351, 0)</f>
        <v>0</v>
      </c>
      <c r="C5351">
        <f>IF(my_protein!B5351 = "with_protein", my_protein!S5351, "")</f>
        <v>92</v>
      </c>
      <c r="D5351" s="9"/>
    </row>
    <row r="5352">
      <c r="A5352" s="10">
        <f>IF(my_protein!J5351 = my_protein!J5352, IF(my_protein!H5352 - my_protein!I5351 &lt; 100, A5351, A5351 + 1), A5351 + 1)</f>
        <v>3549</v>
      </c>
      <c r="B5352" s="10">
        <f>IF(my_protein!I5351 - my_protein!H5352 &gt; 0, my_protein!I5351 - my_protein!H5352, 0)</f>
        <v>0</v>
      </c>
      <c r="C5352">
        <f>IF(my_protein!B5352 = "with_protein", my_protein!S5352, "")</f>
        <v>924</v>
      </c>
      <c r="D5352" s="9"/>
    </row>
    <row r="5353">
      <c r="A5353" s="10">
        <f>IF(my_protein!J5352 = my_protein!J5353, IF(my_protein!H5353 - my_protein!I5352 &lt; 100, A5352, A5352 + 1), A5352 + 1)</f>
        <v>3550</v>
      </c>
      <c r="B5353" s="10">
        <f>IF(my_protein!I5352 - my_protein!H5353 &gt; 0, my_protein!I5352 - my_protein!H5353, 0)</f>
        <v>0</v>
      </c>
      <c r="C5353">
        <f>IF(my_protein!B5353 = "with_protein", my_protein!S5353, "")</f>
        <v>194</v>
      </c>
      <c r="D5353" s="9"/>
    </row>
    <row r="5354">
      <c r="A5354" s="10">
        <f>IF(my_protein!J5353 = my_protein!J5354, IF(my_protein!H5354 - my_protein!I5353 &lt; 100, A5353, A5353 + 1), A5353 + 1)</f>
        <v>3550</v>
      </c>
      <c r="B5354" s="10">
        <f>IF(my_protein!I5353 - my_protein!H5354 &gt; 0, my_protein!I5353 - my_protein!H5354, 0)</f>
        <v>0</v>
      </c>
      <c r="C5354">
        <f>IF(my_protein!B5354 = "with_protein", my_protein!S5354, "")</f>
        <v>385</v>
      </c>
      <c r="D5354" s="9"/>
    </row>
    <row r="5355">
      <c r="A5355" s="10">
        <f>IF(my_protein!J5354 = my_protein!J5355, IF(my_protein!H5355 - my_protein!I5354 &lt; 100, A5354, A5354 + 1), A5354 + 1)</f>
        <v>3550</v>
      </c>
      <c r="B5355" s="10">
        <f>IF(my_protein!I5354 - my_protein!H5355 &gt; 0, my_protein!I5354 - my_protein!H5355, 0)</f>
        <v>0</v>
      </c>
      <c r="C5355">
        <f>IF(my_protein!B5355 = "with_protein", my_protein!S5355, "")</f>
        <v>215</v>
      </c>
      <c r="D5355" s="9"/>
    </row>
    <row r="5356">
      <c r="A5356" s="10">
        <f>IF(my_protein!J5355 = my_protein!J5356, IF(my_protein!H5356 - my_protein!I5355 &lt; 100, A5355, A5355 + 1), A5355 + 1)</f>
        <v>3550</v>
      </c>
      <c r="B5356" s="10">
        <f>IF(my_protein!I5355 - my_protein!H5356 &gt; 0, my_protein!I5355 - my_protein!H5356, 0)</f>
        <v>0</v>
      </c>
      <c r="C5356">
        <f>IF(my_protein!B5356 = "with_protein", my_protein!S5356, "")</f>
        <v>279</v>
      </c>
      <c r="D5356" s="9"/>
    </row>
    <row r="5357">
      <c r="A5357" s="10">
        <f>IF(my_protein!J5356 = my_protein!J5357, IF(my_protein!H5357 - my_protein!I5356 &lt; 100, A5356, A5356 + 1), A5356 + 1)</f>
        <v>3551</v>
      </c>
      <c r="B5357" s="10">
        <f>IF(my_protein!I5356 - my_protein!H5357 &gt; 0, my_protein!I5356 - my_protein!H5357, 0)</f>
        <v>0</v>
      </c>
      <c r="C5357">
        <f>IF(my_protein!B5357 = "with_protein", my_protein!S5357, "")</f>
        <v>364</v>
      </c>
      <c r="D5357" s="9"/>
    </row>
    <row r="5358">
      <c r="A5358" s="10">
        <f>IF(my_protein!J5357 = my_protein!J5358, IF(my_protein!H5358 - my_protein!I5357 &lt; 100, A5357, A5357 + 1), A5357 + 1)</f>
        <v>3552</v>
      </c>
      <c r="B5358" s="10">
        <f>IF(my_protein!I5357 - my_protein!H5358 &gt; 0, my_protein!I5357 - my_protein!H5358, 0)</f>
        <v>0</v>
      </c>
      <c r="C5358">
        <f>IF(my_protein!B5358 = "with_protein", my_protein!S5358, "")</f>
        <v>271</v>
      </c>
      <c r="D5358" s="9"/>
    </row>
    <row r="5359">
      <c r="A5359" s="10">
        <f>IF(my_protein!J5358 = my_protein!J5359, IF(my_protein!H5359 - my_protein!I5358 &lt; 100, A5358, A5358 + 1), A5358 + 1)</f>
        <v>3553</v>
      </c>
      <c r="B5359" s="10">
        <f>IF(my_protein!I5358 - my_protein!H5359 &gt; 0, my_protein!I5358 - my_protein!H5359, 0)</f>
        <v>0</v>
      </c>
      <c r="C5359">
        <f>IF(my_protein!B5359 = "with_protein", my_protein!S5359, "")</f>
        <v>433</v>
      </c>
      <c r="D5359" s="9"/>
    </row>
    <row r="5360">
      <c r="A5360" s="10">
        <f>IF(my_protein!J5359 = my_protein!J5360, IF(my_protein!H5360 - my_protein!I5359 &lt; 100, A5359, A5359 + 1), A5359 + 1)</f>
        <v>3554</v>
      </c>
      <c r="B5360" s="10">
        <f>IF(my_protein!I5359 - my_protein!H5360 &gt; 0, my_protein!I5359 - my_protein!H5360, 0)</f>
        <v>0</v>
      </c>
      <c r="C5360">
        <f>IF(my_protein!B5360 = "with_protein", my_protein!S5360, "")</f>
        <v>407</v>
      </c>
      <c r="D5360" s="9"/>
    </row>
    <row r="5361">
      <c r="A5361" s="10">
        <f>IF(my_protein!J5360 = my_protein!J5361, IF(my_protein!H5361 - my_protein!I5360 &lt; 100, A5360, A5360 + 1), A5360 + 1)</f>
        <v>3555</v>
      </c>
      <c r="B5361" s="10">
        <f>IF(my_protein!I5360 - my_protein!H5361 &gt; 0, my_protein!I5360 - my_protein!H5361, 0)</f>
        <v>0</v>
      </c>
      <c r="C5361">
        <f>IF(my_protein!B5361 = "with_protein", my_protein!S5361, "")</f>
        <v>380</v>
      </c>
      <c r="D5361" s="9"/>
    </row>
    <row r="5362">
      <c r="A5362" s="10">
        <f>IF(my_protein!J5361 = my_protein!J5362, IF(my_protein!H5362 - my_protein!I5361 &lt; 100, A5361, A5361 + 1), A5361 + 1)</f>
        <v>3555</v>
      </c>
      <c r="B5362" s="10">
        <f>IF(my_protein!I5361 - my_protein!H5362 &gt; 0, my_protein!I5361 - my_protein!H5362, 0)</f>
        <v>0</v>
      </c>
      <c r="C5362">
        <f>IF(my_protein!B5362 = "with_protein", my_protein!S5362, "")</f>
        <v>266</v>
      </c>
      <c r="D5362" s="9"/>
    </row>
    <row r="5363">
      <c r="A5363" s="10">
        <f>IF(my_protein!J5362 = my_protein!J5363, IF(my_protein!H5363 - my_protein!I5362 &lt; 100, A5362, A5362 + 1), A5362 + 1)</f>
        <v>3556</v>
      </c>
      <c r="B5363" s="10">
        <f>IF(my_protein!I5362 - my_protein!H5363 &gt; 0, my_protein!I5362 - my_protein!H5363, 0)</f>
        <v>0</v>
      </c>
      <c r="C5363">
        <f>IF(my_protein!B5363 = "with_protein", my_protein!S5363, "")</f>
        <v>61</v>
      </c>
      <c r="D5363" s="9"/>
    </row>
    <row r="5364">
      <c r="A5364" s="10">
        <f>IF(my_protein!J5363 = my_protein!J5364, IF(my_protein!H5364 - my_protein!I5363 &lt; 100, A5363, A5363 + 1), A5363 + 1)</f>
        <v>3557</v>
      </c>
      <c r="B5364" s="10">
        <f>IF(my_protein!I5363 - my_protein!H5364 &gt; 0, my_protein!I5363 - my_protein!H5364, 0)</f>
        <v>0</v>
      </c>
      <c r="C5364">
        <f>IF(my_protein!B5364 = "with_protein", my_protein!S5364, "")</f>
        <v>217</v>
      </c>
      <c r="D5364" s="9"/>
    </row>
    <row r="5365">
      <c r="A5365" s="10">
        <f>IF(my_protein!J5364 = my_protein!J5365, IF(my_protein!H5365 - my_protein!I5364 &lt; 100, A5364, A5364 + 1), A5364 + 1)</f>
        <v>3557</v>
      </c>
      <c r="B5365" s="10">
        <f>IF(my_protein!I5364 - my_protein!H5365 &gt; 0, my_protein!I5364 - my_protein!H5365, 0)</f>
        <v>0</v>
      </c>
      <c r="C5365">
        <f>IF(my_protein!B5365 = "with_protein", my_protein!S5365, "")</f>
        <v>433</v>
      </c>
      <c r="D5365" s="9"/>
    </row>
    <row r="5366">
      <c r="A5366" s="10">
        <f>IF(my_protein!J5365 = my_protein!J5366, IF(my_protein!H5366 - my_protein!I5365 &lt; 100, A5365, A5365 + 1), A5365 + 1)</f>
        <v>3558</v>
      </c>
      <c r="B5366" s="10">
        <f>IF(my_protein!I5365 - my_protein!H5366 &gt; 0, my_protein!I5365 - my_protein!H5366, 0)</f>
        <v>0</v>
      </c>
      <c r="C5366">
        <f>IF(my_protein!B5366 = "with_protein", my_protein!S5366, "")</f>
        <v>325</v>
      </c>
      <c r="D5366" s="9"/>
    </row>
    <row r="5367">
      <c r="A5367" s="10">
        <f>IF(my_protein!J5366 = my_protein!J5367, IF(my_protein!H5367 - my_protein!I5366 &lt; 100, A5366, A5366 + 1), A5366 + 1)</f>
        <v>3559</v>
      </c>
      <c r="B5367" s="10">
        <f>IF(my_protein!I5366 - my_protein!H5367 &gt; 0, my_protein!I5366 - my_protein!H5367, 0)</f>
        <v>0</v>
      </c>
      <c r="C5367">
        <f>IF(my_protein!B5367 = "with_protein", my_protein!S5367, "")</f>
        <v>99</v>
      </c>
      <c r="D5367" s="9"/>
    </row>
    <row r="5368">
      <c r="A5368" s="10">
        <f>IF(my_protein!J5367 = my_protein!J5368, IF(my_protein!H5368 - my_protein!I5367 &lt; 100, A5367, A5367 + 1), A5367 + 1)</f>
        <v>3560</v>
      </c>
      <c r="B5368" s="10">
        <f>IF(my_protein!I5367 - my_protein!H5368 &gt; 0, my_protein!I5367 - my_protein!H5368, 0)</f>
        <v>0</v>
      </c>
      <c r="C5368">
        <f>IF(my_protein!B5368 = "with_protein", my_protein!S5368, "")</f>
        <v>157</v>
      </c>
      <c r="D5368" s="9"/>
    </row>
    <row r="5369">
      <c r="A5369" s="10">
        <f>IF(my_protein!J5368 = my_protein!J5369, IF(my_protein!H5369 - my_protein!I5368 &lt; 100, A5368, A5368 + 1), A5368 + 1)</f>
        <v>3561</v>
      </c>
      <c r="B5369" s="10">
        <f>IF(my_protein!I5368 - my_protein!H5369 &gt; 0, my_protein!I5368 - my_protein!H5369, 0)</f>
        <v>10</v>
      </c>
      <c r="C5369">
        <f>IF(my_protein!B5369 = "with_protein", my_protein!S5369, "")</f>
        <v>228</v>
      </c>
      <c r="D5369" s="9"/>
    </row>
    <row r="5370">
      <c r="A5370" s="10">
        <f>IF(my_protein!J5369 = my_protein!J5370, IF(my_protein!H5370 - my_protein!I5369 &lt; 100, A5369, A5369 + 1), A5369 + 1)</f>
        <v>3561</v>
      </c>
      <c r="B5370" s="10">
        <f>IF(my_protein!I5369 - my_protein!H5370 &gt; 0, my_protein!I5369 - my_protein!H5370, 0)</f>
        <v>3</v>
      </c>
      <c r="C5370">
        <f>IF(my_protein!B5370 = "with_protein", my_protein!S5370, "")</f>
        <v>155</v>
      </c>
      <c r="D5370" s="9"/>
    </row>
    <row r="5371">
      <c r="A5371" s="10">
        <f>IF(my_protein!J5370 = my_protein!J5371, IF(my_protein!H5371 - my_protein!I5370 &lt; 100, A5370, A5370 + 1), A5370 + 1)</f>
        <v>3562</v>
      </c>
      <c r="B5371" s="10">
        <f>IF(my_protein!I5370 - my_protein!H5371 &gt; 0, my_protein!I5370 - my_protein!H5371, 0)</f>
        <v>0</v>
      </c>
      <c r="C5371">
        <f>IF(my_protein!B5371 = "with_protein", my_protein!S5371, "")</f>
        <v>263</v>
      </c>
      <c r="D5371" s="9"/>
    </row>
    <row r="5372">
      <c r="A5372" s="10">
        <f>IF(my_protein!J5371 = my_protein!J5372, IF(my_protein!H5372 - my_protein!I5371 &lt; 100, A5371, A5371 + 1), A5371 + 1)</f>
        <v>3563</v>
      </c>
      <c r="B5372" s="10">
        <f>IF(my_protein!I5371 - my_protein!H5372 &gt; 0, my_protein!I5371 - my_protein!H5372, 0)</f>
        <v>60</v>
      </c>
      <c r="C5372">
        <f>IF(my_protein!B5372 = "with_protein", my_protein!S5372, "")</f>
        <v>114</v>
      </c>
      <c r="D5372" s="9"/>
    </row>
    <row r="5373">
      <c r="A5373" s="10">
        <f>IF(my_protein!J5372 = my_protein!J5373, IF(my_protein!H5373 - my_protein!I5372 &lt; 100, A5372, A5372 + 1), A5372 + 1)</f>
        <v>3564</v>
      </c>
      <c r="B5373" s="10">
        <f>IF(my_protein!I5372 - my_protein!H5373 &gt; 0, my_protein!I5372 - my_protein!H5373, 0)</f>
        <v>0</v>
      </c>
      <c r="C5373">
        <f>IF(my_protein!B5373 = "with_protein", my_protein!S5373, "")</f>
        <v>1142</v>
      </c>
      <c r="D5373" s="9"/>
    </row>
    <row r="5374">
      <c r="A5374" s="10">
        <f>IF(my_protein!J5373 = my_protein!J5374, IF(my_protein!H5374 - my_protein!I5373 &lt; 100, A5373, A5373 + 1), A5373 + 1)</f>
        <v>3564</v>
      </c>
      <c r="B5374" s="10">
        <f>IF(my_protein!I5373 - my_protein!H5374 &gt; 0, my_protein!I5373 - my_protein!H5374, 0)</f>
        <v>3</v>
      </c>
      <c r="C5374">
        <f>IF(my_protein!B5374 = "with_protein", my_protein!S5374, "")</f>
        <v>984</v>
      </c>
      <c r="D5374" s="9"/>
    </row>
    <row r="5375">
      <c r="A5375" s="10">
        <f>IF(my_protein!J5374 = my_protein!J5375, IF(my_protein!H5375 - my_protein!I5374 &lt; 100, A5374, A5374 + 1), A5374 + 1)</f>
        <v>3565</v>
      </c>
      <c r="B5375" s="10">
        <f>IF(my_protein!I5374 - my_protein!H5375 &gt; 0, my_protein!I5374 - my_protein!H5375, 0)</f>
        <v>0</v>
      </c>
      <c r="C5375">
        <f>IF(my_protein!B5375 = "with_protein", my_protein!S5375, "")</f>
        <v>732</v>
      </c>
      <c r="D5375" s="9"/>
    </row>
    <row r="5376">
      <c r="A5376" s="10">
        <f>IF(my_protein!J5375 = my_protein!J5376, IF(my_protein!H5376 - my_protein!I5375 &lt; 100, A5375, A5375 + 1), A5375 + 1)</f>
        <v>3566</v>
      </c>
      <c r="B5376" s="10">
        <f>IF(my_protein!I5375 - my_protein!H5376 &gt; 0, my_protein!I5375 - my_protein!H5376, 0)</f>
        <v>0</v>
      </c>
      <c r="C5376">
        <f>IF(my_protein!B5376 = "with_protein", my_protein!S5376, "")</f>
        <v>429</v>
      </c>
      <c r="D5376" s="9"/>
    </row>
    <row r="5377">
      <c r="A5377" s="10">
        <f>IF(my_protein!J5376 = my_protein!J5377, IF(my_protein!H5377 - my_protein!I5376 &lt; 100, A5376, A5376 + 1), A5376 + 1)</f>
        <v>3567</v>
      </c>
      <c r="B5377" s="10">
        <f>IF(my_protein!I5376 - my_protein!H5377 &gt; 0, my_protein!I5376 - my_protein!H5377, 0)</f>
        <v>0</v>
      </c>
      <c r="C5377">
        <f>IF(my_protein!B5377 = "with_protein", my_protein!S5377, "")</f>
        <v>239</v>
      </c>
      <c r="D5377" s="9"/>
    </row>
    <row r="5378">
      <c r="A5378" s="10">
        <f>IF(my_protein!J5377 = my_protein!J5378, IF(my_protein!H5378 - my_protein!I5377 &lt; 100, A5377, A5377 + 1), A5377 + 1)</f>
        <v>3568</v>
      </c>
      <c r="B5378" s="10">
        <f>IF(my_protein!I5377 - my_protein!H5378 &gt; 0, my_protein!I5377 - my_protein!H5378, 0)</f>
        <v>0</v>
      </c>
      <c r="C5378">
        <f>IF(my_protein!B5378 = "with_protein", my_protein!S5378, "")</f>
        <v>757</v>
      </c>
      <c r="D5378" s="9"/>
    </row>
    <row r="5379">
      <c r="A5379" s="10">
        <f>IF(my_protein!J5378 = my_protein!J5379, IF(my_protein!H5379 - my_protein!I5378 &lt; 100, A5378, A5378 + 1), A5378 + 1)</f>
        <v>3568</v>
      </c>
      <c r="B5379" s="10">
        <f>IF(my_protein!I5378 - my_protein!H5379 &gt; 0, my_protein!I5378 - my_protein!H5379, 0)</f>
        <v>0</v>
      </c>
      <c r="C5379">
        <f>IF(my_protein!B5379 = "with_protein", my_protein!S5379, "")</f>
        <v>92</v>
      </c>
      <c r="D5379" s="9"/>
    </row>
    <row r="5380">
      <c r="A5380" s="10">
        <f>IF(my_protein!J5379 = my_protein!J5380, IF(my_protein!H5380 - my_protein!I5379 &lt; 100, A5379, A5379 + 1), A5379 + 1)</f>
        <v>3569</v>
      </c>
      <c r="B5380" s="10">
        <f>IF(my_protein!I5379 - my_protein!H5380 &gt; 0, my_protein!I5379 - my_protein!H5380, 0)</f>
        <v>0</v>
      </c>
      <c r="C5380">
        <f>IF(my_protein!B5380 = "with_protein", my_protein!S5380, "")</f>
        <v>316</v>
      </c>
      <c r="D5380" s="9"/>
    </row>
    <row r="5381">
      <c r="A5381" s="10">
        <f>IF(my_protein!J5380 = my_protein!J5381, IF(my_protein!H5381 - my_protein!I5380 &lt; 100, A5380, A5380 + 1), A5380 + 1)</f>
        <v>3570</v>
      </c>
      <c r="B5381" s="10">
        <f>IF(my_protein!I5380 - my_protein!H5381 &gt; 0, my_protein!I5380 - my_protein!H5381, 0)</f>
        <v>0</v>
      </c>
      <c r="C5381">
        <f>IF(my_protein!B5381 = "with_protein", my_protein!S5381, "")</f>
        <v>327</v>
      </c>
      <c r="D5381" s="9"/>
    </row>
    <row r="5382">
      <c r="A5382" s="10">
        <f>IF(my_protein!J5381 = my_protein!J5382, IF(my_protein!H5382 - my_protein!I5381 &lt; 100, A5381, A5381 + 1), A5381 + 1)</f>
        <v>3571</v>
      </c>
      <c r="B5382" s="10">
        <f>IF(my_protein!I5381 - my_protein!H5382 &gt; 0, my_protein!I5381 - my_protein!H5382, 0)</f>
        <v>0</v>
      </c>
      <c r="C5382">
        <f>IF(my_protein!B5382 = "with_protein", my_protein!S5382, "")</f>
        <v>558</v>
      </c>
      <c r="D5382" s="9"/>
    </row>
    <row r="5383">
      <c r="A5383" s="10">
        <f>IF(my_protein!J5382 = my_protein!J5383, IF(my_protein!H5383 - my_protein!I5382 &lt; 100, A5382, A5382 + 1), A5382 + 1)</f>
        <v>3572</v>
      </c>
      <c r="B5383" s="10">
        <f>IF(my_protein!I5382 - my_protein!H5383 &gt; 0, my_protein!I5382 - my_protein!H5383, 0)</f>
        <v>0</v>
      </c>
      <c r="C5383">
        <f>IF(my_protein!B5383 = "with_protein", my_protein!S5383, "")</f>
        <v>675</v>
      </c>
      <c r="D5383" s="9"/>
    </row>
    <row r="5384">
      <c r="A5384" s="10">
        <f>IF(my_protein!J5383 = my_protein!J5384, IF(my_protein!H5384 - my_protein!I5383 &lt; 100, A5383, A5383 + 1), A5383 + 1)</f>
        <v>3573</v>
      </c>
      <c r="B5384" s="10">
        <f>IF(my_protein!I5383 - my_protein!H5384 &gt; 0, my_protein!I5383 - my_protein!H5384, 0)</f>
        <v>0</v>
      </c>
      <c r="C5384">
        <f>IF(my_protein!B5384 = "with_protein", my_protein!S5384, "")</f>
        <v>202</v>
      </c>
      <c r="D5384" s="9"/>
    </row>
    <row r="5385">
      <c r="A5385" s="10">
        <f>IF(my_protein!J5384 = my_protein!J5385, IF(my_protein!H5385 - my_protein!I5384 &lt; 100, A5384, A5384 + 1), A5384 + 1)</f>
        <v>3574</v>
      </c>
      <c r="B5385" s="10">
        <f>IF(my_protein!I5384 - my_protein!H5385 &gt; 0, my_protein!I5384 - my_protein!H5385, 0)</f>
        <v>0</v>
      </c>
      <c r="C5385">
        <f>IF(my_protein!B5385 = "with_protein", my_protein!S5385, "")</f>
        <v>405</v>
      </c>
      <c r="D5385" s="9"/>
    </row>
    <row r="5386">
      <c r="A5386" s="10">
        <f>IF(my_protein!J5385 = my_protein!J5386, IF(my_protein!H5386 - my_protein!I5385 &lt; 100, A5385, A5385 + 1), A5385 + 1)</f>
        <v>3575</v>
      </c>
      <c r="B5386" s="10">
        <f>IF(my_protein!I5385 - my_protein!H5386 &gt; 0, my_protein!I5385 - my_protein!H5386, 0)</f>
        <v>0</v>
      </c>
      <c r="C5386">
        <f>IF(my_protein!B5386 = "with_protein", my_protein!S5386, "")</f>
        <v>281</v>
      </c>
      <c r="D5386" s="9"/>
    </row>
    <row r="5387">
      <c r="A5387" s="10">
        <f>IF(my_protein!J5386 = my_protein!J5387, IF(my_protein!H5387 - my_protein!I5386 &lt; 100, A5386, A5386 + 1), A5386 + 1)</f>
        <v>3576</v>
      </c>
      <c r="B5387" s="10">
        <f>IF(my_protein!I5386 - my_protein!H5387 &gt; 0, my_protein!I5386 - my_protein!H5387, 0)</f>
        <v>0</v>
      </c>
      <c r="C5387">
        <f>IF(my_protein!B5387 = "with_protein", my_protein!S5387, "")</f>
        <v>186</v>
      </c>
      <c r="D5387" s="9"/>
    </row>
    <row r="5388">
      <c r="A5388" s="10">
        <f>IF(my_protein!J5387 = my_protein!J5388, IF(my_protein!H5388 - my_protein!I5387 &lt; 100, A5387, A5387 + 1), A5387 + 1)</f>
        <v>3577</v>
      </c>
      <c r="B5388" s="10">
        <f>IF(my_protein!I5387 - my_protein!H5388 &gt; 0, my_protein!I5387 - my_protein!H5388, 0)</f>
        <v>0</v>
      </c>
      <c r="C5388">
        <f>IF(my_protein!B5388 = "with_protein", my_protein!S5388, "")</f>
        <v>204</v>
      </c>
      <c r="D5388" s="9"/>
    </row>
    <row r="5389">
      <c r="A5389" s="10">
        <f>IF(my_protein!J5388 = my_protein!J5389, IF(my_protein!H5389 - my_protein!I5388 &lt; 100, A5388, A5388 + 1), A5388 + 1)</f>
        <v>3578</v>
      </c>
      <c r="B5389" s="10">
        <f>IF(my_protein!I5388 - my_protein!H5389 &gt; 0, my_protein!I5388 - my_protein!H5389, 0)</f>
        <v>0</v>
      </c>
      <c r="C5389">
        <f>IF(my_protein!B5389 = "with_protein", my_protein!S5389, "")</f>
        <v>204</v>
      </c>
      <c r="D5389" s="9"/>
    </row>
    <row r="5390">
      <c r="A5390" s="10">
        <f>IF(my_protein!J5389 = my_protein!J5390, IF(my_protein!H5390 - my_protein!I5389 &lt; 100, A5389, A5389 + 1), A5389 + 1)</f>
        <v>3579</v>
      </c>
      <c r="B5390" s="10">
        <f>IF(my_protein!I5389 - my_protein!H5390 &gt; 0, my_protein!I5389 - my_protein!H5390, 0)</f>
        <v>0</v>
      </c>
      <c r="C5390">
        <f>IF(my_protein!B5390 = "with_protein", my_protein!S5390, "")</f>
        <v>507</v>
      </c>
      <c r="D5390" s="9"/>
    </row>
    <row r="5391">
      <c r="A5391" s="10">
        <f>IF(my_protein!J5390 = my_protein!J5391, IF(my_protein!H5391 - my_protein!I5390 &lt; 100, A5390, A5390 + 1), A5390 + 1)</f>
        <v>3580</v>
      </c>
      <c r="B5391" s="10">
        <f>IF(my_protein!I5390 - my_protein!H5391 &gt; 0, my_protein!I5390 - my_protein!H5391, 0)</f>
        <v>0</v>
      </c>
      <c r="C5391">
        <f>IF(my_protein!B5391 = "with_protein", my_protein!S5391, "")</f>
        <v>554</v>
      </c>
      <c r="D5391" s="9"/>
    </row>
    <row r="5392">
      <c r="A5392" s="10">
        <f>IF(my_protein!J5391 = my_protein!J5392, IF(my_protein!H5392 - my_protein!I5391 &lt; 100, A5391, A5391 + 1), A5391 + 1)</f>
        <v>3581</v>
      </c>
      <c r="B5392" s="10">
        <f>IF(my_protein!I5391 - my_protein!H5392 &gt; 0, my_protein!I5391 - my_protein!H5392, 0)</f>
        <v>0</v>
      </c>
      <c r="C5392">
        <f>IF(my_protein!B5392 = "with_protein", my_protein!S5392, "")</f>
        <v>147</v>
      </c>
      <c r="D5392" s="9"/>
    </row>
    <row r="5393">
      <c r="A5393" s="10">
        <f>IF(my_protein!J5392 = my_protein!J5393, IF(my_protein!H5393 - my_protein!I5392 &lt; 100, A5392, A5392 + 1), A5392 + 1)</f>
        <v>3581</v>
      </c>
      <c r="B5393" s="10">
        <f>IF(my_protein!I5392 - my_protein!H5393 &gt; 0, my_protein!I5392 - my_protein!H5393, 0)</f>
        <v>0</v>
      </c>
      <c r="C5393">
        <f>IF(my_protein!B5393 = "with_protein", my_protein!S5393, "")</f>
        <v>240</v>
      </c>
      <c r="D5393" s="9"/>
    </row>
    <row r="5394">
      <c r="A5394" s="10">
        <f>IF(my_protein!J5393 = my_protein!J5394, IF(my_protein!H5394 - my_protein!I5393 &lt; 100, A5393, A5393 + 1), A5393 + 1)</f>
        <v>3582</v>
      </c>
      <c r="B5394" s="10">
        <f>IF(my_protein!I5393 - my_protein!H5394 &gt; 0, my_protein!I5393 - my_protein!H5394, 0)</f>
        <v>0</v>
      </c>
      <c r="C5394">
        <f>IF(my_protein!B5394 = "with_protein", my_protein!S5394, "")</f>
        <v>136</v>
      </c>
      <c r="D5394" s="9"/>
    </row>
    <row r="5395">
      <c r="A5395" s="10">
        <f>IF(my_protein!J5394 = my_protein!J5395, IF(my_protein!H5395 - my_protein!I5394 &lt; 100, A5394, A5394 + 1), A5394 + 1)</f>
        <v>3582</v>
      </c>
      <c r="B5395" s="10">
        <f>IF(my_protein!I5394 - my_protein!H5395 &gt; 0, my_protein!I5394 - my_protein!H5395, 0)</f>
        <v>0</v>
      </c>
      <c r="C5395">
        <f>IF(my_protein!B5395 = "with_protein", my_protein!S5395, "")</f>
        <v>375</v>
      </c>
      <c r="D5395" s="9"/>
    </row>
    <row r="5396">
      <c r="A5396" s="10">
        <f>IF(my_protein!J5395 = my_protein!J5396, IF(my_protein!H5396 - my_protein!I5395 &lt; 100, A5395, A5395 + 1), A5395 + 1)</f>
        <v>3582</v>
      </c>
      <c r="B5396" s="10">
        <f>IF(my_protein!I5395 - my_protein!H5396 &gt; 0, my_protein!I5395 - my_protein!H5396, 0)</f>
        <v>3</v>
      </c>
      <c r="C5396">
        <f>IF(my_protein!B5396 = "with_protein", my_protein!S5396, "")</f>
        <v>305</v>
      </c>
      <c r="D5396" s="9"/>
    </row>
    <row r="5397">
      <c r="A5397" s="10">
        <f>IF(my_protein!J5396 = my_protein!J5397, IF(my_protein!H5397 - my_protein!I5396 &lt; 100, A5396, A5396 + 1), A5396 + 1)</f>
        <v>3583</v>
      </c>
      <c r="B5397" s="10">
        <f>IF(my_protein!I5396 - my_protein!H5397 &gt; 0, my_protein!I5396 - my_protein!H5397, 0)</f>
        <v>0</v>
      </c>
      <c r="C5397">
        <f>IF(my_protein!B5397 = "with_protein", my_protein!S5397, "")</f>
        <v>488</v>
      </c>
      <c r="D5397" s="9"/>
    </row>
    <row r="5398">
      <c r="A5398" s="10">
        <f>IF(my_protein!J5397 = my_protein!J5398, IF(my_protein!H5398 - my_protein!I5397 &lt; 100, A5397, A5397 + 1), A5397 + 1)</f>
        <v>3583</v>
      </c>
      <c r="B5398" s="10">
        <f>IF(my_protein!I5397 - my_protein!H5398 &gt; 0, my_protein!I5397 - my_protein!H5398, 0)</f>
        <v>0</v>
      </c>
      <c r="C5398">
        <f>IF(my_protein!B5398 = "with_protein", my_protein!S5398, "")</f>
        <v>442</v>
      </c>
      <c r="D5398" s="9"/>
    </row>
    <row r="5399">
      <c r="A5399" s="10">
        <f>IF(my_protein!J5398 = my_protein!J5399, IF(my_protein!H5399 - my_protein!I5398 &lt; 100, A5398, A5398 + 1), A5398 + 1)</f>
        <v>3584</v>
      </c>
      <c r="B5399" s="10">
        <f>IF(my_protein!I5398 - my_protein!H5399 &gt; 0, my_protein!I5398 - my_protein!H5399, 0)</f>
        <v>0</v>
      </c>
      <c r="C5399" t="str">
        <f>IF(my_protein!B5399 = "with_protein", my_protein!S5399, "")</f>
        <v/>
      </c>
      <c r="D5399" s="9"/>
    </row>
    <row r="5400">
      <c r="A5400" s="10">
        <f>IF(my_protein!J5399 = my_protein!J5400, IF(my_protein!H5400 - my_protein!I5399 &lt; 100, A5399, A5399 + 1), A5399 + 1)</f>
        <v>3584</v>
      </c>
      <c r="B5400" s="10">
        <f>IF(my_protein!I5399 - my_protein!H5400 &gt; 0, my_protein!I5399 - my_protein!H5400, 0)</f>
        <v>0</v>
      </c>
      <c r="C5400">
        <f>IF(my_protein!B5400 = "with_protein", my_protein!S5400, "")</f>
        <v>812</v>
      </c>
      <c r="D5400" s="9"/>
    </row>
    <row r="5401">
      <c r="A5401" s="10">
        <f>IF(my_protein!J5400 = my_protein!J5401, IF(my_protein!H5401 - my_protein!I5400 &lt; 100, A5400, A5400 + 1), A5400 + 1)</f>
        <v>3584</v>
      </c>
      <c r="B5401" s="10">
        <f>IF(my_protein!I5400 - my_protein!H5401 &gt; 0, my_protein!I5400 - my_protein!H5401, 0)</f>
        <v>7</v>
      </c>
      <c r="C5401">
        <f>IF(my_protein!B5401 = "with_protein", my_protein!S5401, "")</f>
        <v>456</v>
      </c>
      <c r="D5401" s="9"/>
    </row>
    <row r="5402">
      <c r="A5402" s="10">
        <f>IF(my_protein!J5401 = my_protein!J5402, IF(my_protein!H5402 - my_protein!I5401 &lt; 100, A5401, A5401 + 1), A5401 + 1)</f>
        <v>3585</v>
      </c>
      <c r="B5402" s="10">
        <f>IF(my_protein!I5401 - my_protein!H5402 &gt; 0, my_protein!I5401 - my_protein!H5402, 0)</f>
        <v>0</v>
      </c>
      <c r="C5402">
        <f>IF(my_protein!B5402 = "with_protein", my_protein!S5402, "")</f>
        <v>316</v>
      </c>
      <c r="D5402" s="9"/>
    </row>
    <row r="5403">
      <c r="A5403" s="10">
        <f>IF(my_protein!J5402 = my_protein!J5403, IF(my_protein!H5403 - my_protein!I5402 &lt; 100, A5402, A5402 + 1), A5402 + 1)</f>
        <v>3585</v>
      </c>
      <c r="B5403" s="10">
        <f>IF(my_protein!I5402 - my_protein!H5403 &gt; 0, my_protein!I5402 - my_protein!H5403, 0)</f>
        <v>0</v>
      </c>
      <c r="C5403">
        <f>IF(my_protein!B5403 = "with_protein", my_protein!S5403, "")</f>
        <v>463</v>
      </c>
      <c r="D5403" s="9"/>
    </row>
    <row r="5404">
      <c r="A5404" s="10">
        <f>IF(my_protein!J5403 = my_protein!J5404, IF(my_protein!H5404 - my_protein!I5403 &lt; 100, A5403, A5403 + 1), A5403 + 1)</f>
        <v>3586</v>
      </c>
      <c r="B5404" s="10">
        <f>IF(my_protein!I5403 - my_protein!H5404 &gt; 0, my_protein!I5403 - my_protein!H5404, 0)</f>
        <v>0</v>
      </c>
      <c r="C5404">
        <f>IF(my_protein!B5404 = "with_protein", my_protein!S5404, "")</f>
        <v>193</v>
      </c>
      <c r="D5404" s="9"/>
    </row>
    <row r="5405">
      <c r="A5405" s="10">
        <f>IF(my_protein!J5404 = my_protein!J5405, IF(my_protein!H5405 - my_protein!I5404 &lt; 100, A5404, A5404 + 1), A5404 + 1)</f>
        <v>3587</v>
      </c>
      <c r="B5405" s="10">
        <f>IF(my_protein!I5404 - my_protein!H5405 &gt; 0, my_protein!I5404 - my_protein!H5405, 0)</f>
        <v>0</v>
      </c>
      <c r="C5405">
        <f>IF(my_protein!B5405 = "with_protein", my_protein!S5405, "")</f>
        <v>116</v>
      </c>
      <c r="D5405" s="9"/>
    </row>
    <row r="5406">
      <c r="A5406" s="10">
        <f>IF(my_protein!J5405 = my_protein!J5406, IF(my_protein!H5406 - my_protein!I5405 &lt; 100, A5405, A5405 + 1), A5405 + 1)</f>
        <v>3587</v>
      </c>
      <c r="B5406" s="10">
        <f>IF(my_protein!I5405 - my_protein!H5406 &gt; 0, my_protein!I5405 - my_protein!H5406, 0)</f>
        <v>3</v>
      </c>
      <c r="C5406">
        <f>IF(my_protein!B5406 = "with_protein", my_protein!S5406, "")</f>
        <v>86</v>
      </c>
      <c r="D5406" s="9"/>
    </row>
    <row r="5407">
      <c r="A5407" s="10">
        <f>IF(my_protein!J5406 = my_protein!J5407, IF(my_protein!H5407 - my_protein!I5406 &lt; 100, A5406, A5406 + 1), A5406 + 1)</f>
        <v>3588</v>
      </c>
      <c r="B5407" s="10">
        <f>IF(my_protein!I5406 - my_protein!H5407 &gt; 0, my_protein!I5406 - my_protein!H5407, 0)</f>
        <v>0</v>
      </c>
      <c r="C5407">
        <f>IF(my_protein!B5407 = "with_protein", my_protein!S5407, "")</f>
        <v>207</v>
      </c>
      <c r="D5407" s="9"/>
    </row>
    <row r="5408">
      <c r="A5408" s="10">
        <f>IF(my_protein!J5407 = my_protein!J5408, IF(my_protein!H5408 - my_protein!I5407 &lt; 100, A5407, A5407 + 1), A5407 + 1)</f>
        <v>3589</v>
      </c>
      <c r="B5408" s="10">
        <f>IF(my_protein!I5407 - my_protein!H5408 &gt; 0, my_protein!I5407 - my_protein!H5408, 0)</f>
        <v>0</v>
      </c>
      <c r="C5408" t="str">
        <f>IF(my_protein!B5408 = "with_protein", my_protein!S5408, "")</f>
        <v/>
      </c>
      <c r="D5408" s="9"/>
    </row>
    <row r="5409">
      <c r="A5409" s="10">
        <f>IF(my_protein!J5408 = my_protein!J5409, IF(my_protein!H5409 - my_protein!I5408 &lt; 100, A5408, A5408 + 1), A5408 + 1)</f>
        <v>3590</v>
      </c>
      <c r="B5409" s="10">
        <f>IF(my_protein!I5408 - my_protein!H5409 &gt; 0, my_protein!I5408 - my_protein!H5409, 0)</f>
        <v>0</v>
      </c>
      <c r="C5409" t="str">
        <f>IF(my_protein!B5409 = "with_protein", my_protein!S5409, "")</f>
        <v/>
      </c>
      <c r="D5409" s="9"/>
    </row>
    <row r="5410">
      <c r="A5410" s="10">
        <f>IF(my_protein!J5409 = my_protein!J5410, IF(my_protein!H5410 - my_protein!I5409 &lt; 100, A5409, A5409 + 1), A5409 + 1)</f>
        <v>3591</v>
      </c>
      <c r="B5410" s="10">
        <f>IF(my_protein!I5409 - my_protein!H5410 &gt; 0, my_protein!I5409 - my_protein!H5410, 0)</f>
        <v>0</v>
      </c>
      <c r="C5410">
        <f>IF(my_protein!B5410 = "with_protein", my_protein!S5410, "")</f>
        <v>846</v>
      </c>
      <c r="D5410" s="9"/>
    </row>
    <row r="5411">
      <c r="A5411" s="10">
        <f>IF(my_protein!J5410 = my_protein!J5411, IF(my_protein!H5411 - my_protein!I5410 &lt; 100, A5410, A5410 + 1), A5410 + 1)</f>
        <v>3592</v>
      </c>
      <c r="B5411" s="10">
        <f>IF(my_protein!I5410 - my_protein!H5411 &gt; 0, my_protein!I5410 - my_protein!H5411, 0)</f>
        <v>0</v>
      </c>
      <c r="C5411">
        <f>IF(my_protein!B5411 = "with_protein", my_protein!S5411, "")</f>
        <v>339</v>
      </c>
      <c r="D5411" s="9"/>
    </row>
    <row r="5412">
      <c r="A5412" s="10">
        <f>IF(my_protein!J5411 = my_protein!J5412, IF(my_protein!H5412 - my_protein!I5411 &lt; 100, A5411, A5411 + 1), A5411 + 1)</f>
        <v>3592</v>
      </c>
      <c r="B5412" s="10">
        <f>IF(my_protein!I5411 - my_protein!H5412 &gt; 0, my_protein!I5411 - my_protein!H5412, 0)</f>
        <v>0</v>
      </c>
      <c r="C5412">
        <f>IF(my_protein!B5412 = "with_protein", my_protein!S5412, "")</f>
        <v>429</v>
      </c>
      <c r="D5412" s="9"/>
    </row>
    <row r="5413">
      <c r="A5413" s="10">
        <f>IF(my_protein!J5412 = my_protein!J5413, IF(my_protein!H5413 - my_protein!I5412 &lt; 100, A5412, A5412 + 1), A5412 + 1)</f>
        <v>3592</v>
      </c>
      <c r="B5413" s="10">
        <f>IF(my_protein!I5412 - my_protein!H5413 &gt; 0, my_protein!I5412 - my_protein!H5413, 0)</f>
        <v>0</v>
      </c>
      <c r="C5413">
        <f>IF(my_protein!B5413 = "with_protein", my_protein!S5413, "")</f>
        <v>297</v>
      </c>
      <c r="D5413" s="9"/>
    </row>
    <row r="5414">
      <c r="A5414" s="10">
        <f>IF(my_protein!J5413 = my_protein!J5414, IF(my_protein!H5414 - my_protein!I5413 &lt; 100, A5413, A5413 + 1), A5413 + 1)</f>
        <v>3592</v>
      </c>
      <c r="B5414" s="10">
        <f>IF(my_protein!I5413 - my_protein!H5414 &gt; 0, my_protein!I5413 - my_protein!H5414, 0)</f>
        <v>0</v>
      </c>
      <c r="C5414">
        <f>IF(my_protein!B5414 = "with_protein", my_protein!S5414, "")</f>
        <v>318</v>
      </c>
      <c r="D5414" s="9"/>
    </row>
    <row r="5415">
      <c r="A5415" s="10">
        <f>IF(my_protein!J5414 = my_protein!J5415, IF(my_protein!H5415 - my_protein!I5414 &lt; 100, A5414, A5414 + 1), A5414 + 1)</f>
        <v>3592</v>
      </c>
      <c r="B5415" s="10">
        <f>IF(my_protein!I5414 - my_protein!H5415 &gt; 0, my_protein!I5414 - my_protein!H5415, 0)</f>
        <v>0</v>
      </c>
      <c r="C5415">
        <f>IF(my_protein!B5415 = "with_protein", my_protein!S5415, "")</f>
        <v>439</v>
      </c>
      <c r="D5415" s="9"/>
    </row>
    <row r="5416">
      <c r="A5416" s="10">
        <f>IF(my_protein!J5415 = my_protein!J5416, IF(my_protein!H5416 - my_protein!I5415 &lt; 100, A5415, A5415 + 1), A5415 + 1)</f>
        <v>3593</v>
      </c>
      <c r="B5416" s="10">
        <f>IF(my_protein!I5415 - my_protein!H5416 &gt; 0, my_protein!I5415 - my_protein!H5416, 0)</f>
        <v>0</v>
      </c>
      <c r="C5416">
        <f>IF(my_protein!B5416 = "with_protein", my_protein!S5416, "")</f>
        <v>396</v>
      </c>
      <c r="D5416" s="9"/>
    </row>
    <row r="5417">
      <c r="A5417" s="10">
        <f>IF(my_protein!J5416 = my_protein!J5417, IF(my_protein!H5417 - my_protein!I5416 &lt; 100, A5416, A5416 + 1), A5416 + 1)</f>
        <v>3594</v>
      </c>
      <c r="B5417" s="10">
        <f>IF(my_protein!I5416 - my_protein!H5417 &gt; 0, my_protein!I5416 - my_protein!H5417, 0)</f>
        <v>0</v>
      </c>
      <c r="C5417">
        <f>IF(my_protein!B5417 = "with_protein", my_protein!S5417, "")</f>
        <v>276</v>
      </c>
      <c r="D5417" s="9"/>
    </row>
    <row r="5418">
      <c r="A5418" s="10">
        <f>IF(my_protein!J5417 = my_protein!J5418, IF(my_protein!H5418 - my_protein!I5417 &lt; 100, A5417, A5417 + 1), A5417 + 1)</f>
        <v>3595</v>
      </c>
      <c r="B5418" s="10">
        <f>IF(my_protein!I5417 - my_protein!H5418 &gt; 0, my_protein!I5417 - my_protein!H5418, 0)</f>
        <v>0</v>
      </c>
      <c r="C5418">
        <f>IF(my_protein!B5418 = "with_protein", my_protein!S5418, "")</f>
        <v>211</v>
      </c>
      <c r="D5418" s="9"/>
    </row>
    <row r="5419">
      <c r="A5419" s="10">
        <f>IF(my_protein!J5418 = my_protein!J5419, IF(my_protein!H5419 - my_protein!I5418 &lt; 100, A5418, A5418 + 1), A5418 + 1)</f>
        <v>3596</v>
      </c>
      <c r="B5419" s="10">
        <f>IF(my_protein!I5418 - my_protein!H5419 &gt; 0, my_protein!I5418 - my_protein!H5419, 0)</f>
        <v>0</v>
      </c>
      <c r="C5419">
        <f>IF(my_protein!B5419 = "with_protein", my_protein!S5419, "")</f>
        <v>474</v>
      </c>
      <c r="D5419" s="9"/>
    </row>
    <row r="5420">
      <c r="A5420" s="10">
        <f>IF(my_protein!J5419 = my_protein!J5420, IF(my_protein!H5420 - my_protein!I5419 &lt; 100, A5419, A5419 + 1), A5419 + 1)</f>
        <v>3597</v>
      </c>
      <c r="B5420" s="10">
        <f>IF(my_protein!I5419 - my_protein!H5420 &gt; 0, my_protein!I5419 - my_protein!H5420, 0)</f>
        <v>0</v>
      </c>
      <c r="C5420">
        <f>IF(my_protein!B5420 = "with_protein", my_protein!S5420, "")</f>
        <v>354</v>
      </c>
      <c r="D5420" s="9"/>
    </row>
    <row r="5421">
      <c r="A5421" s="10">
        <f>IF(my_protein!J5420 = my_protein!J5421, IF(my_protein!H5421 - my_protein!I5420 &lt; 100, A5420, A5420 + 1), A5420 + 1)</f>
        <v>3598</v>
      </c>
      <c r="B5421" s="10">
        <f>IF(my_protein!I5420 - my_protein!H5421 &gt; 0, my_protein!I5420 - my_protein!H5421, 0)</f>
        <v>0</v>
      </c>
      <c r="C5421">
        <f>IF(my_protein!B5421 = "with_protein", my_protein!S5421, "")</f>
        <v>205</v>
      </c>
      <c r="D5421" s="9"/>
    </row>
    <row r="5422">
      <c r="A5422" s="10">
        <f>IF(my_protein!J5421 = my_protein!J5422, IF(my_protein!H5422 - my_protein!I5421 &lt; 100, A5421, A5421 + 1), A5421 + 1)</f>
        <v>3599</v>
      </c>
      <c r="B5422" s="10">
        <f>IF(my_protein!I5421 - my_protein!H5422 &gt; 0, my_protein!I5421 - my_protein!H5422, 0)</f>
        <v>0</v>
      </c>
      <c r="C5422">
        <f>IF(my_protein!B5422 = "with_protein", my_protein!S5422, "")</f>
        <v>1209</v>
      </c>
      <c r="D5422" s="9"/>
    </row>
    <row r="5423">
      <c r="A5423" s="10">
        <f>IF(my_protein!J5422 = my_protein!J5423, IF(my_protein!H5423 - my_protein!I5422 &lt; 100, A5422, A5422 + 1), A5422 + 1)</f>
        <v>3600</v>
      </c>
      <c r="B5423" s="10">
        <f>IF(my_protein!I5422 - my_protein!H5423 &gt; 0, my_protein!I5422 - my_protein!H5423, 0)</f>
        <v>0</v>
      </c>
      <c r="C5423">
        <f>IF(my_protein!B5423 = "with_protein", my_protein!S5423, "")</f>
        <v>707</v>
      </c>
      <c r="D5423" s="9"/>
    </row>
    <row r="5424">
      <c r="A5424" s="10">
        <f>IF(my_protein!J5423 = my_protein!J5424, IF(my_protein!H5424 - my_protein!I5423 &lt; 100, A5423, A5423 + 1), A5423 + 1)</f>
        <v>3600</v>
      </c>
      <c r="B5424" s="10">
        <f>IF(my_protein!I5423 - my_protein!H5424 &gt; 0, my_protein!I5423 - my_protein!H5424, 0)</f>
        <v>0</v>
      </c>
      <c r="C5424">
        <f>IF(my_protein!B5424 = "with_protein", my_protein!S5424, "")</f>
        <v>76</v>
      </c>
      <c r="D5424" s="9"/>
    </row>
    <row r="5425">
      <c r="A5425" s="10">
        <f>IF(my_protein!J5424 = my_protein!J5425, IF(my_protein!H5425 - my_protein!I5424 &lt; 100, A5424, A5424 + 1), A5424 + 1)</f>
        <v>3601</v>
      </c>
      <c r="B5425" s="10">
        <f>IF(my_protein!I5424 - my_protein!H5425 &gt; 0, my_protein!I5424 - my_protein!H5425, 0)</f>
        <v>0</v>
      </c>
      <c r="C5425">
        <f>IF(my_protein!B5425 = "with_protein", my_protein!S5425, "")</f>
        <v>238</v>
      </c>
      <c r="D5425" s="9"/>
    </row>
    <row r="5426">
      <c r="A5426" s="10">
        <f>IF(my_protein!J5425 = my_protein!J5426, IF(my_protein!H5426 - my_protein!I5425 &lt; 100, A5425, A5425 + 1), A5425 + 1)</f>
        <v>3602</v>
      </c>
      <c r="B5426" s="10">
        <f>IF(my_protein!I5425 - my_protein!H5426 &gt; 0, my_protein!I5425 - my_protein!H5426, 0)</f>
        <v>0</v>
      </c>
      <c r="C5426">
        <f>IF(my_protein!B5426 = "with_protein", my_protein!S5426, "")</f>
        <v>229</v>
      </c>
      <c r="D5426" s="9"/>
    </row>
    <row r="5427">
      <c r="A5427" s="10">
        <f>IF(my_protein!J5426 = my_protein!J5427, IF(my_protein!H5427 - my_protein!I5426 &lt; 100, A5426, A5426 + 1), A5426 + 1)</f>
        <v>3602</v>
      </c>
      <c r="B5427" s="10">
        <f>IF(my_protein!I5426 - my_protein!H5427 &gt; 0, my_protein!I5426 - my_protein!H5427, 0)</f>
        <v>0</v>
      </c>
      <c r="C5427">
        <f>IF(my_protein!B5427 = "with_protein", my_protein!S5427, "")</f>
        <v>152</v>
      </c>
      <c r="D5427" s="9"/>
    </row>
    <row r="5428">
      <c r="A5428" s="10">
        <f>IF(my_protein!J5427 = my_protein!J5428, IF(my_protein!H5428 - my_protein!I5427 &lt; 100, A5427, A5427 + 1), A5427 + 1)</f>
        <v>3602</v>
      </c>
      <c r="B5428" s="10">
        <f>IF(my_protein!I5427 - my_protein!H5428 &gt; 0, my_protein!I5427 - my_protein!H5428, 0)</f>
        <v>0</v>
      </c>
      <c r="C5428">
        <f>IF(my_protein!B5428 = "with_protein", my_protein!S5428, "")</f>
        <v>514</v>
      </c>
      <c r="D5428" s="9"/>
    </row>
    <row r="5429">
      <c r="A5429" s="10">
        <f>IF(my_protein!J5428 = my_protein!J5429, IF(my_protein!H5429 - my_protein!I5428 &lt; 100, A5428, A5428 + 1), A5428 + 1)</f>
        <v>3603</v>
      </c>
      <c r="B5429" s="10">
        <f>IF(my_protein!I5428 - my_protein!H5429 &gt; 0, my_protein!I5428 - my_protein!H5429, 0)</f>
        <v>1</v>
      </c>
      <c r="C5429">
        <f>IF(my_protein!B5429 = "with_protein", my_protein!S5429, "")</f>
        <v>234</v>
      </c>
      <c r="D5429" s="9"/>
    </row>
    <row r="5430">
      <c r="A5430" s="10">
        <f>IF(my_protein!J5429 = my_protein!J5430, IF(my_protein!H5430 - my_protein!I5429 &lt; 100, A5429, A5429 + 1), A5429 + 1)</f>
        <v>3603</v>
      </c>
      <c r="B5430" s="10">
        <f>IF(my_protein!I5429 - my_protein!H5430 &gt; 0, my_protein!I5429 - my_protein!H5430, 0)</f>
        <v>3</v>
      </c>
      <c r="C5430">
        <f>IF(my_protein!B5430 = "with_protein", my_protein!S5430, "")</f>
        <v>481</v>
      </c>
      <c r="D5430" s="9"/>
    </row>
    <row r="5431">
      <c r="A5431" s="10">
        <f>IF(my_protein!J5430 = my_protein!J5431, IF(my_protein!H5431 - my_protein!I5430 &lt; 100, A5430, A5430 + 1), A5430 + 1)</f>
        <v>3604</v>
      </c>
      <c r="B5431" s="10">
        <f>IF(my_protein!I5430 - my_protein!H5431 &gt; 0, my_protein!I5430 - my_protein!H5431, 0)</f>
        <v>0</v>
      </c>
      <c r="C5431">
        <f>IF(my_protein!B5431 = "with_protein", my_protein!S5431, "")</f>
        <v>854</v>
      </c>
      <c r="D5431" s="9"/>
    </row>
    <row r="5432">
      <c r="A5432" s="10">
        <f>IF(my_protein!J5431 = my_protein!J5432, IF(my_protein!H5432 - my_protein!I5431 &lt; 100, A5431, A5431 + 1), A5431 + 1)</f>
        <v>3605</v>
      </c>
      <c r="B5432" s="10">
        <f>IF(my_protein!I5431 - my_protein!H5432 &gt; 0, my_protein!I5431 - my_protein!H5432, 0)</f>
        <v>0</v>
      </c>
      <c r="C5432">
        <f>IF(my_protein!B5432 = "with_protein", my_protein!S5432, "")</f>
        <v>389</v>
      </c>
      <c r="D5432" s="9"/>
    </row>
    <row r="5433">
      <c r="A5433" s="10">
        <f>IF(my_protein!J5432 = my_protein!J5433, IF(my_protein!H5433 - my_protein!I5432 &lt; 100, A5432, A5432 + 1), A5432 + 1)</f>
        <v>3606</v>
      </c>
      <c r="B5433" s="10">
        <f>IF(my_protein!I5432 - my_protein!H5433 &gt; 0, my_protein!I5432 - my_protein!H5433, 0)</f>
        <v>0</v>
      </c>
      <c r="C5433">
        <f>IF(my_protein!B5433 = "with_protein", my_protein!S5433, "")</f>
        <v>365</v>
      </c>
      <c r="D5433" s="9"/>
    </row>
    <row r="5434">
      <c r="A5434" s="10">
        <f>IF(my_protein!J5433 = my_protein!J5434, IF(my_protein!H5434 - my_protein!I5433 &lt; 100, A5433, A5433 + 1), A5433 + 1)</f>
        <v>3607</v>
      </c>
      <c r="B5434" s="10">
        <f>IF(my_protein!I5433 - my_protein!H5434 &gt; 0, my_protein!I5433 - my_protein!H5434, 0)</f>
        <v>0</v>
      </c>
      <c r="C5434">
        <f>IF(my_protein!B5434 = "with_protein", my_protein!S5434, "")</f>
        <v>262</v>
      </c>
      <c r="D5434" s="9"/>
    </row>
    <row r="5435">
      <c r="A5435" s="10">
        <f>IF(my_protein!J5434 = my_protein!J5435, IF(my_protein!H5435 - my_protein!I5434 &lt; 100, A5434, A5434 + 1), A5434 + 1)</f>
        <v>3607</v>
      </c>
      <c r="B5435" s="10">
        <f>IF(my_protein!I5434 - my_protein!H5435 &gt; 0, my_protein!I5434 - my_protein!H5435, 0)</f>
        <v>3</v>
      </c>
      <c r="C5435">
        <f>IF(my_protein!B5435 = "with_protein", my_protein!S5435, "")</f>
        <v>418</v>
      </c>
      <c r="D5435" s="9"/>
    </row>
    <row r="5436">
      <c r="A5436" s="10">
        <f>IF(my_protein!J5435 = my_protein!J5436, IF(my_protein!H5436 - my_protein!I5435 &lt; 100, A5435, A5435 + 1), A5435 + 1)</f>
        <v>3608</v>
      </c>
      <c r="B5436" s="10">
        <f>IF(my_protein!I5435 - my_protein!H5436 &gt; 0, my_protein!I5435 - my_protein!H5436, 0)</f>
        <v>0</v>
      </c>
      <c r="C5436">
        <f>IF(my_protein!B5436 = "with_protein", my_protein!S5436, "")</f>
        <v>659</v>
      </c>
      <c r="D5436" s="9"/>
    </row>
    <row r="5437">
      <c r="A5437" s="10">
        <f>IF(my_protein!J5436 = my_protein!J5437, IF(my_protein!H5437 - my_protein!I5436 &lt; 100, A5436, A5436 + 1), A5436 + 1)</f>
        <v>3609</v>
      </c>
      <c r="B5437" s="10">
        <f>IF(my_protein!I5436 - my_protein!H5437 &gt; 0, my_protein!I5436 - my_protein!H5437, 0)</f>
        <v>0</v>
      </c>
      <c r="C5437">
        <f>IF(my_protein!B5437 = "with_protein", my_protein!S5437, "")</f>
        <v>490</v>
      </c>
      <c r="D5437" s="9"/>
    </row>
    <row r="5438">
      <c r="A5438" s="10">
        <f>IF(my_protein!J5437 = my_protein!J5438, IF(my_protein!H5438 - my_protein!I5437 &lt; 100, A5437, A5437 + 1), A5437 + 1)</f>
        <v>3610</v>
      </c>
      <c r="B5438" s="10">
        <f>IF(my_protein!I5437 - my_protein!H5438 &gt; 0, my_protein!I5437 - my_protein!H5438, 0)</f>
        <v>0</v>
      </c>
      <c r="C5438">
        <f>IF(my_protein!B5438 = "with_protein", my_protein!S5438, "")</f>
        <v>200</v>
      </c>
      <c r="D5438" s="9"/>
    </row>
    <row r="5439">
      <c r="A5439" s="10">
        <f>IF(my_protein!J5438 = my_protein!J5439, IF(my_protein!H5439 - my_protein!I5438 &lt; 100, A5438, A5438 + 1), A5438 + 1)</f>
        <v>3611</v>
      </c>
      <c r="B5439" s="10">
        <f>IF(my_protein!I5438 - my_protein!H5439 &gt; 0, my_protein!I5438 - my_protein!H5439, 0)</f>
        <v>0</v>
      </c>
      <c r="C5439">
        <f>IF(my_protein!B5439 = "with_protein", my_protein!S5439, "")</f>
        <v>708</v>
      </c>
      <c r="D5439" s="9"/>
    </row>
    <row r="5440">
      <c r="A5440" s="10">
        <f>IF(my_protein!J5439 = my_protein!J5440, IF(my_protein!H5440 - my_protein!I5439 &lt; 100, A5439, A5439 + 1), A5439 + 1)</f>
        <v>3611</v>
      </c>
      <c r="B5440" s="10">
        <f>IF(my_protein!I5439 - my_protein!H5440 &gt; 0, my_protein!I5439 - my_protein!H5440, 0)</f>
        <v>0</v>
      </c>
      <c r="C5440">
        <f>IF(my_protein!B5440 = "with_protein", my_protein!S5440, "")</f>
        <v>405</v>
      </c>
      <c r="D5440" s="9"/>
    </row>
    <row r="5441">
      <c r="A5441" s="10">
        <f>IF(my_protein!J5440 = my_protein!J5441, IF(my_protein!H5441 - my_protein!I5440 &lt; 100, A5440, A5440 + 1), A5440 + 1)</f>
        <v>3612</v>
      </c>
      <c r="B5441" s="10">
        <f>IF(my_protein!I5440 - my_protein!H5441 &gt; 0, my_protein!I5440 - my_protein!H5441, 0)</f>
        <v>0</v>
      </c>
      <c r="C5441">
        <f>IF(my_protein!B5441 = "with_protein", my_protein!S5441, "")</f>
        <v>430</v>
      </c>
      <c r="D5441" s="9"/>
    </row>
    <row r="5442">
      <c r="A5442" s="10">
        <f>IF(my_protein!J5441 = my_protein!J5442, IF(my_protein!H5442 - my_protein!I5441 &lt; 100, A5441, A5441 + 1), A5441 + 1)</f>
        <v>3613</v>
      </c>
      <c r="B5442" s="10">
        <f>IF(my_protein!I5441 - my_protein!H5442 &gt; 0, my_protein!I5441 - my_protein!H5442, 0)</f>
        <v>0</v>
      </c>
      <c r="C5442">
        <f>IF(my_protein!B5442 = "with_protein", my_protein!S5442, "")</f>
        <v>246</v>
      </c>
      <c r="D5442" s="9"/>
    </row>
    <row r="5443">
      <c r="A5443" s="10">
        <f>IF(my_protein!J5442 = my_protein!J5443, IF(my_protein!H5443 - my_protein!I5442 &lt; 100, A5442, A5442 + 1), A5442 + 1)</f>
        <v>3614</v>
      </c>
      <c r="B5443" s="10">
        <f>IF(my_protein!I5442 - my_protein!H5443 &gt; 0, my_protein!I5442 - my_protein!H5443, 0)</f>
        <v>0</v>
      </c>
      <c r="C5443">
        <f>IF(my_protein!B5443 = "with_protein", my_protein!S5443, "")</f>
        <v>217</v>
      </c>
      <c r="D5443" s="9"/>
    </row>
    <row r="5444">
      <c r="A5444" s="10">
        <f>IF(my_protein!J5443 = my_protein!J5444, IF(my_protein!H5444 - my_protein!I5443 &lt; 100, A5443, A5443 + 1), A5443 + 1)</f>
        <v>3615</v>
      </c>
      <c r="B5444" s="10">
        <f>IF(my_protein!I5443 - my_protein!H5444 &gt; 0, my_protein!I5443 - my_protein!H5444, 0)</f>
        <v>0</v>
      </c>
      <c r="C5444">
        <f>IF(my_protein!B5444 = "with_protein", my_protein!S5444, "")</f>
        <v>359</v>
      </c>
      <c r="D5444" s="9"/>
    </row>
    <row r="5445">
      <c r="A5445" s="10">
        <f>IF(my_protein!J5444 = my_protein!J5445, IF(my_protein!H5445 - my_protein!I5444 &lt; 100, A5444, A5444 + 1), A5444 + 1)</f>
        <v>3616</v>
      </c>
      <c r="B5445" s="10">
        <f>IF(my_protein!I5444 - my_protein!H5445 &gt; 0, my_protein!I5444 - my_protein!H5445, 0)</f>
        <v>0</v>
      </c>
      <c r="C5445">
        <f>IF(my_protein!B5445 = "with_protein", my_protein!S5445, "")</f>
        <v>335</v>
      </c>
      <c r="D5445" s="9"/>
    </row>
    <row r="5446">
      <c r="A5446" s="10">
        <f>IF(my_protein!J5445 = my_protein!J5446, IF(my_protein!H5446 - my_protein!I5445 &lt; 100, A5445, A5445 + 1), A5445 + 1)</f>
        <v>3617</v>
      </c>
      <c r="B5446" s="10">
        <f>IF(my_protein!I5445 - my_protein!H5446 &gt; 0, my_protein!I5445 - my_protein!H5446, 0)</f>
        <v>0</v>
      </c>
      <c r="C5446">
        <f>IF(my_protein!B5446 = "with_protein", my_protein!S5446, "")</f>
        <v>467</v>
      </c>
      <c r="D5446" s="9"/>
    </row>
    <row r="5447">
      <c r="A5447" s="10">
        <f>IF(my_protein!J5446 = my_protein!J5447, IF(my_protein!H5447 - my_protein!I5446 &lt; 100, A5446, A5446 + 1), A5446 + 1)</f>
        <v>3617</v>
      </c>
      <c r="B5447" s="10">
        <f>IF(my_protein!I5446 - my_protein!H5447 &gt; 0, my_protein!I5446 - my_protein!H5447, 0)</f>
        <v>3</v>
      </c>
      <c r="C5447">
        <f>IF(my_protein!B5447 = "with_protein", my_protein!S5447, "")</f>
        <v>236</v>
      </c>
      <c r="D5447" s="9"/>
    </row>
    <row r="5448">
      <c r="A5448" s="10">
        <f>IF(my_protein!J5447 = my_protein!J5448, IF(my_protein!H5448 - my_protein!I5447 &lt; 100, A5447, A5447 + 1), A5447 + 1)</f>
        <v>3618</v>
      </c>
      <c r="B5448" s="10">
        <f>IF(my_protein!I5447 - my_protein!H5448 &gt; 0, my_protein!I5447 - my_protein!H5448, 0)</f>
        <v>0</v>
      </c>
      <c r="C5448">
        <f>IF(my_protein!B5448 = "with_protein", my_protein!S5448, "")</f>
        <v>256</v>
      </c>
      <c r="D5448" s="9"/>
    </row>
    <row r="5449">
      <c r="A5449" s="10">
        <f>IF(my_protein!J5448 = my_protein!J5449, IF(my_protein!H5449 - my_protein!I5448 &lt; 100, A5448, A5448 + 1), A5448 + 1)</f>
        <v>3618</v>
      </c>
      <c r="B5449" s="10">
        <f>IF(my_protein!I5448 - my_protein!H5449 &gt; 0, my_protein!I5448 - my_protein!H5449, 0)</f>
        <v>0</v>
      </c>
      <c r="C5449">
        <f>IF(my_protein!B5449 = "with_protein", my_protein!S5449, "")</f>
        <v>355</v>
      </c>
      <c r="D5449" s="9"/>
    </row>
    <row r="5450">
      <c r="A5450" s="10">
        <f>IF(my_protein!J5449 = my_protein!J5450, IF(my_protein!H5450 - my_protein!I5449 &lt; 100, A5449, A5449 + 1), A5449 + 1)</f>
        <v>3618</v>
      </c>
      <c r="B5450" s="10">
        <f>IF(my_protein!I5449 - my_protein!H5450 &gt; 0, my_protein!I5449 - my_protein!H5450, 0)</f>
        <v>0</v>
      </c>
      <c r="C5450">
        <f>IF(my_protein!B5450 = "with_protein", my_protein!S5450, "")</f>
        <v>147</v>
      </c>
      <c r="D5450" s="9"/>
    </row>
    <row r="5451">
      <c r="A5451" s="10">
        <f>IF(my_protein!J5450 = my_protein!J5451, IF(my_protein!H5451 - my_protein!I5450 &lt; 100, A5450, A5450 + 1), A5450 + 1)</f>
        <v>3618</v>
      </c>
      <c r="B5451" s="10">
        <f>IF(my_protein!I5450 - my_protein!H5451 &gt; 0, my_protein!I5450 - my_protein!H5451, 0)</f>
        <v>7</v>
      </c>
      <c r="C5451">
        <f>IF(my_protein!B5451 = "with_protein", my_protein!S5451, "")</f>
        <v>279</v>
      </c>
      <c r="D5451" s="9"/>
    </row>
    <row r="5452">
      <c r="A5452" s="10">
        <f>IF(my_protein!J5451 = my_protein!J5452, IF(my_protein!H5452 - my_protein!I5451 &lt; 100, A5451, A5451 + 1), A5451 + 1)</f>
        <v>3619</v>
      </c>
      <c r="B5452" s="10">
        <f>IF(my_protein!I5451 - my_protein!H5452 &gt; 0, my_protein!I5451 - my_protein!H5452, 0)</f>
        <v>0</v>
      </c>
      <c r="C5452">
        <f>IF(my_protein!B5452 = "with_protein", my_protein!S5452, "")</f>
        <v>306</v>
      </c>
      <c r="D5452" s="9"/>
    </row>
    <row r="5453">
      <c r="A5453" s="10">
        <f>IF(my_protein!J5452 = my_protein!J5453, IF(my_protein!H5453 - my_protein!I5452 &lt; 100, A5452, A5452 + 1), A5452 + 1)</f>
        <v>3620</v>
      </c>
      <c r="B5453" s="10">
        <f>IF(my_protein!I5452 - my_protein!H5453 &gt; 0, my_protein!I5452 - my_protein!H5453, 0)</f>
        <v>0</v>
      </c>
      <c r="C5453">
        <f>IF(my_protein!B5453 = "with_protein", my_protein!S5453, "")</f>
        <v>176</v>
      </c>
      <c r="D5453" s="9"/>
    </row>
    <row r="5454">
      <c r="A5454" s="10">
        <f>IF(my_protein!J5453 = my_protein!J5454, IF(my_protein!H5454 - my_protein!I5453 &lt; 100, A5453, A5453 + 1), A5453 + 1)</f>
        <v>3621</v>
      </c>
      <c r="B5454" s="10">
        <f>IF(my_protein!I5453 - my_protein!H5454 &gt; 0, my_protein!I5453 - my_protein!H5454, 0)</f>
        <v>0</v>
      </c>
      <c r="C5454">
        <f>IF(my_protein!B5454 = "with_protein", my_protein!S5454, "")</f>
        <v>699</v>
      </c>
      <c r="D5454" s="9"/>
    </row>
    <row r="5455">
      <c r="A5455" s="10">
        <f>IF(my_protein!J5454 = my_protein!J5455, IF(my_protein!H5455 - my_protein!I5454 &lt; 100, A5454, A5454 + 1), A5454 + 1)</f>
        <v>3622</v>
      </c>
      <c r="B5455" s="10">
        <f>IF(my_protein!I5454 - my_protein!H5455 &gt; 0, my_protein!I5454 - my_protein!H5455, 0)</f>
        <v>0</v>
      </c>
      <c r="C5455">
        <f>IF(my_protein!B5455 = "with_protein", my_protein!S5455, "")</f>
        <v>138</v>
      </c>
      <c r="D5455" s="9"/>
    </row>
    <row r="5456">
      <c r="A5456" s="10">
        <f>IF(my_protein!J5455 = my_protein!J5456, IF(my_protein!H5456 - my_protein!I5455 &lt; 100, A5455, A5455 + 1), A5455 + 1)</f>
        <v>3622</v>
      </c>
      <c r="B5456" s="10">
        <f>IF(my_protein!I5455 - my_protein!H5456 &gt; 0, my_protein!I5455 - my_protein!H5456, 0)</f>
        <v>0</v>
      </c>
      <c r="C5456">
        <f>IF(my_protein!B5456 = "with_protein", my_protein!S5456, "")</f>
        <v>461</v>
      </c>
      <c r="D5456" s="9"/>
    </row>
    <row r="5457">
      <c r="A5457" s="10">
        <f>IF(my_protein!J5456 = my_protein!J5457, IF(my_protein!H5457 - my_protein!I5456 &lt; 100, A5456, A5456 + 1), A5456 + 1)</f>
        <v>3623</v>
      </c>
      <c r="B5457" s="10">
        <f>IF(my_protein!I5456 - my_protein!H5457 &gt; 0, my_protein!I5456 - my_protein!H5457, 0)</f>
        <v>0</v>
      </c>
      <c r="C5457">
        <f>IF(my_protein!B5457 = "with_protein", my_protein!S5457, "")</f>
        <v>154</v>
      </c>
      <c r="D5457" s="9"/>
    </row>
    <row r="5458">
      <c r="A5458" s="10">
        <f>IF(my_protein!J5457 = my_protein!J5458, IF(my_protein!H5458 - my_protein!I5457 &lt; 100, A5457, A5457 + 1), A5457 + 1)</f>
        <v>3624</v>
      </c>
      <c r="B5458" s="10">
        <f>IF(my_protein!I5457 - my_protein!H5458 &gt; 0, my_protein!I5457 - my_protein!H5458, 0)</f>
        <v>0</v>
      </c>
      <c r="C5458">
        <f>IF(my_protein!B5458 = "with_protein", my_protein!S5458, "")</f>
        <v>262</v>
      </c>
      <c r="D5458" s="9"/>
    </row>
    <row r="5459">
      <c r="A5459" s="10">
        <f>IF(my_protein!J5458 = my_protein!J5459, IF(my_protein!H5459 - my_protein!I5458 &lt; 100, A5458, A5458 + 1), A5458 + 1)</f>
        <v>3625</v>
      </c>
      <c r="B5459" s="10">
        <f>IF(my_protein!I5458 - my_protein!H5459 &gt; 0, my_protein!I5458 - my_protein!H5459, 0)</f>
        <v>0</v>
      </c>
      <c r="C5459">
        <f>IF(my_protein!B5459 = "with_protein", my_protein!S5459, "")</f>
        <v>318</v>
      </c>
      <c r="D5459" s="9"/>
    </row>
    <row r="5460">
      <c r="A5460" s="10">
        <f>IF(my_protein!J5459 = my_protein!J5460, IF(my_protein!H5460 - my_protein!I5459 &lt; 100, A5459, A5459 + 1), A5459 + 1)</f>
        <v>3625</v>
      </c>
      <c r="B5460" s="10">
        <f>IF(my_protein!I5459 - my_protein!H5460 &gt; 0, my_protein!I5459 - my_protein!H5460, 0)</f>
        <v>0</v>
      </c>
      <c r="C5460">
        <f>IF(my_protein!B5460 = "with_protein", my_protein!S5460, "")</f>
        <v>696</v>
      </c>
      <c r="D5460" s="9"/>
    </row>
    <row r="5461">
      <c r="A5461" s="10">
        <f>IF(my_protein!J5460 = my_protein!J5461, IF(my_protein!H5461 - my_protein!I5460 &lt; 100, A5460, A5460 + 1), A5460 + 1)</f>
        <v>3626</v>
      </c>
      <c r="B5461" s="10">
        <f>IF(my_protein!I5460 - my_protein!H5461 &gt; 0, my_protein!I5460 - my_protein!H5461, 0)</f>
        <v>0</v>
      </c>
      <c r="C5461">
        <f>IF(my_protein!B5461 = "with_protein", my_protein!S5461, "")</f>
        <v>195</v>
      </c>
      <c r="D5461" s="9"/>
    </row>
    <row r="5462">
      <c r="A5462" s="10">
        <f>IF(my_protein!J5461 = my_protein!J5462, IF(my_protein!H5462 - my_protein!I5461 &lt; 100, A5461, A5461 + 1), A5461 + 1)</f>
        <v>3627</v>
      </c>
      <c r="B5462" s="10">
        <f>IF(my_protein!I5461 - my_protein!H5462 &gt; 0, my_protein!I5461 - my_protein!H5462, 0)</f>
        <v>0</v>
      </c>
      <c r="C5462">
        <f>IF(my_protein!B5462 = "with_protein", my_protein!S5462, "")</f>
        <v>328</v>
      </c>
      <c r="D5462" s="9"/>
    </row>
    <row r="5463">
      <c r="A5463" s="10">
        <f>IF(my_protein!J5462 = my_protein!J5463, IF(my_protein!H5463 - my_protein!I5462 &lt; 100, A5462, A5462 + 1), A5462 + 1)</f>
        <v>3628</v>
      </c>
      <c r="B5463" s="10">
        <f>IF(my_protein!I5462 - my_protein!H5463 &gt; 0, my_protein!I5462 - my_protein!H5463, 0)</f>
        <v>0</v>
      </c>
      <c r="C5463">
        <f>IF(my_protein!B5463 = "with_protein", my_protein!S5463, "")</f>
        <v>217</v>
      </c>
      <c r="D5463" s="9"/>
    </row>
    <row r="5464">
      <c r="A5464" s="10">
        <f>IF(my_protein!J5463 = my_protein!J5464, IF(my_protein!H5464 - my_protein!I5463 &lt; 100, A5463, A5463 + 1), A5463 + 1)</f>
        <v>3628</v>
      </c>
      <c r="B5464" s="10">
        <f>IF(my_protein!I5463 - my_protein!H5464 &gt; 0, my_protein!I5463 - my_protein!H5464, 0)</f>
        <v>0</v>
      </c>
      <c r="C5464">
        <f>IF(my_protein!B5464 = "with_protein", my_protein!S5464, "")</f>
        <v>260</v>
      </c>
      <c r="D5464" s="9"/>
    </row>
    <row r="5465">
      <c r="A5465" s="10">
        <f>IF(my_protein!J5464 = my_protein!J5465, IF(my_protein!H5465 - my_protein!I5464 &lt; 100, A5464, A5464 + 1), A5464 + 1)</f>
        <v>3629</v>
      </c>
      <c r="B5465" s="10">
        <f>IF(my_protein!I5464 - my_protein!H5465 &gt; 0, my_protein!I5464 - my_protein!H5465, 0)</f>
        <v>0</v>
      </c>
      <c r="C5465">
        <f>IF(my_protein!B5465 = "with_protein", my_protein!S5465, "")</f>
        <v>959</v>
      </c>
      <c r="D5465" s="9"/>
    </row>
    <row r="5466">
      <c r="A5466" s="10">
        <f>IF(my_protein!J5465 = my_protein!J5466, IF(my_protein!H5466 - my_protein!I5465 &lt; 100, A5465, A5465 + 1), A5465 + 1)</f>
        <v>3630</v>
      </c>
      <c r="B5466" s="10">
        <f>IF(my_protein!I5465 - my_protein!H5466 &gt; 0, my_protein!I5465 - my_protein!H5466, 0)</f>
        <v>0</v>
      </c>
      <c r="C5466">
        <f>IF(my_protein!B5466 = "with_protein", my_protein!S5466, "")</f>
        <v>138</v>
      </c>
      <c r="D5466" s="9"/>
    </row>
    <row r="5467">
      <c r="A5467" s="10">
        <f>IF(my_protein!J5466 = my_protein!J5467, IF(my_protein!H5467 - my_protein!I5466 &lt; 100, A5466, A5466 + 1), A5466 + 1)</f>
        <v>3630</v>
      </c>
      <c r="B5467" s="10">
        <f>IF(my_protein!I5466 - my_protein!H5467 &gt; 0, my_protein!I5466 - my_protein!H5467, 0)</f>
        <v>0</v>
      </c>
      <c r="C5467">
        <f>IF(my_protein!B5467 = "with_protein", my_protein!S5467, "")</f>
        <v>264</v>
      </c>
      <c r="D5467" s="9"/>
    </row>
    <row r="5468">
      <c r="A5468" s="10">
        <f>IF(my_protein!J5467 = my_protein!J5468, IF(my_protein!H5468 - my_protein!I5467 &lt; 100, A5467, A5467 + 1), A5467 + 1)</f>
        <v>3630</v>
      </c>
      <c r="B5468" s="10">
        <f>IF(my_protein!I5467 - my_protein!H5468 &gt; 0, my_protein!I5467 - my_protein!H5468, 0)</f>
        <v>0</v>
      </c>
      <c r="C5468">
        <f>IF(my_protein!B5468 = "with_protein", my_protein!S5468, "")</f>
        <v>74</v>
      </c>
      <c r="D5468" s="9"/>
    </row>
    <row r="5469">
      <c r="A5469" s="10">
        <f>IF(my_protein!J5468 = my_protein!J5469, IF(my_protein!H5469 - my_protein!I5468 &lt; 100, A5468, A5468 + 1), A5468 + 1)</f>
        <v>3630</v>
      </c>
      <c r="B5469" s="10">
        <f>IF(my_protein!I5468 - my_protein!H5469 &gt; 0, my_protein!I5468 - my_protein!H5469, 0)</f>
        <v>0</v>
      </c>
      <c r="C5469">
        <f>IF(my_protein!B5469 = "with_protein", my_protein!S5469, "")</f>
        <v>675</v>
      </c>
      <c r="D5469" s="9"/>
    </row>
    <row r="5470">
      <c r="A5470" s="10">
        <f>IF(my_protein!J5469 = my_protein!J5470, IF(my_protein!H5470 - my_protein!I5469 &lt; 100, A5469, A5469 + 1), A5469 + 1)</f>
        <v>3630</v>
      </c>
      <c r="B5470" s="10">
        <f>IF(my_protein!I5469 - my_protein!H5470 &gt; 0, my_protein!I5469 - my_protein!H5470, 0)</f>
        <v>3</v>
      </c>
      <c r="C5470">
        <f>IF(my_protein!B5470 = "with_protein", my_protein!S5470, "")</f>
        <v>294</v>
      </c>
      <c r="D5470" s="9"/>
    </row>
    <row r="5471">
      <c r="A5471" s="10">
        <f>IF(my_protein!J5470 = my_protein!J5471, IF(my_protein!H5471 - my_protein!I5470 &lt; 100, A5470, A5470 + 1), A5470 + 1)</f>
        <v>3630</v>
      </c>
      <c r="B5471" s="10">
        <f>IF(my_protein!I5470 - my_protein!H5471 &gt; 0, my_protein!I5470 - my_protein!H5471, 0)</f>
        <v>0</v>
      </c>
      <c r="C5471">
        <f>IF(my_protein!B5471 = "with_protein", my_protein!S5471, "")</f>
        <v>347</v>
      </c>
      <c r="D5471" s="9"/>
    </row>
    <row r="5472">
      <c r="A5472" s="10">
        <f>IF(my_protein!J5471 = my_protein!J5472, IF(my_protein!H5472 - my_protein!I5471 &lt; 100, A5471, A5471 + 1), A5471 + 1)</f>
        <v>3630</v>
      </c>
      <c r="B5472" s="10">
        <f>IF(my_protein!I5471 - my_protein!H5472 &gt; 0, my_protein!I5471 - my_protein!H5472, 0)</f>
        <v>9</v>
      </c>
      <c r="C5472">
        <f>IF(my_protein!B5472 = "with_protein", my_protein!S5472, "")</f>
        <v>326</v>
      </c>
      <c r="D5472" s="9"/>
    </row>
    <row r="5473">
      <c r="A5473" s="10">
        <f>IF(my_protein!J5472 = my_protein!J5473, IF(my_protein!H5473 - my_protein!I5472 &lt; 100, A5472, A5472 + 1), A5472 + 1)</f>
        <v>3631</v>
      </c>
      <c r="B5473" s="10">
        <f>IF(my_protein!I5472 - my_protein!H5473 &gt; 0, my_protein!I5472 - my_protein!H5473, 0)</f>
        <v>0</v>
      </c>
      <c r="C5473">
        <f>IF(my_protein!B5473 = "with_protein", my_protein!S5473, "")</f>
        <v>335</v>
      </c>
      <c r="D5473" s="9"/>
    </row>
    <row r="5474">
      <c r="A5474" s="10">
        <f>IF(my_protein!J5473 = my_protein!J5474, IF(my_protein!H5474 - my_protein!I5473 &lt; 100, A5473, A5473 + 1), A5473 + 1)</f>
        <v>3632</v>
      </c>
      <c r="B5474" s="10">
        <f>IF(my_protein!I5473 - my_protein!H5474 &gt; 0, my_protein!I5473 - my_protein!H5474, 0)</f>
        <v>0</v>
      </c>
      <c r="C5474">
        <f>IF(my_protein!B5474 = "with_protein", my_protein!S5474, "")</f>
        <v>401</v>
      </c>
      <c r="D5474" s="9"/>
    </row>
    <row r="5475">
      <c r="A5475" s="10">
        <f>IF(my_protein!J5474 = my_protein!J5475, IF(my_protein!H5475 - my_protein!I5474 &lt; 100, A5474, A5474 + 1), A5474 + 1)</f>
        <v>3632</v>
      </c>
      <c r="B5475" s="10">
        <f>IF(my_protein!I5474 - my_protein!H5475 &gt; 0, my_protein!I5474 - my_protein!H5475, 0)</f>
        <v>0</v>
      </c>
      <c r="C5475">
        <f>IF(my_protein!B5475 = "with_protein", my_protein!S5475, "")</f>
        <v>261</v>
      </c>
      <c r="D5475" s="9"/>
    </row>
    <row r="5476">
      <c r="A5476" s="10">
        <f>IF(my_protein!J5475 = my_protein!J5476, IF(my_protein!H5476 - my_protein!I5475 &lt; 100, A5475, A5475 + 1), A5475 + 1)</f>
        <v>3632</v>
      </c>
      <c r="B5476" s="10">
        <f>IF(my_protein!I5475 - my_protein!H5476 &gt; 0, my_protein!I5475 - my_protein!H5476, 0)</f>
        <v>0</v>
      </c>
      <c r="C5476">
        <f>IF(my_protein!B5476 = "with_protein", my_protein!S5476, "")</f>
        <v>77</v>
      </c>
      <c r="D5476" s="9"/>
    </row>
    <row r="5477">
      <c r="A5477" s="10">
        <f>IF(my_protein!J5476 = my_protein!J5477, IF(my_protein!H5477 - my_protein!I5476 &lt; 100, A5476, A5476 + 1), A5476 + 1)</f>
        <v>3633</v>
      </c>
      <c r="B5477" s="10">
        <f>IF(my_protein!I5476 - my_protein!H5477 &gt; 0, my_protein!I5476 - my_protein!H5477, 0)</f>
        <v>0</v>
      </c>
      <c r="C5477">
        <f>IF(my_protein!B5477 = "with_protein", my_protein!S5477, "")</f>
        <v>111</v>
      </c>
      <c r="D5477" s="9"/>
    </row>
    <row r="5478">
      <c r="A5478" s="10">
        <f>IF(my_protein!J5477 = my_protein!J5478, IF(my_protein!H5478 - my_protein!I5477 &lt; 100, A5477, A5477 + 1), A5477 + 1)</f>
        <v>3634</v>
      </c>
      <c r="B5478" s="10">
        <f>IF(my_protein!I5477 - my_protein!H5478 &gt; 0, my_protein!I5477 - my_protein!H5478, 0)</f>
        <v>0</v>
      </c>
      <c r="C5478">
        <f>IF(my_protein!B5478 = "with_protein", my_protein!S5478, "")</f>
        <v>245</v>
      </c>
      <c r="D5478" s="9"/>
    </row>
    <row r="5479">
      <c r="A5479" s="10">
        <f>IF(my_protein!J5478 = my_protein!J5479, IF(my_protein!H5479 - my_protein!I5478 &lt; 100, A5478, A5478 + 1), A5478 + 1)</f>
        <v>3634</v>
      </c>
      <c r="B5479" s="10">
        <f>IF(my_protein!I5478 - my_protein!H5479 &gt; 0, my_protein!I5478 - my_protein!H5479, 0)</f>
        <v>3</v>
      </c>
      <c r="C5479">
        <f>IF(my_protein!B5479 = "with_protein", my_protein!S5479, "")</f>
        <v>379</v>
      </c>
      <c r="D5479" s="9"/>
    </row>
    <row r="5480">
      <c r="A5480" s="10">
        <f>IF(my_protein!J5479 = my_protein!J5480, IF(my_protein!H5480 - my_protein!I5479 &lt; 100, A5479, A5479 + 1), A5479 + 1)</f>
        <v>3634</v>
      </c>
      <c r="B5480" s="10">
        <f>IF(my_protein!I5479 - my_protein!H5480 &gt; 0, my_protein!I5479 - my_protein!H5480, 0)</f>
        <v>3</v>
      </c>
      <c r="C5480">
        <f>IF(my_protein!B5480 = "with_protein", my_protein!S5480, "")</f>
        <v>512</v>
      </c>
      <c r="D5480" s="9"/>
    </row>
    <row r="5481">
      <c r="A5481" s="10">
        <f>IF(my_protein!J5480 = my_protein!J5481, IF(my_protein!H5481 - my_protein!I5480 &lt; 100, A5480, A5480 + 1), A5480 + 1)</f>
        <v>3634</v>
      </c>
      <c r="B5481" s="10">
        <f>IF(my_protein!I5480 - my_protein!H5481 &gt; 0, my_protein!I5480 - my_protein!H5481, 0)</f>
        <v>0</v>
      </c>
      <c r="C5481">
        <f>IF(my_protein!B5481 = "with_protein", my_protein!S5481, "")</f>
        <v>379</v>
      </c>
      <c r="D5481" s="9"/>
    </row>
    <row r="5482">
      <c r="A5482" s="10">
        <f>IF(my_protein!J5481 = my_protein!J5482, IF(my_protein!H5482 - my_protein!I5481 &lt; 100, A5481, A5481 + 1), A5481 + 1)</f>
        <v>3635</v>
      </c>
      <c r="B5482" s="10">
        <f>IF(my_protein!I5481 - my_protein!H5482 &gt; 0, my_protein!I5481 - my_protein!H5482, 0)</f>
        <v>0</v>
      </c>
      <c r="C5482">
        <f>IF(my_protein!B5482 = "with_protein", my_protein!S5482, "")</f>
        <v>698</v>
      </c>
      <c r="D5482" s="9"/>
    </row>
    <row r="5483">
      <c r="A5483" s="10">
        <f>IF(my_protein!J5482 = my_protein!J5483, IF(my_protein!H5483 - my_protein!I5482 &lt; 100, A5482, A5482 + 1), A5482 + 1)</f>
        <v>3636</v>
      </c>
      <c r="B5483" s="10">
        <f>IF(my_protein!I5482 - my_protein!H5483 &gt; 0, my_protein!I5482 - my_protein!H5483, 0)</f>
        <v>0</v>
      </c>
      <c r="C5483">
        <f>IF(my_protein!B5483 = "with_protein", my_protein!S5483, "")</f>
        <v>314</v>
      </c>
      <c r="D5483" s="9"/>
    </row>
    <row r="5484">
      <c r="A5484" s="10">
        <f>IF(my_protein!J5483 = my_protein!J5484, IF(my_protein!H5484 - my_protein!I5483 &lt; 100, A5483, A5483 + 1), A5483 + 1)</f>
        <v>3637</v>
      </c>
      <c r="B5484" s="10">
        <f>IF(my_protein!I5483 - my_protein!H5484 &gt; 0, my_protein!I5483 - my_protein!H5484, 0)</f>
        <v>0</v>
      </c>
      <c r="C5484">
        <f>IF(my_protein!B5484 = "with_protein", my_protein!S5484, "")</f>
        <v>214</v>
      </c>
      <c r="D5484" s="9"/>
    </row>
    <row r="5485">
      <c r="A5485" s="10">
        <f>IF(my_protein!J5484 = my_protein!J5485, IF(my_protein!H5485 - my_protein!I5484 &lt; 100, A5484, A5484 + 1), A5484 + 1)</f>
        <v>3638</v>
      </c>
      <c r="B5485" s="10">
        <f>IF(my_protein!I5484 - my_protein!H5485 &gt; 0, my_protein!I5484 - my_protein!H5485, 0)</f>
        <v>0</v>
      </c>
      <c r="C5485">
        <f>IF(my_protein!B5485 = "with_protein", my_protein!S5485, "")</f>
        <v>417</v>
      </c>
      <c r="D5485" s="9"/>
    </row>
    <row r="5486">
      <c r="A5486" s="10">
        <f>IF(my_protein!J5485 = my_protein!J5486, IF(my_protein!H5486 - my_protein!I5485 &lt; 100, A5485, A5485 + 1), A5485 + 1)</f>
        <v>3638</v>
      </c>
      <c r="B5486" s="10">
        <f>IF(my_protein!I5485 - my_protein!H5486 &gt; 0, my_protein!I5485 - my_protein!H5486, 0)</f>
        <v>0</v>
      </c>
      <c r="C5486">
        <f>IF(my_protein!B5486 = "with_protein", my_protein!S5486, "")</f>
        <v>109</v>
      </c>
      <c r="D5486" s="9"/>
    </row>
    <row r="5487">
      <c r="A5487" s="10">
        <f>IF(my_protein!J5486 = my_protein!J5487, IF(my_protein!H5487 - my_protein!I5486 &lt; 100, A5486, A5486 + 1), A5486 + 1)</f>
        <v>3639</v>
      </c>
      <c r="B5487" s="10">
        <f>IF(my_protein!I5486 - my_protein!H5487 &gt; 0, my_protein!I5486 - my_protein!H5487, 0)</f>
        <v>0</v>
      </c>
      <c r="C5487">
        <f>IF(my_protein!B5487 = "with_protein", my_protein!S5487, "")</f>
        <v>145</v>
      </c>
      <c r="D5487" s="9"/>
    </row>
    <row r="5488">
      <c r="A5488" s="10">
        <f>IF(my_protein!J5487 = my_protein!J5488, IF(my_protein!H5488 - my_protein!I5487 &lt; 100, A5487, A5487 + 1), A5487 + 1)</f>
        <v>3640</v>
      </c>
      <c r="B5488" s="10">
        <f>IF(my_protein!I5487 - my_protein!H5488 &gt; 0, my_protein!I5487 - my_protein!H5488, 0)</f>
        <v>0</v>
      </c>
      <c r="C5488">
        <f>IF(my_protein!B5488 = "with_protein", my_protein!S5488, "")</f>
        <v>215</v>
      </c>
      <c r="D5488" s="9"/>
    </row>
    <row r="5489">
      <c r="A5489" s="10">
        <f>IF(my_protein!J5488 = my_protein!J5489, IF(my_protein!H5489 - my_protein!I5488 &lt; 100, A5488, A5488 + 1), A5488 + 1)</f>
        <v>3641</v>
      </c>
      <c r="B5489" s="10">
        <f>IF(my_protein!I5488 - my_protein!H5489 &gt; 0, my_protein!I5488 - my_protein!H5489, 0)</f>
        <v>0</v>
      </c>
      <c r="C5489">
        <f>IF(my_protein!B5489 = "with_protein", my_protein!S5489, "")</f>
        <v>357</v>
      </c>
      <c r="D5489" s="9"/>
    </row>
    <row r="5490">
      <c r="A5490" s="10">
        <f>IF(my_protein!J5489 = my_protein!J5490, IF(my_protein!H5490 - my_protein!I5489 &lt; 100, A5489, A5489 + 1), A5489 + 1)</f>
        <v>3642</v>
      </c>
      <c r="B5490" s="10">
        <f>IF(my_protein!I5489 - my_protein!H5490 &gt; 0, my_protein!I5489 - my_protein!H5490, 0)</f>
        <v>0</v>
      </c>
      <c r="C5490">
        <f>IF(my_protein!B5490 = "with_protein", my_protein!S5490, "")</f>
        <v>441</v>
      </c>
      <c r="D5490" s="9"/>
    </row>
    <row r="5491">
      <c r="A5491" s="10">
        <f>IF(my_protein!J5490 = my_protein!J5491, IF(my_protein!H5491 - my_protein!I5490 &lt; 100, A5490, A5490 + 1), A5490 + 1)</f>
        <v>3643</v>
      </c>
      <c r="B5491" s="10">
        <f>IF(my_protein!I5490 - my_protein!H5491 &gt; 0, my_protein!I5490 - my_protein!H5491, 0)</f>
        <v>0</v>
      </c>
      <c r="C5491">
        <f>IF(my_protein!B5491 = "with_protein", my_protein!S5491, "")</f>
        <v>256</v>
      </c>
      <c r="D5491" s="9"/>
    </row>
    <row r="5492">
      <c r="A5492" s="10">
        <f>IF(my_protein!J5491 = my_protein!J5492, IF(my_protein!H5492 - my_protein!I5491 &lt; 100, A5491, A5491 + 1), A5491 + 1)</f>
        <v>3643</v>
      </c>
      <c r="B5492" s="10">
        <f>IF(my_protein!I5491 - my_protein!H5492 &gt; 0, my_protein!I5491 - my_protein!H5492, 0)</f>
        <v>3</v>
      </c>
      <c r="C5492">
        <f>IF(my_protein!B5492 = "with_protein", my_protein!S5492, "")</f>
        <v>305</v>
      </c>
      <c r="D5492" s="9"/>
    </row>
    <row r="5493">
      <c r="A5493" s="10">
        <f>IF(my_protein!J5492 = my_protein!J5493, IF(my_protein!H5493 - my_protein!I5492 &lt; 100, A5492, A5492 + 1), A5492 + 1)</f>
        <v>3644</v>
      </c>
      <c r="B5493" s="10">
        <f>IF(my_protein!I5492 - my_protein!H5493 &gt; 0, my_protein!I5492 - my_protein!H5493, 0)</f>
        <v>0</v>
      </c>
      <c r="C5493">
        <f>IF(my_protein!B5493 = "with_protein", my_protein!S5493, "")</f>
        <v>298</v>
      </c>
      <c r="D5493" s="9"/>
    </row>
    <row r="5494">
      <c r="A5494" s="10">
        <f>IF(my_protein!J5493 = my_protein!J5494, IF(my_protein!H5494 - my_protein!I5493 &lt; 100, A5493, A5493 + 1), A5493 + 1)</f>
        <v>3644</v>
      </c>
      <c r="B5494" s="10">
        <f>IF(my_protein!I5493 - my_protein!H5494 &gt; 0, my_protein!I5493 - my_protein!H5494, 0)</f>
        <v>3</v>
      </c>
      <c r="C5494">
        <f>IF(my_protein!B5494 = "with_protein", my_protein!S5494, "")</f>
        <v>470</v>
      </c>
      <c r="D5494" s="9"/>
    </row>
    <row r="5495">
      <c r="A5495" s="10">
        <f>IF(my_protein!J5494 = my_protein!J5495, IF(my_protein!H5495 - my_protein!I5494 &lt; 100, A5494, A5494 + 1), A5494 + 1)</f>
        <v>3644</v>
      </c>
      <c r="B5495" s="10">
        <f>IF(my_protein!I5494 - my_protein!H5495 &gt; 0, my_protein!I5494 - my_protein!H5495, 0)</f>
        <v>0</v>
      </c>
      <c r="C5495">
        <f>IF(my_protein!B5495 = "with_protein", my_protein!S5495, "")</f>
        <v>410</v>
      </c>
      <c r="D5495" s="9"/>
    </row>
    <row r="5496">
      <c r="A5496" s="10">
        <f>IF(my_protein!J5495 = my_protein!J5496, IF(my_protein!H5496 - my_protein!I5495 &lt; 100, A5495, A5495 + 1), A5495 + 1)</f>
        <v>3644</v>
      </c>
      <c r="B5496" s="10">
        <f>IF(my_protein!I5495 - my_protein!H5496 &gt; 0, my_protein!I5495 - my_protein!H5496, 0)</f>
        <v>3</v>
      </c>
      <c r="C5496">
        <f>IF(my_protein!B5496 = "with_protein", my_protein!S5496, "")</f>
        <v>105</v>
      </c>
      <c r="D5496" s="9"/>
    </row>
    <row r="5497">
      <c r="A5497" s="10">
        <f>IF(my_protein!J5496 = my_protein!J5497, IF(my_protein!H5497 - my_protein!I5496 &lt; 100, A5496, A5496 + 1), A5496 + 1)</f>
        <v>3644</v>
      </c>
      <c r="B5497" s="10">
        <f>IF(my_protein!I5496 - my_protein!H5497 &gt; 0, my_protein!I5496 - my_protein!H5497, 0)</f>
        <v>0</v>
      </c>
      <c r="C5497">
        <f>IF(my_protein!B5497 = "with_protein", my_protein!S5497, "")</f>
        <v>254</v>
      </c>
      <c r="D5497" s="9"/>
    </row>
    <row r="5498">
      <c r="A5498" s="10">
        <f>IF(my_protein!J5497 = my_protein!J5498, IF(my_protein!H5498 - my_protein!I5497 &lt; 100, A5497, A5497 + 1), A5497 + 1)</f>
        <v>3644</v>
      </c>
      <c r="B5498" s="10">
        <f>IF(my_protein!I5497 - my_protein!H5498 &gt; 0, my_protein!I5497 - my_protein!H5498, 0)</f>
        <v>3</v>
      </c>
      <c r="C5498">
        <f>IF(my_protein!B5498 = "with_protein", my_protein!S5498, "")</f>
        <v>420</v>
      </c>
      <c r="D5498" s="9"/>
    </row>
    <row r="5499">
      <c r="A5499" s="10">
        <f>IF(my_protein!J5498 = my_protein!J5499, IF(my_protein!H5499 - my_protein!I5498 &lt; 100, A5498, A5498 + 1), A5498 + 1)</f>
        <v>3644</v>
      </c>
      <c r="B5499" s="10">
        <f>IF(my_protein!I5498 - my_protein!H5499 &gt; 0, my_protein!I5498 - my_protein!H5499, 0)</f>
        <v>0</v>
      </c>
      <c r="C5499">
        <f>IF(my_protein!B5499 = "with_protein", my_protein!S5499, "")</f>
        <v>150</v>
      </c>
      <c r="D5499" s="9"/>
    </row>
    <row r="5500">
      <c r="A5500" s="10">
        <f>IF(my_protein!J5499 = my_protein!J5500, IF(my_protein!H5500 - my_protein!I5499 &lt; 100, A5499, A5499 + 1), A5499 + 1)</f>
        <v>3644</v>
      </c>
      <c r="B5500" s="10">
        <f>IF(my_protein!I5499 - my_protein!H5500 &gt; 0, my_protein!I5499 - my_protein!H5500, 0)</f>
        <v>0</v>
      </c>
      <c r="C5500">
        <f>IF(my_protein!B5500 = "with_protein", my_protein!S5500, "")</f>
        <v>143</v>
      </c>
      <c r="D5500" s="9"/>
    </row>
    <row r="5501">
      <c r="A5501" s="10">
        <f>IF(my_protein!J5500 = my_protein!J5501, IF(my_protein!H5501 - my_protein!I5500 &lt; 100, A5500, A5500 + 1), A5500 + 1)</f>
        <v>3645</v>
      </c>
      <c r="B5501" s="10">
        <f>IF(my_protein!I5500 - my_protein!H5501 &gt; 0, my_protein!I5500 - my_protein!H5501, 0)</f>
        <v>0</v>
      </c>
      <c r="C5501" t="str">
        <f>IF(my_protein!B5501 = "with_protein", my_protein!S5501, "")</f>
        <v/>
      </c>
      <c r="D5501" s="9"/>
    </row>
    <row r="5502">
      <c r="A5502" s="10">
        <f>IF(my_protein!J5501 = my_protein!J5502, IF(my_protein!H5502 - my_protein!I5501 &lt; 100, A5501, A5501 + 1), A5501 + 1)</f>
        <v>3646</v>
      </c>
      <c r="B5502" s="10">
        <f>IF(my_protein!I5501 - my_protein!H5502 &gt; 0, my_protein!I5501 - my_protein!H5502, 0)</f>
        <v>0</v>
      </c>
      <c r="C5502">
        <f>IF(my_protein!B5502 = "with_protein", my_protein!S5502, "")</f>
        <v>442</v>
      </c>
      <c r="D5502" s="9"/>
    </row>
    <row r="5503">
      <c r="A5503" s="10">
        <f>IF(my_protein!J5502 = my_protein!J5503, IF(my_protein!H5503 - my_protein!I5502 &lt; 100, A5502, A5502 + 1), A5502 + 1)</f>
        <v>3647</v>
      </c>
      <c r="B5503" s="10">
        <f>IF(my_protein!I5502 - my_protein!H5503 &gt; 0, my_protein!I5502 - my_protein!H5503, 0)</f>
        <v>0</v>
      </c>
      <c r="C5503">
        <f>IF(my_protein!B5503 = "with_protein", my_protein!S5503, "")</f>
        <v>531</v>
      </c>
      <c r="D5503" s="9"/>
    </row>
    <row r="5504">
      <c r="A5504" s="10">
        <f>IF(my_protein!J5503 = my_protein!J5504, IF(my_protein!H5504 - my_protein!I5503 &lt; 100, A5503, A5503 + 1), A5503 + 1)</f>
        <v>3648</v>
      </c>
      <c r="B5504" s="10">
        <f>IF(my_protein!I5503 - my_protein!H5504 &gt; 0, my_protein!I5503 - my_protein!H5504, 0)</f>
        <v>0</v>
      </c>
      <c r="C5504">
        <f>IF(my_protein!B5504 = "with_protein", my_protein!S5504, "")</f>
        <v>370</v>
      </c>
      <c r="D5504" s="9"/>
    </row>
    <row r="5505">
      <c r="A5505" s="10">
        <f>IF(my_protein!J5504 = my_protein!J5505, IF(my_protein!H5505 - my_protein!I5504 &lt; 100, A5504, A5504 + 1), A5504 + 1)</f>
        <v>3649</v>
      </c>
      <c r="B5505" s="10">
        <f>IF(my_protein!I5504 - my_protein!H5505 &gt; 0, my_protein!I5504 - my_protein!H5505, 0)</f>
        <v>0</v>
      </c>
      <c r="C5505">
        <f>IF(my_protein!B5505 = "with_protein", my_protein!S5505, "")</f>
        <v>501</v>
      </c>
      <c r="D5505" s="9"/>
    </row>
    <row r="5506">
      <c r="A5506" s="10">
        <f>IF(my_protein!J5505 = my_protein!J5506, IF(my_protein!H5506 - my_protein!I5505 &lt; 100, A5505, A5505 + 1), A5505 + 1)</f>
        <v>3650</v>
      </c>
      <c r="B5506" s="10">
        <f>IF(my_protein!I5505 - my_protein!H5506 &gt; 0, my_protein!I5505 - my_protein!H5506, 0)</f>
        <v>0</v>
      </c>
      <c r="C5506">
        <f>IF(my_protein!B5506 = "with_protein", my_protein!S5506, "")</f>
        <v>527</v>
      </c>
      <c r="D5506" s="9"/>
    </row>
    <row r="5507">
      <c r="A5507" s="10">
        <f>IF(my_protein!J5506 = my_protein!J5507, IF(my_protein!H5507 - my_protein!I5506 &lt; 100, A5506, A5506 + 1), A5506 + 1)</f>
        <v>3651</v>
      </c>
      <c r="B5507" s="10">
        <f>IF(my_protein!I5506 - my_protein!H5507 &gt; 0, my_protein!I5506 - my_protein!H5507, 0)</f>
        <v>0</v>
      </c>
      <c r="C5507">
        <f>IF(my_protein!B5507 = "with_protein", my_protein!S5507, "")</f>
        <v>542</v>
      </c>
      <c r="D5507" s="9"/>
    </row>
    <row r="5508">
      <c r="A5508" s="10">
        <f>IF(my_protein!J5507 = my_protein!J5508, IF(my_protein!H5508 - my_protein!I5507 &lt; 100, A5507, A5507 + 1), A5507 + 1)</f>
        <v>3652</v>
      </c>
      <c r="B5508" s="10">
        <f>IF(my_protein!I5507 - my_protein!H5508 &gt; 0, my_protein!I5507 - my_protein!H5508, 0)</f>
        <v>0</v>
      </c>
      <c r="C5508">
        <f>IF(my_protein!B5508 = "with_protein", my_protein!S5508, "")</f>
        <v>309</v>
      </c>
      <c r="D5508" s="9"/>
    </row>
    <row r="5509">
      <c r="A5509" s="10">
        <f>IF(my_protein!J5508 = my_protein!J5509, IF(my_protein!H5509 - my_protein!I5508 &lt; 100, A5508, A5508 + 1), A5508 + 1)</f>
        <v>3653</v>
      </c>
      <c r="B5509" s="10">
        <f>IF(my_protein!I5508 - my_protein!H5509 &gt; 0, my_protein!I5508 - my_protein!H5509, 0)</f>
        <v>0</v>
      </c>
      <c r="C5509">
        <f>IF(my_protein!B5509 = "with_protein", my_protein!S5509, "")</f>
        <v>303</v>
      </c>
      <c r="D5509" s="9"/>
    </row>
    <row r="5510">
      <c r="A5510" s="10">
        <f>IF(my_protein!J5509 = my_protein!J5510, IF(my_protein!H5510 - my_protein!I5509 &lt; 100, A5509, A5509 + 1), A5509 + 1)</f>
        <v>3653</v>
      </c>
      <c r="B5510" s="10">
        <f>IF(my_protein!I5509 - my_protein!H5510 &gt; 0, my_protein!I5509 - my_protein!H5510, 0)</f>
        <v>0</v>
      </c>
      <c r="C5510">
        <f>IF(my_protein!B5510 = "with_protein", my_protein!S5510, "")</f>
        <v>406</v>
      </c>
      <c r="D5510" s="9"/>
    </row>
    <row r="5511">
      <c r="A5511" s="10">
        <f>IF(my_protein!J5510 = my_protein!J5511, IF(my_protein!H5511 - my_protein!I5510 &lt; 100, A5510, A5510 + 1), A5510 + 1)</f>
        <v>3654</v>
      </c>
      <c r="B5511" s="10">
        <f>IF(my_protein!I5510 - my_protein!H5511 &gt; 0, my_protein!I5510 - my_protein!H5511, 0)</f>
        <v>0</v>
      </c>
      <c r="C5511">
        <f>IF(my_protein!B5511 = "with_protein", my_protein!S5511, "")</f>
        <v>831</v>
      </c>
      <c r="D5511" s="9"/>
    </row>
    <row r="5512">
      <c r="A5512" s="10">
        <f>IF(my_protein!J5511 = my_protein!J5512, IF(my_protein!H5512 - my_protein!I5511 &lt; 100, A5511, A5511 + 1), A5511 + 1)</f>
        <v>3655</v>
      </c>
      <c r="B5512" s="10">
        <f>IF(my_protein!I5511 - my_protein!H5512 &gt; 0, my_protein!I5511 - my_protein!H5512, 0)</f>
        <v>0</v>
      </c>
      <c r="C5512">
        <f>IF(my_protein!B5512 = "with_protein", my_protein!S5512, "")</f>
        <v>341</v>
      </c>
      <c r="D5512" s="9"/>
    </row>
    <row r="5513">
      <c r="A5513" s="10">
        <f>IF(my_protein!J5512 = my_protein!J5513, IF(my_protein!H5513 - my_protein!I5512 &lt; 100, A5512, A5512 + 1), A5512 + 1)</f>
        <v>3656</v>
      </c>
      <c r="B5513" s="10">
        <f>IF(my_protein!I5512 - my_protein!H5513 &gt; 0, my_protein!I5512 - my_protein!H5513, 0)</f>
        <v>0</v>
      </c>
      <c r="C5513">
        <f>IF(my_protein!B5513 = "with_protein", my_protein!S5513, "")</f>
        <v>223</v>
      </c>
      <c r="D5513" s="9"/>
    </row>
    <row r="5514">
      <c r="A5514" s="10">
        <f>IF(my_protein!J5513 = my_protein!J5514, IF(my_protein!H5514 - my_protein!I5513 &lt; 100, A5513, A5513 + 1), A5513 + 1)</f>
        <v>3657</v>
      </c>
      <c r="B5514" s="10">
        <f>IF(my_protein!I5513 - my_protein!H5514 &gt; 0, my_protein!I5513 - my_protein!H5514, 0)</f>
        <v>81</v>
      </c>
      <c r="C5514">
        <f>IF(my_protein!B5514 = "with_protein", my_protein!S5514, "")</f>
        <v>442</v>
      </c>
      <c r="D5514" s="9"/>
    </row>
    <row r="5515">
      <c r="A5515" s="10">
        <f>IF(my_protein!J5514 = my_protein!J5515, IF(my_protein!H5515 - my_protein!I5514 &lt; 100, A5514, A5514 + 1), A5514 + 1)</f>
        <v>3658</v>
      </c>
      <c r="B5515" s="10">
        <f>IF(my_protein!I5514 - my_protein!H5515 &gt; 0, my_protein!I5514 - my_protein!H5515, 0)</f>
        <v>0</v>
      </c>
      <c r="C5515">
        <f>IF(my_protein!B5515 = "with_protein", my_protein!S5515, "")</f>
        <v>328</v>
      </c>
      <c r="D5515" s="9"/>
    </row>
    <row r="5516">
      <c r="A5516" s="10">
        <f>IF(my_protein!J5515 = my_protein!J5516, IF(my_protein!H5516 - my_protein!I5515 &lt; 100, A5515, A5515 + 1), A5515 + 1)</f>
        <v>3658</v>
      </c>
      <c r="B5516" s="10">
        <f>IF(my_protein!I5515 - my_protein!H5516 &gt; 0, my_protein!I5515 - my_protein!H5516, 0)</f>
        <v>3</v>
      </c>
      <c r="C5516">
        <f>IF(my_protein!B5516 = "with_protein", my_protein!S5516, "")</f>
        <v>158</v>
      </c>
      <c r="D5516" s="9"/>
    </row>
    <row r="5517">
      <c r="A5517" s="10">
        <f>IF(my_protein!J5516 = my_protein!J5517, IF(my_protein!H5517 - my_protein!I5516 &lt; 100, A5516, A5516 + 1), A5516 + 1)</f>
        <v>3659</v>
      </c>
      <c r="B5517" s="10">
        <f>IF(my_protein!I5516 - my_protein!H5517 &gt; 0, my_protein!I5516 - my_protein!H5517, 0)</f>
        <v>1</v>
      </c>
      <c r="C5517">
        <f>IF(my_protein!B5517 = "with_protein", my_protein!S5517, "")</f>
        <v>274</v>
      </c>
      <c r="D5517" s="9"/>
    </row>
    <row r="5518">
      <c r="A5518" s="10">
        <f>IF(my_protein!J5517 = my_protein!J5518, IF(my_protein!H5518 - my_protein!I5517 &lt; 100, A5517, A5517 + 1), A5517 + 1)</f>
        <v>3660</v>
      </c>
      <c r="B5518" s="10">
        <f>IF(my_protein!I5517 - my_protein!H5518 &gt; 0, my_protein!I5517 - my_protein!H5518, 0)</f>
        <v>0</v>
      </c>
      <c r="C5518">
        <f>IF(my_protein!B5518 = "with_protein", my_protein!S5518, "")</f>
        <v>170</v>
      </c>
      <c r="D5518" s="9"/>
    </row>
    <row r="5519">
      <c r="A5519" s="10">
        <f>IF(my_protein!J5518 = my_protein!J5519, IF(my_protein!H5519 - my_protein!I5518 &lt; 100, A5518, A5518 + 1), A5518 + 1)</f>
        <v>3661</v>
      </c>
      <c r="B5519" s="10">
        <f>IF(my_protein!I5518 - my_protein!H5519 &gt; 0, my_protein!I5518 - my_protein!H5519, 0)</f>
        <v>0</v>
      </c>
      <c r="C5519">
        <f>IF(my_protein!B5519 = "with_protein", my_protein!S5519, "")</f>
        <v>373</v>
      </c>
      <c r="D5519" s="9"/>
    </row>
    <row r="5520">
      <c r="A5520" s="10">
        <f>IF(my_protein!J5519 = my_protein!J5520, IF(my_protein!H5520 - my_protein!I5519 &lt; 100, A5519, A5519 + 1), A5519 + 1)</f>
        <v>3661</v>
      </c>
      <c r="B5520" s="10">
        <f>IF(my_protein!I5519 - my_protein!H5520 &gt; 0, my_protein!I5519 - my_protein!H5520, 0)</f>
        <v>0</v>
      </c>
      <c r="C5520">
        <f>IF(my_protein!B5520 = "with_protein", my_protein!S5520, "")</f>
        <v>227</v>
      </c>
      <c r="D5520" s="9"/>
    </row>
    <row r="5521">
      <c r="A5521" s="10">
        <f>IF(my_protein!J5520 = my_protein!J5521, IF(my_protein!H5521 - my_protein!I5520 &lt; 100, A5520, A5520 + 1), A5520 + 1)</f>
        <v>3661</v>
      </c>
      <c r="B5521" s="10">
        <f>IF(my_protein!I5520 - my_protein!H5521 &gt; 0, my_protein!I5520 - my_protein!H5521, 0)</f>
        <v>0</v>
      </c>
      <c r="C5521">
        <f>IF(my_protein!B5521 = "with_protein", my_protein!S5521, "")</f>
        <v>419</v>
      </c>
      <c r="D5521" s="9"/>
    </row>
    <row r="5522">
      <c r="A5522" s="10">
        <f>IF(my_protein!J5521 = my_protein!J5522, IF(my_protein!H5522 - my_protein!I5521 &lt; 100, A5521, A5521 + 1), A5521 + 1)</f>
        <v>3662</v>
      </c>
      <c r="B5522" s="10">
        <f>IF(my_protein!I5521 - my_protein!H5522 &gt; 0, my_protein!I5521 - my_protein!H5522, 0)</f>
        <v>0</v>
      </c>
      <c r="C5522">
        <f>IF(my_protein!B5522 = "with_protein", my_protein!S5522, "")</f>
        <v>199</v>
      </c>
      <c r="D5522" s="9"/>
    </row>
    <row r="5523">
      <c r="A5523" s="10">
        <f>IF(my_protein!J5522 = my_protein!J5523, IF(my_protein!H5523 - my_protein!I5522 &lt; 100, A5522, A5522 + 1), A5522 + 1)</f>
        <v>3662</v>
      </c>
      <c r="B5523" s="10">
        <f>IF(my_protein!I5522 - my_protein!H5523 &gt; 0, my_protein!I5522 - my_protein!H5523, 0)</f>
        <v>0</v>
      </c>
      <c r="C5523">
        <f>IF(my_protein!B5523 = "with_protein", my_protein!S5523, "")</f>
        <v>106</v>
      </c>
      <c r="D5523" s="9"/>
    </row>
    <row r="5524">
      <c r="A5524" s="10">
        <f>IF(my_protein!J5523 = my_protein!J5524, IF(my_protein!H5524 - my_protein!I5523 &lt; 100, A5523, A5523 + 1), A5523 + 1)</f>
        <v>3662</v>
      </c>
      <c r="B5524" s="10">
        <f>IF(my_protein!I5523 - my_protein!H5524 &gt; 0, my_protein!I5523 - my_protein!H5524, 0)</f>
        <v>0</v>
      </c>
      <c r="C5524">
        <f>IF(my_protein!B5524 = "with_protein", my_protein!S5524, "")</f>
        <v>219</v>
      </c>
      <c r="D5524" s="9"/>
    </row>
    <row r="5525">
      <c r="A5525" s="10">
        <f>IF(my_protein!J5524 = my_protein!J5525, IF(my_protein!H5525 - my_protein!I5524 &lt; 100, A5524, A5524 + 1), A5524 + 1)</f>
        <v>3663</v>
      </c>
      <c r="B5525" s="10">
        <f>IF(my_protein!I5524 - my_protein!H5525 &gt; 0, my_protein!I5524 - my_protein!H5525, 0)</f>
        <v>0</v>
      </c>
      <c r="C5525">
        <f>IF(my_protein!B5525 = "with_protein", my_protein!S5525, "")</f>
        <v>363</v>
      </c>
      <c r="D5525" s="9"/>
    </row>
    <row r="5526">
      <c r="A5526" s="10">
        <f>IF(my_protein!J5525 = my_protein!J5526, IF(my_protein!H5526 - my_protein!I5525 &lt; 100, A5525, A5525 + 1), A5525 + 1)</f>
        <v>3663</v>
      </c>
      <c r="B5526" s="10">
        <f>IF(my_protein!I5525 - my_protein!H5526 &gt; 0, my_protein!I5525 - my_protein!H5526, 0)</f>
        <v>0</v>
      </c>
      <c r="C5526">
        <f>IF(my_protein!B5526 = "with_protein", my_protein!S5526, "")</f>
        <v>280</v>
      </c>
      <c r="D5526" s="9"/>
    </row>
    <row r="5527">
      <c r="A5527" s="10">
        <f>IF(my_protein!J5526 = my_protein!J5527, IF(my_protein!H5527 - my_protein!I5526 &lt; 100, A5526, A5526 + 1), A5526 + 1)</f>
        <v>3663</v>
      </c>
      <c r="B5527" s="10">
        <f>IF(my_protein!I5526 - my_protein!H5527 &gt; 0, my_protein!I5526 - my_protein!H5527, 0)</f>
        <v>12</v>
      </c>
      <c r="C5527">
        <f>IF(my_protein!B5527 = "with_protein", my_protein!S5527, "")</f>
        <v>274</v>
      </c>
      <c r="D5527" s="9"/>
    </row>
    <row r="5528">
      <c r="A5528" s="10">
        <f>IF(my_protein!J5527 = my_protein!J5528, IF(my_protein!H5528 - my_protein!I5527 &lt; 100, A5527, A5527 + 1), A5527 + 1)</f>
        <v>3664</v>
      </c>
      <c r="B5528" s="10">
        <f>IF(my_protein!I5527 - my_protein!H5528 &gt; 0, my_protein!I5527 - my_protein!H5528, 0)</f>
        <v>0</v>
      </c>
      <c r="C5528">
        <f>IF(my_protein!B5528 = "with_protein", my_protein!S5528, "")</f>
        <v>333</v>
      </c>
      <c r="D5528" s="9"/>
    </row>
    <row r="5529">
      <c r="A5529" s="10">
        <f>IF(my_protein!J5528 = my_protein!J5529, IF(my_protein!H5529 - my_protein!I5528 &lt; 100, A5528, A5528 + 1), A5528 + 1)</f>
        <v>3665</v>
      </c>
      <c r="B5529" s="10">
        <f>IF(my_protein!I5528 - my_protein!H5529 &gt; 0, my_protein!I5528 - my_protein!H5529, 0)</f>
        <v>0</v>
      </c>
      <c r="C5529">
        <f>IF(my_protein!B5529 = "with_protein", my_protein!S5529, "")</f>
        <v>255</v>
      </c>
      <c r="D5529" s="9"/>
    </row>
    <row r="5530">
      <c r="A5530" s="10">
        <f>IF(my_protein!J5529 = my_protein!J5530, IF(my_protein!H5530 - my_protein!I5529 &lt; 100, A5529, A5529 + 1), A5529 + 1)</f>
        <v>3665</v>
      </c>
      <c r="B5530" s="10">
        <f>IF(my_protein!I5529 - my_protein!H5530 &gt; 0, my_protein!I5529 - my_protein!H5530, 0)</f>
        <v>0</v>
      </c>
      <c r="C5530">
        <f>IF(my_protein!B5530 = "with_protein", my_protein!S5530, "")</f>
        <v>76</v>
      </c>
      <c r="D5530" s="9"/>
    </row>
    <row r="5531">
      <c r="A5531" s="10">
        <f>IF(my_protein!J5530 = my_protein!J5531, IF(my_protein!H5531 - my_protein!I5530 &lt; 100, A5530, A5530 + 1), A5530 + 1)</f>
        <v>3665</v>
      </c>
      <c r="B5531" s="10">
        <f>IF(my_protein!I5530 - my_protein!H5531 &gt; 0, my_protein!I5530 - my_protein!H5531, 0)</f>
        <v>3</v>
      </c>
      <c r="C5531">
        <f>IF(my_protein!B5531 = "with_protein", my_protein!S5531, "")</f>
        <v>114</v>
      </c>
      <c r="D5531" s="9"/>
    </row>
    <row r="5532">
      <c r="A5532" s="10">
        <f>IF(my_protein!J5531 = my_protein!J5532, IF(my_protein!H5532 - my_protein!I5531 &lt; 100, A5531, A5531 + 1), A5531 + 1)</f>
        <v>3665</v>
      </c>
      <c r="B5532" s="10">
        <f>IF(my_protein!I5531 - my_protein!H5532 &gt; 0, my_protein!I5531 - my_protein!H5532, 0)</f>
        <v>0</v>
      </c>
      <c r="C5532">
        <f>IF(my_protein!B5532 = "with_protein", my_protein!S5532, "")</f>
        <v>134</v>
      </c>
      <c r="D5532" s="9"/>
    </row>
    <row r="5533">
      <c r="A5533" s="10">
        <f>IF(my_protein!J5532 = my_protein!J5533, IF(my_protein!H5533 - my_protein!I5532 &lt; 100, A5532, A5532 + 1), A5532 + 1)</f>
        <v>3666</v>
      </c>
      <c r="B5533" s="10">
        <f>IF(my_protein!I5532 - my_protein!H5533 &gt; 0, my_protein!I5532 - my_protein!H5533, 0)</f>
        <v>0</v>
      </c>
      <c r="C5533">
        <f>IF(my_protein!B5533 = "with_protein", my_protein!S5533, "")</f>
        <v>532</v>
      </c>
      <c r="D5533" s="9"/>
    </row>
    <row r="5534">
      <c r="A5534" s="10">
        <f>IF(my_protein!J5533 = my_protein!J5534, IF(my_protein!H5534 - my_protein!I5533 &lt; 100, A5533, A5533 + 1), A5533 + 1)</f>
        <v>3667</v>
      </c>
      <c r="B5534" s="10">
        <f>IF(my_protein!I5533 - my_protein!H5534 &gt; 0, my_protein!I5533 - my_protein!H5534, 0)</f>
        <v>0</v>
      </c>
      <c r="C5534">
        <f>IF(my_protein!B5534 = "with_protein", my_protein!S5534, "")</f>
        <v>273</v>
      </c>
      <c r="D5534" s="9"/>
    </row>
    <row r="5535">
      <c r="A5535" s="10">
        <f>IF(my_protein!J5534 = my_protein!J5535, IF(my_protein!H5535 - my_protein!I5534 &lt; 100, A5534, A5534 + 1), A5534 + 1)</f>
        <v>3668</v>
      </c>
      <c r="B5535" s="10">
        <f>IF(my_protein!I5534 - my_protein!H5535 &gt; 0, my_protein!I5534 - my_protein!H5535, 0)</f>
        <v>0</v>
      </c>
      <c r="C5535">
        <f>IF(my_protein!B5535 = "with_protein", my_protein!S5535, "")</f>
        <v>295</v>
      </c>
      <c r="D5535" s="9"/>
    </row>
    <row r="5536">
      <c r="A5536" s="10">
        <f>IF(my_protein!J5535 = my_protein!J5536, IF(my_protein!H5536 - my_protein!I5535 &lt; 100, A5535, A5535 + 1), A5535 + 1)</f>
        <v>3668</v>
      </c>
      <c r="B5536" s="10">
        <f>IF(my_protein!I5535 - my_protein!H5536 &gt; 0, my_protein!I5535 - my_protein!H5536, 0)</f>
        <v>0</v>
      </c>
      <c r="C5536">
        <f>IF(my_protein!B5536 = "with_protein", my_protein!S5536, "")</f>
        <v>225</v>
      </c>
      <c r="D5536" s="9"/>
    </row>
    <row r="5537">
      <c r="A5537" s="10">
        <f>IF(my_protein!J5536 = my_protein!J5537, IF(my_protein!H5537 - my_protein!I5536 &lt; 100, A5536, A5536 + 1), A5536 + 1)</f>
        <v>3669</v>
      </c>
      <c r="B5537" s="10">
        <f>IF(my_protein!I5536 - my_protein!H5537 &gt; 0, my_protein!I5536 - my_protein!H5537, 0)</f>
        <v>0</v>
      </c>
      <c r="C5537">
        <f>IF(my_protein!B5537 = "with_protein", my_protein!S5537, "")</f>
        <v>360</v>
      </c>
      <c r="D5537" s="9"/>
    </row>
    <row r="5538">
      <c r="A5538" s="10">
        <f>IF(my_protein!J5537 = my_protein!J5538, IF(my_protein!H5538 - my_protein!I5537 &lt; 100, A5537, A5537 + 1), A5537 + 1)</f>
        <v>3670</v>
      </c>
      <c r="B5538" s="10">
        <f>IF(my_protein!I5537 - my_protein!H5538 &gt; 0, my_protein!I5537 - my_protein!H5538, 0)</f>
        <v>0</v>
      </c>
      <c r="C5538">
        <f>IF(my_protein!B5538 = "with_protein", my_protein!S5538, "")</f>
        <v>361</v>
      </c>
      <c r="D5538" s="9"/>
    </row>
    <row r="5539">
      <c r="A5539" s="10">
        <f>IF(my_protein!J5538 = my_protein!J5539, IF(my_protein!H5539 - my_protein!I5538 &lt; 100, A5538, A5538 + 1), A5538 + 1)</f>
        <v>3670</v>
      </c>
      <c r="B5539" s="10">
        <f>IF(my_protein!I5538 - my_protein!H5539 &gt; 0, my_protein!I5538 - my_protein!H5539, 0)</f>
        <v>0</v>
      </c>
      <c r="C5539">
        <f>IF(my_protein!B5539 = "with_protein", my_protein!S5539, "")</f>
        <v>186</v>
      </c>
      <c r="D5539" s="9"/>
    </row>
    <row r="5540">
      <c r="A5540" s="10">
        <f>IF(my_protein!J5539 = my_protein!J5540, IF(my_protein!H5540 - my_protein!I5539 &lt; 100, A5539, A5539 + 1), A5539 + 1)</f>
        <v>3671</v>
      </c>
      <c r="B5540" s="10">
        <f>IF(my_protein!I5539 - my_protein!H5540 &gt; 0, my_protein!I5539 - my_protein!H5540, 0)</f>
        <v>0</v>
      </c>
      <c r="C5540">
        <f>IF(my_protein!B5540 = "with_protein", my_protein!S5540, "")</f>
        <v>225</v>
      </c>
      <c r="D5540" s="9"/>
    </row>
    <row r="5541">
      <c r="A5541" s="10">
        <f>IF(my_protein!J5540 = my_protein!J5541, IF(my_protein!H5541 - my_protein!I5540 &lt; 100, A5540, A5540 + 1), A5540 + 1)</f>
        <v>3672</v>
      </c>
      <c r="B5541" s="10">
        <f>IF(my_protein!I5540 - my_protein!H5541 &gt; 0, my_protein!I5540 - my_protein!H5541, 0)</f>
        <v>0</v>
      </c>
      <c r="C5541">
        <f>IF(my_protein!B5541 = "with_protein", my_protein!S5541, "")</f>
        <v>316</v>
      </c>
      <c r="D5541" s="9"/>
    </row>
    <row r="5542">
      <c r="A5542" s="10">
        <f>IF(my_protein!J5541 = my_protein!J5542, IF(my_protein!H5542 - my_protein!I5541 &lt; 100, A5541, A5541 + 1), A5541 + 1)</f>
        <v>3673</v>
      </c>
      <c r="B5542" s="10">
        <f>IF(my_protein!I5541 - my_protein!H5542 &gt; 0, my_protein!I5541 - my_protein!H5542, 0)</f>
        <v>0</v>
      </c>
      <c r="C5542">
        <f>IF(my_protein!B5542 = "with_protein", my_protein!S5542, "")</f>
        <v>340</v>
      </c>
      <c r="D5542" s="9"/>
    </row>
    <row r="5543">
      <c r="A5543" s="10">
        <f>IF(my_protein!J5542 = my_protein!J5543, IF(my_protein!H5543 - my_protein!I5542 &lt; 100, A5542, A5542 + 1), A5542 + 1)</f>
        <v>3674</v>
      </c>
      <c r="B5543" s="10">
        <f>IF(my_protein!I5542 - my_protein!H5543 &gt; 0, my_protein!I5542 - my_protein!H5543, 0)</f>
        <v>0</v>
      </c>
      <c r="C5543">
        <f>IF(my_protein!B5543 = "with_protein", my_protein!S5543, "")</f>
        <v>253</v>
      </c>
      <c r="D5543" s="9"/>
    </row>
    <row r="5544">
      <c r="A5544" s="10">
        <f>IF(my_protein!J5543 = my_protein!J5544, IF(my_protein!H5544 - my_protein!I5543 &lt; 100, A5543, A5543 + 1), A5543 + 1)</f>
        <v>3675</v>
      </c>
      <c r="B5544" s="10">
        <f>IF(my_protein!I5543 - my_protein!H5544 &gt; 0, my_protein!I5543 - my_protein!H5544, 0)</f>
        <v>0</v>
      </c>
      <c r="C5544">
        <f>IF(my_protein!B5544 = "with_protein", my_protein!S5544, "")</f>
        <v>340</v>
      </c>
      <c r="D5544" s="9"/>
    </row>
    <row r="5545">
      <c r="A5545" s="10">
        <f>IF(my_protein!J5544 = my_protein!J5545, IF(my_protein!H5545 - my_protein!I5544 &lt; 100, A5544, A5544 + 1), A5544 + 1)</f>
        <v>3675</v>
      </c>
      <c r="B5545" s="10">
        <f>IF(my_protein!I5544 - my_protein!H5545 &gt; 0, my_protein!I5544 - my_protein!H5545, 0)</f>
        <v>0</v>
      </c>
      <c r="C5545">
        <f>IF(my_protein!B5545 = "with_protein", my_protein!S5545, "")</f>
        <v>398</v>
      </c>
      <c r="D5545" s="9"/>
    </row>
    <row r="5546">
      <c r="A5546" s="10">
        <f>IF(my_protein!J5545 = my_protein!J5546, IF(my_protein!H5546 - my_protein!I5545 &lt; 100, A5545, A5545 + 1), A5545 + 1)</f>
        <v>3675</v>
      </c>
      <c r="B5546" s="10">
        <f>IF(my_protein!I5545 - my_protein!H5546 &gt; 0, my_protein!I5545 - my_protein!H5546, 0)</f>
        <v>3</v>
      </c>
      <c r="C5546">
        <f>IF(my_protein!B5546 = "with_protein", my_protein!S5546, "")</f>
        <v>178</v>
      </c>
      <c r="D5546" s="9"/>
    </row>
    <row r="5547">
      <c r="A5547" s="10">
        <f>IF(my_protein!J5546 = my_protein!J5547, IF(my_protein!H5547 - my_protein!I5546 &lt; 100, A5546, A5546 + 1), A5546 + 1)</f>
        <v>3675</v>
      </c>
      <c r="B5547" s="10">
        <f>IF(my_protein!I5546 - my_protein!H5547 &gt; 0, my_protein!I5546 - my_protein!H5547, 0)</f>
        <v>3</v>
      </c>
      <c r="C5547" t="str">
        <f>IF(my_protein!B5547 = "with_protein", my_protein!S5547, "")</f>
        <v/>
      </c>
      <c r="D5547" s="9"/>
    </row>
    <row r="5548">
      <c r="A5548" s="10">
        <f>IF(my_protein!J5547 = my_protein!J5548, IF(my_protein!H5548 - my_protein!I5547 &lt; 100, A5547, A5547 + 1), A5547 + 1)</f>
        <v>3676</v>
      </c>
      <c r="B5548" s="10">
        <f>IF(my_protein!I5547 - my_protein!H5548 &gt; 0, my_protein!I5547 - my_protein!H5548, 0)</f>
        <v>0</v>
      </c>
      <c r="C5548">
        <f>IF(my_protein!B5548 = "with_protein", my_protein!S5548, "")</f>
        <v>222</v>
      </c>
      <c r="D5548" s="9"/>
    </row>
    <row r="5549">
      <c r="A5549" s="10">
        <f>IF(my_protein!J5548 = my_protein!J5549, IF(my_protein!H5549 - my_protein!I5548 &lt; 100, A5548, A5548 + 1), A5548 + 1)</f>
        <v>3676</v>
      </c>
      <c r="B5549" s="10">
        <f>IF(my_protein!I5548 - my_protein!H5549 &gt; 0, my_protein!I5548 - my_protein!H5549, 0)</f>
        <v>0</v>
      </c>
      <c r="C5549">
        <f>IF(my_protein!B5549 = "with_protein", my_protein!S5549, "")</f>
        <v>169</v>
      </c>
      <c r="D5549" s="9"/>
    </row>
    <row r="5550">
      <c r="A5550" s="10">
        <f>IF(my_protein!J5549 = my_protein!J5550, IF(my_protein!H5550 - my_protein!I5549 &lt; 100, A5549, A5549 + 1), A5549 + 1)</f>
        <v>3677</v>
      </c>
      <c r="B5550" s="10">
        <f>IF(my_protein!I5549 - my_protein!H5550 &gt; 0, my_protein!I5549 - my_protein!H5550, 0)</f>
        <v>0</v>
      </c>
      <c r="C5550">
        <f>IF(my_protein!B5550 = "with_protein", my_protein!S5550, "")</f>
        <v>282</v>
      </c>
      <c r="D5550" s="9"/>
    </row>
    <row r="5551">
      <c r="A5551" s="10">
        <f>IF(my_protein!J5550 = my_protein!J5551, IF(my_protein!H5551 - my_protein!I5550 &lt; 100, A5550, A5550 + 1), A5550 + 1)</f>
        <v>3677</v>
      </c>
      <c r="B5551" s="10">
        <f>IF(my_protein!I5550 - my_protein!H5551 &gt; 0, my_protein!I5550 - my_protein!H5551, 0)</f>
        <v>0</v>
      </c>
      <c r="C5551">
        <f>IF(my_protein!B5551 = "with_protein", my_protein!S5551, "")</f>
        <v>176</v>
      </c>
      <c r="D5551" s="9"/>
    </row>
    <row r="5552">
      <c r="A5552" s="10">
        <f>IF(my_protein!J5551 = my_protein!J5552, IF(my_protein!H5552 - my_protein!I5551 &lt; 100, A5551, A5551 + 1), A5551 + 1)</f>
        <v>3677</v>
      </c>
      <c r="B5552" s="10">
        <f>IF(my_protein!I5551 - my_protein!H5552 &gt; 0, my_protein!I5551 - my_protein!H5552, 0)</f>
        <v>76</v>
      </c>
      <c r="C5552">
        <f>IF(my_protein!B5552 = "with_protein", my_protein!S5552, "")</f>
        <v>103</v>
      </c>
      <c r="D5552" s="9"/>
    </row>
    <row r="5553">
      <c r="A5553" s="10">
        <f>IF(my_protein!J5552 = my_protein!J5553, IF(my_protein!H5553 - my_protein!I5552 &lt; 100, A5552, A5552 + 1), A5552 + 1)</f>
        <v>3678</v>
      </c>
      <c r="B5553" s="10">
        <f>IF(my_protein!I5552 - my_protein!H5553 &gt; 0, my_protein!I5552 - my_protein!H5553, 0)</f>
        <v>0</v>
      </c>
      <c r="C5553">
        <f>IF(my_protein!B5553 = "with_protein", my_protein!S5553, "")</f>
        <v>253</v>
      </c>
      <c r="D5553" s="9"/>
    </row>
    <row r="5554">
      <c r="A5554" s="10">
        <f>IF(my_protein!J5553 = my_protein!J5554, IF(my_protein!H5554 - my_protein!I5553 &lt; 100, A5553, A5553 + 1), A5553 + 1)</f>
        <v>3679</v>
      </c>
      <c r="B5554" s="10">
        <f>IF(my_protein!I5553 - my_protein!H5554 &gt; 0, my_protein!I5553 - my_protein!H5554, 0)</f>
        <v>0</v>
      </c>
      <c r="C5554">
        <f>IF(my_protein!B5554 = "with_protein", my_protein!S5554, "")</f>
        <v>346</v>
      </c>
      <c r="D5554" s="9"/>
    </row>
    <row r="5555">
      <c r="A5555" s="10">
        <f>IF(my_protein!J5554 = my_protein!J5555, IF(my_protein!H5555 - my_protein!I5554 &lt; 100, A5554, A5554 + 1), A5554 + 1)</f>
        <v>3679</v>
      </c>
      <c r="B5555" s="10">
        <f>IF(my_protein!I5554 - my_protein!H5555 &gt; 0, my_protein!I5554 - my_protein!H5555, 0)</f>
        <v>3</v>
      </c>
      <c r="C5555">
        <f>IF(my_protein!B5555 = "with_protein", my_protein!S5555, "")</f>
        <v>156</v>
      </c>
      <c r="D5555" s="9"/>
    </row>
    <row r="5556">
      <c r="A5556" s="10">
        <f>IF(my_protein!J5555 = my_protein!J5556, IF(my_protein!H5556 - my_protein!I5555 &lt; 100, A5555, A5555 + 1), A5555 + 1)</f>
        <v>3680</v>
      </c>
      <c r="B5556" s="10">
        <f>IF(my_protein!I5555 - my_protein!H5556 &gt; 0, my_protein!I5555 - my_protein!H5556, 0)</f>
        <v>0</v>
      </c>
      <c r="C5556">
        <f>IF(my_protein!B5556 = "with_protein", my_protein!S5556, "")</f>
        <v>297</v>
      </c>
      <c r="D5556" s="9"/>
    </row>
    <row r="5557">
      <c r="A5557" s="10">
        <f>IF(my_protein!J5556 = my_protein!J5557, IF(my_protein!H5557 - my_protein!I5556 &lt; 100, A5556, A5556 + 1), A5556 + 1)</f>
        <v>3680</v>
      </c>
      <c r="B5557" s="10">
        <f>IF(my_protein!I5556 - my_protein!H5557 &gt; 0, my_protein!I5556 - my_protein!H5557, 0)</f>
        <v>0</v>
      </c>
      <c r="C5557">
        <f>IF(my_protein!B5557 = "with_protein", my_protein!S5557, "")</f>
        <v>434</v>
      </c>
      <c r="D5557" s="9"/>
    </row>
    <row r="5558">
      <c r="A5558" s="10">
        <f>IF(my_protein!J5557 = my_protein!J5558, IF(my_protein!H5558 - my_protein!I5557 &lt; 100, A5557, A5557 + 1), A5557 + 1)</f>
        <v>3681</v>
      </c>
      <c r="B5558" s="10">
        <f>IF(my_protein!I5557 - my_protein!H5558 &gt; 0, my_protein!I5557 - my_protein!H5558, 0)</f>
        <v>0</v>
      </c>
      <c r="C5558">
        <f>IF(my_protein!B5558 = "with_protein", my_protein!S5558, "")</f>
        <v>335</v>
      </c>
      <c r="D5558" s="9"/>
    </row>
    <row r="5559">
      <c r="A5559" s="10">
        <f>IF(my_protein!J5558 = my_protein!J5559, IF(my_protein!H5559 - my_protein!I5558 &lt; 100, A5558, A5558 + 1), A5558 + 1)</f>
        <v>3681</v>
      </c>
      <c r="B5559" s="10">
        <f>IF(my_protein!I5558 - my_protein!H5559 &gt; 0, my_protein!I5558 - my_protein!H5559, 0)</f>
        <v>0</v>
      </c>
      <c r="C5559">
        <f>IF(my_protein!B5559 = "with_protein", my_protein!S5559, "")</f>
        <v>206</v>
      </c>
      <c r="D5559" s="9"/>
    </row>
    <row r="5560">
      <c r="A5560" s="10">
        <f>IF(my_protein!J5559 = my_protein!J5560, IF(my_protein!H5560 - my_protein!I5559 &lt; 100, A5559, A5559 + 1), A5559 + 1)</f>
        <v>3681</v>
      </c>
      <c r="B5560" s="10">
        <f>IF(my_protein!I5559 - my_protein!H5560 &gt; 0, my_protein!I5559 - my_protein!H5560, 0)</f>
        <v>0</v>
      </c>
      <c r="C5560">
        <f>IF(my_protein!B5560 = "with_protein", my_protein!S5560, "")</f>
        <v>148</v>
      </c>
      <c r="D5560" s="9"/>
    </row>
    <row r="5561">
      <c r="A5561" s="10">
        <f>IF(my_protein!J5560 = my_protein!J5561, IF(my_protein!H5561 - my_protein!I5560 &lt; 100, A5560, A5560 + 1), A5560 + 1)</f>
        <v>3682</v>
      </c>
      <c r="B5561" s="10">
        <f>IF(my_protein!I5560 - my_protein!H5561 &gt; 0, my_protein!I5560 - my_protein!H5561, 0)</f>
        <v>0</v>
      </c>
      <c r="C5561">
        <f>IF(my_protein!B5561 = "with_protein", my_protein!S5561, "")</f>
        <v>195</v>
      </c>
      <c r="D5561" s="9"/>
    </row>
    <row r="5562">
      <c r="A5562" s="10">
        <f>IF(my_protein!J5561 = my_protein!J5562, IF(my_protein!H5562 - my_protein!I5561 &lt; 100, A5561, A5561 + 1), A5561 + 1)</f>
        <v>3683</v>
      </c>
      <c r="B5562" s="10">
        <f>IF(my_protein!I5561 - my_protein!H5562 &gt; 0, my_protein!I5561 - my_protein!H5562, 0)</f>
        <v>0</v>
      </c>
      <c r="C5562">
        <f>IF(my_protein!B5562 = "with_protein", my_protein!S5562, "")</f>
        <v>303</v>
      </c>
      <c r="D5562" s="9"/>
    </row>
    <row r="5563">
      <c r="A5563" s="10">
        <f>IF(my_protein!J5562 = my_protein!J5563, IF(my_protein!H5563 - my_protein!I5562 &lt; 100, A5562, A5562 + 1), A5562 + 1)</f>
        <v>3683</v>
      </c>
      <c r="B5563" s="10">
        <f>IF(my_protein!I5562 - my_protein!H5563 &gt; 0, my_protein!I5562 - my_protein!H5563, 0)</f>
        <v>0</v>
      </c>
      <c r="C5563">
        <f>IF(my_protein!B5563 = "with_protein", my_protein!S5563, "")</f>
        <v>538</v>
      </c>
      <c r="D5563" s="9"/>
    </row>
    <row r="5564">
      <c r="A5564" s="10">
        <f>IF(my_protein!J5563 = my_protein!J5564, IF(my_protein!H5564 - my_protein!I5563 &lt; 100, A5563, A5563 + 1), A5563 + 1)</f>
        <v>3684</v>
      </c>
      <c r="B5564" s="10">
        <f>IF(my_protein!I5563 - my_protein!H5564 &gt; 0, my_protein!I5563 - my_protein!H5564, 0)</f>
        <v>0</v>
      </c>
      <c r="C5564">
        <f>IF(my_protein!B5564 = "with_protein", my_protein!S5564, "")</f>
        <v>500</v>
      </c>
      <c r="D5564" s="9"/>
    </row>
    <row r="5565">
      <c r="A5565" s="10">
        <f>IF(my_protein!J5564 = my_protein!J5565, IF(my_protein!H5565 - my_protein!I5564 &lt; 100, A5564, A5564 + 1), A5564 + 1)</f>
        <v>3685</v>
      </c>
      <c r="B5565" s="10">
        <f>IF(my_protein!I5564 - my_protein!H5565 &gt; 0, my_protein!I5564 - my_protein!H5565, 0)</f>
        <v>0</v>
      </c>
      <c r="C5565">
        <f>IF(my_protein!B5565 = "with_protein", my_protein!S5565, "")</f>
        <v>160</v>
      </c>
      <c r="D5565" s="9"/>
    </row>
    <row r="5566">
      <c r="A5566" s="10">
        <f>IF(my_protein!J5565 = my_protein!J5566, IF(my_protein!H5566 - my_protein!I5565 &lt; 100, A5565, A5565 + 1), A5565 + 1)</f>
        <v>3685</v>
      </c>
      <c r="B5566" s="10">
        <f>IF(my_protein!I5565 - my_protein!H5566 &gt; 0, my_protein!I5565 - my_protein!H5566, 0)</f>
        <v>0</v>
      </c>
      <c r="C5566">
        <f>IF(my_protein!B5566 = "with_protein", my_protein!S5566, "")</f>
        <v>231</v>
      </c>
      <c r="D5566" s="9"/>
    </row>
    <row r="5567">
      <c r="A5567" s="10">
        <f>IF(my_protein!J5566 = my_protein!J5567, IF(my_protein!H5567 - my_protein!I5566 &lt; 100, A5566, A5566 + 1), A5566 + 1)</f>
        <v>3686</v>
      </c>
      <c r="B5567" s="10">
        <f>IF(my_protein!I5566 - my_protein!H5567 &gt; 0, my_protein!I5566 - my_protein!H5567, 0)</f>
        <v>0</v>
      </c>
      <c r="C5567">
        <f>IF(my_protein!B5567 = "with_protein", my_protein!S5567, "")</f>
        <v>462</v>
      </c>
      <c r="D5567" s="9"/>
    </row>
    <row r="5568">
      <c r="A5568" s="10">
        <f>IF(my_protein!J5567 = my_protein!J5568, IF(my_protein!H5568 - my_protein!I5567 &lt; 100, A5567, A5567 + 1), A5567 + 1)</f>
        <v>3687</v>
      </c>
      <c r="B5568" s="10">
        <f>IF(my_protein!I5567 - my_protein!H5568 &gt; 0, my_protein!I5567 - my_protein!H5568, 0)</f>
        <v>0</v>
      </c>
      <c r="C5568">
        <f>IF(my_protein!B5568 = "with_protein", my_protein!S5568, "")</f>
        <v>484</v>
      </c>
      <c r="D5568" s="9"/>
    </row>
    <row r="5569">
      <c r="A5569" s="10">
        <f>IF(my_protein!J5568 = my_protein!J5569, IF(my_protein!H5569 - my_protein!I5568 &lt; 100, A5568, A5568 + 1), A5568 + 1)</f>
        <v>3687</v>
      </c>
      <c r="B5569" s="10">
        <f>IF(my_protein!I5568 - my_protein!H5569 &gt; 0, my_protein!I5568 - my_protein!H5569, 0)</f>
        <v>0</v>
      </c>
      <c r="C5569">
        <f>IF(my_protein!B5569 = "with_protein", my_protein!S5569, "")</f>
        <v>198</v>
      </c>
      <c r="D5569" s="9"/>
    </row>
    <row r="5570">
      <c r="A5570" s="10">
        <f>IF(my_protein!J5569 = my_protein!J5570, IF(my_protein!H5570 - my_protein!I5569 &lt; 100, A5569, A5569 + 1), A5569 + 1)</f>
        <v>3687</v>
      </c>
      <c r="B5570" s="10">
        <f>IF(my_protein!I5569 - my_protein!H5570 &gt; 0, my_protein!I5569 - my_protein!H5570, 0)</f>
        <v>0</v>
      </c>
      <c r="C5570">
        <f>IF(my_protein!B5570 = "with_protein", my_protein!S5570, "")</f>
        <v>676</v>
      </c>
      <c r="D5570" s="9"/>
    </row>
    <row r="5571">
      <c r="A5571" s="10">
        <f>IF(my_protein!J5570 = my_protein!J5571, IF(my_protein!H5571 - my_protein!I5570 &lt; 100, A5570, A5570 + 1), A5570 + 1)</f>
        <v>3687</v>
      </c>
      <c r="B5571" s="10">
        <f>IF(my_protein!I5570 - my_protein!H5571 &gt; 0, my_protein!I5570 - my_protein!H5571, 0)</f>
        <v>0</v>
      </c>
      <c r="C5571">
        <f>IF(my_protein!B5571 = "with_protein", my_protein!S5571, "")</f>
        <v>516</v>
      </c>
      <c r="D5571" s="9"/>
    </row>
    <row r="5572">
      <c r="A5572" s="10">
        <f>IF(my_protein!J5571 = my_protein!J5572, IF(my_protein!H5572 - my_protein!I5571 &lt; 100, A5571, A5571 + 1), A5571 + 1)</f>
        <v>3687</v>
      </c>
      <c r="B5572" s="10">
        <f>IF(my_protein!I5571 - my_protein!H5572 &gt; 0, my_protein!I5571 - my_protein!H5572, 0)</f>
        <v>0</v>
      </c>
      <c r="C5572">
        <f>IF(my_protein!B5572 = "with_protein", my_protein!S5572, "")</f>
        <v>318</v>
      </c>
      <c r="D5572" s="9"/>
    </row>
    <row r="5573">
      <c r="A5573" s="10">
        <f>IF(my_protein!J5572 = my_protein!J5573, IF(my_protein!H5573 - my_protein!I5572 &lt; 100, A5572, A5572 + 1), A5572 + 1)</f>
        <v>3688</v>
      </c>
      <c r="B5573" s="10">
        <f>IF(my_protein!I5572 - my_protein!H5573 &gt; 0, my_protein!I5572 - my_protein!H5573, 0)</f>
        <v>0</v>
      </c>
      <c r="C5573">
        <f>IF(my_protein!B5573 = "with_protein", my_protein!S5573, "")</f>
        <v>374</v>
      </c>
      <c r="D5573" s="9"/>
    </row>
    <row r="5574">
      <c r="A5574" s="10">
        <f>IF(my_protein!J5573 = my_protein!J5574, IF(my_protein!H5574 - my_protein!I5573 &lt; 100, A5573, A5573 + 1), A5573 + 1)</f>
        <v>3689</v>
      </c>
      <c r="B5574" s="10">
        <f>IF(my_protein!I5573 - my_protein!H5574 &gt; 0, my_protein!I5573 - my_protein!H5574, 0)</f>
        <v>0</v>
      </c>
      <c r="C5574">
        <f>IF(my_protein!B5574 = "with_protein", my_protein!S5574, "")</f>
        <v>448</v>
      </c>
      <c r="D5574" s="9"/>
    </row>
    <row r="5575">
      <c r="A5575" s="10">
        <f>IF(my_protein!J5574 = my_protein!J5575, IF(my_protein!H5575 - my_protein!I5574 &lt; 100, A5574, A5574 + 1), A5574 + 1)</f>
        <v>3690</v>
      </c>
      <c r="B5575" s="10">
        <f>IF(my_protein!I5574 - my_protein!H5575 &gt; 0, my_protein!I5574 - my_protein!H5575, 0)</f>
        <v>0</v>
      </c>
      <c r="C5575">
        <f>IF(my_protein!B5575 = "with_protein", my_protein!S5575, "")</f>
        <v>282</v>
      </c>
      <c r="D5575" s="9"/>
    </row>
    <row r="5576">
      <c r="A5576" s="10">
        <f>IF(my_protein!J5575 = my_protein!J5576, IF(my_protein!H5576 - my_protein!I5575 &lt; 100, A5575, A5575 + 1), A5575 + 1)</f>
        <v>3690</v>
      </c>
      <c r="B5576" s="10">
        <f>IF(my_protein!I5575 - my_protein!H5576 &gt; 0, my_protein!I5575 - my_protein!H5576, 0)</f>
        <v>0</v>
      </c>
      <c r="C5576">
        <f>IF(my_protein!B5576 = "with_protein", my_protein!S5576, "")</f>
        <v>225</v>
      </c>
      <c r="D5576" s="9"/>
    </row>
    <row r="5577">
      <c r="A5577" s="10">
        <f>IF(my_protein!J5576 = my_protein!J5577, IF(my_protein!H5577 - my_protein!I5576 &lt; 100, A5576, A5576 + 1), A5576 + 1)</f>
        <v>3691</v>
      </c>
      <c r="B5577" s="10">
        <f>IF(my_protein!I5576 - my_protein!H5577 &gt; 0, my_protein!I5576 - my_protein!H5577, 0)</f>
        <v>0</v>
      </c>
      <c r="C5577">
        <f>IF(my_protein!B5577 = "with_protein", my_protein!S5577, "")</f>
        <v>400</v>
      </c>
      <c r="D5577" s="9"/>
    </row>
    <row r="5578">
      <c r="A5578" s="10">
        <f>IF(my_protein!J5577 = my_protein!J5578, IF(my_protein!H5578 - my_protein!I5577 &lt; 100, A5577, A5577 + 1), A5577 + 1)</f>
        <v>3692</v>
      </c>
      <c r="B5578" s="10">
        <f>IF(my_protein!I5577 - my_protein!H5578 &gt; 0, my_protein!I5577 - my_protein!H5578, 0)</f>
        <v>0</v>
      </c>
      <c r="C5578">
        <f>IF(my_protein!B5578 = "with_protein", my_protein!S5578, "")</f>
        <v>165</v>
      </c>
      <c r="D5578" s="9"/>
    </row>
    <row r="5579">
      <c r="A5579" s="10">
        <f>IF(my_protein!J5578 = my_protein!J5579, IF(my_protein!H5579 - my_protein!I5578 &lt; 100, A5578, A5578 + 1), A5578 + 1)</f>
        <v>3692</v>
      </c>
      <c r="B5579" s="10">
        <f>IF(my_protein!I5578 - my_protein!H5579 &gt; 0, my_protein!I5578 - my_protein!H5579, 0)</f>
        <v>0</v>
      </c>
      <c r="C5579">
        <f>IF(my_protein!B5579 = "with_protein", my_protein!S5579, "")</f>
        <v>319</v>
      </c>
      <c r="D5579" s="9"/>
    </row>
    <row r="5580">
      <c r="A5580" s="10">
        <f>IF(my_protein!J5579 = my_protein!J5580, IF(my_protein!H5580 - my_protein!I5579 &lt; 100, A5579, A5579 + 1), A5579 + 1)</f>
        <v>3692</v>
      </c>
      <c r="B5580" s="10">
        <f>IF(my_protein!I5579 - my_protein!H5580 &gt; 0, my_protein!I5579 - my_protein!H5580, 0)</f>
        <v>0</v>
      </c>
      <c r="C5580">
        <f>IF(my_protein!B5580 = "with_protein", my_protein!S5580, "")</f>
        <v>674</v>
      </c>
      <c r="D5580" s="9"/>
    </row>
    <row r="5581">
      <c r="A5581" s="10">
        <f>IF(my_protein!J5580 = my_protein!J5581, IF(my_protein!H5581 - my_protein!I5580 &lt; 100, A5580, A5580 + 1), A5580 + 1)</f>
        <v>3692</v>
      </c>
      <c r="B5581" s="10">
        <f>IF(my_protein!I5580 - my_protein!H5581 &gt; 0, my_protein!I5580 - my_protein!H5581, 0)</f>
        <v>0</v>
      </c>
      <c r="C5581">
        <f>IF(my_protein!B5581 = "with_protein", my_protein!S5581, "")</f>
        <v>445</v>
      </c>
      <c r="D5581" s="9"/>
    </row>
    <row r="5582">
      <c r="A5582" s="10">
        <f>IF(my_protein!J5581 = my_protein!J5582, IF(my_protein!H5582 - my_protein!I5581 &lt; 100, A5581, A5581 + 1), A5581 + 1)</f>
        <v>3693</v>
      </c>
      <c r="B5582" s="10">
        <f>IF(my_protein!I5581 - my_protein!H5582 &gt; 0, my_protein!I5581 - my_protein!H5582, 0)</f>
        <v>0</v>
      </c>
      <c r="C5582">
        <f>IF(my_protein!B5582 = "with_protein", my_protein!S5582, "")</f>
        <v>300</v>
      </c>
      <c r="D5582" s="9"/>
    </row>
    <row r="5583">
      <c r="A5583" s="10">
        <f>IF(my_protein!J5582 = my_protein!J5583, IF(my_protein!H5583 - my_protein!I5582 &lt; 100, A5582, A5582 + 1), A5582 + 1)</f>
        <v>3694</v>
      </c>
      <c r="B5583" s="10">
        <f>IF(my_protein!I5582 - my_protein!H5583 &gt; 0, my_protein!I5582 - my_protein!H5583, 0)</f>
        <v>0</v>
      </c>
      <c r="C5583">
        <f>IF(my_protein!B5583 = "with_protein", my_protein!S5583, "")</f>
        <v>599</v>
      </c>
      <c r="D5583" s="9"/>
    </row>
    <row r="5584">
      <c r="A5584" s="10">
        <f>IF(my_protein!J5583 = my_protein!J5584, IF(my_protein!H5584 - my_protein!I5583 &lt; 100, A5583, A5583 + 1), A5583 + 1)</f>
        <v>3695</v>
      </c>
      <c r="B5584" s="10">
        <f>IF(my_protein!I5583 - my_protein!H5584 &gt; 0, my_protein!I5583 - my_protein!H5584, 0)</f>
        <v>0</v>
      </c>
      <c r="C5584">
        <f>IF(my_protein!B5584 = "with_protein", my_protein!S5584, "")</f>
        <v>193</v>
      </c>
      <c r="D5584" s="9"/>
    </row>
    <row r="5585">
      <c r="A5585" s="10">
        <f>IF(my_protein!J5584 = my_protein!J5585, IF(my_protein!H5585 - my_protein!I5584 &lt; 100, A5584, A5584 + 1), A5584 + 1)</f>
        <v>3696</v>
      </c>
      <c r="B5585" s="10">
        <f>IF(my_protein!I5584 - my_protein!H5585 &gt; 0, my_protein!I5584 - my_protein!H5585, 0)</f>
        <v>0</v>
      </c>
      <c r="C5585">
        <f>IF(my_protein!B5585 = "with_protein", my_protein!S5585, "")</f>
        <v>497</v>
      </c>
      <c r="D5585" s="9"/>
    </row>
    <row r="5586">
      <c r="A5586" s="10">
        <f>IF(my_protein!J5585 = my_protein!J5586, IF(my_protein!H5586 - my_protein!I5585 &lt; 100, A5585, A5585 + 1), A5585 + 1)</f>
        <v>3697</v>
      </c>
      <c r="B5586" s="10">
        <f>IF(my_protein!I5585 - my_protein!H5586 &gt; 0, my_protein!I5585 - my_protein!H5586, 0)</f>
        <v>0</v>
      </c>
      <c r="C5586">
        <f>IF(my_protein!B5586 = "with_protein", my_protein!S5586, "")</f>
        <v>211</v>
      </c>
      <c r="D5586" s="9"/>
    </row>
    <row r="5587">
      <c r="A5587" s="10">
        <f>IF(my_protein!J5586 = my_protein!J5587, IF(my_protein!H5587 - my_protein!I5586 &lt; 100, A5586, A5586 + 1), A5586 + 1)</f>
        <v>3698</v>
      </c>
      <c r="B5587" s="10">
        <f>IF(my_protein!I5586 - my_protein!H5587 &gt; 0, my_protein!I5586 - my_protein!H5587, 0)</f>
        <v>0</v>
      </c>
      <c r="C5587">
        <f>IF(my_protein!B5587 = "with_protein", my_protein!S5587, "")</f>
        <v>449</v>
      </c>
      <c r="D5587" s="9"/>
    </row>
    <row r="5588">
      <c r="A5588" s="10">
        <f>IF(my_protein!J5587 = my_protein!J5588, IF(my_protein!H5588 - my_protein!I5587 &lt; 100, A5587, A5587 + 1), A5587 + 1)</f>
        <v>3699</v>
      </c>
      <c r="B5588" s="10">
        <f>IF(my_protein!I5587 - my_protein!H5588 &gt; 0, my_protein!I5587 - my_protein!H5588, 0)</f>
        <v>0</v>
      </c>
      <c r="C5588">
        <f>IF(my_protein!B5588 = "with_protein", my_protein!S5588, "")</f>
        <v>422</v>
      </c>
      <c r="D5588" s="9"/>
    </row>
    <row r="5589">
      <c r="A5589" s="10">
        <f>IF(my_protein!J5588 = my_protein!J5589, IF(my_protein!H5589 - my_protein!I5588 &lt; 100, A5588, A5588 + 1), A5588 + 1)</f>
        <v>3700</v>
      </c>
      <c r="B5589" s="10">
        <f>IF(my_protein!I5588 - my_protein!H5589 &gt; 0, my_protein!I5588 - my_protein!H5589, 0)</f>
        <v>0</v>
      </c>
      <c r="C5589">
        <f>IF(my_protein!B5589 = "with_protein", my_protein!S5589, "")</f>
        <v>178</v>
      </c>
      <c r="D5589" s="9"/>
    </row>
    <row r="5590">
      <c r="A5590" s="10">
        <f>IF(my_protein!J5589 = my_protein!J5590, IF(my_protein!H5590 - my_protein!I5589 &lt; 100, A5589, A5589 + 1), A5589 + 1)</f>
        <v>3701</v>
      </c>
      <c r="B5590" s="10">
        <f>IF(my_protein!I5589 - my_protein!H5590 &gt; 0, my_protein!I5589 - my_protein!H5590, 0)</f>
        <v>0</v>
      </c>
      <c r="C5590">
        <f>IF(my_protein!B5590 = "with_protein", my_protein!S5590, "")</f>
        <v>468</v>
      </c>
      <c r="D5590" s="9"/>
    </row>
    <row r="5591">
      <c r="A5591" s="10">
        <f>IF(my_protein!J5590 = my_protein!J5591, IF(my_protein!H5591 - my_protein!I5590 &lt; 100, A5590, A5590 + 1), A5590 + 1)</f>
        <v>3701</v>
      </c>
      <c r="B5591" s="10">
        <f>IF(my_protein!I5590 - my_protein!H5591 &gt; 0, my_protein!I5590 - my_protein!H5591, 0)</f>
        <v>0</v>
      </c>
      <c r="C5591">
        <f>IF(my_protein!B5591 = "with_protein", my_protein!S5591, "")</f>
        <v>186</v>
      </c>
      <c r="D5591" s="9"/>
    </row>
    <row r="5592">
      <c r="A5592" s="10">
        <f>IF(my_protein!J5591 = my_protein!J5592, IF(my_protein!H5592 - my_protein!I5591 &lt; 100, A5591, A5591 + 1), A5591 + 1)</f>
        <v>3702</v>
      </c>
      <c r="B5592" s="10">
        <f>IF(my_protein!I5591 - my_protein!H5592 &gt; 0, my_protein!I5591 - my_protein!H5592, 0)</f>
        <v>0</v>
      </c>
      <c r="C5592">
        <f>IF(my_protein!B5592 = "with_protein", my_protein!S5592, "")</f>
        <v>231</v>
      </c>
      <c r="D5592" s="9"/>
    </row>
    <row r="5593">
      <c r="A5593" s="10">
        <f>IF(my_protein!J5592 = my_protein!J5593, IF(my_protein!H5593 - my_protein!I5592 &lt; 100, A5592, A5592 + 1), A5592 + 1)</f>
        <v>3702</v>
      </c>
      <c r="B5593" s="10">
        <f>IF(my_protein!I5592 - my_protein!H5593 &gt; 0, my_protein!I5592 - my_protein!H5593, 0)</f>
        <v>3</v>
      </c>
      <c r="C5593">
        <f>IF(my_protein!B5593 = "with_protein", my_protein!S5593, "")</f>
        <v>121</v>
      </c>
      <c r="D5593" s="9"/>
    </row>
    <row r="5594">
      <c r="A5594" s="10">
        <f>IF(my_protein!J5593 = my_protein!J5594, IF(my_protein!H5594 - my_protein!I5593 &lt; 100, A5593, A5593 + 1), A5593 + 1)</f>
        <v>3703</v>
      </c>
      <c r="B5594" s="10">
        <f>IF(my_protein!I5593 - my_protein!H5594 &gt; 0, my_protein!I5593 - my_protein!H5594, 0)</f>
        <v>0</v>
      </c>
      <c r="C5594">
        <f>IF(my_protein!B5594 = "with_protein", my_protein!S5594, "")</f>
        <v>252</v>
      </c>
      <c r="D5594" s="9"/>
    </row>
    <row r="5595">
      <c r="A5595" s="10">
        <f>IF(my_protein!J5594 = my_protein!J5595, IF(my_protein!H5595 - my_protein!I5594 &lt; 100, A5594, A5594 + 1), A5594 + 1)</f>
        <v>3704</v>
      </c>
      <c r="B5595" s="10">
        <f>IF(my_protein!I5594 - my_protein!H5595 &gt; 0, my_protein!I5594 - my_protein!H5595, 0)</f>
        <v>57</v>
      </c>
      <c r="C5595">
        <f>IF(my_protein!B5595 = "with_protein", my_protein!S5595, "")</f>
        <v>90</v>
      </c>
      <c r="D5595" s="9"/>
    </row>
    <row r="5596">
      <c r="A5596" s="10">
        <f>IF(my_protein!J5595 = my_protein!J5596, IF(my_protein!H5596 - my_protein!I5595 &lt; 100, A5595, A5595 + 1), A5595 + 1)</f>
        <v>3704</v>
      </c>
      <c r="B5596" s="10">
        <f>IF(my_protein!I5595 - my_protein!H5596 &gt; 0, my_protein!I5595 - my_protein!H5596, 0)</f>
        <v>0</v>
      </c>
      <c r="C5596">
        <f>IF(my_protein!B5596 = "with_protein", my_protein!S5596, "")</f>
        <v>148</v>
      </c>
      <c r="D5596" s="9"/>
    </row>
    <row r="5597">
      <c r="A5597" s="10">
        <f>IF(my_protein!J5596 = my_protein!J5597, IF(my_protein!H5597 - my_protein!I5596 &lt; 100, A5596, A5596 + 1), A5596 + 1)</f>
        <v>3705</v>
      </c>
      <c r="B5597" s="10">
        <f>IF(my_protein!I5596 - my_protein!H5597 &gt; 0, my_protein!I5596 - my_protein!H5597, 0)</f>
        <v>0</v>
      </c>
      <c r="C5597">
        <f>IF(my_protein!B5597 = "with_protein", my_protein!S5597, "")</f>
        <v>115</v>
      </c>
      <c r="D5597" s="9"/>
    </row>
    <row r="5598">
      <c r="A5598" s="10">
        <f>IF(my_protein!J5597 = my_protein!J5598, IF(my_protein!H5598 - my_protein!I5597 &lt; 100, A5597, A5597 + 1), A5597 + 1)</f>
        <v>3705</v>
      </c>
      <c r="B5598" s="10">
        <f>IF(my_protein!I5597 - my_protein!H5598 &gt; 0, my_protein!I5597 - my_protein!H5598, 0)</f>
        <v>3</v>
      </c>
      <c r="C5598">
        <f>IF(my_protein!B5598 = "with_protein", my_protein!S5598, "")</f>
        <v>106</v>
      </c>
      <c r="D5598" s="9"/>
    </row>
    <row r="5599">
      <c r="A5599" s="10">
        <f>IF(my_protein!J5598 = my_protein!J5599, IF(my_protein!H5599 - my_protein!I5598 &lt; 100, A5598, A5598 + 1), A5598 + 1)</f>
        <v>3706</v>
      </c>
      <c r="B5599" s="10">
        <f>IF(my_protein!I5598 - my_protein!H5599 &gt; 0, my_protein!I5598 - my_protein!H5599, 0)</f>
        <v>0</v>
      </c>
      <c r="C5599">
        <f>IF(my_protein!B5599 = "with_protein", my_protein!S5599, "")</f>
        <v>522</v>
      </c>
      <c r="D5599" s="9"/>
    </row>
    <row r="5600">
      <c r="A5600" s="10">
        <f>IF(my_protein!J5599 = my_protein!J5600, IF(my_protein!H5600 - my_protein!I5599 &lt; 100, A5599, A5599 + 1), A5599 + 1)</f>
        <v>3707</v>
      </c>
      <c r="B5600" s="10">
        <f>IF(my_protein!I5599 - my_protein!H5600 &gt; 0, my_protein!I5599 - my_protein!H5600, 0)</f>
        <v>0</v>
      </c>
      <c r="C5600">
        <f>IF(my_protein!B5600 = "with_protein", my_protein!S5600, "")</f>
        <v>975</v>
      </c>
      <c r="D5600" s="9"/>
    </row>
    <row r="5601">
      <c r="A5601" s="10">
        <f>IF(my_protein!J5600 = my_protein!J5601, IF(my_protein!H5601 - my_protein!I5600 &lt; 100, A5600, A5600 + 1), A5600 + 1)</f>
        <v>3708</v>
      </c>
      <c r="B5601" s="10">
        <f>IF(my_protein!I5600 - my_protein!H5601 &gt; 0, my_protein!I5600 - my_protein!H5601, 0)</f>
        <v>0</v>
      </c>
      <c r="C5601">
        <f>IF(my_protein!B5601 = "with_protein", my_protein!S5601, "")</f>
        <v>492</v>
      </c>
      <c r="D5601" s="9"/>
    </row>
    <row r="5602">
      <c r="A5602" s="10">
        <f>IF(my_protein!J5601 = my_protein!J5602, IF(my_protein!H5602 - my_protein!I5601 &lt; 100, A5601, A5601 + 1), A5601 + 1)</f>
        <v>3709</v>
      </c>
      <c r="B5602" s="10">
        <f>IF(my_protein!I5601 - my_protein!H5602 &gt; 0, my_protein!I5601 - my_protein!H5602, 0)</f>
        <v>0</v>
      </c>
      <c r="C5602">
        <f>IF(my_protein!B5602 = "with_protein", my_protein!S5602, "")</f>
        <v>299</v>
      </c>
      <c r="D5602" s="9"/>
    </row>
    <row r="5603">
      <c r="A5603" s="10">
        <f>IF(my_protein!J5602 = my_protein!J5603, IF(my_protein!H5603 - my_protein!I5602 &lt; 100, A5602, A5602 + 1), A5602 + 1)</f>
        <v>3710</v>
      </c>
      <c r="B5603" s="10">
        <f>IF(my_protein!I5602 - my_protein!H5603 &gt; 0, my_protein!I5602 - my_protein!H5603, 0)</f>
        <v>0</v>
      </c>
      <c r="C5603">
        <f>IF(my_protein!B5603 = "with_protein", my_protein!S5603, "")</f>
        <v>146</v>
      </c>
      <c r="D5603" s="9"/>
    </row>
    <row r="5604">
      <c r="A5604" s="10">
        <f>IF(my_protein!J5603 = my_protein!J5604, IF(my_protein!H5604 - my_protein!I5603 &lt; 100, A5603, A5603 + 1), A5603 + 1)</f>
        <v>3711</v>
      </c>
      <c r="B5604" s="10">
        <f>IF(my_protein!I5603 - my_protein!H5604 &gt; 0, my_protein!I5603 - my_protein!H5604, 0)</f>
        <v>0</v>
      </c>
      <c r="C5604">
        <f>IF(my_protein!B5604 = "with_protein", my_protein!S5604, "")</f>
        <v>387</v>
      </c>
      <c r="D5604" s="9"/>
    </row>
    <row r="5605">
      <c r="A5605" s="10">
        <f>IF(my_protein!J5604 = my_protein!J5605, IF(my_protein!H5605 - my_protein!I5604 &lt; 100, A5604, A5604 + 1), A5604 + 1)</f>
        <v>3712</v>
      </c>
      <c r="B5605" s="10">
        <f>IF(my_protein!I5604 - my_protein!H5605 &gt; 0, my_protein!I5604 - my_protein!H5605, 0)</f>
        <v>0</v>
      </c>
      <c r="C5605">
        <f>IF(my_protein!B5605 = "with_protein", my_protein!S5605, "")</f>
        <v>519</v>
      </c>
      <c r="D5605" s="9"/>
    </row>
    <row r="5606">
      <c r="A5606" s="10">
        <f>IF(my_protein!J5605 = my_protein!J5606, IF(my_protein!H5606 - my_protein!I5605 &lt; 100, A5605, A5605 + 1), A5605 + 1)</f>
        <v>3712</v>
      </c>
      <c r="B5606" s="10">
        <f>IF(my_protein!I5605 - my_protein!H5606 &gt; 0, my_protein!I5605 - my_protein!H5606, 0)</f>
        <v>0</v>
      </c>
      <c r="C5606">
        <f>IF(my_protein!B5606 = "with_protein", my_protein!S5606, "")</f>
        <v>440</v>
      </c>
      <c r="D5606" s="9"/>
    </row>
    <row r="5607">
      <c r="A5607" s="10">
        <f>IF(my_protein!J5606 = my_protein!J5607, IF(my_protein!H5607 - my_protein!I5606 &lt; 100, A5606, A5606 + 1), A5606 + 1)</f>
        <v>3712</v>
      </c>
      <c r="B5607" s="10">
        <f>IF(my_protein!I5606 - my_protein!H5607 &gt; 0, my_protein!I5606 - my_protein!H5607, 0)</f>
        <v>3</v>
      </c>
      <c r="C5607">
        <f>IF(my_protein!B5607 = "with_protein", my_protein!S5607, "")</f>
        <v>588</v>
      </c>
      <c r="D5607" s="9"/>
    </row>
    <row r="5608">
      <c r="A5608" s="10">
        <f>IF(my_protein!J5607 = my_protein!J5608, IF(my_protein!H5608 - my_protein!I5607 &lt; 100, A5607, A5607 + 1), A5607 + 1)</f>
        <v>3712</v>
      </c>
      <c r="B5608" s="10">
        <f>IF(my_protein!I5607 - my_protein!H5608 &gt; 0, my_protein!I5607 - my_protein!H5608, 0)</f>
        <v>10</v>
      </c>
      <c r="C5608">
        <f>IF(my_protein!B5608 = "with_protein", my_protein!S5608, "")</f>
        <v>266</v>
      </c>
      <c r="D5608" s="9"/>
    </row>
    <row r="5609">
      <c r="A5609" s="10">
        <f>IF(my_protein!J5608 = my_protein!J5609, IF(my_protein!H5609 - my_protein!I5608 &lt; 100, A5608, A5608 + 1), A5608 + 1)</f>
        <v>3712</v>
      </c>
      <c r="B5609" s="10">
        <f>IF(my_protein!I5608 - my_protein!H5609 &gt; 0, my_protein!I5608 - my_protein!H5609, 0)</f>
        <v>3</v>
      </c>
      <c r="C5609" t="str">
        <f>IF(my_protein!B5609 = "with_protein", my_protein!S5609, "")</f>
        <v/>
      </c>
      <c r="D5609" s="9"/>
    </row>
    <row r="5610">
      <c r="A5610" s="10">
        <f>IF(my_protein!J5609 = my_protein!J5610, IF(my_protein!H5610 - my_protein!I5609 &lt; 100, A5609, A5609 + 1), A5609 + 1)</f>
        <v>3713</v>
      </c>
      <c r="B5610" s="10">
        <f>IF(my_protein!I5609 - my_protein!H5610 &gt; 0, my_protein!I5609 - my_protein!H5610, 0)</f>
        <v>0</v>
      </c>
      <c r="C5610">
        <f>IF(my_protein!B5610 = "with_protein", my_protein!S5610, "")</f>
        <v>229</v>
      </c>
      <c r="D5610" s="9"/>
    </row>
    <row r="5611">
      <c r="A5611" s="10">
        <f>IF(my_protein!J5610 = my_protein!J5611, IF(my_protein!H5611 - my_protein!I5610 &lt; 100, A5610, A5610 + 1), A5610 + 1)</f>
        <v>3713</v>
      </c>
      <c r="B5611" s="10">
        <f>IF(my_protein!I5610 - my_protein!H5611 &gt; 0, my_protein!I5610 - my_protein!H5611, 0)</f>
        <v>3</v>
      </c>
      <c r="C5611">
        <f>IF(my_protein!B5611 = "with_protein", my_protein!S5611, "")</f>
        <v>393</v>
      </c>
      <c r="D5611" s="9"/>
    </row>
    <row r="5612">
      <c r="A5612" s="10">
        <f>IF(my_protein!J5611 = my_protein!J5612, IF(my_protein!H5612 - my_protein!I5611 &lt; 100, A5611, A5611 + 1), A5611 + 1)</f>
        <v>3714</v>
      </c>
      <c r="B5612" s="10">
        <f>IF(my_protein!I5611 - my_protein!H5612 &gt; 0, my_protein!I5611 - my_protein!H5612, 0)</f>
        <v>23</v>
      </c>
      <c r="C5612">
        <f>IF(my_protein!B5612 = "with_protein", my_protein!S5612, "")</f>
        <v>360</v>
      </c>
      <c r="D5612" s="9"/>
    </row>
    <row r="5613">
      <c r="A5613" s="10">
        <f>IF(my_protein!J5612 = my_protein!J5613, IF(my_protein!H5613 - my_protein!I5612 &lt; 100, A5612, A5612 + 1), A5612 + 1)</f>
        <v>3715</v>
      </c>
      <c r="B5613" s="10">
        <f>IF(my_protein!I5612 - my_protein!H5613 &gt; 0, my_protein!I5612 - my_protein!H5613, 0)</f>
        <v>0</v>
      </c>
      <c r="C5613">
        <f>IF(my_protein!B5613 = "with_protein", my_protein!S5613, "")</f>
        <v>295</v>
      </c>
      <c r="D5613" s="9"/>
    </row>
    <row r="5614">
      <c r="A5614" s="10">
        <f>IF(my_protein!J5613 = my_protein!J5614, IF(my_protein!H5614 - my_protein!I5613 &lt; 100, A5613, A5613 + 1), A5613 + 1)</f>
        <v>3716</v>
      </c>
      <c r="B5614" s="10">
        <f>IF(my_protein!I5613 - my_protein!H5614 &gt; 0, my_protein!I5613 - my_protein!H5614, 0)</f>
        <v>0</v>
      </c>
      <c r="C5614">
        <f>IF(my_protein!B5614 = "with_protein", my_protein!S5614, "")</f>
        <v>297</v>
      </c>
      <c r="D5614" s="9"/>
    </row>
    <row r="5615">
      <c r="A5615" s="10">
        <f>IF(my_protein!J5614 = my_protein!J5615, IF(my_protein!H5615 - my_protein!I5614 &lt; 100, A5614, A5614 + 1), A5614 + 1)</f>
        <v>3717</v>
      </c>
      <c r="B5615" s="10">
        <f>IF(my_protein!I5614 - my_protein!H5615 &gt; 0, my_protein!I5614 - my_protein!H5615, 0)</f>
        <v>0</v>
      </c>
      <c r="C5615">
        <f>IF(my_protein!B5615 = "with_protein", my_protein!S5615, "")</f>
        <v>532</v>
      </c>
      <c r="D5615" s="9"/>
    </row>
    <row r="5616">
      <c r="A5616" s="10">
        <f>IF(my_protein!J5615 = my_protein!J5616, IF(my_protein!H5616 - my_protein!I5615 &lt; 100, A5615, A5615 + 1), A5615 + 1)</f>
        <v>3718</v>
      </c>
      <c r="B5616" s="10">
        <f>IF(my_protein!I5615 - my_protein!H5616 &gt; 0, my_protein!I5615 - my_protein!H5616, 0)</f>
        <v>0</v>
      </c>
      <c r="C5616">
        <f>IF(my_protein!B5616 = "with_protein", my_protein!S5616, "")</f>
        <v>93</v>
      </c>
      <c r="D5616" s="9"/>
    </row>
    <row r="5617">
      <c r="A5617" s="10">
        <f>IF(my_protein!J5616 = my_protein!J5617, IF(my_protein!H5617 - my_protein!I5616 &lt; 100, A5616, A5616 + 1), A5616 + 1)</f>
        <v>3719</v>
      </c>
      <c r="B5617" s="10">
        <f>IF(my_protein!I5616 - my_protein!H5617 &gt; 0, my_protein!I5616 - my_protein!H5617, 0)</f>
        <v>0</v>
      </c>
      <c r="C5617">
        <f>IF(my_protein!B5617 = "with_protein", my_protein!S5617, "")</f>
        <v>266</v>
      </c>
      <c r="D5617" s="9"/>
    </row>
    <row r="5618">
      <c r="A5618" s="10">
        <f>IF(my_protein!J5617 = my_protein!J5618, IF(my_protein!H5618 - my_protein!I5617 &lt; 100, A5617, A5617 + 1), A5617 + 1)</f>
        <v>3720</v>
      </c>
      <c r="B5618" s="10">
        <f>IF(my_protein!I5617 - my_protein!H5618 &gt; 0, my_protein!I5617 - my_protein!H5618, 0)</f>
        <v>0</v>
      </c>
      <c r="C5618">
        <f>IF(my_protein!B5618 = "with_protein", my_protein!S5618, "")</f>
        <v>159</v>
      </c>
      <c r="D5618" s="9"/>
    </row>
    <row r="5619">
      <c r="A5619" s="10">
        <f>IF(my_protein!J5618 = my_protein!J5619, IF(my_protein!H5619 - my_protein!I5618 &lt; 100, A5618, A5618 + 1), A5618 + 1)</f>
        <v>3720</v>
      </c>
      <c r="B5619" s="10">
        <f>IF(my_protein!I5618 - my_protein!H5619 &gt; 0, my_protein!I5618 - my_protein!H5619, 0)</f>
        <v>0</v>
      </c>
      <c r="C5619">
        <f>IF(my_protein!B5619 = "with_protein", my_protein!S5619, "")</f>
        <v>61</v>
      </c>
      <c r="D5619" s="9"/>
    </row>
    <row r="5620">
      <c r="A5620" s="10">
        <f>IF(my_protein!J5619 = my_protein!J5620, IF(my_protein!H5620 - my_protein!I5619 &lt; 100, A5619, A5619 + 1), A5619 + 1)</f>
        <v>3720</v>
      </c>
      <c r="B5620" s="10">
        <f>IF(my_protein!I5619 - my_protein!H5620 &gt; 0, my_protein!I5619 - my_protein!H5620, 0)</f>
        <v>0</v>
      </c>
      <c r="C5620">
        <f>IF(my_protein!B5620 = "with_protein", my_protein!S5620, "")</f>
        <v>110</v>
      </c>
      <c r="D5620" s="9"/>
    </row>
    <row r="5621">
      <c r="A5621" s="10">
        <f>IF(my_protein!J5620 = my_protein!J5621, IF(my_protein!H5621 - my_protein!I5620 &lt; 100, A5620, A5620 + 1), A5620 + 1)</f>
        <v>3720</v>
      </c>
      <c r="B5621" s="10">
        <f>IF(my_protein!I5620 - my_protein!H5621 &gt; 0, my_protein!I5620 - my_protein!H5621, 0)</f>
        <v>0</v>
      </c>
      <c r="C5621">
        <f>IF(my_protein!B5621 = "with_protein", my_protein!S5621, "")</f>
        <v>173</v>
      </c>
      <c r="D5621" s="9"/>
    </row>
    <row r="5622">
      <c r="A5622" s="10">
        <f>IF(my_protein!J5621 = my_protein!J5622, IF(my_protein!H5622 - my_protein!I5621 &lt; 100, A5621, A5621 + 1), A5621 + 1)</f>
        <v>3720</v>
      </c>
      <c r="B5622" s="10">
        <f>IF(my_protein!I5621 - my_protein!H5622 &gt; 0, my_protein!I5621 - my_protein!H5622, 0)</f>
        <v>3</v>
      </c>
      <c r="C5622">
        <f>IF(my_protein!B5622 = "with_protein", my_protein!S5622, "")</f>
        <v>211</v>
      </c>
      <c r="D5622" s="9"/>
    </row>
    <row r="5623">
      <c r="A5623" s="10">
        <f>IF(my_protein!J5622 = my_protein!J5623, IF(my_protein!H5623 - my_protein!I5622 &lt; 100, A5622, A5622 + 1), A5622 + 1)</f>
        <v>3721</v>
      </c>
      <c r="B5623" s="10">
        <f>IF(my_protein!I5622 - my_protein!H5623 &gt; 0, my_protein!I5622 - my_protein!H5623, 0)</f>
        <v>0</v>
      </c>
      <c r="C5623">
        <f>IF(my_protein!B5623 = "with_protein", my_protein!S5623, "")</f>
        <v>251</v>
      </c>
      <c r="D5623" s="9"/>
    </row>
    <row r="5624">
      <c r="A5624" s="10">
        <f>IF(my_protein!J5623 = my_protein!J5624, IF(my_protein!H5624 - my_protein!I5623 &lt; 100, A5623, A5623 + 1), A5623 + 1)</f>
        <v>3721</v>
      </c>
      <c r="B5624" s="10">
        <f>IF(my_protein!I5623 - my_protein!H5624 &gt; 0, my_protein!I5623 - my_protein!H5624, 0)</f>
        <v>0</v>
      </c>
      <c r="C5624">
        <f>IF(my_protein!B5624 = "with_protein", my_protein!S5624, "")</f>
        <v>505</v>
      </c>
      <c r="D5624" s="9"/>
    </row>
    <row r="5625">
      <c r="A5625" s="10">
        <f>IF(my_protein!J5624 = my_protein!J5625, IF(my_protein!H5625 - my_protein!I5624 &lt; 100, A5624, A5624 + 1), A5624 + 1)</f>
        <v>3722</v>
      </c>
      <c r="B5625" s="10">
        <f>IF(my_protein!I5624 - my_protein!H5625 &gt; 0, my_protein!I5624 - my_protein!H5625, 0)</f>
        <v>0</v>
      </c>
      <c r="C5625">
        <f>IF(my_protein!B5625 = "with_protein", my_protein!S5625, "")</f>
        <v>766</v>
      </c>
      <c r="D5625" s="9"/>
    </row>
    <row r="5626">
      <c r="A5626" s="10">
        <f>IF(my_protein!J5625 = my_protein!J5626, IF(my_protein!H5626 - my_protein!I5625 &lt; 100, A5625, A5625 + 1), A5625 + 1)</f>
        <v>3723</v>
      </c>
      <c r="B5626" s="10">
        <f>IF(my_protein!I5625 - my_protein!H5626 &gt; 0, my_protein!I5625 - my_protein!H5626, 0)</f>
        <v>0</v>
      </c>
      <c r="C5626">
        <f>IF(my_protein!B5626 = "with_protein", my_protein!S5626, "")</f>
        <v>263</v>
      </c>
      <c r="D5626" s="9"/>
    </row>
    <row r="5627">
      <c r="A5627" s="10">
        <f>IF(my_protein!J5626 = my_protein!J5627, IF(my_protein!H5627 - my_protein!I5626 &lt; 100, A5626, A5626 + 1), A5626 + 1)</f>
        <v>3723</v>
      </c>
      <c r="B5627" s="10">
        <f>IF(my_protein!I5626 - my_protein!H5627 &gt; 0, my_protein!I5626 - my_protein!H5627, 0)</f>
        <v>0</v>
      </c>
      <c r="C5627">
        <f>IF(my_protein!B5627 = "with_protein", my_protein!S5627, "")</f>
        <v>329</v>
      </c>
      <c r="D5627" s="9"/>
    </row>
    <row r="5628">
      <c r="A5628" s="10">
        <f>IF(my_protein!J5627 = my_protein!J5628, IF(my_protein!H5628 - my_protein!I5627 &lt; 100, A5627, A5627 + 1), A5627 + 1)</f>
        <v>3724</v>
      </c>
      <c r="B5628" s="10">
        <f>IF(my_protein!I5627 - my_protein!H5628 &gt; 0, my_protein!I5627 - my_protein!H5628, 0)</f>
        <v>0</v>
      </c>
      <c r="C5628">
        <f>IF(my_protein!B5628 = "with_protein", my_protein!S5628, "")</f>
        <v>347</v>
      </c>
      <c r="D5628" s="9"/>
    </row>
    <row r="5629">
      <c r="A5629" s="10">
        <f>IF(my_protein!J5628 = my_protein!J5629, IF(my_protein!H5629 - my_protein!I5628 &lt; 100, A5628, A5628 + 1), A5628 + 1)</f>
        <v>3725</v>
      </c>
      <c r="B5629" s="10">
        <f>IF(my_protein!I5628 - my_protein!H5629 &gt; 0, my_protein!I5628 - my_protein!H5629, 0)</f>
        <v>0</v>
      </c>
      <c r="C5629">
        <f>IF(my_protein!B5629 = "with_protein", my_protein!S5629, "")</f>
        <v>150</v>
      </c>
      <c r="D5629" s="9"/>
    </row>
    <row r="5630">
      <c r="A5630" s="10">
        <f>IF(my_protein!J5629 = my_protein!J5630, IF(my_protein!H5630 - my_protein!I5629 &lt; 100, A5629, A5629 + 1), A5629 + 1)</f>
        <v>3725</v>
      </c>
      <c r="B5630" s="10">
        <f>IF(my_protein!I5629 - my_protein!H5630 &gt; 0, my_protein!I5629 - my_protein!H5630, 0)</f>
        <v>3</v>
      </c>
      <c r="C5630">
        <f>IF(my_protein!B5630 = "with_protein", my_protein!S5630, "")</f>
        <v>535</v>
      </c>
      <c r="D5630" s="9"/>
    </row>
    <row r="5631">
      <c r="A5631" s="10">
        <f>IF(my_protein!J5630 = my_protein!J5631, IF(my_protein!H5631 - my_protein!I5630 &lt; 100, A5630, A5630 + 1), A5630 + 1)</f>
        <v>3725</v>
      </c>
      <c r="B5631" s="10">
        <f>IF(my_protein!I5630 - my_protein!H5631 &gt; 0, my_protein!I5630 - my_protein!H5631, 0)</f>
        <v>3</v>
      </c>
      <c r="C5631">
        <f>IF(my_protein!B5631 = "with_protein", my_protein!S5631, "")</f>
        <v>365</v>
      </c>
      <c r="D5631" s="9"/>
    </row>
    <row r="5632">
      <c r="A5632" s="10">
        <f>IF(my_protein!J5631 = my_protein!J5632, IF(my_protein!H5632 - my_protein!I5631 &lt; 100, A5631, A5631 + 1), A5631 + 1)</f>
        <v>3726</v>
      </c>
      <c r="B5632" s="10">
        <f>IF(my_protein!I5631 - my_protein!H5632 &gt; 0, my_protein!I5631 - my_protein!H5632, 0)</f>
        <v>0</v>
      </c>
      <c r="C5632">
        <f>IF(my_protein!B5632 = "with_protein", my_protein!S5632, "")</f>
        <v>100</v>
      </c>
      <c r="D5632" s="9"/>
    </row>
    <row r="5633">
      <c r="A5633" s="10">
        <f>IF(my_protein!J5632 = my_protein!J5633, IF(my_protein!H5633 - my_protein!I5632 &lt; 100, A5632, A5632 + 1), A5632 + 1)</f>
        <v>3727</v>
      </c>
      <c r="B5633" s="10">
        <f>IF(my_protein!I5632 - my_protein!H5633 &gt; 0, my_protein!I5632 - my_protein!H5633, 0)</f>
        <v>0</v>
      </c>
      <c r="C5633">
        <f>IF(my_protein!B5633 = "with_protein", my_protein!S5633, "")</f>
        <v>130</v>
      </c>
      <c r="D5633" s="9"/>
    </row>
    <row r="5634">
      <c r="A5634" s="10">
        <f>IF(my_protein!J5633 = my_protein!J5634, IF(my_protein!H5634 - my_protein!I5633 &lt; 100, A5633, A5633 + 1), A5633 + 1)</f>
        <v>3728</v>
      </c>
      <c r="B5634" s="10">
        <f>IF(my_protein!I5633 - my_protein!H5634 &gt; 0, my_protein!I5633 - my_protein!H5634, 0)</f>
        <v>0</v>
      </c>
      <c r="C5634">
        <f>IF(my_protein!B5634 = "with_protein", my_protein!S5634, "")</f>
        <v>182</v>
      </c>
      <c r="D5634" s="9"/>
    </row>
    <row r="5635">
      <c r="A5635" s="10">
        <f>IF(my_protein!J5634 = my_protein!J5635, IF(my_protein!H5635 - my_protein!I5634 &lt; 100, A5634, A5634 + 1), A5634 + 1)</f>
        <v>3728</v>
      </c>
      <c r="B5635" s="10">
        <f>IF(my_protein!I5634 - my_protein!H5635 &gt; 0, my_protein!I5634 - my_protein!H5635, 0)</f>
        <v>0</v>
      </c>
      <c r="C5635">
        <f>IF(my_protein!B5635 = "with_protein", my_protein!S5635, "")</f>
        <v>465</v>
      </c>
      <c r="D5635" s="9"/>
    </row>
    <row r="5636">
      <c r="A5636" s="10">
        <f>IF(my_protein!J5635 = my_protein!J5636, IF(my_protein!H5636 - my_protein!I5635 &lt; 100, A5635, A5635 + 1), A5635 + 1)</f>
        <v>3728</v>
      </c>
      <c r="B5636" s="10">
        <f>IF(my_protein!I5635 - my_protein!H5636 &gt; 0, my_protein!I5635 - my_protein!H5636, 0)</f>
        <v>3</v>
      </c>
      <c r="C5636">
        <f>IF(my_protein!B5636 = "with_protein", my_protein!S5636, "")</f>
        <v>508</v>
      </c>
      <c r="D5636" s="9"/>
    </row>
    <row r="5637">
      <c r="A5637" s="10">
        <f>IF(my_protein!J5636 = my_protein!J5637, IF(my_protein!H5637 - my_protein!I5636 &lt; 100, A5636, A5636 + 1), A5636 + 1)</f>
        <v>3729</v>
      </c>
      <c r="B5637" s="10">
        <f>IF(my_protein!I5636 - my_protein!H5637 &gt; 0, my_protein!I5636 - my_protein!H5637, 0)</f>
        <v>0</v>
      </c>
      <c r="C5637">
        <f>IF(my_protein!B5637 = "with_protein", my_protein!S5637, "")</f>
        <v>376</v>
      </c>
      <c r="D5637" s="9"/>
    </row>
    <row r="5638">
      <c r="A5638" s="10">
        <f>IF(my_protein!J5637 = my_protein!J5638, IF(my_protein!H5638 - my_protein!I5637 &lt; 100, A5637, A5637 + 1), A5637 + 1)</f>
        <v>3730</v>
      </c>
      <c r="B5638" s="10">
        <f>IF(my_protein!I5637 - my_protein!H5638 &gt; 0, my_protein!I5637 - my_protein!H5638, 0)</f>
        <v>0</v>
      </c>
      <c r="C5638">
        <f>IF(my_protein!B5638 = "with_protein", my_protein!S5638, "")</f>
        <v>239</v>
      </c>
      <c r="D5638" s="9"/>
    </row>
    <row r="5639">
      <c r="A5639" s="10">
        <f>IF(my_protein!J5638 = my_protein!J5639, IF(my_protein!H5639 - my_protein!I5638 &lt; 100, A5638, A5638 + 1), A5638 + 1)</f>
        <v>3730</v>
      </c>
      <c r="B5639" s="10">
        <f>IF(my_protein!I5638 - my_protein!H5639 &gt; 0, my_protein!I5638 - my_protein!H5639, 0)</f>
        <v>0</v>
      </c>
      <c r="C5639">
        <f>IF(my_protein!B5639 = "with_protein", my_protein!S5639, "")</f>
        <v>255</v>
      </c>
      <c r="D5639" s="9"/>
    </row>
    <row r="5640">
      <c r="A5640" s="10">
        <f>IF(my_protein!J5639 = my_protein!J5640, IF(my_protein!H5640 - my_protein!I5639 &lt; 100, A5639, A5639 + 1), A5639 + 1)</f>
        <v>3731</v>
      </c>
      <c r="B5640" s="10">
        <f>IF(my_protein!I5639 - my_protein!H5640 &gt; 0, my_protein!I5639 - my_protein!H5640, 0)</f>
        <v>0</v>
      </c>
      <c r="C5640">
        <f>IF(my_protein!B5640 = "with_protein", my_protein!S5640, "")</f>
        <v>223</v>
      </c>
      <c r="D5640" s="9"/>
    </row>
    <row r="5641">
      <c r="A5641" s="10">
        <f>IF(my_protein!J5640 = my_protein!J5641, IF(my_protein!H5641 - my_protein!I5640 &lt; 100, A5640, A5640 + 1), A5640 + 1)</f>
        <v>3732</v>
      </c>
      <c r="B5641" s="10">
        <f>IF(my_protein!I5640 - my_protein!H5641 &gt; 0, my_protein!I5640 - my_protein!H5641, 0)</f>
        <v>0</v>
      </c>
      <c r="C5641">
        <f>IF(my_protein!B5641 = "with_protein", my_protein!S5641, "")</f>
        <v>437</v>
      </c>
      <c r="D5641" s="9"/>
    </row>
    <row r="5642">
      <c r="A5642" s="10">
        <f>IF(my_protein!J5641 = my_protein!J5642, IF(my_protein!H5642 - my_protein!I5641 &lt; 100, A5641, A5641 + 1), A5641 + 1)</f>
        <v>3733</v>
      </c>
      <c r="B5642" s="10">
        <f>IF(my_protein!I5641 - my_protein!H5642 &gt; 0, my_protein!I5641 - my_protein!H5642, 0)</f>
        <v>0</v>
      </c>
      <c r="C5642">
        <f>IF(my_protein!B5642 = "with_protein", my_protein!S5642, "")</f>
        <v>175</v>
      </c>
      <c r="D5642" s="9"/>
    </row>
    <row r="5643">
      <c r="A5643" s="10">
        <f>IF(my_protein!J5642 = my_protein!J5643, IF(my_protein!H5643 - my_protein!I5642 &lt; 100, A5642, A5642 + 1), A5642 + 1)</f>
        <v>3734</v>
      </c>
      <c r="B5643" s="10">
        <f>IF(my_protein!I5642 - my_protein!H5643 &gt; 0, my_protein!I5642 - my_protein!H5643, 0)</f>
        <v>0</v>
      </c>
      <c r="C5643">
        <f>IF(my_protein!B5643 = "with_protein", my_protein!S5643, "")</f>
        <v>420</v>
      </c>
      <c r="D5643" s="9"/>
    </row>
    <row r="5644">
      <c r="A5644" s="10">
        <f>IF(my_protein!J5643 = my_protein!J5644, IF(my_protein!H5644 - my_protein!I5643 &lt; 100, A5643, A5643 + 1), A5643 + 1)</f>
        <v>3735</v>
      </c>
      <c r="B5644" s="10">
        <f>IF(my_protein!I5643 - my_protein!H5644 &gt; 0, my_protein!I5643 - my_protein!H5644, 0)</f>
        <v>0</v>
      </c>
      <c r="C5644">
        <f>IF(my_protein!B5644 = "with_protein", my_protein!S5644, "")</f>
        <v>913</v>
      </c>
      <c r="D5644" s="9"/>
    </row>
    <row r="5645">
      <c r="A5645" s="10">
        <f>IF(my_protein!J5644 = my_protein!J5645, IF(my_protein!H5645 - my_protein!I5644 &lt; 100, A5644, A5644 + 1), A5644 + 1)</f>
        <v>3736</v>
      </c>
      <c r="B5645" s="10">
        <f>IF(my_protein!I5644 - my_protein!H5645 &gt; 0, my_protein!I5644 - my_protein!H5645, 0)</f>
        <v>0</v>
      </c>
      <c r="C5645">
        <f>IF(my_protein!B5645 = "with_protein", my_protein!S5645, "")</f>
        <v>379</v>
      </c>
      <c r="D5645" s="9"/>
    </row>
    <row r="5646">
      <c r="A5646" s="10">
        <f>IF(my_protein!J5645 = my_protein!J5646, IF(my_protein!H5646 - my_protein!I5645 &lt; 100, A5645, A5645 + 1), A5645 + 1)</f>
        <v>3736</v>
      </c>
      <c r="B5646" s="10">
        <f>IF(my_protein!I5645 - my_protein!H5646 &gt; 0, my_protein!I5645 - my_protein!H5646, 0)</f>
        <v>7</v>
      </c>
      <c r="C5646">
        <f>IF(my_protein!B5646 = "with_protein", my_protein!S5646, "")</f>
        <v>215</v>
      </c>
      <c r="D5646" s="9"/>
    </row>
    <row r="5647">
      <c r="A5647" s="10">
        <f>IF(my_protein!J5646 = my_protein!J5647, IF(my_protein!H5647 - my_protein!I5646 &lt; 100, A5646, A5646 + 1), A5646 + 1)</f>
        <v>3737</v>
      </c>
      <c r="B5647" s="10">
        <f>IF(my_protein!I5646 - my_protein!H5647 &gt; 0, my_protein!I5646 - my_protein!H5647, 0)</f>
        <v>0</v>
      </c>
      <c r="C5647">
        <f>IF(my_protein!B5647 = "with_protein", my_protein!S5647, "")</f>
        <v>266</v>
      </c>
      <c r="D5647" s="9"/>
    </row>
    <row r="5648">
      <c r="A5648" s="10">
        <f>IF(my_protein!J5647 = my_protein!J5648, IF(my_protein!H5648 - my_protein!I5647 &lt; 100, A5647, A5647 + 1), A5647 + 1)</f>
        <v>3738</v>
      </c>
      <c r="B5648" s="10">
        <f>IF(my_protein!I5647 - my_protein!H5648 &gt; 0, my_protein!I5647 - my_protein!H5648, 0)</f>
        <v>0</v>
      </c>
      <c r="C5648">
        <f>IF(my_protein!B5648 = "with_protein", my_protein!S5648, "")</f>
        <v>263</v>
      </c>
      <c r="D5648" s="9"/>
    </row>
    <row r="5649">
      <c r="A5649" s="10">
        <f>IF(my_protein!J5648 = my_protein!J5649, IF(my_protein!H5649 - my_protein!I5648 &lt; 100, A5648, A5648 + 1), A5648 + 1)</f>
        <v>3739</v>
      </c>
      <c r="B5649" s="10">
        <f>IF(my_protein!I5648 - my_protein!H5649 &gt; 0, my_protein!I5648 - my_protein!H5649, 0)</f>
        <v>0</v>
      </c>
      <c r="C5649">
        <f>IF(my_protein!B5649 = "with_protein", my_protein!S5649, "")</f>
        <v>144</v>
      </c>
      <c r="D5649" s="9"/>
    </row>
    <row r="5650">
      <c r="A5650" s="10">
        <f>IF(my_protein!J5649 = my_protein!J5650, IF(my_protein!H5650 - my_protein!I5649 &lt; 100, A5649, A5649 + 1), A5649 + 1)</f>
        <v>3739</v>
      </c>
      <c r="B5650" s="10">
        <f>IF(my_protein!I5649 - my_protein!H5650 &gt; 0, my_protein!I5649 - my_protein!H5650, 0)</f>
        <v>0</v>
      </c>
      <c r="C5650">
        <f>IF(my_protein!B5650 = "with_protein", my_protein!S5650, "")</f>
        <v>344</v>
      </c>
      <c r="D5650" s="9"/>
    </row>
    <row r="5651">
      <c r="A5651" s="10">
        <f>IF(my_protein!J5650 = my_protein!J5651, IF(my_protein!H5651 - my_protein!I5650 &lt; 100, A5650, A5650 + 1), A5650 + 1)</f>
        <v>3740</v>
      </c>
      <c r="B5651" s="10">
        <f>IF(my_protein!I5650 - my_protein!H5651 &gt; 0, my_protein!I5650 - my_protein!H5651, 0)</f>
        <v>0</v>
      </c>
      <c r="C5651">
        <f>IF(my_protein!B5651 = "with_protein", my_protein!S5651, "")</f>
        <v>255</v>
      </c>
      <c r="D5651" s="9"/>
    </row>
    <row r="5652">
      <c r="A5652" s="10">
        <f>IF(my_protein!J5651 = my_protein!J5652, IF(my_protein!H5652 - my_protein!I5651 &lt; 100, A5651, A5651 + 1), A5651 + 1)</f>
        <v>3740</v>
      </c>
      <c r="B5652" s="10">
        <f>IF(my_protein!I5651 - my_protein!H5652 &gt; 0, my_protein!I5651 - my_protein!H5652, 0)</f>
        <v>0</v>
      </c>
      <c r="C5652">
        <f>IF(my_protein!B5652 = "with_protein", my_protein!S5652, "")</f>
        <v>98</v>
      </c>
      <c r="D5652" s="9"/>
    </row>
    <row r="5653">
      <c r="A5653" s="10">
        <f>IF(my_protein!J5652 = my_protein!J5653, IF(my_protein!H5653 - my_protein!I5652 &lt; 100, A5652, A5652 + 1), A5652 + 1)</f>
        <v>3741</v>
      </c>
      <c r="B5653" s="10">
        <f>IF(my_protein!I5652 - my_protein!H5653 &gt; 0, my_protein!I5652 - my_protein!H5653, 0)</f>
        <v>0</v>
      </c>
      <c r="C5653">
        <f>IF(my_protein!B5653 = "with_protein", my_protein!S5653, "")</f>
        <v>628</v>
      </c>
      <c r="D5653" s="9"/>
    </row>
    <row r="5654">
      <c r="A5654" s="10">
        <f>IF(my_protein!J5653 = my_protein!J5654, IF(my_protein!H5654 - my_protein!I5653 &lt; 100, A5653, A5653 + 1), A5653 + 1)</f>
        <v>3742</v>
      </c>
      <c r="B5654" s="10">
        <f>IF(my_protein!I5653 - my_protein!H5654 &gt; 0, my_protein!I5653 - my_protein!H5654, 0)</f>
        <v>0</v>
      </c>
      <c r="C5654">
        <f>IF(my_protein!B5654 = "with_protein", my_protein!S5654, "")</f>
        <v>175</v>
      </c>
      <c r="D5654" s="9"/>
    </row>
    <row r="5655">
      <c r="A5655" s="10">
        <f>IF(my_protein!J5654 = my_protein!J5655, IF(my_protein!H5655 - my_protein!I5654 &lt; 100, A5654, A5654 + 1), A5654 + 1)</f>
        <v>3743</v>
      </c>
      <c r="B5655" s="10">
        <f>IF(my_protein!I5654 - my_protein!H5655 &gt; 0, my_protein!I5654 - my_protein!H5655, 0)</f>
        <v>0</v>
      </c>
      <c r="C5655">
        <f>IF(my_protein!B5655 = "with_protein", my_protein!S5655, "")</f>
        <v>421</v>
      </c>
      <c r="D5655" s="9"/>
    </row>
    <row r="5656">
      <c r="A5656" s="10">
        <f>IF(my_protein!J5655 = my_protein!J5656, IF(my_protein!H5656 - my_protein!I5655 &lt; 100, A5655, A5655 + 1), A5655 + 1)</f>
        <v>3744</v>
      </c>
      <c r="B5656" s="10">
        <f>IF(my_protein!I5655 - my_protein!H5656 &gt; 0, my_protein!I5655 - my_protein!H5656, 0)</f>
        <v>0</v>
      </c>
      <c r="C5656">
        <f>IF(my_protein!B5656 = "with_protein", my_protein!S5656, "")</f>
        <v>436</v>
      </c>
      <c r="D5656" s="9"/>
    </row>
    <row r="5657">
      <c r="A5657" s="10">
        <f>IF(my_protein!J5656 = my_protein!J5657, IF(my_protein!H5657 - my_protein!I5656 &lt; 100, A5656, A5656 + 1), A5656 + 1)</f>
        <v>3744</v>
      </c>
      <c r="B5657" s="10">
        <f>IF(my_protein!I5656 - my_protein!H5657 &gt; 0, my_protein!I5656 - my_protein!H5657, 0)</f>
        <v>0</v>
      </c>
      <c r="C5657">
        <f>IF(my_protein!B5657 = "with_protein", my_protein!S5657, "")</f>
        <v>273</v>
      </c>
      <c r="D5657" s="9"/>
    </row>
    <row r="5658">
      <c r="A5658" s="10">
        <f>IF(my_protein!J5657 = my_protein!J5658, IF(my_protein!H5658 - my_protein!I5657 &lt; 100, A5657, A5657 + 1), A5657 + 1)</f>
        <v>3745</v>
      </c>
      <c r="B5658" s="10">
        <f>IF(my_protein!I5657 - my_protein!H5658 &gt; 0, my_protein!I5657 - my_protein!H5658, 0)</f>
        <v>0</v>
      </c>
      <c r="C5658">
        <f>IF(my_protein!B5658 = "with_protein", my_protein!S5658, "")</f>
        <v>451</v>
      </c>
      <c r="D5658" s="9"/>
    </row>
    <row r="5659">
      <c r="A5659" s="10">
        <f>IF(my_protein!J5658 = my_protein!J5659, IF(my_protein!H5659 - my_protein!I5658 &lt; 100, A5658, A5658 + 1), A5658 + 1)</f>
        <v>3746</v>
      </c>
      <c r="B5659" s="10">
        <f>IF(my_protein!I5658 - my_protein!H5659 &gt; 0, my_protein!I5658 - my_protein!H5659, 0)</f>
        <v>0</v>
      </c>
      <c r="C5659">
        <f>IF(my_protein!B5659 = "with_protein", my_protein!S5659, "")</f>
        <v>169</v>
      </c>
      <c r="D5659" s="9"/>
    </row>
    <row r="5660">
      <c r="A5660" s="10">
        <f>IF(my_protein!J5659 = my_protein!J5660, IF(my_protein!H5660 - my_protein!I5659 &lt; 100, A5659, A5659 + 1), A5659 + 1)</f>
        <v>3746</v>
      </c>
      <c r="B5660" s="10">
        <f>IF(my_protein!I5659 - my_protein!H5660 &gt; 0, my_protein!I5659 - my_protein!H5660, 0)</f>
        <v>0</v>
      </c>
      <c r="C5660">
        <f>IF(my_protein!B5660 = "with_protein", my_protein!S5660, "")</f>
        <v>348</v>
      </c>
      <c r="D5660" s="9"/>
    </row>
    <row r="5661">
      <c r="A5661" s="10">
        <f>IF(my_protein!J5660 = my_protein!J5661, IF(my_protein!H5661 - my_protein!I5660 &lt; 100, A5660, A5660 + 1), A5660 + 1)</f>
        <v>3747</v>
      </c>
      <c r="B5661" s="10">
        <f>IF(my_protein!I5660 - my_protein!H5661 &gt; 0, my_protein!I5660 - my_protein!H5661, 0)</f>
        <v>0</v>
      </c>
      <c r="C5661">
        <f>IF(my_protein!B5661 = "with_protein", my_protein!S5661, "")</f>
        <v>221</v>
      </c>
      <c r="D5661" s="9"/>
    </row>
    <row r="5662">
      <c r="A5662" s="10">
        <f>IF(my_protein!J5661 = my_protein!J5662, IF(my_protein!H5662 - my_protein!I5661 &lt; 100, A5661, A5661 + 1), A5661 + 1)</f>
        <v>3747</v>
      </c>
      <c r="B5662" s="10">
        <f>IF(my_protein!I5661 - my_protein!H5662 &gt; 0, my_protein!I5661 - my_protein!H5662, 0)</f>
        <v>0</v>
      </c>
      <c r="C5662">
        <f>IF(my_protein!B5662 = "with_protein", my_protein!S5662, "")</f>
        <v>205</v>
      </c>
      <c r="D5662" s="9"/>
    </row>
    <row r="5663">
      <c r="A5663" s="10">
        <f>IF(my_protein!J5662 = my_protein!J5663, IF(my_protein!H5663 - my_protein!I5662 &lt; 100, A5662, A5662 + 1), A5662 + 1)</f>
        <v>3748</v>
      </c>
      <c r="B5663" s="10">
        <f>IF(my_protein!I5662 - my_protein!H5663 &gt; 0, my_protein!I5662 - my_protein!H5663, 0)</f>
        <v>0</v>
      </c>
      <c r="C5663">
        <f>IF(my_protein!B5663 = "with_protein", my_protein!S5663, "")</f>
        <v>115</v>
      </c>
      <c r="D5663" s="9"/>
    </row>
    <row r="5664">
      <c r="A5664" s="10">
        <f>IF(my_protein!J5663 = my_protein!J5664, IF(my_protein!H5664 - my_protein!I5663 &lt; 100, A5663, A5663 + 1), A5663 + 1)</f>
        <v>3749</v>
      </c>
      <c r="B5664" s="10">
        <f>IF(my_protein!I5663 - my_protein!H5664 &gt; 0, my_protein!I5663 - my_protein!H5664, 0)</f>
        <v>0</v>
      </c>
      <c r="C5664">
        <f>IF(my_protein!B5664 = "with_protein", my_protein!S5664, "")</f>
        <v>379</v>
      </c>
      <c r="D5664" s="9"/>
    </row>
    <row r="5665">
      <c r="A5665" s="10">
        <f>IF(my_protein!J5664 = my_protein!J5665, IF(my_protein!H5665 - my_protein!I5664 &lt; 100, A5664, A5664 + 1), A5664 + 1)</f>
        <v>3750</v>
      </c>
      <c r="B5665" s="10">
        <f>IF(my_protein!I5664 - my_protein!H5665 &gt; 0, my_protein!I5664 - my_protein!H5665, 0)</f>
        <v>0</v>
      </c>
      <c r="C5665">
        <f>IF(my_protein!B5665 = "with_protein", my_protein!S5665, "")</f>
        <v>69</v>
      </c>
      <c r="D5665" s="9"/>
    </row>
    <row r="5666">
      <c r="A5666" s="10">
        <f>IF(my_protein!J5665 = my_protein!J5666, IF(my_protein!H5666 - my_protein!I5665 &lt; 100, A5665, A5665 + 1), A5665 + 1)</f>
        <v>3750</v>
      </c>
      <c r="B5666" s="10">
        <f>IF(my_protein!I5665 - my_protein!H5666 &gt; 0, my_protein!I5665 - my_protein!H5666, 0)</f>
        <v>43</v>
      </c>
      <c r="C5666">
        <f>IF(my_protein!B5666 = "with_protein", my_protein!S5666, "")</f>
        <v>295</v>
      </c>
      <c r="D5666" s="9"/>
    </row>
    <row r="5667">
      <c r="A5667" s="10">
        <f>IF(my_protein!J5666 = my_protein!J5667, IF(my_protein!H5667 - my_protein!I5666 &lt; 100, A5666, A5666 + 1), A5666 + 1)</f>
        <v>3750</v>
      </c>
      <c r="B5667" s="10">
        <f>IF(my_protein!I5666 - my_protein!H5667 &gt; 0, my_protein!I5666 - my_protein!H5667, 0)</f>
        <v>0</v>
      </c>
      <c r="C5667">
        <f>IF(my_protein!B5667 = "with_protein", my_protein!S5667, "")</f>
        <v>300</v>
      </c>
      <c r="D5667" s="9"/>
    </row>
    <row r="5668">
      <c r="A5668" s="10">
        <f>IF(my_protein!J5667 = my_protein!J5668, IF(my_protein!H5668 - my_protein!I5667 &lt; 100, A5667, A5667 + 1), A5667 + 1)</f>
        <v>3751</v>
      </c>
      <c r="B5668" s="10">
        <f>IF(my_protein!I5667 - my_protein!H5668 &gt; 0, my_protein!I5667 - my_protein!H5668, 0)</f>
        <v>0</v>
      </c>
      <c r="C5668">
        <f>IF(my_protein!B5668 = "with_protein", my_protein!S5668, "")</f>
        <v>490</v>
      </c>
      <c r="D5668" s="9"/>
    </row>
    <row r="5669">
      <c r="A5669" s="10">
        <f>IF(my_protein!J5668 = my_protein!J5669, IF(my_protein!H5669 - my_protein!I5668 &lt; 100, A5668, A5668 + 1), A5668 + 1)</f>
        <v>3752</v>
      </c>
      <c r="B5669" s="10">
        <f>IF(my_protein!I5668 - my_protein!H5669 &gt; 0, my_protein!I5668 - my_protein!H5669, 0)</f>
        <v>0</v>
      </c>
      <c r="C5669">
        <f>IF(my_protein!B5669 = "with_protein", my_protein!S5669, "")</f>
        <v>216</v>
      </c>
      <c r="D5669" s="9"/>
    </row>
    <row r="5670">
      <c r="A5670" s="10">
        <f>IF(my_protein!J5669 = my_protein!J5670, IF(my_protein!H5670 - my_protein!I5669 &lt; 100, A5669, A5669 + 1), A5669 + 1)</f>
        <v>3753</v>
      </c>
      <c r="B5670" s="10">
        <f>IF(my_protein!I5669 - my_protein!H5670 &gt; 0, my_protein!I5669 - my_protein!H5670, 0)</f>
        <v>0</v>
      </c>
      <c r="C5670">
        <f>IF(my_protein!B5670 = "with_protein", my_protein!S5670, "")</f>
        <v>577</v>
      </c>
      <c r="D5670" s="9"/>
    </row>
    <row r="5671">
      <c r="A5671" s="10">
        <f>IF(my_protein!J5670 = my_protein!J5671, IF(my_protein!H5671 - my_protein!I5670 &lt; 100, A5670, A5670 + 1), A5670 + 1)</f>
        <v>3754</v>
      </c>
      <c r="B5671" s="10">
        <f>IF(my_protein!I5670 - my_protein!H5671 &gt; 0, my_protein!I5670 - my_protein!H5671, 0)</f>
        <v>0</v>
      </c>
      <c r="C5671">
        <f>IF(my_protein!B5671 = "with_protein", my_protein!S5671, "")</f>
        <v>373</v>
      </c>
      <c r="D5671" s="9"/>
    </row>
    <row r="5672">
      <c r="A5672" s="10">
        <f>IF(my_protein!J5671 = my_protein!J5672, IF(my_protein!H5672 - my_protein!I5671 &lt; 100, A5671, A5671 + 1), A5671 + 1)</f>
        <v>3755</v>
      </c>
      <c r="B5672" s="10">
        <f>IF(my_protein!I5671 - my_protein!H5672 &gt; 0, my_protein!I5671 - my_protein!H5672, 0)</f>
        <v>0</v>
      </c>
      <c r="C5672">
        <f>IF(my_protein!B5672 = "with_protein", my_protein!S5672, "")</f>
        <v>648</v>
      </c>
      <c r="D5672" s="9"/>
    </row>
    <row r="5673">
      <c r="A5673" s="10">
        <f>IF(my_protein!J5672 = my_protein!J5673, IF(my_protein!H5673 - my_protein!I5672 &lt; 100, A5672, A5672 + 1), A5672 + 1)</f>
        <v>3756</v>
      </c>
      <c r="B5673" s="10">
        <f>IF(my_protein!I5672 - my_protein!H5673 &gt; 0, my_protein!I5672 - my_protein!H5673, 0)</f>
        <v>0</v>
      </c>
      <c r="C5673">
        <f>IF(my_protein!B5673 = "with_protein", my_protein!S5673, "")</f>
        <v>542</v>
      </c>
      <c r="D5673" s="9"/>
    </row>
    <row r="5674">
      <c r="A5674" s="10">
        <f>IF(my_protein!J5673 = my_protein!J5674, IF(my_protein!H5674 - my_protein!I5673 &lt; 100, A5673, A5673 + 1), A5673 + 1)</f>
        <v>3757</v>
      </c>
      <c r="B5674" s="10">
        <f>IF(my_protein!I5673 - my_protein!H5674 &gt; 0, my_protein!I5673 - my_protein!H5674, 0)</f>
        <v>0</v>
      </c>
      <c r="C5674">
        <f>IF(my_protein!B5674 = "with_protein", my_protein!S5674, "")</f>
        <v>207</v>
      </c>
      <c r="D5674" s="9"/>
    </row>
    <row r="5675">
      <c r="A5675" s="10">
        <f>IF(my_protein!J5674 = my_protein!J5675, IF(my_protein!H5675 - my_protein!I5674 &lt; 100, A5674, A5674 + 1), A5674 + 1)</f>
        <v>3758</v>
      </c>
      <c r="B5675" s="10">
        <f>IF(my_protein!I5674 - my_protein!H5675 &gt; 0, my_protein!I5674 - my_protein!H5675, 0)</f>
        <v>0</v>
      </c>
      <c r="C5675">
        <f>IF(my_protein!B5675 = "with_protein", my_protein!S5675, "")</f>
        <v>631</v>
      </c>
      <c r="D5675" s="9"/>
    </row>
    <row r="5676">
      <c r="A5676" s="10">
        <f>IF(my_protein!J5675 = my_protein!J5676, IF(my_protein!H5676 - my_protein!I5675 &lt; 100, A5675, A5675 + 1), A5675 + 1)</f>
        <v>3759</v>
      </c>
      <c r="B5676" s="10">
        <f>IF(my_protein!I5675 - my_protein!H5676 &gt; 0, my_protein!I5675 - my_protein!H5676, 0)</f>
        <v>0</v>
      </c>
      <c r="C5676">
        <f>IF(my_protein!B5676 = "with_protein", my_protein!S5676, "")</f>
        <v>371</v>
      </c>
      <c r="D5676" s="9"/>
    </row>
    <row r="5677">
      <c r="A5677" s="10">
        <f>IF(my_protein!J5676 = my_protein!J5677, IF(my_protein!H5677 - my_protein!I5676 &lt; 100, A5676, A5676 + 1), A5676 + 1)</f>
        <v>3760</v>
      </c>
      <c r="B5677" s="10">
        <f>IF(my_protein!I5676 - my_protein!H5677 &gt; 0, my_protein!I5676 - my_protein!H5677, 0)</f>
        <v>0</v>
      </c>
      <c r="C5677">
        <f>IF(my_protein!B5677 = "with_protein", my_protein!S5677, "")</f>
        <v>384</v>
      </c>
      <c r="D5677" s="9"/>
    </row>
    <row r="5678">
      <c r="A5678" s="10">
        <f>IF(my_protein!J5677 = my_protein!J5678, IF(my_protein!H5678 - my_protein!I5677 &lt; 100, A5677, A5677 + 1), A5677 + 1)</f>
        <v>3760</v>
      </c>
      <c r="B5678" s="10">
        <f>IF(my_protein!I5677 - my_protein!H5678 &gt; 0, my_protein!I5677 - my_protein!H5678, 0)</f>
        <v>3</v>
      </c>
      <c r="C5678">
        <f>IF(my_protein!B5678 = "with_protein", my_protein!S5678, "")</f>
        <v>175</v>
      </c>
      <c r="D5678" s="9"/>
    </row>
    <row r="5679">
      <c r="A5679" s="10">
        <f>IF(my_protein!J5678 = my_protein!J5679, IF(my_protein!H5679 - my_protein!I5678 &lt; 100, A5678, A5678 + 1), A5678 + 1)</f>
        <v>3761</v>
      </c>
      <c r="B5679" s="10">
        <f>IF(my_protein!I5678 - my_protein!H5679 &gt; 0, my_protein!I5678 - my_protein!H5679, 0)</f>
        <v>0</v>
      </c>
      <c r="C5679">
        <f>IF(my_protein!B5679 = "with_protein", my_protein!S5679, "")</f>
        <v>266</v>
      </c>
      <c r="D5679" s="9"/>
    </row>
    <row r="5680">
      <c r="A5680" s="10">
        <f>IF(my_protein!J5679 = my_protein!J5680, IF(my_protein!H5680 - my_protein!I5679 &lt; 100, A5679, A5679 + 1), A5679 + 1)</f>
        <v>3761</v>
      </c>
      <c r="B5680" s="10">
        <f>IF(my_protein!I5679 - my_protein!H5680 &gt; 0, my_protein!I5679 - my_protein!H5680, 0)</f>
        <v>3</v>
      </c>
      <c r="C5680">
        <f>IF(my_protein!B5680 = "with_protein", my_protein!S5680, "")</f>
        <v>257</v>
      </c>
      <c r="D5680" s="9"/>
    </row>
    <row r="5681">
      <c r="A5681" s="10">
        <f>IF(my_protein!J5680 = my_protein!J5681, IF(my_protein!H5681 - my_protein!I5680 &lt; 100, A5680, A5680 + 1), A5680 + 1)</f>
        <v>3761</v>
      </c>
      <c r="B5681" s="10">
        <f>IF(my_protein!I5680 - my_protein!H5681 &gt; 0, my_protein!I5680 - my_protein!H5681, 0)</f>
        <v>0</v>
      </c>
      <c r="C5681">
        <f>IF(my_protein!B5681 = "with_protein", my_protein!S5681, "")</f>
        <v>428</v>
      </c>
      <c r="D5681" s="9"/>
    </row>
    <row r="5682">
      <c r="A5682" s="10">
        <f>IF(my_protein!J5681 = my_protein!J5682, IF(my_protein!H5682 - my_protein!I5681 &lt; 100, A5681, A5681 + 1), A5681 + 1)</f>
        <v>3762</v>
      </c>
      <c r="B5682" s="10">
        <f>IF(my_protein!I5681 - my_protein!H5682 &gt; 0, my_protein!I5681 - my_protein!H5682, 0)</f>
        <v>0</v>
      </c>
      <c r="C5682">
        <f>IF(my_protein!B5682 = "with_protein", my_protein!S5682, "")</f>
        <v>325</v>
      </c>
      <c r="D5682" s="9"/>
    </row>
    <row r="5683">
      <c r="A5683" s="10">
        <f>IF(my_protein!J5682 = my_protein!J5683, IF(my_protein!H5683 - my_protein!I5682 &lt; 100, A5682, A5682 + 1), A5682 + 1)</f>
        <v>3763</v>
      </c>
      <c r="B5683" s="10">
        <f>IF(my_protein!I5682 - my_protein!H5683 &gt; 0, my_protein!I5682 - my_protein!H5683, 0)</f>
        <v>0</v>
      </c>
      <c r="C5683">
        <f>IF(my_protein!B5683 = "with_protein", my_protein!S5683, "")</f>
        <v>120</v>
      </c>
      <c r="D5683" s="9"/>
    </row>
    <row r="5684">
      <c r="A5684" s="10">
        <f>IF(my_protein!J5683 = my_protein!J5684, IF(my_protein!H5684 - my_protein!I5683 &lt; 100, A5683, A5683 + 1), A5683 + 1)</f>
        <v>3764</v>
      </c>
      <c r="B5684" s="10">
        <f>IF(my_protein!I5683 - my_protein!H5684 &gt; 0, my_protein!I5683 - my_protein!H5684, 0)</f>
        <v>0</v>
      </c>
      <c r="C5684">
        <f>IF(my_protein!B5684 = "with_protein", my_protein!S5684, "")</f>
        <v>525</v>
      </c>
      <c r="D5684" s="9"/>
    </row>
    <row r="5685">
      <c r="A5685" s="10">
        <f>IF(my_protein!J5684 = my_protein!J5685, IF(my_protein!H5685 - my_protein!I5684 &lt; 100, A5684, A5684 + 1), A5684 + 1)</f>
        <v>3764</v>
      </c>
      <c r="B5685" s="10">
        <f>IF(my_protein!I5684 - my_protein!H5685 &gt; 0, my_protein!I5684 - my_protein!H5685, 0)</f>
        <v>0</v>
      </c>
      <c r="C5685">
        <f>IF(my_protein!B5685 = "with_protein", my_protein!S5685, "")</f>
        <v>677</v>
      </c>
      <c r="D5685" s="9"/>
    </row>
    <row r="5686">
      <c r="A5686" s="10">
        <f>IF(my_protein!J5685 = my_protein!J5686, IF(my_protein!H5686 - my_protein!I5685 &lt; 100, A5685, A5685 + 1), A5685 + 1)</f>
        <v>3765</v>
      </c>
      <c r="B5686" s="10">
        <f>IF(my_protein!I5685 - my_protein!H5686 &gt; 0, my_protein!I5685 - my_protein!H5686, 0)</f>
        <v>0</v>
      </c>
      <c r="C5686">
        <f>IF(my_protein!B5686 = "with_protein", my_protein!S5686, "")</f>
        <v>361</v>
      </c>
      <c r="D5686" s="9"/>
    </row>
    <row r="5687">
      <c r="A5687" s="10">
        <f>IF(my_protein!J5686 = my_protein!J5687, IF(my_protein!H5687 - my_protein!I5686 &lt; 100, A5686, A5686 + 1), A5686 + 1)</f>
        <v>3766</v>
      </c>
      <c r="B5687" s="10">
        <f>IF(my_protein!I5686 - my_protein!H5687 &gt; 0, my_protein!I5686 - my_protein!H5687, 0)</f>
        <v>0</v>
      </c>
      <c r="C5687">
        <f>IF(my_protein!B5687 = "with_protein", my_protein!S5687, "")</f>
        <v>305</v>
      </c>
      <c r="D5687" s="9"/>
    </row>
    <row r="5688">
      <c r="A5688" s="10">
        <f>IF(my_protein!J5687 = my_protein!J5688, IF(my_protein!H5688 - my_protein!I5687 &lt; 100, A5687, A5687 + 1), A5687 + 1)</f>
        <v>3767</v>
      </c>
      <c r="B5688" s="10">
        <f>IF(my_protein!I5687 - my_protein!H5688 &gt; 0, my_protein!I5687 - my_protein!H5688, 0)</f>
        <v>0</v>
      </c>
      <c r="C5688">
        <f>IF(my_protein!B5688 = "with_protein", my_protein!S5688, "")</f>
        <v>484</v>
      </c>
      <c r="D5688" s="9"/>
    </row>
    <row r="5689">
      <c r="A5689" s="10">
        <f>IF(my_protein!J5688 = my_protein!J5689, IF(my_protein!H5689 - my_protein!I5688 &lt; 100, A5688, A5688 + 1), A5688 + 1)</f>
        <v>3768</v>
      </c>
      <c r="B5689" s="10">
        <f>IF(my_protein!I5688 - my_protein!H5689 &gt; 0, my_protein!I5688 - my_protein!H5689, 0)</f>
        <v>0</v>
      </c>
      <c r="C5689">
        <f>IF(my_protein!B5689 = "with_protein", my_protein!S5689, "")</f>
        <v>259</v>
      </c>
      <c r="D5689" s="9"/>
    </row>
    <row r="5690">
      <c r="A5690" s="10">
        <f>IF(my_protein!J5689 = my_protein!J5690, IF(my_protein!H5690 - my_protein!I5689 &lt; 100, A5689, A5689 + 1), A5689 + 1)</f>
        <v>3768</v>
      </c>
      <c r="B5690" s="10">
        <f>IF(my_protein!I5689 - my_protein!H5690 &gt; 0, my_protein!I5689 - my_protein!H5690, 0)</f>
        <v>0</v>
      </c>
      <c r="C5690">
        <f>IF(my_protein!B5690 = "with_protein", my_protein!S5690, "")</f>
        <v>286</v>
      </c>
      <c r="D5690" s="9"/>
    </row>
    <row r="5691">
      <c r="A5691" s="10">
        <f>IF(my_protein!J5690 = my_protein!J5691, IF(my_protein!H5691 - my_protein!I5690 &lt; 100, A5690, A5690 + 1), A5690 + 1)</f>
        <v>3769</v>
      </c>
      <c r="B5691" s="10">
        <f>IF(my_protein!I5690 - my_protein!H5691 &gt; 0, my_protein!I5690 - my_protein!H5691, 0)</f>
        <v>0</v>
      </c>
      <c r="C5691">
        <f>IF(my_protein!B5691 = "with_protein", my_protein!S5691, "")</f>
        <v>276</v>
      </c>
      <c r="D5691" s="9"/>
    </row>
    <row r="5692">
      <c r="A5692" s="10">
        <f>IF(my_protein!J5691 = my_protein!J5692, IF(my_protein!H5692 - my_protein!I5691 &lt; 100, A5691, A5691 + 1), A5691 + 1)</f>
        <v>3770</v>
      </c>
      <c r="B5692" s="10">
        <f>IF(my_protein!I5691 - my_protein!H5692 &gt; 0, my_protein!I5691 - my_protein!H5692, 0)</f>
        <v>0</v>
      </c>
      <c r="C5692">
        <f>IF(my_protein!B5692 = "with_protein", my_protein!S5692, "")</f>
        <v>108</v>
      </c>
      <c r="D5692" s="9"/>
    </row>
    <row r="5693">
      <c r="A5693" s="10">
        <f>IF(my_protein!J5692 = my_protein!J5693, IF(my_protein!H5693 - my_protein!I5692 &lt; 100, A5692, A5692 + 1), A5692 + 1)</f>
        <v>3771</v>
      </c>
      <c r="B5693" s="10">
        <f>IF(my_protein!I5692 - my_protein!H5693 &gt; 0, my_protein!I5692 - my_protein!H5693, 0)</f>
        <v>0</v>
      </c>
      <c r="C5693">
        <f>IF(my_protein!B5693 = "with_protein", my_protein!S5693, "")</f>
        <v>211</v>
      </c>
      <c r="D5693" s="9"/>
    </row>
    <row r="5694">
      <c r="A5694" s="10">
        <f>IF(my_protein!J5693 = my_protein!J5694, IF(my_protein!H5694 - my_protein!I5693 &lt; 100, A5693, A5693 + 1), A5693 + 1)</f>
        <v>3771</v>
      </c>
      <c r="B5694" s="10">
        <f>IF(my_protein!I5693 - my_protein!H5694 &gt; 0, my_protein!I5693 - my_protein!H5694, 0)</f>
        <v>6</v>
      </c>
      <c r="C5694">
        <f>IF(my_protein!B5694 = "with_protein", my_protein!S5694, "")</f>
        <v>232</v>
      </c>
      <c r="D5694" s="9"/>
    </row>
    <row r="5695">
      <c r="A5695" s="10">
        <f>IF(my_protein!J5694 = my_protein!J5695, IF(my_protein!H5695 - my_protein!I5694 &lt; 100, A5694, A5694 + 1), A5694 + 1)</f>
        <v>3772</v>
      </c>
      <c r="B5695" s="10">
        <f>IF(my_protein!I5694 - my_protein!H5695 &gt; 0, my_protein!I5694 - my_protein!H5695, 0)</f>
        <v>0</v>
      </c>
      <c r="C5695">
        <f>IF(my_protein!B5695 = "with_protein", my_protein!S5695, "")</f>
        <v>268</v>
      </c>
      <c r="D5695" s="9"/>
    </row>
    <row r="5696">
      <c r="A5696" s="10">
        <f>IF(my_protein!J5695 = my_protein!J5696, IF(my_protein!H5696 - my_protein!I5695 &lt; 100, A5695, A5695 + 1), A5695 + 1)</f>
        <v>3773</v>
      </c>
      <c r="B5696" s="10">
        <f>IF(my_protein!I5695 - my_protein!H5696 &gt; 0, my_protein!I5695 - my_protein!H5696, 0)</f>
        <v>0</v>
      </c>
      <c r="C5696">
        <f>IF(my_protein!B5696 = "with_protein", my_protein!S5696, "")</f>
        <v>286</v>
      </c>
      <c r="D5696" s="9"/>
    </row>
    <row r="5697">
      <c r="A5697" s="10">
        <f>IF(my_protein!J5696 = my_protein!J5697, IF(my_protein!H5697 - my_protein!I5696 &lt; 100, A5696, A5696 + 1), A5696 + 1)</f>
        <v>3773</v>
      </c>
      <c r="B5697" s="10">
        <f>IF(my_protein!I5696 - my_protein!H5697 &gt; 0, my_protein!I5696 - my_protein!H5697, 0)</f>
        <v>0</v>
      </c>
      <c r="C5697">
        <f>IF(my_protein!B5697 = "with_protein", my_protein!S5697, "")</f>
        <v>265</v>
      </c>
      <c r="D5697" s="9"/>
    </row>
    <row r="5698">
      <c r="A5698" s="10">
        <f>IF(my_protein!J5697 = my_protein!J5698, IF(my_protein!H5698 - my_protein!I5697 &lt; 100, A5697, A5697 + 1), A5697 + 1)</f>
        <v>3774</v>
      </c>
      <c r="B5698" s="10">
        <f>IF(my_protein!I5697 - my_protein!H5698 &gt; 0, my_protein!I5697 - my_protein!H5698, 0)</f>
        <v>0</v>
      </c>
      <c r="C5698">
        <f>IF(my_protein!B5698 = "with_protein", my_protein!S5698, "")</f>
        <v>346</v>
      </c>
      <c r="D5698" s="9"/>
    </row>
    <row r="5699">
      <c r="A5699" s="10">
        <f>IF(my_protein!J5698 = my_protein!J5699, IF(my_protein!H5699 - my_protein!I5698 &lt; 100, A5698, A5698 + 1), A5698 + 1)</f>
        <v>3775</v>
      </c>
      <c r="B5699" s="10">
        <f>IF(my_protein!I5698 - my_protein!H5699 &gt; 0, my_protein!I5698 - my_protein!H5699, 0)</f>
        <v>0</v>
      </c>
      <c r="C5699">
        <f>IF(my_protein!B5699 = "with_protein", my_protein!S5699, "")</f>
        <v>295</v>
      </c>
      <c r="D5699" s="9"/>
    </row>
    <row r="5700">
      <c r="A5700" s="10">
        <f>IF(my_protein!J5699 = my_protein!J5700, IF(my_protein!H5700 - my_protein!I5699 &lt; 100, A5699, A5699 + 1), A5699 + 1)</f>
        <v>3775</v>
      </c>
      <c r="B5700" s="10">
        <f>IF(my_protein!I5699 - my_protein!H5700 &gt; 0, my_protein!I5699 - my_protein!H5700, 0)</f>
        <v>0</v>
      </c>
      <c r="C5700">
        <f>IF(my_protein!B5700 = "with_protein", my_protein!S5700, "")</f>
        <v>336</v>
      </c>
      <c r="D5700" s="9"/>
    </row>
    <row r="5701">
      <c r="A5701" s="10">
        <f>IF(my_protein!J5700 = my_protein!J5701, IF(my_protein!H5701 - my_protein!I5700 &lt; 100, A5700, A5700 + 1), A5700 + 1)</f>
        <v>3776</v>
      </c>
      <c r="B5701" s="10">
        <f>IF(my_protein!I5700 - my_protein!H5701 &gt; 0, my_protein!I5700 - my_protein!H5701, 0)</f>
        <v>0</v>
      </c>
      <c r="C5701">
        <f>IF(my_protein!B5701 = "with_protein", my_protein!S5701, "")</f>
        <v>122</v>
      </c>
      <c r="D5701" s="9"/>
    </row>
    <row r="5702">
      <c r="A5702" s="10">
        <f>IF(my_protein!J5701 = my_protein!J5702, IF(my_protein!H5702 - my_protein!I5701 &lt; 100, A5701, A5701 + 1), A5701 + 1)</f>
        <v>3777</v>
      </c>
      <c r="B5702" s="10">
        <f>IF(my_protein!I5701 - my_protein!H5702 &gt; 0, my_protein!I5701 - my_protein!H5702, 0)</f>
        <v>0</v>
      </c>
      <c r="C5702">
        <f>IF(my_protein!B5702 = "with_protein", my_protein!S5702, "")</f>
        <v>968</v>
      </c>
      <c r="D5702" s="9"/>
    </row>
    <row r="5703">
      <c r="A5703" s="10">
        <f>IF(my_protein!J5702 = my_protein!J5703, IF(my_protein!H5703 - my_protein!I5702 &lt; 100, A5702, A5702 + 1), A5702 + 1)</f>
        <v>3778</v>
      </c>
      <c r="B5703" s="10">
        <f>IF(my_protein!I5702 - my_protein!H5703 &gt; 0, my_protein!I5702 - my_protein!H5703, 0)</f>
        <v>0</v>
      </c>
      <c r="C5703">
        <f>IF(my_protein!B5703 = "with_protein", my_protein!S5703, "")</f>
        <v>434</v>
      </c>
      <c r="D5703" s="9"/>
    </row>
    <row r="5704">
      <c r="A5704" s="10">
        <f>IF(my_protein!J5703 = my_protein!J5704, IF(my_protein!H5704 - my_protein!I5703 &lt; 100, A5703, A5703 + 1), A5703 + 1)</f>
        <v>3779</v>
      </c>
      <c r="B5704" s="10">
        <f>IF(my_protein!I5703 - my_protein!H5704 &gt; 0, my_protein!I5703 - my_protein!H5704, 0)</f>
        <v>0</v>
      </c>
      <c r="C5704">
        <f>IF(my_protein!B5704 = "with_protein", my_protein!S5704, "")</f>
        <v>314</v>
      </c>
      <c r="D5704" s="9"/>
    </row>
    <row r="5705">
      <c r="A5705" s="10">
        <f>IF(my_protein!J5704 = my_protein!J5705, IF(my_protein!H5705 - my_protein!I5704 &lt; 100, A5704, A5704 + 1), A5704 + 1)</f>
        <v>3779</v>
      </c>
      <c r="B5705" s="10">
        <f>IF(my_protein!I5704 - my_protein!H5705 &gt; 0, my_protein!I5704 - my_protein!H5705, 0)</f>
        <v>0</v>
      </c>
      <c r="C5705">
        <f>IF(my_protein!B5705 = "with_protein", my_protein!S5705, "")</f>
        <v>301</v>
      </c>
      <c r="D5705" s="9"/>
    </row>
    <row r="5706">
      <c r="A5706" s="10">
        <f>IF(my_protein!J5705 = my_protein!J5706, IF(my_protein!H5706 - my_protein!I5705 &lt; 100, A5705, A5705 + 1), A5705 + 1)</f>
        <v>3780</v>
      </c>
      <c r="B5706" s="10">
        <f>IF(my_protein!I5705 - my_protein!H5706 &gt; 0, my_protein!I5705 - my_protein!H5706, 0)</f>
        <v>0</v>
      </c>
      <c r="C5706">
        <f>IF(my_protein!B5706 = "with_protein", my_protein!S5706, "")</f>
        <v>492</v>
      </c>
      <c r="D5706" s="9"/>
    </row>
    <row r="5707">
      <c r="A5707" s="10">
        <f>IF(my_protein!J5706 = my_protein!J5707, IF(my_protein!H5707 - my_protein!I5706 &lt; 100, A5706, A5706 + 1), A5706 + 1)</f>
        <v>3781</v>
      </c>
      <c r="B5707" s="10">
        <f>IF(my_protein!I5706 - my_protein!H5707 &gt; 0, my_protein!I5706 - my_protein!H5707, 0)</f>
        <v>0</v>
      </c>
      <c r="C5707">
        <f>IF(my_protein!B5707 = "with_protein", my_protein!S5707, "")</f>
        <v>696</v>
      </c>
      <c r="D5707" s="9"/>
    </row>
    <row r="5708">
      <c r="A5708" s="10">
        <f>IF(my_protein!J5707 = my_protein!J5708, IF(my_protein!H5708 - my_protein!I5707 &lt; 100, A5707, A5707 + 1), A5707 + 1)</f>
        <v>3782</v>
      </c>
      <c r="B5708" s="10">
        <f>IF(my_protein!I5707 - my_protein!H5708 &gt; 0, my_protein!I5707 - my_protein!H5708, 0)</f>
        <v>0</v>
      </c>
      <c r="C5708">
        <f>IF(my_protein!B5708 = "with_protein", my_protein!S5708, "")</f>
        <v>347</v>
      </c>
      <c r="D5708" s="9"/>
    </row>
    <row r="5709">
      <c r="A5709" s="10">
        <f>IF(my_protein!J5708 = my_protein!J5709, IF(my_protein!H5709 - my_protein!I5708 &lt; 100, A5708, A5708 + 1), A5708 + 1)</f>
        <v>3783</v>
      </c>
      <c r="B5709" s="10">
        <f>IF(my_protein!I5708 - my_protein!H5709 &gt; 0, my_protein!I5708 - my_protein!H5709, 0)</f>
        <v>0</v>
      </c>
      <c r="C5709" t="str">
        <f>IF(my_protein!B5709 = "with_protein", my_protein!S5709, "")</f>
        <v/>
      </c>
      <c r="D5709" s="9"/>
    </row>
    <row r="5710">
      <c r="A5710" s="10">
        <f>IF(my_protein!J5709 = my_protein!J5710, IF(my_protein!H5710 - my_protein!I5709 &lt; 100, A5709, A5709 + 1), A5709 + 1)</f>
        <v>3784</v>
      </c>
      <c r="B5710" s="10">
        <f>IF(my_protein!I5709 - my_protein!H5710 &gt; 0, my_protein!I5709 - my_protein!H5710, 0)</f>
        <v>0</v>
      </c>
      <c r="C5710">
        <f>IF(my_protein!B5710 = "with_protein", my_protein!S5710, "")</f>
        <v>613</v>
      </c>
      <c r="D5710" s="9"/>
    </row>
    <row r="5711">
      <c r="A5711" s="10">
        <f>IF(my_protein!J5710 = my_protein!J5711, IF(my_protein!H5711 - my_protein!I5710 &lt; 100, A5710, A5710 + 1), A5710 + 1)</f>
        <v>3784</v>
      </c>
      <c r="B5711" s="10">
        <f>IF(my_protein!I5710 - my_protein!H5711 &gt; 0, my_protein!I5710 - my_protein!H5711, 0)</f>
        <v>3</v>
      </c>
      <c r="C5711">
        <f>IF(my_protein!B5711 = "with_protein", my_protein!S5711, "")</f>
        <v>474</v>
      </c>
      <c r="D5711" s="9"/>
    </row>
    <row r="5712">
      <c r="A5712" s="10">
        <f>IF(my_protein!J5711 = my_protein!J5712, IF(my_protein!H5712 - my_protein!I5711 &lt; 100, A5711, A5711 + 1), A5711 + 1)</f>
        <v>3784</v>
      </c>
      <c r="B5712" s="10">
        <f>IF(my_protein!I5711 - my_protein!H5712 &gt; 0, my_protein!I5711 - my_protein!H5712, 0)</f>
        <v>0</v>
      </c>
      <c r="C5712">
        <f>IF(my_protein!B5712 = "with_protein", my_protein!S5712, "")</f>
        <v>210</v>
      </c>
      <c r="D5712" s="9"/>
    </row>
    <row r="5713">
      <c r="A5713" s="10">
        <f>IF(my_protein!J5712 = my_protein!J5713, IF(my_protein!H5713 - my_protein!I5712 &lt; 100, A5712, A5712 + 1), A5712 + 1)</f>
        <v>3785</v>
      </c>
      <c r="B5713" s="10">
        <f>IF(my_protein!I5712 - my_protein!H5713 &gt; 0, my_protein!I5712 - my_protein!H5713, 0)</f>
        <v>0</v>
      </c>
      <c r="C5713">
        <f>IF(my_protein!B5713 = "with_protein", my_protein!S5713, "")</f>
        <v>261</v>
      </c>
      <c r="D5713" s="9"/>
    </row>
    <row r="5714">
      <c r="A5714" s="10">
        <f>IF(my_protein!J5713 = my_protein!J5714, IF(my_protein!H5714 - my_protein!I5713 &lt; 100, A5713, A5713 + 1), A5713 + 1)</f>
        <v>3786</v>
      </c>
      <c r="B5714" s="10">
        <f>IF(my_protein!I5713 - my_protein!H5714 &gt; 0, my_protein!I5713 - my_protein!H5714, 0)</f>
        <v>0</v>
      </c>
      <c r="C5714">
        <f>IF(my_protein!B5714 = "with_protein", my_protein!S5714, "")</f>
        <v>430</v>
      </c>
      <c r="D5714" s="9"/>
    </row>
    <row r="5715">
      <c r="A5715" s="10">
        <f>IF(my_protein!J5714 = my_protein!J5715, IF(my_protein!H5715 - my_protein!I5714 &lt; 100, A5714, A5714 + 1), A5714 + 1)</f>
        <v>3787</v>
      </c>
      <c r="B5715" s="10">
        <f>IF(my_protein!I5714 - my_protein!H5715 &gt; 0, my_protein!I5714 - my_protein!H5715, 0)</f>
        <v>0</v>
      </c>
      <c r="C5715">
        <f>IF(my_protein!B5715 = "with_protein", my_protein!S5715, "")</f>
        <v>341</v>
      </c>
      <c r="D5715" s="9"/>
    </row>
    <row r="5716">
      <c r="A5716" s="10">
        <f>IF(my_protein!J5715 = my_protein!J5716, IF(my_protein!H5716 - my_protein!I5715 &lt; 100, A5715, A5715 + 1), A5715 + 1)</f>
        <v>3788</v>
      </c>
      <c r="B5716" s="10">
        <f>IF(my_protein!I5715 - my_protein!H5716 &gt; 0, my_protein!I5715 - my_protein!H5716, 0)</f>
        <v>0</v>
      </c>
      <c r="C5716">
        <f>IF(my_protein!B5716 = "with_protein", my_protein!S5716, "")</f>
        <v>136</v>
      </c>
      <c r="D5716" s="9"/>
    </row>
    <row r="5717">
      <c r="A5717" s="10">
        <f>IF(my_protein!J5716 = my_protein!J5717, IF(my_protein!H5717 - my_protein!I5716 &lt; 100, A5716, A5716 + 1), A5716 + 1)</f>
        <v>3789</v>
      </c>
      <c r="B5717" s="10">
        <f>IF(my_protein!I5716 - my_protein!H5717 &gt; 0, my_protein!I5716 - my_protein!H5717, 0)</f>
        <v>0</v>
      </c>
      <c r="C5717">
        <f>IF(my_protein!B5717 = "with_protein", my_protein!S5717, "")</f>
        <v>691</v>
      </c>
      <c r="D5717" s="9"/>
    </row>
    <row r="5718">
      <c r="A5718" s="10">
        <f>IF(my_protein!J5717 = my_protein!J5718, IF(my_protein!H5718 - my_protein!I5717 &lt; 100, A5717, A5717 + 1), A5717 + 1)</f>
        <v>3790</v>
      </c>
      <c r="B5718" s="10">
        <f>IF(my_protein!I5717 - my_protein!H5718 &gt; 0, my_protein!I5717 - my_protein!H5718, 0)</f>
        <v>0</v>
      </c>
      <c r="C5718">
        <f>IF(my_protein!B5718 = "with_protein", my_protein!S5718, "")</f>
        <v>323</v>
      </c>
      <c r="D5718" s="9"/>
    </row>
    <row r="5719">
      <c r="A5719" s="10">
        <f>IF(my_protein!J5718 = my_protein!J5719, IF(my_protein!H5719 - my_protein!I5718 &lt; 100, A5718, A5718 + 1), A5718 + 1)</f>
        <v>3791</v>
      </c>
      <c r="B5719" s="10">
        <f>IF(my_protein!I5718 - my_protein!H5719 &gt; 0, my_protein!I5718 - my_protein!H5719, 0)</f>
        <v>0</v>
      </c>
      <c r="C5719">
        <f>IF(my_protein!B5719 = "with_protein", my_protein!S5719, "")</f>
        <v>228</v>
      </c>
      <c r="D5719" s="9"/>
    </row>
    <row r="5720">
      <c r="A5720" s="10">
        <f>IF(my_protein!J5719 = my_protein!J5720, IF(my_protein!H5720 - my_protein!I5719 &lt; 100, A5719, A5719 + 1), A5719 + 1)</f>
        <v>3792</v>
      </c>
      <c r="B5720" s="10">
        <f>IF(my_protein!I5719 - my_protein!H5720 &gt; 0, my_protein!I5719 - my_protein!H5720, 0)</f>
        <v>0</v>
      </c>
      <c r="C5720">
        <f>IF(my_protein!B5720 = "with_protein", my_protein!S5720, "")</f>
        <v>239</v>
      </c>
      <c r="D5720" s="9"/>
    </row>
    <row r="5721">
      <c r="A5721" s="10">
        <f>IF(my_protein!J5720 = my_protein!J5721, IF(my_protein!H5721 - my_protein!I5720 &lt; 100, A5720, A5720 + 1), A5720 + 1)</f>
        <v>3793</v>
      </c>
      <c r="B5721" s="10">
        <f>IF(my_protein!I5720 - my_protein!H5721 &gt; 0, my_protein!I5720 - my_protein!H5721, 0)</f>
        <v>0</v>
      </c>
      <c r="C5721">
        <f>IF(my_protein!B5721 = "with_protein", my_protein!S5721, "")</f>
        <v>185</v>
      </c>
      <c r="D5721" s="9"/>
    </row>
    <row r="5722">
      <c r="A5722" s="10">
        <f>IF(my_protein!J5721 = my_protein!J5722, IF(my_protein!H5722 - my_protein!I5721 &lt; 100, A5721, A5721 + 1), A5721 + 1)</f>
        <v>3793</v>
      </c>
      <c r="B5722" s="10">
        <f>IF(my_protein!I5721 - my_protein!H5722 &gt; 0, my_protein!I5721 - my_protein!H5722, 0)</f>
        <v>0</v>
      </c>
      <c r="C5722">
        <f>IF(my_protein!B5722 = "with_protein", my_protein!S5722, "")</f>
        <v>437</v>
      </c>
      <c r="D5722" s="9"/>
    </row>
    <row r="5723">
      <c r="A5723" s="10">
        <f>IF(my_protein!J5722 = my_protein!J5723, IF(my_protein!H5723 - my_protein!I5722 &lt; 100, A5722, A5722 + 1), A5722 + 1)</f>
        <v>3794</v>
      </c>
      <c r="B5723" s="10">
        <f>IF(my_protein!I5722 - my_protein!H5723 &gt; 0, my_protein!I5722 - my_protein!H5723, 0)</f>
        <v>0</v>
      </c>
      <c r="C5723">
        <f>IF(my_protein!B5723 = "with_protein", my_protein!S5723, "")</f>
        <v>233</v>
      </c>
      <c r="D5723" s="9"/>
    </row>
    <row r="5724">
      <c r="A5724" s="10">
        <f>IF(my_protein!J5723 = my_protein!J5724, IF(my_protein!H5724 - my_protein!I5723 &lt; 100, A5723, A5723 + 1), A5723 + 1)</f>
        <v>3794</v>
      </c>
      <c r="B5724" s="10">
        <f>IF(my_protein!I5723 - my_protein!H5724 &gt; 0, my_protein!I5723 - my_protein!H5724, 0)</f>
        <v>0</v>
      </c>
      <c r="C5724">
        <f>IF(my_protein!B5724 = "with_protein", my_protein!S5724, "")</f>
        <v>245</v>
      </c>
      <c r="D5724" s="9"/>
    </row>
    <row r="5725">
      <c r="A5725" s="10">
        <f>IF(my_protein!J5724 = my_protein!J5725, IF(my_protein!H5725 - my_protein!I5724 &lt; 100, A5724, A5724 + 1), A5724 + 1)</f>
        <v>3794</v>
      </c>
      <c r="B5725" s="10">
        <f>IF(my_protein!I5724 - my_protein!H5725 &gt; 0, my_protein!I5724 - my_protein!H5725, 0)</f>
        <v>0</v>
      </c>
      <c r="C5725">
        <f>IF(my_protein!B5725 = "with_protein", my_protein!S5725, "")</f>
        <v>237</v>
      </c>
      <c r="D5725" s="9"/>
    </row>
    <row r="5726">
      <c r="A5726" s="10">
        <f>IF(my_protein!J5725 = my_protein!J5726, IF(my_protein!H5726 - my_protein!I5725 &lt; 100, A5725, A5725 + 1), A5725 + 1)</f>
        <v>3795</v>
      </c>
      <c r="B5726" s="10">
        <f>IF(my_protein!I5725 - my_protein!H5726 &gt; 0, my_protein!I5725 - my_protein!H5726, 0)</f>
        <v>0</v>
      </c>
      <c r="C5726">
        <f>IF(my_protein!B5726 = "with_protein", my_protein!S5726, "")</f>
        <v>379</v>
      </c>
      <c r="D5726" s="9"/>
    </row>
    <row r="5727">
      <c r="A5727" s="10">
        <f>IF(my_protein!J5726 = my_protein!J5727, IF(my_protein!H5727 - my_protein!I5726 &lt; 100, A5726, A5726 + 1), A5726 + 1)</f>
        <v>3796</v>
      </c>
      <c r="B5727" s="10">
        <f>IF(my_protein!I5726 - my_protein!H5727 &gt; 0, my_protein!I5726 - my_protein!H5727, 0)</f>
        <v>0</v>
      </c>
      <c r="C5727">
        <f>IF(my_protein!B5727 = "with_protein", my_protein!S5727, "")</f>
        <v>233</v>
      </c>
      <c r="D5727" s="9"/>
    </row>
    <row r="5728">
      <c r="A5728" s="10">
        <f>IF(my_protein!J5727 = my_protein!J5728, IF(my_protein!H5728 - my_protein!I5727 &lt; 100, A5727, A5727 + 1), A5727 + 1)</f>
        <v>3796</v>
      </c>
      <c r="B5728" s="10">
        <f>IF(my_protein!I5727 - my_protein!H5728 &gt; 0, my_protein!I5727 - my_protein!H5728, 0)</f>
        <v>0</v>
      </c>
      <c r="C5728">
        <f>IF(my_protein!B5728 = "with_protein", my_protein!S5728, "")</f>
        <v>214</v>
      </c>
      <c r="D5728" s="9"/>
    </row>
    <row r="5729">
      <c r="A5729" s="10">
        <f>IF(my_protein!J5728 = my_protein!J5729, IF(my_protein!H5729 - my_protein!I5728 &lt; 100, A5728, A5728 + 1), A5728 + 1)</f>
        <v>3796</v>
      </c>
      <c r="B5729" s="10">
        <f>IF(my_protein!I5728 - my_protein!H5729 &gt; 0, my_protein!I5728 - my_protein!H5729, 0)</f>
        <v>9</v>
      </c>
      <c r="C5729">
        <f>IF(my_protein!B5729 = "with_protein", my_protein!S5729, "")</f>
        <v>406</v>
      </c>
      <c r="D5729" s="9"/>
    </row>
    <row r="5730">
      <c r="A5730" s="10">
        <f>IF(my_protein!J5729 = my_protein!J5730, IF(my_protein!H5730 - my_protein!I5729 &lt; 100, A5729, A5729 + 1), A5729 + 1)</f>
        <v>3797</v>
      </c>
      <c r="B5730" s="10">
        <f>IF(my_protein!I5729 - my_protein!H5730 &gt; 0, my_protein!I5729 - my_protein!H5730, 0)</f>
        <v>0</v>
      </c>
      <c r="C5730">
        <f>IF(my_protein!B5730 = "with_protein", my_protein!S5730, "")</f>
        <v>112</v>
      </c>
      <c r="D5730" s="9"/>
    </row>
    <row r="5731">
      <c r="A5731" s="10">
        <f>IF(my_protein!J5730 = my_protein!J5731, IF(my_protein!H5731 - my_protein!I5730 &lt; 100, A5730, A5730 + 1), A5730 + 1)</f>
        <v>3798</v>
      </c>
      <c r="B5731" s="10">
        <f>IF(my_protein!I5730 - my_protein!H5731 &gt; 0, my_protein!I5730 - my_protein!H5731, 0)</f>
        <v>0</v>
      </c>
      <c r="C5731">
        <f>IF(my_protein!B5731 = "with_protein", my_protein!S5731, "")</f>
        <v>338</v>
      </c>
      <c r="D5731" s="9"/>
    </row>
    <row r="5732">
      <c r="A5732" s="10">
        <f>IF(my_protein!J5731 = my_protein!J5732, IF(my_protein!H5732 - my_protein!I5731 &lt; 100, A5731, A5731 + 1), A5731 + 1)</f>
        <v>3799</v>
      </c>
      <c r="B5732" s="10">
        <f>IF(my_protein!I5731 - my_protein!H5732 &gt; 0, my_protein!I5731 - my_protein!H5732, 0)</f>
        <v>0</v>
      </c>
      <c r="C5732">
        <f>IF(my_protein!B5732 = "with_protein", my_protein!S5732, "")</f>
        <v>88</v>
      </c>
      <c r="D5732" s="9"/>
    </row>
    <row r="5733">
      <c r="A5733" s="10">
        <f>IF(my_protein!J5732 = my_protein!J5733, IF(my_protein!H5733 - my_protein!I5732 &lt; 100, A5732, A5732 + 1), A5732 + 1)</f>
        <v>3799</v>
      </c>
      <c r="B5733" s="10">
        <f>IF(my_protein!I5732 - my_protein!H5733 &gt; 0, my_protein!I5732 - my_protein!H5733, 0)</f>
        <v>3</v>
      </c>
      <c r="C5733">
        <f>IF(my_protein!B5733 = "with_protein", my_protein!S5733, "")</f>
        <v>283</v>
      </c>
      <c r="D5733" s="9"/>
    </row>
    <row r="5734">
      <c r="A5734" s="10">
        <f>IF(my_protein!J5733 = my_protein!J5734, IF(my_protein!H5734 - my_protein!I5733 &lt; 100, A5733, A5733 + 1), A5733 + 1)</f>
        <v>3799</v>
      </c>
      <c r="B5734" s="10">
        <f>IF(my_protein!I5733 - my_protein!H5734 &gt; 0, my_protein!I5733 - my_protein!H5734, 0)</f>
        <v>0</v>
      </c>
      <c r="C5734">
        <f>IF(my_protein!B5734 = "with_protein", my_protein!S5734, "")</f>
        <v>546</v>
      </c>
      <c r="D5734" s="9"/>
    </row>
    <row r="5735">
      <c r="A5735" s="10">
        <f>IF(my_protein!J5734 = my_protein!J5735, IF(my_protein!H5735 - my_protein!I5734 &lt; 100, A5734, A5734 + 1), A5734 + 1)</f>
        <v>3799</v>
      </c>
      <c r="B5735" s="10">
        <f>IF(my_protein!I5734 - my_protein!H5735 &gt; 0, my_protein!I5734 - my_protein!H5735, 0)</f>
        <v>3</v>
      </c>
      <c r="C5735">
        <f>IF(my_protein!B5735 = "with_protein", my_protein!S5735, "")</f>
        <v>602</v>
      </c>
      <c r="D5735" s="9"/>
    </row>
    <row r="5736">
      <c r="A5736" s="10">
        <f>IF(my_protein!J5735 = my_protein!J5736, IF(my_protein!H5736 - my_protein!I5735 &lt; 100, A5735, A5735 + 1), A5735 + 1)</f>
        <v>3799</v>
      </c>
      <c r="B5736" s="10">
        <f>IF(my_protein!I5735 - my_protein!H5736 &gt; 0, my_protein!I5735 - my_protein!H5736, 0)</f>
        <v>3</v>
      </c>
      <c r="C5736">
        <f>IF(my_protein!B5736 = "with_protein", my_protein!S5736, "")</f>
        <v>76</v>
      </c>
      <c r="D5736" s="9"/>
    </row>
    <row r="5737">
      <c r="A5737" s="10">
        <f>IF(my_protein!J5736 = my_protein!J5737, IF(my_protein!H5737 - my_protein!I5736 &lt; 100, A5736, A5736 + 1), A5736 + 1)</f>
        <v>3800</v>
      </c>
      <c r="B5737" s="10">
        <f>IF(my_protein!I5736 - my_protein!H5737 &gt; 0, my_protein!I5736 - my_protein!H5737, 0)</f>
        <v>0</v>
      </c>
      <c r="C5737">
        <f>IF(my_protein!B5737 = "with_protein", my_protein!S5737, "")</f>
        <v>357</v>
      </c>
      <c r="D5737" s="9"/>
    </row>
    <row r="5738">
      <c r="A5738" s="10">
        <f>IF(my_protein!J5737 = my_protein!J5738, IF(my_protein!H5738 - my_protein!I5737 &lt; 100, A5737, A5737 + 1), A5737 + 1)</f>
        <v>3801</v>
      </c>
      <c r="B5738" s="10">
        <f>IF(my_protein!I5737 - my_protein!H5738 &gt; 0, my_protein!I5737 - my_protein!H5738, 0)</f>
        <v>0</v>
      </c>
      <c r="C5738">
        <f>IF(my_protein!B5738 = "with_protein", my_protein!S5738, "")</f>
        <v>178</v>
      </c>
      <c r="D5738" s="9"/>
    </row>
    <row r="5739">
      <c r="A5739" s="10">
        <f>IF(my_protein!J5738 = my_protein!J5739, IF(my_protein!H5739 - my_protein!I5738 &lt; 100, A5738, A5738 + 1), A5738 + 1)</f>
        <v>3801</v>
      </c>
      <c r="B5739" s="10">
        <f>IF(my_protein!I5738 - my_protein!H5739 &gt; 0, my_protein!I5738 - my_protein!H5739, 0)</f>
        <v>0</v>
      </c>
      <c r="C5739">
        <f>IF(my_protein!B5739 = "with_protein", my_protein!S5739, "")</f>
        <v>301</v>
      </c>
      <c r="D5739" s="9"/>
    </row>
    <row r="5740">
      <c r="A5740" s="10">
        <f>IF(my_protein!J5739 = my_protein!J5740, IF(my_protein!H5740 - my_protein!I5739 &lt; 100, A5739, A5739 + 1), A5739 + 1)</f>
        <v>3802</v>
      </c>
      <c r="B5740" s="10">
        <f>IF(my_protein!I5739 - my_protein!H5740 &gt; 0, my_protein!I5739 - my_protein!H5740, 0)</f>
        <v>0</v>
      </c>
      <c r="C5740">
        <f>IF(my_protein!B5740 = "with_protein", my_protein!S5740, "")</f>
        <v>420</v>
      </c>
      <c r="D5740" s="9"/>
    </row>
    <row r="5741">
      <c r="A5741" s="10">
        <f>IF(my_protein!J5740 = my_protein!J5741, IF(my_protein!H5741 - my_protein!I5740 &lt; 100, A5740, A5740 + 1), A5740 + 1)</f>
        <v>3802</v>
      </c>
      <c r="B5741" s="10">
        <f>IF(my_protein!I5740 - my_protein!H5741 &gt; 0, my_protein!I5740 - my_protein!H5741, 0)</f>
        <v>0</v>
      </c>
      <c r="C5741">
        <f>IF(my_protein!B5741 = "with_protein", my_protein!S5741, "")</f>
        <v>408</v>
      </c>
      <c r="D5741" s="9"/>
    </row>
    <row r="5742">
      <c r="A5742" s="10">
        <f>IF(my_protein!J5741 = my_protein!J5742, IF(my_protein!H5742 - my_protein!I5741 &lt; 100, A5741, A5741 + 1), A5741 + 1)</f>
        <v>3802</v>
      </c>
      <c r="B5742" s="10">
        <f>IF(my_protein!I5741 - my_protein!H5742 &gt; 0, my_protein!I5741 - my_protein!H5742, 0)</f>
        <v>6</v>
      </c>
      <c r="C5742">
        <f>IF(my_protein!B5742 = "with_protein", my_protein!S5742, "")</f>
        <v>2464</v>
      </c>
      <c r="D5742" s="9"/>
    </row>
    <row r="5743">
      <c r="A5743" s="10">
        <f>IF(my_protein!J5742 = my_protein!J5743, IF(my_protein!H5743 - my_protein!I5742 &lt; 100, A5742, A5742 + 1), A5742 + 1)</f>
        <v>3802</v>
      </c>
      <c r="B5743" s="10">
        <f>IF(my_protein!I5742 - my_protein!H5743 &gt; 0, my_protein!I5742 - my_protein!H5743, 0)</f>
        <v>0</v>
      </c>
      <c r="C5743">
        <f>IF(my_protein!B5743 = "with_protein", my_protein!S5743, "")</f>
        <v>2171</v>
      </c>
      <c r="D5743" s="9"/>
    </row>
    <row r="5744">
      <c r="A5744" s="10">
        <f>IF(my_protein!J5743 = my_protein!J5744, IF(my_protein!H5744 - my_protein!I5743 &lt; 100, A5743, A5743 + 1), A5743 + 1)</f>
        <v>3802</v>
      </c>
      <c r="B5744" s="10">
        <f>IF(my_protein!I5743 - my_protein!H5744 &gt; 0, my_protein!I5743 - my_protein!H5744, 0)</f>
        <v>3</v>
      </c>
      <c r="C5744">
        <f>IF(my_protein!B5744 = "with_protein", my_protein!S5744, "")</f>
        <v>1708</v>
      </c>
      <c r="D5744" s="9"/>
    </row>
    <row r="5745">
      <c r="A5745" s="10">
        <f>IF(my_protein!J5744 = my_protein!J5745, IF(my_protein!H5745 - my_protein!I5744 &lt; 100, A5744, A5744 + 1), A5744 + 1)</f>
        <v>3803</v>
      </c>
      <c r="B5745" s="10">
        <f>IF(my_protein!I5744 - my_protein!H5745 &gt; 0, my_protein!I5744 - my_protein!H5745, 0)</f>
        <v>0</v>
      </c>
      <c r="C5745">
        <f>IF(my_protein!B5745 = "with_protein", my_protein!S5745, "")</f>
        <v>63</v>
      </c>
      <c r="D5745" s="9"/>
    </row>
    <row r="5746">
      <c r="A5746" s="10">
        <f>IF(my_protein!J5745 = my_protein!J5746, IF(my_protein!H5746 - my_protein!I5745 &lt; 100, A5745, A5745 + 1), A5745 + 1)</f>
        <v>3804</v>
      </c>
      <c r="B5746" s="10">
        <f>IF(my_protein!I5745 - my_protein!H5746 &gt; 0, my_protein!I5745 - my_protein!H5746, 0)</f>
        <v>0</v>
      </c>
      <c r="C5746">
        <f>IF(my_protein!B5746 = "with_protein", my_protein!S5746, "")</f>
        <v>80</v>
      </c>
      <c r="D5746" s="9"/>
    </row>
    <row r="5747">
      <c r="A5747" s="10">
        <f>IF(my_protein!J5746 = my_protein!J5747, IF(my_protein!H5747 - my_protein!I5746 &lt; 100, A5746, A5746 + 1), A5746 + 1)</f>
        <v>3805</v>
      </c>
      <c r="B5747" s="10">
        <f>IF(my_protein!I5746 - my_protein!H5747 &gt; 0, my_protein!I5746 - my_protein!H5747, 0)</f>
        <v>0</v>
      </c>
      <c r="C5747">
        <f>IF(my_protein!B5747 = "with_protein", my_protein!S5747, "")</f>
        <v>1004</v>
      </c>
      <c r="D5747" s="9"/>
    </row>
    <row r="5748">
      <c r="A5748" s="10">
        <f>IF(my_protein!J5747 = my_protein!J5748, IF(my_protein!H5748 - my_protein!I5747 &lt; 100, A5747, A5747 + 1), A5747 + 1)</f>
        <v>3806</v>
      </c>
      <c r="B5748" s="10">
        <f>IF(my_protein!I5747 - my_protein!H5748 &gt; 0, my_protein!I5747 - my_protein!H5748, 0)</f>
        <v>0</v>
      </c>
      <c r="C5748">
        <f>IF(my_protein!B5748 = "with_protein", my_protein!S5748, "")</f>
        <v>245</v>
      </c>
      <c r="D5748" s="9"/>
    </row>
    <row r="5749">
      <c r="A5749" s="10">
        <f>IF(my_protein!J5748 = my_protein!J5749, IF(my_protein!H5749 - my_protein!I5748 &lt; 100, A5748, A5748 + 1), A5748 + 1)</f>
        <v>3806</v>
      </c>
      <c r="B5749" s="10">
        <f>IF(my_protein!I5748 - my_protein!H5749 &gt; 0, my_protein!I5748 - my_protein!H5749, 0)</f>
        <v>0</v>
      </c>
      <c r="C5749">
        <f>IF(my_protein!B5749 = "with_protein", my_protein!S5749, "")</f>
        <v>81</v>
      </c>
      <c r="D5749" s="9"/>
    </row>
    <row r="5750">
      <c r="A5750" s="10">
        <f>IF(my_protein!J5749 = my_protein!J5750, IF(my_protein!H5750 - my_protein!I5749 &lt; 100, A5749, A5749 + 1), A5749 + 1)</f>
        <v>3807</v>
      </c>
      <c r="B5750" s="10">
        <f>IF(my_protein!I5749 - my_protein!H5750 &gt; 0, my_protein!I5749 - my_protein!H5750, 0)</f>
        <v>0</v>
      </c>
      <c r="C5750">
        <f>IF(my_protein!B5750 = "with_protein", my_protein!S5750, "")</f>
        <v>326</v>
      </c>
      <c r="D5750" s="9"/>
    </row>
    <row r="5751">
      <c r="A5751" s="10">
        <f>IF(my_protein!J5750 = my_protein!J5751, IF(my_protein!H5751 - my_protein!I5750 &lt; 100, A5750, A5750 + 1), A5750 + 1)</f>
        <v>3808</v>
      </c>
      <c r="B5751" s="10">
        <f>IF(my_protein!I5750 - my_protein!H5751 &gt; 0, my_protein!I5750 - my_protein!H5751, 0)</f>
        <v>0</v>
      </c>
      <c r="C5751">
        <f>IF(my_protein!B5751 = "with_protein", my_protein!S5751, "")</f>
        <v>644</v>
      </c>
      <c r="D5751" s="9"/>
    </row>
    <row r="5752">
      <c r="A5752" s="10">
        <f>IF(my_protein!J5751 = my_protein!J5752, IF(my_protein!H5752 - my_protein!I5751 &lt; 100, A5751, A5751 + 1), A5751 + 1)</f>
        <v>3809</v>
      </c>
      <c r="B5752" s="10">
        <f>IF(my_protein!I5751 - my_protein!H5752 &gt; 0, my_protein!I5751 - my_protein!H5752, 0)</f>
        <v>0</v>
      </c>
      <c r="C5752">
        <f>IF(my_protein!B5752 = "with_protein", my_protein!S5752, "")</f>
        <v>384</v>
      </c>
      <c r="D5752" s="9"/>
    </row>
    <row r="5753">
      <c r="A5753" s="10">
        <f>IF(my_protein!J5752 = my_protein!J5753, IF(my_protein!H5753 - my_protein!I5752 &lt; 100, A5752, A5752 + 1), A5752 + 1)</f>
        <v>3810</v>
      </c>
      <c r="B5753" s="10">
        <f>IF(my_protein!I5752 - my_protein!H5753 &gt; 0, my_protein!I5752 - my_protein!H5753, 0)</f>
        <v>0</v>
      </c>
      <c r="C5753">
        <f>IF(my_protein!B5753 = "with_protein", my_protein!S5753, "")</f>
        <v>394</v>
      </c>
      <c r="D5753" s="9"/>
    </row>
    <row r="5754">
      <c r="A5754" s="10">
        <f>IF(my_protein!J5753 = my_protein!J5754, IF(my_protein!H5754 - my_protein!I5753 &lt; 100, A5753, A5753 + 1), A5753 + 1)</f>
        <v>3810</v>
      </c>
      <c r="B5754" s="10">
        <f>IF(my_protein!I5753 - my_protein!H5754 &gt; 0, my_protein!I5753 - my_protein!H5754, 0)</f>
        <v>3</v>
      </c>
      <c r="C5754">
        <f>IF(my_protein!B5754 = "with_protein", my_protein!S5754, "")</f>
        <v>400</v>
      </c>
      <c r="D5754" s="9"/>
    </row>
    <row r="5755">
      <c r="A5755" s="10">
        <f>IF(my_protein!J5754 = my_protein!J5755, IF(my_protein!H5755 - my_protein!I5754 &lt; 100, A5754, A5754 + 1), A5754 + 1)</f>
        <v>3811</v>
      </c>
      <c r="B5755" s="10">
        <f>IF(my_protein!I5754 - my_protein!H5755 &gt; 0, my_protein!I5754 - my_protein!H5755, 0)</f>
        <v>0</v>
      </c>
      <c r="C5755">
        <f>IF(my_protein!B5755 = "with_protein", my_protein!S5755, "")</f>
        <v>113</v>
      </c>
      <c r="D5755" s="9"/>
    </row>
    <row r="5756">
      <c r="A5756" s="10">
        <f>IF(my_protein!J5755 = my_protein!J5756, IF(my_protein!H5756 - my_protein!I5755 &lt; 100, A5755, A5755 + 1), A5755 + 1)</f>
        <v>3811</v>
      </c>
      <c r="B5756" s="10">
        <f>IF(my_protein!I5755 - my_protein!H5756 &gt; 0, my_protein!I5755 - my_protein!H5756, 0)</f>
        <v>12</v>
      </c>
      <c r="C5756">
        <f>IF(my_protein!B5756 = "with_protein", my_protein!S5756, "")</f>
        <v>632</v>
      </c>
      <c r="D5756" s="9"/>
    </row>
    <row r="5757">
      <c r="A5757" s="10">
        <f>IF(my_protein!J5756 = my_protein!J5757, IF(my_protein!H5757 - my_protein!I5756 &lt; 100, A5756, A5756 + 1), A5756 + 1)</f>
        <v>3811</v>
      </c>
      <c r="B5757" s="10">
        <f>IF(my_protein!I5756 - my_protein!H5757 &gt; 0, my_protein!I5756 - my_protein!H5757, 0)</f>
        <v>0</v>
      </c>
      <c r="C5757">
        <f>IF(my_protein!B5757 = "with_protein", my_protein!S5757, "")</f>
        <v>219</v>
      </c>
      <c r="D5757" s="9"/>
    </row>
    <row r="5758">
      <c r="A5758" s="10">
        <f>IF(my_protein!J5757 = my_protein!J5758, IF(my_protein!H5758 - my_protein!I5757 &lt; 100, A5757, A5757 + 1), A5757 + 1)</f>
        <v>3811</v>
      </c>
      <c r="B5758" s="10">
        <f>IF(my_protein!I5757 - my_protein!H5758 &gt; 0, my_protein!I5757 - my_protein!H5758, 0)</f>
        <v>0</v>
      </c>
      <c r="C5758">
        <f>IF(my_protein!B5758 = "with_protein", my_protein!S5758, "")</f>
        <v>256</v>
      </c>
      <c r="D5758" s="9"/>
    </row>
    <row r="5759">
      <c r="A5759" s="10">
        <f>IF(my_protein!J5758 = my_protein!J5759, IF(my_protein!H5759 - my_protein!I5758 &lt; 100, A5758, A5758 + 1), A5758 + 1)</f>
        <v>3811</v>
      </c>
      <c r="B5759" s="10">
        <f>IF(my_protein!I5758 - my_protein!H5759 &gt; 0, my_protein!I5758 - my_protein!H5759, 0)</f>
        <v>0</v>
      </c>
      <c r="C5759">
        <f>IF(my_protein!B5759 = "with_protein", my_protein!S5759, "")</f>
        <v>391</v>
      </c>
      <c r="D5759" s="9"/>
    </row>
    <row r="5760">
      <c r="A5760" s="10">
        <f>IF(my_protein!J5759 = my_protein!J5760, IF(my_protein!H5760 - my_protein!I5759 &lt; 100, A5759, A5759 + 1), A5759 + 1)</f>
        <v>3812</v>
      </c>
      <c r="B5760" s="10">
        <f>IF(my_protein!I5759 - my_protein!H5760 &gt; 0, my_protein!I5759 - my_protein!H5760, 0)</f>
        <v>0</v>
      </c>
      <c r="C5760">
        <f>IF(my_protein!B5760 = "with_protein", my_protein!S5760, "")</f>
        <v>365</v>
      </c>
      <c r="D5760" s="9"/>
    </row>
    <row r="5761">
      <c r="A5761" s="10">
        <f>IF(my_protein!J5760 = my_protein!J5761, IF(my_protein!H5761 - my_protein!I5760 &lt; 100, A5760, A5760 + 1), A5760 + 1)</f>
        <v>3812</v>
      </c>
      <c r="B5761" s="10">
        <f>IF(my_protein!I5760 - my_protein!H5761 &gt; 0, my_protein!I5760 - my_protein!H5761, 0)</f>
        <v>0</v>
      </c>
      <c r="C5761">
        <f>IF(my_protein!B5761 = "with_protein", my_protein!S5761, "")</f>
        <v>465</v>
      </c>
      <c r="D5761" s="9"/>
    </row>
    <row r="5762">
      <c r="A5762" s="10">
        <f>IF(my_protein!J5761 = my_protein!J5762, IF(my_protein!H5762 - my_protein!I5761 &lt; 100, A5761, A5761 + 1), A5761 + 1)</f>
        <v>3813</v>
      </c>
      <c r="B5762" s="10">
        <f>IF(my_protein!I5761 - my_protein!H5762 &gt; 0, my_protein!I5761 - my_protein!H5762, 0)</f>
        <v>0</v>
      </c>
      <c r="C5762">
        <f>IF(my_protein!B5762 = "with_protein", my_protein!S5762, "")</f>
        <v>290</v>
      </c>
      <c r="D5762" s="9"/>
    </row>
    <row r="5763">
      <c r="A5763" s="10">
        <f>IF(my_protein!J5762 = my_protein!J5763, IF(my_protein!H5763 - my_protein!I5762 &lt; 100, A5762, A5762 + 1), A5762 + 1)</f>
        <v>3813</v>
      </c>
      <c r="B5763" s="10">
        <f>IF(my_protein!I5762 - my_protein!H5763 &gt; 0, my_protein!I5762 - my_protein!H5763, 0)</f>
        <v>3</v>
      </c>
      <c r="C5763">
        <f>IF(my_protein!B5763 = "with_protein", my_protein!S5763, "")</f>
        <v>166</v>
      </c>
      <c r="D5763" s="9"/>
    </row>
    <row r="5764">
      <c r="A5764" s="10">
        <f>IF(my_protein!J5763 = my_protein!J5764, IF(my_protein!H5764 - my_protein!I5763 &lt; 100, A5763, A5763 + 1), A5763 + 1)</f>
        <v>3814</v>
      </c>
      <c r="B5764" s="10">
        <f>IF(my_protein!I5763 - my_protein!H5764 &gt; 0, my_protein!I5763 - my_protein!H5764, 0)</f>
        <v>0</v>
      </c>
      <c r="C5764">
        <f>IF(my_protein!B5764 = "with_protein", my_protein!S5764, "")</f>
        <v>573</v>
      </c>
      <c r="D5764" s="9"/>
    </row>
    <row r="5765">
      <c r="A5765" s="10">
        <f>IF(my_protein!J5764 = my_protein!J5765, IF(my_protein!H5765 - my_protein!I5764 &lt; 100, A5764, A5764 + 1), A5764 + 1)</f>
        <v>3815</v>
      </c>
      <c r="B5765" s="10">
        <f>IF(my_protein!I5764 - my_protein!H5765 &gt; 0, my_protein!I5764 - my_protein!H5765, 0)</f>
        <v>0</v>
      </c>
      <c r="C5765">
        <f>IF(my_protein!B5765 = "with_protein", my_protein!S5765, "")</f>
        <v>104</v>
      </c>
      <c r="D5765" s="9"/>
    </row>
    <row r="5766">
      <c r="A5766" s="10">
        <f>IF(my_protein!J5765 = my_protein!J5766, IF(my_protein!H5766 - my_protein!I5765 &lt; 100, A5765, A5765 + 1), A5765 + 1)</f>
        <v>3816</v>
      </c>
      <c r="B5766" s="10">
        <f>IF(my_protein!I5765 - my_protein!H5766 &gt; 0, my_protein!I5765 - my_protein!H5766, 0)</f>
        <v>0</v>
      </c>
      <c r="C5766">
        <f>IF(my_protein!B5766 = "with_protein", my_protein!S5766, "")</f>
        <v>482</v>
      </c>
      <c r="D5766" s="9"/>
    </row>
    <row r="5767">
      <c r="A5767" s="10">
        <f>IF(my_protein!J5766 = my_protein!J5767, IF(my_protein!H5767 - my_protein!I5766 &lt; 100, A5766, A5766 + 1), A5766 + 1)</f>
        <v>3817</v>
      </c>
      <c r="B5767" s="10">
        <f>IF(my_protein!I5766 - my_protein!H5767 &gt; 0, my_protein!I5766 - my_protein!H5767, 0)</f>
        <v>0</v>
      </c>
      <c r="C5767">
        <f>IF(my_protein!B5767 = "with_protein", my_protein!S5767, "")</f>
        <v>201</v>
      </c>
      <c r="D5767" s="9"/>
    </row>
    <row r="5768">
      <c r="A5768" s="10">
        <f>IF(my_protein!J5767 = my_protein!J5768, IF(my_protein!H5768 - my_protein!I5767 &lt; 100, A5767, A5767 + 1), A5767 + 1)</f>
        <v>3818</v>
      </c>
      <c r="B5768" s="10">
        <f>IF(my_protein!I5767 - my_protein!H5768 &gt; 0, my_protein!I5767 - my_protein!H5768, 0)</f>
        <v>0</v>
      </c>
      <c r="C5768">
        <f>IF(my_protein!B5768 = "with_protein", my_protein!S5768, "")</f>
        <v>400</v>
      </c>
      <c r="D5768" s="9"/>
    </row>
    <row r="5769">
      <c r="A5769" s="10">
        <f>IF(my_protein!J5768 = my_protein!J5769, IF(my_protein!H5769 - my_protein!I5768 &lt; 100, A5768, A5768 + 1), A5768 + 1)</f>
        <v>3818</v>
      </c>
      <c r="B5769" s="10">
        <f>IF(my_protein!I5768 - my_protein!H5769 &gt; 0, my_protein!I5768 - my_protein!H5769, 0)</f>
        <v>0</v>
      </c>
      <c r="C5769">
        <f>IF(my_protein!B5769 = "with_protein", my_protein!S5769, "")</f>
        <v>309</v>
      </c>
      <c r="D5769" s="9"/>
    </row>
    <row r="5770">
      <c r="A5770" s="10">
        <f>IF(my_protein!J5769 = my_protein!J5770, IF(my_protein!H5770 - my_protein!I5769 &lt; 100, A5769, A5769 + 1), A5769 + 1)</f>
        <v>3819</v>
      </c>
      <c r="B5770" s="10">
        <f>IF(my_protein!I5769 - my_protein!H5770 &gt; 0, my_protein!I5769 - my_protein!H5770, 0)</f>
        <v>0</v>
      </c>
      <c r="C5770">
        <f>IF(my_protein!B5770 = "with_protein", my_protein!S5770, "")</f>
        <v>558</v>
      </c>
      <c r="D5770" s="9"/>
    </row>
    <row r="5771">
      <c r="A5771" s="10">
        <f>IF(my_protein!J5770 = my_protein!J5771, IF(my_protein!H5771 - my_protein!I5770 &lt; 100, A5770, A5770 + 1), A5770 + 1)</f>
        <v>3820</v>
      </c>
      <c r="B5771" s="10">
        <f>IF(my_protein!I5770 - my_protein!H5771 &gt; 0, my_protein!I5770 - my_protein!H5771, 0)</f>
        <v>0</v>
      </c>
      <c r="C5771">
        <f>IF(my_protein!B5771 = "with_protein", my_protein!S5771, "")</f>
        <v>122</v>
      </c>
      <c r="D5771" s="9"/>
    </row>
    <row r="5772">
      <c r="A5772" s="10">
        <f>IF(my_protein!J5771 = my_protein!J5772, IF(my_protein!H5772 - my_protein!I5771 &lt; 100, A5771, A5771 + 1), A5771 + 1)</f>
        <v>3820</v>
      </c>
      <c r="B5772" s="10">
        <f>IF(my_protein!I5771 - my_protein!H5772 &gt; 0, my_protein!I5771 - my_protein!H5772, 0)</f>
        <v>0</v>
      </c>
      <c r="C5772">
        <f>IF(my_protein!B5772 = "with_protein", my_protein!S5772, "")</f>
        <v>276</v>
      </c>
      <c r="D5772" s="9"/>
    </row>
    <row r="5773">
      <c r="A5773" s="10">
        <f>IF(my_protein!J5772 = my_protein!J5773, IF(my_protein!H5773 - my_protein!I5772 &lt; 100, A5772, A5772 + 1), A5772 + 1)</f>
        <v>3820</v>
      </c>
      <c r="B5773" s="10">
        <f>IF(my_protein!I5772 - my_protein!H5773 &gt; 0, my_protein!I5772 - my_protein!H5773, 0)</f>
        <v>3</v>
      </c>
      <c r="C5773">
        <f>IF(my_protein!B5773 = "with_protein", my_protein!S5773, "")</f>
        <v>173</v>
      </c>
      <c r="D5773" s="9"/>
    </row>
    <row r="5774">
      <c r="A5774" s="10">
        <f>IF(my_protein!J5773 = my_protein!J5774, IF(my_protein!H5774 - my_protein!I5773 &lt; 100, A5773, A5773 + 1), A5773 + 1)</f>
        <v>3820</v>
      </c>
      <c r="B5774" s="10">
        <f>IF(my_protein!I5773 - my_protein!H5774 &gt; 0, my_protein!I5773 - my_protein!H5774, 0)</f>
        <v>16</v>
      </c>
      <c r="C5774">
        <f>IF(my_protein!B5774 = "with_protein", my_protein!S5774, "")</f>
        <v>68</v>
      </c>
      <c r="D5774" s="9"/>
    </row>
    <row r="5775">
      <c r="A5775" s="10">
        <f>IF(my_protein!J5774 = my_protein!J5775, IF(my_protein!H5775 - my_protein!I5774 &lt; 100, A5774, A5774 + 1), A5774 + 1)</f>
        <v>3821</v>
      </c>
      <c r="B5775" s="10">
        <f>IF(my_protein!I5774 - my_protein!H5775 &gt; 0, my_protein!I5774 - my_protein!H5775, 0)</f>
        <v>0</v>
      </c>
      <c r="C5775">
        <f>IF(my_protein!B5775 = "with_protein", my_protein!S5775, "")</f>
        <v>191</v>
      </c>
      <c r="D5775" s="9"/>
    </row>
    <row r="5776">
      <c r="A5776" s="10">
        <f>IF(my_protein!J5775 = my_protein!J5776, IF(my_protein!H5776 - my_protein!I5775 &lt; 100, A5775, A5775 + 1), A5775 + 1)</f>
        <v>3822</v>
      </c>
      <c r="B5776" s="10">
        <f>IF(my_protein!I5775 - my_protein!H5776 &gt; 0, my_protein!I5775 - my_protein!H5776, 0)</f>
        <v>0</v>
      </c>
      <c r="C5776">
        <f>IF(my_protein!B5776 = "with_protein", my_protein!S5776, "")</f>
        <v>133</v>
      </c>
      <c r="D5776" s="9"/>
    </row>
    <row r="5777">
      <c r="A5777" s="10">
        <f>IF(my_protein!J5776 = my_protein!J5777, IF(my_protein!H5777 - my_protein!I5776 &lt; 100, A5776, A5776 + 1), A5776 + 1)</f>
        <v>3822</v>
      </c>
      <c r="B5777" s="10">
        <f>IF(my_protein!I5776 - my_protein!H5777 &gt; 0, my_protein!I5776 - my_protein!H5777, 0)</f>
        <v>0</v>
      </c>
      <c r="C5777">
        <f>IF(my_protein!B5777 = "with_protein", my_protein!S5777, "")</f>
        <v>418</v>
      </c>
      <c r="D5777" s="9"/>
    </row>
    <row r="5778">
      <c r="A5778" s="10">
        <f>IF(my_protein!J5777 = my_protein!J5778, IF(my_protein!H5778 - my_protein!I5777 &lt; 100, A5777, A5777 + 1), A5777 + 1)</f>
        <v>3822</v>
      </c>
      <c r="B5778" s="10">
        <f>IF(my_protein!I5777 - my_protein!H5778 &gt; 0, my_protein!I5777 - my_protein!H5778, 0)</f>
        <v>0</v>
      </c>
      <c r="C5778">
        <f>IF(my_protein!B5778 = "with_protein", my_protein!S5778, "")</f>
        <v>106</v>
      </c>
      <c r="D5778" s="9"/>
    </row>
    <row r="5779">
      <c r="A5779" s="10">
        <f>IF(my_protein!J5778 = my_protein!J5779, IF(my_protein!H5779 - my_protein!I5778 &lt; 100, A5778, A5778 + 1), A5778 + 1)</f>
        <v>3822</v>
      </c>
      <c r="B5779" s="10">
        <f>IF(my_protein!I5778 - my_protein!H5779 &gt; 0, my_protein!I5778 - my_protein!H5779, 0)</f>
        <v>0</v>
      </c>
      <c r="C5779">
        <f>IF(my_protein!B5779 = "with_protein", my_protein!S5779, "")</f>
        <v>206</v>
      </c>
      <c r="D5779" s="9"/>
    </row>
    <row r="5780">
      <c r="A5780" s="10">
        <f>IF(my_protein!J5779 = my_protein!J5780, IF(my_protein!H5780 - my_protein!I5779 &lt; 100, A5779, A5779 + 1), A5779 + 1)</f>
        <v>3822</v>
      </c>
      <c r="B5780" s="10">
        <f>IF(my_protein!I5779 - my_protein!H5780 &gt; 0, my_protein!I5779 - my_protein!H5780, 0)</f>
        <v>3</v>
      </c>
      <c r="C5780">
        <f>IF(my_protein!B5780 = "with_protein", my_protein!S5780, "")</f>
        <v>162</v>
      </c>
      <c r="D5780" s="9"/>
    </row>
    <row r="5781">
      <c r="A5781" s="10">
        <f>IF(my_protein!J5780 = my_protein!J5781, IF(my_protein!H5781 - my_protein!I5780 &lt; 100, A5780, A5780 + 1), A5780 + 1)</f>
        <v>3822</v>
      </c>
      <c r="B5781" s="10">
        <f>IF(my_protein!I5780 - my_protein!H5781 &gt; 0, my_protein!I5780 - my_protein!H5781, 0)</f>
        <v>0</v>
      </c>
      <c r="C5781">
        <f>IF(my_protein!B5781 = "with_protein", my_protein!S5781, "")</f>
        <v>171</v>
      </c>
      <c r="D5781" s="9"/>
    </row>
    <row r="5782">
      <c r="A5782" s="10">
        <f>IF(my_protein!J5781 = my_protein!J5782, IF(my_protein!H5782 - my_protein!I5781 &lt; 100, A5781, A5781 + 1), A5781 + 1)</f>
        <v>3823</v>
      </c>
      <c r="B5782" s="10">
        <f>IF(my_protein!I5781 - my_protein!H5782 &gt; 0, my_protein!I5781 - my_protein!H5782, 0)</f>
        <v>0</v>
      </c>
      <c r="C5782">
        <f>IF(my_protein!B5782 = "with_protein", my_protein!S5782, "")</f>
        <v>109</v>
      </c>
      <c r="D5782" s="9"/>
    </row>
    <row r="5783">
      <c r="A5783" s="10">
        <f>IF(my_protein!J5782 = my_protein!J5783, IF(my_protein!H5783 - my_protein!I5782 &lt; 100, A5782, A5782 + 1), A5782 + 1)</f>
        <v>3823</v>
      </c>
      <c r="B5783" s="10">
        <f>IF(my_protein!I5782 - my_protein!H5783 &gt; 0, my_protein!I5782 - my_protein!H5783, 0)</f>
        <v>3</v>
      </c>
      <c r="C5783" t="str">
        <f>IF(my_protein!B5783 = "with_protein", my_protein!S5783, "")</f>
        <v/>
      </c>
      <c r="D5783" s="9"/>
    </row>
    <row r="5784">
      <c r="A5784" s="10">
        <f>IF(my_protein!J5783 = my_protein!J5784, IF(my_protein!H5784 - my_protein!I5783 &lt; 100, A5783, A5783 + 1), A5783 + 1)</f>
        <v>3823</v>
      </c>
      <c r="B5784" s="10">
        <f>IF(my_protein!I5783 - my_protein!H5784 &gt; 0, my_protein!I5783 - my_protein!H5784, 0)</f>
        <v>0</v>
      </c>
      <c r="C5784">
        <f>IF(my_protein!B5784 = "with_protein", my_protein!S5784, "")</f>
        <v>229</v>
      </c>
      <c r="D5784" s="9"/>
    </row>
    <row r="5785">
      <c r="A5785" s="10">
        <f>IF(my_protein!J5784 = my_protein!J5785, IF(my_protein!H5785 - my_protein!I5784 &lt; 100, A5784, A5784 + 1), A5784 + 1)</f>
        <v>3824</v>
      </c>
      <c r="B5785" s="10">
        <f>IF(my_protein!I5784 - my_protein!H5785 &gt; 0, my_protein!I5784 - my_protein!H5785, 0)</f>
        <v>34</v>
      </c>
      <c r="C5785">
        <f>IF(my_protein!B5785 = "with_protein", my_protein!S5785, "")</f>
        <v>113</v>
      </c>
      <c r="D5785" s="9"/>
    </row>
    <row r="5786">
      <c r="A5786" s="10">
        <f>IF(my_protein!J5785 = my_protein!J5786, IF(my_protein!H5786 - my_protein!I5785 &lt; 100, A5785, A5785 + 1), A5785 + 1)</f>
        <v>3825</v>
      </c>
      <c r="B5786" s="10">
        <f>IF(my_protein!I5785 - my_protein!H5786 &gt; 0, my_protein!I5785 - my_protein!H5786, 0)</f>
        <v>0</v>
      </c>
      <c r="C5786">
        <f>IF(my_protein!B5786 = "with_protein", my_protein!S5786, "")</f>
        <v>421</v>
      </c>
      <c r="D5786" s="9"/>
    </row>
    <row r="5787">
      <c r="A5787" s="10">
        <f>IF(my_protein!J5786 = my_protein!J5787, IF(my_protein!H5787 - my_protein!I5786 &lt; 100, A5786, A5786 + 1), A5786 + 1)</f>
        <v>3826</v>
      </c>
      <c r="B5787" s="10">
        <f>IF(my_protein!I5786 - my_protein!H5787 &gt; 0, my_protein!I5786 - my_protein!H5787, 0)</f>
        <v>0</v>
      </c>
      <c r="C5787">
        <f>IF(my_protein!B5787 = "with_protein", my_protein!S5787, "")</f>
        <v>268</v>
      </c>
      <c r="D5787" s="9"/>
    </row>
    <row r="5788">
      <c r="A5788" s="10">
        <f>IF(my_protein!J5787 = my_protein!J5788, IF(my_protein!H5788 - my_protein!I5787 &lt; 100, A5787, A5787 + 1), A5787 + 1)</f>
        <v>3827</v>
      </c>
      <c r="B5788" s="10">
        <f>IF(my_protein!I5787 - my_protein!H5788 &gt; 0, my_protein!I5787 - my_protein!H5788, 0)</f>
        <v>0</v>
      </c>
      <c r="C5788">
        <f>IF(my_protein!B5788 = "with_protein", my_protein!S5788, "")</f>
        <v>263</v>
      </c>
      <c r="D5788" s="9"/>
    </row>
    <row r="5789">
      <c r="A5789" s="10">
        <f>IF(my_protein!J5788 = my_protein!J5789, IF(my_protein!H5789 - my_protein!I5788 &lt; 100, A5788, A5788 + 1), A5788 + 1)</f>
        <v>3827</v>
      </c>
      <c r="B5789" s="10">
        <f>IF(my_protein!I5788 - my_protein!H5789 &gt; 0, my_protein!I5788 - my_protein!H5789, 0)</f>
        <v>3</v>
      </c>
      <c r="C5789">
        <f>IF(my_protein!B5789 = "with_protein", my_protein!S5789, "")</f>
        <v>194</v>
      </c>
      <c r="D5789" s="9"/>
    </row>
    <row r="5790">
      <c r="A5790" s="10">
        <f>IF(my_protein!J5789 = my_protein!J5790, IF(my_protein!H5790 - my_protein!I5789 &lt; 100, A5789, A5789 + 1), A5789 + 1)</f>
        <v>3827</v>
      </c>
      <c r="B5790" s="10">
        <f>IF(my_protein!I5789 - my_protein!H5790 &gt; 0, my_protein!I5789 - my_protein!H5790, 0)</f>
        <v>0</v>
      </c>
      <c r="C5790">
        <f>IF(my_protein!B5790 = "with_protein", my_protein!S5790, "")</f>
        <v>77</v>
      </c>
      <c r="D5790" s="9"/>
    </row>
    <row r="5791">
      <c r="A5791" s="10">
        <f>IF(my_protein!J5790 = my_protein!J5791, IF(my_protein!H5791 - my_protein!I5790 &lt; 100, A5790, A5790 + 1), A5790 + 1)</f>
        <v>3828</v>
      </c>
      <c r="B5791" s="10">
        <f>IF(my_protein!I5790 - my_protein!H5791 &gt; 0, my_protein!I5790 - my_protein!H5791, 0)</f>
        <v>0</v>
      </c>
      <c r="C5791">
        <f>IF(my_protein!B5791 = "with_protein", my_protein!S5791, "")</f>
        <v>73</v>
      </c>
      <c r="D5791" s="9"/>
    </row>
    <row r="5792">
      <c r="A5792" s="10">
        <f>IF(my_protein!J5791 = my_protein!J5792, IF(my_protein!H5792 - my_protein!I5791 &lt; 100, A5791, A5791 + 1), A5791 + 1)</f>
        <v>3829</v>
      </c>
      <c r="B5792" s="10">
        <f>IF(my_protein!I5791 - my_protein!H5792 &gt; 0, my_protein!I5791 - my_protein!H5792, 0)</f>
        <v>0</v>
      </c>
      <c r="C5792">
        <f>IF(my_protein!B5792 = "with_protein", my_protein!S5792, "")</f>
        <v>217</v>
      </c>
      <c r="D5792" s="9"/>
    </row>
    <row r="5793">
      <c r="A5793" s="10">
        <f>IF(my_protein!J5792 = my_protein!J5793, IF(my_protein!H5793 - my_protein!I5792 &lt; 100, A5792, A5792 + 1), A5792 + 1)</f>
        <v>3830</v>
      </c>
      <c r="B5793" s="10">
        <f>IF(my_protein!I5792 - my_protein!H5793 &gt; 0, my_protein!I5792 - my_protein!H5793, 0)</f>
        <v>0</v>
      </c>
      <c r="C5793">
        <f>IF(my_protein!B5793 = "with_protein", my_protein!S5793, "")</f>
        <v>71</v>
      </c>
      <c r="D5793" s="9"/>
    </row>
    <row r="5794">
      <c r="A5794" s="10">
        <f>IF(my_protein!J5793 = my_protein!J5794, IF(my_protein!H5794 - my_protein!I5793 &lt; 100, A5793, A5793 + 1), A5793 + 1)</f>
        <v>3831</v>
      </c>
      <c r="B5794" s="10">
        <f>IF(my_protein!I5793 - my_protein!H5794 &gt; 0, my_protein!I5793 - my_protein!H5794, 0)</f>
        <v>25</v>
      </c>
      <c r="C5794">
        <f>IF(my_protein!B5794 = "with_protein", my_protein!S5794, "")</f>
        <v>178</v>
      </c>
      <c r="D5794" s="9"/>
    </row>
    <row r="5795">
      <c r="A5795" s="10">
        <f>IF(my_protein!J5794 = my_protein!J5795, IF(my_protein!H5795 - my_protein!I5794 &lt; 100, A5794, A5794 + 1), A5794 + 1)</f>
        <v>3832</v>
      </c>
      <c r="B5795" s="10">
        <f>IF(my_protein!I5794 - my_protein!H5795 &gt; 0, my_protein!I5794 - my_protein!H5795, 0)</f>
        <v>0</v>
      </c>
      <c r="C5795">
        <f>IF(my_protein!B5795 = "with_protein", my_protein!S5795, "")</f>
        <v>513</v>
      </c>
      <c r="D5795" s="9"/>
    </row>
    <row r="5796">
      <c r="A5796" s="10">
        <f>IF(my_protein!J5795 = my_protein!J5796, IF(my_protein!H5796 - my_protein!I5795 &lt; 100, A5795, A5795 + 1), A5795 + 1)</f>
        <v>3833</v>
      </c>
      <c r="B5796" s="10">
        <f>IF(my_protein!I5795 - my_protein!H5796 &gt; 0, my_protein!I5795 - my_protein!H5796, 0)</f>
        <v>0</v>
      </c>
      <c r="C5796">
        <f>IF(my_protein!B5796 = "with_protein", my_protein!S5796, "")</f>
        <v>495</v>
      </c>
      <c r="D5796" s="9"/>
    </row>
    <row r="5797">
      <c r="A5797" s="10">
        <f>IF(my_protein!J5796 = my_protein!J5797, IF(my_protein!H5797 - my_protein!I5796 &lt; 100, A5796, A5796 + 1), A5796 + 1)</f>
        <v>3834</v>
      </c>
      <c r="B5797" s="10">
        <f>IF(my_protein!I5796 - my_protein!H5797 &gt; 0, my_protein!I5796 - my_protein!H5797, 0)</f>
        <v>0</v>
      </c>
      <c r="C5797">
        <f>IF(my_protein!B5797 = "with_protein", my_protein!S5797, "")</f>
        <v>181</v>
      </c>
      <c r="D5797" s="9"/>
    </row>
    <row r="5798">
      <c r="A5798" s="10">
        <f>IF(my_protein!J5797 = my_protein!J5798, IF(my_protein!H5798 - my_protein!I5797 &lt; 100, A5797, A5797 + 1), A5797 + 1)</f>
        <v>3834</v>
      </c>
      <c r="B5798" s="10">
        <f>IF(my_protein!I5797 - my_protein!H5798 &gt; 0, my_protein!I5797 - my_protein!H5798, 0)</f>
        <v>0</v>
      </c>
      <c r="C5798">
        <f>IF(my_protein!B5798 = "with_protein", my_protein!S5798, "")</f>
        <v>405</v>
      </c>
      <c r="D5798" s="9"/>
    </row>
    <row r="5799">
      <c r="A5799" s="10">
        <f>IF(my_protein!J5798 = my_protein!J5799, IF(my_protein!H5799 - my_protein!I5798 &lt; 100, A5798, A5798 + 1), A5798 + 1)</f>
        <v>3834</v>
      </c>
      <c r="B5799" s="10">
        <f>IF(my_protein!I5798 - my_protein!H5799 &gt; 0, my_protein!I5798 - my_protein!H5799, 0)</f>
        <v>3</v>
      </c>
      <c r="C5799">
        <f>IF(my_protein!B5799 = "with_protein", my_protein!S5799, "")</f>
        <v>490</v>
      </c>
      <c r="D5799" s="9"/>
    </row>
    <row r="5800">
      <c r="A5800" s="10">
        <f>IF(my_protein!J5799 = my_protein!J5800, IF(my_protein!H5800 - my_protein!I5799 &lt; 100, A5799, A5799 + 1), A5799 + 1)</f>
        <v>3834</v>
      </c>
      <c r="B5800" s="10">
        <f>IF(my_protein!I5799 - my_protein!H5800 &gt; 0, my_protein!I5799 - my_protein!H5800, 0)</f>
        <v>0</v>
      </c>
      <c r="C5800">
        <f>IF(my_protein!B5800 = "with_protein", my_protein!S5800, "")</f>
        <v>319</v>
      </c>
      <c r="D5800" s="9"/>
    </row>
    <row r="5801">
      <c r="A5801" s="10">
        <f>IF(my_protein!J5800 = my_protein!J5801, IF(my_protein!H5801 - my_protein!I5800 &lt; 100, A5800, A5800 + 1), A5800 + 1)</f>
        <v>3834</v>
      </c>
      <c r="B5801" s="10">
        <f>IF(my_protein!I5800 - my_protein!H5801 &gt; 0, my_protein!I5800 - my_protein!H5801, 0)</f>
        <v>369</v>
      </c>
      <c r="C5801">
        <f>IF(my_protein!B5801 = "with_protein", my_protein!S5801, "")</f>
        <v>1171</v>
      </c>
      <c r="D5801" s="9"/>
    </row>
    <row r="5802">
      <c r="A5802" s="10">
        <f>IF(my_protein!J5801 = my_protein!J5802, IF(my_protein!H5802 - my_protein!I5801 &lt; 100, A5801, A5801 + 1), A5801 + 1)</f>
        <v>3835</v>
      </c>
      <c r="B5802" s="10">
        <f>IF(my_protein!I5801 - my_protein!H5802 &gt; 0, my_protein!I5801 - my_protein!H5802, 0)</f>
        <v>0</v>
      </c>
      <c r="C5802">
        <f>IF(my_protein!B5802 = "with_protein", my_protein!S5802, "")</f>
        <v>194</v>
      </c>
      <c r="D5802" s="9"/>
    </row>
    <row r="5803">
      <c r="A5803" s="10">
        <f>IF(my_protein!J5802 = my_protein!J5803, IF(my_protein!H5803 - my_protein!I5802 &lt; 100, A5802, A5802 + 1), A5802 + 1)</f>
        <v>3835</v>
      </c>
      <c r="B5803" s="10">
        <f>IF(my_protein!I5802 - my_protein!H5803 &gt; 0, my_protein!I5802 - my_protein!H5803, 0)</f>
        <v>0</v>
      </c>
      <c r="C5803">
        <f>IF(my_protein!B5803 = "with_protein", my_protein!S5803, "")</f>
        <v>424</v>
      </c>
      <c r="D5803" s="9"/>
    </row>
    <row r="5804">
      <c r="A5804" s="10">
        <f>IF(my_protein!J5803 = my_protein!J5804, IF(my_protein!H5804 - my_protein!I5803 &lt; 100, A5803, A5803 + 1), A5803 + 1)</f>
        <v>3836</v>
      </c>
      <c r="B5804" s="10">
        <f>IF(my_protein!I5803 - my_protein!H5804 &gt; 0, my_protein!I5803 - my_protein!H5804, 0)</f>
        <v>0</v>
      </c>
      <c r="C5804">
        <f>IF(my_protein!B5804 = "with_protein", my_protein!S5804, "")</f>
        <v>92</v>
      </c>
      <c r="D5804" s="9"/>
    </row>
    <row r="5805">
      <c r="A5805" s="10">
        <f>IF(my_protein!J5804 = my_protein!J5805, IF(my_protein!H5805 - my_protein!I5804 &lt; 100, A5804, A5804 + 1), A5804 + 1)</f>
        <v>3837</v>
      </c>
      <c r="B5805" s="10">
        <f>IF(my_protein!I5804 - my_protein!H5805 &gt; 0, my_protein!I5804 - my_protein!H5805, 0)</f>
        <v>0</v>
      </c>
      <c r="C5805">
        <f>IF(my_protein!B5805 = "with_protein", my_protein!S5805, "")</f>
        <v>73</v>
      </c>
      <c r="D5805" s="9"/>
    </row>
    <row r="5806">
      <c r="A5806" s="10">
        <f>IF(my_protein!J5805 = my_protein!J5806, IF(my_protein!H5806 - my_protein!I5805 &lt; 100, A5805, A5805 + 1), A5805 + 1)</f>
        <v>3837</v>
      </c>
      <c r="B5806" s="10">
        <f>IF(my_protein!I5805 - my_protein!H5806 &gt; 0, my_protein!I5805 - my_protein!H5806, 0)</f>
        <v>3</v>
      </c>
      <c r="C5806">
        <f>IF(my_protein!B5806 = "with_protein", my_protein!S5806, "")</f>
        <v>290</v>
      </c>
      <c r="D5806" s="9"/>
    </row>
    <row r="5807">
      <c r="A5807" s="10">
        <f>IF(my_protein!J5806 = my_protein!J5807, IF(my_protein!H5807 - my_protein!I5806 &lt; 100, A5806, A5806 + 1), A5806 + 1)</f>
        <v>3838</v>
      </c>
      <c r="B5807" s="10">
        <f>IF(my_protein!I5806 - my_protein!H5807 &gt; 0, my_protein!I5806 - my_protein!H5807, 0)</f>
        <v>0</v>
      </c>
      <c r="C5807">
        <f>IF(my_protein!B5807 = "with_protein", my_protein!S5807, "")</f>
        <v>140</v>
      </c>
      <c r="D5807" s="9"/>
    </row>
    <row r="5808">
      <c r="A5808" s="10">
        <f>IF(my_protein!J5807 = my_protein!J5808, IF(my_protein!H5808 - my_protein!I5807 &lt; 100, A5807, A5807 + 1), A5807 + 1)</f>
        <v>3839</v>
      </c>
      <c r="B5808" s="10">
        <f>IF(my_protein!I5807 - my_protein!H5808 &gt; 0, my_protein!I5807 - my_protein!H5808, 0)</f>
        <v>0</v>
      </c>
      <c r="C5808">
        <f>IF(my_protein!B5808 = "with_protein", my_protein!S5808, "")</f>
        <v>389</v>
      </c>
      <c r="D5808" s="9"/>
    </row>
    <row r="5809">
      <c r="A5809" s="10">
        <f>IF(my_protein!J5808 = my_protein!J5809, IF(my_protein!H5809 - my_protein!I5808 &lt; 100, A5808, A5808 + 1), A5808 + 1)</f>
        <v>3839</v>
      </c>
      <c r="B5809" s="10">
        <f>IF(my_protein!I5808 - my_protein!H5809 &gt; 0, my_protein!I5808 - my_protein!H5809, 0)</f>
        <v>0</v>
      </c>
      <c r="C5809">
        <f>IF(my_protein!B5809 = "with_protein", my_protein!S5809, "")</f>
        <v>60</v>
      </c>
      <c r="D5809" s="9"/>
    </row>
    <row r="5810">
      <c r="A5810" s="10">
        <f>IF(my_protein!J5809 = my_protein!J5810, IF(my_protein!H5810 - my_protein!I5809 &lt; 100, A5809, A5809 + 1), A5809 + 1)</f>
        <v>3839</v>
      </c>
      <c r="B5810" s="10">
        <f>IF(my_protein!I5809 - my_protein!H5810 &gt; 0, my_protein!I5809 - my_protein!H5810, 0)</f>
        <v>0</v>
      </c>
      <c r="C5810">
        <f>IF(my_protein!B5810 = "with_protein", my_protein!S5810, "")</f>
        <v>964</v>
      </c>
      <c r="D5810" s="9"/>
    </row>
    <row r="5811">
      <c r="A5811" s="10">
        <f>IF(my_protein!J5810 = my_protein!J5811, IF(my_protein!H5811 - my_protein!I5810 &lt; 100, A5810, A5810 + 1), A5810 + 1)</f>
        <v>3839</v>
      </c>
      <c r="B5811" s="10">
        <f>IF(my_protein!I5810 - my_protein!H5811 &gt; 0, my_protein!I5810 - my_protein!H5811, 0)</f>
        <v>3</v>
      </c>
      <c r="C5811">
        <f>IF(my_protein!B5811 = "with_protein", my_protein!S5811, "")</f>
        <v>415</v>
      </c>
      <c r="D5811" s="9"/>
    </row>
    <row r="5812">
      <c r="A5812" s="10">
        <f>IF(my_protein!J5811 = my_protein!J5812, IF(my_protein!H5812 - my_protein!I5811 &lt; 100, A5811, A5811 + 1), A5811 + 1)</f>
        <v>3839</v>
      </c>
      <c r="B5812" s="10">
        <f>IF(my_protein!I5811 - my_protein!H5812 &gt; 0, my_protein!I5811 - my_protein!H5812, 0)</f>
        <v>0</v>
      </c>
      <c r="C5812">
        <f>IF(my_protein!B5812 = "with_protein", my_protein!S5812, "")</f>
        <v>278</v>
      </c>
      <c r="D5812" s="9"/>
    </row>
    <row r="5813">
      <c r="A5813" s="10">
        <f>IF(my_protein!J5812 = my_protein!J5813, IF(my_protein!H5813 - my_protein!I5812 &lt; 100, A5812, A5812 + 1), A5812 + 1)</f>
        <v>3839</v>
      </c>
      <c r="B5813" s="10">
        <f>IF(my_protein!I5812 - my_protein!H5813 &gt; 0, my_protein!I5812 - my_protein!H5813, 0)</f>
        <v>0</v>
      </c>
      <c r="C5813" t="str">
        <f>IF(my_protein!B5813 = "with_protein", my_protein!S5813, "")</f>
        <v/>
      </c>
      <c r="D5813" s="9"/>
    </row>
    <row r="5814">
      <c r="A5814" s="10">
        <f>IF(my_protein!J5813 = my_protein!J5814, IF(my_protein!H5814 - my_protein!I5813 &lt; 100, A5813, A5813 + 1), A5813 + 1)</f>
        <v>3840</v>
      </c>
      <c r="B5814" s="10">
        <f>IF(my_protein!I5813 - my_protein!H5814 &gt; 0, my_protein!I5813 - my_protein!H5814, 0)</f>
        <v>0</v>
      </c>
      <c r="C5814">
        <f>IF(my_protein!B5814 = "with_protein", my_protein!S5814, "")</f>
        <v>204</v>
      </c>
      <c r="D5814" s="9"/>
    </row>
    <row r="5815">
      <c r="A5815" s="10">
        <f>IF(my_protein!J5814 = my_protein!J5815, IF(my_protein!H5815 - my_protein!I5814 &lt; 100, A5814, A5814 + 1), A5814 + 1)</f>
        <v>3840</v>
      </c>
      <c r="B5815" s="10">
        <f>IF(my_protein!I5814 - my_protein!H5815 &gt; 0, my_protein!I5814 - my_protein!H5815, 0)</f>
        <v>0</v>
      </c>
      <c r="C5815">
        <f>IF(my_protein!B5815 = "with_protein", my_protein!S5815, "")</f>
        <v>267</v>
      </c>
      <c r="D5815" s="9"/>
    </row>
    <row r="5816">
      <c r="A5816" s="10">
        <f>IF(my_protein!J5815 = my_protein!J5816, IF(my_protein!H5816 - my_protein!I5815 &lt; 100, A5815, A5815 + 1), A5815 + 1)</f>
        <v>3840</v>
      </c>
      <c r="B5816" s="10">
        <f>IF(my_protein!I5815 - my_protein!H5816 &gt; 0, my_protein!I5815 - my_protein!H5816, 0)</f>
        <v>0</v>
      </c>
      <c r="C5816">
        <f>IF(my_protein!B5816 = "with_protein", my_protein!S5816, "")</f>
        <v>157</v>
      </c>
      <c r="D5816" s="9"/>
    </row>
    <row r="5817">
      <c r="A5817" s="10">
        <f>IF(my_protein!J5816 = my_protein!J5817, IF(my_protein!H5817 - my_protein!I5816 &lt; 100, A5816, A5816 + 1), A5816 + 1)</f>
        <v>3840</v>
      </c>
      <c r="B5817" s="10">
        <f>IF(my_protein!I5816 - my_protein!H5817 &gt; 0, my_protein!I5816 - my_protein!H5817, 0)</f>
        <v>0</v>
      </c>
      <c r="C5817">
        <f>IF(my_protein!B5817 = "with_protein", my_protein!S5817, "")</f>
        <v>215</v>
      </c>
      <c r="D5817" s="9"/>
    </row>
    <row r="5818">
      <c r="A5818" s="10">
        <f>IF(my_protein!J5817 = my_protein!J5818, IF(my_protein!H5818 - my_protein!I5817 &lt; 100, A5817, A5817 + 1), A5817 + 1)</f>
        <v>3841</v>
      </c>
      <c r="B5818" s="10">
        <f>IF(my_protein!I5817 - my_protein!H5818 &gt; 0, my_protein!I5817 - my_protein!H5818, 0)</f>
        <v>0</v>
      </c>
      <c r="C5818">
        <f>IF(my_protein!B5818 = "with_protein", my_protein!S5818, "")</f>
        <v>529</v>
      </c>
      <c r="D5818" s="9"/>
    </row>
    <row r="5819">
      <c r="A5819" s="10">
        <f>IF(my_protein!J5818 = my_protein!J5819, IF(my_protein!H5819 - my_protein!I5818 &lt; 100, A5818, A5818 + 1), A5818 + 1)</f>
        <v>3842</v>
      </c>
      <c r="B5819" s="10">
        <f>IF(my_protein!I5818 - my_protein!H5819 &gt; 0, my_protein!I5818 - my_protein!H5819, 0)</f>
        <v>0</v>
      </c>
      <c r="C5819">
        <f>IF(my_protein!B5819 = "with_protein", my_protein!S5819, "")</f>
        <v>490</v>
      </c>
      <c r="D5819" s="9"/>
    </row>
    <row r="5820">
      <c r="A5820" s="10">
        <f>IF(my_protein!J5819 = my_protein!J5820, IF(my_protein!H5820 - my_protein!I5819 &lt; 100, A5819, A5819 + 1), A5819 + 1)</f>
        <v>3843</v>
      </c>
      <c r="B5820" s="10">
        <f>IF(my_protein!I5819 - my_protein!H5820 &gt; 0, my_protein!I5819 - my_protein!H5820, 0)</f>
        <v>0</v>
      </c>
      <c r="C5820">
        <f>IF(my_protein!B5820 = "with_protein", my_protein!S5820, "")</f>
        <v>444</v>
      </c>
      <c r="D5820" s="9"/>
    </row>
    <row r="5821">
      <c r="A5821" s="10">
        <f>IF(my_protein!J5820 = my_protein!J5821, IF(my_protein!H5821 - my_protein!I5820 &lt; 100, A5820, A5820 + 1), A5820 + 1)</f>
        <v>3844</v>
      </c>
      <c r="B5821" s="10">
        <f>IF(my_protein!I5820 - my_protein!H5821 &gt; 0, my_protein!I5820 - my_protein!H5821, 0)</f>
        <v>0</v>
      </c>
      <c r="C5821">
        <f>IF(my_protein!B5821 = "with_protein", my_protein!S5821, "")</f>
        <v>151</v>
      </c>
      <c r="D5821" s="9"/>
    </row>
    <row r="5822">
      <c r="A5822" s="10">
        <f>IF(my_protein!J5821 = my_protein!J5822, IF(my_protein!H5822 - my_protein!I5821 &lt; 100, A5821, A5821 + 1), A5821 + 1)</f>
        <v>3844</v>
      </c>
      <c r="B5822" s="10">
        <f>IF(my_protein!I5821 - my_protein!H5822 &gt; 0, my_protein!I5821 - my_protein!H5822, 0)</f>
        <v>0</v>
      </c>
      <c r="C5822">
        <f>IF(my_protein!B5822 = "with_protein", my_protein!S5822, "")</f>
        <v>231</v>
      </c>
      <c r="D5822" s="9"/>
    </row>
    <row r="5823">
      <c r="A5823" s="10">
        <f>IF(my_protein!J5822 = my_protein!J5823, IF(my_protein!H5823 - my_protein!I5822 &lt; 100, A5822, A5822 + 1), A5822 + 1)</f>
        <v>3845</v>
      </c>
      <c r="B5823" s="10">
        <f>IF(my_protein!I5822 - my_protein!H5823 &gt; 0, my_protein!I5822 - my_protein!H5823, 0)</f>
        <v>0</v>
      </c>
      <c r="C5823">
        <f>IF(my_protein!B5823 = "with_protein", my_protein!S5823, "")</f>
        <v>68</v>
      </c>
      <c r="D5823" s="9"/>
    </row>
    <row r="5824">
      <c r="A5824" s="10">
        <f>IF(my_protein!J5823 = my_protein!J5824, IF(my_protein!H5824 - my_protein!I5823 &lt; 100, A5823, A5823 + 1), A5823 + 1)</f>
        <v>3846</v>
      </c>
      <c r="B5824" s="10">
        <f>IF(my_protein!I5823 - my_protein!H5824 &gt; 0, my_protein!I5823 - my_protein!H5824, 0)</f>
        <v>13</v>
      </c>
      <c r="C5824">
        <f>IF(my_protein!B5824 = "with_protein", my_protein!S5824, "")</f>
        <v>407</v>
      </c>
      <c r="D5824" s="9"/>
    </row>
    <row r="5825">
      <c r="A5825" s="10">
        <f>IF(my_protein!J5824 = my_protein!J5825, IF(my_protein!H5825 - my_protein!I5824 &lt; 100, A5824, A5824 + 1), A5824 + 1)</f>
        <v>3846</v>
      </c>
      <c r="B5825" s="10">
        <f>IF(my_protein!I5824 - my_protein!H5825 &gt; 0, my_protein!I5824 - my_protein!H5825, 0)</f>
        <v>0</v>
      </c>
      <c r="C5825">
        <f>IF(my_protein!B5825 = "with_protein", my_protein!S5825, "")</f>
        <v>478</v>
      </c>
      <c r="D5825" s="9"/>
    </row>
    <row r="5826">
      <c r="A5826" s="10">
        <f>IF(my_protein!J5825 = my_protein!J5826, IF(my_protein!H5826 - my_protein!I5825 &lt; 100, A5825, A5825 + 1), A5825 + 1)</f>
        <v>3846</v>
      </c>
      <c r="B5826" s="10">
        <f>IF(my_protein!I5825 - my_protein!H5826 &gt; 0, my_protein!I5825 - my_protein!H5826, 0)</f>
        <v>3</v>
      </c>
      <c r="C5826">
        <f>IF(my_protein!B5826 = "with_protein", my_protein!S5826, "")</f>
        <v>83</v>
      </c>
      <c r="D5826" s="9"/>
    </row>
    <row r="5827">
      <c r="A5827" s="10">
        <f>IF(my_protein!J5826 = my_protein!J5827, IF(my_protein!H5827 - my_protein!I5826 &lt; 100, A5826, A5826 + 1), A5826 + 1)</f>
        <v>3846</v>
      </c>
      <c r="B5827" s="10">
        <f>IF(my_protein!I5826 - my_protein!H5827 &gt; 0, my_protein!I5826 - my_protein!H5827, 0)</f>
        <v>3</v>
      </c>
      <c r="C5827">
        <f>IF(my_protein!B5827 = "with_protein", my_protein!S5827, "")</f>
        <v>734</v>
      </c>
      <c r="D5827" s="9"/>
    </row>
    <row r="5828">
      <c r="A5828" s="10">
        <f>IF(my_protein!J5827 = my_protein!J5828, IF(my_protein!H5828 - my_protein!I5827 &lt; 100, A5827, A5827 + 1), A5827 + 1)</f>
        <v>3846</v>
      </c>
      <c r="B5828" s="10">
        <f>IF(my_protein!I5827 - my_protein!H5828 &gt; 0, my_protein!I5827 - my_protein!H5828, 0)</f>
        <v>7</v>
      </c>
      <c r="C5828">
        <f>IF(my_protein!B5828 = "with_protein", my_protein!S5828, "")</f>
        <v>471</v>
      </c>
      <c r="D5828" s="9"/>
    </row>
    <row r="5829">
      <c r="A5829" s="10">
        <f>IF(my_protein!J5828 = my_protein!J5829, IF(my_protein!H5829 - my_protein!I5828 &lt; 100, A5828, A5828 + 1), A5828 + 1)</f>
        <v>3847</v>
      </c>
      <c r="B5829" s="10">
        <f>IF(my_protein!I5828 - my_protein!H5829 &gt; 0, my_protein!I5828 - my_protein!H5829, 0)</f>
        <v>0</v>
      </c>
      <c r="C5829">
        <f>IF(my_protein!B5829 = "with_protein", my_protein!S5829, "")</f>
        <v>660</v>
      </c>
      <c r="D5829" s="9"/>
    </row>
    <row r="5830">
      <c r="A5830" s="10">
        <f>IF(my_protein!J5829 = my_protein!J5830, IF(my_protein!H5830 - my_protein!I5829 &lt; 100, A5829, A5829 + 1), A5829 + 1)</f>
        <v>3847</v>
      </c>
      <c r="B5830" s="10">
        <f>IF(my_protein!I5829 - my_protein!H5830 &gt; 0, my_protein!I5829 - my_protein!H5830, 0)</f>
        <v>0</v>
      </c>
      <c r="C5830">
        <f>IF(my_protein!B5830 = "with_protein", my_protein!S5830, "")</f>
        <v>546</v>
      </c>
      <c r="D5830" s="9"/>
    </row>
    <row r="5831">
      <c r="A5831" s="10">
        <f>IF(my_protein!J5830 = my_protein!J5831, IF(my_protein!H5831 - my_protein!I5830 &lt; 100, A5830, A5830 + 1), A5830 + 1)</f>
        <v>3847</v>
      </c>
      <c r="B5831" s="10">
        <f>IF(my_protein!I5830 - my_protein!H5831 &gt; 0, my_protein!I5830 - my_protein!H5831, 0)</f>
        <v>0</v>
      </c>
      <c r="C5831">
        <f>IF(my_protein!B5831 = "with_protein", my_protein!S5831, "")</f>
        <v>200</v>
      </c>
      <c r="D5831" s="9"/>
    </row>
    <row r="5832">
      <c r="A5832" s="10">
        <f>IF(my_protein!J5831 = my_protein!J5832, IF(my_protein!H5832 - my_protein!I5831 &lt; 100, A5831, A5831 + 1), A5831 + 1)</f>
        <v>3848</v>
      </c>
      <c r="B5832" s="10">
        <f>IF(my_protein!I5831 - my_protein!H5832 &gt; 0, my_protein!I5831 - my_protein!H5832, 0)</f>
        <v>0</v>
      </c>
      <c r="C5832">
        <f>IF(my_protein!B5832 = "with_protein", my_protein!S5832, "")</f>
        <v>327</v>
      </c>
      <c r="D5832" s="9"/>
    </row>
    <row r="5833">
      <c r="A5833" s="10">
        <f>IF(my_protein!J5832 = my_protein!J5833, IF(my_protein!H5833 - my_protein!I5832 &lt; 100, A5832, A5832 + 1), A5832 + 1)</f>
        <v>3849</v>
      </c>
      <c r="B5833" s="10">
        <f>IF(my_protein!I5832 - my_protein!H5833 &gt; 0, my_protein!I5832 - my_protein!H5833, 0)</f>
        <v>0</v>
      </c>
      <c r="C5833">
        <f>IF(my_protein!B5833 = "with_protein", my_protein!S5833, "")</f>
        <v>148</v>
      </c>
      <c r="D5833" s="9"/>
    </row>
    <row r="5834">
      <c r="A5834" s="10">
        <f>IF(my_protein!J5833 = my_protein!J5834, IF(my_protein!H5834 - my_protein!I5833 &lt; 100, A5833, A5833 + 1), A5833 + 1)</f>
        <v>3850</v>
      </c>
      <c r="B5834" s="10">
        <f>IF(my_protein!I5833 - my_protein!H5834 &gt; 0, my_protein!I5833 - my_protein!H5834, 0)</f>
        <v>0</v>
      </c>
      <c r="C5834">
        <f>IF(my_protein!B5834 = "with_protein", my_protein!S5834, "")</f>
        <v>390</v>
      </c>
      <c r="D5834" s="9"/>
    </row>
    <row r="5835">
      <c r="A5835" s="10">
        <f>IF(my_protein!J5834 = my_protein!J5835, IF(my_protein!H5835 - my_protein!I5834 &lt; 100, A5834, A5834 + 1), A5834 + 1)</f>
        <v>3850</v>
      </c>
      <c r="B5835" s="10">
        <f>IF(my_protein!I5834 - my_protein!H5835 &gt; 0, my_protein!I5834 - my_protein!H5835, 0)</f>
        <v>0</v>
      </c>
      <c r="C5835">
        <f>IF(my_protein!B5835 = "with_protein", my_protein!S5835, "")</f>
        <v>256</v>
      </c>
      <c r="D5835" s="9"/>
    </row>
    <row r="5836">
      <c r="A5836" s="10">
        <f>IF(my_protein!J5835 = my_protein!J5836, IF(my_protein!H5836 - my_protein!I5835 &lt; 100, A5835, A5835 + 1), A5835 + 1)</f>
        <v>3850</v>
      </c>
      <c r="B5836" s="10">
        <f>IF(my_protein!I5835 - my_protein!H5836 &gt; 0, my_protein!I5835 - my_protein!H5836, 0)</f>
        <v>0</v>
      </c>
      <c r="C5836">
        <f>IF(my_protein!B5836 = "with_protein", my_protein!S5836, "")</f>
        <v>207</v>
      </c>
      <c r="D5836" s="9"/>
    </row>
    <row r="5837">
      <c r="A5837" s="10">
        <f>IF(my_protein!J5836 = my_protein!J5837, IF(my_protein!H5837 - my_protein!I5836 &lt; 100, A5836, A5836 + 1), A5836 + 1)</f>
        <v>3850</v>
      </c>
      <c r="B5837" s="10">
        <f>IF(my_protein!I5836 - my_protein!H5837 &gt; 0, my_protein!I5836 - my_protein!H5837, 0)</f>
        <v>0</v>
      </c>
      <c r="C5837">
        <f>IF(my_protein!B5837 = "with_protein", my_protein!S5837, "")</f>
        <v>644</v>
      </c>
      <c r="D5837" s="9"/>
    </row>
    <row r="5838">
      <c r="A5838" s="10">
        <f>IF(my_protein!J5837 = my_protein!J5838, IF(my_protein!H5838 - my_protein!I5837 &lt; 100, A5837, A5837 + 1), A5837 + 1)</f>
        <v>3850</v>
      </c>
      <c r="B5838" s="10">
        <f>IF(my_protein!I5837 - my_protein!H5838 &gt; 0, my_protein!I5837 - my_protein!H5838, 0)</f>
        <v>0</v>
      </c>
      <c r="C5838">
        <f>IF(my_protein!B5838 = "with_protein", my_protein!S5838, "")</f>
        <v>339</v>
      </c>
      <c r="D5838" s="9"/>
    </row>
    <row r="5839">
      <c r="A5839" s="10">
        <f>IF(my_protein!J5838 = my_protein!J5839, IF(my_protein!H5839 - my_protein!I5838 &lt; 100, A5838, A5838 + 1), A5838 + 1)</f>
        <v>3851</v>
      </c>
      <c r="B5839" s="10">
        <f>IF(my_protein!I5838 - my_protein!H5839 &gt; 0, my_protein!I5838 - my_protein!H5839, 0)</f>
        <v>0</v>
      </c>
      <c r="C5839">
        <f>IF(my_protein!B5839 = "with_protein", my_protein!S5839, "")</f>
        <v>269</v>
      </c>
      <c r="D5839" s="9"/>
    </row>
    <row r="5840">
      <c r="A5840" s="10">
        <f>IF(my_protein!J5839 = my_protein!J5840, IF(my_protein!H5840 - my_protein!I5839 &lt; 100, A5839, A5839 + 1), A5839 + 1)</f>
        <v>3851</v>
      </c>
      <c r="B5840" s="10">
        <f>IF(my_protein!I5839 - my_protein!H5840 &gt; 0, my_protein!I5839 - my_protein!H5840, 0)</f>
        <v>0</v>
      </c>
      <c r="C5840">
        <f>IF(my_protein!B5840 = "with_protein", my_protein!S5840, "")</f>
        <v>538</v>
      </c>
      <c r="D5840" s="9"/>
    </row>
    <row r="5841">
      <c r="A5841" s="10">
        <f>IF(my_protein!J5840 = my_protein!J5841, IF(my_protein!H5841 - my_protein!I5840 &lt; 100, A5840, A5840 + 1), A5840 + 1)</f>
        <v>3852</v>
      </c>
      <c r="B5841" s="10">
        <f>IF(my_protein!I5840 - my_protein!H5841 &gt; 0, my_protein!I5840 - my_protein!H5841, 0)</f>
        <v>0</v>
      </c>
      <c r="C5841">
        <f>IF(my_protein!B5841 = "with_protein", my_protein!S5841, "")</f>
        <v>78</v>
      </c>
      <c r="D5841" s="9"/>
    </row>
    <row r="5842">
      <c r="A5842" s="10">
        <f>IF(my_protein!J5841 = my_protein!J5842, IF(my_protein!H5842 - my_protein!I5841 &lt; 100, A5841, A5841 + 1), A5841 + 1)</f>
        <v>3853</v>
      </c>
      <c r="B5842" s="10">
        <f>IF(my_protein!I5841 - my_protein!H5842 &gt; 0, my_protein!I5841 - my_protein!H5842, 0)</f>
        <v>0</v>
      </c>
      <c r="C5842">
        <f>IF(my_protein!B5842 = "with_protein", my_protein!S5842, "")</f>
        <v>975</v>
      </c>
      <c r="D5842" s="9"/>
    </row>
    <row r="5843">
      <c r="A5843" s="10">
        <f>IF(my_protein!J5842 = my_protein!J5843, IF(my_protein!H5843 - my_protein!I5842 &lt; 100, A5842, A5842 + 1), A5842 + 1)</f>
        <v>3854</v>
      </c>
      <c r="B5843" s="10">
        <f>IF(my_protein!I5842 - my_protein!H5843 &gt; 0, my_protein!I5842 - my_protein!H5843, 0)</f>
        <v>0</v>
      </c>
      <c r="C5843">
        <f>IF(my_protein!B5843 = "with_protein", my_protein!S5843, "")</f>
        <v>384</v>
      </c>
      <c r="D5843" s="9"/>
    </row>
    <row r="5844">
      <c r="A5844" s="10">
        <f>IF(my_protein!J5843 = my_protein!J5844, IF(my_protein!H5844 - my_protein!I5843 &lt; 100, A5843, A5843 + 1), A5843 + 1)</f>
        <v>3855</v>
      </c>
      <c r="B5844" s="10">
        <f>IF(my_protein!I5843 - my_protein!H5844 &gt; 0, my_protein!I5843 - my_protein!H5844, 0)</f>
        <v>0</v>
      </c>
      <c r="C5844">
        <f>IF(my_protein!B5844 = "with_protein", my_protein!S5844, "")</f>
        <v>638</v>
      </c>
      <c r="D5844" s="9"/>
    </row>
    <row r="5845">
      <c r="A5845" s="10">
        <f>IF(my_protein!J5844 = my_protein!J5845, IF(my_protein!H5845 - my_protein!I5844 &lt; 100, A5844, A5844 + 1), A5844 + 1)</f>
        <v>3855</v>
      </c>
      <c r="B5845" s="10">
        <f>IF(my_protein!I5844 - my_protein!H5845 &gt; 0, my_protein!I5844 - my_protein!H5845, 0)</f>
        <v>0</v>
      </c>
      <c r="C5845">
        <f>IF(my_protein!B5845 = "with_protein", my_protein!S5845, "")</f>
        <v>208</v>
      </c>
      <c r="D5845" s="9"/>
    </row>
    <row r="5846">
      <c r="A5846" s="10">
        <f>IF(my_protein!J5845 = my_protein!J5846, IF(my_protein!H5846 - my_protein!I5845 &lt; 100, A5845, A5845 + 1), A5845 + 1)</f>
        <v>3855</v>
      </c>
      <c r="B5846" s="10">
        <f>IF(my_protein!I5845 - my_protein!H5846 &gt; 0, my_protein!I5845 - my_protein!H5846, 0)</f>
        <v>3</v>
      </c>
      <c r="C5846">
        <f>IF(my_protein!B5846 = "with_protein", my_protein!S5846, "")</f>
        <v>316</v>
      </c>
      <c r="D5846" s="9"/>
    </row>
    <row r="5847">
      <c r="A5847" s="10">
        <f>IF(my_protein!J5846 = my_protein!J5847, IF(my_protein!H5847 - my_protein!I5846 &lt; 100, A5846, A5846 + 1), A5846 + 1)</f>
        <v>3855</v>
      </c>
      <c r="B5847" s="10">
        <f>IF(my_protein!I5846 - my_protein!H5847 &gt; 0, my_protein!I5846 - my_protein!H5847, 0)</f>
        <v>3</v>
      </c>
      <c r="C5847">
        <f>IF(my_protein!B5847 = "with_protein", my_protein!S5847, "")</f>
        <v>364</v>
      </c>
      <c r="D5847" s="9"/>
    </row>
    <row r="5848">
      <c r="A5848" s="10">
        <f>IF(my_protein!J5847 = my_protein!J5848, IF(my_protein!H5848 - my_protein!I5847 &lt; 100, A5847, A5847 + 1), A5847 + 1)</f>
        <v>3855</v>
      </c>
      <c r="B5848" s="10">
        <f>IF(my_protein!I5847 - my_protein!H5848 &gt; 0, my_protein!I5847 - my_protein!H5848, 0)</f>
        <v>16</v>
      </c>
      <c r="C5848">
        <f>IF(my_protein!B5848 = "with_protein", my_protein!S5848, "")</f>
        <v>244</v>
      </c>
      <c r="D5848" s="9"/>
    </row>
    <row r="5849">
      <c r="A5849" s="10">
        <f>IF(my_protein!J5848 = my_protein!J5849, IF(my_protein!H5849 - my_protein!I5848 &lt; 100, A5848, A5848 + 1), A5848 + 1)</f>
        <v>3855</v>
      </c>
      <c r="B5849" s="10">
        <f>IF(my_protein!I5848 - my_protein!H5849 &gt; 0, my_protein!I5848 - my_protein!H5849, 0)</f>
        <v>0</v>
      </c>
      <c r="C5849">
        <f>IF(my_protein!B5849 = "with_protein", my_protein!S5849, "")</f>
        <v>314</v>
      </c>
      <c r="D5849" s="9"/>
    </row>
    <row r="5850">
      <c r="A5850" s="10">
        <f>IF(my_protein!J5849 = my_protein!J5850, IF(my_protein!H5850 - my_protein!I5849 &lt; 100, A5849, A5849 + 1), A5849 + 1)</f>
        <v>3855</v>
      </c>
      <c r="B5850" s="10">
        <f>IF(my_protein!I5849 - my_protein!H5850 &gt; 0, my_protein!I5849 - my_protein!H5850, 0)</f>
        <v>3</v>
      </c>
      <c r="C5850">
        <f>IF(my_protein!B5850 = "with_protein", my_protein!S5850, "")</f>
        <v>190</v>
      </c>
      <c r="D5850" s="9"/>
    </row>
    <row r="5851">
      <c r="A5851" s="10">
        <f>IF(my_protein!J5850 = my_protein!J5851, IF(my_protein!H5851 - my_protein!I5850 &lt; 100, A5850, A5850 + 1), A5850 + 1)</f>
        <v>3855</v>
      </c>
      <c r="B5851" s="10">
        <f>IF(my_protein!I5850 - my_protein!H5851 &gt; 0, my_protein!I5850 - my_protein!H5851, 0)</f>
        <v>25</v>
      </c>
      <c r="C5851">
        <f>IF(my_protein!B5851 = "with_protein", my_protein!S5851, "")</f>
        <v>106</v>
      </c>
      <c r="D5851" s="9"/>
    </row>
    <row r="5852">
      <c r="A5852" s="10">
        <f>IF(my_protein!J5851 = my_protein!J5852, IF(my_protein!H5852 - my_protein!I5851 &lt; 100, A5851, A5851 + 1), A5851 + 1)</f>
        <v>3856</v>
      </c>
      <c r="B5852" s="10">
        <f>IF(my_protein!I5851 - my_protein!H5852 &gt; 0, my_protein!I5851 - my_protein!H5852, 0)</f>
        <v>0</v>
      </c>
      <c r="C5852">
        <f>IF(my_protein!B5852 = "with_protein", my_protein!S5852, "")</f>
        <v>1231</v>
      </c>
      <c r="D5852" s="9"/>
    </row>
    <row r="5853">
      <c r="A5853" s="10">
        <f>IF(my_protein!J5852 = my_protein!J5853, IF(my_protein!H5853 - my_protein!I5852 &lt; 100, A5852, A5852 + 1), A5852 + 1)</f>
        <v>3857</v>
      </c>
      <c r="B5853" s="10">
        <f>IF(my_protein!I5852 - my_protein!H5853 &gt; 0, my_protein!I5852 - my_protein!H5853, 0)</f>
        <v>0</v>
      </c>
      <c r="C5853">
        <f>IF(my_protein!B5853 = "with_protein", my_protein!S5853, "")</f>
        <v>245</v>
      </c>
      <c r="D5853" s="9"/>
    </row>
    <row r="5854">
      <c r="A5854" s="10">
        <f>IF(my_protein!J5853 = my_protein!J5854, IF(my_protein!H5854 - my_protein!I5853 &lt; 100, A5853, A5853 + 1), A5853 + 1)</f>
        <v>3857</v>
      </c>
      <c r="B5854" s="10">
        <f>IF(my_protein!I5853 - my_protein!H5854 &gt; 0, my_protein!I5853 - my_protein!H5854, 0)</f>
        <v>0</v>
      </c>
      <c r="C5854">
        <f>IF(my_protein!B5854 = "with_protein", my_protein!S5854, "")</f>
        <v>225</v>
      </c>
      <c r="D5854" s="9"/>
    </row>
    <row r="5855">
      <c r="A5855" s="10">
        <f>IF(my_protein!J5854 = my_protein!J5855, IF(my_protein!H5855 - my_protein!I5854 &lt; 100, A5854, A5854 + 1), A5854 + 1)</f>
        <v>3857</v>
      </c>
      <c r="B5855" s="10">
        <f>IF(my_protein!I5854 - my_protein!H5855 &gt; 0, my_protein!I5854 - my_protein!H5855, 0)</f>
        <v>0</v>
      </c>
      <c r="C5855">
        <f>IF(my_protein!B5855 = "with_protein", my_protein!S5855, "")</f>
        <v>76</v>
      </c>
      <c r="D5855" s="9"/>
    </row>
    <row r="5856">
      <c r="A5856" s="10">
        <f>IF(my_protein!J5855 = my_protein!J5856, IF(my_protein!H5856 - my_protein!I5855 &lt; 100, A5855, A5855 + 1), A5855 + 1)</f>
        <v>3857</v>
      </c>
      <c r="B5856" s="10">
        <f>IF(my_protein!I5855 - my_protein!H5856 &gt; 0, my_protein!I5855 - my_protein!H5856, 0)</f>
        <v>3</v>
      </c>
      <c r="C5856">
        <f>IF(my_protein!B5856 = "with_protein", my_protein!S5856, "")</f>
        <v>394</v>
      </c>
      <c r="D5856" s="9"/>
    </row>
    <row r="5857">
      <c r="A5857" s="10">
        <f>IF(my_protein!J5856 = my_protein!J5857, IF(my_protein!H5857 - my_protein!I5856 &lt; 100, A5856, A5856 + 1), A5856 + 1)</f>
        <v>3857</v>
      </c>
      <c r="B5857" s="10">
        <f>IF(my_protein!I5856 - my_protein!H5857 &gt; 0, my_protein!I5856 - my_protein!H5857, 0)</f>
        <v>0</v>
      </c>
      <c r="C5857">
        <f>IF(my_protein!B5857 = "with_protein", my_protein!S5857, "")</f>
        <v>284</v>
      </c>
      <c r="D5857" s="9"/>
    </row>
    <row r="5858">
      <c r="A5858" s="10">
        <f>IF(my_protein!J5857 = my_protein!J5858, IF(my_protein!H5858 - my_protein!I5857 &lt; 100, A5857, A5857 + 1), A5857 + 1)</f>
        <v>3857</v>
      </c>
      <c r="B5858" s="10">
        <f>IF(my_protein!I5857 - my_protein!H5858 &gt; 0, my_protein!I5857 - my_protein!H5858, 0)</f>
        <v>0</v>
      </c>
      <c r="C5858">
        <f>IF(my_protein!B5858 = "with_protein", my_protein!S5858, "")</f>
        <v>173</v>
      </c>
      <c r="D5858" s="9"/>
    </row>
    <row r="5859">
      <c r="A5859" s="10">
        <f>IF(my_protein!J5858 = my_protein!J5859, IF(my_protein!H5859 - my_protein!I5858 &lt; 100, A5858, A5858 + 1), A5858 + 1)</f>
        <v>3857</v>
      </c>
      <c r="B5859" s="10">
        <f>IF(my_protein!I5858 - my_protein!H5859 &gt; 0, my_protein!I5858 - my_protein!H5859, 0)</f>
        <v>28</v>
      </c>
      <c r="C5859">
        <f>IF(my_protein!B5859 = "with_protein", my_protein!S5859, "")</f>
        <v>80</v>
      </c>
      <c r="D5859" s="9"/>
    </row>
    <row r="5860">
      <c r="A5860" s="10">
        <f>IF(my_protein!J5859 = my_protein!J5860, IF(my_protein!H5860 - my_protein!I5859 &lt; 100, A5859, A5859 + 1), A5859 + 1)</f>
        <v>3858</v>
      </c>
      <c r="B5860" s="10">
        <f>IF(my_protein!I5859 - my_protein!H5860 &gt; 0, my_protein!I5859 - my_protein!H5860, 0)</f>
        <v>0</v>
      </c>
      <c r="C5860">
        <f>IF(my_protein!B5860 = "with_protein", my_protein!S5860, "")</f>
        <v>113</v>
      </c>
      <c r="D5860" s="9"/>
    </row>
    <row r="5861">
      <c r="A5861" s="10">
        <f>IF(my_protein!J5860 = my_protein!J5861, IF(my_protein!H5861 - my_protein!I5860 &lt; 100, A5860, A5860 + 1), A5860 + 1)</f>
        <v>3859</v>
      </c>
      <c r="B5861" s="10">
        <f>IF(my_protein!I5860 - my_protein!H5861 &gt; 0, my_protein!I5860 - my_protein!H5861, 0)</f>
        <v>19</v>
      </c>
      <c r="C5861">
        <f>IF(my_protein!B5861 = "with_protein", my_protein!S5861, "")</f>
        <v>72</v>
      </c>
      <c r="D5861" s="9"/>
    </row>
    <row r="5862">
      <c r="A5862" s="10">
        <f>IF(my_protein!J5861 = my_protein!J5862, IF(my_protein!H5862 - my_protein!I5861 &lt; 100, A5861, A5861 + 1), A5861 + 1)</f>
        <v>3859</v>
      </c>
      <c r="B5862" s="10">
        <f>IF(my_protein!I5861 - my_protein!H5862 &gt; 0, my_protein!I5861 - my_protein!H5862, 0)</f>
        <v>0</v>
      </c>
      <c r="C5862">
        <f>IF(my_protein!B5862 = "with_protein", my_protein!S5862, "")</f>
        <v>1183</v>
      </c>
      <c r="D5862" s="9"/>
    </row>
    <row r="5863">
      <c r="A5863" s="10">
        <f>IF(my_protein!J5862 = my_protein!J5863, IF(my_protein!H5863 - my_protein!I5862 &lt; 100, A5862, A5862 + 1), A5862 + 1)</f>
        <v>3860</v>
      </c>
      <c r="B5863" s="10">
        <f>IF(my_protein!I5862 - my_protein!H5863 &gt; 0, my_protein!I5862 - my_protein!H5863, 0)</f>
        <v>0</v>
      </c>
      <c r="C5863">
        <f>IF(my_protein!B5863 = "with_protein", my_protein!S5863, "")</f>
        <v>366</v>
      </c>
      <c r="D5863" s="9"/>
    </row>
    <row r="5864">
      <c r="A5864" s="10">
        <f>IF(my_protein!J5863 = my_protein!J5864, IF(my_protein!H5864 - my_protein!I5863 &lt; 100, A5863, A5863 + 1), A5863 + 1)</f>
        <v>3861</v>
      </c>
      <c r="B5864" s="10">
        <f>IF(my_protein!I5863 - my_protein!H5864 &gt; 0, my_protein!I5863 - my_protein!H5864, 0)</f>
        <v>0</v>
      </c>
      <c r="C5864">
        <f>IF(my_protein!B5864 = "with_protein", my_protein!S5864, "")</f>
        <v>377</v>
      </c>
      <c r="D5864" s="9"/>
    </row>
    <row r="5865">
      <c r="A5865" s="10">
        <f>IF(my_protein!J5864 = my_protein!J5865, IF(my_protein!H5865 - my_protein!I5864 &lt; 100, A5864, A5864 + 1), A5864 + 1)</f>
        <v>3862</v>
      </c>
      <c r="B5865" s="10">
        <f>IF(my_protein!I5864 - my_protein!H5865 &gt; 0, my_protein!I5864 - my_protein!H5865, 0)</f>
        <v>0</v>
      </c>
      <c r="C5865">
        <f>IF(my_protein!B5865 = "with_protein", my_protein!S5865, "")</f>
        <v>301</v>
      </c>
      <c r="D5865" s="9"/>
    </row>
    <row r="5866">
      <c r="A5866" s="10">
        <f>IF(my_protein!J5865 = my_protein!J5866, IF(my_protein!H5866 - my_protein!I5865 &lt; 100, A5865, A5865 + 1), A5865 + 1)</f>
        <v>3863</v>
      </c>
      <c r="B5866" s="10">
        <f>IF(my_protein!I5865 - my_protein!H5866 &gt; 0, my_protein!I5865 - my_protein!H5866, 0)</f>
        <v>0</v>
      </c>
      <c r="C5866">
        <f>IF(my_protein!B5866 = "with_protein", my_protein!S5866, "")</f>
        <v>257</v>
      </c>
      <c r="D5866" s="9"/>
    </row>
    <row r="5867">
      <c r="A5867" s="10">
        <f>IF(my_protein!J5866 = my_protein!J5867, IF(my_protein!H5867 - my_protein!I5866 &lt; 100, A5866, A5866 + 1), A5866 + 1)</f>
        <v>3864</v>
      </c>
      <c r="B5867" s="10">
        <f>IF(my_protein!I5866 - my_protein!H5867 &gt; 0, my_protein!I5866 - my_protein!H5867, 0)</f>
        <v>0</v>
      </c>
      <c r="C5867">
        <f>IF(my_protein!B5867 = "with_protein", my_protein!S5867, "")</f>
        <v>292</v>
      </c>
      <c r="D5867" s="9"/>
    </row>
    <row r="5868">
      <c r="A5868" s="10">
        <f>IF(my_protein!J5867 = my_protein!J5868, IF(my_protein!H5868 - my_protein!I5867 &lt; 100, A5867, A5867 + 1), A5867 + 1)</f>
        <v>3865</v>
      </c>
      <c r="B5868" s="10">
        <f>IF(my_protein!I5867 - my_protein!H5868 &gt; 0, my_protein!I5867 - my_protein!H5868, 0)</f>
        <v>0</v>
      </c>
      <c r="C5868" t="str">
        <f>IF(my_protein!B5868 = "with_protein", my_protein!S5868, "")</f>
        <v/>
      </c>
      <c r="D5868" s="9"/>
    </row>
    <row r="5869">
      <c r="A5869" s="10">
        <f>IF(my_protein!J5868 = my_protein!J5869, IF(my_protein!H5869 - my_protein!I5868 &lt; 100, A5868, A5868 + 1), A5868 + 1)</f>
        <v>3866</v>
      </c>
      <c r="B5869" s="10">
        <f>IF(my_protein!I5868 - my_protein!H5869 &gt; 0, my_protein!I5868 - my_protein!H5869, 0)</f>
        <v>0</v>
      </c>
      <c r="C5869">
        <f>IF(my_protein!B5869 = "with_protein", my_protein!S5869, "")</f>
        <v>422</v>
      </c>
      <c r="D5869" s="9"/>
    </row>
    <row r="5870">
      <c r="A5870" s="10">
        <f>IF(my_protein!J5869 = my_protein!J5870, IF(my_protein!H5870 - my_protein!I5869 &lt; 100, A5869, A5869 + 1), A5869 + 1)</f>
        <v>3866</v>
      </c>
      <c r="B5870" s="10">
        <f>IF(my_protein!I5869 - my_protein!H5870 &gt; 0, my_protein!I5869 - my_protein!H5870, 0)</f>
        <v>0</v>
      </c>
      <c r="C5870">
        <f>IF(my_protein!B5870 = "with_protein", my_protein!S5870, "")</f>
        <v>376</v>
      </c>
      <c r="D5870" s="9"/>
    </row>
    <row r="5871">
      <c r="A5871" s="10">
        <f>IF(my_protein!J5870 = my_protein!J5871, IF(my_protein!H5871 - my_protein!I5870 &lt; 100, A5870, A5870 + 1), A5870 + 1)</f>
        <v>3866</v>
      </c>
      <c r="B5871" s="10">
        <f>IF(my_protein!I5870 - my_protein!H5871 &gt; 0, my_protein!I5870 - my_protein!H5871, 0)</f>
        <v>0</v>
      </c>
      <c r="C5871">
        <f>IF(my_protein!B5871 = "with_protein", my_protein!S5871, "")</f>
        <v>409</v>
      </c>
      <c r="D5871" s="9"/>
    </row>
    <row r="5872">
      <c r="A5872" s="10">
        <f>IF(my_protein!J5871 = my_protein!J5872, IF(my_protein!H5872 - my_protein!I5871 &lt; 100, A5871, A5871 + 1), A5871 + 1)</f>
        <v>3866</v>
      </c>
      <c r="B5872" s="10">
        <f>IF(my_protein!I5871 - my_protein!H5872 &gt; 0, my_protein!I5871 - my_protein!H5872, 0)</f>
        <v>13</v>
      </c>
      <c r="C5872">
        <f>IF(my_protein!B5872 = "with_protein", my_protein!S5872, "")</f>
        <v>153</v>
      </c>
      <c r="D5872" s="9"/>
    </row>
    <row r="5873">
      <c r="A5873" s="10">
        <f>IF(my_protein!J5872 = my_protein!J5873, IF(my_protein!H5873 - my_protein!I5872 &lt; 100, A5872, A5872 + 1), A5872 + 1)</f>
        <v>3866</v>
      </c>
      <c r="B5873" s="10">
        <f>IF(my_protein!I5872 - my_protein!H5873 &gt; 0, my_protein!I5872 - my_protein!H5873, 0)</f>
        <v>3</v>
      </c>
      <c r="C5873">
        <f>IF(my_protein!B5873 = "with_protein", my_protein!S5873, "")</f>
        <v>463</v>
      </c>
      <c r="D5873" s="9"/>
    </row>
    <row r="5874">
      <c r="A5874" s="10">
        <f>IF(my_protein!J5873 = my_protein!J5874, IF(my_protein!H5874 - my_protein!I5873 &lt; 100, A5873, A5873 + 1), A5873 + 1)</f>
        <v>3866</v>
      </c>
      <c r="B5874" s="10">
        <f>IF(my_protein!I5873 - my_protein!H5874 &gt; 0, my_protein!I5873 - my_protein!H5874, 0)</f>
        <v>79</v>
      </c>
      <c r="C5874">
        <f>IF(my_protein!B5874 = "with_protein", my_protein!S5874, "")</f>
        <v>129</v>
      </c>
      <c r="D5874" s="9"/>
    </row>
    <row r="5875">
      <c r="A5875" s="10">
        <f>IF(my_protein!J5874 = my_protein!J5875, IF(my_protein!H5875 - my_protein!I5874 &lt; 100, A5874, A5874 + 1), A5874 + 1)</f>
        <v>3866</v>
      </c>
      <c r="B5875" s="10">
        <f>IF(my_protein!I5874 - my_protein!H5875 &gt; 0, my_protein!I5874 - my_protein!H5875, 0)</f>
        <v>0</v>
      </c>
      <c r="C5875">
        <f>IF(my_protein!B5875 = "with_protein", my_protein!S5875, "")</f>
        <v>417</v>
      </c>
      <c r="D5875" s="9"/>
    </row>
    <row r="5876">
      <c r="A5876" s="10">
        <f>IF(my_protein!J5875 = my_protein!J5876, IF(my_protein!H5876 - my_protein!I5875 &lt; 100, A5875, A5875 + 1), A5875 + 1)</f>
        <v>3866</v>
      </c>
      <c r="B5876" s="10">
        <f>IF(my_protein!I5875 - my_protein!H5876 &gt; 0, my_protein!I5875 - my_protein!H5876, 0)</f>
        <v>0</v>
      </c>
      <c r="C5876">
        <f>IF(my_protein!B5876 = "with_protein", my_protein!S5876, "")</f>
        <v>341</v>
      </c>
      <c r="D5876" s="9"/>
    </row>
    <row r="5877">
      <c r="A5877" s="10">
        <f>IF(my_protein!J5876 = my_protein!J5877, IF(my_protein!H5877 - my_protein!I5876 &lt; 100, A5876, A5876 + 1), A5876 + 1)</f>
        <v>3867</v>
      </c>
      <c r="B5877" s="10">
        <f>IF(my_protein!I5876 - my_protein!H5877 &gt; 0, my_protein!I5876 - my_protein!H5877, 0)</f>
        <v>0</v>
      </c>
      <c r="C5877" t="str">
        <f>IF(my_protein!B5877 = "with_protein", my_protein!S5877, "")</f>
        <v/>
      </c>
      <c r="D5877" s="9"/>
    </row>
    <row r="5878">
      <c r="A5878" s="10">
        <f>IF(my_protein!J5877 = my_protein!J5878, IF(my_protein!H5878 - my_protein!I5877 &lt; 100, A5877, A5877 + 1), A5877 + 1)</f>
        <v>3867</v>
      </c>
      <c r="B5878" s="10">
        <f>IF(my_protein!I5877 - my_protein!H5878 &gt; 0, my_protein!I5877 - my_protein!H5878, 0)</f>
        <v>37</v>
      </c>
      <c r="C5878">
        <f>IF(my_protein!B5878 = "with_protein", my_protein!S5878, "")</f>
        <v>301</v>
      </c>
      <c r="D5878" s="9"/>
    </row>
    <row r="5879">
      <c r="A5879" s="10">
        <f>IF(my_protein!J5878 = my_protein!J5879, IF(my_protein!H5879 - my_protein!I5878 &lt; 100, A5878, A5878 + 1), A5878 + 1)</f>
        <v>3868</v>
      </c>
      <c r="B5879" s="10">
        <f>IF(my_protein!I5878 - my_protein!H5879 &gt; 0, my_protein!I5878 - my_protein!H5879, 0)</f>
        <v>0</v>
      </c>
      <c r="C5879">
        <f>IF(my_protein!B5879 = "with_protein", my_protein!S5879, "")</f>
        <v>219</v>
      </c>
      <c r="D5879" s="9"/>
    </row>
    <row r="5880">
      <c r="A5880" s="10">
        <f>IF(my_protein!J5879 = my_protein!J5880, IF(my_protein!H5880 - my_protein!I5879 &lt; 100, A5879, A5879 + 1), A5879 + 1)</f>
        <v>3869</v>
      </c>
      <c r="B5880" s="10">
        <f>IF(my_protein!I5879 - my_protein!H5880 &gt; 0, my_protein!I5879 - my_protein!H5880, 0)</f>
        <v>0</v>
      </c>
      <c r="C5880">
        <f>IF(my_protein!B5880 = "with_protein", my_protein!S5880, "")</f>
        <v>377</v>
      </c>
      <c r="D5880" s="9"/>
    </row>
    <row r="5881">
      <c r="A5881" s="10">
        <f>IF(my_protein!J5880 = my_protein!J5881, IF(my_protein!H5881 - my_protein!I5880 &lt; 100, A5880, A5880 + 1), A5880 + 1)</f>
        <v>3870</v>
      </c>
      <c r="B5881" s="10">
        <f>IF(my_protein!I5880 - my_protein!H5881 &gt; 0, my_protein!I5880 - my_protein!H5881, 0)</f>
        <v>0</v>
      </c>
      <c r="C5881">
        <f>IF(my_protein!B5881 = "with_protein", my_protein!S5881, "")</f>
        <v>384</v>
      </c>
      <c r="D5881" s="9"/>
    </row>
    <row r="5882">
      <c r="A5882" s="10">
        <f>IF(my_protein!J5881 = my_protein!J5882, IF(my_protein!H5882 - my_protein!I5881 &lt; 100, A5881, A5881 + 1), A5881 + 1)</f>
        <v>3871</v>
      </c>
      <c r="B5882" s="10">
        <f>IF(my_protein!I5881 - my_protein!H5882 &gt; 0, my_protein!I5881 - my_protein!H5882, 0)</f>
        <v>0</v>
      </c>
      <c r="C5882">
        <f>IF(my_protein!B5882 = "with_protein", my_protein!S5882, "")</f>
        <v>304</v>
      </c>
      <c r="D5882" s="9"/>
    </row>
    <row r="5883">
      <c r="A5883" s="10">
        <f>IF(my_protein!J5882 = my_protein!J5883, IF(my_protein!H5883 - my_protein!I5882 &lt; 100, A5882, A5882 + 1), A5882 + 1)</f>
        <v>3871</v>
      </c>
      <c r="B5883" s="10">
        <f>IF(my_protein!I5882 - my_protein!H5883 &gt; 0, my_protein!I5882 - my_protein!H5883, 0)</f>
        <v>3</v>
      </c>
      <c r="C5883">
        <f>IF(my_protein!B5883 = "with_protein", my_protein!S5883, "")</f>
        <v>541</v>
      </c>
      <c r="D5883" s="9"/>
    </row>
    <row r="5884">
      <c r="A5884" s="10">
        <f>IF(my_protein!J5883 = my_protein!J5884, IF(my_protein!H5884 - my_protein!I5883 &lt; 100, A5883, A5883 + 1), A5883 + 1)</f>
        <v>3872</v>
      </c>
      <c r="B5884" s="10">
        <f>IF(my_protein!I5883 - my_protein!H5884 &gt; 0, my_protein!I5883 - my_protein!H5884, 0)</f>
        <v>0</v>
      </c>
      <c r="C5884">
        <f>IF(my_protein!B5884 = "with_protein", my_protein!S5884, "")</f>
        <v>416</v>
      </c>
      <c r="D5884" s="9"/>
    </row>
    <row r="5885">
      <c r="A5885" s="10">
        <f>IF(my_protein!J5884 = my_protein!J5885, IF(my_protein!H5885 - my_protein!I5884 &lt; 100, A5884, A5884 + 1), A5884 + 1)</f>
        <v>3873</v>
      </c>
      <c r="B5885" s="10">
        <f>IF(my_protein!I5884 - my_protein!H5885 &gt; 0, my_protein!I5884 - my_protein!H5885, 0)</f>
        <v>0</v>
      </c>
      <c r="C5885">
        <f>IF(my_protein!B5885 = "with_protein", my_protein!S5885, "")</f>
        <v>340</v>
      </c>
      <c r="D5885" s="9"/>
    </row>
    <row r="5886">
      <c r="A5886" s="10">
        <f>IF(my_protein!J5885 = my_protein!J5886, IF(my_protein!H5886 - my_protein!I5885 &lt; 100, A5885, A5885 + 1), A5885 + 1)</f>
        <v>3874</v>
      </c>
      <c r="B5886" s="10">
        <f>IF(my_protein!I5885 - my_protein!H5886 &gt; 0, my_protein!I5885 - my_protein!H5886, 0)</f>
        <v>0</v>
      </c>
      <c r="C5886">
        <f>IF(my_protein!B5886 = "with_protein", my_protein!S5886, "")</f>
        <v>430</v>
      </c>
      <c r="D5886" s="9"/>
    </row>
    <row r="5887">
      <c r="A5887" s="10">
        <f>IF(my_protein!J5886 = my_protein!J5887, IF(my_protein!H5887 - my_protein!I5886 &lt; 100, A5886, A5886 + 1), A5886 + 1)</f>
        <v>3874</v>
      </c>
      <c r="B5887" s="10">
        <f>IF(my_protein!I5886 - my_protein!H5887 &gt; 0, my_protein!I5886 - my_protein!H5887, 0)</f>
        <v>0</v>
      </c>
      <c r="C5887">
        <f>IF(my_protein!B5887 = "with_protein", my_protein!S5887, "")</f>
        <v>321</v>
      </c>
      <c r="D5887" s="9"/>
    </row>
    <row r="5888">
      <c r="A5888" s="10">
        <f>IF(my_protein!J5887 = my_protein!J5888, IF(my_protein!H5888 - my_protein!I5887 &lt; 100, A5887, A5887 + 1), A5887 + 1)</f>
        <v>3874</v>
      </c>
      <c r="B5888" s="10">
        <f>IF(my_protein!I5887 - my_protein!H5888 &gt; 0, my_protein!I5887 - my_protein!H5888, 0)</f>
        <v>0</v>
      </c>
      <c r="C5888">
        <f>IF(my_protein!B5888 = "with_protein", my_protein!S5888, "")</f>
        <v>272</v>
      </c>
      <c r="D5888" s="9"/>
    </row>
    <row r="5889">
      <c r="A5889" s="10">
        <f>IF(my_protein!J5888 = my_protein!J5889, IF(my_protein!H5889 - my_protein!I5888 &lt; 100, A5888, A5888 + 1), A5888 + 1)</f>
        <v>3874</v>
      </c>
      <c r="B5889" s="10">
        <f>IF(my_protein!I5888 - my_protein!H5889 &gt; 0, my_protein!I5888 - my_protein!H5889, 0)</f>
        <v>0</v>
      </c>
      <c r="C5889">
        <f>IF(my_protein!B5889 = "with_protein", my_protein!S5889, "")</f>
        <v>800</v>
      </c>
      <c r="D5889" s="9"/>
    </row>
    <row r="5890">
      <c r="A5890" s="10">
        <f>IF(my_protein!J5889 = my_protein!J5890, IF(my_protein!H5890 - my_protein!I5889 &lt; 100, A5889, A5889 + 1), A5889 + 1)</f>
        <v>3875</v>
      </c>
      <c r="B5890" s="10">
        <f>IF(my_protein!I5889 - my_protein!H5890 &gt; 0, my_protein!I5889 - my_protein!H5890, 0)</f>
        <v>0</v>
      </c>
      <c r="C5890">
        <f>IF(my_protein!B5890 = "with_protein", my_protein!S5890, "")</f>
        <v>919</v>
      </c>
      <c r="D5890" s="9"/>
    </row>
    <row r="5891">
      <c r="A5891" s="10">
        <f>IF(my_protein!J5890 = my_protein!J5891, IF(my_protein!H5891 - my_protein!I5890 &lt; 100, A5890, A5890 + 1), A5890 + 1)</f>
        <v>3875</v>
      </c>
      <c r="B5891" s="10">
        <f>IF(my_protein!I5890 - my_protein!H5891 &gt; 0, my_protein!I5890 - my_protein!H5891, 0)</f>
        <v>0</v>
      </c>
      <c r="C5891">
        <f>IF(my_protein!B5891 = "with_protein", my_protein!S5891, "")</f>
        <v>439</v>
      </c>
      <c r="D5891" s="9"/>
    </row>
    <row r="5892">
      <c r="A5892" s="10">
        <f>IF(my_protein!J5891 = my_protein!J5892, IF(my_protein!H5892 - my_protein!I5891 &lt; 100, A5891, A5891 + 1), A5891 + 1)</f>
        <v>3875</v>
      </c>
      <c r="B5892" s="10">
        <f>IF(my_protein!I5891 - my_protein!H5892 &gt; 0, my_protein!I5891 - my_protein!H5892, 0)</f>
        <v>3</v>
      </c>
      <c r="C5892">
        <f>IF(my_protein!B5892 = "with_protein", my_protein!S5892, "")</f>
        <v>320</v>
      </c>
      <c r="D5892" s="9"/>
    </row>
    <row r="5893">
      <c r="A5893" s="10">
        <f>IF(my_protein!J5892 = my_protein!J5893, IF(my_protein!H5893 - my_protein!I5892 &lt; 100, A5892, A5892 + 1), A5892 + 1)</f>
        <v>3876</v>
      </c>
      <c r="B5893" s="10">
        <f>IF(my_protein!I5892 - my_protein!H5893 &gt; 0, my_protein!I5892 - my_protein!H5893, 0)</f>
        <v>0</v>
      </c>
      <c r="C5893">
        <f>IF(my_protein!B5893 = "with_protein", my_protein!S5893, "")</f>
        <v>53</v>
      </c>
      <c r="D5893" s="9"/>
    </row>
    <row r="5894">
      <c r="A5894" s="10">
        <f>IF(my_protein!J5893 = my_protein!J5894, IF(my_protein!H5894 - my_protein!I5893 &lt; 100, A5893, A5893 + 1), A5893 + 1)</f>
        <v>3877</v>
      </c>
      <c r="B5894" s="10">
        <f>IF(my_protein!I5893 - my_protein!H5894 &gt; 0, my_protein!I5893 - my_protein!H5894, 0)</f>
        <v>0</v>
      </c>
      <c r="C5894">
        <f>IF(my_protein!B5894 = "with_protein", my_protein!S5894, "")</f>
        <v>93</v>
      </c>
      <c r="D5894" s="9"/>
    </row>
    <row r="5895">
      <c r="A5895" s="10">
        <f>IF(my_protein!J5894 = my_protein!J5895, IF(my_protein!H5895 - my_protein!I5894 &lt; 100, A5894, A5894 + 1), A5894 + 1)</f>
        <v>3878</v>
      </c>
      <c r="B5895" s="10">
        <f>IF(my_protein!I5894 - my_protein!H5895 &gt; 0, my_protein!I5894 - my_protein!H5895, 0)</f>
        <v>0</v>
      </c>
      <c r="C5895">
        <f>IF(my_protein!B5895 = "with_protein", my_protein!S5895, "")</f>
        <v>114</v>
      </c>
      <c r="D5895" s="9"/>
    </row>
    <row r="5896">
      <c r="A5896" s="10">
        <f>IF(my_protein!J5895 = my_protein!J5896, IF(my_protein!H5896 - my_protein!I5895 &lt; 100, A5895, A5895 + 1), A5895 + 1)</f>
        <v>3879</v>
      </c>
      <c r="B5896" s="10">
        <f>IF(my_protein!I5895 - my_protein!H5896 &gt; 0, my_protein!I5895 - my_protein!H5896, 0)</f>
        <v>0</v>
      </c>
      <c r="C5896">
        <f>IF(my_protein!B5896 = "with_protein", my_protein!S5896, "")</f>
        <v>733</v>
      </c>
      <c r="D5896" s="9"/>
    </row>
    <row r="5897">
      <c r="A5897" s="10">
        <f>IF(my_protein!J5896 = my_protein!J5897, IF(my_protein!H5897 - my_protein!I5896 &lt; 100, A5896, A5896 + 1), A5896 + 1)</f>
        <v>3880</v>
      </c>
      <c r="B5897" s="10">
        <f>IF(my_protein!I5896 - my_protein!H5897 &gt; 0, my_protein!I5896 - my_protein!H5897, 0)</f>
        <v>0</v>
      </c>
      <c r="C5897">
        <f>IF(my_protein!B5897 = "with_protein", my_protein!S5897, "")</f>
        <v>414</v>
      </c>
      <c r="D5897" s="9"/>
    </row>
    <row r="5898">
      <c r="A5898" s="10">
        <f>IF(my_protein!J5897 = my_protein!J5898, IF(my_protein!H5898 - my_protein!I5897 &lt; 100, A5897, A5897 + 1), A5897 + 1)</f>
        <v>3880</v>
      </c>
      <c r="B5898" s="10">
        <f>IF(my_protein!I5897 - my_protein!H5898 &gt; 0, my_protein!I5897 - my_protein!H5898, 0)</f>
        <v>3</v>
      </c>
      <c r="C5898">
        <f>IF(my_protein!B5898 = "with_protein", my_protein!S5898, "")</f>
        <v>223</v>
      </c>
      <c r="D5898" s="9"/>
    </row>
    <row r="5899">
      <c r="A5899" s="10">
        <f>IF(my_protein!J5898 = my_protein!J5899, IF(my_protein!H5899 - my_protein!I5898 &lt; 100, A5898, A5898 + 1), A5898 + 1)</f>
        <v>3881</v>
      </c>
      <c r="B5899" s="10">
        <f>IF(my_protein!I5898 - my_protein!H5899 &gt; 0, my_protein!I5898 - my_protein!H5899, 0)</f>
        <v>0</v>
      </c>
      <c r="C5899">
        <f>IF(my_protein!B5899 = "with_protein", my_protein!S5899, "")</f>
        <v>476</v>
      </c>
      <c r="D5899" s="9"/>
    </row>
    <row r="5900">
      <c r="A5900" s="10">
        <f>IF(my_protein!J5899 = my_protein!J5900, IF(my_protein!H5900 - my_protein!I5899 &lt; 100, A5899, A5899 + 1), A5899 + 1)</f>
        <v>3881</v>
      </c>
      <c r="B5900" s="10">
        <f>IF(my_protein!I5899 - my_protein!H5900 &gt; 0, my_protein!I5899 - my_protein!H5900, 0)</f>
        <v>0</v>
      </c>
      <c r="C5900">
        <f>IF(my_protein!B5900 = "with_protein", my_protein!S5900, "")</f>
        <v>522</v>
      </c>
      <c r="D5900" s="9"/>
    </row>
    <row r="5901">
      <c r="A5901" s="10">
        <f>IF(my_protein!J5900 = my_protein!J5901, IF(my_protein!H5901 - my_protein!I5900 &lt; 100, A5900, A5900 + 1), A5900 + 1)</f>
        <v>3882</v>
      </c>
      <c r="B5901" s="10">
        <f>IF(my_protein!I5900 - my_protein!H5901 &gt; 0, my_protein!I5900 - my_protein!H5901, 0)</f>
        <v>0</v>
      </c>
      <c r="C5901">
        <f>IF(my_protein!B5901 = "with_protein", my_protein!S5901, "")</f>
        <v>396</v>
      </c>
      <c r="D5901" s="9"/>
    </row>
    <row r="5902">
      <c r="A5902" s="10">
        <f>IF(my_protein!J5901 = my_protein!J5902, IF(my_protein!H5902 - my_protein!I5901 &lt; 100, A5901, A5901 + 1), A5901 + 1)</f>
        <v>3882</v>
      </c>
      <c r="B5902" s="10">
        <f>IF(my_protein!I5901 - my_protein!H5902 &gt; 0, my_protein!I5901 - my_protein!H5902, 0)</f>
        <v>36</v>
      </c>
      <c r="C5902">
        <f>IF(my_protein!B5902 = "with_protein", my_protein!S5902, "")</f>
        <v>60</v>
      </c>
      <c r="D5902" s="9"/>
    </row>
    <row r="5903">
      <c r="A5903" s="10">
        <f>IF(my_protein!J5902 = my_protein!J5903, IF(my_protein!H5903 - my_protein!I5902 &lt; 100, A5902, A5902 + 1), A5902 + 1)</f>
        <v>3883</v>
      </c>
      <c r="B5903" s="10">
        <f>IF(my_protein!I5902 - my_protein!H5903 &gt; 0, my_protein!I5902 - my_protein!H5903, 0)</f>
        <v>0</v>
      </c>
      <c r="C5903">
        <f>IF(my_protein!B5903 = "with_protein", my_protein!S5903, "")</f>
        <v>202</v>
      </c>
      <c r="D5903" s="9"/>
    </row>
    <row r="5904">
      <c r="A5904" s="10">
        <f>IF(my_protein!J5903 = my_protein!J5904, IF(my_protein!H5904 - my_protein!I5903 &lt; 100, A5903, A5903 + 1), A5903 + 1)</f>
        <v>3883</v>
      </c>
      <c r="B5904" s="10">
        <f>IF(my_protein!I5903 - my_protein!H5904 &gt; 0, my_protein!I5903 - my_protein!H5904, 0)</f>
        <v>0</v>
      </c>
      <c r="C5904">
        <f>IF(my_protein!B5904 = "with_protein", my_protein!S5904, "")</f>
        <v>299</v>
      </c>
      <c r="D5904" s="9"/>
    </row>
    <row r="5905">
      <c r="A5905" s="10">
        <f>IF(my_protein!J5904 = my_protein!J5905, IF(my_protein!H5905 - my_protein!I5904 &lt; 100, A5904, A5904 + 1), A5904 + 1)</f>
        <v>3884</v>
      </c>
      <c r="B5905" s="10">
        <f>IF(my_protein!I5904 - my_protein!H5905 &gt; 0, my_protein!I5904 - my_protein!H5905, 0)</f>
        <v>0</v>
      </c>
      <c r="C5905">
        <f>IF(my_protein!B5905 = "with_protein", my_protein!S5905, "")</f>
        <v>185</v>
      </c>
      <c r="D5905" s="9"/>
    </row>
    <row r="5906">
      <c r="A5906" s="10">
        <f>IF(my_protein!J5905 = my_protein!J5906, IF(my_protein!H5906 - my_protein!I5905 &lt; 100, A5905, A5905 + 1), A5905 + 1)</f>
        <v>3885</v>
      </c>
      <c r="B5906" s="10">
        <f>IF(my_protein!I5905 - my_protein!H5906 &gt; 0, my_protein!I5905 - my_protein!H5906, 0)</f>
        <v>44</v>
      </c>
      <c r="C5906">
        <f>IF(my_protein!B5906 = "with_protein", my_protein!S5906, "")</f>
        <v>440</v>
      </c>
      <c r="D5906" s="9"/>
    </row>
    <row r="5907">
      <c r="A5907" s="10">
        <f>IF(my_protein!J5906 = my_protein!J5907, IF(my_protein!H5907 - my_protein!I5906 &lt; 100, A5906, A5906 + 1), A5906 + 1)</f>
        <v>3886</v>
      </c>
      <c r="B5907" s="10">
        <f>IF(my_protein!I5906 - my_protein!H5907 &gt; 0, my_protein!I5906 - my_protein!H5907, 0)</f>
        <v>0</v>
      </c>
      <c r="C5907">
        <f>IF(my_protein!B5907 = "with_protein", my_protein!S5907, "")</f>
        <v>298</v>
      </c>
      <c r="D5907" s="9"/>
    </row>
    <row r="5908">
      <c r="A5908" s="10">
        <f>IF(my_protein!J5907 = my_protein!J5908, IF(my_protein!H5908 - my_protein!I5907 &lt; 100, A5907, A5907 + 1), A5907 + 1)</f>
        <v>3887</v>
      </c>
      <c r="B5908" s="10">
        <f>IF(my_protein!I5907 - my_protein!H5908 &gt; 0, my_protein!I5907 - my_protein!H5908, 0)</f>
        <v>0</v>
      </c>
      <c r="C5908">
        <f>IF(my_protein!B5908 = "with_protein", my_protein!S5908, "")</f>
        <v>364</v>
      </c>
      <c r="D5908" s="9"/>
    </row>
    <row r="5909">
      <c r="A5909" s="10">
        <f>IF(my_protein!J5908 = my_protein!J5909, IF(my_protein!H5909 - my_protein!I5908 &lt; 100, A5908, A5908 + 1), A5908 + 1)</f>
        <v>3888</v>
      </c>
      <c r="B5909" s="10">
        <f>IF(my_protein!I5908 - my_protein!H5909 &gt; 0, my_protein!I5908 - my_protein!H5909, 0)</f>
        <v>0</v>
      </c>
      <c r="C5909" t="str">
        <f>IF(my_protein!B5909 = "with_protein", my_protein!S5909, "")</f>
        <v/>
      </c>
      <c r="D5909" s="9"/>
    </row>
    <row r="5910">
      <c r="A5910" s="10">
        <f>IF(my_protein!J5909 = my_protein!J5910, IF(my_protein!H5910 - my_protein!I5909 &lt; 100, A5909, A5909 + 1), A5909 + 1)</f>
        <v>3889</v>
      </c>
      <c r="B5910" s="10">
        <f>IF(my_protein!I5909 - my_protein!H5910 &gt; 0, my_protein!I5909 - my_protein!H5910, 0)</f>
        <v>0</v>
      </c>
      <c r="C5910">
        <f>IF(my_protein!B5910 = "with_protein", my_protein!S5910, "")</f>
        <v>134</v>
      </c>
      <c r="D5910" s="9"/>
    </row>
    <row r="5911">
      <c r="A5911" s="10">
        <f>IF(my_protein!J5910 = my_protein!J5911, IF(my_protein!H5911 - my_protein!I5910 &lt; 100, A5910, A5910 + 1), A5910 + 1)</f>
        <v>3890</v>
      </c>
      <c r="B5911" s="10">
        <f>IF(my_protein!I5910 - my_protein!H5911 &gt; 0, my_protein!I5910 - my_protein!H5911, 0)</f>
        <v>0</v>
      </c>
      <c r="C5911" t="str">
        <f>IF(my_protein!B5911 = "with_protein", my_protein!S5911, "")</f>
        <v/>
      </c>
      <c r="D5911" s="9"/>
    </row>
    <row r="5912">
      <c r="A5912" s="10">
        <f>IF(my_protein!J5911 = my_protein!J5912, IF(my_protein!H5912 - my_protein!I5911 &lt; 100, A5911, A5911 + 1), A5911 + 1)</f>
        <v>3891</v>
      </c>
      <c r="B5912" s="10">
        <f>IF(my_protein!I5911 - my_protein!H5912 &gt; 0, my_protein!I5911 - my_protein!H5912, 0)</f>
        <v>0</v>
      </c>
      <c r="C5912">
        <f>IF(my_protein!B5912 = "with_protein", my_protein!S5912, "")</f>
        <v>226</v>
      </c>
      <c r="D5912" s="9"/>
    </row>
    <row r="5913">
      <c r="A5913" s="10">
        <f>IF(my_protein!J5912 = my_protein!J5913, IF(my_protein!H5913 - my_protein!I5912 &lt; 100, A5912, A5912 + 1), A5912 + 1)</f>
        <v>3892</v>
      </c>
      <c r="B5913" s="10">
        <f>IF(my_protein!I5912 - my_protein!H5913 &gt; 0, my_protein!I5912 - my_protein!H5913, 0)</f>
        <v>0</v>
      </c>
      <c r="C5913">
        <f>IF(my_protein!B5913 = "with_protein", my_protein!S5913, "")</f>
        <v>614</v>
      </c>
      <c r="D5913" s="9"/>
    </row>
    <row r="5914">
      <c r="A5914" s="10">
        <f>IF(my_protein!J5913 = my_protein!J5914, IF(my_protein!H5914 - my_protein!I5913 &lt; 100, A5913, A5913 + 1), A5913 + 1)</f>
        <v>3893</v>
      </c>
      <c r="B5914" s="10">
        <f>IF(my_protein!I5913 - my_protein!H5914 &gt; 0, my_protein!I5913 - my_protein!H5914, 0)</f>
        <v>0</v>
      </c>
      <c r="C5914">
        <f>IF(my_protein!B5914 = "with_protein", my_protein!S5914, "")</f>
        <v>705</v>
      </c>
      <c r="D5914" s="9"/>
    </row>
    <row r="5915">
      <c r="A5915" s="10">
        <f>IF(my_protein!J5914 = my_protein!J5915, IF(my_protein!H5915 - my_protein!I5914 &lt; 100, A5914, A5914 + 1), A5914 + 1)</f>
        <v>3894</v>
      </c>
      <c r="B5915" s="10">
        <f>IF(my_protein!I5914 - my_protein!H5915 &gt; 0, my_protein!I5914 - my_protein!H5915, 0)</f>
        <v>0</v>
      </c>
      <c r="C5915">
        <f>IF(my_protein!B5915 = "with_protein", my_protein!S5915, "")</f>
        <v>425</v>
      </c>
      <c r="D5915" s="9"/>
    </row>
    <row r="5916">
      <c r="A5916" s="10">
        <f>IF(my_protein!J5915 = my_protein!J5916, IF(my_protein!H5916 - my_protein!I5915 &lt; 100, A5915, A5915 + 1), A5915 + 1)</f>
        <v>3895</v>
      </c>
      <c r="B5916" s="10">
        <f>IF(my_protein!I5915 - my_protein!H5916 &gt; 0, my_protein!I5915 - my_protein!H5916, 0)</f>
        <v>0</v>
      </c>
      <c r="C5916">
        <f>IF(my_protein!B5916 = "with_protein", my_protein!S5916, "")</f>
        <v>165</v>
      </c>
      <c r="D5916" s="9"/>
    </row>
    <row r="5917">
      <c r="A5917" s="10">
        <f>IF(my_protein!J5916 = my_protein!J5917, IF(my_protein!H5917 - my_protein!I5916 &lt; 100, A5916, A5916 + 1), A5916 + 1)</f>
        <v>3896</v>
      </c>
      <c r="B5917" s="10">
        <f>IF(my_protein!I5916 - my_protein!H5917 &gt; 0, my_protein!I5916 - my_protein!H5917, 0)</f>
        <v>0</v>
      </c>
      <c r="C5917">
        <f>IF(my_protein!B5917 = "with_protein", my_protein!S5917, "")</f>
        <v>142</v>
      </c>
      <c r="D5917" s="9"/>
    </row>
    <row r="5918">
      <c r="A5918" s="10">
        <f>IF(my_protein!J5917 = my_protein!J5918, IF(my_protein!H5918 - my_protein!I5917 &lt; 100, A5917, A5917 + 1), A5917 + 1)</f>
        <v>3896</v>
      </c>
      <c r="B5918" s="10">
        <f>IF(my_protein!I5917 - my_protein!H5918 &gt; 0, my_protein!I5917 - my_protein!H5918, 0)</f>
        <v>0</v>
      </c>
      <c r="C5918">
        <f>IF(my_protein!B5918 = "with_protein", my_protein!S5918, "")</f>
        <v>211</v>
      </c>
      <c r="D5918" s="9"/>
    </row>
    <row r="5919">
      <c r="A5919" s="10">
        <f>IF(my_protein!J5918 = my_protein!J5919, IF(my_protein!H5919 - my_protein!I5918 &lt; 100, A5918, A5918 + 1), A5918 + 1)</f>
        <v>3897</v>
      </c>
      <c r="B5919" s="10">
        <f>IF(my_protein!I5918 - my_protein!H5919 &gt; 0, my_protein!I5918 - my_protein!H5919, 0)</f>
        <v>0</v>
      </c>
      <c r="C5919" t="str">
        <f>IF(my_protein!B5919 = "with_protein", my_protein!S5919, "")</f>
        <v/>
      </c>
      <c r="D5919" s="9"/>
    </row>
    <row r="5920">
      <c r="A5920" s="10">
        <f>IF(my_protein!J5919 = my_protein!J5920, IF(my_protein!H5920 - my_protein!I5919 &lt; 100, A5919, A5919 + 1), A5919 + 1)</f>
        <v>3897</v>
      </c>
      <c r="B5920" s="10">
        <f>IF(my_protein!I5919 - my_protein!H5920 &gt; 0, my_protein!I5919 - my_protein!H5920, 0)</f>
        <v>0</v>
      </c>
      <c r="C5920">
        <f>IF(my_protein!B5920 = "with_protein", my_protein!S5920, "")</f>
        <v>415</v>
      </c>
      <c r="D5920" s="9"/>
    </row>
    <row r="5921">
      <c r="A5921" s="10">
        <f>IF(my_protein!J5920 = my_protein!J5921, IF(my_protein!H5921 - my_protein!I5920 &lt; 100, A5920, A5920 + 1), A5920 + 1)</f>
        <v>3897</v>
      </c>
      <c r="B5921" s="10">
        <f>IF(my_protein!I5920 - my_protein!H5921 &gt; 0, my_protein!I5920 - my_protein!H5921, 0)</f>
        <v>0</v>
      </c>
      <c r="C5921">
        <f>IF(my_protein!B5921 = "with_protein", my_protein!S5921, "")</f>
        <v>280</v>
      </c>
      <c r="D5921" s="9"/>
    </row>
    <row r="5922">
      <c r="A5922" s="10">
        <f>IF(my_protein!J5921 = my_protein!J5922, IF(my_protein!H5922 - my_protein!I5921 &lt; 100, A5921, A5921 + 1), A5921 + 1)</f>
        <v>3898</v>
      </c>
      <c r="B5922" s="10">
        <f>IF(my_protein!I5921 - my_protein!H5922 &gt; 0, my_protein!I5921 - my_protein!H5922, 0)</f>
        <v>0</v>
      </c>
      <c r="C5922">
        <f>IF(my_protein!B5922 = "with_protein", my_protein!S5922, "")</f>
        <v>338</v>
      </c>
      <c r="D5922" s="9"/>
    </row>
    <row r="5923">
      <c r="A5923" s="10">
        <f>IF(my_protein!J5922 = my_protein!J5923, IF(my_protein!H5923 - my_protein!I5922 &lt; 100, A5922, A5922 + 1), A5922 + 1)</f>
        <v>3899</v>
      </c>
      <c r="B5923" s="10">
        <f>IF(my_protein!I5922 - my_protein!H5923 &gt; 0, my_protein!I5922 - my_protein!H5923, 0)</f>
        <v>0</v>
      </c>
      <c r="C5923">
        <f>IF(my_protein!B5923 = "with_protein", my_protein!S5923, "")</f>
        <v>540</v>
      </c>
      <c r="D5923" s="9"/>
    </row>
    <row r="5924">
      <c r="A5924" s="10">
        <f>IF(my_protein!J5923 = my_protein!J5924, IF(my_protein!H5924 - my_protein!I5923 &lt; 100, A5923, A5923 + 1), A5923 + 1)</f>
        <v>3900</v>
      </c>
      <c r="B5924" s="10">
        <f>IF(my_protein!I5923 - my_protein!H5924 &gt; 0, my_protein!I5923 - my_protein!H5924, 0)</f>
        <v>0</v>
      </c>
      <c r="C5924">
        <f>IF(my_protein!B5924 = "with_protein", my_protein!S5924, "")</f>
        <v>317</v>
      </c>
      <c r="D5924" s="9"/>
    </row>
    <row r="5925">
      <c r="A5925" s="10">
        <f>IF(my_protein!J5924 = my_protein!J5925, IF(my_protein!H5925 - my_protein!I5924 &lt; 100, A5924, A5924 + 1), A5924 + 1)</f>
        <v>3901</v>
      </c>
      <c r="B5925" s="10">
        <f>IF(my_protein!I5924 - my_protein!H5925 &gt; 0, my_protein!I5924 - my_protein!H5925, 0)</f>
        <v>0</v>
      </c>
      <c r="C5925">
        <f>IF(my_protein!B5925 = "with_protein", my_protein!S5925, "")</f>
        <v>801</v>
      </c>
      <c r="D5925" s="9"/>
    </row>
    <row r="5926">
      <c r="A5926" s="10">
        <f>IF(my_protein!J5925 = my_protein!J5926, IF(my_protein!H5926 - my_protein!I5925 &lt; 100, A5925, A5925 + 1), A5925 + 1)</f>
        <v>3902</v>
      </c>
      <c r="B5926" s="10">
        <f>IF(my_protein!I5925 - my_protein!H5926 &gt; 0, my_protein!I5925 - my_protein!H5926, 0)</f>
        <v>0</v>
      </c>
      <c r="C5926">
        <f>IF(my_protein!B5926 = "with_protein", my_protein!S5926, "")</f>
        <v>85</v>
      </c>
      <c r="D5926" s="9"/>
    </row>
    <row r="5927">
      <c r="A5927" s="10">
        <f>IF(my_protein!J5926 = my_protein!J5927, IF(my_protein!H5927 - my_protein!I5926 &lt; 100, A5926, A5926 + 1), A5926 + 1)</f>
        <v>3902</v>
      </c>
      <c r="B5927" s="10">
        <f>IF(my_protein!I5926 - my_protein!H5927 &gt; 0, my_protein!I5926 - my_protein!H5927, 0)</f>
        <v>0</v>
      </c>
      <c r="C5927">
        <f>IF(my_protein!B5927 = "with_protein", my_protein!S5927, "")</f>
        <v>160</v>
      </c>
      <c r="D5927" s="9"/>
    </row>
    <row r="5928">
      <c r="A5928" s="10">
        <f>IF(my_protein!J5927 = my_protein!J5928, IF(my_protein!H5928 - my_protein!I5927 &lt; 100, A5927, A5927 + 1), A5927 + 1)</f>
        <v>3903</v>
      </c>
      <c r="B5928" s="10">
        <f>IF(my_protein!I5927 - my_protein!H5928 &gt; 0, my_protein!I5927 - my_protein!H5928, 0)</f>
        <v>0</v>
      </c>
      <c r="C5928">
        <f>IF(my_protein!B5928 = "with_protein", my_protein!S5928, "")</f>
        <v>331</v>
      </c>
      <c r="D5928" s="9"/>
    </row>
    <row r="5929">
      <c r="A5929" s="10">
        <f>IF(my_protein!J5928 = my_protein!J5929, IF(my_protein!H5929 - my_protein!I5928 &lt; 100, A5928, A5928 + 1), A5928 + 1)</f>
        <v>3904</v>
      </c>
      <c r="B5929" s="10">
        <f>IF(my_protein!I5928 - my_protein!H5929 &gt; 0, my_protein!I5928 - my_protein!H5929, 0)</f>
        <v>7</v>
      </c>
      <c r="C5929">
        <f>IF(my_protein!B5929 = "with_protein", my_protein!S5929, "")</f>
        <v>74</v>
      </c>
      <c r="D5929" s="9"/>
    </row>
    <row r="5930">
      <c r="A5930" s="10">
        <f>IF(my_protein!J5929 = my_protein!J5930, IF(my_protein!H5930 - my_protein!I5929 &lt; 100, A5929, A5929 + 1), A5929 + 1)</f>
        <v>3905</v>
      </c>
      <c r="B5930" s="10">
        <f>IF(my_protein!I5929 - my_protein!H5930 &gt; 0, my_protein!I5929 - my_protein!H5930, 0)</f>
        <v>0</v>
      </c>
      <c r="C5930">
        <f>IF(my_protein!B5930 = "with_protein", my_protein!S5930, "")</f>
        <v>443</v>
      </c>
      <c r="D5930" s="9"/>
    </row>
    <row r="5931">
      <c r="A5931" s="10">
        <f>IF(my_protein!J5930 = my_protein!J5931, IF(my_protein!H5931 - my_protein!I5930 &lt; 100, A5930, A5930 + 1), A5930 + 1)</f>
        <v>3906</v>
      </c>
      <c r="B5931" s="10">
        <f>IF(my_protein!I5930 - my_protein!H5931 &gt; 0, my_protein!I5930 - my_protein!H5931, 0)</f>
        <v>0</v>
      </c>
      <c r="C5931">
        <f>IF(my_protein!B5931 = "with_protein", my_protein!S5931, "")</f>
        <v>156</v>
      </c>
      <c r="D5931" s="9"/>
    </row>
    <row r="5932">
      <c r="A5932" s="10">
        <f>IF(my_protein!J5931 = my_protein!J5932, IF(my_protein!H5932 - my_protein!I5931 &lt; 100, A5931, A5931 + 1), A5931 + 1)</f>
        <v>3906</v>
      </c>
      <c r="B5932" s="10">
        <f>IF(my_protein!I5931 - my_protein!H5932 &gt; 0, my_protein!I5931 - my_protein!H5932, 0)</f>
        <v>3</v>
      </c>
      <c r="C5932">
        <f>IF(my_protein!B5932 = "with_protein", my_protein!S5932, "")</f>
        <v>94</v>
      </c>
      <c r="D5932" s="9"/>
    </row>
    <row r="5933">
      <c r="A5933" s="10">
        <f>IF(my_protein!J5932 = my_protein!J5933, IF(my_protein!H5933 - my_protein!I5932 &lt; 100, A5932, A5932 + 1), A5932 + 1)</f>
        <v>3907</v>
      </c>
      <c r="B5933" s="10">
        <f>IF(my_protein!I5932 - my_protein!H5933 &gt; 0, my_protein!I5932 - my_protein!H5933, 0)</f>
        <v>0</v>
      </c>
      <c r="C5933">
        <f>IF(my_protein!B5933 = "with_protein", my_protein!S5933, "")</f>
        <v>397</v>
      </c>
      <c r="D5933" s="9"/>
    </row>
    <row r="5934">
      <c r="A5934" s="10">
        <f>IF(my_protein!J5933 = my_protein!J5934, IF(my_protein!H5934 - my_protein!I5933 &lt; 100, A5933, A5933 + 1), A5933 + 1)</f>
        <v>3908</v>
      </c>
      <c r="B5934" s="10">
        <f>IF(my_protein!I5933 - my_protein!H5934 &gt; 0, my_protein!I5933 - my_protein!H5934, 0)</f>
        <v>0</v>
      </c>
      <c r="C5934">
        <f>IF(my_protein!B5934 = "with_protein", my_protein!S5934, "")</f>
        <v>526</v>
      </c>
      <c r="D5934" s="9"/>
    </row>
    <row r="5935">
      <c r="A5935" s="10">
        <f>IF(my_protein!J5934 = my_protein!J5935, IF(my_protein!H5935 - my_protein!I5934 &lt; 100, A5934, A5934 + 1), A5934 + 1)</f>
        <v>3909</v>
      </c>
      <c r="B5935" s="10">
        <f>IF(my_protein!I5934 - my_protein!H5935 &gt; 0, my_protein!I5934 - my_protein!H5935, 0)</f>
        <v>0</v>
      </c>
      <c r="C5935">
        <f>IF(my_protein!B5935 = "with_protein", my_protein!S5935, "")</f>
        <v>170</v>
      </c>
      <c r="D5935" s="9"/>
    </row>
    <row r="5936">
      <c r="A5936" s="10">
        <f>IF(my_protein!J5935 = my_protein!J5936, IF(my_protein!H5936 - my_protein!I5935 &lt; 100, A5935, A5935 + 1), A5935 + 1)</f>
        <v>3910</v>
      </c>
      <c r="B5936" s="10">
        <f>IF(my_protein!I5935 - my_protein!H5936 &gt; 0, my_protein!I5935 - my_protein!H5936, 0)</f>
        <v>0</v>
      </c>
      <c r="C5936">
        <f>IF(my_protein!B5936 = "with_protein", my_protein!S5936, "")</f>
        <v>124</v>
      </c>
      <c r="D5936" s="9"/>
    </row>
    <row r="5937">
      <c r="A5937" s="10">
        <f>IF(my_protein!J5936 = my_protein!J5937, IF(my_protein!H5937 - my_protein!I5936 &lt; 100, A5936, A5936 + 1), A5936 + 1)</f>
        <v>3911</v>
      </c>
      <c r="B5937" s="10">
        <f>IF(my_protein!I5936 - my_protein!H5937 &gt; 0, my_protein!I5936 - my_protein!H5937, 0)</f>
        <v>0</v>
      </c>
      <c r="C5937">
        <f>IF(my_protein!B5937 = "with_protein", my_protein!S5937, "")</f>
        <v>260</v>
      </c>
      <c r="D5937" s="9"/>
    </row>
    <row r="5938">
      <c r="A5938" s="10">
        <f>IF(my_protein!J5937 = my_protein!J5938, IF(my_protein!H5938 - my_protein!I5937 &lt; 100, A5937, A5937 + 1), A5937 + 1)</f>
        <v>3912</v>
      </c>
      <c r="B5938" s="10">
        <f>IF(my_protein!I5937 - my_protein!H5938 &gt; 0, my_protein!I5937 - my_protein!H5938, 0)</f>
        <v>0</v>
      </c>
      <c r="C5938">
        <f>IF(my_protein!B5938 = "with_protein", my_protein!S5938, "")</f>
        <v>197</v>
      </c>
      <c r="D5938" s="9"/>
    </row>
    <row r="5939">
      <c r="A5939" s="10">
        <f>IF(my_protein!J5938 = my_protein!J5939, IF(my_protein!H5939 - my_protein!I5938 &lt; 100, A5938, A5938 + 1), A5938 + 1)</f>
        <v>3912</v>
      </c>
      <c r="B5939" s="10">
        <f>IF(my_protein!I5938 - my_protein!H5939 &gt; 0, my_protein!I5938 - my_protein!H5939, 0)</f>
        <v>0</v>
      </c>
      <c r="C5939">
        <f>IF(my_protein!B5939 = "with_protein", my_protein!S5939, "")</f>
        <v>402</v>
      </c>
      <c r="D5939" s="9"/>
    </row>
    <row r="5940">
      <c r="A5940" s="10">
        <f>IF(my_protein!J5939 = my_protein!J5940, IF(my_protein!H5940 - my_protein!I5939 &lt; 100, A5939, A5939 + 1), A5939 + 1)</f>
        <v>3913</v>
      </c>
      <c r="B5940" s="10">
        <f>IF(my_protein!I5939 - my_protein!H5940 &gt; 0, my_protein!I5939 - my_protein!H5940, 0)</f>
        <v>0</v>
      </c>
      <c r="C5940">
        <f>IF(my_protein!B5940 = "with_protein", my_protein!S5940, "")</f>
        <v>394</v>
      </c>
      <c r="D5940" s="9"/>
    </row>
    <row r="5941">
      <c r="A5941" s="10">
        <f>IF(my_protein!J5940 = my_protein!J5941, IF(my_protein!H5941 - my_protein!I5940 &lt; 100, A5940, A5940 + 1), A5940 + 1)</f>
        <v>3914</v>
      </c>
      <c r="B5941" s="10">
        <f>IF(my_protein!I5940 - my_protein!H5941 &gt; 0, my_protein!I5940 - my_protein!H5941, 0)</f>
        <v>0</v>
      </c>
      <c r="C5941">
        <f>IF(my_protein!B5941 = "with_protein", my_protein!S5941, "")</f>
        <v>891</v>
      </c>
      <c r="D5941" s="9"/>
    </row>
    <row r="5942">
      <c r="A5942" s="10">
        <f>IF(my_protein!J5941 = my_protein!J5942, IF(my_protein!H5942 - my_protein!I5941 &lt; 100, A5941, A5941 + 1), A5941 + 1)</f>
        <v>3915</v>
      </c>
      <c r="B5942" s="10">
        <f>IF(my_protein!I5941 - my_protein!H5942 &gt; 0, my_protein!I5941 - my_protein!H5942, 0)</f>
        <v>0</v>
      </c>
      <c r="C5942">
        <f>IF(my_protein!B5942 = "with_protein", my_protein!S5942, "")</f>
        <v>321</v>
      </c>
      <c r="D5942" s="9"/>
    </row>
    <row r="5943">
      <c r="A5943" s="10">
        <f>IF(my_protein!J5942 = my_protein!J5943, IF(my_protein!H5943 - my_protein!I5942 &lt; 100, A5942, A5942 + 1), A5942 + 1)</f>
        <v>3916</v>
      </c>
      <c r="B5943" s="10">
        <f>IF(my_protein!I5942 - my_protein!H5943 &gt; 0, my_protein!I5942 - my_protein!H5943, 0)</f>
        <v>0</v>
      </c>
      <c r="C5943">
        <f>IF(my_protein!B5943 = "with_protein", my_protein!S5943, "")</f>
        <v>408</v>
      </c>
      <c r="D5943" s="9"/>
    </row>
    <row r="5944">
      <c r="A5944" s="10">
        <f>IF(my_protein!J5943 = my_protein!J5944, IF(my_protein!H5944 - my_protein!I5943 &lt; 100, A5943, A5943 + 1), A5943 + 1)</f>
        <v>3917</v>
      </c>
      <c r="B5944" s="10">
        <f>IF(my_protein!I5943 - my_protein!H5944 &gt; 0, my_protein!I5943 - my_protein!H5944, 0)</f>
        <v>0</v>
      </c>
      <c r="C5944">
        <f>IF(my_protein!B5944 = "with_protein", my_protein!S5944, "")</f>
        <v>376</v>
      </c>
      <c r="D5944" s="9"/>
    </row>
    <row r="5945">
      <c r="A5945" s="10">
        <f>IF(my_protein!J5944 = my_protein!J5945, IF(my_protein!H5945 - my_protein!I5944 &lt; 100, A5944, A5944 + 1), A5944 + 1)</f>
        <v>3918</v>
      </c>
      <c r="B5945" s="10">
        <f>IF(my_protein!I5944 - my_protein!H5945 &gt; 0, my_protein!I5944 - my_protein!H5945, 0)</f>
        <v>0</v>
      </c>
      <c r="C5945">
        <f>IF(my_protein!B5945 = "with_protein", my_protein!S5945, "")</f>
        <v>293</v>
      </c>
      <c r="D5945" s="9"/>
    </row>
    <row r="5946">
      <c r="A5946" s="10">
        <f>IF(my_protein!J5945 = my_protein!J5946, IF(my_protein!H5946 - my_protein!I5945 &lt; 100, A5945, A5945 + 1), A5945 + 1)</f>
        <v>3919</v>
      </c>
      <c r="B5946" s="10">
        <f>IF(my_protein!I5945 - my_protein!H5946 &gt; 0, my_protein!I5945 - my_protein!H5946, 0)</f>
        <v>0</v>
      </c>
      <c r="C5946">
        <f>IF(my_protein!B5946 = "with_protein", my_protein!S5946, "")</f>
        <v>203</v>
      </c>
      <c r="D5946" s="9"/>
    </row>
    <row r="5947">
      <c r="A5947" s="10">
        <f>IF(my_protein!J5946 = my_protein!J5947, IF(my_protein!H5947 - my_protein!I5946 &lt; 100, A5946, A5946 + 1), A5946 + 1)</f>
        <v>3920</v>
      </c>
      <c r="B5947" s="10">
        <f>IF(my_protein!I5946 - my_protein!H5947 &gt; 0, my_protein!I5946 - my_protein!H5947, 0)</f>
        <v>0</v>
      </c>
      <c r="C5947">
        <f>IF(my_protein!B5947 = "with_protein", my_protein!S5947, "")</f>
        <v>334</v>
      </c>
      <c r="D5947" s="9"/>
    </row>
    <row r="5948">
      <c r="A5948" s="10">
        <f>IF(my_protein!J5947 = my_protein!J5948, IF(my_protein!H5948 - my_protein!I5947 &lt; 100, A5947, A5947 + 1), A5947 + 1)</f>
        <v>3921</v>
      </c>
      <c r="B5948" s="10">
        <f>IF(my_protein!I5947 - my_protein!H5948 &gt; 0, my_protein!I5947 - my_protein!H5948, 0)</f>
        <v>0</v>
      </c>
      <c r="C5948">
        <f>IF(my_protein!B5948 = "with_protein", my_protein!S5948, "")</f>
        <v>314</v>
      </c>
      <c r="D5948" s="9"/>
    </row>
    <row r="5949">
      <c r="A5949" s="10">
        <f>IF(my_protein!J5948 = my_protein!J5949, IF(my_protein!H5949 - my_protein!I5948 &lt; 100, A5948, A5948 + 1), A5948 + 1)</f>
        <v>3921</v>
      </c>
      <c r="B5949" s="10">
        <f>IF(my_protein!I5948 - my_protein!H5949 &gt; 0, my_protein!I5948 - my_protein!H5949, 0)</f>
        <v>0</v>
      </c>
      <c r="C5949">
        <f>IF(my_protein!B5949 = "with_protein", my_protein!S5949, "")</f>
        <v>247</v>
      </c>
      <c r="D5949" s="9"/>
    </row>
    <row r="5950">
      <c r="A5950" s="10">
        <f>IF(my_protein!J5949 = my_protein!J5950, IF(my_protein!H5950 - my_protein!I5949 &lt; 100, A5949, A5949 + 1), A5949 + 1)</f>
        <v>3921</v>
      </c>
      <c r="B5950" s="10">
        <f>IF(my_protein!I5949 - my_protein!H5950 &gt; 0, my_protein!I5949 - my_protein!H5950, 0)</f>
        <v>3</v>
      </c>
      <c r="C5950">
        <f>IF(my_protein!B5950 = "with_protein", my_protein!S5950, "")</f>
        <v>362</v>
      </c>
      <c r="D5950" s="9"/>
    </row>
    <row r="5951">
      <c r="A5951" s="10">
        <f>IF(my_protein!J5950 = my_protein!J5951, IF(my_protein!H5951 - my_protein!I5950 &lt; 100, A5950, A5950 + 1), A5950 + 1)</f>
        <v>3922</v>
      </c>
      <c r="B5951" s="10">
        <f>IF(my_protein!I5950 - my_protein!H5951 &gt; 0, my_protein!I5950 - my_protein!H5951, 0)</f>
        <v>0</v>
      </c>
      <c r="C5951">
        <f>IF(my_protein!B5951 = "with_protein", my_protein!S5951, "")</f>
        <v>176</v>
      </c>
      <c r="D5951" s="9"/>
    </row>
    <row r="5952">
      <c r="A5952" s="10">
        <f>IF(my_protein!J5951 = my_protein!J5952, IF(my_protein!H5952 - my_protein!I5951 &lt; 100, A5951, A5951 + 1), A5951 + 1)</f>
        <v>3923</v>
      </c>
      <c r="B5952" s="10">
        <f>IF(my_protein!I5951 - my_protein!H5952 &gt; 0, my_protein!I5951 - my_protein!H5952, 0)</f>
        <v>0</v>
      </c>
      <c r="C5952">
        <f>IF(my_protein!B5952 = "with_protein", my_protein!S5952, "")</f>
        <v>478</v>
      </c>
      <c r="D5952" s="9"/>
    </row>
    <row r="5953">
      <c r="A5953" s="10">
        <f>IF(my_protein!J5952 = my_protein!J5953, IF(my_protein!H5953 - my_protein!I5952 &lt; 100, A5952, A5952 + 1), A5952 + 1)</f>
        <v>3924</v>
      </c>
      <c r="B5953" s="10">
        <f>IF(my_protein!I5952 - my_protein!H5953 &gt; 0, my_protein!I5952 - my_protein!H5953, 0)</f>
        <v>0</v>
      </c>
      <c r="C5953">
        <f>IF(my_protein!B5953 = "with_protein", my_protein!S5953, "")</f>
        <v>216</v>
      </c>
      <c r="D5953" s="9"/>
    </row>
    <row r="5954">
      <c r="A5954" s="10">
        <f>IF(my_protein!J5953 = my_protein!J5954, IF(my_protein!H5954 - my_protein!I5953 &lt; 100, A5953, A5953 + 1), A5953 + 1)</f>
        <v>3925</v>
      </c>
      <c r="B5954" s="10">
        <f>IF(my_protein!I5953 - my_protein!H5954 &gt; 0, my_protein!I5953 - my_protein!H5954, 0)</f>
        <v>0</v>
      </c>
      <c r="C5954">
        <f>IF(my_protein!B5954 = "with_protein", my_protein!S5954, "")</f>
        <v>188</v>
      </c>
      <c r="D5954" s="9"/>
    </row>
    <row r="5955">
      <c r="A5955" s="10">
        <f>IF(my_protein!J5954 = my_protein!J5955, IF(my_protein!H5955 - my_protein!I5954 &lt; 100, A5954, A5954 + 1), A5954 + 1)</f>
        <v>3926</v>
      </c>
      <c r="B5955" s="10">
        <f>IF(my_protein!I5954 - my_protein!H5955 &gt; 0, my_protein!I5954 - my_protein!H5955, 0)</f>
        <v>0</v>
      </c>
      <c r="C5955">
        <f>IF(my_protein!B5955 = "with_protein", my_protein!S5955, "")</f>
        <v>303</v>
      </c>
      <c r="D5955" s="9"/>
    </row>
    <row r="5956">
      <c r="A5956" s="10">
        <f>IF(my_protein!J5955 = my_protein!J5956, IF(my_protein!H5956 - my_protein!I5955 &lt; 100, A5955, A5955 + 1), A5955 + 1)</f>
        <v>3926</v>
      </c>
      <c r="B5956" s="10">
        <f>IF(my_protein!I5955 - my_protein!H5956 &gt; 0, my_protein!I5955 - my_protein!H5956, 0)</f>
        <v>3</v>
      </c>
      <c r="C5956">
        <f>IF(my_protein!B5956 = "with_protein", my_protein!S5956, "")</f>
        <v>283</v>
      </c>
      <c r="D5956" s="9"/>
    </row>
    <row r="5957">
      <c r="A5957" s="10">
        <f>IF(my_protein!J5956 = my_protein!J5957, IF(my_protein!H5957 - my_protein!I5956 &lt; 100, A5956, A5956 + 1), A5956 + 1)</f>
        <v>3927</v>
      </c>
      <c r="B5957" s="10">
        <f>IF(my_protein!I5956 - my_protein!H5957 &gt; 0, my_protein!I5956 - my_protein!H5957, 0)</f>
        <v>0</v>
      </c>
      <c r="C5957">
        <f>IF(my_protein!B5957 = "with_protein", my_protein!S5957, "")</f>
        <v>246</v>
      </c>
      <c r="D5957" s="9"/>
    </row>
    <row r="5958">
      <c r="A5958" s="10">
        <f>IF(my_protein!J5957 = my_protein!J5958, IF(my_protein!H5958 - my_protein!I5957 &lt; 100, A5957, A5957 + 1), A5957 + 1)</f>
        <v>3928</v>
      </c>
      <c r="B5958" s="10">
        <f>IF(my_protein!I5957 - my_protein!H5958 &gt; 0, my_protein!I5957 - my_protein!H5958, 0)</f>
        <v>0</v>
      </c>
      <c r="C5958">
        <f>IF(my_protein!B5958 = "with_protein", my_protein!S5958, "")</f>
        <v>82</v>
      </c>
      <c r="D5958" s="9"/>
    </row>
    <row r="5959">
      <c r="A5959" s="10">
        <f>IF(my_protein!J5958 = my_protein!J5959, IF(my_protein!H5959 - my_protein!I5958 &lt; 100, A5958, A5958 + 1), A5958 + 1)</f>
        <v>3928</v>
      </c>
      <c r="B5959" s="10">
        <f>IF(my_protein!I5958 - my_protein!H5959 &gt; 0, my_protein!I5958 - my_protein!H5959, 0)</f>
        <v>0</v>
      </c>
      <c r="C5959">
        <f>IF(my_protein!B5959 = "with_protein", my_protein!S5959, "")</f>
        <v>274</v>
      </c>
      <c r="D5959" s="9"/>
    </row>
    <row r="5960">
      <c r="A5960" s="10">
        <f>IF(my_protein!J5959 = my_protein!J5960, IF(my_protein!H5960 - my_protein!I5959 &lt; 100, A5959, A5959 + 1), A5959 + 1)</f>
        <v>3929</v>
      </c>
      <c r="B5960" s="10">
        <f>IF(my_protein!I5959 - my_protein!H5960 &gt; 0, my_protein!I5959 - my_protein!H5960, 0)</f>
        <v>0</v>
      </c>
      <c r="C5960">
        <f>IF(my_protein!B5960 = "with_protein", my_protein!S5960, "")</f>
        <v>195</v>
      </c>
      <c r="D5960" s="9"/>
    </row>
    <row r="5961">
      <c r="A5961" s="10">
        <f>IF(my_protein!J5960 = my_protein!J5961, IF(my_protein!H5961 - my_protein!I5960 &lt; 100, A5960, A5960 + 1), A5960 + 1)</f>
        <v>3930</v>
      </c>
      <c r="B5961" s="10">
        <f>IF(my_protein!I5960 - my_protein!H5961 &gt; 0, my_protein!I5960 - my_protein!H5961, 0)</f>
        <v>0</v>
      </c>
      <c r="C5961">
        <f>IF(my_protein!B5961 = "with_protein", my_protein!S5961, "")</f>
        <v>165</v>
      </c>
      <c r="D5961" s="9"/>
    </row>
    <row r="5962">
      <c r="A5962" s="10">
        <f>IF(my_protein!J5961 = my_protein!J5962, IF(my_protein!H5962 - my_protein!I5961 &lt; 100, A5961, A5961 + 1), A5961 + 1)</f>
        <v>3931</v>
      </c>
      <c r="B5962" s="10">
        <f>IF(my_protein!I5961 - my_protein!H5962 &gt; 0, my_protein!I5961 - my_protein!H5962, 0)</f>
        <v>0</v>
      </c>
      <c r="C5962">
        <f>IF(my_protein!B5962 = "with_protein", my_protein!S5962, "")</f>
        <v>85</v>
      </c>
      <c r="D5962" s="9"/>
    </row>
    <row r="5963">
      <c r="A5963" s="10">
        <f>IF(my_protein!J5962 = my_protein!J5963, IF(my_protein!H5963 - my_protein!I5962 &lt; 100, A5962, A5962 + 1), A5962 + 1)</f>
        <v>3931</v>
      </c>
      <c r="B5963" s="10">
        <f>IF(my_protein!I5962 - my_protein!H5963 &gt; 0, my_protein!I5962 - my_protein!H5963, 0)</f>
        <v>0</v>
      </c>
      <c r="C5963">
        <f>IF(my_protein!B5963 = "with_protein", my_protein!S5963, "")</f>
        <v>274</v>
      </c>
      <c r="D5963" s="9"/>
    </row>
    <row r="5964">
      <c r="A5964" s="10">
        <f>IF(my_protein!J5963 = my_protein!J5964, IF(my_protein!H5964 - my_protein!I5963 &lt; 100, A5963, A5963 + 1), A5963 + 1)</f>
        <v>3932</v>
      </c>
      <c r="B5964" s="10">
        <f>IF(my_protein!I5963 - my_protein!H5964 &gt; 0, my_protein!I5963 - my_protein!H5964, 0)</f>
        <v>0</v>
      </c>
      <c r="C5964">
        <f>IF(my_protein!B5964 = "with_protein", my_protein!S5964, "")</f>
        <v>736</v>
      </c>
      <c r="D5964" s="9"/>
    </row>
    <row r="5965">
      <c r="A5965" s="10">
        <f>IF(my_protein!J5964 = my_protein!J5965, IF(my_protein!H5965 - my_protein!I5964 &lt; 100, A5964, A5964 + 1), A5964 + 1)</f>
        <v>3933</v>
      </c>
      <c r="B5965" s="10">
        <f>IF(my_protein!I5964 - my_protein!H5965 &gt; 0, my_protein!I5964 - my_protein!H5965, 0)</f>
        <v>0</v>
      </c>
      <c r="C5965">
        <f>IF(my_protein!B5965 = "with_protein", my_protein!S5965, "")</f>
        <v>333</v>
      </c>
      <c r="D5965" s="9"/>
    </row>
    <row r="5966">
      <c r="A5966" s="10">
        <f>IF(my_protein!J5965 = my_protein!J5966, IF(my_protein!H5966 - my_protein!I5965 &lt; 100, A5965, A5965 + 1), A5965 + 1)</f>
        <v>3934</v>
      </c>
      <c r="B5966" s="10">
        <f>IF(my_protein!I5965 - my_protein!H5966 &gt; 0, my_protein!I5965 - my_protein!H5966, 0)</f>
        <v>0</v>
      </c>
      <c r="C5966">
        <f>IF(my_protein!B5966 = "with_protein", my_protein!S5966, "")</f>
        <v>314</v>
      </c>
      <c r="D5966" s="9"/>
    </row>
    <row r="5967">
      <c r="A5967" s="10">
        <f>IF(my_protein!J5966 = my_protein!J5967, IF(my_protein!H5967 - my_protein!I5966 &lt; 100, A5966, A5966 + 1), A5966 + 1)</f>
        <v>3935</v>
      </c>
      <c r="B5967" s="10">
        <f>IF(my_protein!I5966 - my_protein!H5967 &gt; 0, my_protein!I5966 - my_protein!H5967, 0)</f>
        <v>0</v>
      </c>
      <c r="C5967">
        <f>IF(my_protein!B5967 = "with_protein", my_protein!S5967, "")</f>
        <v>189</v>
      </c>
      <c r="D5967" s="9"/>
    </row>
    <row r="5968">
      <c r="A5968" s="10">
        <f>IF(my_protein!J5967 = my_protein!J5968, IF(my_protein!H5968 - my_protein!I5967 &lt; 100, A5967, A5967 + 1), A5967 + 1)</f>
        <v>3936</v>
      </c>
      <c r="B5968" s="10">
        <f>IF(my_protein!I5967 - my_protein!H5968 &gt; 0, my_protein!I5967 - my_protein!H5968, 0)</f>
        <v>0</v>
      </c>
      <c r="C5968" t="str">
        <f>IF(my_protein!B5968 = "with_protein", my_protein!S5968, "")</f>
        <v/>
      </c>
      <c r="D5968" s="9"/>
    </row>
    <row r="5969">
      <c r="A5969" s="10">
        <f>IF(my_protein!J5968 = my_protein!J5969, IF(my_protein!H5969 - my_protein!I5968 &lt; 100, A5968, A5968 + 1), A5968 + 1)</f>
        <v>3937</v>
      </c>
      <c r="B5969" s="10">
        <f>IF(my_protein!I5968 - my_protein!H5969 &gt; 0, my_protein!I5968 - my_protein!H5969, 0)</f>
        <v>0</v>
      </c>
      <c r="C5969" t="str">
        <f>IF(my_protein!B5969 = "with_protein", my_protein!S5969, "")</f>
        <v/>
      </c>
      <c r="D5969" s="9"/>
    </row>
    <row r="5970">
      <c r="A5970" s="10">
        <f>IF(my_protein!J5969 = my_protein!J5970, IF(my_protein!H5970 - my_protein!I5969 &lt; 100, A5969, A5969 + 1), A5969 + 1)</f>
        <v>3938</v>
      </c>
      <c r="B5970" s="10">
        <f>IF(my_protein!I5969 - my_protein!H5970 &gt; 0, my_protein!I5969 - my_protein!H5970, 0)</f>
        <v>0</v>
      </c>
      <c r="C5970" t="str">
        <f>IF(my_protein!B5970 = "with_protein", my_protein!S5970, "")</f>
        <v/>
      </c>
      <c r="D5970" s="9"/>
    </row>
    <row r="5971">
      <c r="A5971" s="10">
        <f>IF(my_protein!J5970 = my_protein!J5971, IF(my_protein!H5971 - my_protein!I5970 &lt; 100, A5970, A5970 + 1), A5970 + 1)</f>
        <v>3939</v>
      </c>
      <c r="B5971" s="10">
        <f>IF(my_protein!I5970 - my_protein!H5971 &gt; 0, my_protein!I5970 - my_protein!H5971, 0)</f>
        <v>0</v>
      </c>
      <c r="C5971">
        <f>IF(my_protein!B5971 = "with_protein", my_protein!S5971, "")</f>
        <v>207</v>
      </c>
      <c r="D5971" s="9"/>
    </row>
    <row r="5972">
      <c r="A5972" s="10">
        <f>IF(my_protein!J5971 = my_protein!J5972, IF(my_protein!H5972 - my_protein!I5971 &lt; 100, A5971, A5971 + 1), A5971 + 1)</f>
        <v>3940</v>
      </c>
      <c r="B5972" s="10">
        <f>IF(my_protein!I5971 - my_protein!H5972 &gt; 0, my_protein!I5971 - my_protein!H5972, 0)</f>
        <v>0</v>
      </c>
      <c r="C5972">
        <f>IF(my_protein!B5972 = "with_protein", my_protein!S5972, "")</f>
        <v>767</v>
      </c>
      <c r="D5972" s="9"/>
    </row>
    <row r="5973">
      <c r="A5973" s="10">
        <f>IF(my_protein!J5972 = my_protein!J5973, IF(my_protein!H5973 - my_protein!I5972 &lt; 100, A5972, A5972 + 1), A5972 + 1)</f>
        <v>3940</v>
      </c>
      <c r="B5973" s="10">
        <f>IF(my_protein!I5972 - my_protein!H5973 &gt; 0, my_protein!I5972 - my_protein!H5973, 0)</f>
        <v>0</v>
      </c>
      <c r="C5973">
        <f>IF(my_protein!B5973 = "with_protein", my_protein!S5973, "")</f>
        <v>315</v>
      </c>
      <c r="D5973" s="9"/>
    </row>
    <row r="5974">
      <c r="A5974" s="10">
        <f>IF(my_protein!J5973 = my_protein!J5974, IF(my_protein!H5974 - my_protein!I5973 &lt; 100, A5973, A5973 + 1), A5973 + 1)</f>
        <v>3940</v>
      </c>
      <c r="B5974" s="10">
        <f>IF(my_protein!I5973 - my_protein!H5974 &gt; 0, my_protein!I5973 - my_protein!H5974, 0)</f>
        <v>0</v>
      </c>
      <c r="C5974">
        <f>IF(my_protein!B5974 = "with_protein", my_protein!S5974, "")</f>
        <v>5492</v>
      </c>
      <c r="D5974" s="9"/>
    </row>
    <row r="5975">
      <c r="A5975" s="10">
        <f>IF(my_protein!J5974 = my_protein!J5975, IF(my_protein!H5975 - my_protein!I5974 &lt; 100, A5974, A5974 + 1), A5974 + 1)</f>
        <v>3941</v>
      </c>
      <c r="B5975" s="10">
        <f>IF(my_protein!I5974 - my_protein!H5975 &gt; 0, my_protein!I5974 - my_protein!H5975, 0)</f>
        <v>0</v>
      </c>
      <c r="C5975" t="str">
        <f>IF(my_protein!B5975 = "with_protein", my_protein!S5975, "")</f>
        <v/>
      </c>
      <c r="D5975" s="9"/>
    </row>
    <row r="5976">
      <c r="A5976" s="10">
        <f>IF(my_protein!J5975 = my_protein!J5976, IF(my_protein!H5976 - my_protein!I5975 &lt; 100, A5975, A5975 + 1), A5975 + 1)</f>
        <v>3942</v>
      </c>
      <c r="B5976" s="10">
        <f>IF(my_protein!I5975 - my_protein!H5976 &gt; 0, my_protein!I5975 - my_protein!H5976, 0)</f>
        <v>0</v>
      </c>
      <c r="C5976">
        <f>IF(my_protein!B5976 = "with_protein", my_protein!S5976, "")</f>
        <v>703</v>
      </c>
      <c r="D5976" s="9"/>
    </row>
    <row r="5977">
      <c r="A5977" s="10">
        <f>IF(my_protein!J5976 = my_protein!J5977, IF(my_protein!H5977 - my_protein!I5976 &lt; 100, A5976, A5976 + 1), A5976 + 1)</f>
        <v>3943</v>
      </c>
      <c r="B5977" s="10">
        <f>IF(my_protein!I5976 - my_protein!H5977 &gt; 0, my_protein!I5976 - my_protein!H5977, 0)</f>
        <v>0</v>
      </c>
      <c r="C5977">
        <f>IF(my_protein!B5977 = "with_protein", my_protein!S5977, "")</f>
        <v>128</v>
      </c>
      <c r="D5977" s="9"/>
    </row>
    <row r="5978">
      <c r="A5978" s="10">
        <f>IF(my_protein!J5977 = my_protein!J5978, IF(my_protein!H5978 - my_protein!I5977 &lt; 100, A5977, A5977 + 1), A5977 + 1)</f>
        <v>3944</v>
      </c>
      <c r="B5978" s="10">
        <f>IF(my_protein!I5977 - my_protein!H5978 &gt; 0, my_protein!I5977 - my_protein!H5978, 0)</f>
        <v>0</v>
      </c>
      <c r="C5978">
        <f>IF(my_protein!B5978 = "with_protein", my_protein!S5978, "")</f>
        <v>1376</v>
      </c>
      <c r="D5978" s="9"/>
    </row>
    <row r="5979">
      <c r="A5979" s="10">
        <f>IF(my_protein!J5978 = my_protein!J5979, IF(my_protein!H5979 - my_protein!I5978 &lt; 100, A5978, A5978 + 1), A5978 + 1)</f>
        <v>3945</v>
      </c>
      <c r="B5979" s="10">
        <f>IF(my_protein!I5978 - my_protein!H5979 &gt; 0, my_protein!I5978 - my_protein!H5979, 0)</f>
        <v>0</v>
      </c>
      <c r="C5979">
        <f>IF(my_protein!B5979 = "with_protein", my_protein!S5979, "")</f>
        <v>420</v>
      </c>
      <c r="D5979" s="9"/>
    </row>
    <row r="5980">
      <c r="A5980" s="10">
        <f>IF(my_protein!J5979 = my_protein!J5980, IF(my_protein!H5980 - my_protein!I5979 &lt; 100, A5979, A5979 + 1), A5979 + 1)</f>
        <v>3945</v>
      </c>
      <c r="B5980" s="10">
        <f>IF(my_protein!I5979 - my_protein!H5980 &gt; 0, my_protein!I5979 - my_protein!H5980, 0)</f>
        <v>0</v>
      </c>
      <c r="C5980">
        <f>IF(my_protein!B5980 = "with_protein", my_protein!S5980, "")</f>
        <v>278</v>
      </c>
      <c r="D5980" s="9"/>
    </row>
    <row r="5981">
      <c r="A5981" s="10">
        <f>IF(my_protein!J5980 = my_protein!J5981, IF(my_protein!H5981 - my_protein!I5980 &lt; 100, A5980, A5980 + 1), A5980 + 1)</f>
        <v>3945</v>
      </c>
      <c r="B5981" s="10">
        <f>IF(my_protein!I5980 - my_protein!H5981 &gt; 0, my_protein!I5980 - my_protein!H5981, 0)</f>
        <v>3</v>
      </c>
      <c r="C5981">
        <f>IF(my_protein!B5981 = "with_protein", my_protein!S5981, "")</f>
        <v>571</v>
      </c>
      <c r="D5981" s="9"/>
    </row>
    <row r="5982">
      <c r="A5982" s="10">
        <f>IF(my_protein!J5981 = my_protein!J5982, IF(my_protein!H5982 - my_protein!I5981 &lt; 100, A5981, A5981 + 1), A5981 + 1)</f>
        <v>3945</v>
      </c>
      <c r="B5982" s="10">
        <f>IF(my_protein!I5981 - my_protein!H5982 &gt; 0, my_protein!I5981 - my_protein!H5982, 0)</f>
        <v>372</v>
      </c>
      <c r="C5982">
        <f>IF(my_protein!B5982 = "with_protein", my_protein!S5982, "")</f>
        <v>417</v>
      </c>
      <c r="D5982" s="9"/>
    </row>
    <row r="5983">
      <c r="A5983" s="10">
        <f>IF(my_protein!J5982 = my_protein!J5983, IF(my_protein!H5983 - my_protein!I5982 &lt; 100, A5982, A5982 + 1), A5982 + 1)</f>
        <v>3945</v>
      </c>
      <c r="B5983" s="10">
        <f>IF(my_protein!I5982 - my_protein!H5983 &gt; 0, my_protein!I5982 - my_protein!H5983, 0)</f>
        <v>3</v>
      </c>
      <c r="C5983">
        <f>IF(my_protein!B5983 = "with_protein", my_protein!S5983, "")</f>
        <v>338</v>
      </c>
      <c r="D5983" s="9"/>
    </row>
    <row r="5984">
      <c r="A5984" s="10">
        <f>IF(my_protein!J5983 = my_protein!J5984, IF(my_protein!H5984 - my_protein!I5983 &lt; 100, A5983, A5983 + 1), A5983 + 1)</f>
        <v>3945</v>
      </c>
      <c r="B5984" s="10">
        <f>IF(my_protein!I5983 - my_protein!H5984 &gt; 0, my_protein!I5983 - my_protein!H5984, 0)</f>
        <v>0</v>
      </c>
      <c r="C5984" t="str">
        <f>IF(my_protein!B5984 = "with_protein", my_protein!S5984, "")</f>
        <v/>
      </c>
      <c r="D5984" s="9"/>
    </row>
    <row r="5985">
      <c r="A5985" s="10">
        <f>IF(my_protein!J5984 = my_protein!J5985, IF(my_protein!H5985 - my_protein!I5984 &lt; 100, A5984, A5984 + 1), A5984 + 1)</f>
        <v>3945</v>
      </c>
      <c r="B5985" s="10">
        <f>IF(my_protein!I5984 - my_protein!H5985 &gt; 0, my_protein!I5984 - my_protein!H5985, 0)</f>
        <v>0</v>
      </c>
      <c r="C5985">
        <f>IF(my_protein!B5985 = "with_protein", my_protein!S5985, "")</f>
        <v>580</v>
      </c>
      <c r="D5985" s="9"/>
    </row>
    <row r="5986">
      <c r="A5986" s="10">
        <f>IF(my_protein!J5985 = my_protein!J5986, IF(my_protein!H5986 - my_protein!I5985 &lt; 100, A5985, A5985 + 1), A5985 + 1)</f>
        <v>3946</v>
      </c>
      <c r="B5986" s="10">
        <f>IF(my_protein!I5985 - my_protein!H5986 &gt; 0, my_protein!I5985 - my_protein!H5986, 0)</f>
        <v>0</v>
      </c>
      <c r="C5986">
        <f>IF(my_protein!B5986 = "with_protein", my_protein!S5986, "")</f>
        <v>484</v>
      </c>
      <c r="D5986" s="9"/>
    </row>
    <row r="5987">
      <c r="A5987" s="10">
        <f>IF(my_protein!J5986 = my_protein!J5987, IF(my_protein!H5987 - my_protein!I5986 &lt; 100, A5986, A5986 + 1), A5986 + 1)</f>
        <v>3946</v>
      </c>
      <c r="B5987" s="10">
        <f>IF(my_protein!I5986 - my_protein!H5987 &gt; 0, my_protein!I5986 - my_protein!H5987, 0)</f>
        <v>3</v>
      </c>
      <c r="C5987">
        <f>IF(my_protein!B5987 = "with_protein", my_protein!S5987, "")</f>
        <v>109</v>
      </c>
      <c r="D5987" s="9"/>
    </row>
    <row r="5988">
      <c r="A5988" s="10">
        <f>IF(my_protein!J5987 = my_protein!J5988, IF(my_protein!H5988 - my_protein!I5987 &lt; 100, A5987, A5987 + 1), A5987 + 1)</f>
        <v>3947</v>
      </c>
      <c r="B5988" s="10">
        <f>IF(my_protein!I5987 - my_protein!H5988 &gt; 0, my_protein!I5987 - my_protein!H5988, 0)</f>
        <v>0</v>
      </c>
      <c r="C5988">
        <f>IF(my_protein!B5988 = "with_protein", my_protein!S5988, "")</f>
        <v>541</v>
      </c>
      <c r="D5988" s="9"/>
    </row>
    <row r="5989">
      <c r="A5989" s="10">
        <f>IF(my_protein!J5988 = my_protein!J5989, IF(my_protein!H5989 - my_protein!I5988 &lt; 100, A5988, A5988 + 1), A5988 + 1)</f>
        <v>3948</v>
      </c>
      <c r="B5989" s="10">
        <f>IF(my_protein!I5988 - my_protein!H5989 &gt; 0, my_protein!I5988 - my_protein!H5989, 0)</f>
        <v>0</v>
      </c>
      <c r="C5989">
        <f>IF(my_protein!B5989 = "with_protein", my_protein!S5989, "")</f>
        <v>73</v>
      </c>
      <c r="D5989" s="9"/>
    </row>
    <row r="5990">
      <c r="A5990" s="10">
        <f>IF(my_protein!J5989 = my_protein!J5990, IF(my_protein!H5990 - my_protein!I5989 &lt; 100, A5989, A5989 + 1), A5989 + 1)</f>
        <v>3948</v>
      </c>
      <c r="B5990" s="10">
        <f>IF(my_protein!I5989 - my_protein!H5990 &gt; 0, my_protein!I5989 - my_protein!H5990, 0)</f>
        <v>18</v>
      </c>
      <c r="C5990">
        <f>IF(my_protein!B5990 = "with_protein", my_protein!S5990, "")</f>
        <v>99</v>
      </c>
      <c r="D5990" s="9"/>
    </row>
    <row r="5991">
      <c r="A5991" s="10">
        <f>IF(my_protein!J5990 = my_protein!J5991, IF(my_protein!H5991 - my_protein!I5990 &lt; 100, A5990, A5990 + 1), A5990 + 1)</f>
        <v>3949</v>
      </c>
      <c r="B5991" s="10">
        <f>IF(my_protein!I5990 - my_protein!H5991 &gt; 0, my_protein!I5990 - my_protein!H5991, 0)</f>
        <v>0</v>
      </c>
      <c r="C5991">
        <f>IF(my_protein!B5991 = "with_protein", my_protein!S5991, "")</f>
        <v>250</v>
      </c>
      <c r="D5991" s="9"/>
    </row>
    <row r="5992">
      <c r="A5992" s="10">
        <f>IF(my_protein!J5991 = my_protein!J5992, IF(my_protein!H5992 - my_protein!I5991 &lt; 100, A5991, A5991 + 1), A5991 + 1)</f>
        <v>3950</v>
      </c>
      <c r="B5992" s="10">
        <f>IF(my_protein!I5991 - my_protein!H5992 &gt; 0, my_protein!I5991 - my_protein!H5992, 0)</f>
        <v>0</v>
      </c>
      <c r="C5992">
        <f>IF(my_protein!B5992 = "with_protein", my_protein!S5992, "")</f>
        <v>131</v>
      </c>
      <c r="D5992" s="9"/>
    </row>
    <row r="5993">
      <c r="A5993" s="10">
        <f>IF(my_protein!J5992 = my_protein!J5993, IF(my_protein!H5993 - my_protein!I5992 &lt; 100, A5992, A5992 + 1), A5992 + 1)</f>
        <v>3951</v>
      </c>
      <c r="B5993" s="10">
        <f>IF(my_protein!I5992 - my_protein!H5993 &gt; 0, my_protein!I5992 - my_protein!H5993, 0)</f>
        <v>0</v>
      </c>
      <c r="C5993">
        <f>IF(my_protein!B5993 = "with_protein", my_protein!S5993, "")</f>
        <v>338</v>
      </c>
      <c r="D5993" s="9"/>
    </row>
    <row r="5994">
      <c r="A5994" s="10">
        <f>IF(my_protein!J5993 = my_protein!J5994, IF(my_protein!H5994 - my_protein!I5993 &lt; 100, A5993, A5993 + 1), A5993 + 1)</f>
        <v>3952</v>
      </c>
      <c r="B5994" s="10">
        <f>IF(my_protein!I5993 - my_protein!H5994 &gt; 0, my_protein!I5993 - my_protein!H5994, 0)</f>
        <v>0</v>
      </c>
      <c r="C5994">
        <f>IF(my_protein!B5994 = "with_protein", my_protein!S5994, "")</f>
        <v>176</v>
      </c>
      <c r="D5994" s="9"/>
    </row>
    <row r="5995">
      <c r="A5995" s="10">
        <f>IF(my_protein!J5994 = my_protein!J5995, IF(my_protein!H5995 - my_protein!I5994 &lt; 100, A5994, A5994 + 1), A5994 + 1)</f>
        <v>3953</v>
      </c>
      <c r="B5995" s="10">
        <f>IF(my_protein!I5994 - my_protein!H5995 &gt; 0, my_protein!I5994 - my_protein!H5995, 0)</f>
        <v>0</v>
      </c>
      <c r="C5995">
        <f>IF(my_protein!B5995 = "with_protein", my_protein!S5995, "")</f>
        <v>234</v>
      </c>
      <c r="D5995" s="9"/>
    </row>
    <row r="5996">
      <c r="A5996" s="10">
        <f>IF(my_protein!J5995 = my_protein!J5996, IF(my_protein!H5996 - my_protein!I5995 &lt; 100, A5995, A5995 + 1), A5995 + 1)</f>
        <v>3954</v>
      </c>
      <c r="B5996" s="10">
        <f>IF(my_protein!I5995 - my_protein!H5996 &gt; 0, my_protein!I5995 - my_protein!H5996, 0)</f>
        <v>0</v>
      </c>
      <c r="C5996" t="str">
        <f>IF(my_protein!B5996 = "with_protein", my_protein!S5996, "")</f>
        <v/>
      </c>
      <c r="D5996" s="9"/>
    </row>
    <row r="5997">
      <c r="A5997" s="10">
        <f>IF(my_protein!J5996 = my_protein!J5997, IF(my_protein!H5997 - my_protein!I5996 &lt; 100, A5996, A5996 + 1), A5996 + 1)</f>
        <v>3955</v>
      </c>
      <c r="B5997" s="10">
        <f>IF(my_protein!I5996 - my_protein!H5997 &gt; 0, my_protein!I5996 - my_protein!H5997, 0)</f>
        <v>0</v>
      </c>
      <c r="C5997">
        <f>IF(my_protein!B5997 = "with_protein", my_protein!S5997, "")</f>
        <v>289</v>
      </c>
      <c r="D5997" s="9"/>
    </row>
    <row r="5998">
      <c r="A5998" s="10">
        <f>IF(my_protein!J5997 = my_protein!J5998, IF(my_protein!H5998 - my_protein!I5997 &lt; 100, A5997, A5997 + 1), A5997 + 1)</f>
        <v>3956</v>
      </c>
      <c r="B5998" s="10">
        <f>IF(my_protein!I5997 - my_protein!H5998 &gt; 0, my_protein!I5997 - my_protein!H5998, 0)</f>
        <v>0</v>
      </c>
      <c r="C5998">
        <f>IF(my_protein!B5998 = "with_protein", my_protein!S5998, "")</f>
        <v>210</v>
      </c>
      <c r="D5998" s="9"/>
    </row>
    <row r="5999">
      <c r="A5999" s="10">
        <f>IF(my_protein!J5998 = my_protein!J5999, IF(my_protein!H5999 - my_protein!I5998 &lt; 100, A5998, A5998 + 1), A5998 + 1)</f>
        <v>3956</v>
      </c>
      <c r="B5999" s="10">
        <f>IF(my_protein!I5998 - my_protein!H5999 &gt; 0, my_protein!I5998 - my_protein!H5999, 0)</f>
        <v>0</v>
      </c>
      <c r="C5999">
        <f>IF(my_protein!B5999 = "with_protein", my_protein!S5999, "")</f>
        <v>245</v>
      </c>
      <c r="D5999" s="9"/>
    </row>
    <row r="6000">
      <c r="A6000" s="10">
        <f>IF(my_protein!J5999 = my_protein!J6000, IF(my_protein!H6000 - my_protein!I5999 &lt; 100, A5999, A5999 + 1), A5999 + 1)</f>
        <v>3957</v>
      </c>
      <c r="B6000" s="10">
        <f>IF(my_protein!I5999 - my_protein!H6000 &gt; 0, my_protein!I5999 - my_protein!H6000, 0)</f>
        <v>0</v>
      </c>
      <c r="C6000">
        <f>IF(my_protein!B6000 = "with_protein", my_protein!S6000, "")</f>
        <v>554</v>
      </c>
      <c r="D6000" s="9"/>
    </row>
    <row r="6001">
      <c r="A6001" s="10">
        <f>IF(my_protein!J6000 = my_protein!J6001, IF(my_protein!H6001 - my_protein!I6000 &lt; 100, A6000, A6000 + 1), A6000 + 1)</f>
        <v>3957</v>
      </c>
      <c r="B6001" s="10">
        <f>IF(my_protein!I6000 - my_protein!H6001 &gt; 0, my_protein!I6000 - my_protein!H6001, 0)</f>
        <v>285</v>
      </c>
      <c r="C6001">
        <f>IF(my_protein!B6001 = "with_protein", my_protein!S6001, "")</f>
        <v>714</v>
      </c>
      <c r="D6001" s="9"/>
    </row>
    <row r="6002">
      <c r="A6002" s="10">
        <f>IF(my_protein!J6001 = my_protein!J6002, IF(my_protein!H6002 - my_protein!I6001 &lt; 100, A6001, A6001 + 1), A6001 + 1)</f>
        <v>3958</v>
      </c>
      <c r="B6002" s="10">
        <f>IF(my_protein!I6001 - my_protein!H6002 &gt; 0, my_protein!I6001 - my_protein!H6002, 0)</f>
        <v>0</v>
      </c>
      <c r="C6002">
        <f>IF(my_protein!B6002 = "with_protein", my_protein!S6002, "")</f>
        <v>497</v>
      </c>
      <c r="D6002" s="9"/>
    </row>
    <row r="6003">
      <c r="A6003" s="10">
        <f>IF(my_protein!J6002 = my_protein!J6003, IF(my_protein!H6003 - my_protein!I6002 &lt; 100, A6002, A6002 + 1), A6002 + 1)</f>
        <v>3958</v>
      </c>
      <c r="B6003" s="10">
        <f>IF(my_protein!I6002 - my_protein!H6003 &gt; 0, my_protein!I6002 - my_protein!H6003, 0)</f>
        <v>0</v>
      </c>
      <c r="C6003">
        <f>IF(my_protein!B6003 = "with_protein", my_protein!S6003, "")</f>
        <v>385</v>
      </c>
      <c r="D6003" s="9"/>
    </row>
    <row r="6004">
      <c r="A6004" s="10">
        <f>IF(my_protein!J6003 = my_protein!J6004, IF(my_protein!H6004 - my_protein!I6003 &lt; 100, A6003, A6003 + 1), A6003 + 1)</f>
        <v>3958</v>
      </c>
      <c r="B6004" s="10">
        <f>IF(my_protein!I6003 - my_protein!H6004 &gt; 0, my_protein!I6003 - my_protein!H6004, 0)</f>
        <v>16</v>
      </c>
      <c r="C6004">
        <f>IF(my_protein!B6004 = "with_protein", my_protein!S6004, "")</f>
        <v>1213</v>
      </c>
      <c r="D6004" s="9"/>
    </row>
    <row r="6005">
      <c r="A6005" s="10">
        <f>IF(my_protein!J6004 = my_protein!J6005, IF(my_protein!H6005 - my_protein!I6004 &lt; 100, A6004, A6004 + 1), A6004 + 1)</f>
        <v>3958</v>
      </c>
      <c r="B6005" s="10">
        <f>IF(my_protein!I6004 - my_protein!H6005 &gt; 0, my_protein!I6004 - my_protein!H6005, 0)</f>
        <v>3</v>
      </c>
      <c r="C6005">
        <f>IF(my_protein!B6005 = "with_protein", my_protein!S6005, "")</f>
        <v>957</v>
      </c>
      <c r="D6005" s="9"/>
    </row>
    <row r="6006">
      <c r="A6006" s="10">
        <f>IF(my_protein!J6005 = my_protein!J6006, IF(my_protein!H6006 - my_protein!I6005 &lt; 100, A6005, A6005 + 1), A6005 + 1)</f>
        <v>3959</v>
      </c>
      <c r="B6006" s="10">
        <f>IF(my_protein!I6005 - my_protein!H6006 &gt; 0, my_protein!I6005 - my_protein!H6006, 0)</f>
        <v>0</v>
      </c>
      <c r="C6006">
        <f>IF(my_protein!B6006 = "with_protein", my_protein!S6006, "")</f>
        <v>235</v>
      </c>
      <c r="D6006" s="9"/>
    </row>
    <row r="6007">
      <c r="A6007" s="10">
        <f>IF(my_protein!J6006 = my_protein!J6007, IF(my_protein!H6007 - my_protein!I6006 &lt; 100, A6006, A6006 + 1), A6006 + 1)</f>
        <v>3960</v>
      </c>
      <c r="B6007" s="10">
        <f>IF(my_protein!I6006 - my_protein!H6007 &gt; 0, my_protein!I6006 - my_protein!H6007, 0)</f>
        <v>0</v>
      </c>
      <c r="C6007">
        <f>IF(my_protein!B6007 = "with_protein", my_protein!S6007, "")</f>
        <v>494</v>
      </c>
      <c r="D6007" s="9"/>
    </row>
    <row r="6008">
      <c r="A6008" s="10">
        <f>IF(my_protein!J6007 = my_protein!J6008, IF(my_protein!H6008 - my_protein!I6007 &lt; 100, A6007, A6007 + 1), A6007 + 1)</f>
        <v>3960</v>
      </c>
      <c r="B6008" s="10">
        <f>IF(my_protein!I6007 - my_protein!H6008 &gt; 0, my_protein!I6007 - my_protein!H6008, 0)</f>
        <v>0</v>
      </c>
      <c r="C6008">
        <f>IF(my_protein!B6008 = "with_protein", my_protein!S6008, "")</f>
        <v>546</v>
      </c>
      <c r="D6008" s="9"/>
    </row>
    <row r="6009">
      <c r="A6009" s="10">
        <f>IF(my_protein!J6008 = my_protein!J6009, IF(my_protein!H6009 - my_protein!I6008 &lt; 100, A6008, A6008 + 1), A6008 + 1)</f>
        <v>3961</v>
      </c>
      <c r="B6009" s="10">
        <f>IF(my_protein!I6008 - my_protein!H6009 &gt; 0, my_protein!I6008 - my_protein!H6009, 0)</f>
        <v>0</v>
      </c>
      <c r="C6009">
        <f>IF(my_protein!B6009 = "with_protein", my_protein!S6009, "")</f>
        <v>459</v>
      </c>
      <c r="D6009" s="9"/>
    </row>
    <row r="6010">
      <c r="A6010" s="10">
        <f>IF(my_protein!J6009 = my_protein!J6010, IF(my_protein!H6010 - my_protein!I6009 &lt; 100, A6009, A6009 + 1), A6009 + 1)</f>
        <v>3962</v>
      </c>
      <c r="B6010" s="10">
        <f>IF(my_protein!I6009 - my_protein!H6010 &gt; 0, my_protein!I6009 - my_protein!H6010, 0)</f>
        <v>0</v>
      </c>
      <c r="C6010">
        <f>IF(my_protein!B6010 = "with_protein", my_protein!S6010, "")</f>
        <v>85</v>
      </c>
      <c r="D6010" s="9"/>
    </row>
    <row r="6011">
      <c r="A6011" s="10">
        <f>IF(my_protein!J6010 = my_protein!J6011, IF(my_protein!H6011 - my_protein!I6010 &lt; 100, A6010, A6010 + 1), A6010 + 1)</f>
        <v>3963</v>
      </c>
      <c r="B6011" s="10">
        <f>IF(my_protein!I6010 - my_protein!H6011 &gt; 0, my_protein!I6010 - my_protein!H6011, 0)</f>
        <v>0</v>
      </c>
      <c r="C6011">
        <f>IF(my_protein!B6011 = "with_protein", my_protein!S6011, "")</f>
        <v>521</v>
      </c>
      <c r="D6011" s="9"/>
    </row>
    <row r="6012">
      <c r="A6012" s="10">
        <f>IF(my_protein!J6011 = my_protein!J6012, IF(my_protein!H6012 - my_protein!I6011 &lt; 100, A6011, A6011 + 1), A6011 + 1)</f>
        <v>3964</v>
      </c>
      <c r="B6012" s="10">
        <f>IF(my_protein!I6011 - my_protein!H6012 &gt; 0, my_protein!I6011 - my_protein!H6012, 0)</f>
        <v>0</v>
      </c>
      <c r="C6012">
        <f>IF(my_protein!B6012 = "with_protein", my_protein!S6012, "")</f>
        <v>146</v>
      </c>
      <c r="D6012" s="9"/>
    </row>
    <row r="6013">
      <c r="A6013" s="10">
        <f>IF(my_protein!J6012 = my_protein!J6013, IF(my_protein!H6013 - my_protein!I6012 &lt; 100, A6012, A6012 + 1), A6012 + 1)</f>
        <v>3965</v>
      </c>
      <c r="B6013" s="10">
        <f>IF(my_protein!I6012 - my_protein!H6013 &gt; 0, my_protein!I6012 - my_protein!H6013, 0)</f>
        <v>0</v>
      </c>
      <c r="C6013">
        <f>IF(my_protein!B6013 = "with_protein", my_protein!S6013, "")</f>
        <v>269</v>
      </c>
      <c r="D6013" s="9"/>
    </row>
    <row r="6014">
      <c r="A6014" s="10">
        <f>IF(my_protein!J6013 = my_protein!J6014, IF(my_protein!H6014 - my_protein!I6013 &lt; 100, A6013, A6013 + 1), A6013 + 1)</f>
        <v>3966</v>
      </c>
      <c r="B6014" s="10">
        <f>IF(my_protein!I6013 - my_protein!H6014 &gt; 0, my_protein!I6013 - my_protein!H6014, 0)</f>
        <v>0</v>
      </c>
      <c r="C6014" t="str">
        <f>IF(my_protein!B6014 = "with_protein", my_protein!S6014, "")</f>
        <v/>
      </c>
      <c r="D6014" s="9"/>
    </row>
    <row r="6015">
      <c r="A6015" s="10">
        <f>IF(my_protein!J6014 = my_protein!J6015, IF(my_protein!H6015 - my_protein!I6014 &lt; 100, A6014, A6014 + 1), A6014 + 1)</f>
        <v>3967</v>
      </c>
      <c r="B6015" s="10">
        <f>IF(my_protein!I6014 - my_protein!H6015 &gt; 0, my_protein!I6014 - my_protein!H6015, 0)</f>
        <v>0</v>
      </c>
      <c r="C6015">
        <f>IF(my_protein!B6015 = "with_protein", my_protein!S6015, "")</f>
        <v>443</v>
      </c>
      <c r="D6015" s="9"/>
    </row>
    <row r="6016">
      <c r="A6016" s="10">
        <f>IF(my_protein!J6015 = my_protein!J6016, IF(my_protein!H6016 - my_protein!I6015 &lt; 100, A6015, A6015 + 1), A6015 + 1)</f>
        <v>3968</v>
      </c>
      <c r="B6016" s="10">
        <f>IF(my_protein!I6015 - my_protein!H6016 &gt; 0, my_protein!I6015 - my_protein!H6016, 0)</f>
        <v>0</v>
      </c>
      <c r="C6016">
        <f>IF(my_protein!B6016 = "with_protein", my_protein!S6016, "")</f>
        <v>547</v>
      </c>
      <c r="D6016" s="9"/>
    </row>
    <row r="6017">
      <c r="A6017" s="10">
        <f>IF(my_protein!J6016 = my_protein!J6017, IF(my_protein!H6017 - my_protein!I6016 &lt; 100, A6016, A6016 + 1), A6016 + 1)</f>
        <v>3969</v>
      </c>
      <c r="B6017" s="10">
        <f>IF(my_protein!I6016 - my_protein!H6017 &gt; 0, my_protein!I6016 - my_protein!H6017, 0)</f>
        <v>0</v>
      </c>
      <c r="C6017">
        <f>IF(my_protein!B6017 = "with_protein", my_protein!S6017, "")</f>
        <v>360</v>
      </c>
      <c r="D6017" s="9"/>
    </row>
    <row r="6018">
      <c r="A6018" s="10">
        <f>IF(my_protein!J6017 = my_protein!J6018, IF(my_protein!H6018 - my_protein!I6017 &lt; 100, A6017, A6017 + 1), A6017 + 1)</f>
        <v>3970</v>
      </c>
      <c r="B6018" s="10">
        <f>IF(my_protein!I6017 - my_protein!H6018 &gt; 0, my_protein!I6017 - my_protein!H6018, 0)</f>
        <v>0</v>
      </c>
      <c r="C6018">
        <f>IF(my_protein!B6018 = "with_protein", my_protein!S6018, "")</f>
        <v>391</v>
      </c>
      <c r="D6018" s="9"/>
    </row>
    <row r="6019">
      <c r="A6019" s="10">
        <f>IF(my_protein!J6018 = my_protein!J6019, IF(my_protein!H6019 - my_protein!I6018 &lt; 100, A6018, A6018 + 1), A6018 + 1)</f>
        <v>3971</v>
      </c>
      <c r="B6019" s="10">
        <f>IF(my_protein!I6018 - my_protein!H6019 &gt; 0, my_protein!I6018 - my_protein!H6019, 0)</f>
        <v>0</v>
      </c>
      <c r="C6019">
        <f>IF(my_protein!B6019 = "with_protein", my_protein!S6019, "")</f>
        <v>260</v>
      </c>
      <c r="D6019" s="9"/>
    </row>
    <row r="6020">
      <c r="A6020" s="10">
        <f>IF(my_protein!J6019 = my_protein!J6020, IF(my_protein!H6020 - my_protein!I6019 &lt; 100, A6019, A6019 + 1), A6019 + 1)</f>
        <v>3971</v>
      </c>
      <c r="B6020" s="10">
        <f>IF(my_protein!I6019 - my_protein!H6020 &gt; 0, my_protein!I6019 - my_protein!H6020, 0)</f>
        <v>0</v>
      </c>
      <c r="C6020">
        <f>IF(my_protein!B6020 = "with_protein", my_protein!S6020, "")</f>
        <v>422</v>
      </c>
      <c r="D6020" s="9"/>
    </row>
    <row r="6021">
      <c r="A6021" s="10">
        <f>IF(my_protein!J6020 = my_protein!J6021, IF(my_protein!H6021 - my_protein!I6020 &lt; 100, A6020, A6020 + 1), A6020 + 1)</f>
        <v>3971</v>
      </c>
      <c r="B6021" s="10">
        <f>IF(my_protein!I6020 - my_protein!H6021 &gt; 0, my_protein!I6020 - my_protein!H6021, 0)</f>
        <v>0</v>
      </c>
      <c r="C6021">
        <f>IF(my_protein!B6021 = "with_protein", my_protein!S6021, "")</f>
        <v>219</v>
      </c>
      <c r="D6021" s="9"/>
    </row>
    <row r="6022">
      <c r="A6022" s="10">
        <f>IF(my_protein!J6021 = my_protein!J6022, IF(my_protein!H6022 - my_protein!I6021 &lt; 100, A6021, A6021 + 1), A6021 + 1)</f>
        <v>3972</v>
      </c>
      <c r="B6022" s="10">
        <f>IF(my_protein!I6021 - my_protein!H6022 &gt; 0, my_protein!I6021 - my_protein!H6022, 0)</f>
        <v>0</v>
      </c>
      <c r="C6022">
        <f>IF(my_protein!B6022 = "with_protein", my_protein!S6022, "")</f>
        <v>387</v>
      </c>
      <c r="D6022" s="9"/>
    </row>
    <row r="6023">
      <c r="A6023" s="10">
        <f>IF(my_protein!J6022 = my_protein!J6023, IF(my_protein!H6023 - my_protein!I6022 &lt; 100, A6022, A6022 + 1), A6022 + 1)</f>
        <v>3972</v>
      </c>
      <c r="B6023" s="10">
        <f>IF(my_protein!I6022 - my_protein!H6023 &gt; 0, my_protein!I6022 - my_protein!H6023, 0)</f>
        <v>0</v>
      </c>
      <c r="C6023" t="str">
        <f>IF(my_protein!B6023 = "with_protein", my_protein!S6023, "")</f>
        <v/>
      </c>
      <c r="D6023" s="9"/>
    </row>
    <row r="6024">
      <c r="A6024" s="10">
        <f>IF(my_protein!J6023 = my_protein!J6024, IF(my_protein!H6024 - my_protein!I6023 &lt; 100, A6023, A6023 + 1), A6023 + 1)</f>
        <v>3973</v>
      </c>
      <c r="B6024" s="10">
        <f>IF(my_protein!I6023 - my_protein!H6024 &gt; 0, my_protein!I6023 - my_protein!H6024, 0)</f>
        <v>0</v>
      </c>
      <c r="C6024">
        <f>IF(my_protein!B6024 = "with_protein", my_protein!S6024, "")</f>
        <v>286</v>
      </c>
      <c r="D6024" s="9"/>
    </row>
    <row r="6025">
      <c r="A6025" s="10">
        <f>IF(my_protein!J6024 = my_protein!J6025, IF(my_protein!H6025 - my_protein!I6024 &lt; 100, A6024, A6024 + 1), A6024 + 1)</f>
        <v>3974</v>
      </c>
      <c r="B6025" s="10">
        <f>IF(my_protein!I6024 - my_protein!H6025 &gt; 0, my_protein!I6024 - my_protein!H6025, 0)</f>
        <v>0</v>
      </c>
      <c r="C6025">
        <f>IF(my_protein!B6025 = "with_protein", my_protein!S6025, "")</f>
        <v>138</v>
      </c>
      <c r="D6025" s="9"/>
    </row>
    <row r="6026">
      <c r="A6026" s="10">
        <f>IF(my_protein!J6025 = my_protein!J6026, IF(my_protein!H6026 - my_protein!I6025 &lt; 100, A6025, A6025 + 1), A6025 + 1)</f>
        <v>3975</v>
      </c>
      <c r="B6026" s="10">
        <f>IF(my_protein!I6025 - my_protein!H6026 &gt; 0, my_protein!I6025 - my_protein!H6026, 0)</f>
        <v>0</v>
      </c>
      <c r="C6026">
        <f>IF(my_protein!B6026 = "with_protein", my_protein!S6026, "")</f>
        <v>294</v>
      </c>
      <c r="D6026" s="9"/>
    </row>
    <row r="6027">
      <c r="A6027" s="10">
        <f>IF(my_protein!J6026 = my_protein!J6027, IF(my_protein!H6027 - my_protein!I6026 &lt; 100, A6026, A6026 + 1), A6026 + 1)</f>
        <v>3976</v>
      </c>
      <c r="B6027" s="10">
        <f>IF(my_protein!I6026 - my_protein!H6027 &gt; 0, my_protein!I6026 - my_protein!H6027, 0)</f>
        <v>0</v>
      </c>
      <c r="C6027">
        <f>IF(my_protein!B6027 = "with_protein", my_protein!S6027, "")</f>
        <v>125</v>
      </c>
      <c r="D6027" s="9"/>
    </row>
    <row r="6028">
      <c r="A6028" s="10">
        <f>IF(my_protein!J6027 = my_protein!J6028, IF(my_protein!H6028 - my_protein!I6027 &lt; 100, A6027, A6027 + 1), A6027 + 1)</f>
        <v>3976</v>
      </c>
      <c r="B6028" s="10">
        <f>IF(my_protein!I6027 - my_protein!H6028 &gt; 0, my_protein!I6027 - my_protein!H6028, 0)</f>
        <v>0</v>
      </c>
      <c r="C6028">
        <f>IF(my_protein!B6028 = "with_protein", my_protein!S6028, "")</f>
        <v>398</v>
      </c>
      <c r="D6028" s="9"/>
    </row>
    <row r="6029">
      <c r="A6029" s="10">
        <f>IF(my_protein!J6028 = my_protein!J6029, IF(my_protein!H6029 - my_protein!I6028 &lt; 100, A6028, A6028 + 1), A6028 + 1)</f>
        <v>3977</v>
      </c>
      <c r="B6029" s="10">
        <f>IF(my_protein!I6028 - my_protein!H6029 &gt; 0, my_protein!I6028 - my_protein!H6029, 0)</f>
        <v>0</v>
      </c>
      <c r="C6029">
        <f>IF(my_protein!B6029 = "with_protein", my_protein!S6029, "")</f>
        <v>233</v>
      </c>
      <c r="D6029" s="9"/>
    </row>
    <row r="6030">
      <c r="A6030" s="10">
        <f>IF(my_protein!J6029 = my_protein!J6030, IF(my_protein!H6030 - my_protein!I6029 &lt; 100, A6029, A6029 + 1), A6029 + 1)</f>
        <v>3978</v>
      </c>
      <c r="B6030" s="10">
        <f>IF(my_protein!I6029 - my_protein!H6030 &gt; 0, my_protein!I6029 - my_protein!H6030, 0)</f>
        <v>0</v>
      </c>
      <c r="C6030">
        <f>IF(my_protein!B6030 = "with_protein", my_protein!S6030, "")</f>
        <v>223</v>
      </c>
      <c r="D6030" s="9"/>
    </row>
    <row r="6031">
      <c r="A6031" s="10">
        <f>IF(my_protein!J6030 = my_protein!J6031, IF(my_protein!H6031 - my_protein!I6030 &lt; 100, A6030, A6030 + 1), A6030 + 1)</f>
        <v>3978</v>
      </c>
      <c r="B6031" s="10">
        <f>IF(my_protein!I6030 - my_protein!H6031 &gt; 0, my_protein!I6030 - my_protein!H6031, 0)</f>
        <v>0</v>
      </c>
      <c r="C6031">
        <f>IF(my_protein!B6031 = "with_protein", my_protein!S6031, "")</f>
        <v>136</v>
      </c>
      <c r="D6031" s="9"/>
    </row>
    <row r="6032">
      <c r="A6032" s="10">
        <f>IF(my_protein!J6031 = my_protein!J6032, IF(my_protein!H6032 - my_protein!I6031 &lt; 100, A6031, A6031 + 1), A6031 + 1)</f>
        <v>3979</v>
      </c>
      <c r="B6032" s="10">
        <f>IF(my_protein!I6031 - my_protein!H6032 &gt; 0, my_protein!I6031 - my_protein!H6032, 0)</f>
        <v>0</v>
      </c>
      <c r="C6032">
        <f>IF(my_protein!B6032 = "with_protein", my_protein!S6032, "")</f>
        <v>377</v>
      </c>
      <c r="D6032" s="9"/>
    </row>
    <row r="6033">
      <c r="A6033" s="10">
        <f>IF(my_protein!J6032 = my_protein!J6033, IF(my_protein!H6033 - my_protein!I6032 &lt; 100, A6032, A6032 + 1), A6032 + 1)</f>
        <v>3980</v>
      </c>
      <c r="B6033" s="10">
        <f>IF(my_protein!I6032 - my_protein!H6033 &gt; 0, my_protein!I6032 - my_protein!H6033, 0)</f>
        <v>0</v>
      </c>
      <c r="C6033">
        <f>IF(my_protein!B6033 = "with_protein", my_protein!S6033, "")</f>
        <v>340</v>
      </c>
      <c r="D6033" s="9"/>
    </row>
    <row r="6034">
      <c r="A6034" s="10">
        <f>IF(my_protein!J6033 = my_protein!J6034, IF(my_protein!H6034 - my_protein!I6033 &lt; 100, A6033, A6033 + 1), A6033 + 1)</f>
        <v>3981</v>
      </c>
      <c r="B6034" s="10">
        <f>IF(my_protein!I6033 - my_protein!H6034 &gt; 0, my_protein!I6033 - my_protein!H6034, 0)</f>
        <v>0</v>
      </c>
      <c r="C6034">
        <f>IF(my_protein!B6034 = "with_protein", my_protein!S6034, "")</f>
        <v>129</v>
      </c>
      <c r="D6034" s="9"/>
    </row>
    <row r="6035">
      <c r="A6035" s="10">
        <f>IF(my_protein!J6034 = my_protein!J6035, IF(my_protein!H6035 - my_protein!I6034 &lt; 100, A6034, A6034 + 1), A6034 + 1)</f>
        <v>3981</v>
      </c>
      <c r="B6035" s="10">
        <f>IF(my_protein!I6034 - my_protein!H6035 &gt; 0, my_protein!I6034 - my_protein!H6035, 0)</f>
        <v>3</v>
      </c>
      <c r="C6035">
        <f>IF(my_protein!B6035 = "with_protein", my_protein!S6035, "")</f>
        <v>300</v>
      </c>
      <c r="D6035" s="9"/>
    </row>
    <row r="6036">
      <c r="A6036" s="10">
        <f>IF(my_protein!J6035 = my_protein!J6036, IF(my_protein!H6036 - my_protein!I6035 &lt; 100, A6035, A6035 + 1), A6035 + 1)</f>
        <v>3982</v>
      </c>
      <c r="B6036" s="10">
        <f>IF(my_protein!I6035 - my_protein!H6036 &gt; 0, my_protein!I6035 - my_protein!H6036, 0)</f>
        <v>0</v>
      </c>
      <c r="C6036">
        <f>IF(my_protein!B6036 = "with_protein", my_protein!S6036, "")</f>
        <v>260</v>
      </c>
      <c r="D6036" s="9"/>
    </row>
    <row r="6037">
      <c r="A6037" s="10">
        <f>IF(my_protein!J6036 = my_protein!J6037, IF(my_protein!H6037 - my_protein!I6036 &lt; 100, A6036, A6036 + 1), A6036 + 1)</f>
        <v>3983</v>
      </c>
      <c r="B6037" s="10">
        <f>IF(my_protein!I6036 - my_protein!H6037 &gt; 0, my_protein!I6036 - my_protein!H6037, 0)</f>
        <v>0</v>
      </c>
      <c r="C6037">
        <f>IF(my_protein!B6037 = "with_protein", my_protein!S6037, "")</f>
        <v>745</v>
      </c>
      <c r="D6037" s="9"/>
    </row>
    <row r="6038">
      <c r="A6038" s="10">
        <f>IF(my_protein!J6037 = my_protein!J6038, IF(my_protein!H6038 - my_protein!I6037 &lt; 100, A6037, A6037 + 1), A6037 + 1)</f>
        <v>3984</v>
      </c>
      <c r="B6038" s="10">
        <f>IF(my_protein!I6037 - my_protein!H6038 &gt; 0, my_protein!I6037 - my_protein!H6038, 0)</f>
        <v>0</v>
      </c>
      <c r="C6038">
        <f>IF(my_protein!B6038 = "with_protein", my_protein!S6038, "")</f>
        <v>191</v>
      </c>
      <c r="D6038" s="9"/>
    </row>
    <row r="6039">
      <c r="A6039" s="10">
        <f>IF(my_protein!J6038 = my_protein!J6039, IF(my_protein!H6039 - my_protein!I6038 &lt; 100, A6038, A6038 + 1), A6038 + 1)</f>
        <v>3984</v>
      </c>
      <c r="B6039" s="10">
        <f>IF(my_protein!I6038 - my_protein!H6039 &gt; 0, my_protein!I6038 - my_protein!H6039, 0)</f>
        <v>0</v>
      </c>
      <c r="C6039">
        <f>IF(my_protein!B6039 = "with_protein", my_protein!S6039, "")</f>
        <v>186</v>
      </c>
      <c r="D6039" s="9"/>
    </row>
    <row r="6040">
      <c r="A6040" s="10">
        <f>IF(my_protein!J6039 = my_protein!J6040, IF(my_protein!H6040 - my_protein!I6039 &lt; 100, A6039, A6039 + 1), A6039 + 1)</f>
        <v>3985</v>
      </c>
      <c r="B6040" s="10">
        <f>IF(my_protein!I6039 - my_protein!H6040 &gt; 0, my_protein!I6039 - my_protein!H6040, 0)</f>
        <v>0</v>
      </c>
      <c r="C6040">
        <f>IF(my_protein!B6040 = "with_protein", my_protein!S6040, "")</f>
        <v>655</v>
      </c>
      <c r="D6040" s="9"/>
    </row>
    <row r="6041">
      <c r="A6041" s="10">
        <f>IF(my_protein!J6040 = my_protein!J6041, IF(my_protein!H6041 - my_protein!I6040 &lt; 100, A6040, A6040 + 1), A6040 + 1)</f>
        <v>3986</v>
      </c>
      <c r="B6041" s="10">
        <f>IF(my_protein!I6040 - my_protein!H6041 &gt; 0, my_protein!I6040 - my_protein!H6041, 0)</f>
        <v>0</v>
      </c>
      <c r="C6041">
        <f>IF(my_protein!B6041 = "with_protein", my_protein!S6041, "")</f>
        <v>1272</v>
      </c>
      <c r="D6041" s="9"/>
    </row>
    <row r="6042">
      <c r="A6042" s="10">
        <f>IF(my_protein!J6041 = my_protein!J6042, IF(my_protein!H6042 - my_protein!I6041 &lt; 100, A6041, A6041 + 1), A6041 + 1)</f>
        <v>3986</v>
      </c>
      <c r="B6042" s="10">
        <f>IF(my_protein!I6041 - my_protein!H6042 &gt; 0, my_protein!I6041 - my_protein!H6042, 0)</f>
        <v>0</v>
      </c>
      <c r="C6042">
        <f>IF(my_protein!B6042 = "with_protein", my_protein!S6042, "")</f>
        <v>476</v>
      </c>
      <c r="D6042" s="9"/>
    </row>
    <row r="6043">
      <c r="A6043" s="10">
        <f>IF(my_protein!J6042 = my_protein!J6043, IF(my_protein!H6043 - my_protein!I6042 &lt; 100, A6042, A6042 + 1), A6042 + 1)</f>
        <v>3986</v>
      </c>
      <c r="B6043" s="10">
        <f>IF(my_protein!I6042 - my_protein!H6043 &gt; 0, my_protein!I6042 - my_protein!H6043, 0)</f>
        <v>3</v>
      </c>
      <c r="C6043">
        <f>IF(my_protein!B6043 = "with_protein", my_protein!S6043, "")</f>
        <v>468</v>
      </c>
      <c r="D6043" s="9"/>
    </row>
    <row r="6044">
      <c r="A6044" s="10">
        <f>IF(my_protein!J6043 = my_protein!J6044, IF(my_protein!H6044 - my_protein!I6043 &lt; 100, A6043, A6043 + 1), A6043 + 1)</f>
        <v>3987</v>
      </c>
      <c r="B6044" s="10">
        <f>IF(my_protein!I6043 - my_protein!H6044 &gt; 0, my_protein!I6043 - my_protein!H6044, 0)</f>
        <v>0</v>
      </c>
      <c r="C6044">
        <f>IF(my_protein!B6044 = "with_protein", my_protein!S6044, "")</f>
        <v>450</v>
      </c>
      <c r="D6044" s="9"/>
    </row>
    <row r="6045">
      <c r="A6045" s="10">
        <f>IF(my_protein!J6044 = my_protein!J6045, IF(my_protein!H6045 - my_protein!I6044 &lt; 100, A6044, A6044 + 1), A6044 + 1)</f>
        <v>3987</v>
      </c>
      <c r="B6045" s="10">
        <f>IF(my_protein!I6044 - my_protein!H6045 &gt; 0, my_protein!I6044 - my_protein!H6045, 0)</f>
        <v>0</v>
      </c>
      <c r="C6045">
        <f>IF(my_protein!B6045 = "with_protein", my_protein!S6045, "")</f>
        <v>77</v>
      </c>
      <c r="D6045" s="9"/>
    </row>
    <row r="6046">
      <c r="A6046" s="10">
        <f>IF(my_protein!J6045 = my_protein!J6046, IF(my_protein!H6046 - my_protein!I6045 &lt; 100, A6045, A6045 + 1), A6045 + 1)</f>
        <v>3988</v>
      </c>
      <c r="B6046" s="10">
        <f>IF(my_protein!I6045 - my_protein!H6046 &gt; 0, my_protein!I6045 - my_protein!H6046, 0)</f>
        <v>0</v>
      </c>
      <c r="C6046">
        <f>IF(my_protein!B6046 = "with_protein", my_protein!S6046, "")</f>
        <v>353</v>
      </c>
      <c r="D6046" s="9"/>
    </row>
    <row r="6047">
      <c r="A6047" s="10">
        <f>IF(my_protein!J6046 = my_protein!J6047, IF(my_protein!H6047 - my_protein!I6046 &lt; 100, A6046, A6046 + 1), A6046 + 1)</f>
        <v>3989</v>
      </c>
      <c r="B6047" s="10">
        <f>IF(my_protein!I6046 - my_protein!H6047 &gt; 0, my_protein!I6046 - my_protein!H6047, 0)</f>
        <v>0</v>
      </c>
      <c r="C6047">
        <f>IF(my_protein!B6047 = "with_protein", my_protein!S6047, "")</f>
        <v>213</v>
      </c>
      <c r="D6047" s="9"/>
    </row>
    <row r="6048">
      <c r="A6048" s="10">
        <f>IF(my_protein!J6047 = my_protein!J6048, IF(my_protein!H6048 - my_protein!I6047 &lt; 100, A6047, A6047 + 1), A6047 + 1)</f>
        <v>3989</v>
      </c>
      <c r="B6048" s="10">
        <f>IF(my_protein!I6047 - my_protein!H6048 &gt; 0, my_protein!I6047 - my_protein!H6048, 0)</f>
        <v>0</v>
      </c>
      <c r="C6048">
        <f>IF(my_protein!B6048 = "with_protein", my_protein!S6048, "")</f>
        <v>829</v>
      </c>
      <c r="D6048" s="9"/>
    </row>
    <row r="6049">
      <c r="A6049" s="10">
        <f>IF(my_protein!J6048 = my_protein!J6049, IF(my_protein!H6049 - my_protein!I6048 &lt; 100, A6048, A6048 + 1), A6048 + 1)</f>
        <v>3990</v>
      </c>
      <c r="B6049" s="10">
        <f>IF(my_protein!I6048 - my_protein!H6049 &gt; 0, my_protein!I6048 - my_protein!H6049, 0)</f>
        <v>0</v>
      </c>
      <c r="C6049">
        <f>IF(my_protein!B6049 = "with_protein", my_protein!S6049, "")</f>
        <v>310</v>
      </c>
      <c r="D6049" s="9"/>
    </row>
    <row r="6050">
      <c r="A6050" s="10">
        <f>IF(my_protein!J6049 = my_protein!J6050, IF(my_protein!H6050 - my_protein!I6049 &lt; 100, A6049, A6049 + 1), A6049 + 1)</f>
        <v>3990</v>
      </c>
      <c r="B6050" s="10">
        <f>IF(my_protein!I6049 - my_protein!H6050 &gt; 0, my_protein!I6049 - my_protein!H6050, 0)</f>
        <v>0</v>
      </c>
      <c r="C6050">
        <f>IF(my_protein!B6050 = "with_protein", my_protein!S6050, "")</f>
        <v>343</v>
      </c>
      <c r="D6050" s="9"/>
    </row>
    <row r="6051">
      <c r="A6051" s="10">
        <f>IF(my_protein!J6050 = my_protein!J6051, IF(my_protein!H6051 - my_protein!I6050 &lt; 100, A6050, A6050 + 1), A6050 + 1)</f>
        <v>3991</v>
      </c>
      <c r="B6051" s="10">
        <f>IF(my_protein!I6050 - my_protein!H6051 &gt; 0, my_protein!I6050 - my_protein!H6051, 0)</f>
        <v>0</v>
      </c>
      <c r="C6051">
        <f>IF(my_protein!B6051 = "with_protein", my_protein!S6051, "")</f>
        <v>142</v>
      </c>
      <c r="D6051" s="9"/>
    </row>
    <row r="6052">
      <c r="A6052" s="10">
        <f>IF(my_protein!J6051 = my_protein!J6052, IF(my_protein!H6052 - my_protein!I6051 &lt; 100, A6051, A6051 + 1), A6051 + 1)</f>
        <v>3992</v>
      </c>
      <c r="B6052" s="10">
        <f>IF(my_protein!I6051 - my_protein!H6052 &gt; 0, my_protein!I6051 - my_protein!H6052, 0)</f>
        <v>0</v>
      </c>
      <c r="C6052">
        <f>IF(my_protein!B6052 = "with_protein", my_protein!S6052, "")</f>
        <v>164</v>
      </c>
      <c r="D6052" s="9"/>
    </row>
    <row r="6053">
      <c r="A6053" s="10">
        <f>IF(my_protein!J6052 = my_protein!J6053, IF(my_protein!H6053 - my_protein!I6052 &lt; 100, A6052, A6052 + 1), A6052 + 1)</f>
        <v>3993</v>
      </c>
      <c r="B6053" s="10">
        <f>IF(my_protein!I6052 - my_protein!H6053 &gt; 0, my_protein!I6052 - my_protein!H6053, 0)</f>
        <v>0</v>
      </c>
      <c r="C6053">
        <f>IF(my_protein!B6053 = "with_protein", my_protein!S6053, "")</f>
        <v>130</v>
      </c>
      <c r="D6053" s="9"/>
    </row>
    <row r="6054">
      <c r="A6054" s="10">
        <f>IF(my_protein!J6053 = my_protein!J6054, IF(my_protein!H6054 - my_protein!I6053 &lt; 100, A6053, A6053 + 1), A6053 + 1)</f>
        <v>3994</v>
      </c>
      <c r="B6054" s="10">
        <f>IF(my_protein!I6053 - my_protein!H6054 &gt; 0, my_protein!I6053 - my_protein!H6054, 0)</f>
        <v>0</v>
      </c>
      <c r="C6054">
        <f>IF(my_protein!B6054 = "with_protein", my_protein!S6054, "")</f>
        <v>668</v>
      </c>
      <c r="D6054" s="9"/>
    </row>
    <row r="6055">
      <c r="A6055" s="10">
        <f>IF(my_protein!J6054 = my_protein!J6055, IF(my_protein!H6055 - my_protein!I6054 &lt; 100, A6054, A6054 + 1), A6054 + 1)</f>
        <v>3995</v>
      </c>
      <c r="B6055" s="10">
        <f>IF(my_protein!I6054 - my_protein!H6055 &gt; 0, my_protein!I6054 - my_protein!H6055, 0)</f>
        <v>0</v>
      </c>
      <c r="C6055">
        <f>IF(my_protein!B6055 = "with_protein", my_protein!S6055, "")</f>
        <v>143</v>
      </c>
      <c r="D6055" s="9"/>
    </row>
    <row r="6056">
      <c r="A6056" s="10">
        <f>IF(my_protein!J6055 = my_protein!J6056, IF(my_protein!H6056 - my_protein!I6055 &lt; 100, A6055, A6055 + 1), A6055 + 1)</f>
        <v>3996</v>
      </c>
      <c r="B6056" s="10">
        <f>IF(my_protein!I6055 - my_protein!H6056 &gt; 0, my_protein!I6055 - my_protein!H6056, 0)</f>
        <v>0</v>
      </c>
      <c r="C6056">
        <f>IF(my_protein!B6056 = "with_protein", my_protein!S6056, "")</f>
        <v>206</v>
      </c>
      <c r="D6056" s="9"/>
    </row>
    <row r="6057">
      <c r="A6057" s="10">
        <f>IF(my_protein!J6056 = my_protein!J6057, IF(my_protein!H6057 - my_protein!I6056 &lt; 100, A6056, A6056 + 1), A6056 + 1)</f>
        <v>3996</v>
      </c>
      <c r="B6057" s="10">
        <f>IF(my_protein!I6056 - my_protein!H6057 &gt; 0, my_protein!I6056 - my_protein!H6057, 0)</f>
        <v>0</v>
      </c>
      <c r="C6057">
        <f>IF(my_protein!B6057 = "with_protein", my_protein!S6057, "")</f>
        <v>364</v>
      </c>
      <c r="D6057" s="9"/>
    </row>
    <row r="6058">
      <c r="A6058" s="10">
        <f>IF(my_protein!J6057 = my_protein!J6058, IF(my_protein!H6058 - my_protein!I6057 &lt; 100, A6057, A6057 + 1), A6057 + 1)</f>
        <v>3996</v>
      </c>
      <c r="B6058" s="10">
        <f>IF(my_protein!I6057 - my_protein!H6058 &gt; 0, my_protein!I6057 - my_protein!H6058, 0)</f>
        <v>3</v>
      </c>
      <c r="C6058">
        <f>IF(my_protein!B6058 = "with_protein", my_protein!S6058, "")</f>
        <v>210</v>
      </c>
      <c r="D6058" s="9"/>
    </row>
    <row r="6059">
      <c r="A6059" s="10">
        <f>IF(my_protein!J6058 = my_protein!J6059, IF(my_protein!H6059 - my_protein!I6058 &lt; 100, A6058, A6058 + 1), A6058 + 1)</f>
        <v>3996</v>
      </c>
      <c r="B6059" s="10">
        <f>IF(my_protein!I6058 - my_protein!H6059 &gt; 0, my_protein!I6058 - my_protein!H6059, 0)</f>
        <v>0</v>
      </c>
      <c r="C6059">
        <f>IF(my_protein!B6059 = "with_protein", my_protein!S6059, "")</f>
        <v>103</v>
      </c>
      <c r="D6059" s="9"/>
    </row>
    <row r="6060">
      <c r="A6060" s="10">
        <f>IF(my_protein!J6059 = my_protein!J6060, IF(my_protein!H6060 - my_protein!I6059 &lt; 100, A6059, A6059 + 1), A6059 + 1)</f>
        <v>3997</v>
      </c>
      <c r="B6060" s="10">
        <f>IF(my_protein!I6059 - my_protein!H6060 &gt; 0, my_protein!I6059 - my_protein!H6060, 0)</f>
        <v>0</v>
      </c>
      <c r="C6060">
        <f>IF(my_protein!B6060 = "with_protein", my_protein!S6060, "")</f>
        <v>268</v>
      </c>
      <c r="D6060" s="9"/>
    </row>
    <row r="6061">
      <c r="A6061" s="10">
        <f>IF(my_protein!J6060 = my_protein!J6061, IF(my_protein!H6061 - my_protein!I6060 &lt; 100, A6060, A6060 + 1), A6060 + 1)</f>
        <v>3998</v>
      </c>
      <c r="B6061" s="10">
        <f>IF(my_protein!I6060 - my_protein!H6061 &gt; 0, my_protein!I6060 - my_protein!H6061, 0)</f>
        <v>0</v>
      </c>
      <c r="C6061">
        <f>IF(my_protein!B6061 = "with_protein", my_protein!S6061, "")</f>
        <v>168</v>
      </c>
      <c r="D6061" s="9"/>
    </row>
    <row r="6062">
      <c r="A6062" s="10">
        <f>IF(my_protein!J6061 = my_protein!J6062, IF(my_protein!H6062 - my_protein!I6061 &lt; 100, A6061, A6061 + 1), A6061 + 1)</f>
        <v>3999</v>
      </c>
      <c r="B6062" s="10">
        <f>IF(my_protein!I6061 - my_protein!H6062 &gt; 0, my_protein!I6061 - my_protein!H6062, 0)</f>
        <v>0</v>
      </c>
      <c r="C6062">
        <f>IF(my_protein!B6062 = "with_protein", my_protein!S6062, "")</f>
        <v>416</v>
      </c>
      <c r="D6062" s="9"/>
    </row>
    <row r="6063">
      <c r="A6063" s="10">
        <f>IF(my_protein!J6062 = my_protein!J6063, IF(my_protein!H6063 - my_protein!I6062 &lt; 100, A6062, A6062 + 1), A6062 + 1)</f>
        <v>4000</v>
      </c>
      <c r="B6063" s="10">
        <f>IF(my_protein!I6062 - my_protein!H6063 &gt; 0, my_protein!I6062 - my_protein!H6063, 0)</f>
        <v>0</v>
      </c>
      <c r="C6063">
        <f>IF(my_protein!B6063 = "with_protein", my_protein!S6063, "")</f>
        <v>160</v>
      </c>
      <c r="D6063" s="9"/>
    </row>
    <row r="6064">
      <c r="A6064" s="10">
        <f>IF(my_protein!J6063 = my_protein!J6064, IF(my_protein!H6064 - my_protein!I6063 &lt; 100, A6063, A6063 + 1), A6063 + 1)</f>
        <v>4001</v>
      </c>
      <c r="B6064" s="10">
        <f>IF(my_protein!I6063 - my_protein!H6064 &gt; 0, my_protein!I6063 - my_protein!H6064, 0)</f>
        <v>0</v>
      </c>
      <c r="C6064">
        <f>IF(my_protein!B6064 = "with_protein", my_protein!S6064, "")</f>
        <v>145</v>
      </c>
      <c r="D6064" s="9"/>
    </row>
    <row r="6065">
      <c r="A6065" s="10">
        <f>IF(my_protein!J6064 = my_protein!J6065, IF(my_protein!H6065 - my_protein!I6064 &lt; 100, A6064, A6064 + 1), A6064 + 1)</f>
        <v>4002</v>
      </c>
      <c r="B6065" s="10">
        <f>IF(my_protein!I6064 - my_protein!H6065 &gt; 0, my_protein!I6064 - my_protein!H6065, 0)</f>
        <v>0</v>
      </c>
      <c r="C6065">
        <f>IF(my_protein!B6065 = "with_protein", my_protein!S6065, "")</f>
        <v>330</v>
      </c>
      <c r="D6065" s="9"/>
    </row>
    <row r="6066">
      <c r="A6066" s="10">
        <f>IF(my_protein!J6065 = my_protein!J6066, IF(my_protein!H6066 - my_protein!I6065 &lt; 100, A6065, A6065 + 1), A6065 + 1)</f>
        <v>4003</v>
      </c>
      <c r="B6066" s="10">
        <f>IF(my_protein!I6065 - my_protein!H6066 &gt; 0, my_protein!I6065 - my_protein!H6066, 0)</f>
        <v>0</v>
      </c>
      <c r="C6066">
        <f>IF(my_protein!B6066 = "with_protein", my_protein!S6066, "")</f>
        <v>309</v>
      </c>
      <c r="D6066" s="9"/>
    </row>
    <row r="6067">
      <c r="A6067" s="10">
        <f>IF(my_protein!J6066 = my_protein!J6067, IF(my_protein!H6067 - my_protein!I6066 &lt; 100, A6066, A6066 + 1), A6066 + 1)</f>
        <v>4004</v>
      </c>
      <c r="B6067" s="10">
        <f>IF(my_protein!I6066 - my_protein!H6067 &gt; 0, my_protein!I6066 - my_protein!H6067, 0)</f>
        <v>0</v>
      </c>
      <c r="C6067">
        <f>IF(my_protein!B6067 = "with_protein", my_protein!S6067, "")</f>
        <v>573</v>
      </c>
      <c r="D6067" s="9"/>
    </row>
    <row r="6068">
      <c r="A6068" s="10">
        <f>IF(my_protein!J6067 = my_protein!J6068, IF(my_protein!H6068 - my_protein!I6067 &lt; 100, A6067, A6067 + 1), A6067 + 1)</f>
        <v>4005</v>
      </c>
      <c r="B6068" s="10">
        <f>IF(my_protein!I6067 - my_protein!H6068 &gt; 0, my_protein!I6067 - my_protein!H6068, 0)</f>
        <v>0</v>
      </c>
      <c r="C6068">
        <f>IF(my_protein!B6068 = "with_protein", my_protein!S6068, "")</f>
        <v>398</v>
      </c>
      <c r="D6068" s="9"/>
    </row>
    <row r="6069">
      <c r="A6069" s="10">
        <f>IF(my_protein!J6068 = my_protein!J6069, IF(my_protein!H6069 - my_protein!I6068 &lt; 100, A6068, A6068 + 1), A6068 + 1)</f>
        <v>4005</v>
      </c>
      <c r="B6069" s="10">
        <f>IF(my_protein!I6068 - my_protein!H6069 &gt; 0, my_protein!I6068 - my_protein!H6069, 0)</f>
        <v>0</v>
      </c>
      <c r="C6069">
        <f>IF(my_protein!B6069 = "with_protein", my_protein!S6069, "")</f>
        <v>175</v>
      </c>
      <c r="D6069" s="9"/>
    </row>
    <row r="6070">
      <c r="A6070" s="10">
        <f>IF(my_protein!J6069 = my_protein!J6070, IF(my_protein!H6070 - my_protein!I6069 &lt; 100, A6069, A6069 + 1), A6069 + 1)</f>
        <v>4006</v>
      </c>
      <c r="B6070" s="10">
        <f>IF(my_protein!I6069 - my_protein!H6070 &gt; 0, my_protein!I6069 - my_protein!H6070, 0)</f>
        <v>0</v>
      </c>
      <c r="C6070">
        <f>IF(my_protein!B6070 = "with_protein", my_protein!S6070, "")</f>
        <v>687</v>
      </c>
      <c r="D6070" s="9"/>
    </row>
    <row r="6071">
      <c r="A6071" s="10">
        <f>IF(my_protein!J6070 = my_protein!J6071, IF(my_protein!H6071 - my_protein!I6070 &lt; 100, A6070, A6070 + 1), A6070 + 1)</f>
        <v>4006</v>
      </c>
      <c r="B6071" s="10">
        <f>IF(my_protein!I6070 - my_protein!H6071 &gt; 0, my_protein!I6070 - my_protein!H6071, 0)</f>
        <v>0</v>
      </c>
      <c r="C6071">
        <f>IF(my_protein!B6071 = "with_protein", my_protein!S6071, "")</f>
        <v>330</v>
      </c>
      <c r="D6071" s="9"/>
    </row>
    <row r="6072">
      <c r="A6072" s="10">
        <f>IF(my_protein!J6071 = my_protein!J6072, IF(my_protein!H6072 - my_protein!I6071 &lt; 100, A6071, A6071 + 1), A6071 + 1)</f>
        <v>4007</v>
      </c>
      <c r="B6072" s="10">
        <f>IF(my_protein!I6071 - my_protein!H6072 &gt; 0, my_protein!I6071 - my_protein!H6072, 0)</f>
        <v>0</v>
      </c>
      <c r="C6072">
        <f>IF(my_protein!B6072 = "with_protein", my_protein!S6072, "")</f>
        <v>315</v>
      </c>
      <c r="D6072" s="9"/>
    </row>
    <row r="6073">
      <c r="A6073" s="10">
        <f>IF(my_protein!J6072 = my_protein!J6073, IF(my_protein!H6073 - my_protein!I6072 &lt; 100, A6072, A6072 + 1), A6072 + 1)</f>
        <v>4007</v>
      </c>
      <c r="B6073" s="10">
        <f>IF(my_protein!I6072 - my_protein!H6073 &gt; 0, my_protein!I6072 - my_protein!H6073, 0)</f>
        <v>0</v>
      </c>
      <c r="C6073" t="str">
        <f>IF(my_protein!B6073 = "with_protein", my_protein!S6073, "")</f>
        <v/>
      </c>
      <c r="D6073" s="9"/>
    </row>
    <row r="6074">
      <c r="A6074" s="10">
        <f>IF(my_protein!J6073 = my_protein!J6074, IF(my_protein!H6074 - my_protein!I6073 &lt; 100, A6073, A6073 + 1), A6073 + 1)</f>
        <v>4007</v>
      </c>
      <c r="B6074" s="10">
        <f>IF(my_protein!I6073 - my_protein!H6074 &gt; 0, my_protein!I6073 - my_protein!H6074, 0)</f>
        <v>0</v>
      </c>
      <c r="C6074" t="str">
        <f>IF(my_protein!B6074 = "with_protein", my_protein!S6074, "")</f>
        <v/>
      </c>
      <c r="D6074" s="9"/>
    </row>
    <row r="6075">
      <c r="A6075" s="10">
        <f>IF(my_protein!J6074 = my_protein!J6075, IF(my_protein!H6075 - my_protein!I6074 &lt; 100, A6074, A6074 + 1), A6074 + 1)</f>
        <v>4007</v>
      </c>
      <c r="B6075" s="10">
        <f>IF(my_protein!I6074 - my_protein!H6075 &gt; 0, my_protein!I6074 - my_protein!H6075, 0)</f>
        <v>0</v>
      </c>
      <c r="C6075">
        <f>IF(my_protein!B6075 = "with_protein", my_protein!S6075, "")</f>
        <v>310</v>
      </c>
      <c r="D6075" s="9"/>
    </row>
    <row r="6076">
      <c r="A6076" s="10">
        <f>IF(my_protein!J6075 = my_protein!J6076, IF(my_protein!H6076 - my_protein!I6075 &lt; 100, A6075, A6075 + 1), A6075 + 1)</f>
        <v>4008</v>
      </c>
      <c r="B6076" s="10">
        <f>IF(my_protein!I6075 - my_protein!H6076 &gt; 0, my_protein!I6075 - my_protein!H6076, 0)</f>
        <v>0</v>
      </c>
      <c r="C6076">
        <f>IF(my_protein!B6076 = "with_protein", my_protein!S6076, "")</f>
        <v>181</v>
      </c>
      <c r="D6076" s="9"/>
    </row>
    <row r="6077">
      <c r="A6077" s="10">
        <f>IF(my_protein!J6076 = my_protein!J6077, IF(my_protein!H6077 - my_protein!I6076 &lt; 100, A6076, A6076 + 1), A6076 + 1)</f>
        <v>4009</v>
      </c>
      <c r="B6077" s="10">
        <f>IF(my_protein!I6076 - my_protein!H6077 &gt; 0, my_protein!I6076 - my_protein!H6077, 0)</f>
        <v>0</v>
      </c>
      <c r="C6077">
        <f>IF(my_protein!B6077 = "with_protein", my_protein!S6077, "")</f>
        <v>252</v>
      </c>
      <c r="D6077" s="9"/>
    </row>
    <row r="6078">
      <c r="A6078" s="10">
        <f>IF(my_protein!J6077 = my_protein!J6078, IF(my_protein!H6078 - my_protein!I6077 &lt; 100, A6077, A6077 + 1), A6077 + 1)</f>
        <v>4010</v>
      </c>
      <c r="B6078" s="10">
        <f>IF(my_protein!I6077 - my_protein!H6078 &gt; 0, my_protein!I6077 - my_protein!H6078, 0)</f>
        <v>0</v>
      </c>
      <c r="C6078">
        <f>IF(my_protein!B6078 = "with_protein", my_protein!S6078, "")</f>
        <v>475</v>
      </c>
      <c r="D6078" s="9"/>
    </row>
    <row r="6079">
      <c r="A6079" s="10">
        <f>IF(my_protein!J6078 = my_protein!J6079, IF(my_protein!H6079 - my_protein!I6078 &lt; 100, A6078, A6078 + 1), A6078 + 1)</f>
        <v>4011</v>
      </c>
      <c r="B6079" s="10">
        <f>IF(my_protein!I6078 - my_protein!H6079 &gt; 0, my_protein!I6078 - my_protein!H6079, 0)</f>
        <v>0</v>
      </c>
      <c r="C6079">
        <f>IF(my_protein!B6079 = "with_protein", my_protein!S6079, "")</f>
        <v>335</v>
      </c>
      <c r="D6079" s="9"/>
    </row>
    <row r="6080">
      <c r="A6080" s="10">
        <f>IF(my_protein!J6079 = my_protein!J6080, IF(my_protein!H6080 - my_protein!I6079 &lt; 100, A6079, A6079 + 1), A6079 + 1)</f>
        <v>4012</v>
      </c>
      <c r="B6080" s="10">
        <f>IF(my_protein!I6079 - my_protein!H6080 &gt; 0, my_protein!I6079 - my_protein!H6080, 0)</f>
        <v>10</v>
      </c>
      <c r="C6080">
        <f>IF(my_protein!B6080 = "with_protein", my_protein!S6080, "")</f>
        <v>163</v>
      </c>
      <c r="D6080" s="9"/>
    </row>
    <row r="6081">
      <c r="A6081" s="10">
        <f>IF(my_protein!J6080 = my_protein!J6081, IF(my_protein!H6081 - my_protein!I6080 &lt; 100, A6080, A6080 + 1), A6080 + 1)</f>
        <v>4013</v>
      </c>
      <c r="B6081" s="10">
        <f>IF(my_protein!I6080 - my_protein!H6081 &gt; 0, my_protein!I6080 - my_protein!H6081, 0)</f>
        <v>0</v>
      </c>
      <c r="C6081">
        <f>IF(my_protein!B6081 = "with_protein", my_protein!S6081, "")</f>
        <v>450</v>
      </c>
      <c r="D6081" s="9"/>
    </row>
    <row r="6082">
      <c r="A6082" s="10">
        <f>IF(my_protein!J6081 = my_protein!J6082, IF(my_protein!H6082 - my_protein!I6081 &lt; 100, A6081, A6081 + 1), A6081 + 1)</f>
        <v>4014</v>
      </c>
      <c r="B6082" s="10">
        <f>IF(my_protein!I6081 - my_protein!H6082 &gt; 0, my_protein!I6081 - my_protein!H6082, 0)</f>
        <v>6</v>
      </c>
      <c r="C6082">
        <f>IF(my_protein!B6082 = "with_protein", my_protein!S6082, "")</f>
        <v>366</v>
      </c>
      <c r="D6082" s="9"/>
    </row>
    <row r="6083">
      <c r="A6083" s="10">
        <f>IF(my_protein!J6082 = my_protein!J6083, IF(my_protein!H6083 - my_protein!I6082 &lt; 100, A6082, A6082 + 1), A6082 + 1)</f>
        <v>4015</v>
      </c>
      <c r="B6083" s="10">
        <f>IF(my_protein!I6082 - my_protein!H6083 &gt; 0, my_protein!I6082 - my_protein!H6083, 0)</f>
        <v>0</v>
      </c>
      <c r="C6083">
        <f>IF(my_protein!B6083 = "with_protein", my_protein!S6083, "")</f>
        <v>339</v>
      </c>
      <c r="D6083" s="9"/>
    </row>
    <row r="6084">
      <c r="A6084" s="10">
        <f>IF(my_protein!J6083 = my_protein!J6084, IF(my_protein!H6084 - my_protein!I6083 &lt; 100, A6083, A6083 + 1), A6083 + 1)</f>
        <v>4016</v>
      </c>
      <c r="B6084" s="10">
        <f>IF(my_protein!I6083 - my_protein!H6084 &gt; 0, my_protein!I6083 - my_protein!H6084, 0)</f>
        <v>0</v>
      </c>
      <c r="C6084">
        <f>IF(my_protein!B6084 = "with_protein", my_protein!S6084, "")</f>
        <v>495</v>
      </c>
      <c r="D6084" s="9"/>
    </row>
    <row r="6085">
      <c r="A6085" s="10">
        <f>IF(my_protein!J6084 = my_protein!J6085, IF(my_protein!H6085 - my_protein!I6084 &lt; 100, A6084, A6084 + 1), A6084 + 1)</f>
        <v>4017</v>
      </c>
      <c r="B6085" s="10">
        <f>IF(my_protein!I6084 - my_protein!H6085 &gt; 0, my_protein!I6084 - my_protein!H6085, 0)</f>
        <v>0</v>
      </c>
      <c r="C6085" t="str">
        <f>IF(my_protein!B6085 = "with_protein", my_protein!S6085, "")</f>
        <v/>
      </c>
      <c r="D6085" s="9"/>
    </row>
    <row r="6086">
      <c r="A6086" s="10">
        <f>IF(my_protein!J6085 = my_protein!J6086, IF(my_protein!H6086 - my_protein!I6085 &lt; 100, A6085, A6085 + 1), A6085 + 1)</f>
        <v>4018</v>
      </c>
      <c r="B6086" s="10">
        <f>IF(my_protein!I6085 - my_protein!H6086 &gt; 0, my_protein!I6085 - my_protein!H6086, 0)</f>
        <v>0</v>
      </c>
      <c r="C6086">
        <f>IF(my_protein!B6086 = "with_protein", my_protein!S6086, "")</f>
        <v>153</v>
      </c>
      <c r="D6086" s="9"/>
    </row>
    <row r="6087">
      <c r="A6087" s="10">
        <f>IF(my_protein!J6086 = my_protein!J6087, IF(my_protein!H6087 - my_protein!I6086 &lt; 100, A6086, A6086 + 1), A6086 + 1)</f>
        <v>4019</v>
      </c>
      <c r="B6087" s="10">
        <f>IF(my_protein!I6086 - my_protein!H6087 &gt; 0, my_protein!I6086 - my_protein!H6087, 0)</f>
        <v>0</v>
      </c>
      <c r="C6087">
        <f>IF(my_protein!B6087 = "with_protein", my_protein!S6087, "")</f>
        <v>306</v>
      </c>
      <c r="D6087" s="9"/>
    </row>
    <row r="6088">
      <c r="A6088" s="10">
        <f>IF(my_protein!J6087 = my_protein!J6088, IF(my_protein!H6088 - my_protein!I6087 &lt; 100, A6087, A6087 + 1), A6087 + 1)</f>
        <v>4019</v>
      </c>
      <c r="B6088" s="10">
        <f>IF(my_protein!I6087 - my_protein!H6088 &gt; 0, my_protein!I6087 - my_protein!H6088, 0)</f>
        <v>0</v>
      </c>
      <c r="C6088">
        <f>IF(my_protein!B6088 = "with_protein", my_protein!S6088, "")</f>
        <v>402</v>
      </c>
      <c r="D6088" s="9"/>
    </row>
    <row r="6089">
      <c r="A6089" s="10">
        <f>IF(my_protein!J6088 = my_protein!J6089, IF(my_protein!H6089 - my_protein!I6088 &lt; 100, A6088, A6088 + 1), A6088 + 1)</f>
        <v>4020</v>
      </c>
      <c r="B6089" s="10">
        <f>IF(my_protein!I6088 - my_protein!H6089 &gt; 0, my_protein!I6088 - my_protein!H6089, 0)</f>
        <v>0</v>
      </c>
      <c r="C6089">
        <f>IF(my_protein!B6089 = "with_protein", my_protein!S6089, "")</f>
        <v>762</v>
      </c>
      <c r="D6089" s="9"/>
    </row>
    <row r="6090">
      <c r="A6090" s="10">
        <f>IF(my_protein!J6089 = my_protein!J6090, IF(my_protein!H6090 - my_protein!I6089 &lt; 100, A6089, A6089 + 1), A6089 + 1)</f>
        <v>4021</v>
      </c>
      <c r="B6090" s="10">
        <f>IF(my_protein!I6089 - my_protein!H6090 &gt; 0, my_protein!I6089 - my_protein!H6090, 0)</f>
        <v>0</v>
      </c>
      <c r="C6090">
        <f>IF(my_protein!B6090 = "with_protein", my_protein!S6090, "")</f>
        <v>85</v>
      </c>
      <c r="D6090" s="9"/>
    </row>
    <row r="6091">
      <c r="A6091" s="10">
        <f>IF(my_protein!J6090 = my_protein!J6091, IF(my_protein!H6091 - my_protein!I6090 &lt; 100, A6090, A6090 + 1), A6090 + 1)</f>
        <v>4022</v>
      </c>
      <c r="B6091" s="10">
        <f>IF(my_protein!I6090 - my_protein!H6091 &gt; 0, my_protein!I6090 - my_protein!H6091, 0)</f>
        <v>0</v>
      </c>
      <c r="C6091">
        <f>IF(my_protein!B6091 = "with_protein", my_protein!S6091, "")</f>
        <v>112</v>
      </c>
      <c r="D6091" s="9"/>
    </row>
    <row r="6092">
      <c r="A6092" s="10">
        <f>IF(my_protein!J6091 = my_protein!J6092, IF(my_protein!H6092 - my_protein!I6091 &lt; 100, A6091, A6091 + 1), A6091 + 1)</f>
        <v>4023</v>
      </c>
      <c r="B6092" s="10">
        <f>IF(my_protein!I6091 - my_protein!H6092 &gt; 0, my_protein!I6091 - my_protein!H6092, 0)</f>
        <v>0</v>
      </c>
      <c r="C6092">
        <f>IF(my_protein!B6092 = "with_protein", my_protein!S6092, "")</f>
        <v>156</v>
      </c>
      <c r="D6092" s="9"/>
    </row>
    <row r="6093">
      <c r="A6093" s="10">
        <f>IF(my_protein!J6092 = my_protein!J6093, IF(my_protein!H6093 - my_protein!I6092 &lt; 100, A6092, A6092 + 1), A6092 + 1)</f>
        <v>4024</v>
      </c>
      <c r="B6093" s="10">
        <f>IF(my_protein!I6092 - my_protein!H6093 &gt; 0, my_protein!I6092 - my_protein!H6093, 0)</f>
        <v>0</v>
      </c>
      <c r="C6093">
        <f>IF(my_protein!B6093 = "with_protein", my_protein!S6093, "")</f>
        <v>209</v>
      </c>
      <c r="D6093" s="9"/>
    </row>
    <row r="6094">
      <c r="A6094" s="10">
        <f>IF(my_protein!J6093 = my_protein!J6094, IF(my_protein!H6094 - my_protein!I6093 &lt; 100, A6093, A6093 + 1), A6093 + 1)</f>
        <v>4025</v>
      </c>
      <c r="B6094" s="10">
        <f>IF(my_protein!I6093 - my_protein!H6094 &gt; 0, my_protein!I6093 - my_protein!H6094, 0)</f>
        <v>0</v>
      </c>
      <c r="C6094">
        <f>IF(my_protein!B6094 = "with_protein", my_protein!S6094, "")</f>
        <v>384</v>
      </c>
      <c r="D6094" s="9"/>
    </row>
    <row r="6095">
      <c r="A6095" s="10">
        <f>IF(my_protein!J6094 = my_protein!J6095, IF(my_protein!H6095 - my_protein!I6094 &lt; 100, A6094, A6094 + 1), A6094 + 1)</f>
        <v>4026</v>
      </c>
      <c r="B6095" s="10">
        <f>IF(my_protein!I6094 - my_protein!H6095 &gt; 0, my_protein!I6094 - my_protein!H6095, 0)</f>
        <v>0</v>
      </c>
      <c r="C6095">
        <f>IF(my_protein!B6095 = "with_protein", my_protein!S6095, "")</f>
        <v>444</v>
      </c>
      <c r="D6095" s="9"/>
    </row>
    <row r="6096">
      <c r="A6096" s="10">
        <f>IF(my_protein!J6095 = my_protein!J6096, IF(my_protein!H6096 - my_protein!I6095 &lt; 100, A6095, A6095 + 1), A6095 + 1)</f>
        <v>4027</v>
      </c>
      <c r="B6096" s="10">
        <f>IF(my_protein!I6095 - my_protein!H6096 &gt; 0, my_protein!I6095 - my_protein!H6096, 0)</f>
        <v>0</v>
      </c>
      <c r="C6096">
        <f>IF(my_protein!B6096 = "with_protein", my_protein!S6096, "")</f>
        <v>112</v>
      </c>
      <c r="D6096" s="9"/>
    </row>
    <row r="6097">
      <c r="A6097" s="10">
        <f>IF(my_protein!J6096 = my_protein!J6097, IF(my_protein!H6097 - my_protein!I6096 &lt; 100, A6096, A6096 + 1), A6096 + 1)</f>
        <v>4028</v>
      </c>
      <c r="B6097" s="10">
        <f>IF(my_protein!I6096 - my_protein!H6097 &gt; 0, my_protein!I6096 - my_protein!H6097, 0)</f>
        <v>0</v>
      </c>
      <c r="C6097">
        <f>IF(my_protein!B6097 = "with_protein", my_protein!S6097, "")</f>
        <v>199</v>
      </c>
      <c r="D6097" s="9"/>
    </row>
    <row r="6098">
      <c r="A6098" s="10">
        <f>IF(my_protein!J6097 = my_protein!J6098, IF(my_protein!H6098 - my_protein!I6097 &lt; 100, A6097, A6097 + 1), A6097 + 1)</f>
        <v>4029</v>
      </c>
      <c r="B6098" s="10">
        <f>IF(my_protein!I6097 - my_protein!H6098 &gt; 0, my_protein!I6097 - my_protein!H6098, 0)</f>
        <v>0</v>
      </c>
      <c r="C6098">
        <f>IF(my_protein!B6098 = "with_protein", my_protein!S6098, "")</f>
        <v>633</v>
      </c>
      <c r="D6098" s="9"/>
    </row>
    <row r="6099">
      <c r="A6099" s="10">
        <f>IF(my_protein!J6098 = my_protein!J6099, IF(my_protein!H6099 - my_protein!I6098 &lt; 100, A6098, A6098 + 1), A6098 + 1)</f>
        <v>4030</v>
      </c>
      <c r="B6099" s="10">
        <f>IF(my_protein!I6098 - my_protein!H6099 &gt; 0, my_protein!I6098 - my_protein!H6099, 0)</f>
        <v>0</v>
      </c>
      <c r="C6099">
        <f>IF(my_protein!B6099 = "with_protein", my_protein!S6099, "")</f>
        <v>364</v>
      </c>
      <c r="D6099" s="9"/>
    </row>
    <row r="6100">
      <c r="A6100" s="10">
        <f>IF(my_protein!J6099 = my_protein!J6100, IF(my_protein!H6100 - my_protein!I6099 &lt; 100, A6099, A6099 + 1), A6099 + 1)</f>
        <v>4031</v>
      </c>
      <c r="B6100" s="10">
        <f>IF(my_protein!I6099 - my_protein!H6100 &gt; 0, my_protein!I6099 - my_protein!H6100, 0)</f>
        <v>0</v>
      </c>
      <c r="C6100">
        <f>IF(my_protein!B6100 = "with_protein", my_protein!S6100, "")</f>
        <v>360</v>
      </c>
      <c r="D6100" s="9"/>
    </row>
    <row r="6101">
      <c r="A6101" s="10">
        <f>IF(my_protein!J6100 = my_protein!J6101, IF(my_protein!H6101 - my_protein!I6100 &lt; 100, A6100, A6100 + 1), A6100 + 1)</f>
        <v>4032</v>
      </c>
      <c r="B6101" s="10">
        <f>IF(my_protein!I6100 - my_protein!H6101 &gt; 0, my_protein!I6100 - my_protein!H6101, 0)</f>
        <v>0</v>
      </c>
      <c r="C6101">
        <f>IF(my_protein!B6101 = "with_protein", my_protein!S6101, "")</f>
        <v>258</v>
      </c>
      <c r="D6101" s="9"/>
    </row>
    <row r="6102">
      <c r="A6102" s="10">
        <f>IF(my_protein!J6101 = my_protein!J6102, IF(my_protein!H6102 - my_protein!I6101 &lt; 100, A6101, A6101 + 1), A6101 + 1)</f>
        <v>4033</v>
      </c>
      <c r="B6102" s="10">
        <f>IF(my_protein!I6101 - my_protein!H6102 &gt; 0, my_protein!I6101 - my_protein!H6102, 0)</f>
        <v>0</v>
      </c>
      <c r="C6102">
        <f>IF(my_protein!B6102 = "with_protein", my_protein!S6102, "")</f>
        <v>361</v>
      </c>
      <c r="D6102" s="9"/>
    </row>
    <row r="6103">
      <c r="A6103" s="10">
        <f>IF(my_protein!J6102 = my_protein!J6103, IF(my_protein!H6103 - my_protein!I6102 &lt; 100, A6102, A6102 + 1), A6102 + 1)</f>
        <v>4033</v>
      </c>
      <c r="B6103" s="10">
        <f>IF(my_protein!I6102 - my_protein!H6103 &gt; 0, my_protein!I6102 - my_protein!H6103, 0)</f>
        <v>0</v>
      </c>
      <c r="C6103">
        <f>IF(my_protein!B6103 = "with_protein", my_protein!S6103, "")</f>
        <v>60</v>
      </c>
      <c r="D6103" s="9"/>
    </row>
    <row r="6104">
      <c r="A6104" s="10">
        <f>IF(my_protein!J6103 = my_protein!J6104, IF(my_protein!H6104 - my_protein!I6103 &lt; 100, A6103, A6103 + 1), A6103 + 1)</f>
        <v>4034</v>
      </c>
      <c r="B6104" s="10">
        <f>IF(my_protein!I6103 - my_protein!H6104 &gt; 0, my_protein!I6103 - my_protein!H6104, 0)</f>
        <v>0</v>
      </c>
      <c r="C6104">
        <f>IF(my_protein!B6104 = "with_protein", my_protein!S6104, "")</f>
        <v>397</v>
      </c>
      <c r="D6104" s="9"/>
    </row>
    <row r="6105">
      <c r="A6105" s="10">
        <f>IF(my_protein!J6104 = my_protein!J6105, IF(my_protein!H6105 - my_protein!I6104 &lt; 100, A6104, A6104 + 1), A6104 + 1)</f>
        <v>4034</v>
      </c>
      <c r="B6105" s="10">
        <f>IF(my_protein!I6104 - my_protein!H6105 &gt; 0, my_protein!I6104 - my_protein!H6105, 0)</f>
        <v>0</v>
      </c>
      <c r="C6105">
        <f>IF(my_protein!B6105 = "with_protein", my_protein!S6105, "")</f>
        <v>264</v>
      </c>
      <c r="D6105" s="9"/>
    </row>
    <row r="6106">
      <c r="A6106" s="10">
        <f>IF(my_protein!J6105 = my_protein!J6106, IF(my_protein!H6106 - my_protein!I6105 &lt; 100, A6105, A6105 + 1), A6105 + 1)</f>
        <v>4034</v>
      </c>
      <c r="B6106" s="10">
        <f>IF(my_protein!I6105 - my_protein!H6106 &gt; 0, my_protein!I6105 - my_protein!H6106, 0)</f>
        <v>3</v>
      </c>
      <c r="C6106">
        <f>IF(my_protein!B6106 = "with_protein", my_protein!S6106, "")</f>
        <v>395</v>
      </c>
      <c r="D6106" s="9"/>
    </row>
    <row r="6107">
      <c r="A6107" s="10">
        <f>IF(my_protein!J6106 = my_protein!J6107, IF(my_protein!H6107 - my_protein!I6106 &lt; 100, A6106, A6106 + 1), A6106 + 1)</f>
        <v>4034</v>
      </c>
      <c r="B6107" s="10">
        <f>IF(my_protein!I6106 - my_protein!H6107 &gt; 0, my_protein!I6106 - my_protein!H6107, 0)</f>
        <v>0</v>
      </c>
      <c r="C6107">
        <f>IF(my_protein!B6107 = "with_protein", my_protein!S6107, "")</f>
        <v>403</v>
      </c>
      <c r="D6107" s="9"/>
    </row>
    <row r="6108">
      <c r="A6108" s="10">
        <f>IF(my_protein!J6107 = my_protein!J6108, IF(my_protein!H6108 - my_protein!I6107 &lt; 100, A6107, A6107 + 1), A6107 + 1)</f>
        <v>4035</v>
      </c>
      <c r="B6108" s="10">
        <f>IF(my_protein!I6107 - my_protein!H6108 &gt; 0, my_protein!I6107 - my_protein!H6108, 0)</f>
        <v>0</v>
      </c>
      <c r="C6108">
        <f>IF(my_protein!B6108 = "with_protein", my_protein!S6108, "")</f>
        <v>433</v>
      </c>
      <c r="D6108" s="9"/>
    </row>
    <row r="6109">
      <c r="A6109" s="10">
        <f>IF(my_protein!J6108 = my_protein!J6109, IF(my_protein!H6109 - my_protein!I6108 &lt; 100, A6108, A6108 + 1), A6108 + 1)</f>
        <v>4036</v>
      </c>
      <c r="B6109" s="10">
        <f>IF(my_protein!I6108 - my_protein!H6109 &gt; 0, my_protein!I6108 - my_protein!H6109, 0)</f>
        <v>0</v>
      </c>
      <c r="C6109">
        <f>IF(my_protein!B6109 = "with_protein", my_protein!S6109, "")</f>
        <v>149</v>
      </c>
      <c r="D6109" s="9"/>
    </row>
    <row r="6110">
      <c r="A6110" s="10">
        <f>IF(my_protein!J6109 = my_protein!J6110, IF(my_protein!H6110 - my_protein!I6109 &lt; 100, A6109, A6109 + 1), A6109 + 1)</f>
        <v>4037</v>
      </c>
      <c r="B6110" s="10">
        <f>IF(my_protein!I6109 - my_protein!H6110 &gt; 0, my_protein!I6109 - my_protein!H6110, 0)</f>
        <v>0</v>
      </c>
      <c r="C6110">
        <f>IF(my_protein!B6110 = "with_protein", my_protein!S6110, "")</f>
        <v>486</v>
      </c>
      <c r="D6110" s="9"/>
    </row>
    <row r="6111">
      <c r="A6111" s="10">
        <f>IF(my_protein!J6110 = my_protein!J6111, IF(my_protein!H6111 - my_protein!I6110 &lt; 100, A6110, A6110 + 1), A6110 + 1)</f>
        <v>4038</v>
      </c>
      <c r="B6111" s="10">
        <f>IF(my_protein!I6110 - my_protein!H6111 &gt; 0, my_protein!I6110 - my_protein!H6111, 0)</f>
        <v>0</v>
      </c>
      <c r="C6111">
        <f>IF(my_protein!B6111 = "with_protein", my_protein!S6111, "")</f>
        <v>383</v>
      </c>
      <c r="D6111" s="9"/>
    </row>
    <row r="6112">
      <c r="A6112" s="10">
        <f>IF(my_protein!J6111 = my_protein!J6112, IF(my_protein!H6112 - my_protein!I6111 &lt; 100, A6111, A6111 + 1), A6111 + 1)</f>
        <v>4039</v>
      </c>
      <c r="B6112" s="10">
        <f>IF(my_protein!I6111 - my_protein!H6112 &gt; 0, my_protein!I6111 - my_protein!H6112, 0)</f>
        <v>0</v>
      </c>
      <c r="C6112">
        <f>IF(my_protein!B6112 = "with_protein", my_protein!S6112, "")</f>
        <v>151</v>
      </c>
      <c r="D6112" s="9"/>
    </row>
    <row r="6113">
      <c r="A6113" s="10">
        <f>IF(my_protein!J6112 = my_protein!J6113, IF(my_protein!H6113 - my_protein!I6112 &lt; 100, A6112, A6112 + 1), A6112 + 1)</f>
        <v>4039</v>
      </c>
      <c r="B6113" s="10">
        <f>IF(my_protein!I6112 - my_protein!H6113 &gt; 0, my_protein!I6112 - my_protein!H6113, 0)</f>
        <v>0</v>
      </c>
      <c r="C6113">
        <f>IF(my_protein!B6113 = "with_protein", my_protein!S6113, "")</f>
        <v>447</v>
      </c>
      <c r="D6113" s="9"/>
    </row>
    <row r="6114">
      <c r="A6114" s="10">
        <f>IF(my_protein!J6113 = my_protein!J6114, IF(my_protein!H6114 - my_protein!I6113 &lt; 100, A6113, A6113 + 1), A6113 + 1)</f>
        <v>4040</v>
      </c>
      <c r="B6114" s="10">
        <f>IF(my_protein!I6113 - my_protein!H6114 &gt; 0, my_protein!I6113 - my_protein!H6114, 0)</f>
        <v>0</v>
      </c>
      <c r="C6114">
        <f>IF(my_protein!B6114 = "with_protein", my_protein!S6114, "")</f>
        <v>297</v>
      </c>
      <c r="D6114" s="9"/>
    </row>
    <row r="6115">
      <c r="A6115" s="10">
        <f>IF(my_protein!J6114 = my_protein!J6115, IF(my_protein!H6115 - my_protein!I6114 &lt; 100, A6114, A6114 + 1), A6114 + 1)</f>
        <v>4041</v>
      </c>
      <c r="B6115" s="10">
        <f>IF(my_protein!I6114 - my_protein!H6115 &gt; 0, my_protein!I6114 - my_protein!H6115, 0)</f>
        <v>0</v>
      </c>
      <c r="C6115">
        <f>IF(my_protein!B6115 = "with_protein", my_protein!S6115, "")</f>
        <v>336</v>
      </c>
      <c r="D6115" s="9"/>
    </row>
    <row r="6116">
      <c r="A6116" s="10">
        <f>IF(my_protein!J6115 = my_protein!J6116, IF(my_protein!H6116 - my_protein!I6115 &lt; 100, A6115, A6115 + 1), A6115 + 1)</f>
        <v>4042</v>
      </c>
      <c r="B6116" s="10">
        <f>IF(my_protein!I6115 - my_protein!H6116 &gt; 0, my_protein!I6115 - my_protein!H6116, 0)</f>
        <v>0</v>
      </c>
      <c r="C6116">
        <f>IF(my_protein!B6116 = "with_protein", my_protein!S6116, "")</f>
        <v>681</v>
      </c>
      <c r="D6116" s="9"/>
    </row>
    <row r="6117">
      <c r="A6117" s="10">
        <f>IF(my_protein!J6116 = my_protein!J6117, IF(my_protein!H6117 - my_protein!I6116 &lt; 100, A6116, A6116 + 1), A6116 + 1)</f>
        <v>4043</v>
      </c>
      <c r="B6117" s="10">
        <f>IF(my_protein!I6116 - my_protein!H6117 &gt; 0, my_protein!I6116 - my_protein!H6117, 0)</f>
        <v>0</v>
      </c>
      <c r="C6117">
        <f>IF(my_protein!B6117 = "with_protein", my_protein!S6117, "")</f>
        <v>310</v>
      </c>
      <c r="D6117" s="9"/>
    </row>
    <row r="6118">
      <c r="A6118" s="10">
        <f>IF(my_protein!J6117 = my_protein!J6118, IF(my_protein!H6118 - my_protein!I6117 &lt; 100, A6117, A6117 + 1), A6117 + 1)</f>
        <v>4043</v>
      </c>
      <c r="B6118" s="10">
        <f>IF(my_protein!I6117 - my_protein!H6118 &gt; 0, my_protein!I6117 - my_protein!H6118, 0)</f>
        <v>3</v>
      </c>
      <c r="C6118">
        <f>IF(my_protein!B6118 = "with_protein", my_protein!S6118, "")</f>
        <v>265</v>
      </c>
      <c r="D6118" s="9"/>
    </row>
    <row r="6119">
      <c r="A6119" s="10">
        <f>IF(my_protein!J6118 = my_protein!J6119, IF(my_protein!H6119 - my_protein!I6118 &lt; 100, A6118, A6118 + 1), A6118 + 1)</f>
        <v>4043</v>
      </c>
      <c r="B6119" s="10">
        <f>IF(my_protein!I6118 - my_protein!H6119 &gt; 0, my_protein!I6118 - my_protein!H6119, 0)</f>
        <v>3</v>
      </c>
      <c r="C6119">
        <f>IF(my_protein!B6119 = "with_protein", my_protein!S6119, "")</f>
        <v>220</v>
      </c>
      <c r="D6119" s="9"/>
    </row>
    <row r="6120">
      <c r="A6120" s="10">
        <f>IF(my_protein!J6119 = my_protein!J6120, IF(my_protein!H6120 - my_protein!I6119 &lt; 100, A6119, A6119 + 1), A6119 + 1)</f>
        <v>4043</v>
      </c>
      <c r="B6120" s="10">
        <f>IF(my_protein!I6119 - my_protein!H6120 &gt; 0, my_protein!I6119 - my_protein!H6120, 0)</f>
        <v>13</v>
      </c>
      <c r="C6120">
        <f>IF(my_protein!B6120 = "with_protein", my_protein!S6120, "")</f>
        <v>363</v>
      </c>
      <c r="D6120" s="9"/>
    </row>
    <row r="6121">
      <c r="A6121" s="10">
        <f>IF(my_protein!J6120 = my_protein!J6121, IF(my_protein!H6121 - my_protein!I6120 &lt; 100, A6120, A6120 + 1), A6120 + 1)</f>
        <v>4043</v>
      </c>
      <c r="B6121" s="10">
        <f>IF(my_protein!I6120 - my_protein!H6121 &gt; 0, my_protein!I6120 - my_protein!H6121, 0)</f>
        <v>0</v>
      </c>
      <c r="C6121">
        <f>IF(my_protein!B6121 = "with_protein", my_protein!S6121, "")</f>
        <v>130</v>
      </c>
      <c r="D6121" s="9"/>
    </row>
    <row r="6122">
      <c r="A6122" s="10">
        <f>IF(my_protein!J6121 = my_protein!J6122, IF(my_protein!H6122 - my_protein!I6121 &lt; 100, A6121, A6121 + 1), A6121 + 1)</f>
        <v>4043</v>
      </c>
      <c r="B6122" s="10">
        <f>IF(my_protein!I6121 - my_protein!H6122 &gt; 0, my_protein!I6121 - my_protein!H6122, 0)</f>
        <v>0</v>
      </c>
      <c r="C6122">
        <f>IF(my_protein!B6122 = "with_protein", my_protein!S6122, "")</f>
        <v>195</v>
      </c>
      <c r="D6122" s="9"/>
    </row>
    <row r="6123">
      <c r="A6123" s="10">
        <f>IF(my_protein!J6122 = my_protein!J6123, IF(my_protein!H6123 - my_protein!I6122 &lt; 100, A6122, A6122 + 1), A6122 + 1)</f>
        <v>4044</v>
      </c>
      <c r="B6123" s="10">
        <f>IF(my_protein!I6122 - my_protein!H6123 &gt; 0, my_protein!I6122 - my_protein!H6123, 0)</f>
        <v>0</v>
      </c>
      <c r="C6123">
        <f>IF(my_protein!B6123 = "with_protein", my_protein!S6123, "")</f>
        <v>27</v>
      </c>
      <c r="D6123" s="9"/>
    </row>
    <row r="6124">
      <c r="A6124" s="10">
        <f>IF(my_protein!J6123 = my_protein!J6124, IF(my_protein!H6124 - my_protein!I6123 &lt; 100, A6123, A6123 + 1), A6123 + 1)</f>
        <v>4045</v>
      </c>
      <c r="B6124" s="10">
        <f>IF(my_protein!I6123 - my_protein!H6124 &gt; 0, my_protein!I6123 - my_protein!H6124, 0)</f>
        <v>0</v>
      </c>
      <c r="C6124">
        <f>IF(my_protein!B6124 = "with_protein", my_protein!S6124, "")</f>
        <v>80</v>
      </c>
      <c r="D6124" s="9"/>
    </row>
    <row r="6125">
      <c r="A6125" s="10">
        <f>IF(my_protein!J6124 = my_protein!J6125, IF(my_protein!H6125 - my_protein!I6124 &lt; 100, A6124, A6124 + 1), A6124 + 1)</f>
        <v>4045</v>
      </c>
      <c r="B6125" s="10">
        <f>IF(my_protein!I6124 - my_protein!H6125 &gt; 0, my_protein!I6124 - my_protein!H6125, 0)</f>
        <v>33</v>
      </c>
      <c r="C6125">
        <f>IF(my_protein!B6125 = "with_protein", my_protein!S6125, "")</f>
        <v>126</v>
      </c>
      <c r="D6125" s="9"/>
    </row>
    <row r="6126">
      <c r="A6126" s="10">
        <f>IF(my_protein!J6125 = my_protein!J6126, IF(my_protein!H6126 - my_protein!I6125 &lt; 100, A6125, A6125 + 1), A6125 + 1)</f>
        <v>4046</v>
      </c>
      <c r="B6126" s="10">
        <f>IF(my_protein!I6125 - my_protein!H6126 &gt; 0, my_protein!I6125 - my_protein!H6126, 0)</f>
        <v>0</v>
      </c>
      <c r="C6126">
        <f>IF(my_protein!B6126 = "with_protein", my_protein!S6126, "")</f>
        <v>472</v>
      </c>
      <c r="D6126" s="9"/>
    </row>
    <row r="6127">
      <c r="A6127" s="10">
        <f>IF(my_protein!J6126 = my_protein!J6127, IF(my_protein!H6127 - my_protein!I6126 &lt; 100, A6126, A6126 + 1), A6126 + 1)</f>
        <v>4046</v>
      </c>
      <c r="B6127" s="10">
        <f>IF(my_protein!I6126 - my_protein!H6127 &gt; 0, my_protein!I6126 - my_protein!H6127, 0)</f>
        <v>0</v>
      </c>
      <c r="C6127">
        <f>IF(my_protein!B6127 = "with_protein", my_protein!S6127, "")</f>
        <v>245</v>
      </c>
      <c r="D6127" s="9"/>
    </row>
    <row r="6128">
      <c r="A6128" s="10">
        <f>IF(my_protein!J6127 = my_protein!J6128, IF(my_protein!H6128 - my_protein!I6127 &lt; 100, A6127, A6127 + 1), A6127 + 1)</f>
        <v>4046</v>
      </c>
      <c r="B6128" s="10">
        <f>IF(my_protein!I6127 - my_protein!H6128 &gt; 0, my_protein!I6127 - my_protein!H6128, 0)</f>
        <v>0</v>
      </c>
      <c r="C6128">
        <f>IF(my_protein!B6128 = "with_protein", my_protein!S6128, "")</f>
        <v>138</v>
      </c>
      <c r="D6128" s="9"/>
    </row>
    <row r="6129">
      <c r="A6129" s="10">
        <f>IF(my_protein!J6128 = my_protein!J6129, IF(my_protein!H6129 - my_protein!I6128 &lt; 100, A6128, A6128 + 1), A6128 + 1)</f>
        <v>4047</v>
      </c>
      <c r="B6129" s="10">
        <f>IF(my_protein!I6128 - my_protein!H6129 &gt; 0, my_protein!I6128 - my_protein!H6129, 0)</f>
        <v>0</v>
      </c>
      <c r="C6129">
        <f>IF(my_protein!B6129 = "with_protein", my_protein!S6129, "")</f>
        <v>122</v>
      </c>
      <c r="D6129" s="9"/>
    </row>
    <row r="6130">
      <c r="A6130" s="10">
        <f>IF(my_protein!J6129 = my_protein!J6130, IF(my_protein!H6130 - my_protein!I6129 &lt; 100, A6129, A6129 + 1), A6129 + 1)</f>
        <v>4048</v>
      </c>
      <c r="B6130" s="10">
        <f>IF(my_protein!I6129 - my_protein!H6130 &gt; 0, my_protein!I6129 - my_protein!H6130, 0)</f>
        <v>0</v>
      </c>
      <c r="C6130">
        <f>IF(my_protein!B6130 = "with_protein", my_protein!S6130, "")</f>
        <v>153</v>
      </c>
      <c r="D6130" s="9"/>
    </row>
    <row r="6131">
      <c r="A6131" s="10">
        <f>IF(my_protein!J6130 = my_protein!J6131, IF(my_protein!H6131 - my_protein!I6130 &lt; 100, A6130, A6130 + 1), A6130 + 1)</f>
        <v>4049</v>
      </c>
      <c r="B6131" s="10">
        <f>IF(my_protein!I6130 - my_protein!H6131 &gt; 0, my_protein!I6130 - my_protein!H6131, 0)</f>
        <v>0</v>
      </c>
      <c r="C6131">
        <f>IF(my_protein!B6131 = "with_protein", my_protein!S6131, "")</f>
        <v>185</v>
      </c>
      <c r="D6131" s="9"/>
    </row>
    <row r="6132">
      <c r="A6132" s="10">
        <f>IF(my_protein!J6131 = my_protein!J6132, IF(my_protein!H6132 - my_protein!I6131 &lt; 100, A6131, A6131 + 1), A6131 + 1)</f>
        <v>4050</v>
      </c>
      <c r="B6132" s="10">
        <f>IF(my_protein!I6131 - my_protein!H6132 &gt; 0, my_protein!I6131 - my_protein!H6132, 0)</f>
        <v>0</v>
      </c>
      <c r="C6132">
        <f>IF(my_protein!B6132 = "with_protein", my_protein!S6132, "")</f>
        <v>74</v>
      </c>
      <c r="D6132" s="9"/>
    </row>
    <row r="6133">
      <c r="A6133" s="10">
        <f>IF(my_protein!J6132 = my_protein!J6133, IF(my_protein!H6133 - my_protein!I6132 &lt; 100, A6132, A6132 + 1), A6132 + 1)</f>
        <v>4051</v>
      </c>
      <c r="B6133" s="10">
        <f>IF(my_protein!I6132 - my_protein!H6133 &gt; 0, my_protein!I6132 - my_protein!H6133, 0)</f>
        <v>0</v>
      </c>
      <c r="C6133">
        <f>IF(my_protein!B6133 = "with_protein", my_protein!S6133, "")</f>
        <v>356</v>
      </c>
      <c r="D6133" s="9"/>
    </row>
    <row r="6134">
      <c r="A6134" s="10">
        <f>IF(my_protein!J6133 = my_protein!J6134, IF(my_protein!H6134 - my_protein!I6133 &lt; 100, A6133, A6133 + 1), A6133 + 1)</f>
        <v>4052</v>
      </c>
      <c r="B6134" s="10">
        <f>IF(my_protein!I6133 - my_protein!H6134 &gt; 0, my_protein!I6133 - my_protein!H6134, 0)</f>
        <v>0</v>
      </c>
      <c r="C6134">
        <f>IF(my_protein!B6134 = "with_protein", my_protein!S6134, "")</f>
        <v>88</v>
      </c>
      <c r="D6134" s="9"/>
    </row>
    <row r="6135">
      <c r="A6135" s="10">
        <f>IF(my_protein!J6134 = my_protein!J6135, IF(my_protein!H6135 - my_protein!I6134 &lt; 100, A6134, A6134 + 1), A6134 + 1)</f>
        <v>4053</v>
      </c>
      <c r="B6135" s="10">
        <f>IF(my_protein!I6134 - my_protein!H6135 &gt; 0, my_protein!I6134 - my_protein!H6135, 0)</f>
        <v>0</v>
      </c>
      <c r="C6135">
        <f>IF(my_protein!B6135 = "with_protein", my_protein!S6135, "")</f>
        <v>301</v>
      </c>
      <c r="D6135" s="9"/>
    </row>
    <row r="6136">
      <c r="A6136" s="10">
        <f>IF(my_protein!J6135 = my_protein!J6136, IF(my_protein!H6136 - my_protein!I6135 &lt; 100, A6135, A6135 + 1), A6135 + 1)</f>
        <v>4054</v>
      </c>
      <c r="B6136" s="10">
        <f>IF(my_protein!I6135 - my_protein!H6136 &gt; 0, my_protein!I6135 - my_protein!H6136, 0)</f>
        <v>0</v>
      </c>
      <c r="C6136">
        <f>IF(my_protein!B6136 = "with_protein", my_protein!S6136, "")</f>
        <v>386</v>
      </c>
      <c r="D6136" s="9"/>
    </row>
    <row r="6137">
      <c r="A6137" s="10">
        <f>IF(my_protein!J6136 = my_protein!J6137, IF(my_protein!H6137 - my_protein!I6136 &lt; 100, A6136, A6136 + 1), A6136 + 1)</f>
        <v>4055</v>
      </c>
      <c r="B6137" s="10">
        <f>IF(my_protein!I6136 - my_protein!H6137 &gt; 0, my_protein!I6136 - my_protein!H6137, 0)</f>
        <v>0</v>
      </c>
      <c r="C6137">
        <f>IF(my_protein!B6137 = "with_protein", my_protein!S6137, "")</f>
        <v>345</v>
      </c>
      <c r="D6137" s="9"/>
    </row>
    <row r="6138">
      <c r="A6138" s="10">
        <f>IF(my_protein!J6137 = my_protein!J6138, IF(my_protein!H6138 - my_protein!I6137 &lt; 100, A6137, A6137 + 1), A6137 + 1)</f>
        <v>4055</v>
      </c>
      <c r="B6138" s="10">
        <f>IF(my_protein!I6137 - my_protein!H6138 &gt; 0, my_protein!I6137 - my_protein!H6138, 0)</f>
        <v>3</v>
      </c>
      <c r="C6138">
        <f>IF(my_protein!B6138 = "with_protein", my_protein!S6138, "")</f>
        <v>97</v>
      </c>
      <c r="D6138" s="9"/>
    </row>
    <row r="6139">
      <c r="A6139" s="10">
        <f>IF(my_protein!J6138 = my_protein!J6139, IF(my_protein!H6139 - my_protein!I6138 &lt; 100, A6138, A6138 + 1), A6138 + 1)</f>
        <v>4055</v>
      </c>
      <c r="B6139" s="10">
        <f>IF(my_protein!I6138 - my_protein!H6139 &gt; 0, my_protein!I6138 - my_protein!H6139, 0)</f>
        <v>0</v>
      </c>
      <c r="C6139">
        <f>IF(my_protein!B6139 = "with_protein", my_protein!S6139, "")</f>
        <v>293</v>
      </c>
      <c r="D6139" s="9"/>
    </row>
    <row r="6140">
      <c r="A6140" s="10">
        <f>IF(my_protein!J6139 = my_protein!J6140, IF(my_protein!H6140 - my_protein!I6139 &lt; 100, A6139, A6139 + 1), A6139 + 1)</f>
        <v>4055</v>
      </c>
      <c r="B6140" s="10">
        <f>IF(my_protein!I6139 - my_protein!H6140 &gt; 0, my_protein!I6139 - my_protein!H6140, 0)</f>
        <v>6</v>
      </c>
      <c r="C6140">
        <f>IF(my_protein!B6140 = "with_protein", my_protein!S6140, "")</f>
        <v>164</v>
      </c>
      <c r="D6140" s="9"/>
    </row>
    <row r="6141">
      <c r="A6141" s="10">
        <f>IF(my_protein!J6140 = my_protein!J6141, IF(my_protein!H6141 - my_protein!I6140 &lt; 100, A6140, A6140 + 1), A6140 + 1)</f>
        <v>4055</v>
      </c>
      <c r="B6141" s="10">
        <f>IF(my_protein!I6140 - my_protein!H6141 &gt; 0, my_protein!I6140 - my_protein!H6141, 0)</f>
        <v>0</v>
      </c>
      <c r="C6141">
        <f>IF(my_protein!B6141 = "with_protein", my_protein!S6141, "")</f>
        <v>355</v>
      </c>
      <c r="D6141" s="9"/>
    </row>
    <row r="6142">
      <c r="A6142" s="10">
        <f>IF(my_protein!J6141 = my_protein!J6142, IF(my_protein!H6142 - my_protein!I6141 &lt; 100, A6141, A6141 + 1), A6141 + 1)</f>
        <v>4056</v>
      </c>
      <c r="B6142" s="10">
        <f>IF(my_protein!I6141 - my_protein!H6142 &gt; 0, my_protein!I6141 - my_protein!H6142, 0)</f>
        <v>0</v>
      </c>
      <c r="C6142">
        <f>IF(my_protein!B6142 = "with_protein", my_protein!S6142, "")</f>
        <v>228</v>
      </c>
      <c r="D6142" s="9"/>
    </row>
    <row r="6143">
      <c r="A6143" s="10">
        <f>IF(my_protein!J6142 = my_protein!J6143, IF(my_protein!H6143 - my_protein!I6142 &lt; 100, A6142, A6142 + 1), A6142 + 1)</f>
        <v>4057</v>
      </c>
      <c r="B6143" s="10">
        <f>IF(my_protein!I6142 - my_protein!H6143 &gt; 0, my_protein!I6142 - my_protein!H6143, 0)</f>
        <v>0</v>
      </c>
      <c r="C6143">
        <f>IF(my_protein!B6143 = "with_protein", my_protein!S6143, "")</f>
        <v>363</v>
      </c>
      <c r="D6143" s="9"/>
    </row>
    <row r="6144">
      <c r="A6144" s="10">
        <f>IF(my_protein!J6143 = my_protein!J6144, IF(my_protein!H6144 - my_protein!I6143 &lt; 100, A6143, A6143 + 1), A6143 + 1)</f>
        <v>4058</v>
      </c>
      <c r="B6144" s="10">
        <f>IF(my_protein!I6143 - my_protein!H6144 &gt; 0, my_protein!I6143 - my_protein!H6144, 0)</f>
        <v>0</v>
      </c>
      <c r="C6144">
        <f>IF(my_protein!B6144 = "with_protein", my_protein!S6144, "")</f>
        <v>99</v>
      </c>
      <c r="D6144" s="9"/>
    </row>
    <row r="6145">
      <c r="A6145" s="10">
        <f>IF(my_protein!J6144 = my_protein!J6145, IF(my_protein!H6145 - my_protein!I6144 &lt; 100, A6144, A6144 + 1), A6144 + 1)</f>
        <v>4059</v>
      </c>
      <c r="B6145" s="10">
        <f>IF(my_protein!I6144 - my_protein!H6145 &gt; 0, my_protein!I6144 - my_protein!H6145, 0)</f>
        <v>0</v>
      </c>
      <c r="C6145">
        <f>IF(my_protein!B6145 = "with_protein", my_protein!S6145, "")</f>
        <v>504</v>
      </c>
      <c r="D6145" s="9"/>
    </row>
    <row r="6146">
      <c r="A6146" s="10">
        <f>IF(my_protein!J6145 = my_protein!J6146, IF(my_protein!H6146 - my_protein!I6145 &lt; 100, A6145, A6145 + 1), A6145 + 1)</f>
        <v>4060</v>
      </c>
      <c r="B6146" s="10">
        <f>IF(my_protein!I6145 - my_protein!H6146 &gt; 0, my_protein!I6145 - my_protein!H6146, 0)</f>
        <v>0</v>
      </c>
      <c r="C6146">
        <f>IF(my_protein!B6146 = "with_protein", my_protein!S6146, "")</f>
        <v>362</v>
      </c>
      <c r="D6146" s="9"/>
    </row>
    <row r="6147">
      <c r="A6147" s="10">
        <f>IF(my_protein!J6146 = my_protein!J6147, IF(my_protein!H6147 - my_protein!I6146 &lt; 100, A6146, A6146 + 1), A6146 + 1)</f>
        <v>4061</v>
      </c>
      <c r="B6147" s="10">
        <f>IF(my_protein!I6146 - my_protein!H6147 &gt; 0, my_protein!I6146 - my_protein!H6147, 0)</f>
        <v>0</v>
      </c>
      <c r="C6147" t="str">
        <f>IF(my_protein!B6147 = "with_protein", my_protein!S6147, "")</f>
        <v/>
      </c>
      <c r="D6147" s="9"/>
    </row>
    <row r="6148">
      <c r="A6148" s="10">
        <f>IF(my_protein!J6147 = my_protein!J6148, IF(my_protein!H6148 - my_protein!I6147 &lt; 100, A6147, A6147 + 1), A6147 + 1)</f>
        <v>4062</v>
      </c>
      <c r="B6148" s="10">
        <f>IF(my_protein!I6147 - my_protein!H6148 &gt; 0, my_protein!I6147 - my_protein!H6148, 0)</f>
        <v>0</v>
      </c>
      <c r="C6148" t="str">
        <f>IF(my_protein!B6148 = "with_protein", my_protein!S6148, "")</f>
        <v/>
      </c>
      <c r="D6148" s="9"/>
    </row>
    <row r="6149">
      <c r="A6149" s="10">
        <f>IF(my_protein!J6148 = my_protein!J6149, IF(my_protein!H6149 - my_protein!I6148 &lt; 100, A6148, A6148 + 1), A6148 + 1)</f>
        <v>4063</v>
      </c>
      <c r="B6149" s="10">
        <f>IF(my_protein!I6148 - my_protein!H6149 &gt; 0, my_protein!I6148 - my_protein!H6149, 0)</f>
        <v>0</v>
      </c>
      <c r="C6149">
        <f>IF(my_protein!B6149 = "with_protein", my_protein!S6149, "")</f>
        <v>406</v>
      </c>
      <c r="D6149" s="9"/>
    </row>
    <row r="6150">
      <c r="A6150" s="10">
        <f>IF(my_protein!J6149 = my_protein!J6150, IF(my_protein!H6150 - my_protein!I6149 &lt; 100, A6149, A6149 + 1), A6149 + 1)</f>
        <v>4064</v>
      </c>
      <c r="B6150" s="10">
        <f>IF(my_protein!I6149 - my_protein!H6150 &gt; 0, my_protein!I6149 - my_protein!H6150, 0)</f>
        <v>0</v>
      </c>
      <c r="C6150">
        <f>IF(my_protein!B6150 = "with_protein", my_protein!S6150, "")</f>
        <v>367</v>
      </c>
      <c r="D6150" s="9"/>
    </row>
    <row r="6151">
      <c r="A6151" s="10">
        <f>IF(my_protein!J6150 = my_protein!J6151, IF(my_protein!H6151 - my_protein!I6150 &lt; 100, A6150, A6150 + 1), A6150 + 1)</f>
        <v>4065</v>
      </c>
      <c r="B6151" s="10">
        <f>IF(my_protein!I6150 - my_protein!H6151 &gt; 0, my_protein!I6150 - my_protein!H6151, 0)</f>
        <v>0</v>
      </c>
      <c r="C6151">
        <f>IF(my_protein!B6151 = "with_protein", my_protein!S6151, "")</f>
        <v>123</v>
      </c>
      <c r="D6151" s="9"/>
    </row>
    <row r="6152">
      <c r="A6152" s="10">
        <f>IF(my_protein!J6151 = my_protein!J6152, IF(my_protein!H6152 - my_protein!I6151 &lt; 100, A6151, A6151 + 1), A6151 + 1)</f>
        <v>4066</v>
      </c>
      <c r="B6152" s="10">
        <f>IF(my_protein!I6151 - my_protein!H6152 &gt; 0, my_protein!I6151 - my_protein!H6152, 0)</f>
        <v>0</v>
      </c>
      <c r="C6152">
        <f>IF(my_protein!B6152 = "with_protein", my_protein!S6152, "")</f>
        <v>279</v>
      </c>
      <c r="D6152" s="9"/>
    </row>
    <row r="6153">
      <c r="A6153" s="10">
        <f>IF(my_protein!J6152 = my_protein!J6153, IF(my_protein!H6153 - my_protein!I6152 &lt; 100, A6152, A6152 + 1), A6152 + 1)</f>
        <v>4066</v>
      </c>
      <c r="B6153" s="10">
        <f>IF(my_protein!I6152 - my_protein!H6153 &gt; 0, my_protein!I6152 - my_protein!H6153, 0)</f>
        <v>0</v>
      </c>
      <c r="C6153">
        <f>IF(my_protein!B6153 = "with_protein", my_protein!S6153, "")</f>
        <v>255</v>
      </c>
      <c r="D6153" s="9"/>
    </row>
    <row r="6154">
      <c r="A6154" s="10">
        <f>IF(my_protein!J6153 = my_protein!J6154, IF(my_protein!H6154 - my_protein!I6153 &lt; 100, A6153, A6153 + 1), A6153 + 1)</f>
        <v>4067</v>
      </c>
      <c r="B6154" s="10">
        <f>IF(my_protein!I6153 - my_protein!H6154 &gt; 0, my_protein!I6153 - my_protein!H6154, 0)</f>
        <v>0</v>
      </c>
      <c r="C6154">
        <f>IF(my_protein!B6154 = "with_protein", my_protein!S6154, "")</f>
        <v>133</v>
      </c>
      <c r="D6154" s="9"/>
    </row>
    <row r="6155">
      <c r="A6155" s="10">
        <f>IF(my_protein!J6154 = my_protein!J6155, IF(my_protein!H6155 - my_protein!I6154 &lt; 100, A6154, A6154 + 1), A6154 + 1)</f>
        <v>4067</v>
      </c>
      <c r="B6155" s="10">
        <f>IF(my_protein!I6154 - my_protein!H6155 &gt; 0, my_protein!I6154 - my_protein!H6155, 0)</f>
        <v>0</v>
      </c>
      <c r="C6155">
        <f>IF(my_protein!B6155 = "with_protein", my_protein!S6155, "")</f>
        <v>1405</v>
      </c>
      <c r="D6155" s="9"/>
    </row>
    <row r="6156">
      <c r="A6156" s="10">
        <f>IF(my_protein!J6155 = my_protein!J6156, IF(my_protein!H6156 - my_protein!I6155 &lt; 100, A6155, A6155 + 1), A6155 + 1)</f>
        <v>4068</v>
      </c>
      <c r="B6156" s="10">
        <f>IF(my_protein!I6155 - my_protein!H6156 &gt; 0, my_protein!I6155 - my_protein!H6156, 0)</f>
        <v>0</v>
      </c>
      <c r="C6156" t="str">
        <f>IF(my_protein!B6156 = "with_protein", my_protein!S6156, "")</f>
        <v/>
      </c>
      <c r="D6156" s="9"/>
    </row>
    <row r="6157">
      <c r="A6157" s="10">
        <f>IF(my_protein!J6156 = my_protein!J6157, IF(my_protein!H6157 - my_protein!I6156 &lt; 100, A6156, A6156 + 1), A6156 + 1)</f>
        <v>4069</v>
      </c>
      <c r="B6157" s="10">
        <f>IF(my_protein!I6156 - my_protein!H6157 &gt; 0, my_protein!I6156 - my_protein!H6157, 0)</f>
        <v>0</v>
      </c>
      <c r="C6157">
        <f>IF(my_protein!B6157 = "with_protein", my_protein!S6157, "")</f>
        <v>883</v>
      </c>
      <c r="D6157" s="9"/>
    </row>
    <row r="6158">
      <c r="A6158" s="10">
        <f>IF(my_protein!J6157 = my_protein!J6158, IF(my_protein!H6158 - my_protein!I6157 &lt; 100, A6157, A6157 + 1), A6157 + 1)</f>
        <v>4070</v>
      </c>
      <c r="B6158" s="10">
        <f>IF(my_protein!I6157 - my_protein!H6158 &gt; 0, my_protein!I6157 - my_protein!H6158, 0)</f>
        <v>0</v>
      </c>
      <c r="C6158">
        <f>IF(my_protein!B6158 = "with_protein", my_protein!S6158, "")</f>
        <v>326</v>
      </c>
      <c r="D6158" s="9"/>
    </row>
    <row r="6159">
      <c r="A6159" s="10">
        <f>IF(my_protein!J6158 = my_protein!J6159, IF(my_protein!H6159 - my_protein!I6158 &lt; 100, A6158, A6158 + 1), A6158 + 1)</f>
        <v>4071</v>
      </c>
      <c r="B6159" s="10">
        <f>IF(my_protein!I6158 - my_protein!H6159 &gt; 0, my_protein!I6158 - my_protein!H6159, 0)</f>
        <v>0</v>
      </c>
      <c r="C6159">
        <f>IF(my_protein!B6159 = "with_protein", my_protein!S6159, "")</f>
        <v>900</v>
      </c>
      <c r="D6159" s="9"/>
    </row>
    <row r="6160">
      <c r="A6160" s="10">
        <f>IF(my_protein!J6159 = my_protein!J6160, IF(my_protein!H6160 - my_protein!I6159 &lt; 100, A6159, A6159 + 1), A6159 + 1)</f>
        <v>4072</v>
      </c>
      <c r="B6160" s="10">
        <f>IF(my_protein!I6159 - my_protein!H6160 &gt; 0, my_protein!I6159 - my_protein!H6160, 0)</f>
        <v>0</v>
      </c>
      <c r="C6160">
        <f>IF(my_protein!B6160 = "with_protein", my_protein!S6160, "")</f>
        <v>369</v>
      </c>
      <c r="D6160" s="9"/>
    </row>
    <row r="6161">
      <c r="A6161" s="10">
        <f>IF(my_protein!J6160 = my_protein!J6161, IF(my_protein!H6161 - my_protein!I6160 &lt; 100, A6160, A6160 + 1), A6160 + 1)</f>
        <v>4072</v>
      </c>
      <c r="B6161" s="10">
        <f>IF(my_protein!I6160 - my_protein!H6161 &gt; 0, my_protein!I6160 - my_protein!H6161, 0)</f>
        <v>3</v>
      </c>
      <c r="C6161">
        <f>IF(my_protein!B6161 = "with_protein", my_protein!S6161, "")</f>
        <v>281</v>
      </c>
      <c r="D6161" s="9"/>
    </row>
    <row r="6162">
      <c r="A6162" s="10">
        <f>IF(my_protein!J6161 = my_protein!J6162, IF(my_protein!H6162 - my_protein!I6161 &lt; 100, A6161, A6161 + 1), A6161 + 1)</f>
        <v>4072</v>
      </c>
      <c r="B6162" s="10">
        <f>IF(my_protein!I6161 - my_protein!H6162 &gt; 0, my_protein!I6161 - my_protein!H6162, 0)</f>
        <v>3</v>
      </c>
      <c r="C6162">
        <f>IF(my_protein!B6162 = "with_protein", my_protein!S6162, "")</f>
        <v>264</v>
      </c>
      <c r="D6162" s="9"/>
    </row>
    <row r="6163">
      <c r="A6163" s="10">
        <f>IF(my_protein!J6162 = my_protein!J6163, IF(my_protein!H6163 - my_protein!I6162 &lt; 100, A6162, A6162 + 1), A6162 + 1)</f>
        <v>4073</v>
      </c>
      <c r="B6163" s="10">
        <f>IF(my_protein!I6162 - my_protein!H6163 &gt; 0, my_protein!I6162 - my_protein!H6163, 0)</f>
        <v>0</v>
      </c>
      <c r="C6163">
        <f>IF(my_protein!B6163 = "with_protein", my_protein!S6163, "")</f>
        <v>456</v>
      </c>
      <c r="D6163" s="9"/>
    </row>
    <row r="6164">
      <c r="A6164" s="10">
        <f>IF(my_protein!J6163 = my_protein!J6164, IF(my_protein!H6164 - my_protein!I6163 &lt; 100, A6163, A6163 + 1), A6163 + 1)</f>
        <v>4074</v>
      </c>
      <c r="B6164" s="10">
        <f>IF(my_protein!I6163 - my_protein!H6164 &gt; 0, my_protein!I6163 - my_protein!H6164, 0)</f>
        <v>0</v>
      </c>
      <c r="C6164">
        <f>IF(my_protein!B6164 = "with_protein", my_protein!S6164, "")</f>
        <v>168</v>
      </c>
      <c r="D6164" s="9"/>
    </row>
    <row r="6165">
      <c r="A6165" s="10">
        <f>IF(my_protein!J6164 = my_protein!J6165, IF(my_protein!H6165 - my_protein!I6164 &lt; 100, A6164, A6164 + 1), A6164 + 1)</f>
        <v>4075</v>
      </c>
      <c r="B6165" s="10">
        <f>IF(my_protein!I6164 - my_protein!H6165 &gt; 0, my_protein!I6164 - my_protein!H6165, 0)</f>
        <v>0</v>
      </c>
      <c r="C6165">
        <f>IF(my_protein!B6165 = "with_protein", my_protein!S6165, "")</f>
        <v>260</v>
      </c>
      <c r="D6165" s="9"/>
    </row>
    <row r="6166">
      <c r="A6166" s="10">
        <f>IF(my_protein!J6165 = my_protein!J6166, IF(my_protein!H6166 - my_protein!I6165 &lt; 100, A6165, A6165 + 1), A6165 + 1)</f>
        <v>4075</v>
      </c>
      <c r="B6166" s="10">
        <f>IF(my_protein!I6165 - my_protein!H6166 &gt; 0, my_protein!I6165 - my_protein!H6166, 0)</f>
        <v>0</v>
      </c>
      <c r="C6166">
        <f>IF(my_protein!B6166 = "with_protein", my_protein!S6166, "")</f>
        <v>859</v>
      </c>
      <c r="D6166" s="9"/>
    </row>
    <row r="6167">
      <c r="A6167" s="10">
        <f>IF(my_protein!J6166 = my_protein!J6167, IF(my_protein!H6167 - my_protein!I6166 &lt; 100, A6166, A6166 + 1), A6166 + 1)</f>
        <v>4075</v>
      </c>
      <c r="B6167" s="10">
        <f>IF(my_protein!I6166 - my_protein!H6167 &gt; 0, my_protein!I6166 - my_protein!H6167, 0)</f>
        <v>3</v>
      </c>
      <c r="C6167">
        <f>IF(my_protein!B6167 = "with_protein", my_protein!S6167, "")</f>
        <v>133</v>
      </c>
      <c r="D6167" s="9"/>
    </row>
    <row r="6168">
      <c r="A6168" s="10">
        <f>IF(my_protein!J6167 = my_protein!J6168, IF(my_protein!H6168 - my_protein!I6167 &lt; 100, A6167, A6167 + 1), A6167 + 1)</f>
        <v>4075</v>
      </c>
      <c r="B6168" s="10">
        <f>IF(my_protein!I6167 - my_protein!H6168 &gt; 0, my_protein!I6167 - my_protein!H6168, 0)</f>
        <v>0</v>
      </c>
      <c r="C6168">
        <f>IF(my_protein!B6168 = "with_protein", my_protein!S6168, "")</f>
        <v>141</v>
      </c>
      <c r="D6168" s="9"/>
    </row>
    <row r="6169">
      <c r="A6169" s="10">
        <f>IF(my_protein!J6168 = my_protein!J6169, IF(my_protein!H6169 - my_protein!I6168 &lt; 100, A6168, A6168 + 1), A6168 + 1)</f>
        <v>4075</v>
      </c>
      <c r="B6169" s="10">
        <f>IF(my_protein!I6168 - my_protein!H6169 &gt; 0, my_protein!I6168 - my_protein!H6169, 0)</f>
        <v>19</v>
      </c>
      <c r="C6169">
        <f>IF(my_protein!B6169 = "with_protein", my_protein!S6169, "")</f>
        <v>197</v>
      </c>
      <c r="D6169" s="9"/>
    </row>
    <row r="6170">
      <c r="A6170" s="10">
        <f>IF(my_protein!J6169 = my_protein!J6170, IF(my_protein!H6170 - my_protein!I6169 &lt; 100, A6169, A6169 + 1), A6169 + 1)</f>
        <v>4076</v>
      </c>
      <c r="B6170" s="10">
        <f>IF(my_protein!I6169 - my_protein!H6170 &gt; 0, my_protein!I6169 - my_protein!H6170, 0)</f>
        <v>0</v>
      </c>
      <c r="C6170">
        <f>IF(my_protein!B6170 = "with_protein", my_protein!S6170, "")</f>
        <v>407</v>
      </c>
      <c r="D6170" s="9"/>
    </row>
    <row r="6171">
      <c r="A6171" s="10">
        <f>IF(my_protein!J6170 = my_protein!J6171, IF(my_protein!H6171 - my_protein!I6170 &lt; 100, A6170, A6170 + 1), A6170 + 1)</f>
        <v>4076</v>
      </c>
      <c r="B6171" s="10">
        <f>IF(my_protein!I6170 - my_protein!H6171 &gt; 0, my_protein!I6170 - my_protein!H6171, 0)</f>
        <v>3</v>
      </c>
      <c r="C6171">
        <f>IF(my_protein!B6171 = "with_protein", my_protein!S6171, "")</f>
        <v>282</v>
      </c>
      <c r="D6171" s="9"/>
    </row>
    <row r="6172">
      <c r="A6172" s="10">
        <f>IF(my_protein!J6171 = my_protein!J6172, IF(my_protein!H6172 - my_protein!I6171 &lt; 100, A6171, A6171 + 1), A6171 + 1)</f>
        <v>4077</v>
      </c>
      <c r="B6172" s="10">
        <f>IF(my_protein!I6171 - my_protein!H6172 &gt; 0, my_protein!I6171 - my_protein!H6172, 0)</f>
        <v>0</v>
      </c>
      <c r="C6172">
        <f>IF(my_protein!B6172 = "with_protein", my_protein!S6172, "")</f>
        <v>227</v>
      </c>
      <c r="D6172" s="9"/>
    </row>
    <row r="6173">
      <c r="A6173" s="10">
        <f>IF(my_protein!J6172 = my_protein!J6173, IF(my_protein!H6173 - my_protein!I6172 &lt; 100, A6172, A6172 + 1), A6172 + 1)</f>
        <v>4078</v>
      </c>
      <c r="B6173" s="10">
        <f>IF(my_protein!I6172 - my_protein!H6173 &gt; 0, my_protein!I6172 - my_protein!H6173, 0)</f>
        <v>0</v>
      </c>
      <c r="C6173">
        <f>IF(my_protein!B6173 = "with_protein", my_protein!S6173, "")</f>
        <v>384</v>
      </c>
      <c r="D6173" s="9"/>
    </row>
    <row r="6174">
      <c r="A6174" s="10">
        <f>IF(my_protein!J6173 = my_protein!J6174, IF(my_protein!H6174 - my_protein!I6173 &lt; 100, A6173, A6173 + 1), A6173 + 1)</f>
        <v>4078</v>
      </c>
      <c r="B6174" s="10">
        <f>IF(my_protein!I6173 - my_protein!H6174 &gt; 0, my_protein!I6173 - my_protein!H6174, 0)</f>
        <v>0</v>
      </c>
      <c r="C6174">
        <f>IF(my_protein!B6174 = "with_protein", my_protein!S6174, "")</f>
        <v>230</v>
      </c>
      <c r="D6174" s="9"/>
    </row>
    <row r="6175">
      <c r="A6175" s="10">
        <f>IF(my_protein!J6174 = my_protein!J6175, IF(my_protein!H6175 - my_protein!I6174 &lt; 100, A6174, A6174 + 1), A6174 + 1)</f>
        <v>4078</v>
      </c>
      <c r="B6175" s="10">
        <f>IF(my_protein!I6174 - my_protein!H6175 &gt; 0, my_protein!I6174 - my_protein!H6175, 0)</f>
        <v>0</v>
      </c>
      <c r="C6175">
        <f>IF(my_protein!B6175 = "with_protein", my_protein!S6175, "")</f>
        <v>323</v>
      </c>
      <c r="D6175" s="9"/>
    </row>
    <row r="6176">
      <c r="A6176" s="10">
        <f>IF(my_protein!J6175 = my_protein!J6176, IF(my_protein!H6176 - my_protein!I6175 &lt; 100, A6175, A6175 + 1), A6175 + 1)</f>
        <v>4078</v>
      </c>
      <c r="B6176" s="10">
        <f>IF(my_protein!I6175 - my_protein!H6176 &gt; 0, my_protein!I6175 - my_protein!H6176, 0)</f>
        <v>0</v>
      </c>
      <c r="C6176">
        <f>IF(my_protein!B6176 = "with_protein", my_protein!S6176, "")</f>
        <v>141</v>
      </c>
      <c r="D6176" s="9"/>
    </row>
    <row r="6177">
      <c r="A6177" s="10">
        <f>IF(my_protein!J6176 = my_protein!J6177, IF(my_protein!H6177 - my_protein!I6176 &lt; 100, A6176, A6176 + 1), A6176 + 1)</f>
        <v>4079</v>
      </c>
      <c r="B6177" s="10">
        <f>IF(my_protein!I6176 - my_protein!H6177 &gt; 0, my_protein!I6176 - my_protein!H6177, 0)</f>
        <v>0</v>
      </c>
      <c r="C6177">
        <f>IF(my_protein!B6177 = "with_protein", my_protein!S6177, "")</f>
        <v>201</v>
      </c>
      <c r="D6177" s="9"/>
    </row>
    <row r="6178">
      <c r="A6178" s="10">
        <f>IF(my_protein!J6177 = my_protein!J6178, IF(my_protein!H6178 - my_protein!I6177 &lt; 100, A6177, A6177 + 1), A6177 + 1)</f>
        <v>4080</v>
      </c>
      <c r="B6178" s="10">
        <f>IF(my_protein!I6177 - my_protein!H6178 &gt; 0, my_protein!I6177 - my_protein!H6178, 0)</f>
        <v>0</v>
      </c>
      <c r="C6178">
        <f>IF(my_protein!B6178 = "with_protein", my_protein!S6178, "")</f>
        <v>457</v>
      </c>
      <c r="D6178" s="9"/>
    </row>
    <row r="6179">
      <c r="A6179" s="10">
        <f>IF(my_protein!J6178 = my_protein!J6179, IF(my_protein!H6179 - my_protein!I6178 &lt; 100, A6178, A6178 + 1), A6178 + 1)</f>
        <v>4080</v>
      </c>
      <c r="B6179" s="10">
        <f>IF(my_protein!I6178 - my_protein!H6179 &gt; 0, my_protein!I6178 - my_protein!H6179, 0)</f>
        <v>0</v>
      </c>
      <c r="C6179">
        <f>IF(my_protein!B6179 = "with_protein", my_protein!S6179, "")</f>
        <v>488</v>
      </c>
      <c r="D6179" s="9"/>
    </row>
    <row r="6180">
      <c r="A6180" s="10">
        <f>IF(my_protein!J6179 = my_protein!J6180, IF(my_protein!H6180 - my_protein!I6179 &lt; 100, A6179, A6179 + 1), A6179 + 1)</f>
        <v>4081</v>
      </c>
      <c r="B6180" s="10">
        <f>IF(my_protein!I6179 - my_protein!H6180 &gt; 0, my_protein!I6179 - my_protein!H6180, 0)</f>
        <v>0</v>
      </c>
      <c r="C6180">
        <f>IF(my_protein!B6180 = "with_protein", my_protein!S6180, "")</f>
        <v>338</v>
      </c>
      <c r="D6180" s="9"/>
    </row>
    <row r="6181">
      <c r="A6181" s="10">
        <f>IF(my_protein!J6180 = my_protein!J6181, IF(my_protein!H6181 - my_protein!I6180 &lt; 100, A6180, A6180 + 1), A6180 + 1)</f>
        <v>4081</v>
      </c>
      <c r="B6181" s="10">
        <f>IF(my_protein!I6180 - my_protein!H6181 &gt; 0, my_protein!I6180 - my_protein!H6181, 0)</f>
        <v>0</v>
      </c>
      <c r="C6181">
        <f>IF(my_protein!B6181 = "with_protein", my_protein!S6181, "")</f>
        <v>266</v>
      </c>
      <c r="D6181" s="9"/>
    </row>
    <row r="6182">
      <c r="A6182" s="10">
        <f>IF(my_protein!J6181 = my_protein!J6182, IF(my_protein!H6182 - my_protein!I6181 &lt; 100, A6181, A6181 + 1), A6181 + 1)</f>
        <v>4082</v>
      </c>
      <c r="B6182" s="10">
        <f>IF(my_protein!I6181 - my_protein!H6182 &gt; 0, my_protein!I6181 - my_protein!H6182, 0)</f>
        <v>0</v>
      </c>
      <c r="C6182">
        <f>IF(my_protein!B6182 = "with_protein", my_protein!S6182, "")</f>
        <v>256</v>
      </c>
      <c r="D6182" s="9"/>
    </row>
    <row r="6183">
      <c r="A6183" s="10">
        <f>IF(my_protein!J6182 = my_protein!J6183, IF(my_protein!H6183 - my_protein!I6182 &lt; 100, A6182, A6182 + 1), A6182 + 1)</f>
        <v>4083</v>
      </c>
      <c r="B6183" s="10">
        <f>IF(my_protein!I6182 - my_protein!H6183 &gt; 0, my_protein!I6182 - my_protein!H6183, 0)</f>
        <v>0</v>
      </c>
      <c r="C6183">
        <f>IF(my_protein!B6183 = "with_protein", my_protein!S6183, "")</f>
        <v>533</v>
      </c>
      <c r="D6183" s="9"/>
    </row>
    <row r="6184">
      <c r="A6184" s="10">
        <f>IF(my_protein!J6183 = my_protein!J6184, IF(my_protein!H6184 - my_protein!I6183 &lt; 100, A6183, A6183 + 1), A6183 + 1)</f>
        <v>4083</v>
      </c>
      <c r="B6184" s="10">
        <f>IF(my_protein!I6183 - my_protein!H6184 &gt; 0, my_protein!I6183 - my_protein!H6184, 0)</f>
        <v>0</v>
      </c>
      <c r="C6184">
        <f>IF(my_protein!B6184 = "with_protein", my_protein!S6184, "")</f>
        <v>332</v>
      </c>
      <c r="D6184" s="9"/>
    </row>
    <row r="6185">
      <c r="A6185" s="10">
        <f>IF(my_protein!J6184 = my_protein!J6185, IF(my_protein!H6185 - my_protein!I6184 &lt; 100, A6184, A6184 + 1), A6184 + 1)</f>
        <v>4083</v>
      </c>
      <c r="B6185" s="10">
        <f>IF(my_protein!I6184 - my_protein!H6185 &gt; 0, my_protein!I6184 - my_protein!H6185, 0)</f>
        <v>3</v>
      </c>
      <c r="C6185">
        <f>IF(my_protein!B6185 = "with_protein", my_protein!S6185, "")</f>
        <v>296</v>
      </c>
      <c r="D6185" s="9"/>
    </row>
    <row r="6186">
      <c r="A6186" s="10">
        <f>IF(my_protein!J6185 = my_protein!J6186, IF(my_protein!H6186 - my_protein!I6185 &lt; 100, A6185, A6185 + 1), A6185 + 1)</f>
        <v>4084</v>
      </c>
      <c r="B6186" s="10">
        <f>IF(my_protein!I6185 - my_protein!H6186 &gt; 0, my_protein!I6185 - my_protein!H6186, 0)</f>
        <v>0</v>
      </c>
      <c r="C6186">
        <f>IF(my_protein!B6186 = "with_protein", my_protein!S6186, "")</f>
        <v>698</v>
      </c>
      <c r="D6186" s="9"/>
    </row>
    <row r="6187">
      <c r="A6187" s="10">
        <f>IF(my_protein!J6186 = my_protein!J6187, IF(my_protein!H6187 - my_protein!I6186 &lt; 100, A6186, A6186 + 1), A6186 + 1)</f>
        <v>4085</v>
      </c>
      <c r="B6187" s="10">
        <f>IF(my_protein!I6186 - my_protein!H6187 &gt; 0, my_protein!I6186 - my_protein!H6187, 0)</f>
        <v>0</v>
      </c>
      <c r="C6187">
        <f>IF(my_protein!B6187 = "with_protein", my_protein!S6187, "")</f>
        <v>257</v>
      </c>
      <c r="D6187" s="9"/>
    </row>
    <row r="6188">
      <c r="A6188" s="10">
        <f>IF(my_protein!J6187 = my_protein!J6188, IF(my_protein!H6188 - my_protein!I6187 &lt; 100, A6187, A6187 + 1), A6187 + 1)</f>
        <v>4086</v>
      </c>
      <c r="B6188" s="10">
        <f>IF(my_protein!I6187 - my_protein!H6188 &gt; 0, my_protein!I6187 - my_protein!H6188, 0)</f>
        <v>0</v>
      </c>
      <c r="C6188">
        <f>IF(my_protein!B6188 = "with_protein", my_protein!S6188, "")</f>
        <v>602</v>
      </c>
      <c r="D6188" s="9"/>
    </row>
    <row r="6189">
      <c r="A6189" s="10">
        <f>IF(my_protein!J6188 = my_protein!J6189, IF(my_protein!H6189 - my_protein!I6188 &lt; 100, A6188, A6188 + 1), A6188 + 1)</f>
        <v>4087</v>
      </c>
      <c r="B6189" s="10">
        <f>IF(my_protein!I6188 - my_protein!H6189 &gt; 0, my_protein!I6188 - my_protein!H6189, 0)</f>
        <v>0</v>
      </c>
      <c r="C6189">
        <f>IF(my_protein!B6189 = "with_protein", my_protein!S6189, "")</f>
        <v>220</v>
      </c>
      <c r="D6189" s="9"/>
    </row>
    <row r="6190">
      <c r="A6190" s="10">
        <f>IF(my_protein!J6189 = my_protein!J6190, IF(my_protein!H6190 - my_protein!I6189 &lt; 100, A6189, A6189 + 1), A6189 + 1)</f>
        <v>4088</v>
      </c>
      <c r="B6190" s="10">
        <f>IF(my_protein!I6189 - my_protein!H6190 &gt; 0, my_protein!I6189 - my_protein!H6190, 0)</f>
        <v>0</v>
      </c>
      <c r="C6190">
        <f>IF(my_protein!B6190 = "with_protein", my_protein!S6190, "")</f>
        <v>223</v>
      </c>
      <c r="D6190" s="9"/>
    </row>
    <row r="6191">
      <c r="A6191" s="10">
        <f>IF(my_protein!J6190 = my_protein!J6191, IF(my_protein!H6191 - my_protein!I6190 &lt; 100, A6190, A6190 + 1), A6190 + 1)</f>
        <v>4089</v>
      </c>
      <c r="B6191" s="10">
        <f>IF(my_protein!I6190 - my_protein!H6191 &gt; 0, my_protein!I6190 - my_protein!H6191, 0)</f>
        <v>0</v>
      </c>
      <c r="C6191">
        <f>IF(my_protein!B6191 = "with_protein", my_protein!S6191, "")</f>
        <v>726</v>
      </c>
      <c r="D6191" s="9"/>
    </row>
    <row r="6192">
      <c r="A6192" s="10">
        <f>IF(my_protein!J6191 = my_protein!J6192, IF(my_protein!H6192 - my_protein!I6191 &lt; 100, A6191, A6191 + 1), A6191 + 1)</f>
        <v>4090</v>
      </c>
      <c r="B6192" s="10">
        <f>IF(my_protein!I6191 - my_protein!H6192 &gt; 0, my_protein!I6191 - my_protein!H6192, 0)</f>
        <v>0</v>
      </c>
      <c r="C6192">
        <f>IF(my_protein!B6192 = "with_protein", my_protein!S6192, "")</f>
        <v>169</v>
      </c>
      <c r="D6192" s="9"/>
    </row>
    <row r="6193">
      <c r="A6193" s="10">
        <f>IF(my_protein!J6192 = my_protein!J6193, IF(my_protein!H6193 - my_protein!I6192 &lt; 100, A6192, A6192 + 1), A6192 + 1)</f>
        <v>4090</v>
      </c>
      <c r="B6193" s="10">
        <f>IF(my_protein!I6192 - my_protein!H6193 &gt; 0, my_protein!I6192 - my_protein!H6193, 0)</f>
        <v>0</v>
      </c>
      <c r="C6193">
        <f>IF(my_protein!B6193 = "with_protein", my_protein!S6193, "")</f>
        <v>135</v>
      </c>
      <c r="D6193" s="9"/>
    </row>
    <row r="6194">
      <c r="A6194" s="10">
        <f>IF(my_protein!J6193 = my_protein!J6194, IF(my_protein!H6194 - my_protein!I6193 &lt; 100, A6193, A6193 + 1), A6193 + 1)</f>
        <v>4091</v>
      </c>
      <c r="B6194" s="10">
        <f>IF(my_protein!I6193 - my_protein!H6194 &gt; 0, my_protein!I6193 - my_protein!H6194, 0)</f>
        <v>0</v>
      </c>
      <c r="C6194">
        <f>IF(my_protein!B6194 = "with_protein", my_protein!S6194, "")</f>
        <v>91</v>
      </c>
      <c r="D6194" s="9"/>
    </row>
    <row r="6195">
      <c r="A6195" s="10">
        <f>IF(my_protein!J6194 = my_protein!J6195, IF(my_protein!H6195 - my_protein!I6194 &lt; 100, A6194, A6194 + 1), A6194 + 1)</f>
        <v>4092</v>
      </c>
      <c r="B6195" s="10">
        <f>IF(my_protein!I6194 - my_protein!H6195 &gt; 0, my_protein!I6194 - my_protein!H6195, 0)</f>
        <v>0</v>
      </c>
      <c r="C6195">
        <f>IF(my_protein!B6195 = "with_protein", my_protein!S6195, "")</f>
        <v>140</v>
      </c>
      <c r="D6195" s="9"/>
    </row>
    <row r="6196">
      <c r="A6196" s="10">
        <f>IF(my_protein!J6195 = my_protein!J6196, IF(my_protein!H6196 - my_protein!I6195 &lt; 100, A6195, A6195 + 1), A6195 + 1)</f>
        <v>4093</v>
      </c>
      <c r="B6196" s="10">
        <f>IF(my_protein!I6195 - my_protein!H6196 &gt; 0, my_protein!I6195 - my_protein!H6196, 0)</f>
        <v>0</v>
      </c>
      <c r="C6196">
        <f>IF(my_protein!B6196 = "with_protein", my_protein!S6196, "")</f>
        <v>79</v>
      </c>
      <c r="D6196" s="9"/>
    </row>
    <row r="6197">
      <c r="A6197" s="10">
        <f>IF(my_protein!J6196 = my_protein!J6197, IF(my_protein!H6197 - my_protein!I6196 &lt; 100, A6196, A6196 + 1), A6196 + 1)</f>
        <v>4093</v>
      </c>
      <c r="B6197" s="10">
        <f>IF(my_protein!I6196 - my_protein!H6197 &gt; 0, my_protein!I6196 - my_protein!H6197, 0)</f>
        <v>0</v>
      </c>
      <c r="C6197">
        <f>IF(my_protein!B6197 = "with_protein", my_protein!S6197, "")</f>
        <v>306</v>
      </c>
      <c r="D6197" s="9"/>
    </row>
    <row r="6198">
      <c r="A6198" s="10">
        <f>IF(my_protein!J6197 = my_protein!J6198, IF(my_protein!H6198 - my_protein!I6197 &lt; 100, A6197, A6197 + 1), A6197 + 1)</f>
        <v>4094</v>
      </c>
      <c r="B6198" s="10">
        <f>IF(my_protein!I6197 - my_protein!H6198 &gt; 0, my_protein!I6197 - my_protein!H6198, 0)</f>
        <v>0</v>
      </c>
      <c r="C6198">
        <f>IF(my_protein!B6198 = "with_protein", my_protein!S6198, "")</f>
        <v>101</v>
      </c>
      <c r="D6198" s="9"/>
    </row>
    <row r="6199">
      <c r="A6199" s="10">
        <f>IF(my_protein!J6198 = my_protein!J6199, IF(my_protein!H6199 - my_protein!I6198 &lt; 100, A6198, A6198 + 1), A6198 + 1)</f>
        <v>4094</v>
      </c>
      <c r="B6199" s="10">
        <f>IF(my_protein!I6198 - my_protein!H6199 &gt; 0, my_protein!I6198 - my_protein!H6199, 0)</f>
        <v>0</v>
      </c>
      <c r="C6199">
        <f>IF(my_protein!B6199 = "with_protein", my_protein!S6199, "")</f>
        <v>122</v>
      </c>
      <c r="D6199" s="9"/>
    </row>
    <row r="6200">
      <c r="A6200" s="10">
        <f>IF(my_protein!J6199 = my_protein!J6200, IF(my_protein!H6200 - my_protein!I6199 &lt; 100, A6199, A6199 + 1), A6199 + 1)</f>
        <v>4094</v>
      </c>
      <c r="B6200" s="10">
        <f>IF(my_protein!I6199 - my_protein!H6200 &gt; 0, my_protein!I6199 - my_protein!H6200, 0)</f>
        <v>0</v>
      </c>
      <c r="C6200">
        <f>IF(my_protein!B6200 = "with_protein", my_protein!S6200, "")</f>
        <v>1010</v>
      </c>
      <c r="D6200" s="9"/>
    </row>
    <row r="6201">
      <c r="A6201" s="10">
        <f>IF(my_protein!J6200 = my_protein!J6201, IF(my_protein!H6201 - my_protein!I6200 &lt; 100, A6200, A6200 + 1), A6200 + 1)</f>
        <v>4094</v>
      </c>
      <c r="B6201" s="10">
        <f>IF(my_protein!I6200 - my_protein!H6201 &gt; 0, my_protein!I6200 - my_protein!H6201, 0)</f>
        <v>0</v>
      </c>
      <c r="C6201">
        <f>IF(my_protein!B6201 = "with_protein", my_protein!S6201, "")</f>
        <v>390</v>
      </c>
      <c r="D6201" s="9"/>
    </row>
    <row r="6202">
      <c r="A6202" s="10">
        <f>IF(my_protein!J6201 = my_protein!J6202, IF(my_protein!H6202 - my_protein!I6201 &lt; 100, A6201, A6201 + 1), A6201 + 1)</f>
        <v>4095</v>
      </c>
      <c r="B6202" s="10">
        <f>IF(my_protein!I6201 - my_protein!H6202 &gt; 0, my_protein!I6201 - my_protein!H6202, 0)</f>
        <v>0</v>
      </c>
      <c r="C6202">
        <f>IF(my_protein!B6202 = "with_protein", my_protein!S6202, "")</f>
        <v>166</v>
      </c>
      <c r="D6202" s="9"/>
    </row>
    <row r="6203">
      <c r="A6203" s="10">
        <f>IF(my_protein!J6202 = my_protein!J6203, IF(my_protein!H6203 - my_protein!I6202 &lt; 100, A6202, A6202 + 1), A6202 + 1)</f>
        <v>4096</v>
      </c>
      <c r="B6203" s="10">
        <f>IF(my_protein!I6202 - my_protein!H6203 &gt; 0, my_protein!I6202 - my_protein!H6203, 0)</f>
        <v>0</v>
      </c>
      <c r="C6203">
        <f>IF(my_protein!B6203 = "with_protein", my_protein!S6203, "")</f>
        <v>265</v>
      </c>
      <c r="D6203" s="9"/>
    </row>
    <row r="6204">
      <c r="A6204" s="10">
        <f>IF(my_protein!J6203 = my_protein!J6204, IF(my_protein!H6204 - my_protein!I6203 &lt; 100, A6203, A6203 + 1), A6203 + 1)</f>
        <v>4097</v>
      </c>
      <c r="B6204" s="10">
        <f>IF(my_protein!I6203 - my_protein!H6204 &gt; 0, my_protein!I6203 - my_protein!H6204, 0)</f>
        <v>0</v>
      </c>
      <c r="C6204">
        <f>IF(my_protein!B6204 = "with_protein", my_protein!S6204, "")</f>
        <v>371</v>
      </c>
      <c r="D6204" s="9"/>
    </row>
    <row r="6205">
      <c r="A6205" s="10">
        <f>IF(my_protein!J6204 = my_protein!J6205, IF(my_protein!H6205 - my_protein!I6204 &lt; 100, A6204, A6204 + 1), A6204 + 1)</f>
        <v>4098</v>
      </c>
      <c r="B6205" s="10">
        <f>IF(my_protein!I6204 - my_protein!H6205 &gt; 0, my_protein!I6204 - my_protein!H6205, 0)</f>
        <v>0</v>
      </c>
      <c r="C6205">
        <f>IF(my_protein!B6205 = "with_protein", my_protein!S6205, "")</f>
        <v>606</v>
      </c>
      <c r="D6205" s="9"/>
    </row>
    <row r="6206">
      <c r="A6206" s="10">
        <f>IF(my_protein!J6205 = my_protein!J6206, IF(my_protein!H6206 - my_protein!I6205 &lt; 100, A6205, A6205 + 1), A6205 + 1)</f>
        <v>4099</v>
      </c>
      <c r="B6206" s="10">
        <f>IF(my_protein!I6205 - my_protein!H6206 &gt; 0, my_protein!I6205 - my_protein!H6206, 0)</f>
        <v>0</v>
      </c>
      <c r="C6206">
        <f>IF(my_protein!B6206 = "with_protein", my_protein!S6206, "")</f>
        <v>886</v>
      </c>
      <c r="D6206" s="9"/>
    </row>
    <row r="6207">
      <c r="A6207" s="10">
        <f>IF(my_protein!J6206 = my_protein!J6207, IF(my_protein!H6207 - my_protein!I6206 &lt; 100, A6206, A6206 + 1), A6206 + 1)</f>
        <v>4099</v>
      </c>
      <c r="B6207" s="10">
        <f>IF(my_protein!I6206 - my_protein!H6207 &gt; 0, my_protein!I6206 - my_protein!H6207, 0)</f>
        <v>3</v>
      </c>
      <c r="C6207">
        <f>IF(my_protein!B6207 = "with_protein", my_protein!S6207, "")</f>
        <v>132</v>
      </c>
      <c r="D6207" s="9"/>
    </row>
    <row r="6208">
      <c r="A6208" s="10">
        <f>IF(my_protein!J6207 = my_protein!J6208, IF(my_protein!H6208 - my_protein!I6207 &lt; 100, A6207, A6207 + 1), A6207 + 1)</f>
        <v>4099</v>
      </c>
      <c r="B6208" s="10">
        <f>IF(my_protein!I6207 - my_protein!H6208 &gt; 0, my_protein!I6207 - my_protein!H6208, 0)</f>
        <v>0</v>
      </c>
      <c r="C6208">
        <f>IF(my_protein!B6208 = "with_protein", my_protein!S6208, "")</f>
        <v>169</v>
      </c>
      <c r="D6208" s="9"/>
    </row>
    <row r="6209">
      <c r="A6209" s="10">
        <f>IF(my_protein!J6208 = my_protein!J6209, IF(my_protein!H6209 - my_protein!I6208 &lt; 100, A6208, A6208 + 1), A6208 + 1)</f>
        <v>4099</v>
      </c>
      <c r="B6209" s="10">
        <f>IF(my_protein!I6208 - my_protein!H6209 &gt; 0, my_protein!I6208 - my_protein!H6209, 0)</f>
        <v>19</v>
      </c>
      <c r="C6209">
        <f>IF(my_protein!B6209 = "with_protein", my_protein!S6209, "")</f>
        <v>202</v>
      </c>
      <c r="D6209" s="9"/>
    </row>
    <row r="6210">
      <c r="A6210" s="10">
        <f>IF(my_protein!J6209 = my_protein!J6210, IF(my_protein!H6210 - my_protein!I6209 &lt; 100, A6209, A6209 + 1), A6209 + 1)</f>
        <v>4100</v>
      </c>
      <c r="B6210" s="10">
        <f>IF(my_protein!I6209 - my_protein!H6210 &gt; 0, my_protein!I6209 - my_protein!H6210, 0)</f>
        <v>0</v>
      </c>
      <c r="C6210">
        <f>IF(my_protein!B6210 = "with_protein", my_protein!S6210, "")</f>
        <v>218</v>
      </c>
      <c r="D6210" s="9"/>
    </row>
    <row r="6211">
      <c r="A6211" s="10">
        <f>IF(my_protein!J6210 = my_protein!J6211, IF(my_protein!H6211 - my_protein!I6210 &lt; 100, A6210, A6210 + 1), A6210 + 1)</f>
        <v>4101</v>
      </c>
      <c r="B6211" s="10">
        <f>IF(my_protein!I6210 - my_protein!H6211 &gt; 0, my_protein!I6210 - my_protein!H6211, 0)</f>
        <v>0</v>
      </c>
      <c r="C6211">
        <f>IF(my_protein!B6211 = "with_protein", my_protein!S6211, "")</f>
        <v>88</v>
      </c>
      <c r="D6211" s="9"/>
    </row>
    <row r="6212">
      <c r="A6212" s="10">
        <f>IF(my_protein!J6211 = my_protein!J6212, IF(my_protein!H6212 - my_protein!I6211 &lt; 100, A6211, A6211 + 1), A6211 + 1)</f>
        <v>4101</v>
      </c>
      <c r="B6212" s="10">
        <f>IF(my_protein!I6211 - my_protein!H6212 &gt; 0, my_protein!I6211 - my_protein!H6212, 0)</f>
        <v>0</v>
      </c>
      <c r="C6212">
        <f>IF(my_protein!B6212 = "with_protein", my_protein!S6212, "")</f>
        <v>256</v>
      </c>
      <c r="D6212" s="9"/>
    </row>
    <row r="6213">
      <c r="A6213" s="10">
        <f>IF(my_protein!J6212 = my_protein!J6213, IF(my_protein!H6213 - my_protein!I6212 &lt; 100, A6212, A6212 + 1), A6212 + 1)</f>
        <v>4102</v>
      </c>
      <c r="B6213" s="10">
        <f>IF(my_protein!I6212 - my_protein!H6213 &gt; 0, my_protein!I6212 - my_protein!H6213, 0)</f>
        <v>88</v>
      </c>
      <c r="C6213">
        <f>IF(my_protein!B6213 = "with_protein", my_protein!S6213, "")</f>
        <v>79</v>
      </c>
      <c r="D6213" s="9"/>
    </row>
    <row r="6214">
      <c r="A6214" s="10">
        <f>IF(my_protein!J6213 = my_protein!J6214, IF(my_protein!H6214 - my_protein!I6213 &lt; 100, A6213, A6213 + 1), A6213 + 1)</f>
        <v>4103</v>
      </c>
      <c r="B6214" s="10">
        <f>IF(my_protein!I6213 - my_protein!H6214 &gt; 0, my_protein!I6213 - my_protein!H6214, 0)</f>
        <v>0</v>
      </c>
      <c r="C6214">
        <f>IF(my_protein!B6214 = "with_protein", my_protein!S6214, "")</f>
        <v>336</v>
      </c>
      <c r="D6214" s="9"/>
    </row>
    <row r="6215">
      <c r="A6215" s="10">
        <f>IF(my_protein!J6214 = my_protein!J6215, IF(my_protein!H6215 - my_protein!I6214 &lt; 100, A6214, A6214 + 1), A6214 + 1)</f>
        <v>4103</v>
      </c>
      <c r="B6215" s="10">
        <f>IF(my_protein!I6214 - my_protein!H6215 &gt; 0, my_protein!I6214 - my_protein!H6215, 0)</f>
        <v>0</v>
      </c>
      <c r="C6215">
        <f>IF(my_protein!B6215 = "with_protein", my_protein!S6215, "")</f>
        <v>344</v>
      </c>
      <c r="D6215" s="9"/>
    </row>
    <row r="6216">
      <c r="A6216" s="10">
        <f>IF(my_protein!J6215 = my_protein!J6216, IF(my_protein!H6216 - my_protein!I6215 &lt; 100, A6215, A6215 + 1), A6215 + 1)</f>
        <v>4103</v>
      </c>
      <c r="B6216" s="10">
        <f>IF(my_protein!I6215 - my_protein!H6216 &gt; 0, my_protein!I6215 - my_protein!H6216, 0)</f>
        <v>3</v>
      </c>
      <c r="C6216">
        <f>IF(my_protein!B6216 = "with_protein", my_protein!S6216, "")</f>
        <v>282</v>
      </c>
      <c r="D6216" s="9"/>
    </row>
    <row r="6217">
      <c r="A6217" s="10">
        <f>IF(my_protein!J6216 = my_protein!J6217, IF(my_protein!H6217 - my_protein!I6216 &lt; 100, A6216, A6216 + 1), A6216 + 1)</f>
        <v>4103</v>
      </c>
      <c r="B6217" s="10">
        <f>IF(my_protein!I6216 - my_protein!H6217 &gt; 0, my_protein!I6216 - my_protein!H6217, 0)</f>
        <v>3</v>
      </c>
      <c r="C6217">
        <f>IF(my_protein!B6217 = "with_protein", my_protein!S6217, "")</f>
        <v>263</v>
      </c>
      <c r="D6217" s="9"/>
    </row>
    <row r="6218">
      <c r="A6218" s="10">
        <f>IF(my_protein!J6217 = my_protein!J6218, IF(my_protein!H6218 - my_protein!I6217 &lt; 100, A6217, A6217 + 1), A6217 + 1)</f>
        <v>4103</v>
      </c>
      <c r="B6218" s="10">
        <f>IF(my_protein!I6217 - my_protein!H6218 &gt; 0, my_protein!I6217 - my_protein!H6218, 0)</f>
        <v>0</v>
      </c>
      <c r="C6218">
        <f>IF(my_protein!B6218 = "with_protein", my_protein!S6218, "")</f>
        <v>305</v>
      </c>
      <c r="D6218" s="9"/>
    </row>
    <row r="6219">
      <c r="A6219" s="10">
        <f>IF(my_protein!J6218 = my_protein!J6219, IF(my_protein!H6219 - my_protein!I6218 &lt; 100, A6218, A6218 + 1), A6218 + 1)</f>
        <v>4103</v>
      </c>
      <c r="B6219" s="10">
        <f>IF(my_protein!I6218 - my_protein!H6219 &gt; 0, my_protein!I6218 - my_protein!H6219, 0)</f>
        <v>0</v>
      </c>
      <c r="C6219">
        <f>IF(my_protein!B6219 = "with_protein", my_protein!S6219, "")</f>
        <v>356</v>
      </c>
      <c r="D6219" s="9"/>
    </row>
    <row r="6220">
      <c r="A6220" s="10">
        <f>IF(my_protein!J6219 = my_protein!J6220, IF(my_protein!H6220 - my_protein!I6219 &lt; 100, A6219, A6219 + 1), A6219 + 1)</f>
        <v>4104</v>
      </c>
      <c r="B6220" s="10">
        <f>IF(my_protein!I6219 - my_protein!H6220 &gt; 0, my_protein!I6219 - my_protein!H6220, 0)</f>
        <v>0</v>
      </c>
      <c r="C6220">
        <f>IF(my_protein!B6220 = "with_protein", my_protein!S6220, "")</f>
        <v>329</v>
      </c>
      <c r="D6220" s="9"/>
    </row>
    <row r="6221">
      <c r="A6221" s="10">
        <f>IF(my_protein!J6220 = my_protein!J6221, IF(my_protein!H6221 - my_protein!I6220 &lt; 100, A6220, A6220 + 1), A6220 + 1)</f>
        <v>4105</v>
      </c>
      <c r="B6221" s="10">
        <f>IF(my_protein!I6220 - my_protein!H6221 &gt; 0, my_protein!I6220 - my_protein!H6221, 0)</f>
        <v>0</v>
      </c>
      <c r="C6221">
        <f>IF(my_protein!B6221 = "with_protein", my_protein!S6221, "")</f>
        <v>154</v>
      </c>
      <c r="D6221" s="9"/>
    </row>
    <row r="6222">
      <c r="A6222" s="10">
        <f>IF(my_protein!J6221 = my_protein!J6222, IF(my_protein!H6222 - my_protein!I6221 &lt; 100, A6221, A6221 + 1), A6221 + 1)</f>
        <v>4106</v>
      </c>
      <c r="B6222" s="10">
        <f>IF(my_protein!I6221 - my_protein!H6222 &gt; 0, my_protein!I6221 - my_protein!H6222, 0)</f>
        <v>0</v>
      </c>
      <c r="C6222">
        <f>IF(my_protein!B6222 = "with_protein", my_protein!S6222, "")</f>
        <v>494</v>
      </c>
      <c r="D6222" s="9"/>
    </row>
    <row r="6223">
      <c r="A6223" s="10">
        <f>IF(my_protein!J6222 = my_protein!J6223, IF(my_protein!H6223 - my_protein!I6222 &lt; 100, A6222, A6222 + 1), A6222 + 1)</f>
        <v>4107</v>
      </c>
      <c r="B6223" s="10">
        <f>IF(my_protein!I6222 - my_protein!H6223 &gt; 0, my_protein!I6222 - my_protein!H6223, 0)</f>
        <v>0</v>
      </c>
      <c r="C6223">
        <f>IF(my_protein!B6223 = "with_protein", my_protein!S6223, "")</f>
        <v>846</v>
      </c>
      <c r="D6223" s="9"/>
    </row>
    <row r="6224">
      <c r="A6224" s="10">
        <f>IF(my_protein!J6223 = my_protein!J6224, IF(my_protein!H6224 - my_protein!I6223 &lt; 100, A6223, A6223 + 1), A6223 + 1)</f>
        <v>4108</v>
      </c>
      <c r="B6224" s="10">
        <f>IF(my_protein!I6223 - my_protein!H6224 &gt; 0, my_protein!I6223 - my_protein!H6224, 0)</f>
        <v>0</v>
      </c>
      <c r="C6224">
        <f>IF(my_protein!B6224 = "with_protein", my_protein!S6224, "")</f>
        <v>68</v>
      </c>
      <c r="D6224" s="9"/>
    </row>
    <row r="6225">
      <c r="A6225" s="10">
        <f>IF(my_protein!J6224 = my_protein!J6225, IF(my_protein!H6225 - my_protein!I6224 &lt; 100, A6224, A6224 + 1), A6224 + 1)</f>
        <v>4109</v>
      </c>
      <c r="B6225" s="10">
        <f>IF(my_protein!I6224 - my_protein!H6225 &gt; 0, my_protein!I6224 - my_protein!H6225, 0)</f>
        <v>0</v>
      </c>
      <c r="C6225">
        <f>IF(my_protein!B6225 = "with_protein", my_protein!S6225, "")</f>
        <v>210</v>
      </c>
      <c r="D6225" s="9"/>
    </row>
    <row r="6226">
      <c r="A6226" s="10">
        <f>IF(my_protein!J6225 = my_protein!J6226, IF(my_protein!H6226 - my_protein!I6225 &lt; 100, A6225, A6225 + 1), A6225 + 1)</f>
        <v>4110</v>
      </c>
      <c r="B6226" s="10">
        <f>IF(my_protein!I6225 - my_protein!H6226 &gt; 0, my_protein!I6225 - my_protein!H6226, 0)</f>
        <v>0</v>
      </c>
      <c r="C6226">
        <f>IF(my_protein!B6226 = "with_protein", my_protein!S6226, "")</f>
        <v>127</v>
      </c>
      <c r="D6226" s="9"/>
    </row>
    <row r="6227">
      <c r="A6227" s="10">
        <f>IF(my_protein!J6226 = my_protein!J6227, IF(my_protein!H6227 - my_protein!I6226 &lt; 100, A6226, A6226 + 1), A6226 + 1)</f>
        <v>4111</v>
      </c>
      <c r="B6227" s="10">
        <f>IF(my_protein!I6226 - my_protein!H6227 &gt; 0, my_protein!I6226 - my_protein!H6227, 0)</f>
        <v>0</v>
      </c>
      <c r="C6227">
        <f>IF(my_protein!B6227 = "with_protein", my_protein!S6227, "")</f>
        <v>453</v>
      </c>
      <c r="D6227" s="9"/>
    </row>
    <row r="6228">
      <c r="A6228" s="10">
        <f>IF(my_protein!J6227 = my_protein!J6228, IF(my_protein!H6228 - my_protein!I6227 &lt; 100, A6227, A6227 + 1), A6227 + 1)</f>
        <v>4111</v>
      </c>
      <c r="B6228" s="10">
        <f>IF(my_protein!I6227 - my_protein!H6228 &gt; 0, my_protein!I6227 - my_protein!H6228, 0)</f>
        <v>0</v>
      </c>
      <c r="C6228">
        <f>IF(my_protein!B6228 = "with_protein", my_protein!S6228, "")</f>
        <v>1127</v>
      </c>
      <c r="D6228" s="9"/>
    </row>
    <row r="6229">
      <c r="A6229" s="10">
        <f>IF(my_protein!J6228 = my_protein!J6229, IF(my_protein!H6229 - my_protein!I6228 &lt; 100, A6228, A6228 + 1), A6228 + 1)</f>
        <v>4112</v>
      </c>
      <c r="B6229" s="10">
        <f>IF(my_protein!I6228 - my_protein!H6229 &gt; 0, my_protein!I6228 - my_protein!H6229, 0)</f>
        <v>0</v>
      </c>
      <c r="C6229">
        <f>IF(my_protein!B6229 = "with_protein", my_protein!S6229, "")</f>
        <v>740</v>
      </c>
      <c r="D6229" s="9"/>
    </row>
    <row r="6230">
      <c r="A6230" s="10">
        <f>IF(my_protein!J6229 = my_protein!J6230, IF(my_protein!H6230 - my_protein!I6229 &lt; 100, A6229, A6229 + 1), A6229 + 1)</f>
        <v>4113</v>
      </c>
      <c r="B6230" s="10">
        <f>IF(my_protein!I6229 - my_protein!H6230 &gt; 0, my_protein!I6229 - my_protein!H6230, 0)</f>
        <v>0</v>
      </c>
      <c r="C6230">
        <f>IF(my_protein!B6230 = "with_protein", my_protein!S6230, "")</f>
        <v>560</v>
      </c>
      <c r="D6230" s="9"/>
    </row>
    <row r="6231">
      <c r="A6231" s="10">
        <f>IF(my_protein!J6230 = my_protein!J6231, IF(my_protein!H6231 - my_protein!I6230 &lt; 100, A6230, A6230 + 1), A6230 + 1)</f>
        <v>4113</v>
      </c>
      <c r="B6231" s="10">
        <f>IF(my_protein!I6230 - my_protein!H6231 &gt; 0, my_protein!I6230 - my_protein!H6231, 0)</f>
        <v>0</v>
      </c>
      <c r="C6231">
        <f>IF(my_protein!B6231 = "with_protein", my_protein!S6231, "")</f>
        <v>565</v>
      </c>
      <c r="D6231" s="9"/>
    </row>
    <row r="6232">
      <c r="A6232" s="10">
        <f>IF(my_protein!J6231 = my_protein!J6232, IF(my_protein!H6232 - my_protein!I6231 &lt; 100, A6231, A6231 + 1), A6231 + 1)</f>
        <v>4113</v>
      </c>
      <c r="B6232" s="10">
        <f>IF(my_protein!I6231 - my_protein!H6232 &gt; 0, my_protein!I6231 - my_protein!H6232, 0)</f>
        <v>0</v>
      </c>
      <c r="C6232">
        <f>IF(my_protein!B6232 = "with_protein", my_protein!S6232, "")</f>
        <v>550</v>
      </c>
      <c r="D6232" s="9"/>
    </row>
    <row r="6233">
      <c r="A6233" s="10">
        <f>IF(my_protein!J6232 = my_protein!J6233, IF(my_protein!H6233 - my_protein!I6232 &lt; 100, A6232, A6232 + 1), A6232 + 1)</f>
        <v>4114</v>
      </c>
      <c r="B6233" s="10">
        <f>IF(my_protein!I6232 - my_protein!H6233 &gt; 0, my_protein!I6232 - my_protein!H6233, 0)</f>
        <v>0</v>
      </c>
      <c r="C6233">
        <f>IF(my_protein!B6233 = "with_protein", my_protein!S6233, "")</f>
        <v>120</v>
      </c>
      <c r="D6233" s="9"/>
    </row>
    <row r="6234">
      <c r="A6234" s="10">
        <f>IF(my_protein!J6233 = my_protein!J6234, IF(my_protein!H6234 - my_protein!I6233 &lt; 100, A6233, A6233 + 1), A6233 + 1)</f>
        <v>4115</v>
      </c>
      <c r="B6234" s="10">
        <f>IF(my_protein!I6233 - my_protein!H6234 &gt; 0, my_protein!I6233 - my_protein!H6234, 0)</f>
        <v>0</v>
      </c>
      <c r="C6234">
        <f>IF(my_protein!B6234 = "with_protein", my_protein!S6234, "")</f>
        <v>228</v>
      </c>
      <c r="D6234" s="9"/>
    </row>
    <row r="6235">
      <c r="A6235" s="10">
        <f>IF(my_protein!J6234 = my_protein!J6235, IF(my_protein!H6235 - my_protein!I6234 &lt; 100, A6234, A6234 + 1), A6234 + 1)</f>
        <v>4115</v>
      </c>
      <c r="B6235" s="10">
        <f>IF(my_protein!I6234 - my_protein!H6235 &gt; 0, my_protein!I6234 - my_protein!H6235, 0)</f>
        <v>9</v>
      </c>
      <c r="C6235">
        <f>IF(my_protein!B6235 = "with_protein", my_protein!S6235, "")</f>
        <v>385</v>
      </c>
      <c r="D6235" s="9"/>
    </row>
    <row r="6236">
      <c r="A6236" s="10">
        <f>IF(my_protein!J6235 = my_protein!J6236, IF(my_protein!H6236 - my_protein!I6235 &lt; 100, A6235, A6235 + 1), A6235 + 1)</f>
        <v>4116</v>
      </c>
      <c r="B6236" s="10">
        <f>IF(my_protein!I6235 - my_protein!H6236 &gt; 0, my_protein!I6235 - my_protein!H6236, 0)</f>
        <v>0</v>
      </c>
      <c r="C6236">
        <f>IF(my_protein!B6236 = "with_protein", my_protein!S6236, "")</f>
        <v>436</v>
      </c>
      <c r="D6236" s="9"/>
    </row>
    <row r="6237">
      <c r="A6237" s="10">
        <f>IF(my_protein!J6236 = my_protein!J6237, IF(my_protein!H6237 - my_protein!I6236 &lt; 100, A6236, A6236 + 1), A6236 + 1)</f>
        <v>4117</v>
      </c>
      <c r="B6237" s="10">
        <f>IF(my_protein!I6236 - my_protein!H6237 &gt; 0, my_protein!I6236 - my_protein!H6237, 0)</f>
        <v>0</v>
      </c>
      <c r="C6237">
        <f>IF(my_protein!B6237 = "with_protein", my_protein!S6237, "")</f>
        <v>279</v>
      </c>
      <c r="D6237" s="9"/>
    </row>
    <row r="6238">
      <c r="A6238" s="10">
        <f>IF(my_protein!J6237 = my_protein!J6238, IF(my_protein!H6238 - my_protein!I6237 &lt; 100, A6237, A6237 + 1), A6237 + 1)</f>
        <v>4118</v>
      </c>
      <c r="B6238" s="10">
        <f>IF(my_protein!I6237 - my_protein!H6238 &gt; 0, my_protein!I6237 - my_protein!H6238, 0)</f>
        <v>0</v>
      </c>
      <c r="C6238">
        <f>IF(my_protein!B6238 = "with_protein", my_protein!S6238, "")</f>
        <v>216</v>
      </c>
      <c r="D6238" s="9"/>
    </row>
    <row r="6239">
      <c r="A6239" s="10">
        <f>IF(my_protein!J6238 = my_protein!J6239, IF(my_protein!H6239 - my_protein!I6238 &lt; 100, A6238, A6238 + 1), A6238 + 1)</f>
        <v>4119</v>
      </c>
      <c r="B6239" s="10">
        <f>IF(my_protein!I6238 - my_protein!H6239 &gt; 0, my_protein!I6238 - my_protein!H6239, 0)</f>
        <v>0</v>
      </c>
      <c r="C6239">
        <f>IF(my_protein!B6239 = "with_protein", my_protein!S6239, "")</f>
        <v>254</v>
      </c>
      <c r="D6239" s="9"/>
    </row>
    <row r="6240">
      <c r="A6240" s="10">
        <f>IF(my_protein!J6239 = my_protein!J6240, IF(my_protein!H6240 - my_protein!I6239 &lt; 100, A6239, A6239 + 1), A6239 + 1)</f>
        <v>4120</v>
      </c>
      <c r="B6240" s="10">
        <f>IF(my_protein!I6239 - my_protein!H6240 &gt; 0, my_protein!I6239 - my_protein!H6240, 0)</f>
        <v>0</v>
      </c>
      <c r="C6240">
        <f>IF(my_protein!B6240 = "with_protein", my_protein!S6240, "")</f>
        <v>282</v>
      </c>
      <c r="D6240" s="9"/>
    </row>
    <row r="6241">
      <c r="A6241" s="10">
        <f>IF(my_protein!J6240 = my_protein!J6241, IF(my_protein!H6241 - my_protein!I6240 &lt; 100, A6240, A6240 + 1), A6240 + 1)</f>
        <v>4121</v>
      </c>
      <c r="B6241" s="10">
        <f>IF(my_protein!I6240 - my_protein!H6241 &gt; 0, my_protein!I6240 - my_protein!H6241, 0)</f>
        <v>0</v>
      </c>
      <c r="C6241">
        <f>IF(my_protein!B6241 = "with_protein", my_protein!S6241, "")</f>
        <v>108</v>
      </c>
      <c r="D6241" s="9"/>
    </row>
    <row r="6242">
      <c r="A6242" s="10">
        <f>IF(my_protein!J6241 = my_protein!J6242, IF(my_protein!H6242 - my_protein!I6241 &lt; 100, A6241, A6241 + 1), A6241 + 1)</f>
        <v>4122</v>
      </c>
      <c r="B6242" s="10">
        <f>IF(my_protein!I6241 - my_protein!H6242 &gt; 0, my_protein!I6241 - my_protein!H6242, 0)</f>
        <v>0</v>
      </c>
      <c r="C6242">
        <f>IF(my_protein!B6242 = "with_protein", my_protein!S6242, "")</f>
        <v>129</v>
      </c>
      <c r="D6242" s="9"/>
    </row>
    <row r="6243">
      <c r="A6243" s="10">
        <f>IF(my_protein!J6242 = my_protein!J6243, IF(my_protein!H6243 - my_protein!I6242 &lt; 100, A6242, A6242 + 1), A6242 + 1)</f>
        <v>4122</v>
      </c>
      <c r="B6243" s="10">
        <f>IF(my_protein!I6242 - my_protein!H6243 &gt; 0, my_protein!I6242 - my_protein!H6243, 0)</f>
        <v>0</v>
      </c>
      <c r="C6243">
        <f>IF(my_protein!B6243 = "with_protein", my_protein!S6243, "")</f>
        <v>295</v>
      </c>
      <c r="D6243" s="9"/>
    </row>
    <row r="6244">
      <c r="A6244" s="10">
        <f>IF(my_protein!J6243 = my_protein!J6244, IF(my_protein!H6244 - my_protein!I6243 &lt; 100, A6243, A6243 + 1), A6243 + 1)</f>
        <v>4123</v>
      </c>
      <c r="B6244" s="10">
        <f>IF(my_protein!I6243 - my_protein!H6244 &gt; 0, my_protein!I6243 - my_protein!H6244, 0)</f>
        <v>0</v>
      </c>
      <c r="C6244">
        <f>IF(my_protein!B6244 = "with_protein", my_protein!S6244, "")</f>
        <v>213</v>
      </c>
      <c r="D6244" s="9"/>
    </row>
    <row r="6245">
      <c r="A6245" s="10">
        <f>IF(my_protein!J6244 = my_protein!J6245, IF(my_protein!H6245 - my_protein!I6244 &lt; 100, A6244, A6244 + 1), A6244 + 1)</f>
        <v>4124</v>
      </c>
      <c r="B6245" s="10">
        <f>IF(my_protein!I6244 - my_protein!H6245 &gt; 0, my_protein!I6244 - my_protein!H6245, 0)</f>
        <v>0</v>
      </c>
      <c r="C6245">
        <f>IF(my_protein!B6245 = "with_protein", my_protein!S6245, "")</f>
        <v>155</v>
      </c>
      <c r="D6245" s="9"/>
    </row>
    <row r="6246">
      <c r="A6246" s="10">
        <f>IF(my_protein!J6245 = my_protein!J6246, IF(my_protein!H6246 - my_protein!I6245 &lt; 100, A6245, A6245 + 1), A6245 + 1)</f>
        <v>4125</v>
      </c>
      <c r="B6246" s="10">
        <f>IF(my_protein!I6245 - my_protein!H6246 &gt; 0, my_protein!I6245 - my_protein!H6246, 0)</f>
        <v>0</v>
      </c>
      <c r="C6246">
        <f>IF(my_protein!B6246 = "with_protein", my_protein!S6246, "")</f>
        <v>178</v>
      </c>
      <c r="D6246" s="9"/>
    </row>
    <row r="6247">
      <c r="A6247" s="10">
        <f>IF(my_protein!J6246 = my_protein!J6247, IF(my_protein!H6247 - my_protein!I6246 &lt; 100, A6246, A6246 + 1), A6246 + 1)</f>
        <v>4126</v>
      </c>
      <c r="B6247" s="10">
        <f>IF(my_protein!I6246 - my_protein!H6247 &gt; 0, my_protein!I6246 - my_protein!H6247, 0)</f>
        <v>0</v>
      </c>
      <c r="C6247">
        <f>IF(my_protein!B6247 = "with_protein", my_protein!S6247, "")</f>
        <v>777</v>
      </c>
      <c r="D6247" s="9"/>
    </row>
    <row r="6248">
      <c r="A6248" s="10">
        <f>IF(my_protein!J6247 = my_protein!J6248, IF(my_protein!H6248 - my_protein!I6247 &lt; 100, A6247, A6247 + 1), A6247 + 1)</f>
        <v>4126</v>
      </c>
      <c r="B6248" s="10">
        <f>IF(my_protein!I6247 - my_protein!H6248 &gt; 0, my_protein!I6247 - my_protein!H6248, 0)</f>
        <v>0</v>
      </c>
      <c r="C6248">
        <f>IF(my_protein!B6248 = "with_protein", my_protein!S6248, "")</f>
        <v>425</v>
      </c>
      <c r="D6248" s="9"/>
    </row>
    <row r="6249">
      <c r="A6249" s="10">
        <f>IF(my_protein!J6248 = my_protein!J6249, IF(my_protein!H6249 - my_protein!I6248 &lt; 100, A6248, A6248 + 1), A6248 + 1)</f>
        <v>4127</v>
      </c>
      <c r="B6249" s="10">
        <f>IF(my_protein!I6248 - my_protein!H6249 &gt; 0, my_protein!I6248 - my_protein!H6249, 0)</f>
        <v>0</v>
      </c>
      <c r="C6249">
        <f>IF(my_protein!B6249 = "with_protein", my_protein!S6249, "")</f>
        <v>256</v>
      </c>
      <c r="D6249" s="9"/>
    </row>
    <row r="6250">
      <c r="A6250" s="10">
        <f>IF(my_protein!J6249 = my_protein!J6250, IF(my_protein!H6250 - my_protein!I6249 &lt; 100, A6249, A6249 + 1), A6249 + 1)</f>
        <v>4128</v>
      </c>
      <c r="B6250" s="10">
        <f>IF(my_protein!I6249 - my_protein!H6250 &gt; 0, my_protein!I6249 - my_protein!H6250, 0)</f>
        <v>0</v>
      </c>
      <c r="C6250">
        <f>IF(my_protein!B6250 = "with_protein", my_protein!S6250, "")</f>
        <v>548</v>
      </c>
      <c r="D6250" s="9"/>
    </row>
    <row r="6251">
      <c r="A6251" s="10">
        <f>IF(my_protein!J6250 = my_protein!J6251, IF(my_protein!H6251 - my_protein!I6250 &lt; 100, A6250, A6250 + 1), A6250 + 1)</f>
        <v>4129</v>
      </c>
      <c r="B6251" s="10">
        <f>IF(my_protein!I6250 - my_protein!H6251 &gt; 0, my_protein!I6250 - my_protein!H6251, 0)</f>
        <v>0</v>
      </c>
      <c r="C6251">
        <f>IF(my_protein!B6251 = "with_protein", my_protein!S6251, "")</f>
        <v>128</v>
      </c>
      <c r="D6251" s="9"/>
    </row>
    <row r="6252">
      <c r="A6252" s="10">
        <f>IF(my_protein!J6251 = my_protein!J6252, IF(my_protein!H6252 - my_protein!I6251 &lt; 100, A6251, A6251 + 1), A6251 + 1)</f>
        <v>4130</v>
      </c>
      <c r="B6252" s="10">
        <f>IF(my_protein!I6251 - my_protein!H6252 &gt; 0, my_protein!I6251 - my_protein!H6252, 0)</f>
        <v>0</v>
      </c>
      <c r="C6252" t="str">
        <f>IF(my_protein!B6252 = "with_protein", my_protein!S6252, "")</f>
        <v/>
      </c>
      <c r="D6252" s="9"/>
    </row>
    <row r="6253">
      <c r="A6253" s="10">
        <f>IF(my_protein!J6252 = my_protein!J6253, IF(my_protein!H6253 - my_protein!I6252 &lt; 100, A6252, A6252 + 1), A6252 + 1)</f>
        <v>4131</v>
      </c>
      <c r="B6253" s="10">
        <f>IF(my_protein!I6252 - my_protein!H6253 &gt; 0, my_protein!I6252 - my_protein!H6253, 0)</f>
        <v>0</v>
      </c>
      <c r="C6253">
        <f>IF(my_protein!B6253 = "with_protein", my_protein!S6253, "")</f>
        <v>332</v>
      </c>
      <c r="D6253" s="9"/>
    </row>
    <row r="6254">
      <c r="A6254" s="10">
        <f>IF(my_protein!J6253 = my_protein!J6254, IF(my_protein!H6254 - my_protein!I6253 &lt; 100, A6253, A6253 + 1), A6253 + 1)</f>
        <v>4132</v>
      </c>
      <c r="B6254" s="10">
        <f>IF(my_protein!I6253 - my_protein!H6254 &gt; 0, my_protein!I6253 - my_protein!H6254, 0)</f>
        <v>0</v>
      </c>
      <c r="C6254">
        <f>IF(my_protein!B6254 = "with_protein", my_protein!S6254, "")</f>
        <v>424</v>
      </c>
      <c r="D6254" s="9"/>
    </row>
    <row r="6255">
      <c r="A6255" s="10">
        <f>IF(my_protein!J6254 = my_protein!J6255, IF(my_protein!H6255 - my_protein!I6254 &lt; 100, A6254, A6254 + 1), A6254 + 1)</f>
        <v>4133</v>
      </c>
      <c r="B6255" s="10">
        <f>IF(my_protein!I6254 - my_protein!H6255 &gt; 0, my_protein!I6254 - my_protein!H6255, 0)</f>
        <v>54</v>
      </c>
      <c r="C6255">
        <f>IF(my_protein!B6255 = "with_protein", my_protein!S6255, "")</f>
        <v>141</v>
      </c>
      <c r="D6255" s="9"/>
    </row>
    <row r="6256">
      <c r="A6256" s="10">
        <f>IF(my_protein!J6255 = my_protein!J6256, IF(my_protein!H6256 - my_protein!I6255 &lt; 100, A6255, A6255 + 1), A6255 + 1)</f>
        <v>4134</v>
      </c>
      <c r="B6256" s="10">
        <f>IF(my_protein!I6255 - my_protein!H6256 &gt; 0, my_protein!I6255 - my_protein!H6256, 0)</f>
        <v>0</v>
      </c>
      <c r="C6256">
        <f>IF(my_protein!B6256 = "with_protein", my_protein!S6256, "")</f>
        <v>460</v>
      </c>
      <c r="D6256" s="9"/>
    </row>
    <row r="6257">
      <c r="A6257" s="10">
        <f>IF(my_protein!J6256 = my_protein!J6257, IF(my_protein!H6257 - my_protein!I6256 &lt; 100, A6256, A6256 + 1), A6256 + 1)</f>
        <v>4134</v>
      </c>
      <c r="B6257" s="10">
        <f>IF(my_protein!I6256 - my_protein!H6257 &gt; 0, my_protein!I6256 - my_protein!H6257, 0)</f>
        <v>39</v>
      </c>
      <c r="C6257">
        <f>IF(my_protein!B6257 = "with_protein", my_protein!S6257, "")</f>
        <v>468</v>
      </c>
      <c r="D6257" s="9"/>
    </row>
    <row r="6258">
      <c r="A6258" s="10">
        <f>IF(my_protein!J6257 = my_protein!J6258, IF(my_protein!H6258 - my_protein!I6257 &lt; 100, A6257, A6257 + 1), A6257 + 1)</f>
        <v>4135</v>
      </c>
      <c r="B6258" s="10">
        <f>IF(my_protein!I6257 - my_protein!H6258 &gt; 0, my_protein!I6257 - my_protein!H6258, 0)</f>
        <v>0</v>
      </c>
      <c r="C6258">
        <f>IF(my_protein!B6258 = "with_protein", my_protein!S6258, "")</f>
        <v>306</v>
      </c>
      <c r="D6258" s="9"/>
    </row>
    <row r="6259">
      <c r="A6259" s="10">
        <f>IF(my_protein!J6258 = my_protein!J6259, IF(my_protein!H6259 - my_protein!I6258 &lt; 100, A6258, A6258 + 1), A6258 + 1)</f>
        <v>4135</v>
      </c>
      <c r="B6259" s="10">
        <f>IF(my_protein!I6258 - my_protein!H6259 &gt; 0, my_protein!I6258 - my_protein!H6259, 0)</f>
        <v>0</v>
      </c>
      <c r="C6259">
        <f>IF(my_protein!B6259 = "with_protein", my_protein!S6259, "")</f>
        <v>110</v>
      </c>
      <c r="D6259" s="9"/>
    </row>
    <row r="6260">
      <c r="A6260" s="10">
        <f>IF(my_protein!J6259 = my_protein!J6260, IF(my_protein!H6260 - my_protein!I6259 &lt; 100, A6259, A6259 + 1), A6259 + 1)</f>
        <v>4135</v>
      </c>
      <c r="B6260" s="10">
        <f>IF(my_protein!I6259 - my_protein!H6260 &gt; 0, my_protein!I6259 - my_protein!H6260, 0)</f>
        <v>0</v>
      </c>
      <c r="C6260">
        <f>IF(my_protein!B6260 = "with_protein", my_protein!S6260, "")</f>
        <v>161</v>
      </c>
      <c r="D6260" s="9"/>
    </row>
    <row r="6261">
      <c r="A6261" s="10">
        <f>IF(my_protein!J6260 = my_protein!J6261, IF(my_protein!H6261 - my_protein!I6260 &lt; 100, A6260, A6260 + 1), A6260 + 1)</f>
        <v>4136</v>
      </c>
      <c r="B6261" s="10">
        <f>IF(my_protein!I6260 - my_protein!H6261 &gt; 0, my_protein!I6260 - my_protein!H6261, 0)</f>
        <v>0</v>
      </c>
      <c r="C6261">
        <f>IF(my_protein!B6261 = "with_protein", my_protein!S6261, "")</f>
        <v>123</v>
      </c>
      <c r="D6261" s="9"/>
    </row>
    <row r="6262">
      <c r="A6262" s="10">
        <f>IF(my_protein!J6261 = my_protein!J6262, IF(my_protein!H6262 - my_protein!I6261 &lt; 100, A6261, A6261 + 1), A6261 + 1)</f>
        <v>4136</v>
      </c>
      <c r="B6262" s="10">
        <f>IF(my_protein!I6261 - my_protein!H6262 &gt; 0, my_protein!I6261 - my_protein!H6262, 0)</f>
        <v>3</v>
      </c>
      <c r="C6262">
        <f>IF(my_protein!B6262 = "with_protein", my_protein!S6262, "")</f>
        <v>98</v>
      </c>
      <c r="D6262" s="9"/>
    </row>
    <row r="6263">
      <c r="A6263" s="10">
        <f>IF(my_protein!J6262 = my_protein!J6263, IF(my_protein!H6263 - my_protein!I6262 &lt; 100, A6262, A6262 + 1), A6262 + 1)</f>
        <v>4137</v>
      </c>
      <c r="B6263" s="10">
        <f>IF(my_protein!I6262 - my_protein!H6263 &gt; 0, my_protein!I6262 - my_protein!H6263, 0)</f>
        <v>0</v>
      </c>
      <c r="C6263">
        <f>IF(my_protein!B6263 = "with_protein", my_protein!S6263, "")</f>
        <v>290</v>
      </c>
      <c r="D6263" s="9"/>
    </row>
    <row r="6264">
      <c r="A6264" s="10">
        <f>IF(my_protein!J6263 = my_protein!J6264, IF(my_protein!H6264 - my_protein!I6263 &lt; 100, A6263, A6263 + 1), A6263 + 1)</f>
        <v>4137</v>
      </c>
      <c r="B6264" s="10">
        <f>IF(my_protein!I6263 - my_protein!H6264 &gt; 0, my_protein!I6263 - my_protein!H6264, 0)</f>
        <v>0</v>
      </c>
      <c r="C6264">
        <f>IF(my_protein!B6264 = "with_protein", my_protein!S6264, "")</f>
        <v>298</v>
      </c>
      <c r="D6264" s="9"/>
    </row>
    <row r="6265">
      <c r="A6265" s="10">
        <f>IF(my_protein!J6264 = my_protein!J6265, IF(my_protein!H6265 - my_protein!I6264 &lt; 100, A6264, A6264 + 1), A6264 + 1)</f>
        <v>4138</v>
      </c>
      <c r="B6265" s="10">
        <f>IF(my_protein!I6264 - my_protein!H6265 &gt; 0, my_protein!I6264 - my_protein!H6265, 0)</f>
        <v>0</v>
      </c>
      <c r="C6265">
        <f>IF(my_protein!B6265 = "with_protein", my_protein!S6265, "")</f>
        <v>393</v>
      </c>
      <c r="D6265" s="9"/>
    </row>
    <row r="6266">
      <c r="A6266" s="10">
        <f>IF(my_protein!J6265 = my_protein!J6266, IF(my_protein!H6266 - my_protein!I6265 &lt; 100, A6265, A6265 + 1), A6265 + 1)</f>
        <v>4139</v>
      </c>
      <c r="B6266" s="10">
        <f>IF(my_protein!I6265 - my_protein!H6266 &gt; 0, my_protein!I6265 - my_protein!H6266, 0)</f>
        <v>0</v>
      </c>
      <c r="C6266">
        <f>IF(my_protein!B6266 = "with_protein", my_protein!S6266, "")</f>
        <v>455</v>
      </c>
      <c r="D6266" s="9"/>
    </row>
    <row r="6267">
      <c r="A6267" s="10">
        <f>IF(my_protein!J6266 = my_protein!J6267, IF(my_protein!H6267 - my_protein!I6266 &lt; 100, A6266, A6266 + 1), A6266 + 1)</f>
        <v>4140</v>
      </c>
      <c r="B6267" s="10">
        <f>IF(my_protein!I6266 - my_protein!H6267 &gt; 0, my_protein!I6266 - my_protein!H6267, 0)</f>
        <v>0</v>
      </c>
      <c r="C6267">
        <f>IF(my_protein!B6267 = "with_protein", my_protein!S6267, "")</f>
        <v>403</v>
      </c>
      <c r="D6267" s="9"/>
    </row>
    <row r="6268">
      <c r="A6268" s="10">
        <f>IF(my_protein!J6267 = my_protein!J6268, IF(my_protein!H6268 - my_protein!I6267 &lt; 100, A6267, A6267 + 1), A6267 + 1)</f>
        <v>4140</v>
      </c>
      <c r="B6268" s="10">
        <f>IF(my_protein!I6267 - my_protein!H6268 &gt; 0, my_protein!I6267 - my_protein!H6268, 0)</f>
        <v>0</v>
      </c>
      <c r="C6268">
        <f>IF(my_protein!B6268 = "with_protein", my_protein!S6268, "")</f>
        <v>486</v>
      </c>
      <c r="D6268" s="9"/>
    </row>
    <row r="6269">
      <c r="A6269" s="10">
        <f>IF(my_protein!J6268 = my_protein!J6269, IF(my_protein!H6269 - my_protein!I6268 &lt; 100, A6268, A6268 + 1), A6268 + 1)</f>
        <v>4141</v>
      </c>
      <c r="B6269" s="10">
        <f>IF(my_protein!I6268 - my_protein!H6269 &gt; 0, my_protein!I6268 - my_protein!H6269, 0)</f>
        <v>0</v>
      </c>
      <c r="C6269">
        <f>IF(my_protein!B6269 = "with_protein", my_protein!S6269, "")</f>
        <v>263</v>
      </c>
      <c r="D6269" s="9"/>
    </row>
    <row r="6270">
      <c r="A6270" s="10">
        <f>IF(my_protein!J6269 = my_protein!J6270, IF(my_protein!H6270 - my_protein!I6269 &lt; 100, A6269, A6269 + 1), A6269 + 1)</f>
        <v>4142</v>
      </c>
      <c r="B6270" s="10">
        <f>IF(my_protein!I6269 - my_protein!H6270 &gt; 0, my_protein!I6269 - my_protein!H6270, 0)</f>
        <v>92</v>
      </c>
      <c r="C6270">
        <f>IF(my_protein!B6270 = "with_protein", my_protein!S6270, "")</f>
        <v>333</v>
      </c>
      <c r="D6270" s="9"/>
    </row>
    <row r="6271">
      <c r="A6271" s="10">
        <f>IF(my_protein!J6270 = my_protein!J6271, IF(my_protein!H6271 - my_protein!I6270 &lt; 100, A6270, A6270 + 1), A6270 + 1)</f>
        <v>4143</v>
      </c>
      <c r="B6271" s="10">
        <f>IF(my_protein!I6270 - my_protein!H6271 &gt; 0, my_protein!I6270 - my_protein!H6271, 0)</f>
        <v>0</v>
      </c>
      <c r="C6271">
        <f>IF(my_protein!B6271 = "with_protein", my_protein!S6271, "")</f>
        <v>425</v>
      </c>
      <c r="D6271" s="9"/>
    </row>
    <row r="6272">
      <c r="A6272" s="10">
        <f>IF(my_protein!J6271 = my_protein!J6272, IF(my_protein!H6272 - my_protein!I6271 &lt; 100, A6271, A6271 + 1), A6271 + 1)</f>
        <v>4144</v>
      </c>
      <c r="B6272" s="10">
        <f>IF(my_protein!I6271 - my_protein!H6272 &gt; 0, my_protein!I6271 - my_protein!H6272, 0)</f>
        <v>0</v>
      </c>
      <c r="C6272">
        <f>IF(my_protein!B6272 = "with_protein", my_protein!S6272, "")</f>
        <v>125</v>
      </c>
      <c r="D6272" s="9"/>
    </row>
    <row r="6273">
      <c r="A6273" s="10">
        <f>IF(my_protein!J6272 = my_protein!J6273, IF(my_protein!H6273 - my_protein!I6272 &lt; 100, A6272, A6272 + 1), A6272 + 1)</f>
        <v>4144</v>
      </c>
      <c r="B6273" s="10">
        <f>IF(my_protein!I6272 - my_protein!H6273 &gt; 0, my_protein!I6272 - my_protein!H6273, 0)</f>
        <v>10</v>
      </c>
      <c r="C6273">
        <f>IF(my_protein!B6273 = "with_protein", my_protein!S6273, "")</f>
        <v>165</v>
      </c>
      <c r="D6273" s="9"/>
    </row>
    <row r="6274">
      <c r="A6274" s="10">
        <f>IF(my_protein!J6273 = my_protein!J6274, IF(my_protein!H6274 - my_protein!I6273 &lt; 100, A6273, A6273 + 1), A6273 + 1)</f>
        <v>4145</v>
      </c>
      <c r="B6274" s="10">
        <f>IF(my_protein!I6273 - my_protein!H6274 &gt; 0, my_protein!I6273 - my_protein!H6274, 0)</f>
        <v>0</v>
      </c>
      <c r="C6274">
        <f>IF(my_protein!B6274 = "with_protein", my_protein!S6274, "")</f>
        <v>323</v>
      </c>
      <c r="D6274" s="9"/>
    </row>
    <row r="6275">
      <c r="A6275" s="10">
        <f>IF(my_protein!J6274 = my_protein!J6275, IF(my_protein!H6275 - my_protein!I6274 &lt; 100, A6274, A6274 + 1), A6274 + 1)</f>
        <v>4145</v>
      </c>
      <c r="B6275" s="10">
        <f>IF(my_protein!I6274 - my_protein!H6275 &gt; 0, my_protein!I6274 - my_protein!H6275, 0)</f>
        <v>0</v>
      </c>
      <c r="C6275">
        <f>IF(my_protein!B6275 = "with_protein", my_protein!S6275, "")</f>
        <v>101</v>
      </c>
      <c r="D6275" s="9"/>
    </row>
    <row r="6276">
      <c r="A6276" s="10">
        <f>IF(my_protein!J6275 = my_protein!J6276, IF(my_protein!H6276 - my_protein!I6275 &lt; 100, A6275, A6275 + 1), A6275 + 1)</f>
        <v>4145</v>
      </c>
      <c r="B6276" s="10">
        <f>IF(my_protein!I6275 - my_protein!H6276 &gt; 0, my_protein!I6275 - my_protein!H6276, 0)</f>
        <v>0</v>
      </c>
      <c r="C6276">
        <f>IF(my_protein!B6276 = "with_protein", my_protein!S6276, "")</f>
        <v>274</v>
      </c>
      <c r="D6276" s="9"/>
    </row>
    <row r="6277">
      <c r="A6277" s="10">
        <f>IF(my_protein!J6276 = my_protein!J6277, IF(my_protein!H6277 - my_protein!I6276 &lt; 100, A6276, A6276 + 1), A6276 + 1)</f>
        <v>4145</v>
      </c>
      <c r="B6277" s="10">
        <f>IF(my_protein!I6276 - my_protein!H6277 &gt; 0, my_protein!I6276 - my_protein!H6277, 0)</f>
        <v>3</v>
      </c>
      <c r="C6277">
        <f>IF(my_protein!B6277 = "with_protein", my_protein!S6277, "")</f>
        <v>147</v>
      </c>
      <c r="D6277" s="9"/>
    </row>
    <row r="6278">
      <c r="A6278" s="10">
        <f>IF(my_protein!J6277 = my_protein!J6278, IF(my_protein!H6278 - my_protein!I6277 &lt; 100, A6277, A6277 + 1), A6277 + 1)</f>
        <v>4145</v>
      </c>
      <c r="B6278" s="10">
        <f>IF(my_protein!I6277 - my_protein!H6278 &gt; 0, my_protein!I6277 - my_protein!H6278, 0)</f>
        <v>0</v>
      </c>
      <c r="C6278">
        <f>IF(my_protein!B6278 = "with_protein", my_protein!S6278, "")</f>
        <v>574</v>
      </c>
      <c r="D6278" s="9"/>
    </row>
    <row r="6279">
      <c r="A6279" s="10">
        <f>IF(my_protein!J6278 = my_protein!J6279, IF(my_protein!H6279 - my_protein!I6278 &lt; 100, A6278, A6278 + 1), A6278 + 1)</f>
        <v>4145</v>
      </c>
      <c r="B6279" s="10">
        <f>IF(my_protein!I6278 - my_protein!H6279 &gt; 0, my_protein!I6278 - my_protein!H6279, 0)</f>
        <v>0</v>
      </c>
      <c r="C6279">
        <f>IF(my_protein!B6279 = "with_protein", my_protein!S6279, "")</f>
        <v>246</v>
      </c>
      <c r="D6279" s="9"/>
    </row>
    <row r="6280">
      <c r="A6280" s="10">
        <f>IF(my_protein!J6279 = my_protein!J6280, IF(my_protein!H6280 - my_protein!I6279 &lt; 100, A6279, A6279 + 1), A6279 + 1)</f>
        <v>4145</v>
      </c>
      <c r="B6280" s="10">
        <f>IF(my_protein!I6279 - my_protein!H6280 &gt; 0, my_protein!I6279 - my_protein!H6280, 0)</f>
        <v>0</v>
      </c>
      <c r="C6280">
        <f>IF(my_protein!B6280 = "with_protein", my_protein!S6280, "")</f>
        <v>206</v>
      </c>
      <c r="D6280" s="9"/>
    </row>
    <row r="6281">
      <c r="A6281" s="10">
        <f>IF(my_protein!J6280 = my_protein!J6281, IF(my_protein!H6281 - my_protein!I6280 &lt; 100, A6280, A6280 + 1), A6280 + 1)</f>
        <v>4145</v>
      </c>
      <c r="B6281" s="10">
        <f>IF(my_protein!I6280 - my_protein!H6281 &gt; 0, my_protein!I6280 - my_protein!H6281, 0)</f>
        <v>0</v>
      </c>
      <c r="C6281">
        <f>IF(my_protein!B6281 = "with_protein", my_protein!S6281, "")</f>
        <v>321</v>
      </c>
      <c r="D6281" s="9"/>
    </row>
    <row r="6282">
      <c r="A6282" s="10">
        <f>IF(my_protein!J6281 = my_protein!J6282, IF(my_protein!H6282 - my_protein!I6281 &lt; 100, A6281, A6281 + 1), A6281 + 1)</f>
        <v>4145</v>
      </c>
      <c r="B6282" s="10">
        <f>IF(my_protein!I6281 - my_protein!H6282 &gt; 0, my_protein!I6281 - my_protein!H6282, 0)</f>
        <v>0</v>
      </c>
      <c r="C6282">
        <f>IF(my_protein!B6282 = "with_protein", my_protein!S6282, "")</f>
        <v>450</v>
      </c>
      <c r="D6282" s="9"/>
    </row>
    <row r="6283">
      <c r="A6283" s="10">
        <f>IF(my_protein!J6282 = my_protein!J6283, IF(my_protein!H6283 - my_protein!I6282 &lt; 100, A6282, A6282 + 1), A6282 + 1)</f>
        <v>4146</v>
      </c>
      <c r="B6283" s="10">
        <f>IF(my_protein!I6282 - my_protein!H6283 &gt; 0, my_protein!I6282 - my_protein!H6283, 0)</f>
        <v>0</v>
      </c>
      <c r="C6283">
        <f>IF(my_protein!B6283 = "with_protein", my_protein!S6283, "")</f>
        <v>90</v>
      </c>
      <c r="D6283" s="9"/>
    </row>
    <row r="6284">
      <c r="A6284" s="10">
        <f>IF(my_protein!J6283 = my_protein!J6284, IF(my_protein!H6284 - my_protein!I6283 &lt; 100, A6283, A6283 + 1), A6283 + 1)</f>
        <v>4147</v>
      </c>
      <c r="B6284" s="10">
        <f>IF(my_protein!I6283 - my_protein!H6284 &gt; 0, my_protein!I6283 - my_protein!H6284, 0)</f>
        <v>0</v>
      </c>
      <c r="C6284">
        <f>IF(my_protein!B6284 = "with_protein", my_protein!S6284, "")</f>
        <v>719</v>
      </c>
      <c r="D6284" s="9"/>
    </row>
    <row r="6285">
      <c r="A6285" s="10">
        <f>IF(my_protein!J6284 = my_protein!J6285, IF(my_protein!H6285 - my_protein!I6284 &lt; 100, A6284, A6284 + 1), A6284 + 1)</f>
        <v>4148</v>
      </c>
      <c r="B6285" s="10">
        <f>IF(my_protein!I6284 - my_protein!H6285 &gt; 0, my_protein!I6284 - my_protein!H6285, 0)</f>
        <v>0</v>
      </c>
      <c r="C6285">
        <f>IF(my_protein!B6285 = "with_protein", my_protein!S6285, "")</f>
        <v>528</v>
      </c>
      <c r="D6285" s="9"/>
    </row>
    <row r="6286">
      <c r="A6286" s="10">
        <f>IF(my_protein!J6285 = my_protein!J6286, IF(my_protein!H6286 - my_protein!I6285 &lt; 100, A6285, A6285 + 1), A6285 + 1)</f>
        <v>4149</v>
      </c>
      <c r="B6286" s="10">
        <f>IF(my_protein!I6285 - my_protein!H6286 &gt; 0, my_protein!I6285 - my_protein!H6286, 0)</f>
        <v>0</v>
      </c>
      <c r="C6286">
        <f>IF(my_protein!B6286 = "with_protein", my_protein!S6286, "")</f>
        <v>274</v>
      </c>
      <c r="D6286" s="9"/>
    </row>
    <row r="6287">
      <c r="A6287" s="10">
        <f>IF(my_protein!J6286 = my_protein!J6287, IF(my_protein!H6287 - my_protein!I6286 &lt; 100, A6286, A6286 + 1), A6286 + 1)</f>
        <v>4150</v>
      </c>
      <c r="B6287" s="10">
        <f>IF(my_protein!I6286 - my_protein!H6287 &gt; 0, my_protein!I6286 - my_protein!H6287, 0)</f>
        <v>0</v>
      </c>
      <c r="C6287">
        <f>IF(my_protein!B6287 = "with_protein", my_protein!S6287, "")</f>
        <v>332</v>
      </c>
      <c r="D6287" s="9"/>
    </row>
    <row r="6288">
      <c r="A6288" s="10">
        <f>IF(my_protein!J6287 = my_protein!J6288, IF(my_protein!H6288 - my_protein!I6287 &lt; 100, A6287, A6287 + 1), A6287 + 1)</f>
        <v>4150</v>
      </c>
      <c r="B6288" s="10">
        <f>IF(my_protein!I6287 - my_protein!H6288 &gt; 0, my_protein!I6287 - my_protein!H6288, 0)</f>
        <v>0</v>
      </c>
      <c r="C6288">
        <f>IF(my_protein!B6288 = "with_protein", my_protein!S6288, "")</f>
        <v>189</v>
      </c>
      <c r="D6288" s="9"/>
    </row>
    <row r="6289">
      <c r="A6289" s="10">
        <f>IF(my_protein!J6288 = my_protein!J6289, IF(my_protein!H6289 - my_protein!I6288 &lt; 100, A6288, A6288 + 1), A6288 + 1)</f>
        <v>4151</v>
      </c>
      <c r="B6289" s="10">
        <f>IF(my_protein!I6288 - my_protein!H6289 &gt; 0, my_protein!I6288 - my_protein!H6289, 0)</f>
        <v>0</v>
      </c>
      <c r="C6289">
        <f>IF(my_protein!B6289 = "with_protein", my_protein!S6289, "")</f>
        <v>261</v>
      </c>
      <c r="D6289" s="9"/>
    </row>
    <row r="6290">
      <c r="A6290" s="10">
        <f>IF(my_protein!J6289 = my_protein!J6290, IF(my_protein!H6290 - my_protein!I6289 &lt; 100, A6289, A6289 + 1), A6289 + 1)</f>
        <v>4152</v>
      </c>
      <c r="B6290" s="10">
        <f>IF(my_protein!I6289 - my_protein!H6290 &gt; 0, my_protein!I6289 - my_protein!H6290, 0)</f>
        <v>0</v>
      </c>
      <c r="C6290">
        <f>IF(my_protein!B6290 = "with_protein", my_protein!S6290, "")</f>
        <v>248</v>
      </c>
      <c r="D6290" s="9"/>
    </row>
    <row r="6291">
      <c r="A6291" s="10">
        <f>IF(my_protein!J6290 = my_protein!J6291, IF(my_protein!H6291 - my_protein!I6290 &lt; 100, A6290, A6290 + 1), A6290 + 1)</f>
        <v>4153</v>
      </c>
      <c r="B6291" s="10">
        <f>IF(my_protein!I6290 - my_protein!H6291 &gt; 0, my_protein!I6290 - my_protein!H6291, 0)</f>
        <v>0</v>
      </c>
      <c r="C6291">
        <f>IF(my_protein!B6291 = "with_protein", my_protein!S6291, "")</f>
        <v>297</v>
      </c>
      <c r="D6291" s="9"/>
    </row>
    <row r="6292">
      <c r="A6292" s="10">
        <f>IF(my_protein!J6291 = my_protein!J6292, IF(my_protein!H6292 - my_protein!I6291 &lt; 100, A6291, A6291 + 1), A6291 + 1)</f>
        <v>4153</v>
      </c>
      <c r="B6292" s="10">
        <f>IF(my_protein!I6291 - my_protein!H6292 &gt; 0, my_protein!I6291 - my_protein!H6292, 0)</f>
        <v>0</v>
      </c>
      <c r="C6292">
        <f>IF(my_protein!B6292 = "with_protein", my_protein!S6292, "")</f>
        <v>359</v>
      </c>
      <c r="D6292" s="9"/>
    </row>
    <row r="6293">
      <c r="A6293" s="10">
        <f>IF(my_protein!J6292 = my_protein!J6293, IF(my_protein!H6293 - my_protein!I6292 &lt; 100, A6292, A6292 + 1), A6292 + 1)</f>
        <v>4153</v>
      </c>
      <c r="B6293" s="10">
        <f>IF(my_protein!I6292 - my_protein!H6293 &gt; 0, my_protein!I6292 - my_protein!H6293, 0)</f>
        <v>0</v>
      </c>
      <c r="C6293">
        <f>IF(my_protein!B6293 = "with_protein", my_protein!S6293, "")</f>
        <v>290</v>
      </c>
      <c r="D6293" s="9"/>
    </row>
    <row r="6294">
      <c r="A6294" s="10">
        <f>IF(my_protein!J6293 = my_protein!J6294, IF(my_protein!H6294 - my_protein!I6293 &lt; 100, A6293, A6293 + 1), A6293 + 1)</f>
        <v>4153</v>
      </c>
      <c r="B6294" s="10">
        <f>IF(my_protein!I6293 - my_protein!H6294 &gt; 0, my_protein!I6293 - my_protein!H6294, 0)</f>
        <v>3</v>
      </c>
      <c r="C6294">
        <f>IF(my_protein!B6294 = "with_protein", my_protein!S6294, "")</f>
        <v>583</v>
      </c>
      <c r="D6294" s="9"/>
    </row>
    <row r="6295">
      <c r="A6295" s="10">
        <f>IF(my_protein!J6294 = my_protein!J6295, IF(my_protein!H6295 - my_protein!I6294 &lt; 100, A6294, A6294 + 1), A6294 + 1)</f>
        <v>4154</v>
      </c>
      <c r="B6295" s="10">
        <f>IF(my_protein!I6294 - my_protein!H6295 &gt; 0, my_protein!I6294 - my_protein!H6295, 0)</f>
        <v>0</v>
      </c>
      <c r="C6295">
        <f>IF(my_protein!B6295 = "with_protein", my_protein!S6295, "")</f>
        <v>209</v>
      </c>
      <c r="D6295" s="9"/>
    </row>
    <row r="6296">
      <c r="A6296" s="10">
        <f>IF(my_protein!J6295 = my_protein!J6296, IF(my_protein!H6296 - my_protein!I6295 &lt; 100, A6295, A6295 + 1), A6295 + 1)</f>
        <v>4155</v>
      </c>
      <c r="B6296" s="10">
        <f>IF(my_protein!I6295 - my_protein!H6296 &gt; 0, my_protein!I6295 - my_protein!H6296, 0)</f>
        <v>0</v>
      </c>
      <c r="C6296" t="str">
        <f>IF(my_protein!B6296 = "with_protein", my_protein!S6296, "")</f>
        <v/>
      </c>
      <c r="D6296" s="9"/>
    </row>
    <row r="6297">
      <c r="A6297" s="10">
        <f>IF(my_protein!J6296 = my_protein!J6297, IF(my_protein!H6297 - my_protein!I6296 &lt; 100, A6296, A6296 + 1), A6296 + 1)</f>
        <v>4156</v>
      </c>
      <c r="B6297" s="10">
        <f>IF(my_protein!I6296 - my_protein!H6297 &gt; 0, my_protein!I6296 - my_protein!H6297, 0)</f>
        <v>0</v>
      </c>
      <c r="C6297">
        <f>IF(my_protein!B6297 = "with_protein", my_protein!S6297, "")</f>
        <v>97</v>
      </c>
      <c r="D6297" s="9"/>
    </row>
    <row r="6298">
      <c r="A6298" s="10">
        <f>IF(my_protein!J6297 = my_protein!J6298, IF(my_protein!H6298 - my_protein!I6297 &lt; 100, A6297, A6297 + 1), A6297 + 1)</f>
        <v>4157</v>
      </c>
      <c r="B6298" s="10">
        <f>IF(my_protein!I6297 - my_protein!H6298 &gt; 0, my_protein!I6297 - my_protein!H6298, 0)</f>
        <v>0</v>
      </c>
      <c r="C6298">
        <f>IF(my_protein!B6298 = "with_protein", my_protein!S6298, "")</f>
        <v>70</v>
      </c>
      <c r="D6298" s="9"/>
    </row>
    <row r="6299">
      <c r="A6299" s="10">
        <f>IF(my_protein!J6298 = my_protein!J6299, IF(my_protein!H6299 - my_protein!I6298 &lt; 100, A6298, A6298 + 1), A6298 + 1)</f>
        <v>4157</v>
      </c>
      <c r="B6299" s="10">
        <f>IF(my_protein!I6298 - my_protein!H6299 &gt; 0, my_protein!I6298 - my_protein!H6299, 0)</f>
        <v>28</v>
      </c>
      <c r="C6299">
        <f>IF(my_protein!B6299 = "with_protein", my_protein!S6299, "")</f>
        <v>282</v>
      </c>
      <c r="D6299" s="9"/>
    </row>
    <row r="6300">
      <c r="A6300" s="10">
        <f>IF(my_protein!J6299 = my_protein!J6300, IF(my_protein!H6300 - my_protein!I6299 &lt; 100, A6299, A6299 + 1), A6299 + 1)</f>
        <v>4158</v>
      </c>
      <c r="B6300" s="10">
        <f>IF(my_protein!I6299 - my_protein!H6300 &gt; 0, my_protein!I6299 - my_protein!H6300, 0)</f>
        <v>0</v>
      </c>
      <c r="C6300">
        <f>IF(my_protein!B6300 = "with_protein", my_protein!S6300, "")</f>
        <v>213</v>
      </c>
      <c r="D6300" s="9"/>
    </row>
    <row r="6301">
      <c r="A6301" s="10">
        <f>IF(my_protein!J6300 = my_protein!J6301, IF(my_protein!H6301 - my_protein!I6300 &lt; 100, A6300, A6300 + 1), A6300 + 1)</f>
        <v>4158</v>
      </c>
      <c r="B6301" s="10">
        <f>IF(my_protein!I6300 - my_protein!H6301 &gt; 0, my_protein!I6300 - my_protein!H6301, 0)</f>
        <v>13</v>
      </c>
      <c r="C6301">
        <f>IF(my_protein!B6301 = "with_protein", my_protein!S6301, "")</f>
        <v>179</v>
      </c>
      <c r="D6301" s="9"/>
    </row>
    <row r="6302">
      <c r="A6302" s="10">
        <f>IF(my_protein!J6301 = my_protein!J6302, IF(my_protein!H6302 - my_protein!I6301 &lt; 100, A6301, A6301 + 1), A6301 + 1)</f>
        <v>4158</v>
      </c>
      <c r="B6302" s="10">
        <f>IF(my_protein!I6301 - my_protein!H6302 &gt; 0, my_protein!I6301 - my_protein!H6302, 0)</f>
        <v>0</v>
      </c>
      <c r="C6302">
        <f>IF(my_protein!B6302 = "with_protein", my_protein!S6302, "")</f>
        <v>354</v>
      </c>
      <c r="D6302" s="9"/>
    </row>
    <row r="6303">
      <c r="A6303" s="10">
        <f>IF(my_protein!J6302 = my_protein!J6303, IF(my_protein!H6303 - my_protein!I6302 &lt; 100, A6302, A6302 + 1), A6302 + 1)</f>
        <v>4159</v>
      </c>
      <c r="B6303" s="10">
        <f>IF(my_protein!I6302 - my_protein!H6303 &gt; 0, my_protein!I6302 - my_protein!H6303, 0)</f>
        <v>0</v>
      </c>
      <c r="C6303">
        <f>IF(my_protein!B6303 = "with_protein", my_protein!S6303, "")</f>
        <v>904</v>
      </c>
      <c r="D6303" s="9"/>
    </row>
    <row r="6304">
      <c r="A6304" s="10">
        <f>IF(my_protein!J6303 = my_protein!J6304, IF(my_protein!H6304 - my_protein!I6303 &lt; 100, A6303, A6303 + 1), A6303 + 1)</f>
        <v>4159</v>
      </c>
      <c r="B6304" s="10">
        <f>IF(my_protein!I6303 - my_protein!H6304 &gt; 0, my_protein!I6303 - my_protein!H6304, 0)</f>
        <v>0</v>
      </c>
      <c r="C6304">
        <f>IF(my_protein!B6304 = "with_protein", my_protein!S6304, "")</f>
        <v>282</v>
      </c>
      <c r="D6304" s="9"/>
    </row>
    <row r="6305">
      <c r="A6305" s="10">
        <f>IF(my_protein!J6304 = my_protein!J6305, IF(my_protein!H6305 - my_protein!I6304 &lt; 100, A6304, A6304 + 1), A6304 + 1)</f>
        <v>4160</v>
      </c>
      <c r="B6305" s="10">
        <f>IF(my_protein!I6304 - my_protein!H6305 &gt; 0, my_protein!I6304 - my_protein!H6305, 0)</f>
        <v>0</v>
      </c>
      <c r="C6305">
        <f>IF(my_protein!B6305 = "with_protein", my_protein!S6305, "")</f>
        <v>435</v>
      </c>
      <c r="D6305" s="9"/>
    </row>
    <row r="6306">
      <c r="A6306" s="10">
        <f>IF(my_protein!J6305 = my_protein!J6306, IF(my_protein!H6306 - my_protein!I6305 &lt; 100, A6305, A6305 + 1), A6305 + 1)</f>
        <v>4161</v>
      </c>
      <c r="B6306" s="10">
        <f>IF(my_protein!I6305 - my_protein!H6306 &gt; 0, my_protein!I6305 - my_protein!H6306, 0)</f>
        <v>0</v>
      </c>
      <c r="C6306">
        <f>IF(my_protein!B6306 = "with_protein", my_protein!S6306, "")</f>
        <v>366</v>
      </c>
      <c r="D6306" s="9"/>
    </row>
    <row r="6307">
      <c r="A6307" s="10">
        <f>IF(my_protein!J6306 = my_protein!J6307, IF(my_protein!H6307 - my_protein!I6306 &lt; 100, A6306, A6306 + 1), A6306 + 1)</f>
        <v>4162</v>
      </c>
      <c r="B6307" s="10">
        <f>IF(my_protein!I6306 - my_protein!H6307 &gt; 0, my_protein!I6306 - my_protein!H6307, 0)</f>
        <v>0</v>
      </c>
      <c r="C6307">
        <f>IF(my_protein!B6307 = "with_protein", my_protein!S6307, "")</f>
        <v>86</v>
      </c>
      <c r="D6307" s="9"/>
    </row>
    <row r="6308">
      <c r="A6308" s="10">
        <f>IF(my_protein!J6307 = my_protein!J6308, IF(my_protein!H6308 - my_protein!I6307 &lt; 100, A6307, A6307 + 1), A6307 + 1)</f>
        <v>4162</v>
      </c>
      <c r="B6308" s="10">
        <f>IF(my_protein!I6307 - my_protein!H6308 &gt; 0, my_protein!I6307 - my_protein!H6308, 0)</f>
        <v>0</v>
      </c>
      <c r="C6308">
        <f>IF(my_protein!B6308 = "with_protein", my_protein!S6308, "")</f>
        <v>91</v>
      </c>
      <c r="D6308" s="9"/>
    </row>
    <row r="6309">
      <c r="A6309" s="10">
        <f>IF(my_protein!J6308 = my_protein!J6309, IF(my_protein!H6309 - my_protein!I6308 &lt; 100, A6308, A6308 + 1), A6308 + 1)</f>
        <v>4163</v>
      </c>
      <c r="B6309" s="10">
        <f>IF(my_protein!I6308 - my_protein!H6309 &gt; 0, my_protein!I6308 - my_protein!H6309, 0)</f>
        <v>0</v>
      </c>
      <c r="C6309">
        <f>IF(my_protein!B6309 = "with_protein", my_protein!S6309, "")</f>
        <v>378</v>
      </c>
      <c r="D6309" s="9"/>
    </row>
    <row r="6310">
      <c r="A6310" s="10">
        <f>IF(my_protein!J6309 = my_protein!J6310, IF(my_protein!H6310 - my_protein!I6309 &lt; 100, A6309, A6309 + 1), A6309 + 1)</f>
        <v>4163</v>
      </c>
      <c r="B6310" s="10">
        <f>IF(my_protein!I6309 - my_protein!H6310 &gt; 0, my_protein!I6309 - my_protein!H6310, 0)</f>
        <v>0</v>
      </c>
      <c r="C6310">
        <f>IF(my_protein!B6310 = "with_protein", my_protein!S6310, "")</f>
        <v>487</v>
      </c>
      <c r="D6310" s="9"/>
    </row>
    <row r="6311">
      <c r="A6311" s="10">
        <f>IF(my_protein!J6310 = my_protein!J6311, IF(my_protein!H6311 - my_protein!I6310 &lt; 100, A6310, A6310 + 1), A6310 + 1)</f>
        <v>4164</v>
      </c>
      <c r="B6311" s="10">
        <f>IF(my_protein!I6310 - my_protein!H6311 &gt; 0, my_protein!I6310 - my_protein!H6311, 0)</f>
        <v>0</v>
      </c>
      <c r="C6311">
        <f>IF(my_protein!B6311 = "with_protein", my_protein!S6311, "")</f>
        <v>781</v>
      </c>
      <c r="D6311" s="9"/>
    </row>
    <row r="6312">
      <c r="A6312" s="10">
        <f>IF(my_protein!J6311 = my_protein!J6312, IF(my_protein!H6312 - my_protein!I6311 &lt; 100, A6311, A6311 + 1), A6311 + 1)</f>
        <v>4164</v>
      </c>
      <c r="B6312" s="10">
        <f>IF(my_protein!I6311 - my_protein!H6312 &gt; 0, my_protein!I6311 - my_protein!H6312, 0)</f>
        <v>0</v>
      </c>
      <c r="C6312">
        <f>IF(my_protein!B6312 = "with_protein", my_protein!S6312, "")</f>
        <v>161</v>
      </c>
      <c r="D6312" s="9"/>
    </row>
    <row r="6313">
      <c r="A6313" s="10">
        <f>IF(my_protein!J6312 = my_protein!J6313, IF(my_protein!H6313 - my_protein!I6312 &lt; 100, A6312, A6312 + 1), A6312 + 1)</f>
        <v>4164</v>
      </c>
      <c r="B6313" s="10">
        <f>IF(my_protein!I6312 - my_protein!H6313 &gt; 0, my_protein!I6312 - my_protein!H6313, 0)</f>
        <v>3</v>
      </c>
      <c r="C6313">
        <f>IF(my_protein!B6313 = "with_protein", my_protein!S6313, "")</f>
        <v>295</v>
      </c>
      <c r="D6313" s="9"/>
    </row>
    <row r="6314">
      <c r="A6314" s="10">
        <f>IF(my_protein!J6313 = my_protein!J6314, IF(my_protein!H6314 - my_protein!I6313 &lt; 100, A6313, A6313 + 1), A6313 + 1)</f>
        <v>4165</v>
      </c>
      <c r="B6314" s="10">
        <f>IF(my_protein!I6313 - my_protein!H6314 &gt; 0, my_protein!I6313 - my_protein!H6314, 0)</f>
        <v>0</v>
      </c>
      <c r="C6314">
        <f>IF(my_protein!B6314 = "with_protein", my_protein!S6314, "")</f>
        <v>536</v>
      </c>
      <c r="D6314" s="9"/>
    </row>
    <row r="6315">
      <c r="A6315" s="10">
        <f>IF(my_protein!J6314 = my_protein!J6315, IF(my_protein!H6315 - my_protein!I6314 &lt; 100, A6314, A6314 + 1), A6314 + 1)</f>
        <v>4166</v>
      </c>
      <c r="B6315" s="10">
        <f>IF(my_protein!I6314 - my_protein!H6315 &gt; 0, my_protein!I6314 - my_protein!H6315, 0)</f>
        <v>0</v>
      </c>
      <c r="C6315">
        <f>IF(my_protein!B6315 = "with_protein", my_protein!S6315, "")</f>
        <v>384</v>
      </c>
      <c r="D6315" s="9"/>
    </row>
    <row r="6316">
      <c r="A6316" s="10">
        <f>IF(my_protein!J6315 = my_protein!J6316, IF(my_protein!H6316 - my_protein!I6315 &lt; 100, A6315, A6315 + 1), A6315 + 1)</f>
        <v>4167</v>
      </c>
      <c r="B6316" s="10">
        <f>IF(my_protein!I6315 - my_protein!H6316 &gt; 0, my_protein!I6315 - my_protein!H6316, 0)</f>
        <v>0</v>
      </c>
      <c r="C6316">
        <f>IF(my_protein!B6316 = "with_protein", my_protein!S6316, "")</f>
        <v>355</v>
      </c>
      <c r="D6316" s="9"/>
    </row>
    <row r="6317">
      <c r="A6317" s="10">
        <f>IF(my_protein!J6316 = my_protein!J6317, IF(my_protein!H6317 - my_protein!I6316 &lt; 100, A6316, A6316 + 1), A6316 + 1)</f>
        <v>4168</v>
      </c>
      <c r="B6317" s="10">
        <f>IF(my_protein!I6316 - my_protein!H6317 &gt; 0, my_protein!I6316 - my_protein!H6317, 0)</f>
        <v>0</v>
      </c>
      <c r="C6317">
        <f>IF(my_protein!B6317 = "with_protein", my_protein!S6317, "")</f>
        <v>411</v>
      </c>
      <c r="D6317" s="9"/>
    </row>
    <row r="6318">
      <c r="A6318" s="10">
        <f>IF(my_protein!J6317 = my_protein!J6318, IF(my_protein!H6318 - my_protein!I6317 &lt; 100, A6317, A6317 + 1), A6317 + 1)</f>
        <v>4169</v>
      </c>
      <c r="B6318" s="10">
        <f>IF(my_protein!I6317 - my_protein!H6318 &gt; 0, my_protein!I6317 - my_protein!H6318, 0)</f>
        <v>0</v>
      </c>
      <c r="C6318">
        <f>IF(my_protein!B6318 = "with_protein", my_protein!S6318, "")</f>
        <v>598</v>
      </c>
      <c r="D6318" s="9"/>
    </row>
    <row r="6319">
      <c r="A6319" s="10">
        <f>IF(my_protein!J6318 = my_protein!J6319, IF(my_protein!H6319 - my_protein!I6318 &lt; 100, A6318, A6318 + 1), A6318 + 1)</f>
        <v>4169</v>
      </c>
      <c r="B6319" s="10">
        <f>IF(my_protein!I6318 - my_protein!H6319 &gt; 0, my_protein!I6318 - my_protein!H6319, 0)</f>
        <v>0</v>
      </c>
      <c r="C6319">
        <f>IF(my_protein!B6319 = "with_protein", my_protein!S6319, "")</f>
        <v>293</v>
      </c>
      <c r="D6319" s="9"/>
    </row>
    <row r="6320">
      <c r="A6320" s="10">
        <f>IF(my_protein!J6319 = my_protein!J6320, IF(my_protein!H6320 - my_protein!I6319 &lt; 100, A6319, A6319 + 1), A6319 + 1)</f>
        <v>4170</v>
      </c>
      <c r="B6320" s="10">
        <f>IF(my_protein!I6319 - my_protein!H6320 &gt; 0, my_protein!I6319 - my_protein!H6320, 0)</f>
        <v>0</v>
      </c>
      <c r="C6320">
        <f>IF(my_protein!B6320 = "with_protein", my_protein!S6320, "")</f>
        <v>175</v>
      </c>
      <c r="D6320" s="9"/>
    </row>
    <row r="6321">
      <c r="A6321" s="10">
        <f>IF(my_protein!J6320 = my_protein!J6321, IF(my_protein!H6321 - my_protein!I6320 &lt; 100, A6320, A6320 + 1), A6320 + 1)</f>
        <v>4170</v>
      </c>
      <c r="B6321" s="10">
        <f>IF(my_protein!I6320 - my_protein!H6321 &gt; 0, my_protein!I6320 - my_protein!H6321, 0)</f>
        <v>3</v>
      </c>
      <c r="C6321">
        <f>IF(my_protein!B6321 = "with_protein", my_protein!S6321, "")</f>
        <v>228</v>
      </c>
      <c r="D6321" s="9"/>
    </row>
    <row r="6322">
      <c r="A6322" s="10">
        <f>IF(my_protein!J6321 = my_protein!J6322, IF(my_protein!H6322 - my_protein!I6321 &lt; 100, A6321, A6321 + 1), A6321 + 1)</f>
        <v>4170</v>
      </c>
      <c r="B6322" s="10">
        <f>IF(my_protein!I6321 - my_protein!H6322 &gt; 0, my_protein!I6321 - my_protein!H6322, 0)</f>
        <v>3</v>
      </c>
      <c r="C6322">
        <f>IF(my_protein!B6322 = "with_protein", my_protein!S6322, "")</f>
        <v>767</v>
      </c>
      <c r="D6322" s="9"/>
    </row>
    <row r="6323">
      <c r="A6323" s="10">
        <f>IF(my_protein!J6322 = my_protein!J6323, IF(my_protein!H6323 - my_protein!I6322 &lt; 100, A6322, A6322 + 1), A6322 + 1)</f>
        <v>4171</v>
      </c>
      <c r="B6323" s="10">
        <f>IF(my_protein!I6322 - my_protein!H6323 &gt; 0, my_protein!I6322 - my_protein!H6323, 0)</f>
        <v>0</v>
      </c>
      <c r="C6323">
        <f>IF(my_protein!B6323 = "with_protein", my_protein!S6323, "")</f>
        <v>195</v>
      </c>
      <c r="D6323" s="9"/>
    </row>
    <row r="6324">
      <c r="A6324" s="10">
        <f>IF(my_protein!J6323 = my_protein!J6324, IF(my_protein!H6324 - my_protein!I6323 &lt; 100, A6323, A6323 + 1), A6323 + 1)</f>
        <v>4172</v>
      </c>
      <c r="B6324" s="10">
        <f>IF(my_protein!I6323 - my_protein!H6324 &gt; 0, my_protein!I6323 - my_protein!H6324, 0)</f>
        <v>0</v>
      </c>
      <c r="C6324">
        <f>IF(my_protein!B6324 = "with_protein", my_protein!S6324, "")</f>
        <v>248</v>
      </c>
      <c r="D6324" s="9"/>
    </row>
    <row r="6325">
      <c r="A6325" s="10">
        <f>IF(my_protein!J6324 = my_protein!J6325, IF(my_protein!H6325 - my_protein!I6324 &lt; 100, A6324, A6324 + 1), A6324 + 1)</f>
        <v>4172</v>
      </c>
      <c r="B6325" s="10">
        <f>IF(my_protein!I6324 - my_protein!H6325 &gt; 0, my_protein!I6324 - my_protein!H6325, 0)</f>
        <v>3</v>
      </c>
      <c r="C6325" t="str">
        <f>IF(my_protein!B6325 = "with_protein", my_protein!S6325, "")</f>
        <v/>
      </c>
      <c r="D6325" s="9"/>
    </row>
    <row r="6326">
      <c r="A6326" s="10">
        <f>IF(my_protein!J6325 = my_protein!J6326, IF(my_protein!H6326 - my_protein!I6325 &lt; 100, A6325, A6325 + 1), A6325 + 1)</f>
        <v>4173</v>
      </c>
      <c r="B6326" s="10">
        <f>IF(my_protein!I6325 - my_protein!H6326 &gt; 0, my_protein!I6325 - my_protein!H6326, 0)</f>
        <v>0</v>
      </c>
      <c r="C6326">
        <f>IF(my_protein!B6326 = "with_protein", my_protein!S6326, "")</f>
        <v>433</v>
      </c>
      <c r="D6326" s="9"/>
    </row>
    <row r="6327">
      <c r="A6327" s="10">
        <f>IF(my_protein!J6326 = my_protein!J6327, IF(my_protein!H6327 - my_protein!I6326 &lt; 100, A6326, A6326 + 1), A6326 + 1)</f>
        <v>4174</v>
      </c>
      <c r="B6327" s="10">
        <f>IF(my_protein!I6326 - my_protein!H6327 &gt; 0, my_protein!I6326 - my_protein!H6327, 0)</f>
        <v>10</v>
      </c>
      <c r="C6327">
        <f>IF(my_protein!B6327 = "with_protein", my_protein!S6327, "")</f>
        <v>71</v>
      </c>
      <c r="D6327" s="9"/>
    </row>
    <row r="6328">
      <c r="A6328" s="10">
        <f>IF(my_protein!J6327 = my_protein!J6328, IF(my_protein!H6328 - my_protein!I6327 &lt; 100, A6327, A6327 + 1), A6327 + 1)</f>
        <v>4175</v>
      </c>
      <c r="B6328" s="10">
        <f>IF(my_protein!I6327 - my_protein!H6328 &gt; 0, my_protein!I6327 - my_protein!H6328, 0)</f>
        <v>0</v>
      </c>
      <c r="C6328">
        <f>IF(my_protein!B6328 = "with_protein", my_protein!S6328, "")</f>
        <v>63</v>
      </c>
      <c r="D6328" s="9"/>
    </row>
    <row r="6329">
      <c r="A6329" s="10">
        <f>IF(my_protein!J6328 = my_protein!J6329, IF(my_protein!H6329 - my_protein!I6328 &lt; 100, A6328, A6328 + 1), A6328 + 1)</f>
        <v>4176</v>
      </c>
      <c r="B6329" s="10">
        <f>IF(my_protein!I6328 - my_protein!H6329 &gt; 0, my_protein!I6328 - my_protein!H6329, 0)</f>
        <v>0</v>
      </c>
      <c r="C6329">
        <f>IF(my_protein!B6329 = "with_protein", my_protein!S6329, "")</f>
        <v>547</v>
      </c>
      <c r="D6329" s="9"/>
    </row>
    <row r="6330">
      <c r="A6330" s="10">
        <f>IF(my_protein!J6329 = my_protein!J6330, IF(my_protein!H6330 - my_protein!I6329 &lt; 100, A6329, A6329 + 1), A6329 + 1)</f>
        <v>4176</v>
      </c>
      <c r="B6330" s="10">
        <f>IF(my_protein!I6329 - my_protein!H6330 &gt; 0, my_protein!I6329 - my_protein!H6330, 0)</f>
        <v>0</v>
      </c>
      <c r="C6330">
        <f>IF(my_protein!B6330 = "with_protein", my_protein!S6330, "")</f>
        <v>212</v>
      </c>
      <c r="D6330" s="9"/>
    </row>
    <row r="6331">
      <c r="A6331" s="10">
        <f>IF(my_protein!J6330 = my_protein!J6331, IF(my_protein!H6331 - my_protein!I6330 &lt; 100, A6330, A6330 + 1), A6330 + 1)</f>
        <v>4176</v>
      </c>
      <c r="B6331" s="10">
        <f>IF(my_protein!I6330 - my_protein!H6331 &gt; 0, my_protein!I6330 - my_protein!H6331, 0)</f>
        <v>0</v>
      </c>
      <c r="C6331">
        <f>IF(my_protein!B6331 = "with_protein", my_protein!S6331, "")</f>
        <v>309</v>
      </c>
      <c r="D6331" s="9"/>
    </row>
    <row r="6332">
      <c r="A6332" s="10">
        <f>IF(my_protein!J6331 = my_protein!J6332, IF(my_protein!H6332 - my_protein!I6331 &lt; 100, A6331, A6331 + 1), A6331 + 1)</f>
        <v>4177</v>
      </c>
      <c r="B6332" s="10">
        <f>IF(my_protein!I6331 - my_protein!H6332 &gt; 0, my_protein!I6331 - my_protein!H6332, 0)</f>
        <v>0</v>
      </c>
      <c r="C6332">
        <f>IF(my_protein!B6332 = "with_protein", my_protein!S6332, "")</f>
        <v>471</v>
      </c>
      <c r="D6332" s="9"/>
    </row>
    <row r="6333">
      <c r="A6333" s="10">
        <f>IF(my_protein!J6332 = my_protein!J6333, IF(my_protein!H6333 - my_protein!I6332 &lt; 100, A6332, A6332 + 1), A6332 + 1)</f>
        <v>4177</v>
      </c>
      <c r="B6333" s="10">
        <f>IF(my_protein!I6332 - my_protein!H6333 &gt; 0, my_protein!I6332 - my_protein!H6333, 0)</f>
        <v>3</v>
      </c>
      <c r="C6333">
        <f>IF(my_protein!B6333 = "with_protein", my_protein!S6333, "")</f>
        <v>911</v>
      </c>
      <c r="D6333" s="9"/>
    </row>
    <row r="6334">
      <c r="A6334" s="10">
        <f>IF(my_protein!J6333 = my_protein!J6334, IF(my_protein!H6334 - my_protein!I6333 &lt; 100, A6333, A6333 + 1), A6333 + 1)</f>
        <v>4177</v>
      </c>
      <c r="B6334" s="10">
        <f>IF(my_protein!I6333 - my_protein!H6334 &gt; 0, my_protein!I6333 - my_protein!H6334, 0)</f>
        <v>0</v>
      </c>
      <c r="C6334">
        <f>IF(my_protein!B6334 = "with_protein", my_protein!S6334, "")</f>
        <v>857</v>
      </c>
      <c r="D6334" s="9"/>
    </row>
    <row r="6335">
      <c r="A6335" s="10">
        <f>IF(my_protein!J6334 = my_protein!J6335, IF(my_protein!H6335 - my_protein!I6334 &lt; 100, A6334, A6334 + 1), A6334 + 1)</f>
        <v>4178</v>
      </c>
      <c r="B6335" s="10">
        <f>IF(my_protein!I6334 - my_protein!H6335 &gt; 0, my_protein!I6334 - my_protein!H6335, 0)</f>
        <v>0</v>
      </c>
      <c r="C6335">
        <f>IF(my_protein!B6335 = "with_protein", my_protein!S6335, "")</f>
        <v>426</v>
      </c>
      <c r="D6335" s="9"/>
    </row>
    <row r="6336">
      <c r="A6336" s="10">
        <f>IF(my_protein!J6335 = my_protein!J6336, IF(my_protein!H6336 - my_protein!I6335 &lt; 100, A6335, A6335 + 1), A6335 + 1)</f>
        <v>4179</v>
      </c>
      <c r="B6336" s="10">
        <f>IF(my_protein!I6335 - my_protein!H6336 &gt; 0, my_protein!I6335 - my_protein!H6336, 0)</f>
        <v>0</v>
      </c>
      <c r="C6336">
        <f>IF(my_protein!B6336 = "with_protein", my_protein!S6336, "")</f>
        <v>153</v>
      </c>
      <c r="D6336" s="9"/>
    </row>
    <row r="6337">
      <c r="A6337" s="10">
        <f>IF(my_protein!J6336 = my_protein!J6337, IF(my_protein!H6337 - my_protein!I6336 &lt; 100, A6336, A6336 + 1), A6336 + 1)</f>
        <v>4180</v>
      </c>
      <c r="B6337" s="10">
        <f>IF(my_protein!I6336 - my_protein!H6337 &gt; 0, my_protein!I6336 - my_protein!H6337, 0)</f>
        <v>0</v>
      </c>
      <c r="C6337">
        <f>IF(my_protein!B6337 = "with_protein", my_protein!S6337, "")</f>
        <v>152</v>
      </c>
      <c r="D6337" s="9"/>
    </row>
    <row r="6338">
      <c r="A6338" s="10">
        <f>IF(my_protein!J6337 = my_protein!J6338, IF(my_protein!H6338 - my_protein!I6337 &lt; 100, A6337, A6337 + 1), A6337 + 1)</f>
        <v>4181</v>
      </c>
      <c r="B6338" s="10">
        <f>IF(my_protein!I6337 - my_protein!H6338 &gt; 0, my_protein!I6337 - my_protein!H6338, 0)</f>
        <v>0</v>
      </c>
      <c r="C6338">
        <f>IF(my_protein!B6338 = "with_protein", my_protein!S6338, "")</f>
        <v>278</v>
      </c>
      <c r="D6338" s="9"/>
    </row>
    <row r="6339">
      <c r="A6339" s="10">
        <f>IF(my_protein!J6338 = my_protein!J6339, IF(my_protein!H6339 - my_protein!I6338 &lt; 100, A6338, A6338 + 1), A6338 + 1)</f>
        <v>4182</v>
      </c>
      <c r="B6339" s="10">
        <f>IF(my_protein!I6338 - my_protein!H6339 &gt; 0, my_protein!I6338 - my_protein!H6339, 0)</f>
        <v>0</v>
      </c>
      <c r="C6339">
        <f>IF(my_protein!B6339 = "with_protein", my_protein!S6339, "")</f>
        <v>206</v>
      </c>
      <c r="D6339" s="9"/>
    </row>
    <row r="6340">
      <c r="A6340" s="10">
        <f>IF(my_protein!J6339 = my_protein!J6340, IF(my_protein!H6340 - my_protein!I6339 &lt; 100, A6339, A6339 + 1), A6339 + 1)</f>
        <v>4182</v>
      </c>
      <c r="B6340" s="10">
        <f>IF(my_protein!I6339 - my_protein!H6340 &gt; 0, my_protein!I6339 - my_protein!H6340, 0)</f>
        <v>0</v>
      </c>
      <c r="C6340">
        <f>IF(my_protein!B6340 = "with_protein", my_protein!S6340, "")</f>
        <v>300</v>
      </c>
      <c r="D6340" s="9"/>
    </row>
    <row r="6341">
      <c r="A6341" s="10">
        <f>IF(my_protein!J6340 = my_protein!J6341, IF(my_protein!H6341 - my_protein!I6340 &lt; 100, A6340, A6340 + 1), A6340 + 1)</f>
        <v>4182</v>
      </c>
      <c r="B6341" s="10">
        <f>IF(my_protein!I6340 - my_protein!H6341 &gt; 0, my_protein!I6340 - my_protein!H6341, 0)</f>
        <v>0</v>
      </c>
      <c r="C6341">
        <f>IF(my_protein!B6341 = "with_protein", my_protein!S6341, "")</f>
        <v>212</v>
      </c>
      <c r="D6341" s="9"/>
    </row>
    <row r="6342">
      <c r="A6342" s="10">
        <f>IF(my_protein!J6341 = my_protein!J6342, IF(my_protein!H6342 - my_protein!I6341 &lt; 100, A6341, A6341 + 1), A6341 + 1)</f>
        <v>4182</v>
      </c>
      <c r="B6342" s="10">
        <f>IF(my_protein!I6341 - my_protein!H6342 &gt; 0, my_protein!I6341 - my_protein!H6342, 0)</f>
        <v>0</v>
      </c>
      <c r="C6342" t="str">
        <f>IF(my_protein!B6342 = "with_protein", my_protein!S6342, "")</f>
        <v/>
      </c>
      <c r="D6342" s="9"/>
    </row>
    <row r="6343">
      <c r="A6343" s="10">
        <f>IF(my_protein!J6342 = my_protein!J6343, IF(my_protein!H6343 - my_protein!I6342 &lt; 100, A6342, A6342 + 1), A6342 + 1)</f>
        <v>4183</v>
      </c>
      <c r="B6343" s="10">
        <f>IF(my_protein!I6342 - my_protein!H6343 &gt; 0, my_protein!I6342 - my_protein!H6343, 0)</f>
        <v>0</v>
      </c>
      <c r="C6343">
        <f>IF(my_protein!B6343 = "with_protein", my_protein!S6343, "")</f>
        <v>537</v>
      </c>
      <c r="D6343" s="9"/>
    </row>
    <row r="6344">
      <c r="A6344" s="10">
        <f>IF(my_protein!J6343 = my_protein!J6344, IF(my_protein!H6344 - my_protein!I6343 &lt; 100, A6343, A6343 + 1), A6343 + 1)</f>
        <v>4183</v>
      </c>
      <c r="B6344" s="10">
        <f>IF(my_protein!I6343 - my_protein!H6344 &gt; 0, my_protein!I6343 - my_protein!H6344, 0)</f>
        <v>0</v>
      </c>
      <c r="C6344">
        <f>IF(my_protein!B6344 = "with_protein", my_protein!S6344, "")</f>
        <v>323</v>
      </c>
      <c r="D6344" s="9"/>
    </row>
    <row r="6345">
      <c r="A6345" s="10">
        <f>IF(my_protein!J6344 = my_protein!J6345, IF(my_protein!H6345 - my_protein!I6344 &lt; 100, A6344, A6344 + 1), A6344 + 1)</f>
        <v>4183</v>
      </c>
      <c r="B6345" s="10">
        <f>IF(my_protein!I6344 - my_protein!H6345 &gt; 0, my_protein!I6344 - my_protein!H6345, 0)</f>
        <v>3</v>
      </c>
      <c r="C6345">
        <f>IF(my_protein!B6345 = "with_protein", my_protein!S6345, "")</f>
        <v>295</v>
      </c>
      <c r="D6345" s="9"/>
    </row>
    <row r="6346">
      <c r="A6346" s="10">
        <f>IF(my_protein!J6345 = my_protein!J6346, IF(my_protein!H6346 - my_protein!I6345 &lt; 100, A6345, A6345 + 1), A6345 + 1)</f>
        <v>4184</v>
      </c>
      <c r="B6346" s="10">
        <f>IF(my_protein!I6345 - my_protein!H6346 &gt; 0, my_protein!I6345 - my_protein!H6346, 0)</f>
        <v>0</v>
      </c>
      <c r="C6346">
        <f>IF(my_protein!B6346 = "with_protein", my_protein!S6346, "")</f>
        <v>84</v>
      </c>
      <c r="D6346" s="9"/>
    </row>
    <row r="6347">
      <c r="A6347" s="10">
        <f>IF(my_protein!J6346 = my_protein!J6347, IF(my_protein!H6347 - my_protein!I6346 &lt; 100, A6346, A6346 + 1), A6346 + 1)</f>
        <v>4185</v>
      </c>
      <c r="B6347" s="10">
        <f>IF(my_protein!I6346 - my_protein!H6347 &gt; 0, my_protein!I6346 - my_protein!H6347, 0)</f>
        <v>0</v>
      </c>
      <c r="C6347">
        <f>IF(my_protein!B6347 = "with_protein", my_protein!S6347, "")</f>
        <v>120</v>
      </c>
      <c r="D6347" s="9"/>
    </row>
    <row r="6348">
      <c r="A6348" s="10">
        <f>IF(my_protein!J6347 = my_protein!J6348, IF(my_protein!H6348 - my_protein!I6347 &lt; 100, A6347, A6347 + 1), A6347 + 1)</f>
        <v>4185</v>
      </c>
      <c r="B6348" s="10">
        <f>IF(my_protein!I6347 - my_protein!H6348 &gt; 0, my_protein!I6347 - my_protein!H6348, 0)</f>
        <v>0</v>
      </c>
      <c r="C6348">
        <f>IF(my_protein!B6348 = "with_protein", my_protein!S6348, "")</f>
        <v>148</v>
      </c>
      <c r="D6348" s="9"/>
    </row>
    <row r="6349">
      <c r="A6349" s="10">
        <f>IF(my_protein!J6348 = my_protein!J6349, IF(my_protein!H6349 - my_protein!I6348 &lt; 100, A6348, A6348 + 1), A6348 + 1)</f>
        <v>4185</v>
      </c>
      <c r="B6349" s="10">
        <f>IF(my_protein!I6348 - my_protein!H6349 &gt; 0, my_protein!I6348 - my_protein!H6349, 0)</f>
        <v>0</v>
      </c>
      <c r="C6349">
        <f>IF(my_protein!B6349 = "with_protein", my_protein!S6349, "")</f>
        <v>142</v>
      </c>
      <c r="D6349" s="9"/>
    </row>
    <row r="6350">
      <c r="A6350" s="10">
        <f>IF(my_protein!J6349 = my_protein!J6350, IF(my_protein!H6350 - my_protein!I6349 &lt; 100, A6349, A6349 + 1), A6349 + 1)</f>
        <v>4185</v>
      </c>
      <c r="B6350" s="10">
        <f>IF(my_protein!I6349 - my_protein!H6350 &gt; 0, my_protein!I6349 - my_protein!H6350, 0)</f>
        <v>0</v>
      </c>
      <c r="C6350">
        <f>IF(my_protein!B6350 = "with_protein", my_protein!S6350, "")</f>
        <v>1449</v>
      </c>
      <c r="D6350" s="9"/>
    </row>
    <row r="6351">
      <c r="A6351" s="10">
        <f>IF(my_protein!J6350 = my_protein!J6351, IF(my_protein!H6351 - my_protein!I6350 &lt; 100, A6350, A6350 + 1), A6350 + 1)</f>
        <v>4186</v>
      </c>
      <c r="B6351" s="10">
        <f>IF(my_protein!I6350 - my_protein!H6351 &gt; 0, my_protein!I6350 - my_protein!H6351, 0)</f>
        <v>0</v>
      </c>
      <c r="C6351">
        <f>IF(my_protein!B6351 = "with_protein", my_protein!S6351, "")</f>
        <v>103</v>
      </c>
      <c r="D6351" s="9"/>
    </row>
    <row r="6352">
      <c r="A6352" s="10">
        <f>IF(my_protein!J6351 = my_protein!J6352, IF(my_protein!H6352 - my_protein!I6351 &lt; 100, A6351, A6351 + 1), A6351 + 1)</f>
        <v>4187</v>
      </c>
      <c r="B6352" s="10">
        <f>IF(my_protein!I6351 - my_protein!H6352 &gt; 0, my_protein!I6351 - my_protein!H6352, 0)</f>
        <v>0</v>
      </c>
      <c r="C6352">
        <f>IF(my_protein!B6352 = "with_protein", my_protein!S6352, "")</f>
        <v>389</v>
      </c>
      <c r="D6352" s="9"/>
    </row>
    <row r="6353">
      <c r="A6353" s="10">
        <f>IF(my_protein!J6352 = my_protein!J6353, IF(my_protein!H6353 - my_protein!I6352 &lt; 100, A6352, A6352 + 1), A6352 + 1)</f>
        <v>4188</v>
      </c>
      <c r="B6353" s="10">
        <f>IF(my_protein!I6352 - my_protein!H6353 &gt; 0, my_protein!I6352 - my_protein!H6353, 0)</f>
        <v>0</v>
      </c>
      <c r="C6353">
        <f>IF(my_protein!B6353 = "with_protein", my_protein!S6353, "")</f>
        <v>135</v>
      </c>
      <c r="D6353" s="9"/>
    </row>
    <row r="6354">
      <c r="A6354" s="10">
        <f>IF(my_protein!J6353 = my_protein!J6354, IF(my_protein!H6354 - my_protein!I6353 &lt; 100, A6353, A6353 + 1), A6353 + 1)</f>
        <v>4189</v>
      </c>
      <c r="B6354" s="10">
        <f>IF(my_protein!I6353 - my_protein!H6354 &gt; 0, my_protein!I6353 - my_protein!H6354, 0)</f>
        <v>0</v>
      </c>
      <c r="C6354">
        <f>IF(my_protein!B6354 = "with_protein", my_protein!S6354, "")</f>
        <v>114</v>
      </c>
      <c r="D6354" s="9"/>
    </row>
    <row r="6355">
      <c r="A6355" s="10">
        <f>IF(my_protein!J6354 = my_protein!J6355, IF(my_protein!H6355 - my_protein!I6354 &lt; 100, A6354, A6354 + 1), A6354 + 1)</f>
        <v>4190</v>
      </c>
      <c r="B6355" s="10">
        <f>IF(my_protein!I6354 - my_protein!H6355 &gt; 0, my_protein!I6354 - my_protein!H6355, 0)</f>
        <v>0</v>
      </c>
      <c r="C6355">
        <f>IF(my_protein!B6355 = "with_protein", my_protein!S6355, "")</f>
        <v>167</v>
      </c>
      <c r="D6355" s="9"/>
    </row>
    <row r="6356">
      <c r="A6356" s="10">
        <f>IF(my_protein!J6355 = my_protein!J6356, IF(my_protein!H6356 - my_protein!I6355 &lt; 100, A6355, A6355 + 1), A6355 + 1)</f>
        <v>4191</v>
      </c>
      <c r="B6356" s="10">
        <f>IF(my_protein!I6355 - my_protein!H6356 &gt; 0, my_protein!I6355 - my_protein!H6356, 0)</f>
        <v>0</v>
      </c>
      <c r="C6356">
        <f>IF(my_protein!B6356 = "with_protein", my_protein!S6356, "")</f>
        <v>164</v>
      </c>
      <c r="D6356" s="9"/>
    </row>
    <row r="6357">
      <c r="A6357" s="10">
        <f>IF(my_protein!J6356 = my_protein!J6357, IF(my_protein!H6357 - my_protein!I6356 &lt; 100, A6356, A6356 + 1), A6356 + 1)</f>
        <v>4192</v>
      </c>
      <c r="B6357" s="10">
        <f>IF(my_protein!I6356 - my_protein!H6357 &gt; 0, my_protein!I6356 - my_protein!H6357, 0)</f>
        <v>0</v>
      </c>
      <c r="C6357">
        <f>IF(my_protein!B6357 = "with_protein", my_protein!S6357, "")</f>
        <v>266</v>
      </c>
      <c r="D6357" s="9"/>
    </row>
    <row r="6358">
      <c r="A6358" s="10">
        <f>IF(my_protein!J6357 = my_protein!J6358, IF(my_protein!H6358 - my_protein!I6357 &lt; 100, A6357, A6357 + 1), A6357 + 1)</f>
        <v>4193</v>
      </c>
      <c r="B6358" s="10">
        <f>IF(my_protein!I6357 - my_protein!H6358 &gt; 0, my_protein!I6357 - my_protein!H6358, 0)</f>
        <v>0</v>
      </c>
      <c r="C6358">
        <f>IF(my_protein!B6358 = "with_protein", my_protein!S6358, "")</f>
        <v>197</v>
      </c>
      <c r="D6358" s="9"/>
    </row>
    <row r="6359">
      <c r="A6359" s="10">
        <f>IF(my_protein!J6358 = my_protein!J6359, IF(my_protein!H6359 - my_protein!I6358 &lt; 100, A6358, A6358 + 1), A6358 + 1)</f>
        <v>4194</v>
      </c>
      <c r="B6359" s="10">
        <f>IF(my_protein!I6358 - my_protein!H6359 &gt; 0, my_protein!I6358 - my_protein!H6359, 0)</f>
        <v>0</v>
      </c>
      <c r="C6359">
        <f>IF(my_protein!B6359 = "with_protein", my_protein!S6359, "")</f>
        <v>315</v>
      </c>
      <c r="D6359" s="9"/>
    </row>
    <row r="6360">
      <c r="A6360" s="10">
        <f>IF(my_protein!J6359 = my_protein!J6360, IF(my_protein!H6360 - my_protein!I6359 &lt; 100, A6359, A6359 + 1), A6359 + 1)</f>
        <v>4194</v>
      </c>
      <c r="B6360" s="10">
        <f>IF(my_protein!I6359 - my_protein!H6360 &gt; 0, my_protein!I6359 - my_protein!H6360, 0)</f>
        <v>0</v>
      </c>
      <c r="C6360">
        <f>IF(my_protein!B6360 = "with_protein", my_protein!S6360, "")</f>
        <v>367</v>
      </c>
      <c r="D6360" s="9"/>
    </row>
    <row r="6361">
      <c r="A6361" s="10">
        <f>IF(my_protein!J6360 = my_protein!J6361, IF(my_protein!H6361 - my_protein!I6360 &lt; 100, A6360, A6360 + 1), A6360 + 1)</f>
        <v>4195</v>
      </c>
      <c r="B6361" s="10">
        <f>IF(my_protein!I6360 - my_protein!H6361 &gt; 0, my_protein!I6360 - my_protein!H6361, 0)</f>
        <v>6</v>
      </c>
      <c r="C6361">
        <f>IF(my_protein!B6361 = "with_protein", my_protein!S6361, "")</f>
        <v>429</v>
      </c>
      <c r="D6361" s="9"/>
    </row>
    <row r="6362">
      <c r="A6362" s="10">
        <f>IF(my_protein!J6361 = my_protein!J6362, IF(my_protein!H6362 - my_protein!I6361 &lt; 100, A6361, A6361 + 1), A6361 + 1)</f>
        <v>4196</v>
      </c>
      <c r="B6362" s="10">
        <f>IF(my_protein!I6361 - my_protein!H6362 &gt; 0, my_protein!I6361 - my_protein!H6362, 0)</f>
        <v>0</v>
      </c>
      <c r="C6362">
        <f>IF(my_protein!B6362 = "with_protein", my_protein!S6362, "")</f>
        <v>336</v>
      </c>
      <c r="D6362" s="9"/>
    </row>
    <row r="6363">
      <c r="A6363" s="10">
        <f>IF(my_protein!J6362 = my_protein!J6363, IF(my_protein!H6363 - my_protein!I6362 &lt; 100, A6362, A6362 + 1), A6362 + 1)</f>
        <v>4197</v>
      </c>
      <c r="B6363" s="10">
        <f>IF(my_protein!I6362 - my_protein!H6363 &gt; 0, my_protein!I6362 - my_protein!H6363, 0)</f>
        <v>0</v>
      </c>
      <c r="C6363">
        <f>IF(my_protein!B6363 = "with_protein", my_protein!S6363, "")</f>
        <v>155</v>
      </c>
      <c r="D6363" s="9"/>
    </row>
    <row r="6364">
      <c r="A6364" s="10">
        <f>IF(my_protein!J6363 = my_protein!J6364, IF(my_protein!H6364 - my_protein!I6363 &lt; 100, A6363, A6363 + 1), A6363 + 1)</f>
        <v>4198</v>
      </c>
      <c r="B6364" s="10">
        <f>IF(my_protein!I6363 - my_protein!H6364 &gt; 0, my_protein!I6363 - my_protein!H6364, 0)</f>
        <v>0</v>
      </c>
      <c r="C6364">
        <f>IF(my_protein!B6364 = "with_protein", my_protein!S6364, "")</f>
        <v>59</v>
      </c>
      <c r="D6364" s="9"/>
    </row>
    <row r="6365">
      <c r="A6365" s="10">
        <f>IF(my_protein!J6364 = my_protein!J6365, IF(my_protein!H6365 - my_protein!I6364 &lt; 100, A6364, A6364 + 1), A6364 + 1)</f>
        <v>4199</v>
      </c>
      <c r="B6365" s="10">
        <f>IF(my_protein!I6364 - my_protein!H6365 &gt; 0, my_protein!I6364 - my_protein!H6365, 0)</f>
        <v>0</v>
      </c>
      <c r="C6365">
        <f>IF(my_protein!B6365 = "with_protein", my_protein!S6365, "")</f>
        <v>738</v>
      </c>
      <c r="D6365" s="9"/>
    </row>
    <row r="6366">
      <c r="A6366" s="10">
        <f>IF(my_protein!J6365 = my_protein!J6366, IF(my_protein!H6366 - my_protein!I6365 &lt; 100, A6365, A6365 + 1), A6365 + 1)</f>
        <v>4200</v>
      </c>
      <c r="B6366" s="10">
        <f>IF(my_protein!I6365 - my_protein!H6366 &gt; 0, my_protein!I6365 - my_protein!H6366, 0)</f>
        <v>0</v>
      </c>
      <c r="C6366">
        <f>IF(my_protein!B6366 = "with_protein", my_protein!S6366, "")</f>
        <v>219</v>
      </c>
      <c r="D6366" s="9"/>
    </row>
    <row r="6367">
      <c r="A6367" s="10">
        <f>IF(my_protein!J6366 = my_protein!J6367, IF(my_protein!H6367 - my_protein!I6366 &lt; 100, A6366, A6366 + 1), A6366 + 1)</f>
        <v>4201</v>
      </c>
      <c r="B6367" s="10">
        <f>IF(my_protein!I6366 - my_protein!H6367 &gt; 0, my_protein!I6366 - my_protein!H6367, 0)</f>
        <v>0</v>
      </c>
      <c r="C6367">
        <f>IF(my_protein!B6367 = "with_protein", my_protein!S6367, "")</f>
        <v>252</v>
      </c>
      <c r="D6367" s="9"/>
    </row>
    <row r="6368">
      <c r="A6368" s="10">
        <f>IF(my_protein!J6367 = my_protein!J6368, IF(my_protein!H6368 - my_protein!I6367 &lt; 100, A6367, A6367 + 1), A6367 + 1)</f>
        <v>4201</v>
      </c>
      <c r="B6368" s="10">
        <f>IF(my_protein!I6367 - my_protein!H6368 &gt; 0, my_protein!I6367 - my_protein!H6368, 0)</f>
        <v>0</v>
      </c>
      <c r="C6368">
        <f>IF(my_protein!B6368 = "with_protein", my_protein!S6368, "")</f>
        <v>395</v>
      </c>
      <c r="D6368" s="9"/>
    </row>
    <row r="6369">
      <c r="A6369" s="10">
        <f>IF(my_protein!J6368 = my_protein!J6369, IF(my_protein!H6369 - my_protein!I6368 &lt; 100, A6368, A6368 + 1), A6368 + 1)</f>
        <v>4201</v>
      </c>
      <c r="B6369" s="10">
        <f>IF(my_protein!I6368 - my_protein!H6369 &gt; 0, my_protein!I6368 - my_protein!H6369, 0)</f>
        <v>0</v>
      </c>
      <c r="C6369">
        <f>IF(my_protein!B6369 = "with_protein", my_protein!S6369, "")</f>
        <v>382</v>
      </c>
      <c r="D6369" s="9"/>
    </row>
    <row r="6370">
      <c r="A6370" s="10">
        <f>IF(my_protein!J6369 = my_protein!J6370, IF(my_protein!H6370 - my_protein!I6369 &lt; 100, A6369, A6369 + 1), A6369 + 1)</f>
        <v>4202</v>
      </c>
      <c r="B6370" s="10">
        <f>IF(my_protein!I6369 - my_protein!H6370 &gt; 0, my_protein!I6369 - my_protein!H6370, 0)</f>
        <v>0</v>
      </c>
      <c r="C6370">
        <f>IF(my_protein!B6370 = "with_protein", my_protein!S6370, "")</f>
        <v>211</v>
      </c>
      <c r="D6370" s="9"/>
    </row>
    <row r="6371">
      <c r="A6371" s="10">
        <f>IF(my_protein!J6370 = my_protein!J6371, IF(my_protein!H6371 - my_protein!I6370 &lt; 100, A6370, A6370 + 1), A6370 + 1)</f>
        <v>4203</v>
      </c>
      <c r="B6371" s="10">
        <f>IF(my_protein!I6370 - my_protein!H6371 &gt; 0, my_protein!I6370 - my_protein!H6371, 0)</f>
        <v>0</v>
      </c>
      <c r="C6371">
        <f>IF(my_protein!B6371 = "with_protein", my_protein!S6371, "")</f>
        <v>697</v>
      </c>
      <c r="D6371" s="9"/>
    </row>
    <row r="6372">
      <c r="A6372" s="10">
        <f>IF(my_protein!J6371 = my_protein!J6372, IF(my_protein!H6372 - my_protein!I6371 &lt; 100, A6371, A6371 + 1), A6371 + 1)</f>
        <v>4204</v>
      </c>
      <c r="B6372" s="10">
        <f>IF(my_protein!I6371 - my_protein!H6372 &gt; 0, my_protein!I6371 - my_protein!H6372, 0)</f>
        <v>493</v>
      </c>
      <c r="C6372">
        <f>IF(my_protein!B6372 = "with_protein", my_protein!S6372, "")</f>
        <v>793</v>
      </c>
      <c r="D6372" s="9"/>
    </row>
    <row r="6373">
      <c r="A6373" s="10">
        <f>IF(my_protein!J6372 = my_protein!J6373, IF(my_protein!H6373 - my_protein!I6372 &lt; 100, A6372, A6372 + 1), A6372 + 1)</f>
        <v>4205</v>
      </c>
      <c r="B6373" s="10">
        <f>IF(my_protein!I6372 - my_protein!H6373 &gt; 0, my_protein!I6372 - my_protein!H6373, 0)</f>
        <v>0</v>
      </c>
      <c r="C6373">
        <f>IF(my_protein!B6373 = "with_protein", my_protein!S6373, "")</f>
        <v>328</v>
      </c>
      <c r="D6373" s="9"/>
    </row>
    <row r="6374">
      <c r="A6374" s="10">
        <f>IF(my_protein!J6373 = my_protein!J6374, IF(my_protein!H6374 - my_protein!I6373 &lt; 100, A6373, A6373 + 1), A6373 + 1)</f>
        <v>4205</v>
      </c>
      <c r="B6374" s="10">
        <f>IF(my_protein!I6373 - my_protein!H6374 &gt; 0, my_protein!I6373 - my_protein!H6374, 0)</f>
        <v>3</v>
      </c>
      <c r="C6374">
        <f>IF(my_protein!B6374 = "with_protein", my_protein!S6374, "")</f>
        <v>277</v>
      </c>
      <c r="D6374" s="9"/>
    </row>
    <row r="6375">
      <c r="A6375" s="10">
        <f>IF(my_protein!J6374 = my_protein!J6375, IF(my_protein!H6375 - my_protein!I6374 &lt; 100, A6374, A6374 + 1), A6374 + 1)</f>
        <v>4205</v>
      </c>
      <c r="B6375" s="10">
        <f>IF(my_protein!I6374 - my_protein!H6375 &gt; 0, my_protein!I6374 - my_protein!H6375, 0)</f>
        <v>0</v>
      </c>
      <c r="C6375">
        <f>IF(my_protein!B6375 = "with_protein", my_protein!S6375, "")</f>
        <v>445</v>
      </c>
      <c r="D6375" s="9"/>
    </row>
    <row r="6376">
      <c r="A6376" s="10">
        <f>IF(my_protein!J6375 = my_protein!J6376, IF(my_protein!H6376 - my_protein!I6375 &lt; 100, A6375, A6375 + 1), A6375 + 1)</f>
        <v>4205</v>
      </c>
      <c r="B6376" s="10">
        <f>IF(my_protein!I6375 - my_protein!H6376 &gt; 0, my_protein!I6375 - my_protein!H6376, 0)</f>
        <v>0</v>
      </c>
      <c r="C6376">
        <f>IF(my_protein!B6376 = "with_protein", my_protein!S6376, "")</f>
        <v>451</v>
      </c>
      <c r="D6376" s="9"/>
    </row>
    <row r="6377">
      <c r="A6377" s="10">
        <f>IF(my_protein!J6376 = my_protein!J6377, IF(my_protein!H6377 - my_protein!I6376 &lt; 100, A6376, A6376 + 1), A6376 + 1)</f>
        <v>4205</v>
      </c>
      <c r="B6377" s="10">
        <f>IF(my_protein!I6376 - my_protein!H6377 &gt; 0, my_protein!I6376 - my_protein!H6377, 0)</f>
        <v>0</v>
      </c>
      <c r="C6377">
        <f>IF(my_protein!B6377 = "with_protein", my_protein!S6377, "")</f>
        <v>368</v>
      </c>
      <c r="D6377" s="9"/>
    </row>
    <row r="6378">
      <c r="A6378" s="10">
        <f>IF(my_protein!J6377 = my_protein!J6378, IF(my_protein!H6378 - my_protein!I6377 &lt; 100, A6377, A6377 + 1), A6377 + 1)</f>
        <v>4206</v>
      </c>
      <c r="B6378" s="10">
        <f>IF(my_protein!I6377 - my_protein!H6378 &gt; 0, my_protein!I6377 - my_protein!H6378, 0)</f>
        <v>0</v>
      </c>
      <c r="C6378">
        <f>IF(my_protein!B6378 = "with_protein", my_protein!S6378, "")</f>
        <v>587</v>
      </c>
      <c r="D6378" s="9"/>
    </row>
    <row r="6379">
      <c r="A6379" s="10">
        <f>IF(my_protein!J6378 = my_protein!J6379, IF(my_protein!H6379 - my_protein!I6378 &lt; 100, A6378, A6378 + 1), A6378 + 1)</f>
        <v>4207</v>
      </c>
      <c r="B6379" s="10">
        <f>IF(my_protein!I6378 - my_protein!H6379 &gt; 0, my_protein!I6378 - my_protein!H6379, 0)</f>
        <v>0</v>
      </c>
      <c r="C6379">
        <f>IF(my_protein!B6379 = "with_protein", my_protein!S6379, "")</f>
        <v>157</v>
      </c>
      <c r="D6379" s="9"/>
    </row>
    <row r="6380">
      <c r="A6380" s="10">
        <f>IF(my_protein!J6379 = my_protein!J6380, IF(my_protein!H6380 - my_protein!I6379 &lt; 100, A6379, A6379 + 1), A6379 + 1)</f>
        <v>4208</v>
      </c>
      <c r="B6380" s="10">
        <f>IF(my_protein!I6379 - my_protein!H6380 &gt; 0, my_protein!I6379 - my_protein!H6380, 0)</f>
        <v>0</v>
      </c>
      <c r="C6380">
        <f>IF(my_protein!B6380 = "with_protein", my_protein!S6380, "")</f>
        <v>292</v>
      </c>
      <c r="D6380" s="9"/>
    </row>
    <row r="6381">
      <c r="A6381" s="10">
        <f>IF(my_protein!J6380 = my_protein!J6381, IF(my_protein!H6381 - my_protein!I6380 &lt; 100, A6380, A6380 + 1), A6380 + 1)</f>
        <v>4209</v>
      </c>
      <c r="B6381" s="10">
        <f>IF(my_protein!I6380 - my_protein!H6381 &gt; 0, my_protein!I6380 - my_protein!H6381, 0)</f>
        <v>0</v>
      </c>
      <c r="C6381">
        <f>IF(my_protein!B6381 = "with_protein", my_protein!S6381, "")</f>
        <v>187</v>
      </c>
      <c r="D6381" s="9"/>
    </row>
    <row r="6382">
      <c r="A6382" s="10">
        <f>IF(my_protein!J6381 = my_protein!J6382, IF(my_protein!H6382 - my_protein!I6381 &lt; 100, A6381, A6381 + 1), A6381 + 1)</f>
        <v>4209</v>
      </c>
      <c r="B6382" s="10">
        <f>IF(my_protein!I6381 - my_protein!H6382 &gt; 0, my_protein!I6381 - my_protein!H6382, 0)</f>
        <v>0</v>
      </c>
      <c r="C6382">
        <f>IF(my_protein!B6382 = "with_protein", my_protein!S6382, "")</f>
        <v>563</v>
      </c>
      <c r="D6382" s="9"/>
    </row>
    <row r="6383">
      <c r="A6383" s="10">
        <f>IF(my_protein!J6382 = my_protein!J6383, IF(my_protein!H6383 - my_protein!I6382 &lt; 100, A6382, A6382 + 1), A6382 + 1)</f>
        <v>4210</v>
      </c>
      <c r="B6383" s="10">
        <f>IF(my_protein!I6382 - my_protein!H6383 &gt; 0, my_protein!I6382 - my_protein!H6383, 0)</f>
        <v>0</v>
      </c>
      <c r="C6383">
        <f>IF(my_protein!B6383 = "with_protein", my_protein!S6383, "")</f>
        <v>769</v>
      </c>
      <c r="D6383" s="9"/>
    </row>
    <row r="6384">
      <c r="A6384" s="10">
        <f>IF(my_protein!J6383 = my_protein!J6384, IF(my_protein!H6384 - my_protein!I6383 &lt; 100, A6383, A6383 + 1), A6383 + 1)</f>
        <v>4211</v>
      </c>
      <c r="B6384" s="10">
        <f>IF(my_protein!I6383 - my_protein!H6384 &gt; 0, my_protein!I6383 - my_protein!H6384, 0)</f>
        <v>0</v>
      </c>
      <c r="C6384">
        <f>IF(my_protein!B6384 = "with_protein", my_protein!S6384, "")</f>
        <v>268</v>
      </c>
      <c r="D6384" s="9"/>
    </row>
    <row r="6385">
      <c r="A6385" s="10">
        <f>IF(my_protein!J6384 = my_protein!J6385, IF(my_protein!H6385 - my_protein!I6384 &lt; 100, A6384, A6384 + 1), A6384 + 1)</f>
        <v>4212</v>
      </c>
      <c r="B6385" s="10">
        <f>IF(my_protein!I6384 - my_protein!H6385 &gt; 0, my_protein!I6384 - my_protein!H6385, 0)</f>
        <v>0</v>
      </c>
      <c r="C6385">
        <f>IF(my_protein!B6385 = "with_protein", my_protein!S6385, "")</f>
        <v>691</v>
      </c>
      <c r="D6385" s="9"/>
    </row>
    <row r="6386">
      <c r="A6386" s="10">
        <f>IF(my_protein!J6385 = my_protein!J6386, IF(my_protein!H6386 - my_protein!I6385 &lt; 100, A6385, A6385 + 1), A6385 + 1)</f>
        <v>4213</v>
      </c>
      <c r="B6386" s="10">
        <f>IF(my_protein!I6385 - my_protein!H6386 &gt; 0, my_protein!I6385 - my_protein!H6386, 0)</f>
        <v>0</v>
      </c>
      <c r="C6386">
        <f>IF(my_protein!B6386 = "with_protein", my_protein!S6386, "")</f>
        <v>355</v>
      </c>
      <c r="D6386" s="9"/>
    </row>
    <row r="6387">
      <c r="A6387" s="10">
        <f>IF(my_protein!J6386 = my_protein!J6387, IF(my_protein!H6387 - my_protein!I6386 &lt; 100, A6386, A6386 + 1), A6386 + 1)</f>
        <v>4213</v>
      </c>
      <c r="B6387" s="10">
        <f>IF(my_protein!I6386 - my_protein!H6387 &gt; 0, my_protein!I6386 - my_protein!H6387, 0)</f>
        <v>3</v>
      </c>
      <c r="C6387">
        <f>IF(my_protein!B6387 = "with_protein", my_protein!S6387, "")</f>
        <v>939</v>
      </c>
      <c r="D6387" s="9"/>
    </row>
    <row r="6388">
      <c r="A6388" s="10">
        <f>IF(my_protein!J6387 = my_protein!J6388, IF(my_protein!H6388 - my_protein!I6387 &lt; 100, A6387, A6387 + 1), A6387 + 1)</f>
        <v>4214</v>
      </c>
      <c r="B6388" s="10">
        <f>IF(my_protein!I6387 - my_protein!H6388 &gt; 0, my_protein!I6387 - my_protein!H6388, 0)</f>
        <v>0</v>
      </c>
      <c r="C6388">
        <f>IF(my_protein!B6388 = "with_protein", my_protein!S6388, "")</f>
        <v>214</v>
      </c>
      <c r="D6388" s="9"/>
    </row>
    <row r="6389">
      <c r="A6389" s="10">
        <f>IF(my_protein!J6388 = my_protein!J6389, IF(my_protein!H6389 - my_protein!I6388 &lt; 100, A6388, A6388 + 1), A6388 + 1)</f>
        <v>4214</v>
      </c>
      <c r="B6389" s="10">
        <f>IF(my_protein!I6388 - my_protein!H6389 &gt; 0, my_protein!I6388 - my_protein!H6389, 0)</f>
        <v>0</v>
      </c>
      <c r="C6389">
        <f>IF(my_protein!B6389 = "with_protein", my_protein!S6389, "")</f>
        <v>134</v>
      </c>
      <c r="D6389" s="9"/>
    </row>
    <row r="6390">
      <c r="A6390" s="10">
        <f>IF(my_protein!J6389 = my_protein!J6390, IF(my_protein!H6390 - my_protein!I6389 &lt; 100, A6389, A6389 + 1), A6389 + 1)</f>
        <v>4214</v>
      </c>
      <c r="B6390" s="10">
        <f>IF(my_protein!I6389 - my_protein!H6390 &gt; 0, my_protein!I6389 - my_protein!H6390, 0)</f>
        <v>0</v>
      </c>
      <c r="C6390">
        <f>IF(my_protein!B6390 = "with_protein", my_protein!S6390, "")</f>
        <v>524</v>
      </c>
      <c r="D6390" s="9"/>
    </row>
    <row r="6391">
      <c r="A6391" s="10">
        <f>IF(my_protein!J6390 = my_protein!J6391, IF(my_protein!H6391 - my_protein!I6390 &lt; 100, A6390, A6390 + 1), A6390 + 1)</f>
        <v>4215</v>
      </c>
      <c r="B6391" s="10">
        <f>IF(my_protein!I6390 - my_protein!H6391 &gt; 0, my_protein!I6390 - my_protein!H6391, 0)</f>
        <v>0</v>
      </c>
      <c r="C6391" t="str">
        <f>IF(my_protein!B6391 = "with_protein", my_protein!S6391, "")</f>
        <v/>
      </c>
      <c r="D6391" s="9"/>
    </row>
    <row r="6392">
      <c r="A6392" s="10">
        <f>IF(my_protein!J6391 = my_protein!J6392, IF(my_protein!H6392 - my_protein!I6391 &lt; 100, A6391, A6391 + 1), A6391 + 1)</f>
        <v>4215</v>
      </c>
      <c r="B6392" s="10">
        <f>IF(my_protein!I6391 - my_protein!H6392 &gt; 0, my_protein!I6391 - my_protein!H6392, 0)</f>
        <v>0</v>
      </c>
      <c r="C6392">
        <f>IF(my_protein!B6392 = "with_protein", my_protein!S6392, "")</f>
        <v>93</v>
      </c>
      <c r="D6392" s="9"/>
    </row>
    <row r="6393">
      <c r="A6393" s="10">
        <f>IF(my_protein!J6392 = my_protein!J6393, IF(my_protein!H6393 - my_protein!I6392 &lt; 100, A6392, A6392 + 1), A6392 + 1)</f>
        <v>4215</v>
      </c>
      <c r="B6393" s="10">
        <f>IF(my_protein!I6392 - my_protein!H6393 &gt; 0, my_protein!I6392 - my_protein!H6393, 0)</f>
        <v>0</v>
      </c>
      <c r="C6393">
        <f>IF(my_protein!B6393 = "with_protein", my_protein!S6393, "")</f>
        <v>388</v>
      </c>
      <c r="D6393" s="9"/>
    </row>
    <row r="6394">
      <c r="A6394" s="10">
        <f>IF(my_protein!J6393 = my_protein!J6394, IF(my_protein!H6394 - my_protein!I6393 &lt; 100, A6393, A6393 + 1), A6393 + 1)</f>
        <v>4215</v>
      </c>
      <c r="B6394" s="10">
        <f>IF(my_protein!I6393 - my_protein!H6394 &gt; 0, my_protein!I6393 - my_protein!H6394, 0)</f>
        <v>3</v>
      </c>
      <c r="C6394">
        <f>IF(my_protein!B6394 = "with_protein", my_protein!S6394, "")</f>
        <v>270</v>
      </c>
      <c r="D6394" s="9"/>
    </row>
    <row r="6395">
      <c r="A6395" s="10">
        <f>IF(my_protein!J6394 = my_protein!J6395, IF(my_protein!H6395 - my_protein!I6394 &lt; 100, A6394, A6394 + 1), A6394 + 1)</f>
        <v>4215</v>
      </c>
      <c r="B6395" s="10">
        <f>IF(my_protein!I6394 - my_protein!H6395 &gt; 0, my_protein!I6394 - my_protein!H6395, 0)</f>
        <v>3</v>
      </c>
      <c r="C6395">
        <f>IF(my_protein!B6395 = "with_protein", my_protein!S6395, "")</f>
        <v>218</v>
      </c>
      <c r="D6395" s="9"/>
    </row>
    <row r="6396">
      <c r="A6396" s="10">
        <f>IF(my_protein!J6395 = my_protein!J6396, IF(my_protein!H6396 - my_protein!I6395 &lt; 100, A6395, A6395 + 1), A6395 + 1)</f>
        <v>4215</v>
      </c>
      <c r="B6396" s="10">
        <f>IF(my_protein!I6395 - my_protein!H6396 &gt; 0, my_protein!I6395 - my_protein!H6396, 0)</f>
        <v>0</v>
      </c>
      <c r="C6396">
        <f>IF(my_protein!B6396 = "with_protein", my_protein!S6396, "")</f>
        <v>307</v>
      </c>
      <c r="D6396" s="9"/>
    </row>
    <row r="6397">
      <c r="A6397" s="10">
        <f>IF(my_protein!J6396 = my_protein!J6397, IF(my_protein!H6397 - my_protein!I6396 &lt; 100, A6396, A6396 + 1), A6396 + 1)</f>
        <v>4215</v>
      </c>
      <c r="B6397" s="10">
        <f>IF(my_protein!I6396 - my_protein!H6397 &gt; 0, my_protein!I6396 - my_protein!H6397, 0)</f>
        <v>0</v>
      </c>
      <c r="C6397">
        <f>IF(my_protein!B6397 = "with_protein", my_protein!S6397, "")</f>
        <v>106</v>
      </c>
      <c r="D6397" s="9"/>
    </row>
    <row r="6398">
      <c r="A6398" s="10">
        <f>IF(my_protein!J6397 = my_protein!J6398, IF(my_protein!H6398 - my_protein!I6397 &lt; 100, A6397, A6397 + 1), A6397 + 1)</f>
        <v>4216</v>
      </c>
      <c r="B6398" s="10">
        <f>IF(my_protein!I6397 - my_protein!H6398 &gt; 0, my_protein!I6397 - my_protein!H6398, 0)</f>
        <v>0</v>
      </c>
      <c r="C6398" t="str">
        <f>IF(my_protein!B6398 = "with_protein", my_protein!S6398, "")</f>
        <v/>
      </c>
      <c r="D6398" s="9"/>
    </row>
    <row r="6399">
      <c r="A6399" s="10">
        <f>IF(my_protein!J6398 = my_protein!J6399, IF(my_protein!H6399 - my_protein!I6398 &lt; 100, A6398, A6398 + 1), A6398 + 1)</f>
        <v>4217</v>
      </c>
      <c r="B6399" s="10">
        <f>IF(my_protein!I6398 - my_protein!H6399 &gt; 0, my_protein!I6398 - my_protein!H6399, 0)</f>
        <v>0</v>
      </c>
      <c r="C6399">
        <f>IF(my_protein!B6399 = "with_protein", my_protein!S6399, "")</f>
        <v>307</v>
      </c>
      <c r="D6399" s="9"/>
    </row>
    <row r="6400">
      <c r="A6400" s="10">
        <f>IF(my_protein!J6399 = my_protein!J6400, IF(my_protein!H6400 - my_protein!I6399 &lt; 100, A6399, A6399 + 1), A6399 + 1)</f>
        <v>4217</v>
      </c>
      <c r="B6400" s="10">
        <f>IF(my_protein!I6399 - my_protein!H6400 &gt; 0, my_protein!I6399 - my_protein!H6400, 0)</f>
        <v>3</v>
      </c>
      <c r="C6400">
        <f>IF(my_protein!B6400 = "with_protein", my_protein!S6400, "")</f>
        <v>258</v>
      </c>
      <c r="D6400" s="9"/>
    </row>
    <row r="6401">
      <c r="A6401" s="10">
        <f>IF(my_protein!J6400 = my_protein!J6401, IF(my_protein!H6401 - my_protein!I6400 &lt; 100, A6400, A6400 + 1), A6400 + 1)</f>
        <v>4218</v>
      </c>
      <c r="B6401" s="10">
        <f>IF(my_protein!I6400 - my_protein!H6401 &gt; 0, my_protein!I6400 - my_protein!H6401, 0)</f>
        <v>0</v>
      </c>
      <c r="C6401">
        <f>IF(my_protein!B6401 = "with_protein", my_protein!S6401, "")</f>
        <v>521</v>
      </c>
      <c r="D6401" s="9"/>
    </row>
    <row r="6402">
      <c r="A6402" s="10">
        <f>IF(my_protein!J6401 = my_protein!J6402, IF(my_protein!H6402 - my_protein!I6401 &lt; 100, A6401, A6401 + 1), A6401 + 1)</f>
        <v>4219</v>
      </c>
      <c r="B6402" s="10">
        <f>IF(my_protein!I6401 - my_protein!H6402 &gt; 0, my_protein!I6401 - my_protein!H6402, 0)</f>
        <v>0</v>
      </c>
      <c r="C6402">
        <f>IF(my_protein!B6402 = "with_protein", my_protein!S6402, "")</f>
        <v>1202</v>
      </c>
      <c r="D6402" s="9"/>
    </row>
    <row r="6403">
      <c r="A6403" s="10">
        <f>IF(my_protein!J6402 = my_protein!J6403, IF(my_protein!H6403 - my_protein!I6402 &lt; 100, A6402, A6402 + 1), A6402 + 1)</f>
        <v>4220</v>
      </c>
      <c r="B6403" s="10">
        <f>IF(my_protein!I6402 - my_protein!H6403 &gt; 0, my_protein!I6402 - my_protein!H6403, 0)</f>
        <v>0</v>
      </c>
      <c r="C6403">
        <f>IF(my_protein!B6403 = "with_protein", my_protein!S6403, "")</f>
        <v>441</v>
      </c>
      <c r="D6403" s="9"/>
    </row>
    <row r="6404">
      <c r="A6404" s="10">
        <f>IF(my_protein!J6403 = my_protein!J6404, IF(my_protein!H6404 - my_protein!I6403 &lt; 100, A6403, A6403 + 1), A6403 + 1)</f>
        <v>4220</v>
      </c>
      <c r="B6404" s="10">
        <f>IF(my_protein!I6403 - my_protein!H6404 &gt; 0, my_protein!I6403 - my_protein!H6404, 0)</f>
        <v>3</v>
      </c>
      <c r="C6404">
        <f>IF(my_protein!B6404 = "with_protein", my_protein!S6404, "")</f>
        <v>208</v>
      </c>
      <c r="D6404" s="9"/>
    </row>
    <row r="6405">
      <c r="A6405" s="10">
        <f>IF(my_protein!J6404 = my_protein!J6405, IF(my_protein!H6405 - my_protein!I6404 &lt; 100, A6404, A6404 + 1), A6404 + 1)</f>
        <v>4220</v>
      </c>
      <c r="B6405" s="10">
        <f>IF(my_protein!I6404 - my_protein!H6405 &gt; 0, my_protein!I6404 - my_protein!H6405, 0)</f>
        <v>3</v>
      </c>
      <c r="C6405">
        <f>IF(my_protein!B6405 = "with_protein", my_protein!S6405, "")</f>
        <v>523</v>
      </c>
      <c r="D6405" s="9"/>
    </row>
    <row r="6406">
      <c r="A6406" s="10">
        <f>IF(my_protein!J6405 = my_protein!J6406, IF(my_protein!H6406 - my_protein!I6405 &lt; 100, A6405, A6405 + 1), A6405 + 1)</f>
        <v>4221</v>
      </c>
      <c r="B6406" s="10">
        <f>IF(my_protein!I6405 - my_protein!H6406 &gt; 0, my_protein!I6405 - my_protein!H6406, 0)</f>
        <v>0</v>
      </c>
      <c r="C6406">
        <f>IF(my_protein!B6406 = "with_protein", my_protein!S6406, "")</f>
        <v>246</v>
      </c>
      <c r="D6406" s="9"/>
    </row>
    <row r="6407">
      <c r="A6407" s="10">
        <f>IF(my_protein!J6406 = my_protein!J6407, IF(my_protein!H6407 - my_protein!I6406 &lt; 100, A6406, A6406 + 1), A6406 + 1)</f>
        <v>4222</v>
      </c>
      <c r="B6407" s="10">
        <f>IF(my_protein!I6406 - my_protein!H6407 &gt; 0, my_protein!I6406 - my_protein!H6407, 0)</f>
        <v>0</v>
      </c>
      <c r="C6407">
        <f>IF(my_protein!B6407 = "with_protein", my_protein!S6407, "")</f>
        <v>407</v>
      </c>
      <c r="D6407" s="9"/>
    </row>
    <row r="6408">
      <c r="A6408" s="10">
        <f>IF(my_protein!J6407 = my_protein!J6408, IF(my_protein!H6408 - my_protein!I6407 &lt; 100, A6407, A6407 + 1), A6407 + 1)</f>
        <v>4223</v>
      </c>
      <c r="B6408" s="10">
        <f>IF(my_protein!I6407 - my_protein!H6408 &gt; 0, my_protein!I6407 - my_protein!H6408, 0)</f>
        <v>0</v>
      </c>
      <c r="C6408">
        <f>IF(my_protein!B6408 = "with_protein", my_protein!S6408, "")</f>
        <v>136</v>
      </c>
      <c r="D6408" s="9"/>
    </row>
    <row r="6409">
      <c r="A6409" s="10">
        <f>IF(my_protein!J6408 = my_protein!J6409, IF(my_protein!H6409 - my_protein!I6408 &lt; 100, A6408, A6408 + 1), A6408 + 1)</f>
        <v>4223</v>
      </c>
      <c r="B6409" s="10">
        <f>IF(my_protein!I6408 - my_protein!H6409 &gt; 0, my_protein!I6408 - my_protein!H6409, 0)</f>
        <v>0</v>
      </c>
      <c r="C6409">
        <f>IF(my_protein!B6409 = "with_protein", my_protein!S6409, "")</f>
        <v>252</v>
      </c>
      <c r="D6409" s="9"/>
    </row>
    <row r="6410">
      <c r="A6410" s="10">
        <f>IF(my_protein!J6409 = my_protein!J6410, IF(my_protein!H6410 - my_protein!I6409 &lt; 100, A6409, A6409 + 1), A6409 + 1)</f>
        <v>4223</v>
      </c>
      <c r="B6410" s="10">
        <f>IF(my_protein!I6409 - my_protein!H6410 &gt; 0, my_protein!I6409 - my_protein!H6410, 0)</f>
        <v>0</v>
      </c>
      <c r="C6410">
        <f>IF(my_protein!B6410 = "with_protein", my_protein!S6410, "")</f>
        <v>360</v>
      </c>
      <c r="D6410" s="9"/>
    </row>
    <row r="6411">
      <c r="A6411" s="10">
        <f>IF(my_protein!J6410 = my_protein!J6411, IF(my_protein!H6411 - my_protein!I6410 &lt; 100, A6410, A6410 + 1), A6410 + 1)</f>
        <v>4224</v>
      </c>
      <c r="B6411" s="10">
        <f>IF(my_protein!I6410 - my_protein!H6411 &gt; 0, my_protein!I6410 - my_protein!H6411, 0)</f>
        <v>0</v>
      </c>
      <c r="C6411">
        <f>IF(my_protein!B6411 = "with_protein", my_protein!S6411, "")</f>
        <v>421</v>
      </c>
      <c r="D6411" s="9"/>
    </row>
    <row r="6412">
      <c r="A6412" s="10">
        <f>IF(my_protein!J6411 = my_protein!J6412, IF(my_protein!H6412 - my_protein!I6411 &lt; 100, A6411, A6411 + 1), A6411 + 1)</f>
        <v>4224</v>
      </c>
      <c r="B6412" s="10">
        <f>IF(my_protein!I6411 - my_protein!H6412 &gt; 0, my_protein!I6411 - my_protein!H6412, 0)</f>
        <v>0</v>
      </c>
      <c r="C6412">
        <f>IF(my_protein!B6412 = "with_protein", my_protein!S6412, "")</f>
        <v>541</v>
      </c>
      <c r="D6412" s="9"/>
    </row>
    <row r="6413">
      <c r="A6413" s="10">
        <f>IF(my_protein!J6412 = my_protein!J6413, IF(my_protein!H6413 - my_protein!I6412 &lt; 100, A6412, A6412 + 1), A6412 + 1)</f>
        <v>4224</v>
      </c>
      <c r="B6413" s="10">
        <f>IF(my_protein!I6412 - my_protein!H6413 &gt; 0, my_protein!I6412 - my_protein!H6413, 0)</f>
        <v>0</v>
      </c>
      <c r="C6413">
        <f>IF(my_protein!B6413 = "with_protein", my_protein!S6413, "")</f>
        <v>209</v>
      </c>
      <c r="D6413" s="9"/>
    </row>
    <row r="6414">
      <c r="A6414" s="10">
        <f>IF(my_protein!J6413 = my_protein!J6414, IF(my_protein!H6414 - my_protein!I6413 &lt; 100, A6413, A6413 + 1), A6413 + 1)</f>
        <v>4225</v>
      </c>
      <c r="B6414" s="10">
        <f>IF(my_protein!I6413 - my_protein!H6414 &gt; 0, my_protein!I6413 - my_protein!H6414, 0)</f>
        <v>0</v>
      </c>
      <c r="C6414">
        <f>IF(my_protein!B6414 = "with_protein", my_protein!S6414, "")</f>
        <v>211</v>
      </c>
      <c r="D6414" s="9"/>
    </row>
    <row r="6415">
      <c r="A6415" s="10">
        <f>IF(my_protein!J6414 = my_protein!J6415, IF(my_protein!H6415 - my_protein!I6414 &lt; 100, A6414, A6414 + 1), A6414 + 1)</f>
        <v>4226</v>
      </c>
      <c r="B6415" s="10">
        <f>IF(my_protein!I6414 - my_protein!H6415 &gt; 0, my_protein!I6414 - my_protein!H6415, 0)</f>
        <v>0</v>
      </c>
      <c r="C6415">
        <f>IF(my_protein!B6415 = "with_protein", my_protein!S6415, "")</f>
        <v>440</v>
      </c>
      <c r="D6415" s="9"/>
    </row>
    <row r="6416">
      <c r="A6416" s="10">
        <f>IF(my_protein!J6415 = my_protein!J6416, IF(my_protein!H6416 - my_protein!I6415 &lt; 100, A6415, A6415 + 1), A6415 + 1)</f>
        <v>4227</v>
      </c>
      <c r="B6416" s="10">
        <f>IF(my_protein!I6415 - my_protein!H6416 &gt; 0, my_protein!I6415 - my_protein!H6416, 0)</f>
        <v>0</v>
      </c>
      <c r="C6416">
        <f>IF(my_protein!B6416 = "with_protein", my_protein!S6416, "")</f>
        <v>246</v>
      </c>
      <c r="D6416" s="9"/>
    </row>
    <row r="6417">
      <c r="A6417" s="10">
        <f>IF(my_protein!J6416 = my_protein!J6417, IF(my_protein!H6417 - my_protein!I6416 &lt; 100, A6416, A6416 + 1), A6416 + 1)</f>
        <v>4227</v>
      </c>
      <c r="B6417" s="10">
        <f>IF(my_protein!I6416 - my_protein!H6417 &gt; 0, my_protein!I6416 - my_protein!H6417, 0)</f>
        <v>3</v>
      </c>
      <c r="C6417">
        <f>IF(my_protein!B6417 = "with_protein", my_protein!S6417, "")</f>
        <v>450</v>
      </c>
      <c r="D6417" s="9"/>
    </row>
    <row r="6418">
      <c r="A6418" s="10">
        <f>IF(my_protein!J6417 = my_protein!J6418, IF(my_protein!H6418 - my_protein!I6417 &lt; 100, A6417, A6417 + 1), A6417 + 1)</f>
        <v>4228</v>
      </c>
      <c r="B6418" s="10">
        <f>IF(my_protein!I6417 - my_protein!H6418 &gt; 0, my_protein!I6417 - my_protein!H6418, 0)</f>
        <v>0</v>
      </c>
      <c r="C6418">
        <f>IF(my_protein!B6418 = "with_protein", my_protein!S6418, "")</f>
        <v>146</v>
      </c>
      <c r="D6418" s="9"/>
    </row>
    <row r="6419">
      <c r="A6419" s="10">
        <f>IF(my_protein!J6418 = my_protein!J6419, IF(my_protein!H6419 - my_protein!I6418 &lt; 100, A6418, A6418 + 1), A6418 + 1)</f>
        <v>4229</v>
      </c>
      <c r="B6419" s="10">
        <f>IF(my_protein!I6418 - my_protein!H6419 &gt; 0, my_protein!I6418 - my_protein!H6419, 0)</f>
        <v>0</v>
      </c>
      <c r="C6419">
        <f>IF(my_protein!B6419 = "with_protein", my_protein!S6419, "")</f>
        <v>224</v>
      </c>
      <c r="D6419" s="9"/>
    </row>
    <row r="6420">
      <c r="A6420" s="10">
        <f>IF(my_protein!J6419 = my_protein!J6420, IF(my_protein!H6420 - my_protein!I6419 &lt; 100, A6419, A6419 + 1), A6419 + 1)</f>
        <v>4230</v>
      </c>
      <c r="B6420" s="10">
        <f>IF(my_protein!I6419 - my_protein!H6420 &gt; 0, my_protein!I6419 - my_protein!H6420, 0)</f>
        <v>0</v>
      </c>
      <c r="C6420">
        <f>IF(my_protein!B6420 = "with_protein", my_protein!S6420, "")</f>
        <v>155</v>
      </c>
      <c r="D6420" s="9"/>
    </row>
    <row r="6421">
      <c r="A6421" s="10">
        <f>IF(my_protein!J6420 = my_protein!J6421, IF(my_protein!H6421 - my_protein!I6420 &lt; 100, A6420, A6420 + 1), A6420 + 1)</f>
        <v>4231</v>
      </c>
      <c r="B6421" s="10">
        <f>IF(my_protein!I6420 - my_protein!H6421 &gt; 0, my_protein!I6420 - my_protein!H6421, 0)</f>
        <v>0</v>
      </c>
      <c r="C6421">
        <f>IF(my_protein!B6421 = "with_protein", my_protein!S6421, "")</f>
        <v>184</v>
      </c>
      <c r="D6421" s="9"/>
    </row>
    <row r="6422">
      <c r="A6422" s="10">
        <f>IF(my_protein!J6421 = my_protein!J6422, IF(my_protein!H6422 - my_protein!I6421 &lt; 100, A6421, A6421 + 1), A6421 + 1)</f>
        <v>4231</v>
      </c>
      <c r="B6422" s="10">
        <f>IF(my_protein!I6421 - my_protein!H6422 &gt; 0, my_protein!I6421 - my_protein!H6422, 0)</f>
        <v>0</v>
      </c>
      <c r="C6422">
        <f>IF(my_protein!B6422 = "with_protein", my_protein!S6422, "")</f>
        <v>178</v>
      </c>
      <c r="D6422" s="9"/>
    </row>
    <row r="6423">
      <c r="A6423" s="10">
        <f>IF(my_protein!J6422 = my_protein!J6423, IF(my_protein!H6423 - my_protein!I6422 &lt; 100, A6422, A6422 + 1), A6422 + 1)</f>
        <v>4232</v>
      </c>
      <c r="B6423" s="10">
        <f>IF(my_protein!I6422 - my_protein!H6423 &gt; 0, my_protein!I6422 - my_protein!H6423, 0)</f>
        <v>0</v>
      </c>
      <c r="C6423">
        <f>IF(my_protein!B6423 = "with_protein", my_protein!S6423, "")</f>
        <v>404</v>
      </c>
      <c r="D6423" s="9"/>
    </row>
    <row r="6424">
      <c r="A6424" s="10">
        <f>IF(my_protein!J6423 = my_protein!J6424, IF(my_protein!H6424 - my_protein!I6423 &lt; 100, A6423, A6423 + 1), A6423 + 1)</f>
        <v>4233</v>
      </c>
      <c r="B6424" s="10">
        <f>IF(my_protein!I6423 - my_protein!H6424 &gt; 0, my_protein!I6423 - my_protein!H6424, 0)</f>
        <v>0</v>
      </c>
      <c r="C6424">
        <f>IF(my_protein!B6424 = "with_protein", my_protein!S6424, "")</f>
        <v>501</v>
      </c>
      <c r="D6424" s="9"/>
    </row>
    <row r="6425">
      <c r="A6425" s="10">
        <f>IF(my_protein!J6424 = my_protein!J6425, IF(my_protein!H6425 - my_protein!I6424 &lt; 100, A6424, A6424 + 1), A6424 + 1)</f>
        <v>4234</v>
      </c>
      <c r="B6425" s="10">
        <f>IF(my_protein!I6424 - my_protein!H6425 &gt; 0, my_protein!I6424 - my_protein!H6425, 0)</f>
        <v>0</v>
      </c>
      <c r="C6425">
        <f>IF(my_protein!B6425 = "with_protein", my_protein!S6425, "")</f>
        <v>167</v>
      </c>
      <c r="D6425" s="9"/>
    </row>
    <row r="6426">
      <c r="A6426" s="10">
        <f>IF(my_protein!J6425 = my_protein!J6426, IF(my_protein!H6426 - my_protein!I6425 &lt; 100, A6425, A6425 + 1), A6425 + 1)</f>
        <v>4235</v>
      </c>
      <c r="B6426" s="10">
        <f>IF(my_protein!I6425 - my_protein!H6426 &gt; 0, my_protein!I6425 - my_protein!H6426, 0)</f>
        <v>0</v>
      </c>
      <c r="C6426">
        <f>IF(my_protein!B6426 = "with_protein", my_protein!S6426, "")</f>
        <v>393</v>
      </c>
      <c r="D6426" s="9"/>
    </row>
    <row r="6427">
      <c r="A6427" s="10">
        <f>IF(my_protein!J6426 = my_protein!J6427, IF(my_protein!H6427 - my_protein!I6426 &lt; 100, A6426, A6426 + 1), A6426 + 1)</f>
        <v>4236</v>
      </c>
      <c r="B6427" s="10">
        <f>IF(my_protein!I6426 - my_protein!H6427 &gt; 0, my_protein!I6426 - my_protein!H6427, 0)</f>
        <v>0</v>
      </c>
      <c r="C6427">
        <f>IF(my_protein!B6427 = "with_protein", my_protein!S6427, "")</f>
        <v>320</v>
      </c>
      <c r="D6427" s="9"/>
    </row>
    <row r="6428">
      <c r="A6428" s="10">
        <f>IF(my_protein!J6427 = my_protein!J6428, IF(my_protein!H6428 - my_protein!I6427 &lt; 100, A6427, A6427 + 1), A6427 + 1)</f>
        <v>4236</v>
      </c>
      <c r="B6428" s="10">
        <f>IF(my_protein!I6427 - my_protein!H6428 &gt; 0, my_protein!I6427 - my_protein!H6428, 0)</f>
        <v>3</v>
      </c>
      <c r="C6428">
        <f>IF(my_protein!B6428 = "with_protein", my_protein!S6428, "")</f>
        <v>309</v>
      </c>
      <c r="D6428" s="9"/>
    </row>
    <row r="6429">
      <c r="A6429" s="10">
        <f>IF(my_protein!J6428 = my_protein!J6429, IF(my_protein!H6429 - my_protein!I6428 &lt; 100, A6428, A6428 + 1), A6428 + 1)</f>
        <v>4236</v>
      </c>
      <c r="B6429" s="10">
        <f>IF(my_protein!I6428 - my_protein!H6429 &gt; 0, my_protein!I6428 - my_protein!H6429, 0)</f>
        <v>0</v>
      </c>
      <c r="C6429">
        <f>IF(my_protein!B6429 = "with_protein", my_protein!S6429, "")</f>
        <v>320</v>
      </c>
      <c r="D6429" s="9"/>
    </row>
    <row r="6430">
      <c r="A6430" s="10">
        <f>IF(my_protein!J6429 = my_protein!J6430, IF(my_protein!H6430 - my_protein!I6429 &lt; 100, A6429, A6429 + 1), A6429 + 1)</f>
        <v>4236</v>
      </c>
      <c r="B6430" s="10">
        <f>IF(my_protein!I6429 - my_protein!H6430 &gt; 0, my_protein!I6429 - my_protein!H6430, 0)</f>
        <v>0</v>
      </c>
      <c r="C6430">
        <f>IF(my_protein!B6430 = "with_protein", my_protein!S6430, "")</f>
        <v>333</v>
      </c>
      <c r="D6430" s="9"/>
    </row>
    <row r="6431">
      <c r="A6431" s="10">
        <f>IF(my_protein!J6430 = my_protein!J6431, IF(my_protein!H6431 - my_protein!I6430 &lt; 100, A6430, A6430 + 1), A6430 + 1)</f>
        <v>4236</v>
      </c>
      <c r="B6431" s="10">
        <f>IF(my_protein!I6430 - my_protein!H6431 &gt; 0, my_protein!I6430 - my_protein!H6431, 0)</f>
        <v>3</v>
      </c>
      <c r="C6431">
        <f>IF(my_protein!B6431 = "with_protein", my_protein!S6431, "")</f>
        <v>427</v>
      </c>
      <c r="D6431" s="9"/>
    </row>
    <row r="6432">
      <c r="A6432" s="10">
        <f>IF(my_protein!J6431 = my_protein!J6432, IF(my_protein!H6432 - my_protein!I6431 &lt; 100, A6431, A6431 + 1), A6431 + 1)</f>
        <v>4236</v>
      </c>
      <c r="B6432" s="10">
        <f>IF(my_protein!I6431 - my_protein!H6432 &gt; 0, my_protein!I6431 - my_protein!H6432, 0)</f>
        <v>0</v>
      </c>
      <c r="C6432">
        <f>IF(my_protein!B6432 = "with_protein", my_protein!S6432, "")</f>
        <v>560</v>
      </c>
      <c r="D6432" s="9"/>
    </row>
    <row r="6433">
      <c r="A6433" s="10">
        <f>IF(my_protein!J6432 = my_protein!J6433, IF(my_protein!H6433 - my_protein!I6432 &lt; 100, A6432, A6432 + 1), A6432 + 1)</f>
        <v>4237</v>
      </c>
      <c r="B6433" s="10">
        <f>IF(my_protein!I6432 - my_protein!H6433 &gt; 0, my_protein!I6432 - my_protein!H6433, 0)</f>
        <v>0</v>
      </c>
      <c r="C6433" t="str">
        <f>IF(my_protein!B6433 = "with_protein", my_protein!S6433, "")</f>
        <v/>
      </c>
      <c r="D6433" s="9"/>
    </row>
    <row r="6434">
      <c r="A6434" s="10">
        <f>IF(my_protein!J6433 = my_protein!J6434, IF(my_protein!H6434 - my_protein!I6433 &lt; 100, A6433, A6433 + 1), A6433 + 1)</f>
        <v>4238</v>
      </c>
      <c r="B6434" s="10">
        <f>IF(my_protein!I6433 - my_protein!H6434 &gt; 0, my_protein!I6433 - my_protein!H6434, 0)</f>
        <v>0</v>
      </c>
      <c r="C6434">
        <f>IF(my_protein!B6434 = "with_protein", my_protein!S6434, "")</f>
        <v>372</v>
      </c>
      <c r="D6434" s="9"/>
    </row>
    <row r="6435">
      <c r="A6435" s="10">
        <f>IF(my_protein!J6434 = my_protein!J6435, IF(my_protein!H6435 - my_protein!I6434 &lt; 100, A6434, A6434 + 1), A6434 + 1)</f>
        <v>4238</v>
      </c>
      <c r="B6435" s="10">
        <f>IF(my_protein!I6434 - my_protein!H6435 &gt; 0, my_protein!I6434 - my_protein!H6435, 0)</f>
        <v>3</v>
      </c>
      <c r="C6435">
        <f>IF(my_protein!B6435 = "with_protein", my_protein!S6435, "")</f>
        <v>88</v>
      </c>
      <c r="D6435" s="9"/>
    </row>
    <row r="6436">
      <c r="A6436" s="10">
        <f>IF(my_protein!J6435 = my_protein!J6436, IF(my_protein!H6436 - my_protein!I6435 &lt; 100, A6435, A6435 + 1), A6435 + 1)</f>
        <v>4238</v>
      </c>
      <c r="B6436" s="10">
        <f>IF(my_protein!I6435 - my_protein!H6436 &gt; 0, my_protein!I6435 - my_protein!H6436, 0)</f>
        <v>0</v>
      </c>
      <c r="C6436">
        <f>IF(my_protein!B6436 = "with_protein", my_protein!S6436, "")</f>
        <v>88</v>
      </c>
      <c r="D6436" s="9"/>
    </row>
    <row r="6437">
      <c r="A6437" s="10">
        <f>IF(my_protein!J6436 = my_protein!J6437, IF(my_protein!H6437 - my_protein!I6436 &lt; 100, A6436, A6436 + 1), A6436 + 1)</f>
        <v>4239</v>
      </c>
      <c r="B6437" s="10">
        <f>IF(my_protein!I6436 - my_protein!H6437 &gt; 0, my_protein!I6436 - my_protein!H6437, 0)</f>
        <v>0</v>
      </c>
      <c r="C6437">
        <f>IF(my_protein!B6437 = "with_protein", my_protein!S6437, "")</f>
        <v>501</v>
      </c>
      <c r="D6437" s="9"/>
    </row>
    <row r="6438">
      <c r="A6438" s="10">
        <f>IF(my_protein!J6437 = my_protein!J6438, IF(my_protein!H6438 - my_protein!I6437 &lt; 100, A6437, A6437 + 1), A6437 + 1)</f>
        <v>4240</v>
      </c>
      <c r="B6438" s="10">
        <f>IF(my_protein!I6437 - my_protein!H6438 &gt; 0, my_protein!I6437 - my_protein!H6438, 0)</f>
        <v>0</v>
      </c>
      <c r="C6438">
        <f>IF(my_protein!B6438 = "with_protein", my_protein!S6438, "")</f>
        <v>368</v>
      </c>
      <c r="D6438" s="9"/>
    </row>
    <row r="6439">
      <c r="A6439" s="10">
        <f>IF(my_protein!J6438 = my_protein!J6439, IF(my_protein!H6439 - my_protein!I6438 &lt; 100, A6438, A6438 + 1), A6438 + 1)</f>
        <v>4241</v>
      </c>
      <c r="B6439" s="10">
        <f>IF(my_protein!I6438 - my_protein!H6439 &gt; 0, my_protein!I6438 - my_protein!H6439, 0)</f>
        <v>0</v>
      </c>
      <c r="C6439">
        <f>IF(my_protein!B6439 = "with_protein", my_protein!S6439, "")</f>
        <v>280</v>
      </c>
      <c r="D6439" s="9"/>
    </row>
    <row r="6440">
      <c r="A6440" s="10">
        <f>IF(my_protein!J6439 = my_protein!J6440, IF(my_protein!H6440 - my_protein!I6439 &lt; 100, A6439, A6439 + 1), A6439 + 1)</f>
        <v>4241</v>
      </c>
      <c r="B6440" s="10">
        <f>IF(my_protein!I6439 - my_protein!H6440 &gt; 0, my_protein!I6439 - my_protein!H6440, 0)</f>
        <v>0</v>
      </c>
      <c r="C6440">
        <f>IF(my_protein!B6440 = "with_protein", my_protein!S6440, "")</f>
        <v>323</v>
      </c>
      <c r="D6440" s="9"/>
    </row>
    <row r="6441">
      <c r="A6441" s="10">
        <f>IF(my_protein!J6440 = my_protein!J6441, IF(my_protein!H6441 - my_protein!I6440 &lt; 100, A6440, A6440 + 1), A6440 + 1)</f>
        <v>4241</v>
      </c>
      <c r="B6441" s="10">
        <f>IF(my_protein!I6440 - my_protein!H6441 &gt; 0, my_protein!I6440 - my_protein!H6441, 0)</f>
        <v>0</v>
      </c>
      <c r="C6441">
        <f>IF(my_protein!B6441 = "with_protein", my_protein!S6441, "")</f>
        <v>414</v>
      </c>
      <c r="D6441" s="9"/>
    </row>
    <row r="6442">
      <c r="A6442" s="10">
        <f>IF(my_protein!J6441 = my_protein!J6442, IF(my_protein!H6442 - my_protein!I6441 &lt; 100, A6441, A6441 + 1), A6441 + 1)</f>
        <v>4242</v>
      </c>
      <c r="B6442" s="10">
        <f>IF(my_protein!I6441 - my_protein!H6442 &gt; 0, my_protein!I6441 - my_protein!H6442, 0)</f>
        <v>0</v>
      </c>
      <c r="C6442">
        <f>IF(my_protein!B6442 = "with_protein", my_protein!S6442, "")</f>
        <v>254</v>
      </c>
      <c r="D6442" s="9"/>
    </row>
    <row r="6443">
      <c r="A6443" s="10">
        <f>IF(my_protein!J6442 = my_protein!J6443, IF(my_protein!H6443 - my_protein!I6442 &lt; 100, A6442, A6442 + 1), A6442 + 1)</f>
        <v>4242</v>
      </c>
      <c r="B6443" s="10">
        <f>IF(my_protein!I6442 - my_protein!H6443 &gt; 0, my_protein!I6442 - my_protein!H6443, 0)</f>
        <v>0</v>
      </c>
      <c r="C6443">
        <f>IF(my_protein!B6443 = "with_protein", my_protein!S6443, "")</f>
        <v>320</v>
      </c>
      <c r="D6443" s="9"/>
    </row>
    <row r="6444">
      <c r="A6444" s="10">
        <f>IF(my_protein!J6443 = my_protein!J6444, IF(my_protein!H6444 - my_protein!I6443 &lt; 100, A6443, A6443 + 1), A6443 + 1)</f>
        <v>4243</v>
      </c>
      <c r="B6444" s="10">
        <f>IF(my_protein!I6443 - my_protein!H6444 &gt; 0, my_protein!I6443 - my_protein!H6444, 0)</f>
        <v>0</v>
      </c>
      <c r="C6444">
        <f>IF(my_protein!B6444 = "with_protein", my_protein!S6444, "")</f>
        <v>400</v>
      </c>
      <c r="D6444" s="9"/>
    </row>
    <row r="6445">
      <c r="A6445" s="10">
        <f>IF(my_protein!J6444 = my_protein!J6445, IF(my_protein!H6445 - my_protein!I6444 &lt; 100, A6444, A6444 + 1), A6444 + 1)</f>
        <v>4244</v>
      </c>
      <c r="B6445" s="10">
        <f>IF(my_protein!I6444 - my_protein!H6445 &gt; 0, my_protein!I6444 - my_protein!H6445, 0)</f>
        <v>0</v>
      </c>
      <c r="C6445">
        <f>IF(my_protein!B6445 = "with_protein", my_protein!S6445, "")</f>
        <v>310</v>
      </c>
      <c r="D6445" s="9"/>
    </row>
    <row r="6446">
      <c r="A6446" s="10">
        <f>IF(my_protein!J6445 = my_protein!J6446, IF(my_protein!H6446 - my_protein!I6445 &lt; 100, A6445, A6445 + 1), A6445 + 1)</f>
        <v>4245</v>
      </c>
      <c r="B6446" s="10">
        <f>IF(my_protein!I6445 - my_protein!H6446 &gt; 0, my_protein!I6445 - my_protein!H6446, 0)</f>
        <v>0</v>
      </c>
      <c r="C6446">
        <f>IF(my_protein!B6446 = "with_protein", my_protein!S6446, "")</f>
        <v>110</v>
      </c>
      <c r="D6446" s="9"/>
    </row>
    <row r="6447">
      <c r="A6447" s="10">
        <f>IF(my_protein!J6446 = my_protein!J6447, IF(my_protein!H6447 - my_protein!I6446 &lt; 100, A6446, A6446 + 1), A6446 + 1)</f>
        <v>4245</v>
      </c>
      <c r="B6447" s="10">
        <f>IF(my_protein!I6446 - my_protein!H6447 &gt; 0, my_protein!I6446 - my_protein!H6447, 0)</f>
        <v>0</v>
      </c>
      <c r="C6447">
        <f>IF(my_protein!B6447 = "with_protein", my_protein!S6447, "")</f>
        <v>309</v>
      </c>
      <c r="D6447" s="9"/>
    </row>
    <row r="6448">
      <c r="A6448" s="10">
        <f>IF(my_protein!J6447 = my_protein!J6448, IF(my_protein!H6448 - my_protein!I6447 &lt; 100, A6447, A6447 + 1), A6447 + 1)</f>
        <v>4245</v>
      </c>
      <c r="B6448" s="10">
        <f>IF(my_protein!I6447 - my_protein!H6448 &gt; 0, my_protein!I6447 - my_protein!H6448, 0)</f>
        <v>3</v>
      </c>
      <c r="C6448">
        <f>IF(my_protein!B6448 = "with_protein", my_protein!S6448, "")</f>
        <v>235</v>
      </c>
      <c r="D6448" s="9"/>
    </row>
    <row r="6449">
      <c r="A6449" s="10">
        <f>IF(my_protein!J6448 = my_protein!J6449, IF(my_protein!H6449 - my_protein!I6448 &lt; 100, A6448, A6448 + 1), A6448 + 1)</f>
        <v>4246</v>
      </c>
      <c r="B6449" s="10">
        <f>IF(my_protein!I6448 - my_protein!H6449 &gt; 0, my_protein!I6448 - my_protein!H6449, 0)</f>
        <v>0</v>
      </c>
      <c r="C6449">
        <f>IF(my_protein!B6449 = "with_protein", my_protein!S6449, "")</f>
        <v>292</v>
      </c>
      <c r="D6449" s="9"/>
    </row>
    <row r="6450">
      <c r="A6450" s="10">
        <f>IF(my_protein!J6449 = my_protein!J6450, IF(my_protein!H6450 - my_protein!I6449 &lt; 100, A6449, A6449 + 1), A6449 + 1)</f>
        <v>4246</v>
      </c>
      <c r="B6450" s="10">
        <f>IF(my_protein!I6449 - my_protein!H6450 &gt; 0, my_protein!I6449 - my_protein!H6450, 0)</f>
        <v>0</v>
      </c>
      <c r="C6450">
        <f>IF(my_protein!B6450 = "with_protein", my_protein!S6450, "")</f>
        <v>554</v>
      </c>
      <c r="D6450" s="9"/>
    </row>
    <row r="6451">
      <c r="A6451" s="10">
        <f>IF(my_protein!J6450 = my_protein!J6451, IF(my_protein!H6451 - my_protein!I6450 &lt; 100, A6450, A6450 + 1), A6450 + 1)</f>
        <v>4246</v>
      </c>
      <c r="B6451" s="10">
        <f>IF(my_protein!I6450 - my_protein!H6451 &gt; 0, my_protein!I6450 - my_protein!H6451, 0)</f>
        <v>0</v>
      </c>
      <c r="C6451">
        <f>IF(my_protein!B6451 = "with_protein", my_protein!S6451, "")</f>
        <v>580</v>
      </c>
      <c r="D6451" s="9"/>
    </row>
    <row r="6452">
      <c r="A6452" s="10">
        <f>IF(my_protein!J6451 = my_protein!J6452, IF(my_protein!H6452 - my_protein!I6451 &lt; 100, A6451, A6451 + 1), A6451 + 1)</f>
        <v>4247</v>
      </c>
      <c r="B6452" s="10">
        <f>IF(my_protein!I6451 - my_protein!H6452 &gt; 0, my_protein!I6451 - my_protein!H6452, 0)</f>
        <v>0</v>
      </c>
      <c r="C6452">
        <f>IF(my_protein!B6452 = "with_protein", my_protein!S6452, "")</f>
        <v>212</v>
      </c>
      <c r="D6452" s="9"/>
    </row>
    <row r="6453">
      <c r="A6453" s="10">
        <f>IF(my_protein!J6452 = my_protein!J6453, IF(my_protein!H6453 - my_protein!I6452 &lt; 100, A6452, A6452 + 1), A6452 + 1)</f>
        <v>4248</v>
      </c>
      <c r="B6453" s="10">
        <f>IF(my_protein!I6452 - my_protein!H6453 &gt; 0, my_protein!I6452 - my_protein!H6453, 0)</f>
        <v>0</v>
      </c>
      <c r="C6453">
        <f>IF(my_protein!B6453 = "with_protein", my_protein!S6453, "")</f>
        <v>313</v>
      </c>
      <c r="D6453" s="9"/>
    </row>
    <row r="6454">
      <c r="A6454" s="10">
        <f>IF(my_protein!J6453 = my_protein!J6454, IF(my_protein!H6454 - my_protein!I6453 &lt; 100, A6453, A6453 + 1), A6453 + 1)</f>
        <v>4249</v>
      </c>
      <c r="B6454" s="10">
        <f>IF(my_protein!I6453 - my_protein!H6454 &gt; 0, my_protein!I6453 - my_protein!H6454, 0)</f>
        <v>0</v>
      </c>
      <c r="C6454">
        <f>IF(my_protein!B6454 = "with_protein", my_protein!S6454, "")</f>
        <v>517</v>
      </c>
      <c r="D6454" s="9"/>
    </row>
    <row r="6455">
      <c r="A6455" s="10">
        <f>IF(my_protein!J6454 = my_protein!J6455, IF(my_protein!H6455 - my_protein!I6454 &lt; 100, A6454, A6454 + 1), A6454 + 1)</f>
        <v>4250</v>
      </c>
      <c r="B6455" s="10">
        <f>IF(my_protein!I6454 - my_protein!H6455 &gt; 0, my_protein!I6454 - my_protein!H6455, 0)</f>
        <v>0</v>
      </c>
      <c r="C6455">
        <f>IF(my_protein!B6455 = "with_protein", my_protein!S6455, "")</f>
        <v>327</v>
      </c>
      <c r="D6455" s="9"/>
    </row>
    <row r="6456">
      <c r="A6456" s="10">
        <f>IF(my_protein!J6455 = my_protein!J6456, IF(my_protein!H6456 - my_protein!I6455 &lt; 100, A6455, A6455 + 1), A6455 + 1)</f>
        <v>4251</v>
      </c>
      <c r="B6456" s="10">
        <f>IF(my_protein!I6455 - my_protein!H6456 &gt; 0, my_protein!I6455 - my_protein!H6456, 0)</f>
        <v>0</v>
      </c>
      <c r="C6456">
        <f>IF(my_protein!B6456 = "with_protein", my_protein!S6456, "")</f>
        <v>258</v>
      </c>
      <c r="D6456" s="9"/>
    </row>
    <row r="6457">
      <c r="A6457" s="10">
        <f>IF(my_protein!J6456 = my_protein!J6457, IF(my_protein!H6457 - my_protein!I6456 &lt; 100, A6456, A6456 + 1), A6456 + 1)</f>
        <v>4251</v>
      </c>
      <c r="B6457" s="10">
        <f>IF(my_protein!I6456 - my_protein!H6457 &gt; 0, my_protein!I6456 - my_protein!H6457, 0)</f>
        <v>0</v>
      </c>
      <c r="C6457">
        <f>IF(my_protein!B6457 = "with_protein", my_protein!S6457, "")</f>
        <v>323</v>
      </c>
      <c r="D6457" s="9"/>
    </row>
    <row r="6458">
      <c r="A6458" s="10">
        <f>IF(my_protein!J6457 = my_protein!J6458, IF(my_protein!H6458 - my_protein!I6457 &lt; 100, A6457, A6457 + 1), A6457 + 1)</f>
        <v>4252</v>
      </c>
      <c r="B6458" s="10">
        <f>IF(my_protein!I6457 - my_protein!H6458 &gt; 0, my_protein!I6457 - my_protein!H6458, 0)</f>
        <v>0</v>
      </c>
      <c r="C6458">
        <f>IF(my_protein!B6458 = "with_protein", my_protein!S6458, "")</f>
        <v>715</v>
      </c>
      <c r="D6458" s="9"/>
    </row>
    <row r="6459">
      <c r="A6459" s="10">
        <f>IF(my_protein!J6458 = my_protein!J6459, IF(my_protein!H6459 - my_protein!I6458 &lt; 100, A6458, A6458 + 1), A6458 + 1)</f>
        <v>4253</v>
      </c>
      <c r="B6459" s="10">
        <f>IF(my_protein!I6458 - my_protein!H6459 &gt; 0, my_protein!I6458 - my_protein!H6459, 0)</f>
        <v>0</v>
      </c>
      <c r="C6459">
        <f>IF(my_protein!B6459 = "with_protein", my_protein!S6459, "")</f>
        <v>997</v>
      </c>
      <c r="D6459" s="9"/>
    </row>
    <row r="6460">
      <c r="A6460" s="10">
        <f>IF(my_protein!J6459 = my_protein!J6460, IF(my_protein!H6460 - my_protein!I6459 &lt; 100, A6459, A6459 + 1), A6459 + 1)</f>
        <v>4253</v>
      </c>
      <c r="B6460" s="10">
        <f>IF(my_protein!I6459 - my_protein!H6460 &gt; 0, my_protein!I6459 - my_protein!H6460, 0)</f>
        <v>0</v>
      </c>
      <c r="C6460">
        <f>IF(my_protein!B6460 = "with_protein", my_protein!S6460, "")</f>
        <v>121</v>
      </c>
      <c r="D6460" s="9"/>
    </row>
    <row r="6461">
      <c r="A6461" s="10">
        <f>IF(my_protein!J6460 = my_protein!J6461, IF(my_protein!H6461 - my_protein!I6460 &lt; 100, A6460, A6460 + 1), A6460 + 1)</f>
        <v>4254</v>
      </c>
      <c r="B6461" s="10">
        <f>IF(my_protein!I6460 - my_protein!H6461 &gt; 0, my_protein!I6460 - my_protein!H6461, 0)</f>
        <v>0</v>
      </c>
      <c r="C6461">
        <f>IF(my_protein!B6461 = "with_protein", my_protein!S6461, "")</f>
        <v>209</v>
      </c>
      <c r="D6461" s="9"/>
    </row>
    <row r="6462">
      <c r="A6462" s="10">
        <f>IF(my_protein!J6461 = my_protein!J6462, IF(my_protein!H6462 - my_protein!I6461 &lt; 100, A6461, A6461 + 1), A6461 + 1)</f>
        <v>4255</v>
      </c>
      <c r="B6462" s="10">
        <f>IF(my_protein!I6461 - my_protein!H6462 &gt; 0, my_protein!I6461 - my_protein!H6462, 0)</f>
        <v>0</v>
      </c>
      <c r="C6462">
        <f>IF(my_protein!B6462 = "with_protein", my_protein!S6462, "")</f>
        <v>605</v>
      </c>
      <c r="D6462" s="9"/>
    </row>
    <row r="6463">
      <c r="A6463" s="10">
        <f>IF(my_protein!J6462 = my_protein!J6463, IF(my_protein!H6463 - my_protein!I6462 &lt; 100, A6462, A6462 + 1), A6462 + 1)</f>
        <v>4256</v>
      </c>
      <c r="B6463" s="10">
        <f>IF(my_protein!I6462 - my_protein!H6463 &gt; 0, my_protein!I6462 - my_protein!H6463, 0)</f>
        <v>0</v>
      </c>
      <c r="C6463">
        <f>IF(my_protein!B6463 = "with_protein", my_protein!S6463, "")</f>
        <v>591</v>
      </c>
      <c r="D6463" s="9"/>
    </row>
    <row r="6464">
      <c r="A6464" s="10">
        <f>IF(my_protein!J6463 = my_protein!J6464, IF(my_protein!H6464 - my_protein!I6463 &lt; 100, A6463, A6463 + 1), A6463 + 1)</f>
        <v>4257</v>
      </c>
      <c r="B6464" s="10">
        <f>IF(my_protein!I6463 - my_protein!H6464 &gt; 0, my_protein!I6463 - my_protein!H6464, 0)</f>
        <v>0</v>
      </c>
      <c r="C6464">
        <f>IF(my_protein!B6464 = "with_protein", my_protein!S6464, "")</f>
        <v>470</v>
      </c>
      <c r="D6464" s="9"/>
    </row>
    <row r="6465">
      <c r="A6465" s="10">
        <f>IF(my_protein!J6464 = my_protein!J6465, IF(my_protein!H6465 - my_protein!I6464 &lt; 100, A6464, A6464 + 1), A6464 + 1)</f>
        <v>4258</v>
      </c>
      <c r="B6465" s="10">
        <f>IF(my_protein!I6464 - my_protein!H6465 &gt; 0, my_protein!I6464 - my_protein!H6465, 0)</f>
        <v>0</v>
      </c>
      <c r="C6465">
        <f>IF(my_protein!B6465 = "with_protein", my_protein!S6465, "")</f>
        <v>402</v>
      </c>
      <c r="D6465" s="9"/>
    </row>
    <row r="6466">
      <c r="A6466" s="10">
        <f>IF(my_protein!J6465 = my_protein!J6466, IF(my_protein!H6466 - my_protein!I6465 &lt; 100, A6465, A6465 + 1), A6465 + 1)</f>
        <v>4259</v>
      </c>
      <c r="B6466" s="10">
        <f>IF(my_protein!I6465 - my_protein!H6466 &gt; 0, my_protein!I6465 - my_protein!H6466, 0)</f>
        <v>0</v>
      </c>
      <c r="C6466">
        <f>IF(my_protein!B6466 = "with_protein", my_protein!S6466, "")</f>
        <v>253</v>
      </c>
      <c r="D6466" s="9"/>
    </row>
    <row r="6467">
      <c r="A6467" s="10">
        <f>IF(my_protein!J6466 = my_protein!J6467, IF(my_protein!H6467 - my_protein!I6466 &lt; 100, A6466, A6466 + 1), A6466 + 1)</f>
        <v>4259</v>
      </c>
      <c r="B6467" s="10">
        <f>IF(my_protein!I6466 - my_protein!H6467 &gt; 0, my_protein!I6466 - my_protein!H6467, 0)</f>
        <v>0</v>
      </c>
      <c r="C6467">
        <f>IF(my_protein!B6467 = "with_protein", my_protein!S6467, "")</f>
        <v>380</v>
      </c>
      <c r="D6467" s="9"/>
    </row>
    <row r="6468">
      <c r="A6468" s="10">
        <f>IF(my_protein!J6467 = my_protein!J6468, IF(my_protein!H6468 - my_protein!I6467 &lt; 100, A6467, A6467 + 1), A6467 + 1)</f>
        <v>4260</v>
      </c>
      <c r="B6468" s="10">
        <f>IF(my_protein!I6467 - my_protein!H6468 &gt; 0, my_protein!I6467 - my_protein!H6468, 0)</f>
        <v>0</v>
      </c>
      <c r="C6468">
        <f>IF(my_protein!B6468 = "with_protein", my_protein!S6468, "")</f>
        <v>198</v>
      </c>
      <c r="D6468" s="9"/>
    </row>
    <row r="6469">
      <c r="A6469" s="10">
        <f>IF(my_protein!J6468 = my_protein!J6469, IF(my_protein!H6469 - my_protein!I6468 &lt; 100, A6468, A6468 + 1), A6468 + 1)</f>
        <v>4261</v>
      </c>
      <c r="B6469" s="10">
        <f>IF(my_protein!I6468 - my_protein!H6469 &gt; 0, my_protein!I6468 - my_protein!H6469, 0)</f>
        <v>0</v>
      </c>
      <c r="C6469">
        <f>IF(my_protein!B6469 = "with_protein", my_protein!S6469, "")</f>
        <v>150</v>
      </c>
      <c r="D6469" s="9"/>
    </row>
    <row r="6470">
      <c r="A6470" s="10">
        <f>IF(my_protein!J6469 = my_protein!J6470, IF(my_protein!H6470 - my_protein!I6469 &lt; 100, A6469, A6469 + 1), A6469 + 1)</f>
        <v>4262</v>
      </c>
      <c r="B6470" s="10">
        <f>IF(my_protein!I6469 - my_protein!H6470 &gt; 0, my_protein!I6469 - my_protein!H6470, 0)</f>
        <v>0</v>
      </c>
      <c r="C6470">
        <f>IF(my_protein!B6470 = "with_protein", my_protein!S6470, "")</f>
        <v>471</v>
      </c>
      <c r="D6470" s="9"/>
    </row>
    <row r="6471">
      <c r="A6471" s="10">
        <f>IF(my_protein!J6470 = my_protein!J6471, IF(my_protein!H6471 - my_protein!I6470 &lt; 100, A6470, A6470 + 1), A6470 + 1)</f>
        <v>4263</v>
      </c>
      <c r="B6471" s="10">
        <f>IF(my_protein!I6470 - my_protein!H6471 &gt; 0, my_protein!I6470 - my_protein!H6471, 0)</f>
        <v>0</v>
      </c>
      <c r="C6471">
        <f>IF(my_protein!B6471 = "with_protein", my_protein!S6471, "")</f>
        <v>377</v>
      </c>
      <c r="D6471" s="9"/>
    </row>
    <row r="6472">
      <c r="A6472" s="10">
        <f>IF(my_protein!J6471 = my_protein!J6472, IF(my_protein!H6472 - my_protein!I6471 &lt; 100, A6471, A6471 + 1), A6471 + 1)</f>
        <v>4263</v>
      </c>
      <c r="B6472" s="10">
        <f>IF(my_protein!I6471 - my_protein!H6472 &gt; 0, my_protein!I6471 - my_protein!H6472, 0)</f>
        <v>3</v>
      </c>
      <c r="C6472">
        <f>IF(my_protein!B6472 = "with_protein", my_protein!S6472, "")</f>
        <v>655</v>
      </c>
      <c r="D6472" s="9"/>
    </row>
    <row r="6473">
      <c r="A6473" s="10">
        <f>IF(my_protein!J6472 = my_protein!J6473, IF(my_protein!H6473 - my_protein!I6472 &lt; 100, A6472, A6472 + 1), A6472 + 1)</f>
        <v>4264</v>
      </c>
      <c r="B6473" s="10">
        <f>IF(my_protein!I6472 - my_protein!H6473 &gt; 0, my_protein!I6472 - my_protein!H6473, 0)</f>
        <v>0</v>
      </c>
      <c r="C6473">
        <f>IF(my_protein!B6473 = "with_protein", my_protein!S6473, "")</f>
        <v>449</v>
      </c>
      <c r="D6473" s="9"/>
    </row>
    <row r="6474">
      <c r="A6474" s="10">
        <f>IF(my_protein!J6473 = my_protein!J6474, IF(my_protein!H6474 - my_protein!I6473 &lt; 100, A6473, A6473 + 1), A6473 + 1)</f>
        <v>4265</v>
      </c>
      <c r="B6474" s="10">
        <f>IF(my_protein!I6473 - my_protein!H6474 &gt; 0, my_protein!I6473 - my_protein!H6474, 0)</f>
        <v>0</v>
      </c>
      <c r="C6474">
        <f>IF(my_protein!B6474 = "with_protein", my_protein!S6474, "")</f>
        <v>2732</v>
      </c>
      <c r="D6474" s="9"/>
    </row>
    <row r="6475">
      <c r="A6475" s="10">
        <f>IF(my_protein!J6474 = my_protein!J6475, IF(my_protein!H6475 - my_protein!I6474 &lt; 100, A6474, A6474 + 1), A6474 + 1)</f>
        <v>4266</v>
      </c>
      <c r="B6475" s="10">
        <f>IF(my_protein!I6474 - my_protein!H6475 &gt; 0, my_protein!I6474 - my_protein!H6475, 0)</f>
        <v>0</v>
      </c>
      <c r="C6475" t="str">
        <f>IF(my_protein!B6475 = "with_protein", my_protein!S6475, "")</f>
        <v/>
      </c>
      <c r="D6475" s="9"/>
    </row>
    <row r="6476">
      <c r="A6476" s="10">
        <f>IF(my_protein!J6475 = my_protein!J6476, IF(my_protein!H6476 - my_protein!I6475 &lt; 100, A6475, A6475 + 1), A6475 + 1)</f>
        <v>4267</v>
      </c>
      <c r="B6476" s="10">
        <f>IF(my_protein!I6475 - my_protein!H6476 &gt; 0, my_protein!I6475 - my_protein!H6476, 0)</f>
        <v>0</v>
      </c>
      <c r="C6476" t="str">
        <f>IF(my_protein!B6476 = "with_protein", my_protein!S6476, "")</f>
        <v/>
      </c>
      <c r="D6476" s="9"/>
    </row>
    <row r="6477">
      <c r="A6477" s="10">
        <f>IF(my_protein!J6476 = my_protein!J6477, IF(my_protein!H6477 - my_protein!I6476 &lt; 100, A6476, A6476 + 1), A6476 + 1)</f>
        <v>4268</v>
      </c>
      <c r="B6477" s="10">
        <f>IF(my_protein!I6476 - my_protein!H6477 &gt; 0, my_protein!I6476 - my_protein!H6477, 0)</f>
        <v>0</v>
      </c>
      <c r="C6477">
        <f>IF(my_protein!B6477 = "with_protein", my_protein!S6477, "")</f>
        <v>1351</v>
      </c>
      <c r="D6477" s="9"/>
    </row>
    <row r="6478">
      <c r="A6478" s="10">
        <f>IF(my_protein!J6477 = my_protein!J6478, IF(my_protein!H6478 - my_protein!I6477 &lt; 100, A6477, A6477 + 1), A6477 + 1)</f>
        <v>4269</v>
      </c>
      <c r="B6478" s="10">
        <f>IF(my_protein!I6477 - my_protein!H6478 &gt; 0, my_protein!I6477 - my_protein!H6478, 0)</f>
        <v>0</v>
      </c>
      <c r="C6478">
        <f>IF(my_protein!B6478 = "with_protein", my_protein!S6478, "")</f>
        <v>289</v>
      </c>
      <c r="D6478" s="9"/>
    </row>
    <row r="6479">
      <c r="A6479" s="10">
        <f>IF(my_protein!J6478 = my_protein!J6479, IF(my_protein!H6479 - my_protein!I6478 &lt; 100, A6478, A6478 + 1), A6478 + 1)</f>
        <v>4270</v>
      </c>
      <c r="B6479" s="10">
        <f>IF(my_protein!I6478 - my_protein!H6479 &gt; 0, my_protein!I6478 - my_protein!H6479, 0)</f>
        <v>0</v>
      </c>
      <c r="C6479">
        <f>IF(my_protein!B6479 = "with_protein", my_protein!S6479, "")</f>
        <v>490</v>
      </c>
      <c r="D6479" s="9"/>
    </row>
    <row r="6480">
      <c r="A6480" s="10">
        <f>IF(my_protein!J6479 = my_protein!J6480, IF(my_protein!H6480 - my_protein!I6479 &lt; 100, A6479, A6479 + 1), A6479 + 1)</f>
        <v>4270</v>
      </c>
      <c r="B6480" s="10">
        <f>IF(my_protein!I6479 - my_protein!H6480 &gt; 0, my_protein!I6479 - my_protein!H6480, 0)</f>
        <v>0</v>
      </c>
      <c r="C6480">
        <f>IF(my_protein!B6480 = "with_protein", my_protein!S6480, "")</f>
        <v>375</v>
      </c>
      <c r="D6480" s="9"/>
    </row>
    <row r="6481">
      <c r="A6481" s="10">
        <f>IF(my_protein!J6480 = my_protein!J6481, IF(my_protein!H6481 - my_protein!I6480 &lt; 100, A6480, A6480 + 1), A6480 + 1)</f>
        <v>4271</v>
      </c>
      <c r="B6481" s="10">
        <f>IF(my_protein!I6480 - my_protein!H6481 &gt; 0, my_protein!I6480 - my_protein!H6481, 0)</f>
        <v>48</v>
      </c>
      <c r="C6481">
        <f>IF(my_protein!B6481 = "with_protein", my_protein!S6481, "")</f>
        <v>1150</v>
      </c>
      <c r="D6481" s="9"/>
    </row>
    <row r="6482">
      <c r="A6482" s="10">
        <f>IF(my_protein!J6481 = my_protein!J6482, IF(my_protein!H6482 - my_protein!I6481 &lt; 100, A6481, A6481 + 1), A6481 + 1)</f>
        <v>4271</v>
      </c>
      <c r="B6482" s="10">
        <f>IF(my_protein!I6481 - my_protein!H6482 &gt; 0, my_protein!I6481 - my_protein!H6482, 0)</f>
        <v>189</v>
      </c>
      <c r="C6482">
        <f>IF(my_protein!B6482 = "with_protein", my_protein!S6482, "")</f>
        <v>252</v>
      </c>
      <c r="D6482" s="9"/>
    </row>
    <row r="6483">
      <c r="A6483" s="10">
        <f>IF(my_protein!J6482 = my_protein!J6483, IF(my_protein!H6483 - my_protein!I6482 &lt; 100, A6482, A6482 + 1), A6482 + 1)</f>
        <v>4271</v>
      </c>
      <c r="B6483" s="10">
        <f>IF(my_protein!I6482 - my_protein!H6483 &gt; 0, my_protein!I6482 - my_protein!H6483, 0)</f>
        <v>0</v>
      </c>
      <c r="C6483">
        <f>IF(my_protein!B6483 = "with_protein", my_protein!S6483, "")</f>
        <v>616</v>
      </c>
      <c r="D6483" s="9"/>
    </row>
    <row r="6484">
      <c r="A6484" s="10">
        <f>IF(my_protein!J6483 = my_protein!J6484, IF(my_protein!H6484 - my_protein!I6483 &lt; 100, A6483, A6483 + 1), A6483 + 1)</f>
        <v>4271</v>
      </c>
      <c r="B6484" s="10">
        <f>IF(my_protein!I6483 - my_protein!H6484 &gt; 0, my_protein!I6483 - my_protein!H6484, 0)</f>
        <v>3</v>
      </c>
      <c r="C6484">
        <f>IF(my_protein!B6484 = "with_protein", my_protein!S6484, "")</f>
        <v>288</v>
      </c>
      <c r="D6484" s="9"/>
    </row>
    <row r="6485">
      <c r="A6485" s="10">
        <f>IF(my_protein!J6484 = my_protein!J6485, IF(my_protein!H6485 - my_protein!I6484 &lt; 100, A6484, A6484 + 1), A6484 + 1)</f>
        <v>4272</v>
      </c>
      <c r="B6485" s="10">
        <f>IF(my_protein!I6484 - my_protein!H6485 &gt; 0, my_protein!I6484 - my_protein!H6485, 0)</f>
        <v>0</v>
      </c>
      <c r="C6485">
        <f>IF(my_protein!B6485 = "with_protein", my_protein!S6485, "")</f>
        <v>311</v>
      </c>
      <c r="D6485" s="9"/>
    </row>
    <row r="6486">
      <c r="A6486" s="10">
        <f>IF(my_protein!J6485 = my_protein!J6486, IF(my_protein!H6486 - my_protein!I6485 &lt; 100, A6485, A6485 + 1), A6485 + 1)</f>
        <v>4272</v>
      </c>
      <c r="B6486" s="10">
        <f>IF(my_protein!I6485 - my_protein!H6486 &gt; 0, my_protein!I6485 - my_protein!H6486, 0)</f>
        <v>0</v>
      </c>
      <c r="C6486">
        <f>IF(my_protein!B6486 = "with_protein", my_protein!S6486, "")</f>
        <v>551</v>
      </c>
      <c r="D6486" s="9"/>
    </row>
    <row r="6487">
      <c r="A6487" s="10">
        <f>IF(my_protein!J6486 = my_protein!J6487, IF(my_protein!H6487 - my_protein!I6486 &lt; 100, A6486, A6486 + 1), A6486 + 1)</f>
        <v>4273</v>
      </c>
      <c r="B6487" s="10">
        <f>IF(my_protein!I6486 - my_protein!H6487 &gt; 0, my_protein!I6486 - my_protein!H6487, 0)</f>
        <v>0</v>
      </c>
      <c r="C6487">
        <f>IF(my_protein!B6487 = "with_protein", my_protein!S6487, "")</f>
        <v>285</v>
      </c>
      <c r="D6487" s="9"/>
    </row>
    <row r="6488">
      <c r="A6488" s="10">
        <f>IF(my_protein!J6487 = my_protein!J6488, IF(my_protein!H6488 - my_protein!I6487 &lt; 100, A6487, A6487 + 1), A6487 + 1)</f>
        <v>4274</v>
      </c>
      <c r="B6488" s="10">
        <f>IF(my_protein!I6487 - my_protein!H6488 &gt; 0, my_protein!I6487 - my_protein!H6488, 0)</f>
        <v>0</v>
      </c>
      <c r="C6488">
        <f>IF(my_protein!B6488 = "with_protein", my_protein!S6488, "")</f>
        <v>373</v>
      </c>
      <c r="D6488" s="9"/>
    </row>
    <row r="6489">
      <c r="A6489" s="10">
        <f>IF(my_protein!J6488 = my_protein!J6489, IF(my_protein!H6489 - my_protein!I6488 &lt; 100, A6488, A6488 + 1), A6488 + 1)</f>
        <v>4275</v>
      </c>
      <c r="B6489" s="10">
        <f>IF(my_protein!I6488 - my_protein!H6489 &gt; 0, my_protein!I6488 - my_protein!H6489, 0)</f>
        <v>0</v>
      </c>
      <c r="C6489">
        <f>IF(my_protein!B6489 = "with_protein", my_protein!S6489, "")</f>
        <v>172</v>
      </c>
      <c r="D6489" s="9"/>
    </row>
    <row r="6490">
      <c r="A6490" s="10">
        <f>IF(my_protein!J6489 = my_protein!J6490, IF(my_protein!H6490 - my_protein!I6489 &lt; 100, A6489, A6489 + 1), A6489 + 1)</f>
        <v>4275</v>
      </c>
      <c r="B6490" s="10">
        <f>IF(my_protein!I6489 - my_protein!H6490 &gt; 0, my_protein!I6489 - my_protein!H6490, 0)</f>
        <v>0</v>
      </c>
      <c r="C6490">
        <f>IF(my_protein!B6490 = "with_protein", my_protein!S6490, "")</f>
        <v>373</v>
      </c>
      <c r="D6490" s="9"/>
    </row>
    <row r="6491">
      <c r="A6491" s="10">
        <f>IF(my_protein!J6490 = my_protein!J6491, IF(my_protein!H6491 - my_protein!I6490 &lt; 100, A6490, A6490 + 1), A6490 + 1)</f>
        <v>4276</v>
      </c>
      <c r="B6491" s="10">
        <f>IF(my_protein!I6490 - my_protein!H6491 &gt; 0, my_protein!I6490 - my_protein!H6491, 0)</f>
        <v>0</v>
      </c>
      <c r="C6491">
        <f>IF(my_protein!B6491 = "with_protein", my_protein!S6491, "")</f>
        <v>399</v>
      </c>
      <c r="D6491" s="9"/>
    </row>
    <row r="6492">
      <c r="A6492" s="10">
        <f>IF(my_protein!J6491 = my_protein!J6492, IF(my_protein!H6492 - my_protein!I6491 &lt; 100, A6491, A6491 + 1), A6491 + 1)</f>
        <v>4277</v>
      </c>
      <c r="B6492" s="10">
        <f>IF(my_protein!I6491 - my_protein!H6492 &gt; 0, my_protein!I6491 - my_protein!H6492, 0)</f>
        <v>0</v>
      </c>
      <c r="C6492">
        <f>IF(my_protein!B6492 = "with_protein", my_protein!S6492, "")</f>
        <v>386</v>
      </c>
      <c r="D6492" s="9"/>
    </row>
    <row r="6493">
      <c r="A6493" s="10">
        <f>IF(my_protein!J6492 = my_protein!J6493, IF(my_protein!H6493 - my_protein!I6492 &lt; 100, A6492, A6492 + 1), A6492 + 1)</f>
        <v>4277</v>
      </c>
      <c r="B6493" s="10">
        <f>IF(my_protein!I6492 - my_protein!H6493 &gt; 0, my_protein!I6492 - my_protein!H6493, 0)</f>
        <v>3</v>
      </c>
      <c r="C6493">
        <f>IF(my_protein!B6493 = "with_protein", my_protein!S6493, "")</f>
        <v>243</v>
      </c>
      <c r="D6493" s="9"/>
    </row>
    <row r="6494">
      <c r="A6494" s="10">
        <f>IF(my_protein!J6493 = my_protein!J6494, IF(my_protein!H6494 - my_protein!I6493 &lt; 100, A6493, A6493 + 1), A6493 + 1)</f>
        <v>4278</v>
      </c>
      <c r="B6494" s="10">
        <f>IF(my_protein!I6493 - my_protein!H6494 &gt; 0, my_protein!I6493 - my_protein!H6494, 0)</f>
        <v>0</v>
      </c>
      <c r="C6494">
        <f>IF(my_protein!B6494 = "with_protein", my_protein!S6494, "")</f>
        <v>610</v>
      </c>
      <c r="D6494" s="9"/>
    </row>
    <row r="6495">
      <c r="A6495" s="10">
        <f>IF(my_protein!J6494 = my_protein!J6495, IF(my_protein!H6495 - my_protein!I6494 &lt; 100, A6494, A6494 + 1), A6494 + 1)</f>
        <v>4279</v>
      </c>
      <c r="B6495" s="10">
        <f>IF(my_protein!I6494 - my_protein!H6495 &gt; 0, my_protein!I6494 - my_protein!H6495, 0)</f>
        <v>0</v>
      </c>
      <c r="C6495">
        <f>IF(my_protein!B6495 = "with_protein", my_protein!S6495, "")</f>
        <v>451</v>
      </c>
      <c r="D6495" s="9"/>
    </row>
    <row r="6496">
      <c r="A6496" s="10">
        <f>IF(my_protein!J6495 = my_protein!J6496, IF(my_protein!H6496 - my_protein!I6495 &lt; 100, A6495, A6495 + 1), A6495 + 1)</f>
        <v>4280</v>
      </c>
      <c r="B6496" s="10">
        <f>IF(my_protein!I6495 - my_protein!H6496 &gt; 0, my_protein!I6495 - my_protein!H6496, 0)</f>
        <v>13</v>
      </c>
      <c r="C6496">
        <f>IF(my_protein!B6496 = "with_protein", my_protein!S6496, "")</f>
        <v>1270</v>
      </c>
      <c r="D6496" s="9"/>
    </row>
    <row r="6497">
      <c r="A6497" s="10">
        <f>IF(my_protein!J6496 = my_protein!J6497, IF(my_protein!H6497 - my_protein!I6496 &lt; 100, A6496, A6496 + 1), A6496 + 1)</f>
        <v>4281</v>
      </c>
      <c r="B6497" s="10">
        <f>IF(my_protein!I6496 - my_protein!H6497 &gt; 0, my_protein!I6496 - my_protein!H6497, 0)</f>
        <v>0</v>
      </c>
      <c r="C6497">
        <f>IF(my_protein!B6497 = "with_protein", my_protein!S6497, "")</f>
        <v>524</v>
      </c>
      <c r="D6497" s="9"/>
    </row>
    <row r="6498">
      <c r="A6498" s="10">
        <f>IF(my_protein!J6497 = my_protein!J6498, IF(my_protein!H6498 - my_protein!I6497 &lt; 100, A6497, A6497 + 1), A6497 + 1)</f>
        <v>4282</v>
      </c>
      <c r="B6498" s="10">
        <f>IF(my_protein!I6497 - my_protein!H6498 &gt; 0, my_protein!I6497 - my_protein!H6498, 0)</f>
        <v>0</v>
      </c>
      <c r="C6498">
        <f>IF(my_protein!B6498 = "with_protein", my_protein!S6498, "")</f>
        <v>359</v>
      </c>
      <c r="D6498" s="9"/>
    </row>
    <row r="6499">
      <c r="A6499" s="10">
        <f>IF(my_protein!J6498 = my_protein!J6499, IF(my_protein!H6499 - my_protein!I6498 &lt; 100, A6498, A6498 + 1), A6498 + 1)</f>
        <v>4283</v>
      </c>
      <c r="B6499" s="10">
        <f>IF(my_protein!I6498 - my_protein!H6499 &gt; 0, my_protein!I6498 - my_protein!H6499, 0)</f>
        <v>0</v>
      </c>
      <c r="C6499">
        <f>IF(my_protein!B6499 = "with_protein", my_protein!S6499, "")</f>
        <v>966</v>
      </c>
      <c r="D6499" s="9"/>
    </row>
    <row r="6500">
      <c r="A6500" s="10">
        <f>IF(my_protein!J6499 = my_protein!J6500, IF(my_protein!H6500 - my_protein!I6499 &lt; 100, A6499, A6499 + 1), A6499 + 1)</f>
        <v>4283</v>
      </c>
      <c r="B6500" s="10">
        <f>IF(my_protein!I6499 - my_protein!H6500 &gt; 0, my_protein!I6499 - my_protein!H6500, 0)</f>
        <v>3</v>
      </c>
      <c r="C6500">
        <f>IF(my_protein!B6500 = "with_protein", my_protein!S6500, "")</f>
        <v>827</v>
      </c>
      <c r="D6500" s="9"/>
    </row>
    <row r="6501">
      <c r="A6501" s="10">
        <f>IF(my_protein!J6500 = my_protein!J6501, IF(my_protein!H6501 - my_protein!I6500 &lt; 100, A6500, A6500 + 1), A6500 + 1)</f>
        <v>4283</v>
      </c>
      <c r="B6501" s="10">
        <f>IF(my_protein!I6500 - my_protein!H6501 &gt; 0, my_protein!I6500 - my_protein!H6501, 0)</f>
        <v>0</v>
      </c>
      <c r="C6501">
        <f>IF(my_protein!B6501 = "with_protein", my_protein!S6501, "")</f>
        <v>249</v>
      </c>
      <c r="D6501" s="9"/>
    </row>
    <row r="6502">
      <c r="A6502" s="10">
        <f>IF(my_protein!J6501 = my_protein!J6502, IF(my_protein!H6502 - my_protein!I6501 &lt; 100, A6501, A6501 + 1), A6501 + 1)</f>
        <v>4283</v>
      </c>
      <c r="B6502" s="10">
        <f>IF(my_protein!I6501 - my_protein!H6502 &gt; 0, my_protein!I6501 - my_protein!H6502, 0)</f>
        <v>0</v>
      </c>
      <c r="C6502">
        <f>IF(my_protein!B6502 = "with_protein", my_protein!S6502, "")</f>
        <v>120</v>
      </c>
      <c r="D6502" s="9"/>
    </row>
    <row r="6503">
      <c r="A6503" s="10">
        <f>IF(my_protein!J6502 = my_protein!J6503, IF(my_protein!H6503 - my_protein!I6502 &lt; 100, A6502, A6502 + 1), A6502 + 1)</f>
        <v>4284</v>
      </c>
      <c r="B6503" s="10">
        <f>IF(my_protein!I6502 - my_protein!H6503 &gt; 0, my_protein!I6502 - my_protein!H6503, 0)</f>
        <v>0</v>
      </c>
      <c r="C6503">
        <f>IF(my_protein!B6503 = "with_protein", my_protein!S6503, "")</f>
        <v>92</v>
      </c>
      <c r="D6503" s="9"/>
    </row>
    <row r="6504">
      <c r="A6504" s="10">
        <f>IF(my_protein!J6503 = my_protein!J6504, IF(my_protein!H6504 - my_protein!I6503 &lt; 100, A6503, A6503 + 1), A6503 + 1)</f>
        <v>4285</v>
      </c>
      <c r="B6504" s="10">
        <f>IF(my_protein!I6503 - my_protein!H6504 &gt; 0, my_protein!I6503 - my_protein!H6504, 0)</f>
        <v>0</v>
      </c>
      <c r="C6504">
        <f>IF(my_protein!B6504 = "with_protein", my_protein!S6504, "")</f>
        <v>177</v>
      </c>
      <c r="D6504" s="9"/>
    </row>
    <row r="6505">
      <c r="A6505" s="10">
        <f>IF(my_protein!J6504 = my_protein!J6505, IF(my_protein!H6505 - my_protein!I6504 &lt; 100, A6504, A6504 + 1), A6504 + 1)</f>
        <v>4286</v>
      </c>
      <c r="B6505" s="10">
        <f>IF(my_protein!I6504 - my_protein!H6505 &gt; 0, my_protein!I6504 - my_protein!H6505, 0)</f>
        <v>0</v>
      </c>
      <c r="C6505">
        <f>IF(my_protein!B6505 = "with_protein", my_protein!S6505, "")</f>
        <v>81</v>
      </c>
      <c r="D6505" s="9"/>
    </row>
    <row r="6506">
      <c r="A6506" s="10">
        <f>IF(my_protein!J6505 = my_protein!J6506, IF(my_protein!H6506 - my_protein!I6505 &lt; 100, A6505, A6505 + 1), A6505 + 1)</f>
        <v>4287</v>
      </c>
      <c r="B6506" s="10">
        <f>IF(my_protein!I6505 - my_protein!H6506 &gt; 0, my_protein!I6505 - my_protein!H6506, 0)</f>
        <v>0</v>
      </c>
      <c r="C6506">
        <f>IF(my_protein!B6506 = "with_protein", my_protein!S6506, "")</f>
        <v>313</v>
      </c>
      <c r="D6506" s="9"/>
    </row>
    <row r="6507">
      <c r="A6507" s="10">
        <f>IF(my_protein!J6506 = my_protein!J6507, IF(my_protein!H6507 - my_protein!I6506 &lt; 100, A6506, A6506 + 1), A6506 + 1)</f>
        <v>4288</v>
      </c>
      <c r="B6507" s="10">
        <f>IF(my_protein!I6506 - my_protein!H6507 &gt; 0, my_protein!I6506 - my_protein!H6507, 0)</f>
        <v>0</v>
      </c>
      <c r="C6507">
        <f>IF(my_protein!B6507 = "with_protein", my_protein!S6507, "")</f>
        <v>465</v>
      </c>
      <c r="D6507" s="9"/>
    </row>
    <row r="6508">
      <c r="A6508" s="10">
        <f>IF(my_protein!J6507 = my_protein!J6508, IF(my_protein!H6508 - my_protein!I6507 &lt; 100, A6507, A6507 + 1), A6507 + 1)</f>
        <v>4288</v>
      </c>
      <c r="B6508" s="10">
        <f>IF(my_protein!I6507 - my_protein!H6508 &gt; 0, my_protein!I6507 - my_protein!H6508, 0)</f>
        <v>7</v>
      </c>
      <c r="C6508">
        <f>IF(my_protein!B6508 = "with_protein", my_protein!S6508, "")</f>
        <v>447</v>
      </c>
      <c r="D6508" s="9"/>
    </row>
    <row r="6509">
      <c r="A6509" s="10">
        <f>IF(my_protein!J6508 = my_protein!J6509, IF(my_protein!H6509 - my_protein!I6508 &lt; 100, A6508, A6508 + 1), A6508 + 1)</f>
        <v>4289</v>
      </c>
      <c r="B6509" s="10">
        <f>IF(my_protein!I6508 - my_protein!H6509 &gt; 0, my_protein!I6508 - my_protein!H6509, 0)</f>
        <v>0</v>
      </c>
      <c r="C6509">
        <f>IF(my_protein!B6509 = "with_protein", my_protein!S6509, "")</f>
        <v>90</v>
      </c>
      <c r="D6509" s="9"/>
    </row>
    <row r="6510">
      <c r="A6510" s="10">
        <f>IF(my_protein!J6509 = my_protein!J6510, IF(my_protein!H6510 - my_protein!I6509 &lt; 100, A6509, A6509 + 1), A6509 + 1)</f>
        <v>4290</v>
      </c>
      <c r="B6510" s="10">
        <f>IF(my_protein!I6509 - my_protein!H6510 &gt; 0, my_protein!I6509 - my_protein!H6510, 0)</f>
        <v>0</v>
      </c>
      <c r="C6510">
        <f>IF(my_protein!B6510 = "with_protein", my_protein!S6510, "")</f>
        <v>221</v>
      </c>
      <c r="D6510" s="9"/>
    </row>
    <row r="6511">
      <c r="A6511" s="10">
        <f>IF(my_protein!J6510 = my_protein!J6511, IF(my_protein!H6511 - my_protein!I6510 &lt; 100, A6510, A6510 + 1), A6510 + 1)</f>
        <v>4290</v>
      </c>
      <c r="B6511" s="10">
        <f>IF(my_protein!I6510 - my_protein!H6511 &gt; 0, my_protein!I6510 - my_protein!H6511, 0)</f>
        <v>3</v>
      </c>
      <c r="C6511">
        <f>IF(my_protein!B6511 = "with_protein", my_protein!S6511, "")</f>
        <v>317</v>
      </c>
      <c r="D6511" s="9"/>
    </row>
    <row r="6512">
      <c r="A6512" s="10">
        <f>IF(my_protein!J6511 = my_protein!J6512, IF(my_protein!H6512 - my_protein!I6511 &lt; 100, A6511, A6511 + 1), A6511 + 1)</f>
        <v>4290</v>
      </c>
      <c r="B6512" s="10">
        <f>IF(my_protein!I6511 - my_protein!H6512 &gt; 0, my_protein!I6511 - my_protein!H6512, 0)</f>
        <v>3</v>
      </c>
      <c r="C6512">
        <f>IF(my_protein!B6512 = "with_protein", my_protein!S6512, "")</f>
        <v>232</v>
      </c>
      <c r="D6512" s="9"/>
    </row>
    <row r="6513">
      <c r="A6513" s="10">
        <f>IF(my_protein!J6512 = my_protein!J6513, IF(my_protein!H6513 - my_protein!I6512 &lt; 100, A6512, A6512 + 1), A6512 + 1)</f>
        <v>4290</v>
      </c>
      <c r="B6513" s="10">
        <f>IF(my_protein!I6512 - my_protein!H6513 &gt; 0, my_protein!I6512 - my_protein!H6513, 0)</f>
        <v>3</v>
      </c>
      <c r="C6513">
        <f>IF(my_protein!B6513 = "with_protein", my_protein!S6513, "")</f>
        <v>409</v>
      </c>
      <c r="D6513" s="9"/>
    </row>
    <row r="6514">
      <c r="A6514" s="10">
        <f>IF(my_protein!J6513 = my_protein!J6514, IF(my_protein!H6514 - my_protein!I6513 &lt; 100, A6513, A6513 + 1), A6513 + 1)</f>
        <v>4290</v>
      </c>
      <c r="B6514" s="10">
        <f>IF(my_protein!I6513 - my_protein!H6514 &gt; 0, my_protein!I6513 - my_protein!H6514, 0)</f>
        <v>7</v>
      </c>
      <c r="C6514">
        <f>IF(my_protein!B6514 = "with_protein", my_protein!S6514, "")</f>
        <v>255</v>
      </c>
      <c r="D6514" s="9"/>
    </row>
    <row r="6515">
      <c r="A6515" s="10">
        <f>IF(my_protein!J6514 = my_protein!J6515, IF(my_protein!H6515 - my_protein!I6514 &lt; 100, A6514, A6514 + 1), A6514 + 1)</f>
        <v>4290</v>
      </c>
      <c r="B6515" s="10">
        <f>IF(my_protein!I6514 - my_protein!H6515 &gt; 0, my_protein!I6514 - my_protein!H6515, 0)</f>
        <v>3</v>
      </c>
      <c r="C6515">
        <f>IF(my_protein!B6515 = "with_protein", my_protein!S6515, "")</f>
        <v>459</v>
      </c>
      <c r="D6515" s="9"/>
    </row>
    <row r="6516">
      <c r="A6516" s="10">
        <f>IF(my_protein!J6515 = my_protein!J6516, IF(my_protein!H6516 - my_protein!I6515 &lt; 100, A6515, A6515 + 1), A6515 + 1)</f>
        <v>4290</v>
      </c>
      <c r="B6516" s="10">
        <f>IF(my_protein!I6515 - my_protein!H6516 &gt; 0, my_protein!I6515 - my_protein!H6516, 0)</f>
        <v>3</v>
      </c>
      <c r="C6516">
        <f>IF(my_protein!B6516 = "with_protein", my_protein!S6516, "")</f>
        <v>129</v>
      </c>
      <c r="D6516" s="9"/>
    </row>
    <row r="6517">
      <c r="A6517" s="10">
        <f>IF(my_protein!J6516 = my_protein!J6517, IF(my_protein!H6517 - my_protein!I6516 &lt; 100, A6516, A6516 + 1), A6516 + 1)</f>
        <v>4290</v>
      </c>
      <c r="B6517" s="10">
        <f>IF(my_protein!I6516 - my_protein!H6517 &gt; 0, my_protein!I6516 - my_protein!H6517, 0)</f>
        <v>0</v>
      </c>
      <c r="C6517">
        <f>IF(my_protein!B6517 = "with_protein", my_protein!S6517, "")</f>
        <v>253</v>
      </c>
      <c r="D6517" s="9"/>
    </row>
    <row r="6518">
      <c r="A6518" s="10">
        <f>IF(my_protein!J6517 = my_protein!J6518, IF(my_protein!H6518 - my_protein!I6517 &lt; 100, A6517, A6517 + 1), A6517 + 1)</f>
        <v>4291</v>
      </c>
      <c r="B6518" s="10">
        <f>IF(my_protein!I6517 - my_protein!H6518 &gt; 0, my_protein!I6517 - my_protein!H6518, 0)</f>
        <v>0</v>
      </c>
      <c r="C6518">
        <f>IF(my_protein!B6518 = "with_protein", my_protein!S6518, "")</f>
        <v>89</v>
      </c>
      <c r="D6518" s="9"/>
    </row>
    <row r="6519">
      <c r="A6519" s="10">
        <f>IF(my_protein!J6518 = my_protein!J6519, IF(my_protein!H6519 - my_protein!I6518 &lt; 100, A6518, A6518 + 1), A6518 + 1)</f>
        <v>4291</v>
      </c>
      <c r="B6519" s="10">
        <f>IF(my_protein!I6518 - my_protein!H6519 &gt; 0, my_protein!I6518 - my_protein!H6519, 0)</f>
        <v>0</v>
      </c>
      <c r="C6519">
        <f>IF(my_protein!B6519 = "with_protein", my_protein!S6519, "")</f>
        <v>396</v>
      </c>
      <c r="D6519" s="9"/>
    </row>
    <row r="6520">
      <c r="A6520" s="10">
        <f>IF(my_protein!J6519 = my_protein!J6520, IF(my_protein!H6520 - my_protein!I6519 &lt; 100, A6519, A6519 + 1), A6519 + 1)</f>
        <v>4291</v>
      </c>
      <c r="B6520" s="10">
        <f>IF(my_protein!I6519 - my_protein!H6520 &gt; 0, my_protein!I6519 - my_protein!H6520, 0)</f>
        <v>3</v>
      </c>
      <c r="C6520">
        <f>IF(my_protein!B6520 = "with_protein", my_protein!S6520, "")</f>
        <v>346</v>
      </c>
      <c r="D6520" s="9"/>
    </row>
    <row r="6521">
      <c r="A6521" s="10">
        <f>IF(my_protein!J6520 = my_protein!J6521, IF(my_protein!H6521 - my_protein!I6520 &lt; 100, A6520, A6520 + 1), A6520 + 1)</f>
        <v>4291</v>
      </c>
      <c r="B6521" s="10">
        <f>IF(my_protein!I6520 - my_protein!H6521 &gt; 0, my_protein!I6520 - my_protein!H6521, 0)</f>
        <v>3</v>
      </c>
      <c r="C6521">
        <f>IF(my_protein!B6521 = "with_protein", my_protein!S6521, "")</f>
        <v>528</v>
      </c>
      <c r="D6521" s="9"/>
    </row>
    <row r="6522">
      <c r="A6522" s="10">
        <f>IF(my_protein!J6521 = my_protein!J6522, IF(my_protein!H6522 - my_protein!I6521 &lt; 100, A6521, A6521 + 1), A6521 + 1)</f>
        <v>4291</v>
      </c>
      <c r="B6522" s="10">
        <f>IF(my_protein!I6521 - my_protein!H6522 &gt; 0, my_protein!I6521 - my_protein!H6522, 0)</f>
        <v>0</v>
      </c>
      <c r="C6522">
        <f>IF(my_protein!B6522 = "with_protein", my_protein!S6522, "")</f>
        <v>592</v>
      </c>
      <c r="D6522" s="9"/>
    </row>
    <row r="6523">
      <c r="A6523" s="10">
        <f>IF(my_protein!J6522 = my_protein!J6523, IF(my_protein!H6523 - my_protein!I6522 &lt; 100, A6522, A6522 + 1), A6522 + 1)</f>
        <v>4291</v>
      </c>
      <c r="B6523" s="10">
        <f>IF(my_protein!I6522 - my_protein!H6523 &gt; 0, my_protein!I6522 - my_protein!H6523, 0)</f>
        <v>0</v>
      </c>
      <c r="C6523">
        <f>IF(my_protein!B6523 = "with_protein", my_protein!S6523, "")</f>
        <v>547</v>
      </c>
      <c r="D6523" s="9"/>
    </row>
    <row r="6524">
      <c r="A6524" s="10">
        <f>IF(my_protein!J6523 = my_protein!J6524, IF(my_protein!H6524 - my_protein!I6523 &lt; 100, A6523, A6523 + 1), A6523 + 1)</f>
        <v>4291</v>
      </c>
      <c r="B6524" s="10">
        <f>IF(my_protein!I6523 - my_protein!H6524 &gt; 0, my_protein!I6523 - my_protein!H6524, 0)</f>
        <v>0</v>
      </c>
      <c r="C6524">
        <f>IF(my_protein!B6524 = "with_protein", my_protein!S6524, "")</f>
        <v>451</v>
      </c>
      <c r="D6524" s="9"/>
    </row>
    <row r="6525">
      <c r="A6525" s="10">
        <f>IF(my_protein!J6524 = my_protein!J6525, IF(my_protein!H6525 - my_protein!I6524 &lt; 100, A6524, A6524 + 1), A6524 + 1)</f>
        <v>4292</v>
      </c>
      <c r="B6525" s="10">
        <f>IF(my_protein!I6524 - my_protein!H6525 &gt; 0, my_protein!I6524 - my_protein!H6525, 0)</f>
        <v>0</v>
      </c>
      <c r="C6525">
        <f>IF(my_protein!B6525 = "with_protein", my_protein!S6525, "")</f>
        <v>74</v>
      </c>
      <c r="D6525" s="9"/>
    </row>
    <row r="6526">
      <c r="A6526" s="10">
        <f>IF(my_protein!J6525 = my_protein!J6526, IF(my_protein!H6526 - my_protein!I6525 &lt; 100, A6525, A6525 + 1), A6525 + 1)</f>
        <v>4292</v>
      </c>
      <c r="B6526" s="10">
        <f>IF(my_protein!I6525 - my_protein!H6526 &gt; 0, my_protein!I6525 - my_protein!H6526, 0)</f>
        <v>19</v>
      </c>
      <c r="C6526">
        <f>IF(my_protein!B6526 = "with_protein", my_protein!S6526, "")</f>
        <v>172</v>
      </c>
      <c r="D6526" s="9"/>
    </row>
    <row r="6527">
      <c r="A6527" s="10">
        <f>IF(my_protein!J6526 = my_protein!J6527, IF(my_protein!H6527 - my_protein!I6526 &lt; 100, A6526, A6526 + 1), A6526 + 1)</f>
        <v>4292</v>
      </c>
      <c r="B6527" s="10">
        <f>IF(my_protein!I6526 - my_protein!H6527 &gt; 0, my_protein!I6526 - my_protein!H6527, 0)</f>
        <v>3</v>
      </c>
      <c r="C6527">
        <f>IF(my_protein!B6527 = "with_protein", my_protein!S6527, "")</f>
        <v>279</v>
      </c>
      <c r="D6527" s="9"/>
    </row>
    <row r="6528">
      <c r="A6528" s="10">
        <f>IF(my_protein!J6527 = my_protein!J6528, IF(my_protein!H6528 - my_protein!I6527 &lt; 100, A6527, A6527 + 1), A6527 + 1)</f>
        <v>4292</v>
      </c>
      <c r="B6528" s="10">
        <f>IF(my_protein!I6527 - my_protein!H6528 &gt; 0, my_protein!I6527 - my_protein!H6528, 0)</f>
        <v>0</v>
      </c>
      <c r="C6528">
        <f>IF(my_protein!B6528 = "with_protein", my_protein!S6528, "")</f>
        <v>108</v>
      </c>
      <c r="D6528" s="9"/>
    </row>
    <row r="6529">
      <c r="A6529" s="10">
        <f>IF(my_protein!J6528 = my_protein!J6529, IF(my_protein!H6529 - my_protein!I6528 &lt; 100, A6528, A6528 + 1), A6528 + 1)</f>
        <v>4292</v>
      </c>
      <c r="B6529" s="10">
        <f>IF(my_protein!I6528 - my_protein!H6529 &gt; 0, my_protein!I6528 - my_protein!H6529, 0)</f>
        <v>52</v>
      </c>
      <c r="C6529">
        <f>IF(my_protein!B6529 = "with_protein", my_protein!S6529, "")</f>
        <v>117</v>
      </c>
      <c r="D6529" s="9"/>
    </row>
    <row r="6530">
      <c r="A6530" s="10">
        <f>IF(my_protein!J6529 = my_protein!J6530, IF(my_protein!H6530 - my_protein!I6529 &lt; 100, A6529, A6529 + 1), A6529 + 1)</f>
        <v>4292</v>
      </c>
      <c r="B6530" s="10">
        <f>IF(my_protein!I6529 - my_protein!H6530 &gt; 0, my_protein!I6529 - my_protein!H6530, 0)</f>
        <v>3</v>
      </c>
      <c r="C6530">
        <f>IF(my_protein!B6530 = "with_protein", my_protein!S6530, "")</f>
        <v>123</v>
      </c>
      <c r="D6530" s="9"/>
    </row>
    <row r="6531">
      <c r="A6531" s="10">
        <f>IF(my_protein!J6530 = my_protein!J6531, IF(my_protein!H6531 - my_protein!I6530 &lt; 100, A6530, A6530 + 1), A6530 + 1)</f>
        <v>4293</v>
      </c>
      <c r="B6531" s="10">
        <f>IF(my_protein!I6530 - my_protein!H6531 &gt; 0, my_protein!I6530 - my_protein!H6531, 0)</f>
        <v>0</v>
      </c>
      <c r="C6531">
        <f>IF(my_protein!B6531 = "with_protein", my_protein!S6531, "")</f>
        <v>446</v>
      </c>
      <c r="D6531" s="9"/>
    </row>
    <row r="6532">
      <c r="A6532" s="10">
        <f>IF(my_protein!J6531 = my_protein!J6532, IF(my_protein!H6532 - my_protein!I6531 &lt; 100, A6531, A6531 + 1), A6531 + 1)</f>
        <v>4293</v>
      </c>
      <c r="B6532" s="10">
        <f>IF(my_protein!I6531 - my_protein!H6532 &gt; 0, my_protein!I6531 - my_protein!H6532, 0)</f>
        <v>0</v>
      </c>
      <c r="C6532">
        <f>IF(my_protein!B6532 = "with_protein", my_protein!S6532, "")</f>
        <v>245</v>
      </c>
      <c r="D6532" s="9"/>
    </row>
    <row r="6533">
      <c r="A6533" s="10">
        <f>IF(my_protein!J6532 = my_protein!J6533, IF(my_protein!H6533 - my_protein!I6532 &lt; 100, A6532, A6532 + 1), A6532 + 1)</f>
        <v>4294</v>
      </c>
      <c r="B6533" s="10">
        <f>IF(my_protein!I6532 - my_protein!H6533 &gt; 0, my_protein!I6532 - my_protein!H6533, 0)</f>
        <v>0</v>
      </c>
      <c r="C6533">
        <f>IF(my_protein!B6533 = "with_protein", my_protein!S6533, "")</f>
        <v>304</v>
      </c>
      <c r="D6533" s="9"/>
    </row>
    <row r="6534">
      <c r="A6534" s="10">
        <f>IF(my_protein!J6533 = my_protein!J6534, IF(my_protein!H6534 - my_protein!I6533 &lt; 100, A6533, A6533 + 1), A6533 + 1)</f>
        <v>4295</v>
      </c>
      <c r="B6534" s="10">
        <f>IF(my_protein!I6533 - my_protein!H6534 &gt; 0, my_protein!I6533 - my_protein!H6534, 0)</f>
        <v>0</v>
      </c>
      <c r="C6534">
        <f>IF(my_protein!B6534 = "with_protein", my_protein!S6534, "")</f>
        <v>122</v>
      </c>
      <c r="D6534" s="9"/>
    </row>
    <row r="6535">
      <c r="A6535" s="10">
        <f>IF(my_protein!J6534 = my_protein!J6535, IF(my_protein!H6535 - my_protein!I6534 &lt; 100, A6534, A6534 + 1), A6534 + 1)</f>
        <v>4296</v>
      </c>
      <c r="B6535" s="10">
        <f>IF(my_protein!I6534 - my_protein!H6535 &gt; 0, my_protein!I6534 - my_protein!H6535, 0)</f>
        <v>0</v>
      </c>
      <c r="C6535">
        <f>IF(my_protein!B6535 = "with_protein", my_protein!S6535, "")</f>
        <v>190</v>
      </c>
      <c r="D6535" s="9"/>
    </row>
    <row r="6536">
      <c r="A6536" s="10">
        <f>IF(my_protein!J6535 = my_protein!J6536, IF(my_protein!H6536 - my_protein!I6535 &lt; 100, A6535, A6535 + 1), A6535 + 1)</f>
        <v>4296</v>
      </c>
      <c r="B6536" s="10">
        <f>IF(my_protein!I6535 - my_protein!H6536 &gt; 0, my_protein!I6535 - my_protein!H6536, 0)</f>
        <v>0</v>
      </c>
      <c r="C6536">
        <f>IF(my_protein!B6536 = "with_protein", my_protein!S6536, "")</f>
        <v>51</v>
      </c>
      <c r="D6536" s="9"/>
    </row>
    <row r="6537">
      <c r="A6537" s="10">
        <f>IF(my_protein!J6536 = my_protein!J6537, IF(my_protein!H6537 - my_protein!I6536 &lt; 100, A6536, A6536 + 1), A6536 + 1)</f>
        <v>4297</v>
      </c>
      <c r="B6537" s="10">
        <f>IF(my_protein!I6536 - my_protein!H6537 &gt; 0, my_protein!I6536 - my_protein!H6537, 0)</f>
        <v>0</v>
      </c>
      <c r="C6537">
        <f>IF(my_protein!B6537 = "with_protein", my_protein!S6537, "")</f>
        <v>194</v>
      </c>
      <c r="D6537" s="9"/>
    </row>
    <row r="6538">
      <c r="A6538" s="10">
        <f>IF(my_protein!J6537 = my_protein!J6538, IF(my_protein!H6538 - my_protein!I6537 &lt; 100, A6537, A6537 + 1), A6537 + 1)</f>
        <v>4297</v>
      </c>
      <c r="B6538" s="10">
        <f>IF(my_protein!I6537 - my_protein!H6538 &gt; 0, my_protein!I6537 - my_protein!H6538, 0)</f>
        <v>27</v>
      </c>
      <c r="C6538">
        <f>IF(my_protein!B6538 = "with_protein", my_protein!S6538, "")</f>
        <v>442</v>
      </c>
      <c r="D6538" s="9"/>
    </row>
    <row r="6539">
      <c r="A6539" s="10">
        <f>IF(my_protein!J6538 = my_protein!J6539, IF(my_protein!H6539 - my_protein!I6538 &lt; 100, A6538, A6538 + 1), A6538 + 1)</f>
        <v>4298</v>
      </c>
      <c r="B6539" s="10">
        <f>IF(my_protein!I6538 - my_protein!H6539 &gt; 0, my_protein!I6538 - my_protein!H6539, 0)</f>
        <v>0</v>
      </c>
      <c r="C6539">
        <f>IF(my_protein!B6539 = "with_protein", my_protein!S6539, "")</f>
        <v>471</v>
      </c>
      <c r="D6539" s="9"/>
    </row>
    <row r="6540">
      <c r="A6540" s="10">
        <f>IF(my_protein!J6539 = my_protein!J6540, IF(my_protein!H6540 - my_protein!I6539 &lt; 100, A6539, A6539 + 1), A6539 + 1)</f>
        <v>4299</v>
      </c>
      <c r="B6540" s="10">
        <f>IF(my_protein!I6539 - my_protein!H6540 &gt; 0, my_protein!I6539 - my_protein!H6540, 0)</f>
        <v>0</v>
      </c>
      <c r="C6540">
        <f>IF(my_protein!B6540 = "with_protein", my_protein!S6540, "")</f>
        <v>80</v>
      </c>
      <c r="D6540" s="9"/>
    </row>
    <row r="6541">
      <c r="A6541" s="10">
        <f>IF(my_protein!J6540 = my_protein!J6541, IF(my_protein!H6541 - my_protein!I6540 &lt; 100, A6540, A6540 + 1), A6540 + 1)</f>
        <v>4300</v>
      </c>
      <c r="B6541" s="10">
        <f>IF(my_protein!I6540 - my_protein!H6541 &gt; 0, my_protein!I6540 - my_protein!H6541, 0)</f>
        <v>0</v>
      </c>
      <c r="C6541">
        <f>IF(my_protein!B6541 = "with_protein", my_protein!S6541, "")</f>
        <v>298</v>
      </c>
      <c r="D6541" s="9"/>
    </row>
    <row r="6542">
      <c r="A6542" s="10">
        <f>IF(my_protein!J6541 = my_protein!J6542, IF(my_protein!H6542 - my_protein!I6541 &lt; 100, A6541, A6541 + 1), A6541 + 1)</f>
        <v>4301</v>
      </c>
      <c r="B6542" s="10">
        <f>IF(my_protein!I6541 - my_protein!H6542 &gt; 0, my_protein!I6541 - my_protein!H6542, 0)</f>
        <v>0</v>
      </c>
      <c r="C6542">
        <f>IF(my_protein!B6542 = "with_protein", my_protein!S6542, "")</f>
        <v>69</v>
      </c>
      <c r="D6542" s="9"/>
    </row>
    <row r="6543">
      <c r="A6543" s="10">
        <f>IF(my_protein!J6542 = my_protein!J6543, IF(my_protein!H6543 - my_protein!I6542 &lt; 100, A6542, A6542 + 1), A6542 + 1)</f>
        <v>4302</v>
      </c>
      <c r="B6543" s="10">
        <f>IF(my_protein!I6542 - my_protein!H6543 &gt; 0, my_protein!I6542 - my_protein!H6543, 0)</f>
        <v>0</v>
      </c>
      <c r="C6543">
        <f>IF(my_protein!B6543 = "with_protein", my_protein!S6543, "")</f>
        <v>201</v>
      </c>
      <c r="D6543" s="9"/>
    </row>
    <row r="6544">
      <c r="A6544" s="10">
        <f>IF(my_protein!J6543 = my_protein!J6544, IF(my_protein!H6544 - my_protein!I6543 &lt; 100, A6543, A6543 + 1), A6543 + 1)</f>
        <v>4302</v>
      </c>
      <c r="B6544" s="10">
        <f>IF(my_protein!I6543 - my_protein!H6544 &gt; 0, my_protein!I6543 - my_protein!H6544, 0)</f>
        <v>0</v>
      </c>
      <c r="C6544">
        <f>IF(my_protein!B6544 = "with_protein", my_protein!S6544, "")</f>
        <v>1038</v>
      </c>
      <c r="D6544" s="9"/>
    </row>
    <row r="6545">
      <c r="A6545" s="10">
        <f>IF(my_protein!J6544 = my_protein!J6545, IF(my_protein!H6545 - my_protein!I6544 &lt; 100, A6544, A6544 + 1), A6544 + 1)</f>
        <v>4303</v>
      </c>
      <c r="B6545" s="10">
        <f>IF(my_protein!I6544 - my_protein!H6545 &gt; 0, my_protein!I6544 - my_protein!H6545, 0)</f>
        <v>0</v>
      </c>
      <c r="C6545">
        <f>IF(my_protein!B6545 = "with_protein", my_protein!S6545, "")</f>
        <v>755</v>
      </c>
      <c r="D6545" s="9"/>
    </row>
    <row r="6546">
      <c r="A6546" s="10">
        <f>IF(my_protein!J6545 = my_protein!J6546, IF(my_protein!H6546 - my_protein!I6545 &lt; 100, A6545, A6545 + 1), A6545 + 1)</f>
        <v>4303</v>
      </c>
      <c r="B6546" s="10">
        <f>IF(my_protein!I6545 - my_protein!H6546 &gt; 0, my_protein!I6545 - my_protein!H6546, 0)</f>
        <v>0</v>
      </c>
      <c r="C6546">
        <f>IF(my_protein!B6546 = "with_protein", my_protein!S6546, "")</f>
        <v>325</v>
      </c>
      <c r="D6546" s="9"/>
    </row>
    <row r="6547">
      <c r="A6547" s="10">
        <f>IF(my_protein!J6546 = my_protein!J6547, IF(my_protein!H6547 - my_protein!I6546 &lt; 100, A6546, A6546 + 1), A6546 + 1)</f>
        <v>4304</v>
      </c>
      <c r="B6547" s="10">
        <f>IF(my_protein!I6546 - my_protein!H6547 &gt; 0, my_protein!I6546 - my_protein!H6547, 0)</f>
        <v>0</v>
      </c>
      <c r="C6547">
        <f>IF(my_protein!B6547 = "with_protein", my_protein!S6547, "")</f>
        <v>348</v>
      </c>
      <c r="D6547" s="9"/>
    </row>
    <row r="6548">
      <c r="A6548" s="10">
        <f>IF(my_protein!J6547 = my_protein!J6548, IF(my_protein!H6548 - my_protein!I6547 &lt; 100, A6547, A6547 + 1), A6547 + 1)</f>
        <v>4305</v>
      </c>
      <c r="B6548" s="10">
        <f>IF(my_protein!I6547 - my_protein!H6548 &gt; 0, my_protein!I6547 - my_protein!H6548, 0)</f>
        <v>0</v>
      </c>
      <c r="C6548">
        <f>IF(my_protein!B6548 = "with_protein", my_protein!S6548, "")</f>
        <v>131</v>
      </c>
      <c r="D6548" s="9"/>
    </row>
    <row r="6549">
      <c r="A6549" s="10">
        <f>IF(my_protein!J6548 = my_protein!J6549, IF(my_protein!H6549 - my_protein!I6548 &lt; 100, A6548, A6548 + 1), A6548 + 1)</f>
        <v>4306</v>
      </c>
      <c r="B6549" s="10">
        <f>IF(my_protein!I6548 - my_protein!H6549 &gt; 0, my_protein!I6548 - my_protein!H6549, 0)</f>
        <v>0</v>
      </c>
      <c r="C6549">
        <f>IF(my_protein!B6549 = "with_protein", my_protein!S6549, "")</f>
        <v>413</v>
      </c>
      <c r="D6549" s="9"/>
    </row>
    <row r="6550">
      <c r="A6550" s="10">
        <f>IF(my_protein!J6549 = my_protein!J6550, IF(my_protein!H6550 - my_protein!I6549 &lt; 100, A6549, A6549 + 1), A6549 + 1)</f>
        <v>4307</v>
      </c>
      <c r="B6550" s="10">
        <f>IF(my_protein!I6549 - my_protein!H6550 &gt; 0, my_protein!I6549 - my_protein!H6550, 0)</f>
        <v>0</v>
      </c>
      <c r="C6550">
        <f>IF(my_protein!B6550 = "with_protein", my_protein!S6550, "")</f>
        <v>312</v>
      </c>
      <c r="D6550" s="9"/>
    </row>
    <row r="6551">
      <c r="A6551" s="10">
        <f>IF(my_protein!J6550 = my_protein!J6551, IF(my_protein!H6551 - my_protein!I6550 &lt; 100, A6550, A6550 + 1), A6550 + 1)</f>
        <v>4308</v>
      </c>
      <c r="B6551" s="10">
        <f>IF(my_protein!I6550 - my_protein!H6551 &gt; 0, my_protein!I6550 - my_protein!H6551, 0)</f>
        <v>0</v>
      </c>
      <c r="C6551">
        <f>IF(my_protein!B6551 = "with_protein", my_protein!S6551, "")</f>
        <v>346</v>
      </c>
      <c r="D6551" s="9"/>
    </row>
    <row r="6552">
      <c r="A6552" s="10">
        <f>IF(my_protein!J6551 = my_protein!J6552, IF(my_protein!H6552 - my_protein!I6551 &lt; 100, A6551, A6551 + 1), A6551 + 1)</f>
        <v>4308</v>
      </c>
      <c r="B6552" s="10">
        <f>IF(my_protein!I6551 - my_protein!H6552 &gt; 0, my_protein!I6551 - my_protein!H6552, 0)</f>
        <v>0</v>
      </c>
      <c r="C6552">
        <f>IF(my_protein!B6552 = "with_protein", my_protein!S6552, "")</f>
        <v>532</v>
      </c>
      <c r="D6552" s="9"/>
    </row>
    <row r="6553">
      <c r="A6553" s="10">
        <f>IF(my_protein!J6552 = my_protein!J6553, IF(my_protein!H6553 - my_protein!I6552 &lt; 100, A6552, A6552 + 1), A6552 + 1)</f>
        <v>4309</v>
      </c>
      <c r="B6553" s="10">
        <f>IF(my_protein!I6552 - my_protein!H6553 &gt; 0, my_protein!I6552 - my_protein!H6553, 0)</f>
        <v>0</v>
      </c>
      <c r="C6553">
        <f>IF(my_protein!B6553 = "with_protein", my_protein!S6553, "")</f>
        <v>423</v>
      </c>
      <c r="D6553" s="9"/>
    </row>
    <row r="6554">
      <c r="A6554" s="10">
        <f>IF(my_protein!J6553 = my_protein!J6554, IF(my_protein!H6554 - my_protein!I6553 &lt; 100, A6553, A6553 + 1), A6553 + 1)</f>
        <v>4310</v>
      </c>
      <c r="B6554" s="10">
        <f>IF(my_protein!I6553 - my_protein!H6554 &gt; 0, my_protein!I6553 - my_protein!H6554, 0)</f>
        <v>0</v>
      </c>
      <c r="C6554">
        <f>IF(my_protein!B6554 = "with_protein", my_protein!S6554, "")</f>
        <v>411</v>
      </c>
      <c r="D6554" s="9"/>
    </row>
    <row r="6555">
      <c r="A6555" s="10">
        <f>IF(my_protein!J6554 = my_protein!J6555, IF(my_protein!H6555 - my_protein!I6554 &lt; 100, A6554, A6554 + 1), A6554 + 1)</f>
        <v>4311</v>
      </c>
      <c r="B6555" s="10">
        <f>IF(my_protein!I6554 - my_protein!H6555 &gt; 0, my_protein!I6554 - my_protein!H6555, 0)</f>
        <v>0</v>
      </c>
      <c r="C6555">
        <f>IF(my_protein!B6555 = "with_protein", my_protein!S6555, "")</f>
        <v>329</v>
      </c>
      <c r="D6555" s="9"/>
    </row>
    <row r="6556">
      <c r="A6556" s="10">
        <f>IF(my_protein!J6555 = my_protein!J6556, IF(my_protein!H6556 - my_protein!I6555 &lt; 100, A6555, A6555 + 1), A6555 + 1)</f>
        <v>4312</v>
      </c>
      <c r="B6556" s="10">
        <f>IF(my_protein!I6555 - my_protein!H6556 &gt; 0, my_protein!I6555 - my_protein!H6556, 0)</f>
        <v>0</v>
      </c>
      <c r="C6556">
        <f>IF(my_protein!B6556 = "with_protein", my_protein!S6556, "")</f>
        <v>237</v>
      </c>
      <c r="D6556" s="9"/>
    </row>
    <row r="6557">
      <c r="A6557" s="10">
        <f>IF(my_protein!J6556 = my_protein!J6557, IF(my_protein!H6557 - my_protein!I6556 &lt; 100, A6556, A6556 + 1), A6556 + 1)</f>
        <v>4313</v>
      </c>
      <c r="B6557" s="10">
        <f>IF(my_protein!I6556 - my_protein!H6557 &gt; 0, my_protein!I6556 - my_protein!H6557, 0)</f>
        <v>0</v>
      </c>
      <c r="C6557">
        <f>IF(my_protein!B6557 = "with_protein", my_protein!S6557, "")</f>
        <v>187</v>
      </c>
      <c r="D6557" s="9"/>
    </row>
    <row r="6558">
      <c r="A6558" s="10">
        <f>IF(my_protein!J6557 = my_protein!J6558, IF(my_protein!H6558 - my_protein!I6557 &lt; 100, A6557, A6557 + 1), A6557 + 1)</f>
        <v>4314</v>
      </c>
      <c r="B6558" s="10">
        <f>IF(my_protein!I6557 - my_protein!H6558 &gt; 0, my_protein!I6557 - my_protein!H6558, 0)</f>
        <v>0</v>
      </c>
      <c r="C6558">
        <f>IF(my_protein!B6558 = "with_protein", my_protein!S6558, "")</f>
        <v>259</v>
      </c>
      <c r="D6558" s="9"/>
    </row>
    <row r="6559">
      <c r="A6559" s="10">
        <f>IF(my_protein!J6558 = my_protein!J6559, IF(my_protein!H6559 - my_protein!I6558 &lt; 100, A6558, A6558 + 1), A6558 + 1)</f>
        <v>4314</v>
      </c>
      <c r="B6559" s="10">
        <f>IF(my_protein!I6558 - my_protein!H6559 &gt; 0, my_protein!I6558 - my_protein!H6559, 0)</f>
        <v>0</v>
      </c>
      <c r="C6559">
        <f>IF(my_protein!B6559 = "with_protein", my_protein!S6559, "")</f>
        <v>409</v>
      </c>
      <c r="D6559" s="9"/>
    </row>
    <row r="6560">
      <c r="A6560" s="10">
        <f>IF(my_protein!J6559 = my_protein!J6560, IF(my_protein!H6560 - my_protein!I6559 &lt; 100, A6559, A6559 + 1), A6559 + 1)</f>
        <v>4315</v>
      </c>
      <c r="B6560" s="10">
        <f>IF(my_protein!I6559 - my_protein!H6560 &gt; 0, my_protein!I6559 - my_protein!H6560, 0)</f>
        <v>0</v>
      </c>
      <c r="C6560">
        <f>IF(my_protein!B6560 = "with_protein", my_protein!S6560, "")</f>
        <v>303</v>
      </c>
      <c r="D6560" s="9"/>
    </row>
    <row r="6561">
      <c r="A6561" s="10">
        <f>IF(my_protein!J6560 = my_protein!J6561, IF(my_protein!H6561 - my_protein!I6560 &lt; 100, A6560, A6560 + 1), A6560 + 1)</f>
        <v>4316</v>
      </c>
      <c r="B6561" s="10">
        <f>IF(my_protein!I6560 - my_protein!H6561 &gt; 0, my_protein!I6560 - my_protein!H6561, 0)</f>
        <v>0</v>
      </c>
      <c r="C6561">
        <f>IF(my_protein!B6561 = "with_protein", my_protein!S6561, "")</f>
        <v>149</v>
      </c>
      <c r="D6561" s="9"/>
    </row>
    <row r="6562">
      <c r="A6562" s="10">
        <f>IF(my_protein!J6561 = my_protein!J6562, IF(my_protein!H6562 - my_protein!I6561 &lt; 100, A6561, A6561 + 1), A6561 + 1)</f>
        <v>4317</v>
      </c>
      <c r="B6562" s="10">
        <f>IF(my_protein!I6561 - my_protein!H6562 &gt; 0, my_protein!I6561 - my_protein!H6562, 0)</f>
        <v>0</v>
      </c>
      <c r="C6562" t="str">
        <f>IF(my_protein!B6562 = "with_protein", my_protein!S6562, "")</f>
        <v/>
      </c>
      <c r="D6562" s="9"/>
    </row>
    <row r="6563">
      <c r="A6563" s="10">
        <f>IF(my_protein!J6562 = my_protein!J6563, IF(my_protein!H6563 - my_protein!I6562 &lt; 100, A6562, A6562 + 1), A6562 + 1)</f>
        <v>4318</v>
      </c>
      <c r="B6563" s="10">
        <f>IF(my_protein!I6562 - my_protein!H6563 &gt; 0, my_protein!I6562 - my_protein!H6563, 0)</f>
        <v>0</v>
      </c>
      <c r="C6563">
        <f>IF(my_protein!B6563 = "with_protein", my_protein!S6563, "")</f>
        <v>337</v>
      </c>
      <c r="D6563" s="9"/>
    </row>
    <row r="6564">
      <c r="A6564" s="10">
        <f>IF(my_protein!J6563 = my_protein!J6564, IF(my_protein!H6564 - my_protein!I6563 &lt; 100, A6563, A6563 + 1), A6563 + 1)</f>
        <v>4319</v>
      </c>
      <c r="B6564" s="10">
        <f>IF(my_protein!I6563 - my_protein!H6564 &gt; 0, my_protein!I6563 - my_protein!H6564, 0)</f>
        <v>0</v>
      </c>
      <c r="C6564">
        <f>IF(my_protein!B6564 = "with_protein", my_protein!S6564, "")</f>
        <v>341</v>
      </c>
      <c r="D6564" s="9"/>
    </row>
    <row r="6565">
      <c r="A6565" s="10">
        <f>IF(my_protein!J6564 = my_protein!J6565, IF(my_protein!H6565 - my_protein!I6564 &lt; 100, A6564, A6564 + 1), A6564 + 1)</f>
        <v>4320</v>
      </c>
      <c r="B6565" s="10">
        <f>IF(my_protein!I6564 - my_protein!H6565 &gt; 0, my_protein!I6564 - my_protein!H6565, 0)</f>
        <v>0</v>
      </c>
      <c r="C6565">
        <f>IF(my_protein!B6565 = "with_protein", my_protein!S6565, "")</f>
        <v>1433</v>
      </c>
      <c r="D6565" s="9"/>
    </row>
    <row r="6566">
      <c r="A6566" s="10">
        <f>IF(my_protein!J6565 = my_protein!J6566, IF(my_protein!H6566 - my_protein!I6565 &lt; 100, A6565, A6565 + 1), A6565 + 1)</f>
        <v>4321</v>
      </c>
      <c r="B6566" s="10">
        <f>IF(my_protein!I6565 - my_protein!H6566 &gt; 0, my_protein!I6565 - my_protein!H6566, 0)</f>
        <v>0</v>
      </c>
      <c r="C6566">
        <f>IF(my_protein!B6566 = "with_protein", my_protein!S6566, "")</f>
        <v>335</v>
      </c>
      <c r="D6566" s="9"/>
    </row>
    <row r="6567">
      <c r="A6567" s="10">
        <f>IF(my_protein!J6566 = my_protein!J6567, IF(my_protein!H6567 - my_protein!I6566 &lt; 100, A6566, A6566 + 1), A6566 + 1)</f>
        <v>4322</v>
      </c>
      <c r="B6567" s="10">
        <f>IF(my_protein!I6566 - my_protein!H6567 &gt; 0, my_protein!I6566 - my_protein!H6567, 0)</f>
        <v>0</v>
      </c>
      <c r="C6567">
        <f>IF(my_protein!B6567 = "with_protein", my_protein!S6567, "")</f>
        <v>475</v>
      </c>
      <c r="D6567" s="9"/>
    </row>
    <row r="6568">
      <c r="A6568" s="10">
        <f>IF(my_protein!J6567 = my_protein!J6568, IF(my_protein!H6568 - my_protein!I6567 &lt; 100, A6567, A6567 + 1), A6567 + 1)</f>
        <v>4322</v>
      </c>
      <c r="B6568" s="10">
        <f>IF(my_protein!I6567 - my_protein!H6568 &gt; 0, my_protein!I6567 - my_protein!H6568, 0)</f>
        <v>0</v>
      </c>
      <c r="C6568">
        <f>IF(my_protein!B6568 = "with_protein", my_protein!S6568, "")</f>
        <v>314</v>
      </c>
      <c r="D6568" s="9"/>
    </row>
    <row r="6569">
      <c r="A6569" s="10">
        <f>IF(my_protein!J6568 = my_protein!J6569, IF(my_protein!H6569 - my_protein!I6568 &lt; 100, A6568, A6568 + 1), A6568 + 1)</f>
        <v>4322</v>
      </c>
      <c r="B6569" s="10">
        <f>IF(my_protein!I6568 - my_protein!H6569 &gt; 0, my_protein!I6568 - my_protein!H6569, 0)</f>
        <v>0</v>
      </c>
      <c r="C6569">
        <f>IF(my_protein!B6569 = "with_protein", my_protein!S6569, "")</f>
        <v>295</v>
      </c>
      <c r="D6569" s="9"/>
    </row>
    <row r="6570">
      <c r="A6570" s="10">
        <f>IF(my_protein!J6569 = my_protein!J6570, IF(my_protein!H6570 - my_protein!I6569 &lt; 100, A6569, A6569 + 1), A6569 + 1)</f>
        <v>4322</v>
      </c>
      <c r="B6570" s="10">
        <f>IF(my_protein!I6569 - my_protein!H6570 &gt; 0, my_protein!I6569 - my_protein!H6570, 0)</f>
        <v>0</v>
      </c>
      <c r="C6570">
        <f>IF(my_protein!B6570 = "with_protein", my_protein!S6570, "")</f>
        <v>524</v>
      </c>
      <c r="D6570" s="9"/>
    </row>
    <row r="6571">
      <c r="A6571" s="10">
        <f>IF(my_protein!J6570 = my_protein!J6571, IF(my_protein!H6571 - my_protein!I6570 &lt; 100, A6570, A6570 + 1), A6570 + 1)</f>
        <v>4323</v>
      </c>
      <c r="B6571" s="10">
        <f>IF(my_protein!I6570 - my_protein!H6571 &gt; 0, my_protein!I6570 - my_protein!H6571, 0)</f>
        <v>0</v>
      </c>
      <c r="C6571">
        <f>IF(my_protein!B6571 = "with_protein", my_protein!S6571, "")</f>
        <v>325</v>
      </c>
      <c r="D6571" s="9"/>
    </row>
    <row r="6572">
      <c r="A6572" s="10">
        <f>IF(my_protein!J6571 = my_protein!J6572, IF(my_protein!H6572 - my_protein!I6571 &lt; 100, A6571, A6571 + 1), A6571 + 1)</f>
        <v>4324</v>
      </c>
      <c r="B6572" s="10">
        <f>IF(my_protein!I6571 - my_protein!H6572 &gt; 0, my_protein!I6571 - my_protein!H6572, 0)</f>
        <v>0</v>
      </c>
      <c r="C6572">
        <f>IF(my_protein!B6572 = "with_protein", my_protein!S6572, "")</f>
        <v>1167</v>
      </c>
      <c r="D6572" s="9"/>
    </row>
    <row r="6573">
      <c r="A6573" s="10">
        <f>IF(my_protein!J6572 = my_protein!J6573, IF(my_protein!H6573 - my_protein!I6572 &lt; 100, A6572, A6572 + 1), A6572 + 1)</f>
        <v>4325</v>
      </c>
      <c r="B6573" s="10">
        <f>IF(my_protein!I6572 - my_protein!H6573 &gt; 0, my_protein!I6572 - my_protein!H6573, 0)</f>
        <v>0</v>
      </c>
      <c r="C6573">
        <f>IF(my_protein!B6573 = "with_protein", my_protein!S6573, "")</f>
        <v>234</v>
      </c>
      <c r="D6573" s="9"/>
    </row>
    <row r="6574">
      <c r="A6574" s="10">
        <f>IF(my_protein!J6573 = my_protein!J6574, IF(my_protein!H6574 - my_protein!I6573 &lt; 100, A6573, A6573 + 1), A6573 + 1)</f>
        <v>4326</v>
      </c>
      <c r="B6574" s="10">
        <f>IF(my_protein!I6573 - my_protein!H6574 &gt; 0, my_protein!I6573 - my_protein!H6574, 0)</f>
        <v>0</v>
      </c>
      <c r="C6574">
        <f>IF(my_protein!B6574 = "with_protein", my_protein!S6574, "")</f>
        <v>530</v>
      </c>
      <c r="D6574" s="9"/>
    </row>
    <row r="6575">
      <c r="A6575" s="10">
        <f>IF(my_protein!J6574 = my_protein!J6575, IF(my_protein!H6575 - my_protein!I6574 &lt; 100, A6574, A6574 + 1), A6574 + 1)</f>
        <v>4327</v>
      </c>
      <c r="B6575" s="10">
        <f>IF(my_protein!I6574 - my_protein!H6575 &gt; 0, my_protein!I6574 - my_protein!H6575, 0)</f>
        <v>0</v>
      </c>
      <c r="C6575">
        <f>IF(my_protein!B6575 = "with_protein", my_protein!S6575, "")</f>
        <v>223</v>
      </c>
      <c r="D6575" s="9"/>
    </row>
    <row r="6576">
      <c r="A6576" s="10">
        <f>IF(my_protein!J6575 = my_protein!J6576, IF(my_protein!H6576 - my_protein!I6575 &lt; 100, A6575, A6575 + 1), A6575 + 1)</f>
        <v>4327</v>
      </c>
      <c r="B6576" s="10">
        <f>IF(my_protein!I6575 - my_protein!H6576 &gt; 0, my_protein!I6575 - my_protein!H6576, 0)</f>
        <v>0</v>
      </c>
      <c r="C6576">
        <f>IF(my_protein!B6576 = "with_protein", my_protein!S6576, "")</f>
        <v>288</v>
      </c>
      <c r="D6576" s="9"/>
    </row>
    <row r="6577">
      <c r="A6577" s="10">
        <f>IF(my_protein!J6576 = my_protein!J6577, IF(my_protein!H6577 - my_protein!I6576 &lt; 100, A6576, A6576 + 1), A6576 + 1)</f>
        <v>4328</v>
      </c>
      <c r="B6577" s="10">
        <f>IF(my_protein!I6576 - my_protein!H6577 &gt; 0, my_protein!I6576 - my_protein!H6577, 0)</f>
        <v>0</v>
      </c>
      <c r="C6577">
        <f>IF(my_protein!B6577 = "with_protein", my_protein!S6577, "")</f>
        <v>375</v>
      </c>
      <c r="D6577" s="9"/>
    </row>
    <row r="6578">
      <c r="A6578" s="10">
        <f>IF(my_protein!J6577 = my_protein!J6578, IF(my_protein!H6578 - my_protein!I6577 &lt; 100, A6577, A6577 + 1), A6577 + 1)</f>
        <v>4328</v>
      </c>
      <c r="B6578" s="10">
        <f>IF(my_protein!I6577 - my_protein!H6578 &gt; 0, my_protein!I6577 - my_protein!H6578, 0)</f>
        <v>0</v>
      </c>
      <c r="C6578" t="str">
        <f>IF(my_protein!B6578 = "with_protein", my_protein!S6578, "")</f>
        <v/>
      </c>
      <c r="D6578" s="9"/>
    </row>
    <row r="6579">
      <c r="A6579" s="10">
        <f>IF(my_protein!J6578 = my_protein!J6579, IF(my_protein!H6579 - my_protein!I6578 &lt; 100, A6578, A6578 + 1), A6578 + 1)</f>
        <v>4329</v>
      </c>
      <c r="B6579" s="10">
        <f>IF(my_protein!I6578 - my_protein!H6579 &gt; 0, my_protein!I6578 - my_protein!H6579, 0)</f>
        <v>0</v>
      </c>
      <c r="C6579">
        <f>IF(my_protein!B6579 = "with_protein", my_protein!S6579, "")</f>
        <v>193</v>
      </c>
      <c r="D6579" s="9"/>
    </row>
    <row r="6580">
      <c r="A6580" s="10">
        <f>IF(my_protein!J6579 = my_protein!J6580, IF(my_protein!H6580 - my_protein!I6579 &lt; 100, A6579, A6579 + 1), A6579 + 1)</f>
        <v>4330</v>
      </c>
      <c r="B6580" s="10">
        <f>IF(my_protein!I6579 - my_protein!H6580 &gt; 0, my_protein!I6579 - my_protein!H6580, 0)</f>
        <v>0</v>
      </c>
      <c r="C6580">
        <f>IF(my_protein!B6580 = "with_protein", my_protein!S6580, "")</f>
        <v>95</v>
      </c>
      <c r="D6580" s="9"/>
    </row>
    <row r="6581">
      <c r="A6581" s="10">
        <f>IF(my_protein!J6580 = my_protein!J6581, IF(my_protein!H6581 - my_protein!I6580 &lt; 100, A6580, A6580 + 1), A6580 + 1)</f>
        <v>4331</v>
      </c>
      <c r="B6581" s="10">
        <f>IF(my_protein!I6580 - my_protein!H6581 &gt; 0, my_protein!I6580 - my_protein!H6581, 0)</f>
        <v>0</v>
      </c>
      <c r="C6581">
        <f>IF(my_protein!B6581 = "with_protein", my_protein!S6581, "")</f>
        <v>588</v>
      </c>
      <c r="D6581" s="9"/>
    </row>
    <row r="6582">
      <c r="A6582" s="10">
        <f>IF(my_protein!J6581 = my_protein!J6582, IF(my_protein!H6582 - my_protein!I6581 &lt; 100, A6581, A6581 + 1), A6581 + 1)</f>
        <v>4332</v>
      </c>
      <c r="B6582" s="10">
        <f>IF(my_protein!I6581 - my_protein!H6582 &gt; 0, my_protein!I6581 - my_protein!H6582, 0)</f>
        <v>0</v>
      </c>
      <c r="C6582">
        <f>IF(my_protein!B6582 = "with_protein", my_protein!S6582, "")</f>
        <v>503</v>
      </c>
      <c r="D6582" s="9"/>
    </row>
    <row r="6583">
      <c r="A6583" s="10">
        <f>IF(my_protein!J6582 = my_protein!J6583, IF(my_protein!H6583 - my_protein!I6582 &lt; 100, A6582, A6582 + 1), A6582 + 1)</f>
        <v>4332</v>
      </c>
      <c r="B6583" s="10">
        <f>IF(my_protein!I6582 - my_protein!H6583 &gt; 0, my_protein!I6582 - my_protein!H6583, 0)</f>
        <v>0</v>
      </c>
      <c r="C6583">
        <f>IF(my_protein!B6583 = "with_protein", my_protein!S6583, "")</f>
        <v>72</v>
      </c>
      <c r="D6583" s="9"/>
    </row>
    <row r="6584">
      <c r="A6584" s="10">
        <f>IF(my_protein!J6583 = my_protein!J6584, IF(my_protein!H6584 - my_protein!I6583 &lt; 100, A6583, A6583 + 1), A6583 + 1)</f>
        <v>4333</v>
      </c>
      <c r="B6584" s="10">
        <f>IF(my_protein!I6583 - my_protein!H6584 &gt; 0, my_protein!I6583 - my_protein!H6584, 0)</f>
        <v>0</v>
      </c>
      <c r="C6584">
        <f>IF(my_protein!B6584 = "with_protein", my_protein!S6584, "")</f>
        <v>281</v>
      </c>
      <c r="D6584" s="9"/>
    </row>
    <row r="6585">
      <c r="A6585" s="10">
        <f>IF(my_protein!J6584 = my_protein!J6585, IF(my_protein!H6585 - my_protein!I6584 &lt; 100, A6584, A6584 + 1), A6584 + 1)</f>
        <v>4333</v>
      </c>
      <c r="B6585" s="10">
        <f>IF(my_protein!I6584 - my_protein!H6585 &gt; 0, my_protein!I6584 - my_protein!H6585, 0)</f>
        <v>0</v>
      </c>
      <c r="C6585">
        <f>IF(my_protein!B6585 = "with_protein", my_protein!S6585, "")</f>
        <v>250</v>
      </c>
      <c r="D6585" s="9"/>
    </row>
    <row r="6586">
      <c r="A6586" s="10">
        <f>IF(my_protein!J6585 = my_protein!J6586, IF(my_protein!H6586 - my_protein!I6585 &lt; 100, A6585, A6585 + 1), A6585 + 1)</f>
        <v>4333</v>
      </c>
      <c r="B6586" s="10">
        <f>IF(my_protein!I6585 - my_protein!H6586 &gt; 0, my_protein!I6585 - my_protein!H6586, 0)</f>
        <v>0</v>
      </c>
      <c r="C6586">
        <f>IF(my_protein!B6586 = "with_protein", my_protein!S6586, "")</f>
        <v>453</v>
      </c>
      <c r="D6586" s="9"/>
    </row>
    <row r="6587">
      <c r="A6587" s="10">
        <f>IF(my_protein!J6586 = my_protein!J6587, IF(my_protein!H6587 - my_protein!I6586 &lt; 100, A6586, A6586 + 1), A6586 + 1)</f>
        <v>4333</v>
      </c>
      <c r="B6587" s="10">
        <f>IF(my_protein!I6586 - my_protein!H6587 &gt; 0, my_protein!I6586 - my_protein!H6587, 0)</f>
        <v>0</v>
      </c>
      <c r="C6587">
        <f>IF(my_protein!B6587 = "with_protein", my_protein!S6587, "")</f>
        <v>331</v>
      </c>
      <c r="D6587" s="9"/>
    </row>
    <row r="6588">
      <c r="A6588" s="10">
        <f>IF(my_protein!J6587 = my_protein!J6588, IF(my_protein!H6588 - my_protein!I6587 &lt; 100, A6587, A6587 + 1), A6587 + 1)</f>
        <v>4334</v>
      </c>
      <c r="B6588" s="10">
        <f>IF(my_protein!I6587 - my_protein!H6588 &gt; 0, my_protein!I6587 - my_protein!H6588, 0)</f>
        <v>0</v>
      </c>
      <c r="C6588">
        <f>IF(my_protein!B6588 = "with_protein", my_protein!S6588, "")</f>
        <v>430</v>
      </c>
      <c r="D6588" s="9"/>
    </row>
    <row r="6589">
      <c r="A6589" s="10">
        <f>IF(my_protein!J6588 = my_protein!J6589, IF(my_protein!H6589 - my_protein!I6588 &lt; 100, A6588, A6588 + 1), A6588 + 1)</f>
        <v>4334</v>
      </c>
      <c r="B6589" s="10">
        <f>IF(my_protein!I6588 - my_protein!H6589 &gt; 0, my_protein!I6588 - my_protein!H6589, 0)</f>
        <v>0</v>
      </c>
      <c r="C6589">
        <f>IF(my_protein!B6589 = "with_protein", my_protein!S6589, "")</f>
        <v>123</v>
      </c>
      <c r="D6589" s="9"/>
    </row>
    <row r="6590">
      <c r="A6590" s="10">
        <f>IF(my_protein!J6589 = my_protein!J6590, IF(my_protein!H6590 - my_protein!I6589 &lt; 100, A6589, A6589 + 1), A6589 + 1)</f>
        <v>4335</v>
      </c>
      <c r="B6590" s="10">
        <f>IF(my_protein!I6589 - my_protein!H6590 &gt; 0, my_protein!I6589 - my_protein!H6590, 0)</f>
        <v>0</v>
      </c>
      <c r="C6590">
        <f>IF(my_protein!B6590 = "with_protein", my_protein!S6590, "")</f>
        <v>324</v>
      </c>
      <c r="D6590" s="9"/>
    </row>
    <row r="6591">
      <c r="A6591" s="10">
        <f>IF(my_protein!J6590 = my_protein!J6591, IF(my_protein!H6591 - my_protein!I6590 &lt; 100, A6590, A6590 + 1), A6590 + 1)</f>
        <v>4335</v>
      </c>
      <c r="B6591" s="10">
        <f>IF(my_protein!I6590 - my_protein!H6591 &gt; 0, my_protein!I6590 - my_protein!H6591, 0)</f>
        <v>0</v>
      </c>
      <c r="C6591">
        <f>IF(my_protein!B6591 = "with_protein", my_protein!S6591, "")</f>
        <v>311</v>
      </c>
      <c r="D6591" s="9"/>
    </row>
    <row r="6592">
      <c r="A6592" s="10">
        <f>IF(my_protein!J6591 = my_protein!J6592, IF(my_protein!H6592 - my_protein!I6591 &lt; 100, A6591, A6591 + 1), A6591 + 1)</f>
        <v>4335</v>
      </c>
      <c r="B6592" s="10">
        <f>IF(my_protein!I6591 - my_protein!H6592 &gt; 0, my_protein!I6591 - my_protein!H6592, 0)</f>
        <v>3</v>
      </c>
      <c r="C6592">
        <f>IF(my_protein!B6592 = "with_protein", my_protein!S6592, "")</f>
        <v>76</v>
      </c>
      <c r="D6592" s="9"/>
    </row>
    <row r="6593">
      <c r="A6593" s="10">
        <f>IF(my_protein!J6592 = my_protein!J6593, IF(my_protein!H6593 - my_protein!I6592 &lt; 100, A6592, A6592 + 1), A6592 + 1)</f>
        <v>4336</v>
      </c>
      <c r="B6593" s="10">
        <f>IF(my_protein!I6592 - my_protein!H6593 &gt; 0, my_protein!I6592 - my_protein!H6593, 0)</f>
        <v>0</v>
      </c>
      <c r="C6593">
        <f>IF(my_protein!B6593 = "with_protein", my_protein!S6593, "")</f>
        <v>89</v>
      </c>
      <c r="D6593" s="9"/>
    </row>
    <row r="6594">
      <c r="A6594" s="10">
        <f>IF(my_protein!J6593 = my_protein!J6594, IF(my_protein!H6594 - my_protein!I6593 &lt; 100, A6593, A6593 + 1), A6593 + 1)</f>
        <v>4337</v>
      </c>
      <c r="B6594" s="10">
        <f>IF(my_protein!I6593 - my_protein!H6594 &gt; 0, my_protein!I6593 - my_protein!H6594, 0)</f>
        <v>0</v>
      </c>
      <c r="C6594">
        <f>IF(my_protein!B6594 = "with_protein", my_protein!S6594, "")</f>
        <v>297</v>
      </c>
      <c r="D6594" s="9"/>
    </row>
    <row r="6595">
      <c r="A6595" s="10">
        <f>IF(my_protein!J6594 = my_protein!J6595, IF(my_protein!H6595 - my_protein!I6594 &lt; 100, A6594, A6594 + 1), A6594 + 1)</f>
        <v>4338</v>
      </c>
      <c r="B6595" s="10">
        <f>IF(my_protein!I6594 - my_protein!H6595 &gt; 0, my_protein!I6594 - my_protein!H6595, 0)</f>
        <v>0</v>
      </c>
      <c r="C6595">
        <f>IF(my_protein!B6595 = "with_protein", my_protein!S6595, "")</f>
        <v>388</v>
      </c>
      <c r="D6595" s="9"/>
    </row>
    <row r="6596">
      <c r="A6596" s="10">
        <f>IF(my_protein!J6595 = my_protein!J6596, IF(my_protein!H6596 - my_protein!I6595 &lt; 100, A6595, A6595 + 1), A6595 + 1)</f>
        <v>4339</v>
      </c>
      <c r="B6596" s="10">
        <f>IF(my_protein!I6595 - my_protein!H6596 &gt; 0, my_protein!I6595 - my_protein!H6596, 0)</f>
        <v>0</v>
      </c>
      <c r="C6596">
        <f>IF(my_protein!B6596 = "with_protein", my_protein!S6596, "")</f>
        <v>102</v>
      </c>
      <c r="D6596" s="9"/>
    </row>
    <row r="6597">
      <c r="A6597" s="10">
        <f>IF(my_protein!J6596 = my_protein!J6597, IF(my_protein!H6597 - my_protein!I6596 &lt; 100, A6596, A6596 + 1), A6596 + 1)</f>
        <v>4339</v>
      </c>
      <c r="B6597" s="10">
        <f>IF(my_protein!I6596 - my_protein!H6597 &gt; 0, my_protein!I6596 - my_protein!H6597, 0)</f>
        <v>19</v>
      </c>
      <c r="C6597">
        <f>IF(my_protein!B6597 = "with_protein", my_protein!S6597, "")</f>
        <v>473</v>
      </c>
      <c r="D6597" s="9"/>
    </row>
    <row r="6598">
      <c r="A6598" s="10">
        <f>IF(my_protein!J6597 = my_protein!J6598, IF(my_protein!H6598 - my_protein!I6597 &lt; 100, A6597, A6597 + 1), A6597 + 1)</f>
        <v>4340</v>
      </c>
      <c r="B6598" s="10">
        <f>IF(my_protein!I6597 - my_protein!H6598 &gt; 0, my_protein!I6597 - my_protein!H6598, 0)</f>
        <v>0</v>
      </c>
      <c r="C6598">
        <f>IF(my_protein!B6598 = "with_protein", my_protein!S6598, "")</f>
        <v>302</v>
      </c>
      <c r="D6598" s="9"/>
    </row>
    <row r="6599">
      <c r="A6599" s="10">
        <f>IF(my_protein!J6598 = my_protein!J6599, IF(my_protein!H6599 - my_protein!I6598 &lt; 100, A6598, A6598 + 1), A6598 + 1)</f>
        <v>4341</v>
      </c>
      <c r="B6599" s="10">
        <f>IF(my_protein!I6598 - my_protein!H6599 &gt; 0, my_protein!I6598 - my_protein!H6599, 0)</f>
        <v>0</v>
      </c>
      <c r="C6599">
        <f>IF(my_protein!B6599 = "with_protein", my_protein!S6599, "")</f>
        <v>334</v>
      </c>
      <c r="D6599" s="9"/>
    </row>
    <row r="6600">
      <c r="A6600" s="10">
        <f>IF(my_protein!J6599 = my_protein!J6600, IF(my_protein!H6600 - my_protein!I6599 &lt; 100, A6599, A6599 + 1), A6599 + 1)</f>
        <v>4342</v>
      </c>
      <c r="B6600" s="10">
        <f>IF(my_protein!I6599 - my_protein!H6600 &gt; 0, my_protein!I6599 - my_protein!H6600, 0)</f>
        <v>0</v>
      </c>
      <c r="C6600">
        <f>IF(my_protein!B6600 = "with_protein", my_protein!S6600, "")</f>
        <v>459</v>
      </c>
      <c r="D6600" s="9"/>
    </row>
    <row r="6601">
      <c r="A6601" s="10">
        <f>IF(my_protein!J6600 = my_protein!J6601, IF(my_protein!H6601 - my_protein!I6600 &lt; 100, A6600, A6600 + 1), A6600 + 1)</f>
        <v>4342</v>
      </c>
      <c r="B6601" s="10">
        <f>IF(my_protein!I6600 - my_protein!H6601 &gt; 0, my_protein!I6600 - my_protein!H6601, 0)</f>
        <v>0</v>
      </c>
      <c r="C6601">
        <f>IF(my_protein!B6601 = "with_protein", my_protein!S6601, "")</f>
        <v>337</v>
      </c>
      <c r="D6601" s="9"/>
    </row>
    <row r="6602">
      <c r="A6602" s="10">
        <f>IF(my_protein!J6601 = my_protein!J6602, IF(my_protein!H6602 - my_protein!I6601 &lt; 100, A6601, A6601 + 1), A6601 + 1)</f>
        <v>4342</v>
      </c>
      <c r="B6602" s="10">
        <f>IF(my_protein!I6601 - my_protein!H6602 &gt; 0, my_protein!I6601 - my_protein!H6602, 0)</f>
        <v>3</v>
      </c>
      <c r="C6602">
        <f>IF(my_protein!B6602 = "with_protein", my_protein!S6602, "")</f>
        <v>309</v>
      </c>
      <c r="D6602" s="9"/>
    </row>
    <row r="6603">
      <c r="A6603" s="10">
        <f>IF(my_protein!J6602 = my_protein!J6603, IF(my_protein!H6603 - my_protein!I6602 &lt; 100, A6602, A6602 + 1), A6602 + 1)</f>
        <v>4343</v>
      </c>
      <c r="B6603" s="10">
        <f>IF(my_protein!I6602 - my_protein!H6603 &gt; 0, my_protein!I6602 - my_protein!H6603, 0)</f>
        <v>0</v>
      </c>
      <c r="C6603">
        <f>IF(my_protein!B6603 = "with_protein", my_protein!S6603, "")</f>
        <v>241</v>
      </c>
      <c r="D6603" s="9"/>
    </row>
    <row r="6604">
      <c r="A6604" s="10">
        <f>IF(my_protein!J6603 = my_protein!J6604, IF(my_protein!H6604 - my_protein!I6603 &lt; 100, A6603, A6603 + 1), A6603 + 1)</f>
        <v>4344</v>
      </c>
      <c r="B6604" s="10">
        <f>IF(my_protein!I6603 - my_protein!H6604 &gt; 0, my_protein!I6603 - my_protein!H6604, 0)</f>
        <v>0</v>
      </c>
      <c r="C6604">
        <f>IF(my_protein!B6604 = "with_protein", my_protein!S6604, "")</f>
        <v>236</v>
      </c>
      <c r="D6604" s="9"/>
    </row>
    <row r="6605">
      <c r="A6605" s="10">
        <f>IF(my_protein!J6604 = my_protein!J6605, IF(my_protein!H6605 - my_protein!I6604 &lt; 100, A6604, A6604 + 1), A6604 + 1)</f>
        <v>4344</v>
      </c>
      <c r="B6605" s="10">
        <f>IF(my_protein!I6604 - my_protein!H6605 &gt; 0, my_protein!I6604 - my_protein!H6605, 0)</f>
        <v>0</v>
      </c>
      <c r="C6605">
        <f>IF(my_protein!B6605 = "with_protein", my_protein!S6605, "")</f>
        <v>350</v>
      </c>
      <c r="D6605" s="9"/>
    </row>
    <row r="6606">
      <c r="A6606" s="10">
        <f>IF(my_protein!J6605 = my_protein!J6606, IF(my_protein!H6606 - my_protein!I6605 &lt; 100, A6605, A6605 + 1), A6605 + 1)</f>
        <v>4345</v>
      </c>
      <c r="B6606" s="10">
        <f>IF(my_protein!I6605 - my_protein!H6606 &gt; 0, my_protein!I6605 - my_protein!H6606, 0)</f>
        <v>0</v>
      </c>
      <c r="C6606">
        <f>IF(my_protein!B6606 = "with_protein", my_protein!S6606, "")</f>
        <v>452</v>
      </c>
      <c r="D6606" s="9"/>
    </row>
    <row r="6607">
      <c r="A6607" s="10">
        <f>IF(my_protein!J6606 = my_protein!J6607, IF(my_protein!H6607 - my_protein!I6606 &lt; 100, A6606, A6606 + 1), A6606 + 1)</f>
        <v>4345</v>
      </c>
      <c r="B6607" s="10">
        <f>IF(my_protein!I6606 - my_protein!H6607 &gt; 0, my_protein!I6606 - my_protein!H6607, 0)</f>
        <v>3</v>
      </c>
      <c r="C6607">
        <f>IF(my_protein!B6607 = "with_protein", my_protein!S6607, "")</f>
        <v>214</v>
      </c>
      <c r="D6607" s="9"/>
    </row>
    <row r="6608">
      <c r="A6608" s="10">
        <f>IF(my_protein!J6607 = my_protein!J6608, IF(my_protein!H6608 - my_protein!I6607 &lt; 100, A6607, A6607 + 1), A6607 + 1)</f>
        <v>4346</v>
      </c>
      <c r="B6608" s="10">
        <f>IF(my_protein!I6607 - my_protein!H6608 &gt; 0, my_protein!I6607 - my_protein!H6608, 0)</f>
        <v>0</v>
      </c>
      <c r="C6608">
        <f>IF(my_protein!B6608 = "with_protein", my_protein!S6608, "")</f>
        <v>128</v>
      </c>
      <c r="D6608" s="9"/>
    </row>
    <row r="6609">
      <c r="A6609" s="10">
        <f>IF(my_protein!J6608 = my_protein!J6609, IF(my_protein!H6609 - my_protein!I6608 &lt; 100, A6608, A6608 + 1), A6608 + 1)</f>
        <v>4346</v>
      </c>
      <c r="B6609" s="10">
        <f>IF(my_protein!I6608 - my_protein!H6609 &gt; 0, my_protein!I6608 - my_protein!H6609, 0)</f>
        <v>0</v>
      </c>
      <c r="C6609">
        <f>IF(my_protein!B6609 = "with_protein", my_protein!S6609, "")</f>
        <v>719</v>
      </c>
      <c r="D6609" s="9"/>
    </row>
    <row r="6610">
      <c r="A6610" s="10">
        <f>IF(my_protein!J6609 = my_protein!J6610, IF(my_protein!H6610 - my_protein!I6609 &lt; 100, A6609, A6609 + 1), A6609 + 1)</f>
        <v>4347</v>
      </c>
      <c r="B6610" s="10">
        <f>IF(my_protein!I6609 - my_protein!H6610 &gt; 0, my_protein!I6609 - my_protein!H6610, 0)</f>
        <v>0</v>
      </c>
      <c r="C6610">
        <f>IF(my_protein!B6610 = "with_protein", my_protein!S6610, "")</f>
        <v>334</v>
      </c>
      <c r="D6610" s="9"/>
    </row>
    <row r="6611">
      <c r="A6611" s="10">
        <f>IF(my_protein!J6610 = my_protein!J6611, IF(my_protein!H6611 - my_protein!I6610 &lt; 100, A6610, A6610 + 1), A6610 + 1)</f>
        <v>4348</v>
      </c>
      <c r="B6611" s="10">
        <f>IF(my_protein!I6610 - my_protein!H6611 &gt; 0, my_protein!I6610 - my_protein!H6611, 0)</f>
        <v>0</v>
      </c>
      <c r="C6611">
        <f>IF(my_protein!B6611 = "with_protein", my_protein!S6611, "")</f>
        <v>302</v>
      </c>
      <c r="D6611" s="9"/>
    </row>
    <row r="6612">
      <c r="A6612" s="10">
        <f>IF(my_protein!J6611 = my_protein!J6612, IF(my_protein!H6612 - my_protein!I6611 &lt; 100, A6611, A6611 + 1), A6611 + 1)</f>
        <v>4349</v>
      </c>
      <c r="B6612" s="10">
        <f>IF(my_protein!I6611 - my_protein!H6612 &gt; 0, my_protein!I6611 - my_protein!H6612, 0)</f>
        <v>0</v>
      </c>
      <c r="C6612" t="str">
        <f>IF(my_protein!B6612 = "with_protein", my_protein!S6612, "")</f>
        <v/>
      </c>
      <c r="D6612" s="9"/>
    </row>
    <row r="6613">
      <c r="A6613" s="10">
        <f>IF(my_protein!J6612 = my_protein!J6613, IF(my_protein!H6613 - my_protein!I6612 &lt; 100, A6612, A6612 + 1), A6612 + 1)</f>
        <v>4349</v>
      </c>
      <c r="B6613" s="10">
        <f>IF(my_protein!I6612 - my_protein!H6613 &gt; 0, my_protein!I6612 - my_protein!H6613, 0)</f>
        <v>0</v>
      </c>
      <c r="C6613">
        <f>IF(my_protein!B6613 = "with_protein", my_protein!S6613, "")</f>
        <v>165</v>
      </c>
      <c r="D6613" s="9"/>
    </row>
    <row r="6614">
      <c r="A6614" s="10">
        <f>IF(my_protein!J6613 = my_protein!J6614, IF(my_protein!H6614 - my_protein!I6613 &lt; 100, A6613, A6613 + 1), A6613 + 1)</f>
        <v>4350</v>
      </c>
      <c r="B6614" s="10">
        <f>IF(my_protein!I6613 - my_protein!H6614 &gt; 0, my_protein!I6613 - my_protein!H6614, 0)</f>
        <v>21</v>
      </c>
      <c r="C6614">
        <f>IF(my_protein!B6614 = "with_protein", my_protein!S6614, "")</f>
        <v>146</v>
      </c>
      <c r="D6614" s="9"/>
    </row>
    <row r="6615">
      <c r="A6615" s="10">
        <f>IF(my_protein!J6614 = my_protein!J6615, IF(my_protein!H6615 - my_protein!I6614 &lt; 100, A6614, A6614 + 1), A6614 + 1)</f>
        <v>4351</v>
      </c>
      <c r="B6615" s="10">
        <f>IF(my_protein!I6614 - my_protein!H6615 &gt; 0, my_protein!I6614 - my_protein!H6615, 0)</f>
        <v>0</v>
      </c>
      <c r="C6615">
        <f>IF(my_protein!B6615 = "with_protein", my_protein!S6615, "")</f>
        <v>235</v>
      </c>
      <c r="D6615" s="9"/>
    </row>
    <row r="6616">
      <c r="A6616" s="10">
        <f>IF(my_protein!J6615 = my_protein!J6616, IF(my_protein!H6616 - my_protein!I6615 &lt; 100, A6615, A6615 + 1), A6615 + 1)</f>
        <v>4352</v>
      </c>
      <c r="B6616" s="10">
        <f>IF(my_protein!I6615 - my_protein!H6616 &gt; 0, my_protein!I6615 - my_protein!H6616, 0)</f>
        <v>0</v>
      </c>
      <c r="C6616">
        <f>IF(my_protein!B6616 = "with_protein", my_protein!S6616, "")</f>
        <v>157</v>
      </c>
      <c r="D6616" s="9"/>
    </row>
    <row r="6617">
      <c r="A6617" s="10">
        <f>IF(my_protein!J6616 = my_protein!J6617, IF(my_protein!H6617 - my_protein!I6616 &lt; 100, A6616, A6616 + 1), A6616 + 1)</f>
        <v>4353</v>
      </c>
      <c r="B6617" s="10">
        <f>IF(my_protein!I6616 - my_protein!H6617 &gt; 0, my_protein!I6616 - my_protein!H6617, 0)</f>
        <v>0</v>
      </c>
      <c r="C6617">
        <f>IF(my_protein!B6617 = "with_protein", my_protein!S6617, "")</f>
        <v>96</v>
      </c>
      <c r="D6617" s="9"/>
    </row>
    <row r="6618">
      <c r="A6618" s="10">
        <f>IF(my_protein!J6617 = my_protein!J6618, IF(my_protein!H6618 - my_protein!I6617 &lt; 100, A6617, A6617 + 1), A6617 + 1)</f>
        <v>4354</v>
      </c>
      <c r="B6618" s="10">
        <f>IF(my_protein!I6617 - my_protein!H6618 &gt; 0, my_protein!I6617 - my_protein!H6618, 0)</f>
        <v>0</v>
      </c>
      <c r="C6618">
        <f>IF(my_protein!B6618 = "with_protein", my_protein!S6618, "")</f>
        <v>338</v>
      </c>
      <c r="D6618" s="9"/>
    </row>
    <row r="6619">
      <c r="A6619" s="10">
        <f>IF(my_protein!J6618 = my_protein!J6619, IF(my_protein!H6619 - my_protein!I6618 &lt; 100, A6618, A6618 + 1), A6618 + 1)</f>
        <v>4355</v>
      </c>
      <c r="B6619" s="10">
        <f>IF(my_protein!I6618 - my_protein!H6619 &gt; 0, my_protein!I6618 - my_protein!H6619, 0)</f>
        <v>0</v>
      </c>
      <c r="C6619">
        <f>IF(my_protein!B6619 = "with_protein", my_protein!S6619, "")</f>
        <v>481</v>
      </c>
      <c r="D6619" s="9"/>
    </row>
    <row r="6620">
      <c r="A6620" s="10">
        <f>IF(my_protein!J6619 = my_protein!J6620, IF(my_protein!H6620 - my_protein!I6619 &lt; 100, A6619, A6619 + 1), A6619 + 1)</f>
        <v>4356</v>
      </c>
      <c r="B6620" s="10">
        <f>IF(my_protein!I6619 - my_protein!H6620 &gt; 0, my_protein!I6619 - my_protein!H6620, 0)</f>
        <v>0</v>
      </c>
      <c r="C6620">
        <f>IF(my_protein!B6620 = "with_protein", my_protein!S6620, "")</f>
        <v>579</v>
      </c>
      <c r="D6620" s="9"/>
    </row>
    <row r="6621">
      <c r="A6621" s="10">
        <f>IF(my_protein!J6620 = my_protein!J6621, IF(my_protein!H6621 - my_protein!I6620 &lt; 100, A6620, A6620 + 1), A6620 + 1)</f>
        <v>4356</v>
      </c>
      <c r="B6621" s="10">
        <f>IF(my_protein!I6620 - my_protein!H6621 &gt; 0, my_protein!I6620 - my_protein!H6621, 0)</f>
        <v>0</v>
      </c>
      <c r="C6621">
        <f>IF(my_protein!B6621 = "with_protein", my_protein!S6621, "")</f>
        <v>322</v>
      </c>
      <c r="D6621" s="9"/>
    </row>
    <row r="6622">
      <c r="A6622" s="10">
        <f>IF(my_protein!J6621 = my_protein!J6622, IF(my_protein!H6622 - my_protein!I6621 &lt; 100, A6621, A6621 + 1), A6621 + 1)</f>
        <v>4356</v>
      </c>
      <c r="B6622" s="10">
        <f>IF(my_protein!I6621 - my_protein!H6622 &gt; 0, my_protein!I6621 - my_protein!H6622, 0)</f>
        <v>3</v>
      </c>
      <c r="C6622">
        <f>IF(my_protein!B6622 = "with_protein", my_protein!S6622, "")</f>
        <v>329</v>
      </c>
      <c r="D6622" s="9"/>
    </row>
    <row r="6623">
      <c r="A6623" s="10">
        <f>IF(my_protein!J6622 = my_protein!J6623, IF(my_protein!H6623 - my_protein!I6622 &lt; 100, A6622, A6622 + 1), A6622 + 1)</f>
        <v>4356</v>
      </c>
      <c r="B6623" s="10">
        <f>IF(my_protein!I6622 - my_protein!H6623 &gt; 0, my_protein!I6622 - my_protein!H6623, 0)</f>
        <v>3</v>
      </c>
      <c r="C6623">
        <f>IF(my_protein!B6623 = "with_protein", my_protein!S6623, "")</f>
        <v>328</v>
      </c>
      <c r="D6623" s="9"/>
    </row>
    <row r="6624">
      <c r="A6624" s="10">
        <f>IF(my_protein!J6623 = my_protein!J6624, IF(my_protein!H6624 - my_protein!I6623 &lt; 100, A6623, A6623 + 1), A6623 + 1)</f>
        <v>4356</v>
      </c>
      <c r="B6624" s="10">
        <f>IF(my_protein!I6623 - my_protein!H6624 &gt; 0, my_protein!I6623 - my_protein!H6624, 0)</f>
        <v>3</v>
      </c>
      <c r="C6624">
        <f>IF(my_protein!B6624 = "with_protein", my_protein!S6624, "")</f>
        <v>341</v>
      </c>
      <c r="D6624" s="9"/>
    </row>
    <row r="6625">
      <c r="A6625" s="10">
        <f>IF(my_protein!J6624 = my_protein!J6625, IF(my_protein!H6625 - my_protein!I6624 &lt; 100, A6624, A6624 + 1), A6624 + 1)</f>
        <v>4357</v>
      </c>
      <c r="B6625" s="10">
        <f>IF(my_protein!I6624 - my_protein!H6625 &gt; 0, my_protein!I6624 - my_protein!H6625, 0)</f>
        <v>0</v>
      </c>
      <c r="C6625">
        <f>IF(my_protein!B6625 = "with_protein", my_protein!S6625, "")</f>
        <v>791</v>
      </c>
      <c r="D6625" s="9"/>
    </row>
    <row r="6626">
      <c r="A6626" s="10">
        <f>IF(my_protein!J6625 = my_protein!J6626, IF(my_protein!H6626 - my_protein!I6625 &lt; 100, A6625, A6625 + 1), A6625 + 1)</f>
        <v>4358</v>
      </c>
      <c r="B6626" s="10">
        <f>IF(my_protein!I6625 - my_protein!H6626 &gt; 0, my_protein!I6625 - my_protein!H6626, 0)</f>
        <v>0</v>
      </c>
      <c r="C6626">
        <f>IF(my_protein!B6626 = "with_protein", my_protein!S6626, "")</f>
        <v>599</v>
      </c>
      <c r="D6626" s="9"/>
    </row>
    <row r="6627">
      <c r="A6627" s="10">
        <f>IF(my_protein!J6626 = my_protein!J6627, IF(my_protein!H6627 - my_protein!I6626 &lt; 100, A6626, A6626 + 1), A6626 + 1)</f>
        <v>4359</v>
      </c>
      <c r="B6627" s="10">
        <f>IF(my_protein!I6626 - my_protein!H6627 &gt; 0, my_protein!I6626 - my_protein!H6627, 0)</f>
        <v>0</v>
      </c>
      <c r="C6627">
        <f>IF(my_protein!B6627 = "with_protein", my_protein!S6627, "")</f>
        <v>124</v>
      </c>
      <c r="D6627" s="9"/>
    </row>
    <row r="6628">
      <c r="A6628" s="10">
        <f>IF(my_protein!J6627 = my_protein!J6628, IF(my_protein!H6628 - my_protein!I6627 &lt; 100, A6627, A6627 + 1), A6627 + 1)</f>
        <v>4360</v>
      </c>
      <c r="B6628" s="10">
        <f>IF(my_protein!I6627 - my_protein!H6628 &gt; 0, my_protein!I6627 - my_protein!H6628, 0)</f>
        <v>0</v>
      </c>
      <c r="C6628">
        <f>IF(my_protein!B6628 = "with_protein", my_protein!S6628, "")</f>
        <v>129</v>
      </c>
      <c r="D6628" s="9"/>
    </row>
    <row r="6629">
      <c r="A6629" s="10">
        <f>IF(my_protein!J6628 = my_protein!J6629, IF(my_protein!H6629 - my_protein!I6628 &lt; 100, A6628, A6628 + 1), A6628 + 1)</f>
        <v>4360</v>
      </c>
      <c r="B6629" s="10">
        <f>IF(my_protein!I6628 - my_protein!H6629 &gt; 0, my_protein!I6628 - my_protein!H6629, 0)</f>
        <v>0</v>
      </c>
      <c r="C6629">
        <f>IF(my_protein!B6629 = "with_protein", my_protein!S6629, "")</f>
        <v>361</v>
      </c>
      <c r="D6629" s="9"/>
    </row>
    <row r="6630">
      <c r="A6630" s="10">
        <f>IF(my_protein!J6629 = my_protein!J6630, IF(my_protein!H6630 - my_protein!I6629 &lt; 100, A6629, A6629 + 1), A6629 + 1)</f>
        <v>4360</v>
      </c>
      <c r="B6630" s="10">
        <f>IF(my_protein!I6629 - my_protein!H6630 &gt; 0, my_protein!I6629 - my_protein!H6630, 0)</f>
        <v>0</v>
      </c>
      <c r="C6630">
        <f>IF(my_protein!B6630 = "with_protein", my_protein!S6630, "")</f>
        <v>127</v>
      </c>
      <c r="D6630" s="9"/>
    </row>
    <row r="6631">
      <c r="A6631" s="10">
        <f>IF(my_protein!J6630 = my_protein!J6631, IF(my_protein!H6631 - my_protein!I6630 &lt; 100, A6630, A6630 + 1), A6630 + 1)</f>
        <v>4361</v>
      </c>
      <c r="B6631" s="10">
        <f>IF(my_protein!I6630 - my_protein!H6631 &gt; 0, my_protein!I6630 - my_protein!H6631, 0)</f>
        <v>0</v>
      </c>
      <c r="C6631">
        <f>IF(my_protein!B6631 = "with_protein", my_protein!S6631, "")</f>
        <v>442</v>
      </c>
      <c r="D6631" s="9"/>
    </row>
    <row r="6632">
      <c r="A6632" s="10">
        <f>IF(my_protein!J6631 = my_protein!J6632, IF(my_protein!H6632 - my_protein!I6631 &lt; 100, A6631, A6631 + 1), A6631 + 1)</f>
        <v>4361</v>
      </c>
      <c r="B6632" s="10">
        <f>IF(my_protein!I6631 - my_protein!H6632 &gt; 0, my_protein!I6631 - my_protein!H6632, 0)</f>
        <v>3</v>
      </c>
      <c r="C6632">
        <f>IF(my_protein!B6632 = "with_protein", my_protein!S6632, "")</f>
        <v>202</v>
      </c>
      <c r="D6632" s="9"/>
    </row>
    <row r="6633">
      <c r="A6633" s="10">
        <f>IF(my_protein!J6632 = my_protein!J6633, IF(my_protein!H6633 - my_protein!I6632 &lt; 100, A6632, A6632 + 1), A6632 + 1)</f>
        <v>4361</v>
      </c>
      <c r="B6633" s="10">
        <f>IF(my_protein!I6632 - my_protein!H6633 &gt; 0, my_protein!I6632 - my_protein!H6633, 0)</f>
        <v>0</v>
      </c>
      <c r="C6633">
        <f>IF(my_protein!B6633 = "with_protein", my_protein!S6633, "")</f>
        <v>776</v>
      </c>
      <c r="D6633" s="9"/>
    </row>
    <row r="6634">
      <c r="A6634" s="10">
        <f>IF(my_protein!J6633 = my_protein!J6634, IF(my_protein!H6634 - my_protein!I6633 &lt; 100, A6633, A6633 + 1), A6633 + 1)</f>
        <v>4361</v>
      </c>
      <c r="B6634" s="10">
        <f>IF(my_protein!I6633 - my_protein!H6634 &gt; 0, my_protein!I6633 - my_protein!H6634, 0)</f>
        <v>0</v>
      </c>
      <c r="C6634">
        <f>IF(my_protein!B6634 = "with_protein", my_protein!S6634, "")</f>
        <v>685</v>
      </c>
      <c r="D6634" s="9"/>
    </row>
    <row r="6635">
      <c r="A6635" s="10">
        <f>IF(my_protein!J6634 = my_protein!J6635, IF(my_protein!H6635 - my_protein!I6634 &lt; 100, A6634, A6634 + 1), A6634 + 1)</f>
        <v>4362</v>
      </c>
      <c r="B6635" s="10">
        <f>IF(my_protein!I6634 - my_protein!H6635 &gt; 0, my_protein!I6634 - my_protein!H6635, 0)</f>
        <v>0</v>
      </c>
      <c r="C6635">
        <f>IF(my_protein!B6635 = "with_protein", my_protein!S6635, "")</f>
        <v>407</v>
      </c>
      <c r="D6635" s="9"/>
    </row>
    <row r="6636">
      <c r="A6636" s="10">
        <f>IF(my_protein!J6635 = my_protein!J6636, IF(my_protein!H6636 - my_protein!I6635 &lt; 100, A6635, A6635 + 1), A6635 + 1)</f>
        <v>4363</v>
      </c>
      <c r="B6636" s="10">
        <f>IF(my_protein!I6635 - my_protein!H6636 &gt; 0, my_protein!I6635 - my_protein!H6636, 0)</f>
        <v>0</v>
      </c>
      <c r="C6636">
        <f>IF(my_protein!B6636 = "with_protein", my_protein!S6636, "")</f>
        <v>109</v>
      </c>
      <c r="D6636" s="9"/>
    </row>
    <row r="6637">
      <c r="A6637" s="10">
        <f>IF(my_protein!J6636 = my_protein!J6637, IF(my_protein!H6637 - my_protein!I6636 &lt; 100, A6636, A6636 + 1), A6636 + 1)</f>
        <v>4363</v>
      </c>
      <c r="B6637" s="10">
        <f>IF(my_protein!I6636 - my_protein!H6637 &gt; 0, my_protein!I6636 - my_protein!H6637, 0)</f>
        <v>0</v>
      </c>
      <c r="C6637">
        <f>IF(my_protein!B6637 = "with_protein", my_protein!S6637, "")</f>
        <v>124</v>
      </c>
      <c r="D6637" s="9"/>
    </row>
    <row r="6638">
      <c r="A6638" s="10">
        <f>IF(my_protein!J6637 = my_protein!J6638, IF(my_protein!H6638 - my_protein!I6637 &lt; 100, A6637, A6637 + 1), A6637 + 1)</f>
        <v>4364</v>
      </c>
      <c r="B6638" s="10">
        <f>IF(my_protein!I6637 - my_protein!H6638 &gt; 0, my_protein!I6637 - my_protein!H6638, 0)</f>
        <v>0</v>
      </c>
      <c r="C6638">
        <f>IF(my_protein!B6638 = "with_protein", my_protein!S6638, "")</f>
        <v>243</v>
      </c>
      <c r="D6638" s="9"/>
    </row>
    <row r="6639">
      <c r="A6639" s="10">
        <f>IF(my_protein!J6638 = my_protein!J6639, IF(my_protein!H6639 - my_protein!I6638 &lt; 100, A6638, A6638 + 1), A6638 + 1)</f>
        <v>4365</v>
      </c>
      <c r="B6639" s="10">
        <f>IF(my_protein!I6638 - my_protein!H6639 &gt; 0, my_protein!I6638 - my_protein!H6639, 0)</f>
        <v>0</v>
      </c>
      <c r="C6639">
        <f>IF(my_protein!B6639 = "with_protein", my_protein!S6639, "")</f>
        <v>967</v>
      </c>
      <c r="D6639" s="9"/>
    </row>
    <row r="6640">
      <c r="A6640" s="10">
        <f>IF(my_protein!J6639 = my_protein!J6640, IF(my_protein!H6640 - my_protein!I6639 &lt; 100, A6639, A6639 + 1), A6639 + 1)</f>
        <v>4366</v>
      </c>
      <c r="B6640" s="10">
        <f>IF(my_protein!I6639 - my_protein!H6640 &gt; 0, my_protein!I6639 - my_protein!H6640, 0)</f>
        <v>0</v>
      </c>
      <c r="C6640">
        <f>IF(my_protein!B6640 = "with_protein", my_protein!S6640, "")</f>
        <v>614</v>
      </c>
      <c r="D6640" s="9"/>
    </row>
    <row r="6641">
      <c r="A6641" s="10">
        <f>IF(my_protein!J6640 = my_protein!J6641, IF(my_protein!H6641 - my_protein!I6640 &lt; 100, A6640, A6640 + 1), A6640 + 1)</f>
        <v>4367</v>
      </c>
      <c r="B6641" s="10">
        <f>IF(my_protein!I6640 - my_protein!H6641 &gt; 0, my_protein!I6640 - my_protein!H6641, 0)</f>
        <v>0</v>
      </c>
      <c r="C6641">
        <f>IF(my_protein!B6641 = "with_protein", my_protein!S6641, "")</f>
        <v>158</v>
      </c>
      <c r="D6641" s="9"/>
    </row>
    <row r="6642">
      <c r="A6642" s="10">
        <f>IF(my_protein!J6641 = my_protein!J6642, IF(my_protein!H6642 - my_protein!I6641 &lt; 100, A6641, A6641 + 1), A6641 + 1)</f>
        <v>4367</v>
      </c>
      <c r="B6642" s="10">
        <f>IF(my_protein!I6641 - my_protein!H6642 &gt; 0, my_protein!I6641 - my_protein!H6642, 0)</f>
        <v>0</v>
      </c>
      <c r="C6642">
        <f>IF(my_protein!B6642 = "with_protein", my_protein!S6642, "")</f>
        <v>209</v>
      </c>
      <c r="D6642" s="9"/>
    </row>
    <row r="6643">
      <c r="A6643" s="10">
        <f>IF(my_protein!J6642 = my_protein!J6643, IF(my_protein!H6643 - my_protein!I6642 &lt; 100, A6642, A6642 + 1), A6642 + 1)</f>
        <v>4368</v>
      </c>
      <c r="B6643" s="10">
        <f>IF(my_protein!I6642 - my_protein!H6643 &gt; 0, my_protein!I6642 - my_protein!H6643, 0)</f>
        <v>0</v>
      </c>
      <c r="C6643">
        <f>IF(my_protein!B6643 = "with_protein", my_protein!S6643, "")</f>
        <v>95</v>
      </c>
      <c r="D6643" s="9"/>
    </row>
    <row r="6644">
      <c r="A6644" s="10">
        <f>IF(my_protein!J6643 = my_protein!J6644, IF(my_protein!H6644 - my_protein!I6643 &lt; 100, A6643, A6643 + 1), A6643 + 1)</f>
        <v>4369</v>
      </c>
      <c r="B6644" s="10">
        <f>IF(my_protein!I6643 - my_protein!H6644 &gt; 0, my_protein!I6643 - my_protein!H6644, 0)</f>
        <v>0</v>
      </c>
      <c r="C6644">
        <f>IF(my_protein!B6644 = "with_protein", my_protein!S6644, "")</f>
        <v>341</v>
      </c>
      <c r="D6644" s="9"/>
    </row>
    <row r="6645">
      <c r="A6645" s="10">
        <f>IF(my_protein!J6644 = my_protein!J6645, IF(my_protein!H6645 - my_protein!I6644 &lt; 100, A6644, A6644 + 1), A6644 + 1)</f>
        <v>4370</v>
      </c>
      <c r="B6645" s="10">
        <f>IF(my_protein!I6644 - my_protein!H6645 &gt; 0, my_protein!I6644 - my_protein!H6645, 0)</f>
        <v>0</v>
      </c>
      <c r="C6645">
        <f>IF(my_protein!B6645 = "with_protein", my_protein!S6645, "")</f>
        <v>626</v>
      </c>
      <c r="D6645" s="9"/>
    </row>
    <row r="6646">
      <c r="A6646" s="10">
        <f>IF(my_protein!J6645 = my_protein!J6646, IF(my_protein!H6646 - my_protein!I6645 &lt; 100, A6645, A6645 + 1), A6645 + 1)</f>
        <v>4371</v>
      </c>
      <c r="B6646" s="10">
        <f>IF(my_protein!I6645 - my_protein!H6646 &gt; 0, my_protein!I6645 - my_protein!H6646, 0)</f>
        <v>0</v>
      </c>
      <c r="C6646">
        <f>IF(my_protein!B6646 = "with_protein", my_protein!S6646, "")</f>
        <v>483</v>
      </c>
      <c r="D6646" s="9"/>
    </row>
    <row r="6647">
      <c r="A6647" s="10">
        <f>IF(my_protein!J6646 = my_protein!J6647, IF(my_protein!H6647 - my_protein!I6646 &lt; 100, A6646, A6646 + 1), A6646 + 1)</f>
        <v>4371</v>
      </c>
      <c r="B6647" s="10">
        <f>IF(my_protein!I6646 - my_protein!H6647 &gt; 0, my_protein!I6646 - my_protein!H6647, 0)</f>
        <v>0</v>
      </c>
      <c r="C6647">
        <f>IF(my_protein!B6647 = "with_protein", my_protein!S6647, "")</f>
        <v>446</v>
      </c>
      <c r="D6647" s="9"/>
    </row>
    <row r="6648">
      <c r="A6648" s="10">
        <f>IF(my_protein!J6647 = my_protein!J6648, IF(my_protein!H6648 - my_protein!I6647 &lt; 100, A6647, A6647 + 1), A6647 + 1)</f>
        <v>4371</v>
      </c>
      <c r="B6648" s="10">
        <f>IF(my_protein!I6647 - my_protein!H6648 &gt; 0, my_protein!I6647 - my_protein!H6648, 0)</f>
        <v>3</v>
      </c>
      <c r="C6648">
        <f>IF(my_protein!B6648 = "with_protein", my_protein!S6648, "")</f>
        <v>363</v>
      </c>
      <c r="D6648" s="9"/>
    </row>
    <row r="6649">
      <c r="A6649" s="10">
        <f>IF(my_protein!J6648 = my_protein!J6649, IF(my_protein!H6649 - my_protein!I6648 &lt; 100, A6648, A6648 + 1), A6648 + 1)</f>
        <v>4372</v>
      </c>
      <c r="B6649" s="10">
        <f>IF(my_protein!I6648 - my_protein!H6649 &gt; 0, my_protein!I6648 - my_protein!H6649, 0)</f>
        <v>27</v>
      </c>
      <c r="C6649">
        <f>IF(my_protein!B6649 = "with_protein", my_protein!S6649, "")</f>
        <v>397</v>
      </c>
      <c r="D6649" s="9"/>
    </row>
    <row r="6650">
      <c r="A6650" s="10">
        <f>IF(my_protein!J6649 = my_protein!J6650, IF(my_protein!H6650 - my_protein!I6649 &lt; 100, A6649, A6649 + 1), A6649 + 1)</f>
        <v>4372</v>
      </c>
      <c r="B6650" s="10">
        <f>IF(my_protein!I6649 - my_protein!H6650 &gt; 0, my_protein!I6649 - my_protein!H6650, 0)</f>
        <v>0</v>
      </c>
      <c r="C6650">
        <f>IF(my_protein!B6650 = "with_protein", my_protein!S6650, "")</f>
        <v>333</v>
      </c>
      <c r="D6650" s="9"/>
    </row>
    <row r="6651">
      <c r="A6651" s="10">
        <f>IF(my_protein!J6650 = my_protein!J6651, IF(my_protein!H6651 - my_protein!I6650 &lt; 100, A6650, A6650 + 1), A6650 + 1)</f>
        <v>4372</v>
      </c>
      <c r="B6651" s="10">
        <f>IF(my_protein!I6650 - my_protein!H6651 &gt; 0, my_protein!I6650 - my_protein!H6651, 0)</f>
        <v>3</v>
      </c>
      <c r="C6651">
        <f>IF(my_protein!B6651 = "with_protein", my_protein!S6651, "")</f>
        <v>313</v>
      </c>
      <c r="D6651" s="9"/>
    </row>
    <row r="6652">
      <c r="A6652" s="10">
        <f>IF(my_protein!J6651 = my_protein!J6652, IF(my_protein!H6652 - my_protein!I6651 &lt; 100, A6651, A6651 + 1), A6651 + 1)</f>
        <v>4373</v>
      </c>
      <c r="B6652" s="10">
        <f>IF(my_protein!I6651 - my_protein!H6652 &gt; 0, my_protein!I6651 - my_protein!H6652, 0)</f>
        <v>0</v>
      </c>
      <c r="C6652">
        <f>IF(my_protein!B6652 = "with_protein", my_protein!S6652, "")</f>
        <v>304</v>
      </c>
      <c r="D6652" s="9"/>
    </row>
    <row r="6653">
      <c r="A6653" s="10">
        <f>IF(my_protein!J6652 = my_protein!J6653, IF(my_protein!H6653 - my_protein!I6652 &lt; 100, A6652, A6652 + 1), A6652 + 1)</f>
        <v>4373</v>
      </c>
      <c r="B6653" s="10">
        <f>IF(my_protein!I6652 - my_protein!H6653 &gt; 0, my_protein!I6652 - my_protein!H6653, 0)</f>
        <v>0</v>
      </c>
      <c r="C6653">
        <f>IF(my_protein!B6653 = "with_protein", my_protein!S6653, "")</f>
        <v>329</v>
      </c>
      <c r="D6653" s="9"/>
    </row>
    <row r="6654">
      <c r="A6654" s="10">
        <f>IF(my_protein!J6653 = my_protein!J6654, IF(my_protein!H6654 - my_protein!I6653 &lt; 100, A6653, A6653 + 1), A6653 + 1)</f>
        <v>4374</v>
      </c>
      <c r="B6654" s="10">
        <f>IF(my_protein!I6653 - my_protein!H6654 &gt; 0, my_protein!I6653 - my_protein!H6654, 0)</f>
        <v>0</v>
      </c>
      <c r="C6654">
        <f>IF(my_protein!B6654 = "with_protein", my_protein!S6654, "")</f>
        <v>420</v>
      </c>
      <c r="D6654" s="9"/>
    </row>
    <row r="6655">
      <c r="A6655" s="10">
        <f>IF(my_protein!J6654 = my_protein!J6655, IF(my_protein!H6655 - my_protein!I6654 &lt; 100, A6654, A6654 + 1), A6654 + 1)</f>
        <v>4374</v>
      </c>
      <c r="B6655" s="10">
        <f>IF(my_protein!I6654 - my_protein!H6655 &gt; 0, my_protein!I6654 - my_protein!H6655, 0)</f>
        <v>3</v>
      </c>
      <c r="C6655">
        <f>IF(my_protein!B6655 = "with_protein", my_protein!S6655, "")</f>
        <v>552</v>
      </c>
      <c r="D6655" s="9"/>
    </row>
    <row r="6656">
      <c r="A6656" s="10">
        <f>IF(my_protein!J6655 = my_protein!J6656, IF(my_protein!H6656 - my_protein!I6655 &lt; 100, A6655, A6655 + 1), A6655 + 1)</f>
        <v>4375</v>
      </c>
      <c r="B6656" s="10">
        <f>IF(my_protein!I6655 - my_protein!H6656 &gt; 0, my_protein!I6655 - my_protein!H6656, 0)</f>
        <v>0</v>
      </c>
      <c r="C6656" t="str">
        <f>IF(my_protein!B6656 = "with_protein", my_protein!S6656, "")</f>
        <v/>
      </c>
      <c r="D6656" s="9"/>
    </row>
    <row r="6657">
      <c r="A6657" s="10">
        <f>IF(my_protein!J6656 = my_protein!J6657, IF(my_protein!H6657 - my_protein!I6656 &lt; 100, A6656, A6656 + 1), A6656 + 1)</f>
        <v>4375</v>
      </c>
      <c r="B6657" s="10">
        <f>IF(my_protein!I6656 - my_protein!H6657 &gt; 0, my_protein!I6656 - my_protein!H6657, 0)</f>
        <v>0</v>
      </c>
      <c r="C6657">
        <f>IF(my_protein!B6657 = "with_protein", my_protein!S6657, "")</f>
        <v>370</v>
      </c>
      <c r="D6657" s="9"/>
    </row>
    <row r="6658">
      <c r="A6658" s="10">
        <f>IF(my_protein!J6657 = my_protein!J6658, IF(my_protein!H6658 - my_protein!I6657 &lt; 100, A6657, A6657 + 1), A6657 + 1)</f>
        <v>4375</v>
      </c>
      <c r="B6658" s="10">
        <f>IF(my_protein!I6657 - my_protein!H6658 &gt; 0, my_protein!I6657 - my_protein!H6658, 0)</f>
        <v>3</v>
      </c>
      <c r="C6658">
        <f>IF(my_protein!B6658 = "with_protein", my_protein!S6658, "")</f>
        <v>80</v>
      </c>
      <c r="D6658" s="9"/>
    </row>
    <row r="6659">
      <c r="A6659" s="10">
        <f>IF(my_protein!J6658 = my_protein!J6659, IF(my_protein!H6659 - my_protein!I6658 &lt; 100, A6658, A6658 + 1), A6658 + 1)</f>
        <v>4375</v>
      </c>
      <c r="B6659" s="10">
        <f>IF(my_protein!I6658 - my_protein!H6659 &gt; 0, my_protein!I6658 - my_protein!H6659, 0)</f>
        <v>0</v>
      </c>
      <c r="C6659">
        <f>IF(my_protein!B6659 = "with_protein", my_protein!S6659, "")</f>
        <v>93</v>
      </c>
      <c r="D6659" s="9"/>
    </row>
    <row r="6660">
      <c r="A6660" s="10">
        <f>IF(my_protein!J6659 = my_protein!J6660, IF(my_protein!H6660 - my_protein!I6659 &lt; 100, A6659, A6659 + 1), A6659 + 1)</f>
        <v>4375</v>
      </c>
      <c r="B6660" s="10">
        <f>IF(my_protein!I6659 - my_protein!H6660 &gt; 0, my_protein!I6659 - my_protein!H6660, 0)</f>
        <v>0</v>
      </c>
      <c r="C6660">
        <f>IF(my_protein!B6660 = "with_protein", my_protein!S6660, "")</f>
        <v>480</v>
      </c>
      <c r="D6660" s="9"/>
    </row>
    <row r="6661">
      <c r="A6661" s="10">
        <f>IF(my_protein!J6660 = my_protein!J6661, IF(my_protein!H6661 - my_protein!I6660 &lt; 100, A6660, A6660 + 1), A6660 + 1)</f>
        <v>4376</v>
      </c>
      <c r="B6661" s="10">
        <f>IF(my_protein!I6660 - my_protein!H6661 &gt; 0, my_protein!I6660 - my_protein!H6661, 0)</f>
        <v>0</v>
      </c>
      <c r="C6661">
        <f>IF(my_protein!B6661 = "with_protein", my_protein!S6661, "")</f>
        <v>356</v>
      </c>
      <c r="D6661" s="9"/>
    </row>
    <row r="6662">
      <c r="A6662" s="10">
        <f>IF(my_protein!J6661 = my_protein!J6662, IF(my_protein!H6662 - my_protein!I6661 &lt; 100, A6661, A6661 + 1), A6661 + 1)</f>
        <v>4377</v>
      </c>
      <c r="B6662" s="10">
        <f>IF(my_protein!I6661 - my_protein!H6662 &gt; 0, my_protein!I6661 - my_protein!H6662, 0)</f>
        <v>0</v>
      </c>
      <c r="C6662">
        <f>IF(my_protein!B6662 = "with_protein", my_protein!S6662, "")</f>
        <v>316</v>
      </c>
      <c r="D6662" s="9"/>
    </row>
    <row r="6663">
      <c r="A6663" s="10">
        <f>IF(my_protein!J6662 = my_protein!J6663, IF(my_protein!H6663 - my_protein!I6662 &lt; 100, A6662, A6662 + 1), A6662 + 1)</f>
        <v>4377</v>
      </c>
      <c r="B6663" s="10">
        <f>IF(my_protein!I6662 - my_protein!H6663 &gt; 0, my_protein!I6662 - my_protein!H6663, 0)</f>
        <v>3</v>
      </c>
      <c r="C6663">
        <f>IF(my_protein!B6663 = "with_protein", my_protein!S6663, "")</f>
        <v>453</v>
      </c>
      <c r="D6663" s="9"/>
    </row>
    <row r="6664">
      <c r="A6664" s="10">
        <f>IF(my_protein!J6663 = my_protein!J6664, IF(my_protein!H6664 - my_protein!I6663 &lt; 100, A6663, A6663 + 1), A6663 + 1)</f>
        <v>4378</v>
      </c>
      <c r="B6664" s="10">
        <f>IF(my_protein!I6663 - my_protein!H6664 &gt; 0, my_protein!I6663 - my_protein!H6664, 0)</f>
        <v>0</v>
      </c>
      <c r="C6664">
        <f>IF(my_protein!B6664 = "with_protein", my_protein!S6664, "")</f>
        <v>254</v>
      </c>
      <c r="D6664" s="9"/>
    </row>
    <row r="6665">
      <c r="A6665" s="10">
        <f>IF(my_protein!J6664 = my_protein!J6665, IF(my_protein!H6665 - my_protein!I6664 &lt; 100, A6664, A6664 + 1), A6664 + 1)</f>
        <v>4378</v>
      </c>
      <c r="B6665" s="10">
        <f>IF(my_protein!I6664 - my_protein!H6665 &gt; 0, my_protein!I6664 - my_protein!H6665, 0)</f>
        <v>0</v>
      </c>
      <c r="C6665">
        <f>IF(my_protein!B6665 = "with_protein", my_protein!S6665, "")</f>
        <v>317</v>
      </c>
      <c r="D6665" s="9"/>
    </row>
    <row r="6666">
      <c r="A6666" s="10">
        <f>IF(my_protein!J6665 = my_protein!J6666, IF(my_protein!H6666 - my_protein!I6665 &lt; 100, A6665, A6665 + 1), A6665 + 1)</f>
        <v>4379</v>
      </c>
      <c r="B6666" s="10">
        <f>IF(my_protein!I6665 - my_protein!H6666 &gt; 0, my_protein!I6665 - my_protein!H6666, 0)</f>
        <v>0</v>
      </c>
      <c r="C6666">
        <f>IF(my_protein!B6666 = "with_protein", my_protein!S6666, "")</f>
        <v>385</v>
      </c>
      <c r="D6666" s="9"/>
    </row>
    <row r="6667">
      <c r="A6667" s="10">
        <f>IF(my_protein!J6666 = my_protein!J6667, IF(my_protein!H6667 - my_protein!I6666 &lt; 100, A6666, A6666 + 1), A6666 + 1)</f>
        <v>4379</v>
      </c>
      <c r="B6667" s="10">
        <f>IF(my_protein!I6666 - my_protein!H6667 &gt; 0, my_protein!I6666 - my_protein!H6667, 0)</f>
        <v>3</v>
      </c>
      <c r="C6667">
        <f>IF(my_protein!B6667 = "with_protein", my_protein!S6667, "")</f>
        <v>90</v>
      </c>
      <c r="D6667" s="9"/>
    </row>
    <row r="6668">
      <c r="A6668" s="10">
        <f>IF(my_protein!J6667 = my_protein!J6668, IF(my_protein!H6668 - my_protein!I6667 &lt; 100, A6667, A6667 + 1), A6667 + 1)</f>
        <v>4380</v>
      </c>
      <c r="B6668" s="10">
        <f>IF(my_protein!I6667 - my_protein!H6668 &gt; 0, my_protein!I6667 - my_protein!H6668, 0)</f>
        <v>0</v>
      </c>
      <c r="C6668">
        <f>IF(my_protein!B6668 = "with_protein", my_protein!S6668, "")</f>
        <v>310</v>
      </c>
      <c r="D6668" s="9"/>
    </row>
    <row r="6669">
      <c r="A6669" s="10">
        <f>IF(my_protein!J6668 = my_protein!J6669, IF(my_protein!H6669 - my_protein!I6668 &lt; 100, A6668, A6668 + 1), A6668 + 1)</f>
        <v>4380</v>
      </c>
      <c r="B6669" s="10">
        <f>IF(my_protein!I6668 - my_protein!H6669 &gt; 0, my_protein!I6668 - my_protein!H6669, 0)</f>
        <v>0</v>
      </c>
      <c r="C6669">
        <f>IF(my_protein!B6669 = "with_protein", my_protein!S6669, "")</f>
        <v>103</v>
      </c>
      <c r="D6669" s="9"/>
    </row>
    <row r="6670">
      <c r="A6670" s="10">
        <f>IF(my_protein!J6669 = my_protein!J6670, IF(my_protein!H6670 - my_protein!I6669 &lt; 100, A6669, A6669 + 1), A6669 + 1)</f>
        <v>4380</v>
      </c>
      <c r="B6670" s="10">
        <f>IF(my_protein!I6669 - my_protein!H6670 &gt; 0, my_protein!I6669 - my_protein!H6670, 0)</f>
        <v>0</v>
      </c>
      <c r="C6670">
        <f>IF(my_protein!B6670 = "with_protein", my_protein!S6670, "")</f>
        <v>276</v>
      </c>
      <c r="D6670" s="9"/>
    </row>
    <row r="6671">
      <c r="A6671" s="10">
        <f>IF(my_protein!J6670 = my_protein!J6671, IF(my_protein!H6671 - my_protein!I6670 &lt; 100, A6670, A6670 + 1), A6670 + 1)</f>
        <v>4380</v>
      </c>
      <c r="B6671" s="10">
        <f>IF(my_protein!I6670 - my_protein!H6671 &gt; 0, my_protein!I6670 - my_protein!H6671, 0)</f>
        <v>3</v>
      </c>
      <c r="C6671">
        <f>IF(my_protein!B6671 = "with_protein", my_protein!S6671, "")</f>
        <v>240</v>
      </c>
      <c r="D6671" s="9"/>
    </row>
    <row r="6672">
      <c r="A6672" s="10">
        <f>IF(my_protein!J6671 = my_protein!J6672, IF(my_protein!H6672 - my_protein!I6671 &lt; 100, A6671, A6671 + 1), A6671 + 1)</f>
        <v>4381</v>
      </c>
      <c r="B6672" s="10">
        <f>IF(my_protein!I6671 - my_protein!H6672 &gt; 0, my_protein!I6671 - my_protein!H6672, 0)</f>
        <v>0</v>
      </c>
      <c r="C6672">
        <f>IF(my_protein!B6672 = "with_protein", my_protein!S6672, "")</f>
        <v>170</v>
      </c>
      <c r="D6672" s="9"/>
    </row>
    <row r="6673">
      <c r="A6673" s="10">
        <f>IF(my_protein!J6672 = my_protein!J6673, IF(my_protein!H6673 - my_protein!I6672 &lt; 100, A6672, A6672 + 1), A6672 + 1)</f>
        <v>4381</v>
      </c>
      <c r="B6673" s="10">
        <f>IF(my_protein!I6672 - my_protein!H6673 &gt; 0, my_protein!I6672 - my_protein!H6673, 0)</f>
        <v>3</v>
      </c>
      <c r="C6673">
        <f>IF(my_protein!B6673 = "with_protein", my_protein!S6673, "")</f>
        <v>434</v>
      </c>
      <c r="D6673" s="9"/>
    </row>
    <row r="6674">
      <c r="A6674" s="10">
        <f>IF(my_protein!J6673 = my_protein!J6674, IF(my_protein!H6674 - my_protein!I6673 &lt; 100, A6673, A6673 + 1), A6673 + 1)</f>
        <v>4382</v>
      </c>
      <c r="B6674" s="10">
        <f>IF(my_protein!I6673 - my_protein!H6674 &gt; 0, my_protein!I6673 - my_protein!H6674, 0)</f>
        <v>0</v>
      </c>
      <c r="C6674">
        <f>IF(my_protein!B6674 = "with_protein", my_protein!S6674, "")</f>
        <v>1012</v>
      </c>
      <c r="D6674" s="9"/>
    </row>
    <row r="6675">
      <c r="A6675" s="10">
        <f>IF(my_protein!J6674 = my_protein!J6675, IF(my_protein!H6675 - my_protein!I6674 &lt; 100, A6674, A6674 + 1), A6674 + 1)</f>
        <v>4383</v>
      </c>
      <c r="B6675" s="10">
        <f>IF(my_protein!I6674 - my_protein!H6675 &gt; 0, my_protein!I6674 - my_protein!H6675, 0)</f>
        <v>0</v>
      </c>
      <c r="C6675">
        <f>IF(my_protein!B6675 = "with_protein", my_protein!S6675, "")</f>
        <v>205</v>
      </c>
      <c r="D6675" s="9"/>
    </row>
    <row r="6676">
      <c r="A6676" s="10">
        <f>IF(my_protein!J6675 = my_protein!J6676, IF(my_protein!H6676 - my_protein!I6675 &lt; 100, A6675, A6675 + 1), A6675 + 1)</f>
        <v>4384</v>
      </c>
      <c r="B6676" s="10">
        <f>IF(my_protein!I6675 - my_protein!H6676 &gt; 0, my_protein!I6675 - my_protein!H6676, 0)</f>
        <v>0</v>
      </c>
      <c r="C6676">
        <f>IF(my_protein!B6676 = "with_protein", my_protein!S6676, "")</f>
        <v>92</v>
      </c>
      <c r="D6676" s="9"/>
    </row>
    <row r="6677">
      <c r="A6677" s="10">
        <f>IF(my_protein!J6676 = my_protein!J6677, IF(my_protein!H6677 - my_protein!I6676 &lt; 100, A6676, A6676 + 1), A6676 + 1)</f>
        <v>4385</v>
      </c>
      <c r="B6677" s="10">
        <f>IF(my_protein!I6676 - my_protein!H6677 &gt; 0, my_protein!I6676 - my_protein!H6677, 0)</f>
        <v>0</v>
      </c>
      <c r="C6677">
        <f>IF(my_protein!B6677 = "with_protein", my_protein!S6677, "")</f>
        <v>80</v>
      </c>
      <c r="D6677" s="9"/>
    </row>
    <row r="6678">
      <c r="A6678" s="10">
        <f>IF(my_protein!J6677 = my_protein!J6678, IF(my_protein!H6678 - my_protein!I6677 &lt; 100, A6677, A6677 + 1), A6677 + 1)</f>
        <v>4385</v>
      </c>
      <c r="B6678" s="10">
        <f>IF(my_protein!I6677 - my_protein!H6678 &gt; 0, my_protein!I6677 - my_protein!H6678, 0)</f>
        <v>0</v>
      </c>
      <c r="C6678">
        <f>IF(my_protein!B6678 = "with_protein", my_protein!S6678, "")</f>
        <v>245</v>
      </c>
      <c r="D6678" s="9"/>
    </row>
    <row r="6679">
      <c r="A6679" s="10">
        <f>IF(my_protein!J6678 = my_protein!J6679, IF(my_protein!H6679 - my_protein!I6678 &lt; 100, A6678, A6678 + 1), A6678 + 1)</f>
        <v>4386</v>
      </c>
      <c r="B6679" s="10">
        <f>IF(my_protein!I6678 - my_protein!H6679 &gt; 0, my_protein!I6678 - my_protein!H6679, 0)</f>
        <v>0</v>
      </c>
      <c r="C6679">
        <f>IF(my_protein!B6679 = "with_protein", my_protein!S6679, "")</f>
        <v>931</v>
      </c>
      <c r="D6679" s="9"/>
    </row>
    <row r="6680">
      <c r="A6680" s="10">
        <f>IF(my_protein!J6679 = my_protein!J6680, IF(my_protein!H6680 - my_protein!I6679 &lt; 100, A6679, A6679 + 1), A6679 + 1)</f>
        <v>4387</v>
      </c>
      <c r="B6680" s="10">
        <f>IF(my_protein!I6679 - my_protein!H6680 &gt; 0, my_protein!I6679 - my_protein!H6680, 0)</f>
        <v>0</v>
      </c>
      <c r="C6680">
        <f>IF(my_protein!B6680 = "with_protein", my_protein!S6680, "")</f>
        <v>303</v>
      </c>
      <c r="D6680" s="9"/>
    </row>
    <row r="6681">
      <c r="A6681" s="10">
        <f>IF(my_protein!J6680 = my_protein!J6681, IF(my_protein!H6681 - my_protein!I6680 &lt; 100, A6680, A6680 + 1), A6680 + 1)</f>
        <v>4388</v>
      </c>
      <c r="B6681" s="10">
        <f>IF(my_protein!I6680 - my_protein!H6681 &gt; 0, my_protein!I6680 - my_protein!H6681, 0)</f>
        <v>0</v>
      </c>
      <c r="C6681">
        <f>IF(my_protein!B6681 = "with_protein", my_protein!S6681, "")</f>
        <v>524</v>
      </c>
      <c r="D6681" s="9"/>
    </row>
    <row r="6682">
      <c r="A6682" s="10">
        <f>IF(my_protein!J6681 = my_protein!J6682, IF(my_protein!H6682 - my_protein!I6681 &lt; 100, A6681, A6681 + 1), A6681 + 1)</f>
        <v>4388</v>
      </c>
      <c r="B6682" s="10">
        <f>IF(my_protein!I6681 - my_protein!H6682 &gt; 0, my_protein!I6681 - my_protein!H6682, 0)</f>
        <v>33</v>
      </c>
      <c r="C6682">
        <f>IF(my_protein!B6682 = "with_protein", my_protein!S6682, "")</f>
        <v>376</v>
      </c>
      <c r="D6682" s="9"/>
    </row>
    <row r="6683">
      <c r="A6683" s="10">
        <f>IF(my_protein!J6682 = my_protein!J6683, IF(my_protein!H6683 - my_protein!I6682 &lt; 100, A6682, A6682 + 1), A6682 + 1)</f>
        <v>4388</v>
      </c>
      <c r="B6683" s="10">
        <f>IF(my_protein!I6682 - my_protein!H6683 &gt; 0, my_protein!I6682 - my_protein!H6683, 0)</f>
        <v>7</v>
      </c>
      <c r="C6683">
        <f>IF(my_protein!B6683 = "with_protein", my_protein!S6683, "")</f>
        <v>1160</v>
      </c>
      <c r="D6683" s="9"/>
    </row>
    <row r="6684">
      <c r="A6684" s="10">
        <f>IF(my_protein!J6683 = my_protein!J6684, IF(my_protein!H6684 - my_protein!I6683 &lt; 100, A6683, A6683 + 1), A6683 + 1)</f>
        <v>4389</v>
      </c>
      <c r="B6684" s="10">
        <f>IF(my_protein!I6683 - my_protein!H6684 &gt; 0, my_protein!I6683 - my_protein!H6684, 0)</f>
        <v>0</v>
      </c>
      <c r="C6684">
        <f>IF(my_protein!B6684 = "with_protein", my_protein!S6684, "")</f>
        <v>879</v>
      </c>
      <c r="D6684" s="9"/>
    </row>
    <row r="6685">
      <c r="A6685" s="10">
        <f>IF(my_protein!J6684 = my_protein!J6685, IF(my_protein!H6685 - my_protein!I6684 &lt; 100, A6684, A6684 + 1), A6684 + 1)</f>
        <v>4390</v>
      </c>
      <c r="B6685" s="10">
        <f>IF(my_protein!I6684 - my_protein!H6685 &gt; 0, my_protein!I6684 - my_protein!H6685, 0)</f>
        <v>0</v>
      </c>
      <c r="C6685">
        <f>IF(my_protein!B6685 = "with_protein", my_protein!S6685, "")</f>
        <v>304</v>
      </c>
      <c r="D6685" s="9"/>
    </row>
    <row r="6686">
      <c r="A6686" s="10">
        <f>IF(my_protein!J6685 = my_protein!J6686, IF(my_protein!H6686 - my_protein!I6685 &lt; 100, A6685, A6685 + 1), A6685 + 1)</f>
        <v>4390</v>
      </c>
      <c r="B6686" s="10">
        <f>IF(my_protein!I6685 - my_protein!H6686 &gt; 0, my_protein!I6685 - my_protein!H6686, 0)</f>
        <v>0</v>
      </c>
      <c r="C6686">
        <f>IF(my_protein!B6686 = "with_protein", my_protein!S6686, "")</f>
        <v>465</v>
      </c>
      <c r="D6686" s="9"/>
    </row>
    <row r="6687">
      <c r="A6687" s="10">
        <f>IF(my_protein!J6686 = my_protein!J6687, IF(my_protein!H6687 - my_protein!I6686 &lt; 100, A6686, A6686 + 1), A6686 + 1)</f>
        <v>4390</v>
      </c>
      <c r="B6687" s="10">
        <f>IF(my_protein!I6686 - my_protein!H6687 &gt; 0, my_protein!I6686 - my_protein!H6687, 0)</f>
        <v>0</v>
      </c>
      <c r="C6687">
        <f>IF(my_protein!B6687 = "with_protein", my_protein!S6687, "")</f>
        <v>488</v>
      </c>
      <c r="D6687" s="9"/>
    </row>
    <row r="6688">
      <c r="A6688" s="10">
        <f>IF(my_protein!J6687 = my_protein!J6688, IF(my_protein!H6688 - my_protein!I6687 &lt; 100, A6687, A6687 + 1), A6687 + 1)</f>
        <v>4391</v>
      </c>
      <c r="B6688" s="10">
        <f>IF(my_protein!I6687 - my_protein!H6688 &gt; 0, my_protein!I6687 - my_protein!H6688, 0)</f>
        <v>0</v>
      </c>
      <c r="C6688">
        <f>IF(my_protein!B6688 = "with_protein", my_protein!S6688, "")</f>
        <v>204</v>
      </c>
      <c r="D6688" s="9"/>
    </row>
    <row r="6689">
      <c r="A6689" s="10">
        <f>IF(my_protein!J6688 = my_protein!J6689, IF(my_protein!H6689 - my_protein!I6688 &lt; 100, A6688, A6688 + 1), A6688 + 1)</f>
        <v>4391</v>
      </c>
      <c r="B6689" s="10">
        <f>IF(my_protein!I6688 - my_protein!H6689 &gt; 0, my_protein!I6688 - my_protein!H6689, 0)</f>
        <v>90</v>
      </c>
      <c r="C6689">
        <f>IF(my_protein!B6689 = "with_protein", my_protein!S6689, "")</f>
        <v>179</v>
      </c>
      <c r="D6689" s="9"/>
    </row>
    <row r="6690">
      <c r="A6690" s="10">
        <f>IF(my_protein!J6689 = my_protein!J6690, IF(my_protein!H6690 - my_protein!I6689 &lt; 100, A6689, A6689 + 1), A6689 + 1)</f>
        <v>4392</v>
      </c>
      <c r="B6690" s="10">
        <f>IF(my_protein!I6689 - my_protein!H6690 &gt; 0, my_protein!I6689 - my_protein!H6690, 0)</f>
        <v>0</v>
      </c>
      <c r="C6690">
        <f>IF(my_protein!B6690 = "with_protein", my_protein!S6690, "")</f>
        <v>383</v>
      </c>
      <c r="D6690" s="9"/>
    </row>
    <row r="6691">
      <c r="A6691" s="10">
        <f>IF(my_protein!J6690 = my_protein!J6691, IF(my_protein!H6691 - my_protein!I6690 &lt; 100, A6690, A6690 + 1), A6690 + 1)</f>
        <v>4392</v>
      </c>
      <c r="B6691" s="10">
        <f>IF(my_protein!I6690 - my_protein!H6691 &gt; 0, my_protein!I6690 - my_protein!H6691, 0)</f>
        <v>0</v>
      </c>
      <c r="C6691">
        <f>IF(my_protein!B6691 = "with_protein", my_protein!S6691, "")</f>
        <v>257</v>
      </c>
      <c r="D6691" s="9"/>
    </row>
    <row r="6692">
      <c r="A6692" s="10">
        <f>IF(my_protein!J6691 = my_protein!J6692, IF(my_protein!H6692 - my_protein!I6691 &lt; 100, A6691, A6691 + 1), A6691 + 1)</f>
        <v>4393</v>
      </c>
      <c r="B6692" s="10">
        <f>IF(my_protein!I6691 - my_protein!H6692 &gt; 0, my_protein!I6691 - my_protein!H6692, 0)</f>
        <v>0</v>
      </c>
      <c r="C6692">
        <f>IF(my_protein!B6692 = "with_protein", my_protein!S6692, "")</f>
        <v>1378</v>
      </c>
      <c r="D6692" s="9"/>
    </row>
    <row r="6693">
      <c r="A6693" s="10">
        <f>IF(my_protein!J6692 = my_protein!J6693, IF(my_protein!H6693 - my_protein!I6692 &lt; 100, A6692, A6692 + 1), A6692 + 1)</f>
        <v>4394</v>
      </c>
      <c r="B6693" s="10">
        <f>IF(my_protein!I6692 - my_protein!H6693 &gt; 0, my_protein!I6692 - my_protein!H6693, 0)</f>
        <v>0</v>
      </c>
      <c r="C6693">
        <f>IF(my_protein!B6693 = "with_protein", my_protein!S6693, "")</f>
        <v>321</v>
      </c>
      <c r="D6693" s="9"/>
    </row>
    <row r="6694">
      <c r="A6694" s="10">
        <f>IF(my_protein!J6693 = my_protein!J6694, IF(my_protein!H6694 - my_protein!I6693 &lt; 100, A6693, A6693 + 1), A6693 + 1)</f>
        <v>4394</v>
      </c>
      <c r="B6694" s="10">
        <f>IF(my_protein!I6693 - my_protein!H6694 &gt; 0, my_protein!I6693 - my_protein!H6694, 0)</f>
        <v>0</v>
      </c>
      <c r="C6694">
        <f>IF(my_protein!B6694 = "with_protein", my_protein!S6694, "")</f>
        <v>349</v>
      </c>
      <c r="D6694" s="9"/>
    </row>
    <row r="6695">
      <c r="A6695" s="10">
        <f>IF(my_protein!J6694 = my_protein!J6695, IF(my_protein!H6695 - my_protein!I6694 &lt; 100, A6694, A6694 + 1), A6694 + 1)</f>
        <v>4395</v>
      </c>
      <c r="B6695" s="10">
        <f>IF(my_protein!I6694 - my_protein!H6695 &gt; 0, my_protein!I6694 - my_protein!H6695, 0)</f>
        <v>0</v>
      </c>
      <c r="C6695">
        <f>IF(my_protein!B6695 = "with_protein", my_protein!S6695, "")</f>
        <v>421</v>
      </c>
      <c r="D6695" s="9"/>
    </row>
    <row r="6696">
      <c r="A6696" s="10">
        <f>IF(my_protein!J6695 = my_protein!J6696, IF(my_protein!H6696 - my_protein!I6695 &lt; 100, A6695, A6695 + 1), A6695 + 1)</f>
        <v>4396</v>
      </c>
      <c r="B6696" s="10">
        <f>IF(my_protein!I6695 - my_protein!H6696 &gt; 0, my_protein!I6695 - my_protein!H6696, 0)</f>
        <v>0</v>
      </c>
      <c r="C6696">
        <f>IF(my_protein!B6696 = "with_protein", my_protein!S6696, "")</f>
        <v>269</v>
      </c>
      <c r="D6696" s="9"/>
    </row>
    <row r="6697">
      <c r="A6697" s="10">
        <f>IF(my_protein!J6696 = my_protein!J6697, IF(my_protein!H6697 - my_protein!I6696 &lt; 100, A6696, A6696 + 1), A6696 + 1)</f>
        <v>4397</v>
      </c>
      <c r="B6697" s="10">
        <f>IF(my_protein!I6696 - my_protein!H6697 &gt; 0, my_protein!I6696 - my_protein!H6697, 0)</f>
        <v>0</v>
      </c>
      <c r="C6697" t="str">
        <f>IF(my_protein!B6697 = "with_protein", my_protein!S6697, "")</f>
        <v/>
      </c>
      <c r="D6697" s="9"/>
    </row>
    <row r="6698">
      <c r="A6698" s="10">
        <f>IF(my_protein!J6697 = my_protein!J6698, IF(my_protein!H6698 - my_protein!I6697 &lt; 100, A6697, A6697 + 1), A6697 + 1)</f>
        <v>4398</v>
      </c>
      <c r="B6698" s="10">
        <f>IF(my_protein!I6697 - my_protein!H6698 &gt; 0, my_protein!I6697 - my_protein!H6698, 0)</f>
        <v>0</v>
      </c>
      <c r="C6698">
        <f>IF(my_protein!B6698 = "with_protein", my_protein!S6698, "")</f>
        <v>400</v>
      </c>
      <c r="D6698" s="9"/>
    </row>
    <row r="6699">
      <c r="A6699" s="10">
        <f>IF(my_protein!J6698 = my_protein!J6699, IF(my_protein!H6699 - my_protein!I6698 &lt; 100, A6698, A6698 + 1), A6698 + 1)</f>
        <v>4398</v>
      </c>
      <c r="B6699" s="10">
        <f>IF(my_protein!I6698 - my_protein!H6699 &gt; 0, my_protein!I6698 - my_protein!H6699, 0)</f>
        <v>3</v>
      </c>
      <c r="C6699">
        <f>IF(my_protein!B6699 = "with_protein", my_protein!S6699, "")</f>
        <v>135</v>
      </c>
      <c r="D6699" s="9"/>
    </row>
    <row r="6700">
      <c r="A6700" s="10">
        <f>IF(my_protein!J6699 = my_protein!J6700, IF(my_protein!H6700 - my_protein!I6699 &lt; 100, A6699, A6699 + 1), A6699 + 1)</f>
        <v>4399</v>
      </c>
      <c r="B6700" s="10">
        <f>IF(my_protein!I6699 - my_protein!H6700 &gt; 0, my_protein!I6699 - my_protein!H6700, 0)</f>
        <v>0</v>
      </c>
      <c r="C6700">
        <f>IF(my_protein!B6700 = "with_protein", my_protein!S6700, "")</f>
        <v>252</v>
      </c>
      <c r="D6700" s="9"/>
    </row>
    <row r="6701">
      <c r="A6701" s="10">
        <f>IF(my_protein!J6700 = my_protein!J6701, IF(my_protein!H6701 - my_protein!I6700 &lt; 100, A6700, A6700 + 1), A6700 + 1)</f>
        <v>4400</v>
      </c>
      <c r="B6701" s="10">
        <f>IF(my_protein!I6700 - my_protein!H6701 &gt; 0, my_protein!I6700 - my_protein!H6701, 0)</f>
        <v>0</v>
      </c>
      <c r="C6701">
        <f>IF(my_protein!B6701 = "with_protein", my_protein!S6701, "")</f>
        <v>406</v>
      </c>
      <c r="D6701" s="9"/>
    </row>
    <row r="6702">
      <c r="A6702" s="10">
        <f>IF(my_protein!J6701 = my_protein!J6702, IF(my_protein!H6702 - my_protein!I6701 &lt; 100, A6701, A6701 + 1), A6701 + 1)</f>
        <v>4400</v>
      </c>
      <c r="B6702" s="10">
        <f>IF(my_protein!I6701 - my_protein!H6702 &gt; 0, my_protein!I6701 - my_protein!H6702, 0)</f>
        <v>0</v>
      </c>
      <c r="C6702">
        <f>IF(my_protein!B6702 = "with_protein", my_protein!S6702, "")</f>
        <v>253</v>
      </c>
      <c r="D6702" s="9"/>
    </row>
    <row r="6703">
      <c r="A6703" s="10">
        <f>IF(my_protein!J6702 = my_protein!J6703, IF(my_protein!H6703 - my_protein!I6702 &lt; 100, A6702, A6702 + 1), A6702 + 1)</f>
        <v>4401</v>
      </c>
      <c r="B6703" s="10">
        <f>IF(my_protein!I6702 - my_protein!H6703 &gt; 0, my_protein!I6702 - my_protein!H6703, 0)</f>
        <v>0</v>
      </c>
      <c r="C6703">
        <f>IF(my_protein!B6703 = "with_protein", my_protein!S6703, "")</f>
        <v>248</v>
      </c>
      <c r="D6703" s="9"/>
    </row>
    <row r="6704">
      <c r="A6704" s="10">
        <f>IF(my_protein!J6703 = my_protein!J6704, IF(my_protein!H6704 - my_protein!I6703 &lt; 100, A6703, A6703 + 1), A6703 + 1)</f>
        <v>4402</v>
      </c>
      <c r="B6704" s="10">
        <f>IF(my_protein!I6703 - my_protein!H6704 &gt; 0, my_protein!I6703 - my_protein!H6704, 0)</f>
        <v>0</v>
      </c>
      <c r="C6704">
        <f>IF(my_protein!B6704 = "with_protein", my_protein!S6704, "")</f>
        <v>351</v>
      </c>
      <c r="D6704" s="9"/>
    </row>
    <row r="6705">
      <c r="A6705" s="10">
        <f>IF(my_protein!J6704 = my_protein!J6705, IF(my_protein!H6705 - my_protein!I6704 &lt; 100, A6704, A6704 + 1), A6704 + 1)</f>
        <v>4402</v>
      </c>
      <c r="B6705" s="10">
        <f>IF(my_protein!I6704 - my_protein!H6705 &gt; 0, my_protein!I6704 - my_protein!H6705, 0)</f>
        <v>0</v>
      </c>
      <c r="C6705">
        <f>IF(my_protein!B6705 = "with_protein", my_protein!S6705, "")</f>
        <v>75</v>
      </c>
      <c r="D6705" s="9"/>
    </row>
    <row r="6706">
      <c r="A6706" s="10">
        <f>IF(my_protein!J6705 = my_protein!J6706, IF(my_protein!H6706 - my_protein!I6705 &lt; 100, A6705, A6705 + 1), A6705 + 1)</f>
        <v>4402</v>
      </c>
      <c r="B6706" s="10">
        <f>IF(my_protein!I6705 - my_protein!H6706 &gt; 0, my_protein!I6705 - my_protein!H6706, 0)</f>
        <v>0</v>
      </c>
      <c r="C6706">
        <f>IF(my_protein!B6706 = "with_protein", my_protein!S6706, "")</f>
        <v>396</v>
      </c>
      <c r="D6706" s="9"/>
    </row>
    <row r="6707">
      <c r="A6707" s="10">
        <f>IF(my_protein!J6706 = my_protein!J6707, IF(my_protein!H6707 - my_protein!I6706 &lt; 100, A6706, A6706 + 1), A6706 + 1)</f>
        <v>4403</v>
      </c>
      <c r="B6707" s="10">
        <f>IF(my_protein!I6706 - my_protein!H6707 &gt; 0, my_protein!I6706 - my_protein!H6707, 0)</f>
        <v>0</v>
      </c>
      <c r="C6707">
        <f>IF(my_protein!B6707 = "with_protein", my_protein!S6707, "")</f>
        <v>200</v>
      </c>
      <c r="D6707" s="9"/>
    </row>
    <row r="6708">
      <c r="A6708" s="10">
        <f>IF(my_protein!J6707 = my_protein!J6708, IF(my_protein!H6708 - my_protein!I6707 &lt; 100, A6707, A6707 + 1), A6707 + 1)</f>
        <v>4403</v>
      </c>
      <c r="B6708" s="10">
        <f>IF(my_protein!I6707 - my_protein!H6708 &gt; 0, my_protein!I6707 - my_protein!H6708, 0)</f>
        <v>0</v>
      </c>
      <c r="C6708">
        <f>IF(my_protein!B6708 = "with_protein", my_protein!S6708, "")</f>
        <v>235</v>
      </c>
      <c r="D6708" s="9"/>
    </row>
    <row r="6709">
      <c r="A6709" s="10">
        <f>IF(my_protein!J6708 = my_protein!J6709, IF(my_protein!H6709 - my_protein!I6708 &lt; 100, A6708, A6708 + 1), A6708 + 1)</f>
        <v>4404</v>
      </c>
      <c r="B6709" s="10">
        <f>IF(my_protein!I6708 - my_protein!H6709 &gt; 0, my_protein!I6708 - my_protein!H6709, 0)</f>
        <v>0</v>
      </c>
      <c r="C6709">
        <f>IF(my_protein!B6709 = "with_protein", my_protein!S6709, "")</f>
        <v>63</v>
      </c>
      <c r="D6709" s="9"/>
    </row>
    <row r="6710">
      <c r="A6710" s="10">
        <f>IF(my_protein!J6709 = my_protein!J6710, IF(my_protein!H6710 - my_protein!I6709 &lt; 100, A6709, A6709 + 1), A6709 + 1)</f>
        <v>4405</v>
      </c>
      <c r="B6710" s="10">
        <f>IF(my_protein!I6709 - my_protein!H6710 &gt; 0, my_protein!I6709 - my_protein!H6710, 0)</f>
        <v>0</v>
      </c>
      <c r="C6710">
        <f>IF(my_protein!B6710 = "with_protein", my_protein!S6710, "")</f>
        <v>105</v>
      </c>
      <c r="D6710" s="9"/>
    </row>
    <row r="6711">
      <c r="A6711" s="10">
        <f>IF(my_protein!J6710 = my_protein!J6711, IF(my_protein!H6711 - my_protein!I6710 &lt; 100, A6710, A6710 + 1), A6710 + 1)</f>
        <v>4406</v>
      </c>
      <c r="B6711" s="10">
        <f>IF(my_protein!I6710 - my_protein!H6711 &gt; 0, my_protein!I6710 - my_protein!H6711, 0)</f>
        <v>0</v>
      </c>
      <c r="C6711" t="str">
        <f>IF(my_protein!B6711 = "with_protein", my_protein!S6711, "")</f>
        <v/>
      </c>
      <c r="D6711" s="9"/>
    </row>
    <row r="6712">
      <c r="A6712" s="10">
        <f>IF(my_protein!J6711 = my_protein!J6712, IF(my_protein!H6712 - my_protein!I6711 &lt; 100, A6711, A6711 + 1), A6711 + 1)</f>
        <v>4407</v>
      </c>
      <c r="B6712" s="10">
        <f>IF(my_protein!I6711 - my_protein!H6712 &gt; 0, my_protein!I6711 - my_protein!H6712, 0)</f>
        <v>0</v>
      </c>
      <c r="C6712">
        <f>IF(my_protein!B6712 = "with_protein", my_protein!S6712, "")</f>
        <v>499</v>
      </c>
      <c r="D6712" s="9"/>
    </row>
    <row r="6713">
      <c r="A6713" s="10">
        <f>IF(my_protein!J6712 = my_protein!J6713, IF(my_protein!H6713 - my_protein!I6712 &lt; 100, A6712, A6712 + 1), A6712 + 1)</f>
        <v>4408</v>
      </c>
      <c r="B6713" s="10">
        <f>IF(my_protein!I6712 - my_protein!H6713 &gt; 0, my_protein!I6712 - my_protein!H6713, 0)</f>
        <v>0</v>
      </c>
      <c r="C6713">
        <f>IF(my_protein!B6713 = "with_protein", my_protein!S6713, "")</f>
        <v>262</v>
      </c>
      <c r="D6713" s="9"/>
    </row>
    <row r="6714">
      <c r="A6714" s="10">
        <f>IF(my_protein!J6713 = my_protein!J6714, IF(my_protein!H6714 - my_protein!I6713 &lt; 100, A6713, A6713 + 1), A6713 + 1)</f>
        <v>4409</v>
      </c>
      <c r="B6714" s="10">
        <f>IF(my_protein!I6713 - my_protein!H6714 &gt; 0, my_protein!I6713 - my_protein!H6714, 0)</f>
        <v>0</v>
      </c>
      <c r="C6714">
        <f>IF(my_protein!B6714 = "with_protein", my_protein!S6714, "")</f>
        <v>89</v>
      </c>
      <c r="D6714" s="9"/>
    </row>
    <row r="6715">
      <c r="A6715" s="10">
        <f>IF(my_protein!J6714 = my_protein!J6715, IF(my_protein!H6715 - my_protein!I6714 &lt; 100, A6714, A6714 + 1), A6714 + 1)</f>
        <v>4410</v>
      </c>
      <c r="B6715" s="10">
        <f>IF(my_protein!I6714 - my_protein!H6715 &gt; 0, my_protein!I6714 - my_protein!H6715, 0)</f>
        <v>0</v>
      </c>
      <c r="C6715">
        <f>IF(my_protein!B6715 = "with_protein", my_protein!S6715, "")</f>
        <v>172</v>
      </c>
      <c r="D6715" s="9"/>
    </row>
    <row r="6716">
      <c r="A6716" s="10">
        <f>IF(my_protein!J6715 = my_protein!J6716, IF(my_protein!H6716 - my_protein!I6715 &lt; 100, A6715, A6715 + 1), A6715 + 1)</f>
        <v>4410</v>
      </c>
      <c r="B6716" s="10">
        <f>IF(my_protein!I6715 - my_protein!H6716 &gt; 0, my_protein!I6715 - my_protein!H6716, 0)</f>
        <v>0</v>
      </c>
      <c r="C6716">
        <f>IF(my_protein!B6716 = "with_protein", my_protein!S6716, "")</f>
        <v>429</v>
      </c>
      <c r="D6716" s="9"/>
    </row>
    <row r="6717">
      <c r="A6717" s="10">
        <f>IF(my_protein!J6716 = my_protein!J6717, IF(my_protein!H6717 - my_protein!I6716 &lt; 100, A6716, A6716 + 1), A6716 + 1)</f>
        <v>4410</v>
      </c>
      <c r="B6717" s="10">
        <f>IF(my_protein!I6716 - my_protein!H6717 &gt; 0, my_protein!I6716 - my_protein!H6717, 0)</f>
        <v>0</v>
      </c>
      <c r="C6717">
        <f>IF(my_protein!B6717 = "with_protein", my_protein!S6717, "")</f>
        <v>179</v>
      </c>
      <c r="D6717" s="9"/>
    </row>
    <row r="6718">
      <c r="A6718" s="10">
        <f>IF(my_protein!J6717 = my_protein!J6718, IF(my_protein!H6718 - my_protein!I6717 &lt; 100, A6717, A6717 + 1), A6717 + 1)</f>
        <v>4410</v>
      </c>
      <c r="B6718" s="10">
        <f>IF(my_protein!I6717 - my_protein!H6718 &gt; 0, my_protein!I6717 - my_protein!H6718, 0)</f>
        <v>0</v>
      </c>
      <c r="C6718">
        <f>IF(my_protein!B6718 = "with_protein", my_protein!S6718, "")</f>
        <v>232</v>
      </c>
      <c r="D6718" s="9"/>
    </row>
    <row r="6719">
      <c r="A6719" s="10">
        <f>IF(my_protein!J6718 = my_protein!J6719, IF(my_protein!H6719 - my_protein!I6718 &lt; 100, A6718, A6718 + 1), A6718 + 1)</f>
        <v>4411</v>
      </c>
      <c r="B6719" s="10">
        <f>IF(my_protein!I6718 - my_protein!H6719 &gt; 0, my_protein!I6718 - my_protein!H6719, 0)</f>
        <v>0</v>
      </c>
      <c r="C6719">
        <f>IF(my_protein!B6719 = "with_protein", my_protein!S6719, "")</f>
        <v>498</v>
      </c>
      <c r="D6719" s="9"/>
    </row>
    <row r="6720">
      <c r="A6720" s="10">
        <f>IF(my_protein!J6719 = my_protein!J6720, IF(my_protein!H6720 - my_protein!I6719 &lt; 100, A6719, A6719 + 1), A6719 + 1)</f>
        <v>4412</v>
      </c>
      <c r="B6720" s="10">
        <f>IF(my_protein!I6719 - my_protein!H6720 &gt; 0, my_protein!I6719 - my_protein!H6720, 0)</f>
        <v>0</v>
      </c>
      <c r="C6720">
        <f>IF(my_protein!B6720 = "with_protein", my_protein!S6720, "")</f>
        <v>222</v>
      </c>
      <c r="D6720" s="9"/>
    </row>
    <row r="6721">
      <c r="A6721" s="10">
        <f>IF(my_protein!J6720 = my_protein!J6721, IF(my_protein!H6721 - my_protein!I6720 &lt; 100, A6720, A6720 + 1), A6720 + 1)</f>
        <v>4413</v>
      </c>
      <c r="B6721" s="10">
        <f>IF(my_protein!I6720 - my_protein!H6721 &gt; 0, my_protein!I6720 - my_protein!H6721, 0)</f>
        <v>0</v>
      </c>
      <c r="C6721">
        <f>IF(my_protein!B6721 = "with_protein", my_protein!S6721, "")</f>
        <v>438</v>
      </c>
      <c r="D6721" s="9"/>
    </row>
    <row r="6722">
      <c r="A6722" s="10">
        <f>IF(my_protein!J6721 = my_protein!J6722, IF(my_protein!H6722 - my_protein!I6721 &lt; 100, A6721, A6721 + 1), A6721 + 1)</f>
        <v>4414</v>
      </c>
      <c r="B6722" s="10">
        <f>IF(my_protein!I6721 - my_protein!H6722 &gt; 0, my_protein!I6721 - my_protein!H6722, 0)</f>
        <v>0</v>
      </c>
      <c r="C6722">
        <f>IF(my_protein!B6722 = "with_protein", my_protein!S6722, "")</f>
        <v>40</v>
      </c>
      <c r="D6722" s="9"/>
    </row>
    <row r="6723">
      <c r="A6723" s="10">
        <f>IF(my_protein!J6722 = my_protein!J6723, IF(my_protein!H6723 - my_protein!I6722 &lt; 100, A6722, A6722 + 1), A6722 + 1)</f>
        <v>4415</v>
      </c>
      <c r="B6723" s="10">
        <f>IF(my_protein!I6722 - my_protein!H6723 &gt; 0, my_protein!I6722 - my_protein!H6723, 0)</f>
        <v>0</v>
      </c>
      <c r="C6723">
        <f>IF(my_protein!B6723 = "with_protein", my_protein!S6723, "")</f>
        <v>452</v>
      </c>
      <c r="D6723" s="9"/>
    </row>
    <row r="6724">
      <c r="A6724" s="10">
        <f>IF(my_protein!J6723 = my_protein!J6724, IF(my_protein!H6724 - my_protein!I6723 &lt; 100, A6723, A6723 + 1), A6723 + 1)</f>
        <v>4416</v>
      </c>
      <c r="B6724" s="10">
        <f>IF(my_protein!I6723 - my_protein!H6724 &gt; 0, my_protein!I6723 - my_protein!H6724, 0)</f>
        <v>0</v>
      </c>
      <c r="C6724">
        <f>IF(my_protein!B6724 = "with_protein", my_protein!S6724, "")</f>
        <v>251</v>
      </c>
      <c r="D6724" s="9"/>
    </row>
    <row r="6725">
      <c r="A6725" s="10">
        <f>IF(my_protein!J6724 = my_protein!J6725, IF(my_protein!H6725 - my_protein!I6724 &lt; 100, A6724, A6724 + 1), A6724 + 1)</f>
        <v>4416</v>
      </c>
      <c r="B6725" s="10">
        <f>IF(my_protein!I6724 - my_protein!H6725 &gt; 0, my_protein!I6724 - my_protein!H6725, 0)</f>
        <v>0</v>
      </c>
      <c r="C6725">
        <f>IF(my_protein!B6725 = "with_protein", my_protein!S6725, "")</f>
        <v>132</v>
      </c>
      <c r="D6725" s="9"/>
    </row>
    <row r="6726">
      <c r="A6726" s="10">
        <f>IF(my_protein!J6725 = my_protein!J6726, IF(my_protein!H6726 - my_protein!I6725 &lt; 100, A6725, A6725 + 1), A6725 + 1)</f>
        <v>4417</v>
      </c>
      <c r="B6726" s="10">
        <f>IF(my_protein!I6725 - my_protein!H6726 &gt; 0, my_protein!I6725 - my_protein!H6726, 0)</f>
        <v>0</v>
      </c>
      <c r="C6726">
        <f>IF(my_protein!B6726 = "with_protein", my_protein!S6726, "")</f>
        <v>151</v>
      </c>
      <c r="D6726" s="9"/>
    </row>
    <row r="6727">
      <c r="A6727" s="10">
        <f>IF(my_protein!J6726 = my_protein!J6727, IF(my_protein!H6727 - my_protein!I6726 &lt; 100, A6726, A6726 + 1), A6726 + 1)</f>
        <v>4417</v>
      </c>
      <c r="B6727" s="10">
        <f>IF(my_protein!I6726 - my_protein!H6727 &gt; 0, my_protein!I6726 - my_protein!H6727, 0)</f>
        <v>3</v>
      </c>
      <c r="C6727">
        <f>IF(my_protein!B6727 = "with_protein", my_protein!S6727, "")</f>
        <v>319</v>
      </c>
      <c r="D6727" s="9"/>
    </row>
    <row r="6728">
      <c r="A6728" s="10">
        <f>IF(my_protein!J6727 = my_protein!J6728, IF(my_protein!H6728 - my_protein!I6727 &lt; 100, A6727, A6727 + 1), A6727 + 1)</f>
        <v>4418</v>
      </c>
      <c r="B6728" s="10">
        <f>IF(my_protein!I6727 - my_protein!H6728 &gt; 0, my_protein!I6727 - my_protein!H6728, 0)</f>
        <v>0</v>
      </c>
      <c r="C6728">
        <f>IF(my_protein!B6728 = "with_protein", my_protein!S6728, "")</f>
        <v>118</v>
      </c>
      <c r="D6728" s="9"/>
    </row>
    <row r="6729">
      <c r="A6729" s="10">
        <f>IF(my_protein!J6728 = my_protein!J6729, IF(my_protein!H6729 - my_protein!I6728 &lt; 100, A6728, A6728 + 1), A6728 + 1)</f>
        <v>4419</v>
      </c>
      <c r="B6729" s="10">
        <f>IF(my_protein!I6728 - my_protein!H6729 &gt; 0, my_protein!I6728 - my_protein!H6729, 0)</f>
        <v>0</v>
      </c>
      <c r="C6729">
        <f>IF(my_protein!B6729 = "with_protein", my_protein!S6729, "")</f>
        <v>479</v>
      </c>
      <c r="D6729" s="9"/>
    </row>
    <row r="6730">
      <c r="A6730" s="10">
        <f>IF(my_protein!J6729 = my_protein!J6730, IF(my_protein!H6730 - my_protein!I6729 &lt; 100, A6729, A6729 + 1), A6729 + 1)</f>
        <v>4420</v>
      </c>
      <c r="B6730" s="10">
        <f>IF(my_protein!I6729 - my_protein!H6730 &gt; 0, my_protein!I6729 - my_protein!H6730, 0)</f>
        <v>0</v>
      </c>
      <c r="C6730">
        <f>IF(my_protein!B6730 = "with_protein", my_protein!S6730, "")</f>
        <v>307</v>
      </c>
      <c r="D6730" s="9"/>
    </row>
    <row r="6731">
      <c r="A6731" s="10">
        <f>IF(my_protein!J6730 = my_protein!J6731, IF(my_protein!H6731 - my_protein!I6730 &lt; 100, A6730, A6730 + 1), A6730 + 1)</f>
        <v>4421</v>
      </c>
      <c r="B6731" s="10">
        <f>IF(my_protein!I6730 - my_protein!H6731 &gt; 0, my_protein!I6730 - my_protein!H6731, 0)</f>
        <v>0</v>
      </c>
      <c r="C6731">
        <f>IF(my_protein!B6731 = "with_protein", my_protein!S6731, "")</f>
        <v>187</v>
      </c>
      <c r="D6731" s="9"/>
    </row>
    <row r="6732">
      <c r="A6732" s="10">
        <f>IF(my_protein!J6731 = my_protein!J6732, IF(my_protein!H6732 - my_protein!I6731 &lt; 100, A6731, A6731 + 1), A6731 + 1)</f>
        <v>4422</v>
      </c>
      <c r="B6732" s="10">
        <f>IF(my_protein!I6731 - my_protein!H6732 &gt; 0, my_protein!I6731 - my_protein!H6732, 0)</f>
        <v>0</v>
      </c>
      <c r="C6732">
        <f>IF(my_protein!B6732 = "with_protein", my_protein!S6732, "")</f>
        <v>474</v>
      </c>
      <c r="D6732" s="9"/>
    </row>
    <row r="6733">
      <c r="A6733" s="10">
        <f>IF(my_protein!J6732 = my_protein!J6733, IF(my_protein!H6733 - my_protein!I6732 &lt; 100, A6732, A6732 + 1), A6732 + 1)</f>
        <v>4423</v>
      </c>
      <c r="B6733" s="10">
        <f>IF(my_protein!I6732 - my_protein!H6733 &gt; 0, my_protein!I6732 - my_protein!H6733, 0)</f>
        <v>0</v>
      </c>
      <c r="C6733">
        <f>IF(my_protein!B6733 = "with_protein", my_protein!S6733, "")</f>
        <v>361</v>
      </c>
      <c r="D6733" s="9"/>
    </row>
    <row r="6734">
      <c r="A6734" s="10">
        <f>IF(my_protein!J6733 = my_protein!J6734, IF(my_protein!H6734 - my_protein!I6733 &lt; 100, A6733, A6733 + 1), A6733 + 1)</f>
        <v>4424</v>
      </c>
      <c r="B6734" s="10">
        <f>IF(my_protein!I6733 - my_protein!H6734 &gt; 0, my_protein!I6733 - my_protein!H6734, 0)</f>
        <v>1</v>
      </c>
      <c r="C6734">
        <f>IF(my_protein!B6734 = "with_protein", my_protein!S6734, "")</f>
        <v>326</v>
      </c>
      <c r="D6734" s="9"/>
    </row>
    <row r="6735">
      <c r="A6735" s="10">
        <f>IF(my_protein!J6734 = my_protein!J6735, IF(my_protein!H6735 - my_protein!I6734 &lt; 100, A6734, A6734 + 1), A6734 + 1)</f>
        <v>4425</v>
      </c>
      <c r="B6735" s="10">
        <f>IF(my_protein!I6734 - my_protein!H6735 &gt; 0, my_protein!I6734 - my_protein!H6735, 0)</f>
        <v>0</v>
      </c>
      <c r="C6735">
        <f>IF(my_protein!B6735 = "with_protein", my_protein!S6735, "")</f>
        <v>224</v>
      </c>
      <c r="D6735" s="9"/>
    </row>
    <row r="6736">
      <c r="A6736" s="10">
        <f>IF(my_protein!J6735 = my_protein!J6736, IF(my_protein!H6736 - my_protein!I6735 &lt; 100, A6735, A6735 + 1), A6735 + 1)</f>
        <v>4426</v>
      </c>
      <c r="B6736" s="10">
        <f>IF(my_protein!I6735 - my_protein!H6736 &gt; 0, my_protein!I6735 - my_protein!H6736, 0)</f>
        <v>0</v>
      </c>
      <c r="C6736">
        <f>IF(my_protein!B6736 = "with_protein", my_protein!S6736, "")</f>
        <v>264</v>
      </c>
      <c r="D6736" s="9"/>
    </row>
    <row r="6737">
      <c r="A6737" s="10">
        <f>IF(my_protein!J6736 = my_protein!J6737, IF(my_protein!H6737 - my_protein!I6736 &lt; 100, A6736, A6736 + 1), A6736 + 1)</f>
        <v>4427</v>
      </c>
      <c r="B6737" s="10">
        <f>IF(my_protein!I6736 - my_protein!H6737 &gt; 0, my_protein!I6736 - my_protein!H6737, 0)</f>
        <v>0</v>
      </c>
      <c r="C6737">
        <f>IF(my_protein!B6737 = "with_protein", my_protein!S6737, "")</f>
        <v>188</v>
      </c>
      <c r="D6737" s="9"/>
    </row>
    <row r="6738">
      <c r="A6738" s="10">
        <f>IF(my_protein!J6737 = my_protein!J6738, IF(my_protein!H6738 - my_protein!I6737 &lt; 100, A6737, A6737 + 1), A6737 + 1)</f>
        <v>4427</v>
      </c>
      <c r="B6738" s="10">
        <f>IF(my_protein!I6737 - my_protein!H6738 &gt; 0, my_protein!I6737 - my_protein!H6738, 0)</f>
        <v>0</v>
      </c>
      <c r="C6738">
        <f>IF(my_protein!B6738 = "with_protein", my_protein!S6738, "")</f>
        <v>201</v>
      </c>
      <c r="D6738" s="9"/>
    </row>
    <row r="6739">
      <c r="A6739" s="10">
        <f>IF(my_protein!J6738 = my_protein!J6739, IF(my_protein!H6739 - my_protein!I6738 &lt; 100, A6738, A6738 + 1), A6738 + 1)</f>
        <v>4428</v>
      </c>
      <c r="B6739" s="10">
        <f>IF(my_protein!I6738 - my_protein!H6739 &gt; 0, my_protein!I6738 - my_protein!H6739, 0)</f>
        <v>0</v>
      </c>
      <c r="C6739">
        <f>IF(my_protein!B6739 = "with_protein", my_protein!S6739, "")</f>
        <v>193</v>
      </c>
      <c r="D6739" s="9"/>
    </row>
    <row r="6740">
      <c r="A6740" s="10">
        <f>IF(my_protein!J6739 = my_protein!J6740, IF(my_protein!H6740 - my_protein!I6739 &lt; 100, A6739, A6739 + 1), A6739 + 1)</f>
        <v>4429</v>
      </c>
      <c r="B6740" s="10">
        <f>IF(my_protein!I6739 - my_protein!H6740 &gt; 0, my_protein!I6739 - my_protein!H6740, 0)</f>
        <v>0</v>
      </c>
      <c r="C6740">
        <f>IF(my_protein!B6740 = "with_protein", my_protein!S6740, "")</f>
        <v>478</v>
      </c>
      <c r="D6740" s="9"/>
    </row>
    <row r="6741">
      <c r="A6741" s="10">
        <f>IF(my_protein!J6740 = my_protein!J6741, IF(my_protein!H6741 - my_protein!I6740 &lt; 100, A6740, A6740 + 1), A6740 + 1)</f>
        <v>4430</v>
      </c>
      <c r="B6741" s="10">
        <f>IF(my_protein!I6740 - my_protein!H6741 &gt; 0, my_protein!I6740 - my_protein!H6741, 0)</f>
        <v>0</v>
      </c>
      <c r="C6741" t="str">
        <f>IF(my_protein!B6741 = "with_protein", my_protein!S6741, "")</f>
        <v/>
      </c>
      <c r="D6741" s="9"/>
    </row>
    <row r="6742">
      <c r="A6742" s="10">
        <f>IF(my_protein!J6741 = my_protein!J6742, IF(my_protein!H6742 - my_protein!I6741 &lt; 100, A6741, A6741 + 1), A6741 + 1)</f>
        <v>4431</v>
      </c>
      <c r="B6742" s="10">
        <f>IF(my_protein!I6741 - my_protein!H6742 &gt; 0, my_protein!I6741 - my_protein!H6742, 0)</f>
        <v>0</v>
      </c>
      <c r="C6742">
        <f>IF(my_protein!B6742 = "with_protein", my_protein!S6742, "")</f>
        <v>129</v>
      </c>
      <c r="D6742" s="9"/>
    </row>
    <row r="6743">
      <c r="A6743" s="10">
        <f>IF(my_protein!J6742 = my_protein!J6743, IF(my_protein!H6743 - my_protein!I6742 &lt; 100, A6742, A6742 + 1), A6742 + 1)</f>
        <v>4432</v>
      </c>
      <c r="B6743" s="10">
        <f>IF(my_protein!I6742 - my_protein!H6743 &gt; 0, my_protein!I6742 - my_protein!H6743, 0)</f>
        <v>0</v>
      </c>
      <c r="C6743">
        <f>IF(my_protein!B6743 = "with_protein", my_protein!S6743, "")</f>
        <v>107</v>
      </c>
      <c r="D6743" s="9"/>
    </row>
    <row r="6744">
      <c r="A6744" s="10">
        <f>IF(my_protein!J6743 = my_protein!J6744, IF(my_protein!H6744 - my_protein!I6743 &lt; 100, A6743, A6743 + 1), A6743 + 1)</f>
        <v>4433</v>
      </c>
      <c r="B6744" s="10">
        <f>IF(my_protein!I6743 - my_protein!H6744 &gt; 0, my_protein!I6743 - my_protein!H6744, 0)</f>
        <v>0</v>
      </c>
      <c r="C6744">
        <f>IF(my_protein!B6744 = "with_protein", my_protein!S6744, "")</f>
        <v>160</v>
      </c>
      <c r="D6744" s="9"/>
    </row>
    <row r="6745">
      <c r="A6745" s="10">
        <f>IF(my_protein!J6744 = my_protein!J6745, IF(my_protein!H6745 - my_protein!I6744 &lt; 100, A6744, A6744 + 1), A6744 + 1)</f>
        <v>4434</v>
      </c>
      <c r="B6745" s="10">
        <f>IF(my_protein!I6744 - my_protein!H6745 &gt; 0, my_protein!I6744 - my_protein!H6745, 0)</f>
        <v>0</v>
      </c>
      <c r="C6745">
        <f>IF(my_protein!B6745 = "with_protein", my_protein!S6745, "")</f>
        <v>136</v>
      </c>
      <c r="D6745" s="9"/>
    </row>
    <row r="6746">
      <c r="A6746" s="10">
        <f>IF(my_protein!J6745 = my_protein!J6746, IF(my_protein!H6746 - my_protein!I6745 &lt; 100, A6745, A6745 + 1), A6745 + 1)</f>
        <v>4435</v>
      </c>
      <c r="B6746" s="10">
        <f>IF(my_protein!I6745 - my_protein!H6746 &gt; 0, my_protein!I6745 - my_protein!H6746, 0)</f>
        <v>0</v>
      </c>
      <c r="C6746">
        <f>IF(my_protein!B6746 = "with_protein", my_protein!S6746, "")</f>
        <v>260</v>
      </c>
      <c r="D6746" s="9"/>
    </row>
    <row r="6747">
      <c r="A6747" s="10">
        <f>IF(my_protein!J6746 = my_protein!J6747, IF(my_protein!H6747 - my_protein!I6746 &lt; 100, A6746, A6746 + 1), A6746 + 1)</f>
        <v>4436</v>
      </c>
      <c r="B6747" s="10">
        <f>IF(my_protein!I6746 - my_protein!H6747 &gt; 0, my_protein!I6746 - my_protein!H6747, 0)</f>
        <v>0</v>
      </c>
      <c r="C6747" t="str">
        <f>IF(my_protein!B6747 = "with_protein", my_protein!S6747, "")</f>
        <v/>
      </c>
      <c r="D6747" s="9"/>
    </row>
    <row r="6748">
      <c r="A6748" s="10">
        <f>IF(my_protein!J6747 = my_protein!J6748, IF(my_protein!H6748 - my_protein!I6747 &lt; 100, A6747, A6747 + 1), A6747 + 1)</f>
        <v>4437</v>
      </c>
      <c r="B6748" s="10">
        <f>IF(my_protein!I6747 - my_protein!H6748 &gt; 0, my_protein!I6747 - my_protein!H6748, 0)</f>
        <v>0</v>
      </c>
      <c r="C6748">
        <f>IF(my_protein!B6748 = "with_protein", my_protein!S6748, "")</f>
        <v>114</v>
      </c>
      <c r="D6748" s="9"/>
    </row>
    <row r="6749">
      <c r="A6749" s="10">
        <f>IF(my_protein!J6748 = my_protein!J6749, IF(my_protein!H6749 - my_protein!I6748 &lt; 100, A6748, A6748 + 1), A6748 + 1)</f>
        <v>4438</v>
      </c>
      <c r="B6749" s="10">
        <f>IF(my_protein!I6748 - my_protein!H6749 &gt; 0, my_protein!I6748 - my_protein!H6749, 0)</f>
        <v>0</v>
      </c>
      <c r="C6749">
        <f>IF(my_protein!B6749 = "with_protein", my_protein!S6749, "")</f>
        <v>120</v>
      </c>
      <c r="D6749" s="9"/>
    </row>
    <row r="6750">
      <c r="A6750" s="10">
        <f>IF(my_protein!J6749 = my_protein!J6750, IF(my_protein!H6750 - my_protein!I6749 &lt; 100, A6749, A6749 + 1), A6749 + 1)</f>
        <v>4439</v>
      </c>
      <c r="B6750" s="10">
        <f>IF(my_protein!I6749 - my_protein!H6750 &gt; 0, my_protein!I6749 - my_protein!H6750, 0)</f>
        <v>0</v>
      </c>
      <c r="C6750">
        <f>IF(my_protein!B6750 = "with_protein", my_protein!S6750, "")</f>
        <v>191</v>
      </c>
      <c r="D6750" s="9"/>
    </row>
    <row r="6751">
      <c r="A6751" s="10">
        <f>IF(my_protein!J6750 = my_protein!J6751, IF(my_protein!H6751 - my_protein!I6750 &lt; 100, A6750, A6750 + 1), A6750 + 1)</f>
        <v>4440</v>
      </c>
      <c r="B6751" s="10">
        <f>IF(my_protein!I6750 - my_protein!H6751 &gt; 0, my_protein!I6750 - my_protein!H6751, 0)</f>
        <v>0</v>
      </c>
      <c r="C6751">
        <f>IF(my_protein!B6751 = "with_protein", my_protein!S6751, "")</f>
        <v>330</v>
      </c>
      <c r="D6751" s="9"/>
    </row>
    <row r="6752">
      <c r="A6752" s="10">
        <f>IF(my_protein!J6751 = my_protein!J6752, IF(my_protein!H6752 - my_protein!I6751 &lt; 100, A6751, A6751 + 1), A6751 + 1)</f>
        <v>4441</v>
      </c>
      <c r="B6752" s="10">
        <f>IF(my_protein!I6751 - my_protein!H6752 &gt; 0, my_protein!I6751 - my_protein!H6752, 0)</f>
        <v>0</v>
      </c>
      <c r="C6752">
        <f>IF(my_protein!B6752 = "with_protein", my_protein!S6752, "")</f>
        <v>76</v>
      </c>
      <c r="D6752" s="9"/>
    </row>
    <row r="6753">
      <c r="A6753" s="10">
        <f>IF(my_protein!J6752 = my_protein!J6753, IF(my_protein!H6753 - my_protein!I6752 &lt; 100, A6752, A6752 + 1), A6752 + 1)</f>
        <v>4442</v>
      </c>
      <c r="B6753" s="10">
        <f>IF(my_protein!I6752 - my_protein!H6753 &gt; 0, my_protein!I6752 - my_protein!H6753, 0)</f>
        <v>0</v>
      </c>
      <c r="C6753">
        <f>IF(my_protein!B6753 = "with_protein", my_protein!S6753, "")</f>
        <v>299</v>
      </c>
      <c r="D6753" s="9"/>
    </row>
    <row r="6754">
      <c r="A6754" s="10">
        <f>IF(my_protein!J6753 = my_protein!J6754, IF(my_protein!H6754 - my_protein!I6753 &lt; 100, A6753, A6753 + 1), A6753 + 1)</f>
        <v>4442</v>
      </c>
      <c r="B6754" s="10">
        <f>IF(my_protein!I6753 - my_protein!H6754 &gt; 0, my_protein!I6753 - my_protein!H6754, 0)</f>
        <v>3</v>
      </c>
      <c r="C6754">
        <f>IF(my_protein!B6754 = "with_protein", my_protein!S6754, "")</f>
        <v>356</v>
      </c>
      <c r="D6754" s="9"/>
    </row>
    <row r="6755">
      <c r="A6755" s="10">
        <f>IF(my_protein!J6754 = my_protein!J6755, IF(my_protein!H6755 - my_protein!I6754 &lt; 100, A6754, A6754 + 1), A6754 + 1)</f>
        <v>4443</v>
      </c>
      <c r="B6755" s="10">
        <f>IF(my_protein!I6754 - my_protein!H6755 &gt; 0, my_protein!I6754 - my_protein!H6755, 0)</f>
        <v>0</v>
      </c>
      <c r="C6755">
        <f>IF(my_protein!B6755 = "with_protein", my_protein!S6755, "")</f>
        <v>289</v>
      </c>
      <c r="D6755" s="9"/>
    </row>
    <row r="6756">
      <c r="A6756" s="10">
        <f>IF(my_protein!J6755 = my_protein!J6756, IF(my_protein!H6756 - my_protein!I6755 &lt; 100, A6755, A6755 + 1), A6755 + 1)</f>
        <v>4444</v>
      </c>
      <c r="B6756" s="10">
        <f>IF(my_protein!I6755 - my_protein!H6756 &gt; 0, my_protein!I6755 - my_protein!H6756, 0)</f>
        <v>0</v>
      </c>
      <c r="C6756">
        <f>IF(my_protein!B6756 = "with_protein", my_protein!S6756, "")</f>
        <v>178</v>
      </c>
      <c r="D6756" s="9"/>
    </row>
    <row r="6757">
      <c r="A6757" s="10">
        <f>IF(my_protein!J6756 = my_protein!J6757, IF(my_protein!H6757 - my_protein!I6756 &lt; 100, A6756, A6756 + 1), A6756 + 1)</f>
        <v>4445</v>
      </c>
      <c r="B6757" s="10">
        <f>IF(my_protein!I6756 - my_protein!H6757 &gt; 0, my_protein!I6756 - my_protein!H6757, 0)</f>
        <v>0</v>
      </c>
      <c r="C6757">
        <f>IF(my_protein!B6757 = "with_protein", my_protein!S6757, "")</f>
        <v>279</v>
      </c>
      <c r="D6757" s="9"/>
    </row>
    <row r="6758">
      <c r="A6758" s="10">
        <f>IF(my_protein!J6757 = my_protein!J6758, IF(my_protein!H6758 - my_protein!I6757 &lt; 100, A6757, A6757 + 1), A6757 + 1)</f>
        <v>4446</v>
      </c>
      <c r="B6758" s="10">
        <f>IF(my_protein!I6757 - my_protein!H6758 &gt; 0, my_protein!I6757 - my_protein!H6758, 0)</f>
        <v>0</v>
      </c>
      <c r="C6758">
        <f>IF(my_protein!B6758 = "with_protein", my_protein!S6758, "")</f>
        <v>114</v>
      </c>
      <c r="D6758" s="9"/>
    </row>
    <row r="6759">
      <c r="A6759" s="10">
        <f>IF(my_protein!J6758 = my_protein!J6759, IF(my_protein!H6759 - my_protein!I6758 &lt; 100, A6758, A6758 + 1), A6758 + 1)</f>
        <v>4447</v>
      </c>
      <c r="B6759" s="10">
        <f>IF(my_protein!I6758 - my_protein!H6759 &gt; 0, my_protein!I6758 - my_protein!H6759, 0)</f>
        <v>0</v>
      </c>
      <c r="C6759">
        <f>IF(my_protein!B6759 = "with_protein", my_protein!S6759, "")</f>
        <v>307</v>
      </c>
      <c r="D6759" s="9"/>
    </row>
    <row r="6760">
      <c r="A6760" s="10">
        <f>IF(my_protein!J6759 = my_protein!J6760, IF(my_protein!H6760 - my_protein!I6759 &lt; 100, A6759, A6759 + 1), A6759 + 1)</f>
        <v>4448</v>
      </c>
      <c r="B6760" s="10">
        <f>IF(my_protein!I6759 - my_protein!H6760 &gt; 0, my_protein!I6759 - my_protein!H6760, 0)</f>
        <v>0</v>
      </c>
      <c r="C6760">
        <f>IF(my_protein!B6760 = "with_protein", my_protein!S6760, "")</f>
        <v>401</v>
      </c>
      <c r="D6760" s="9"/>
    </row>
    <row r="6761">
      <c r="A6761" s="10">
        <f>IF(my_protein!J6760 = my_protein!J6761, IF(my_protein!H6761 - my_protein!I6760 &lt; 100, A6760, A6760 + 1), A6760 + 1)</f>
        <v>4449</v>
      </c>
      <c r="B6761" s="10">
        <f>IF(my_protein!I6760 - my_protein!H6761 &gt; 0, my_protein!I6760 - my_protein!H6761, 0)</f>
        <v>0</v>
      </c>
      <c r="C6761" t="str">
        <f>IF(my_protein!B6761 = "with_protein", my_protein!S6761, "")</f>
        <v/>
      </c>
      <c r="D6761" s="9"/>
    </row>
    <row r="6762">
      <c r="A6762" s="10">
        <f>IF(my_protein!J6761 = my_protein!J6762, IF(my_protein!H6762 - my_protein!I6761 &lt; 100, A6761, A6761 + 1), A6761 + 1)</f>
        <v>4450</v>
      </c>
      <c r="B6762" s="10">
        <f>IF(my_protein!I6761 - my_protein!H6762 &gt; 0, my_protein!I6761 - my_protein!H6762, 0)</f>
        <v>0</v>
      </c>
      <c r="C6762">
        <f>IF(my_protein!B6762 = "with_protein", my_protein!S6762, "")</f>
        <v>395</v>
      </c>
      <c r="D6762" s="9"/>
    </row>
    <row r="6763">
      <c r="A6763" s="10">
        <f>IF(my_protein!J6762 = my_protein!J6763, IF(my_protein!H6763 - my_protein!I6762 &lt; 100, A6762, A6762 + 1), A6762 + 1)</f>
        <v>4451</v>
      </c>
      <c r="B6763" s="10">
        <f>IF(my_protein!I6762 - my_protein!H6763 &gt; 0, my_protein!I6762 - my_protein!H6763, 0)</f>
        <v>0</v>
      </c>
      <c r="C6763">
        <f>IF(my_protein!B6763 = "with_protein", my_protein!S6763, "")</f>
        <v>252</v>
      </c>
      <c r="D6763" s="9"/>
    </row>
    <row r="6764">
      <c r="A6764" s="10">
        <f>IF(my_protein!J6763 = my_protein!J6764, IF(my_protein!H6764 - my_protein!I6763 &lt; 100, A6763, A6763 + 1), A6763 + 1)</f>
        <v>4452</v>
      </c>
      <c r="B6764" s="10">
        <f>IF(my_protein!I6763 - my_protein!H6764 &gt; 0, my_protein!I6763 - my_protein!H6764, 0)</f>
        <v>0</v>
      </c>
      <c r="C6764">
        <f>IF(my_protein!B6764 = "with_protein", my_protein!S6764, "")</f>
        <v>271</v>
      </c>
      <c r="D6764" s="9"/>
    </row>
    <row r="6765">
      <c r="A6765" s="10">
        <f>IF(my_protein!J6764 = my_protein!J6765, IF(my_protein!H6765 - my_protein!I6764 &lt; 100, A6764, A6764 + 1), A6764 + 1)</f>
        <v>4453</v>
      </c>
      <c r="B6765" s="10">
        <f>IF(my_protein!I6764 - my_protein!H6765 &gt; 0, my_protein!I6764 - my_protein!H6765, 0)</f>
        <v>0</v>
      </c>
      <c r="C6765">
        <f>IF(my_protein!B6765 = "with_protein", my_protein!S6765, "")</f>
        <v>413</v>
      </c>
      <c r="D6765" s="9"/>
    </row>
    <row r="6766">
      <c r="A6766" s="10">
        <f>IF(my_protein!J6765 = my_protein!J6766, IF(my_protein!H6766 - my_protein!I6765 &lt; 100, A6765, A6765 + 1), A6765 + 1)</f>
        <v>4453</v>
      </c>
      <c r="B6766" s="10">
        <f>IF(my_protein!I6765 - my_protein!H6766 &gt; 0, my_protein!I6765 - my_protein!H6766, 0)</f>
        <v>37</v>
      </c>
      <c r="C6766">
        <f>IF(my_protein!B6766 = "with_protein", my_protein!S6766, "")</f>
        <v>553</v>
      </c>
      <c r="D6766" s="9"/>
    </row>
    <row r="6767">
      <c r="A6767" s="10">
        <f>IF(my_protein!J6766 = my_protein!J6767, IF(my_protein!H6767 - my_protein!I6766 &lt; 100, A6766, A6766 + 1), A6766 + 1)</f>
        <v>4454</v>
      </c>
      <c r="B6767" s="10">
        <f>IF(my_protein!I6766 - my_protein!H6767 &gt; 0, my_protein!I6766 - my_protein!H6767, 0)</f>
        <v>0</v>
      </c>
      <c r="C6767">
        <f>IF(my_protein!B6767 = "with_protein", my_protein!S6767, "")</f>
        <v>309</v>
      </c>
      <c r="D6767" s="9"/>
    </row>
    <row r="6768">
      <c r="A6768" s="10">
        <f>IF(my_protein!J6767 = my_protein!J6768, IF(my_protein!H6768 - my_protein!I6767 &lt; 100, A6767, A6767 + 1), A6767 + 1)</f>
        <v>4455</v>
      </c>
      <c r="B6768" s="10">
        <f>IF(my_protein!I6767 - my_protein!H6768 &gt; 0, my_protein!I6767 - my_protein!H6768, 0)</f>
        <v>0</v>
      </c>
      <c r="C6768">
        <f>IF(my_protein!B6768 = "with_protein", my_protein!S6768, "")</f>
        <v>77</v>
      </c>
      <c r="D6768" s="9"/>
    </row>
    <row r="6769">
      <c r="A6769" s="10">
        <f>IF(my_protein!J6768 = my_protein!J6769, IF(my_protein!H6769 - my_protein!I6768 &lt; 100, A6768, A6768 + 1), A6768 + 1)</f>
        <v>4456</v>
      </c>
      <c r="B6769" s="10">
        <f>IF(my_protein!I6768 - my_protein!H6769 &gt; 0, my_protein!I6768 - my_protein!H6769, 0)</f>
        <v>0</v>
      </c>
      <c r="C6769">
        <f>IF(my_protein!B6769 = "with_protein", my_protein!S6769, "")</f>
        <v>191</v>
      </c>
      <c r="D6769" s="9"/>
    </row>
    <row r="6770">
      <c r="A6770" s="10">
        <f>IF(my_protein!J6769 = my_protein!J6770, IF(my_protein!H6770 - my_protein!I6769 &lt; 100, A6769, A6769 + 1), A6769 + 1)</f>
        <v>4457</v>
      </c>
      <c r="B6770" s="10">
        <f>IF(my_protein!I6769 - my_protein!H6770 &gt; 0, my_protein!I6769 - my_protein!H6770, 0)</f>
        <v>0</v>
      </c>
      <c r="C6770">
        <f>IF(my_protein!B6770 = "with_protein", my_protein!S6770, "")</f>
        <v>336</v>
      </c>
      <c r="D6770" s="9"/>
    </row>
    <row r="6771">
      <c r="A6771" s="10">
        <f>IF(my_protein!J6770 = my_protein!J6771, IF(my_protein!H6771 - my_protein!I6770 &lt; 100, A6770, A6770 + 1), A6770 + 1)</f>
        <v>4457</v>
      </c>
      <c r="B6771" s="10">
        <f>IF(my_protein!I6770 - my_protein!H6771 &gt; 0, my_protein!I6770 - my_protein!H6771, 0)</f>
        <v>3</v>
      </c>
      <c r="C6771">
        <f>IF(my_protein!B6771 = "with_protein", my_protein!S6771, "")</f>
        <v>161</v>
      </c>
      <c r="D6771" s="9"/>
    </row>
    <row r="6772">
      <c r="A6772" s="10">
        <f>IF(my_protein!J6771 = my_protein!J6772, IF(my_protein!H6772 - my_protein!I6771 &lt; 100, A6771, A6771 + 1), A6771 + 1)</f>
        <v>4458</v>
      </c>
      <c r="B6772" s="10">
        <f>IF(my_protein!I6771 - my_protein!H6772 &gt; 0, my_protein!I6771 - my_protein!H6772, 0)</f>
        <v>0</v>
      </c>
      <c r="C6772">
        <f>IF(my_protein!B6772 = "with_protein", my_protein!S6772, "")</f>
        <v>457</v>
      </c>
      <c r="D6772" s="9"/>
    </row>
    <row r="6773">
      <c r="A6773" s="10">
        <f>IF(my_protein!J6772 = my_protein!J6773, IF(my_protein!H6773 - my_protein!I6772 &lt; 100, A6772, A6772 + 1), A6772 + 1)</f>
        <v>4459</v>
      </c>
      <c r="B6773" s="10">
        <f>IF(my_protein!I6772 - my_protein!H6773 &gt; 0, my_protein!I6772 - my_protein!H6773, 0)</f>
        <v>0</v>
      </c>
      <c r="C6773">
        <f>IF(my_protein!B6773 = "with_protein", my_protein!S6773, "")</f>
        <v>88</v>
      </c>
      <c r="D6773" s="9"/>
    </row>
    <row r="6774">
      <c r="A6774" s="10">
        <f>IF(my_protein!J6773 = my_protein!J6774, IF(my_protein!H6774 - my_protein!I6773 &lt; 100, A6773, A6773 + 1), A6773 + 1)</f>
        <v>4460</v>
      </c>
      <c r="B6774" s="10">
        <f>IF(my_protein!I6773 - my_protein!H6774 &gt; 0, my_protein!I6773 - my_protein!H6774, 0)</f>
        <v>0</v>
      </c>
      <c r="C6774">
        <f>IF(my_protein!B6774 = "with_protein", my_protein!S6774, "")</f>
        <v>88</v>
      </c>
      <c r="D6774" s="9"/>
    </row>
    <row r="6775">
      <c r="A6775" s="10">
        <f>IF(my_protein!J6774 = my_protein!J6775, IF(my_protein!H6775 - my_protein!I6774 &lt; 100, A6774, A6774 + 1), A6774 + 1)</f>
        <v>4461</v>
      </c>
      <c r="B6775" s="10">
        <f>IF(my_protein!I6774 - my_protein!H6775 &gt; 0, my_protein!I6774 - my_protein!H6775, 0)</f>
        <v>0</v>
      </c>
      <c r="C6775">
        <f>IF(my_protein!B6775 = "with_protein", my_protein!S6775, "")</f>
        <v>347</v>
      </c>
      <c r="D6775" s="9"/>
    </row>
    <row r="6776">
      <c r="A6776" s="10">
        <f>IF(my_protein!J6775 = my_protein!J6776, IF(my_protein!H6776 - my_protein!I6775 &lt; 100, A6775, A6775 + 1), A6775 + 1)</f>
        <v>4461</v>
      </c>
      <c r="B6776" s="10">
        <f>IF(my_protein!I6775 - my_protein!H6776 &gt; 0, my_protein!I6775 - my_protein!H6776, 0)</f>
        <v>3</v>
      </c>
      <c r="C6776">
        <f>IF(my_protein!B6776 = "with_protein", my_protein!S6776, "")</f>
        <v>314</v>
      </c>
      <c r="D6776" s="9"/>
    </row>
    <row r="6777">
      <c r="A6777" s="10">
        <f>IF(my_protein!J6776 = my_protein!J6777, IF(my_protein!H6777 - my_protein!I6776 &lt; 100, A6776, A6776 + 1), A6776 + 1)</f>
        <v>4462</v>
      </c>
      <c r="B6777" s="10">
        <f>IF(my_protein!I6776 - my_protein!H6777 &gt; 0, my_protein!I6776 - my_protein!H6777, 0)</f>
        <v>0</v>
      </c>
      <c r="C6777">
        <f>IF(my_protein!B6777 = "with_protein", my_protein!S6777, "")</f>
        <v>479</v>
      </c>
      <c r="D6777" s="9"/>
    </row>
    <row r="6778">
      <c r="A6778" s="10">
        <f>IF(my_protein!J6777 = my_protein!J6778, IF(my_protein!H6778 - my_protein!I6777 &lt; 100, A6777, A6777 + 1), A6777 + 1)</f>
        <v>4462</v>
      </c>
      <c r="B6778" s="10">
        <f>IF(my_protein!I6777 - my_protein!H6778 &gt; 0, my_protein!I6777 - my_protein!H6778, 0)</f>
        <v>3</v>
      </c>
      <c r="C6778">
        <f>IF(my_protein!B6778 = "with_protein", my_protein!S6778, "")</f>
        <v>416</v>
      </c>
      <c r="D6778" s="9"/>
    </row>
    <row r="6779">
      <c r="A6779" s="10">
        <f>IF(my_protein!J6778 = my_protein!J6779, IF(my_protein!H6779 - my_protein!I6778 &lt; 100, A6778, A6778 + 1), A6778 + 1)</f>
        <v>4463</v>
      </c>
      <c r="B6779" s="10">
        <f>IF(my_protein!I6778 - my_protein!H6779 &gt; 0, my_protein!I6778 - my_protein!H6779, 0)</f>
        <v>0</v>
      </c>
      <c r="C6779">
        <f>IF(my_protein!B6779 = "with_protein", my_protein!S6779, "")</f>
        <v>380</v>
      </c>
      <c r="D6779" s="9"/>
    </row>
    <row r="6780">
      <c r="A6780" s="10">
        <f>IF(my_protein!J6779 = my_protein!J6780, IF(my_protein!H6780 - my_protein!I6779 &lt; 100, A6779, A6779 + 1), A6779 + 1)</f>
        <v>4464</v>
      </c>
      <c r="B6780" s="10">
        <f>IF(my_protein!I6779 - my_protein!H6780 &gt; 0, my_protein!I6779 - my_protein!H6780, 0)</f>
        <v>0</v>
      </c>
      <c r="C6780">
        <f>IF(my_protein!B6780 = "with_protein", my_protein!S6780, "")</f>
        <v>267</v>
      </c>
      <c r="D6780" s="9"/>
    </row>
    <row r="6781">
      <c r="A6781" s="10">
        <f>IF(my_protein!J6780 = my_protein!J6781, IF(my_protein!H6781 - my_protein!I6780 &lt; 100, A6780, A6780 + 1), A6780 + 1)</f>
        <v>4464</v>
      </c>
      <c r="B6781" s="10">
        <f>IF(my_protein!I6780 - my_protein!H6781 &gt; 0, my_protein!I6780 - my_protein!H6781, 0)</f>
        <v>0</v>
      </c>
      <c r="C6781">
        <f>IF(my_protein!B6781 = "with_protein", my_protein!S6781, "")</f>
        <v>194</v>
      </c>
      <c r="D6781" s="9"/>
    </row>
    <row r="6782">
      <c r="A6782" s="10">
        <f>IF(my_protein!J6781 = my_protein!J6782, IF(my_protein!H6782 - my_protein!I6781 &lt; 100, A6781, A6781 + 1), A6781 + 1)</f>
        <v>4464</v>
      </c>
      <c r="B6782" s="10">
        <f>IF(my_protein!I6781 - my_protein!H6782 &gt; 0, my_protein!I6781 - my_protein!H6782, 0)</f>
        <v>0</v>
      </c>
      <c r="C6782">
        <f>IF(my_protein!B6782 = "with_protein", my_protein!S6782, "")</f>
        <v>128</v>
      </c>
      <c r="D6782" s="9"/>
    </row>
    <row r="6783">
      <c r="A6783" s="10">
        <f>IF(my_protein!J6782 = my_protein!J6783, IF(my_protein!H6783 - my_protein!I6782 &lt; 100, A6782, A6782 + 1), A6782 + 1)</f>
        <v>4465</v>
      </c>
      <c r="B6783" s="10">
        <f>IF(my_protein!I6782 - my_protein!H6783 &gt; 0, my_protein!I6782 - my_protein!H6783, 0)</f>
        <v>94</v>
      </c>
      <c r="C6783">
        <f>IF(my_protein!B6783 = "with_protein", my_protein!S6783, "")</f>
        <v>329</v>
      </c>
      <c r="D6783" s="9"/>
    </row>
    <row r="6784">
      <c r="A6784" s="10">
        <f>IF(my_protein!J6783 = my_protein!J6784, IF(my_protein!H6784 - my_protein!I6783 &lt; 100, A6783, A6783 + 1), A6783 + 1)</f>
        <v>4465</v>
      </c>
      <c r="B6784" s="10">
        <f>IF(my_protein!I6783 - my_protein!H6784 &gt; 0, my_protein!I6783 - my_protein!H6784, 0)</f>
        <v>3</v>
      </c>
      <c r="C6784">
        <f>IF(my_protein!B6784 = "with_protein", my_protein!S6784, "")</f>
        <v>766</v>
      </c>
      <c r="D6784" s="9"/>
    </row>
    <row r="6785">
      <c r="A6785" s="10">
        <f>IF(my_protein!J6784 = my_protein!J6785, IF(my_protein!H6785 - my_protein!I6784 &lt; 100, A6784, A6784 + 1), A6784 + 1)</f>
        <v>4465</v>
      </c>
      <c r="B6785" s="10">
        <f>IF(my_protein!I6784 - my_protein!H6785 &gt; 0, my_protein!I6784 - my_protein!H6785, 0)</f>
        <v>0</v>
      </c>
      <c r="C6785">
        <f>IF(my_protein!B6785 = "with_protein", my_protein!S6785, "")</f>
        <v>205</v>
      </c>
      <c r="D6785" s="9"/>
    </row>
    <row r="6786">
      <c r="A6786" s="10">
        <f>IF(my_protein!J6785 = my_protein!J6786, IF(my_protein!H6786 - my_protein!I6785 &lt; 100, A6785, A6785 + 1), A6785 + 1)</f>
        <v>4466</v>
      </c>
      <c r="B6786" s="10">
        <f>IF(my_protein!I6785 - my_protein!H6786 &gt; 0, my_protein!I6785 - my_protein!H6786, 0)</f>
        <v>0</v>
      </c>
      <c r="C6786">
        <f>IF(my_protein!B6786 = "with_protein", my_protein!S6786, "")</f>
        <v>212</v>
      </c>
      <c r="D6786" s="9"/>
    </row>
    <row r="6787">
      <c r="A6787" s="10">
        <f>IF(my_protein!J6786 = my_protein!J6787, IF(my_protein!H6787 - my_protein!I6786 &lt; 100, A6786, A6786 + 1), A6786 + 1)</f>
        <v>4466</v>
      </c>
      <c r="B6787" s="10">
        <f>IF(my_protein!I6786 - my_protein!H6787 &gt; 0, my_protein!I6786 - my_protein!H6787, 0)</f>
        <v>0</v>
      </c>
      <c r="C6787">
        <f>IF(my_protein!B6787 = "with_protein", my_protein!S6787, "")</f>
        <v>122</v>
      </c>
      <c r="D6787" s="9"/>
    </row>
    <row r="6788">
      <c r="A6788" s="10">
        <f>IF(my_protein!J6787 = my_protein!J6788, IF(my_protein!H6788 - my_protein!I6787 &lt; 100, A6787, A6787 + 1), A6787 + 1)</f>
        <v>4467</v>
      </c>
      <c r="B6788" s="10">
        <f>IF(my_protein!I6787 - my_protein!H6788 &gt; 0, my_protein!I6787 - my_protein!H6788, 0)</f>
        <v>0</v>
      </c>
      <c r="C6788">
        <f>IF(my_protein!B6788 = "with_protein", my_protein!S6788, "")</f>
        <v>300</v>
      </c>
      <c r="D6788" s="9"/>
    </row>
    <row r="6789">
      <c r="A6789" s="10">
        <f>IF(my_protein!J6788 = my_protein!J6789, IF(my_protein!H6789 - my_protein!I6788 &lt; 100, A6788, A6788 + 1), A6788 + 1)</f>
        <v>4468</v>
      </c>
      <c r="B6789" s="10">
        <f>IF(my_protein!I6788 - my_protein!H6789 &gt; 0, my_protein!I6788 - my_protein!H6789, 0)</f>
        <v>0</v>
      </c>
      <c r="C6789">
        <f>IF(my_protein!B6789 = "with_protein", my_protein!S6789, "")</f>
        <v>393</v>
      </c>
      <c r="D6789" s="9"/>
    </row>
    <row r="6790">
      <c r="A6790" s="10">
        <f>IF(my_protein!J6789 = my_protein!J6790, IF(my_protein!H6790 - my_protein!I6789 &lt; 100, A6789, A6789 + 1), A6789 + 1)</f>
        <v>4469</v>
      </c>
      <c r="B6790" s="10">
        <f>IF(my_protein!I6789 - my_protein!H6790 &gt; 0, my_protein!I6789 - my_protein!H6790, 0)</f>
        <v>0</v>
      </c>
      <c r="C6790">
        <f>IF(my_protein!B6790 = "with_protein", my_protein!S6790, "")</f>
        <v>134</v>
      </c>
      <c r="D6790" s="9"/>
    </row>
    <row r="6791">
      <c r="A6791" s="10">
        <f>IF(my_protein!J6790 = my_protein!J6791, IF(my_protein!H6791 - my_protein!I6790 &lt; 100, A6790, A6790 + 1), A6790 + 1)</f>
        <v>4469</v>
      </c>
      <c r="B6791" s="10">
        <f>IF(my_protein!I6790 - my_protein!H6791 &gt; 0, my_protein!I6790 - my_protein!H6791, 0)</f>
        <v>0</v>
      </c>
      <c r="C6791">
        <f>IF(my_protein!B6791 = "with_protein", my_protein!S6791, "")</f>
        <v>735</v>
      </c>
      <c r="D6791" s="9"/>
    </row>
    <row r="6792">
      <c r="A6792" s="10">
        <f>IF(my_protein!J6791 = my_protein!J6792, IF(my_protein!H6792 - my_protein!I6791 &lt; 100, A6791, A6791 + 1), A6791 + 1)</f>
        <v>4469</v>
      </c>
      <c r="B6792" s="10">
        <f>IF(my_protein!I6791 - my_protein!H6792 &gt; 0, my_protein!I6791 - my_protein!H6792, 0)</f>
        <v>28</v>
      </c>
      <c r="C6792" t="str">
        <f>IF(my_protein!B6792 = "with_protein", my_protein!S6792, "")</f>
        <v/>
      </c>
      <c r="D6792" s="9"/>
    </row>
    <row r="6793">
      <c r="A6793" s="10">
        <f>IF(my_protein!J6792 = my_protein!J6793, IF(my_protein!H6793 - my_protein!I6792 &lt; 100, A6792, A6792 + 1), A6792 + 1)</f>
        <v>4469</v>
      </c>
      <c r="B6793" s="10">
        <f>IF(my_protein!I6792 - my_protein!H6793 &gt; 0, my_protein!I6792 - my_protein!H6793, 0)</f>
        <v>0</v>
      </c>
      <c r="C6793">
        <f>IF(my_protein!B6793 = "with_protein", my_protein!S6793, "")</f>
        <v>799</v>
      </c>
      <c r="D6793" s="9"/>
    </row>
    <row r="6794">
      <c r="A6794" s="10">
        <f>IF(my_protein!J6793 = my_protein!J6794, IF(my_protein!H6794 - my_protein!I6793 &lt; 100, A6793, A6793 + 1), A6793 + 1)</f>
        <v>4470</v>
      </c>
      <c r="B6794" s="10">
        <f>IF(my_protein!I6793 - my_protein!H6794 &gt; 0, my_protein!I6793 - my_protein!H6794, 0)</f>
        <v>0</v>
      </c>
      <c r="C6794">
        <f>IF(my_protein!B6794 = "with_protein", my_protein!S6794, "")</f>
        <v>334</v>
      </c>
      <c r="D6794" s="9"/>
    </row>
    <row r="6795">
      <c r="A6795" s="10">
        <f>IF(my_protein!J6794 = my_protein!J6795, IF(my_protein!H6795 - my_protein!I6794 &lt; 100, A6794, A6794 + 1), A6794 + 1)</f>
        <v>4471</v>
      </c>
      <c r="B6795" s="10">
        <f>IF(my_protein!I6794 - my_protein!H6795 &gt; 0, my_protein!I6794 - my_protein!H6795, 0)</f>
        <v>0</v>
      </c>
      <c r="C6795">
        <f>IF(my_protein!B6795 = "with_protein", my_protein!S6795, "")</f>
        <v>328</v>
      </c>
      <c r="D6795" s="9"/>
    </row>
    <row r="6796">
      <c r="A6796" s="10">
        <f>IF(my_protein!J6795 = my_protein!J6796, IF(my_protein!H6796 - my_protein!I6795 &lt; 100, A6795, A6795 + 1), A6795 + 1)</f>
        <v>4472</v>
      </c>
      <c r="B6796" s="10">
        <f>IF(my_protein!I6795 - my_protein!H6796 &gt; 0, my_protein!I6795 - my_protein!H6796, 0)</f>
        <v>0</v>
      </c>
      <c r="C6796">
        <f>IF(my_protein!B6796 = "with_protein", my_protein!S6796, "")</f>
        <v>113</v>
      </c>
      <c r="D6796" s="9"/>
    </row>
    <row r="6797">
      <c r="A6797" s="10">
        <f>IF(my_protein!J6796 = my_protein!J6797, IF(my_protein!H6797 - my_protein!I6796 &lt; 100, A6796, A6796 + 1), A6796 + 1)</f>
        <v>4472</v>
      </c>
      <c r="B6797" s="10">
        <f>IF(my_protein!I6796 - my_protein!H6797 &gt; 0, my_protein!I6796 - my_protein!H6797, 0)</f>
        <v>0</v>
      </c>
      <c r="C6797">
        <f>IF(my_protein!B6797 = "with_protein", my_protein!S6797, "")</f>
        <v>696</v>
      </c>
      <c r="D6797" s="9"/>
    </row>
    <row r="6798">
      <c r="A6798" s="10">
        <f>IF(my_protein!J6797 = my_protein!J6798, IF(my_protein!H6798 - my_protein!I6797 &lt; 100, A6797, A6797 + 1), A6797 + 1)</f>
        <v>4473</v>
      </c>
      <c r="B6798" s="10">
        <f>IF(my_protein!I6797 - my_protein!H6798 &gt; 0, my_protein!I6797 - my_protein!H6798, 0)</f>
        <v>0</v>
      </c>
      <c r="C6798">
        <f>IF(my_protein!B6798 = "with_protein", my_protein!S6798, "")</f>
        <v>318</v>
      </c>
      <c r="D6798" s="9"/>
    </row>
    <row r="6799">
      <c r="A6799" s="10">
        <f>IF(my_protein!J6798 = my_protein!J6799, IF(my_protein!H6799 - my_protein!I6798 &lt; 100, A6798, A6798 + 1), A6798 + 1)</f>
        <v>4473</v>
      </c>
      <c r="B6799" s="10">
        <f>IF(my_protein!I6798 - my_protein!H6799 &gt; 0, my_protein!I6798 - my_protein!H6799, 0)</f>
        <v>0</v>
      </c>
      <c r="C6799">
        <f>IF(my_protein!B6799 = "with_protein", my_protein!S6799, "")</f>
        <v>253</v>
      </c>
      <c r="D6799" s="9"/>
    </row>
    <row r="6800">
      <c r="A6800" s="10">
        <f>IF(my_protein!J6799 = my_protein!J6800, IF(my_protein!H6800 - my_protein!I6799 &lt; 100, A6799, A6799 + 1), A6799 + 1)</f>
        <v>4474</v>
      </c>
      <c r="B6800" s="10">
        <f>IF(my_protein!I6799 - my_protein!H6800 &gt; 0, my_protein!I6799 - my_protein!H6800, 0)</f>
        <v>0</v>
      </c>
      <c r="C6800">
        <f>IF(my_protein!B6800 = "with_protein", my_protein!S6800, "")</f>
        <v>549</v>
      </c>
      <c r="D6800" s="9"/>
    </row>
    <row r="6801">
      <c r="A6801" s="10">
        <f>IF(my_protein!J6800 = my_protein!J6801, IF(my_protein!H6801 - my_protein!I6800 &lt; 100, A6800, A6800 + 1), A6800 + 1)</f>
        <v>4475</v>
      </c>
      <c r="B6801" s="10">
        <f>IF(my_protein!I6800 - my_protein!H6801 &gt; 0, my_protein!I6800 - my_protein!H6801, 0)</f>
        <v>0</v>
      </c>
      <c r="C6801">
        <f>IF(my_protein!B6801 = "with_protein", my_protein!S6801, "")</f>
        <v>200</v>
      </c>
      <c r="D6801" s="9"/>
    </row>
    <row r="6802">
      <c r="A6802" s="10">
        <f>IF(my_protein!J6801 = my_protein!J6802, IF(my_protein!H6802 - my_protein!I6801 &lt; 100, A6801, A6801 + 1), A6801 + 1)</f>
        <v>4476</v>
      </c>
      <c r="B6802" s="10">
        <f>IF(my_protein!I6801 - my_protein!H6802 &gt; 0, my_protein!I6801 - my_protein!H6802, 0)</f>
        <v>0</v>
      </c>
      <c r="C6802">
        <f>IF(my_protein!B6802 = "with_protein", my_protein!S6802, "")</f>
        <v>219</v>
      </c>
      <c r="D6802" s="9"/>
    </row>
    <row r="6803">
      <c r="A6803" s="10">
        <f>IF(my_protein!J6802 = my_protein!J6803, IF(my_protein!H6803 - my_protein!I6802 &lt; 100, A6802, A6802 + 1), A6802 + 1)</f>
        <v>4477</v>
      </c>
      <c r="B6803" s="10">
        <f>IF(my_protein!I6802 - my_protein!H6803 &gt; 0, my_protein!I6802 - my_protein!H6803, 0)</f>
        <v>0</v>
      </c>
      <c r="C6803">
        <f>IF(my_protein!B6803 = "with_protein", my_protein!S6803, "")</f>
        <v>328</v>
      </c>
      <c r="D6803" s="9"/>
    </row>
    <row r="6804">
      <c r="A6804" s="10">
        <f>IF(my_protein!J6803 = my_protein!J6804, IF(my_protein!H6804 - my_protein!I6803 &lt; 100, A6803, A6803 + 1), A6803 + 1)</f>
        <v>4478</v>
      </c>
      <c r="B6804" s="10">
        <f>IF(my_protein!I6803 - my_protein!H6804 &gt; 0, my_protein!I6803 - my_protein!H6804, 0)</f>
        <v>0</v>
      </c>
      <c r="C6804">
        <f>IF(my_protein!B6804 = "with_protein", my_protein!S6804, "")</f>
        <v>209</v>
      </c>
      <c r="D6804" s="9"/>
    </row>
    <row r="6805">
      <c r="A6805" s="10">
        <f>IF(my_protein!J6804 = my_protein!J6805, IF(my_protein!H6805 - my_protein!I6804 &lt; 100, A6804, A6804 + 1), A6804 + 1)</f>
        <v>4478</v>
      </c>
      <c r="B6805" s="10">
        <f>IF(my_protein!I6804 - my_protein!H6805 &gt; 0, my_protein!I6804 - my_protein!H6805, 0)</f>
        <v>0</v>
      </c>
      <c r="C6805" t="str">
        <f>IF(my_protein!B6805 = "with_protein", my_protein!S6805, "")</f>
        <v/>
      </c>
      <c r="D6805" s="9"/>
    </row>
    <row r="6806">
      <c r="A6806" s="10">
        <f>IF(my_protein!J6805 = my_protein!J6806, IF(my_protein!H6806 - my_protein!I6805 &lt; 100, A6805, A6805 + 1), A6805 + 1)</f>
        <v>4479</v>
      </c>
      <c r="B6806" s="10">
        <f>IF(my_protein!I6805 - my_protein!H6806 &gt; 0, my_protein!I6805 - my_protein!H6806, 0)</f>
        <v>0</v>
      </c>
      <c r="C6806">
        <f>IF(my_protein!B6806 = "with_protein", my_protein!S6806, "")</f>
        <v>126</v>
      </c>
      <c r="D6806" s="9"/>
    </row>
    <row r="6807">
      <c r="A6807" s="10">
        <f>IF(my_protein!J6806 = my_protein!J6807, IF(my_protein!H6807 - my_protein!I6806 &lt; 100, A6806, A6806 + 1), A6806 + 1)</f>
        <v>4480</v>
      </c>
      <c r="B6807" s="10">
        <f>IF(my_protein!I6806 - my_protein!H6807 &gt; 0, my_protein!I6806 - my_protein!H6807, 0)</f>
        <v>0</v>
      </c>
      <c r="C6807" t="str">
        <f>IF(my_protein!B6807 = "with_protein", my_protein!S6807, "")</f>
        <v/>
      </c>
      <c r="D6807" s="9"/>
    </row>
    <row r="6808">
      <c r="A6808" s="10">
        <f>IF(my_protein!J6807 = my_protein!J6808, IF(my_protein!H6808 - my_protein!I6807 &lt; 100, A6807, A6807 + 1), A6807 + 1)</f>
        <v>4481</v>
      </c>
      <c r="B6808" s="10">
        <f>IF(my_protein!I6807 - my_protein!H6808 &gt; 0, my_protein!I6807 - my_protein!H6808, 0)</f>
        <v>0</v>
      </c>
      <c r="C6808">
        <f>IF(my_protein!B6808 = "with_protein", my_protein!S6808, "")</f>
        <v>408</v>
      </c>
      <c r="D6808" s="9"/>
    </row>
    <row r="6809">
      <c r="A6809" s="10">
        <f>IF(my_protein!J6808 = my_protein!J6809, IF(my_protein!H6809 - my_protein!I6808 &lt; 100, A6808, A6808 + 1), A6808 + 1)</f>
        <v>4482</v>
      </c>
      <c r="B6809" s="10">
        <f>IF(my_protein!I6808 - my_protein!H6809 &gt; 0, my_protein!I6808 - my_protein!H6809, 0)</f>
        <v>0</v>
      </c>
      <c r="C6809">
        <f>IF(my_protein!B6809 = "with_protein", my_protein!S6809, "")</f>
        <v>470</v>
      </c>
      <c r="D6809" s="9"/>
    </row>
    <row r="6810">
      <c r="A6810" s="10">
        <f>IF(my_protein!J6809 = my_protein!J6810, IF(my_protein!H6810 - my_protein!I6809 &lt; 100, A6809, A6809 + 1), A6809 + 1)</f>
        <v>4483</v>
      </c>
      <c r="B6810" s="10">
        <f>IF(my_protein!I6809 - my_protein!H6810 &gt; 0, my_protein!I6809 - my_protein!H6810, 0)</f>
        <v>0</v>
      </c>
      <c r="C6810">
        <f>IF(my_protein!B6810 = "with_protein", my_protein!S6810, "")</f>
        <v>301</v>
      </c>
      <c r="D6810" s="9"/>
    </row>
    <row r="6811">
      <c r="A6811" s="10">
        <f>IF(my_protein!J6810 = my_protein!J6811, IF(my_protein!H6811 - my_protein!I6810 &lt; 100, A6810, A6810 + 1), A6810 + 1)</f>
        <v>4484</v>
      </c>
      <c r="B6811" s="10">
        <f>IF(my_protein!I6810 - my_protein!H6811 &gt; 0, my_protein!I6810 - my_protein!H6811, 0)</f>
        <v>0</v>
      </c>
      <c r="C6811">
        <f>IF(my_protein!B6811 = "with_protein", my_protein!S6811, "")</f>
        <v>62</v>
      </c>
      <c r="D6811" s="9"/>
    </row>
    <row r="6812">
      <c r="A6812" s="10">
        <f>IF(my_protein!J6811 = my_protein!J6812, IF(my_protein!H6812 - my_protein!I6811 &lt; 100, A6811, A6811 + 1), A6811 + 1)</f>
        <v>4485</v>
      </c>
      <c r="B6812" s="10">
        <f>IF(my_protein!I6811 - my_protein!H6812 &gt; 0, my_protein!I6811 - my_protein!H6812, 0)</f>
        <v>0</v>
      </c>
      <c r="C6812">
        <f>IF(my_protein!B6812 = "with_protein", my_protein!S6812, "")</f>
        <v>103</v>
      </c>
      <c r="D6812" s="9"/>
    </row>
    <row r="6813">
      <c r="A6813" s="10">
        <f>IF(my_protein!J6812 = my_protein!J6813, IF(my_protein!H6813 - my_protein!I6812 &lt; 100, A6812, A6812 + 1), A6812 + 1)</f>
        <v>4486</v>
      </c>
      <c r="B6813" s="10">
        <f>IF(my_protein!I6812 - my_protein!H6813 &gt; 0, my_protein!I6812 - my_protein!H6813, 0)</f>
        <v>0</v>
      </c>
      <c r="C6813">
        <f>IF(my_protein!B6813 = "with_protein", my_protein!S6813, "")</f>
        <v>137</v>
      </c>
      <c r="D6813" s="9"/>
    </row>
    <row r="6814">
      <c r="A6814" s="10">
        <f>IF(my_protein!J6813 = my_protein!J6814, IF(my_protein!H6814 - my_protein!I6813 &lt; 100, A6813, A6813 + 1), A6813 + 1)</f>
        <v>4487</v>
      </c>
      <c r="B6814" s="10">
        <f>IF(my_protein!I6813 - my_protein!H6814 &gt; 0, my_protein!I6813 - my_protein!H6814, 0)</f>
        <v>0</v>
      </c>
      <c r="C6814">
        <f>IF(my_protein!B6814 = "with_protein", my_protein!S6814, "")</f>
        <v>122</v>
      </c>
      <c r="D6814" s="9"/>
    </row>
    <row r="6815">
      <c r="A6815" s="10">
        <f>IF(my_protein!J6814 = my_protein!J6815, IF(my_protein!H6815 - my_protein!I6814 &lt; 100, A6814, A6814 + 1), A6814 + 1)</f>
        <v>4488</v>
      </c>
      <c r="B6815" s="10">
        <f>IF(my_protein!I6814 - my_protein!H6815 &gt; 0, my_protein!I6814 - my_protein!H6815, 0)</f>
        <v>0</v>
      </c>
      <c r="C6815">
        <f>IF(my_protein!B6815 = "with_protein", my_protein!S6815, "")</f>
        <v>310</v>
      </c>
      <c r="D6815" s="9"/>
    </row>
    <row r="6816">
      <c r="A6816" s="10">
        <f>IF(my_protein!J6815 = my_protein!J6816, IF(my_protein!H6816 - my_protein!I6815 &lt; 100, A6815, A6815 + 1), A6815 + 1)</f>
        <v>4489</v>
      </c>
      <c r="B6816" s="10">
        <f>IF(my_protein!I6815 - my_protein!H6816 &gt; 0, my_protein!I6815 - my_protein!H6816, 0)</f>
        <v>0</v>
      </c>
      <c r="C6816">
        <f>IF(my_protein!B6816 = "with_protein", my_protein!S6816, "")</f>
        <v>123</v>
      </c>
      <c r="D6816" s="9"/>
    </row>
    <row r="6817">
      <c r="A6817" s="10">
        <f>IF(my_protein!J6816 = my_protein!J6817, IF(my_protein!H6817 - my_protein!I6816 &lt; 100, A6816, A6816 + 1), A6816 + 1)</f>
        <v>4489</v>
      </c>
      <c r="B6817" s="10">
        <f>IF(my_protein!I6816 - my_protein!H6817 &gt; 0, my_protein!I6816 - my_protein!H6817, 0)</f>
        <v>0</v>
      </c>
      <c r="C6817">
        <f>IF(my_protein!B6817 = "with_protein", my_protein!S6817, "")</f>
        <v>131</v>
      </c>
      <c r="D6817" s="9"/>
    </row>
    <row r="6818">
      <c r="A6818" s="10">
        <f>IF(my_protein!J6817 = my_protein!J6818, IF(my_protein!H6818 - my_protein!I6817 &lt; 100, A6817, A6817 + 1), A6817 + 1)</f>
        <v>4490</v>
      </c>
      <c r="B6818" s="10">
        <f>IF(my_protein!I6817 - my_protein!H6818 &gt; 0, my_protein!I6817 - my_protein!H6818, 0)</f>
        <v>0</v>
      </c>
      <c r="C6818">
        <f>IF(my_protein!B6818 = "with_protein", my_protein!S6818, "")</f>
        <v>118</v>
      </c>
      <c r="D6818" s="9"/>
    </row>
    <row r="6819">
      <c r="A6819" s="10">
        <f>IF(my_protein!J6818 = my_protein!J6819, IF(my_protein!H6819 - my_protein!I6818 &lt; 100, A6818, A6818 + 1), A6818 + 1)</f>
        <v>4491</v>
      </c>
      <c r="B6819" s="10">
        <f>IF(my_protein!I6818 - my_protein!H6819 &gt; 0, my_protein!I6818 - my_protein!H6819, 0)</f>
        <v>0</v>
      </c>
      <c r="C6819">
        <f>IF(my_protein!B6819 = "with_protein", my_protein!S6819, "")</f>
        <v>157</v>
      </c>
      <c r="D6819" s="9"/>
    </row>
    <row r="6820">
      <c r="A6820" s="10">
        <f>IF(my_protein!J6819 = my_protein!J6820, IF(my_protein!H6820 - my_protein!I6819 &lt; 100, A6819, A6819 + 1), A6819 + 1)</f>
        <v>4492</v>
      </c>
      <c r="B6820" s="10">
        <f>IF(my_protein!I6819 - my_protein!H6820 &gt; 0, my_protein!I6819 - my_protein!H6820, 0)</f>
        <v>0</v>
      </c>
      <c r="C6820">
        <f>IF(my_protein!B6820 = "with_protein", my_protein!S6820, "")</f>
        <v>283</v>
      </c>
      <c r="D6820" s="9"/>
    </row>
    <row r="6821">
      <c r="A6821" s="10">
        <f>IF(my_protein!J6820 = my_protein!J6821, IF(my_protein!H6821 - my_protein!I6820 &lt; 100, A6820, A6820 + 1), A6820 + 1)</f>
        <v>4493</v>
      </c>
      <c r="B6821" s="10">
        <f>IF(my_protein!I6820 - my_protein!H6821 &gt; 0, my_protein!I6820 - my_protein!H6821, 0)</f>
        <v>0</v>
      </c>
      <c r="C6821">
        <f>IF(my_protein!B6821 = "with_protein", my_protein!S6821, "")</f>
        <v>636</v>
      </c>
      <c r="D6821" s="9"/>
    </row>
    <row r="6822">
      <c r="A6822" s="10">
        <f>IF(my_protein!J6821 = my_protein!J6822, IF(my_protein!H6822 - my_protein!I6821 &lt; 100, A6821, A6821 + 1), A6821 + 1)</f>
        <v>4494</v>
      </c>
      <c r="B6822" s="10">
        <f>IF(my_protein!I6821 - my_protein!H6822 &gt; 0, my_protein!I6821 - my_protein!H6822, 0)</f>
        <v>0</v>
      </c>
      <c r="C6822">
        <f>IF(my_protein!B6822 = "with_protein", my_protein!S6822, "")</f>
        <v>312</v>
      </c>
      <c r="D6822" s="9"/>
    </row>
    <row r="6823">
      <c r="A6823" s="10">
        <f>IF(my_protein!J6822 = my_protein!J6823, IF(my_protein!H6823 - my_protein!I6822 &lt; 100, A6822, A6822 + 1), A6822 + 1)</f>
        <v>4495</v>
      </c>
      <c r="B6823" s="10">
        <f>IF(my_protein!I6822 - my_protein!H6823 &gt; 0, my_protein!I6822 - my_protein!H6823, 0)</f>
        <v>0</v>
      </c>
      <c r="C6823">
        <f>IF(my_protein!B6823 = "with_protein", my_protein!S6823, "")</f>
        <v>461</v>
      </c>
      <c r="D6823" s="9"/>
    </row>
    <row r="6824">
      <c r="A6824" s="10">
        <f>IF(my_protein!J6823 = my_protein!J6824, IF(my_protein!H6824 - my_protein!I6823 &lt; 100, A6823, A6823 + 1), A6823 + 1)</f>
        <v>4496</v>
      </c>
      <c r="B6824" s="10">
        <f>IF(my_protein!I6823 - my_protein!H6824 &gt; 0, my_protein!I6823 - my_protein!H6824, 0)</f>
        <v>0</v>
      </c>
      <c r="C6824">
        <f>IF(my_protein!B6824 = "with_protein", my_protein!S6824, "")</f>
        <v>89</v>
      </c>
      <c r="D6824" s="9"/>
    </row>
    <row r="6825">
      <c r="A6825" s="10">
        <f>IF(my_protein!J6824 = my_protein!J6825, IF(my_protein!H6825 - my_protein!I6824 &lt; 100, A6824, A6824 + 1), A6824 + 1)</f>
        <v>4496</v>
      </c>
      <c r="B6825" s="10">
        <f>IF(my_protein!I6824 - my_protein!H6825 &gt; 0, my_protein!I6824 - my_protein!H6825, 0)</f>
        <v>0</v>
      </c>
      <c r="C6825">
        <f>IF(my_protein!B6825 = "with_protein", my_protein!S6825, "")</f>
        <v>315</v>
      </c>
      <c r="D6825" s="9"/>
    </row>
    <row r="6826">
      <c r="A6826" s="10">
        <f>IF(my_protein!J6825 = my_protein!J6826, IF(my_protein!H6826 - my_protein!I6825 &lt; 100, A6825, A6825 + 1), A6825 + 1)</f>
        <v>4496</v>
      </c>
      <c r="B6826" s="10">
        <f>IF(my_protein!I6825 - my_protein!H6826 &gt; 0, my_protein!I6825 - my_protein!H6826, 0)</f>
        <v>0</v>
      </c>
      <c r="C6826">
        <f>IF(my_protein!B6826 = "with_protein", my_protein!S6826, "")</f>
        <v>140</v>
      </c>
      <c r="D6826" s="9"/>
    </row>
    <row r="6827">
      <c r="A6827" s="10">
        <f>IF(my_protein!J6826 = my_protein!J6827, IF(my_protein!H6827 - my_protein!I6826 &lt; 100, A6826, A6826 + 1), A6826 + 1)</f>
        <v>4497</v>
      </c>
      <c r="B6827" s="10">
        <f>IF(my_protein!I6826 - my_protein!H6827 &gt; 0, my_protein!I6826 - my_protein!H6827, 0)</f>
        <v>0</v>
      </c>
      <c r="C6827">
        <f>IF(my_protein!B6827 = "with_protein", my_protein!S6827, "")</f>
        <v>188</v>
      </c>
      <c r="D6827" s="9"/>
    </row>
    <row r="6828">
      <c r="A6828" s="10">
        <f>IF(my_protein!J6827 = my_protein!J6828, IF(my_protein!H6828 - my_protein!I6827 &lt; 100, A6827, A6827 + 1), A6827 + 1)</f>
        <v>4498</v>
      </c>
      <c r="B6828" s="10">
        <f>IF(my_protein!I6827 - my_protein!H6828 &gt; 0, my_protein!I6827 - my_protein!H6828, 0)</f>
        <v>0</v>
      </c>
      <c r="C6828">
        <f>IF(my_protein!B6828 = "with_protein", my_protein!S6828, "")</f>
        <v>340</v>
      </c>
      <c r="D6828" s="9"/>
    </row>
    <row r="6829">
      <c r="A6829" s="10">
        <f>IF(my_protein!J6828 = my_protein!J6829, IF(my_protein!H6829 - my_protein!I6828 &lt; 100, A6828, A6828 + 1), A6828 + 1)</f>
        <v>4498</v>
      </c>
      <c r="B6829" s="10">
        <f>IF(my_protein!I6828 - my_protein!H6829 &gt; 0, my_protein!I6828 - my_protein!H6829, 0)</f>
        <v>0</v>
      </c>
      <c r="C6829" t="str">
        <f>IF(my_protein!B6829 = "with_protein", my_protein!S6829, "")</f>
        <v/>
      </c>
      <c r="D6829" s="9"/>
    </row>
    <row r="6830">
      <c r="A6830" s="10">
        <f>IF(my_protein!J6829 = my_protein!J6830, IF(my_protein!H6830 - my_protein!I6829 &lt; 100, A6829, A6829 + 1), A6829 + 1)</f>
        <v>4499</v>
      </c>
      <c r="B6830" s="10">
        <f>IF(my_protein!I6829 - my_protein!H6830 &gt; 0, my_protein!I6829 - my_protein!H6830, 0)</f>
        <v>0</v>
      </c>
      <c r="C6830">
        <f>IF(my_protein!B6830 = "with_protein", my_protein!S6830, "")</f>
        <v>217</v>
      </c>
      <c r="D6830" s="9"/>
    </row>
    <row r="6831">
      <c r="A6831" s="10">
        <f>IF(my_protein!J6830 = my_protein!J6831, IF(my_protein!H6831 - my_protein!I6830 &lt; 100, A6830, A6830 + 1), A6830 + 1)</f>
        <v>4500</v>
      </c>
      <c r="B6831" s="10">
        <f>IF(my_protein!I6830 - my_protein!H6831 &gt; 0, my_protein!I6830 - my_protein!H6831, 0)</f>
        <v>0</v>
      </c>
      <c r="C6831">
        <f>IF(my_protein!B6831 = "with_protein", my_protein!S6831, "")</f>
        <v>138</v>
      </c>
      <c r="D6831" s="9"/>
    </row>
    <row r="6832">
      <c r="A6832" s="10">
        <f>IF(my_protein!J6831 = my_protein!J6832, IF(my_protein!H6832 - my_protein!I6831 &lt; 100, A6831, A6831 + 1), A6831 + 1)</f>
        <v>4500</v>
      </c>
      <c r="B6832" s="10">
        <f>IF(my_protein!I6831 - my_protein!H6832 &gt; 0, my_protein!I6831 - my_protein!H6832, 0)</f>
        <v>3</v>
      </c>
      <c r="C6832" t="str">
        <f>IF(my_protein!B6832 = "with_protein", my_protein!S6832, "")</f>
        <v/>
      </c>
      <c r="D6832" s="9"/>
    </row>
    <row r="6833">
      <c r="A6833" s="10">
        <f>IF(my_protein!J6832 = my_protein!J6833, IF(my_protein!H6833 - my_protein!I6832 &lt; 100, A6832, A6832 + 1), A6832 + 1)</f>
        <v>4500</v>
      </c>
      <c r="B6833" s="10">
        <f>IF(my_protein!I6832 - my_protein!H6833 &gt; 0, my_protein!I6832 - my_protein!H6833, 0)</f>
        <v>0</v>
      </c>
      <c r="C6833">
        <f>IF(my_protein!B6833 = "with_protein", my_protein!S6833, "")</f>
        <v>114</v>
      </c>
      <c r="D6833" s="9"/>
    </row>
    <row r="6834">
      <c r="A6834" s="10">
        <f>IF(my_protein!J6833 = my_protein!J6834, IF(my_protein!H6834 - my_protein!I6833 &lt; 100, A6833, A6833 + 1), A6833 + 1)</f>
        <v>4501</v>
      </c>
      <c r="B6834" s="10">
        <f>IF(my_protein!I6833 - my_protein!H6834 &gt; 0, my_protein!I6833 - my_protein!H6834, 0)</f>
        <v>0</v>
      </c>
      <c r="C6834">
        <f>IF(my_protein!B6834 = "with_protein", my_protein!S6834, "")</f>
        <v>345</v>
      </c>
      <c r="D6834" s="9"/>
    </row>
    <row r="6835">
      <c r="A6835" s="10">
        <f>IF(my_protein!J6834 = my_protein!J6835, IF(my_protein!H6835 - my_protein!I6834 &lt; 100, A6834, A6834 + 1), A6834 + 1)</f>
        <v>4501</v>
      </c>
      <c r="B6835" s="10">
        <f>IF(my_protein!I6834 - my_protein!H6835 &gt; 0, my_protein!I6834 - my_protein!H6835, 0)</f>
        <v>3</v>
      </c>
      <c r="C6835">
        <f>IF(my_protein!B6835 = "with_protein", my_protein!S6835, "")</f>
        <v>312</v>
      </c>
      <c r="D6835" s="9"/>
    </row>
    <row r="6836">
      <c r="A6836" s="10">
        <f>IF(my_protein!J6835 = my_protein!J6836, IF(my_protein!H6836 - my_protein!I6835 &lt; 100, A6835, A6835 + 1), A6835 + 1)</f>
        <v>4502</v>
      </c>
      <c r="B6836" s="10">
        <f>IF(my_protein!I6835 - my_protein!H6836 &gt; 0, my_protein!I6835 - my_protein!H6836, 0)</f>
        <v>0</v>
      </c>
      <c r="C6836">
        <f>IF(my_protein!B6836 = "with_protein", my_protein!S6836, "")</f>
        <v>304</v>
      </c>
      <c r="D6836" s="9"/>
    </row>
    <row r="6837">
      <c r="A6837" s="10">
        <f>IF(my_protein!J6836 = my_protein!J6837, IF(my_protein!H6837 - my_protein!I6836 &lt; 100, A6836, A6836 + 1), A6836 + 1)</f>
        <v>4502</v>
      </c>
      <c r="B6837" s="10">
        <f>IF(my_protein!I6836 - my_protein!H6837 &gt; 0, my_protein!I6836 - my_protein!H6837, 0)</f>
        <v>0</v>
      </c>
      <c r="C6837">
        <f>IF(my_protein!B6837 = "with_protein", my_protein!S6837, "")</f>
        <v>440</v>
      </c>
      <c r="D6837" s="9"/>
    </row>
    <row r="6838">
      <c r="A6838" s="10">
        <f>IF(my_protein!J6837 = my_protein!J6838, IF(my_protein!H6838 - my_protein!I6837 &lt; 100, A6837, A6837 + 1), A6837 + 1)</f>
        <v>4502</v>
      </c>
      <c r="B6838" s="10">
        <f>IF(my_protein!I6837 - my_protein!H6838 &gt; 0, my_protein!I6837 - my_protein!H6838, 0)</f>
        <v>0</v>
      </c>
      <c r="C6838">
        <f>IF(my_protein!B6838 = "with_protein", my_protein!S6838, "")</f>
        <v>300</v>
      </c>
      <c r="D6838" s="9"/>
    </row>
    <row r="6839">
      <c r="A6839" s="10">
        <f>IF(my_protein!J6838 = my_protein!J6839, IF(my_protein!H6839 - my_protein!I6838 &lt; 100, A6838, A6838 + 1), A6838 + 1)</f>
        <v>4503</v>
      </c>
      <c r="B6839" s="10">
        <f>IF(my_protein!I6838 - my_protein!H6839 &gt; 0, my_protein!I6838 - my_protein!H6839, 0)</f>
        <v>0</v>
      </c>
      <c r="C6839">
        <f>IF(my_protein!B6839 = "with_protein", my_protein!S6839, "")</f>
        <v>81</v>
      </c>
      <c r="D6839" s="9"/>
    </row>
    <row r="6840">
      <c r="A6840" s="10">
        <f>IF(my_protein!J6839 = my_protein!J6840, IF(my_protein!H6840 - my_protein!I6839 &lt; 100, A6839, A6839 + 1), A6839 + 1)</f>
        <v>4503</v>
      </c>
      <c r="B6840" s="10">
        <f>IF(my_protein!I6839 - my_protein!H6840 &gt; 0, my_protein!I6839 - my_protein!H6840, 0)</f>
        <v>0</v>
      </c>
      <c r="C6840">
        <f>IF(my_protein!B6840 = "with_protein", my_protein!S6840, "")</f>
        <v>419</v>
      </c>
      <c r="D6840" s="9"/>
    </row>
    <row r="6841">
      <c r="A6841" s="10">
        <f>IF(my_protein!J6840 = my_protein!J6841, IF(my_protein!H6841 - my_protein!I6840 &lt; 100, A6840, A6840 + 1), A6840 + 1)</f>
        <v>4504</v>
      </c>
      <c r="B6841" s="10">
        <f>IF(my_protein!I6840 - my_protein!H6841 &gt; 0, my_protein!I6840 - my_protein!H6841, 0)</f>
        <v>0</v>
      </c>
      <c r="C6841">
        <f>IF(my_protein!B6841 = "with_protein", my_protein!S6841, "")</f>
        <v>400</v>
      </c>
      <c r="D6841" s="9"/>
    </row>
    <row r="6842">
      <c r="A6842" s="10">
        <f>IF(my_protein!J6841 = my_protein!J6842, IF(my_protein!H6842 - my_protein!I6841 &lt; 100, A6841, A6841 + 1), A6841 + 1)</f>
        <v>4505</v>
      </c>
      <c r="B6842" s="10">
        <f>IF(my_protein!I6841 - my_protein!H6842 &gt; 0, my_protein!I6841 - my_protein!H6842, 0)</f>
        <v>0</v>
      </c>
      <c r="C6842">
        <f>IF(my_protein!B6842 = "with_protein", my_protein!S6842, "")</f>
        <v>154</v>
      </c>
      <c r="D6842" s="9"/>
    </row>
    <row r="6843">
      <c r="A6843" s="10">
        <f>IF(my_protein!J6842 = my_protein!J6843, IF(my_protein!H6843 - my_protein!I6842 &lt; 100, A6842, A6842 + 1), A6842 + 1)</f>
        <v>4506</v>
      </c>
      <c r="B6843" s="10">
        <f>IF(my_protein!I6842 - my_protein!H6843 &gt; 0, my_protein!I6842 - my_protein!H6843, 0)</f>
        <v>0</v>
      </c>
      <c r="C6843">
        <f>IF(my_protein!B6843 = "with_protein", my_protein!S6843, "")</f>
        <v>120</v>
      </c>
      <c r="D6843" s="9"/>
    </row>
    <row r="6844">
      <c r="A6844" s="10">
        <f>IF(my_protein!J6843 = my_protein!J6844, IF(my_protein!H6844 - my_protein!I6843 &lt; 100, A6843, A6843 + 1), A6843 + 1)</f>
        <v>4507</v>
      </c>
      <c r="B6844" s="10">
        <f>IF(my_protein!I6843 - my_protein!H6844 &gt; 0, my_protein!I6843 - my_protein!H6844, 0)</f>
        <v>0</v>
      </c>
      <c r="C6844">
        <f>IF(my_protein!B6844 = "with_protein", my_protein!S6844, "")</f>
        <v>779</v>
      </c>
      <c r="D6844" s="9"/>
    </row>
    <row r="6845">
      <c r="A6845" s="10">
        <f>IF(my_protein!J6844 = my_protein!J6845, IF(my_protein!H6845 - my_protein!I6844 &lt; 100, A6844, A6844 + 1), A6844 + 1)</f>
        <v>4508</v>
      </c>
      <c r="B6845" s="10">
        <f>IF(my_protein!I6844 - my_protein!H6845 &gt; 0, my_protein!I6844 - my_protein!H6845, 0)</f>
        <v>0</v>
      </c>
      <c r="C6845">
        <f>IF(my_protein!B6845 = "with_protein", my_protein!S6845, "")</f>
        <v>723</v>
      </c>
      <c r="D6845" s="9"/>
    </row>
    <row r="6846">
      <c r="A6846" s="10">
        <f>IF(my_protein!J6845 = my_protein!J6846, IF(my_protein!H6846 - my_protein!I6845 &lt; 100, A6845, A6845 + 1), A6845 + 1)</f>
        <v>4509</v>
      </c>
      <c r="B6846" s="10">
        <f>IF(my_protein!I6845 - my_protein!H6846 &gt; 0, my_protein!I6845 - my_protein!H6846, 0)</f>
        <v>0</v>
      </c>
      <c r="C6846">
        <f>IF(my_protein!B6846 = "with_protein", my_protein!S6846, "")</f>
        <v>153</v>
      </c>
      <c r="D6846" s="9"/>
    </row>
    <row r="6847">
      <c r="A6847" s="10">
        <f>IF(my_protein!J6846 = my_protein!J6847, IF(my_protein!H6847 - my_protein!I6846 &lt; 100, A6846, A6846 + 1), A6846 + 1)</f>
        <v>4509</v>
      </c>
      <c r="B6847" s="10">
        <f>IF(my_protein!I6846 - my_protein!H6847 &gt; 0, my_protein!I6846 - my_protein!H6847, 0)</f>
        <v>0</v>
      </c>
      <c r="C6847">
        <f>IF(my_protein!B6847 = "with_protein", my_protein!S6847, "")</f>
        <v>188</v>
      </c>
      <c r="D6847" s="9"/>
    </row>
    <row r="6848">
      <c r="A6848" s="10">
        <f>IF(my_protein!J6847 = my_protein!J6848, IF(my_protein!H6848 - my_protein!I6847 &lt; 100, A6847, A6847 + 1), A6847 + 1)</f>
        <v>4510</v>
      </c>
      <c r="B6848" s="10">
        <f>IF(my_protein!I6847 - my_protein!H6848 &gt; 0, my_protein!I6847 - my_protein!H6848, 0)</f>
        <v>0</v>
      </c>
      <c r="C6848">
        <f>IF(my_protein!B6848 = "with_protein", my_protein!S6848, "")</f>
        <v>171</v>
      </c>
      <c r="D6848" s="9"/>
    </row>
    <row r="6849">
      <c r="A6849" s="10">
        <f>IF(my_protein!J6848 = my_protein!J6849, IF(my_protein!H6849 - my_protein!I6848 &lt; 100, A6848, A6848 + 1), A6848 + 1)</f>
        <v>4511</v>
      </c>
      <c r="B6849" s="10">
        <f>IF(my_protein!I6848 - my_protein!H6849 &gt; 0, my_protein!I6848 - my_protein!H6849, 0)</f>
        <v>0</v>
      </c>
      <c r="C6849">
        <f>IF(my_protein!B6849 = "with_protein", my_protein!S6849, "")</f>
        <v>144</v>
      </c>
      <c r="D6849" s="9"/>
    </row>
    <row r="6850">
      <c r="A6850" s="10">
        <f>IF(my_protein!J6849 = my_protein!J6850, IF(my_protein!H6850 - my_protein!I6849 &lt; 100, A6849, A6849 + 1), A6849 + 1)</f>
        <v>4512</v>
      </c>
      <c r="B6850" s="10">
        <f>IF(my_protein!I6849 - my_protein!H6850 &gt; 0, my_protein!I6849 - my_protein!H6850, 0)</f>
        <v>0</v>
      </c>
      <c r="C6850">
        <f>IF(my_protein!B6850 = "with_protein", my_protein!S6850, "")</f>
        <v>434</v>
      </c>
      <c r="D6850" s="9"/>
    </row>
    <row r="6851">
      <c r="A6851" s="10">
        <f>IF(my_protein!J6850 = my_protein!J6851, IF(my_protein!H6851 - my_protein!I6850 &lt; 100, A6850, A6850 + 1), A6850 + 1)</f>
        <v>4513</v>
      </c>
      <c r="B6851" s="10">
        <f>IF(my_protein!I6850 - my_protein!H6851 &gt; 0, my_protein!I6850 - my_protein!H6851, 0)</f>
        <v>0</v>
      </c>
      <c r="C6851">
        <f>IF(my_protein!B6851 = "with_protein", my_protein!S6851, "")</f>
        <v>219</v>
      </c>
      <c r="D6851" s="9"/>
    </row>
    <row r="6852">
      <c r="A6852" s="10">
        <f>IF(my_protein!J6851 = my_protein!J6852, IF(my_protein!H6852 - my_protein!I6851 &lt; 100, A6851, A6851 + 1), A6851 + 1)</f>
        <v>4514</v>
      </c>
      <c r="B6852" s="10">
        <f>IF(my_protein!I6851 - my_protein!H6852 &gt; 0, my_protein!I6851 - my_protein!H6852, 0)</f>
        <v>0</v>
      </c>
      <c r="C6852">
        <f>IF(my_protein!B6852 = "with_protein", my_protein!S6852, "")</f>
        <v>73</v>
      </c>
      <c r="D6852" s="9"/>
    </row>
    <row r="6853">
      <c r="A6853" s="10">
        <f>IF(my_protein!J6852 = my_protein!J6853, IF(my_protein!H6853 - my_protein!I6852 &lt; 100, A6852, A6852 + 1), A6852 + 1)</f>
        <v>4514</v>
      </c>
      <c r="B6853" s="10">
        <f>IF(my_protein!I6852 - my_protein!H6853 &gt; 0, my_protein!I6852 - my_protein!H6853, 0)</f>
        <v>0</v>
      </c>
      <c r="C6853">
        <f>IF(my_protein!B6853 = "with_protein", my_protein!S6853, "")</f>
        <v>249</v>
      </c>
      <c r="D6853" s="9"/>
    </row>
    <row r="6854">
      <c r="A6854" s="10">
        <f>IF(my_protein!J6853 = my_protein!J6854, IF(my_protein!H6854 - my_protein!I6853 &lt; 100, A6853, A6853 + 1), A6853 + 1)</f>
        <v>4515</v>
      </c>
      <c r="B6854" s="10">
        <f>IF(my_protein!I6853 - my_protein!H6854 &gt; 0, my_protein!I6853 - my_protein!H6854, 0)</f>
        <v>0</v>
      </c>
      <c r="C6854">
        <f>IF(my_protein!B6854 = "with_protein", my_protein!S6854, "")</f>
        <v>181</v>
      </c>
      <c r="D6854" s="9"/>
    </row>
    <row r="6855">
      <c r="A6855" s="10">
        <f>IF(my_protein!J6854 = my_protein!J6855, IF(my_protein!H6855 - my_protein!I6854 &lt; 100, A6854, A6854 + 1), A6854 + 1)</f>
        <v>4516</v>
      </c>
      <c r="B6855" s="10">
        <f>IF(my_protein!I6854 - my_protein!H6855 &gt; 0, my_protein!I6854 - my_protein!H6855, 0)</f>
        <v>0</v>
      </c>
      <c r="C6855">
        <f>IF(my_protein!B6855 = "with_protein", my_protein!S6855, "")</f>
        <v>76</v>
      </c>
      <c r="D6855" s="9"/>
    </row>
    <row r="6856">
      <c r="A6856" s="10">
        <f>IF(my_protein!J6855 = my_protein!J6856, IF(my_protein!H6856 - my_protein!I6855 &lt; 100, A6855, A6855 + 1), A6855 + 1)</f>
        <v>4517</v>
      </c>
      <c r="B6856" s="10">
        <f>IF(my_protein!I6855 - my_protein!H6856 &gt; 0, my_protein!I6855 - my_protein!H6856, 0)</f>
        <v>0</v>
      </c>
      <c r="C6856">
        <f>IF(my_protein!B6856 = "with_protein", my_protein!S6856, "")</f>
        <v>283</v>
      </c>
      <c r="D6856" s="9"/>
    </row>
    <row r="6857">
      <c r="A6857" s="10">
        <f>IF(my_protein!J6856 = my_protein!J6857, IF(my_protein!H6857 - my_protein!I6856 &lt; 100, A6856, A6856 + 1), A6856 + 1)</f>
        <v>4517</v>
      </c>
      <c r="B6857" s="10">
        <f>IF(my_protein!I6856 - my_protein!H6857 &gt; 0, my_protein!I6856 - my_protein!H6857, 0)</f>
        <v>0</v>
      </c>
      <c r="C6857">
        <f>IF(my_protein!B6857 = "with_protein", my_protein!S6857, "")</f>
        <v>300</v>
      </c>
      <c r="D6857" s="9"/>
    </row>
    <row r="6858">
      <c r="A6858" s="10">
        <f>IF(my_protein!J6857 = my_protein!J6858, IF(my_protein!H6858 - my_protein!I6857 &lt; 100, A6857, A6857 + 1), A6857 + 1)</f>
        <v>4518</v>
      </c>
      <c r="B6858" s="10">
        <f>IF(my_protein!I6857 - my_protein!H6858 &gt; 0, my_protein!I6857 - my_protein!H6858, 0)</f>
        <v>0</v>
      </c>
      <c r="C6858">
        <f>IF(my_protein!B6858 = "with_protein", my_protein!S6858, "")</f>
        <v>515</v>
      </c>
      <c r="D6858" s="9"/>
    </row>
    <row r="6859">
      <c r="A6859" s="10">
        <f>IF(my_protein!J6858 = my_protein!J6859, IF(my_protein!H6859 - my_protein!I6858 &lt; 100, A6858, A6858 + 1), A6858 + 1)</f>
        <v>4519</v>
      </c>
      <c r="B6859" s="10">
        <f>IF(my_protein!I6858 - my_protein!H6859 &gt; 0, my_protein!I6858 - my_protein!H6859, 0)</f>
        <v>0</v>
      </c>
      <c r="C6859">
        <f>IF(my_protein!B6859 = "with_protein", my_protein!S6859, "")</f>
        <v>436</v>
      </c>
      <c r="D6859" s="9"/>
    </row>
    <row r="6860">
      <c r="A6860" s="10">
        <f>IF(my_protein!J6859 = my_protein!J6860, IF(my_protein!H6860 - my_protein!I6859 &lt; 100, A6859, A6859 + 1), A6859 + 1)</f>
        <v>4520</v>
      </c>
      <c r="B6860" s="10">
        <f>IF(my_protein!I6859 - my_protein!H6860 &gt; 0, my_protein!I6859 - my_protein!H6860, 0)</f>
        <v>0</v>
      </c>
      <c r="C6860">
        <f>IF(my_protein!B6860 = "with_protein", my_protein!S6860, "")</f>
        <v>190</v>
      </c>
      <c r="D6860" s="9"/>
    </row>
    <row r="6861">
      <c r="A6861" s="10">
        <f>IF(my_protein!J6860 = my_protein!J6861, IF(my_protein!H6861 - my_protein!I6860 &lt; 100, A6860, A6860 + 1), A6860 + 1)</f>
        <v>4520</v>
      </c>
      <c r="B6861" s="10">
        <f>IF(my_protein!I6860 - my_protein!H6861 &gt; 0, my_protein!I6860 - my_protein!H6861, 0)</f>
        <v>0</v>
      </c>
      <c r="C6861">
        <f>IF(my_protein!B6861 = "with_protein", my_protein!S6861, "")</f>
        <v>374</v>
      </c>
      <c r="D6861" s="9"/>
    </row>
    <row r="6862">
      <c r="A6862" s="10">
        <f>IF(my_protein!J6861 = my_protein!J6862, IF(my_protein!H6862 - my_protein!I6861 &lt; 100, A6861, A6861 + 1), A6861 + 1)</f>
        <v>4521</v>
      </c>
      <c r="B6862" s="10">
        <f>IF(my_protein!I6861 - my_protein!H6862 &gt; 0, my_protein!I6861 - my_protein!H6862, 0)</f>
        <v>0</v>
      </c>
      <c r="C6862">
        <f>IF(my_protein!B6862 = "with_protein", my_protein!S6862, "")</f>
        <v>295</v>
      </c>
      <c r="D6862" s="9"/>
    </row>
    <row r="6863">
      <c r="A6863" s="10">
        <f>IF(my_protein!J6862 = my_protein!J6863, IF(my_protein!H6863 - my_protein!I6862 &lt; 100, A6862, A6862 + 1), A6862 + 1)</f>
        <v>4521</v>
      </c>
      <c r="B6863" s="10">
        <f>IF(my_protein!I6862 - my_protein!H6863 &gt; 0, my_protein!I6862 - my_protein!H6863, 0)</f>
        <v>3</v>
      </c>
      <c r="C6863">
        <f>IF(my_protein!B6863 = "with_protein", my_protein!S6863, "")</f>
        <v>119</v>
      </c>
      <c r="D6863" s="9"/>
    </row>
    <row r="6864">
      <c r="A6864" s="10">
        <f>IF(my_protein!J6863 = my_protein!J6864, IF(my_protein!H6864 - my_protein!I6863 &lt; 100, A6863, A6863 + 1), A6863 + 1)</f>
        <v>4522</v>
      </c>
      <c r="B6864" s="10">
        <f>IF(my_protein!I6863 - my_protein!H6864 &gt; 0, my_protein!I6863 - my_protein!H6864, 0)</f>
        <v>0</v>
      </c>
      <c r="C6864" t="str">
        <f>IF(my_protein!B6864 = "with_protein", my_protein!S6864, "")</f>
        <v/>
      </c>
      <c r="D6864" s="9"/>
    </row>
    <row r="6865">
      <c r="A6865" s="10">
        <f>IF(my_protein!J6864 = my_protein!J6865, IF(my_protein!H6865 - my_protein!I6864 &lt; 100, A6864, A6864 + 1), A6864 + 1)</f>
        <v>4523</v>
      </c>
      <c r="B6865" s="10">
        <f>IF(my_protein!I6864 - my_protein!H6865 &gt; 0, my_protein!I6864 - my_protein!H6865, 0)</f>
        <v>0</v>
      </c>
      <c r="C6865">
        <f>IF(my_protein!B6865 = "with_protein", my_protein!S6865, "")</f>
        <v>144</v>
      </c>
      <c r="D6865" s="9"/>
    </row>
    <row r="6866">
      <c r="A6866" s="10">
        <f>IF(my_protein!J6865 = my_protein!J6866, IF(my_protein!H6866 - my_protein!I6865 &lt; 100, A6865, A6865 + 1), A6865 + 1)</f>
        <v>4524</v>
      </c>
      <c r="B6866" s="10">
        <f>IF(my_protein!I6865 - my_protein!H6866 &gt; 0, my_protein!I6865 - my_protein!H6866, 0)</f>
        <v>0</v>
      </c>
      <c r="C6866">
        <f>IF(my_protein!B6866 = "with_protein", my_protein!S6866, "")</f>
        <v>641</v>
      </c>
      <c r="D6866" s="9"/>
    </row>
    <row r="6867">
      <c r="A6867" s="10">
        <f>IF(my_protein!J6866 = my_protein!J6867, IF(my_protein!H6867 - my_protein!I6866 &lt; 100, A6866, A6866 + 1), A6866 + 1)</f>
        <v>4525</v>
      </c>
      <c r="B6867" s="10">
        <f>IF(my_protein!I6866 - my_protein!H6867 &gt; 0, my_protein!I6866 - my_protein!H6867, 0)</f>
        <v>0</v>
      </c>
      <c r="C6867">
        <f>IF(my_protein!B6867 = "with_protein", my_protein!S6867, "")</f>
        <v>484</v>
      </c>
      <c r="D6867" s="9"/>
    </row>
    <row r="6868">
      <c r="A6868" s="10">
        <f>IF(my_protein!J6867 = my_protein!J6868, IF(my_protein!H6868 - my_protein!I6867 &lt; 100, A6867, A6867 + 1), A6867 + 1)</f>
        <v>4526</v>
      </c>
      <c r="B6868" s="10">
        <f>IF(my_protein!I6867 - my_protein!H6868 &gt; 0, my_protein!I6867 - my_protein!H6868, 0)</f>
        <v>0</v>
      </c>
      <c r="C6868">
        <f>IF(my_protein!B6868 = "with_protein", my_protein!S6868, "")</f>
        <v>280</v>
      </c>
      <c r="D6868" s="9"/>
    </row>
    <row r="6869">
      <c r="A6869" s="10">
        <f>IF(my_protein!J6868 = my_protein!J6869, IF(my_protein!H6869 - my_protein!I6868 &lt; 100, A6868, A6868 + 1), A6868 + 1)</f>
        <v>4526</v>
      </c>
      <c r="B6869" s="10">
        <f>IF(my_protein!I6868 - my_protein!H6869 &gt; 0, my_protein!I6868 - my_protein!H6869, 0)</f>
        <v>0</v>
      </c>
      <c r="C6869">
        <f>IF(my_protein!B6869 = "with_protein", my_protein!S6869, "")</f>
        <v>84</v>
      </c>
      <c r="D6869" s="9"/>
    </row>
    <row r="6870">
      <c r="A6870" s="10">
        <f>IF(my_protein!J6869 = my_protein!J6870, IF(my_protein!H6870 - my_protein!I6869 &lt; 100, A6869, A6869 + 1), A6869 + 1)</f>
        <v>4527</v>
      </c>
      <c r="B6870" s="10">
        <f>IF(my_protein!I6869 - my_protein!H6870 &gt; 0, my_protein!I6869 - my_protein!H6870, 0)</f>
        <v>0</v>
      </c>
      <c r="C6870">
        <f>IF(my_protein!B6870 = "with_protein", my_protein!S6870, "")</f>
        <v>373</v>
      </c>
      <c r="D6870" s="9"/>
    </row>
    <row r="6871">
      <c r="A6871" s="10">
        <f>IF(my_protein!J6870 = my_protein!J6871, IF(my_protein!H6871 - my_protein!I6870 &lt; 100, A6870, A6870 + 1), A6870 + 1)</f>
        <v>4528</v>
      </c>
      <c r="B6871" s="10">
        <f>IF(my_protein!I6870 - my_protein!H6871 &gt; 0, my_protein!I6870 - my_protein!H6871, 0)</f>
        <v>0</v>
      </c>
      <c r="C6871">
        <f>IF(my_protein!B6871 = "with_protein", my_protein!S6871, "")</f>
        <v>146</v>
      </c>
      <c r="D6871" s="9"/>
    </row>
    <row r="6872">
      <c r="A6872" s="10">
        <f>IF(my_protein!J6871 = my_protein!J6872, IF(my_protein!H6872 - my_protein!I6871 &lt; 100, A6871, A6871 + 1), A6871 + 1)</f>
        <v>4529</v>
      </c>
      <c r="B6872" s="10">
        <f>IF(my_protein!I6871 - my_protein!H6872 &gt; 0, my_protein!I6871 - my_protein!H6872, 0)</f>
        <v>0</v>
      </c>
      <c r="C6872">
        <f>IF(my_protein!B6872 = "with_protein", my_protein!S6872, "")</f>
        <v>182</v>
      </c>
      <c r="D6872" s="9"/>
    </row>
    <row r="6873">
      <c r="A6873" s="10">
        <f>IF(my_protein!J6872 = my_protein!J6873, IF(my_protein!H6873 - my_protein!I6872 &lt; 100, A6872, A6872 + 1), A6872 + 1)</f>
        <v>4530</v>
      </c>
      <c r="B6873" s="10">
        <f>IF(my_protein!I6872 - my_protein!H6873 &gt; 0, my_protein!I6872 - my_protein!H6873, 0)</f>
        <v>0</v>
      </c>
      <c r="C6873">
        <f>IF(my_protein!B6873 = "with_protein", my_protein!S6873, "")</f>
        <v>216</v>
      </c>
      <c r="D6873" s="9"/>
    </row>
    <row r="6874">
      <c r="A6874" s="10">
        <f>IF(my_protein!J6873 = my_protein!J6874, IF(my_protein!H6874 - my_protein!I6873 &lt; 100, A6873, A6873 + 1), A6873 + 1)</f>
        <v>4531</v>
      </c>
      <c r="B6874" s="10">
        <f>IF(my_protein!I6873 - my_protein!H6874 &gt; 0, my_protein!I6873 - my_protein!H6874, 0)</f>
        <v>0</v>
      </c>
      <c r="C6874">
        <f>IF(my_protein!B6874 = "with_protein", my_protein!S6874, "")</f>
        <v>327</v>
      </c>
      <c r="D6874" s="9"/>
    </row>
    <row r="6875">
      <c r="A6875" s="10">
        <f>IF(my_protein!J6874 = my_protein!J6875, IF(my_protein!H6875 - my_protein!I6874 &lt; 100, A6874, A6874 + 1), A6874 + 1)</f>
        <v>4532</v>
      </c>
      <c r="B6875" s="10">
        <f>IF(my_protein!I6874 - my_protein!H6875 &gt; 0, my_protein!I6874 - my_protein!H6875, 0)</f>
        <v>0</v>
      </c>
      <c r="C6875">
        <f>IF(my_protein!B6875 = "with_protein", my_protein!S6875, "")</f>
        <v>258</v>
      </c>
      <c r="D6875" s="9"/>
    </row>
    <row r="6876">
      <c r="A6876" s="10">
        <f>IF(my_protein!J6875 = my_protein!J6876, IF(my_protein!H6876 - my_protein!I6875 &lt; 100, A6875, A6875 + 1), A6875 + 1)</f>
        <v>4533</v>
      </c>
      <c r="B6876" s="10">
        <f>IF(my_protein!I6875 - my_protein!H6876 &gt; 0, my_protein!I6875 - my_protein!H6876, 0)</f>
        <v>0</v>
      </c>
      <c r="C6876">
        <f>IF(my_protein!B6876 = "with_protein", my_protein!S6876, "")</f>
        <v>842</v>
      </c>
      <c r="D6876" s="9"/>
    </row>
    <row r="6877">
      <c r="A6877" s="10">
        <f>IF(my_protein!J6876 = my_protein!J6877, IF(my_protein!H6877 - my_protein!I6876 &lt; 100, A6876, A6876 + 1), A6876 + 1)</f>
        <v>4534</v>
      </c>
      <c r="B6877" s="10">
        <f>IF(my_protein!I6876 - my_protein!H6877 &gt; 0, my_protein!I6876 - my_protein!H6877, 0)</f>
        <v>0</v>
      </c>
      <c r="C6877">
        <f>IF(my_protein!B6877 = "with_protein", my_protein!S6877, "")</f>
        <v>159</v>
      </c>
      <c r="D6877" s="9"/>
    </row>
    <row r="6878">
      <c r="A6878" s="10">
        <f>IF(my_protein!J6877 = my_protein!J6878, IF(my_protein!H6878 - my_protein!I6877 &lt; 100, A6877, A6877 + 1), A6877 + 1)</f>
        <v>4535</v>
      </c>
      <c r="B6878" s="10">
        <f>IF(my_protein!I6877 - my_protein!H6878 &gt; 0, my_protein!I6877 - my_protein!H6878, 0)</f>
        <v>0</v>
      </c>
      <c r="C6878">
        <f>IF(my_protein!B6878 = "with_protein", my_protein!S6878, "")</f>
        <v>198</v>
      </c>
      <c r="D6878" s="9"/>
    </row>
    <row r="6879">
      <c r="A6879" s="10">
        <f>IF(my_protein!J6878 = my_protein!J6879, IF(my_protein!H6879 - my_protein!I6878 &lt; 100, A6878, A6878 + 1), A6878 + 1)</f>
        <v>4535</v>
      </c>
      <c r="B6879" s="10">
        <f>IF(my_protein!I6878 - my_protein!H6879 &gt; 0, my_protein!I6878 - my_protein!H6879, 0)</f>
        <v>0</v>
      </c>
      <c r="C6879">
        <f>IF(my_protein!B6879 = "with_protein", my_protein!S6879, "")</f>
        <v>212</v>
      </c>
      <c r="D6879" s="9"/>
    </row>
    <row r="6880">
      <c r="A6880" s="10">
        <f>IF(my_protein!J6879 = my_protein!J6880, IF(my_protein!H6880 - my_protein!I6879 &lt; 100, A6879, A6879 + 1), A6879 + 1)</f>
        <v>4536</v>
      </c>
      <c r="B6880" s="10">
        <f>IF(my_protein!I6879 - my_protein!H6880 &gt; 0, my_protein!I6879 - my_protein!H6880, 0)</f>
        <v>0</v>
      </c>
      <c r="C6880">
        <f>IF(my_protein!B6880 = "with_protein", my_protein!S6880, "")</f>
        <v>103</v>
      </c>
      <c r="D6880" s="9"/>
    </row>
    <row r="6881">
      <c r="A6881" s="10">
        <f>IF(my_protein!J6880 = my_protein!J6881, IF(my_protein!H6881 - my_protein!I6880 &lt; 100, A6880, A6880 + 1), A6880 + 1)</f>
        <v>4537</v>
      </c>
      <c r="B6881" s="10">
        <f>IF(my_protein!I6880 - my_protein!H6881 &gt; 0, my_protein!I6880 - my_protein!H6881, 0)</f>
        <v>0</v>
      </c>
      <c r="C6881" t="str">
        <f>IF(my_protein!B6881 = "with_protein", my_protein!S6881, "")</f>
        <v/>
      </c>
      <c r="D6881" s="9"/>
    </row>
    <row r="6882">
      <c r="A6882" s="10">
        <f>IF(my_protein!J6881 = my_protein!J6882, IF(my_protein!H6882 - my_protein!I6881 &lt; 100, A6881, A6881 + 1), A6881 + 1)</f>
        <v>4538</v>
      </c>
      <c r="B6882" s="10">
        <f>IF(my_protein!I6881 - my_protein!H6882 &gt; 0, my_protein!I6881 - my_protein!H6882, 0)</f>
        <v>0</v>
      </c>
      <c r="C6882">
        <f>IF(my_protein!B6882 = "with_protein", my_protein!S6882, "")</f>
        <v>283</v>
      </c>
      <c r="D6882" s="9"/>
    </row>
    <row r="6883">
      <c r="A6883" s="10">
        <f>IF(my_protein!J6882 = my_protein!J6883, IF(my_protein!H6883 - my_protein!I6882 &lt; 100, A6882, A6882 + 1), A6882 + 1)</f>
        <v>4539</v>
      </c>
      <c r="B6883" s="10">
        <f>IF(my_protein!I6882 - my_protein!H6883 &gt; 0, my_protein!I6882 - my_protein!H6883, 0)</f>
        <v>0</v>
      </c>
      <c r="C6883">
        <f>IF(my_protein!B6883 = "with_protein", my_protein!S6883, "")</f>
        <v>833</v>
      </c>
      <c r="D6883" s="9"/>
    </row>
    <row r="6884">
      <c r="A6884" s="10">
        <f>IF(my_protein!J6883 = my_protein!J6884, IF(my_protein!H6884 - my_protein!I6883 &lt; 100, A6883, A6883 + 1), A6883 + 1)</f>
        <v>4540</v>
      </c>
      <c r="B6884" s="10">
        <f>IF(my_protein!I6883 - my_protein!H6884 &gt; 0, my_protein!I6883 - my_protein!H6884, 0)</f>
        <v>0</v>
      </c>
      <c r="C6884">
        <f>IF(my_protein!B6884 = "with_protein", my_protein!S6884, "")</f>
        <v>406</v>
      </c>
      <c r="D6884" s="9"/>
    </row>
    <row r="6885">
      <c r="A6885" s="10">
        <f>IF(my_protein!J6884 = my_protein!J6885, IF(my_protein!H6885 - my_protein!I6884 &lt; 100, A6884, A6884 + 1), A6884 + 1)</f>
        <v>4541</v>
      </c>
      <c r="B6885" s="10">
        <f>IF(my_protein!I6884 - my_protein!H6885 &gt; 0, my_protein!I6884 - my_protein!H6885, 0)</f>
        <v>0</v>
      </c>
      <c r="C6885">
        <f>IF(my_protein!B6885 = "with_protein", my_protein!S6885, "")</f>
        <v>246</v>
      </c>
      <c r="D6885" s="9"/>
    </row>
    <row r="6886">
      <c r="A6886" s="10">
        <f>IF(my_protein!J6885 = my_protein!J6886, IF(my_protein!H6886 - my_protein!I6885 &lt; 100, A6885, A6885 + 1), A6885 + 1)</f>
        <v>4541</v>
      </c>
      <c r="B6886" s="10">
        <f>IF(my_protein!I6885 - my_protein!H6886 &gt; 0, my_protein!I6885 - my_protein!H6886, 0)</f>
        <v>3</v>
      </c>
      <c r="C6886">
        <f>IF(my_protein!B6886 = "with_protein", my_protein!S6886, "")</f>
        <v>129</v>
      </c>
      <c r="D6886" s="9"/>
    </row>
    <row r="6887">
      <c r="A6887" s="10">
        <f>IF(my_protein!J6886 = my_protein!J6887, IF(my_protein!H6887 - my_protein!I6886 &lt; 100, A6886, A6886 + 1), A6886 + 1)</f>
        <v>4542</v>
      </c>
      <c r="B6887" s="10">
        <f>IF(my_protein!I6886 - my_protein!H6887 &gt; 0, my_protein!I6886 - my_protein!H6887, 0)</f>
        <v>0</v>
      </c>
      <c r="C6887">
        <f>IF(my_protein!B6887 = "with_protein", my_protein!S6887, "")</f>
        <v>116</v>
      </c>
      <c r="D6887" s="9"/>
    </row>
    <row r="6888">
      <c r="A6888" s="10">
        <f>IF(my_protein!J6887 = my_protein!J6888, IF(my_protein!H6888 - my_protein!I6887 &lt; 100, A6887, A6887 + 1), A6887 + 1)</f>
        <v>4543</v>
      </c>
      <c r="B6888" s="10">
        <f>IF(my_protein!I6887 - my_protein!H6888 &gt; 0, my_protein!I6887 - my_protein!H6888, 0)</f>
        <v>0</v>
      </c>
      <c r="C6888">
        <f>IF(my_protein!B6888 = "with_protein", my_protein!S6888, "")</f>
        <v>1330</v>
      </c>
      <c r="D6888" s="9"/>
    </row>
    <row r="6889">
      <c r="A6889" s="10">
        <f>IF(my_protein!J6888 = my_protein!J6889, IF(my_protein!H6889 - my_protein!I6888 &lt; 100, A6888, A6888 + 1), A6888 + 1)</f>
        <v>4544</v>
      </c>
      <c r="B6889" s="10">
        <f>IF(my_protein!I6888 - my_protein!H6889 &gt; 0, my_protein!I6888 - my_protein!H6889, 0)</f>
        <v>0</v>
      </c>
      <c r="C6889">
        <f>IF(my_protein!B6889 = "with_protein", my_protein!S6889, "")</f>
        <v>457</v>
      </c>
      <c r="D6889" s="9"/>
    </row>
    <row r="6890">
      <c r="A6890" s="10">
        <f>IF(my_protein!J6889 = my_protein!J6890, IF(my_protein!H6890 - my_protein!I6889 &lt; 100, A6889, A6889 + 1), A6889 + 1)</f>
        <v>4544</v>
      </c>
      <c r="B6890" s="10">
        <f>IF(my_protein!I6889 - my_protein!H6890 &gt; 0, my_protein!I6889 - my_protein!H6890, 0)</f>
        <v>0</v>
      </c>
      <c r="C6890">
        <f>IF(my_protein!B6890 = "with_protein", my_protein!S6890, "")</f>
        <v>490</v>
      </c>
      <c r="D6890" s="9"/>
    </row>
    <row r="6891">
      <c r="A6891" s="10">
        <f>IF(my_protein!J6890 = my_protein!J6891, IF(my_protein!H6891 - my_protein!I6890 &lt; 100, A6890, A6890 + 1), A6890 + 1)</f>
        <v>4544</v>
      </c>
      <c r="B6891" s="10">
        <f>IF(my_protein!I6890 - my_protein!H6891 &gt; 0, my_protein!I6890 - my_protein!H6891, 0)</f>
        <v>0</v>
      </c>
      <c r="C6891">
        <f>IF(my_protein!B6891 = "with_protein", my_protein!S6891, "")</f>
        <v>145</v>
      </c>
      <c r="D6891" s="9"/>
    </row>
    <row r="6892">
      <c r="A6892" s="10">
        <f>IF(my_protein!J6891 = my_protein!J6892, IF(my_protein!H6892 - my_protein!I6891 &lt; 100, A6891, A6891 + 1), A6891 + 1)</f>
        <v>4544</v>
      </c>
      <c r="B6892" s="10">
        <f>IF(my_protein!I6891 - my_protein!H6892 &gt; 0, my_protein!I6891 - my_protein!H6892, 0)</f>
        <v>0</v>
      </c>
      <c r="C6892">
        <f>IF(my_protein!B6892 = "with_protein", my_protein!S6892, "")</f>
        <v>101</v>
      </c>
      <c r="D6892" s="9"/>
    </row>
    <row r="6893">
      <c r="A6893" s="10">
        <f>IF(my_protein!J6892 = my_protein!J6893, IF(my_protein!H6893 - my_protein!I6892 &lt; 100, A6892, A6892 + 1), A6892 + 1)</f>
        <v>4544</v>
      </c>
      <c r="B6893" s="10">
        <f>IF(my_protein!I6892 - my_protein!H6893 &gt; 0, my_protein!I6892 - my_protein!H6893, 0)</f>
        <v>0</v>
      </c>
      <c r="C6893">
        <f>IF(my_protein!B6893 = "with_protein", my_protein!S6893, "")</f>
        <v>155</v>
      </c>
      <c r="D6893" s="9"/>
    </row>
    <row r="6894">
      <c r="A6894" s="10">
        <f>IF(my_protein!J6893 = my_protein!J6894, IF(my_protein!H6894 - my_protein!I6893 &lt; 100, A6893, A6893 + 1), A6893 + 1)</f>
        <v>4545</v>
      </c>
      <c r="B6894" s="10">
        <f>IF(my_protein!I6893 - my_protein!H6894 &gt; 0, my_protein!I6893 - my_protein!H6894, 0)</f>
        <v>0</v>
      </c>
      <c r="C6894" t="str">
        <f>IF(my_protein!B6894 = "with_protein", my_protein!S6894, "")</f>
        <v/>
      </c>
      <c r="D6894" s="9"/>
    </row>
    <row r="6895">
      <c r="A6895" s="10">
        <f>IF(my_protein!J6894 = my_protein!J6895, IF(my_protein!H6895 - my_protein!I6894 &lt; 100, A6894, A6894 + 1), A6894 + 1)</f>
        <v>4546</v>
      </c>
      <c r="B6895" s="10">
        <f>IF(my_protein!I6894 - my_protein!H6895 &gt; 0, my_protein!I6894 - my_protein!H6895, 0)</f>
        <v>0</v>
      </c>
      <c r="C6895">
        <f>IF(my_protein!B6895 = "with_protein", my_protein!S6895, "")</f>
        <v>146</v>
      </c>
      <c r="D6895" s="9"/>
    </row>
    <row r="6896">
      <c r="A6896" s="10">
        <f>IF(my_protein!J6895 = my_protein!J6896, IF(my_protein!H6896 - my_protein!I6895 &lt; 100, A6895, A6895 + 1), A6895 + 1)</f>
        <v>4546</v>
      </c>
      <c r="B6896" s="10">
        <f>IF(my_protein!I6895 - my_protein!H6896 &gt; 0, my_protein!I6895 - my_protein!H6896, 0)</f>
        <v>7</v>
      </c>
      <c r="C6896">
        <f>IF(my_protein!B6896 = "with_protein", my_protein!S6896, "")</f>
        <v>105</v>
      </c>
      <c r="D6896" s="9"/>
    </row>
    <row r="6897">
      <c r="A6897" s="10">
        <f>IF(my_protein!J6896 = my_protein!J6897, IF(my_protein!H6897 - my_protein!I6896 &lt; 100, A6896, A6896 + 1), A6896 + 1)</f>
        <v>4547</v>
      </c>
      <c r="B6897" s="10">
        <f>IF(my_protein!I6896 - my_protein!H6897 &gt; 0, my_protein!I6896 - my_protein!H6897, 0)</f>
        <v>0</v>
      </c>
      <c r="C6897">
        <f>IF(my_protein!B6897 = "with_protein", my_protein!S6897, "")</f>
        <v>3728</v>
      </c>
      <c r="D6897" s="9"/>
    </row>
    <row r="6898">
      <c r="A6898" s="10">
        <f>IF(my_protein!J6897 = my_protein!J6898, IF(my_protein!H6898 - my_protein!I6897 &lt; 100, A6897, A6897 + 1), A6897 + 1)</f>
        <v>4548</v>
      </c>
      <c r="B6898" s="10">
        <f>IF(my_protein!I6897 - my_protein!H6898 &gt; 0, my_protein!I6897 - my_protein!H6898, 0)</f>
        <v>0</v>
      </c>
      <c r="C6898">
        <f>IF(my_protein!B6898 = "with_protein", my_protein!S6898, "")</f>
        <v>497</v>
      </c>
      <c r="D6898" s="9"/>
    </row>
    <row r="6899">
      <c r="A6899" s="10">
        <f>IF(my_protein!J6898 = my_protein!J6899, IF(my_protein!H6899 - my_protein!I6898 &lt; 100, A6898, A6898 + 1), A6898 + 1)</f>
        <v>4549</v>
      </c>
      <c r="B6899" s="10">
        <f>IF(my_protein!I6898 - my_protein!H6899 &gt; 0, my_protein!I6898 - my_protein!H6899, 0)</f>
        <v>0</v>
      </c>
      <c r="C6899">
        <f>IF(my_protein!B6899 = "with_protein", my_protein!S6899, "")</f>
        <v>1124</v>
      </c>
      <c r="D6899" s="9"/>
    </row>
    <row r="6900">
      <c r="A6900" s="10">
        <f>IF(my_protein!J6899 = my_protein!J6900, IF(my_protein!H6900 - my_protein!I6899 &lt; 100, A6899, A6899 + 1), A6899 + 1)</f>
        <v>4549</v>
      </c>
      <c r="B6900" s="10">
        <f>IF(my_protein!I6899 - my_protein!H6900 &gt; 0, my_protein!I6899 - my_protein!H6900, 0)</f>
        <v>3</v>
      </c>
      <c r="C6900">
        <f>IF(my_protein!B6900 = "with_protein", my_protein!S6900, "")</f>
        <v>416</v>
      </c>
      <c r="D6900" s="9"/>
    </row>
    <row r="6901">
      <c r="A6901" s="10">
        <f>IF(my_protein!J6900 = my_protein!J6901, IF(my_protein!H6901 - my_protein!I6900 &lt; 100, A6900, A6900 + 1), A6900 + 1)</f>
        <v>4550</v>
      </c>
      <c r="B6901" s="10">
        <f>IF(my_protein!I6900 - my_protein!H6901 &gt; 0, my_protein!I6900 - my_protein!H6901, 0)</f>
        <v>0</v>
      </c>
      <c r="C6901">
        <f>IF(my_protein!B6901 = "with_protein", my_protein!S6901, "")</f>
        <v>151</v>
      </c>
      <c r="D6901" s="9"/>
    </row>
    <row r="6902">
      <c r="A6902" s="10">
        <f>IF(my_protein!J6901 = my_protein!J6902, IF(my_protein!H6902 - my_protein!I6901 &lt; 100, A6901, A6901 + 1), A6901 + 1)</f>
        <v>4551</v>
      </c>
      <c r="B6902" s="10">
        <f>IF(my_protein!I6901 - my_protein!H6902 &gt; 0, my_protein!I6901 - my_protein!H6902, 0)</f>
        <v>0</v>
      </c>
      <c r="C6902">
        <f>IF(my_protein!B6902 = "with_protein", my_protein!S6902, "")</f>
        <v>785</v>
      </c>
      <c r="D6902" s="9"/>
    </row>
    <row r="6903">
      <c r="A6903" s="10">
        <f>IF(my_protein!J6902 = my_protein!J6903, IF(my_protein!H6903 - my_protein!I6902 &lt; 100, A6902, A6902 + 1), A6902 + 1)</f>
        <v>4551</v>
      </c>
      <c r="B6903" s="10">
        <f>IF(my_protein!I6902 - my_protein!H6903 &gt; 0, my_protein!I6902 - my_protein!H6903, 0)</f>
        <v>34</v>
      </c>
      <c r="C6903">
        <f>IF(my_protein!B6903 = "with_protein", my_protein!S6903, "")</f>
        <v>376</v>
      </c>
      <c r="D6903" s="9"/>
    </row>
    <row r="6904">
      <c r="A6904" s="10">
        <f>IF(my_protein!J6903 = my_protein!J6904, IF(my_protein!H6904 - my_protein!I6903 &lt; 100, A6903, A6903 + 1), A6903 + 1)</f>
        <v>4552</v>
      </c>
      <c r="B6904" s="10">
        <f>IF(my_protein!I6903 - my_protein!H6904 &gt; 0, my_protein!I6903 - my_protein!H6904, 0)</f>
        <v>0</v>
      </c>
      <c r="C6904">
        <f>IF(my_protein!B6904 = "with_protein", my_protein!S6904, "")</f>
        <v>595</v>
      </c>
      <c r="D6904" s="9"/>
    </row>
    <row r="6905">
      <c r="A6905" s="10">
        <f>IF(my_protein!J6904 = my_protein!J6905, IF(my_protein!H6905 - my_protein!I6904 &lt; 100, A6904, A6904 + 1), A6904 + 1)</f>
        <v>4553</v>
      </c>
      <c r="B6905" s="10">
        <f>IF(my_protein!I6904 - my_protein!H6905 &gt; 0, my_protein!I6904 - my_protein!H6905, 0)</f>
        <v>0</v>
      </c>
      <c r="C6905">
        <f>IF(my_protein!B6905 = "with_protein", my_protein!S6905, "")</f>
        <v>355</v>
      </c>
      <c r="D6905" s="9"/>
    </row>
    <row r="6906">
      <c r="A6906" s="10">
        <f>IF(my_protein!J6905 = my_protein!J6906, IF(my_protein!H6906 - my_protein!I6905 &lt; 100, A6905, A6905 + 1), A6905 + 1)</f>
        <v>4554</v>
      </c>
      <c r="B6906" s="10">
        <f>IF(my_protein!I6905 - my_protein!H6906 &gt; 0, my_protein!I6905 - my_protein!H6906, 0)</f>
        <v>0</v>
      </c>
      <c r="C6906">
        <f>IF(my_protein!B6906 = "with_protein", my_protein!S6906, "")</f>
        <v>179</v>
      </c>
      <c r="D6906" s="9"/>
    </row>
    <row r="6907">
      <c r="A6907" s="10">
        <f>IF(my_protein!J6906 = my_protein!J6907, IF(my_protein!H6907 - my_protein!I6906 &lt; 100, A6906, A6906 + 1), A6906 + 1)</f>
        <v>4555</v>
      </c>
      <c r="B6907" s="10">
        <f>IF(my_protein!I6906 - my_protein!H6907 &gt; 0, my_protein!I6906 - my_protein!H6907, 0)</f>
        <v>0</v>
      </c>
      <c r="C6907">
        <f>IF(my_protein!B6907 = "with_protein", my_protein!S6907, "")</f>
        <v>414</v>
      </c>
      <c r="D6907" s="9"/>
    </row>
    <row r="6908">
      <c r="A6908" s="10">
        <f>IF(my_protein!J6907 = my_protein!J6908, IF(my_protein!H6908 - my_protein!I6907 &lt; 100, A6907, A6907 + 1), A6907 + 1)</f>
        <v>4556</v>
      </c>
      <c r="B6908" s="10">
        <f>IF(my_protein!I6907 - my_protein!H6908 &gt; 0, my_protein!I6907 - my_protein!H6908, 0)</f>
        <v>0</v>
      </c>
      <c r="C6908">
        <f>IF(my_protein!B6908 = "with_protein", my_protein!S6908, "")</f>
        <v>248</v>
      </c>
      <c r="D6908" s="9"/>
    </row>
    <row r="6909">
      <c r="A6909" s="10">
        <f>IF(my_protein!J6908 = my_protein!J6909, IF(my_protein!H6909 - my_protein!I6908 &lt; 100, A6908, A6908 + 1), A6908 + 1)</f>
        <v>4557</v>
      </c>
      <c r="B6909" s="10">
        <f>IF(my_protein!I6908 - my_protein!H6909 &gt; 0, my_protein!I6908 - my_protein!H6909, 0)</f>
        <v>0</v>
      </c>
      <c r="C6909">
        <f>IF(my_protein!B6909 = "with_protein", my_protein!S6909, "")</f>
        <v>415</v>
      </c>
      <c r="D6909" s="9"/>
    </row>
    <row r="6910">
      <c r="A6910" s="10">
        <f>IF(my_protein!J6909 = my_protein!J6910, IF(my_protein!H6910 - my_protein!I6909 &lt; 100, A6909, A6909 + 1), A6909 + 1)</f>
        <v>4558</v>
      </c>
      <c r="B6910" s="10">
        <f>IF(my_protein!I6909 - my_protein!H6910 &gt; 0, my_protein!I6909 - my_protein!H6910, 0)</f>
        <v>0</v>
      </c>
      <c r="C6910" t="str">
        <f>IF(my_protein!B6910 = "with_protein", my_protein!S6910, "")</f>
        <v/>
      </c>
      <c r="D6910" s="9"/>
    </row>
    <row r="6911">
      <c r="A6911" s="10">
        <f>IF(my_protein!J6910 = my_protein!J6911, IF(my_protein!H6911 - my_protein!I6910 &lt; 100, A6910, A6910 + 1), A6910 + 1)</f>
        <v>4559</v>
      </c>
      <c r="B6911" s="10">
        <f>IF(my_protein!I6910 - my_protein!H6911 &gt; 0, my_protein!I6910 - my_protein!H6911, 0)</f>
        <v>0</v>
      </c>
      <c r="C6911">
        <f>IF(my_protein!B6911 = "with_protein", my_protein!S6911, "")</f>
        <v>928</v>
      </c>
      <c r="D6911" s="9"/>
    </row>
    <row r="6912">
      <c r="A6912" s="10">
        <f>IF(my_protein!J6911 = my_protein!J6912, IF(my_protein!H6912 - my_protein!I6911 &lt; 100, A6911, A6911 + 1), A6911 + 1)</f>
        <v>4560</v>
      </c>
      <c r="B6912" s="10">
        <f>IF(my_protein!I6911 - my_protein!H6912 &gt; 0, my_protein!I6911 - my_protein!H6912, 0)</f>
        <v>0</v>
      </c>
      <c r="C6912">
        <f>IF(my_protein!B6912 = "with_protein", my_protein!S6912, "")</f>
        <v>334</v>
      </c>
      <c r="D6912" s="9"/>
    </row>
    <row r="6913">
      <c r="A6913" s="10">
        <f>IF(my_protein!J6912 = my_protein!J6913, IF(my_protein!H6913 - my_protein!I6912 &lt; 100, A6912, A6912 + 1), A6912 + 1)</f>
        <v>4561</v>
      </c>
      <c r="B6913" s="10">
        <f>IF(my_protein!I6912 - my_protein!H6913 &gt; 0, my_protein!I6912 - my_protein!H6913, 0)</f>
        <v>15</v>
      </c>
      <c r="C6913">
        <f>IF(my_protein!B6913 = "with_protein", my_protein!S6913, "")</f>
        <v>216</v>
      </c>
      <c r="D6913" s="9"/>
    </row>
    <row r="6914">
      <c r="A6914" s="10">
        <f>IF(my_protein!J6913 = my_protein!J6914, IF(my_protein!H6914 - my_protein!I6913 &lt; 100, A6913, A6913 + 1), A6913 + 1)</f>
        <v>4561</v>
      </c>
      <c r="B6914" s="10">
        <f>IF(my_protein!I6913 - my_protein!H6914 &gt; 0, my_protein!I6913 - my_protein!H6914, 0)</f>
        <v>3</v>
      </c>
      <c r="C6914">
        <f>IF(my_protein!B6914 = "with_protein", my_protein!S6914, "")</f>
        <v>1472</v>
      </c>
      <c r="D6914" s="9"/>
    </row>
    <row r="6915">
      <c r="A6915" s="10">
        <f>IF(my_protein!J6914 = my_protein!J6915, IF(my_protein!H6915 - my_protein!I6914 &lt; 100, A6914, A6914 + 1), A6914 + 1)</f>
        <v>4562</v>
      </c>
      <c r="B6915" s="10">
        <f>IF(my_protein!I6914 - my_protein!H6915 &gt; 0, my_protein!I6914 - my_protein!H6915, 0)</f>
        <v>0</v>
      </c>
      <c r="C6915">
        <f>IF(my_protein!B6915 = "with_protein", my_protein!S6915, "")</f>
        <v>369</v>
      </c>
      <c r="D6915" s="9"/>
    </row>
    <row r="6916">
      <c r="A6916" s="10">
        <f>IF(my_protein!J6915 = my_protein!J6916, IF(my_protein!H6916 - my_protein!I6915 &lt; 100, A6915, A6915 + 1), A6915 + 1)</f>
        <v>4562</v>
      </c>
      <c r="B6916" s="10">
        <f>IF(my_protein!I6915 - my_protein!H6916 &gt; 0, my_protein!I6915 - my_protein!H6916, 0)</f>
        <v>0</v>
      </c>
      <c r="C6916">
        <f>IF(my_protein!B6916 = "with_protein", my_protein!S6916, "")</f>
        <v>705</v>
      </c>
      <c r="D6916" s="9"/>
    </row>
    <row r="6917">
      <c r="A6917" s="10">
        <f>IF(my_protein!J6916 = my_protein!J6917, IF(my_protein!H6917 - my_protein!I6916 &lt; 100, A6916, A6916 + 1), A6916 + 1)</f>
        <v>4562</v>
      </c>
      <c r="B6917" s="10">
        <f>IF(my_protein!I6916 - my_protein!H6917 &gt; 0, my_protein!I6916 - my_protein!H6917, 0)</f>
        <v>0</v>
      </c>
      <c r="C6917">
        <f>IF(my_protein!B6917 = "with_protein", my_protein!S6917, "")</f>
        <v>186</v>
      </c>
      <c r="D6917" s="9"/>
    </row>
    <row r="6918">
      <c r="A6918" s="10">
        <f>IF(my_protein!J6917 = my_protein!J6918, IF(my_protein!H6918 - my_protein!I6917 &lt; 100, A6917, A6917 + 1), A6917 + 1)</f>
        <v>4563</v>
      </c>
      <c r="B6918" s="10">
        <f>IF(my_protein!I6917 - my_protein!H6918 &gt; 0, my_protein!I6917 - my_protein!H6918, 0)</f>
        <v>0</v>
      </c>
      <c r="C6918">
        <f>IF(my_protein!B6918 = "with_protein", my_protein!S6918, "")</f>
        <v>409</v>
      </c>
      <c r="D6918" s="9"/>
    </row>
    <row r="6919">
      <c r="A6919" s="10">
        <f>IF(my_protein!J6918 = my_protein!J6919, IF(my_protein!H6919 - my_protein!I6918 &lt; 100, A6918, A6918 + 1), A6918 + 1)</f>
        <v>4564</v>
      </c>
      <c r="B6919" s="10">
        <f>IF(my_protein!I6918 - my_protein!H6919 &gt; 0, my_protein!I6918 - my_protein!H6919, 0)</f>
        <v>0</v>
      </c>
      <c r="C6919">
        <f>IF(my_protein!B6919 = "with_protein", my_protein!S6919, "")</f>
        <v>227</v>
      </c>
      <c r="D6919" s="9"/>
    </row>
    <row r="6920">
      <c r="A6920" s="10">
        <f>IF(my_protein!J6919 = my_protein!J6920, IF(my_protein!H6920 - my_protein!I6919 &lt; 100, A6919, A6919 + 1), A6919 + 1)</f>
        <v>4565</v>
      </c>
      <c r="B6920" s="10">
        <f>IF(my_protein!I6919 - my_protein!H6920 &gt; 0, my_protein!I6919 - my_protein!H6920, 0)</f>
        <v>379</v>
      </c>
      <c r="C6920">
        <f>IF(my_protein!B6920 = "with_protein", my_protein!S6920, "")</f>
        <v>712</v>
      </c>
      <c r="D6920" s="9"/>
    </row>
    <row r="6921">
      <c r="A6921" s="10">
        <f>IF(my_protein!J6920 = my_protein!J6921, IF(my_protein!H6921 - my_protein!I6920 &lt; 100, A6920, A6920 + 1), A6920 + 1)</f>
        <v>4566</v>
      </c>
      <c r="B6921" s="10">
        <f>IF(my_protein!I6920 - my_protein!H6921 &gt; 0, my_protein!I6920 - my_protein!H6921, 0)</f>
        <v>0</v>
      </c>
      <c r="C6921">
        <f>IF(my_protein!B6921 = "with_protein", my_protein!S6921, "")</f>
        <v>217</v>
      </c>
      <c r="D6921" s="9"/>
    </row>
    <row r="6922">
      <c r="A6922" s="10">
        <f>IF(my_protein!J6921 = my_protein!J6922, IF(my_protein!H6922 - my_protein!I6921 &lt; 100, A6921, A6921 + 1), A6921 + 1)</f>
        <v>4567</v>
      </c>
      <c r="B6922" s="10">
        <f>IF(my_protein!I6921 - my_protein!H6922 &gt; 0, my_protein!I6921 - my_protein!H6922, 0)</f>
        <v>0</v>
      </c>
      <c r="C6922">
        <f>IF(my_protein!B6922 = "with_protein", my_protein!S6922, "")</f>
        <v>850</v>
      </c>
      <c r="D6922" s="9"/>
    </row>
    <row r="6923">
      <c r="A6923" s="10">
        <f>IF(my_protein!J6922 = my_protein!J6923, IF(my_protein!H6923 - my_protein!I6922 &lt; 100, A6922, A6922 + 1), A6922 + 1)</f>
        <v>4567</v>
      </c>
      <c r="B6923" s="10">
        <f>IF(my_protein!I6922 - my_protein!H6923 &gt; 0, my_protein!I6922 - my_protein!H6923, 0)</f>
        <v>0</v>
      </c>
      <c r="C6923">
        <f>IF(my_protein!B6923 = "with_protein", my_protein!S6923, "")</f>
        <v>962</v>
      </c>
      <c r="D6923" s="9"/>
    </row>
    <row r="6924">
      <c r="A6924" s="10">
        <f>IF(my_protein!J6923 = my_protein!J6924, IF(my_protein!H6924 - my_protein!I6923 &lt; 100, A6923, A6923 + 1), A6923 + 1)</f>
        <v>4568</v>
      </c>
      <c r="B6924" s="10">
        <f>IF(my_protein!I6923 - my_protein!H6924 &gt; 0, my_protein!I6923 - my_protein!H6924, 0)</f>
        <v>0</v>
      </c>
      <c r="C6924">
        <f>IF(my_protein!B6924 = "with_protein", my_protein!S6924, "")</f>
        <v>1103</v>
      </c>
      <c r="D6924" s="9"/>
    </row>
    <row r="6925">
      <c r="A6925" s="10">
        <f>IF(my_protein!J6924 = my_protein!J6925, IF(my_protein!H6925 - my_protein!I6924 &lt; 100, A6924, A6924 + 1), A6924 + 1)</f>
        <v>4569</v>
      </c>
      <c r="B6925" s="10">
        <f>IF(my_protein!I6924 - my_protein!H6925 &gt; 0, my_protein!I6924 - my_protein!H6925, 0)</f>
        <v>0</v>
      </c>
      <c r="C6925">
        <f>IF(my_protein!B6925 = "with_protein", my_protein!S6925, "")</f>
        <v>203</v>
      </c>
      <c r="D6925" s="9"/>
    </row>
    <row r="6926">
      <c r="A6926" s="10">
        <f>IF(my_protein!J6925 = my_protein!J6926, IF(my_protein!H6926 - my_protein!I6925 &lt; 100, A6925, A6925 + 1), A6925 + 1)</f>
        <v>4570</v>
      </c>
      <c r="B6926" s="10">
        <f>IF(my_protein!I6925 - my_protein!H6926 &gt; 0, my_protein!I6925 - my_protein!H6926, 0)</f>
        <v>0</v>
      </c>
      <c r="C6926" t="str">
        <f>IF(my_protein!B6926 = "with_protein", my_protein!S6926, "")</f>
        <v/>
      </c>
      <c r="D6926" s="9"/>
    </row>
    <row r="6927">
      <c r="A6927" s="10">
        <f>IF(my_protein!J6926 = my_protein!J6927, IF(my_protein!H6927 - my_protein!I6926 &lt; 100, A6926, A6926 + 1), A6926 + 1)</f>
        <v>4570</v>
      </c>
      <c r="B6927" s="10">
        <f>IF(my_protein!I6926 - my_protein!H6927 &gt; 0, my_protein!I6926 - my_protein!H6927, 0)</f>
        <v>0</v>
      </c>
      <c r="C6927" t="str">
        <f>IF(my_protein!B6927 = "with_protein", my_protein!S6927, "")</f>
        <v/>
      </c>
      <c r="D6927" s="9"/>
    </row>
    <row r="6928">
      <c r="A6928" s="10">
        <f>IF(my_protein!J6927 = my_protein!J6928, IF(my_protein!H6928 - my_protein!I6927 &lt; 100, A6927, A6927 + 1), A6927 + 1)</f>
        <v>4571</v>
      </c>
      <c r="B6928" s="10">
        <f>IF(my_protein!I6927 - my_protein!H6928 &gt; 0, my_protein!I6927 - my_protein!H6928, 0)</f>
        <v>0</v>
      </c>
      <c r="C6928">
        <f>IF(my_protein!B6928 = "with_protein", my_protein!S6928, "")</f>
        <v>78</v>
      </c>
      <c r="D6928" s="9"/>
    </row>
    <row r="6929">
      <c r="A6929" s="10">
        <f>IF(my_protein!J6928 = my_protein!J6929, IF(my_protein!H6929 - my_protein!I6928 &lt; 100, A6928, A6928 + 1), A6928 + 1)</f>
        <v>4572</v>
      </c>
      <c r="B6929" s="10">
        <f>IF(my_protein!I6928 - my_protein!H6929 &gt; 0, my_protein!I6928 - my_protein!H6929, 0)</f>
        <v>0</v>
      </c>
      <c r="C6929">
        <f>IF(my_protein!B6929 = "with_protein", my_protein!S6929, "")</f>
        <v>509</v>
      </c>
      <c r="D6929" s="9"/>
    </row>
    <row r="6930">
      <c r="A6930" s="10">
        <f>IF(my_protein!J6929 = my_protein!J6930, IF(my_protein!H6930 - my_protein!I6929 &lt; 100, A6929, A6929 + 1), A6929 + 1)</f>
        <v>4573</v>
      </c>
      <c r="B6930" s="10">
        <f>IF(my_protein!I6929 - my_protein!H6930 &gt; 0, my_protein!I6929 - my_protein!H6930, 0)</f>
        <v>0</v>
      </c>
      <c r="C6930">
        <f>IF(my_protein!B6930 = "with_protein", my_protein!S6930, "")</f>
        <v>274</v>
      </c>
      <c r="D6930" s="9"/>
    </row>
    <row r="6931">
      <c r="A6931" s="10">
        <f>IF(my_protein!J6930 = my_protein!J6931, IF(my_protein!H6931 - my_protein!I6930 &lt; 100, A6930, A6930 + 1), A6930 + 1)</f>
        <v>4573</v>
      </c>
      <c r="B6931" s="10">
        <f>IF(my_protein!I6930 - my_protein!H6931 &gt; 0, my_protein!I6930 - my_protein!H6931, 0)</f>
        <v>0</v>
      </c>
      <c r="C6931">
        <f>IF(my_protein!B6931 = "with_protein", my_protein!S6931, "")</f>
        <v>142</v>
      </c>
      <c r="D6931" s="9"/>
    </row>
    <row r="6932">
      <c r="A6932" s="10">
        <f>IF(my_protein!J6931 = my_protein!J6932, IF(my_protein!H6932 - my_protein!I6931 &lt; 100, A6931, A6931 + 1), A6931 + 1)</f>
        <v>4574</v>
      </c>
      <c r="B6932" s="10">
        <f>IF(my_protein!I6931 - my_protein!H6932 &gt; 0, my_protein!I6931 - my_protein!H6932, 0)</f>
        <v>0</v>
      </c>
      <c r="C6932">
        <f>IF(my_protein!B6932 = "with_protein", my_protein!S6932, "")</f>
        <v>204</v>
      </c>
      <c r="D6932" s="9"/>
    </row>
    <row r="6933">
      <c r="A6933" s="10">
        <f>IF(my_protein!J6932 = my_protein!J6933, IF(my_protein!H6933 - my_protein!I6932 &lt; 100, A6932, A6932 + 1), A6932 + 1)</f>
        <v>4575</v>
      </c>
      <c r="B6933" s="10">
        <f>IF(my_protein!I6932 - my_protein!H6933 &gt; 0, my_protein!I6932 - my_protein!H6933, 0)</f>
        <v>0</v>
      </c>
      <c r="C6933">
        <f>IF(my_protein!B6933 = "with_protein", my_protein!S6933, "")</f>
        <v>416</v>
      </c>
      <c r="D6933" s="9"/>
    </row>
    <row r="6934">
      <c r="A6934" s="10">
        <f>IF(my_protein!J6933 = my_protein!J6934, IF(my_protein!H6934 - my_protein!I6933 &lt; 100, A6933, A6933 + 1), A6933 + 1)</f>
        <v>4576</v>
      </c>
      <c r="B6934" s="10">
        <f>IF(my_protein!I6933 - my_protein!H6934 &gt; 0, my_protein!I6933 - my_protein!H6934, 0)</f>
        <v>0</v>
      </c>
      <c r="C6934">
        <f>IF(my_protein!B6934 = "with_protein", my_protein!S6934, "")</f>
        <v>278</v>
      </c>
      <c r="D6934" s="9"/>
    </row>
    <row r="6935">
      <c r="A6935" s="10">
        <f>IF(my_protein!J6934 = my_protein!J6935, IF(my_protein!H6935 - my_protein!I6934 &lt; 100, A6934, A6934 + 1), A6934 + 1)</f>
        <v>4577</v>
      </c>
      <c r="B6935" s="10">
        <f>IF(my_protein!I6934 - my_protein!H6935 &gt; 0, my_protein!I6934 - my_protein!H6935, 0)</f>
        <v>0</v>
      </c>
      <c r="C6935">
        <f>IF(my_protein!B6935 = "with_protein", my_protein!S6935, "")</f>
        <v>117</v>
      </c>
      <c r="D6935" s="9"/>
    </row>
    <row r="6936">
      <c r="A6936" s="10">
        <f>IF(my_protein!J6935 = my_protein!J6936, IF(my_protein!H6936 - my_protein!I6935 &lt; 100, A6935, A6935 + 1), A6935 + 1)</f>
        <v>4578</v>
      </c>
      <c r="B6936" s="10">
        <f>IF(my_protein!I6935 - my_protein!H6936 &gt; 0, my_protein!I6935 - my_protein!H6936, 0)</f>
        <v>0</v>
      </c>
      <c r="C6936">
        <f>IF(my_protein!B6936 = "with_protein", my_protein!S6936, "")</f>
        <v>316</v>
      </c>
      <c r="D6936" s="9"/>
    </row>
    <row r="6937">
      <c r="A6937" s="10">
        <f>IF(my_protein!J6936 = my_protein!J6937, IF(my_protein!H6937 - my_protein!I6936 &lt; 100, A6936, A6936 + 1), A6936 + 1)</f>
        <v>4579</v>
      </c>
      <c r="B6937" s="10">
        <f>IF(my_protein!I6936 - my_protein!H6937 &gt; 0, my_protein!I6936 - my_protein!H6937, 0)</f>
        <v>0</v>
      </c>
      <c r="C6937">
        <f>IF(my_protein!B6937 = "with_protein", my_protein!S6937, "")</f>
        <v>277</v>
      </c>
      <c r="D6937" s="9"/>
    </row>
    <row r="6938">
      <c r="A6938" s="10">
        <f>IF(my_protein!J6937 = my_protein!J6938, IF(my_protein!H6938 - my_protein!I6937 &lt; 100, A6937, A6937 + 1), A6937 + 1)</f>
        <v>4579</v>
      </c>
      <c r="B6938" s="10">
        <f>IF(my_protein!I6937 - my_protein!H6938 &gt; 0, my_protein!I6937 - my_protein!H6938, 0)</f>
        <v>3</v>
      </c>
      <c r="C6938">
        <f>IF(my_protein!B6938 = "with_protein", my_protein!S6938, "")</f>
        <v>464</v>
      </c>
      <c r="D6938" s="9"/>
    </row>
    <row r="6939">
      <c r="A6939" s="10">
        <f>IF(my_protein!J6938 = my_protein!J6939, IF(my_protein!H6939 - my_protein!I6938 &lt; 100, A6938, A6938 + 1), A6938 + 1)</f>
        <v>4579</v>
      </c>
      <c r="B6939" s="10">
        <f>IF(my_protein!I6938 - my_protein!H6939 &gt; 0, my_protein!I6938 - my_protein!H6939, 0)</f>
        <v>0</v>
      </c>
      <c r="C6939">
        <f>IF(my_protein!B6939 = "with_protein", my_protein!S6939, "")</f>
        <v>427</v>
      </c>
      <c r="D6939" s="9"/>
    </row>
    <row r="6940">
      <c r="A6940" s="10">
        <f>IF(my_protein!J6939 = my_protein!J6940, IF(my_protein!H6940 - my_protein!I6939 &lt; 100, A6939, A6939 + 1), A6939 + 1)</f>
        <v>4580</v>
      </c>
      <c r="B6940" s="10">
        <f>IF(my_protein!I6939 - my_protein!H6940 &gt; 0, my_protein!I6939 - my_protein!H6940, 0)</f>
        <v>0</v>
      </c>
      <c r="C6940">
        <f>IF(my_protein!B6940 = "with_protein", my_protein!S6940, "")</f>
        <v>289</v>
      </c>
      <c r="D6940" s="9"/>
    </row>
    <row r="6941">
      <c r="A6941" s="10">
        <f>IF(my_protein!J6940 = my_protein!J6941, IF(my_protein!H6941 - my_protein!I6940 &lt; 100, A6940, A6940 + 1), A6940 + 1)</f>
        <v>4580</v>
      </c>
      <c r="B6941" s="10">
        <f>IF(my_protein!I6940 - my_protein!H6941 &gt; 0, my_protein!I6940 - my_protein!H6941, 0)</f>
        <v>3</v>
      </c>
      <c r="C6941">
        <f>IF(my_protein!B6941 = "with_protein", my_protein!S6941, "")</f>
        <v>367</v>
      </c>
      <c r="D6941" s="9"/>
    </row>
    <row r="6942">
      <c r="A6942" s="10">
        <f>IF(my_protein!J6941 = my_protein!J6942, IF(my_protein!H6942 - my_protein!I6941 &lt; 100, A6941, A6941 + 1), A6941 + 1)</f>
        <v>4581</v>
      </c>
      <c r="B6942" s="10">
        <f>IF(my_protein!I6941 - my_protein!H6942 &gt; 0, my_protein!I6941 - my_protein!H6942, 0)</f>
        <v>0</v>
      </c>
      <c r="C6942">
        <f>IF(my_protein!B6942 = "with_protein", my_protein!S6942, "")</f>
        <v>840</v>
      </c>
      <c r="D6942" s="9"/>
    </row>
    <row r="6943">
      <c r="A6943" s="10">
        <f>IF(my_protein!J6942 = my_protein!J6943, IF(my_protein!H6943 - my_protein!I6942 &lt; 100, A6942, A6942 + 1), A6942 + 1)</f>
        <v>4582</v>
      </c>
      <c r="B6943" s="10">
        <f>IF(my_protein!I6942 - my_protein!H6943 &gt; 0, my_protein!I6942 - my_protein!H6943, 0)</f>
        <v>0</v>
      </c>
      <c r="C6943">
        <f>IF(my_protein!B6943 = "with_protein", my_protein!S6943, "")</f>
        <v>460</v>
      </c>
      <c r="D6943" s="9"/>
    </row>
    <row r="6944">
      <c r="A6944" s="10">
        <f>IF(my_protein!J6943 = my_protein!J6944, IF(my_protein!H6944 - my_protein!I6943 &lt; 100, A6943, A6943 + 1), A6943 + 1)</f>
        <v>4582</v>
      </c>
      <c r="B6944" s="10">
        <f>IF(my_protein!I6943 - my_protein!H6944 &gt; 0, my_protein!I6943 - my_protein!H6944, 0)</f>
        <v>0</v>
      </c>
      <c r="C6944">
        <f>IF(my_protein!B6944 = "with_protein", my_protein!S6944, "")</f>
        <v>291</v>
      </c>
      <c r="D6944" s="9"/>
    </row>
    <row r="6945">
      <c r="A6945" s="10">
        <f>IF(my_protein!J6944 = my_protein!J6945, IF(my_protein!H6945 - my_protein!I6944 &lt; 100, A6944, A6944 + 1), A6944 + 1)</f>
        <v>4583</v>
      </c>
      <c r="B6945" s="10">
        <f>IF(my_protein!I6944 - my_protein!H6945 &gt; 0, my_protein!I6944 - my_protein!H6945, 0)</f>
        <v>0</v>
      </c>
      <c r="C6945">
        <f>IF(my_protein!B6945 = "with_protein", my_protein!S6945, "")</f>
        <v>80</v>
      </c>
      <c r="D6945" s="9"/>
    </row>
    <row r="6946">
      <c r="A6946" s="10">
        <f>IF(my_protein!J6945 = my_protein!J6946, IF(my_protein!H6946 - my_protein!I6945 &lt; 100, A6945, A6945 + 1), A6945 + 1)</f>
        <v>4584</v>
      </c>
      <c r="B6946" s="10">
        <f>IF(my_protein!I6945 - my_protein!H6946 &gt; 0, my_protein!I6945 - my_protein!H6946, 0)</f>
        <v>0</v>
      </c>
      <c r="C6946">
        <f>IF(my_protein!B6946 = "with_protein", my_protein!S6946, "")</f>
        <v>256</v>
      </c>
      <c r="D6946" s="9"/>
    </row>
    <row r="6947">
      <c r="A6947" s="10">
        <f>IF(my_protein!J6946 = my_protein!J6947, IF(my_protein!H6947 - my_protein!I6946 &lt; 100, A6946, A6946 + 1), A6946 + 1)</f>
        <v>4585</v>
      </c>
      <c r="B6947" s="10">
        <f>IF(my_protein!I6946 - my_protein!H6947 &gt; 0, my_protein!I6946 - my_protein!H6947, 0)</f>
        <v>0</v>
      </c>
      <c r="C6947">
        <f>IF(my_protein!B6947 = "with_protein", my_protein!S6947, "")</f>
        <v>220</v>
      </c>
      <c r="D6947" s="9"/>
    </row>
    <row r="6948">
      <c r="A6948" s="10">
        <f>IF(my_protein!J6947 = my_protein!J6948, IF(my_protein!H6948 - my_protein!I6947 &lt; 100, A6947, A6947 + 1), A6947 + 1)</f>
        <v>4586</v>
      </c>
      <c r="B6948" s="10">
        <f>IF(my_protein!I6947 - my_protein!H6948 &gt; 0, my_protein!I6947 - my_protein!H6948, 0)</f>
        <v>0</v>
      </c>
      <c r="C6948">
        <f>IF(my_protein!B6948 = "with_protein", my_protein!S6948, "")</f>
        <v>68</v>
      </c>
      <c r="D6948" s="9"/>
    </row>
    <row r="6949">
      <c r="A6949" s="10">
        <f>IF(my_protein!J6948 = my_protein!J6949, IF(my_protein!H6949 - my_protein!I6948 &lt; 100, A6948, A6948 + 1), A6948 + 1)</f>
        <v>4587</v>
      </c>
      <c r="B6949" s="10">
        <f>IF(my_protein!I6948 - my_protein!H6949 &gt; 0, my_protein!I6948 - my_protein!H6949, 0)</f>
        <v>0</v>
      </c>
      <c r="C6949" t="str">
        <f>IF(my_protein!B6949 = "with_protein", my_protein!S6949, "")</f>
        <v/>
      </c>
      <c r="D6949" s="9"/>
    </row>
    <row r="6950">
      <c r="A6950" s="10">
        <f>IF(my_protein!J6949 = my_protein!J6950, IF(my_protein!H6950 - my_protein!I6949 &lt; 100, A6949, A6949 + 1), A6949 + 1)</f>
        <v>4588</v>
      </c>
      <c r="B6950" s="10">
        <f>IF(my_protein!I6949 - my_protein!H6950 &gt; 0, my_protein!I6949 - my_protein!H6950, 0)</f>
        <v>0</v>
      </c>
      <c r="C6950" t="str">
        <f>IF(my_protein!B6950 = "with_protein", my_protein!S6950, "")</f>
        <v/>
      </c>
      <c r="D6950" s="9"/>
    </row>
    <row r="6951">
      <c r="A6951" s="10">
        <f>IF(my_protein!J6950 = my_protein!J6951, IF(my_protein!H6951 - my_protein!I6950 &lt; 100, A6950, A6950 + 1), A6950 + 1)</f>
        <v>4588</v>
      </c>
      <c r="B6951" s="10">
        <f>IF(my_protein!I6950 - my_protein!H6951 &gt; 0, my_protein!I6950 - my_protein!H6951, 0)</f>
        <v>0</v>
      </c>
      <c r="C6951">
        <f>IF(my_protein!B6951 = "with_protein", my_protein!S6951, "")</f>
        <v>672</v>
      </c>
      <c r="D6951" s="9"/>
    </row>
    <row r="6952">
      <c r="A6952" s="10">
        <f>IF(my_protein!J6951 = my_protein!J6952, IF(my_protein!H6952 - my_protein!I6951 &lt; 100, A6951, A6951 + 1), A6951 + 1)</f>
        <v>4588</v>
      </c>
      <c r="B6952" s="10">
        <f>IF(my_protein!I6951 - my_protein!H6952 &gt; 0, my_protein!I6951 - my_protein!H6952, 0)</f>
        <v>3</v>
      </c>
      <c r="C6952">
        <f>IF(my_protein!B6952 = "with_protein", my_protein!S6952, "")</f>
        <v>683</v>
      </c>
      <c r="D6952" s="9"/>
    </row>
    <row r="6953">
      <c r="A6953" s="10">
        <f>IF(my_protein!J6952 = my_protein!J6953, IF(my_protein!H6953 - my_protein!I6952 &lt; 100, A6952, A6952 + 1), A6952 + 1)</f>
        <v>4588</v>
      </c>
      <c r="B6953" s="10">
        <f>IF(my_protein!I6952 - my_protein!H6953 &gt; 0, my_protein!I6952 - my_protein!H6953, 0)</f>
        <v>6</v>
      </c>
      <c r="C6953">
        <f>IF(my_protein!B6953 = "with_protein", my_protein!S6953, "")</f>
        <v>832</v>
      </c>
      <c r="D6953" s="9"/>
    </row>
    <row r="6954">
      <c r="A6954" s="10">
        <f>IF(my_protein!J6953 = my_protein!J6954, IF(my_protein!H6954 - my_protein!I6953 &lt; 100, A6953, A6953 + 1), A6953 + 1)</f>
        <v>4588</v>
      </c>
      <c r="B6954" s="10">
        <f>IF(my_protein!I6953 - my_protein!H6954 &gt; 0, my_protein!I6953 - my_protein!H6954, 0)</f>
        <v>3</v>
      </c>
      <c r="C6954">
        <f>IF(my_protein!B6954 = "with_protein", my_protein!S6954, "")</f>
        <v>1173</v>
      </c>
      <c r="D6954" s="9"/>
    </row>
    <row r="6955">
      <c r="A6955" s="10">
        <f>IF(my_protein!J6954 = my_protein!J6955, IF(my_protein!H6955 - my_protein!I6954 &lt; 100, A6954, A6954 + 1), A6954 + 1)</f>
        <v>4589</v>
      </c>
      <c r="B6955" s="10">
        <f>IF(my_protein!I6954 - my_protein!H6955 &gt; 0, my_protein!I6954 - my_protein!H6955, 0)</f>
        <v>0</v>
      </c>
      <c r="C6955">
        <f>IF(my_protein!B6955 = "with_protein", my_protein!S6955, "")</f>
        <v>790</v>
      </c>
      <c r="D6955" s="9"/>
    </row>
    <row r="6956">
      <c r="A6956" s="10">
        <f>IF(my_protein!J6955 = my_protein!J6956, IF(my_protein!H6956 - my_protein!I6955 &lt; 100, A6955, A6955 + 1), A6955 + 1)</f>
        <v>4589</v>
      </c>
      <c r="B6956" s="10">
        <f>IF(my_protein!I6955 - my_protein!H6956 &gt; 0, my_protein!I6955 - my_protein!H6956, 0)</f>
        <v>0</v>
      </c>
      <c r="C6956">
        <f>IF(my_protein!B6956 = "with_protein", my_protein!S6956, "")</f>
        <v>148</v>
      </c>
      <c r="D6956" s="9"/>
    </row>
    <row r="6957">
      <c r="A6957" s="10">
        <f>IF(my_protein!J6956 = my_protein!J6957, IF(my_protein!H6957 - my_protein!I6956 &lt; 100, A6956, A6956 + 1), A6956 + 1)</f>
        <v>4590</v>
      </c>
      <c r="B6957" s="10">
        <f>IF(my_protein!I6956 - my_protein!H6957 &gt; 0, my_protein!I6956 - my_protein!H6957, 0)</f>
        <v>0</v>
      </c>
      <c r="C6957">
        <f>IF(my_protein!B6957 = "with_protein", my_protein!S6957, "")</f>
        <v>431</v>
      </c>
      <c r="D6957" s="9"/>
    </row>
    <row r="6958">
      <c r="A6958" s="10">
        <f>IF(my_protein!J6957 = my_protein!J6958, IF(my_protein!H6958 - my_protein!I6957 &lt; 100, A6957, A6957 + 1), A6957 + 1)</f>
        <v>4590</v>
      </c>
      <c r="B6958" s="10">
        <f>IF(my_protein!I6957 - my_protein!H6958 &gt; 0, my_protein!I6957 - my_protein!H6958, 0)</f>
        <v>3</v>
      </c>
      <c r="C6958">
        <f>IF(my_protein!B6958 = "with_protein", my_protein!S6958, "")</f>
        <v>774</v>
      </c>
      <c r="D6958" s="9"/>
    </row>
    <row r="6959">
      <c r="A6959" s="10">
        <f>IF(my_protein!J6958 = my_protein!J6959, IF(my_protein!H6959 - my_protein!I6958 &lt; 100, A6958, A6958 + 1), A6958 + 1)</f>
        <v>4591</v>
      </c>
      <c r="B6959" s="10">
        <f>IF(my_protein!I6958 - my_protein!H6959 &gt; 0, my_protein!I6958 - my_protein!H6959, 0)</f>
        <v>23</v>
      </c>
      <c r="C6959">
        <f>IF(my_protein!B6959 = "with_protein", my_protein!S6959, "")</f>
        <v>129</v>
      </c>
      <c r="D6959" s="9"/>
    </row>
    <row r="6960">
      <c r="A6960" s="10">
        <f>IF(my_protein!J6959 = my_protein!J6960, IF(my_protein!H6960 - my_protein!I6959 &lt; 100, A6959, A6959 + 1), A6959 + 1)</f>
        <v>4592</v>
      </c>
      <c r="B6960" s="10">
        <f>IF(my_protein!I6959 - my_protein!H6960 &gt; 0, my_protein!I6959 - my_protein!H6960, 0)</f>
        <v>22</v>
      </c>
      <c r="C6960">
        <f>IF(my_protein!B6960 = "with_protein", my_protein!S6960, "")</f>
        <v>271</v>
      </c>
      <c r="D6960" s="9"/>
    </row>
    <row r="6961">
      <c r="A6961" s="10">
        <f>IF(my_protein!J6960 = my_protein!J6961, IF(my_protein!H6961 - my_protein!I6960 &lt; 100, A6960, A6960 + 1), A6960 + 1)</f>
        <v>4593</v>
      </c>
      <c r="B6961" s="10">
        <f>IF(my_protein!I6960 - my_protein!H6961 &gt; 0, my_protein!I6960 - my_protein!H6961, 0)</f>
        <v>0</v>
      </c>
      <c r="C6961">
        <f>IF(my_protein!B6961 = "with_protein", my_protein!S6961, "")</f>
        <v>245</v>
      </c>
      <c r="D6961" s="9"/>
    </row>
    <row r="6962">
      <c r="A6962" s="10">
        <f>IF(my_protein!J6961 = my_protein!J6962, IF(my_protein!H6962 - my_protein!I6961 &lt; 100, A6961, A6961 + 1), A6961 + 1)</f>
        <v>4594</v>
      </c>
      <c r="B6962" s="10">
        <f>IF(my_protein!I6961 - my_protein!H6962 &gt; 0, my_protein!I6961 - my_protein!H6962, 0)</f>
        <v>0</v>
      </c>
      <c r="C6962">
        <f>IF(my_protein!B6962 = "with_protein", my_protein!S6962, "")</f>
        <v>206</v>
      </c>
      <c r="D6962" s="9"/>
    </row>
    <row r="6963">
      <c r="A6963" s="10">
        <f>IF(my_protein!J6962 = my_protein!J6963, IF(my_protein!H6963 - my_protein!I6962 &lt; 100, A6962, A6962 + 1), A6962 + 1)</f>
        <v>4595</v>
      </c>
      <c r="B6963" s="10">
        <f>IF(my_protein!I6962 - my_protein!H6963 &gt; 0, my_protein!I6962 - my_protein!H6963, 0)</f>
        <v>0</v>
      </c>
      <c r="C6963" t="str">
        <f>IF(my_protein!B6963 = "with_protein", my_protein!S6963, "")</f>
        <v/>
      </c>
      <c r="D6963" s="9"/>
    </row>
    <row r="6964">
      <c r="A6964" s="10">
        <f>IF(my_protein!J6963 = my_protein!J6964, IF(my_protein!H6964 - my_protein!I6963 &lt; 100, A6963, A6963 + 1), A6963 + 1)</f>
        <v>4596</v>
      </c>
      <c r="B6964" s="10">
        <f>IF(my_protein!I6963 - my_protein!H6964 &gt; 0, my_protein!I6963 - my_protein!H6964, 0)</f>
        <v>0</v>
      </c>
      <c r="C6964">
        <f>IF(my_protein!B6964 = "with_protein", my_protein!S6964, "")</f>
        <v>110</v>
      </c>
      <c r="D6964" s="9"/>
    </row>
    <row r="6965">
      <c r="A6965" s="10">
        <f>IF(my_protein!J6964 = my_protein!J6965, IF(my_protein!H6965 - my_protein!I6964 &lt; 100, A6964, A6964 + 1), A6964 + 1)</f>
        <v>4597</v>
      </c>
      <c r="B6965" s="10">
        <f>IF(my_protein!I6964 - my_protein!H6965 &gt; 0, my_protein!I6964 - my_protein!H6965, 0)</f>
        <v>0</v>
      </c>
      <c r="C6965">
        <f>IF(my_protein!B6965 = "with_protein", my_protein!S6965, "")</f>
        <v>355</v>
      </c>
      <c r="D6965" s="9"/>
    </row>
    <row r="6966">
      <c r="A6966" s="10">
        <f>IF(my_protein!J6965 = my_protein!J6966, IF(my_protein!H6966 - my_protein!I6965 &lt; 100, A6965, A6965 + 1), A6965 + 1)</f>
        <v>4598</v>
      </c>
      <c r="B6966" s="10">
        <f>IF(my_protein!I6965 - my_protein!H6966 &gt; 0, my_protein!I6965 - my_protein!H6966, 0)</f>
        <v>0</v>
      </c>
      <c r="C6966">
        <f>IF(my_protein!B6966 = "with_protein", my_protein!S6966, "")</f>
        <v>445</v>
      </c>
      <c r="D6966" s="9"/>
    </row>
    <row r="6967">
      <c r="A6967" s="10">
        <f>IF(my_protein!J6966 = my_protein!J6967, IF(my_protein!H6967 - my_protein!I6966 &lt; 100, A6966, A6966 + 1), A6966 + 1)</f>
        <v>4599</v>
      </c>
      <c r="B6967" s="10">
        <f>IF(my_protein!I6966 - my_protein!H6967 &gt; 0, my_protein!I6966 - my_protein!H6967, 0)</f>
        <v>0</v>
      </c>
      <c r="C6967">
        <f>IF(my_protein!B6967 = "with_protein", my_protein!S6967, "")</f>
        <v>1101</v>
      </c>
      <c r="D6967" s="9"/>
    </row>
    <row r="6968">
      <c r="A6968" s="10">
        <f>IF(my_protein!J6967 = my_protein!J6968, IF(my_protein!H6968 - my_protein!I6967 &lt; 100, A6967, A6967 + 1), A6967 + 1)</f>
        <v>4599</v>
      </c>
      <c r="B6968" s="10">
        <f>IF(my_protein!I6967 - my_protein!H6968 &gt; 0, my_protein!I6967 - my_protein!H6968, 0)</f>
        <v>0</v>
      </c>
      <c r="C6968">
        <f>IF(my_protein!B6968 = "with_protein", my_protein!S6968, "")</f>
        <v>333</v>
      </c>
      <c r="D6968" s="9"/>
    </row>
    <row r="6969">
      <c r="A6969" s="10">
        <f>IF(my_protein!J6968 = my_protein!J6969, IF(my_protein!H6969 - my_protein!I6968 &lt; 100, A6968, A6968 + 1), A6968 + 1)</f>
        <v>4599</v>
      </c>
      <c r="B6969" s="10">
        <f>IF(my_protein!I6968 - my_protein!H6969 &gt; 0, my_protein!I6968 - my_protein!H6969, 0)</f>
        <v>0</v>
      </c>
      <c r="C6969">
        <f>IF(my_protein!B6969 = "with_protein", my_protein!S6969, "")</f>
        <v>1103</v>
      </c>
      <c r="D6969" s="9"/>
    </row>
    <row r="6970">
      <c r="A6970" s="10">
        <f>IF(my_protein!J6969 = my_protein!J6970, IF(my_protein!H6970 - my_protein!I6969 &lt; 100, A6969, A6969 + 1), A6969 + 1)</f>
        <v>4599</v>
      </c>
      <c r="B6970" s="10">
        <f>IF(my_protein!I6969 - my_protein!H6970 &gt; 0, my_protein!I6969 - my_protein!H6970, 0)</f>
        <v>0</v>
      </c>
      <c r="C6970">
        <f>IF(my_protein!B6970 = "with_protein", my_protein!S6970, "")</f>
        <v>428</v>
      </c>
      <c r="D6970" s="9"/>
    </row>
    <row r="6971">
      <c r="A6971" s="10">
        <f>IF(my_protein!J6970 = my_protein!J6971, IF(my_protein!H6971 - my_protein!I6970 &lt; 100, A6970, A6970 + 1), A6970 + 1)</f>
        <v>4599</v>
      </c>
      <c r="B6971" s="10">
        <f>IF(my_protein!I6970 - my_protein!H6971 &gt; 0, my_protein!I6970 - my_protein!H6971, 0)</f>
        <v>0</v>
      </c>
      <c r="C6971">
        <f>IF(my_protein!B6971 = "with_protein", my_protein!S6971, "")</f>
        <v>408</v>
      </c>
      <c r="D6971" s="9"/>
    </row>
    <row r="6972">
      <c r="A6972" s="10">
        <f>IF(my_protein!J6971 = my_protein!J6972, IF(my_protein!H6972 - my_protein!I6971 &lt; 100, A6971, A6971 + 1), A6971 + 1)</f>
        <v>4599</v>
      </c>
      <c r="B6972" s="10">
        <f>IF(my_protein!I6971 - my_protein!H6972 &gt; 0, my_protein!I6971 - my_protein!H6972, 0)</f>
        <v>0</v>
      </c>
      <c r="C6972">
        <f>IF(my_protein!B6972 = "with_protein", my_protein!S6972, "")</f>
        <v>139</v>
      </c>
      <c r="D6972" s="9"/>
    </row>
    <row r="6973">
      <c r="A6973" s="10">
        <f>IF(my_protein!J6972 = my_protein!J6973, IF(my_protein!H6973 - my_protein!I6972 &lt; 100, A6972, A6972 + 1), A6972 + 1)</f>
        <v>4599</v>
      </c>
      <c r="B6973" s="10">
        <f>IF(my_protein!I6972 - my_protein!H6973 &gt; 0, my_protein!I6972 - my_protein!H6973, 0)</f>
        <v>0</v>
      </c>
      <c r="C6973">
        <f>IF(my_protein!B6973 = "with_protein", my_protein!S6973, "")</f>
        <v>319</v>
      </c>
      <c r="D6973" s="9"/>
    </row>
    <row r="6974">
      <c r="A6974" s="10">
        <f>IF(my_protein!J6973 = my_protein!J6974, IF(my_protein!H6974 - my_protein!I6973 &lt; 100, A6973, A6973 + 1), A6973 + 1)</f>
        <v>4600</v>
      </c>
      <c r="B6974" s="10">
        <f>IF(my_protein!I6973 - my_protein!H6974 &gt; 0, my_protein!I6973 - my_protein!H6974, 0)</f>
        <v>0</v>
      </c>
      <c r="C6974">
        <f>IF(my_protein!B6974 = "with_protein", my_protein!S6974, "")</f>
        <v>454</v>
      </c>
      <c r="D6974" s="9"/>
    </row>
    <row r="6975">
      <c r="A6975" s="10">
        <f>IF(my_protein!J6974 = my_protein!J6975, IF(my_protein!H6975 - my_protein!I6974 &lt; 100, A6974, A6974 + 1), A6974 + 1)</f>
        <v>4601</v>
      </c>
      <c r="B6975" s="10">
        <f>IF(my_protein!I6974 - my_protein!H6975 &gt; 0, my_protein!I6974 - my_protein!H6975, 0)</f>
        <v>0</v>
      </c>
      <c r="C6975">
        <f>IF(my_protein!B6975 = "with_protein", my_protein!S6975, "")</f>
        <v>181</v>
      </c>
      <c r="D6975" s="9"/>
    </row>
    <row r="6976">
      <c r="A6976" s="10">
        <f>IF(my_protein!J6975 = my_protein!J6976, IF(my_protein!H6976 - my_protein!I6975 &lt; 100, A6975, A6975 + 1), A6975 + 1)</f>
        <v>4601</v>
      </c>
      <c r="B6976" s="10">
        <f>IF(my_protein!I6975 - my_protein!H6976 &gt; 0, my_protein!I6975 - my_protein!H6976, 0)</f>
        <v>0</v>
      </c>
      <c r="C6976">
        <f>IF(my_protein!B6976 = "with_protein", my_protein!S6976, "")</f>
        <v>110</v>
      </c>
      <c r="D6976" s="9"/>
    </row>
    <row r="6977">
      <c r="A6977" s="10">
        <f>IF(my_protein!J6976 = my_protein!J6977, IF(my_protein!H6977 - my_protein!I6976 &lt; 100, A6976, A6976 + 1), A6976 + 1)</f>
        <v>4602</v>
      </c>
      <c r="B6977" s="10">
        <f>IF(my_protein!I6976 - my_protein!H6977 &gt; 0, my_protein!I6976 - my_protein!H6977, 0)</f>
        <v>0</v>
      </c>
      <c r="C6977">
        <f>IF(my_protein!B6977 = "with_protein", my_protein!S6977, "")</f>
        <v>567</v>
      </c>
      <c r="D6977" s="9"/>
    </row>
    <row r="6978">
      <c r="A6978" s="10">
        <f>IF(my_protein!J6977 = my_protein!J6978, IF(my_protein!H6978 - my_protein!I6977 &lt; 100, A6977, A6977 + 1), A6977 + 1)</f>
        <v>4602</v>
      </c>
      <c r="B6978" s="10">
        <f>IF(my_protein!I6977 - my_protein!H6978 &gt; 0, my_protein!I6977 - my_protein!H6978, 0)</f>
        <v>3</v>
      </c>
      <c r="C6978">
        <f>IF(my_protein!B6978 = "with_protein", my_protein!S6978, "")</f>
        <v>238</v>
      </c>
      <c r="D6978" s="9"/>
    </row>
    <row r="6979">
      <c r="A6979" s="10">
        <f>IF(my_protein!J6978 = my_protein!J6979, IF(my_protein!H6979 - my_protein!I6978 &lt; 100, A6978, A6978 + 1), A6978 + 1)</f>
        <v>4603</v>
      </c>
      <c r="B6979" s="10">
        <f>IF(my_protein!I6978 - my_protein!H6979 &gt; 0, my_protein!I6978 - my_protein!H6979, 0)</f>
        <v>0</v>
      </c>
      <c r="C6979">
        <f>IF(my_protein!B6979 = "with_protein", my_protein!S6979, "")</f>
        <v>131</v>
      </c>
      <c r="D6979" s="9"/>
    </row>
    <row r="6980">
      <c r="A6980" s="10">
        <f>IF(my_protein!J6979 = my_protein!J6980, IF(my_protein!H6980 - my_protein!I6979 &lt; 100, A6979, A6979 + 1), A6979 + 1)</f>
        <v>4603</v>
      </c>
      <c r="B6980" s="10">
        <f>IF(my_protein!I6979 - my_protein!H6980 &gt; 0, my_protein!I6979 - my_protein!H6980, 0)</f>
        <v>3</v>
      </c>
      <c r="C6980">
        <f>IF(my_protein!B6980 = "with_protein", my_protein!S6980, "")</f>
        <v>256</v>
      </c>
      <c r="D6980" s="9"/>
    </row>
    <row r="6981">
      <c r="A6981" s="10">
        <f>IF(my_protein!J6980 = my_protein!J6981, IF(my_protein!H6981 - my_protein!I6980 &lt; 100, A6980, A6980 + 1), A6980 + 1)</f>
        <v>4604</v>
      </c>
      <c r="B6981" s="10">
        <f>IF(my_protein!I6980 - my_protein!H6981 &gt; 0, my_protein!I6980 - my_protein!H6981, 0)</f>
        <v>0</v>
      </c>
      <c r="C6981">
        <f>IF(my_protein!B6981 = "with_protein", my_protein!S6981, "")</f>
        <v>2000</v>
      </c>
      <c r="D6981" s="9"/>
    </row>
    <row r="6982">
      <c r="A6982" s="10">
        <f>IF(my_protein!J6981 = my_protein!J6982, IF(my_protein!H6982 - my_protein!I6981 &lt; 100, A6981, A6981 + 1), A6981 + 1)</f>
        <v>4604</v>
      </c>
      <c r="B6982" s="10">
        <f>IF(my_protein!I6981 - my_protein!H6982 &gt; 0, my_protein!I6981 - my_protein!H6982, 0)</f>
        <v>0</v>
      </c>
      <c r="C6982">
        <f>IF(my_protein!B6982 = "with_protein", my_protein!S6982, "")</f>
        <v>4048</v>
      </c>
      <c r="D6982" s="9"/>
    </row>
    <row r="6983">
      <c r="A6983" s="10">
        <f>IF(my_protein!J6982 = my_protein!J6983, IF(my_protein!H6983 - my_protein!I6982 &lt; 100, A6982, A6982 + 1), A6982 + 1)</f>
        <v>4604</v>
      </c>
      <c r="B6983" s="10">
        <f>IF(my_protein!I6982 - my_protein!H6983 &gt; 0, my_protein!I6982 - my_protein!H6983, 0)</f>
        <v>3</v>
      </c>
      <c r="C6983">
        <f>IF(my_protein!B6983 = "with_protein", my_protein!S6983, "")</f>
        <v>1584</v>
      </c>
      <c r="D6983" s="9"/>
    </row>
    <row r="6984">
      <c r="A6984" s="10">
        <f>IF(my_protein!J6983 = my_protein!J6984, IF(my_protein!H6984 - my_protein!I6983 &lt; 100, A6983, A6983 + 1), A6983 + 1)</f>
        <v>4604</v>
      </c>
      <c r="B6984" s="10">
        <f>IF(my_protein!I6983 - my_protein!H6984 &gt; 0, my_protein!I6983 - my_protein!H6984, 0)</f>
        <v>0</v>
      </c>
      <c r="C6984">
        <f>IF(my_protein!B6984 = "with_protein", my_protein!S6984, "")</f>
        <v>6512</v>
      </c>
      <c r="D6984" s="9"/>
    </row>
    <row r="6985">
      <c r="A6985" s="10">
        <f>IF(my_protein!J6984 = my_protein!J6985, IF(my_protein!H6985 - my_protein!I6984 &lt; 100, A6984, A6984 + 1), A6984 + 1)</f>
        <v>4604</v>
      </c>
      <c r="B6985" s="10">
        <f>IF(my_protein!I6984 - my_protein!H6985 &gt; 0, my_protein!I6984 - my_protein!H6985, 0)</f>
        <v>3</v>
      </c>
      <c r="C6985">
        <f>IF(my_protein!B6985 = "with_protein", my_protein!S6985, "")</f>
        <v>2325</v>
      </c>
      <c r="D6985" s="9"/>
    </row>
    <row r="6986">
      <c r="A6986" s="10">
        <f>IF(my_protein!J6985 = my_protein!J6986, IF(my_protein!H6986 - my_protein!I6985 &lt; 100, A6985, A6985 + 1), A6985 + 1)</f>
        <v>4604</v>
      </c>
      <c r="B6986" s="10">
        <f>IF(my_protein!I6985 - my_protein!H6986 &gt; 0, my_protein!I6985 - my_protein!H6986, 0)</f>
        <v>0</v>
      </c>
      <c r="C6986" t="str">
        <f>IF(my_protein!B6986 = "with_protein", my_protein!S6986, "")</f>
        <v/>
      </c>
      <c r="D6986" s="9"/>
    </row>
    <row r="6987">
      <c r="A6987" s="10">
        <f>IF(my_protein!J6986 = my_protein!J6987, IF(my_protein!H6987 - my_protein!I6986 &lt; 100, A6986, A6986 + 1), A6986 + 1)</f>
        <v>4604</v>
      </c>
      <c r="B6987" s="10">
        <f>IF(my_protein!I6986 - my_protein!H6987 &gt; 0, my_protein!I6986 - my_protein!H6987, 0)</f>
        <v>162</v>
      </c>
      <c r="C6987">
        <f>IF(my_protein!B6987 = "with_protein", my_protein!S6987, "")</f>
        <v>2518</v>
      </c>
      <c r="D6987" s="9"/>
    </row>
    <row r="6988">
      <c r="A6988" s="10">
        <f>IF(my_protein!J6987 = my_protein!J6988, IF(my_protein!H6988 - my_protein!I6987 &lt; 100, A6987, A6987 + 1), A6987 + 1)</f>
        <v>4605</v>
      </c>
      <c r="B6988" s="10">
        <f>IF(my_protein!I6987 - my_protein!H6988 &gt; 0, my_protein!I6987 - my_protein!H6988, 0)</f>
        <v>0</v>
      </c>
      <c r="C6988">
        <f>IF(my_protein!B6988 = "with_protein", my_protein!S6988, "")</f>
        <v>392</v>
      </c>
      <c r="D6988" s="9"/>
    </row>
    <row r="6989">
      <c r="A6989" s="10">
        <f>IF(my_protein!J6988 = my_protein!J6989, IF(my_protein!H6989 - my_protein!I6988 &lt; 100, A6988, A6988 + 1), A6988 + 1)</f>
        <v>4605</v>
      </c>
      <c r="B6989" s="10">
        <f>IF(my_protein!I6988 - my_protein!H6989 &gt; 0, my_protein!I6988 - my_protein!H6989, 0)</f>
        <v>0</v>
      </c>
      <c r="C6989">
        <f>IF(my_protein!B6989 = "with_protein", my_protein!S6989, "")</f>
        <v>317</v>
      </c>
      <c r="D6989" s="9"/>
    </row>
    <row r="6990">
      <c r="A6990" s="10">
        <f>IF(my_protein!J6989 = my_protein!J6990, IF(my_protein!H6990 - my_protein!I6989 &lt; 100, A6989, A6989 + 1), A6989 + 1)</f>
        <v>4605</v>
      </c>
      <c r="B6990" s="10">
        <f>IF(my_protein!I6989 - my_protein!H6990 &gt; 0, my_protein!I6989 - my_protein!H6990, 0)</f>
        <v>0</v>
      </c>
      <c r="C6990">
        <f>IF(my_protein!B6990 = "with_protein", my_protein!S6990, "")</f>
        <v>377</v>
      </c>
      <c r="D6990" s="9"/>
    </row>
    <row r="6991">
      <c r="A6991" s="10">
        <f>IF(my_protein!J6990 = my_protein!J6991, IF(my_protein!H6991 - my_protein!I6990 &lt; 100, A6990, A6990 + 1), A6990 + 1)</f>
        <v>4606</v>
      </c>
      <c r="B6991" s="10">
        <f>IF(my_protein!I6990 - my_protein!H6991 &gt; 0, my_protein!I6990 - my_protein!H6991, 0)</f>
        <v>0</v>
      </c>
      <c r="C6991">
        <f>IF(my_protein!B6991 = "with_protein", my_protein!S6991, "")</f>
        <v>478</v>
      </c>
      <c r="D6991" s="9"/>
    </row>
    <row r="6992">
      <c r="A6992" s="10">
        <f>IF(my_protein!J6991 = my_protein!J6992, IF(my_protein!H6992 - my_protein!I6991 &lt; 100, A6991, A6991 + 1), A6991 + 1)</f>
        <v>4606</v>
      </c>
      <c r="B6992" s="10">
        <f>IF(my_protein!I6991 - my_protein!H6992 &gt; 0, my_protein!I6991 - my_protein!H6992, 0)</f>
        <v>3</v>
      </c>
      <c r="C6992">
        <f>IF(my_protein!B6992 = "with_protein", my_protein!S6992, "")</f>
        <v>194</v>
      </c>
      <c r="D6992" s="9"/>
    </row>
    <row r="6993">
      <c r="A6993" s="10">
        <f>IF(my_protein!J6992 = my_protein!J6993, IF(my_protein!H6993 - my_protein!I6992 &lt; 100, A6992, A6992 + 1), A6992 + 1)</f>
        <v>4607</v>
      </c>
      <c r="B6993" s="10">
        <f>IF(my_protein!I6992 - my_protein!H6993 &gt; 0, my_protein!I6992 - my_protein!H6993, 0)</f>
        <v>22</v>
      </c>
      <c r="C6993">
        <f>IF(my_protein!B6993 = "with_protein", my_protein!S6993, "")</f>
        <v>460</v>
      </c>
      <c r="D6993" s="9"/>
    </row>
    <row r="6994">
      <c r="A6994" s="10">
        <f>IF(my_protein!J6993 = my_protein!J6994, IF(my_protein!H6994 - my_protein!I6993 &lt; 100, A6993, A6993 + 1), A6993 + 1)</f>
        <v>4608</v>
      </c>
      <c r="B6994" s="10">
        <f>IF(my_protein!I6993 - my_protein!H6994 &gt; 0, my_protein!I6993 - my_protein!H6994, 0)</f>
        <v>0</v>
      </c>
      <c r="C6994">
        <f>IF(my_protein!B6994 = "with_protein", my_protein!S6994, "")</f>
        <v>368</v>
      </c>
      <c r="D6994" s="9"/>
    </row>
    <row r="6995">
      <c r="A6995" s="10">
        <f>IF(my_protein!J6994 = my_protein!J6995, IF(my_protein!H6995 - my_protein!I6994 &lt; 100, A6994, A6994 + 1), A6994 + 1)</f>
        <v>4609</v>
      </c>
      <c r="B6995" s="10">
        <f>IF(my_protein!I6994 - my_protein!H6995 &gt; 0, my_protein!I6994 - my_protein!H6995, 0)</f>
        <v>0</v>
      </c>
      <c r="C6995">
        <f>IF(my_protein!B6995 = "with_protein", my_protein!S6995, "")</f>
        <v>417</v>
      </c>
      <c r="D6995" s="9"/>
    </row>
    <row r="6996">
      <c r="A6996" s="10">
        <f>IF(my_protein!J6995 = my_protein!J6996, IF(my_protein!H6996 - my_protein!I6995 &lt; 100, A6995, A6995 + 1), A6995 + 1)</f>
        <v>4610</v>
      </c>
      <c r="B6996" s="10">
        <f>IF(my_protein!I6995 - my_protein!H6996 &gt; 0, my_protein!I6995 - my_protein!H6996, 0)</f>
        <v>0</v>
      </c>
      <c r="C6996">
        <f>IF(my_protein!B6996 = "with_protein", my_protein!S6996, "")</f>
        <v>278</v>
      </c>
      <c r="D6996" s="9"/>
    </row>
    <row r="6997">
      <c r="A6997" s="10">
        <f>IF(my_protein!J6996 = my_protein!J6997, IF(my_protein!H6997 - my_protein!I6996 &lt; 100, A6996, A6996 + 1), A6996 + 1)</f>
        <v>4611</v>
      </c>
      <c r="B6997" s="10">
        <f>IF(my_protein!I6996 - my_protein!H6997 &gt; 0, my_protein!I6996 - my_protein!H6997, 0)</f>
        <v>0</v>
      </c>
      <c r="C6997">
        <f>IF(my_protein!B6997 = "with_protein", my_protein!S6997, "")</f>
        <v>308</v>
      </c>
      <c r="D6997" s="9"/>
    </row>
    <row r="6998">
      <c r="A6998" s="10">
        <f>IF(my_protein!J6997 = my_protein!J6998, IF(my_protein!H6998 - my_protein!I6997 &lt; 100, A6997, A6997 + 1), A6997 + 1)</f>
        <v>4612</v>
      </c>
      <c r="B6998" s="10">
        <f>IF(my_protein!I6997 - my_protein!H6998 &gt; 0, my_protein!I6997 - my_protein!H6998, 0)</f>
        <v>0</v>
      </c>
      <c r="C6998">
        <f>IF(my_protein!B6998 = "with_protein", my_protein!S6998, "")</f>
        <v>225</v>
      </c>
      <c r="D6998" s="9"/>
    </row>
    <row r="6999">
      <c r="A6999" s="10">
        <f>IF(my_protein!J6998 = my_protein!J6999, IF(my_protein!H6999 - my_protein!I6998 &lt; 100, A6998, A6998 + 1), A6998 + 1)</f>
        <v>4613</v>
      </c>
      <c r="B6999" s="10">
        <f>IF(my_protein!I6998 - my_protein!H6999 &gt; 0, my_protein!I6998 - my_protein!H6999, 0)</f>
        <v>0</v>
      </c>
      <c r="C6999">
        <f>IF(my_protein!B6999 = "with_protein", my_protein!S6999, "")</f>
        <v>196</v>
      </c>
      <c r="D6999" s="9"/>
    </row>
    <row r="7000">
      <c r="A7000" s="10">
        <f>IF(my_protein!J6999 = my_protein!J7000, IF(my_protein!H7000 - my_protein!I6999 &lt; 100, A6999, A6999 + 1), A6999 + 1)</f>
        <v>4614</v>
      </c>
      <c r="B7000" s="10">
        <f>IF(my_protein!I6999 - my_protein!H7000 &gt; 0, my_protein!I6999 - my_protein!H7000, 0)</f>
        <v>3</v>
      </c>
      <c r="C7000">
        <f>IF(my_protein!B7000 = "with_protein", my_protein!S7000, "")</f>
        <v>212</v>
      </c>
      <c r="D7000" s="9"/>
    </row>
    <row r="7001">
      <c r="A7001" s="10">
        <f>IF(my_protein!J7000 = my_protein!J7001, IF(my_protein!H7001 - my_protein!I7000 &lt; 100, A7000, A7000 + 1), A7000 + 1)</f>
        <v>4614</v>
      </c>
      <c r="B7001" s="10">
        <f>IF(my_protein!I7000 - my_protein!H7001 &gt; 0, my_protein!I7000 - my_protein!H7001, 0)</f>
        <v>0</v>
      </c>
      <c r="C7001">
        <f>IF(my_protein!B7001 = "with_protein", my_protein!S7001, "")</f>
        <v>385</v>
      </c>
      <c r="D7001" s="9"/>
    </row>
    <row r="7002">
      <c r="A7002" s="10">
        <f>IF(my_protein!J7001 = my_protein!J7002, IF(my_protein!H7002 - my_protein!I7001 &lt; 100, A7001, A7001 + 1), A7001 + 1)</f>
        <v>4615</v>
      </c>
      <c r="B7002" s="10">
        <f>IF(my_protein!I7001 - my_protein!H7002 &gt; 0, my_protein!I7001 - my_protein!H7002, 0)</f>
        <v>0</v>
      </c>
      <c r="C7002">
        <f>IF(my_protein!B7002 = "with_protein", my_protein!S7002, "")</f>
        <v>226</v>
      </c>
      <c r="D7002" s="9"/>
    </row>
    <row r="7003">
      <c r="A7003" s="10">
        <f>IF(my_protein!J7002 = my_protein!J7003, IF(my_protein!H7003 - my_protein!I7002 &lt; 100, A7002, A7002 + 1), A7002 + 1)</f>
        <v>4616</v>
      </c>
      <c r="B7003" s="10">
        <f>IF(my_protein!I7002 - my_protein!H7003 &gt; 0, my_protein!I7002 - my_protein!H7003, 0)</f>
        <v>0</v>
      </c>
      <c r="C7003">
        <f>IF(my_protein!B7003 = "with_protein", my_protein!S7003, "")</f>
        <v>271</v>
      </c>
      <c r="D7003" s="9"/>
    </row>
    <row r="7004">
      <c r="A7004" s="10">
        <f>IF(my_protein!J7003 = my_protein!J7004, IF(my_protein!H7004 - my_protein!I7003 &lt; 100, A7003, A7003 + 1), A7003 + 1)</f>
        <v>4616</v>
      </c>
      <c r="B7004" s="10">
        <f>IF(my_protein!I7003 - my_protein!H7004 &gt; 0, my_protein!I7003 - my_protein!H7004, 0)</f>
        <v>0</v>
      </c>
      <c r="C7004">
        <f>IF(my_protein!B7004 = "with_protein", my_protein!S7004, "")</f>
        <v>198</v>
      </c>
      <c r="D7004" s="9"/>
    </row>
    <row r="7005">
      <c r="A7005" s="10">
        <f>IF(my_protein!J7004 = my_protein!J7005, IF(my_protein!H7005 - my_protein!I7004 &lt; 100, A7004, A7004 + 1), A7004 + 1)</f>
        <v>4617</v>
      </c>
      <c r="B7005" s="10">
        <f>IF(my_protein!I7004 - my_protein!H7005 &gt; 0, my_protein!I7004 - my_protein!H7005, 0)</f>
        <v>0</v>
      </c>
      <c r="C7005">
        <f>IF(my_protein!B7005 = "with_protein", my_protein!S7005, "")</f>
        <v>231</v>
      </c>
      <c r="D7005" s="9"/>
    </row>
    <row r="7006">
      <c r="A7006" s="10">
        <f>IF(my_protein!J7005 = my_protein!J7006, IF(my_protein!H7006 - my_protein!I7005 &lt; 100, A7005, A7005 + 1), A7005 + 1)</f>
        <v>4618</v>
      </c>
      <c r="B7006" s="10">
        <f>IF(my_protein!I7005 - my_protein!H7006 &gt; 0, my_protein!I7005 - my_protein!H7006, 0)</f>
        <v>0</v>
      </c>
      <c r="C7006">
        <f>IF(my_protein!B7006 = "with_protein", my_protein!S7006, "")</f>
        <v>157</v>
      </c>
      <c r="D7006" s="9"/>
    </row>
    <row r="7007">
      <c r="A7007" s="10">
        <f>IF(my_protein!J7006 = my_protein!J7007, IF(my_protein!H7007 - my_protein!I7006 &lt; 100, A7006, A7006 + 1), A7006 + 1)</f>
        <v>4619</v>
      </c>
      <c r="B7007" s="10">
        <f>IF(my_protein!I7006 - my_protein!H7007 &gt; 0, my_protein!I7006 - my_protein!H7007, 0)</f>
        <v>0</v>
      </c>
      <c r="C7007">
        <f>IF(my_protein!B7007 = "with_protein", my_protein!S7007, "")</f>
        <v>778</v>
      </c>
      <c r="D7007" s="9"/>
    </row>
    <row r="7008">
      <c r="A7008" s="10">
        <f>IF(my_protein!J7007 = my_protein!J7008, IF(my_protein!H7008 - my_protein!I7007 &lt; 100, A7007, A7007 + 1), A7007 + 1)</f>
        <v>4619</v>
      </c>
      <c r="B7008" s="10">
        <f>IF(my_protein!I7007 - my_protein!H7008 &gt; 0, my_protein!I7007 - my_protein!H7008, 0)</f>
        <v>3</v>
      </c>
      <c r="C7008">
        <f>IF(my_protein!B7008 = "with_protein", my_protein!S7008, "")</f>
        <v>545</v>
      </c>
      <c r="D7008" s="9"/>
    </row>
    <row r="7009">
      <c r="A7009" s="10">
        <f>IF(my_protein!J7008 = my_protein!J7009, IF(my_protein!H7009 - my_protein!I7008 &lt; 100, A7008, A7008 + 1), A7008 + 1)</f>
        <v>4619</v>
      </c>
      <c r="B7009" s="10">
        <f>IF(my_protein!I7008 - my_protein!H7009 &gt; 0, my_protein!I7008 - my_protein!H7009, 0)</f>
        <v>0</v>
      </c>
      <c r="C7009">
        <f>IF(my_protein!B7009 = "with_protein", my_protein!S7009, "")</f>
        <v>281</v>
      </c>
      <c r="D7009" s="9"/>
    </row>
    <row r="7010">
      <c r="A7010" s="10">
        <f>IF(my_protein!J7009 = my_protein!J7010, IF(my_protein!H7010 - my_protein!I7009 &lt; 100, A7009, A7009 + 1), A7009 + 1)</f>
        <v>4619</v>
      </c>
      <c r="B7010" s="10">
        <f>IF(my_protein!I7009 - my_protein!H7010 &gt; 0, my_protein!I7009 - my_protein!H7010, 0)</f>
        <v>0</v>
      </c>
      <c r="C7010">
        <f>IF(my_protein!B7010 = "with_protein", my_protein!S7010, "")</f>
        <v>314</v>
      </c>
      <c r="D7010" s="9"/>
    </row>
    <row r="7011">
      <c r="A7011" s="10">
        <f>IF(my_protein!J7010 = my_protein!J7011, IF(my_protein!H7011 - my_protein!I7010 &lt; 100, A7010, A7010 + 1), A7010 + 1)</f>
        <v>4619</v>
      </c>
      <c r="B7011" s="10">
        <f>IF(my_protein!I7010 - my_protein!H7011 &gt; 0, my_protein!I7010 - my_protein!H7011, 0)</f>
        <v>0</v>
      </c>
      <c r="C7011">
        <f>IF(my_protein!B7011 = "with_protein", my_protein!S7011, "")</f>
        <v>535</v>
      </c>
      <c r="D7011" s="9"/>
    </row>
    <row r="7012">
      <c r="A7012" s="10">
        <f>IF(my_protein!J7011 = my_protein!J7012, IF(my_protein!H7012 - my_protein!I7011 &lt; 100, A7011, A7011 + 1), A7011 + 1)</f>
        <v>4620</v>
      </c>
      <c r="B7012" s="10">
        <f>IF(my_protein!I7011 - my_protein!H7012 &gt; 0, my_protein!I7011 - my_protein!H7012, 0)</f>
        <v>0</v>
      </c>
      <c r="C7012">
        <f>IF(my_protein!B7012 = "with_protein", my_protein!S7012, "")</f>
        <v>403</v>
      </c>
      <c r="D7012" s="9"/>
    </row>
    <row r="7013">
      <c r="A7013" s="10">
        <f>IF(my_protein!J7012 = my_protein!J7013, IF(my_protein!H7013 - my_protein!I7012 &lt; 100, A7012, A7012 + 1), A7012 + 1)</f>
        <v>4620</v>
      </c>
      <c r="B7013" s="10">
        <f>IF(my_protein!I7012 - my_protein!H7013 &gt; 0, my_protein!I7012 - my_protein!H7013, 0)</f>
        <v>0</v>
      </c>
      <c r="C7013">
        <f>IF(my_protein!B7013 = "with_protein", my_protein!S7013, "")</f>
        <v>324</v>
      </c>
      <c r="D7013" s="9"/>
    </row>
    <row r="7014">
      <c r="A7014" s="10">
        <f>IF(my_protein!J7013 = my_protein!J7014, IF(my_protein!H7014 - my_protein!I7013 &lt; 100, A7013, A7013 + 1), A7013 + 1)</f>
        <v>4621</v>
      </c>
      <c r="B7014" s="10">
        <f>IF(my_protein!I7013 - my_protein!H7014 &gt; 0, my_protein!I7013 - my_protein!H7014, 0)</f>
        <v>0</v>
      </c>
      <c r="C7014">
        <f>IF(my_protein!B7014 = "with_protein", my_protein!S7014, "")</f>
        <v>76</v>
      </c>
      <c r="D7014" s="9"/>
    </row>
    <row r="7015">
      <c r="A7015" s="10">
        <f>IF(my_protein!J7014 = my_protein!J7015, IF(my_protein!H7015 - my_protein!I7014 &lt; 100, A7014, A7014 + 1), A7014 + 1)</f>
        <v>4622</v>
      </c>
      <c r="B7015" s="10">
        <f>IF(my_protein!I7014 - my_protein!H7015 &gt; 0, my_protein!I7014 - my_protein!H7015, 0)</f>
        <v>0</v>
      </c>
      <c r="C7015">
        <f>IF(my_protein!B7015 = "with_protein", my_protein!S7015, "")</f>
        <v>130</v>
      </c>
      <c r="D7015" s="9"/>
    </row>
    <row r="7016">
      <c r="A7016" s="10">
        <f>IF(my_protein!J7015 = my_protein!J7016, IF(my_protein!H7016 - my_protein!I7015 &lt; 100, A7015, A7015 + 1), A7015 + 1)</f>
        <v>4622</v>
      </c>
      <c r="B7016" s="10">
        <f>IF(my_protein!I7015 - my_protein!H7016 &gt; 0, my_protein!I7015 - my_protein!H7016, 0)</f>
        <v>0</v>
      </c>
      <c r="C7016">
        <f>IF(my_protein!B7016 = "with_protein", my_protein!S7016, "")</f>
        <v>110</v>
      </c>
      <c r="D7016" s="9"/>
    </row>
    <row r="7017">
      <c r="A7017" s="10">
        <f>IF(my_protein!J7016 = my_protein!J7017, IF(my_protein!H7017 - my_protein!I7016 &lt; 100, A7016, A7016 + 1), A7016 + 1)</f>
        <v>4623</v>
      </c>
      <c r="B7017" s="10">
        <f>IF(my_protein!I7016 - my_protein!H7017 &gt; 0, my_protein!I7016 - my_protein!H7017, 0)</f>
        <v>0</v>
      </c>
      <c r="C7017">
        <f>IF(my_protein!B7017 = "with_protein", my_protein!S7017, "")</f>
        <v>189</v>
      </c>
      <c r="D7017" s="9"/>
    </row>
    <row r="7018">
      <c r="A7018" s="10">
        <f>IF(my_protein!J7017 = my_protein!J7018, IF(my_protein!H7018 - my_protein!I7017 &lt; 100, A7017, A7017 + 1), A7017 + 1)</f>
        <v>4624</v>
      </c>
      <c r="B7018" s="10">
        <f>IF(my_protein!I7017 - my_protein!H7018 &gt; 0, my_protein!I7017 - my_protein!H7018, 0)</f>
        <v>0</v>
      </c>
      <c r="C7018">
        <f>IF(my_protein!B7018 = "with_protein", my_protein!S7018, "")</f>
        <v>399</v>
      </c>
      <c r="D7018" s="9"/>
    </row>
    <row r="7019">
      <c r="A7019" s="10">
        <f>IF(my_protein!J7018 = my_protein!J7019, IF(my_protein!H7019 - my_protein!I7018 &lt; 100, A7018, A7018 + 1), A7018 + 1)</f>
        <v>4624</v>
      </c>
      <c r="B7019" s="10">
        <f>IF(my_protein!I7018 - my_protein!H7019 &gt; 0, my_protein!I7018 - my_protein!H7019, 0)</f>
        <v>3</v>
      </c>
      <c r="C7019">
        <f>IF(my_protein!B7019 = "with_protein", my_protein!S7019, "")</f>
        <v>233</v>
      </c>
      <c r="D7019" s="9"/>
    </row>
    <row r="7020">
      <c r="A7020" s="10">
        <f>IF(my_protein!J7019 = my_protein!J7020, IF(my_protein!H7020 - my_protein!I7019 &lt; 100, A7019, A7019 + 1), A7019 + 1)</f>
        <v>4624</v>
      </c>
      <c r="B7020" s="10">
        <f>IF(my_protein!I7019 - my_protein!H7020 &gt; 0, my_protein!I7019 - my_protein!H7020, 0)</f>
        <v>0</v>
      </c>
      <c r="C7020">
        <f>IF(my_protein!B7020 = "with_protein", my_protein!S7020, "")</f>
        <v>311</v>
      </c>
      <c r="D7020" s="9"/>
    </row>
    <row r="7021">
      <c r="A7021" s="10">
        <f>IF(my_protein!J7020 = my_protein!J7021, IF(my_protein!H7021 - my_protein!I7020 &lt; 100, A7020, A7020 + 1), A7020 + 1)</f>
        <v>4624</v>
      </c>
      <c r="B7021" s="10">
        <f>IF(my_protein!I7020 - my_protein!H7021 &gt; 0, my_protein!I7020 - my_protein!H7021, 0)</f>
        <v>3</v>
      </c>
      <c r="C7021">
        <f>IF(my_protein!B7021 = "with_protein", my_protein!S7021, "")</f>
        <v>849</v>
      </c>
      <c r="D7021" s="9"/>
    </row>
    <row r="7022">
      <c r="A7022" s="10">
        <f>IF(my_protein!J7021 = my_protein!J7022, IF(my_protein!H7022 - my_protein!I7021 &lt; 100, A7021, A7021 + 1), A7021 + 1)</f>
        <v>4624</v>
      </c>
      <c r="B7022" s="10">
        <f>IF(my_protein!I7021 - my_protein!H7022 &gt; 0, my_protein!I7021 - my_protein!H7022, 0)</f>
        <v>0</v>
      </c>
      <c r="C7022">
        <f>IF(my_protein!B7022 = "with_protein", my_protein!S7022, "")</f>
        <v>249</v>
      </c>
      <c r="D7022" s="9"/>
    </row>
    <row r="7023">
      <c r="A7023" s="10">
        <f>IF(my_protein!J7022 = my_protein!J7023, IF(my_protein!H7023 - my_protein!I7022 &lt; 100, A7022, A7022 + 1), A7022 + 1)</f>
        <v>4624</v>
      </c>
      <c r="B7023" s="10">
        <f>IF(my_protein!I7022 - my_protein!H7023 &gt; 0, my_protein!I7022 - my_protein!H7023, 0)</f>
        <v>0</v>
      </c>
      <c r="C7023">
        <f>IF(my_protein!B7023 = "with_protein", my_protein!S7023, "")</f>
        <v>316</v>
      </c>
      <c r="D7023" s="9"/>
    </row>
    <row r="7024">
      <c r="A7024" s="10">
        <f>IF(my_protein!J7023 = my_protein!J7024, IF(my_protein!H7024 - my_protein!I7023 &lt; 100, A7023, A7023 + 1), A7023 + 1)</f>
        <v>4625</v>
      </c>
      <c r="B7024" s="10">
        <f>IF(my_protein!I7023 - my_protein!H7024 &gt; 0, my_protein!I7023 - my_protein!H7024, 0)</f>
        <v>0</v>
      </c>
      <c r="C7024">
        <f>IF(my_protein!B7024 = "with_protein", my_protein!S7024, "")</f>
        <v>121</v>
      </c>
      <c r="D7024" s="9"/>
    </row>
    <row r="7025">
      <c r="A7025" s="10">
        <f>IF(my_protein!J7024 = my_protein!J7025, IF(my_protein!H7025 - my_protein!I7024 &lt; 100, A7024, A7024 + 1), A7024 + 1)</f>
        <v>4625</v>
      </c>
      <c r="B7025" s="10">
        <f>IF(my_protein!I7024 - my_protein!H7025 &gt; 0, my_protein!I7024 - my_protein!H7025, 0)</f>
        <v>0</v>
      </c>
      <c r="C7025">
        <f>IF(my_protein!B7025 = "with_protein", my_protein!S7025, "")</f>
        <v>254</v>
      </c>
      <c r="D7025" s="9"/>
    </row>
    <row r="7026">
      <c r="A7026" s="10">
        <f>IF(my_protein!J7025 = my_protein!J7026, IF(my_protein!H7026 - my_protein!I7025 &lt; 100, A7025, A7025 + 1), A7025 + 1)</f>
        <v>4625</v>
      </c>
      <c r="B7026" s="10">
        <f>IF(my_protein!I7025 - my_protein!H7026 &gt; 0, my_protein!I7025 - my_protein!H7026, 0)</f>
        <v>0</v>
      </c>
      <c r="C7026">
        <f>IF(my_protein!B7026 = "with_protein", my_protein!S7026, "")</f>
        <v>193</v>
      </c>
      <c r="D7026" s="9"/>
    </row>
    <row r="7027">
      <c r="A7027" s="10">
        <f>IF(my_protein!J7026 = my_protein!J7027, IF(my_protein!H7027 - my_protein!I7026 &lt; 100, A7026, A7026 + 1), A7026 + 1)</f>
        <v>4626</v>
      </c>
      <c r="B7027" s="10">
        <f>IF(my_protein!I7026 - my_protein!H7027 &gt; 0, my_protein!I7026 - my_protein!H7027, 0)</f>
        <v>0</v>
      </c>
      <c r="C7027">
        <f>IF(my_protein!B7027 = "with_protein", my_protein!S7027, "")</f>
        <v>198</v>
      </c>
      <c r="D7027" s="9"/>
    </row>
    <row r="7028">
      <c r="A7028" s="10">
        <f>IF(my_protein!J7027 = my_protein!J7028, IF(my_protein!H7028 - my_protein!I7027 &lt; 100, A7027, A7027 + 1), A7027 + 1)</f>
        <v>4627</v>
      </c>
      <c r="B7028" s="10">
        <f>IF(my_protein!I7027 - my_protein!H7028 &gt; 0, my_protein!I7027 - my_protein!H7028, 0)</f>
        <v>0</v>
      </c>
      <c r="C7028">
        <f>IF(my_protein!B7028 = "with_protein", my_protein!S7028, "")</f>
        <v>627</v>
      </c>
      <c r="D7028" s="9"/>
    </row>
    <row r="7029">
      <c r="A7029" s="10">
        <f>IF(my_protein!J7028 = my_protein!J7029, IF(my_protein!H7029 - my_protein!I7028 &lt; 100, A7028, A7028 + 1), A7028 + 1)</f>
        <v>4627</v>
      </c>
      <c r="B7029" s="10">
        <f>IF(my_protein!I7028 - my_protein!H7029 &gt; 0, my_protein!I7028 - my_protein!H7029, 0)</f>
        <v>0</v>
      </c>
      <c r="C7029">
        <f>IF(my_protein!B7029 = "with_protein", my_protein!S7029, "")</f>
        <v>163</v>
      </c>
      <c r="D7029" s="9"/>
    </row>
    <row r="7030">
      <c r="A7030" s="10">
        <f>IF(my_protein!J7029 = my_protein!J7030, IF(my_protein!H7030 - my_protein!I7029 &lt; 100, A7029, A7029 + 1), A7029 + 1)</f>
        <v>4628</v>
      </c>
      <c r="B7030" s="10">
        <f>IF(my_protein!I7029 - my_protein!H7030 &gt; 0, my_protein!I7029 - my_protein!H7030, 0)</f>
        <v>0</v>
      </c>
      <c r="C7030">
        <f>IF(my_protein!B7030 = "with_protein", my_protein!S7030, "")</f>
        <v>181</v>
      </c>
      <c r="D7030" s="9"/>
    </row>
    <row r="7031">
      <c r="A7031" s="10">
        <f>IF(my_protein!J7030 = my_protein!J7031, IF(my_protein!H7031 - my_protein!I7030 &lt; 100, A7030, A7030 + 1), A7030 + 1)</f>
        <v>4629</v>
      </c>
      <c r="B7031" s="10">
        <f>IF(my_protein!I7030 - my_protein!H7031 &gt; 0, my_protein!I7030 - my_protein!H7031, 0)</f>
        <v>0</v>
      </c>
      <c r="C7031">
        <f>IF(my_protein!B7031 = "with_protein", my_protein!S7031, "")</f>
        <v>710</v>
      </c>
      <c r="D7031" s="9"/>
    </row>
    <row r="7032">
      <c r="A7032" s="10">
        <f>IF(my_protein!J7031 = my_protein!J7032, IF(my_protein!H7032 - my_protein!I7031 &lt; 100, A7031, A7031 + 1), A7031 + 1)</f>
        <v>4630</v>
      </c>
      <c r="B7032" s="10">
        <f>IF(my_protein!I7031 - my_protein!H7032 &gt; 0, my_protein!I7031 - my_protein!H7032, 0)</f>
        <v>0</v>
      </c>
      <c r="C7032">
        <f>IF(my_protein!B7032 = "with_protein", my_protein!S7032, "")</f>
        <v>717</v>
      </c>
      <c r="D7032" s="9"/>
    </row>
    <row r="7033">
      <c r="A7033" s="10">
        <f>IF(my_protein!J7032 = my_protein!J7033, IF(my_protein!H7033 - my_protein!I7032 &lt; 100, A7032, A7032 + 1), A7032 + 1)</f>
        <v>4631</v>
      </c>
      <c r="B7033" s="10">
        <f>IF(my_protein!I7032 - my_protein!H7033 &gt; 0, my_protein!I7032 - my_protein!H7033, 0)</f>
        <v>0</v>
      </c>
      <c r="C7033">
        <f>IF(my_protein!B7033 = "with_protein", my_protein!S7033, "")</f>
        <v>243</v>
      </c>
      <c r="D7033" s="9"/>
    </row>
    <row r="7034">
      <c r="A7034" s="10">
        <f>IF(my_protein!J7033 = my_protein!J7034, IF(my_protein!H7034 - my_protein!I7033 &lt; 100, A7033, A7033 + 1), A7033 + 1)</f>
        <v>4631</v>
      </c>
      <c r="B7034" s="10">
        <f>IF(my_protein!I7033 - my_protein!H7034 &gt; 0, my_protein!I7033 - my_protein!H7034, 0)</f>
        <v>0</v>
      </c>
      <c r="C7034">
        <f>IF(my_protein!B7034 = "with_protein", my_protein!S7034, "")</f>
        <v>438</v>
      </c>
      <c r="D7034" s="9"/>
    </row>
    <row r="7035">
      <c r="A7035" s="10">
        <f>IF(my_protein!J7034 = my_protein!J7035, IF(my_protein!H7035 - my_protein!I7034 &lt; 100, A7034, A7034 + 1), A7034 + 1)</f>
        <v>4631</v>
      </c>
      <c r="B7035" s="10">
        <f>IF(my_protein!I7034 - my_protein!H7035 &gt; 0, my_protein!I7034 - my_protein!H7035, 0)</f>
        <v>0</v>
      </c>
      <c r="C7035">
        <f>IF(my_protein!B7035 = "with_protein", my_protein!S7035, "")</f>
        <v>416</v>
      </c>
      <c r="D7035" s="9"/>
    </row>
    <row r="7036">
      <c r="A7036" s="10">
        <f>IF(my_protein!J7035 = my_protein!J7036, IF(my_protein!H7036 - my_protein!I7035 &lt; 100, A7035, A7035 + 1), A7035 + 1)</f>
        <v>4632</v>
      </c>
      <c r="B7036" s="10">
        <f>IF(my_protein!I7035 - my_protein!H7036 &gt; 0, my_protein!I7035 - my_protein!H7036, 0)</f>
        <v>0</v>
      </c>
      <c r="C7036">
        <f>IF(my_protein!B7036 = "with_protein", my_protein!S7036, "")</f>
        <v>98</v>
      </c>
      <c r="D7036" s="9"/>
    </row>
    <row r="7037">
      <c r="A7037" s="10">
        <f>IF(my_protein!J7036 = my_protein!J7037, IF(my_protein!H7037 - my_protein!I7036 &lt; 100, A7036, A7036 + 1), A7036 + 1)</f>
        <v>4633</v>
      </c>
      <c r="B7037" s="10">
        <f>IF(my_protein!I7036 - my_protein!H7037 &gt; 0, my_protein!I7036 - my_protein!H7037, 0)</f>
        <v>0</v>
      </c>
      <c r="C7037">
        <f>IF(my_protein!B7037 = "with_protein", my_protein!S7037, "")</f>
        <v>244</v>
      </c>
      <c r="D7037" s="9"/>
    </row>
    <row r="7038">
      <c r="A7038" s="10">
        <f>IF(my_protein!J7037 = my_protein!J7038, IF(my_protein!H7038 - my_protein!I7037 &lt; 100, A7037, A7037 + 1), A7037 + 1)</f>
        <v>4634</v>
      </c>
      <c r="B7038" s="10">
        <f>IF(my_protein!I7037 - my_protein!H7038 &gt; 0, my_protein!I7037 - my_protein!H7038, 0)</f>
        <v>0</v>
      </c>
      <c r="C7038">
        <f>IF(my_protein!B7038 = "with_protein", my_protein!S7038, "")</f>
        <v>529</v>
      </c>
      <c r="D7038" s="9"/>
    </row>
    <row r="7039">
      <c r="A7039" s="10">
        <f>IF(my_protein!J7038 = my_protein!J7039, IF(my_protein!H7039 - my_protein!I7038 &lt; 100, A7038, A7038 + 1), A7038 + 1)</f>
        <v>4635</v>
      </c>
      <c r="B7039" s="10">
        <f>IF(my_protein!I7038 - my_protein!H7039 &gt; 0, my_protein!I7038 - my_protein!H7039, 0)</f>
        <v>1</v>
      </c>
      <c r="C7039">
        <f>IF(my_protein!B7039 = "with_protein", my_protein!S7039, "")</f>
        <v>79</v>
      </c>
      <c r="D7039" s="9"/>
    </row>
    <row r="7040">
      <c r="A7040" s="10">
        <f>IF(my_protein!J7039 = my_protein!J7040, IF(my_protein!H7040 - my_protein!I7039 &lt; 100, A7039, A7039 + 1), A7039 + 1)</f>
        <v>4635</v>
      </c>
      <c r="B7040" s="10">
        <f>IF(my_protein!I7039 - my_protein!H7040 &gt; 0, my_protein!I7039 - my_protein!H7040, 0)</f>
        <v>0</v>
      </c>
      <c r="C7040">
        <f>IF(my_protein!B7040 = "with_protein", my_protein!S7040, "")</f>
        <v>471</v>
      </c>
      <c r="D7040" s="9"/>
    </row>
    <row r="7041">
      <c r="A7041" s="10">
        <f>IF(my_protein!J7040 = my_protein!J7041, IF(my_protein!H7041 - my_protein!I7040 &lt; 100, A7040, A7040 + 1), A7040 + 1)</f>
        <v>4636</v>
      </c>
      <c r="B7041" s="10">
        <f>IF(my_protein!I7040 - my_protein!H7041 &gt; 0, my_protein!I7040 - my_protein!H7041, 0)</f>
        <v>0</v>
      </c>
      <c r="C7041">
        <f>IF(my_protein!B7041 = "with_protein", my_protein!S7041, "")</f>
        <v>167</v>
      </c>
      <c r="D7041" s="9"/>
    </row>
    <row r="7042">
      <c r="A7042" s="10">
        <f>IF(my_protein!J7041 = my_protein!J7042, IF(my_protein!H7042 - my_protein!I7041 &lt; 100, A7041, A7041 + 1), A7041 + 1)</f>
        <v>4636</v>
      </c>
      <c r="B7042" s="10">
        <f>IF(my_protein!I7041 - my_protein!H7042 &gt; 0, my_protein!I7041 - my_protein!H7042, 0)</f>
        <v>0</v>
      </c>
      <c r="C7042">
        <f>IF(my_protein!B7042 = "with_protein", my_protein!S7042, "")</f>
        <v>137</v>
      </c>
      <c r="D7042" s="9"/>
    </row>
    <row r="7043">
      <c r="A7043" s="10">
        <f>IF(my_protein!J7042 = my_protein!J7043, IF(my_protein!H7043 - my_protein!I7042 &lt; 100, A7042, A7042 + 1), A7042 + 1)</f>
        <v>4637</v>
      </c>
      <c r="B7043" s="10">
        <f>IF(my_protein!I7042 - my_protein!H7043 &gt; 0, my_protein!I7042 - my_protein!H7043, 0)</f>
        <v>0</v>
      </c>
      <c r="C7043">
        <f>IF(my_protein!B7043 = "with_protein", my_protein!S7043, "")</f>
        <v>667</v>
      </c>
      <c r="D7043" s="9"/>
    </row>
    <row r="7044">
      <c r="A7044" s="10">
        <f>IF(my_protein!J7043 = my_protein!J7044, IF(my_protein!H7044 - my_protein!I7043 &lt; 100, A7043, A7043 + 1), A7043 + 1)</f>
        <v>4638</v>
      </c>
      <c r="B7044" s="10">
        <f>IF(my_protein!I7043 - my_protein!H7044 &gt; 0, my_protein!I7043 - my_protein!H7044, 0)</f>
        <v>0</v>
      </c>
      <c r="C7044">
        <f>IF(my_protein!B7044 = "with_protein", my_protein!S7044, "")</f>
        <v>123</v>
      </c>
      <c r="D7044" s="9"/>
    </row>
    <row r="7045">
      <c r="A7045" s="10">
        <f>IF(my_protein!J7044 = my_protein!J7045, IF(my_protein!H7045 - my_protein!I7044 &lt; 100, A7044, A7044 + 1), A7044 + 1)</f>
        <v>4639</v>
      </c>
      <c r="B7045" s="10">
        <f>IF(my_protein!I7044 - my_protein!H7045 &gt; 0, my_protein!I7044 - my_protein!H7045, 0)</f>
        <v>0</v>
      </c>
      <c r="C7045">
        <f>IF(my_protein!B7045 = "with_protein", my_protein!S7045, "")</f>
        <v>185</v>
      </c>
      <c r="D7045" s="9"/>
    </row>
    <row r="7046">
      <c r="A7046" s="10">
        <f>IF(my_protein!J7045 = my_protein!J7046, IF(my_protein!H7046 - my_protein!I7045 &lt; 100, A7045, A7045 + 1), A7045 + 1)</f>
        <v>4640</v>
      </c>
      <c r="B7046" s="10">
        <f>IF(my_protein!I7045 - my_protein!H7046 &gt; 0, my_protein!I7045 - my_protein!H7046, 0)</f>
        <v>0</v>
      </c>
      <c r="C7046">
        <f>IF(my_protein!B7046 = "with_protein", my_protein!S7046, "")</f>
        <v>163</v>
      </c>
      <c r="D7046" s="9"/>
    </row>
    <row r="7047">
      <c r="A7047" s="10">
        <f>IF(my_protein!J7046 = my_protein!J7047, IF(my_protein!H7047 - my_protein!I7046 &lt; 100, A7046, A7046 + 1), A7046 + 1)</f>
        <v>4641</v>
      </c>
      <c r="B7047" s="10">
        <f>IF(my_protein!I7046 - my_protein!H7047 &gt; 0, my_protein!I7046 - my_protein!H7047, 0)</f>
        <v>0</v>
      </c>
      <c r="C7047">
        <f>IF(my_protein!B7047 = "with_protein", my_protein!S7047, "")</f>
        <v>1001</v>
      </c>
      <c r="D7047" s="9"/>
    </row>
    <row r="7048">
      <c r="A7048" s="10">
        <f>IF(my_protein!J7047 = my_protein!J7048, IF(my_protein!H7048 - my_protein!I7047 &lt; 100, A7047, A7047 + 1), A7047 + 1)</f>
        <v>4641</v>
      </c>
      <c r="B7048" s="10">
        <f>IF(my_protein!I7047 - my_protein!H7048 &gt; 0, my_protein!I7047 - my_protein!H7048, 0)</f>
        <v>3</v>
      </c>
      <c r="C7048">
        <f>IF(my_protein!B7048 = "with_protein", my_protein!S7048, "")</f>
        <v>575</v>
      </c>
      <c r="D7048" s="9"/>
    </row>
    <row r="7049">
      <c r="A7049" s="10">
        <f>IF(my_protein!J7048 = my_protein!J7049, IF(my_protein!H7049 - my_protein!I7048 &lt; 100, A7048, A7048 + 1), A7048 + 1)</f>
        <v>4641</v>
      </c>
      <c r="B7049" s="10">
        <f>IF(my_protein!I7048 - my_protein!H7049 &gt; 0, my_protein!I7048 - my_protein!H7049, 0)</f>
        <v>3</v>
      </c>
      <c r="C7049">
        <f>IF(my_protein!B7049 = "with_protein", my_protein!S7049, "")</f>
        <v>162</v>
      </c>
      <c r="D7049" s="9"/>
    </row>
    <row r="7050">
      <c r="A7050" s="10">
        <f>IF(my_protein!J7049 = my_protein!J7050, IF(my_protein!H7050 - my_protein!I7049 &lt; 100, A7049, A7049 + 1), A7049 + 1)</f>
        <v>4641</v>
      </c>
      <c r="B7050" s="10">
        <f>IF(my_protein!I7049 - my_protein!H7050 &gt; 0, my_protein!I7049 - my_protein!H7050, 0)</f>
        <v>3</v>
      </c>
      <c r="C7050">
        <f>IF(my_protein!B7050 = "with_protein", my_protein!S7050, "")</f>
        <v>400</v>
      </c>
      <c r="D7050" s="9"/>
    </row>
    <row r="7051">
      <c r="A7051" s="10">
        <f>IF(my_protein!J7050 = my_protein!J7051, IF(my_protein!H7051 - my_protein!I7050 &lt; 100, A7050, A7050 + 1), A7050 + 1)</f>
        <v>4641</v>
      </c>
      <c r="B7051" s="10">
        <f>IF(my_protein!I7050 - my_protein!H7051 &gt; 0, my_protein!I7050 - my_protein!H7051, 0)</f>
        <v>0</v>
      </c>
      <c r="C7051">
        <f>IF(my_protein!B7051 = "with_protein", my_protein!S7051, "")</f>
        <v>261</v>
      </c>
      <c r="D7051" s="9"/>
    </row>
    <row r="7052">
      <c r="A7052" s="10">
        <f>IF(my_protein!J7051 = my_protein!J7052, IF(my_protein!H7052 - my_protein!I7051 &lt; 100, A7051, A7051 + 1), A7051 + 1)</f>
        <v>4642</v>
      </c>
      <c r="B7052" s="10">
        <f>IF(my_protein!I7051 - my_protein!H7052 &gt; 0, my_protein!I7051 - my_protein!H7052, 0)</f>
        <v>0</v>
      </c>
      <c r="C7052">
        <f>IF(my_protein!B7052 = "with_protein", my_protein!S7052, "")</f>
        <v>980</v>
      </c>
      <c r="D7052" s="9"/>
    </row>
    <row r="7053">
      <c r="A7053" s="10">
        <f>IF(my_protein!J7052 = my_protein!J7053, IF(my_protein!H7053 - my_protein!I7052 &lt; 100, A7052, A7052 + 1), A7052 + 1)</f>
        <v>4643</v>
      </c>
      <c r="B7053" s="10">
        <f>IF(my_protein!I7052 - my_protein!H7053 &gt; 0, my_protein!I7052 - my_protein!H7053, 0)</f>
        <v>0</v>
      </c>
      <c r="C7053">
        <f>IF(my_protein!B7053 = "with_protein", my_protein!S7053, "")</f>
        <v>309</v>
      </c>
      <c r="D7053" s="9"/>
    </row>
    <row r="7054">
      <c r="A7054" s="10">
        <f>IF(my_protein!J7053 = my_protein!J7054, IF(my_protein!H7054 - my_protein!I7053 &lt; 100, A7053, A7053 + 1), A7053 + 1)</f>
        <v>4643</v>
      </c>
      <c r="B7054" s="10">
        <f>IF(my_protein!I7053 - my_protein!H7054 &gt; 0, my_protein!I7053 - my_protein!H7054, 0)</f>
        <v>0</v>
      </c>
      <c r="C7054">
        <f>IF(my_protein!B7054 = "with_protein", my_protein!S7054, "")</f>
        <v>261</v>
      </c>
      <c r="D7054" s="9"/>
    </row>
    <row r="7055">
      <c r="A7055" s="10">
        <f>IF(my_protein!J7054 = my_protein!J7055, IF(my_protein!H7055 - my_protein!I7054 &lt; 100, A7054, A7054 + 1), A7054 + 1)</f>
        <v>4644</v>
      </c>
      <c r="B7055" s="10">
        <f>IF(my_protein!I7054 - my_protein!H7055 &gt; 0, my_protein!I7054 - my_protein!H7055, 0)</f>
        <v>0</v>
      </c>
      <c r="C7055">
        <f>IF(my_protein!B7055 = "with_protein", my_protein!S7055, "")</f>
        <v>329</v>
      </c>
      <c r="D7055" s="9"/>
    </row>
    <row r="7056">
      <c r="A7056" s="10">
        <f>IF(my_protein!J7055 = my_protein!J7056, IF(my_protein!H7056 - my_protein!I7055 &lt; 100, A7055, A7055 + 1), A7055 + 1)</f>
        <v>4645</v>
      </c>
      <c r="B7056" s="10">
        <f>IF(my_protein!I7055 - my_protein!H7056 &gt; 0, my_protein!I7055 - my_protein!H7056, 0)</f>
        <v>0</v>
      </c>
      <c r="C7056">
        <f>IF(my_protein!B7056 = "with_protein", my_protein!S7056, "")</f>
        <v>402</v>
      </c>
      <c r="D7056" s="9"/>
    </row>
    <row r="7057">
      <c r="A7057" s="10">
        <f>IF(my_protein!J7056 = my_protein!J7057, IF(my_protein!H7057 - my_protein!I7056 &lt; 100, A7056, A7056 + 1), A7056 + 1)</f>
        <v>4645</v>
      </c>
      <c r="B7057" s="10">
        <f>IF(my_protein!I7056 - my_protein!H7057 &gt; 0, my_protein!I7056 - my_protein!H7057, 0)</f>
        <v>0</v>
      </c>
      <c r="C7057">
        <f>IF(my_protein!B7057 = "with_protein", my_protein!S7057, "")</f>
        <v>151</v>
      </c>
      <c r="D7057" s="9"/>
    </row>
    <row r="7058">
      <c r="A7058" s="10">
        <f>IF(my_protein!J7057 = my_protein!J7058, IF(my_protein!H7058 - my_protein!I7057 &lt; 100, A7057, A7057 + 1), A7057 + 1)</f>
        <v>4646</v>
      </c>
      <c r="B7058" s="10">
        <f>IF(my_protein!I7057 - my_protein!H7058 &gt; 0, my_protein!I7057 - my_protein!H7058, 0)</f>
        <v>0</v>
      </c>
      <c r="C7058">
        <f>IF(my_protein!B7058 = "with_protein", my_protein!S7058, "")</f>
        <v>336</v>
      </c>
      <c r="D7058" s="9"/>
    </row>
    <row r="7059">
      <c r="A7059" s="10">
        <f>IF(my_protein!J7058 = my_protein!J7059, IF(my_protein!H7059 - my_protein!I7058 &lt; 100, A7058, A7058 + 1), A7058 + 1)</f>
        <v>4647</v>
      </c>
      <c r="B7059" s="10">
        <f>IF(my_protein!I7058 - my_protein!H7059 &gt; 0, my_protein!I7058 - my_protein!H7059, 0)</f>
        <v>0</v>
      </c>
      <c r="C7059">
        <f>IF(my_protein!B7059 = "with_protein", my_protein!S7059, "")</f>
        <v>178</v>
      </c>
      <c r="D7059" s="9"/>
    </row>
    <row r="7060">
      <c r="A7060" s="10">
        <f>IF(my_protein!J7059 = my_protein!J7060, IF(my_protein!H7060 - my_protein!I7059 &lt; 100, A7059, A7059 + 1), A7059 + 1)</f>
        <v>4647</v>
      </c>
      <c r="B7060" s="10">
        <f>IF(my_protein!I7059 - my_protein!H7060 &gt; 0, my_protein!I7059 - my_protein!H7060, 0)</f>
        <v>0</v>
      </c>
      <c r="C7060">
        <f>IF(my_protein!B7060 = "with_protein", my_protein!S7060, "")</f>
        <v>177</v>
      </c>
      <c r="D7060" s="9"/>
    </row>
    <row r="7061">
      <c r="A7061" s="10">
        <f>IF(my_protein!J7060 = my_protein!J7061, IF(my_protein!H7061 - my_protein!I7060 &lt; 100, A7060, A7060 + 1), A7060 + 1)</f>
        <v>4648</v>
      </c>
      <c r="B7061" s="10">
        <f>IF(my_protein!I7060 - my_protein!H7061 &gt; 0, my_protein!I7060 - my_protein!H7061, 0)</f>
        <v>0</v>
      </c>
      <c r="C7061">
        <f>IF(my_protein!B7061 = "with_protein", my_protein!S7061, "")</f>
        <v>257</v>
      </c>
      <c r="D7061" s="9"/>
    </row>
    <row r="7062">
      <c r="A7062" s="10">
        <f>IF(my_protein!J7061 = my_protein!J7062, IF(my_protein!H7062 - my_protein!I7061 &lt; 100, A7061, A7061 + 1), A7061 + 1)</f>
        <v>4649</v>
      </c>
      <c r="B7062" s="10">
        <f>IF(my_protein!I7061 - my_protein!H7062 &gt; 0, my_protein!I7061 - my_protein!H7062, 0)</f>
        <v>0</v>
      </c>
      <c r="C7062">
        <f>IF(my_protein!B7062 = "with_protein", my_protein!S7062, "")</f>
        <v>282</v>
      </c>
      <c r="D7062" s="9"/>
    </row>
    <row r="7063">
      <c r="A7063" s="10">
        <f>IF(my_protein!J7062 = my_protein!J7063, IF(my_protein!H7063 - my_protein!I7062 &lt; 100, A7062, A7062 + 1), A7062 + 1)</f>
        <v>4650</v>
      </c>
      <c r="B7063" s="10">
        <f>IF(my_protein!I7062 - my_protein!H7063 &gt; 0, my_protein!I7062 - my_protein!H7063, 0)</f>
        <v>0</v>
      </c>
      <c r="C7063">
        <f>IF(my_protein!B7063 = "with_protein", my_protein!S7063, "")</f>
        <v>116</v>
      </c>
      <c r="D7063" s="9"/>
    </row>
    <row r="7064">
      <c r="A7064" s="10">
        <f>IF(my_protein!J7063 = my_protein!J7064, IF(my_protein!H7064 - my_protein!I7063 &lt; 100, A7063, A7063 + 1), A7063 + 1)</f>
        <v>4651</v>
      </c>
      <c r="B7064" s="10">
        <f>IF(my_protein!I7063 - my_protein!H7064 &gt; 0, my_protein!I7063 - my_protein!H7064, 0)</f>
        <v>0</v>
      </c>
      <c r="C7064">
        <f>IF(my_protein!B7064 = "with_protein", my_protein!S7064, "")</f>
        <v>216</v>
      </c>
      <c r="D7064" s="9"/>
    </row>
    <row r="7065">
      <c r="A7065" s="10">
        <f>IF(my_protein!J7064 = my_protein!J7065, IF(my_protein!H7065 - my_protein!I7064 &lt; 100, A7064, A7064 + 1), A7064 + 1)</f>
        <v>4652</v>
      </c>
      <c r="B7065" s="10">
        <f>IF(my_protein!I7064 - my_protein!H7065 &gt; 0, my_protein!I7064 - my_protein!H7065, 0)</f>
        <v>0</v>
      </c>
      <c r="C7065">
        <f>IF(my_protein!B7065 = "with_protein", my_protein!S7065, "")</f>
        <v>830</v>
      </c>
      <c r="D7065" s="9"/>
    </row>
    <row r="7066">
      <c r="A7066" s="10">
        <f>IF(my_protein!J7065 = my_protein!J7066, IF(my_protein!H7066 - my_protein!I7065 &lt; 100, A7065, A7065 + 1), A7065 + 1)</f>
        <v>4653</v>
      </c>
      <c r="B7066" s="10">
        <f>IF(my_protein!I7065 - my_protein!H7066 &gt; 0, my_protein!I7065 - my_protein!H7066, 0)</f>
        <v>0</v>
      </c>
      <c r="C7066">
        <f>IF(my_protein!B7066 = "with_protein", my_protein!S7066, "")</f>
        <v>104</v>
      </c>
      <c r="D7066" s="9"/>
    </row>
    <row r="7067">
      <c r="A7067" s="10">
        <f>IF(my_protein!J7066 = my_protein!J7067, IF(my_protein!H7067 - my_protein!I7066 &lt; 100, A7066, A7066 + 1), A7066 + 1)</f>
        <v>4654</v>
      </c>
      <c r="B7067" s="10">
        <f>IF(my_protein!I7066 - my_protein!H7067 &gt; 0, my_protein!I7066 - my_protein!H7067, 0)</f>
        <v>0</v>
      </c>
      <c r="C7067">
        <f>IF(my_protein!B7067 = "with_protein", my_protein!S7067, "")</f>
        <v>316</v>
      </c>
      <c r="D7067" s="9"/>
    </row>
    <row r="7068">
      <c r="A7068" s="10">
        <f>IF(my_protein!J7067 = my_protein!J7068, IF(my_protein!H7068 - my_protein!I7067 &lt; 100, A7067, A7067 + 1), A7067 + 1)</f>
        <v>4654</v>
      </c>
      <c r="B7068" s="10">
        <f>IF(my_protein!I7067 - my_protein!H7068 &gt; 0, my_protein!I7067 - my_protein!H7068, 0)</f>
        <v>0</v>
      </c>
      <c r="C7068">
        <f>IF(my_protein!B7068 = "with_protein", my_protein!S7068, "")</f>
        <v>164</v>
      </c>
      <c r="D7068" s="9"/>
    </row>
    <row r="7069">
      <c r="A7069" s="10">
        <f>IF(my_protein!J7068 = my_protein!J7069, IF(my_protein!H7069 - my_protein!I7068 &lt; 100, A7068, A7068 + 1), A7068 + 1)</f>
        <v>4655</v>
      </c>
      <c r="B7069" s="10">
        <f>IF(my_protein!I7068 - my_protein!H7069 &gt; 0, my_protein!I7068 - my_protein!H7069, 0)</f>
        <v>0</v>
      </c>
      <c r="C7069">
        <f>IF(my_protein!B7069 = "with_protein", my_protein!S7069, "")</f>
        <v>158</v>
      </c>
      <c r="D7069" s="9"/>
    </row>
    <row r="7070">
      <c r="A7070" s="10">
        <f>IF(my_protein!J7069 = my_protein!J7070, IF(my_protein!H7070 - my_protein!I7069 &lt; 100, A7069, A7069 + 1), A7069 + 1)</f>
        <v>4656</v>
      </c>
      <c r="B7070" s="10">
        <f>IF(my_protein!I7069 - my_protein!H7070 &gt; 0, my_protein!I7069 - my_protein!H7070, 0)</f>
        <v>0</v>
      </c>
      <c r="C7070" t="str">
        <f>IF(my_protein!B7070 = "with_protein", my_protein!S7070, "")</f>
        <v/>
      </c>
      <c r="D7070" s="9"/>
    </row>
    <row r="7071">
      <c r="A7071" s="10">
        <f>IF(my_protein!J7070 = my_protein!J7071, IF(my_protein!H7071 - my_protein!I7070 &lt; 100, A7070, A7070 + 1), A7070 + 1)</f>
        <v>4657</v>
      </c>
      <c r="B7071" s="10">
        <f>IF(my_protein!I7070 - my_protein!H7071 &gt; 0, my_protein!I7070 - my_protein!H7071, 0)</f>
        <v>0</v>
      </c>
      <c r="C7071">
        <f>IF(my_protein!B7071 = "with_protein", my_protein!S7071, "")</f>
        <v>86</v>
      </c>
      <c r="D7071" s="9"/>
    </row>
    <row r="7072">
      <c r="A7072" s="10">
        <f>IF(my_protein!J7071 = my_protein!J7072, IF(my_protein!H7072 - my_protein!I7071 &lt; 100, A7071, A7071 + 1), A7071 + 1)</f>
        <v>4658</v>
      </c>
      <c r="B7072" s="10">
        <f>IF(my_protein!I7071 - my_protein!H7072 &gt; 0, my_protein!I7071 - my_protein!H7072, 0)</f>
        <v>0</v>
      </c>
      <c r="C7072">
        <f>IF(my_protein!B7072 = "with_protein", my_protein!S7072, "")</f>
        <v>291</v>
      </c>
      <c r="D7072" s="9"/>
    </row>
    <row r="7073">
      <c r="A7073" s="10">
        <f>IF(my_protein!J7072 = my_protein!J7073, IF(my_protein!H7073 - my_protein!I7072 &lt; 100, A7072, A7072 + 1), A7072 + 1)</f>
        <v>4659</v>
      </c>
      <c r="B7073" s="10">
        <f>IF(my_protein!I7072 - my_protein!H7073 &gt; 0, my_protein!I7072 - my_protein!H7073, 0)</f>
        <v>0</v>
      </c>
      <c r="C7073">
        <f>IF(my_protein!B7073 = "with_protein", my_protein!S7073, "")</f>
        <v>254</v>
      </c>
      <c r="D7073" s="9"/>
    </row>
    <row r="7074">
      <c r="A7074" s="10">
        <f>IF(my_protein!J7073 = my_protein!J7074, IF(my_protein!H7074 - my_protein!I7073 &lt; 100, A7073, A7073 + 1), A7073 + 1)</f>
        <v>4660</v>
      </c>
      <c r="B7074" s="10">
        <f>IF(my_protein!I7073 - my_protein!H7074 &gt; 0, my_protein!I7073 - my_protein!H7074, 0)</f>
        <v>0</v>
      </c>
      <c r="C7074">
        <f>IF(my_protein!B7074 = "with_protein", my_protein!S7074, "")</f>
        <v>414</v>
      </c>
      <c r="D7074" s="9"/>
    </row>
    <row r="7075">
      <c r="A7075" s="10">
        <f>IF(my_protein!J7074 = my_protein!J7075, IF(my_protein!H7075 - my_protein!I7074 &lt; 100, A7074, A7074 + 1), A7074 + 1)</f>
        <v>4661</v>
      </c>
      <c r="B7075" s="10">
        <f>IF(my_protein!I7074 - my_protein!H7075 &gt; 0, my_protein!I7074 - my_protein!H7075, 0)</f>
        <v>0</v>
      </c>
      <c r="C7075">
        <f>IF(my_protein!B7075 = "with_protein", my_protein!S7075, "")</f>
        <v>131</v>
      </c>
      <c r="D7075" s="9"/>
    </row>
    <row r="7076">
      <c r="A7076" s="10">
        <f>IF(my_protein!J7075 = my_protein!J7076, IF(my_protein!H7076 - my_protein!I7075 &lt; 100, A7075, A7075 + 1), A7075 + 1)</f>
        <v>4661</v>
      </c>
      <c r="B7076" s="10">
        <f>IF(my_protein!I7075 - my_protein!H7076 &gt; 0, my_protein!I7075 - my_protein!H7076, 0)</f>
        <v>0</v>
      </c>
      <c r="C7076">
        <f>IF(my_protein!B7076 = "with_protein", my_protein!S7076, "")</f>
        <v>159</v>
      </c>
      <c r="D7076" s="9"/>
    </row>
    <row r="7077">
      <c r="A7077" s="10">
        <f>IF(my_protein!J7076 = my_protein!J7077, IF(my_protein!H7077 - my_protein!I7076 &lt; 100, A7076, A7076 + 1), A7076 + 1)</f>
        <v>4662</v>
      </c>
      <c r="B7077" s="10">
        <f>IF(my_protein!I7076 - my_protein!H7077 &gt; 0, my_protein!I7076 - my_protein!H7077, 0)</f>
        <v>0</v>
      </c>
      <c r="C7077">
        <f>IF(my_protein!B7077 = "with_protein", my_protein!S7077, "")</f>
        <v>204</v>
      </c>
      <c r="D7077" s="9"/>
    </row>
    <row r="7078">
      <c r="A7078" s="10">
        <f>IF(my_protein!J7077 = my_protein!J7078, IF(my_protein!H7078 - my_protein!I7077 &lt; 100, A7077, A7077 + 1), A7077 + 1)</f>
        <v>4663</v>
      </c>
      <c r="B7078" s="10">
        <f>IF(my_protein!I7077 - my_protein!H7078 &gt; 0, my_protein!I7077 - my_protein!H7078, 0)</f>
        <v>0</v>
      </c>
      <c r="C7078">
        <f>IF(my_protein!B7078 = "with_protein", my_protein!S7078, "")</f>
        <v>249</v>
      </c>
      <c r="D7078" s="9"/>
    </row>
    <row r="7079">
      <c r="A7079" s="10">
        <f>IF(my_protein!J7078 = my_protein!J7079, IF(my_protein!H7079 - my_protein!I7078 &lt; 100, A7078, A7078 + 1), A7078 + 1)</f>
        <v>4664</v>
      </c>
      <c r="B7079" s="10">
        <f>IF(my_protein!I7078 - my_protein!H7079 &gt; 0, my_protein!I7078 - my_protein!H7079, 0)</f>
        <v>0</v>
      </c>
      <c r="C7079" t="str">
        <f>IF(my_protein!B7079 = "with_protein", my_protein!S7079, "")</f>
        <v/>
      </c>
      <c r="D7079" s="9"/>
    </row>
    <row r="7080">
      <c r="A7080" s="10">
        <f>IF(my_protein!J7079 = my_protein!J7080, IF(my_protein!H7080 - my_protein!I7079 &lt; 100, A7079, A7079 + 1), A7079 + 1)</f>
        <v>4664</v>
      </c>
      <c r="B7080" s="10">
        <f>IF(my_protein!I7079 - my_protein!H7080 &gt; 0, my_protein!I7079 - my_protein!H7080, 0)</f>
        <v>0</v>
      </c>
      <c r="C7080">
        <f>IF(my_protein!B7080 = "with_protein", my_protein!S7080, "")</f>
        <v>762</v>
      </c>
      <c r="D7080" s="9"/>
    </row>
    <row r="7081">
      <c r="A7081" s="10">
        <f>IF(my_protein!J7080 = my_protein!J7081, IF(my_protein!H7081 - my_protein!I7080 &lt; 100, A7080, A7080 + 1), A7080 + 1)</f>
        <v>4665</v>
      </c>
      <c r="B7081" s="10">
        <f>IF(my_protein!I7080 - my_protein!H7081 &gt; 0, my_protein!I7080 - my_protein!H7081, 0)</f>
        <v>0</v>
      </c>
      <c r="C7081">
        <f>IF(my_protein!B7081 = "with_protein", my_protein!S7081, "")</f>
        <v>159</v>
      </c>
      <c r="D7081" s="9"/>
    </row>
    <row r="7082">
      <c r="A7082" s="10">
        <f>IF(my_protein!J7081 = my_protein!J7082, IF(my_protein!H7082 - my_protein!I7081 &lt; 100, A7081, A7081 + 1), A7081 + 1)</f>
        <v>4665</v>
      </c>
      <c r="B7082" s="10">
        <f>IF(my_protein!I7081 - my_protein!H7082 &gt; 0, my_protein!I7081 - my_protein!H7082, 0)</f>
        <v>0</v>
      </c>
      <c r="C7082">
        <f>IF(my_protein!B7082 = "with_protein", my_protein!S7082, "")</f>
        <v>195</v>
      </c>
      <c r="D7082" s="9"/>
    </row>
    <row r="7083">
      <c r="A7083" s="10">
        <f>IF(my_protein!J7082 = my_protein!J7083, IF(my_protein!H7083 - my_protein!I7082 &lt; 100, A7082, A7082 + 1), A7082 + 1)</f>
        <v>4666</v>
      </c>
      <c r="B7083" s="10">
        <f>IF(my_protein!I7082 - my_protein!H7083 &gt; 0, my_protein!I7082 - my_protein!H7083, 0)</f>
        <v>0</v>
      </c>
      <c r="C7083">
        <f>IF(my_protein!B7083 = "with_protein", my_protein!S7083, "")</f>
        <v>300</v>
      </c>
      <c r="D7083" s="9"/>
    </row>
    <row r="7084">
      <c r="A7084" s="10">
        <f>IF(my_protein!J7083 = my_protein!J7084, IF(my_protein!H7084 - my_protein!I7083 &lt; 100, A7083, A7083 + 1), A7083 + 1)</f>
        <v>4667</v>
      </c>
      <c r="B7084" s="10">
        <f>IF(my_protein!I7083 - my_protein!H7084 &gt; 0, my_protein!I7083 - my_protein!H7084, 0)</f>
        <v>0</v>
      </c>
      <c r="C7084">
        <f>IF(my_protein!B7084 = "with_protein", my_protein!S7084, "")</f>
        <v>227</v>
      </c>
      <c r="D7084" s="9"/>
    </row>
    <row r="7085">
      <c r="A7085" s="10">
        <f>IF(my_protein!J7084 = my_protein!J7085, IF(my_protein!H7085 - my_protein!I7084 &lt; 100, A7084, A7084 + 1), A7084 + 1)</f>
        <v>4667</v>
      </c>
      <c r="B7085" s="10">
        <f>IF(my_protein!I7084 - my_protein!H7085 &gt; 0, my_protein!I7084 - my_protein!H7085, 0)</f>
        <v>0</v>
      </c>
      <c r="C7085">
        <f>IF(my_protein!B7085 = "with_protein", my_protein!S7085, "")</f>
        <v>150</v>
      </c>
      <c r="D7085" s="9"/>
    </row>
    <row r="7086">
      <c r="A7086" s="10">
        <f>IF(my_protein!J7085 = my_protein!J7086, IF(my_protein!H7086 - my_protein!I7085 &lt; 100, A7085, A7085 + 1), A7085 + 1)</f>
        <v>4668</v>
      </c>
      <c r="B7086" s="10">
        <f>IF(my_protein!I7085 - my_protein!H7086 &gt; 0, my_protein!I7085 - my_protein!H7086, 0)</f>
        <v>0</v>
      </c>
      <c r="C7086">
        <f>IF(my_protein!B7086 = "with_protein", my_protein!S7086, "")</f>
        <v>711</v>
      </c>
      <c r="D7086" s="9"/>
    </row>
    <row r="7087">
      <c r="A7087" s="10">
        <f>IF(my_protein!J7086 = my_protein!J7087, IF(my_protein!H7087 - my_protein!I7086 &lt; 100, A7086, A7086 + 1), A7086 + 1)</f>
        <v>4668</v>
      </c>
      <c r="B7087" s="10">
        <f>IF(my_protein!I7086 - my_protein!H7087 &gt; 0, my_protein!I7086 - my_protein!H7087, 0)</f>
        <v>0</v>
      </c>
      <c r="C7087">
        <f>IF(my_protein!B7087 = "with_protein", my_protein!S7087, "")</f>
        <v>471</v>
      </c>
      <c r="D7087" s="9"/>
    </row>
    <row r="7088">
      <c r="A7088" s="10">
        <f>IF(my_protein!J7087 = my_protein!J7088, IF(my_protein!H7088 - my_protein!I7087 &lt; 100, A7087, A7087 + 1), A7087 + 1)</f>
        <v>4669</v>
      </c>
      <c r="B7088" s="10">
        <f>IF(my_protein!I7087 - my_protein!H7088 &gt; 0, my_protein!I7087 - my_protein!H7088, 0)</f>
        <v>0</v>
      </c>
      <c r="C7088">
        <f>IF(my_protein!B7088 = "with_protein", my_protein!S7088, "")</f>
        <v>101</v>
      </c>
      <c r="D7088" s="9"/>
    </row>
    <row r="7089">
      <c r="A7089" s="10">
        <f>IF(my_protein!J7088 = my_protein!J7089, IF(my_protein!H7089 - my_protein!I7088 &lt; 100, A7088, A7088 + 1), A7088 + 1)</f>
        <v>4670</v>
      </c>
      <c r="B7089" s="10">
        <f>IF(my_protein!I7088 - my_protein!H7089 &gt; 0, my_protein!I7088 - my_protein!H7089, 0)</f>
        <v>0</v>
      </c>
      <c r="C7089">
        <f>IF(my_protein!B7089 = "with_protein", my_protein!S7089, "")</f>
        <v>294</v>
      </c>
      <c r="D7089" s="9"/>
    </row>
    <row r="7090">
      <c r="A7090" s="10">
        <f>IF(my_protein!J7089 = my_protein!J7090, IF(my_protein!H7090 - my_protein!I7089 &lt; 100, A7089, A7089 + 1), A7089 + 1)</f>
        <v>4670</v>
      </c>
      <c r="B7090" s="10">
        <f>IF(my_protein!I7089 - my_protein!H7090 &gt; 0, my_protein!I7089 - my_protein!H7090, 0)</f>
        <v>0</v>
      </c>
      <c r="C7090">
        <f>IF(my_protein!B7090 = "with_protein", my_protein!S7090, "")</f>
        <v>178</v>
      </c>
      <c r="D7090" s="9"/>
    </row>
    <row r="7091">
      <c r="A7091" s="10">
        <f>IF(my_protein!J7090 = my_protein!J7091, IF(my_protein!H7091 - my_protein!I7090 &lt; 100, A7090, A7090 + 1), A7090 + 1)</f>
        <v>4671</v>
      </c>
      <c r="B7091" s="10">
        <f>IF(my_protein!I7090 - my_protein!H7091 &gt; 0, my_protein!I7090 - my_protein!H7091, 0)</f>
        <v>0</v>
      </c>
      <c r="C7091">
        <f>IF(my_protein!B7091 = "with_protein", my_protein!S7091, "")</f>
        <v>192</v>
      </c>
      <c r="D7091" s="9"/>
    </row>
    <row r="7092">
      <c r="A7092" s="10">
        <f>IF(my_protein!J7091 = my_protein!J7092, IF(my_protein!H7092 - my_protein!I7091 &lt; 100, A7091, A7091 + 1), A7091 + 1)</f>
        <v>4672</v>
      </c>
      <c r="B7092" s="10">
        <f>IF(my_protein!I7091 - my_protein!H7092 &gt; 0, my_protein!I7091 - my_protein!H7092, 0)</f>
        <v>0</v>
      </c>
      <c r="C7092" t="str">
        <f>IF(my_protein!B7092 = "with_protein", my_protein!S7092, "")</f>
        <v/>
      </c>
      <c r="D7092" s="9"/>
    </row>
    <row r="7093">
      <c r="A7093" s="10">
        <f>IF(my_protein!J7092 = my_protein!J7093, IF(my_protein!H7093 - my_protein!I7092 &lt; 100, A7092, A7092 + 1), A7092 + 1)</f>
        <v>4673</v>
      </c>
      <c r="B7093" s="10">
        <f>IF(my_protein!I7092 - my_protein!H7093 &gt; 0, my_protein!I7092 - my_protein!H7093, 0)</f>
        <v>0</v>
      </c>
      <c r="C7093">
        <f>IF(my_protein!B7093 = "with_protein", my_protein!S7093, "")</f>
        <v>289</v>
      </c>
      <c r="D7093" s="9"/>
    </row>
    <row r="7094">
      <c r="A7094" s="10">
        <f>IF(my_protein!J7093 = my_protein!J7094, IF(my_protein!H7094 - my_protein!I7093 &lt; 100, A7093, A7093 + 1), A7093 + 1)</f>
        <v>4674</v>
      </c>
      <c r="B7094" s="10">
        <f>IF(my_protein!I7093 - my_protein!H7094 &gt; 0, my_protein!I7093 - my_protein!H7094, 0)</f>
        <v>0</v>
      </c>
      <c r="C7094">
        <f>IF(my_protein!B7094 = "with_protein", my_protein!S7094, "")</f>
        <v>219</v>
      </c>
      <c r="D7094" s="9"/>
    </row>
    <row r="7095">
      <c r="A7095" s="10">
        <f>IF(my_protein!J7094 = my_protein!J7095, IF(my_protein!H7095 - my_protein!I7094 &lt; 100, A7094, A7094 + 1), A7094 + 1)</f>
        <v>4674</v>
      </c>
      <c r="B7095" s="10">
        <f>IF(my_protein!I7094 - my_protein!H7095 &gt; 0, my_protein!I7094 - my_protein!H7095, 0)</f>
        <v>0</v>
      </c>
      <c r="C7095">
        <f>IF(my_protein!B7095 = "with_protein", my_protein!S7095, "")</f>
        <v>223</v>
      </c>
      <c r="D7095" s="9"/>
    </row>
    <row r="7096">
      <c r="A7096" s="10">
        <f>IF(my_protein!J7095 = my_protein!J7096, IF(my_protein!H7096 - my_protein!I7095 &lt; 100, A7095, A7095 + 1), A7095 + 1)</f>
        <v>4674</v>
      </c>
      <c r="B7096" s="10">
        <f>IF(my_protein!I7095 - my_protein!H7096 &gt; 0, my_protein!I7095 - my_protein!H7096, 0)</f>
        <v>0</v>
      </c>
      <c r="C7096">
        <f>IF(my_protein!B7096 = "with_protein", my_protein!S7096, "")</f>
        <v>89</v>
      </c>
      <c r="D7096" s="9"/>
    </row>
    <row r="7097">
      <c r="A7097" s="10">
        <f>IF(my_protein!J7096 = my_protein!J7097, IF(my_protein!H7097 - my_protein!I7096 &lt; 100, A7096, A7096 + 1), A7096 + 1)</f>
        <v>4675</v>
      </c>
      <c r="B7097" s="10">
        <f>IF(my_protein!I7096 - my_protein!H7097 &gt; 0, my_protein!I7096 - my_protein!H7097, 0)</f>
        <v>0</v>
      </c>
      <c r="C7097">
        <f>IF(my_protein!B7097 = "with_protein", my_protein!S7097, "")</f>
        <v>164</v>
      </c>
      <c r="D7097" s="9"/>
    </row>
    <row r="7098">
      <c r="A7098" s="10">
        <f>IF(my_protein!J7097 = my_protein!J7098, IF(my_protein!H7098 - my_protein!I7097 &lt; 100, A7097, A7097 + 1), A7097 + 1)</f>
        <v>4676</v>
      </c>
      <c r="B7098" s="10">
        <f>IF(my_protein!I7097 - my_protein!H7098 &gt; 0, my_protein!I7097 - my_protein!H7098, 0)</f>
        <v>0</v>
      </c>
      <c r="C7098">
        <f>IF(my_protein!B7098 = "with_protein", my_protein!S7098, "")</f>
        <v>278</v>
      </c>
      <c r="D7098" s="9"/>
    </row>
    <row r="7099">
      <c r="A7099" s="10">
        <f>IF(my_protein!J7098 = my_protein!J7099, IF(my_protein!H7099 - my_protein!I7098 &lt; 100, A7098, A7098 + 1), A7098 + 1)</f>
        <v>4677</v>
      </c>
      <c r="B7099" s="10">
        <f>IF(my_protein!I7098 - my_protein!H7099 &gt; 0, my_protein!I7098 - my_protein!H7099, 0)</f>
        <v>0</v>
      </c>
      <c r="C7099">
        <f>IF(my_protein!B7099 = "with_protein", my_protein!S7099, "")</f>
        <v>117</v>
      </c>
      <c r="D7099" s="9"/>
    </row>
    <row r="7100">
      <c r="A7100" s="10">
        <f>IF(my_protein!J7099 = my_protein!J7100, IF(my_protein!H7100 - my_protein!I7099 &lt; 100, A7099, A7099 + 1), A7099 + 1)</f>
        <v>4678</v>
      </c>
      <c r="B7100" s="10">
        <f>IF(my_protein!I7099 - my_protein!H7100 &gt; 0, my_protein!I7099 - my_protein!H7100, 0)</f>
        <v>0</v>
      </c>
      <c r="C7100">
        <f>IF(my_protein!B7100 = "with_protein", my_protein!S7100, "")</f>
        <v>254</v>
      </c>
      <c r="D7100" s="9"/>
    </row>
    <row r="7101">
      <c r="A7101" s="10">
        <f>IF(my_protein!J7100 = my_protein!J7101, IF(my_protein!H7101 - my_protein!I7100 &lt; 100, A7100, A7100 + 1), A7100 + 1)</f>
        <v>4679</v>
      </c>
      <c r="B7101" s="10">
        <f>IF(my_protein!I7100 - my_protein!H7101 &gt; 0, my_protein!I7100 - my_protein!H7101, 0)</f>
        <v>0</v>
      </c>
      <c r="C7101">
        <f>IF(my_protein!B7101 = "with_protein", my_protein!S7101, "")</f>
        <v>74</v>
      </c>
      <c r="D7101" s="9"/>
    </row>
    <row r="7102">
      <c r="A7102" s="10">
        <f>IF(my_protein!J7101 = my_protein!J7102, IF(my_protein!H7102 - my_protein!I7101 &lt; 100, A7101, A7101 + 1), A7101 + 1)</f>
        <v>4680</v>
      </c>
      <c r="B7102" s="10">
        <f>IF(my_protein!I7101 - my_protein!H7102 &gt; 0, my_protein!I7101 - my_protein!H7102, 0)</f>
        <v>0</v>
      </c>
      <c r="C7102">
        <f>IF(my_protein!B7102 = "with_protein", my_protein!S7102, "")</f>
        <v>245</v>
      </c>
      <c r="D7102" s="9"/>
    </row>
    <row r="7103">
      <c r="A7103" s="10">
        <f>IF(my_protein!J7102 = my_protein!J7103, IF(my_protein!H7103 - my_protein!I7102 &lt; 100, A7102, A7102 + 1), A7102 + 1)</f>
        <v>4681</v>
      </c>
      <c r="B7103" s="10">
        <f>IF(my_protein!I7102 - my_protein!H7103 &gt; 0, my_protein!I7102 - my_protein!H7103, 0)</f>
        <v>0</v>
      </c>
      <c r="C7103">
        <f>IF(my_protein!B7103 = "with_protein", my_protein!S7103, "")</f>
        <v>390</v>
      </c>
      <c r="D7103" s="9"/>
    </row>
    <row r="7104">
      <c r="A7104" s="10">
        <f>IF(my_protein!J7103 = my_protein!J7104, IF(my_protein!H7104 - my_protein!I7103 &lt; 100, A7103, A7103 + 1), A7103 + 1)</f>
        <v>4682</v>
      </c>
      <c r="B7104" s="10">
        <f>IF(my_protein!I7103 - my_protein!H7104 &gt; 0, my_protein!I7103 - my_protein!H7104, 0)</f>
        <v>0</v>
      </c>
      <c r="C7104">
        <f>IF(my_protein!B7104 = "with_protein", my_protein!S7104, "")</f>
        <v>498</v>
      </c>
      <c r="D7104" s="9"/>
    </row>
    <row r="7105">
      <c r="A7105" s="10">
        <f>IF(my_protein!J7104 = my_protein!J7105, IF(my_protein!H7105 - my_protein!I7104 &lt; 100, A7104, A7104 + 1), A7104 + 1)</f>
        <v>4683</v>
      </c>
      <c r="B7105" s="10">
        <f>IF(my_protein!I7104 - my_protein!H7105 &gt; 0, my_protein!I7104 - my_protein!H7105, 0)</f>
        <v>0</v>
      </c>
      <c r="C7105">
        <f>IF(my_protein!B7105 = "with_protein", my_protein!S7105, "")</f>
        <v>255</v>
      </c>
      <c r="D7105" s="9"/>
    </row>
    <row r="7106">
      <c r="A7106" s="10">
        <f>IF(my_protein!J7105 = my_protein!J7106, IF(my_protein!H7106 - my_protein!I7105 &lt; 100, A7105, A7105 + 1), A7105 + 1)</f>
        <v>4684</v>
      </c>
      <c r="B7106" s="10">
        <f>IF(my_protein!I7105 - my_protein!H7106 &gt; 0, my_protein!I7105 - my_protein!H7106, 0)</f>
        <v>0</v>
      </c>
      <c r="C7106">
        <f>IF(my_protein!B7106 = "with_protein", my_protein!S7106, "")</f>
        <v>146</v>
      </c>
      <c r="D7106" s="9"/>
    </row>
    <row r="7107">
      <c r="A7107" s="10">
        <f>IF(my_protein!J7106 = my_protein!J7107, IF(my_protein!H7107 - my_protein!I7106 &lt; 100, A7106, A7106 + 1), A7106 + 1)</f>
        <v>4685</v>
      </c>
      <c r="B7107" s="10">
        <f>IF(my_protein!I7106 - my_protein!H7107 &gt; 0, my_protein!I7106 - my_protein!H7107, 0)</f>
        <v>46</v>
      </c>
      <c r="C7107">
        <f>IF(my_protein!B7107 = "with_protein", my_protein!S7107, "")</f>
        <v>112</v>
      </c>
      <c r="D7107" s="9"/>
    </row>
    <row r="7108">
      <c r="A7108" s="10">
        <f>IF(my_protein!J7107 = my_protein!J7108, IF(my_protein!H7108 - my_protein!I7107 &lt; 100, A7107, A7107 + 1), A7107 + 1)</f>
        <v>4686</v>
      </c>
      <c r="B7108" s="10">
        <f>IF(my_protein!I7107 - my_protein!H7108 &gt; 0, my_protein!I7107 - my_protein!H7108, 0)</f>
        <v>23</v>
      </c>
      <c r="C7108">
        <f>IF(my_protein!B7108 = "with_protein", my_protein!S7108, "")</f>
        <v>344</v>
      </c>
      <c r="D7108" s="9"/>
    </row>
    <row r="7109">
      <c r="A7109" s="10">
        <f>IF(my_protein!J7108 = my_protein!J7109, IF(my_protein!H7109 - my_protein!I7108 &lt; 100, A7108, A7108 + 1), A7108 + 1)</f>
        <v>4687</v>
      </c>
      <c r="B7109" s="10">
        <f>IF(my_protein!I7108 - my_protein!H7109 &gt; 0, my_protein!I7108 - my_protein!H7109, 0)</f>
        <v>0</v>
      </c>
      <c r="C7109">
        <f>IF(my_protein!B7109 = "with_protein", my_protein!S7109, "")</f>
        <v>224</v>
      </c>
      <c r="D7109" s="9"/>
    </row>
    <row r="7110">
      <c r="A7110" s="10">
        <f>IF(my_protein!J7109 = my_protein!J7110, IF(my_protein!H7110 - my_protein!I7109 &lt; 100, A7109, A7109 + 1), A7109 + 1)</f>
        <v>4688</v>
      </c>
      <c r="B7110" s="10">
        <f>IF(my_protein!I7109 - my_protein!H7110 &gt; 0, my_protein!I7109 - my_protein!H7110, 0)</f>
        <v>0</v>
      </c>
      <c r="C7110">
        <f>IF(my_protein!B7110 = "with_protein", my_protein!S7110, "")</f>
        <v>277</v>
      </c>
      <c r="D7110" s="9"/>
    </row>
    <row r="7111">
      <c r="A7111" s="10">
        <f>IF(my_protein!J7110 = my_protein!J7111, IF(my_protein!H7111 - my_protein!I7110 &lt; 100, A7110, A7110 + 1), A7110 + 1)</f>
        <v>4689</v>
      </c>
      <c r="B7111" s="10">
        <f>IF(my_protein!I7110 - my_protein!H7111 &gt; 0, my_protein!I7110 - my_protein!H7111, 0)</f>
        <v>0</v>
      </c>
      <c r="C7111">
        <f>IF(my_protein!B7111 = "with_protein", my_protein!S7111, "")</f>
        <v>197</v>
      </c>
      <c r="D7111" s="9"/>
    </row>
    <row r="7112">
      <c r="A7112" s="10">
        <f>IF(my_protein!J7111 = my_protein!J7112, IF(my_protein!H7112 - my_protein!I7111 &lt; 100, A7111, A7111 + 1), A7111 + 1)</f>
        <v>4690</v>
      </c>
      <c r="B7112" s="10">
        <f>IF(my_protein!I7111 - my_protein!H7112 &gt; 0, my_protein!I7111 - my_protein!H7112, 0)</f>
        <v>0</v>
      </c>
      <c r="C7112">
        <f>IF(my_protein!B7112 = "with_protein", my_protein!S7112, "")</f>
        <v>164</v>
      </c>
      <c r="D7112" s="9"/>
    </row>
    <row r="7113">
      <c r="A7113" s="10">
        <f>IF(my_protein!J7112 = my_protein!J7113, IF(my_protein!H7113 - my_protein!I7112 &lt; 100, A7112, A7112 + 1), A7112 + 1)</f>
        <v>4691</v>
      </c>
      <c r="B7113" s="10">
        <f>IF(my_protein!I7112 - my_protein!H7113 &gt; 0, my_protein!I7112 - my_protein!H7113, 0)</f>
        <v>0</v>
      </c>
      <c r="C7113">
        <f>IF(my_protein!B7113 = "with_protein", my_protein!S7113, "")</f>
        <v>152</v>
      </c>
      <c r="D7113" s="9"/>
    </row>
    <row r="7114">
      <c r="A7114" s="10">
        <f>IF(my_protein!J7113 = my_protein!J7114, IF(my_protein!H7114 - my_protein!I7113 &lt; 100, A7113, A7113 + 1), A7113 + 1)</f>
        <v>4692</v>
      </c>
      <c r="B7114" s="10">
        <f>IF(my_protein!I7113 - my_protein!H7114 &gt; 0, my_protein!I7113 - my_protein!H7114, 0)</f>
        <v>0</v>
      </c>
      <c r="C7114">
        <f>IF(my_protein!B7114 = "with_protein", my_protein!S7114, "")</f>
        <v>473</v>
      </c>
      <c r="D7114" s="9"/>
    </row>
    <row r="7115">
      <c r="A7115" s="10">
        <f>IF(my_protein!J7114 = my_protein!J7115, IF(my_protein!H7115 - my_protein!I7114 &lt; 100, A7114, A7114 + 1), A7114 + 1)</f>
        <v>4693</v>
      </c>
      <c r="B7115" s="10">
        <f>IF(my_protein!I7114 - my_protein!H7115 &gt; 0, my_protein!I7114 - my_protein!H7115, 0)</f>
        <v>0</v>
      </c>
      <c r="C7115">
        <f>IF(my_protein!B7115 = "with_protein", my_protein!S7115, "")</f>
        <v>344</v>
      </c>
      <c r="D7115" s="9"/>
    </row>
    <row r="7116">
      <c r="A7116" s="10">
        <f>IF(my_protein!J7115 = my_protein!J7116, IF(my_protein!H7116 - my_protein!I7115 &lt; 100, A7115, A7115 + 1), A7115 + 1)</f>
        <v>4694</v>
      </c>
      <c r="B7116" s="10">
        <f>IF(my_protein!I7115 - my_protein!H7116 &gt; 0, my_protein!I7115 - my_protein!H7116, 0)</f>
        <v>0</v>
      </c>
      <c r="C7116">
        <f>IF(my_protein!B7116 = "with_protein", my_protein!S7116, "")</f>
        <v>718</v>
      </c>
      <c r="D7116" s="9"/>
    </row>
    <row r="7117">
      <c r="A7117" s="10">
        <f>IF(my_protein!J7116 = my_protein!J7117, IF(my_protein!H7117 - my_protein!I7116 &lt; 100, A7116, A7116 + 1), A7116 + 1)</f>
        <v>4695</v>
      </c>
      <c r="B7117" s="10">
        <f>IF(my_protein!I7116 - my_protein!H7117 &gt; 0, my_protein!I7116 - my_protein!H7117, 0)</f>
        <v>0</v>
      </c>
      <c r="C7117" t="str">
        <f>IF(my_protein!B7117 = "with_protein", my_protein!S7117, "")</f>
        <v/>
      </c>
      <c r="D7117" s="9"/>
    </row>
    <row r="7118">
      <c r="A7118" s="10">
        <f>IF(my_protein!J7117 = my_protein!J7118, IF(my_protein!H7118 - my_protein!I7117 &lt; 100, A7117, A7117 + 1), A7117 + 1)</f>
        <v>4696</v>
      </c>
      <c r="B7118" s="10">
        <f>IF(my_protein!I7117 - my_protein!H7118 &gt; 0, my_protein!I7117 - my_protein!H7118, 0)</f>
        <v>0</v>
      </c>
      <c r="C7118" t="str">
        <f>IF(my_protein!B7118 = "with_protein", my_protein!S7118, "")</f>
        <v/>
      </c>
      <c r="D7118" s="9"/>
    </row>
    <row r="7119">
      <c r="A7119" s="10">
        <f>IF(my_protein!J7118 = my_protein!J7119, IF(my_protein!H7119 - my_protein!I7118 &lt; 100, A7118, A7118 + 1), A7118 + 1)</f>
        <v>4697</v>
      </c>
      <c r="B7119" s="10">
        <f>IF(my_protein!I7118 - my_protein!H7119 &gt; 0, my_protein!I7118 - my_protein!H7119, 0)</f>
        <v>0</v>
      </c>
      <c r="C7119" t="str">
        <f>IF(my_protein!B7119 = "with_protein", my_protein!S7119, "")</f>
        <v/>
      </c>
      <c r="D7119" s="9"/>
    </row>
    <row r="7120">
      <c r="A7120" s="10">
        <f>IF(my_protein!J7119 = my_protein!J7120, IF(my_protein!H7120 - my_protein!I7119 &lt; 100, A7119, A7119 + 1), A7119 + 1)</f>
        <v>4698</v>
      </c>
      <c r="B7120" s="10">
        <f>IF(my_protein!I7119 - my_protein!H7120 &gt; 0, my_protein!I7119 - my_protein!H7120, 0)</f>
        <v>0</v>
      </c>
      <c r="C7120">
        <f>IF(my_protein!B7120 = "with_protein", my_protein!S7120, "")</f>
        <v>463</v>
      </c>
      <c r="D7120" s="9"/>
    </row>
    <row r="7121">
      <c r="A7121" s="10">
        <f>IF(my_protein!J7120 = my_protein!J7121, IF(my_protein!H7121 - my_protein!I7120 &lt; 100, A7120, A7120 + 1), A7120 + 1)</f>
        <v>4699</v>
      </c>
      <c r="B7121" s="10">
        <f>IF(my_protein!I7120 - my_protein!H7121 &gt; 0, my_protein!I7120 - my_protein!H7121, 0)</f>
        <v>0</v>
      </c>
      <c r="C7121">
        <f>IF(my_protein!B7121 = "with_protein", my_protein!S7121, "")</f>
        <v>719</v>
      </c>
      <c r="D7121" s="9"/>
    </row>
    <row r="7122">
      <c r="A7122" s="10">
        <f>IF(my_protein!J7121 = my_protein!J7122, IF(my_protein!H7122 - my_protein!I7121 &lt; 100, A7121, A7121 + 1), A7121 + 1)</f>
        <v>4700</v>
      </c>
      <c r="B7122" s="10">
        <f>IF(my_protein!I7121 - my_protein!H7122 &gt; 0, my_protein!I7121 - my_protein!H7122, 0)</f>
        <v>0</v>
      </c>
      <c r="C7122">
        <f>IF(my_protein!B7122 = "with_protein", my_protein!S7122, "")</f>
        <v>176</v>
      </c>
      <c r="D7122" s="9"/>
    </row>
    <row r="7123">
      <c r="A7123" s="10">
        <f>IF(my_protein!J7122 = my_protein!J7123, IF(my_protein!H7123 - my_protein!I7122 &lt; 100, A7122, A7122 + 1), A7122 + 1)</f>
        <v>4701</v>
      </c>
      <c r="B7123" s="10">
        <f>IF(my_protein!I7122 - my_protein!H7123 &gt; 0, my_protein!I7122 - my_protein!H7123, 0)</f>
        <v>0</v>
      </c>
      <c r="C7123">
        <f>IF(my_protein!B7123 = "with_protein", my_protein!S7123, "")</f>
        <v>304</v>
      </c>
      <c r="D7123" s="9"/>
    </row>
    <row r="7124">
      <c r="A7124" s="10">
        <f>IF(my_protein!J7123 = my_protein!J7124, IF(my_protein!H7124 - my_protein!I7123 &lt; 100, A7123, A7123 + 1), A7123 + 1)</f>
        <v>4702</v>
      </c>
      <c r="B7124" s="10">
        <f>IF(my_protein!I7123 - my_protein!H7124 &gt; 0, my_protein!I7123 - my_protein!H7124, 0)</f>
        <v>0</v>
      </c>
      <c r="C7124">
        <f>IF(my_protein!B7124 = "with_protein", my_protein!S7124, "")</f>
        <v>243</v>
      </c>
      <c r="D7124" s="9"/>
    </row>
    <row r="7125">
      <c r="A7125" s="10">
        <f>IF(my_protein!J7124 = my_protein!J7125, IF(my_protein!H7125 - my_protein!I7124 &lt; 100, A7124, A7124 + 1), A7124 + 1)</f>
        <v>4702</v>
      </c>
      <c r="B7125" s="10">
        <f>IF(my_protein!I7124 - my_protein!H7125 &gt; 0, my_protein!I7124 - my_protein!H7125, 0)</f>
        <v>0</v>
      </c>
      <c r="C7125">
        <f>IF(my_protein!B7125 = "with_protein", my_protein!S7125, "")</f>
        <v>648</v>
      </c>
      <c r="D7125" s="9"/>
    </row>
    <row r="7126">
      <c r="A7126" s="10">
        <f>IF(my_protein!J7125 = my_protein!J7126, IF(my_protein!H7126 - my_protein!I7125 &lt; 100, A7125, A7125 + 1), A7125 + 1)</f>
        <v>4702</v>
      </c>
      <c r="B7126" s="10">
        <f>IF(my_protein!I7125 - my_protein!H7126 &gt; 0, my_protein!I7125 - my_protein!H7126, 0)</f>
        <v>3</v>
      </c>
      <c r="C7126">
        <f>IF(my_protein!B7126 = "with_protein", my_protein!S7126, "")</f>
        <v>242</v>
      </c>
      <c r="D7126" s="9"/>
    </row>
    <row r="7127">
      <c r="A7127" s="10">
        <f>IF(my_protein!J7126 = my_protein!J7127, IF(my_protein!H7127 - my_protein!I7126 &lt; 100, A7126, A7126 + 1), A7126 + 1)</f>
        <v>4703</v>
      </c>
      <c r="B7127" s="10">
        <f>IF(my_protein!I7126 - my_protein!H7127 &gt; 0, my_protein!I7126 - my_protein!H7127, 0)</f>
        <v>0</v>
      </c>
      <c r="C7127">
        <f>IF(my_protein!B7127 = "with_protein", my_protein!S7127, "")</f>
        <v>112</v>
      </c>
      <c r="D7127" s="9"/>
    </row>
    <row r="7128">
      <c r="A7128" s="10">
        <f>IF(my_protein!J7127 = my_protein!J7128, IF(my_protein!H7128 - my_protein!I7127 &lt; 100, A7127, A7127 + 1), A7127 + 1)</f>
        <v>4704</v>
      </c>
      <c r="B7128" s="10">
        <f>IF(my_protein!I7127 - my_protein!H7128 &gt; 0, my_protein!I7127 - my_protein!H7128, 0)</f>
        <v>0</v>
      </c>
      <c r="C7128">
        <f>IF(my_protein!B7128 = "with_protein", my_protein!S7128, "")</f>
        <v>114</v>
      </c>
      <c r="D7128" s="9"/>
    </row>
    <row r="7129">
      <c r="A7129" s="10">
        <f>IF(my_protein!J7128 = my_protein!J7129, IF(my_protein!H7129 - my_protein!I7128 &lt; 100, A7128, A7128 + 1), A7128 + 1)</f>
        <v>4705</v>
      </c>
      <c r="B7129" s="10">
        <f>IF(my_protein!I7128 - my_protein!H7129 &gt; 0, my_protein!I7128 - my_protein!H7129, 0)</f>
        <v>0</v>
      </c>
      <c r="C7129">
        <f>IF(my_protein!B7129 = "with_protein", my_protein!S7129, "")</f>
        <v>408</v>
      </c>
      <c r="D7129" s="9"/>
    </row>
    <row r="7130">
      <c r="A7130" s="10">
        <f>IF(my_protein!J7129 = my_protein!J7130, IF(my_protein!H7130 - my_protein!I7129 &lt; 100, A7129, A7129 + 1), A7129 + 1)</f>
        <v>4706</v>
      </c>
      <c r="B7130" s="10">
        <f>IF(my_protein!I7129 - my_protein!H7130 &gt; 0, my_protein!I7129 - my_protein!H7130, 0)</f>
        <v>46</v>
      </c>
      <c r="C7130">
        <f>IF(my_protein!B7130 = "with_protein", my_protein!S7130, "")</f>
        <v>494</v>
      </c>
      <c r="D7130" s="9"/>
    </row>
    <row r="7131">
      <c r="A7131" s="10">
        <f>IF(my_protein!J7130 = my_protein!J7131, IF(my_protein!H7131 - my_protein!I7130 &lt; 100, A7130, A7130 + 1), A7130 + 1)</f>
        <v>4707</v>
      </c>
      <c r="B7131" s="10">
        <f>IF(my_protein!I7130 - my_protein!H7131 &gt; 0, my_protein!I7130 - my_protein!H7131, 0)</f>
        <v>0</v>
      </c>
      <c r="C7131">
        <f>IF(my_protein!B7131 = "with_protein", my_protein!S7131, "")</f>
        <v>104</v>
      </c>
      <c r="D7131" s="9"/>
    </row>
    <row r="7132">
      <c r="A7132" s="10">
        <f>IF(my_protein!J7131 = my_protein!J7132, IF(my_protein!H7132 - my_protein!I7131 &lt; 100, A7131, A7131 + 1), A7131 + 1)</f>
        <v>4707</v>
      </c>
      <c r="B7132" s="10">
        <f>IF(my_protein!I7131 - my_protein!H7132 &gt; 0, my_protein!I7131 - my_protein!H7132, 0)</f>
        <v>3</v>
      </c>
      <c r="C7132">
        <f>IF(my_protein!B7132 = "with_protein", my_protein!S7132, "")</f>
        <v>428</v>
      </c>
      <c r="D7132" s="9"/>
    </row>
    <row r="7133">
      <c r="A7133" s="10">
        <f>IF(my_protein!J7132 = my_protein!J7133, IF(my_protein!H7133 - my_protein!I7132 &lt; 100, A7132, A7132 + 1), A7132 + 1)</f>
        <v>4708</v>
      </c>
      <c r="B7133" s="10">
        <f>IF(my_protein!I7132 - my_protein!H7133 &gt; 0, my_protein!I7132 - my_protein!H7133, 0)</f>
        <v>0</v>
      </c>
      <c r="C7133">
        <f>IF(my_protein!B7133 = "with_protein", my_protein!S7133, "")</f>
        <v>482</v>
      </c>
      <c r="D7133" s="9"/>
    </row>
    <row r="7134">
      <c r="A7134" s="10">
        <f>IF(my_protein!J7133 = my_protein!J7134, IF(my_protein!H7134 - my_protein!I7133 &lt; 100, A7133, A7133 + 1), A7133 + 1)</f>
        <v>4709</v>
      </c>
      <c r="B7134" s="10">
        <f>IF(my_protein!I7133 - my_protein!H7134 &gt; 0, my_protein!I7133 - my_protein!H7134, 0)</f>
        <v>0</v>
      </c>
      <c r="C7134">
        <f>IF(my_protein!B7134 = "with_protein", my_protein!S7134, "")</f>
        <v>342</v>
      </c>
      <c r="D7134" s="9"/>
    </row>
    <row r="7135">
      <c r="A7135" s="10">
        <f>IF(my_protein!J7134 = my_protein!J7135, IF(my_protein!H7135 - my_protein!I7134 &lt; 100, A7134, A7134 + 1), A7134 + 1)</f>
        <v>4710</v>
      </c>
      <c r="B7135" s="10">
        <f>IF(my_protein!I7134 - my_protein!H7135 &gt; 0, my_protein!I7134 - my_protein!H7135, 0)</f>
        <v>0</v>
      </c>
      <c r="C7135">
        <f>IF(my_protein!B7135 = "with_protein", my_protein!S7135, "")</f>
        <v>430</v>
      </c>
      <c r="D7135" s="9"/>
    </row>
    <row r="7136">
      <c r="A7136" s="10">
        <f>IF(my_protein!J7135 = my_protein!J7136, IF(my_protein!H7136 - my_protein!I7135 &lt; 100, A7135, A7135 + 1), A7135 + 1)</f>
        <v>4711</v>
      </c>
      <c r="B7136" s="10">
        <f>IF(my_protein!I7135 - my_protein!H7136 &gt; 0, my_protein!I7135 - my_protein!H7136, 0)</f>
        <v>0</v>
      </c>
      <c r="C7136">
        <f>IF(my_protein!B7136 = "with_protein", my_protein!S7136, "")</f>
        <v>633</v>
      </c>
      <c r="D7136" s="9"/>
    </row>
    <row r="7137">
      <c r="A7137" s="10">
        <f>IF(my_protein!J7136 = my_protein!J7137, IF(my_protein!H7137 - my_protein!I7136 &lt; 100, A7136, A7136 + 1), A7136 + 1)</f>
        <v>4712</v>
      </c>
      <c r="B7137" s="10">
        <f>IF(my_protein!I7136 - my_protein!H7137 &gt; 0, my_protein!I7136 - my_protein!H7137, 0)</f>
        <v>0</v>
      </c>
      <c r="C7137">
        <f>IF(my_protein!B7137 = "with_protein", my_protein!S7137, "")</f>
        <v>343</v>
      </c>
      <c r="D7137" s="9"/>
    </row>
    <row r="7138">
      <c r="A7138" s="10">
        <f>IF(my_protein!J7137 = my_protein!J7138, IF(my_protein!H7138 - my_protein!I7137 &lt; 100, A7137, A7137 + 1), A7137 + 1)</f>
        <v>4712</v>
      </c>
      <c r="B7138" s="10">
        <f>IF(my_protein!I7137 - my_protein!H7138 &gt; 0, my_protein!I7137 - my_protein!H7138, 0)</f>
        <v>0</v>
      </c>
      <c r="C7138">
        <f>IF(my_protein!B7138 = "with_protein", my_protein!S7138, "")</f>
        <v>396</v>
      </c>
      <c r="D7138" s="9"/>
    </row>
    <row r="7139">
      <c r="A7139" s="10">
        <f>IF(my_protein!J7138 = my_protein!J7139, IF(my_protein!H7139 - my_protein!I7138 &lt; 100, A7138, A7138 + 1), A7138 + 1)</f>
        <v>4713</v>
      </c>
      <c r="B7139" s="10">
        <f>IF(my_protein!I7138 - my_protein!H7139 &gt; 0, my_protein!I7138 - my_protein!H7139, 0)</f>
        <v>0</v>
      </c>
      <c r="C7139">
        <f>IF(my_protein!B7139 = "with_protein", my_protein!S7139, "")</f>
        <v>306</v>
      </c>
      <c r="D7139" s="9"/>
    </row>
    <row r="7140">
      <c r="A7140" s="10">
        <f>IF(my_protein!J7139 = my_protein!J7140, IF(my_protein!H7140 - my_protein!I7139 &lt; 100, A7139, A7139 + 1), A7139 + 1)</f>
        <v>4714</v>
      </c>
      <c r="B7140" s="10">
        <f>IF(my_protein!I7139 - my_protein!H7140 &gt; 0, my_protein!I7139 - my_protein!H7140, 0)</f>
        <v>0</v>
      </c>
      <c r="C7140">
        <f>IF(my_protein!B7140 = "with_protein", my_protein!S7140, "")</f>
        <v>510</v>
      </c>
      <c r="D7140" s="9"/>
    </row>
    <row r="7141">
      <c r="A7141" s="10">
        <f>IF(my_protein!J7140 = my_protein!J7141, IF(my_protein!H7141 - my_protein!I7140 &lt; 100, A7140, A7140 + 1), A7140 + 1)</f>
        <v>4715</v>
      </c>
      <c r="B7141" s="10">
        <f>IF(my_protein!I7140 - my_protein!H7141 &gt; 0, my_protein!I7140 - my_protein!H7141, 0)</f>
        <v>0</v>
      </c>
      <c r="C7141">
        <f>IF(my_protein!B7141 = "with_protein", my_protein!S7141, "")</f>
        <v>296</v>
      </c>
      <c r="D7141" s="9"/>
    </row>
    <row r="7142">
      <c r="A7142" s="10">
        <f>IF(my_protein!J7141 = my_protein!J7142, IF(my_protein!H7142 - my_protein!I7141 &lt; 100, A7141, A7141 + 1), A7141 + 1)</f>
        <v>4716</v>
      </c>
      <c r="B7142" s="10">
        <f>IF(my_protein!I7141 - my_protein!H7142 &gt; 0, my_protein!I7141 - my_protein!H7142, 0)</f>
        <v>0</v>
      </c>
      <c r="C7142">
        <f>IF(my_protein!B7142 = "with_protein", my_protein!S7142, "")</f>
        <v>65</v>
      </c>
      <c r="D7142" s="9"/>
    </row>
    <row r="7143">
      <c r="A7143" s="10">
        <f>IF(my_protein!J7142 = my_protein!J7143, IF(my_protein!H7143 - my_protein!I7142 &lt; 100, A7142, A7142 + 1), A7142 + 1)</f>
        <v>4716</v>
      </c>
      <c r="B7143" s="10">
        <f>IF(my_protein!I7142 - my_protein!H7143 &gt; 0, my_protein!I7142 - my_protein!H7143, 0)</f>
        <v>0</v>
      </c>
      <c r="C7143">
        <f>IF(my_protein!B7143 = "with_protein", my_protein!S7143, "")</f>
        <v>114</v>
      </c>
      <c r="D7143" s="9"/>
    </row>
    <row r="7144">
      <c r="A7144" s="10">
        <f>IF(my_protein!J7143 = my_protein!J7144, IF(my_protein!H7144 - my_protein!I7143 &lt; 100, A7143, A7143 + 1), A7143 + 1)</f>
        <v>4717</v>
      </c>
      <c r="B7144" s="10">
        <f>IF(my_protein!I7143 - my_protein!H7144 &gt; 0, my_protein!I7143 - my_protein!H7144, 0)</f>
        <v>0</v>
      </c>
      <c r="C7144">
        <f>IF(my_protein!B7144 = "with_protein", my_protein!S7144, "")</f>
        <v>242</v>
      </c>
      <c r="D7144" s="9"/>
    </row>
    <row r="7145">
      <c r="A7145" s="10">
        <f>IF(my_protein!J7144 = my_protein!J7145, IF(my_protein!H7145 - my_protein!I7144 &lt; 100, A7144, A7144 + 1), A7144 + 1)</f>
        <v>4718</v>
      </c>
      <c r="B7145" s="10">
        <f>IF(my_protein!I7144 - my_protein!H7145 &gt; 0, my_protein!I7144 - my_protein!H7145, 0)</f>
        <v>0</v>
      </c>
      <c r="C7145">
        <f>IF(my_protein!B7145 = "with_protein", my_protein!S7145, "")</f>
        <v>311</v>
      </c>
      <c r="D7145" s="9"/>
    </row>
    <row r="7146">
      <c r="A7146" s="10">
        <f>IF(my_protein!J7145 = my_protein!J7146, IF(my_protein!H7146 - my_protein!I7145 &lt; 100, A7145, A7145 + 1), A7145 + 1)</f>
        <v>4719</v>
      </c>
      <c r="B7146" s="10">
        <f>IF(my_protein!I7145 - my_protein!H7146 &gt; 0, my_protein!I7145 - my_protein!H7146, 0)</f>
        <v>0</v>
      </c>
      <c r="C7146">
        <f>IF(my_protein!B7146 = "with_protein", my_protein!S7146, "")</f>
        <v>288</v>
      </c>
      <c r="D7146" s="9"/>
    </row>
    <row r="7147">
      <c r="A7147" s="10">
        <f>IF(my_protein!J7146 = my_protein!J7147, IF(my_protein!H7147 - my_protein!I7146 &lt; 100, A7146, A7146 + 1), A7146 + 1)</f>
        <v>4720</v>
      </c>
      <c r="B7147" s="10">
        <f>IF(my_protein!I7146 - my_protein!H7147 &gt; 0, my_protein!I7146 - my_protein!H7147, 0)</f>
        <v>0</v>
      </c>
      <c r="C7147">
        <f>IF(my_protein!B7147 = "with_protein", my_protein!S7147, "")</f>
        <v>218</v>
      </c>
      <c r="D7147" s="9"/>
    </row>
    <row r="7148">
      <c r="A7148" s="10">
        <f>IF(my_protein!J7147 = my_protein!J7148, IF(my_protein!H7148 - my_protein!I7147 &lt; 100, A7147, A7147 + 1), A7147 + 1)</f>
        <v>4721</v>
      </c>
      <c r="B7148" s="10">
        <f>IF(my_protein!I7147 - my_protein!H7148 &gt; 0, my_protein!I7147 - my_protein!H7148, 0)</f>
        <v>0</v>
      </c>
      <c r="C7148">
        <f>IF(my_protein!B7148 = "with_protein", my_protein!S7148, "")</f>
        <v>254</v>
      </c>
      <c r="D7148" s="9"/>
    </row>
    <row r="7149">
      <c r="A7149" s="10">
        <f>IF(my_protein!J7148 = my_protein!J7149, IF(my_protein!H7149 - my_protein!I7148 &lt; 100, A7148, A7148 + 1), A7148 + 1)</f>
        <v>4722</v>
      </c>
      <c r="B7149" s="10">
        <f>IF(my_protein!I7148 - my_protein!H7149 &gt; 0, my_protein!I7148 - my_protein!H7149, 0)</f>
        <v>0</v>
      </c>
      <c r="C7149">
        <f>IF(my_protein!B7149 = "with_protein", my_protein!S7149, "")</f>
        <v>235</v>
      </c>
      <c r="D7149" s="9"/>
    </row>
    <row r="7150">
      <c r="A7150" s="10">
        <f>IF(my_protein!J7149 = my_protein!J7150, IF(my_protein!H7150 - my_protein!I7149 &lt; 100, A7149, A7149 + 1), A7149 + 1)</f>
        <v>4723</v>
      </c>
      <c r="B7150" s="10">
        <f>IF(my_protein!I7149 - my_protein!H7150 &gt; 0, my_protein!I7149 - my_protein!H7150, 0)</f>
        <v>0</v>
      </c>
      <c r="C7150">
        <f>IF(my_protein!B7150 = "with_protein", my_protein!S7150, "")</f>
        <v>335</v>
      </c>
      <c r="D7150" s="9"/>
    </row>
    <row r="7151">
      <c r="A7151" s="10">
        <f>IF(my_protein!J7150 = my_protein!J7151, IF(my_protein!H7151 - my_protein!I7150 &lt; 100, A7150, A7150 + 1), A7150 + 1)</f>
        <v>4724</v>
      </c>
      <c r="B7151" s="10">
        <f>IF(my_protein!I7150 - my_protein!H7151 &gt; 0, my_protein!I7150 - my_protein!H7151, 0)</f>
        <v>0</v>
      </c>
      <c r="C7151">
        <f>IF(my_protein!B7151 = "with_protein", my_protein!S7151, "")</f>
        <v>64</v>
      </c>
      <c r="D7151" s="9"/>
    </row>
    <row r="7152">
      <c r="A7152" s="10">
        <f>IF(my_protein!J7151 = my_protein!J7152, IF(my_protein!H7152 - my_protein!I7151 &lt; 100, A7151, A7151 + 1), A7151 + 1)</f>
        <v>4725</v>
      </c>
      <c r="B7152" s="10">
        <f>IF(my_protein!I7151 - my_protein!H7152 &gt; 0, my_protein!I7151 - my_protein!H7152, 0)</f>
        <v>0</v>
      </c>
      <c r="C7152">
        <f>IF(my_protein!B7152 = "with_protein", my_protein!S7152, "")</f>
        <v>120</v>
      </c>
      <c r="D7152" s="9"/>
    </row>
    <row r="7153">
      <c r="A7153" s="10">
        <f>IF(my_protein!J7152 = my_protein!J7153, IF(my_protein!H7153 - my_protein!I7152 &lt; 100, A7152, A7152 + 1), A7152 + 1)</f>
        <v>4726</v>
      </c>
      <c r="B7153" s="10">
        <f>IF(my_protein!I7152 - my_protein!H7153 &gt; 0, my_protein!I7152 - my_protein!H7153, 0)</f>
        <v>0</v>
      </c>
      <c r="C7153">
        <f>IF(my_protein!B7153 = "with_protein", my_protein!S7153, "")</f>
        <v>218</v>
      </c>
      <c r="D7153" s="9"/>
    </row>
    <row r="7154">
      <c r="A7154" s="10">
        <f>IF(my_protein!J7153 = my_protein!J7154, IF(my_protein!H7154 - my_protein!I7153 &lt; 100, A7153, A7153 + 1), A7153 + 1)</f>
        <v>4727</v>
      </c>
      <c r="B7154" s="10">
        <f>IF(my_protein!I7153 - my_protein!H7154 &gt; 0, my_protein!I7153 - my_protein!H7154, 0)</f>
        <v>0</v>
      </c>
      <c r="C7154">
        <f>IF(my_protein!B7154 = "with_protein", my_protein!S7154, "")</f>
        <v>264</v>
      </c>
      <c r="D7154" s="9"/>
    </row>
    <row r="7155">
      <c r="A7155" s="10">
        <f>IF(my_protein!J7154 = my_protein!J7155, IF(my_protein!H7155 - my_protein!I7154 &lt; 100, A7154, A7154 + 1), A7154 + 1)</f>
        <v>4728</v>
      </c>
      <c r="B7155" s="10">
        <f>IF(my_protein!I7154 - my_protein!H7155 &gt; 0, my_protein!I7154 - my_protein!H7155, 0)</f>
        <v>0</v>
      </c>
      <c r="C7155">
        <f>IF(my_protein!B7155 = "with_protein", my_protein!S7155, "")</f>
        <v>608</v>
      </c>
      <c r="D7155" s="9"/>
    </row>
    <row r="7156">
      <c r="A7156" s="10">
        <f>IF(my_protein!J7155 = my_protein!J7156, IF(my_protein!H7156 - my_protein!I7155 &lt; 100, A7155, A7155 + 1), A7155 + 1)</f>
        <v>4728</v>
      </c>
      <c r="B7156" s="10">
        <f>IF(my_protein!I7155 - my_protein!H7156 &gt; 0, my_protein!I7155 - my_protein!H7156, 0)</f>
        <v>3</v>
      </c>
      <c r="C7156">
        <f>IF(my_protein!B7156 = "with_protein", my_protein!S7156, "")</f>
        <v>532</v>
      </c>
      <c r="D7156" s="9"/>
    </row>
    <row r="7157">
      <c r="A7157" s="10">
        <f>IF(my_protein!J7156 = my_protein!J7157, IF(my_protein!H7157 - my_protein!I7156 &lt; 100, A7156, A7156 + 1), A7156 + 1)</f>
        <v>4728</v>
      </c>
      <c r="B7157" s="10">
        <f>IF(my_protein!I7156 - my_protein!H7157 &gt; 0, my_protein!I7156 - my_protein!H7157, 0)</f>
        <v>0</v>
      </c>
      <c r="C7157">
        <f>IF(my_protein!B7157 = "with_protein", my_protein!S7157, "")</f>
        <v>411</v>
      </c>
      <c r="D7157" s="9"/>
    </row>
    <row r="7158">
      <c r="A7158" s="10">
        <f>IF(my_protein!J7157 = my_protein!J7158, IF(my_protein!H7158 - my_protein!I7157 &lt; 100, A7157, A7157 + 1), A7157 + 1)</f>
        <v>4729</v>
      </c>
      <c r="B7158" s="10">
        <f>IF(my_protein!I7157 - my_protein!H7158 &gt; 0, my_protein!I7157 - my_protein!H7158, 0)</f>
        <v>8</v>
      </c>
      <c r="C7158">
        <f>IF(my_protein!B7158 = "with_protein", my_protein!S7158, "")</f>
        <v>60</v>
      </c>
      <c r="D7158" s="9"/>
    </row>
    <row r="7159">
      <c r="A7159" s="10">
        <f>IF(my_protein!J7158 = my_protein!J7159, IF(my_protein!H7159 - my_protein!I7158 &lt; 100, A7158, A7158 + 1), A7158 + 1)</f>
        <v>4729</v>
      </c>
      <c r="B7159" s="10">
        <f>IF(my_protein!I7158 - my_protein!H7159 &gt; 0, my_protein!I7158 - my_protein!H7159, 0)</f>
        <v>36</v>
      </c>
      <c r="C7159">
        <f>IF(my_protein!B7159 = "with_protein", my_protein!S7159, "")</f>
        <v>396</v>
      </c>
      <c r="D7159" s="9"/>
    </row>
    <row r="7160">
      <c r="A7160" s="10">
        <f>IF(my_protein!J7159 = my_protein!J7160, IF(my_protein!H7160 - my_protein!I7159 &lt; 100, A7159, A7159 + 1), A7159 + 1)</f>
        <v>4730</v>
      </c>
      <c r="B7160" s="10">
        <f>IF(my_protein!I7159 - my_protein!H7160 &gt; 0, my_protein!I7159 - my_protein!H7160, 0)</f>
        <v>0</v>
      </c>
      <c r="C7160">
        <f>IF(my_protein!B7160 = "with_protein", my_protein!S7160, "")</f>
        <v>242</v>
      </c>
      <c r="D7160" s="9"/>
    </row>
    <row r="7161">
      <c r="A7161" s="10">
        <f>IF(my_protein!J7160 = my_protein!J7161, IF(my_protein!H7161 - my_protein!I7160 &lt; 100, A7160, A7160 + 1), A7160 + 1)</f>
        <v>4730</v>
      </c>
      <c r="B7161" s="10">
        <f>IF(my_protein!I7160 - my_protein!H7161 &gt; 0, my_protein!I7160 - my_protein!H7161, 0)</f>
        <v>0</v>
      </c>
      <c r="C7161">
        <f>IF(my_protein!B7161 = "with_protein", my_protein!S7161, "")</f>
        <v>388</v>
      </c>
      <c r="D7161" s="9"/>
    </row>
    <row r="7162">
      <c r="A7162" s="10">
        <f>IF(my_protein!J7161 = my_protein!J7162, IF(my_protein!H7162 - my_protein!I7161 &lt; 100, A7161, A7161 + 1), A7161 + 1)</f>
        <v>4730</v>
      </c>
      <c r="B7162" s="10">
        <f>IF(my_protein!I7161 - my_protein!H7162 &gt; 0, my_protein!I7161 - my_protein!H7162, 0)</f>
        <v>0</v>
      </c>
      <c r="C7162">
        <f>IF(my_protein!B7162 = "with_protein", my_protein!S7162, "")</f>
        <v>253</v>
      </c>
      <c r="D7162" s="9"/>
    </row>
    <row r="7163">
      <c r="A7163" s="10">
        <f>IF(my_protein!J7162 = my_protein!J7163, IF(my_protein!H7163 - my_protein!I7162 &lt; 100, A7162, A7162 + 1), A7162 + 1)</f>
        <v>4731</v>
      </c>
      <c r="B7163" s="10">
        <f>IF(my_protein!I7162 - my_protein!H7163 &gt; 0, my_protein!I7162 - my_protein!H7163, 0)</f>
        <v>0</v>
      </c>
      <c r="C7163">
        <f>IF(my_protein!B7163 = "with_protein", my_protein!S7163, "")</f>
        <v>267</v>
      </c>
      <c r="D7163" s="9"/>
    </row>
    <row r="7164">
      <c r="A7164" s="10">
        <f>IF(my_protein!J7163 = my_protein!J7164, IF(my_protein!H7164 - my_protein!I7163 &lt; 100, A7163, A7163 + 1), A7163 + 1)</f>
        <v>4732</v>
      </c>
      <c r="B7164" s="10">
        <f>IF(my_protein!I7163 - my_protein!H7164 &gt; 0, my_protein!I7163 - my_protein!H7164, 0)</f>
        <v>0</v>
      </c>
      <c r="C7164">
        <f>IF(my_protein!B7164 = "with_protein", my_protein!S7164, "")</f>
        <v>572</v>
      </c>
      <c r="D7164" s="9"/>
    </row>
    <row r="7165">
      <c r="A7165" s="10">
        <f>IF(my_protein!J7164 = my_protein!J7165, IF(my_protein!H7165 - my_protein!I7164 &lt; 100, A7164, A7164 + 1), A7164 + 1)</f>
        <v>4732</v>
      </c>
      <c r="B7165" s="10">
        <f>IF(my_protein!I7164 - my_protein!H7165 &gt; 0, my_protein!I7164 - my_protein!H7165, 0)</f>
        <v>0</v>
      </c>
      <c r="C7165">
        <f>IF(my_protein!B7165 = "with_protein", my_protein!S7165, "")</f>
        <v>216</v>
      </c>
      <c r="D7165" s="9"/>
    </row>
    <row r="7166">
      <c r="A7166" s="10">
        <f>IF(my_protein!J7165 = my_protein!J7166, IF(my_protein!H7166 - my_protein!I7165 &lt; 100, A7165, A7165 + 1), A7165 + 1)</f>
        <v>4733</v>
      </c>
      <c r="B7166" s="10">
        <f>IF(my_protein!I7165 - my_protein!H7166 &gt; 0, my_protein!I7165 - my_protein!H7166, 0)</f>
        <v>0</v>
      </c>
      <c r="C7166">
        <f>IF(my_protein!B7166 = "with_protein", my_protein!S7166, "")</f>
        <v>820</v>
      </c>
      <c r="D7166" s="9"/>
    </row>
    <row r="7167">
      <c r="A7167" s="10">
        <f>IF(my_protein!J7166 = my_protein!J7167, IF(my_protein!H7167 - my_protein!I7166 &lt; 100, A7166, A7166 + 1), A7166 + 1)</f>
        <v>4733</v>
      </c>
      <c r="B7167" s="10">
        <f>IF(my_protein!I7166 - my_protein!H7167 &gt; 0, my_protein!I7166 - my_protein!H7167, 0)</f>
        <v>0</v>
      </c>
      <c r="C7167">
        <f>IF(my_protein!B7167 = "with_protein", my_protein!S7167, "")</f>
        <v>179</v>
      </c>
      <c r="D7167" s="9"/>
    </row>
    <row r="7168">
      <c r="A7168" s="10">
        <f>IF(my_protein!J7167 = my_protein!J7168, IF(my_protein!H7168 - my_protein!I7167 &lt; 100, A7167, A7167 + 1), A7167 + 1)</f>
        <v>4733</v>
      </c>
      <c r="B7168" s="10">
        <f>IF(my_protein!I7167 - my_protein!H7168 &gt; 0, my_protein!I7167 - my_protein!H7168, 0)</f>
        <v>0</v>
      </c>
      <c r="C7168">
        <f>IF(my_protein!B7168 = "with_protein", my_protein!S7168, "")</f>
        <v>468</v>
      </c>
      <c r="D7168" s="9"/>
    </row>
    <row r="7169">
      <c r="A7169" s="10">
        <f>IF(my_protein!J7168 = my_protein!J7169, IF(my_protein!H7169 - my_protein!I7168 &lt; 100, A7168, A7168 + 1), A7168 + 1)</f>
        <v>4734</v>
      </c>
      <c r="B7169" s="10">
        <f>IF(my_protein!I7168 - my_protein!H7169 &gt; 0, my_protein!I7168 - my_protein!H7169, 0)</f>
        <v>0</v>
      </c>
      <c r="C7169">
        <f>IF(my_protein!B7169 = "with_protein", my_protein!S7169, "")</f>
        <v>552</v>
      </c>
      <c r="D7169" s="9"/>
    </row>
    <row r="7170">
      <c r="A7170" s="10">
        <f>IF(my_protein!J7169 = my_protein!J7170, IF(my_protein!H7170 - my_protein!I7169 &lt; 100, A7169, A7169 + 1), A7169 + 1)</f>
        <v>4735</v>
      </c>
      <c r="B7170" s="10">
        <f>IF(my_protein!I7169 - my_protein!H7170 &gt; 0, my_protein!I7169 - my_protein!H7170, 0)</f>
        <v>0</v>
      </c>
      <c r="C7170">
        <f>IF(my_protein!B7170 = "with_protein", my_protein!S7170, "")</f>
        <v>377</v>
      </c>
      <c r="D7170" s="9"/>
    </row>
    <row r="7171">
      <c r="A7171" s="10">
        <f>IF(my_protein!J7170 = my_protein!J7171, IF(my_protein!H7171 - my_protein!I7170 &lt; 100, A7170, A7170 + 1), A7170 + 1)</f>
        <v>4735</v>
      </c>
      <c r="B7171" s="10">
        <f>IF(my_protein!I7170 - my_protein!H7171 &gt; 0, my_protein!I7170 - my_protein!H7171, 0)</f>
        <v>0</v>
      </c>
      <c r="C7171">
        <f>IF(my_protein!B7171 = "with_protein", my_protein!S7171, "")</f>
        <v>142</v>
      </c>
      <c r="D7171" s="9"/>
    </row>
    <row r="7172">
      <c r="A7172" s="10">
        <f>IF(my_protein!J7171 = my_protein!J7172, IF(my_protein!H7172 - my_protein!I7171 &lt; 100, A7171, A7171 + 1), A7171 + 1)</f>
        <v>4735</v>
      </c>
      <c r="B7172" s="10">
        <f>IF(my_protein!I7171 - my_protein!H7172 &gt; 0, my_protein!I7171 - my_protein!H7172, 0)</f>
        <v>3</v>
      </c>
      <c r="C7172">
        <f>IF(my_protein!B7172 = "with_protein", my_protein!S7172, "")</f>
        <v>421</v>
      </c>
      <c r="D7172" s="9"/>
    </row>
    <row r="7173">
      <c r="A7173" s="10">
        <f>IF(my_protein!J7172 = my_protein!J7173, IF(my_protein!H7173 - my_protein!I7172 &lt; 100, A7172, A7172 + 1), A7172 + 1)</f>
        <v>4735</v>
      </c>
      <c r="B7173" s="10">
        <f>IF(my_protein!I7172 - my_protein!H7173 &gt; 0, my_protein!I7172 - my_protein!H7173, 0)</f>
        <v>3</v>
      </c>
      <c r="C7173">
        <f>IF(my_protein!B7173 = "with_protein", my_protein!S7173, "")</f>
        <v>406</v>
      </c>
      <c r="D7173" s="9"/>
    </row>
    <row r="7174">
      <c r="A7174" s="10">
        <f>IF(my_protein!J7173 = my_protein!J7174, IF(my_protein!H7174 - my_protein!I7173 &lt; 100, A7173, A7173 + 1), A7173 + 1)</f>
        <v>4735</v>
      </c>
      <c r="B7174" s="10">
        <f>IF(my_protein!I7173 - my_protein!H7174 &gt; 0, my_protein!I7173 - my_protein!H7174, 0)</f>
        <v>0</v>
      </c>
      <c r="C7174">
        <f>IF(my_protein!B7174 = "with_protein", my_protein!S7174, "")</f>
        <v>84</v>
      </c>
      <c r="D7174" s="9"/>
    </row>
    <row r="7175">
      <c r="A7175" s="10">
        <f>IF(my_protein!J7174 = my_protein!J7175, IF(my_protein!H7175 - my_protein!I7174 &lt; 100, A7174, A7174 + 1), A7174 + 1)</f>
        <v>4735</v>
      </c>
      <c r="B7175" s="10">
        <f>IF(my_protein!I7174 - my_protein!H7175 &gt; 0, my_protein!I7174 - my_protein!H7175, 0)</f>
        <v>0</v>
      </c>
      <c r="C7175">
        <f>IF(my_protein!B7175 = "with_protein", my_protein!S7175, "")</f>
        <v>152</v>
      </c>
      <c r="D7175" s="9"/>
    </row>
    <row r="7176">
      <c r="A7176" s="10">
        <f>IF(my_protein!J7175 = my_protein!J7176, IF(my_protein!H7176 - my_protein!I7175 &lt; 100, A7175, A7175 + 1), A7175 + 1)</f>
        <v>4735</v>
      </c>
      <c r="B7176" s="10">
        <f>IF(my_protein!I7175 - my_protein!H7176 &gt; 0, my_protein!I7175 - my_protein!H7176, 0)</f>
        <v>0</v>
      </c>
      <c r="C7176">
        <f>IF(my_protein!B7176 = "with_protein", my_protein!S7176, "")</f>
        <v>106</v>
      </c>
      <c r="D7176" s="9"/>
    </row>
    <row r="7177">
      <c r="A7177" s="10">
        <f>IF(my_protein!J7176 = my_protein!J7177, IF(my_protein!H7177 - my_protein!I7176 &lt; 100, A7176, A7176 + 1), A7176 + 1)</f>
        <v>4735</v>
      </c>
      <c r="B7177" s="10">
        <f>IF(my_protein!I7176 - my_protein!H7177 &gt; 0, my_protein!I7176 - my_protein!H7177, 0)</f>
        <v>0</v>
      </c>
      <c r="C7177">
        <f>IF(my_protein!B7177 = "with_protein", my_protein!S7177, "")</f>
        <v>564</v>
      </c>
      <c r="D7177" s="9"/>
    </row>
    <row r="7178">
      <c r="A7178" s="10">
        <f>IF(my_protein!J7177 = my_protein!J7178, IF(my_protein!H7178 - my_protein!I7177 &lt; 100, A7177, A7177 + 1), A7177 + 1)</f>
        <v>4735</v>
      </c>
      <c r="B7178" s="10">
        <f>IF(my_protein!I7177 - my_protein!H7178 &gt; 0, my_protein!I7177 - my_protein!H7178, 0)</f>
        <v>3</v>
      </c>
      <c r="C7178">
        <f>IF(my_protein!B7178 = "with_protein", my_protein!S7178, "")</f>
        <v>173</v>
      </c>
      <c r="D7178" s="9"/>
    </row>
    <row r="7179">
      <c r="A7179" s="10">
        <f>IF(my_protein!J7178 = my_protein!J7179, IF(my_protein!H7179 - my_protein!I7178 &lt; 100, A7178, A7178 + 1), A7178 + 1)</f>
        <v>4735</v>
      </c>
      <c r="B7179" s="10">
        <f>IF(my_protein!I7178 - my_protein!H7179 &gt; 0, my_protein!I7178 - my_protein!H7179, 0)</f>
        <v>0</v>
      </c>
      <c r="C7179">
        <f>IF(my_protein!B7179 = "with_protein", my_protein!S7179, "")</f>
        <v>455</v>
      </c>
      <c r="D7179" s="9"/>
    </row>
    <row r="7180">
      <c r="A7180" s="10">
        <f>IF(my_protein!J7179 = my_protein!J7180, IF(my_protein!H7180 - my_protein!I7179 &lt; 100, A7179, A7179 + 1), A7179 + 1)</f>
        <v>4736</v>
      </c>
      <c r="B7180" s="10">
        <f>IF(my_protein!I7179 - my_protein!H7180 &gt; 0, my_protein!I7179 - my_protein!H7180, 0)</f>
        <v>0</v>
      </c>
      <c r="C7180">
        <f>IF(my_protein!B7180 = "with_protein", my_protein!S7180, "")</f>
        <v>351</v>
      </c>
      <c r="D7180" s="9"/>
    </row>
    <row r="7181">
      <c r="A7181" s="10">
        <f>IF(my_protein!J7180 = my_protein!J7181, IF(my_protein!H7181 - my_protein!I7180 &lt; 100, A7180, A7180 + 1), A7180 + 1)</f>
        <v>4736</v>
      </c>
      <c r="B7181" s="10">
        <f>IF(my_protein!I7180 - my_protein!H7181 &gt; 0, my_protein!I7180 - my_protein!H7181, 0)</f>
        <v>0</v>
      </c>
      <c r="C7181">
        <f>IF(my_protein!B7181 = "with_protein", my_protein!S7181, "")</f>
        <v>370</v>
      </c>
      <c r="D7181" s="9"/>
    </row>
    <row r="7182">
      <c r="A7182" s="10">
        <f>IF(my_protein!J7181 = my_protein!J7182, IF(my_protein!H7182 - my_protein!I7181 &lt; 100, A7181, A7181 + 1), A7181 + 1)</f>
        <v>4737</v>
      </c>
      <c r="B7182" s="10">
        <f>IF(my_protein!I7181 - my_protein!H7182 &gt; 0, my_protein!I7181 - my_protein!H7182, 0)</f>
        <v>0</v>
      </c>
      <c r="C7182">
        <f>IF(my_protein!B7182 = "with_protein", my_protein!S7182, "")</f>
        <v>74</v>
      </c>
      <c r="D7182" s="9"/>
    </row>
    <row r="7183">
      <c r="A7183" s="10">
        <f>IF(my_protein!J7182 = my_protein!J7183, IF(my_protein!H7183 - my_protein!I7182 &lt; 100, A7182, A7182 + 1), A7182 + 1)</f>
        <v>4738</v>
      </c>
      <c r="B7183" s="10">
        <f>IF(my_protein!I7182 - my_protein!H7183 &gt; 0, my_protein!I7182 - my_protein!H7183, 0)</f>
        <v>0</v>
      </c>
      <c r="C7183">
        <f>IF(my_protein!B7183 = "with_protein", my_protein!S7183, "")</f>
        <v>228</v>
      </c>
      <c r="D7183" s="9"/>
    </row>
    <row r="7184">
      <c r="A7184" s="10">
        <f>IF(my_protein!J7183 = my_protein!J7184, IF(my_protein!H7184 - my_protein!I7183 &lt; 100, A7183, A7183 + 1), A7183 + 1)</f>
        <v>4739</v>
      </c>
      <c r="B7184" s="10">
        <f>IF(my_protein!I7183 - my_protein!H7184 &gt; 0, my_protein!I7183 - my_protein!H7184, 0)</f>
        <v>0</v>
      </c>
      <c r="C7184">
        <f>IF(my_protein!B7184 = "with_protein", my_protein!S7184, "")</f>
        <v>559</v>
      </c>
      <c r="D7184" s="9"/>
    </row>
    <row r="7185">
      <c r="A7185" s="10">
        <f>IF(my_protein!J7184 = my_protein!J7185, IF(my_protein!H7185 - my_protein!I7184 &lt; 100, A7184, A7184 + 1), A7184 + 1)</f>
        <v>4740</v>
      </c>
      <c r="B7185" s="10">
        <f>IF(my_protein!I7184 - my_protein!H7185 &gt; 0, my_protein!I7184 - my_protein!H7185, 0)</f>
        <v>0</v>
      </c>
      <c r="C7185">
        <f>IF(my_protein!B7185 = "with_protein", my_protein!S7185, "")</f>
        <v>523</v>
      </c>
      <c r="D7185" s="9"/>
    </row>
    <row r="7186">
      <c r="A7186" s="10">
        <f>IF(my_protein!J7185 = my_protein!J7186, IF(my_protein!H7186 - my_protein!I7185 &lt; 100, A7185, A7185 + 1), A7185 + 1)</f>
        <v>4740</v>
      </c>
      <c r="B7186" s="10">
        <f>IF(my_protein!I7185 - my_protein!H7186 &gt; 0, my_protein!I7185 - my_protein!H7186, 0)</f>
        <v>3</v>
      </c>
      <c r="C7186">
        <f>IF(my_protein!B7186 = "with_protein", my_protein!S7186, "")</f>
        <v>184</v>
      </c>
      <c r="D7186" s="9"/>
    </row>
    <row r="7187">
      <c r="A7187" s="10">
        <f>IF(my_protein!J7186 = my_protein!J7187, IF(my_protein!H7187 - my_protein!I7186 &lt; 100, A7186, A7186 + 1), A7186 + 1)</f>
        <v>4741</v>
      </c>
      <c r="B7187" s="10">
        <f>IF(my_protein!I7186 - my_protein!H7187 &gt; 0, my_protein!I7186 - my_protein!H7187, 0)</f>
        <v>0</v>
      </c>
      <c r="C7187">
        <f>IF(my_protein!B7187 = "with_protein", my_protein!S7187, "")</f>
        <v>132</v>
      </c>
      <c r="D7187" s="9"/>
    </row>
    <row r="7188">
      <c r="A7188" s="10">
        <f>IF(my_protein!J7187 = my_protein!J7188, IF(my_protein!H7188 - my_protein!I7187 &lt; 100, A7187, A7187 + 1), A7187 + 1)</f>
        <v>4742</v>
      </c>
      <c r="B7188" s="10">
        <f>IF(my_protein!I7187 - my_protein!H7188 &gt; 0, my_protein!I7187 - my_protein!H7188, 0)</f>
        <v>0</v>
      </c>
      <c r="C7188">
        <f>IF(my_protein!B7188 = "with_protein", my_protein!S7188, "")</f>
        <v>195</v>
      </c>
      <c r="D7188" s="9"/>
    </row>
    <row r="7189">
      <c r="A7189" s="10">
        <f>IF(my_protein!J7188 = my_protein!J7189, IF(my_protein!H7189 - my_protein!I7188 &lt; 100, A7188, A7188 + 1), A7188 + 1)</f>
        <v>4743</v>
      </c>
      <c r="B7189" s="10">
        <f>IF(my_protein!I7188 - my_protein!H7189 &gt; 0, my_protein!I7188 - my_protein!H7189, 0)</f>
        <v>124</v>
      </c>
      <c r="C7189">
        <f>IF(my_protein!B7189 = "with_protein", my_protein!S7189, "")</f>
        <v>209</v>
      </c>
      <c r="D7189" s="9"/>
    </row>
    <row r="7190">
      <c r="A7190" s="10">
        <f>IF(my_protein!J7189 = my_protein!J7190, IF(my_protein!H7190 - my_protein!I7189 &lt; 100, A7189, A7189 + 1), A7189 + 1)</f>
        <v>4744</v>
      </c>
      <c r="B7190" s="10">
        <f>IF(my_protein!I7189 - my_protein!H7190 &gt; 0, my_protein!I7189 - my_protein!H7190, 0)</f>
        <v>0</v>
      </c>
      <c r="C7190">
        <f>IF(my_protein!B7190 = "with_protein", my_protein!S7190, "")</f>
        <v>252</v>
      </c>
      <c r="D7190" s="9"/>
    </row>
    <row r="7191">
      <c r="A7191" s="10">
        <f>IF(my_protein!J7190 = my_protein!J7191, IF(my_protein!H7191 - my_protein!I7190 &lt; 100, A7190, A7190 + 1), A7190 + 1)</f>
        <v>4745</v>
      </c>
      <c r="B7191" s="10">
        <f>IF(my_protein!I7190 - my_protein!H7191 &gt; 0, my_protein!I7190 - my_protein!H7191, 0)</f>
        <v>0</v>
      </c>
      <c r="C7191">
        <f>IF(my_protein!B7191 = "with_protein", my_protein!S7191, "")</f>
        <v>300</v>
      </c>
      <c r="D7191" s="9"/>
    </row>
    <row r="7192">
      <c r="A7192" s="10">
        <f>IF(my_protein!J7191 = my_protein!J7192, IF(my_protein!H7192 - my_protein!I7191 &lt; 100, A7191, A7191 + 1), A7191 + 1)</f>
        <v>4746</v>
      </c>
      <c r="B7192" s="10">
        <f>IF(my_protein!I7191 - my_protein!H7192 &gt; 0, my_protein!I7191 - my_protein!H7192, 0)</f>
        <v>0</v>
      </c>
      <c r="C7192">
        <f>IF(my_protein!B7192 = "with_protein", my_protein!S7192, "")</f>
        <v>214</v>
      </c>
      <c r="D7192" s="9"/>
    </row>
    <row r="7193">
      <c r="A7193" s="10">
        <f>IF(my_protein!J7192 = my_protein!J7193, IF(my_protein!H7193 - my_protein!I7192 &lt; 100, A7192, A7192 + 1), A7192 + 1)</f>
        <v>4747</v>
      </c>
      <c r="B7193" s="10">
        <f>IF(my_protein!I7192 - my_protein!H7193 &gt; 0, my_protein!I7192 - my_protein!H7193, 0)</f>
        <v>0</v>
      </c>
      <c r="C7193">
        <f>IF(my_protein!B7193 = "with_protein", my_protein!S7193, "")</f>
        <v>398</v>
      </c>
      <c r="D7193" s="9"/>
    </row>
    <row r="7194">
      <c r="A7194" s="10">
        <f>IF(my_protein!J7193 = my_protein!J7194, IF(my_protein!H7194 - my_protein!I7193 &lt; 100, A7193, A7193 + 1), A7193 + 1)</f>
        <v>4748</v>
      </c>
      <c r="B7194" s="10">
        <f>IF(my_protein!I7193 - my_protein!H7194 &gt; 0, my_protein!I7193 - my_protein!H7194, 0)</f>
        <v>0</v>
      </c>
      <c r="C7194">
        <f>IF(my_protein!B7194 = "with_protein", my_protein!S7194, "")</f>
        <v>438</v>
      </c>
      <c r="D7194" s="9"/>
    </row>
    <row r="7195">
      <c r="A7195" s="10">
        <f>IF(my_protein!J7194 = my_protein!J7195, IF(my_protein!H7195 - my_protein!I7194 &lt; 100, A7194, A7194 + 1), A7194 + 1)</f>
        <v>4749</v>
      </c>
      <c r="B7195" s="10">
        <f>IF(my_protein!I7194 - my_protein!H7195 &gt; 0, my_protein!I7194 - my_protein!H7195, 0)</f>
        <v>0</v>
      </c>
      <c r="C7195">
        <f>IF(my_protein!B7195 = "with_protein", my_protein!S7195, "")</f>
        <v>135</v>
      </c>
      <c r="D7195" s="9"/>
    </row>
    <row r="7196">
      <c r="A7196" s="10">
        <f>IF(my_protein!J7195 = my_protein!J7196, IF(my_protein!H7196 - my_protein!I7195 &lt; 100, A7195, A7195 + 1), A7195 + 1)</f>
        <v>4750</v>
      </c>
      <c r="B7196" s="10">
        <f>IF(my_protein!I7195 - my_protein!H7196 &gt; 0, my_protein!I7195 - my_protein!H7196, 0)</f>
        <v>0</v>
      </c>
      <c r="C7196">
        <f>IF(my_protein!B7196 = "with_protein", my_protein!S7196, "")</f>
        <v>235</v>
      </c>
      <c r="D7196" s="9"/>
    </row>
    <row r="7197">
      <c r="A7197" s="10">
        <f>IF(my_protein!J7196 = my_protein!J7197, IF(my_protein!H7197 - my_protein!I7196 &lt; 100, A7196, A7196 + 1), A7196 + 1)</f>
        <v>4751</v>
      </c>
      <c r="B7197" s="10">
        <f>IF(my_protein!I7196 - my_protein!H7197 &gt; 0, my_protein!I7196 - my_protein!H7197, 0)</f>
        <v>0</v>
      </c>
      <c r="C7197">
        <f>IF(my_protein!B7197 = "with_protein", my_protein!S7197, "")</f>
        <v>355</v>
      </c>
      <c r="D7197" s="9"/>
    </row>
    <row r="7198">
      <c r="A7198" s="10">
        <f>IF(my_protein!J7197 = my_protein!J7198, IF(my_protein!H7198 - my_protein!I7197 &lt; 100, A7197, A7197 + 1), A7197 + 1)</f>
        <v>4752</v>
      </c>
      <c r="B7198" s="10">
        <f>IF(my_protein!I7197 - my_protein!H7198 &gt; 0, my_protein!I7197 - my_protein!H7198, 0)</f>
        <v>0</v>
      </c>
      <c r="C7198">
        <f>IF(my_protein!B7198 = "with_protein", my_protein!S7198, "")</f>
        <v>317</v>
      </c>
      <c r="D7198" s="9"/>
    </row>
    <row r="7199">
      <c r="A7199" s="10">
        <f>IF(my_protein!J7198 = my_protein!J7199, IF(my_protein!H7199 - my_protein!I7198 &lt; 100, A7198, A7198 + 1), A7198 + 1)</f>
        <v>4753</v>
      </c>
      <c r="B7199" s="10">
        <f>IF(my_protein!I7198 - my_protein!H7199 &gt; 0, my_protein!I7198 - my_protein!H7199, 0)</f>
        <v>0</v>
      </c>
      <c r="C7199">
        <f>IF(my_protein!B7199 = "with_protein", my_protein!S7199, "")</f>
        <v>279</v>
      </c>
      <c r="D7199" s="9"/>
    </row>
    <row r="7200">
      <c r="A7200" s="10">
        <f>IF(my_protein!J7199 = my_protein!J7200, IF(my_protein!H7200 - my_protein!I7199 &lt; 100, A7199, A7199 + 1), A7199 + 1)</f>
        <v>4754</v>
      </c>
      <c r="B7200" s="10">
        <f>IF(my_protein!I7199 - my_protein!H7200 &gt; 0, my_protein!I7199 - my_protein!H7200, 0)</f>
        <v>0</v>
      </c>
      <c r="C7200">
        <f>IF(my_protein!B7200 = "with_protein", my_protein!S7200, "")</f>
        <v>335</v>
      </c>
      <c r="D7200" s="9"/>
    </row>
    <row r="7201">
      <c r="A7201" s="10">
        <f>IF(my_protein!J7200 = my_protein!J7201, IF(my_protein!H7201 - my_protein!I7200 &lt; 100, A7200, A7200 + 1), A7200 + 1)</f>
        <v>4755</v>
      </c>
      <c r="B7201" s="10">
        <f>IF(my_protein!I7200 - my_protein!H7201 &gt; 0, my_protein!I7200 - my_protein!H7201, 0)</f>
        <v>0</v>
      </c>
      <c r="C7201">
        <f>IF(my_protein!B7201 = "with_protein", my_protein!S7201, "")</f>
        <v>75</v>
      </c>
      <c r="D7201" s="9"/>
    </row>
    <row r="7202">
      <c r="A7202" s="10">
        <f>IF(my_protein!J7201 = my_protein!J7202, IF(my_protein!H7202 - my_protein!I7201 &lt; 100, A7201, A7201 + 1), A7201 + 1)</f>
        <v>4756</v>
      </c>
      <c r="B7202" s="10">
        <f>IF(my_protein!I7201 - my_protein!H7202 &gt; 0, my_protein!I7201 - my_protein!H7202, 0)</f>
        <v>22</v>
      </c>
      <c r="C7202">
        <f>IF(my_protein!B7202 = "with_protein", my_protein!S7202, "")</f>
        <v>556</v>
      </c>
      <c r="D7202" s="9"/>
    </row>
    <row r="7203">
      <c r="A7203" s="10">
        <f>IF(my_protein!J7202 = my_protein!J7203, IF(my_protein!H7203 - my_protein!I7202 &lt; 100, A7202, A7202 + 1), A7202 + 1)</f>
        <v>4757</v>
      </c>
      <c r="B7203" s="10">
        <f>IF(my_protein!I7202 - my_protein!H7203 &gt; 0, my_protein!I7202 - my_protein!H7203, 0)</f>
        <v>0</v>
      </c>
      <c r="C7203">
        <f>IF(my_protein!B7203 = "with_protein", my_protein!S7203, "")</f>
        <v>182</v>
      </c>
      <c r="D7203" s="9"/>
    </row>
    <row r="7204">
      <c r="A7204" s="10">
        <f>IF(my_protein!J7203 = my_protein!J7204, IF(my_protein!H7204 - my_protein!I7203 &lt; 100, A7203, A7203 + 1), A7203 + 1)</f>
        <v>4758</v>
      </c>
      <c r="B7204" s="10">
        <f>IF(my_protein!I7203 - my_protein!H7204 &gt; 0, my_protein!I7203 - my_protein!H7204, 0)</f>
        <v>0</v>
      </c>
      <c r="C7204">
        <f>IF(my_protein!B7204 = "with_protein", my_protein!S7204, "")</f>
        <v>136</v>
      </c>
      <c r="D7204" s="9"/>
    </row>
    <row r="7205">
      <c r="A7205" s="10">
        <f>IF(my_protein!J7204 = my_protein!J7205, IF(my_protein!H7205 - my_protein!I7204 &lt; 100, A7204, A7204 + 1), A7204 + 1)</f>
        <v>4759</v>
      </c>
      <c r="B7205" s="10">
        <f>IF(my_protein!I7204 - my_protein!H7205 &gt; 0, my_protein!I7204 - my_protein!H7205, 0)</f>
        <v>0</v>
      </c>
      <c r="C7205" t="str">
        <f>IF(my_protein!B7205 = "with_protein", my_protein!S7205, "")</f>
        <v/>
      </c>
      <c r="D7205" s="9"/>
    </row>
    <row r="7206">
      <c r="A7206" s="10">
        <f>IF(my_protein!J7205 = my_protein!J7206, IF(my_protein!H7206 - my_protein!I7205 &lt; 100, A7205, A7205 + 1), A7205 + 1)</f>
        <v>4760</v>
      </c>
      <c r="B7206" s="10">
        <f>IF(my_protein!I7205 - my_protein!H7206 &gt; 0, my_protein!I7205 - my_protein!H7206, 0)</f>
        <v>0</v>
      </c>
      <c r="C7206">
        <f>IF(my_protein!B7206 = "with_protein", my_protein!S7206, "")</f>
        <v>248</v>
      </c>
      <c r="D7206" s="9"/>
    </row>
    <row r="7207">
      <c r="A7207" s="10">
        <f>IF(my_protein!J7206 = my_protein!J7207, IF(my_protein!H7207 - my_protein!I7206 &lt; 100, A7206, A7206 + 1), A7206 + 1)</f>
        <v>4761</v>
      </c>
      <c r="B7207" s="10">
        <f>IF(my_protein!I7206 - my_protein!H7207 &gt; 0, my_protein!I7206 - my_protein!H7207, 0)</f>
        <v>0</v>
      </c>
      <c r="C7207">
        <f>IF(my_protein!B7207 = "with_protein", my_protein!S7207, "")</f>
        <v>164</v>
      </c>
      <c r="D7207" s="9"/>
    </row>
    <row r="7208">
      <c r="A7208" s="10">
        <f>IF(my_protein!J7207 = my_protein!J7208, IF(my_protein!H7208 - my_protein!I7207 &lt; 100, A7207, A7207 + 1), A7207 + 1)</f>
        <v>4762</v>
      </c>
      <c r="B7208" s="10">
        <f>IF(my_protein!I7207 - my_protein!H7208 &gt; 0, my_protein!I7207 - my_protein!H7208, 0)</f>
        <v>0</v>
      </c>
      <c r="C7208">
        <f>IF(my_protein!B7208 = "with_protein", my_protein!S7208, "")</f>
        <v>963</v>
      </c>
      <c r="D7208" s="9"/>
    </row>
    <row r="7209">
      <c r="A7209" s="10">
        <f>IF(my_protein!J7208 = my_protein!J7209, IF(my_protein!H7209 - my_protein!I7208 &lt; 100, A7208, A7208 + 1), A7208 + 1)</f>
        <v>4763</v>
      </c>
      <c r="B7209" s="10">
        <f>IF(my_protein!I7208 - my_protein!H7209 &gt; 0, my_protein!I7208 - my_protein!H7209, 0)</f>
        <v>0</v>
      </c>
      <c r="C7209">
        <f>IF(my_protein!B7209 = "with_protein", my_protein!S7209, "")</f>
        <v>95</v>
      </c>
      <c r="D7209" s="9"/>
    </row>
    <row r="7210">
      <c r="A7210" s="10">
        <f>IF(my_protein!J7209 = my_protein!J7210, IF(my_protein!H7210 - my_protein!I7209 &lt; 100, A7209, A7209 + 1), A7209 + 1)</f>
        <v>4764</v>
      </c>
      <c r="B7210" s="10">
        <f>IF(my_protein!I7209 - my_protein!H7210 &gt; 0, my_protein!I7209 - my_protein!H7210, 0)</f>
        <v>0</v>
      </c>
      <c r="C7210">
        <f>IF(my_protein!B7210 = "with_protein", my_protein!S7210, "")</f>
        <v>75</v>
      </c>
      <c r="D7210" s="9"/>
    </row>
    <row r="7211">
      <c r="A7211" s="10">
        <f>IF(my_protein!J7210 = my_protein!J7211, IF(my_protein!H7211 - my_protein!I7210 &lt; 100, A7210, A7210 + 1), A7210 + 1)</f>
        <v>4765</v>
      </c>
      <c r="B7211" s="10">
        <f>IF(my_protein!I7210 - my_protein!H7211 &gt; 0, my_protein!I7210 - my_protein!H7211, 0)</f>
        <v>0</v>
      </c>
      <c r="C7211">
        <f>IF(my_protein!B7211 = "with_protein", my_protein!S7211, "")</f>
        <v>409</v>
      </c>
      <c r="D7211" s="9"/>
    </row>
    <row r="7212">
      <c r="A7212" s="10">
        <f>IF(my_protein!J7211 = my_protein!J7212, IF(my_protein!H7212 - my_protein!I7211 &lt; 100, A7211, A7211 + 1), A7211 + 1)</f>
        <v>4765</v>
      </c>
      <c r="B7212" s="10">
        <f>IF(my_protein!I7211 - my_protein!H7212 &gt; 0, my_protein!I7211 - my_protein!H7212, 0)</f>
        <v>0</v>
      </c>
      <c r="C7212">
        <f>IF(my_protein!B7212 = "with_protein", my_protein!S7212, "")</f>
        <v>99</v>
      </c>
      <c r="D7212" s="9"/>
    </row>
    <row r="7213">
      <c r="A7213" s="10">
        <f>IF(my_protein!J7212 = my_protein!J7213, IF(my_protein!H7213 - my_protein!I7212 &lt; 100, A7212, A7212 + 1), A7212 + 1)</f>
        <v>4766</v>
      </c>
      <c r="B7213" s="10">
        <f>IF(my_protein!I7212 - my_protein!H7213 &gt; 0, my_protein!I7212 - my_protein!H7213, 0)</f>
        <v>0</v>
      </c>
      <c r="C7213">
        <f>IF(my_protein!B7213 = "with_protein", my_protein!S7213, "")</f>
        <v>140</v>
      </c>
      <c r="D7213" s="9"/>
    </row>
    <row r="7214">
      <c r="A7214" s="10">
        <f>IF(my_protein!J7213 = my_protein!J7214, IF(my_protein!H7214 - my_protein!I7213 &lt; 100, A7213, A7213 + 1), A7213 + 1)</f>
        <v>4767</v>
      </c>
      <c r="B7214" s="10">
        <f>IF(my_protein!I7213 - my_protein!H7214 &gt; 0, my_protein!I7213 - my_protein!H7214, 0)</f>
        <v>0</v>
      </c>
      <c r="C7214">
        <f>IF(my_protein!B7214 = "with_protein", my_protein!S7214, "")</f>
        <v>389</v>
      </c>
      <c r="D7214" s="9"/>
    </row>
    <row r="7215">
      <c r="A7215" s="10">
        <f>IF(my_protein!J7214 = my_protein!J7215, IF(my_protein!H7215 - my_protein!I7214 &lt; 100, A7214, A7214 + 1), A7214 + 1)</f>
        <v>4767</v>
      </c>
      <c r="B7215" s="10">
        <f>IF(my_protein!I7214 - my_protein!H7215 &gt; 0, my_protein!I7214 - my_protein!H7215, 0)</f>
        <v>3</v>
      </c>
      <c r="C7215">
        <f>IF(my_protein!B7215 = "with_protein", my_protein!S7215, "")</f>
        <v>440</v>
      </c>
      <c r="D7215" s="9"/>
    </row>
    <row r="7216">
      <c r="A7216" s="10">
        <f>IF(my_protein!J7215 = my_protein!J7216, IF(my_protein!H7216 - my_protein!I7215 &lt; 100, A7215, A7215 + 1), A7215 + 1)</f>
        <v>4768</v>
      </c>
      <c r="B7216" s="10">
        <f>IF(my_protein!I7215 - my_protein!H7216 &gt; 0, my_protein!I7215 - my_protein!H7216, 0)</f>
        <v>0</v>
      </c>
      <c r="C7216">
        <f>IF(my_protein!B7216 = "with_protein", my_protein!S7216, "")</f>
        <v>294</v>
      </c>
      <c r="D7216" s="9"/>
    </row>
    <row r="7217">
      <c r="A7217" s="10">
        <f>IF(my_protein!J7216 = my_protein!J7217, IF(my_protein!H7217 - my_protein!I7216 &lt; 100, A7216, A7216 + 1), A7216 + 1)</f>
        <v>4768</v>
      </c>
      <c r="B7217" s="10">
        <f>IF(my_protein!I7216 - my_protein!H7217 &gt; 0, my_protein!I7216 - my_protein!H7217, 0)</f>
        <v>0</v>
      </c>
      <c r="C7217">
        <f>IF(my_protein!B7217 = "with_protein", my_protein!S7217, "")</f>
        <v>82</v>
      </c>
      <c r="D7217" s="9"/>
    </row>
    <row r="7218">
      <c r="A7218" s="10">
        <f>IF(my_protein!J7217 = my_protein!J7218, IF(my_protein!H7218 - my_protein!I7217 &lt; 100, A7217, A7217 + 1), A7217 + 1)</f>
        <v>4769</v>
      </c>
      <c r="B7218" s="10">
        <f>IF(my_protein!I7217 - my_protein!H7218 &gt; 0, my_protein!I7217 - my_protein!H7218, 0)</f>
        <v>0</v>
      </c>
      <c r="C7218">
        <f>IF(my_protein!B7218 = "with_protein", my_protein!S7218, "")</f>
        <v>287</v>
      </c>
      <c r="D7218" s="9"/>
    </row>
    <row r="7219">
      <c r="A7219" s="10">
        <f>IF(my_protein!J7218 = my_protein!J7219, IF(my_protein!H7219 - my_protein!I7218 &lt; 100, A7218, A7218 + 1), A7218 + 1)</f>
        <v>4770</v>
      </c>
      <c r="B7219" s="10">
        <f>IF(my_protein!I7218 - my_protein!H7219 &gt; 0, my_protein!I7218 - my_protein!H7219, 0)</f>
        <v>0</v>
      </c>
      <c r="C7219">
        <f>IF(my_protein!B7219 = "with_protein", my_protein!S7219, "")</f>
        <v>348</v>
      </c>
      <c r="D7219" s="9"/>
    </row>
    <row r="7220">
      <c r="A7220" s="10">
        <f>IF(my_protein!J7219 = my_protein!J7220, IF(my_protein!H7220 - my_protein!I7219 &lt; 100, A7219, A7219 + 1), A7219 + 1)</f>
        <v>4771</v>
      </c>
      <c r="B7220" s="10">
        <f>IF(my_protein!I7219 - my_protein!H7220 &gt; 0, my_protein!I7219 - my_protein!H7220, 0)</f>
        <v>0</v>
      </c>
      <c r="C7220">
        <f>IF(my_protein!B7220 = "with_protein", my_protein!S7220, "")</f>
        <v>361</v>
      </c>
      <c r="D7220" s="9"/>
    </row>
    <row r="7221">
      <c r="A7221" s="10">
        <f>IF(my_protein!J7220 = my_protein!J7221, IF(my_protein!H7221 - my_protein!I7220 &lt; 100, A7220, A7220 + 1), A7220 + 1)</f>
        <v>4771</v>
      </c>
      <c r="B7221" s="10">
        <f>IF(my_protein!I7220 - my_protein!H7221 &gt; 0, my_protein!I7220 - my_protein!H7221, 0)</f>
        <v>0</v>
      </c>
      <c r="C7221">
        <f>IF(my_protein!B7221 = "with_protein", my_protein!S7221, "")</f>
        <v>270</v>
      </c>
      <c r="D7221" s="9"/>
    </row>
    <row r="7222">
      <c r="A7222" s="10">
        <f>IF(my_protein!J7221 = my_protein!J7222, IF(my_protein!H7222 - my_protein!I7221 &lt; 100, A7221, A7221 + 1), A7221 + 1)</f>
        <v>4771</v>
      </c>
      <c r="B7222" s="10">
        <f>IF(my_protein!I7221 - my_protein!H7222 &gt; 0, my_protein!I7221 - my_protein!H7222, 0)</f>
        <v>0</v>
      </c>
      <c r="C7222">
        <f>IF(my_protein!B7222 = "with_protein", my_protein!S7222, "")</f>
        <v>283</v>
      </c>
      <c r="D7222" s="9"/>
    </row>
    <row r="7223">
      <c r="A7223" s="10">
        <f>IF(my_protein!J7222 = my_protein!J7223, IF(my_protein!H7223 - my_protein!I7222 &lt; 100, A7222, A7222 + 1), A7222 + 1)</f>
        <v>4772</v>
      </c>
      <c r="B7223" s="10">
        <f>IF(my_protein!I7222 - my_protein!H7223 &gt; 0, my_protein!I7222 - my_protein!H7223, 0)</f>
        <v>0</v>
      </c>
      <c r="C7223">
        <f>IF(my_protein!B7223 = "with_protein", my_protein!S7223, "")</f>
        <v>471</v>
      </c>
      <c r="D7223" s="9"/>
    </row>
    <row r="7224">
      <c r="A7224" s="10">
        <f>IF(my_protein!J7223 = my_protein!J7224, IF(my_protein!H7224 - my_protein!I7223 &lt; 100, A7223, A7223 + 1), A7223 + 1)</f>
        <v>4773</v>
      </c>
      <c r="B7224" s="10">
        <f>IF(my_protein!I7223 - my_protein!H7224 &gt; 0, my_protein!I7223 - my_protein!H7224, 0)</f>
        <v>0</v>
      </c>
      <c r="C7224">
        <f>IF(my_protein!B7224 = "with_protein", my_protein!S7224, "")</f>
        <v>857</v>
      </c>
      <c r="D7224" s="9"/>
    </row>
    <row r="7225">
      <c r="A7225" s="10">
        <f>IF(my_protein!J7224 = my_protein!J7225, IF(my_protein!H7225 - my_protein!I7224 &lt; 100, A7224, A7224 + 1), A7224 + 1)</f>
        <v>4773</v>
      </c>
      <c r="B7225" s="10">
        <f>IF(my_protein!I7224 - my_protein!H7225 &gt; 0, my_protein!I7224 - my_protein!H7225, 0)</f>
        <v>0</v>
      </c>
      <c r="C7225">
        <f>IF(my_protein!B7225 = "with_protein", my_protein!S7225, "")</f>
        <v>280</v>
      </c>
      <c r="D7225" s="9"/>
    </row>
    <row r="7226">
      <c r="A7226" s="10">
        <f>IF(my_protein!J7225 = my_protein!J7226, IF(my_protein!H7226 - my_protein!I7225 &lt; 100, A7225, A7225 + 1), A7225 + 1)</f>
        <v>4774</v>
      </c>
      <c r="B7226" s="10">
        <f>IF(my_protein!I7225 - my_protein!H7226 &gt; 0, my_protein!I7225 - my_protein!H7226, 0)</f>
        <v>0</v>
      </c>
      <c r="C7226">
        <f>IF(my_protein!B7226 = "with_protein", my_protein!S7226, "")</f>
        <v>382</v>
      </c>
      <c r="D7226" s="9"/>
    </row>
    <row r="7227">
      <c r="A7227" s="10">
        <f>IF(my_protein!J7226 = my_protein!J7227, IF(my_protein!H7227 - my_protein!I7226 &lt; 100, A7226, A7226 + 1), A7226 + 1)</f>
        <v>4775</v>
      </c>
      <c r="B7227" s="10">
        <f>IF(my_protein!I7226 - my_protein!H7227 &gt; 0, my_protein!I7226 - my_protein!H7227, 0)</f>
        <v>0</v>
      </c>
      <c r="C7227">
        <f>IF(my_protein!B7227 = "with_protein", my_protein!S7227, "")</f>
        <v>116</v>
      </c>
      <c r="D7227" s="9"/>
    </row>
    <row r="7228">
      <c r="A7228" s="10">
        <f>IF(my_protein!J7227 = my_protein!J7228, IF(my_protein!H7228 - my_protein!I7227 &lt; 100, A7227, A7227 + 1), A7227 + 1)</f>
        <v>4776</v>
      </c>
      <c r="B7228" s="10">
        <f>IF(my_protein!I7227 - my_protein!H7228 &gt; 0, my_protein!I7227 - my_protein!H7228, 0)</f>
        <v>0</v>
      </c>
      <c r="C7228">
        <f>IF(my_protein!B7228 = "with_protein", my_protein!S7228, "")</f>
        <v>181</v>
      </c>
      <c r="D7228" s="9"/>
    </row>
    <row r="7229">
      <c r="A7229" s="10">
        <f>IF(my_protein!J7228 = my_protein!J7229, IF(my_protein!H7229 - my_protein!I7228 &lt; 100, A7228, A7228 + 1), A7228 + 1)</f>
        <v>4777</v>
      </c>
      <c r="B7229" s="10">
        <f>IF(my_protein!I7228 - my_protein!H7229 &gt; 0, my_protein!I7228 - my_protein!H7229, 0)</f>
        <v>0</v>
      </c>
      <c r="C7229">
        <f>IF(my_protein!B7229 = "with_protein", my_protein!S7229, "")</f>
        <v>168</v>
      </c>
      <c r="D7229" s="9"/>
    </row>
    <row r="7230">
      <c r="A7230" s="10">
        <f>IF(my_protein!J7229 = my_protein!J7230, IF(my_protein!H7230 - my_protein!I7229 &lt; 100, A7229, A7229 + 1), A7229 + 1)</f>
        <v>4778</v>
      </c>
      <c r="B7230" s="10">
        <f>IF(my_protein!I7229 - my_protein!H7230 &gt; 0, my_protein!I7229 - my_protein!H7230, 0)</f>
        <v>0</v>
      </c>
      <c r="C7230" t="str">
        <f>IF(my_protein!B7230 = "with_protein", my_protein!S7230, "")</f>
        <v/>
      </c>
      <c r="D7230" s="9"/>
    </row>
    <row r="7231">
      <c r="A7231" s="10">
        <f>IF(my_protein!J7230 = my_protein!J7231, IF(my_protein!H7231 - my_protein!I7230 &lt; 100, A7230, A7230 + 1), A7230 + 1)</f>
        <v>4779</v>
      </c>
      <c r="B7231" s="10">
        <f>IF(my_protein!I7230 - my_protein!H7231 &gt; 0, my_protein!I7230 - my_protein!H7231, 0)</f>
        <v>0</v>
      </c>
      <c r="C7231">
        <f>IF(my_protein!B7231 = "with_protein", my_protein!S7231, "")</f>
        <v>180</v>
      </c>
      <c r="D7231" s="9"/>
    </row>
    <row r="7232">
      <c r="A7232" s="10">
        <f>IF(my_protein!J7231 = my_protein!J7232, IF(my_protein!H7232 - my_protein!I7231 &lt; 100, A7231, A7231 + 1), A7231 + 1)</f>
        <v>4780</v>
      </c>
      <c r="B7232" s="10">
        <f>IF(my_protein!I7231 - my_protein!H7232 &gt; 0, my_protein!I7231 - my_protein!H7232, 0)</f>
        <v>0</v>
      </c>
      <c r="C7232">
        <f>IF(my_protein!B7232 = "with_protein", my_protein!S7232, "")</f>
        <v>239</v>
      </c>
      <c r="D7232" s="9"/>
    </row>
    <row r="7233">
      <c r="A7233" s="10">
        <f>IF(my_protein!J7232 = my_protein!J7233, IF(my_protein!H7233 - my_protein!I7232 &lt; 100, A7232, A7232 + 1), A7232 + 1)</f>
        <v>4780</v>
      </c>
      <c r="B7233" s="10">
        <f>IF(my_protein!I7232 - my_protein!H7233 &gt; 0, my_protein!I7232 - my_protein!H7233, 0)</f>
        <v>0</v>
      </c>
      <c r="C7233">
        <f>IF(my_protein!B7233 = "with_protein", my_protein!S7233, "")</f>
        <v>357</v>
      </c>
      <c r="D7233" s="9"/>
    </row>
    <row r="7234">
      <c r="A7234" s="10">
        <f>IF(my_protein!J7233 = my_protein!J7234, IF(my_protein!H7234 - my_protein!I7233 &lt; 100, A7233, A7233 + 1), A7233 + 1)</f>
        <v>4781</v>
      </c>
      <c r="B7234" s="10">
        <f>IF(my_protein!I7233 - my_protein!H7234 &gt; 0, my_protein!I7233 - my_protein!H7234, 0)</f>
        <v>0</v>
      </c>
      <c r="C7234">
        <f>IF(my_protein!B7234 = "with_protein", my_protein!S7234, "")</f>
        <v>61</v>
      </c>
      <c r="D7234" s="9"/>
    </row>
    <row r="7235">
      <c r="A7235" s="10">
        <f>IF(my_protein!J7234 = my_protein!J7235, IF(my_protein!H7235 - my_protein!I7234 &lt; 100, A7234, A7234 + 1), A7234 + 1)</f>
        <v>4782</v>
      </c>
      <c r="B7235" s="10">
        <f>IF(my_protein!I7234 - my_protein!H7235 &gt; 0, my_protein!I7234 - my_protein!H7235, 0)</f>
        <v>0</v>
      </c>
      <c r="C7235">
        <f>IF(my_protein!B7235 = "with_protein", my_protein!S7235, "")</f>
        <v>1132</v>
      </c>
      <c r="D7235" s="9"/>
    </row>
    <row r="7236">
      <c r="A7236" s="10">
        <f>IF(my_protein!J7235 = my_protein!J7236, IF(my_protein!H7236 - my_protein!I7235 &lt; 100, A7235, A7235 + 1), A7235 + 1)</f>
        <v>4782</v>
      </c>
      <c r="B7236" s="10">
        <f>IF(my_protein!I7235 - my_protein!H7236 &gt; 0, my_protein!I7235 - my_protein!H7236, 0)</f>
        <v>0</v>
      </c>
      <c r="C7236">
        <f>IF(my_protein!B7236 = "with_protein", my_protein!S7236, "")</f>
        <v>240</v>
      </c>
      <c r="D7236" s="9"/>
    </row>
    <row r="7237">
      <c r="A7237" s="10">
        <f>IF(my_protein!J7236 = my_protein!J7237, IF(my_protein!H7237 - my_protein!I7236 &lt; 100, A7236, A7236 + 1), A7236 + 1)</f>
        <v>4783</v>
      </c>
      <c r="B7237" s="10">
        <f>IF(my_protein!I7236 - my_protein!H7237 &gt; 0, my_protein!I7236 - my_protein!H7237, 0)</f>
        <v>0</v>
      </c>
      <c r="C7237">
        <f>IF(my_protein!B7237 = "with_protein", my_protein!S7237, "")</f>
        <v>303</v>
      </c>
      <c r="D7237" s="9"/>
    </row>
    <row r="7238">
      <c r="A7238" s="10">
        <f>IF(my_protein!J7237 = my_protein!J7238, IF(my_protein!H7238 - my_protein!I7237 &lt; 100, A7237, A7237 + 1), A7237 + 1)</f>
        <v>4784</v>
      </c>
      <c r="B7238" s="10">
        <f>IF(my_protein!I7237 - my_protein!H7238 &gt; 0, my_protein!I7237 - my_protein!H7238, 0)</f>
        <v>16</v>
      </c>
      <c r="C7238">
        <f>IF(my_protein!B7238 = "with_protein", my_protein!S7238, "")</f>
        <v>134</v>
      </c>
      <c r="D7238" s="9"/>
    </row>
    <row r="7239">
      <c r="A7239" s="10">
        <f>IF(my_protein!J7238 = my_protein!J7239, IF(my_protein!H7239 - my_protein!I7238 &lt; 100, A7238, A7238 + 1), A7238 + 1)</f>
        <v>4785</v>
      </c>
      <c r="B7239" s="10">
        <f>IF(my_protein!I7238 - my_protein!H7239 &gt; 0, my_protein!I7238 - my_protein!H7239, 0)</f>
        <v>0</v>
      </c>
      <c r="C7239">
        <f>IF(my_protein!B7239 = "with_protein", my_protein!S7239, "")</f>
        <v>238</v>
      </c>
      <c r="D7239" s="9"/>
    </row>
    <row r="7240">
      <c r="A7240" s="10">
        <f>IF(my_protein!J7239 = my_protein!J7240, IF(my_protein!H7240 - my_protein!I7239 &lt; 100, A7239, A7239 + 1), A7239 + 1)</f>
        <v>4786</v>
      </c>
      <c r="B7240" s="10">
        <f>IF(my_protein!I7239 - my_protein!H7240 &gt; 0, my_protein!I7239 - my_protein!H7240, 0)</f>
        <v>0</v>
      </c>
      <c r="C7240">
        <f>IF(my_protein!B7240 = "with_protein", my_protein!S7240, "")</f>
        <v>231</v>
      </c>
      <c r="D7240" s="9"/>
    </row>
    <row r="7241">
      <c r="A7241" s="10">
        <f>IF(my_protein!J7240 = my_protein!J7241, IF(my_protein!H7241 - my_protein!I7240 &lt; 100, A7240, A7240 + 1), A7240 + 1)</f>
        <v>4787</v>
      </c>
      <c r="B7241" s="10">
        <f>IF(my_protein!I7240 - my_protein!H7241 &gt; 0, my_protein!I7240 - my_protein!H7241, 0)</f>
        <v>0</v>
      </c>
      <c r="C7241">
        <f>IF(my_protein!B7241 = "with_protein", my_protein!S7241, "")</f>
        <v>451</v>
      </c>
      <c r="D7241" s="9"/>
    </row>
    <row r="7242">
      <c r="A7242" s="10">
        <f>IF(my_protein!J7241 = my_protein!J7242, IF(my_protein!H7242 - my_protein!I7241 &lt; 100, A7241, A7241 + 1), A7241 + 1)</f>
        <v>4788</v>
      </c>
      <c r="B7242" s="10">
        <f>IF(my_protein!I7241 - my_protein!H7242 &gt; 0, my_protein!I7241 - my_protein!H7242, 0)</f>
        <v>0</v>
      </c>
      <c r="C7242">
        <f>IF(my_protein!B7242 = "with_protein", my_protein!S7242, "")</f>
        <v>222</v>
      </c>
      <c r="D7242" s="9"/>
    </row>
    <row r="7243">
      <c r="A7243" s="10">
        <f>IF(my_protein!J7242 = my_protein!J7243, IF(my_protein!H7243 - my_protein!I7242 &lt; 100, A7242, A7242 + 1), A7242 + 1)</f>
        <v>4789</v>
      </c>
      <c r="B7243" s="10">
        <f>IF(my_protein!I7242 - my_protein!H7243 &gt; 0, my_protein!I7242 - my_protein!H7243, 0)</f>
        <v>0</v>
      </c>
      <c r="C7243">
        <f>IF(my_protein!B7243 = "with_protein", my_protein!S7243, "")</f>
        <v>241</v>
      </c>
      <c r="D7243" s="9"/>
    </row>
    <row r="7244">
      <c r="A7244" s="10">
        <f>IF(my_protein!J7243 = my_protein!J7244, IF(my_protein!H7244 - my_protein!I7243 &lt; 100, A7243, A7243 + 1), A7243 + 1)</f>
        <v>4790</v>
      </c>
      <c r="B7244" s="10">
        <f>IF(my_protein!I7243 - my_protein!H7244 &gt; 0, my_protein!I7243 - my_protein!H7244, 0)</f>
        <v>0</v>
      </c>
      <c r="C7244">
        <f>IF(my_protein!B7244 = "with_protein", my_protein!S7244, "")</f>
        <v>124</v>
      </c>
      <c r="D7244" s="9"/>
    </row>
    <row r="7245">
      <c r="A7245" s="10">
        <f>IF(my_protein!J7244 = my_protein!J7245, IF(my_protein!H7245 - my_protein!I7244 &lt; 100, A7244, A7244 + 1), A7244 + 1)</f>
        <v>4790</v>
      </c>
      <c r="B7245" s="10">
        <f>IF(my_protein!I7244 - my_protein!H7245 &gt; 0, my_protein!I7244 - my_protein!H7245, 0)</f>
        <v>0</v>
      </c>
      <c r="C7245">
        <f>IF(my_protein!B7245 = "with_protein", my_protein!S7245, "")</f>
        <v>189</v>
      </c>
      <c r="D7245" s="9"/>
    </row>
    <row r="7246">
      <c r="A7246" s="10">
        <f>IF(my_protein!J7245 = my_protein!J7246, IF(my_protein!H7246 - my_protein!I7245 &lt; 100, A7245, A7245 + 1), A7245 + 1)</f>
        <v>4791</v>
      </c>
      <c r="B7246" s="10">
        <f>IF(my_protein!I7245 - my_protein!H7246 &gt; 0, my_protein!I7245 - my_protein!H7246, 0)</f>
        <v>0</v>
      </c>
      <c r="C7246">
        <f>IF(my_protein!B7246 = "with_protein", my_protein!S7246, "")</f>
        <v>280</v>
      </c>
      <c r="D7246" s="9"/>
    </row>
    <row r="7247">
      <c r="A7247" s="10">
        <f>IF(my_protein!J7246 = my_protein!J7247, IF(my_protein!H7247 - my_protein!I7246 &lt; 100, A7246, A7246 + 1), A7246 + 1)</f>
        <v>4792</v>
      </c>
      <c r="B7247" s="10">
        <f>IF(my_protein!I7246 - my_protein!H7247 &gt; 0, my_protein!I7246 - my_protein!H7247, 0)</f>
        <v>0</v>
      </c>
      <c r="C7247">
        <f>IF(my_protein!B7247 = "with_protein", my_protein!S7247, "")</f>
        <v>148</v>
      </c>
      <c r="D7247" s="9"/>
    </row>
    <row r="7248">
      <c r="A7248" s="10">
        <f>IF(my_protein!J7247 = my_protein!J7248, IF(my_protein!H7248 - my_protein!I7247 &lt; 100, A7247, A7247 + 1), A7247 + 1)</f>
        <v>4792</v>
      </c>
      <c r="B7248" s="10">
        <f>IF(my_protein!I7247 - my_protein!H7248 &gt; 0, my_protein!I7247 - my_protein!H7248, 0)</f>
        <v>0</v>
      </c>
      <c r="C7248">
        <f>IF(my_protein!B7248 = "with_protein", my_protein!S7248, "")</f>
        <v>191</v>
      </c>
      <c r="D7248" s="9"/>
    </row>
    <row r="7249">
      <c r="A7249" s="10">
        <f>IF(my_protein!J7248 = my_protein!J7249, IF(my_protein!H7249 - my_protein!I7248 &lt; 100, A7248, A7248 + 1), A7248 + 1)</f>
        <v>4793</v>
      </c>
      <c r="B7249" s="10">
        <f>IF(my_protein!I7248 - my_protein!H7249 &gt; 0, my_protein!I7248 - my_protein!H7249, 0)</f>
        <v>0</v>
      </c>
      <c r="C7249">
        <f>IF(my_protein!B7249 = "with_protein", my_protein!S7249, "")</f>
        <v>168</v>
      </c>
      <c r="D7249" s="9"/>
    </row>
    <row r="7250">
      <c r="A7250" s="10">
        <f>IF(my_protein!J7249 = my_protein!J7250, IF(my_protein!H7250 - my_protein!I7249 &lt; 100, A7249, A7249 + 1), A7249 + 1)</f>
        <v>4794</v>
      </c>
      <c r="B7250" s="10">
        <f>IF(my_protein!I7249 - my_protein!H7250 &gt; 0, my_protein!I7249 - my_protein!H7250, 0)</f>
        <v>0</v>
      </c>
      <c r="C7250">
        <f>IF(my_protein!B7250 = "with_protein", my_protein!S7250, "")</f>
        <v>197</v>
      </c>
      <c r="D7250" s="9"/>
    </row>
    <row r="7251">
      <c r="A7251" s="10">
        <f>IF(my_protein!J7250 = my_protein!J7251, IF(my_protein!H7251 - my_protein!I7250 &lt; 100, A7250, A7250 + 1), A7250 + 1)</f>
        <v>4795</v>
      </c>
      <c r="B7251" s="10">
        <f>IF(my_protein!I7250 - my_protein!H7251 &gt; 0, my_protein!I7250 - my_protein!H7251, 0)</f>
        <v>0</v>
      </c>
      <c r="C7251">
        <f>IF(my_protein!B7251 = "with_protein", my_protein!S7251, "")</f>
        <v>189</v>
      </c>
      <c r="D7251" s="9"/>
    </row>
    <row r="7252">
      <c r="A7252" s="10">
        <f>IF(my_protein!J7251 = my_protein!J7252, IF(my_protein!H7252 - my_protein!I7251 &lt; 100, A7251, A7251 + 1), A7251 + 1)</f>
        <v>4796</v>
      </c>
      <c r="B7252" s="10">
        <f>IF(my_protein!I7251 - my_protein!H7252 &gt; 0, my_protein!I7251 - my_protein!H7252, 0)</f>
        <v>0</v>
      </c>
      <c r="C7252">
        <f>IF(my_protein!B7252 = "with_protein", my_protein!S7252, "")</f>
        <v>169</v>
      </c>
      <c r="D7252" s="9"/>
    </row>
    <row r="7253">
      <c r="A7253" s="10">
        <f>IF(my_protein!J7252 = my_protein!J7253, IF(my_protein!H7253 - my_protein!I7252 &lt; 100, A7252, A7252 + 1), A7252 + 1)</f>
        <v>4797</v>
      </c>
      <c r="B7253" s="10">
        <f>IF(my_protein!I7252 - my_protein!H7253 &gt; 0, my_protein!I7252 - my_protein!H7253, 0)</f>
        <v>0</v>
      </c>
      <c r="C7253">
        <f>IF(my_protein!B7253 = "with_protein", my_protein!S7253, "")</f>
        <v>187</v>
      </c>
      <c r="D7253" s="9"/>
    </row>
    <row r="7254">
      <c r="A7254" s="10">
        <f>IF(my_protein!J7253 = my_protein!J7254, IF(my_protein!H7254 - my_protein!I7253 &lt; 100, A7253, A7253 + 1), A7253 + 1)</f>
        <v>4798</v>
      </c>
      <c r="B7254" s="10">
        <f>IF(my_protein!I7253 - my_protein!H7254 &gt; 0, my_protein!I7253 - my_protein!H7254, 0)</f>
        <v>0</v>
      </c>
      <c r="C7254">
        <f>IF(my_protein!B7254 = "with_protein", my_protein!S7254, "")</f>
        <v>115</v>
      </c>
      <c r="D7254" s="9"/>
    </row>
    <row r="7255">
      <c r="A7255" s="10">
        <f>IF(my_protein!J7254 = my_protein!J7255, IF(my_protein!H7255 - my_protein!I7254 &lt; 100, A7254, A7254 + 1), A7254 + 1)</f>
        <v>4799</v>
      </c>
      <c r="B7255" s="10">
        <f>IF(my_protein!I7254 - my_protein!H7255 &gt; 0, my_protein!I7254 - my_protein!H7255, 0)</f>
        <v>0</v>
      </c>
      <c r="C7255">
        <f>IF(my_protein!B7255 = "with_protein", my_protein!S7255, "")</f>
        <v>268</v>
      </c>
      <c r="D7255" s="9"/>
    </row>
    <row r="7256">
      <c r="A7256" s="10">
        <f>IF(my_protein!J7255 = my_protein!J7256, IF(my_protein!H7256 - my_protein!I7255 &lt; 100, A7255, A7255 + 1), A7255 + 1)</f>
        <v>4800</v>
      </c>
      <c r="B7256" s="10">
        <f>IF(my_protein!I7255 - my_protein!H7256 &gt; 0, my_protein!I7255 - my_protein!H7256, 0)</f>
        <v>0</v>
      </c>
      <c r="C7256">
        <f>IF(my_protein!B7256 = "with_protein", my_protein!S7256, "")</f>
        <v>204</v>
      </c>
      <c r="D7256" s="9"/>
    </row>
    <row r="7257">
      <c r="A7257" s="10">
        <f>IF(my_protein!J7256 = my_protein!J7257, IF(my_protein!H7257 - my_protein!I7256 &lt; 100, A7256, A7256 + 1), A7256 + 1)</f>
        <v>4801</v>
      </c>
      <c r="B7257" s="10">
        <f>IF(my_protein!I7256 - my_protein!H7257 &gt; 0, my_protein!I7256 - my_protein!H7257, 0)</f>
        <v>0</v>
      </c>
      <c r="C7257">
        <f>IF(my_protein!B7257 = "with_protein", my_protein!S7257, "")</f>
        <v>291</v>
      </c>
      <c r="D7257" s="9"/>
    </row>
    <row r="7258">
      <c r="A7258" s="10">
        <f>IF(my_protein!J7257 = my_protein!J7258, IF(my_protein!H7258 - my_protein!I7257 &lt; 100, A7257, A7257 + 1), A7257 + 1)</f>
        <v>4802</v>
      </c>
      <c r="B7258" s="10">
        <f>IF(my_protein!I7257 - my_protein!H7258 &gt; 0, my_protein!I7257 - my_protein!H7258, 0)</f>
        <v>0</v>
      </c>
      <c r="C7258">
        <f>IF(my_protein!B7258 = "with_protein", my_protein!S7258, "")</f>
        <v>187</v>
      </c>
      <c r="D7258" s="9"/>
    </row>
    <row r="7259">
      <c r="A7259" s="10">
        <f>IF(my_protein!J7258 = my_protein!J7259, IF(my_protein!H7259 - my_protein!I7258 &lt; 100, A7258, A7258 + 1), A7258 + 1)</f>
        <v>4803</v>
      </c>
      <c r="B7259" s="10">
        <f>IF(my_protein!I7258 - my_protein!H7259 &gt; 0, my_protein!I7258 - my_protein!H7259, 0)</f>
        <v>0</v>
      </c>
      <c r="C7259">
        <f>IF(my_protein!B7259 = "with_protein", my_protein!S7259, "")</f>
        <v>919</v>
      </c>
      <c r="D7259" s="9"/>
    </row>
    <row r="7260">
      <c r="A7260" s="10">
        <f>IF(my_protein!J7259 = my_protein!J7260, IF(my_protein!H7260 - my_protein!I7259 &lt; 100, A7259, A7259 + 1), A7259 + 1)</f>
        <v>4804</v>
      </c>
      <c r="B7260" s="10">
        <f>IF(my_protein!I7259 - my_protein!H7260 &gt; 0, my_protein!I7259 - my_protein!H7260, 0)</f>
        <v>0</v>
      </c>
      <c r="C7260">
        <f>IF(my_protein!B7260 = "with_protein", my_protein!S7260, "")</f>
        <v>337</v>
      </c>
      <c r="D7260" s="9"/>
    </row>
    <row r="7261">
      <c r="A7261" s="10">
        <f>IF(my_protein!J7260 = my_protein!J7261, IF(my_protein!H7261 - my_protein!I7260 &lt; 100, A7260, A7260 + 1), A7260 + 1)</f>
        <v>4804</v>
      </c>
      <c r="B7261" s="10">
        <f>IF(my_protein!I7260 - my_protein!H7261 &gt; 0, my_protein!I7260 - my_protein!H7261, 0)</f>
        <v>3</v>
      </c>
      <c r="C7261">
        <f>IF(my_protein!B7261 = "with_protein", my_protein!S7261, "")</f>
        <v>282</v>
      </c>
      <c r="D7261" s="9"/>
    </row>
    <row r="7262">
      <c r="A7262" s="10">
        <f>IF(my_protein!J7261 = my_protein!J7262, IF(my_protein!H7262 - my_protein!I7261 &lt; 100, A7261, A7261 + 1), A7261 + 1)</f>
        <v>4804</v>
      </c>
      <c r="B7262" s="10">
        <f>IF(my_protein!I7261 - my_protein!H7262 &gt; 0, my_protein!I7261 - my_protein!H7262, 0)</f>
        <v>0</v>
      </c>
      <c r="C7262">
        <f>IF(my_protein!B7262 = "with_protein", my_protein!S7262, "")</f>
        <v>337</v>
      </c>
      <c r="D7262" s="9"/>
    </row>
    <row r="7263">
      <c r="A7263" s="10">
        <f>IF(my_protein!J7262 = my_protein!J7263, IF(my_protein!H7263 - my_protein!I7262 &lt; 100, A7262, A7262 + 1), A7262 + 1)</f>
        <v>4804</v>
      </c>
      <c r="B7263" s="10">
        <f>IF(my_protein!I7262 - my_protein!H7263 &gt; 0, my_protein!I7262 - my_protein!H7263, 0)</f>
        <v>0</v>
      </c>
      <c r="C7263">
        <f>IF(my_protein!B7263 = "with_protein", my_protein!S7263, "")</f>
        <v>96</v>
      </c>
      <c r="D7263" s="9"/>
    </row>
    <row r="7264">
      <c r="A7264" s="10">
        <f>IF(my_protein!J7263 = my_protein!J7264, IF(my_protein!H7264 - my_protein!I7263 &lt; 100, A7263, A7263 + 1), A7263 + 1)</f>
        <v>4804</v>
      </c>
      <c r="B7264" s="10">
        <f>IF(my_protein!I7263 - my_protein!H7264 &gt; 0, my_protein!I7263 - my_protein!H7264, 0)</f>
        <v>10</v>
      </c>
      <c r="C7264">
        <f>IF(my_protein!B7264 = "with_protein", my_protein!S7264, "")</f>
        <v>416</v>
      </c>
      <c r="D7264" s="9"/>
    </row>
    <row r="7265">
      <c r="A7265" s="10">
        <f>IF(my_protein!J7264 = my_protein!J7265, IF(my_protein!H7265 - my_protein!I7264 &lt; 100, A7264, A7264 + 1), A7264 + 1)</f>
        <v>4805</v>
      </c>
      <c r="B7265" s="10">
        <f>IF(my_protein!I7264 - my_protein!H7265 &gt; 0, my_protein!I7264 - my_protein!H7265, 0)</f>
        <v>0</v>
      </c>
      <c r="C7265" t="str">
        <f>IF(my_protein!B7265 = "with_protein", my_protein!S7265, "")</f>
        <v/>
      </c>
      <c r="D7265" s="9"/>
    </row>
    <row r="7266">
      <c r="A7266" s="10">
        <f>IF(my_protein!J7265 = my_protein!J7266, IF(my_protein!H7266 - my_protein!I7265 &lt; 100, A7265, A7265 + 1), A7265 + 1)</f>
        <v>4806</v>
      </c>
      <c r="B7266" s="10">
        <f>IF(my_protein!I7265 - my_protein!H7266 &gt; 0, my_protein!I7265 - my_protein!H7266, 0)</f>
        <v>0</v>
      </c>
      <c r="C7266">
        <f>IF(my_protein!B7266 = "with_protein", my_protein!S7266, "")</f>
        <v>138</v>
      </c>
      <c r="D7266" s="9"/>
    </row>
    <row r="7267">
      <c r="A7267" s="10">
        <f>IF(my_protein!J7266 = my_protein!J7267, IF(my_protein!H7267 - my_protein!I7266 &lt; 100, A7266, A7266 + 1), A7266 + 1)</f>
        <v>4807</v>
      </c>
      <c r="B7267" s="10">
        <f>IF(my_protein!I7266 - my_protein!H7267 &gt; 0, my_protein!I7266 - my_protein!H7267, 0)</f>
        <v>0</v>
      </c>
      <c r="C7267">
        <f>IF(my_protein!B7267 = "with_protein", my_protein!S7267, "")</f>
        <v>104</v>
      </c>
      <c r="D7267" s="9"/>
    </row>
    <row r="7268">
      <c r="A7268" s="10">
        <f>IF(my_protein!J7267 = my_protein!J7268, IF(my_protein!H7268 - my_protein!I7267 &lt; 100, A7267, A7267 + 1), A7267 + 1)</f>
        <v>4808</v>
      </c>
      <c r="B7268" s="10">
        <f>IF(my_protein!I7267 - my_protein!H7268 &gt; 0, my_protein!I7267 - my_protein!H7268, 0)</f>
        <v>0</v>
      </c>
      <c r="C7268">
        <f>IF(my_protein!B7268 = "with_protein", my_protein!S7268, "")</f>
        <v>131</v>
      </c>
      <c r="D7268" s="9"/>
    </row>
    <row r="7269">
      <c r="A7269" s="10">
        <f>IF(my_protein!J7268 = my_protein!J7269, IF(my_protein!H7269 - my_protein!I7268 &lt; 100, A7268, A7268 + 1), A7268 + 1)</f>
        <v>4809</v>
      </c>
      <c r="B7269" s="10">
        <f>IF(my_protein!I7268 - my_protein!H7269 &gt; 0, my_protein!I7268 - my_protein!H7269, 0)</f>
        <v>0</v>
      </c>
      <c r="C7269">
        <f>IF(my_protein!B7269 = "with_protein", my_protein!S7269, "")</f>
        <v>538</v>
      </c>
      <c r="D7269" s="9"/>
    </row>
    <row r="7270">
      <c r="A7270" s="10">
        <f>IF(my_protein!J7269 = my_protein!J7270, IF(my_protein!H7270 - my_protein!I7269 &lt; 100, A7269, A7269 + 1), A7269 + 1)</f>
        <v>4809</v>
      </c>
      <c r="B7270" s="10">
        <f>IF(my_protein!I7269 - my_protein!H7270 &gt; 0, my_protein!I7269 - my_protein!H7270, 0)</f>
        <v>0</v>
      </c>
      <c r="C7270">
        <f>IF(my_protein!B7270 = "with_protein", my_protein!S7270, "")</f>
        <v>517</v>
      </c>
      <c r="D7270" s="9"/>
    </row>
    <row r="7271">
      <c r="A7271" s="10">
        <f>IF(my_protein!J7270 = my_protein!J7271, IF(my_protein!H7271 - my_protein!I7270 &lt; 100, A7270, A7270 + 1), A7270 + 1)</f>
        <v>4810</v>
      </c>
      <c r="B7271" s="10">
        <f>IF(my_protein!I7270 - my_protein!H7271 &gt; 0, my_protein!I7270 - my_protein!H7271, 0)</f>
        <v>0</v>
      </c>
      <c r="C7271">
        <f>IF(my_protein!B7271 = "with_protein", my_protein!S7271, "")</f>
        <v>410</v>
      </c>
      <c r="D7271" s="9"/>
    </row>
    <row r="7272">
      <c r="A7272" s="10">
        <f>IF(my_protein!J7271 = my_protein!J7272, IF(my_protein!H7272 - my_protein!I7271 &lt; 100, A7271, A7271 + 1), A7271 + 1)</f>
        <v>4811</v>
      </c>
      <c r="B7272" s="10">
        <f>IF(my_protein!I7271 - my_protein!H7272 &gt; 0, my_protein!I7271 - my_protein!H7272, 0)</f>
        <v>0</v>
      </c>
      <c r="C7272">
        <f>IF(my_protein!B7272 = "with_protein", my_protein!S7272, "")</f>
        <v>4821</v>
      </c>
      <c r="D7272" s="9"/>
    </row>
    <row r="7273">
      <c r="A7273" s="10">
        <f>IF(my_protein!J7272 = my_protein!J7273, IF(my_protein!H7273 - my_protein!I7272 &lt; 100, A7272, A7272 + 1), A7272 + 1)</f>
        <v>4811</v>
      </c>
      <c r="B7273" s="10">
        <f>IF(my_protein!I7272 - my_protein!H7273 &gt; 0, my_protein!I7272 - my_protein!H7273, 0)</f>
        <v>0</v>
      </c>
      <c r="C7273">
        <f>IF(my_protein!B7273 = "with_protein", my_protein!S7273, "")</f>
        <v>5004</v>
      </c>
      <c r="D7273" s="9"/>
    </row>
    <row r="7274">
      <c r="A7274" s="10">
        <f>IF(my_protein!J7273 = my_protein!J7274, IF(my_protein!H7274 - my_protein!I7273 &lt; 100, A7273, A7273 + 1), A7273 + 1)</f>
        <v>4811</v>
      </c>
      <c r="B7274" s="10">
        <f>IF(my_protein!I7273 - my_protein!H7274 &gt; 0, my_protein!I7273 - my_protein!H7274, 0)</f>
        <v>0</v>
      </c>
      <c r="C7274">
        <f>IF(my_protein!B7274 = "with_protein", my_protein!S7274, "")</f>
        <v>3964</v>
      </c>
      <c r="D7274" s="9"/>
    </row>
    <row r="7275">
      <c r="A7275" s="10">
        <f>IF(my_protein!J7274 = my_protein!J7275, IF(my_protein!H7275 - my_protein!I7274 &lt; 100, A7274, A7274 + 1), A7274 + 1)</f>
        <v>4812</v>
      </c>
      <c r="B7275" s="10">
        <f>IF(my_protein!I7274 - my_protein!H7275 &gt; 0, my_protein!I7274 - my_protein!H7275, 0)</f>
        <v>0</v>
      </c>
      <c r="C7275">
        <f>IF(my_protein!B7275 = "with_protein", my_protein!S7275, "")</f>
        <v>3436</v>
      </c>
      <c r="D7275" s="9"/>
    </row>
    <row r="7276">
      <c r="A7276" s="10">
        <f>IF(my_protein!J7275 = my_protein!J7276, IF(my_protein!H7276 - my_protein!I7275 &lt; 100, A7275, A7275 + 1), A7275 + 1)</f>
        <v>4812</v>
      </c>
      <c r="B7276" s="10">
        <f>IF(my_protein!I7275 - my_protein!H7276 &gt; 0, my_protein!I7275 - my_protein!H7276, 0)</f>
        <v>0</v>
      </c>
      <c r="C7276">
        <f>IF(my_protein!B7276 = "with_protein", my_protein!S7276, "")</f>
        <v>2110</v>
      </c>
      <c r="D7276" s="9"/>
    </row>
    <row r="7277">
      <c r="A7277" s="10">
        <f>IF(my_protein!J7276 = my_protein!J7277, IF(my_protein!H7277 - my_protein!I7276 &lt; 100, A7276, A7276 + 1), A7276 + 1)</f>
        <v>4812</v>
      </c>
      <c r="B7277" s="10">
        <f>IF(my_protein!I7276 - my_protein!H7277 &gt; 0, my_protein!I7276 - my_protein!H7277, 0)</f>
        <v>0</v>
      </c>
      <c r="C7277">
        <f>IF(my_protein!B7277 = "with_protein", my_protein!S7277, "")</f>
        <v>294</v>
      </c>
      <c r="D7277" s="9"/>
    </row>
    <row r="7278">
      <c r="A7278" s="10">
        <f>IF(my_protein!J7277 = my_protein!J7278, IF(my_protein!H7278 - my_protein!I7277 &lt; 100, A7277, A7277 + 1), A7277 + 1)</f>
        <v>4812</v>
      </c>
      <c r="B7278" s="10">
        <f>IF(my_protein!I7277 - my_protein!H7278 &gt; 0, my_protein!I7277 - my_protein!H7278, 0)</f>
        <v>0</v>
      </c>
      <c r="C7278">
        <f>IF(my_protein!B7278 = "with_protein", my_protein!S7278, "")</f>
        <v>93</v>
      </c>
      <c r="D7278" s="9"/>
    </row>
    <row r="7279">
      <c r="A7279" s="10">
        <f>IF(my_protein!J7278 = my_protein!J7279, IF(my_protein!H7279 - my_protein!I7278 &lt; 100, A7278, A7278 + 1), A7278 + 1)</f>
        <v>4812</v>
      </c>
      <c r="B7279" s="10">
        <f>IF(my_protein!I7278 - my_protein!H7279 &gt; 0, my_protein!I7278 - my_protein!H7279, 0)</f>
        <v>7</v>
      </c>
      <c r="C7279">
        <f>IF(my_protein!B7279 = "with_protein", my_protein!S7279, "")</f>
        <v>371</v>
      </c>
      <c r="D7279" s="9"/>
    </row>
    <row r="7280">
      <c r="A7280" s="10">
        <f>IF(my_protein!J7279 = my_protein!J7280, IF(my_protein!H7280 - my_protein!I7279 &lt; 100, A7279, A7279 + 1), A7279 + 1)</f>
        <v>4812</v>
      </c>
      <c r="B7280" s="10">
        <f>IF(my_protein!I7279 - my_protein!H7280 &gt; 0, my_protein!I7279 - my_protein!H7280, 0)</f>
        <v>0</v>
      </c>
      <c r="C7280">
        <f>IF(my_protein!B7280 = "with_protein", my_protein!S7280, "")</f>
        <v>383</v>
      </c>
      <c r="D7280" s="9"/>
    </row>
    <row r="7281">
      <c r="A7281" s="10">
        <f>IF(my_protein!J7280 = my_protein!J7281, IF(my_protein!H7281 - my_protein!I7280 &lt; 100, A7280, A7280 + 1), A7280 + 1)</f>
        <v>4813</v>
      </c>
      <c r="B7281" s="10">
        <f>IF(my_protein!I7280 - my_protein!H7281 &gt; 0, my_protein!I7280 - my_protein!H7281, 0)</f>
        <v>0</v>
      </c>
      <c r="C7281">
        <f>IF(my_protein!B7281 = "with_protein", my_protein!S7281, "")</f>
        <v>220</v>
      </c>
      <c r="D7281" s="9"/>
    </row>
    <row r="7282">
      <c r="A7282" s="10">
        <f>IF(my_protein!J7281 = my_protein!J7282, IF(my_protein!H7282 - my_protein!I7281 &lt; 100, A7281, A7281 + 1), A7281 + 1)</f>
        <v>4813</v>
      </c>
      <c r="B7282" s="10">
        <f>IF(my_protein!I7281 - my_protein!H7282 &gt; 0, my_protein!I7281 - my_protein!H7282, 0)</f>
        <v>0</v>
      </c>
      <c r="C7282">
        <f>IF(my_protein!B7282 = "with_protein", my_protein!S7282, "")</f>
        <v>622</v>
      </c>
      <c r="D7282" s="9"/>
    </row>
    <row r="7283">
      <c r="A7283" s="10">
        <f>IF(my_protein!J7282 = my_protein!J7283, IF(my_protein!H7283 - my_protein!I7282 &lt; 100, A7282, A7282 + 1), A7282 + 1)</f>
        <v>4814</v>
      </c>
      <c r="B7283" s="10">
        <f>IF(my_protein!I7282 - my_protein!H7283 &gt; 0, my_protein!I7282 - my_protein!H7283, 0)</f>
        <v>0</v>
      </c>
      <c r="C7283">
        <f>IF(my_protein!B7283 = "with_protein", my_protein!S7283, "")</f>
        <v>253</v>
      </c>
      <c r="D7283" s="9"/>
    </row>
    <row r="7284">
      <c r="A7284" s="10">
        <f>IF(my_protein!J7283 = my_protein!J7284, IF(my_protein!H7284 - my_protein!I7283 &lt; 100, A7283, A7283 + 1), A7283 + 1)</f>
        <v>4814</v>
      </c>
      <c r="B7284" s="10">
        <f>IF(my_protein!I7283 - my_protein!H7284 &gt; 0, my_protein!I7283 - my_protein!H7284, 0)</f>
        <v>0</v>
      </c>
      <c r="C7284">
        <f>IF(my_protein!B7284 = "with_protein", my_protein!S7284, "")</f>
        <v>105</v>
      </c>
      <c r="D7284" s="9"/>
    </row>
    <row r="7285">
      <c r="A7285" s="10">
        <f>IF(my_protein!J7284 = my_protein!J7285, IF(my_protein!H7285 - my_protein!I7284 &lt; 100, A7284, A7284 + 1), A7284 + 1)</f>
        <v>4815</v>
      </c>
      <c r="B7285" s="10">
        <f>IF(my_protein!I7284 - my_protein!H7285 &gt; 0, my_protein!I7284 - my_protein!H7285, 0)</f>
        <v>0</v>
      </c>
      <c r="C7285">
        <f>IF(my_protein!B7285 = "with_protein", my_protein!S7285, "")</f>
        <v>320</v>
      </c>
      <c r="D7285" s="9"/>
    </row>
    <row r="7286">
      <c r="A7286" s="10">
        <f>IF(my_protein!J7285 = my_protein!J7286, IF(my_protein!H7286 - my_protein!I7285 &lt; 100, A7285, A7285 + 1), A7285 + 1)</f>
        <v>4815</v>
      </c>
      <c r="B7286" s="10">
        <f>IF(my_protein!I7285 - my_protein!H7286 &gt; 0, my_protein!I7285 - my_protein!H7286, 0)</f>
        <v>3</v>
      </c>
      <c r="C7286">
        <f>IF(my_protein!B7286 = "with_protein", my_protein!S7286, "")</f>
        <v>363</v>
      </c>
      <c r="D7286" s="9"/>
    </row>
    <row r="7287">
      <c r="A7287" s="10">
        <f>IF(my_protein!J7286 = my_protein!J7287, IF(my_protein!H7287 - my_protein!I7286 &lt; 100, A7286, A7286 + 1), A7286 + 1)</f>
        <v>4816</v>
      </c>
      <c r="B7287" s="10">
        <f>IF(my_protein!I7286 - my_protein!H7287 &gt; 0, my_protein!I7286 - my_protein!H7287, 0)</f>
        <v>0</v>
      </c>
      <c r="C7287">
        <f>IF(my_protein!B7287 = "with_protein", my_protein!S7287, "")</f>
        <v>263</v>
      </c>
      <c r="D7287" s="9"/>
    </row>
    <row r="7288">
      <c r="A7288" s="10">
        <f>IF(my_protein!J7287 = my_protein!J7288, IF(my_protein!H7288 - my_protein!I7287 &lt; 100, A7287, A7287 + 1), A7287 + 1)</f>
        <v>4817</v>
      </c>
      <c r="B7288" s="10">
        <f>IF(my_protein!I7287 - my_protein!H7288 &gt; 0, my_protein!I7287 - my_protein!H7288, 0)</f>
        <v>0</v>
      </c>
      <c r="C7288">
        <f>IF(my_protein!B7288 = "with_protein", my_protein!S7288, "")</f>
        <v>344</v>
      </c>
      <c r="D7288" s="9"/>
    </row>
    <row r="7289">
      <c r="A7289" s="10">
        <f>IF(my_protein!J7288 = my_protein!J7289, IF(my_protein!H7289 - my_protein!I7288 &lt; 100, A7288, A7288 + 1), A7288 + 1)</f>
        <v>4817</v>
      </c>
      <c r="B7289" s="10">
        <f>IF(my_protein!I7288 - my_protein!H7289 &gt; 0, my_protein!I7288 - my_protein!H7289, 0)</f>
        <v>0</v>
      </c>
      <c r="C7289">
        <f>IF(my_protein!B7289 = "with_protein", my_protein!S7289, "")</f>
        <v>327</v>
      </c>
      <c r="D7289" s="9"/>
    </row>
    <row r="7290">
      <c r="A7290" s="10">
        <f>IF(my_protein!J7289 = my_protein!J7290, IF(my_protein!H7290 - my_protein!I7289 &lt; 100, A7289, A7289 + 1), A7289 + 1)</f>
        <v>4818</v>
      </c>
      <c r="B7290" s="10">
        <f>IF(my_protein!I7289 - my_protein!H7290 &gt; 0, my_protein!I7289 - my_protein!H7290, 0)</f>
        <v>0</v>
      </c>
      <c r="C7290">
        <f>IF(my_protein!B7290 = "with_protein", my_protein!S7290, "")</f>
        <v>90</v>
      </c>
      <c r="D7290" s="9"/>
    </row>
    <row r="7291">
      <c r="A7291" s="10">
        <f>IF(my_protein!J7290 = my_protein!J7291, IF(my_protein!H7291 - my_protein!I7290 &lt; 100, A7290, A7290 + 1), A7290 + 1)</f>
        <v>4819</v>
      </c>
      <c r="B7291" s="10">
        <f>IF(my_protein!I7290 - my_protein!H7291 &gt; 0, my_protein!I7290 - my_protein!H7291, 0)</f>
        <v>0</v>
      </c>
      <c r="C7291" t="str">
        <f>IF(my_protein!B7291 = "with_protein", my_protein!S7291, "")</f>
        <v/>
      </c>
      <c r="D7291" s="9"/>
    </row>
    <row r="7292">
      <c r="A7292" s="10">
        <f>IF(my_protein!J7291 = my_protein!J7292, IF(my_protein!H7292 - my_protein!I7291 &lt; 100, A7291, A7291 + 1), A7291 + 1)</f>
        <v>4820</v>
      </c>
      <c r="B7292" s="10">
        <f>IF(my_protein!I7291 - my_protein!H7292 &gt; 0, my_protein!I7291 - my_protein!H7292, 0)</f>
        <v>0</v>
      </c>
      <c r="C7292">
        <f>IF(my_protein!B7292 = "with_protein", my_protein!S7292, "")</f>
        <v>279</v>
      </c>
      <c r="D7292" s="9"/>
    </row>
    <row r="7293">
      <c r="A7293" s="10">
        <f>IF(my_protein!J7292 = my_protein!J7293, IF(my_protein!H7293 - my_protein!I7292 &lt; 100, A7292, A7292 + 1), A7292 + 1)</f>
        <v>4821</v>
      </c>
      <c r="B7293" s="10">
        <f>IF(my_protein!I7292 - my_protein!H7293 &gt; 0, my_protein!I7292 - my_protein!H7293, 0)</f>
        <v>0</v>
      </c>
      <c r="C7293">
        <f>IF(my_protein!B7293 = "with_protein", my_protein!S7293, "")</f>
        <v>224</v>
      </c>
      <c r="D7293" s="9"/>
    </row>
    <row r="7294">
      <c r="A7294" s="10">
        <f>IF(my_protein!J7293 = my_protein!J7294, IF(my_protein!H7294 - my_protein!I7293 &lt; 100, A7293, A7293 + 1), A7293 + 1)</f>
        <v>4822</v>
      </c>
      <c r="B7294" s="10">
        <f>IF(my_protein!I7293 - my_protein!H7294 &gt; 0, my_protein!I7293 - my_protein!H7294, 0)</f>
        <v>0</v>
      </c>
      <c r="C7294">
        <f>IF(my_protein!B7294 = "with_protein", my_protein!S7294, "")</f>
        <v>107</v>
      </c>
      <c r="D7294" s="9"/>
    </row>
    <row r="7295">
      <c r="A7295" s="10">
        <f>IF(my_protein!J7294 = my_protein!J7295, IF(my_protein!H7295 - my_protein!I7294 &lt; 100, A7294, A7294 + 1), A7294 + 1)</f>
        <v>4823</v>
      </c>
      <c r="B7295" s="10">
        <f>IF(my_protein!I7294 - my_protein!H7295 &gt; 0, my_protein!I7294 - my_protein!H7295, 0)</f>
        <v>0</v>
      </c>
      <c r="C7295">
        <f>IF(my_protein!B7295 = "with_protein", my_protein!S7295, "")</f>
        <v>536</v>
      </c>
      <c r="D7295" s="9"/>
    </row>
    <row r="7296">
      <c r="A7296" s="10">
        <f>IF(my_protein!J7295 = my_protein!J7296, IF(my_protein!H7296 - my_protein!I7295 &lt; 100, A7295, A7295 + 1), A7295 + 1)</f>
        <v>4823</v>
      </c>
      <c r="B7296" s="10">
        <f>IF(my_protein!I7295 - my_protein!H7296 &gt; 0, my_protein!I7295 - my_protein!H7296, 0)</f>
        <v>0</v>
      </c>
      <c r="C7296">
        <f>IF(my_protein!B7296 = "with_protein", my_protein!S7296, "")</f>
        <v>492</v>
      </c>
      <c r="D7296" s="9"/>
    </row>
    <row r="7297">
      <c r="A7297" s="10">
        <f>IF(my_protein!J7296 = my_protein!J7297, IF(my_protein!H7297 - my_protein!I7296 &lt; 100, A7296, A7296 + 1), A7296 + 1)</f>
        <v>4824</v>
      </c>
      <c r="B7297" s="10">
        <f>IF(my_protein!I7296 - my_protein!H7297 &gt; 0, my_protein!I7296 - my_protein!H7297, 0)</f>
        <v>0</v>
      </c>
      <c r="C7297">
        <f>IF(my_protein!B7297 = "with_protein", my_protein!S7297, "")</f>
        <v>369</v>
      </c>
      <c r="D7297" s="9"/>
    </row>
    <row r="7298">
      <c r="A7298" s="10">
        <f>IF(my_protein!J7297 = my_protein!J7298, IF(my_protein!H7298 - my_protein!I7297 &lt; 100, A7297, A7297 + 1), A7297 + 1)</f>
        <v>4824</v>
      </c>
      <c r="B7298" s="10">
        <f>IF(my_protein!I7297 - my_protein!H7298 &gt; 0, my_protein!I7297 - my_protein!H7298, 0)</f>
        <v>3</v>
      </c>
      <c r="C7298">
        <f>IF(my_protein!B7298 = "with_protein", my_protein!S7298, "")</f>
        <v>363</v>
      </c>
      <c r="D7298" s="9"/>
    </row>
    <row r="7299">
      <c r="A7299" s="10">
        <f>IF(my_protein!J7298 = my_protein!J7299, IF(my_protein!H7299 - my_protein!I7298 &lt; 100, A7298, A7298 + 1), A7298 + 1)</f>
        <v>4824</v>
      </c>
      <c r="B7299" s="10">
        <f>IF(my_protein!I7298 - my_protein!H7299 &gt; 0, my_protein!I7298 - my_protein!H7299, 0)</f>
        <v>3</v>
      </c>
      <c r="C7299">
        <f>IF(my_protein!B7299 = "with_protein", my_protein!S7299, "")</f>
        <v>261</v>
      </c>
      <c r="D7299" s="9"/>
    </row>
    <row r="7300">
      <c r="A7300" s="10">
        <f>IF(my_protein!J7299 = my_protein!J7300, IF(my_protein!H7300 - my_protein!I7299 &lt; 100, A7299, A7299 + 1), A7299 + 1)</f>
        <v>4825</v>
      </c>
      <c r="B7300" s="10">
        <f>IF(my_protein!I7299 - my_protein!H7300 &gt; 0, my_protein!I7299 - my_protein!H7300, 0)</f>
        <v>0</v>
      </c>
      <c r="C7300">
        <f>IF(my_protein!B7300 = "with_protein", my_protein!S7300, "")</f>
        <v>69</v>
      </c>
      <c r="D7300" s="9"/>
    </row>
    <row r="7301">
      <c r="A7301" s="10">
        <f>IF(my_protein!J7300 = my_protein!J7301, IF(my_protein!H7301 - my_protein!I7300 &lt; 100, A7300, A7300 + 1), A7300 + 1)</f>
        <v>4825</v>
      </c>
      <c r="B7301" s="10">
        <f>IF(my_protein!I7300 - my_protein!H7301 &gt; 0, my_protein!I7300 - my_protein!H7301, 0)</f>
        <v>0</v>
      </c>
      <c r="C7301">
        <f>IF(my_protein!B7301 = "with_protein", my_protein!S7301, "")</f>
        <v>79</v>
      </c>
      <c r="D7301" s="9"/>
    </row>
    <row r="7302">
      <c r="A7302" s="10">
        <f>IF(my_protein!J7301 = my_protein!J7302, IF(my_protein!H7302 - my_protein!I7301 &lt; 100, A7301, A7301 + 1), A7301 + 1)</f>
        <v>4826</v>
      </c>
      <c r="B7302" s="10">
        <f>IF(my_protein!I7301 - my_protein!H7302 &gt; 0, my_protein!I7301 - my_protein!H7302, 0)</f>
        <v>0</v>
      </c>
      <c r="C7302">
        <f>IF(my_protein!B7302 = "with_protein", my_protein!S7302, "")</f>
        <v>175</v>
      </c>
      <c r="D7302" s="9"/>
    </row>
    <row r="7303">
      <c r="A7303" s="10">
        <f>IF(my_protein!J7302 = my_protein!J7303, IF(my_protein!H7303 - my_protein!I7302 &lt; 100, A7302, A7302 + 1), A7302 + 1)</f>
        <v>4827</v>
      </c>
      <c r="B7303" s="10">
        <f>IF(my_protein!I7302 - my_protein!H7303 &gt; 0, my_protein!I7302 - my_protein!H7303, 0)</f>
        <v>0</v>
      </c>
      <c r="C7303">
        <f>IF(my_protein!B7303 = "with_protein", my_protein!S7303, "")</f>
        <v>405</v>
      </c>
      <c r="D7303" s="9"/>
    </row>
    <row r="7304">
      <c r="A7304" s="10">
        <f>IF(my_protein!J7303 = my_protein!J7304, IF(my_protein!H7304 - my_protein!I7303 &lt; 100, A7303, A7303 + 1), A7303 + 1)</f>
        <v>4827</v>
      </c>
      <c r="B7304" s="10">
        <f>IF(my_protein!I7303 - my_protein!H7304 &gt; 0, my_protein!I7303 - my_protein!H7304, 0)</f>
        <v>0</v>
      </c>
      <c r="C7304">
        <f>IF(my_protein!B7304 = "with_protein", my_protein!S7304, "")</f>
        <v>219</v>
      </c>
      <c r="D7304" s="9"/>
    </row>
    <row r="7305">
      <c r="A7305" s="10">
        <f>IF(my_protein!J7304 = my_protein!J7305, IF(my_protein!H7305 - my_protein!I7304 &lt; 100, A7304, A7304 + 1), A7304 + 1)</f>
        <v>4828</v>
      </c>
      <c r="B7305" s="10">
        <f>IF(my_protein!I7304 - my_protein!H7305 &gt; 0, my_protein!I7304 - my_protein!H7305, 0)</f>
        <v>0</v>
      </c>
      <c r="C7305">
        <f>IF(my_protein!B7305 = "with_protein", my_protein!S7305, "")</f>
        <v>307</v>
      </c>
      <c r="D7305" s="9"/>
    </row>
    <row r="7306">
      <c r="A7306" s="10">
        <f>IF(my_protein!J7305 = my_protein!J7306, IF(my_protein!H7306 - my_protein!I7305 &lt; 100, A7305, A7305 + 1), A7305 + 1)</f>
        <v>4829</v>
      </c>
      <c r="B7306" s="10">
        <f>IF(my_protein!I7305 - my_protein!H7306 &gt; 0, my_protein!I7305 - my_protein!H7306, 0)</f>
        <v>0</v>
      </c>
      <c r="C7306">
        <f>IF(my_protein!B7306 = "with_protein", my_protein!S7306, "")</f>
        <v>314</v>
      </c>
      <c r="D7306" s="9"/>
    </row>
    <row r="7307">
      <c r="A7307" s="10">
        <f>IF(my_protein!J7306 = my_protein!J7307, IF(my_protein!H7307 - my_protein!I7306 &lt; 100, A7306, A7306 + 1), A7306 + 1)</f>
        <v>4830</v>
      </c>
      <c r="B7307" s="10">
        <f>IF(my_protein!I7306 - my_protein!H7307 &gt; 0, my_protein!I7306 - my_protein!H7307, 0)</f>
        <v>0</v>
      </c>
      <c r="C7307">
        <f>IF(my_protein!B7307 = "with_protein", my_protein!S7307, "")</f>
        <v>643</v>
      </c>
      <c r="D7307" s="9"/>
    </row>
    <row r="7308">
      <c r="A7308" s="10">
        <f>IF(my_protein!J7307 = my_protein!J7308, IF(my_protein!H7308 - my_protein!I7307 &lt; 100, A7307, A7307 + 1), A7307 + 1)</f>
        <v>4831</v>
      </c>
      <c r="B7308" s="10">
        <f>IF(my_protein!I7307 - my_protein!H7308 &gt; 0, my_protein!I7307 - my_protein!H7308, 0)</f>
        <v>0</v>
      </c>
      <c r="C7308">
        <f>IF(my_protein!B7308 = "with_protein", my_protein!S7308, "")</f>
        <v>624</v>
      </c>
      <c r="D7308" s="9"/>
    </row>
    <row r="7309">
      <c r="A7309" s="10">
        <f>IF(my_protein!J7308 = my_protein!J7309, IF(my_protein!H7309 - my_protein!I7308 &lt; 100, A7308, A7308 + 1), A7308 + 1)</f>
        <v>4832</v>
      </c>
      <c r="B7309" s="10">
        <f>IF(my_protein!I7308 - my_protein!H7309 &gt; 0, my_protein!I7308 - my_protein!H7309, 0)</f>
        <v>0</v>
      </c>
      <c r="C7309">
        <f>IF(my_protein!B7309 = "with_protein", my_protein!S7309, "")</f>
        <v>709</v>
      </c>
      <c r="D7309" s="9"/>
    </row>
    <row r="7310">
      <c r="A7310" s="10">
        <f>IF(my_protein!J7309 = my_protein!J7310, IF(my_protein!H7310 - my_protein!I7309 &lt; 100, A7309, A7309 + 1), A7309 + 1)</f>
        <v>4833</v>
      </c>
      <c r="B7310" s="10">
        <f>IF(my_protein!I7309 - my_protein!H7310 &gt; 0, my_protein!I7309 - my_protein!H7310, 0)</f>
        <v>0</v>
      </c>
      <c r="C7310" t="str">
        <f>IF(my_protein!B7310 = "with_protein", my_protein!S7310, "")</f>
        <v/>
      </c>
      <c r="D7310" s="9"/>
    </row>
    <row r="7311">
      <c r="A7311" s="10">
        <f>IF(my_protein!J7310 = my_protein!J7311, IF(my_protein!H7311 - my_protein!I7310 &lt; 100, A7310, A7310 + 1), A7310 + 1)</f>
        <v>4833</v>
      </c>
      <c r="B7311" s="10">
        <f>IF(my_protein!I7310 - my_protein!H7311 &gt; 0, my_protein!I7310 - my_protein!H7311, 0)</f>
        <v>0</v>
      </c>
      <c r="C7311">
        <f>IF(my_protein!B7311 = "with_protein", my_protein!S7311, "")</f>
        <v>505</v>
      </c>
      <c r="D7311" s="9"/>
    </row>
    <row r="7312">
      <c r="A7312" s="10">
        <f>IF(my_protein!J7311 = my_protein!J7312, IF(my_protein!H7312 - my_protein!I7311 &lt; 100, A7311, A7311 + 1), A7311 + 1)</f>
        <v>4833</v>
      </c>
      <c r="B7312" s="10">
        <f>IF(my_protein!I7311 - my_protein!H7312 &gt; 0, my_protein!I7311 - my_protein!H7312, 0)</f>
        <v>0</v>
      </c>
      <c r="C7312">
        <f>IF(my_protein!B7312 = "with_protein", my_protein!S7312, "")</f>
        <v>499</v>
      </c>
      <c r="D7312" s="9"/>
    </row>
    <row r="7313">
      <c r="A7313" s="10">
        <f>IF(my_protein!J7312 = my_protein!J7313, IF(my_protein!H7313 - my_protein!I7312 &lt; 100, A7312, A7312 + 1), A7312 + 1)</f>
        <v>4833</v>
      </c>
      <c r="B7313" s="10">
        <f>IF(my_protein!I7312 - my_protein!H7313 &gt; 0, my_protein!I7312 - my_protein!H7313, 0)</f>
        <v>0</v>
      </c>
      <c r="C7313">
        <f>IF(my_protein!B7313 = "with_protein", my_protein!S7313, "")</f>
        <v>280</v>
      </c>
      <c r="D7313" s="9"/>
    </row>
    <row r="7314">
      <c r="A7314" s="10">
        <f>IF(my_protein!J7313 = my_protein!J7314, IF(my_protein!H7314 - my_protein!I7313 &lt; 100, A7313, A7313 + 1), A7313 + 1)</f>
        <v>4833</v>
      </c>
      <c r="B7314" s="10">
        <f>IF(my_protein!I7313 - my_protein!H7314 &gt; 0, my_protein!I7313 - my_protein!H7314, 0)</f>
        <v>0</v>
      </c>
      <c r="C7314">
        <f>IF(my_protein!B7314 = "with_protein", my_protein!S7314, "")</f>
        <v>341</v>
      </c>
      <c r="D7314" s="9"/>
    </row>
    <row r="7315">
      <c r="A7315" s="10">
        <f>IF(my_protein!J7314 = my_protein!J7315, IF(my_protein!H7315 - my_protein!I7314 &lt; 100, A7314, A7314 + 1), A7314 + 1)</f>
        <v>4833</v>
      </c>
      <c r="B7315" s="10">
        <f>IF(my_protein!I7314 - my_protein!H7315 &gt; 0, my_protein!I7314 - my_protein!H7315, 0)</f>
        <v>0</v>
      </c>
      <c r="C7315">
        <f>IF(my_protein!B7315 = "with_protein", my_protein!S7315, "")</f>
        <v>430</v>
      </c>
      <c r="D7315" s="9"/>
    </row>
    <row r="7316">
      <c r="A7316" s="10">
        <f>IF(my_protein!J7315 = my_protein!J7316, IF(my_protein!H7316 - my_protein!I7315 &lt; 100, A7315, A7315 + 1), A7315 + 1)</f>
        <v>4834</v>
      </c>
      <c r="B7316" s="10">
        <f>IF(my_protein!I7315 - my_protein!H7316 &gt; 0, my_protein!I7315 - my_protein!H7316, 0)</f>
        <v>0</v>
      </c>
      <c r="C7316">
        <f>IF(my_protein!B7316 = "with_protein", my_protein!S7316, "")</f>
        <v>1037</v>
      </c>
      <c r="D7316" s="9"/>
    </row>
    <row r="7317">
      <c r="A7317" s="10">
        <f>IF(my_protein!J7316 = my_protein!J7317, IF(my_protein!H7317 - my_protein!I7316 &lt; 100, A7316, A7316 + 1), A7316 + 1)</f>
        <v>4835</v>
      </c>
      <c r="B7317" s="10">
        <f>IF(my_protein!I7316 - my_protein!H7317 &gt; 0, my_protein!I7316 - my_protein!H7317, 0)</f>
        <v>0</v>
      </c>
      <c r="C7317">
        <f>IF(my_protein!B7317 = "with_protein", my_protein!S7317, "")</f>
        <v>380</v>
      </c>
      <c r="D7317" s="9"/>
    </row>
    <row r="7318">
      <c r="A7318" s="10">
        <f>IF(my_protein!J7317 = my_protein!J7318, IF(my_protein!H7318 - my_protein!I7317 &lt; 100, A7317, A7317 + 1), A7317 + 1)</f>
        <v>4835</v>
      </c>
      <c r="B7318" s="10">
        <f>IF(my_protein!I7317 - my_protein!H7318 &gt; 0, my_protein!I7317 - my_protein!H7318, 0)</f>
        <v>100</v>
      </c>
      <c r="C7318" t="str">
        <f>IF(my_protein!B7318 = "with_protein", my_protein!S7318, "")</f>
        <v/>
      </c>
      <c r="D7318" s="9"/>
    </row>
    <row r="7319">
      <c r="A7319" s="10">
        <f>IF(my_protein!J7318 = my_protein!J7319, IF(my_protein!H7319 - my_protein!I7318 &lt; 100, A7318, A7318 + 1), A7318 + 1)</f>
        <v>4836</v>
      </c>
      <c r="B7319" s="10">
        <f>IF(my_protein!I7318 - my_protein!H7319 &gt; 0, my_protein!I7318 - my_protein!H7319, 0)</f>
        <v>0</v>
      </c>
      <c r="C7319">
        <f>IF(my_protein!B7319 = "with_protein", my_protein!S7319, "")</f>
        <v>368</v>
      </c>
      <c r="D7319" s="9"/>
    </row>
    <row r="7320">
      <c r="A7320" s="10">
        <f>IF(my_protein!J7319 = my_protein!J7320, IF(my_protein!H7320 - my_protein!I7319 &lt; 100, A7319, A7319 + 1), A7319 + 1)</f>
        <v>4837</v>
      </c>
      <c r="B7320" s="10">
        <f>IF(my_protein!I7319 - my_protein!H7320 &gt; 0, my_protein!I7319 - my_protein!H7320, 0)</f>
        <v>0</v>
      </c>
      <c r="C7320">
        <f>IF(my_protein!B7320 = "with_protein", my_protein!S7320, "")</f>
        <v>264</v>
      </c>
      <c r="D7320" s="9"/>
    </row>
    <row r="7321">
      <c r="A7321" s="10">
        <f>IF(my_protein!J7320 = my_protein!J7321, IF(my_protein!H7321 - my_protein!I7320 &lt; 100, A7320, A7320 + 1), A7320 + 1)</f>
        <v>4837</v>
      </c>
      <c r="B7321" s="10">
        <f>IF(my_protein!I7320 - my_protein!H7321 &gt; 0, my_protein!I7320 - my_protein!H7321, 0)</f>
        <v>3</v>
      </c>
      <c r="C7321">
        <f>IF(my_protein!B7321 = "with_protein", my_protein!S7321, "")</f>
        <v>430</v>
      </c>
      <c r="D7321" s="9"/>
    </row>
    <row r="7322">
      <c r="A7322" s="10">
        <f>IF(my_protein!J7321 = my_protein!J7322, IF(my_protein!H7322 - my_protein!I7321 &lt; 100, A7321, A7321 + 1), A7321 + 1)</f>
        <v>4837</v>
      </c>
      <c r="B7322" s="10">
        <f>IF(my_protein!I7321 - my_protein!H7322 &gt; 0, my_protein!I7321 - my_protein!H7322, 0)</f>
        <v>0</v>
      </c>
      <c r="C7322">
        <f>IF(my_protein!B7322 = "with_protein", my_protein!S7322, "")</f>
        <v>407</v>
      </c>
      <c r="D7322" s="9"/>
    </row>
    <row r="7323">
      <c r="A7323" s="10">
        <f>IF(my_protein!J7322 = my_protein!J7323, IF(my_protein!H7323 - my_protein!I7322 &lt; 100, A7322, A7322 + 1), A7322 + 1)</f>
        <v>4838</v>
      </c>
      <c r="B7323" s="10">
        <f>IF(my_protein!I7322 - my_protein!H7323 &gt; 0, my_protein!I7322 - my_protein!H7323, 0)</f>
        <v>0</v>
      </c>
      <c r="C7323">
        <f>IF(my_protein!B7323 = "with_protein", my_protein!S7323, "")</f>
        <v>476</v>
      </c>
      <c r="D7323" s="9"/>
    </row>
    <row r="7324">
      <c r="A7324" s="10">
        <f>IF(my_protein!J7323 = my_protein!J7324, IF(my_protein!H7324 - my_protein!I7323 &lt; 100, A7323, A7323 + 1), A7323 + 1)</f>
        <v>4838</v>
      </c>
      <c r="B7324" s="10">
        <f>IF(my_protein!I7323 - my_protein!H7324 &gt; 0, my_protein!I7323 - my_protein!H7324, 0)</f>
        <v>0</v>
      </c>
      <c r="C7324">
        <f>IF(my_protein!B7324 = "with_protein", my_protein!S7324, "")</f>
        <v>496</v>
      </c>
      <c r="D7324" s="9"/>
    </row>
    <row r="7325">
      <c r="A7325" s="10">
        <f>IF(my_protein!J7324 = my_protein!J7325, IF(my_protein!H7325 - my_protein!I7324 &lt; 100, A7324, A7324 + 1), A7324 + 1)</f>
        <v>4839</v>
      </c>
      <c r="B7325" s="10">
        <f>IF(my_protein!I7324 - my_protein!H7325 &gt; 0, my_protein!I7324 - my_protein!H7325, 0)</f>
        <v>0</v>
      </c>
      <c r="C7325">
        <f>IF(my_protein!B7325 = "with_protein", my_protein!S7325, "")</f>
        <v>446</v>
      </c>
      <c r="D7325" s="9"/>
    </row>
    <row r="7326">
      <c r="A7326" s="10">
        <f>IF(my_protein!J7325 = my_protein!J7326, IF(my_protein!H7326 - my_protein!I7325 &lt; 100, A7325, A7325 + 1), A7325 + 1)</f>
        <v>4840</v>
      </c>
      <c r="B7326" s="10">
        <f>IF(my_protein!I7325 - my_protein!H7326 &gt; 0, my_protein!I7325 - my_protein!H7326, 0)</f>
        <v>0</v>
      </c>
      <c r="C7326">
        <f>IF(my_protein!B7326 = "with_protein", my_protein!S7326, "")</f>
        <v>388</v>
      </c>
      <c r="D7326" s="9"/>
    </row>
    <row r="7327">
      <c r="A7327" s="10">
        <f>IF(my_protein!J7326 = my_protein!J7327, IF(my_protein!H7327 - my_protein!I7326 &lt; 100, A7326, A7326 + 1), A7326 + 1)</f>
        <v>4841</v>
      </c>
      <c r="B7327" s="10">
        <f>IF(my_protein!I7326 - my_protein!H7327 &gt; 0, my_protein!I7326 - my_protein!H7327, 0)</f>
        <v>0</v>
      </c>
      <c r="C7327">
        <f>IF(my_protein!B7327 = "with_protein", my_protein!S7327, "")</f>
        <v>831</v>
      </c>
      <c r="D7327" s="9"/>
    </row>
    <row r="7328">
      <c r="A7328" s="10">
        <f>IF(my_protein!J7327 = my_protein!J7328, IF(my_protein!H7328 - my_protein!I7327 &lt; 100, A7327, A7327 + 1), A7327 + 1)</f>
        <v>4842</v>
      </c>
      <c r="B7328" s="10">
        <f>IF(my_protein!I7327 - my_protein!H7328 &gt; 0, my_protein!I7327 - my_protein!H7328, 0)</f>
        <v>0</v>
      </c>
      <c r="C7328">
        <f>IF(my_protein!B7328 = "with_protein", my_protein!S7328, "")</f>
        <v>297</v>
      </c>
      <c r="D7328" s="9"/>
    </row>
    <row r="7329">
      <c r="A7329" s="10">
        <f>IF(my_protein!J7328 = my_protein!J7329, IF(my_protein!H7329 - my_protein!I7328 &lt; 100, A7328, A7328 + 1), A7328 + 1)</f>
        <v>4842</v>
      </c>
      <c r="B7329" s="10">
        <f>IF(my_protein!I7328 - my_protein!H7329 &gt; 0, my_protein!I7328 - my_protein!H7329, 0)</f>
        <v>0</v>
      </c>
      <c r="C7329">
        <f>IF(my_protein!B7329 = "with_protein", my_protein!S7329, "")</f>
        <v>342</v>
      </c>
      <c r="D7329" s="9"/>
    </row>
    <row r="7330">
      <c r="A7330" s="10">
        <f>IF(my_protein!J7329 = my_protein!J7330, IF(my_protein!H7330 - my_protein!I7329 &lt; 100, A7329, A7329 + 1), A7329 + 1)</f>
        <v>4843</v>
      </c>
      <c r="B7330" s="10">
        <f>IF(my_protein!I7329 - my_protein!H7330 &gt; 0, my_protein!I7329 - my_protein!H7330, 0)</f>
        <v>0</v>
      </c>
      <c r="C7330">
        <f>IF(my_protein!B7330 = "with_protein", my_protein!S7330, "")</f>
        <v>311</v>
      </c>
      <c r="D7330" s="9"/>
    </row>
    <row r="7331">
      <c r="A7331" s="10">
        <f>IF(my_protein!J7330 = my_protein!J7331, IF(my_protein!H7331 - my_protein!I7330 &lt; 100, A7330, A7330 + 1), A7330 + 1)</f>
        <v>4844</v>
      </c>
      <c r="B7331" s="10">
        <f>IF(my_protein!I7330 - my_protein!H7331 &gt; 0, my_protein!I7330 - my_protein!H7331, 0)</f>
        <v>0</v>
      </c>
      <c r="C7331">
        <f>IF(my_protein!B7331 = "with_protein", my_protein!S7331, "")</f>
        <v>269</v>
      </c>
      <c r="D7331" s="9"/>
    </row>
    <row r="7332">
      <c r="A7332" s="10">
        <f>IF(my_protein!J7331 = my_protein!J7332, IF(my_protein!H7332 - my_protein!I7331 &lt; 100, A7331, A7331 + 1), A7331 + 1)</f>
        <v>4845</v>
      </c>
      <c r="B7332" s="10">
        <f>IF(my_protein!I7331 - my_protein!H7332 &gt; 0, my_protein!I7331 - my_protein!H7332, 0)</f>
        <v>0</v>
      </c>
      <c r="C7332">
        <f>IF(my_protein!B7332 = "with_protein", my_protein!S7332, "")</f>
        <v>300</v>
      </c>
      <c r="D7332" s="9"/>
    </row>
    <row r="7333">
      <c r="A7333" s="10">
        <f>IF(my_protein!J7332 = my_protein!J7333, IF(my_protein!H7333 - my_protein!I7332 &lt; 100, A7332, A7332 + 1), A7332 + 1)</f>
        <v>4845</v>
      </c>
      <c r="B7333" s="10">
        <f>IF(my_protein!I7332 - my_protein!H7333 &gt; 0, my_protein!I7332 - my_protein!H7333, 0)</f>
        <v>0</v>
      </c>
      <c r="C7333">
        <f>IF(my_protein!B7333 = "with_protein", my_protein!S7333, "")</f>
        <v>297</v>
      </c>
      <c r="D7333" s="9"/>
    </row>
    <row r="7334">
      <c r="A7334" s="10">
        <f>IF(my_protein!J7333 = my_protein!J7334, IF(my_protein!H7334 - my_protein!I7333 &lt; 100, A7333, A7333 + 1), A7333 + 1)</f>
        <v>4845</v>
      </c>
      <c r="B7334" s="10">
        <f>IF(my_protein!I7333 - my_protein!H7334 &gt; 0, my_protein!I7333 - my_protein!H7334, 0)</f>
        <v>0</v>
      </c>
      <c r="C7334">
        <f>IF(my_protein!B7334 = "with_protein", my_protein!S7334, "")</f>
        <v>499</v>
      </c>
      <c r="D7334" s="9"/>
    </row>
    <row r="7335">
      <c r="A7335" s="10">
        <f>IF(my_protein!J7334 = my_protein!J7335, IF(my_protein!H7335 - my_protein!I7334 &lt; 100, A7334, A7334 + 1), A7334 + 1)</f>
        <v>4845</v>
      </c>
      <c r="B7335" s="10">
        <f>IF(my_protein!I7334 - my_protein!H7335 &gt; 0, my_protein!I7334 - my_protein!H7335, 0)</f>
        <v>0</v>
      </c>
      <c r="C7335">
        <f>IF(my_protein!B7335 = "with_protein", my_protein!S7335, "")</f>
        <v>151</v>
      </c>
      <c r="D7335" s="9"/>
    </row>
    <row r="7336">
      <c r="A7336" s="10">
        <f>IF(my_protein!J7335 = my_protein!J7336, IF(my_protein!H7336 - my_protein!I7335 &lt; 100, A7335, A7335 + 1), A7335 + 1)</f>
        <v>4845</v>
      </c>
      <c r="B7336" s="10">
        <f>IF(my_protein!I7335 - my_protein!H7336 &gt; 0, my_protein!I7335 - my_protein!H7336, 0)</f>
        <v>0</v>
      </c>
      <c r="C7336">
        <f>IF(my_protein!B7336 = "with_protein", my_protein!S7336, "")</f>
        <v>97</v>
      </c>
      <c r="D7336" s="9"/>
    </row>
    <row r="7337">
      <c r="A7337" s="10">
        <f>IF(my_protein!J7336 = my_protein!J7337, IF(my_protein!H7337 - my_protein!I7336 &lt; 100, A7336, A7336 + 1), A7336 + 1)</f>
        <v>4845</v>
      </c>
      <c r="B7337" s="10">
        <f>IF(my_protein!I7336 - my_protein!H7337 &gt; 0, my_protein!I7336 - my_protein!H7337, 0)</f>
        <v>69</v>
      </c>
      <c r="C7337">
        <f>IF(my_protein!B7337 = "with_protein", my_protein!S7337, "")</f>
        <v>523</v>
      </c>
      <c r="D7337" s="9"/>
    </row>
    <row r="7338">
      <c r="A7338" s="10">
        <f>IF(my_protein!J7337 = my_protein!J7338, IF(my_protein!H7338 - my_protein!I7337 &lt; 100, A7337, A7337 + 1), A7337 + 1)</f>
        <v>4845</v>
      </c>
      <c r="B7338" s="10">
        <f>IF(my_protein!I7337 - my_protein!H7338 &gt; 0, my_protein!I7337 - my_protein!H7338, 0)</f>
        <v>0</v>
      </c>
      <c r="C7338" t="str">
        <f>IF(my_protein!B7338 = "with_protein", my_protein!S7338, "")</f>
        <v/>
      </c>
      <c r="D7338" s="9"/>
    </row>
    <row r="7339">
      <c r="A7339" s="10">
        <f>IF(my_protein!J7338 = my_protein!J7339, IF(my_protein!H7339 - my_protein!I7338 &lt; 100, A7338, A7338 + 1), A7338 + 1)</f>
        <v>4846</v>
      </c>
      <c r="B7339" s="10">
        <f>IF(my_protein!I7338 - my_protein!H7339 &gt; 0, my_protein!I7338 - my_protein!H7339, 0)</f>
        <v>0</v>
      </c>
      <c r="C7339">
        <f>IF(my_protein!B7339 = "with_protein", my_protein!S7339, "")</f>
        <v>238</v>
      </c>
      <c r="D7339" s="9"/>
    </row>
    <row r="7340">
      <c r="A7340" s="10">
        <f>IF(my_protein!J7339 = my_protein!J7340, IF(my_protein!H7340 - my_protein!I7339 &lt; 100, A7339, A7339 + 1), A7339 + 1)</f>
        <v>4847</v>
      </c>
      <c r="B7340" s="10">
        <f>IF(my_protein!I7339 - my_protein!H7340 &gt; 0, my_protein!I7339 - my_protein!H7340, 0)</f>
        <v>0</v>
      </c>
      <c r="C7340">
        <f>IF(my_protein!B7340 = "with_protein", my_protein!S7340, "")</f>
        <v>144</v>
      </c>
      <c r="D7340" s="9"/>
    </row>
    <row r="7341">
      <c r="A7341" s="10">
        <f>IF(my_protein!J7340 = my_protein!J7341, IF(my_protein!H7341 - my_protein!I7340 &lt; 100, A7340, A7340 + 1), A7340 + 1)</f>
        <v>4848</v>
      </c>
      <c r="B7341" s="10">
        <f>IF(my_protein!I7340 - my_protein!H7341 &gt; 0, my_protein!I7340 - my_protein!H7341, 0)</f>
        <v>0</v>
      </c>
      <c r="C7341">
        <f>IF(my_protein!B7341 = "with_protein", my_protein!S7341, "")</f>
        <v>329</v>
      </c>
      <c r="D7341" s="9"/>
    </row>
    <row r="7342">
      <c r="A7342" s="10">
        <f>IF(my_protein!J7341 = my_protein!J7342, IF(my_protein!H7342 - my_protein!I7341 &lt; 100, A7341, A7341 + 1), A7341 + 1)</f>
        <v>4849</v>
      </c>
      <c r="B7342" s="10">
        <f>IF(my_protein!I7341 - my_protein!H7342 &gt; 0, my_protein!I7341 - my_protein!H7342, 0)</f>
        <v>0</v>
      </c>
      <c r="C7342">
        <f>IF(my_protein!B7342 = "with_protein", my_protein!S7342, "")</f>
        <v>330</v>
      </c>
      <c r="D7342" s="9"/>
    </row>
    <row r="7343">
      <c r="A7343" s="10">
        <f>IF(my_protein!J7342 = my_protein!J7343, IF(my_protein!H7343 - my_protein!I7342 &lt; 100, A7342, A7342 + 1), A7342 + 1)</f>
        <v>4849</v>
      </c>
      <c r="B7343" s="10">
        <f>IF(my_protein!I7342 - my_protein!H7343 &gt; 0, my_protein!I7342 - my_protein!H7343, 0)</f>
        <v>0</v>
      </c>
      <c r="C7343">
        <f>IF(my_protein!B7343 = "with_protein", my_protein!S7343, "")</f>
        <v>506</v>
      </c>
      <c r="D7343" s="9"/>
    </row>
    <row r="7344">
      <c r="A7344" s="10">
        <f>IF(my_protein!J7343 = my_protein!J7344, IF(my_protein!H7344 - my_protein!I7343 &lt; 100, A7343, A7343 + 1), A7343 + 1)</f>
        <v>4849</v>
      </c>
      <c r="B7344" s="10">
        <f>IF(my_protein!I7343 - my_protein!H7344 &gt; 0, my_protein!I7343 - my_protein!H7344, 0)</f>
        <v>3</v>
      </c>
      <c r="C7344">
        <f>IF(my_protein!B7344 = "with_protein", my_protein!S7344, "")</f>
        <v>360</v>
      </c>
      <c r="D7344" s="9"/>
    </row>
    <row r="7345">
      <c r="A7345" s="10">
        <f>IF(my_protein!J7344 = my_protein!J7345, IF(my_protein!H7345 - my_protein!I7344 &lt; 100, A7344, A7344 + 1), A7344 + 1)</f>
        <v>4849</v>
      </c>
      <c r="B7345" s="10">
        <f>IF(my_protein!I7344 - my_protein!H7345 &gt; 0, my_protein!I7344 - my_protein!H7345, 0)</f>
        <v>0</v>
      </c>
      <c r="C7345">
        <f>IF(my_protein!B7345 = "with_protein", my_protein!S7345, "")</f>
        <v>317</v>
      </c>
      <c r="D7345" s="9"/>
    </row>
    <row r="7346">
      <c r="A7346" s="10">
        <f>IF(my_protein!J7345 = my_protein!J7346, IF(my_protein!H7346 - my_protein!I7345 &lt; 100, A7345, A7345 + 1), A7345 + 1)</f>
        <v>4850</v>
      </c>
      <c r="B7346" s="10">
        <f>IF(my_protein!I7345 - my_protein!H7346 &gt; 0, my_protein!I7345 - my_protein!H7346, 0)</f>
        <v>0</v>
      </c>
      <c r="C7346">
        <f>IF(my_protein!B7346 = "with_protein", my_protein!S7346, "")</f>
        <v>574</v>
      </c>
      <c r="D7346" s="9"/>
    </row>
    <row r="7347">
      <c r="A7347" s="10">
        <f>IF(my_protein!J7346 = my_protein!J7347, IF(my_protein!H7347 - my_protein!I7346 &lt; 100, A7346, A7346 + 1), A7346 + 1)</f>
        <v>4850</v>
      </c>
      <c r="B7347" s="10">
        <f>IF(my_protein!I7346 - my_protein!H7347 &gt; 0, my_protein!I7346 - my_protein!H7347, 0)</f>
        <v>0</v>
      </c>
      <c r="C7347">
        <f>IF(my_protein!B7347 = "with_protein", my_protein!S7347, "")</f>
        <v>223</v>
      </c>
      <c r="D7347" s="9"/>
    </row>
    <row r="7348">
      <c r="A7348" s="10">
        <f>IF(my_protein!J7347 = my_protein!J7348, IF(my_protein!H7348 - my_protein!I7347 &lt; 100, A7347, A7347 + 1), A7347 + 1)</f>
        <v>4850</v>
      </c>
      <c r="B7348" s="10">
        <f>IF(my_protein!I7347 - my_protein!H7348 &gt; 0, my_protein!I7347 - my_protein!H7348, 0)</f>
        <v>0</v>
      </c>
      <c r="C7348">
        <f>IF(my_protein!B7348 = "with_protein", my_protein!S7348, "")</f>
        <v>501</v>
      </c>
      <c r="D7348" s="9"/>
    </row>
    <row r="7349">
      <c r="A7349" s="10">
        <f>IF(my_protein!J7348 = my_protein!J7349, IF(my_protein!H7349 - my_protein!I7348 &lt; 100, A7348, A7348 + 1), A7348 + 1)</f>
        <v>4851</v>
      </c>
      <c r="B7349" s="10">
        <f>IF(my_protein!I7348 - my_protein!H7349 &gt; 0, my_protein!I7348 - my_protein!H7349, 0)</f>
        <v>0</v>
      </c>
      <c r="C7349">
        <f>IF(my_protein!B7349 = "with_protein", my_protein!S7349, "")</f>
        <v>63</v>
      </c>
      <c r="D7349" s="9"/>
    </row>
    <row r="7350">
      <c r="A7350" s="10">
        <f>IF(my_protein!J7349 = my_protein!J7350, IF(my_protein!H7350 - my_protein!I7349 &lt; 100, A7349, A7349 + 1), A7349 + 1)</f>
        <v>4852</v>
      </c>
      <c r="B7350" s="10">
        <f>IF(my_protein!I7349 - my_protein!H7350 &gt; 0, my_protein!I7349 - my_protein!H7350, 0)</f>
        <v>7</v>
      </c>
      <c r="C7350">
        <f>IF(my_protein!B7350 = "with_protein", my_protein!S7350, "")</f>
        <v>345</v>
      </c>
      <c r="D7350" s="9"/>
    </row>
    <row r="7351">
      <c r="A7351" s="10">
        <f>IF(my_protein!J7350 = my_protein!J7351, IF(my_protein!H7351 - my_protein!I7350 &lt; 100, A7350, A7350 + 1), A7350 + 1)</f>
        <v>4852</v>
      </c>
      <c r="B7351" s="10">
        <f>IF(my_protein!I7350 - my_protein!H7351 &gt; 0, my_protein!I7350 - my_protein!H7351, 0)</f>
        <v>0</v>
      </c>
      <c r="C7351">
        <f>IF(my_protein!B7351 = "with_protein", my_protein!S7351, "")</f>
        <v>379</v>
      </c>
      <c r="D7351" s="9"/>
    </row>
    <row r="7352">
      <c r="A7352" s="10">
        <f>IF(my_protein!J7351 = my_protein!J7352, IF(my_protein!H7352 - my_protein!I7351 &lt; 100, A7351, A7351 + 1), A7351 + 1)</f>
        <v>4853</v>
      </c>
      <c r="B7352" s="10">
        <f>IF(my_protein!I7351 - my_protein!H7352 &gt; 0, my_protein!I7351 - my_protein!H7352, 0)</f>
        <v>0</v>
      </c>
      <c r="C7352">
        <f>IF(my_protein!B7352 = "with_protein", my_protein!S7352, "")</f>
        <v>248</v>
      </c>
      <c r="D7352" s="9"/>
    </row>
    <row r="7353">
      <c r="A7353" s="10">
        <f>IF(my_protein!J7352 = my_protein!J7353, IF(my_protein!H7353 - my_protein!I7352 &lt; 100, A7352, A7352 + 1), A7352 + 1)</f>
        <v>4854</v>
      </c>
      <c r="B7353" s="10">
        <f>IF(my_protein!I7352 - my_protein!H7353 &gt; 0, my_protein!I7352 - my_protein!H7353, 0)</f>
        <v>0</v>
      </c>
      <c r="C7353">
        <f>IF(my_protein!B7353 = "with_protein", my_protein!S7353, "")</f>
        <v>230</v>
      </c>
      <c r="D7353" s="9"/>
    </row>
    <row r="7354">
      <c r="A7354" s="10">
        <f>IF(my_protein!J7353 = my_protein!J7354, IF(my_protein!H7354 - my_protein!I7353 &lt; 100, A7353, A7353 + 1), A7353 + 1)</f>
        <v>4855</v>
      </c>
      <c r="B7354" s="10">
        <f>IF(my_protein!I7353 - my_protein!H7354 &gt; 0, my_protein!I7353 - my_protein!H7354, 0)</f>
        <v>0</v>
      </c>
      <c r="C7354">
        <f>IF(my_protein!B7354 = "with_protein", my_protein!S7354, "")</f>
        <v>487</v>
      </c>
      <c r="D7354" s="9"/>
    </row>
    <row r="7355">
      <c r="A7355" s="10">
        <f>IF(my_protein!J7354 = my_protein!J7355, IF(my_protein!H7355 - my_protein!I7354 &lt; 100, A7354, A7354 + 1), A7354 + 1)</f>
        <v>4856</v>
      </c>
      <c r="B7355" s="10">
        <f>IF(my_protein!I7354 - my_protein!H7355 &gt; 0, my_protein!I7354 - my_protein!H7355, 0)</f>
        <v>0</v>
      </c>
      <c r="C7355">
        <f>IF(my_protein!B7355 = "with_protein", my_protein!S7355, "")</f>
        <v>112</v>
      </c>
      <c r="D7355" s="9"/>
    </row>
    <row r="7356">
      <c r="A7356" s="10">
        <f>IF(my_protein!J7355 = my_protein!J7356, IF(my_protein!H7356 - my_protein!I7355 &lt; 100, A7355, A7355 + 1), A7355 + 1)</f>
        <v>4857</v>
      </c>
      <c r="B7356" s="10">
        <f>IF(my_protein!I7355 - my_protein!H7356 &gt; 0, my_protein!I7355 - my_protein!H7356, 0)</f>
        <v>23</v>
      </c>
      <c r="C7356">
        <f>IF(my_protein!B7356 = "with_protein", my_protein!S7356, "")</f>
        <v>149</v>
      </c>
      <c r="D7356" s="9"/>
    </row>
    <row r="7357">
      <c r="A7357" s="10">
        <f>IF(my_protein!J7356 = my_protein!J7357, IF(my_protein!H7357 - my_protein!I7356 &lt; 100, A7356, A7356 + 1), A7356 + 1)</f>
        <v>4858</v>
      </c>
      <c r="B7357" s="10">
        <f>IF(my_protein!I7356 - my_protein!H7357 &gt; 0, my_protein!I7356 - my_protein!H7357, 0)</f>
        <v>0</v>
      </c>
      <c r="C7357">
        <f>IF(my_protein!B7357 = "with_protein", my_protein!S7357, "")</f>
        <v>442</v>
      </c>
      <c r="D7357" s="9"/>
    </row>
    <row r="7358">
      <c r="A7358" s="10">
        <f>IF(my_protein!J7357 = my_protein!J7358, IF(my_protein!H7358 - my_protein!I7357 &lt; 100, A7357, A7357 + 1), A7357 + 1)</f>
        <v>4859</v>
      </c>
      <c r="B7358" s="10">
        <f>IF(my_protein!I7357 - my_protein!H7358 &gt; 0, my_protein!I7357 - my_protein!H7358, 0)</f>
        <v>0</v>
      </c>
      <c r="C7358">
        <f>IF(my_protein!B7358 = "with_protein", my_protein!S7358, "")</f>
        <v>164</v>
      </c>
      <c r="D7358" s="9"/>
    </row>
    <row r="7359">
      <c r="A7359" s="10">
        <f>IF(my_protein!J7358 = my_protein!J7359, IF(my_protein!H7359 - my_protein!I7358 &lt; 100, A7358, A7358 + 1), A7358 + 1)</f>
        <v>4860</v>
      </c>
      <c r="B7359" s="10">
        <f>IF(my_protein!I7358 - my_protein!H7359 &gt; 0, my_protein!I7358 - my_protein!H7359, 0)</f>
        <v>0</v>
      </c>
      <c r="C7359">
        <f>IF(my_protein!B7359 = "with_protein", my_protein!S7359, "")</f>
        <v>140</v>
      </c>
      <c r="D7359" s="9"/>
    </row>
    <row r="7360">
      <c r="A7360" s="10">
        <f>IF(my_protein!J7359 = my_protein!J7360, IF(my_protein!H7360 - my_protein!I7359 &lt; 100, A7359, A7359 + 1), A7359 + 1)</f>
        <v>4861</v>
      </c>
      <c r="B7360" s="10">
        <f>IF(my_protein!I7359 - my_protein!H7360 &gt; 0, my_protein!I7359 - my_protein!H7360, 0)</f>
        <v>0</v>
      </c>
      <c r="C7360">
        <f>IF(my_protein!B7360 = "with_protein", my_protein!S7360, "")</f>
        <v>103</v>
      </c>
      <c r="D7360" s="9"/>
    </row>
    <row r="7361">
      <c r="A7361" s="10">
        <f>IF(my_protein!J7360 = my_protein!J7361, IF(my_protein!H7361 - my_protein!I7360 &lt; 100, A7360, A7360 + 1), A7360 + 1)</f>
        <v>4862</v>
      </c>
      <c r="B7361" s="10">
        <f>IF(my_protein!I7360 - my_protein!H7361 &gt; 0, my_protein!I7360 - my_protein!H7361, 0)</f>
        <v>0</v>
      </c>
      <c r="C7361">
        <f>IF(my_protein!B7361 = "with_protein", my_protein!S7361, "")</f>
        <v>262</v>
      </c>
      <c r="D7361" s="9"/>
    </row>
    <row r="7362">
      <c r="A7362" s="10">
        <f>IF(my_protein!J7361 = my_protein!J7362, IF(my_protein!H7362 - my_protein!I7361 &lt; 100, A7361, A7361 + 1), A7361 + 1)</f>
        <v>4863</v>
      </c>
      <c r="B7362" s="10">
        <f>IF(my_protein!I7361 - my_protein!H7362 &gt; 0, my_protein!I7361 - my_protein!H7362, 0)</f>
        <v>0</v>
      </c>
      <c r="C7362">
        <f>IF(my_protein!B7362 = "with_protein", my_protein!S7362, "")</f>
        <v>417</v>
      </c>
      <c r="D7362" s="9"/>
    </row>
    <row r="7363">
      <c r="A7363" s="10">
        <f>IF(my_protein!J7362 = my_protein!J7363, IF(my_protein!H7363 - my_protein!I7362 &lt; 100, A7362, A7362 + 1), A7362 + 1)</f>
        <v>4864</v>
      </c>
      <c r="B7363" s="10">
        <f>IF(my_protein!I7362 - my_protein!H7363 &gt; 0, my_protein!I7362 - my_protein!H7363, 0)</f>
        <v>0</v>
      </c>
      <c r="C7363">
        <f>IF(my_protein!B7363 = "with_protein", my_protein!S7363, "")</f>
        <v>264</v>
      </c>
      <c r="D7363" s="9"/>
    </row>
    <row r="7364">
      <c r="A7364" s="10">
        <f>IF(my_protein!J7363 = my_protein!J7364, IF(my_protein!H7364 - my_protein!I7363 &lt; 100, A7363, A7363 + 1), A7363 + 1)</f>
        <v>4864</v>
      </c>
      <c r="B7364" s="10">
        <f>IF(my_protein!I7363 - my_protein!H7364 &gt; 0, my_protein!I7363 - my_protein!H7364, 0)</f>
        <v>0</v>
      </c>
      <c r="C7364">
        <f>IF(my_protein!B7364 = "with_protein", my_protein!S7364, "")</f>
        <v>247</v>
      </c>
      <c r="D7364" s="9"/>
    </row>
    <row r="7365">
      <c r="A7365" s="10">
        <f>IF(my_protein!J7364 = my_protein!J7365, IF(my_protein!H7365 - my_protein!I7364 &lt; 100, A7364, A7364 + 1), A7364 + 1)</f>
        <v>4865</v>
      </c>
      <c r="B7365" s="10">
        <f>IF(my_protein!I7364 - my_protein!H7365 &gt; 0, my_protein!I7364 - my_protein!H7365, 0)</f>
        <v>0</v>
      </c>
      <c r="C7365">
        <f>IF(my_protein!B7365 = "with_protein", my_protein!S7365, "")</f>
        <v>432</v>
      </c>
      <c r="D7365" s="9"/>
    </row>
    <row r="7366">
      <c r="A7366" s="10">
        <f>IF(my_protein!J7365 = my_protein!J7366, IF(my_protein!H7366 - my_protein!I7365 &lt; 100, A7365, A7365 + 1), A7365 + 1)</f>
        <v>4866</v>
      </c>
      <c r="B7366" s="10">
        <f>IF(my_protein!I7365 - my_protein!H7366 &gt; 0, my_protein!I7365 - my_protein!H7366, 0)</f>
        <v>0</v>
      </c>
      <c r="C7366">
        <f>IF(my_protein!B7366 = "with_protein", my_protein!S7366, "")</f>
        <v>175</v>
      </c>
      <c r="D7366" s="9"/>
    </row>
    <row r="7367">
      <c r="A7367" s="10">
        <f>IF(my_protein!J7366 = my_protein!J7367, IF(my_protein!H7367 - my_protein!I7366 &lt; 100, A7366, A7366 + 1), A7366 + 1)</f>
        <v>4866</v>
      </c>
      <c r="B7367" s="10">
        <f>IF(my_protein!I7366 - my_protein!H7367 &gt; 0, my_protein!I7366 - my_protein!H7367, 0)</f>
        <v>91</v>
      </c>
      <c r="C7367">
        <f>IF(my_protein!B7367 = "with_protein", my_protein!S7367, "")</f>
        <v>81</v>
      </c>
      <c r="D7367" s="9"/>
    </row>
    <row r="7368">
      <c r="A7368" s="10">
        <f>IF(my_protein!J7367 = my_protein!J7368, IF(my_protein!H7368 - my_protein!I7367 &lt; 100, A7367, A7367 + 1), A7367 + 1)</f>
        <v>4867</v>
      </c>
      <c r="B7368" s="10">
        <f>IF(my_protein!I7367 - my_protein!H7368 &gt; 0, my_protein!I7367 - my_protein!H7368, 0)</f>
        <v>0</v>
      </c>
      <c r="C7368">
        <f>IF(my_protein!B7368 = "with_protein", my_protein!S7368, "")</f>
        <v>337</v>
      </c>
      <c r="D7368" s="9"/>
    </row>
    <row r="7369">
      <c r="A7369" s="10">
        <f>IF(my_protein!J7368 = my_protein!J7369, IF(my_protein!H7369 - my_protein!I7368 &lt; 100, A7368, A7368 + 1), A7368 + 1)</f>
        <v>4867</v>
      </c>
      <c r="B7369" s="10">
        <f>IF(my_protein!I7368 - my_protein!H7369 &gt; 0, my_protein!I7368 - my_protein!H7369, 0)</f>
        <v>54</v>
      </c>
      <c r="C7369">
        <f>IF(my_protein!B7369 = "with_protein", my_protein!S7369, "")</f>
        <v>284</v>
      </c>
      <c r="D7369" s="9"/>
    </row>
    <row r="7370">
      <c r="A7370" s="10">
        <f>IF(my_protein!J7369 = my_protein!J7370, IF(my_protein!H7370 - my_protein!I7369 &lt; 100, A7369, A7369 + 1), A7369 + 1)</f>
        <v>4868</v>
      </c>
      <c r="B7370" s="10">
        <f>IF(my_protein!I7369 - my_protein!H7370 &gt; 0, my_protein!I7369 - my_protein!H7370, 0)</f>
        <v>0</v>
      </c>
      <c r="C7370">
        <f>IF(my_protein!B7370 = "with_protein", my_protein!S7370, "")</f>
        <v>504</v>
      </c>
      <c r="D7370" s="9"/>
    </row>
    <row r="7371">
      <c r="A7371" s="10">
        <f>IF(my_protein!J7370 = my_protein!J7371, IF(my_protein!H7371 - my_protein!I7370 &lt; 100, A7370, A7370 + 1), A7370 + 1)</f>
        <v>4869</v>
      </c>
      <c r="B7371" s="10">
        <f>IF(my_protein!I7370 - my_protein!H7371 &gt; 0, my_protein!I7370 - my_protein!H7371, 0)</f>
        <v>0</v>
      </c>
      <c r="C7371">
        <f>IF(my_protein!B7371 = "with_protein", my_protein!S7371, "")</f>
        <v>200</v>
      </c>
      <c r="D7371" s="9"/>
    </row>
    <row r="7372">
      <c r="A7372" s="10">
        <f>IF(my_protein!J7371 = my_protein!J7372, IF(my_protein!H7372 - my_protein!I7371 &lt; 100, A7371, A7371 + 1), A7371 + 1)</f>
        <v>4869</v>
      </c>
      <c r="B7372" s="10">
        <f>IF(my_protein!I7371 - my_protein!H7372 &gt; 0, my_protein!I7371 - my_protein!H7372, 0)</f>
        <v>0</v>
      </c>
      <c r="C7372">
        <f>IF(my_protein!B7372 = "with_protein", my_protein!S7372, "")</f>
        <v>388</v>
      </c>
      <c r="D7372" s="9"/>
    </row>
    <row r="7373">
      <c r="A7373" s="10">
        <f>IF(my_protein!J7372 = my_protein!J7373, IF(my_protein!H7373 - my_protein!I7372 &lt; 100, A7372, A7372 + 1), A7372 + 1)</f>
        <v>4869</v>
      </c>
      <c r="B7373" s="10">
        <f>IF(my_protein!I7372 - my_protein!H7373 &gt; 0, my_protein!I7372 - my_protein!H7373, 0)</f>
        <v>18</v>
      </c>
      <c r="C7373">
        <f>IF(my_protein!B7373 = "with_protein", my_protein!S7373, "")</f>
        <v>250</v>
      </c>
      <c r="D7373" s="9"/>
    </row>
    <row r="7374">
      <c r="A7374" s="10">
        <f>IF(my_protein!J7373 = my_protein!J7374, IF(my_protein!H7374 - my_protein!I7373 &lt; 100, A7373, A7373 + 1), A7373 + 1)</f>
        <v>4870</v>
      </c>
      <c r="B7374" s="10">
        <f>IF(my_protein!I7373 - my_protein!H7374 &gt; 0, my_protein!I7373 - my_protein!H7374, 0)</f>
        <v>0</v>
      </c>
      <c r="C7374" t="str">
        <f>IF(my_protein!B7374 = "with_protein", my_protein!S7374, "")</f>
        <v/>
      </c>
      <c r="D7374" s="9"/>
    </row>
    <row r="7375">
      <c r="A7375" s="10">
        <f>IF(my_protein!J7374 = my_protein!J7375, IF(my_protein!H7375 - my_protein!I7374 &lt; 100, A7374, A7374 + 1), A7374 + 1)</f>
        <v>4871</v>
      </c>
      <c r="B7375" s="10">
        <f>IF(my_protein!I7374 - my_protein!H7375 &gt; 0, my_protein!I7374 - my_protein!H7375, 0)</f>
        <v>0</v>
      </c>
      <c r="C7375">
        <f>IF(my_protein!B7375 = "with_protein", my_protein!S7375, "")</f>
        <v>177</v>
      </c>
      <c r="D7375" s="9"/>
    </row>
    <row r="7376">
      <c r="A7376" s="10">
        <f>IF(my_protein!J7375 = my_protein!J7376, IF(my_protein!H7376 - my_protein!I7375 &lt; 100, A7375, A7375 + 1), A7375 + 1)</f>
        <v>4872</v>
      </c>
      <c r="B7376" s="10">
        <f>IF(my_protein!I7375 - my_protein!H7376 &gt; 0, my_protein!I7375 - my_protein!H7376, 0)</f>
        <v>0</v>
      </c>
      <c r="C7376">
        <f>IF(my_protein!B7376 = "with_protein", my_protein!S7376, "")</f>
        <v>204</v>
      </c>
      <c r="D7376" s="9"/>
    </row>
    <row r="7377">
      <c r="A7377" s="10">
        <f>IF(my_protein!J7376 = my_protein!J7377, IF(my_protein!H7377 - my_protein!I7376 &lt; 100, A7376, A7376 + 1), A7376 + 1)</f>
        <v>4872</v>
      </c>
      <c r="B7377" s="10">
        <f>IF(my_protein!I7376 - my_protein!H7377 &gt; 0, my_protein!I7376 - my_protein!H7377, 0)</f>
        <v>0</v>
      </c>
      <c r="C7377">
        <f>IF(my_protein!B7377 = "with_protein", my_protein!S7377, "")</f>
        <v>188</v>
      </c>
      <c r="D7377" s="9"/>
    </row>
    <row r="7378">
      <c r="A7378" s="10">
        <f>IF(my_protein!J7377 = my_protein!J7378, IF(my_protein!H7378 - my_protein!I7377 &lt; 100, A7377, A7377 + 1), A7377 + 1)</f>
        <v>4873</v>
      </c>
      <c r="B7378" s="10">
        <f>IF(my_protein!I7377 - my_protein!H7378 &gt; 0, my_protein!I7377 - my_protein!H7378, 0)</f>
        <v>0</v>
      </c>
      <c r="C7378">
        <f>IF(my_protein!B7378 = "with_protein", my_protein!S7378, "")</f>
        <v>123</v>
      </c>
      <c r="D7378" s="9"/>
    </row>
    <row r="7379">
      <c r="A7379" s="10">
        <f>IF(my_protein!J7378 = my_protein!J7379, IF(my_protein!H7379 - my_protein!I7378 &lt; 100, A7378, A7378 + 1), A7378 + 1)</f>
        <v>4874</v>
      </c>
      <c r="B7379" s="10">
        <f>IF(my_protein!I7378 - my_protein!H7379 &gt; 0, my_protein!I7378 - my_protein!H7379, 0)</f>
        <v>0</v>
      </c>
      <c r="C7379">
        <f>IF(my_protein!B7379 = "with_protein", my_protein!S7379, "")</f>
        <v>56</v>
      </c>
      <c r="D7379" s="9"/>
    </row>
    <row r="7380">
      <c r="A7380" s="10">
        <f>IF(my_protein!J7379 = my_protein!J7380, IF(my_protein!H7380 - my_protein!I7379 &lt; 100, A7379, A7379 + 1), A7379 + 1)</f>
        <v>4875</v>
      </c>
      <c r="B7380" s="10">
        <f>IF(my_protein!I7379 - my_protein!H7380 &gt; 0, my_protein!I7379 - my_protein!H7380, 0)</f>
        <v>0</v>
      </c>
      <c r="C7380">
        <f>IF(my_protein!B7380 = "with_protein", my_protein!S7380, "")</f>
        <v>425</v>
      </c>
      <c r="D7380" s="9"/>
    </row>
    <row r="7381">
      <c r="A7381" s="10">
        <f>IF(my_protein!J7380 = my_protein!J7381, IF(my_protein!H7381 - my_protein!I7380 &lt; 100, A7380, A7380 + 1), A7380 + 1)</f>
        <v>4876</v>
      </c>
      <c r="B7381" s="10">
        <f>IF(my_protein!I7380 - my_protein!H7381 &gt; 0, my_protein!I7380 - my_protein!H7381, 0)</f>
        <v>0</v>
      </c>
      <c r="C7381">
        <f>IF(my_protein!B7381 = "with_protein", my_protein!S7381, "")</f>
        <v>123</v>
      </c>
      <c r="D7381" s="9"/>
    </row>
    <row r="7382">
      <c r="A7382" s="10">
        <f>IF(my_protein!J7381 = my_protein!J7382, IF(my_protein!H7382 - my_protein!I7381 &lt; 100, A7381, A7381 + 1), A7381 + 1)</f>
        <v>4877</v>
      </c>
      <c r="B7382" s="10">
        <f>IF(my_protein!I7381 - my_protein!H7382 &gt; 0, my_protein!I7381 - my_protein!H7382, 0)</f>
        <v>0</v>
      </c>
      <c r="C7382">
        <f>IF(my_protein!B7382 = "with_protein", my_protein!S7382, "")</f>
        <v>90</v>
      </c>
      <c r="D7382" s="9"/>
    </row>
    <row r="7383">
      <c r="A7383" s="10">
        <f>IF(my_protein!J7382 = my_protein!J7383, IF(my_protein!H7383 - my_protein!I7382 &lt; 100, A7382, A7382 + 1), A7382 + 1)</f>
        <v>4878</v>
      </c>
      <c r="B7383" s="10">
        <f>IF(my_protein!I7382 - my_protein!H7383 &gt; 0, my_protein!I7382 - my_protein!H7383, 0)</f>
        <v>0</v>
      </c>
      <c r="C7383">
        <f>IF(my_protein!B7383 = "with_protein", my_protein!S7383, "")</f>
        <v>116</v>
      </c>
      <c r="D7383" s="9"/>
    </row>
    <row r="7384">
      <c r="A7384" s="10">
        <f>IF(my_protein!J7383 = my_protein!J7384, IF(my_protein!H7384 - my_protein!I7383 &lt; 100, A7383, A7383 + 1), A7383 + 1)</f>
        <v>4879</v>
      </c>
      <c r="B7384" s="10">
        <f>IF(my_protein!I7383 - my_protein!H7384 &gt; 0, my_protein!I7383 - my_protein!H7384, 0)</f>
        <v>0</v>
      </c>
      <c r="C7384">
        <f>IF(my_protein!B7384 = "with_protein", my_protein!S7384, "")</f>
        <v>315</v>
      </c>
      <c r="D7384" s="9"/>
    </row>
    <row r="7385">
      <c r="A7385" s="10">
        <f>IF(my_protein!J7384 = my_protein!J7385, IF(my_protein!H7385 - my_protein!I7384 &lt; 100, A7384, A7384 + 1), A7384 + 1)</f>
        <v>4879</v>
      </c>
      <c r="B7385" s="10">
        <f>IF(my_protein!I7384 - my_protein!H7385 &gt; 0, my_protein!I7384 - my_protein!H7385, 0)</f>
        <v>0</v>
      </c>
      <c r="C7385">
        <f>IF(my_protein!B7385 = "with_protein", my_protein!S7385, "")</f>
        <v>132</v>
      </c>
      <c r="D7385" s="9"/>
    </row>
    <row r="7386">
      <c r="A7386" s="10">
        <f>IF(my_protein!J7385 = my_protein!J7386, IF(my_protein!H7386 - my_protein!I7385 &lt; 100, A7385, A7385 + 1), A7385 + 1)</f>
        <v>4880</v>
      </c>
      <c r="B7386" s="10">
        <f>IF(my_protein!I7385 - my_protein!H7386 &gt; 0, my_protein!I7385 - my_protein!H7386, 0)</f>
        <v>0</v>
      </c>
      <c r="C7386">
        <f>IF(my_protein!B7386 = "with_protein", my_protein!S7386, "")</f>
        <v>147</v>
      </c>
      <c r="D7386" s="9"/>
    </row>
    <row r="7387">
      <c r="A7387" s="10">
        <f>IF(my_protein!J7386 = my_protein!J7387, IF(my_protein!H7387 - my_protein!I7386 &lt; 100, A7386, A7386 + 1), A7386 + 1)</f>
        <v>4881</v>
      </c>
      <c r="B7387" s="10">
        <f>IF(my_protein!I7386 - my_protein!H7387 &gt; 0, my_protein!I7386 - my_protein!H7387, 0)</f>
        <v>0</v>
      </c>
      <c r="C7387">
        <f>IF(my_protein!B7387 = "with_protein", my_protein!S7387, "")</f>
        <v>86</v>
      </c>
      <c r="D7387" s="9"/>
    </row>
    <row r="7388">
      <c r="A7388" s="10">
        <f>IF(my_protein!J7387 = my_protein!J7388, IF(my_protein!H7388 - my_protein!I7387 &lt; 100, A7387, A7387 + 1), A7387 + 1)</f>
        <v>4882</v>
      </c>
      <c r="B7388" s="10">
        <f>IF(my_protein!I7387 - my_protein!H7388 &gt; 0, my_protein!I7387 - my_protein!H7388, 0)</f>
        <v>0</v>
      </c>
      <c r="C7388">
        <f>IF(my_protein!B7388 = "with_protein", my_protein!S7388, "")</f>
        <v>425</v>
      </c>
      <c r="D7388" s="9"/>
    </row>
    <row r="7389">
      <c r="A7389" s="10">
        <f>IF(my_protein!J7388 = my_protein!J7389, IF(my_protein!H7389 - my_protein!I7388 &lt; 100, A7388, A7388 + 1), A7388 + 1)</f>
        <v>4882</v>
      </c>
      <c r="B7389" s="10">
        <f>IF(my_protein!I7388 - my_protein!H7389 &gt; 0, my_protein!I7388 - my_protein!H7389, 0)</f>
        <v>3</v>
      </c>
      <c r="C7389">
        <f>IF(my_protein!B7389 = "with_protein", my_protein!S7389, "")</f>
        <v>600</v>
      </c>
      <c r="D7389" s="9"/>
    </row>
    <row r="7390">
      <c r="A7390" s="10">
        <f>IF(my_protein!J7389 = my_protein!J7390, IF(my_protein!H7390 - my_protein!I7389 &lt; 100, A7389, A7389 + 1), A7389 + 1)</f>
        <v>4882</v>
      </c>
      <c r="B7390" s="10">
        <f>IF(my_protein!I7389 - my_protein!H7390 &gt; 0, my_protein!I7389 - my_protein!H7390, 0)</f>
        <v>10</v>
      </c>
      <c r="C7390">
        <f>IF(my_protein!B7390 = "with_protein", my_protein!S7390, "")</f>
        <v>338</v>
      </c>
      <c r="D7390" s="9"/>
    </row>
    <row r="7391">
      <c r="A7391" s="10">
        <f>IF(my_protein!J7390 = my_protein!J7391, IF(my_protein!H7391 - my_protein!I7390 &lt; 100, A7390, A7390 + 1), A7390 + 1)</f>
        <v>4882</v>
      </c>
      <c r="B7391" s="10">
        <f>IF(my_protein!I7390 - my_protein!H7391 &gt; 0, my_protein!I7390 - my_protein!H7391, 0)</f>
        <v>0</v>
      </c>
      <c r="C7391">
        <f>IF(my_protein!B7391 = "with_protein", my_protein!S7391, "")</f>
        <v>376</v>
      </c>
      <c r="D7391" s="9"/>
    </row>
    <row r="7392">
      <c r="A7392" s="10">
        <f>IF(my_protein!J7391 = my_protein!J7392, IF(my_protein!H7392 - my_protein!I7391 &lt; 100, A7391, A7391 + 1), A7391 + 1)</f>
        <v>4882</v>
      </c>
      <c r="B7392" s="10">
        <f>IF(my_protein!I7391 - my_protein!H7392 &gt; 0, my_protein!I7391 - my_protein!H7392, 0)</f>
        <v>0</v>
      </c>
      <c r="C7392">
        <f>IF(my_protein!B7392 = "with_protein", my_protein!S7392, "")</f>
        <v>578</v>
      </c>
      <c r="D7392" s="9"/>
    </row>
    <row r="7393">
      <c r="A7393" s="10">
        <f>IF(my_protein!J7392 = my_protein!J7393, IF(my_protein!H7393 - my_protein!I7392 &lt; 100, A7392, A7392 + 1), A7392 + 1)</f>
        <v>4883</v>
      </c>
      <c r="B7393" s="10">
        <f>IF(my_protein!I7392 - my_protein!H7393 &gt; 0, my_protein!I7392 - my_protein!H7393, 0)</f>
        <v>0</v>
      </c>
      <c r="C7393">
        <f>IF(my_protein!B7393 = "with_protein", my_protein!S7393, "")</f>
        <v>213</v>
      </c>
      <c r="D7393" s="9"/>
    </row>
    <row r="7394">
      <c r="A7394" s="10">
        <f>IF(my_protein!J7393 = my_protein!J7394, IF(my_protein!H7394 - my_protein!I7393 &lt; 100, A7393, A7393 + 1), A7393 + 1)</f>
        <v>4884</v>
      </c>
      <c r="B7394" s="10">
        <f>IF(my_protein!I7393 - my_protein!H7394 &gt; 0, my_protein!I7393 - my_protein!H7394, 0)</f>
        <v>0</v>
      </c>
      <c r="C7394">
        <f>IF(my_protein!B7394 = "with_protein", my_protein!S7394, "")</f>
        <v>344</v>
      </c>
      <c r="D7394" s="9"/>
    </row>
    <row r="7395">
      <c r="A7395" s="10">
        <f>IF(my_protein!J7394 = my_protein!J7395, IF(my_protein!H7395 - my_protein!I7394 &lt; 100, A7394, A7394 + 1), A7394 + 1)</f>
        <v>4885</v>
      </c>
      <c r="B7395" s="10">
        <f>IF(my_protein!I7394 - my_protein!H7395 &gt; 0, my_protein!I7394 - my_protein!H7395, 0)</f>
        <v>0</v>
      </c>
      <c r="C7395">
        <f>IF(my_protein!B7395 = "with_protein", my_protein!S7395, "")</f>
        <v>550</v>
      </c>
      <c r="D7395" s="9"/>
    </row>
    <row r="7396">
      <c r="A7396" s="10">
        <f>IF(my_protein!J7395 = my_protein!J7396, IF(my_protein!H7396 - my_protein!I7395 &lt; 100, A7395, A7395 + 1), A7395 + 1)</f>
        <v>4886</v>
      </c>
      <c r="B7396" s="10">
        <f>IF(my_protein!I7395 - my_protein!H7396 &gt; 0, my_protein!I7395 - my_protein!H7396, 0)</f>
        <v>0</v>
      </c>
      <c r="C7396">
        <f>IF(my_protein!B7396 = "with_protein", my_protein!S7396, "")</f>
        <v>119</v>
      </c>
      <c r="D7396" s="9"/>
    </row>
    <row r="7397">
      <c r="A7397" s="10">
        <f>IF(my_protein!J7396 = my_protein!J7397, IF(my_protein!H7397 - my_protein!I7396 &lt; 100, A7396, A7396 + 1), A7396 + 1)</f>
        <v>4887</v>
      </c>
      <c r="B7397" s="10">
        <f>IF(my_protein!I7396 - my_protein!H7397 &gt; 0, my_protein!I7396 - my_protein!H7397, 0)</f>
        <v>0</v>
      </c>
      <c r="C7397">
        <f>IF(my_protein!B7397 = "with_protein", my_protein!S7397, "")</f>
        <v>113</v>
      </c>
      <c r="D7397" s="9"/>
    </row>
    <row r="7398">
      <c r="A7398" s="10">
        <f>IF(my_protein!J7397 = my_protein!J7398, IF(my_protein!H7398 - my_protein!I7397 &lt; 100, A7397, A7397 + 1), A7397 + 1)</f>
        <v>4888</v>
      </c>
      <c r="B7398" s="10">
        <f>IF(my_protein!I7397 - my_protein!H7398 &gt; 0, my_protein!I7397 - my_protein!H7398, 0)</f>
        <v>0</v>
      </c>
      <c r="C7398">
        <f>IF(my_protein!B7398 = "with_protein", my_protein!S7398, "")</f>
        <v>216</v>
      </c>
      <c r="D7398" s="9"/>
    </row>
    <row r="7399">
      <c r="A7399" s="10">
        <f>IF(my_protein!J7398 = my_protein!J7399, IF(my_protein!H7399 - my_protein!I7398 &lt; 100, A7398, A7398 + 1), A7398 + 1)</f>
        <v>4889</v>
      </c>
      <c r="B7399" s="10">
        <f>IF(my_protein!I7398 - my_protein!H7399 &gt; 0, my_protein!I7398 - my_protein!H7399, 0)</f>
        <v>0</v>
      </c>
      <c r="C7399">
        <f>IF(my_protein!B7399 = "with_protein", my_protein!S7399, "")</f>
        <v>218</v>
      </c>
      <c r="D7399" s="9"/>
    </row>
    <row r="7400">
      <c r="A7400" s="10">
        <f>IF(my_protein!J7399 = my_protein!J7400, IF(my_protein!H7400 - my_protein!I7399 &lt; 100, A7399, A7399 + 1), A7399 + 1)</f>
        <v>4890</v>
      </c>
      <c r="B7400" s="10">
        <f>IF(my_protein!I7399 - my_protein!H7400 &gt; 0, my_protein!I7399 - my_protein!H7400, 0)</f>
        <v>0</v>
      </c>
      <c r="C7400">
        <f>IF(my_protein!B7400 = "with_protein", my_protein!S7400, "")</f>
        <v>163</v>
      </c>
      <c r="D7400" s="9"/>
    </row>
    <row r="7401">
      <c r="A7401" s="10">
        <f>IF(my_protein!J7400 = my_protein!J7401, IF(my_protein!H7401 - my_protein!I7400 &lt; 100, A7400, A7400 + 1), A7400 + 1)</f>
        <v>4890</v>
      </c>
      <c r="B7401" s="10">
        <f>IF(my_protein!I7400 - my_protein!H7401 &gt; 0, my_protein!I7400 - my_protein!H7401, 0)</f>
        <v>0</v>
      </c>
      <c r="C7401">
        <f>IF(my_protein!B7401 = "with_protein", my_protein!S7401, "")</f>
        <v>247</v>
      </c>
      <c r="D7401" s="9"/>
    </row>
    <row r="7402">
      <c r="A7402" s="10">
        <f>IF(my_protein!J7401 = my_protein!J7402, IF(my_protein!H7402 - my_protein!I7401 &lt; 100, A7401, A7401 + 1), A7401 + 1)</f>
        <v>4891</v>
      </c>
      <c r="B7402" s="10">
        <f>IF(my_protein!I7401 - my_protein!H7402 &gt; 0, my_protein!I7401 - my_protein!H7402, 0)</f>
        <v>0</v>
      </c>
      <c r="C7402">
        <f>IF(my_protein!B7402 = "with_protein", my_protein!S7402, "")</f>
        <v>1064</v>
      </c>
      <c r="D7402" s="9"/>
    </row>
    <row r="7403">
      <c r="A7403" s="10">
        <f>IF(my_protein!J7402 = my_protein!J7403, IF(my_protein!H7403 - my_protein!I7402 &lt; 100, A7402, A7402 + 1), A7402 + 1)</f>
        <v>4892</v>
      </c>
      <c r="B7403" s="10">
        <f>IF(my_protein!I7402 - my_protein!H7403 &gt; 0, my_protein!I7402 - my_protein!H7403, 0)</f>
        <v>0</v>
      </c>
      <c r="C7403">
        <f>IF(my_protein!B7403 = "with_protein", my_protein!S7403, "")</f>
        <v>470</v>
      </c>
      <c r="D7403" s="9"/>
    </row>
    <row r="7404">
      <c r="A7404" s="10">
        <f>IF(my_protein!J7403 = my_protein!J7404, IF(my_protein!H7404 - my_protein!I7403 &lt; 100, A7403, A7403 + 1), A7403 + 1)</f>
        <v>4893</v>
      </c>
      <c r="B7404" s="10">
        <f>IF(my_protein!I7403 - my_protein!H7404 &gt; 0, my_protein!I7403 - my_protein!H7404, 0)</f>
        <v>0</v>
      </c>
      <c r="C7404">
        <f>IF(my_protein!B7404 = "with_protein", my_protein!S7404, "")</f>
        <v>181</v>
      </c>
      <c r="D7404" s="9"/>
    </row>
    <row r="7405">
      <c r="A7405" s="10">
        <f>IF(my_protein!J7404 = my_protein!J7405, IF(my_protein!H7405 - my_protein!I7404 &lt; 100, A7404, A7404 + 1), A7404 + 1)</f>
        <v>4894</v>
      </c>
      <c r="B7405" s="10">
        <f>IF(my_protein!I7404 - my_protein!H7405 &gt; 0, my_protein!I7404 - my_protein!H7405, 0)</f>
        <v>0</v>
      </c>
      <c r="C7405">
        <f>IF(my_protein!B7405 = "with_protein", my_protein!S7405, "")</f>
        <v>230</v>
      </c>
      <c r="D7405" s="9"/>
    </row>
    <row r="7406">
      <c r="A7406" s="10">
        <f>IF(my_protein!J7405 = my_protein!J7406, IF(my_protein!H7406 - my_protein!I7405 &lt; 100, A7405, A7405 + 1), A7405 + 1)</f>
        <v>4895</v>
      </c>
      <c r="B7406" s="10">
        <f>IF(my_protein!I7405 - my_protein!H7406 &gt; 0, my_protein!I7405 - my_protein!H7406, 0)</f>
        <v>0</v>
      </c>
      <c r="C7406">
        <f>IF(my_protein!B7406 = "with_protein", my_protein!S7406, "")</f>
        <v>274</v>
      </c>
      <c r="D7406" s="9"/>
    </row>
    <row r="7407">
      <c r="A7407" s="10">
        <f>IF(my_protein!J7406 = my_protein!J7407, IF(my_protein!H7407 - my_protein!I7406 &lt; 100, A7406, A7406 + 1), A7406 + 1)</f>
        <v>4896</v>
      </c>
      <c r="B7407" s="10">
        <f>IF(my_protein!I7406 - my_protein!H7407 &gt; 0, my_protein!I7406 - my_protein!H7407, 0)</f>
        <v>6</v>
      </c>
      <c r="C7407" t="str">
        <f>IF(my_protein!B7407 = "with_protein", my_protein!S7407, "")</f>
        <v/>
      </c>
      <c r="D7407" s="9"/>
    </row>
    <row r="7408">
      <c r="A7408" s="10">
        <f>IF(my_protein!J7407 = my_protein!J7408, IF(my_protein!H7408 - my_protein!I7407 &lt; 100, A7407, A7407 + 1), A7407 + 1)</f>
        <v>4897</v>
      </c>
      <c r="B7408" s="10">
        <f>IF(my_protein!I7407 - my_protein!H7408 &gt; 0, my_protein!I7407 - my_protein!H7408, 0)</f>
        <v>0</v>
      </c>
      <c r="C7408">
        <f>IF(my_protein!B7408 = "with_protein", my_protein!S7408, "")</f>
        <v>276</v>
      </c>
      <c r="D7408" s="9"/>
    </row>
    <row r="7409">
      <c r="A7409" s="10">
        <f>IF(my_protein!J7408 = my_protein!J7409, IF(my_protein!H7409 - my_protein!I7408 &lt; 100, A7408, A7408 + 1), A7408 + 1)</f>
        <v>4898</v>
      </c>
      <c r="B7409" s="10">
        <f>IF(my_protein!I7408 - my_protein!H7409 &gt; 0, my_protein!I7408 - my_protein!H7409, 0)</f>
        <v>0</v>
      </c>
      <c r="C7409">
        <f>IF(my_protein!B7409 = "with_protein", my_protein!S7409, "")</f>
        <v>192</v>
      </c>
      <c r="D7409" s="9"/>
    </row>
    <row r="7410">
      <c r="A7410" s="10">
        <f>IF(my_protein!J7409 = my_protein!J7410, IF(my_protein!H7410 - my_protein!I7409 &lt; 100, A7409, A7409 + 1), A7409 + 1)</f>
        <v>4899</v>
      </c>
      <c r="B7410" s="10">
        <f>IF(my_protein!I7409 - my_protein!H7410 &gt; 0, my_protein!I7409 - my_protein!H7410, 0)</f>
        <v>0</v>
      </c>
      <c r="C7410">
        <f>IF(my_protein!B7410 = "with_protein", my_protein!S7410, "")</f>
        <v>95</v>
      </c>
      <c r="D7410" s="9"/>
    </row>
    <row r="7411">
      <c r="A7411" s="10">
        <f>IF(my_protein!J7410 = my_protein!J7411, IF(my_protein!H7411 - my_protein!I7410 &lt; 100, A7410, A7410 + 1), A7410 + 1)</f>
        <v>4900</v>
      </c>
      <c r="B7411" s="10">
        <f>IF(my_protein!I7410 - my_protein!H7411 &gt; 0, my_protein!I7410 - my_protein!H7411, 0)</f>
        <v>0</v>
      </c>
      <c r="C7411">
        <f>IF(my_protein!B7411 = "with_protein", my_protein!S7411, "")</f>
        <v>297</v>
      </c>
      <c r="D7411" s="9"/>
    </row>
    <row r="7412">
      <c r="A7412" s="10">
        <f>IF(my_protein!J7411 = my_protein!J7412, IF(my_protein!H7412 - my_protein!I7411 &lt; 100, A7411, A7411 + 1), A7411 + 1)</f>
        <v>4901</v>
      </c>
      <c r="B7412" s="10">
        <f>IF(my_protein!I7411 - my_protein!H7412 &gt; 0, my_protein!I7411 - my_protein!H7412, 0)</f>
        <v>0</v>
      </c>
      <c r="C7412">
        <f>IF(my_protein!B7412 = "with_protein", my_protein!S7412, "")</f>
        <v>177</v>
      </c>
      <c r="D7412" s="9"/>
    </row>
    <row r="7413">
      <c r="A7413" s="10">
        <f>IF(my_protein!J7412 = my_protein!J7413, IF(my_protein!H7413 - my_protein!I7412 &lt; 100, A7412, A7412 + 1), A7412 + 1)</f>
        <v>4902</v>
      </c>
      <c r="B7413" s="10">
        <f>IF(my_protein!I7412 - my_protein!H7413 &gt; 0, my_protein!I7412 - my_protein!H7413, 0)</f>
        <v>0</v>
      </c>
      <c r="C7413">
        <f>IF(my_protein!B7413 = "with_protein", my_protein!S7413, "")</f>
        <v>317</v>
      </c>
      <c r="D7413" s="9"/>
    </row>
    <row r="7414">
      <c r="A7414" s="10">
        <f>IF(my_protein!J7413 = my_protein!J7414, IF(my_protein!H7414 - my_protein!I7413 &lt; 100, A7413, A7413 + 1), A7413 + 1)</f>
        <v>4902</v>
      </c>
      <c r="B7414" s="10">
        <f>IF(my_protein!I7413 - my_protein!H7414 &gt; 0, my_protein!I7413 - my_protein!H7414, 0)</f>
        <v>0</v>
      </c>
      <c r="C7414">
        <f>IF(my_protein!B7414 = "with_protein", my_protein!S7414, "")</f>
        <v>138</v>
      </c>
      <c r="D7414" s="9"/>
    </row>
    <row r="7415">
      <c r="A7415" s="10">
        <f>IF(my_protein!J7414 = my_protein!J7415, IF(my_protein!H7415 - my_protein!I7414 &lt; 100, A7414, A7414 + 1), A7414 + 1)</f>
        <v>4903</v>
      </c>
      <c r="B7415" s="10">
        <f>IF(my_protein!I7414 - my_protein!H7415 &gt; 0, my_protein!I7414 - my_protein!H7415, 0)</f>
        <v>0</v>
      </c>
      <c r="C7415">
        <f>IF(my_protein!B7415 = "with_protein", my_protein!S7415, "")</f>
        <v>337</v>
      </c>
      <c r="D7415" s="9"/>
    </row>
    <row r="7416">
      <c r="A7416" s="10">
        <f>IF(my_protein!J7415 = my_protein!J7416, IF(my_protein!H7416 - my_protein!I7415 &lt; 100, A7415, A7415 + 1), A7415 + 1)</f>
        <v>4903</v>
      </c>
      <c r="B7416" s="10">
        <f>IF(my_protein!I7415 - my_protein!H7416 &gt; 0, my_protein!I7415 - my_protein!H7416, 0)</f>
        <v>3</v>
      </c>
      <c r="C7416">
        <f>IF(my_protein!B7416 = "with_protein", my_protein!S7416, "")</f>
        <v>289</v>
      </c>
      <c r="D7416" s="9"/>
    </row>
    <row r="7417">
      <c r="A7417" s="10">
        <f>IF(my_protein!J7416 = my_protein!J7417, IF(my_protein!H7417 - my_protein!I7416 &lt; 100, A7416, A7416 + 1), A7416 + 1)</f>
        <v>4903</v>
      </c>
      <c r="B7417" s="10">
        <f>IF(my_protein!I7416 - my_protein!H7417 &gt; 0, my_protein!I7416 - my_protein!H7417, 0)</f>
        <v>0</v>
      </c>
      <c r="C7417">
        <f>IF(my_protein!B7417 = "with_protein", my_protein!S7417, "")</f>
        <v>495</v>
      </c>
      <c r="D7417" s="9"/>
    </row>
    <row r="7418">
      <c r="A7418" s="10">
        <f>IF(my_protein!J7417 = my_protein!J7418, IF(my_protein!H7418 - my_protein!I7417 &lt; 100, A7417, A7417 + 1), A7417 + 1)</f>
        <v>4903</v>
      </c>
      <c r="B7418" s="10">
        <f>IF(my_protein!I7417 - my_protein!H7418 &gt; 0, my_protein!I7417 - my_protein!H7418, 0)</f>
        <v>0</v>
      </c>
      <c r="C7418">
        <f>IF(my_protein!B7418 = "with_protein", my_protein!S7418, "")</f>
        <v>151</v>
      </c>
      <c r="D7418" s="9"/>
    </row>
    <row r="7419">
      <c r="A7419" s="10">
        <f>IF(my_protein!J7418 = my_protein!J7419, IF(my_protein!H7419 - my_protein!I7418 &lt; 100, A7418, A7418 + 1), A7418 + 1)</f>
        <v>4904</v>
      </c>
      <c r="B7419" s="10">
        <f>IF(my_protein!I7418 - my_protein!H7419 &gt; 0, my_protein!I7418 - my_protein!H7419, 0)</f>
        <v>9</v>
      </c>
      <c r="C7419">
        <f>IF(my_protein!B7419 = "with_protein", my_protein!S7419, "")</f>
        <v>155</v>
      </c>
      <c r="D7419" s="9"/>
    </row>
    <row r="7420">
      <c r="A7420" s="10">
        <f>IF(my_protein!J7419 = my_protein!J7420, IF(my_protein!H7420 - my_protein!I7419 &lt; 100, A7419, A7419 + 1), A7419 + 1)</f>
        <v>4905</v>
      </c>
      <c r="B7420" s="10">
        <f>IF(my_protein!I7419 - my_protein!H7420 &gt; 0, my_protein!I7419 - my_protein!H7420, 0)</f>
        <v>0</v>
      </c>
      <c r="C7420">
        <f>IF(my_protein!B7420 = "with_protein", my_protein!S7420, "")</f>
        <v>142</v>
      </c>
      <c r="D7420" s="9"/>
    </row>
    <row r="7421">
      <c r="A7421" s="10">
        <f>IF(my_protein!J7420 = my_protein!J7421, IF(my_protein!H7421 - my_protein!I7420 &lt; 100, A7420, A7420 + 1), A7420 + 1)</f>
        <v>4906</v>
      </c>
      <c r="B7421" s="10">
        <f>IF(my_protein!I7420 - my_protein!H7421 &gt; 0, my_protein!I7420 - my_protein!H7421, 0)</f>
        <v>0</v>
      </c>
      <c r="C7421" t="str">
        <f>IF(my_protein!B7421 = "with_protein", my_protein!S7421, "")</f>
        <v/>
      </c>
      <c r="D7421" s="9"/>
    </row>
    <row r="7422">
      <c r="A7422" s="10">
        <f>IF(my_protein!J7421 = my_protein!J7422, IF(my_protein!H7422 - my_protein!I7421 &lt; 100, A7421, A7421 + 1), A7421 + 1)</f>
        <v>4906</v>
      </c>
      <c r="B7422" s="10">
        <f>IF(my_protein!I7421 - my_protein!H7422 &gt; 0, my_protein!I7421 - my_protein!H7422, 0)</f>
        <v>0</v>
      </c>
      <c r="C7422" t="str">
        <f>IF(my_protein!B7422 = "with_protein", my_protein!S7422, "")</f>
        <v/>
      </c>
      <c r="D7422" s="9"/>
    </row>
    <row r="7423">
      <c r="A7423" s="10">
        <f>IF(my_protein!J7422 = my_protein!J7423, IF(my_protein!H7423 - my_protein!I7422 &lt; 100, A7422, A7422 + 1), A7422 + 1)</f>
        <v>4907</v>
      </c>
      <c r="B7423" s="10">
        <f>IF(my_protein!I7422 - my_protein!H7423 &gt; 0, my_protein!I7422 - my_protein!H7423, 0)</f>
        <v>0</v>
      </c>
      <c r="C7423">
        <f>IF(my_protein!B7423 = "with_protein", my_protein!S7423, "")</f>
        <v>218</v>
      </c>
      <c r="D7423" s="9"/>
    </row>
    <row r="7424">
      <c r="A7424" s="10">
        <f>IF(my_protein!J7423 = my_protein!J7424, IF(my_protein!H7424 - my_protein!I7423 &lt; 100, A7423, A7423 + 1), A7423 + 1)</f>
        <v>4908</v>
      </c>
      <c r="B7424" s="10">
        <f>IF(my_protein!I7423 - my_protein!H7424 &gt; 0, my_protein!I7423 - my_protein!H7424, 0)</f>
        <v>0</v>
      </c>
      <c r="C7424">
        <f>IF(my_protein!B7424 = "with_protein", my_protein!S7424, "")</f>
        <v>243</v>
      </c>
      <c r="D7424" s="9"/>
    </row>
    <row r="7425">
      <c r="A7425" s="10">
        <f>IF(my_protein!J7424 = my_protein!J7425, IF(my_protein!H7425 - my_protein!I7424 &lt; 100, A7424, A7424 + 1), A7424 + 1)</f>
        <v>4909</v>
      </c>
      <c r="B7425" s="10">
        <f>IF(my_protein!I7424 - my_protein!H7425 &gt; 0, my_protein!I7424 - my_protein!H7425, 0)</f>
        <v>0</v>
      </c>
      <c r="C7425">
        <f>IF(my_protein!B7425 = "with_protein", my_protein!S7425, "")</f>
        <v>78</v>
      </c>
      <c r="D7425" s="9"/>
    </row>
    <row r="7426">
      <c r="A7426" s="10">
        <f>IF(my_protein!J7425 = my_protein!J7426, IF(my_protein!H7426 - my_protein!I7425 &lt; 100, A7425, A7425 + 1), A7425 + 1)</f>
        <v>4909</v>
      </c>
      <c r="B7426" s="10">
        <f>IF(my_protein!I7425 - my_protein!H7426 &gt; 0, my_protein!I7425 - my_protein!H7426, 0)</f>
        <v>0</v>
      </c>
      <c r="C7426">
        <f>IF(my_protein!B7426 = "with_protein", my_protein!S7426, "")</f>
        <v>171</v>
      </c>
      <c r="D7426" s="9"/>
    </row>
    <row r="7427">
      <c r="A7427" s="10">
        <f>IF(my_protein!J7426 = my_protein!J7427, IF(my_protein!H7427 - my_protein!I7426 &lt; 100, A7426, A7426 + 1), A7426 + 1)</f>
        <v>4910</v>
      </c>
      <c r="B7427" s="10">
        <f>IF(my_protein!I7426 - my_protein!H7427 &gt; 0, my_protein!I7426 - my_protein!H7427, 0)</f>
        <v>0</v>
      </c>
      <c r="C7427">
        <f>IF(my_protein!B7427 = "with_protein", my_protein!S7427, "")</f>
        <v>288</v>
      </c>
      <c r="D7427" s="9"/>
    </row>
    <row r="7428">
      <c r="A7428" s="10">
        <f>IF(my_protein!J7427 = my_protein!J7428, IF(my_protein!H7428 - my_protein!I7427 &lt; 100, A7427, A7427 + 1), A7427 + 1)</f>
        <v>4911</v>
      </c>
      <c r="B7428" s="10">
        <f>IF(my_protein!I7427 - my_protein!H7428 &gt; 0, my_protein!I7427 - my_protein!H7428, 0)</f>
        <v>0</v>
      </c>
      <c r="C7428">
        <f>IF(my_protein!B7428 = "with_protein", my_protein!S7428, "")</f>
        <v>287</v>
      </c>
      <c r="D7428" s="9"/>
    </row>
    <row r="7429">
      <c r="A7429" s="10">
        <f>IF(my_protein!J7428 = my_protein!J7429, IF(my_protein!H7429 - my_protein!I7428 &lt; 100, A7428, A7428 + 1), A7428 + 1)</f>
        <v>4912</v>
      </c>
      <c r="B7429" s="10">
        <f>IF(my_protein!I7428 - my_protein!H7429 &gt; 0, my_protein!I7428 - my_protein!H7429, 0)</f>
        <v>0</v>
      </c>
      <c r="C7429">
        <f>IF(my_protein!B7429 = "with_protein", my_protein!S7429, "")</f>
        <v>259</v>
      </c>
      <c r="D7429" s="9"/>
    </row>
    <row r="7430">
      <c r="A7430" s="10">
        <f>IF(my_protein!J7429 = my_protein!J7430, IF(my_protein!H7430 - my_protein!I7429 &lt; 100, A7429, A7429 + 1), A7429 + 1)</f>
        <v>4913</v>
      </c>
      <c r="B7430" s="10">
        <f>IF(my_protein!I7429 - my_protein!H7430 &gt; 0, my_protein!I7429 - my_protein!H7430, 0)</f>
        <v>0</v>
      </c>
      <c r="C7430">
        <f>IF(my_protein!B7430 = "with_protein", my_protein!S7430, "")</f>
        <v>128</v>
      </c>
      <c r="D7430" s="9"/>
    </row>
    <row r="7431">
      <c r="A7431" s="10">
        <f>IF(my_protein!J7430 = my_protein!J7431, IF(my_protein!H7431 - my_protein!I7430 &lt; 100, A7430, A7430 + 1), A7430 + 1)</f>
        <v>4914</v>
      </c>
      <c r="B7431" s="10">
        <f>IF(my_protein!I7430 - my_protein!H7431 &gt; 0, my_protein!I7430 - my_protein!H7431, 0)</f>
        <v>0</v>
      </c>
      <c r="C7431">
        <f>IF(my_protein!B7431 = "with_protein", my_protein!S7431, "")</f>
        <v>86</v>
      </c>
      <c r="D7431" s="9"/>
    </row>
    <row r="7432">
      <c r="A7432" s="10">
        <f>IF(my_protein!J7431 = my_protein!J7432, IF(my_protein!H7432 - my_protein!I7431 &lt; 100, A7431, A7431 + 1), A7431 + 1)</f>
        <v>4915</v>
      </c>
      <c r="B7432" s="10">
        <f>IF(my_protein!I7431 - my_protein!H7432 &gt; 0, my_protein!I7431 - my_protein!H7432, 0)</f>
        <v>0</v>
      </c>
      <c r="C7432">
        <f>IF(my_protein!B7432 = "with_protein", my_protein!S7432, "")</f>
        <v>660</v>
      </c>
      <c r="D7432" s="9"/>
    </row>
    <row r="7433">
      <c r="A7433" s="10">
        <f>IF(my_protein!J7432 = my_protein!J7433, IF(my_protein!H7433 - my_protein!I7432 &lt; 100, A7432, A7432 + 1), A7432 + 1)</f>
        <v>4916</v>
      </c>
      <c r="B7433" s="10">
        <f>IF(my_protein!I7432 - my_protein!H7433 &gt; 0, my_protein!I7432 - my_protein!H7433, 0)</f>
        <v>0</v>
      </c>
      <c r="C7433">
        <f>IF(my_protein!B7433 = "with_protein", my_protein!S7433, "")</f>
        <v>212</v>
      </c>
      <c r="D7433" s="9"/>
    </row>
    <row r="7434">
      <c r="A7434" s="10">
        <f>IF(my_protein!J7433 = my_protein!J7434, IF(my_protein!H7434 - my_protein!I7433 &lt; 100, A7433, A7433 + 1), A7433 + 1)</f>
        <v>4917</v>
      </c>
      <c r="B7434" s="10">
        <f>IF(my_protein!I7433 - my_protein!H7434 &gt; 0, my_protein!I7433 - my_protein!H7434, 0)</f>
        <v>0</v>
      </c>
      <c r="C7434">
        <f>IF(my_protein!B7434 = "with_protein", my_protein!S7434, "")</f>
        <v>441</v>
      </c>
      <c r="D7434" s="9"/>
    </row>
    <row r="7435">
      <c r="A7435" s="10">
        <f>IF(my_protein!J7434 = my_protein!J7435, IF(my_protein!H7435 - my_protein!I7434 &lt; 100, A7434, A7434 + 1), A7434 + 1)</f>
        <v>4917</v>
      </c>
      <c r="B7435" s="10">
        <f>IF(my_protein!I7434 - my_protein!H7435 &gt; 0, my_protein!I7434 - my_protein!H7435, 0)</f>
        <v>3</v>
      </c>
      <c r="C7435">
        <f>IF(my_protein!B7435 = "with_protein", my_protein!S7435, "")</f>
        <v>285</v>
      </c>
      <c r="D7435" s="9"/>
    </row>
    <row r="7436">
      <c r="A7436" s="10">
        <f>IF(my_protein!J7435 = my_protein!J7436, IF(my_protein!H7436 - my_protein!I7435 &lt; 100, A7435, A7435 + 1), A7435 + 1)</f>
        <v>4917</v>
      </c>
      <c r="B7436" s="10">
        <f>IF(my_protein!I7435 - my_protein!H7436 &gt; 0, my_protein!I7435 - my_protein!H7436, 0)</f>
        <v>0</v>
      </c>
      <c r="C7436">
        <f>IF(my_protein!B7436 = "with_protein", my_protein!S7436, "")</f>
        <v>428</v>
      </c>
      <c r="D7436" s="9"/>
    </row>
    <row r="7437">
      <c r="A7437" s="10">
        <f>IF(my_protein!J7436 = my_protein!J7437, IF(my_protein!H7437 - my_protein!I7436 &lt; 100, A7436, A7436 + 1), A7436 + 1)</f>
        <v>4917</v>
      </c>
      <c r="B7437" s="10">
        <f>IF(my_protein!I7436 - my_protein!H7437 &gt; 0, my_protein!I7436 - my_protein!H7437, 0)</f>
        <v>0</v>
      </c>
      <c r="C7437">
        <f>IF(my_protein!B7437 = "with_protein", my_protein!S7437, "")</f>
        <v>210</v>
      </c>
      <c r="D7437" s="9"/>
    </row>
    <row r="7438">
      <c r="A7438" s="10">
        <f>IF(my_protein!J7437 = my_protein!J7438, IF(my_protein!H7438 - my_protein!I7437 &lt; 100, A7437, A7437 + 1), A7437 + 1)</f>
        <v>4917</v>
      </c>
      <c r="B7438" s="10">
        <f>IF(my_protein!I7437 - my_protein!H7438 &gt; 0, my_protein!I7437 - my_protein!H7438, 0)</f>
        <v>0</v>
      </c>
      <c r="C7438">
        <f>IF(my_protein!B7438 = "with_protein", my_protein!S7438, "")</f>
        <v>189</v>
      </c>
      <c r="D7438" s="9"/>
    </row>
    <row r="7439">
      <c r="A7439" s="10">
        <f>IF(my_protein!J7438 = my_protein!J7439, IF(my_protein!H7439 - my_protein!I7438 &lt; 100, A7438, A7438 + 1), A7438 + 1)</f>
        <v>4917</v>
      </c>
      <c r="B7439" s="10">
        <f>IF(my_protein!I7438 - my_protein!H7439 &gt; 0, my_protein!I7438 - my_protein!H7439, 0)</f>
        <v>0</v>
      </c>
      <c r="C7439">
        <f>IF(my_protein!B7439 = "with_protein", my_protein!S7439, "")</f>
        <v>189</v>
      </c>
      <c r="D7439" s="9"/>
    </row>
    <row r="7440">
      <c r="A7440" s="10">
        <f>IF(my_protein!J7439 = my_protein!J7440, IF(my_protein!H7440 - my_protein!I7439 &lt; 100, A7439, A7439 + 1), A7439 + 1)</f>
        <v>4918</v>
      </c>
      <c r="B7440" s="10">
        <f>IF(my_protein!I7439 - my_protein!H7440 &gt; 0, my_protein!I7439 - my_protein!H7440, 0)</f>
        <v>0</v>
      </c>
      <c r="C7440">
        <f>IF(my_protein!B7440 = "with_protein", my_protein!S7440, "")</f>
        <v>361</v>
      </c>
      <c r="D7440" s="9"/>
    </row>
    <row r="7441">
      <c r="A7441" s="10">
        <f>IF(my_protein!J7440 = my_protein!J7441, IF(my_protein!H7441 - my_protein!I7440 &lt; 100, A7440, A7440 + 1), A7440 + 1)</f>
        <v>4919</v>
      </c>
      <c r="B7441" s="10">
        <f>IF(my_protein!I7440 - my_protein!H7441 &gt; 0, my_protein!I7440 - my_protein!H7441, 0)</f>
        <v>0</v>
      </c>
      <c r="C7441">
        <f>IF(my_protein!B7441 = "with_protein", my_protein!S7441, "")</f>
        <v>437</v>
      </c>
      <c r="D7441" s="9"/>
    </row>
    <row r="7442">
      <c r="A7442" s="10">
        <f>IF(my_protein!J7441 = my_protein!J7442, IF(my_protein!H7442 - my_protein!I7441 &lt; 100, A7441, A7441 + 1), A7441 + 1)</f>
        <v>4920</v>
      </c>
      <c r="B7442" s="10">
        <f>IF(my_protein!I7441 - my_protein!H7442 &gt; 0, my_protein!I7441 - my_protein!H7442, 0)</f>
        <v>0</v>
      </c>
      <c r="C7442">
        <f>IF(my_protein!B7442 = "with_protein", my_protein!S7442, "")</f>
        <v>298</v>
      </c>
      <c r="D7442" s="9"/>
    </row>
    <row r="7443">
      <c r="A7443" s="10">
        <f>IF(my_protein!J7442 = my_protein!J7443, IF(my_protein!H7443 - my_protein!I7442 &lt; 100, A7442, A7442 + 1), A7442 + 1)</f>
        <v>4920</v>
      </c>
      <c r="B7443" s="10">
        <f>IF(my_protein!I7442 - my_protein!H7443 &gt; 0, my_protein!I7442 - my_protein!H7443, 0)</f>
        <v>3</v>
      </c>
      <c r="C7443">
        <f>IF(my_protein!B7443 = "with_protein", my_protein!S7443, "")</f>
        <v>1456</v>
      </c>
      <c r="D7443" s="9"/>
    </row>
    <row r="7444">
      <c r="A7444" s="10">
        <f>IF(my_protein!J7443 = my_protein!J7444, IF(my_protein!H7444 - my_protein!I7443 &lt; 100, A7443, A7443 + 1), A7443 + 1)</f>
        <v>4921</v>
      </c>
      <c r="B7444" s="10">
        <f>IF(my_protein!I7443 - my_protein!H7444 &gt; 0, my_protein!I7443 - my_protein!H7444, 0)</f>
        <v>0</v>
      </c>
      <c r="C7444">
        <f>IF(my_protein!B7444 = "with_protein", my_protein!S7444, "")</f>
        <v>314</v>
      </c>
      <c r="D7444" s="9"/>
    </row>
    <row r="7445">
      <c r="A7445" s="10">
        <f>IF(my_protein!J7444 = my_protein!J7445, IF(my_protein!H7445 - my_protein!I7444 &lt; 100, A7444, A7444 + 1), A7444 + 1)</f>
        <v>4921</v>
      </c>
      <c r="B7445" s="10">
        <f>IF(my_protein!I7444 - my_protein!H7445 &gt; 0, my_protein!I7444 - my_protein!H7445, 0)</f>
        <v>0</v>
      </c>
      <c r="C7445">
        <f>IF(my_protein!B7445 = "with_protein", my_protein!S7445, "")</f>
        <v>324</v>
      </c>
      <c r="D7445" s="9"/>
    </row>
    <row r="7446">
      <c r="A7446" s="10">
        <f>IF(my_protein!J7445 = my_protein!J7446, IF(my_protein!H7446 - my_protein!I7445 &lt; 100, A7445, A7445 + 1), A7445 + 1)</f>
        <v>4921</v>
      </c>
      <c r="B7446" s="10">
        <f>IF(my_protein!I7445 - my_protein!H7446 &gt; 0, my_protein!I7445 - my_protein!H7446, 0)</f>
        <v>0</v>
      </c>
      <c r="C7446">
        <f>IF(my_protein!B7446 = "with_protein", my_protein!S7446, "")</f>
        <v>435</v>
      </c>
      <c r="D7446" s="9"/>
    </row>
    <row r="7447">
      <c r="A7447" s="10">
        <f>IF(my_protein!J7446 = my_protein!J7447, IF(my_protein!H7447 - my_protein!I7446 &lt; 100, A7446, A7446 + 1), A7446 + 1)</f>
        <v>4921</v>
      </c>
      <c r="B7447" s="10">
        <f>IF(my_protein!I7446 - my_protein!H7447 &gt; 0, my_protein!I7446 - my_protein!H7447, 0)</f>
        <v>0</v>
      </c>
      <c r="C7447">
        <f>IF(my_protein!B7447 = "with_protein", my_protein!S7447, "")</f>
        <v>308</v>
      </c>
      <c r="D7447" s="9"/>
    </row>
    <row r="7448">
      <c r="A7448" s="10">
        <f>IF(my_protein!J7447 = my_protein!J7448, IF(my_protein!H7448 - my_protein!I7447 &lt; 100, A7447, A7447 + 1), A7447 + 1)</f>
        <v>4921</v>
      </c>
      <c r="B7448" s="10">
        <f>IF(my_protein!I7447 - my_protein!H7448 &gt; 0, my_protein!I7447 - my_protein!H7448, 0)</f>
        <v>0</v>
      </c>
      <c r="C7448">
        <f>IF(my_protein!B7448 = "with_protein", my_protein!S7448, "")</f>
        <v>228</v>
      </c>
      <c r="D7448" s="9"/>
    </row>
    <row r="7449">
      <c r="A7449" s="10">
        <f>IF(my_protein!J7448 = my_protein!J7449, IF(my_protein!H7449 - my_protein!I7448 &lt; 100, A7448, A7448 + 1), A7448 + 1)</f>
        <v>4921</v>
      </c>
      <c r="B7449" s="10">
        <f>IF(my_protein!I7448 - my_protein!H7449 &gt; 0, my_protein!I7448 - my_protein!H7449, 0)</f>
        <v>0</v>
      </c>
      <c r="C7449">
        <f>IF(my_protein!B7449 = "with_protein", my_protein!S7449, "")</f>
        <v>344</v>
      </c>
      <c r="D7449" s="9"/>
    </row>
    <row r="7450">
      <c r="A7450" s="10">
        <f>IF(my_protein!J7449 = my_protein!J7450, IF(my_protein!H7450 - my_protein!I7449 &lt; 100, A7449, A7449 + 1), A7449 + 1)</f>
        <v>4921</v>
      </c>
      <c r="B7450" s="10">
        <f>IF(my_protein!I7449 - my_protein!H7450 &gt; 0, my_protein!I7449 - my_protein!H7450, 0)</f>
        <v>0</v>
      </c>
      <c r="C7450" t="str">
        <f>IF(my_protein!B7450 = "with_protein", my_protein!S7450, "")</f>
        <v/>
      </c>
      <c r="D7450" s="9"/>
    </row>
    <row r="7451">
      <c r="A7451" s="10">
        <f>IF(my_protein!J7450 = my_protein!J7451, IF(my_protein!H7451 - my_protein!I7450 &lt; 100, A7450, A7450 + 1), A7450 + 1)</f>
        <v>4921</v>
      </c>
      <c r="B7451" s="10">
        <f>IF(my_protein!I7450 - my_protein!H7451 &gt; 0, my_protein!I7450 - my_protein!H7451, 0)</f>
        <v>13</v>
      </c>
      <c r="C7451">
        <f>IF(my_protein!B7451 = "with_protein", my_protein!S7451, "")</f>
        <v>426</v>
      </c>
      <c r="D7451" s="9"/>
    </row>
    <row r="7452">
      <c r="A7452" s="10">
        <f>IF(my_protein!J7451 = my_protein!J7452, IF(my_protein!H7452 - my_protein!I7451 &lt; 100, A7451, A7451 + 1), A7451 + 1)</f>
        <v>4922</v>
      </c>
      <c r="B7452" s="10">
        <f>IF(my_protein!I7451 - my_protein!H7452 &gt; 0, my_protein!I7451 - my_protein!H7452, 0)</f>
        <v>0</v>
      </c>
      <c r="C7452">
        <f>IF(my_protein!B7452 = "with_protein", my_protein!S7452, "")</f>
        <v>255</v>
      </c>
      <c r="D7452" s="9"/>
    </row>
    <row r="7453">
      <c r="A7453" s="10">
        <f>IF(my_protein!J7452 = my_protein!J7453, IF(my_protein!H7453 - my_protein!I7452 &lt; 100, A7452, A7452 + 1), A7452 + 1)</f>
        <v>4923</v>
      </c>
      <c r="B7453" s="10">
        <f>IF(my_protein!I7452 - my_protein!H7453 &gt; 0, my_protein!I7452 - my_protein!H7453, 0)</f>
        <v>0</v>
      </c>
      <c r="C7453">
        <f>IF(my_protein!B7453 = "with_protein", my_protein!S7453, "")</f>
        <v>219</v>
      </c>
      <c r="D7453" s="9"/>
    </row>
    <row r="7454">
      <c r="A7454" s="10">
        <f>IF(my_protein!J7453 = my_protein!J7454, IF(my_protein!H7454 - my_protein!I7453 &lt; 100, A7453, A7453 + 1), A7453 + 1)</f>
        <v>4924</v>
      </c>
      <c r="B7454" s="10">
        <f>IF(my_protein!I7453 - my_protein!H7454 &gt; 0, my_protein!I7453 - my_protein!H7454, 0)</f>
        <v>0</v>
      </c>
      <c r="C7454" t="str">
        <f>IF(my_protein!B7454 = "with_protein", my_protein!S7454, "")</f>
        <v/>
      </c>
      <c r="D7454" s="9"/>
    </row>
    <row r="7455">
      <c r="A7455" s="10">
        <f>IF(my_protein!J7454 = my_protein!J7455, IF(my_protein!H7455 - my_protein!I7454 &lt; 100, A7454, A7454 + 1), A7454 + 1)</f>
        <v>4925</v>
      </c>
      <c r="B7455" s="10">
        <f>IF(my_protein!I7454 - my_protein!H7455 &gt; 0, my_protein!I7454 - my_protein!H7455, 0)</f>
        <v>0</v>
      </c>
      <c r="C7455">
        <f>IF(my_protein!B7455 = "with_protein", my_protein!S7455, "")</f>
        <v>174</v>
      </c>
      <c r="D7455" s="9"/>
    </row>
    <row r="7456">
      <c r="A7456" s="10">
        <f>IF(my_protein!J7455 = my_protein!J7456, IF(my_protein!H7456 - my_protein!I7455 &lt; 100, A7455, A7455 + 1), A7455 + 1)</f>
        <v>4926</v>
      </c>
      <c r="B7456" s="10">
        <f>IF(my_protein!I7455 - my_protein!H7456 &gt; 0, my_protein!I7455 - my_protein!H7456, 0)</f>
        <v>0</v>
      </c>
      <c r="C7456">
        <f>IF(my_protein!B7456 = "with_protein", my_protein!S7456, "")</f>
        <v>472</v>
      </c>
      <c r="D7456" s="9"/>
    </row>
    <row r="7457">
      <c r="A7457" s="10">
        <f>IF(my_protein!J7456 = my_protein!J7457, IF(my_protein!H7457 - my_protein!I7456 &lt; 100, A7456, A7456 + 1), A7456 + 1)</f>
        <v>4927</v>
      </c>
      <c r="B7457" s="10">
        <f>IF(my_protein!I7456 - my_protein!H7457 &gt; 0, my_protein!I7456 - my_protein!H7457, 0)</f>
        <v>0</v>
      </c>
      <c r="C7457">
        <f>IF(my_protein!B7457 = "with_protein", my_protein!S7457, "")</f>
        <v>63</v>
      </c>
      <c r="D7457" s="9"/>
    </row>
    <row r="7458">
      <c r="A7458" s="10">
        <f>IF(my_protein!J7457 = my_protein!J7458, IF(my_protein!H7458 - my_protein!I7457 &lt; 100, A7457, A7457 + 1), A7457 + 1)</f>
        <v>4928</v>
      </c>
      <c r="B7458" s="10">
        <f>IF(my_protein!I7457 - my_protein!H7458 &gt; 0, my_protein!I7457 - my_protein!H7458, 0)</f>
        <v>0</v>
      </c>
      <c r="C7458">
        <f>IF(my_protein!B7458 = "with_protein", my_protein!S7458, "")</f>
        <v>405</v>
      </c>
      <c r="D7458" s="9"/>
    </row>
    <row r="7459">
      <c r="A7459" s="10">
        <f>IF(my_protein!J7458 = my_protein!J7459, IF(my_protein!H7459 - my_protein!I7458 &lt; 100, A7458, A7458 + 1), A7458 + 1)</f>
        <v>4929</v>
      </c>
      <c r="B7459" s="10">
        <f>IF(my_protein!I7458 - my_protein!H7459 &gt; 0, my_protein!I7458 - my_protein!H7459, 0)</f>
        <v>0</v>
      </c>
      <c r="C7459">
        <f>IF(my_protein!B7459 = "with_protein", my_protein!S7459, "")</f>
        <v>313</v>
      </c>
      <c r="D7459" s="9"/>
    </row>
    <row r="7460">
      <c r="A7460" s="10">
        <f>IF(my_protein!J7459 = my_protein!J7460, IF(my_protein!H7460 - my_protein!I7459 &lt; 100, A7459, A7459 + 1), A7459 + 1)</f>
        <v>4929</v>
      </c>
      <c r="B7460" s="10">
        <f>IF(my_protein!I7459 - my_protein!H7460 &gt; 0, my_protein!I7459 - my_protein!H7460, 0)</f>
        <v>0</v>
      </c>
      <c r="C7460">
        <f>IF(my_protein!B7460 = "with_protein", my_protein!S7460, "")</f>
        <v>239</v>
      </c>
      <c r="D7460" s="9"/>
    </row>
    <row r="7461">
      <c r="A7461" s="10">
        <f>IF(my_protein!J7460 = my_protein!J7461, IF(my_protein!H7461 - my_protein!I7460 &lt; 100, A7460, A7460 + 1), A7460 + 1)</f>
        <v>4930</v>
      </c>
      <c r="B7461" s="10">
        <f>IF(my_protein!I7460 - my_protein!H7461 &gt; 0, my_protein!I7460 - my_protein!H7461, 0)</f>
        <v>0</v>
      </c>
      <c r="C7461">
        <f>IF(my_protein!B7461 = "with_protein", my_protein!S7461, "")</f>
        <v>247</v>
      </c>
      <c r="D7461" s="9"/>
    </row>
    <row r="7462">
      <c r="A7462" s="10">
        <f>IF(my_protein!J7461 = my_protein!J7462, IF(my_protein!H7462 - my_protein!I7461 &lt; 100, A7461, A7461 + 1), A7461 + 1)</f>
        <v>4931</v>
      </c>
      <c r="B7462" s="10">
        <f>IF(my_protein!I7461 - my_protein!H7462 &gt; 0, my_protein!I7461 - my_protein!H7462, 0)</f>
        <v>0</v>
      </c>
      <c r="C7462">
        <f>IF(my_protein!B7462 = "with_protein", my_protein!S7462, "")</f>
        <v>439</v>
      </c>
      <c r="D7462" s="9"/>
    </row>
    <row r="7463">
      <c r="A7463" s="10">
        <f>IF(my_protein!J7462 = my_protein!J7463, IF(my_protein!H7463 - my_protein!I7462 &lt; 100, A7462, A7462 + 1), A7462 + 1)</f>
        <v>4932</v>
      </c>
      <c r="B7463" s="10">
        <f>IF(my_protein!I7462 - my_protein!H7463 &gt; 0, my_protein!I7462 - my_protein!H7463, 0)</f>
        <v>0</v>
      </c>
      <c r="C7463">
        <f>IF(my_protein!B7463 = "with_protein", my_protein!S7463, "")</f>
        <v>638</v>
      </c>
      <c r="D7463" s="9"/>
    </row>
    <row r="7464">
      <c r="A7464" s="10">
        <f>IF(my_protein!J7463 = my_protein!J7464, IF(my_protein!H7464 - my_protein!I7463 &lt; 100, A7463, A7463 + 1), A7463 + 1)</f>
        <v>4933</v>
      </c>
      <c r="B7464" s="10">
        <f>IF(my_protein!I7463 - my_protein!H7464 &gt; 0, my_protein!I7463 - my_protein!H7464, 0)</f>
        <v>0</v>
      </c>
      <c r="C7464">
        <f>IF(my_protein!B7464 = "with_protein", my_protein!S7464, "")</f>
        <v>469</v>
      </c>
      <c r="D7464" s="9"/>
    </row>
    <row r="7465">
      <c r="A7465" s="10">
        <f>IF(my_protein!J7464 = my_protein!J7465, IF(my_protein!H7465 - my_protein!I7464 &lt; 100, A7464, A7464 + 1), A7464 + 1)</f>
        <v>4933</v>
      </c>
      <c r="B7465" s="10">
        <f>IF(my_protein!I7464 - my_protein!H7465 &gt; 0, my_protein!I7464 - my_protein!H7465, 0)</f>
        <v>3</v>
      </c>
      <c r="C7465">
        <f>IF(my_protein!B7465 = "with_protein", my_protein!S7465, "")</f>
        <v>183</v>
      </c>
      <c r="D7465" s="9"/>
    </row>
    <row r="7466">
      <c r="A7466" s="10">
        <f>IF(my_protein!J7465 = my_protein!J7466, IF(my_protein!H7466 - my_protein!I7465 &lt; 100, A7465, A7465 + 1), A7465 + 1)</f>
        <v>4934</v>
      </c>
      <c r="B7466" s="10">
        <f>IF(my_protein!I7465 - my_protein!H7466 &gt; 0, my_protein!I7465 - my_protein!H7466, 0)</f>
        <v>0</v>
      </c>
      <c r="C7466" t="str">
        <f>IF(my_protein!B7466 = "with_protein", my_protein!S7466, "")</f>
        <v/>
      </c>
      <c r="D7466" s="9"/>
    </row>
    <row r="7467">
      <c r="A7467" s="10">
        <f>IF(my_protein!J7466 = my_protein!J7467, IF(my_protein!H7467 - my_protein!I7466 &lt; 100, A7466, A7466 + 1), A7466 + 1)</f>
        <v>4935</v>
      </c>
      <c r="B7467" s="10">
        <f>IF(my_protein!I7466 - my_protein!H7467 &gt; 0, my_protein!I7466 - my_protein!H7467, 0)</f>
        <v>0</v>
      </c>
      <c r="C7467" t="str">
        <f>IF(my_protein!B7467 = "with_protein", my_protein!S7467, "")</f>
        <v/>
      </c>
      <c r="D7467" s="9"/>
    </row>
    <row r="7468">
      <c r="A7468" s="10">
        <f>IF(my_protein!J7467 = my_protein!J7468, IF(my_protein!H7468 - my_protein!I7467 &lt; 100, A7467, A7467 + 1), A7467 + 1)</f>
        <v>4936</v>
      </c>
      <c r="B7468" s="10">
        <f>IF(my_protein!I7467 - my_protein!H7468 &gt; 0, my_protein!I7467 - my_protein!H7468, 0)</f>
        <v>0</v>
      </c>
      <c r="C7468">
        <f>IF(my_protein!B7468 = "with_protein", my_protein!S7468, "")</f>
        <v>414</v>
      </c>
      <c r="D7468" s="9"/>
    </row>
    <row r="7469">
      <c r="A7469" s="10">
        <f>IF(my_protein!J7468 = my_protein!J7469, IF(my_protein!H7469 - my_protein!I7468 &lt; 100, A7468, A7468 + 1), A7468 + 1)</f>
        <v>4937</v>
      </c>
      <c r="B7469" s="10">
        <f>IF(my_protein!I7468 - my_protein!H7469 &gt; 0, my_protein!I7468 - my_protein!H7469, 0)</f>
        <v>0</v>
      </c>
      <c r="C7469" t="str">
        <f>IF(my_protein!B7469 = "with_protein", my_protein!S7469, "")</f>
        <v/>
      </c>
      <c r="D7469" s="9"/>
    </row>
    <row r="7470">
      <c r="A7470" s="10">
        <f>IF(my_protein!J7469 = my_protein!J7470, IF(my_protein!H7470 - my_protein!I7469 &lt; 100, A7469, A7469 + 1), A7469 + 1)</f>
        <v>4938</v>
      </c>
      <c r="B7470" s="10">
        <f>IF(my_protein!I7469 - my_protein!H7470 &gt; 0, my_protein!I7469 - my_protein!H7470, 0)</f>
        <v>0</v>
      </c>
      <c r="C7470">
        <f>IF(my_protein!B7470 = "with_protein", my_protein!S7470, "")</f>
        <v>233</v>
      </c>
      <c r="D7470" s="9"/>
    </row>
    <row r="7471">
      <c r="A7471" s="10">
        <f>IF(my_protein!J7470 = my_protein!J7471, IF(my_protein!H7471 - my_protein!I7470 &lt; 100, A7470, A7470 + 1), A7470 + 1)</f>
        <v>4939</v>
      </c>
      <c r="B7471" s="10">
        <f>IF(my_protein!I7470 - my_protein!H7471 &gt; 0, my_protein!I7470 - my_protein!H7471, 0)</f>
        <v>0</v>
      </c>
      <c r="C7471">
        <f>IF(my_protein!B7471 = "with_protein", my_protein!S7471, "")</f>
        <v>259</v>
      </c>
      <c r="D7471" s="9"/>
    </row>
    <row r="7472">
      <c r="A7472" s="10">
        <f>IF(my_protein!J7471 = my_protein!J7472, IF(my_protein!H7472 - my_protein!I7471 &lt; 100, A7471, A7471 + 1), A7471 + 1)</f>
        <v>4940</v>
      </c>
      <c r="B7472" s="10">
        <f>IF(my_protein!I7471 - my_protein!H7472 &gt; 0, my_protein!I7471 - my_protein!H7472, 0)</f>
        <v>0</v>
      </c>
      <c r="C7472">
        <f>IF(my_protein!B7472 = "with_protein", my_protein!S7472, "")</f>
        <v>84</v>
      </c>
      <c r="D7472" s="9"/>
    </row>
    <row r="7473">
      <c r="A7473" s="10">
        <f>IF(my_protein!J7472 = my_protein!J7473, IF(my_protein!H7473 - my_protein!I7472 &lt; 100, A7472, A7472 + 1), A7472 + 1)</f>
        <v>4941</v>
      </c>
      <c r="B7473" s="10">
        <f>IF(my_protein!I7472 - my_protein!H7473 &gt; 0, my_protein!I7472 - my_protein!H7473, 0)</f>
        <v>0</v>
      </c>
      <c r="C7473">
        <f>IF(my_protein!B7473 = "with_protein", my_protein!S7473, "")</f>
        <v>149</v>
      </c>
      <c r="D7473" s="9"/>
    </row>
    <row r="7474">
      <c r="A7474" s="10">
        <f>IF(my_protein!J7473 = my_protein!J7474, IF(my_protein!H7474 - my_protein!I7473 &lt; 100, A7473, A7473 + 1), A7473 + 1)</f>
        <v>4942</v>
      </c>
      <c r="B7474" s="10">
        <f>IF(my_protein!I7473 - my_protein!H7474 &gt; 0, my_protein!I7473 - my_protein!H7474, 0)</f>
        <v>0</v>
      </c>
      <c r="C7474">
        <f>IF(my_protein!B7474 = "with_protein", my_protein!S7474, "")</f>
        <v>351</v>
      </c>
      <c r="D7474" s="9"/>
    </row>
    <row r="7475">
      <c r="A7475" s="10">
        <f>IF(my_protein!J7474 = my_protein!J7475, IF(my_protein!H7475 - my_protein!I7474 &lt; 100, A7474, A7474 + 1), A7474 + 1)</f>
        <v>4943</v>
      </c>
      <c r="B7475" s="10">
        <f>IF(my_protein!I7474 - my_protein!H7475 &gt; 0, my_protein!I7474 - my_protein!H7475, 0)</f>
        <v>0</v>
      </c>
      <c r="C7475">
        <f>IF(my_protein!B7475 = "with_protein", my_protein!S7475, "")</f>
        <v>2506</v>
      </c>
      <c r="D7475" s="9"/>
    </row>
    <row r="7476">
      <c r="A7476" s="10">
        <f>IF(my_protein!J7475 = my_protein!J7476, IF(my_protein!H7476 - my_protein!I7475 &lt; 100, A7475, A7475 + 1), A7475 + 1)</f>
        <v>4943</v>
      </c>
      <c r="B7476" s="10">
        <f>IF(my_protein!I7475 - my_protein!H7476 &gt; 0, my_protein!I7475 - my_protein!H7476, 0)</f>
        <v>3</v>
      </c>
      <c r="C7476">
        <f>IF(my_protein!B7476 = "with_protein", my_protein!S7476, "")</f>
        <v>4995</v>
      </c>
      <c r="D7476" s="9"/>
    </row>
    <row r="7477">
      <c r="A7477" s="10">
        <f>IF(my_protein!J7476 = my_protein!J7477, IF(my_protein!H7477 - my_protein!I7476 &lt; 100, A7476, A7476 + 1), A7476 + 1)</f>
        <v>4944</v>
      </c>
      <c r="B7477" s="10">
        <f>IF(my_protein!I7476 - my_protein!H7477 &gt; 0, my_protein!I7476 - my_protein!H7477, 0)</f>
        <v>0</v>
      </c>
      <c r="C7477">
        <f>IF(my_protein!B7477 = "with_protein", my_protein!S7477, "")</f>
        <v>72</v>
      </c>
      <c r="D7477" s="9"/>
    </row>
    <row r="7478">
      <c r="A7478" s="10">
        <f>IF(my_protein!J7477 = my_protein!J7478, IF(my_protein!H7478 - my_protein!I7477 &lt; 100, A7477, A7477 + 1), A7477 + 1)</f>
        <v>4945</v>
      </c>
      <c r="B7478" s="10">
        <f>IF(my_protein!I7477 - my_protein!H7478 &gt; 0, my_protein!I7477 - my_protein!H7478, 0)</f>
        <v>0</v>
      </c>
      <c r="C7478">
        <f>IF(my_protein!B7478 = "with_protein", my_protein!S7478, "")</f>
        <v>136</v>
      </c>
      <c r="D7478" s="9"/>
    </row>
    <row r="7479">
      <c r="A7479" s="10">
        <f>IF(my_protein!J7478 = my_protein!J7479, IF(my_protein!H7479 - my_protein!I7478 &lt; 100, A7478, A7478 + 1), A7478 + 1)</f>
        <v>4946</v>
      </c>
      <c r="B7479" s="10">
        <f>IF(my_protein!I7478 - my_protein!H7479 &gt; 0, my_protein!I7478 - my_protein!H7479, 0)</f>
        <v>0</v>
      </c>
      <c r="C7479">
        <f>IF(my_protein!B7479 = "with_protein", my_protein!S7479, "")</f>
        <v>171</v>
      </c>
      <c r="D7479" s="9"/>
    </row>
    <row r="7480">
      <c r="A7480" s="10">
        <f>IF(my_protein!J7479 = my_protein!J7480, IF(my_protein!H7480 - my_protein!I7479 &lt; 100, A7479, A7479 + 1), A7479 + 1)</f>
        <v>4947</v>
      </c>
      <c r="B7480" s="10">
        <f>IF(my_protein!I7479 - my_protein!H7480 &gt; 0, my_protein!I7479 - my_protein!H7480, 0)</f>
        <v>0</v>
      </c>
      <c r="C7480">
        <f>IF(my_protein!B7480 = "with_protein", my_protein!S7480, "")</f>
        <v>466</v>
      </c>
      <c r="D7480" s="9"/>
    </row>
    <row r="7481">
      <c r="A7481" s="10">
        <f>IF(my_protein!J7480 = my_protein!J7481, IF(my_protein!H7481 - my_protein!I7480 &lt; 100, A7480, A7480 + 1), A7480 + 1)</f>
        <v>4948</v>
      </c>
      <c r="B7481" s="10">
        <f>IF(my_protein!I7480 - my_protein!H7481 &gt; 0, my_protein!I7480 - my_protein!H7481, 0)</f>
        <v>0</v>
      </c>
      <c r="C7481">
        <f>IF(my_protein!B7481 = "with_protein", my_protein!S7481, "")</f>
        <v>275</v>
      </c>
      <c r="D7481" s="9"/>
    </row>
    <row r="7482">
      <c r="A7482" s="10">
        <f>IF(my_protein!J7481 = my_protein!J7482, IF(my_protein!H7482 - my_protein!I7481 &lt; 100, A7481, A7481 + 1), A7481 + 1)</f>
        <v>4949</v>
      </c>
      <c r="B7482" s="10">
        <f>IF(my_protein!I7481 - my_protein!H7482 &gt; 0, my_protein!I7481 - my_protein!H7482, 0)</f>
        <v>0</v>
      </c>
      <c r="C7482">
        <f>IF(my_protein!B7482 = "with_protein", my_protein!S7482, "")</f>
        <v>473</v>
      </c>
      <c r="D7482" s="9"/>
    </row>
    <row r="7483">
      <c r="A7483" s="10">
        <f>IF(my_protein!J7482 = my_protein!J7483, IF(my_protein!H7483 - my_protein!I7482 &lt; 100, A7482, A7482 + 1), A7482 + 1)</f>
        <v>4950</v>
      </c>
      <c r="B7483" s="10">
        <f>IF(my_protein!I7482 - my_protein!H7483 &gt; 0, my_protein!I7482 - my_protein!H7483, 0)</f>
        <v>0</v>
      </c>
      <c r="C7483">
        <f>IF(my_protein!B7483 = "with_protein", my_protein!S7483, "")</f>
        <v>237</v>
      </c>
      <c r="D7483" s="9"/>
    </row>
    <row r="7484">
      <c r="A7484" s="10">
        <f>IF(my_protein!J7483 = my_protein!J7484, IF(my_protein!H7484 - my_protein!I7483 &lt; 100, A7483, A7483 + 1), A7483 + 1)</f>
        <v>4951</v>
      </c>
      <c r="B7484" s="10">
        <f>IF(my_protein!I7483 - my_protein!H7484 &gt; 0, my_protein!I7483 - my_protein!H7484, 0)</f>
        <v>0</v>
      </c>
      <c r="C7484">
        <f>IF(my_protein!B7484 = "with_protein", my_protein!S7484, "")</f>
        <v>93</v>
      </c>
      <c r="D7484" s="9"/>
    </row>
    <row r="7485">
      <c r="A7485" s="10">
        <f>IF(my_protein!J7484 = my_protein!J7485, IF(my_protein!H7485 - my_protein!I7484 &lt; 100, A7484, A7484 + 1), A7484 + 1)</f>
        <v>4952</v>
      </c>
      <c r="B7485" s="10">
        <f>IF(my_protein!I7484 - my_protein!H7485 &gt; 0, my_protein!I7484 - my_protein!H7485, 0)</f>
        <v>0</v>
      </c>
      <c r="C7485">
        <f>IF(my_protein!B7485 = "with_protein", my_protein!S7485, "")</f>
        <v>116</v>
      </c>
      <c r="D7485" s="9"/>
    </row>
    <row r="7486">
      <c r="A7486" s="10">
        <f>IF(my_protein!J7485 = my_protein!J7486, IF(my_protein!H7486 - my_protein!I7485 &lt; 100, A7485, A7485 + 1), A7485 + 1)</f>
        <v>4953</v>
      </c>
      <c r="B7486" s="10">
        <f>IF(my_protein!I7485 - my_protein!H7486 &gt; 0, my_protein!I7485 - my_protein!H7486, 0)</f>
        <v>0</v>
      </c>
      <c r="C7486">
        <f>IF(my_protein!B7486 = "with_protein", my_protein!S7486, "")</f>
        <v>124</v>
      </c>
      <c r="D7486" s="9"/>
    </row>
    <row r="7487">
      <c r="A7487" s="10">
        <f>IF(my_protein!J7486 = my_protein!J7487, IF(my_protein!H7487 - my_protein!I7486 &lt; 100, A7486, A7486 + 1), A7486 + 1)</f>
        <v>4954</v>
      </c>
      <c r="B7487" s="10">
        <f>IF(my_protein!I7486 - my_protein!H7487 &gt; 0, my_protein!I7486 - my_protein!H7487, 0)</f>
        <v>0</v>
      </c>
      <c r="C7487" t="str">
        <f>IF(my_protein!B7487 = "with_protein", my_protein!S7487, "")</f>
        <v/>
      </c>
      <c r="D7487" s="9"/>
    </row>
    <row r="7488">
      <c r="A7488" s="10">
        <f>IF(my_protein!J7487 = my_protein!J7488, IF(my_protein!H7488 - my_protein!I7487 &lt; 100, A7487, A7487 + 1), A7487 + 1)</f>
        <v>4954</v>
      </c>
      <c r="B7488" s="10">
        <f>IF(my_protein!I7487 - my_protein!H7488 &gt; 0, my_protein!I7487 - my_protein!H7488, 0)</f>
        <v>0</v>
      </c>
      <c r="C7488">
        <f>IF(my_protein!B7488 = "with_protein", my_protein!S7488, "")</f>
        <v>145</v>
      </c>
      <c r="D7488" s="9"/>
    </row>
    <row r="7489">
      <c r="A7489" s="10">
        <f>IF(my_protein!J7488 = my_protein!J7489, IF(my_protein!H7489 - my_protein!I7488 &lt; 100, A7488, A7488 + 1), A7488 + 1)</f>
        <v>4955</v>
      </c>
      <c r="B7489" s="10">
        <f>IF(my_protein!I7488 - my_protein!H7489 &gt; 0, my_protein!I7488 - my_protein!H7489, 0)</f>
        <v>39</v>
      </c>
      <c r="C7489">
        <f>IF(my_protein!B7489 = "with_protein", my_protein!S7489, "")</f>
        <v>105</v>
      </c>
      <c r="D7489" s="9"/>
    </row>
    <row r="7490">
      <c r="A7490" s="10">
        <f>IF(my_protein!J7489 = my_protein!J7490, IF(my_protein!H7490 - my_protein!I7489 &lt; 100, A7489, A7489 + 1), A7489 + 1)</f>
        <v>4956</v>
      </c>
      <c r="B7490" s="10">
        <f>IF(my_protein!I7489 - my_protein!H7490 &gt; 0, my_protein!I7489 - my_protein!H7490, 0)</f>
        <v>0</v>
      </c>
      <c r="C7490">
        <f>IF(my_protein!B7490 = "with_protein", my_protein!S7490, "")</f>
        <v>248</v>
      </c>
      <c r="D7490" s="9"/>
    </row>
    <row r="7491">
      <c r="A7491" s="10">
        <f>IF(my_protein!J7490 = my_protein!J7491, IF(my_protein!H7491 - my_protein!I7490 &lt; 100, A7490, A7490 + 1), A7490 + 1)</f>
        <v>4957</v>
      </c>
      <c r="B7491" s="10">
        <f>IF(my_protein!I7490 - my_protein!H7491 &gt; 0, my_protein!I7490 - my_protein!H7491, 0)</f>
        <v>0</v>
      </c>
      <c r="C7491">
        <f>IF(my_protein!B7491 = "with_protein", my_protein!S7491, "")</f>
        <v>181</v>
      </c>
      <c r="D7491" s="9"/>
    </row>
    <row r="7492">
      <c r="A7492" s="10">
        <f>IF(my_protein!J7491 = my_protein!J7492, IF(my_protein!H7492 - my_protein!I7491 &lt; 100, A7491, A7491 + 1), A7491 + 1)</f>
        <v>4958</v>
      </c>
      <c r="B7492" s="10">
        <f>IF(my_protein!I7491 - my_protein!H7492 &gt; 0, my_protein!I7491 - my_protein!H7492, 0)</f>
        <v>0</v>
      </c>
      <c r="C7492">
        <f>IF(my_protein!B7492 = "with_protein", my_protein!S7492, "")</f>
        <v>182</v>
      </c>
      <c r="D7492" s="9"/>
    </row>
    <row r="7493">
      <c r="A7493" s="10">
        <f>IF(my_protein!J7492 = my_protein!J7493, IF(my_protein!H7493 - my_protein!I7492 &lt; 100, A7492, A7492 + 1), A7492 + 1)</f>
        <v>4959</v>
      </c>
      <c r="B7493" s="10">
        <f>IF(my_protein!I7492 - my_protein!H7493 &gt; 0, my_protein!I7492 - my_protein!H7493, 0)</f>
        <v>0</v>
      </c>
      <c r="C7493">
        <f>IF(my_protein!B7493 = "with_protein", my_protein!S7493, "")</f>
        <v>176</v>
      </c>
      <c r="D7493" s="9"/>
    </row>
    <row r="7494">
      <c r="A7494" s="10">
        <f>IF(my_protein!J7493 = my_protein!J7494, IF(my_protein!H7494 - my_protein!I7493 &lt; 100, A7493, A7493 + 1), A7493 + 1)</f>
        <v>4960</v>
      </c>
      <c r="B7494" s="10">
        <f>IF(my_protein!I7493 - my_protein!H7494 &gt; 0, my_protein!I7493 - my_protein!H7494, 0)</f>
        <v>0</v>
      </c>
      <c r="C7494">
        <f>IF(my_protein!B7494 = "with_protein", my_protein!S7494, "")</f>
        <v>1172</v>
      </c>
      <c r="D7494" s="9"/>
    </row>
    <row r="7495">
      <c r="A7495" s="10">
        <f>IF(my_protein!J7494 = my_protein!J7495, IF(my_protein!H7495 - my_protein!I7494 &lt; 100, A7494, A7494 + 1), A7494 + 1)</f>
        <v>4961</v>
      </c>
      <c r="B7495" s="10">
        <f>IF(my_protein!I7494 - my_protein!H7495 &gt; 0, my_protein!I7494 - my_protein!H7495, 0)</f>
        <v>0</v>
      </c>
      <c r="C7495">
        <f>IF(my_protein!B7495 = "with_protein", my_protein!S7495, "")</f>
        <v>62</v>
      </c>
      <c r="D7495" s="9"/>
    </row>
    <row r="7496">
      <c r="A7496" s="10">
        <f>IF(my_protein!J7495 = my_protein!J7496, IF(my_protein!H7496 - my_protein!I7495 &lt; 100, A7495, A7495 + 1), A7495 + 1)</f>
        <v>4962</v>
      </c>
      <c r="B7496" s="10">
        <f>IF(my_protein!I7495 - my_protein!H7496 &gt; 0, my_protein!I7495 - my_protein!H7496, 0)</f>
        <v>0</v>
      </c>
      <c r="C7496">
        <f>IF(my_protein!B7496 = "with_protein", my_protein!S7496, "")</f>
        <v>173</v>
      </c>
      <c r="D7496" s="9"/>
    </row>
    <row r="7497">
      <c r="A7497" s="10">
        <f>IF(my_protein!J7496 = my_protein!J7497, IF(my_protein!H7497 - my_protein!I7496 &lt; 100, A7496, A7496 + 1), A7496 + 1)</f>
        <v>4963</v>
      </c>
      <c r="B7497" s="10">
        <f>IF(my_protein!I7496 - my_protein!H7497 &gt; 0, my_protein!I7496 - my_protein!H7497, 0)</f>
        <v>0</v>
      </c>
      <c r="C7497">
        <f>IF(my_protein!B7497 = "with_protein", my_protein!S7497, "")</f>
        <v>1461</v>
      </c>
      <c r="D7497" s="9"/>
    </row>
    <row r="7498">
      <c r="A7498" s="10">
        <f>IF(my_protein!J7497 = my_protein!J7498, IF(my_protein!H7498 - my_protein!I7497 &lt; 100, A7497, A7497 + 1), A7497 + 1)</f>
        <v>4963</v>
      </c>
      <c r="B7498" s="10">
        <f>IF(my_protein!I7497 - my_protein!H7498 &gt; 0, my_protein!I7497 - my_protein!H7498, 0)</f>
        <v>0</v>
      </c>
      <c r="C7498">
        <f>IF(my_protein!B7498 = "with_protein", my_protein!S7498, "")</f>
        <v>336</v>
      </c>
      <c r="D7498" s="9"/>
    </row>
    <row r="7499">
      <c r="A7499" s="10">
        <f>IF(my_protein!J7498 = my_protein!J7499, IF(my_protein!H7499 - my_protein!I7498 &lt; 100, A7498, A7498 + 1), A7498 + 1)</f>
        <v>4964</v>
      </c>
      <c r="B7499" s="10">
        <f>IF(my_protein!I7498 - my_protein!H7499 &gt; 0, my_protein!I7498 - my_protein!H7499, 0)</f>
        <v>0</v>
      </c>
      <c r="C7499">
        <f>IF(my_protein!B7499 = "with_protein", my_protein!S7499, "")</f>
        <v>175</v>
      </c>
      <c r="D7499" s="9"/>
    </row>
    <row r="7500">
      <c r="A7500" s="10">
        <f>IF(my_protein!J7499 = my_protein!J7500, IF(my_protein!H7500 - my_protein!I7499 &lt; 100, A7499, A7499 + 1), A7499 + 1)</f>
        <v>4965</v>
      </c>
      <c r="B7500" s="10">
        <f>IF(my_protein!I7499 - my_protein!H7500 &gt; 0, my_protein!I7499 - my_protein!H7500, 0)</f>
        <v>0</v>
      </c>
      <c r="C7500" t="str">
        <f>IF(my_protein!B7500 = "with_protein", my_protein!S7500, "")</f>
        <v/>
      </c>
      <c r="D7500" s="9"/>
    </row>
    <row r="7501">
      <c r="A7501" s="10">
        <f>IF(my_protein!J7500 = my_protein!J7501, IF(my_protein!H7501 - my_protein!I7500 &lt; 100, A7500, A7500 + 1), A7500 + 1)</f>
        <v>4965</v>
      </c>
      <c r="B7501" s="10">
        <f>IF(my_protein!I7500 - my_protein!H7501 &gt; 0, my_protein!I7500 - my_protein!H7501, 0)</f>
        <v>27</v>
      </c>
      <c r="C7501">
        <f>IF(my_protein!B7501 = "with_protein", my_protein!S7501, "")</f>
        <v>119</v>
      </c>
      <c r="D7501" s="9"/>
    </row>
    <row r="7502">
      <c r="A7502" s="10">
        <f>IF(my_protein!J7501 = my_protein!J7502, IF(my_protein!H7502 - my_protein!I7501 &lt; 100, A7501, A7501 + 1), A7501 + 1)</f>
        <v>4966</v>
      </c>
      <c r="B7502" s="10">
        <f>IF(my_protein!I7501 - my_protein!H7502 &gt; 0, my_protein!I7501 - my_protein!H7502, 0)</f>
        <v>0</v>
      </c>
      <c r="C7502">
        <f>IF(my_protein!B7502 = "with_protein", my_protein!S7502, "")</f>
        <v>348</v>
      </c>
      <c r="D7502" s="9"/>
    </row>
    <row r="7503">
      <c r="A7503" s="10">
        <f>IF(my_protein!J7502 = my_protein!J7503, IF(my_protein!H7503 - my_protein!I7502 &lt; 100, A7502, A7502 + 1), A7502 + 1)</f>
        <v>4967</v>
      </c>
      <c r="B7503" s="10">
        <f>IF(my_protein!I7502 - my_protein!H7503 &gt; 0, my_protein!I7502 - my_protein!H7503, 0)</f>
        <v>0</v>
      </c>
      <c r="C7503">
        <f>IF(my_protein!B7503 = "with_protein", my_protein!S7503, "")</f>
        <v>213</v>
      </c>
      <c r="D7503" s="9"/>
    </row>
    <row r="7504">
      <c r="A7504" s="10">
        <f>IF(my_protein!J7503 = my_protein!J7504, IF(my_protein!H7504 - my_protein!I7503 &lt; 100, A7503, A7503 + 1), A7503 + 1)</f>
        <v>4968</v>
      </c>
      <c r="B7504" s="10">
        <f>IF(my_protein!I7503 - my_protein!H7504 &gt; 0, my_protein!I7503 - my_protein!H7504, 0)</f>
        <v>0</v>
      </c>
      <c r="C7504">
        <f>IF(my_protein!B7504 = "with_protein", my_protein!S7504, "")</f>
        <v>83</v>
      </c>
      <c r="D7504" s="9"/>
    </row>
    <row r="7505">
      <c r="A7505" s="10">
        <f>IF(my_protein!J7504 = my_protein!J7505, IF(my_protein!H7505 - my_protein!I7504 &lt; 100, A7504, A7504 + 1), A7504 + 1)</f>
        <v>4969</v>
      </c>
      <c r="B7505" s="10">
        <f>IF(my_protein!I7504 - my_protein!H7505 &gt; 0, my_protein!I7504 - my_protein!H7505, 0)</f>
        <v>0</v>
      </c>
      <c r="C7505">
        <f>IF(my_protein!B7505 = "with_protein", my_protein!S7505, "")</f>
        <v>319</v>
      </c>
      <c r="D7505" s="9"/>
    </row>
    <row r="7506">
      <c r="A7506" s="10">
        <f>IF(my_protein!J7505 = my_protein!J7506, IF(my_protein!H7506 - my_protein!I7505 &lt; 100, A7505, A7505 + 1), A7505 + 1)</f>
        <v>4970</v>
      </c>
      <c r="B7506" s="10">
        <f>IF(my_protein!I7505 - my_protein!H7506 &gt; 0, my_protein!I7505 - my_protein!H7506, 0)</f>
        <v>0</v>
      </c>
      <c r="C7506">
        <f>IF(my_protein!B7506 = "with_protein", my_protein!S7506, "")</f>
        <v>395</v>
      </c>
      <c r="D7506" s="9"/>
    </row>
    <row r="7507">
      <c r="A7507" s="10">
        <f>IF(my_protein!J7506 = my_protein!J7507, IF(my_protein!H7507 - my_protein!I7506 &lt; 100, A7506, A7506 + 1), A7506 + 1)</f>
        <v>4971</v>
      </c>
      <c r="B7507" s="10">
        <f>IF(my_protein!I7506 - my_protein!H7507 &gt; 0, my_protein!I7506 - my_protein!H7507, 0)</f>
        <v>0</v>
      </c>
      <c r="C7507">
        <f>IF(my_protein!B7507 = "with_protein", my_protein!S7507, "")</f>
        <v>198</v>
      </c>
      <c r="D7507" s="9"/>
    </row>
    <row r="7508">
      <c r="A7508" s="10">
        <f>IF(my_protein!J7507 = my_protein!J7508, IF(my_protein!H7508 - my_protein!I7507 &lt; 100, A7507, A7507 + 1), A7507 + 1)</f>
        <v>4972</v>
      </c>
      <c r="B7508" s="10">
        <f>IF(my_protein!I7507 - my_protein!H7508 &gt; 0, my_protein!I7507 - my_protein!H7508, 0)</f>
        <v>0</v>
      </c>
      <c r="C7508">
        <f>IF(my_protein!B7508 = "with_protein", my_protein!S7508, "")</f>
        <v>479</v>
      </c>
      <c r="D7508" s="9"/>
    </row>
    <row r="7509">
      <c r="A7509" s="10">
        <f>IF(my_protein!J7508 = my_protein!J7509, IF(my_protein!H7509 - my_protein!I7508 &lt; 100, A7508, A7508 + 1), A7508 + 1)</f>
        <v>4972</v>
      </c>
      <c r="B7509" s="10">
        <f>IF(my_protein!I7508 - my_protein!H7509 &gt; 0, my_protein!I7508 - my_protein!H7509, 0)</f>
        <v>3</v>
      </c>
      <c r="C7509" t="str">
        <f>IF(my_protein!B7509 = "with_protein", my_protein!S7509, "")</f>
        <v/>
      </c>
      <c r="D7509" s="9"/>
    </row>
    <row r="7510">
      <c r="A7510" s="10">
        <f>IF(my_protein!J7509 = my_protein!J7510, IF(my_protein!H7510 - my_protein!I7509 &lt; 100, A7509, A7509 + 1), A7509 + 1)</f>
        <v>4973</v>
      </c>
      <c r="B7510" s="10">
        <f>IF(my_protein!I7509 - my_protein!H7510 &gt; 0, my_protein!I7509 - my_protein!H7510, 0)</f>
        <v>0</v>
      </c>
      <c r="C7510">
        <f>IF(my_protein!B7510 = "with_protein", my_protein!S7510, "")</f>
        <v>200</v>
      </c>
      <c r="D7510" s="9"/>
    </row>
    <row r="7511">
      <c r="A7511" s="10">
        <f>IF(my_protein!J7510 = my_protein!J7511, IF(my_protein!H7511 - my_protein!I7510 &lt; 100, A7510, A7510 + 1), A7510 + 1)</f>
        <v>4974</v>
      </c>
      <c r="B7511" s="10">
        <f>IF(my_protein!I7510 - my_protein!H7511 &gt; 0, my_protein!I7510 - my_protein!H7511, 0)</f>
        <v>0</v>
      </c>
      <c r="C7511">
        <f>IF(my_protein!B7511 = "with_protein", my_protein!S7511, "")</f>
        <v>831</v>
      </c>
      <c r="D7511" s="9"/>
    </row>
    <row r="7512">
      <c r="A7512" s="10">
        <f>IF(my_protein!J7511 = my_protein!J7512, IF(my_protein!H7512 - my_protein!I7511 &lt; 100, A7511, A7511 + 1), A7511 + 1)</f>
        <v>4975</v>
      </c>
      <c r="B7512" s="10">
        <f>IF(my_protein!I7511 - my_protein!H7512 &gt; 0, my_protein!I7511 - my_protein!H7512, 0)</f>
        <v>0</v>
      </c>
      <c r="C7512">
        <f>IF(my_protein!B7512 = "with_protein", my_protein!S7512, "")</f>
        <v>113</v>
      </c>
      <c r="D7512" s="9"/>
    </row>
    <row r="7513">
      <c r="A7513" s="10">
        <f>IF(my_protein!J7512 = my_protein!J7513, IF(my_protein!H7513 - my_protein!I7512 &lt; 100, A7512, A7512 + 1), A7512 + 1)</f>
        <v>4975</v>
      </c>
      <c r="B7513" s="10">
        <f>IF(my_protein!I7512 - my_protein!H7513 &gt; 0, my_protein!I7512 - my_protein!H7513, 0)</f>
        <v>10</v>
      </c>
      <c r="C7513">
        <f>IF(my_protein!B7513 = "with_protein", my_protein!S7513, "")</f>
        <v>707</v>
      </c>
      <c r="D7513" s="9"/>
    </row>
    <row r="7514">
      <c r="A7514" s="10">
        <f>IF(my_protein!J7513 = my_protein!J7514, IF(my_protein!H7514 - my_protein!I7513 &lt; 100, A7513, A7513 + 1), A7513 + 1)</f>
        <v>4975</v>
      </c>
      <c r="B7514" s="10">
        <f>IF(my_protein!I7513 - my_protein!H7514 &gt; 0, my_protein!I7513 - my_protein!H7514, 0)</f>
        <v>3</v>
      </c>
      <c r="C7514">
        <f>IF(my_protein!B7514 = "with_protein", my_protein!S7514, "")</f>
        <v>607</v>
      </c>
      <c r="D7514" s="9"/>
    </row>
    <row r="7515">
      <c r="A7515" s="10">
        <f>IF(my_protein!J7514 = my_protein!J7515, IF(my_protein!H7515 - my_protein!I7514 &lt; 100, A7514, A7514 + 1), A7514 + 1)</f>
        <v>4975</v>
      </c>
      <c r="B7515" s="10">
        <f>IF(my_protein!I7514 - my_protein!H7515 &gt; 0, my_protein!I7514 - my_protein!H7515, 0)</f>
        <v>3</v>
      </c>
      <c r="C7515">
        <f>IF(my_protein!B7515 = "with_protein", my_protein!S7515, "")</f>
        <v>203</v>
      </c>
      <c r="D7515" s="9"/>
    </row>
    <row r="7516">
      <c r="A7516" s="10">
        <f>IF(my_protein!J7515 = my_protein!J7516, IF(my_protein!H7516 - my_protein!I7515 &lt; 100, A7515, A7515 + 1), A7515 + 1)</f>
        <v>4976</v>
      </c>
      <c r="B7516" s="10">
        <f>IF(my_protein!I7515 - my_protein!H7516 &gt; 0, my_protein!I7515 - my_protein!H7516, 0)</f>
        <v>0</v>
      </c>
      <c r="C7516">
        <f>IF(my_protein!B7516 = "with_protein", my_protein!S7516, "")</f>
        <v>149</v>
      </c>
      <c r="D7516" s="9"/>
    </row>
    <row r="7517">
      <c r="A7517" s="10">
        <f>IF(my_protein!J7516 = my_protein!J7517, IF(my_protein!H7517 - my_protein!I7516 &lt; 100, A7516, A7516 + 1), A7516 + 1)</f>
        <v>4977</v>
      </c>
      <c r="B7517" s="10">
        <f>IF(my_protein!I7516 - my_protein!H7517 &gt; 0, my_protein!I7516 - my_protein!H7517, 0)</f>
        <v>0</v>
      </c>
      <c r="C7517">
        <f>IF(my_protein!B7517 = "with_protein", my_protein!S7517, "")</f>
        <v>565</v>
      </c>
      <c r="D7517" s="9"/>
    </row>
    <row r="7518">
      <c r="A7518" s="10">
        <f>IF(my_protein!J7517 = my_protein!J7518, IF(my_protein!H7518 - my_protein!I7517 &lt; 100, A7517, A7517 + 1), A7517 + 1)</f>
        <v>4977</v>
      </c>
      <c r="B7518" s="10">
        <f>IF(my_protein!I7517 - my_protein!H7518 &gt; 0, my_protein!I7517 - my_protein!H7518, 0)</f>
        <v>0</v>
      </c>
      <c r="C7518">
        <f>IF(my_protein!B7518 = "with_protein", my_protein!S7518, "")</f>
        <v>275</v>
      </c>
      <c r="D7518" s="9"/>
    </row>
    <row r="7519">
      <c r="A7519" s="10">
        <f>IF(my_protein!J7518 = my_protein!J7519, IF(my_protein!H7519 - my_protein!I7518 &lt; 100, A7518, A7518 + 1), A7518 + 1)</f>
        <v>4978</v>
      </c>
      <c r="B7519" s="10">
        <f>IF(my_protein!I7518 - my_protein!H7519 &gt; 0, my_protein!I7518 - my_protein!H7519, 0)</f>
        <v>0</v>
      </c>
      <c r="C7519">
        <f>IF(my_protein!B7519 = "with_protein", my_protein!S7519, "")</f>
        <v>390</v>
      </c>
      <c r="D7519" s="9"/>
    </row>
    <row r="7520">
      <c r="A7520" s="10">
        <f>IF(my_protein!J7519 = my_protein!J7520, IF(my_protein!H7520 - my_protein!I7519 &lt; 100, A7519, A7519 + 1), A7519 + 1)</f>
        <v>4979</v>
      </c>
      <c r="B7520" s="10">
        <f>IF(my_protein!I7519 - my_protein!H7520 &gt; 0, my_protein!I7519 - my_protein!H7520, 0)</f>
        <v>0</v>
      </c>
      <c r="C7520">
        <f>IF(my_protein!B7520 = "with_protein", my_protein!S7520, "")</f>
        <v>595</v>
      </c>
      <c r="D7520" s="9"/>
    </row>
    <row r="7521">
      <c r="A7521" s="10">
        <f>IF(my_protein!J7520 = my_protein!J7521, IF(my_protein!H7521 - my_protein!I7520 &lt; 100, A7520, A7520 + 1), A7520 + 1)</f>
        <v>4979</v>
      </c>
      <c r="B7521" s="10">
        <f>IF(my_protein!I7520 - my_protein!H7521 &gt; 0, my_protein!I7520 - my_protein!H7521, 0)</f>
        <v>3</v>
      </c>
      <c r="C7521">
        <f>IF(my_protein!B7521 = "with_protein", my_protein!S7521, "")</f>
        <v>477</v>
      </c>
      <c r="D7521" s="9"/>
    </row>
    <row r="7522">
      <c r="A7522" s="10">
        <f>IF(my_protein!J7521 = my_protein!J7522, IF(my_protein!H7522 - my_protein!I7521 &lt; 100, A7521, A7521 + 1), A7521 + 1)</f>
        <v>4979</v>
      </c>
      <c r="B7522" s="10">
        <f>IF(my_protein!I7521 - my_protein!H7522 &gt; 0, my_protein!I7521 - my_protein!H7522, 0)</f>
        <v>9</v>
      </c>
      <c r="C7522">
        <f>IF(my_protein!B7522 = "with_protein", my_protein!S7522, "")</f>
        <v>207</v>
      </c>
      <c r="D7522" s="9"/>
    </row>
    <row r="7523">
      <c r="A7523" s="10">
        <f>IF(my_protein!J7522 = my_protein!J7523, IF(my_protein!H7523 - my_protein!I7522 &lt; 100, A7522, A7522 + 1), A7522 + 1)</f>
        <v>4980</v>
      </c>
      <c r="B7523" s="10">
        <f>IF(my_protein!I7522 - my_protein!H7523 &gt; 0, my_protein!I7522 - my_protein!H7523, 0)</f>
        <v>0</v>
      </c>
      <c r="C7523">
        <f>IF(my_protein!B7523 = "with_protein", my_protein!S7523, "")</f>
        <v>148</v>
      </c>
      <c r="D7523" s="9"/>
    </row>
    <row r="7524">
      <c r="A7524" s="10">
        <f>IF(my_protein!J7523 = my_protein!J7524, IF(my_protein!H7524 - my_protein!I7523 &lt; 100, A7523, A7523 + 1), A7523 + 1)</f>
        <v>4981</v>
      </c>
      <c r="B7524" s="10">
        <f>IF(my_protein!I7523 - my_protein!H7524 &gt; 0, my_protein!I7523 - my_protein!H7524, 0)</f>
        <v>0</v>
      </c>
      <c r="C7524">
        <f>IF(my_protein!B7524 = "with_protein", my_protein!S7524, "")</f>
        <v>304</v>
      </c>
      <c r="D7524" s="9"/>
    </row>
    <row r="7525">
      <c r="A7525" s="10">
        <f>IF(my_protein!J7524 = my_protein!J7525, IF(my_protein!H7525 - my_protein!I7524 &lt; 100, A7524, A7524 + 1), A7524 + 1)</f>
        <v>4982</v>
      </c>
      <c r="B7525" s="10">
        <f>IF(my_protein!I7524 - my_protein!H7525 &gt; 0, my_protein!I7524 - my_protein!H7525, 0)</f>
        <v>0</v>
      </c>
      <c r="C7525">
        <f>IF(my_protein!B7525 = "with_protein", my_protein!S7525, "")</f>
        <v>338</v>
      </c>
      <c r="D7525" s="9"/>
    </row>
    <row r="7526">
      <c r="A7526" s="10">
        <f>IF(my_protein!J7525 = my_protein!J7526, IF(my_protein!H7526 - my_protein!I7525 &lt; 100, A7525, A7525 + 1), A7525 + 1)</f>
        <v>4982</v>
      </c>
      <c r="B7526" s="10">
        <f>IF(my_protein!I7525 - my_protein!H7526 &gt; 0, my_protein!I7525 - my_protein!H7526, 0)</f>
        <v>0</v>
      </c>
      <c r="C7526">
        <f>IF(my_protein!B7526 = "with_protein", my_protein!S7526, "")</f>
        <v>482</v>
      </c>
      <c r="D7526" s="9"/>
    </row>
    <row r="7527">
      <c r="A7527" s="10">
        <f>IF(my_protein!J7526 = my_protein!J7527, IF(my_protein!H7527 - my_protein!I7526 &lt; 100, A7526, A7526 + 1), A7526 + 1)</f>
        <v>4982</v>
      </c>
      <c r="B7527" s="10">
        <f>IF(my_protein!I7526 - my_protein!H7527 &gt; 0, my_protein!I7526 - my_protein!H7527, 0)</f>
        <v>0</v>
      </c>
      <c r="C7527">
        <f>IF(my_protein!B7527 = "with_protein", my_protein!S7527, "")</f>
        <v>265</v>
      </c>
      <c r="D7527" s="9"/>
    </row>
    <row r="7528">
      <c r="A7528" s="10">
        <f>IF(my_protein!J7527 = my_protein!J7528, IF(my_protein!H7528 - my_protein!I7527 &lt; 100, A7527, A7527 + 1), A7527 + 1)</f>
        <v>4982</v>
      </c>
      <c r="B7528" s="10">
        <f>IF(my_protein!I7527 - my_protein!H7528 &gt; 0, my_protein!I7527 - my_protein!H7528, 0)</f>
        <v>0</v>
      </c>
      <c r="C7528">
        <f>IF(my_protein!B7528 = "with_protein", my_protein!S7528, "")</f>
        <v>196</v>
      </c>
      <c r="D7528" s="9"/>
    </row>
    <row r="7529">
      <c r="A7529" s="10">
        <f>IF(my_protein!J7528 = my_protein!J7529, IF(my_protein!H7529 - my_protein!I7528 &lt; 100, A7528, A7528 + 1), A7528 + 1)</f>
        <v>4982</v>
      </c>
      <c r="B7529" s="10">
        <f>IF(my_protein!I7528 - my_protein!H7529 &gt; 0, my_protein!I7528 - my_protein!H7529, 0)</f>
        <v>0</v>
      </c>
      <c r="C7529">
        <f>IF(my_protein!B7529 = "with_protein", my_protein!S7529, "")</f>
        <v>408</v>
      </c>
      <c r="D7529" s="9"/>
    </row>
    <row r="7530">
      <c r="A7530" s="10">
        <f>IF(my_protein!J7529 = my_protein!J7530, IF(my_protein!H7530 - my_protein!I7529 &lt; 100, A7529, A7529 + 1), A7529 + 1)</f>
        <v>4982</v>
      </c>
      <c r="B7530" s="10">
        <f>IF(my_protein!I7529 - my_protein!H7530 &gt; 0, my_protein!I7529 - my_protein!H7530, 0)</f>
        <v>0</v>
      </c>
      <c r="C7530">
        <f>IF(my_protein!B7530 = "with_protein", my_protein!S7530, "")</f>
        <v>555</v>
      </c>
      <c r="D7530" s="9"/>
    </row>
    <row r="7531">
      <c r="A7531" s="10">
        <f>IF(my_protein!J7530 = my_protein!J7531, IF(my_protein!H7531 - my_protein!I7530 &lt; 100, A7530, A7530 + 1), A7530 + 1)</f>
        <v>4983</v>
      </c>
      <c r="B7531" s="10">
        <f>IF(my_protein!I7530 - my_protein!H7531 &gt; 0, my_protein!I7530 - my_protein!H7531, 0)</f>
        <v>0</v>
      </c>
      <c r="C7531">
        <f>IF(my_protein!B7531 = "with_protein", my_protein!S7531, "")</f>
        <v>457</v>
      </c>
      <c r="D7531" s="9"/>
    </row>
    <row r="7532">
      <c r="A7532" s="10">
        <f>IF(my_protein!J7531 = my_protein!J7532, IF(my_protein!H7532 - my_protein!I7531 &lt; 100, A7531, A7531 + 1), A7531 + 1)</f>
        <v>4984</v>
      </c>
      <c r="B7532" s="10">
        <f>IF(my_protein!I7531 - my_protein!H7532 &gt; 0, my_protein!I7531 - my_protein!H7532, 0)</f>
        <v>0</v>
      </c>
      <c r="C7532">
        <f>IF(my_protein!B7532 = "with_protein", my_protein!S7532, "")</f>
        <v>398</v>
      </c>
      <c r="D7532" s="9"/>
    </row>
    <row r="7533">
      <c r="A7533" s="10">
        <f>IF(my_protein!J7532 = my_protein!J7533, IF(my_protein!H7533 - my_protein!I7532 &lt; 100, A7532, A7532 + 1), A7532 + 1)</f>
        <v>4984</v>
      </c>
      <c r="B7533" s="10">
        <f>IF(my_protein!I7532 - my_protein!H7533 &gt; 0, my_protein!I7532 - my_protein!H7533, 0)</f>
        <v>0</v>
      </c>
      <c r="C7533">
        <f>IF(my_protein!B7533 = "with_protein", my_protein!S7533, "")</f>
        <v>250</v>
      </c>
      <c r="D7533" s="9"/>
    </row>
    <row r="7534">
      <c r="A7534" s="10">
        <f>IF(my_protein!J7533 = my_protein!J7534, IF(my_protein!H7534 - my_protein!I7533 &lt; 100, A7533, A7533 + 1), A7533 + 1)</f>
        <v>4984</v>
      </c>
      <c r="B7534" s="10">
        <f>IF(my_protein!I7533 - my_protein!H7534 &gt; 0, my_protein!I7533 - my_protein!H7534, 0)</f>
        <v>0</v>
      </c>
      <c r="C7534">
        <f>IF(my_protein!B7534 = "with_protein", my_protein!S7534, "")</f>
        <v>417</v>
      </c>
      <c r="D7534" s="9"/>
    </row>
    <row r="7535">
      <c r="A7535" s="10">
        <f>IF(my_protein!J7534 = my_protein!J7535, IF(my_protein!H7535 - my_protein!I7534 &lt; 100, A7534, A7534 + 1), A7534 + 1)</f>
        <v>4985</v>
      </c>
      <c r="B7535" s="10">
        <f>IF(my_protein!I7534 - my_protein!H7535 &gt; 0, my_protein!I7534 - my_protein!H7535, 0)</f>
        <v>0</v>
      </c>
      <c r="C7535">
        <f>IF(my_protein!B7535 = "with_protein", my_protein!S7535, "")</f>
        <v>419</v>
      </c>
      <c r="D7535" s="9"/>
    </row>
    <row r="7536">
      <c r="A7536" s="10">
        <f>IF(my_protein!J7535 = my_protein!J7536, IF(my_protein!H7536 - my_protein!I7535 &lt; 100, A7535, A7535 + 1), A7535 + 1)</f>
        <v>4985</v>
      </c>
      <c r="B7536" s="10">
        <f>IF(my_protein!I7535 - my_protein!H7536 &gt; 0, my_protein!I7535 - my_protein!H7536, 0)</f>
        <v>0</v>
      </c>
      <c r="C7536">
        <f>IF(my_protein!B7536 = "with_protein", my_protein!S7536, "")</f>
        <v>261</v>
      </c>
      <c r="D7536" s="9"/>
    </row>
    <row r="7537">
      <c r="A7537" s="10">
        <f>IF(my_protein!J7536 = my_protein!J7537, IF(my_protein!H7537 - my_protein!I7536 &lt; 100, A7536, A7536 + 1), A7536 + 1)</f>
        <v>4986</v>
      </c>
      <c r="B7537" s="10">
        <f>IF(my_protein!I7536 - my_protein!H7537 &gt; 0, my_protein!I7536 - my_protein!H7537, 0)</f>
        <v>0</v>
      </c>
      <c r="C7537">
        <f>IF(my_protein!B7537 = "with_protein", my_protein!S7537, "")</f>
        <v>324</v>
      </c>
      <c r="D7537" s="9"/>
    </row>
    <row r="7538">
      <c r="A7538" s="10">
        <f>IF(my_protein!J7537 = my_protein!J7538, IF(my_protein!H7538 - my_protein!I7537 &lt; 100, A7537, A7537 + 1), A7537 + 1)</f>
        <v>4986</v>
      </c>
      <c r="B7538" s="10">
        <f>IF(my_protein!I7537 - my_protein!H7538 &gt; 0, my_protein!I7537 - my_protein!H7538, 0)</f>
        <v>0</v>
      </c>
      <c r="C7538">
        <f>IF(my_protein!B7538 = "with_protein", my_protein!S7538, "")</f>
        <v>166</v>
      </c>
      <c r="D7538" s="9"/>
    </row>
    <row r="7539">
      <c r="A7539" s="10">
        <f>IF(my_protein!J7538 = my_protein!J7539, IF(my_protein!H7539 - my_protein!I7538 &lt; 100, A7538, A7538 + 1), A7538 + 1)</f>
        <v>4987</v>
      </c>
      <c r="B7539" s="10">
        <f>IF(my_protein!I7538 - my_protein!H7539 &gt; 0, my_protein!I7538 - my_protein!H7539, 0)</f>
        <v>0</v>
      </c>
      <c r="C7539">
        <f>IF(my_protein!B7539 = "with_protein", my_protein!S7539, "")</f>
        <v>281</v>
      </c>
      <c r="D7539" s="9"/>
    </row>
    <row r="7540">
      <c r="A7540" s="10">
        <f>IF(my_protein!J7539 = my_protein!J7540, IF(my_protein!H7540 - my_protein!I7539 &lt; 100, A7539, A7539 + 1), A7539 + 1)</f>
        <v>4988</v>
      </c>
      <c r="B7540" s="10">
        <f>IF(my_protein!I7539 - my_protein!H7540 &gt; 0, my_protein!I7539 - my_protein!H7540, 0)</f>
        <v>0</v>
      </c>
      <c r="C7540">
        <f>IF(my_protein!B7540 = "with_protein", my_protein!S7540, "")</f>
        <v>482</v>
      </c>
      <c r="D7540" s="9"/>
    </row>
    <row r="7541">
      <c r="A7541" s="10">
        <f>IF(my_protein!J7540 = my_protein!J7541, IF(my_protein!H7541 - my_protein!I7540 &lt; 100, A7540, A7540 + 1), A7540 + 1)</f>
        <v>4989</v>
      </c>
      <c r="B7541" s="10">
        <f>IF(my_protein!I7540 - my_protein!H7541 &gt; 0, my_protein!I7540 - my_protein!H7541, 0)</f>
        <v>0</v>
      </c>
      <c r="C7541">
        <f>IF(my_protein!B7541 = "with_protein", my_protein!S7541, "")</f>
        <v>305</v>
      </c>
      <c r="D7541" s="9"/>
    </row>
    <row r="7542">
      <c r="A7542" s="10">
        <f>IF(my_protein!J7541 = my_protein!J7542, IF(my_protein!H7542 - my_protein!I7541 &lt; 100, A7541, A7541 + 1), A7541 + 1)</f>
        <v>4990</v>
      </c>
      <c r="B7542" s="10">
        <f>IF(my_protein!I7541 - my_protein!H7542 &gt; 0, my_protein!I7541 - my_protein!H7542, 0)</f>
        <v>0</v>
      </c>
      <c r="C7542">
        <f>IF(my_protein!B7542 = "with_protein", my_protein!S7542, "")</f>
        <v>211</v>
      </c>
      <c r="D7542" s="9"/>
    </row>
    <row r="7543">
      <c r="A7543" s="10">
        <f>IF(my_protein!J7542 = my_protein!J7543, IF(my_protein!H7543 - my_protein!I7542 &lt; 100, A7542, A7542 + 1), A7542 + 1)</f>
        <v>4990</v>
      </c>
      <c r="B7543" s="10">
        <f>IF(my_protein!I7542 - my_protein!H7543 &gt; 0, my_protein!I7542 - my_protein!H7543, 0)</f>
        <v>13</v>
      </c>
      <c r="C7543">
        <f>IF(my_protein!B7543 = "with_protein", my_protein!S7543, "")</f>
        <v>560</v>
      </c>
      <c r="D7543" s="9"/>
    </row>
    <row r="7544">
      <c r="A7544" s="10">
        <f>IF(my_protein!J7543 = my_protein!J7544, IF(my_protein!H7544 - my_protein!I7543 &lt; 100, A7543, A7543 + 1), A7543 + 1)</f>
        <v>4991</v>
      </c>
      <c r="B7544" s="10">
        <f>IF(my_protein!I7543 - my_protein!H7544 &gt; 0, my_protein!I7543 - my_protein!H7544, 0)</f>
        <v>0</v>
      </c>
      <c r="C7544">
        <f>IF(my_protein!B7544 = "with_protein", my_protein!S7544, "")</f>
        <v>285</v>
      </c>
      <c r="D7544" s="9"/>
    </row>
    <row r="7545">
      <c r="A7545" s="10">
        <f>IF(my_protein!J7544 = my_protein!J7545, IF(my_protein!H7545 - my_protein!I7544 &lt; 100, A7544, A7544 + 1), A7544 + 1)</f>
        <v>4991</v>
      </c>
      <c r="B7545" s="10">
        <f>IF(my_protein!I7544 - my_protein!H7545 &gt; 0, my_protein!I7544 - my_protein!H7545, 0)</f>
        <v>0</v>
      </c>
      <c r="C7545">
        <f>IF(my_protein!B7545 = "with_protein", my_protein!S7545, "")</f>
        <v>481</v>
      </c>
      <c r="D7545" s="9"/>
    </row>
    <row r="7546">
      <c r="A7546" s="10">
        <f>IF(my_protein!J7545 = my_protein!J7546, IF(my_protein!H7546 - my_protein!I7545 &lt; 100, A7545, A7545 + 1), A7545 + 1)</f>
        <v>4991</v>
      </c>
      <c r="B7546" s="10">
        <f>IF(my_protein!I7545 - my_protein!H7546 &gt; 0, my_protein!I7545 - my_protein!H7546, 0)</f>
        <v>0</v>
      </c>
      <c r="C7546">
        <f>IF(my_protein!B7546 = "with_protein", my_protein!S7546, "")</f>
        <v>384</v>
      </c>
      <c r="D7546" s="9"/>
    </row>
    <row r="7547">
      <c r="A7547" s="10">
        <f>IF(my_protein!J7546 = my_protein!J7547, IF(my_protein!H7547 - my_protein!I7546 &lt; 100, A7546, A7546 + 1), A7546 + 1)</f>
        <v>4991</v>
      </c>
      <c r="B7547" s="10">
        <f>IF(my_protein!I7546 - my_protein!H7547 &gt; 0, my_protein!I7546 - my_protein!H7547, 0)</f>
        <v>3</v>
      </c>
      <c r="C7547">
        <f>IF(my_protein!B7547 = "with_protein", my_protein!S7547, "")</f>
        <v>262</v>
      </c>
      <c r="D7547" s="9"/>
    </row>
    <row r="7548">
      <c r="A7548" s="10">
        <f>IF(my_protein!J7547 = my_protein!J7548, IF(my_protein!H7548 - my_protein!I7547 &lt; 100, A7547, A7547 + 1), A7547 + 1)</f>
        <v>4991</v>
      </c>
      <c r="B7548" s="10">
        <f>IF(my_protein!I7547 - my_protein!H7548 &gt; 0, my_protein!I7547 - my_protein!H7548, 0)</f>
        <v>3</v>
      </c>
      <c r="C7548">
        <f>IF(my_protein!B7548 = "with_protein", my_protein!S7548, "")</f>
        <v>226</v>
      </c>
      <c r="D7548" s="9"/>
    </row>
    <row r="7549">
      <c r="A7549" s="10">
        <f>IF(my_protein!J7548 = my_protein!J7549, IF(my_protein!H7549 - my_protein!I7548 &lt; 100, A7548, A7548 + 1), A7548 + 1)</f>
        <v>4991</v>
      </c>
      <c r="B7549" s="10">
        <f>IF(my_protein!I7548 - my_protein!H7549 &gt; 0, my_protein!I7548 - my_protein!H7549, 0)</f>
        <v>3</v>
      </c>
      <c r="C7549">
        <f>IF(my_protein!B7549 = "with_protein", my_protein!S7549, "")</f>
        <v>257</v>
      </c>
      <c r="D7549" s="9"/>
    </row>
    <row r="7550">
      <c r="A7550" s="10">
        <f>IF(my_protein!J7549 = my_protein!J7550, IF(my_protein!H7550 - my_protein!I7549 &lt; 100, A7549, A7549 + 1), A7549 + 1)</f>
        <v>4991</v>
      </c>
      <c r="B7550" s="10">
        <f>IF(my_protein!I7549 - my_protein!H7550 &gt; 0, my_protein!I7549 - my_protein!H7550, 0)</f>
        <v>6</v>
      </c>
      <c r="C7550">
        <f>IF(my_protein!B7550 = "with_protein", my_protein!S7550, "")</f>
        <v>284</v>
      </c>
      <c r="D7550" s="9"/>
    </row>
    <row r="7551">
      <c r="A7551" s="10">
        <f>IF(my_protein!J7550 = my_protein!J7551, IF(my_protein!H7551 - my_protein!I7550 &lt; 100, A7550, A7550 + 1), A7550 + 1)</f>
        <v>4991</v>
      </c>
      <c r="B7551" s="10">
        <f>IF(my_protein!I7550 - my_protein!H7551 &gt; 0, my_protein!I7550 - my_protein!H7551, 0)</f>
        <v>0</v>
      </c>
      <c r="C7551">
        <f>IF(my_protein!B7551 = "with_protein", my_protein!S7551, "")</f>
        <v>443</v>
      </c>
      <c r="D7551" s="9"/>
    </row>
    <row r="7552">
      <c r="A7552" s="10">
        <f>IF(my_protein!J7551 = my_protein!J7552, IF(my_protein!H7552 - my_protein!I7551 &lt; 100, A7551, A7551 + 1), A7551 + 1)</f>
        <v>4992</v>
      </c>
      <c r="B7552" s="10">
        <f>IF(my_protein!I7551 - my_protein!H7552 &gt; 0, my_protein!I7551 - my_protein!H7552, 0)</f>
        <v>0</v>
      </c>
      <c r="C7552" t="str">
        <f>IF(my_protein!B7552 = "with_protein", my_protein!S7552, "")</f>
        <v/>
      </c>
      <c r="D7552" s="9"/>
    </row>
    <row r="7553">
      <c r="A7553" s="10">
        <f>IF(my_protein!J7552 = my_protein!J7553, IF(my_protein!H7553 - my_protein!I7552 &lt; 100, A7552, A7552 + 1), A7552 + 1)</f>
        <v>4993</v>
      </c>
      <c r="B7553" s="10">
        <f>IF(my_protein!I7552 - my_protein!H7553 &gt; 0, my_protein!I7552 - my_protein!H7553, 0)</f>
        <v>28</v>
      </c>
      <c r="C7553">
        <f>IF(my_protein!B7553 = "with_protein", my_protein!S7553, "")</f>
        <v>63</v>
      </c>
      <c r="D7553" s="9"/>
    </row>
    <row r="7554">
      <c r="A7554" s="10">
        <f>IF(my_protein!J7553 = my_protein!J7554, IF(my_protein!H7554 - my_protein!I7553 &lt; 100, A7553, A7553 + 1), A7553 + 1)</f>
        <v>4993</v>
      </c>
      <c r="B7554" s="10">
        <f>IF(my_protein!I7553 - my_protein!H7554 &gt; 0, my_protein!I7553 - my_protein!H7554, 0)</f>
        <v>0</v>
      </c>
      <c r="C7554">
        <f>IF(my_protein!B7554 = "with_protein", my_protein!S7554, "")</f>
        <v>60</v>
      </c>
      <c r="D7554" s="9"/>
    </row>
    <row r="7555">
      <c r="A7555" s="10">
        <f>IF(my_protein!J7554 = my_protein!J7555, IF(my_protein!H7555 - my_protein!I7554 &lt; 100, A7554, A7554 + 1), A7554 + 1)</f>
        <v>4994</v>
      </c>
      <c r="B7555" s="10">
        <f>IF(my_protein!I7554 - my_protein!H7555 &gt; 0, my_protein!I7554 - my_protein!H7555, 0)</f>
        <v>0</v>
      </c>
      <c r="C7555">
        <f>IF(my_protein!B7555 = "with_protein", my_protein!S7555, "")</f>
        <v>495</v>
      </c>
      <c r="D7555" s="9"/>
    </row>
    <row r="7556">
      <c r="A7556" s="10">
        <f>IF(my_protein!J7555 = my_protein!J7556, IF(my_protein!H7556 - my_protein!I7555 &lt; 100, A7555, A7555 + 1), A7555 + 1)</f>
        <v>4995</v>
      </c>
      <c r="B7556" s="10">
        <f>IF(my_protein!I7555 - my_protein!H7556 &gt; 0, my_protein!I7555 - my_protein!H7556, 0)</f>
        <v>0</v>
      </c>
      <c r="C7556">
        <f>IF(my_protein!B7556 = "with_protein", my_protein!S7556, "")</f>
        <v>157</v>
      </c>
      <c r="D7556" s="9"/>
    </row>
    <row r="7557">
      <c r="A7557" s="10">
        <f>IF(my_protein!J7556 = my_protein!J7557, IF(my_protein!H7557 - my_protein!I7556 &lt; 100, A7556, A7556 + 1), A7556 + 1)</f>
        <v>4996</v>
      </c>
      <c r="B7557" s="10">
        <f>IF(my_protein!I7556 - my_protein!H7557 &gt; 0, my_protein!I7556 - my_protein!H7557, 0)</f>
        <v>0</v>
      </c>
      <c r="C7557">
        <f>IF(my_protein!B7557 = "with_protein", my_protein!S7557, "")</f>
        <v>127</v>
      </c>
      <c r="D7557" s="9"/>
    </row>
    <row r="7558">
      <c r="A7558" s="10">
        <f>IF(my_protein!J7557 = my_protein!J7558, IF(my_protein!H7558 - my_protein!I7557 &lt; 100, A7557, A7557 + 1), A7557 + 1)</f>
        <v>4997</v>
      </c>
      <c r="B7558" s="10">
        <f>IF(my_protein!I7557 - my_protein!H7558 &gt; 0, my_protein!I7557 - my_protein!H7558, 0)</f>
        <v>0</v>
      </c>
      <c r="C7558">
        <f>IF(my_protein!B7558 = "with_protein", my_protein!S7558, "")</f>
        <v>246</v>
      </c>
      <c r="D7558" s="9"/>
    </row>
    <row r="7559">
      <c r="A7559" s="10">
        <f>IF(my_protein!J7558 = my_protein!J7559, IF(my_protein!H7559 - my_protein!I7558 &lt; 100, A7558, A7558 + 1), A7558 + 1)</f>
        <v>4997</v>
      </c>
      <c r="B7559" s="10">
        <f>IF(my_protein!I7558 - my_protein!H7559 &gt; 0, my_protein!I7558 - my_protein!H7559, 0)</f>
        <v>6</v>
      </c>
      <c r="C7559">
        <f>IF(my_protein!B7559 = "with_protein", my_protein!S7559, "")</f>
        <v>83</v>
      </c>
      <c r="D7559" s="9"/>
    </row>
    <row r="7560">
      <c r="A7560" s="10">
        <f>IF(my_protein!J7559 = my_protein!J7560, IF(my_protein!H7560 - my_protein!I7559 &lt; 100, A7559, A7559 + 1), A7559 + 1)</f>
        <v>4998</v>
      </c>
      <c r="B7560" s="10">
        <f>IF(my_protein!I7559 - my_protein!H7560 &gt; 0, my_protein!I7559 - my_protein!H7560, 0)</f>
        <v>0</v>
      </c>
      <c r="C7560">
        <f>IF(my_protein!B7560 = "with_protein", my_protein!S7560, "")</f>
        <v>348</v>
      </c>
      <c r="D7560" s="9"/>
    </row>
    <row r="7561">
      <c r="A7561" s="10">
        <f>IF(my_protein!J7560 = my_protein!J7561, IF(my_protein!H7561 - my_protein!I7560 &lt; 100, A7560, A7560 + 1), A7560 + 1)</f>
        <v>4999</v>
      </c>
      <c r="B7561" s="10">
        <f>IF(my_protein!I7560 - my_protein!H7561 &gt; 0, my_protein!I7560 - my_protein!H7561, 0)</f>
        <v>0</v>
      </c>
      <c r="C7561" t="str">
        <f>IF(my_protein!B7561 = "with_protein", my_protein!S7561, "")</f>
        <v/>
      </c>
      <c r="D7561" s="9"/>
    </row>
    <row r="7562">
      <c r="A7562" s="10">
        <f>IF(my_protein!J7561 = my_protein!J7562, IF(my_protein!H7562 - my_protein!I7561 &lt; 100, A7561, A7561 + 1), A7561 + 1)</f>
        <v>5000</v>
      </c>
      <c r="B7562" s="10">
        <f>IF(my_protein!I7561 - my_protein!H7562 &gt; 0, my_protein!I7561 - my_protein!H7562, 0)</f>
        <v>0</v>
      </c>
      <c r="C7562" t="str">
        <f>IF(my_protein!B7562 = "with_protein", my_protein!S7562, "")</f>
        <v/>
      </c>
      <c r="D7562" s="9"/>
    </row>
    <row r="7563">
      <c r="A7563" s="10">
        <f>IF(my_protein!J7562 = my_protein!J7563, IF(my_protein!H7563 - my_protein!I7562 &lt; 100, A7562, A7562 + 1), A7562 + 1)</f>
        <v>5001</v>
      </c>
      <c r="B7563" s="10">
        <f>IF(my_protein!I7562 - my_protein!H7563 &gt; 0, my_protein!I7562 - my_protein!H7563, 0)</f>
        <v>0</v>
      </c>
      <c r="C7563">
        <f>IF(my_protein!B7563 = "with_protein", my_protein!S7563, "")</f>
        <v>701</v>
      </c>
      <c r="D7563" s="9"/>
    </row>
    <row r="7564">
      <c r="A7564" s="10">
        <f>IF(my_protein!J7563 = my_protein!J7564, IF(my_protein!H7564 - my_protein!I7563 &lt; 100, A7563, A7563 + 1), A7563 + 1)</f>
        <v>5002</v>
      </c>
      <c r="B7564" s="10">
        <f>IF(my_protein!I7563 - my_protein!H7564 &gt; 0, my_protein!I7563 - my_protein!H7564, 0)</f>
        <v>0</v>
      </c>
      <c r="C7564">
        <f>IF(my_protein!B7564 = "with_protein", my_protein!S7564, "")</f>
        <v>181</v>
      </c>
      <c r="D7564" s="9"/>
    </row>
    <row r="7565">
      <c r="A7565" s="10">
        <f>IF(my_protein!J7564 = my_protein!J7565, IF(my_protein!H7565 - my_protein!I7564 &lt; 100, A7564, A7564 + 1), A7564 + 1)</f>
        <v>5002</v>
      </c>
      <c r="B7565" s="10">
        <f>IF(my_protein!I7564 - my_protein!H7565 &gt; 0, my_protein!I7564 - my_protein!H7565, 0)</f>
        <v>0</v>
      </c>
      <c r="C7565">
        <f>IF(my_protein!B7565 = "with_protein", my_protein!S7565, "")</f>
        <v>293</v>
      </c>
      <c r="D7565" s="9"/>
    </row>
    <row r="7566">
      <c r="A7566" s="10">
        <f>IF(my_protein!J7565 = my_protein!J7566, IF(my_protein!H7566 - my_protein!I7565 &lt; 100, A7565, A7565 + 1), A7565 + 1)</f>
        <v>5002</v>
      </c>
      <c r="B7566" s="10">
        <f>IF(my_protein!I7565 - my_protein!H7566 &gt; 0, my_protein!I7565 - my_protein!H7566, 0)</f>
        <v>3</v>
      </c>
      <c r="C7566">
        <f>IF(my_protein!B7566 = "with_protein", my_protein!S7566, "")</f>
        <v>117</v>
      </c>
      <c r="D7566" s="9"/>
    </row>
    <row r="7567">
      <c r="A7567" s="10">
        <f>IF(my_protein!J7566 = my_protein!J7567, IF(my_protein!H7567 - my_protein!I7566 &lt; 100, A7566, A7566 + 1), A7566 + 1)</f>
        <v>5003</v>
      </c>
      <c r="B7567" s="10">
        <f>IF(my_protein!I7566 - my_protein!H7567 &gt; 0, my_protein!I7566 - my_protein!H7567, 0)</f>
        <v>0</v>
      </c>
      <c r="C7567" t="str">
        <f>IF(my_protein!B7567 = "with_protein", my_protein!S7567, "")</f>
        <v/>
      </c>
      <c r="D7567" s="9"/>
    </row>
    <row r="7568">
      <c r="A7568" s="10">
        <f>IF(my_protein!J7567 = my_protein!J7568, IF(my_protein!H7568 - my_protein!I7567 &lt; 100, A7567, A7567 + 1), A7567 + 1)</f>
        <v>5004</v>
      </c>
      <c r="B7568" s="10">
        <f>IF(my_protein!I7567 - my_protein!H7568 &gt; 0, my_protein!I7567 - my_protein!H7568, 0)</f>
        <v>0</v>
      </c>
      <c r="C7568">
        <f>IF(my_protein!B7568 = "with_protein", my_protein!S7568, "")</f>
        <v>237</v>
      </c>
      <c r="D7568" s="9"/>
    </row>
    <row r="7569">
      <c r="A7569" s="10">
        <f>IF(my_protein!J7568 = my_protein!J7569, IF(my_protein!H7569 - my_protein!I7568 &lt; 100, A7568, A7568 + 1), A7568 + 1)</f>
        <v>5005</v>
      </c>
      <c r="B7569" s="10">
        <f>IF(my_protein!I7568 - my_protein!H7569 &gt; 0, my_protein!I7568 - my_protein!H7569, 0)</f>
        <v>0</v>
      </c>
      <c r="C7569">
        <f>IF(my_protein!B7569 = "with_protein", my_protein!S7569, "")</f>
        <v>29</v>
      </c>
      <c r="D7569" s="9"/>
    </row>
    <row r="7570">
      <c r="A7570" s="10">
        <f>IF(my_protein!J7569 = my_protein!J7570, IF(my_protein!H7570 - my_protein!I7569 &lt; 100, A7569, A7569 + 1), A7569 + 1)</f>
        <v>5006</v>
      </c>
      <c r="B7570" s="10">
        <f>IF(my_protein!I7569 - my_protein!H7570 &gt; 0, my_protein!I7569 - my_protein!H7570, 0)</f>
        <v>0</v>
      </c>
      <c r="C7570">
        <f>IF(my_protein!B7570 = "with_protein", my_protein!S7570, "")</f>
        <v>193</v>
      </c>
      <c r="D7570" s="9"/>
    </row>
    <row r="7571">
      <c r="A7571" s="10">
        <f>IF(my_protein!J7570 = my_protein!J7571, IF(my_protein!H7571 - my_protein!I7570 &lt; 100, A7570, A7570 + 1), A7570 + 1)</f>
        <v>5007</v>
      </c>
      <c r="B7571" s="10">
        <f>IF(my_protein!I7570 - my_protein!H7571 &gt; 0, my_protein!I7570 - my_protein!H7571, 0)</f>
        <v>0</v>
      </c>
      <c r="C7571">
        <f>IF(my_protein!B7571 = "with_protein", my_protein!S7571, "")</f>
        <v>471</v>
      </c>
      <c r="D7571" s="9"/>
    </row>
    <row r="7572">
      <c r="A7572" s="10">
        <f>IF(my_protein!J7571 = my_protein!J7572, IF(my_protein!H7572 - my_protein!I7571 &lt; 100, A7571, A7571 + 1), A7571 + 1)</f>
        <v>5008</v>
      </c>
      <c r="B7572" s="10">
        <f>IF(my_protein!I7571 - my_protein!H7572 &gt; 0, my_protein!I7571 - my_protein!H7572, 0)</f>
        <v>0</v>
      </c>
      <c r="C7572">
        <f>IF(my_protein!B7572 = "with_protein", my_protein!S7572, "")</f>
        <v>185</v>
      </c>
      <c r="D7572" s="9"/>
    </row>
    <row r="7573">
      <c r="A7573" s="10">
        <f>IF(my_protein!J7572 = my_protein!J7573, IF(my_protein!H7573 - my_protein!I7572 &lt; 100, A7572, A7572 + 1), A7572 + 1)</f>
        <v>5009</v>
      </c>
      <c r="B7573" s="10">
        <f>IF(my_protein!I7572 - my_protein!H7573 &gt; 0, my_protein!I7572 - my_protein!H7573, 0)</f>
        <v>0</v>
      </c>
      <c r="C7573">
        <f>IF(my_protein!B7573 = "with_protein", my_protein!S7573, "")</f>
        <v>342</v>
      </c>
      <c r="D7573" s="9"/>
    </row>
    <row r="7574">
      <c r="A7574" s="10">
        <f>IF(my_protein!J7573 = my_protein!J7574, IF(my_protein!H7574 - my_protein!I7573 &lt; 100, A7573, A7573 + 1), A7573 + 1)</f>
        <v>5010</v>
      </c>
      <c r="B7574" s="10">
        <f>IF(my_protein!I7573 - my_protein!H7574 &gt; 0, my_protein!I7573 - my_protein!H7574, 0)</f>
        <v>0</v>
      </c>
      <c r="C7574">
        <f>IF(my_protein!B7574 = "with_protein", my_protein!S7574, "")</f>
        <v>279</v>
      </c>
      <c r="D7574" s="9"/>
    </row>
    <row r="7575">
      <c r="A7575" s="10">
        <f>IF(my_protein!J7574 = my_protein!J7575, IF(my_protein!H7575 - my_protein!I7574 &lt; 100, A7574, A7574 + 1), A7574 + 1)</f>
        <v>5011</v>
      </c>
      <c r="B7575" s="10">
        <f>IF(my_protein!I7574 - my_protein!H7575 &gt; 0, my_protein!I7574 - my_protein!H7575, 0)</f>
        <v>0</v>
      </c>
      <c r="C7575">
        <f>IF(my_protein!B7575 = "with_protein", my_protein!S7575, "")</f>
        <v>279</v>
      </c>
      <c r="D7575" s="9"/>
    </row>
    <row r="7576">
      <c r="A7576" s="10">
        <f>IF(my_protein!J7575 = my_protein!J7576, IF(my_protein!H7576 - my_protein!I7575 &lt; 100, A7575, A7575 + 1), A7575 + 1)</f>
        <v>5012</v>
      </c>
      <c r="B7576" s="10">
        <f>IF(my_protein!I7575 - my_protein!H7576 &gt; 0, my_protein!I7575 - my_protein!H7576, 0)</f>
        <v>0</v>
      </c>
      <c r="C7576">
        <f>IF(my_protein!B7576 = "with_protein", my_protein!S7576, "")</f>
        <v>137</v>
      </c>
      <c r="D7576" s="9"/>
    </row>
    <row r="7577">
      <c r="A7577" s="10">
        <f>IF(my_protein!J7576 = my_protein!J7577, IF(my_protein!H7577 - my_protein!I7576 &lt; 100, A7576, A7576 + 1), A7576 + 1)</f>
        <v>5013</v>
      </c>
      <c r="B7577" s="10">
        <f>IF(my_protein!I7576 - my_protein!H7577 &gt; 0, my_protein!I7576 - my_protein!H7577, 0)</f>
        <v>0</v>
      </c>
      <c r="C7577">
        <f>IF(my_protein!B7577 = "with_protein", my_protein!S7577, "")</f>
        <v>99</v>
      </c>
      <c r="D7577" s="9"/>
    </row>
    <row r="7578">
      <c r="A7578" s="10">
        <f>IF(my_protein!J7577 = my_protein!J7578, IF(my_protein!H7578 - my_protein!I7577 &lt; 100, A7577, A7577 + 1), A7577 + 1)</f>
        <v>5014</v>
      </c>
      <c r="B7578" s="10">
        <f>IF(my_protein!I7577 - my_protein!H7578 &gt; 0, my_protein!I7577 - my_protein!H7578, 0)</f>
        <v>0</v>
      </c>
      <c r="C7578">
        <f>IF(my_protein!B7578 = "with_protein", my_protein!S7578, "")</f>
        <v>284</v>
      </c>
      <c r="D7578" s="9"/>
    </row>
    <row r="7579">
      <c r="A7579" s="10">
        <f>IF(my_protein!J7578 = my_protein!J7579, IF(my_protein!H7579 - my_protein!I7578 &lt; 100, A7578, A7578 + 1), A7578 + 1)</f>
        <v>5014</v>
      </c>
      <c r="B7579" s="10">
        <f>IF(my_protein!I7578 - my_protein!H7579 &gt; 0, my_protein!I7578 - my_protein!H7579, 0)</f>
        <v>0</v>
      </c>
      <c r="C7579">
        <f>IF(my_protein!B7579 = "with_protein", my_protein!S7579, "")</f>
        <v>142</v>
      </c>
      <c r="D7579" s="9"/>
    </row>
    <row r="7580">
      <c r="A7580" s="10">
        <f>IF(my_protein!J7579 = my_protein!J7580, IF(my_protein!H7580 - my_protein!I7579 &lt; 100, A7579, A7579 + 1), A7579 + 1)</f>
        <v>5014</v>
      </c>
      <c r="B7580" s="10">
        <f>IF(my_protein!I7579 - my_protein!H7580 &gt; 0, my_protein!I7579 - my_protein!H7580, 0)</f>
        <v>0</v>
      </c>
      <c r="C7580">
        <f>IF(my_protein!B7580 = "with_protein", my_protein!S7580, "")</f>
        <v>373</v>
      </c>
      <c r="D7580" s="9"/>
    </row>
    <row r="7581">
      <c r="A7581" s="10">
        <f>IF(my_protein!J7580 = my_protein!J7581, IF(my_protein!H7581 - my_protein!I7580 &lt; 100, A7580, A7580 + 1), A7580 + 1)</f>
        <v>5015</v>
      </c>
      <c r="B7581" s="10">
        <f>IF(my_protein!I7580 - my_protein!H7581 &gt; 0, my_protein!I7580 - my_protein!H7581, 0)</f>
        <v>0</v>
      </c>
      <c r="C7581">
        <f>IF(my_protein!B7581 = "with_protein", my_protein!S7581, "")</f>
        <v>97</v>
      </c>
      <c r="D7581" s="9"/>
    </row>
    <row r="7582">
      <c r="A7582" s="10">
        <f>IF(my_protein!J7581 = my_protein!J7582, IF(my_protein!H7582 - my_protein!I7581 &lt; 100, A7581, A7581 + 1), A7581 + 1)</f>
        <v>5015</v>
      </c>
      <c r="B7582" s="10">
        <f>IF(my_protein!I7581 - my_protein!H7582 &gt; 0, my_protein!I7581 - my_protein!H7582, 0)</f>
        <v>10</v>
      </c>
      <c r="C7582">
        <f>IF(my_protein!B7582 = "with_protein", my_protein!S7582, "")</f>
        <v>214</v>
      </c>
      <c r="D7582" s="9"/>
    </row>
    <row r="7583">
      <c r="A7583" s="10">
        <f>IF(my_protein!J7582 = my_protein!J7583, IF(my_protein!H7583 - my_protein!I7582 &lt; 100, A7582, A7582 + 1), A7582 + 1)</f>
        <v>5016</v>
      </c>
      <c r="B7583" s="10">
        <f>IF(my_protein!I7582 - my_protein!H7583 &gt; 0, my_protein!I7582 - my_protein!H7583, 0)</f>
        <v>0</v>
      </c>
      <c r="C7583">
        <f>IF(my_protein!B7583 = "with_protein", my_protein!S7583, "")</f>
        <v>113</v>
      </c>
      <c r="D7583" s="9"/>
    </row>
    <row r="7584">
      <c r="A7584" s="10">
        <f>IF(my_protein!J7583 = my_protein!J7584, IF(my_protein!H7584 - my_protein!I7583 &lt; 100, A7583, A7583 + 1), A7583 + 1)</f>
        <v>5017</v>
      </c>
      <c r="B7584" s="10">
        <f>IF(my_protein!I7583 - my_protein!H7584 &gt; 0, my_protein!I7583 - my_protein!H7584, 0)</f>
        <v>0</v>
      </c>
      <c r="C7584">
        <f>IF(my_protein!B7584 = "with_protein", my_protein!S7584, "")</f>
        <v>265</v>
      </c>
      <c r="D7584" s="9"/>
    </row>
    <row r="7585">
      <c r="A7585" s="10">
        <f>IF(my_protein!J7584 = my_protein!J7585, IF(my_protein!H7585 - my_protein!I7584 &lt; 100, A7584, A7584 + 1), A7584 + 1)</f>
        <v>5017</v>
      </c>
      <c r="B7585" s="10">
        <f>IF(my_protein!I7584 - my_protein!H7585 &gt; 0, my_protein!I7584 - my_protein!H7585, 0)</f>
        <v>0</v>
      </c>
      <c r="C7585">
        <f>IF(my_protein!B7585 = "with_protein", my_protein!S7585, "")</f>
        <v>255</v>
      </c>
      <c r="D7585" s="9"/>
    </row>
    <row r="7586">
      <c r="A7586" s="10">
        <f>IF(my_protein!J7585 = my_protein!J7586, IF(my_protein!H7586 - my_protein!I7585 &lt; 100, A7585, A7585 + 1), A7585 + 1)</f>
        <v>5018</v>
      </c>
      <c r="B7586" s="10">
        <f>IF(my_protein!I7585 - my_protein!H7586 &gt; 0, my_protein!I7585 - my_protein!H7586, 0)</f>
        <v>0</v>
      </c>
      <c r="C7586">
        <f>IF(my_protein!B7586 = "with_protein", my_protein!S7586, "")</f>
        <v>426</v>
      </c>
      <c r="D7586" s="9"/>
    </row>
    <row r="7587">
      <c r="A7587" s="10">
        <f>IF(my_protein!J7586 = my_protein!J7587, IF(my_protein!H7587 - my_protein!I7586 &lt; 100, A7586, A7586 + 1), A7586 + 1)</f>
        <v>5019</v>
      </c>
      <c r="B7587" s="10">
        <f>IF(my_protein!I7586 - my_protein!H7587 &gt; 0, my_protein!I7586 - my_protein!H7587, 0)</f>
        <v>0</v>
      </c>
      <c r="C7587">
        <f>IF(my_protein!B7587 = "with_protein", my_protein!S7587, "")</f>
        <v>338</v>
      </c>
      <c r="D7587" s="9"/>
    </row>
    <row r="7588">
      <c r="A7588" s="10">
        <f>IF(my_protein!J7587 = my_protein!J7588, IF(my_protein!H7588 - my_protein!I7587 &lt; 100, A7587, A7587 + 1), A7587 + 1)</f>
        <v>5020</v>
      </c>
      <c r="B7588" s="10">
        <f>IF(my_protein!I7587 - my_protein!H7588 &gt; 0, my_protein!I7587 - my_protein!H7588, 0)</f>
        <v>0</v>
      </c>
      <c r="C7588">
        <f>IF(my_protein!B7588 = "with_protein", my_protein!S7588, "")</f>
        <v>163</v>
      </c>
      <c r="D7588" s="9"/>
    </row>
    <row r="7589">
      <c r="A7589" s="10">
        <f>IF(my_protein!J7588 = my_protein!J7589, IF(my_protein!H7589 - my_protein!I7588 &lt; 100, A7588, A7588 + 1), A7588 + 1)</f>
        <v>5021</v>
      </c>
      <c r="B7589" s="10">
        <f>IF(my_protein!I7588 - my_protein!H7589 &gt; 0, my_protein!I7588 - my_protein!H7589, 0)</f>
        <v>0</v>
      </c>
      <c r="C7589">
        <f>IF(my_protein!B7589 = "with_protein", my_protein!S7589, "")</f>
        <v>64</v>
      </c>
      <c r="D7589" s="9"/>
    </row>
    <row r="7590">
      <c r="A7590" s="10">
        <f>IF(my_protein!J7589 = my_protein!J7590, IF(my_protein!H7590 - my_protein!I7589 &lt; 100, A7589, A7589 + 1), A7589 + 1)</f>
        <v>5022</v>
      </c>
      <c r="B7590" s="10">
        <f>IF(my_protein!I7589 - my_protein!H7590 &gt; 0, my_protein!I7589 - my_protein!H7590, 0)</f>
        <v>0</v>
      </c>
      <c r="C7590">
        <f>IF(my_protein!B7590 = "with_protein", my_protein!S7590, "")</f>
        <v>717</v>
      </c>
      <c r="D7590" s="9"/>
    </row>
    <row r="7591">
      <c r="A7591" s="10">
        <f>IF(my_protein!J7590 = my_protein!J7591, IF(my_protein!H7591 - my_protein!I7590 &lt; 100, A7590, A7590 + 1), A7590 + 1)</f>
        <v>5023</v>
      </c>
      <c r="B7591" s="10">
        <f>IF(my_protein!I7590 - my_protein!H7591 &gt; 0, my_protein!I7590 - my_protein!H7591, 0)</f>
        <v>0</v>
      </c>
      <c r="C7591">
        <f>IF(my_protein!B7591 = "with_protein", my_protein!S7591, "")</f>
        <v>1060</v>
      </c>
      <c r="D7591" s="9"/>
    </row>
    <row r="7592">
      <c r="A7592" s="10">
        <f>IF(my_protein!J7591 = my_protein!J7592, IF(my_protein!H7592 - my_protein!I7591 &lt; 100, A7591, A7591 + 1), A7591 + 1)</f>
        <v>5024</v>
      </c>
      <c r="B7592" s="10">
        <f>IF(my_protein!I7591 - my_protein!H7592 &gt; 0, my_protein!I7591 - my_protein!H7592, 0)</f>
        <v>0</v>
      </c>
      <c r="C7592">
        <f>IF(my_protein!B7592 = "with_protein", my_protein!S7592, "")</f>
        <v>360</v>
      </c>
      <c r="D7592" s="9"/>
    </row>
    <row r="7593">
      <c r="A7593" s="10">
        <f>IF(my_protein!J7592 = my_protein!J7593, IF(my_protein!H7593 - my_protein!I7592 &lt; 100, A7592, A7592 + 1), A7592 + 1)</f>
        <v>5024</v>
      </c>
      <c r="B7593" s="10">
        <f>IF(my_protein!I7592 - my_protein!H7593 &gt; 0, my_protein!I7592 - my_protein!H7593, 0)</f>
        <v>3</v>
      </c>
      <c r="C7593">
        <f>IF(my_protein!B7593 = "with_protein", my_protein!S7593, "")</f>
        <v>836</v>
      </c>
      <c r="D7593" s="9"/>
    </row>
    <row r="7594">
      <c r="A7594" s="10">
        <f>IF(my_protein!J7593 = my_protein!J7594, IF(my_protein!H7594 - my_protein!I7593 &lt; 100, A7593, A7593 + 1), A7593 + 1)</f>
        <v>5024</v>
      </c>
      <c r="B7594" s="10">
        <f>IF(my_protein!I7593 - my_protein!H7594 &gt; 0, my_protein!I7593 - my_protein!H7594, 0)</f>
        <v>3</v>
      </c>
      <c r="C7594">
        <f>IF(my_protein!B7594 = "with_protein", my_protein!S7594, "")</f>
        <v>216</v>
      </c>
      <c r="D7594" s="9"/>
    </row>
    <row r="7595">
      <c r="A7595" s="10">
        <f>IF(my_protein!J7594 = my_protein!J7595, IF(my_protein!H7595 - my_protein!I7594 &lt; 100, A7594, A7594 + 1), A7594 + 1)</f>
        <v>5025</v>
      </c>
      <c r="B7595" s="10">
        <f>IF(my_protein!I7594 - my_protein!H7595 &gt; 0, my_protein!I7594 - my_protein!H7595, 0)</f>
        <v>0</v>
      </c>
      <c r="C7595">
        <f>IF(my_protein!B7595 = "with_protein", my_protein!S7595, "")</f>
        <v>357</v>
      </c>
      <c r="D7595" s="9"/>
    </row>
    <row r="7596">
      <c r="A7596" s="10">
        <f>IF(my_protein!J7595 = my_protein!J7596, IF(my_protein!H7596 - my_protein!I7595 &lt; 100, A7595, A7595 + 1), A7595 + 1)</f>
        <v>5026</v>
      </c>
      <c r="B7596" s="10">
        <f>IF(my_protein!I7595 - my_protein!H7596 &gt; 0, my_protein!I7595 - my_protein!H7596, 0)</f>
        <v>15</v>
      </c>
      <c r="C7596">
        <f>IF(my_protein!B7596 = "with_protein", my_protein!S7596, "")</f>
        <v>1234</v>
      </c>
      <c r="D7596" s="9"/>
    </row>
    <row r="7597">
      <c r="A7597" s="10">
        <f>IF(my_protein!J7596 = my_protein!J7597, IF(my_protein!H7597 - my_protein!I7596 &lt; 100, A7596, A7596 + 1), A7596 + 1)</f>
        <v>5027</v>
      </c>
      <c r="B7597" s="10">
        <f>IF(my_protein!I7596 - my_protein!H7597 &gt; 0, my_protein!I7596 - my_protein!H7597, 0)</f>
        <v>0</v>
      </c>
      <c r="C7597">
        <f>IF(my_protein!B7597 = "with_protein", my_protein!S7597, "")</f>
        <v>232</v>
      </c>
      <c r="D7597" s="9"/>
    </row>
    <row r="7598">
      <c r="A7598" s="10">
        <f>IF(my_protein!J7597 = my_protein!J7598, IF(my_protein!H7598 - my_protein!I7597 &lt; 100, A7597, A7597 + 1), A7597 + 1)</f>
        <v>5028</v>
      </c>
      <c r="B7598" s="10">
        <f>IF(my_protein!I7597 - my_protein!H7598 &gt; 0, my_protein!I7597 - my_protein!H7598, 0)</f>
        <v>0</v>
      </c>
      <c r="C7598">
        <f>IF(my_protein!B7598 = "with_protein", my_protein!S7598, "")</f>
        <v>281</v>
      </c>
      <c r="D7598" s="9"/>
    </row>
    <row r="7599">
      <c r="A7599" s="10">
        <f>IF(my_protein!J7598 = my_protein!J7599, IF(my_protein!H7599 - my_protein!I7598 &lt; 100, A7598, A7598 + 1), A7598 + 1)</f>
        <v>5029</v>
      </c>
      <c r="B7599" s="10">
        <f>IF(my_protein!I7598 - my_protein!H7599 &gt; 0, my_protein!I7598 - my_protein!H7599, 0)</f>
        <v>0</v>
      </c>
      <c r="C7599">
        <f>IF(my_protein!B7599 = "with_protein", my_protein!S7599, "")</f>
        <v>806</v>
      </c>
      <c r="D7599" s="9"/>
    </row>
    <row r="7600">
      <c r="A7600" s="10">
        <f>IF(my_protein!J7599 = my_protein!J7600, IF(my_protein!H7600 - my_protein!I7599 &lt; 100, A7599, A7599 + 1), A7599 + 1)</f>
        <v>5030</v>
      </c>
      <c r="B7600" s="10">
        <f>IF(my_protein!I7599 - my_protein!H7600 &gt; 0, my_protein!I7599 - my_protein!H7600, 0)</f>
        <v>0</v>
      </c>
      <c r="C7600">
        <f>IF(my_protein!B7600 = "with_protein", my_protein!S7600, "")</f>
        <v>606</v>
      </c>
      <c r="D7600" s="9"/>
    </row>
    <row r="7601">
      <c r="A7601" s="10">
        <f>IF(my_protein!J7600 = my_protein!J7601, IF(my_protein!H7601 - my_protein!I7600 &lt; 100, A7600, A7600 + 1), A7600 + 1)</f>
        <v>5031</v>
      </c>
      <c r="B7601" s="10">
        <f>IF(my_protein!I7600 - my_protein!H7601 &gt; 0, my_protein!I7600 - my_protein!H7601, 0)</f>
        <v>0</v>
      </c>
      <c r="C7601">
        <f>IF(my_protein!B7601 = "with_protein", my_protein!S7601, "")</f>
        <v>251</v>
      </c>
      <c r="D7601" s="9"/>
    </row>
    <row r="7602">
      <c r="A7602" s="10">
        <f>IF(my_protein!J7601 = my_protein!J7602, IF(my_protein!H7602 - my_protein!I7601 &lt; 100, A7601, A7601 + 1), A7601 + 1)</f>
        <v>5032</v>
      </c>
      <c r="B7602" s="10">
        <f>IF(my_protein!I7601 - my_protein!H7602 &gt; 0, my_protein!I7601 - my_protein!H7602, 0)</f>
        <v>0</v>
      </c>
      <c r="C7602">
        <f>IF(my_protein!B7602 = "with_protein", my_protein!S7602, "")</f>
        <v>655</v>
      </c>
      <c r="D7602" s="9"/>
    </row>
    <row r="7603">
      <c r="A7603" s="10">
        <f>IF(my_protein!J7602 = my_protein!J7603, IF(my_protein!H7603 - my_protein!I7602 &lt; 100, A7602, A7602 + 1), A7602 + 1)</f>
        <v>5032</v>
      </c>
      <c r="B7603" s="10">
        <f>IF(my_protein!I7602 - my_protein!H7603 &gt; 0, my_protein!I7602 - my_protein!H7603, 0)</f>
        <v>0</v>
      </c>
      <c r="C7603">
        <f>IF(my_protein!B7603 = "with_protein", my_protein!S7603, "")</f>
        <v>834</v>
      </c>
      <c r="D7603" s="9"/>
    </row>
    <row r="7604">
      <c r="A7604" s="10"/>
      <c r="B7604" s="10"/>
      <c r="D7604" s="9"/>
    </row>
    <row r="7605">
      <c r="A7605" s="10"/>
      <c r="B7605" s="10"/>
      <c r="D7605" s="9"/>
    </row>
    <row r="7606">
      <c r="A7606" s="10"/>
      <c r="B7606" s="10"/>
      <c r="D7606" s="9"/>
    </row>
    <row r="7607">
      <c r="A7607" s="10"/>
      <c r="B7607" s="10"/>
      <c r="D7607" s="9"/>
    </row>
    <row r="7608">
      <c r="A7608" s="10"/>
      <c r="B7608" s="10"/>
      <c r="D7608" s="9"/>
    </row>
    <row r="7609">
      <c r="A7609" s="10"/>
      <c r="B7609" s="10"/>
      <c r="D7609" s="9"/>
    </row>
    <row r="7610">
      <c r="A7610" s="10"/>
      <c r="B7610" s="10"/>
      <c r="D7610" s="9"/>
    </row>
    <row r="7611">
      <c r="A7611" s="10"/>
      <c r="B7611" s="10"/>
      <c r="D7611" s="9"/>
    </row>
    <row r="7612">
      <c r="A7612" s="10"/>
      <c r="B7612" s="10"/>
      <c r="D7612" s="9"/>
    </row>
    <row r="7613">
      <c r="A7613" s="10"/>
      <c r="B7613" s="10"/>
      <c r="D7613" s="9"/>
    </row>
    <row r="7614">
      <c r="A7614" s="10"/>
      <c r="B7614" s="10"/>
      <c r="D7614" s="9"/>
    </row>
    <row r="7615">
      <c r="A7615" s="10"/>
      <c r="B7615" s="10"/>
      <c r="D7615" s="9"/>
    </row>
    <row r="7616">
      <c r="A7616" s="10"/>
      <c r="B7616" s="10"/>
      <c r="D7616" s="9"/>
    </row>
    <row r="7617">
      <c r="A7617" s="10"/>
      <c r="B7617" s="10"/>
      <c r="D7617" s="9"/>
    </row>
    <row r="7618">
      <c r="A7618" s="10"/>
      <c r="B7618" s="10"/>
      <c r="D7618" s="9"/>
    </row>
    <row r="7619">
      <c r="A7619" s="10"/>
      <c r="B7619" s="10"/>
      <c r="D7619" s="9"/>
    </row>
    <row r="7620">
      <c r="A7620" s="10"/>
      <c r="B7620" s="10"/>
      <c r="D7620" s="9"/>
    </row>
    <row r="7621">
      <c r="A7621" s="10"/>
      <c r="B7621" s="10"/>
      <c r="D7621" s="9"/>
    </row>
    <row r="7622">
      <c r="A7622" s="10"/>
      <c r="B7622" s="10"/>
      <c r="D7622" s="9"/>
    </row>
    <row r="7623">
      <c r="A7623" s="10"/>
      <c r="B7623" s="10"/>
      <c r="D7623" s="9"/>
    </row>
    <row r="7624">
      <c r="A7624" s="10"/>
      <c r="B7624" s="10"/>
      <c r="D7624" s="9"/>
    </row>
    <row r="7625">
      <c r="A7625" s="10"/>
      <c r="B7625" s="10"/>
      <c r="D7625" s="9"/>
    </row>
    <row r="7626">
      <c r="A7626" s="10"/>
      <c r="B7626" s="10"/>
      <c r="D7626" s="9"/>
    </row>
    <row r="7627">
      <c r="A7627" s="10"/>
      <c r="B7627" s="10"/>
      <c r="D7627" s="9"/>
    </row>
    <row r="7628">
      <c r="A7628" s="10"/>
      <c r="B7628" s="10"/>
      <c r="D7628" s="9"/>
    </row>
    <row r="7629">
      <c r="A7629" s="10"/>
      <c r="B7629" s="10"/>
      <c r="D7629" s="9"/>
    </row>
    <row r="7630">
      <c r="A7630" s="10"/>
      <c r="B7630" s="10"/>
      <c r="D7630" s="9"/>
    </row>
    <row r="7631">
      <c r="A7631" s="10"/>
      <c r="B7631" s="10"/>
      <c r="D7631" s="9"/>
    </row>
    <row r="7632">
      <c r="A7632" s="10"/>
      <c r="B7632" s="10"/>
      <c r="D7632" s="9"/>
    </row>
    <row r="7633">
      <c r="A7633" s="10"/>
      <c r="B7633" s="10"/>
      <c r="D7633" s="9"/>
    </row>
    <row r="7634">
      <c r="A7634" s="10"/>
      <c r="B7634" s="10"/>
      <c r="D7634" s="9"/>
    </row>
    <row r="7635">
      <c r="A7635" s="10"/>
      <c r="B7635" s="10"/>
      <c r="D7635" s="9"/>
    </row>
    <row r="7636">
      <c r="A7636" s="10"/>
      <c r="B7636" s="10"/>
      <c r="D7636" s="9"/>
    </row>
    <row r="7637">
      <c r="A7637" s="10"/>
      <c r="B7637" s="10"/>
      <c r="D7637" s="9"/>
    </row>
    <row r="7638">
      <c r="A7638" s="10"/>
      <c r="B7638" s="10"/>
      <c r="D7638" s="9"/>
    </row>
    <row r="7639">
      <c r="A7639" s="10"/>
      <c r="B7639" s="10"/>
      <c r="D7639" s="9"/>
    </row>
    <row r="7640">
      <c r="A7640" s="10"/>
      <c r="B7640" s="10"/>
      <c r="D7640" s="9"/>
    </row>
    <row r="7641">
      <c r="A7641" s="10"/>
      <c r="B7641" s="10"/>
      <c r="D7641" s="9"/>
    </row>
    <row r="7642">
      <c r="A7642" s="10"/>
      <c r="B7642" s="10"/>
      <c r="D7642" s="9"/>
    </row>
    <row r="7643">
      <c r="A7643" s="10"/>
      <c r="B7643" s="10"/>
      <c r="D7643" s="9"/>
    </row>
    <row r="7644">
      <c r="A7644" s="10"/>
      <c r="B7644" s="10"/>
      <c r="D7644" s="9"/>
    </row>
    <row r="7645">
      <c r="A7645" s="10"/>
      <c r="B7645" s="10"/>
      <c r="D7645" s="9"/>
    </row>
    <row r="7646">
      <c r="A7646" s="10"/>
      <c r="B7646" s="10"/>
      <c r="D7646" s="9"/>
    </row>
    <row r="7647">
      <c r="A7647" s="10"/>
      <c r="B7647" s="10"/>
      <c r="D7647" s="9"/>
    </row>
    <row r="7648">
      <c r="A7648" s="10"/>
      <c r="B7648" s="10"/>
      <c r="D7648" s="9"/>
    </row>
    <row r="7649">
      <c r="A7649" s="10"/>
      <c r="B7649" s="10"/>
      <c r="D7649" s="9"/>
    </row>
    <row r="7650">
      <c r="A7650" s="10"/>
      <c r="B7650" s="10"/>
      <c r="D7650" s="9"/>
    </row>
    <row r="7651">
      <c r="A7651" s="10"/>
      <c r="B7651" s="10"/>
      <c r="D7651" s="9"/>
    </row>
    <row r="7652">
      <c r="A7652" s="10"/>
      <c r="B7652" s="10"/>
      <c r="D7652" s="9"/>
    </row>
    <row r="7653">
      <c r="A7653" s="10"/>
      <c r="B7653" s="10"/>
      <c r="D7653" s="9"/>
    </row>
    <row r="7654">
      <c r="A7654" s="10"/>
      <c r="B7654" s="10"/>
      <c r="D7654" s="9"/>
    </row>
    <row r="7655">
      <c r="A7655" s="10"/>
      <c r="B7655" s="10"/>
      <c r="D7655" s="9"/>
    </row>
    <row r="7656">
      <c r="A7656" s="10"/>
      <c r="B7656" s="10"/>
      <c r="D7656" s="9"/>
    </row>
    <row r="7657">
      <c r="A7657" s="10"/>
      <c r="B7657" s="10"/>
      <c r="D7657" s="9"/>
    </row>
    <row r="7658">
      <c r="A7658" s="10"/>
      <c r="B7658" s="10"/>
      <c r="D7658" s="9"/>
    </row>
    <row r="7659">
      <c r="A7659" s="10"/>
      <c r="B7659" s="10"/>
      <c r="D7659" s="9"/>
    </row>
    <row r="7660">
      <c r="A7660" s="10"/>
      <c r="B7660" s="10"/>
      <c r="D7660" s="9"/>
    </row>
    <row r="7661">
      <c r="A7661" s="10"/>
      <c r="B7661" s="10"/>
      <c r="D7661" s="9"/>
    </row>
    <row r="7662">
      <c r="A7662" s="10"/>
      <c r="B7662" s="10"/>
      <c r="D7662" s="9"/>
    </row>
    <row r="7663">
      <c r="A7663" s="10"/>
      <c r="B7663" s="10"/>
      <c r="D7663" s="9"/>
    </row>
    <row r="7664">
      <c r="A7664" s="10"/>
      <c r="B7664" s="10"/>
      <c r="D7664" s="9"/>
    </row>
    <row r="7665">
      <c r="A7665" s="10"/>
      <c r="B7665" s="10"/>
      <c r="D7665" s="9"/>
    </row>
    <row r="7666">
      <c r="A7666" s="10"/>
      <c r="B7666" s="10"/>
      <c r="D7666" s="9"/>
    </row>
    <row r="7667">
      <c r="A7667" s="10"/>
      <c r="B7667" s="10"/>
      <c r="D7667" s="9"/>
    </row>
    <row r="7668">
      <c r="A7668" s="10"/>
      <c r="B7668" s="10"/>
      <c r="D7668" s="9"/>
    </row>
    <row r="7669">
      <c r="A7669" s="10"/>
      <c r="B7669" s="10"/>
      <c r="D7669" s="9"/>
    </row>
    <row r="7670">
      <c r="A7670" s="10"/>
      <c r="B7670" s="10"/>
      <c r="D7670" s="9"/>
    </row>
    <row r="7671">
      <c r="A7671" s="10"/>
      <c r="B7671" s="10"/>
      <c r="D7671" s="9"/>
    </row>
    <row r="7672">
      <c r="A7672" s="10"/>
      <c r="B7672" s="10"/>
      <c r="D7672" s="9"/>
    </row>
    <row r="7673">
      <c r="A7673" s="10"/>
      <c r="B7673" s="10"/>
      <c r="D7673" s="9"/>
    </row>
    <row r="7674">
      <c r="A7674" s="10"/>
      <c r="B7674" s="10"/>
      <c r="D7674" s="9"/>
    </row>
    <row r="7675">
      <c r="A7675" s="10"/>
      <c r="B7675" s="10"/>
      <c r="D7675" s="9"/>
    </row>
    <row r="7676">
      <c r="A7676" s="10"/>
      <c r="B7676" s="10"/>
      <c r="D7676" s="9"/>
    </row>
    <row r="7677">
      <c r="A7677" s="10"/>
      <c r="B7677" s="10"/>
      <c r="D7677" s="9"/>
    </row>
    <row r="7678">
      <c r="A7678" s="10"/>
      <c r="B7678" s="10"/>
      <c r="D7678" s="9"/>
    </row>
    <row r="7679">
      <c r="A7679" s="10"/>
      <c r="B7679" s="10"/>
      <c r="D7679" s="9"/>
    </row>
    <row r="7680">
      <c r="A7680" s="10"/>
      <c r="B7680" s="10"/>
      <c r="D7680" s="9"/>
    </row>
    <row r="7681">
      <c r="A7681" s="10"/>
      <c r="B7681" s="10"/>
      <c r="D7681" s="9"/>
    </row>
    <row r="7682">
      <c r="A7682" s="10"/>
      <c r="B7682" s="10"/>
      <c r="D7682" s="9"/>
    </row>
    <row r="7683">
      <c r="A7683" s="10"/>
      <c r="B7683" s="10"/>
      <c r="D7683" s="9"/>
    </row>
    <row r="7684">
      <c r="A7684" s="10"/>
      <c r="B7684" s="10"/>
      <c r="D7684" s="9"/>
    </row>
    <row r="7685">
      <c r="A7685" s="10"/>
      <c r="B7685" s="10"/>
      <c r="D7685" s="9"/>
    </row>
    <row r="7686">
      <c r="A7686" s="10"/>
      <c r="B7686" s="10"/>
      <c r="D7686" s="9"/>
    </row>
    <row r="7687">
      <c r="A7687" s="10"/>
      <c r="B7687" s="10"/>
      <c r="D7687" s="9"/>
    </row>
    <row r="7688">
      <c r="A7688" s="10"/>
      <c r="B7688" s="10"/>
      <c r="D7688" s="9"/>
    </row>
    <row r="7689">
      <c r="A7689" s="10"/>
      <c r="B7689" s="10"/>
      <c r="D7689" s="9"/>
    </row>
    <row r="7690">
      <c r="A7690" s="10"/>
      <c r="B7690" s="10"/>
      <c r="D7690" s="9"/>
    </row>
    <row r="7691">
      <c r="A7691" s="10"/>
      <c r="B7691" s="10"/>
      <c r="D7691" s="9"/>
    </row>
    <row r="7692">
      <c r="A7692" s="10"/>
      <c r="B7692" s="10"/>
      <c r="D7692" s="9"/>
    </row>
    <row r="7693">
      <c r="A7693" s="10"/>
      <c r="B7693" s="10"/>
      <c r="D7693" s="9"/>
    </row>
    <row r="7694">
      <c r="A7694" s="10"/>
      <c r="B7694" s="10"/>
      <c r="D7694" s="9"/>
    </row>
    <row r="7695">
      <c r="A7695" s="10"/>
      <c r="B7695" s="10"/>
      <c r="D7695" s="9"/>
    </row>
    <row r="7696">
      <c r="A7696" s="10"/>
      <c r="B7696" s="10"/>
      <c r="D7696" s="9"/>
    </row>
    <row r="7697">
      <c r="A7697" s="10"/>
      <c r="B7697" s="10"/>
      <c r="D7697" s="9"/>
    </row>
    <row r="7698">
      <c r="A7698" s="10"/>
      <c r="B7698" s="10"/>
      <c r="D7698" s="9"/>
    </row>
    <row r="7699">
      <c r="A7699" s="10"/>
      <c r="B7699" s="10"/>
      <c r="D7699" s="9"/>
    </row>
    <row r="7700">
      <c r="A7700" s="10"/>
      <c r="B7700" s="10"/>
      <c r="D7700" s="9"/>
    </row>
    <row r="7701">
      <c r="A7701" s="10"/>
      <c r="B7701" s="10"/>
      <c r="D7701" s="9"/>
    </row>
    <row r="7702">
      <c r="A7702" s="10"/>
      <c r="B7702" s="10"/>
      <c r="D7702" s="9"/>
    </row>
    <row r="7703">
      <c r="A7703" s="10"/>
      <c r="B7703" s="10"/>
      <c r="D7703" s="9"/>
    </row>
    <row r="7704">
      <c r="A7704" s="10"/>
      <c r="B7704" s="10"/>
      <c r="D7704" s="9"/>
    </row>
    <row r="7705">
      <c r="A7705" s="10"/>
      <c r="B7705" s="10"/>
      <c r="D7705" s="9"/>
    </row>
    <row r="7706">
      <c r="A7706" s="10"/>
      <c r="B7706" s="10"/>
      <c r="D7706" s="9"/>
    </row>
    <row r="7707">
      <c r="A7707" s="10"/>
      <c r="B7707" s="10"/>
      <c r="D7707" s="9"/>
    </row>
    <row r="7708">
      <c r="A7708" s="10"/>
      <c r="B7708" s="10"/>
      <c r="D7708" s="9"/>
    </row>
    <row r="7709">
      <c r="A7709" s="10"/>
      <c r="B7709" s="10"/>
      <c r="D7709" s="9"/>
    </row>
    <row r="7710">
      <c r="A7710" s="10"/>
      <c r="B7710" s="10"/>
      <c r="D7710" s="9"/>
    </row>
    <row r="7711">
      <c r="A7711" s="10"/>
      <c r="B7711" s="10"/>
      <c r="D7711" s="9"/>
    </row>
    <row r="7712">
      <c r="A7712" s="10"/>
      <c r="B7712" s="10"/>
      <c r="D7712" s="9"/>
    </row>
    <row r="7713">
      <c r="A7713" s="10"/>
      <c r="B7713" s="10"/>
      <c r="D7713" s="9"/>
    </row>
    <row r="7714">
      <c r="A7714" s="10"/>
      <c r="B7714" s="10"/>
      <c r="D7714" s="9"/>
    </row>
    <row r="7715">
      <c r="A7715" s="10"/>
      <c r="B7715" s="10"/>
      <c r="D7715" s="9"/>
    </row>
    <row r="7716">
      <c r="A7716" s="10"/>
      <c r="B7716" s="10"/>
      <c r="D7716" s="9"/>
    </row>
    <row r="7717">
      <c r="A7717" s="10"/>
      <c r="B7717" s="10"/>
      <c r="D7717" s="9"/>
    </row>
    <row r="7718">
      <c r="A7718" s="10"/>
      <c r="B7718" s="10"/>
      <c r="D7718" s="9"/>
    </row>
    <row r="7719">
      <c r="A7719" s="10"/>
      <c r="B7719" s="10"/>
      <c r="D7719" s="9"/>
    </row>
    <row r="7720">
      <c r="A7720" s="10"/>
      <c r="B7720" s="10"/>
      <c r="D7720" s="9"/>
    </row>
    <row r="7721">
      <c r="A7721" s="10"/>
      <c r="B7721" s="10"/>
      <c r="D7721" s="9"/>
    </row>
    <row r="7722">
      <c r="A7722" s="10"/>
      <c r="B7722" s="10"/>
      <c r="D7722" s="9"/>
    </row>
    <row r="7723">
      <c r="A7723" s="10"/>
      <c r="B7723" s="10"/>
      <c r="D7723" s="9"/>
    </row>
    <row r="7724">
      <c r="A7724" s="10"/>
      <c r="B7724" s="10"/>
      <c r="D7724" s="9"/>
    </row>
    <row r="7725">
      <c r="A7725" s="10"/>
      <c r="B7725" s="10"/>
      <c r="D7725" s="9"/>
    </row>
    <row r="7726">
      <c r="A7726" s="10"/>
      <c r="B7726" s="10"/>
      <c r="D7726" s="9"/>
    </row>
    <row r="7727">
      <c r="A7727" s="10"/>
      <c r="B7727" s="10"/>
      <c r="D7727" s="9"/>
    </row>
    <row r="7728">
      <c r="A7728" s="10"/>
      <c r="B7728" s="10"/>
      <c r="D7728" s="9"/>
    </row>
    <row r="7729">
      <c r="A7729" s="10"/>
      <c r="B7729" s="10"/>
      <c r="D7729" s="9"/>
    </row>
    <row r="7730">
      <c r="A7730" s="10"/>
      <c r="B7730" s="10"/>
      <c r="D7730" s="9"/>
    </row>
    <row r="7731">
      <c r="A7731" s="10"/>
      <c r="B7731" s="10"/>
      <c r="D7731" s="9"/>
    </row>
    <row r="7732">
      <c r="A7732" s="10"/>
      <c r="B7732" s="10"/>
      <c r="D7732" s="9"/>
    </row>
    <row r="7733">
      <c r="A7733" s="10"/>
      <c r="B7733" s="10"/>
      <c r="D7733" s="9"/>
    </row>
    <row r="7734">
      <c r="A7734" s="10"/>
      <c r="B7734" s="10"/>
      <c r="D7734" s="9"/>
    </row>
    <row r="7735">
      <c r="A7735" s="10"/>
      <c r="B7735" s="10"/>
      <c r="D7735" s="9"/>
    </row>
    <row r="7736">
      <c r="A7736" s="10"/>
      <c r="B7736" s="10"/>
      <c r="D7736" s="9"/>
    </row>
    <row r="7737">
      <c r="A7737" s="10"/>
      <c r="B7737" s="10"/>
      <c r="D7737" s="9"/>
    </row>
    <row r="7738">
      <c r="A7738" s="10"/>
      <c r="B7738" s="10"/>
      <c r="D7738" s="9"/>
    </row>
    <row r="7739">
      <c r="A7739" s="10"/>
      <c r="B7739" s="10"/>
      <c r="D7739" s="9"/>
    </row>
    <row r="7740">
      <c r="A7740" s="10"/>
      <c r="B7740" s="10"/>
      <c r="D7740" s="9"/>
    </row>
    <row r="7741">
      <c r="A7741" s="10"/>
      <c r="B7741" s="10"/>
      <c r="D7741" s="9"/>
    </row>
    <row r="7742">
      <c r="A7742" s="10"/>
      <c r="B7742" s="10"/>
      <c r="D7742" s="9"/>
    </row>
    <row r="7743">
      <c r="A7743" s="10"/>
      <c r="B7743" s="10"/>
      <c r="D7743" s="9"/>
    </row>
    <row r="7744">
      <c r="A7744" s="10"/>
      <c r="B7744" s="10"/>
      <c r="D7744" s="9"/>
    </row>
    <row r="7745">
      <c r="A7745" s="10"/>
      <c r="B7745" s="10"/>
      <c r="D7745" s="9"/>
    </row>
    <row r="7746">
      <c r="A7746" s="10"/>
      <c r="B7746" s="10"/>
      <c r="D7746" s="9"/>
    </row>
    <row r="7747">
      <c r="A7747" s="10"/>
      <c r="B7747" s="10"/>
      <c r="D7747" s="9"/>
    </row>
    <row r="7748">
      <c r="A7748" s="10"/>
      <c r="B7748" s="10"/>
      <c r="D7748" s="9"/>
    </row>
    <row r="7749">
      <c r="A7749" s="10"/>
      <c r="B7749" s="10"/>
      <c r="D7749" s="9"/>
    </row>
    <row r="7750">
      <c r="A7750" s="10"/>
      <c r="B7750" s="10"/>
      <c r="D7750" s="9"/>
    </row>
    <row r="7751">
      <c r="A7751" s="10"/>
      <c r="B7751" s="10"/>
      <c r="D7751" s="9"/>
    </row>
    <row r="7752">
      <c r="A7752" s="10"/>
      <c r="B7752" s="10"/>
      <c r="D7752" s="9"/>
    </row>
    <row r="7753">
      <c r="A7753" s="10"/>
      <c r="B7753" s="10"/>
      <c r="D7753" s="9"/>
    </row>
    <row r="7754">
      <c r="A7754" s="10"/>
      <c r="B7754" s="10"/>
      <c r="D7754" s="9"/>
    </row>
    <row r="7755">
      <c r="A7755" s="10"/>
      <c r="B7755" s="10"/>
      <c r="D7755" s="9"/>
    </row>
    <row r="7756">
      <c r="A7756" s="10"/>
      <c r="B7756" s="10"/>
      <c r="D7756" s="9"/>
    </row>
    <row r="7757">
      <c r="A7757" s="10"/>
      <c r="B7757" s="10"/>
      <c r="D7757" s="9"/>
    </row>
    <row r="7758">
      <c r="A7758" s="10"/>
      <c r="B7758" s="10"/>
      <c r="D7758" s="9"/>
    </row>
    <row r="7759">
      <c r="A7759" s="10"/>
      <c r="B7759" s="10"/>
      <c r="D7759" s="9"/>
    </row>
    <row r="7760">
      <c r="A7760" s="10"/>
      <c r="B7760" s="10"/>
      <c r="D7760" s="9"/>
    </row>
    <row r="7761">
      <c r="A7761" s="10"/>
      <c r="B7761" s="10"/>
      <c r="D7761" s="9"/>
    </row>
    <row r="7762">
      <c r="A7762" s="10"/>
      <c r="B7762" s="10"/>
      <c r="D7762" s="9"/>
    </row>
    <row r="7763">
      <c r="A7763" s="10"/>
      <c r="B7763" s="10"/>
      <c r="D7763" s="9"/>
    </row>
    <row r="7764">
      <c r="A7764" s="10"/>
      <c r="B7764" s="10"/>
      <c r="D7764" s="9"/>
    </row>
    <row r="7765">
      <c r="A7765" s="10"/>
      <c r="B7765" s="10"/>
      <c r="D7765" s="9"/>
    </row>
    <row r="7766">
      <c r="A7766" s="10"/>
      <c r="B7766" s="10"/>
      <c r="D7766" s="9"/>
    </row>
    <row r="7767">
      <c r="A7767" s="10"/>
      <c r="B7767" s="10"/>
      <c r="D7767" s="9"/>
    </row>
    <row r="7768">
      <c r="A7768" s="10"/>
      <c r="B7768" s="10"/>
      <c r="D7768" s="9"/>
    </row>
    <row r="7769">
      <c r="A7769" s="10"/>
      <c r="B7769" s="10"/>
      <c r="D7769" s="9"/>
    </row>
    <row r="7770">
      <c r="A7770" s="10"/>
      <c r="B7770" s="10"/>
      <c r="D7770" s="9"/>
    </row>
    <row r="7771">
      <c r="A7771" s="10"/>
      <c r="B7771" s="10"/>
      <c r="D7771" s="9"/>
    </row>
    <row r="7772">
      <c r="A7772" s="10"/>
      <c r="B7772" s="10"/>
      <c r="D7772" s="9"/>
    </row>
    <row r="7773">
      <c r="A7773" s="10"/>
      <c r="B7773" s="10"/>
      <c r="D7773" s="9"/>
    </row>
    <row r="7774">
      <c r="A7774" s="10"/>
      <c r="B7774" s="10"/>
      <c r="D7774" s="9"/>
    </row>
    <row r="7775">
      <c r="A7775" s="10"/>
      <c r="B7775" s="10"/>
      <c r="D7775" s="9"/>
    </row>
    <row r="7776">
      <c r="A7776" s="10"/>
      <c r="B7776" s="10"/>
      <c r="D7776" s="9"/>
    </row>
    <row r="7777">
      <c r="A7777" s="10"/>
      <c r="B7777" s="10"/>
      <c r="D7777" s="9"/>
    </row>
    <row r="7778">
      <c r="A7778" s="10"/>
      <c r="B7778" s="10"/>
      <c r="D7778" s="9"/>
    </row>
    <row r="7779">
      <c r="A7779" s="10"/>
      <c r="B7779" s="10"/>
      <c r="D7779" s="9"/>
    </row>
    <row r="7780">
      <c r="A7780" s="10"/>
      <c r="B7780" s="10"/>
      <c r="D7780" s="9"/>
    </row>
    <row r="7781">
      <c r="A7781" s="10"/>
      <c r="B7781" s="10"/>
      <c r="D7781" s="9"/>
    </row>
    <row r="7782">
      <c r="A7782" s="10"/>
      <c r="B7782" s="10"/>
      <c r="D7782" s="9"/>
    </row>
    <row r="7783">
      <c r="A7783" s="10"/>
      <c r="B7783" s="10"/>
      <c r="D7783" s="9"/>
    </row>
    <row r="7784">
      <c r="A7784" s="10"/>
      <c r="B7784" s="10"/>
      <c r="D7784" s="9"/>
    </row>
    <row r="7785">
      <c r="A7785" s="10"/>
      <c r="B7785" s="10"/>
      <c r="D7785" s="9"/>
    </row>
    <row r="7786">
      <c r="A7786" s="10"/>
      <c r="B7786" s="10"/>
      <c r="D7786" s="9"/>
    </row>
    <row r="7787">
      <c r="A7787" s="10"/>
      <c r="B7787" s="10"/>
      <c r="D7787" s="9"/>
    </row>
    <row r="7788">
      <c r="A7788" s="10"/>
      <c r="B7788" s="10"/>
      <c r="D7788" s="9"/>
    </row>
    <row r="7789">
      <c r="A7789" s="10"/>
      <c r="B7789" s="10"/>
      <c r="D7789" s="9"/>
    </row>
    <row r="7790">
      <c r="A7790" s="10"/>
      <c r="B7790" s="10"/>
      <c r="D7790" s="9"/>
    </row>
    <row r="7791">
      <c r="A7791" s="10"/>
      <c r="B7791" s="10"/>
      <c r="D7791" s="9"/>
    </row>
    <row r="7792">
      <c r="A7792" s="10"/>
      <c r="B7792" s="10"/>
      <c r="D7792" s="9"/>
    </row>
    <row r="7793">
      <c r="A7793" s="10"/>
      <c r="B7793" s="10"/>
      <c r="D7793" s="9"/>
    </row>
    <row r="7794">
      <c r="A7794" s="10"/>
      <c r="B7794" s="10"/>
      <c r="D7794" s="9"/>
    </row>
    <row r="7795">
      <c r="A7795" s="10"/>
      <c r="B7795" s="10"/>
      <c r="D7795" s="9"/>
    </row>
    <row r="7796">
      <c r="A7796" s="10"/>
      <c r="B7796" s="10"/>
      <c r="D7796" s="9"/>
    </row>
    <row r="7797">
      <c r="A7797" s="10"/>
      <c r="B7797" s="10"/>
      <c r="D7797" s="9"/>
    </row>
    <row r="7798">
      <c r="A7798" s="10"/>
      <c r="B7798" s="10"/>
      <c r="D7798" s="9"/>
    </row>
    <row r="7799">
      <c r="A7799" s="10"/>
      <c r="B7799" s="10"/>
      <c r="D7799" s="9"/>
    </row>
    <row r="7800">
      <c r="A7800" s="10"/>
      <c r="B7800" s="10"/>
      <c r="D7800" s="9"/>
    </row>
    <row r="7801">
      <c r="A7801" s="10"/>
      <c r="B7801" s="10"/>
      <c r="D7801" s="9"/>
    </row>
    <row r="7802">
      <c r="A7802" s="10"/>
      <c r="B7802" s="10"/>
      <c r="D7802" s="9"/>
    </row>
    <row r="7803">
      <c r="A7803" s="10"/>
      <c r="B7803" s="10"/>
      <c r="D7803" s="9"/>
    </row>
    <row r="7804">
      <c r="A7804" s="10"/>
      <c r="B7804" s="10"/>
      <c r="D7804" s="9"/>
    </row>
    <row r="7805">
      <c r="A7805" s="10"/>
      <c r="B7805" s="10"/>
      <c r="D7805" s="9"/>
    </row>
    <row r="7806">
      <c r="A7806" s="10"/>
      <c r="B7806" s="10"/>
      <c r="D7806" s="9"/>
    </row>
    <row r="7807">
      <c r="A7807" s="10"/>
      <c r="B7807" s="10"/>
      <c r="D7807" s="9"/>
    </row>
    <row r="7808">
      <c r="A7808" s="10"/>
      <c r="B7808" s="10"/>
      <c r="D7808" s="9"/>
    </row>
    <row r="7809">
      <c r="A7809" s="10"/>
      <c r="B7809" s="10"/>
      <c r="D7809" s="9"/>
    </row>
    <row r="7810">
      <c r="A7810" s="10"/>
      <c r="B7810" s="10"/>
      <c r="D7810" s="9"/>
    </row>
    <row r="7811">
      <c r="A7811" s="10"/>
      <c r="B7811" s="10"/>
      <c r="D7811" s="9"/>
    </row>
    <row r="7812">
      <c r="A7812" s="10"/>
      <c r="B7812" s="10"/>
      <c r="D7812" s="9"/>
    </row>
    <row r="7813">
      <c r="A7813" s="10"/>
      <c r="B7813" s="10"/>
      <c r="D7813" s="9"/>
    </row>
    <row r="7814">
      <c r="A7814" s="10"/>
      <c r="B7814" s="10"/>
      <c r="D7814" s="9"/>
    </row>
    <row r="7815">
      <c r="A7815" s="10"/>
      <c r="B7815" s="10"/>
      <c r="D7815" s="9"/>
    </row>
    <row r="7816">
      <c r="A7816" s="10"/>
      <c r="B7816" s="10"/>
      <c r="D7816" s="9"/>
    </row>
    <row r="7817">
      <c r="A7817" s="10"/>
      <c r="B7817" s="10"/>
      <c r="D7817" s="9"/>
    </row>
    <row r="7818">
      <c r="A7818" s="10"/>
      <c r="B7818" s="10"/>
      <c r="D7818" s="9"/>
    </row>
    <row r="7819">
      <c r="A7819" s="10"/>
      <c r="B7819" s="10"/>
      <c r="D7819" s="9"/>
    </row>
    <row r="7820">
      <c r="A7820" s="10"/>
      <c r="B7820" s="10"/>
      <c r="D7820" s="9"/>
    </row>
    <row r="7821">
      <c r="A7821" s="10"/>
      <c r="B7821" s="10"/>
      <c r="D7821" s="9"/>
    </row>
    <row r="7822">
      <c r="A7822" s="10"/>
      <c r="B7822" s="10"/>
      <c r="D7822" s="9"/>
    </row>
    <row r="7823">
      <c r="A7823" s="10"/>
      <c r="B7823" s="10"/>
      <c r="D7823" s="9"/>
    </row>
    <row r="7824">
      <c r="A7824" s="10"/>
      <c r="B7824" s="10"/>
      <c r="D7824" s="9"/>
    </row>
    <row r="7825">
      <c r="A7825" s="10"/>
      <c r="B7825" s="10"/>
      <c r="D7825" s="9"/>
    </row>
    <row r="7826">
      <c r="A7826" s="10"/>
      <c r="B7826" s="10"/>
      <c r="D7826" s="9"/>
    </row>
    <row r="7827">
      <c r="A7827" s="10"/>
      <c r="B7827" s="10"/>
      <c r="D7827" s="9"/>
    </row>
    <row r="7828">
      <c r="A7828" s="10"/>
      <c r="B7828" s="10"/>
      <c r="D7828" s="9"/>
    </row>
    <row r="7829">
      <c r="A7829" s="10"/>
      <c r="B7829" s="10"/>
      <c r="D7829" s="9"/>
    </row>
    <row r="7830">
      <c r="A7830" s="10"/>
      <c r="B7830" s="10"/>
      <c r="D7830" s="9"/>
    </row>
    <row r="7831">
      <c r="A7831" s="10"/>
      <c r="B7831" s="10"/>
      <c r="D7831" s="9"/>
    </row>
    <row r="7832">
      <c r="A7832" s="10"/>
      <c r="B7832" s="10"/>
      <c r="D7832" s="9"/>
    </row>
    <row r="7833">
      <c r="A7833" s="10"/>
      <c r="B7833" s="10"/>
      <c r="D7833" s="9"/>
    </row>
    <row r="7834">
      <c r="A7834" s="10"/>
      <c r="B7834" s="10"/>
      <c r="D7834" s="9"/>
    </row>
    <row r="7835">
      <c r="A7835" s="10"/>
      <c r="B7835" s="10"/>
      <c r="D7835" s="9"/>
    </row>
    <row r="7836">
      <c r="A7836" s="10"/>
      <c r="B7836" s="10"/>
      <c r="D7836" s="9"/>
    </row>
    <row r="7837">
      <c r="A7837" s="10"/>
      <c r="B7837" s="10"/>
      <c r="D7837" s="9"/>
    </row>
    <row r="7838">
      <c r="A7838" s="10"/>
      <c r="B7838" s="10"/>
      <c r="D7838" s="9"/>
    </row>
    <row r="7839">
      <c r="A7839" s="10"/>
      <c r="B7839" s="10"/>
      <c r="D7839" s="9"/>
    </row>
    <row r="7840">
      <c r="A7840" s="10"/>
      <c r="B7840" s="10"/>
      <c r="D7840" s="9"/>
    </row>
    <row r="7841">
      <c r="A7841" s="10"/>
      <c r="B7841" s="10"/>
      <c r="D7841" s="9"/>
    </row>
    <row r="7842">
      <c r="A7842" s="10"/>
      <c r="B7842" s="10"/>
      <c r="D7842" s="9"/>
    </row>
    <row r="7843">
      <c r="A7843" s="10"/>
      <c r="B7843" s="10"/>
      <c r="D7843" s="9"/>
    </row>
    <row r="7844">
      <c r="A7844" s="10"/>
      <c r="B7844" s="10"/>
      <c r="D7844" s="9"/>
    </row>
    <row r="7845">
      <c r="A7845" s="10"/>
      <c r="B7845" s="10"/>
      <c r="D7845" s="9"/>
    </row>
    <row r="7846">
      <c r="A7846" s="10"/>
      <c r="B7846" s="10"/>
      <c r="D7846" s="9"/>
    </row>
    <row r="7847">
      <c r="A7847" s="10"/>
      <c r="B7847" s="10"/>
      <c r="D7847" s="9"/>
    </row>
    <row r="7848">
      <c r="A7848" s="10"/>
      <c r="B7848" s="10"/>
      <c r="D7848" s="9"/>
    </row>
    <row r="7849">
      <c r="A7849" s="10"/>
      <c r="B7849" s="10"/>
      <c r="D7849" s="9"/>
    </row>
    <row r="7850">
      <c r="A7850" s="10"/>
      <c r="B7850" s="10"/>
      <c r="D7850" s="9"/>
    </row>
    <row r="7851">
      <c r="A7851" s="10"/>
      <c r="B7851" s="10"/>
      <c r="D7851" s="9"/>
    </row>
    <row r="7852">
      <c r="A7852" s="10"/>
      <c r="B7852" s="10"/>
      <c r="D7852" s="9"/>
    </row>
    <row r="7853">
      <c r="A7853" s="10"/>
      <c r="B7853" s="10"/>
      <c r="D7853" s="9"/>
    </row>
    <row r="7854">
      <c r="A7854" s="10"/>
      <c r="B7854" s="10"/>
      <c r="D7854" s="9"/>
    </row>
    <row r="7855">
      <c r="A7855" s="10"/>
      <c r="B7855" s="10"/>
      <c r="D7855" s="9"/>
    </row>
    <row r="7856">
      <c r="A7856" s="10"/>
      <c r="B7856" s="10"/>
      <c r="D7856" s="9"/>
    </row>
    <row r="7857">
      <c r="A7857" s="10"/>
      <c r="B7857" s="10"/>
      <c r="D7857" s="9"/>
    </row>
    <row r="7858">
      <c r="A7858" s="10"/>
      <c r="B7858" s="10"/>
      <c r="D7858" s="9"/>
    </row>
    <row r="7859">
      <c r="A7859" s="10"/>
      <c r="B7859" s="10"/>
      <c r="D7859" s="9"/>
    </row>
    <row r="7860">
      <c r="A7860" s="10"/>
      <c r="B7860" s="10"/>
      <c r="D7860" s="9"/>
    </row>
    <row r="7861">
      <c r="A7861" s="10"/>
      <c r="B7861" s="10"/>
      <c r="D7861" s="9"/>
    </row>
    <row r="7862">
      <c r="A7862" s="10"/>
      <c r="B7862" s="10"/>
      <c r="D7862" s="9"/>
    </row>
    <row r="7863">
      <c r="A7863" s="10"/>
      <c r="B7863" s="10"/>
      <c r="D7863" s="9"/>
    </row>
    <row r="7864">
      <c r="A7864" s="10"/>
      <c r="B7864" s="10"/>
      <c r="D7864" s="9"/>
    </row>
    <row r="7865">
      <c r="A7865" s="10"/>
      <c r="B7865" s="10"/>
      <c r="D7865" s="9"/>
    </row>
    <row r="7866">
      <c r="A7866" s="10"/>
      <c r="B7866" s="10"/>
      <c r="D7866" s="9"/>
    </row>
    <row r="7867">
      <c r="A7867" s="10"/>
      <c r="B7867" s="10"/>
      <c r="D7867" s="9"/>
    </row>
    <row r="7868">
      <c r="A7868" s="10"/>
      <c r="B7868" s="10"/>
      <c r="D7868" s="9"/>
    </row>
    <row r="7869">
      <c r="A7869" s="10"/>
      <c r="B7869" s="10"/>
      <c r="D7869" s="9"/>
    </row>
    <row r="7870">
      <c r="A7870" s="10"/>
      <c r="B7870" s="10"/>
      <c r="D7870" s="9"/>
    </row>
    <row r="7871">
      <c r="A7871" s="10"/>
      <c r="B7871" s="10"/>
      <c r="D7871" s="9"/>
    </row>
    <row r="7872">
      <c r="A7872" s="10"/>
      <c r="B7872" s="10"/>
      <c r="D7872" s="9"/>
    </row>
    <row r="7873">
      <c r="A7873" s="10"/>
      <c r="B7873" s="10"/>
      <c r="D7873" s="9"/>
    </row>
    <row r="7874">
      <c r="A7874" s="10"/>
      <c r="B7874" s="10"/>
      <c r="D7874" s="9"/>
    </row>
    <row r="7875">
      <c r="A7875" s="10"/>
      <c r="B7875" s="10"/>
      <c r="D7875" s="9"/>
    </row>
    <row r="7876">
      <c r="A7876" s="10"/>
      <c r="B7876" s="10"/>
      <c r="D7876" s="9"/>
    </row>
    <row r="7877">
      <c r="A7877" s="10"/>
      <c r="B7877" s="10"/>
      <c r="D7877" s="9"/>
    </row>
    <row r="7878">
      <c r="A7878" s="10"/>
      <c r="B7878" s="10"/>
      <c r="D7878" s="9"/>
    </row>
    <row r="7879">
      <c r="A7879" s="10"/>
      <c r="B7879" s="10"/>
      <c r="D7879" s="9"/>
    </row>
    <row r="7880">
      <c r="A7880" s="10"/>
      <c r="B7880" s="10"/>
      <c r="D7880" s="9"/>
    </row>
    <row r="7881">
      <c r="A7881" s="10"/>
      <c r="B7881" s="10"/>
      <c r="D7881" s="9"/>
    </row>
    <row r="7882">
      <c r="A7882" s="10"/>
      <c r="B7882" s="10"/>
      <c r="D7882" s="9"/>
    </row>
    <row r="7883">
      <c r="A7883" s="10"/>
      <c r="B7883" s="10"/>
      <c r="D7883" s="9"/>
    </row>
    <row r="7884">
      <c r="A7884" s="10"/>
      <c r="B7884" s="10"/>
      <c r="D7884" s="9"/>
    </row>
    <row r="7885">
      <c r="A7885" s="10"/>
      <c r="B7885" s="10"/>
      <c r="D7885" s="9"/>
    </row>
    <row r="7886">
      <c r="A7886" s="10"/>
      <c r="B7886" s="10"/>
      <c r="D7886" s="9"/>
    </row>
    <row r="7887">
      <c r="A7887" s="10"/>
      <c r="B7887" s="10"/>
      <c r="D7887" s="9"/>
    </row>
    <row r="7888">
      <c r="A7888" s="10"/>
      <c r="B7888" s="10"/>
      <c r="D7888" s="9"/>
    </row>
    <row r="7889">
      <c r="A7889" s="10"/>
      <c r="B7889" s="10"/>
      <c r="D7889" s="9"/>
    </row>
    <row r="7890">
      <c r="A7890" s="10"/>
      <c r="B7890" s="10"/>
      <c r="D7890" s="9"/>
    </row>
    <row r="7891">
      <c r="A7891" s="10"/>
      <c r="B7891" s="10"/>
      <c r="D7891" s="9"/>
    </row>
    <row r="7892">
      <c r="A7892" s="10"/>
      <c r="B7892" s="10"/>
      <c r="D7892" s="9"/>
    </row>
    <row r="7893">
      <c r="A7893" s="10"/>
      <c r="B7893" s="10"/>
      <c r="D7893" s="9"/>
    </row>
    <row r="7894">
      <c r="A7894" s="10"/>
      <c r="B7894" s="10"/>
      <c r="D7894" s="9"/>
    </row>
    <row r="7895">
      <c r="A7895" s="10"/>
      <c r="B7895" s="10"/>
      <c r="D7895" s="9"/>
    </row>
    <row r="7896">
      <c r="A7896" s="10"/>
      <c r="B7896" s="10"/>
      <c r="D7896" s="9"/>
    </row>
    <row r="7897">
      <c r="A7897" s="10"/>
      <c r="B7897" s="10"/>
      <c r="D7897" s="9"/>
    </row>
    <row r="7898">
      <c r="A7898" s="10"/>
      <c r="B7898" s="10"/>
      <c r="D7898" s="9"/>
    </row>
    <row r="7899">
      <c r="A7899" s="10"/>
      <c r="B7899" s="10"/>
      <c r="D7899" s="9"/>
    </row>
    <row r="7900">
      <c r="A7900" s="10"/>
      <c r="B7900" s="10"/>
      <c r="D7900" s="9"/>
    </row>
    <row r="7901">
      <c r="A7901" s="10"/>
      <c r="B7901" s="10"/>
      <c r="D7901" s="9"/>
    </row>
    <row r="7902">
      <c r="A7902" s="10"/>
      <c r="B7902" s="10"/>
      <c r="D7902" s="9"/>
    </row>
    <row r="7903">
      <c r="A7903" s="10"/>
      <c r="B7903" s="10"/>
      <c r="D7903" s="9"/>
    </row>
    <row r="7904">
      <c r="A7904" s="10"/>
      <c r="B7904" s="10"/>
      <c r="D7904" s="9"/>
    </row>
    <row r="7905">
      <c r="A7905" s="10"/>
      <c r="B7905" s="10"/>
      <c r="D7905" s="9"/>
    </row>
    <row r="7906">
      <c r="A7906" s="10"/>
      <c r="B7906" s="10"/>
      <c r="D7906" s="9"/>
    </row>
    <row r="7907">
      <c r="A7907" s="10"/>
      <c r="B7907" s="10"/>
      <c r="D7907" s="9"/>
    </row>
    <row r="7908">
      <c r="A7908" s="10"/>
      <c r="B7908" s="10"/>
      <c r="D7908" s="9"/>
    </row>
    <row r="7909">
      <c r="A7909" s="10"/>
      <c r="B7909" s="10"/>
      <c r="D7909" s="9"/>
    </row>
    <row r="7910">
      <c r="A7910" s="10"/>
      <c r="B7910" s="10"/>
      <c r="D7910" s="9"/>
    </row>
    <row r="7911">
      <c r="A7911" s="10"/>
      <c r="B7911" s="10"/>
      <c r="D7911" s="9"/>
    </row>
    <row r="7912">
      <c r="A7912" s="10"/>
      <c r="B7912" s="10"/>
      <c r="D7912" s="9"/>
    </row>
    <row r="7913">
      <c r="A7913" s="10"/>
      <c r="B7913" s="10"/>
      <c r="D7913" s="9"/>
    </row>
    <row r="7914">
      <c r="A7914" s="10"/>
      <c r="B7914" s="10"/>
      <c r="D7914" s="9"/>
    </row>
    <row r="7915">
      <c r="A7915" s="10"/>
      <c r="B7915" s="10"/>
      <c r="D7915" s="9"/>
    </row>
    <row r="7916">
      <c r="A7916" s="10"/>
      <c r="B7916" s="10"/>
      <c r="D7916" s="9"/>
    </row>
    <row r="7917">
      <c r="A7917" s="10"/>
      <c r="B7917" s="10"/>
      <c r="D7917" s="9"/>
    </row>
    <row r="7918">
      <c r="A7918" s="10"/>
      <c r="B7918" s="10"/>
      <c r="D7918" s="9"/>
    </row>
    <row r="7919">
      <c r="A7919" s="10"/>
      <c r="B7919" s="10"/>
      <c r="D7919" s="9"/>
    </row>
    <row r="7920">
      <c r="A7920" s="10"/>
      <c r="B7920" s="10"/>
      <c r="D7920" s="9"/>
    </row>
    <row r="7921">
      <c r="A7921" s="10"/>
      <c r="B7921" s="10"/>
      <c r="D7921" s="9"/>
    </row>
    <row r="7922">
      <c r="A7922" s="10"/>
      <c r="B7922" s="10"/>
      <c r="D7922" s="9"/>
    </row>
    <row r="7923">
      <c r="A7923" s="10"/>
      <c r="B7923" s="10"/>
      <c r="D7923" s="9"/>
    </row>
    <row r="7924">
      <c r="A7924" s="10"/>
      <c r="B7924" s="10"/>
      <c r="D7924" s="9"/>
    </row>
    <row r="7925">
      <c r="A7925" s="10"/>
      <c r="B7925" s="10"/>
      <c r="D7925" s="9"/>
    </row>
    <row r="7926">
      <c r="A7926" s="10"/>
      <c r="B7926" s="10"/>
      <c r="D7926" s="9"/>
    </row>
    <row r="7927">
      <c r="A7927" s="10"/>
      <c r="B7927" s="10"/>
      <c r="D7927" s="9"/>
    </row>
    <row r="7928">
      <c r="A7928" s="10"/>
      <c r="B7928" s="10"/>
      <c r="D7928" s="9"/>
    </row>
    <row r="7929">
      <c r="A7929" s="10"/>
      <c r="B7929" s="10"/>
      <c r="D7929" s="9"/>
    </row>
    <row r="7930">
      <c r="A7930" s="10"/>
      <c r="B7930" s="10"/>
      <c r="D7930" s="9"/>
    </row>
    <row r="7931">
      <c r="A7931" s="10"/>
      <c r="B7931" s="10"/>
      <c r="D7931" s="9"/>
    </row>
    <row r="7932">
      <c r="A7932" s="10"/>
      <c r="B7932" s="10"/>
      <c r="D7932" s="9"/>
    </row>
    <row r="7933">
      <c r="A7933" s="10"/>
      <c r="B7933" s="10"/>
      <c r="D7933" s="9"/>
    </row>
    <row r="7934">
      <c r="A7934" s="10"/>
      <c r="B7934" s="10"/>
      <c r="D7934" s="9"/>
    </row>
    <row r="7935">
      <c r="A7935" s="10"/>
      <c r="B7935" s="10"/>
      <c r="D7935" s="9"/>
    </row>
    <row r="7936">
      <c r="A7936" s="10"/>
      <c r="B7936" s="10"/>
      <c r="D7936" s="9"/>
    </row>
    <row r="7937">
      <c r="A7937" s="10"/>
      <c r="B7937" s="10"/>
      <c r="D7937" s="9"/>
    </row>
    <row r="7938">
      <c r="A7938" s="10"/>
      <c r="B7938" s="10"/>
      <c r="D7938" s="9"/>
    </row>
    <row r="7939">
      <c r="A7939" s="10"/>
      <c r="B7939" s="10"/>
      <c r="D7939" s="9"/>
    </row>
    <row r="7940">
      <c r="A7940" s="10"/>
      <c r="B7940" s="10"/>
      <c r="D7940" s="9"/>
    </row>
    <row r="7941">
      <c r="A7941" s="10"/>
      <c r="B7941" s="10"/>
      <c r="D7941" s="9"/>
    </row>
    <row r="7942">
      <c r="A7942" s="10"/>
      <c r="B7942" s="10"/>
      <c r="D7942" s="9"/>
    </row>
    <row r="7943">
      <c r="A7943" s="10"/>
      <c r="B7943" s="10"/>
      <c r="D7943" s="9"/>
    </row>
    <row r="7944">
      <c r="A7944" s="10"/>
      <c r="B7944" s="10"/>
      <c r="D7944" s="9"/>
    </row>
    <row r="7945">
      <c r="A7945" s="10"/>
      <c r="B7945" s="10"/>
      <c r="D7945" s="9"/>
    </row>
    <row r="7946">
      <c r="A7946" s="10"/>
      <c r="B7946" s="10"/>
      <c r="D7946" s="9"/>
    </row>
    <row r="7947">
      <c r="A7947" s="10"/>
      <c r="B7947" s="10"/>
      <c r="D7947" s="9"/>
    </row>
    <row r="7948">
      <c r="A7948" s="10"/>
      <c r="B7948" s="10"/>
      <c r="D7948" s="9"/>
    </row>
    <row r="7949">
      <c r="A7949" s="10"/>
      <c r="B7949" s="10"/>
      <c r="D7949" s="9"/>
    </row>
    <row r="7950">
      <c r="A7950" s="10"/>
      <c r="B7950" s="10"/>
      <c r="D7950" s="9"/>
    </row>
    <row r="7951">
      <c r="A7951" s="10"/>
      <c r="B7951" s="10"/>
      <c r="D7951" s="9"/>
    </row>
    <row r="7952">
      <c r="A7952" s="10"/>
      <c r="B7952" s="10"/>
      <c r="D7952" s="9"/>
    </row>
    <row r="7953">
      <c r="A7953" s="10"/>
      <c r="B7953" s="10"/>
      <c r="D7953" s="9"/>
    </row>
    <row r="7954">
      <c r="A7954" s="10"/>
      <c r="B7954" s="10"/>
      <c r="D7954" s="9"/>
    </row>
    <row r="7955">
      <c r="A7955" s="10"/>
      <c r="B7955" s="10"/>
      <c r="D7955" s="9"/>
    </row>
    <row r="7956">
      <c r="A7956" s="10"/>
      <c r="B7956" s="10"/>
      <c r="D7956" s="9"/>
    </row>
    <row r="7957">
      <c r="A7957" s="10"/>
      <c r="B7957" s="10"/>
      <c r="D7957" s="9"/>
    </row>
    <row r="7958">
      <c r="A7958" s="10"/>
      <c r="B7958" s="10"/>
      <c r="D7958" s="9"/>
    </row>
    <row r="7959">
      <c r="A7959" s="10"/>
      <c r="B7959" s="10"/>
      <c r="D7959" s="9"/>
    </row>
    <row r="7960">
      <c r="A7960" s="10"/>
      <c r="B7960" s="10"/>
      <c r="D7960" s="9"/>
    </row>
    <row r="7961">
      <c r="A7961" s="10"/>
      <c r="B7961" s="10"/>
      <c r="D7961" s="9"/>
    </row>
    <row r="7962">
      <c r="A7962" s="10"/>
      <c r="B7962" s="10"/>
      <c r="D7962" s="9"/>
    </row>
    <row r="7963">
      <c r="A7963" s="10"/>
      <c r="B7963" s="10"/>
      <c r="D7963" s="9"/>
    </row>
    <row r="7964">
      <c r="A7964" s="10"/>
      <c r="B7964" s="10"/>
      <c r="D7964" s="9"/>
    </row>
    <row r="7965">
      <c r="A7965" s="10"/>
      <c r="B7965" s="10"/>
      <c r="D7965" s="9"/>
    </row>
    <row r="7966">
      <c r="A7966" s="10"/>
      <c r="B7966" s="10"/>
      <c r="D7966" s="9"/>
    </row>
    <row r="7967">
      <c r="A7967" s="10"/>
      <c r="B7967" s="10"/>
      <c r="D7967" s="9"/>
    </row>
    <row r="7968">
      <c r="A7968" s="10"/>
      <c r="B7968" s="10"/>
      <c r="D7968" s="9"/>
    </row>
    <row r="7969">
      <c r="A7969" s="10"/>
      <c r="B7969" s="10"/>
      <c r="D7969" s="9"/>
    </row>
    <row r="7970">
      <c r="A7970" s="10"/>
      <c r="B7970" s="10"/>
      <c r="D7970" s="9"/>
    </row>
    <row r="7971">
      <c r="A7971" s="10"/>
      <c r="B7971" s="10"/>
      <c r="D7971" s="9"/>
    </row>
    <row r="7972">
      <c r="A7972" s="10"/>
      <c r="B7972" s="10"/>
      <c r="D7972" s="9"/>
    </row>
    <row r="7973">
      <c r="A7973" s="10"/>
      <c r="B7973" s="10"/>
      <c r="D7973" s="9"/>
    </row>
    <row r="7974">
      <c r="A7974" s="10"/>
      <c r="B7974" s="10"/>
      <c r="D7974" s="9"/>
    </row>
    <row r="7975">
      <c r="A7975" s="10"/>
      <c r="B7975" s="10"/>
      <c r="D7975" s="9"/>
    </row>
    <row r="7976">
      <c r="A7976" s="10"/>
      <c r="B7976" s="10"/>
      <c r="D7976" s="9"/>
    </row>
    <row r="7977">
      <c r="A7977" s="10"/>
      <c r="B7977" s="10"/>
      <c r="D7977" s="9"/>
    </row>
    <row r="7978">
      <c r="A7978" s="10"/>
      <c r="B7978" s="10"/>
      <c r="D7978" s="9"/>
    </row>
    <row r="7979">
      <c r="A7979" s="10"/>
      <c r="B7979" s="10"/>
      <c r="D7979" s="9"/>
    </row>
    <row r="7980">
      <c r="A7980" s="10"/>
      <c r="B7980" s="10"/>
      <c r="D7980" s="9"/>
    </row>
    <row r="7981">
      <c r="A7981" s="10"/>
      <c r="B7981" s="10"/>
      <c r="D7981" s="9"/>
    </row>
    <row r="7982">
      <c r="A7982" s="10"/>
      <c r="B7982" s="10"/>
      <c r="D7982" s="9"/>
    </row>
    <row r="7983">
      <c r="A7983" s="10"/>
      <c r="B7983" s="10"/>
      <c r="D7983" s="9"/>
    </row>
    <row r="7984">
      <c r="A7984" s="10"/>
      <c r="B7984" s="10"/>
      <c r="D7984" s="9"/>
    </row>
    <row r="7985">
      <c r="A7985" s="10"/>
      <c r="B7985" s="10"/>
      <c r="D7985" s="9"/>
    </row>
    <row r="7986">
      <c r="A7986" s="10"/>
      <c r="B7986" s="10"/>
      <c r="D7986" s="9"/>
    </row>
    <row r="7987">
      <c r="A7987" s="10"/>
      <c r="B7987" s="10"/>
      <c r="D7987" s="9"/>
    </row>
    <row r="7988">
      <c r="A7988" s="10"/>
      <c r="B7988" s="10"/>
      <c r="D7988" s="9"/>
    </row>
    <row r="7989">
      <c r="A7989" s="10"/>
      <c r="B7989" s="10"/>
      <c r="D7989" s="9"/>
    </row>
    <row r="7990">
      <c r="A7990" s="10"/>
      <c r="B7990" s="10"/>
      <c r="D7990" s="9"/>
    </row>
    <row r="7991">
      <c r="A7991" s="10"/>
      <c r="B7991" s="10"/>
      <c r="D7991" s="9"/>
    </row>
    <row r="7992">
      <c r="A7992" s="10"/>
      <c r="B7992" s="10"/>
      <c r="D7992" s="9"/>
    </row>
    <row r="7993">
      <c r="A7993" s="10"/>
      <c r="B7993" s="10"/>
      <c r="D7993" s="9"/>
    </row>
    <row r="7994">
      <c r="A7994" s="10"/>
      <c r="B7994" s="10"/>
      <c r="D7994" s="9"/>
    </row>
    <row r="7995">
      <c r="A7995" s="10"/>
      <c r="B7995" s="10"/>
      <c r="D7995" s="9"/>
    </row>
    <row r="7996">
      <c r="A7996" s="10"/>
      <c r="B7996" s="10"/>
      <c r="D7996" s="9"/>
    </row>
    <row r="7997">
      <c r="A7997" s="10"/>
      <c r="B7997" s="10"/>
      <c r="D7997" s="9"/>
    </row>
    <row r="7998">
      <c r="A7998" s="10"/>
      <c r="B7998" s="10"/>
      <c r="D7998" s="9"/>
    </row>
    <row r="7999">
      <c r="A7999" s="10"/>
      <c r="B7999" s="10"/>
      <c r="D7999" s="9"/>
    </row>
    <row r="8000">
      <c r="A8000" s="10"/>
      <c r="B8000" s="10"/>
      <c r="D8000" s="9"/>
    </row>
    <row r="8001">
      <c r="A8001" s="10"/>
      <c r="B8001" s="10"/>
      <c r="D8001" s="9"/>
    </row>
    <row r="8002">
      <c r="A8002" s="10"/>
      <c r="B8002" s="10"/>
      <c r="D8002" s="9"/>
    </row>
    <row r="8003">
      <c r="A8003" s="10"/>
      <c r="B8003" s="10"/>
      <c r="D8003" s="9"/>
    </row>
    <row r="8004">
      <c r="A8004" s="10"/>
      <c r="B8004" s="10"/>
      <c r="D8004" s="9"/>
    </row>
    <row r="8005">
      <c r="A8005" s="10"/>
      <c r="B8005" s="10"/>
      <c r="D8005" s="9"/>
    </row>
    <row r="8006">
      <c r="A8006" s="10"/>
      <c r="B8006" s="10"/>
      <c r="D8006" s="9"/>
    </row>
    <row r="8007">
      <c r="A8007" s="10"/>
      <c r="B8007" s="10"/>
      <c r="D8007" s="9"/>
    </row>
    <row r="8008">
      <c r="A8008" s="10"/>
      <c r="B8008" s="10"/>
      <c r="D8008" s="9"/>
    </row>
    <row r="8009">
      <c r="A8009" s="10"/>
      <c r="B8009" s="10"/>
      <c r="D8009" s="9"/>
    </row>
    <row r="8010">
      <c r="A8010" s="10"/>
      <c r="B8010" s="10"/>
      <c r="D8010" s="9"/>
    </row>
    <row r="8011">
      <c r="A8011" s="10"/>
      <c r="B8011" s="10"/>
      <c r="D8011" s="9"/>
    </row>
    <row r="8012">
      <c r="A8012" s="10"/>
      <c r="B8012" s="10"/>
      <c r="D8012" s="9"/>
    </row>
    <row r="8013">
      <c r="A8013" s="10"/>
      <c r="B8013" s="10"/>
      <c r="D8013" s="9"/>
    </row>
    <row r="8014">
      <c r="A8014" s="10"/>
      <c r="B8014" s="10"/>
      <c r="D8014" s="9"/>
    </row>
    <row r="8015">
      <c r="A8015" s="10"/>
      <c r="B8015" s="10"/>
      <c r="D8015" s="9"/>
    </row>
    <row r="8016">
      <c r="A8016" s="10"/>
      <c r="B8016" s="10"/>
      <c r="D8016" s="9"/>
    </row>
    <row r="8017">
      <c r="A8017" s="10"/>
      <c r="B8017" s="10"/>
      <c r="D8017" s="9"/>
    </row>
    <row r="8018">
      <c r="A8018" s="10"/>
      <c r="B8018" s="10"/>
      <c r="D8018" s="9"/>
    </row>
    <row r="8019">
      <c r="A8019" s="10"/>
      <c r="B8019" s="10"/>
      <c r="D8019" s="9"/>
    </row>
    <row r="8020">
      <c r="A8020" s="10"/>
      <c r="B8020" s="10"/>
      <c r="D8020" s="9"/>
    </row>
    <row r="8021">
      <c r="A8021" s="10"/>
      <c r="B8021" s="10"/>
      <c r="D8021" s="9"/>
    </row>
    <row r="8022">
      <c r="A8022" s="10"/>
      <c r="B8022" s="10"/>
      <c r="D8022" s="9"/>
    </row>
    <row r="8023">
      <c r="A8023" s="10"/>
      <c r="B8023" s="10"/>
      <c r="D8023" s="9"/>
    </row>
    <row r="8024">
      <c r="A8024" s="10"/>
      <c r="B8024" s="10"/>
      <c r="D8024" s="9"/>
    </row>
    <row r="8025">
      <c r="A8025" s="10"/>
      <c r="B8025" s="10"/>
      <c r="D8025" s="9"/>
    </row>
    <row r="8026">
      <c r="A8026" s="10"/>
      <c r="B8026" s="10"/>
      <c r="D8026" s="9"/>
    </row>
    <row r="8027">
      <c r="A8027" s="10"/>
      <c r="B8027" s="10"/>
      <c r="D8027" s="9"/>
    </row>
    <row r="8028">
      <c r="A8028" s="10"/>
      <c r="B8028" s="10"/>
      <c r="D8028" s="9"/>
    </row>
    <row r="8029">
      <c r="A8029" s="10"/>
      <c r="B8029" s="10"/>
      <c r="D8029" s="9"/>
    </row>
    <row r="8030">
      <c r="A8030" s="10"/>
      <c r="B8030" s="10"/>
      <c r="D8030" s="9"/>
    </row>
    <row r="8031">
      <c r="A8031" s="10"/>
      <c r="B8031" s="10"/>
      <c r="D8031" s="9"/>
    </row>
    <row r="8032">
      <c r="A8032" s="10"/>
      <c r="B8032" s="10"/>
      <c r="D8032" s="9"/>
    </row>
    <row r="8033">
      <c r="A8033" s="10"/>
      <c r="B8033" s="10"/>
      <c r="D8033" s="9"/>
    </row>
    <row r="8034">
      <c r="A8034" s="10"/>
      <c r="B8034" s="10"/>
      <c r="D8034" s="9"/>
    </row>
    <row r="8035">
      <c r="A8035" s="10"/>
      <c r="B8035" s="10"/>
      <c r="D8035" s="9"/>
    </row>
    <row r="8036">
      <c r="A8036" s="10"/>
      <c r="B8036" s="10"/>
      <c r="D8036" s="9"/>
    </row>
    <row r="8037">
      <c r="A8037" s="10"/>
      <c r="B8037" s="10"/>
      <c r="D8037" s="9"/>
    </row>
    <row r="8038">
      <c r="A8038" s="10"/>
      <c r="B8038" s="10"/>
      <c r="D8038" s="9"/>
    </row>
    <row r="8039">
      <c r="A8039" s="10"/>
      <c r="B8039" s="10"/>
      <c r="D8039" s="9"/>
    </row>
    <row r="8040">
      <c r="A8040" s="10"/>
      <c r="B8040" s="10"/>
      <c r="D8040" s="9"/>
    </row>
    <row r="8041">
      <c r="A8041" s="10"/>
      <c r="B8041" s="10"/>
      <c r="D8041" s="9"/>
    </row>
    <row r="8042">
      <c r="A8042" s="10"/>
      <c r="B8042" s="10"/>
      <c r="D8042" s="9"/>
    </row>
    <row r="8043">
      <c r="A8043" s="10"/>
      <c r="B8043" s="10"/>
      <c r="D8043" s="9"/>
    </row>
    <row r="8044">
      <c r="A8044" s="10"/>
      <c r="B8044" s="10"/>
      <c r="D8044" s="9"/>
    </row>
    <row r="8045">
      <c r="A8045" s="10"/>
      <c r="B8045" s="10"/>
      <c r="D8045" s="9"/>
    </row>
    <row r="8046">
      <c r="A8046" s="10"/>
      <c r="B8046" s="10"/>
      <c r="D8046" s="9"/>
    </row>
    <row r="8047">
      <c r="A8047" s="10"/>
      <c r="B8047" s="10"/>
      <c r="D8047" s="9"/>
    </row>
    <row r="8048">
      <c r="A8048" s="10"/>
      <c r="B8048" s="10"/>
      <c r="D8048" s="9"/>
    </row>
    <row r="8049">
      <c r="A8049" s="10"/>
      <c r="B8049" s="10"/>
      <c r="D8049" s="9"/>
    </row>
    <row r="8050">
      <c r="A8050" s="10"/>
      <c r="B8050" s="10"/>
      <c r="D8050" s="9"/>
    </row>
    <row r="8051">
      <c r="A8051" s="10"/>
      <c r="B8051" s="10"/>
      <c r="D8051" s="9"/>
    </row>
    <row r="8052">
      <c r="A8052" s="10"/>
      <c r="B8052" s="10"/>
      <c r="D8052" s="9"/>
    </row>
    <row r="8053">
      <c r="A8053" s="10"/>
      <c r="B8053" s="10"/>
      <c r="D8053" s="9"/>
    </row>
    <row r="8054">
      <c r="A8054" s="10"/>
      <c r="B8054" s="10"/>
      <c r="D8054" s="9"/>
    </row>
    <row r="8055">
      <c r="A8055" s="10"/>
      <c r="B8055" s="10"/>
      <c r="D8055" s="9"/>
    </row>
    <row r="8056">
      <c r="A8056" s="10"/>
      <c r="B8056" s="10"/>
      <c r="D8056" s="9"/>
    </row>
    <row r="8057">
      <c r="A8057" s="10"/>
      <c r="B8057" s="10"/>
      <c r="D8057" s="9"/>
    </row>
    <row r="8058">
      <c r="A8058" s="10"/>
      <c r="B8058" s="10"/>
      <c r="D8058" s="9"/>
    </row>
    <row r="8059">
      <c r="A8059" s="10"/>
      <c r="B8059" s="10"/>
      <c r="D8059" s="9"/>
    </row>
    <row r="8060">
      <c r="A8060" s="10"/>
      <c r="B8060" s="10"/>
      <c r="D8060" s="9"/>
    </row>
    <row r="8061">
      <c r="A8061" s="10"/>
      <c r="B8061" s="10"/>
      <c r="D8061" s="9"/>
    </row>
    <row r="8062">
      <c r="A8062" s="10"/>
      <c r="B8062" s="10"/>
      <c r="D8062" s="9"/>
    </row>
    <row r="8063">
      <c r="A8063" s="10"/>
      <c r="B8063" s="10"/>
      <c r="D8063" s="9"/>
    </row>
    <row r="8064">
      <c r="A8064" s="10"/>
      <c r="B8064" s="10"/>
      <c r="D8064" s="9"/>
    </row>
    <row r="8065">
      <c r="A8065" s="10"/>
      <c r="B8065" s="10"/>
      <c r="D8065" s="9"/>
    </row>
    <row r="8066">
      <c r="A8066" s="10"/>
      <c r="B8066" s="10"/>
      <c r="D8066" s="9"/>
    </row>
    <row r="8067">
      <c r="A8067" s="10"/>
      <c r="B8067" s="10"/>
      <c r="D8067" s="9"/>
    </row>
    <row r="8068">
      <c r="A8068" s="10"/>
      <c r="B8068" s="10"/>
      <c r="D8068" s="9"/>
    </row>
    <row r="8069">
      <c r="A8069" s="10"/>
      <c r="B8069" s="10"/>
      <c r="D8069" s="9"/>
    </row>
    <row r="8070">
      <c r="A8070" s="10"/>
      <c r="B8070" s="10"/>
      <c r="D8070" s="9"/>
    </row>
    <row r="8071">
      <c r="A8071" s="10"/>
      <c r="B8071" s="10"/>
      <c r="D8071" s="9"/>
    </row>
    <row r="8072">
      <c r="A8072" s="10"/>
      <c r="B8072" s="10"/>
      <c r="D8072" s="9"/>
    </row>
    <row r="8073">
      <c r="A8073" s="10"/>
      <c r="B8073" s="10"/>
      <c r="D8073" s="9"/>
    </row>
    <row r="8074">
      <c r="A8074" s="10"/>
      <c r="B8074" s="10"/>
      <c r="D8074" s="9"/>
    </row>
    <row r="8075">
      <c r="A8075" s="10"/>
      <c r="B8075" s="10"/>
      <c r="D8075" s="9"/>
    </row>
    <row r="8076">
      <c r="A8076" s="10"/>
      <c r="B8076" s="10"/>
      <c r="D8076" s="9"/>
    </row>
    <row r="8077">
      <c r="A8077" s="10"/>
      <c r="B8077" s="10"/>
      <c r="D8077" s="9"/>
    </row>
    <row r="8078">
      <c r="A8078" s="10"/>
      <c r="B8078" s="10"/>
      <c r="D8078" s="9"/>
    </row>
    <row r="8079">
      <c r="A8079" s="10"/>
      <c r="B8079" s="10"/>
      <c r="D8079" s="9"/>
    </row>
    <row r="8080">
      <c r="A8080" s="10"/>
      <c r="B8080" s="10"/>
      <c r="D8080" s="9"/>
    </row>
    <row r="8081">
      <c r="A8081" s="10"/>
      <c r="B8081" s="10"/>
      <c r="D8081" s="9"/>
    </row>
    <row r="8082">
      <c r="A8082" s="10"/>
      <c r="B8082" s="10"/>
      <c r="D8082" s="9"/>
    </row>
    <row r="8083">
      <c r="A8083" s="10"/>
      <c r="B8083" s="10"/>
      <c r="D8083" s="9"/>
    </row>
    <row r="8084">
      <c r="A8084" s="10"/>
      <c r="B8084" s="10"/>
      <c r="D8084" s="9"/>
    </row>
    <row r="8085">
      <c r="A8085" s="10"/>
      <c r="B8085" s="10"/>
      <c r="D8085" s="9"/>
    </row>
    <row r="8086">
      <c r="A8086" s="10"/>
      <c r="B8086" s="10"/>
      <c r="D8086" s="9"/>
    </row>
    <row r="8087">
      <c r="A8087" s="10"/>
      <c r="B8087" s="10"/>
      <c r="D8087" s="9"/>
    </row>
    <row r="8088">
      <c r="A8088" s="10"/>
      <c r="B8088" s="10"/>
      <c r="D8088" s="9"/>
    </row>
    <row r="8089">
      <c r="A8089" s="10"/>
      <c r="B8089" s="10"/>
      <c r="D8089" s="9"/>
    </row>
    <row r="8090">
      <c r="A8090" s="10"/>
      <c r="B8090" s="10"/>
      <c r="D8090" s="9"/>
    </row>
    <row r="8091">
      <c r="A8091" s="10"/>
      <c r="B8091" s="10"/>
      <c r="D8091" s="9"/>
    </row>
    <row r="8092">
      <c r="A8092" s="10"/>
      <c r="B8092" s="10"/>
      <c r="D8092" s="9"/>
    </row>
    <row r="8093">
      <c r="A8093" s="10"/>
      <c r="B8093" s="10"/>
      <c r="D8093" s="9"/>
    </row>
    <row r="8094">
      <c r="A8094" s="10"/>
      <c r="B8094" s="10"/>
      <c r="D8094" s="9"/>
    </row>
    <row r="8095">
      <c r="A8095" s="10"/>
      <c r="B8095" s="10"/>
      <c r="D8095" s="9"/>
    </row>
    <row r="8096">
      <c r="A8096" s="10"/>
      <c r="B8096" s="10"/>
      <c r="D8096" s="9"/>
    </row>
    <row r="8097">
      <c r="A8097" s="10"/>
      <c r="B8097" s="10"/>
      <c r="D8097" s="9"/>
    </row>
    <row r="8098">
      <c r="A8098" s="10"/>
      <c r="B8098" s="10"/>
      <c r="D8098" s="9"/>
    </row>
    <row r="8099">
      <c r="A8099" s="10"/>
      <c r="B8099" s="10"/>
      <c r="D8099" s="9"/>
    </row>
    <row r="8100">
      <c r="A8100" s="10"/>
      <c r="B8100" s="10"/>
      <c r="D8100" s="9"/>
    </row>
    <row r="8101">
      <c r="A8101" s="10"/>
      <c r="B8101" s="10"/>
      <c r="D8101" s="9"/>
    </row>
    <row r="8102">
      <c r="A8102" s="10"/>
      <c r="B8102" s="10"/>
      <c r="D8102" s="9"/>
    </row>
    <row r="8103">
      <c r="A8103" s="10"/>
      <c r="B8103" s="10"/>
      <c r="D8103" s="9"/>
    </row>
    <row r="8104">
      <c r="A8104" s="10"/>
      <c r="B8104" s="10"/>
      <c r="D8104" s="9"/>
    </row>
    <row r="8105">
      <c r="A8105" s="10"/>
      <c r="B8105" s="10"/>
      <c r="D8105" s="9"/>
    </row>
    <row r="8106">
      <c r="A8106" s="10"/>
      <c r="B8106" s="10"/>
      <c r="D8106" s="9"/>
    </row>
    <row r="8107">
      <c r="A8107" s="10"/>
      <c r="B8107" s="10"/>
      <c r="D8107" s="9"/>
    </row>
    <row r="8108">
      <c r="A8108" s="10"/>
      <c r="B8108" s="10"/>
      <c r="D8108" s="9"/>
    </row>
    <row r="8109">
      <c r="A8109" s="10"/>
      <c r="B8109" s="10"/>
      <c r="D8109" s="9"/>
    </row>
    <row r="8110">
      <c r="A8110" s="10"/>
      <c r="B8110" s="10"/>
      <c r="D8110" s="9"/>
    </row>
    <row r="8111">
      <c r="A8111" s="10"/>
      <c r="B8111" s="10"/>
      <c r="D8111" s="9"/>
    </row>
    <row r="8112">
      <c r="A8112" s="10"/>
      <c r="B8112" s="10"/>
      <c r="D8112" s="9"/>
    </row>
    <row r="8113">
      <c r="A8113" s="10"/>
      <c r="B8113" s="10"/>
      <c r="D8113" s="9"/>
    </row>
    <row r="8114">
      <c r="A8114" s="10"/>
      <c r="B8114" s="10"/>
      <c r="D8114" s="9"/>
    </row>
    <row r="8115">
      <c r="A8115" s="10"/>
      <c r="B8115" s="10"/>
      <c r="D8115" s="9"/>
    </row>
    <row r="8116">
      <c r="A8116" s="10"/>
      <c r="B8116" s="10"/>
      <c r="D8116" s="9"/>
    </row>
    <row r="8117">
      <c r="A8117" s="10"/>
      <c r="B8117" s="10"/>
      <c r="D8117" s="9"/>
    </row>
    <row r="8118">
      <c r="A8118" s="10"/>
      <c r="B8118" s="10"/>
      <c r="D8118" s="9"/>
    </row>
    <row r="8119">
      <c r="A8119" s="10"/>
      <c r="B8119" s="10"/>
      <c r="D8119" s="9"/>
    </row>
    <row r="8120">
      <c r="A8120" s="10"/>
      <c r="B8120" s="10"/>
      <c r="D8120" s="9"/>
    </row>
    <row r="8121">
      <c r="A8121" s="10"/>
      <c r="B8121" s="10"/>
      <c r="D8121" s="9"/>
    </row>
    <row r="8122">
      <c r="A8122" s="10"/>
      <c r="B8122" s="10"/>
      <c r="D8122" s="9"/>
    </row>
    <row r="8123">
      <c r="A8123" s="10"/>
      <c r="B8123" s="10"/>
      <c r="D8123" s="9"/>
    </row>
    <row r="8124">
      <c r="A8124" s="10"/>
      <c r="B8124" s="10"/>
      <c r="D8124" s="9"/>
    </row>
    <row r="8125">
      <c r="A8125" s="10"/>
      <c r="B8125" s="10"/>
      <c r="D8125" s="9"/>
    </row>
    <row r="8126">
      <c r="A8126" s="10"/>
      <c r="B8126" s="10"/>
      <c r="D8126" s="9"/>
    </row>
    <row r="8127">
      <c r="A8127" s="10"/>
      <c r="B8127" s="10"/>
      <c r="D8127" s="9"/>
    </row>
    <row r="8128">
      <c r="A8128" s="10"/>
      <c r="B8128" s="10"/>
      <c r="D8128" s="9"/>
    </row>
    <row r="8129">
      <c r="A8129" s="10"/>
      <c r="B8129" s="10"/>
      <c r="D8129" s="9"/>
    </row>
    <row r="8130">
      <c r="A8130" s="10"/>
      <c r="B8130" s="10"/>
      <c r="D8130" s="9"/>
    </row>
    <row r="8131">
      <c r="A8131" s="10"/>
      <c r="B8131" s="10"/>
      <c r="D8131" s="9"/>
    </row>
    <row r="8132">
      <c r="A8132" s="10"/>
      <c r="B8132" s="10"/>
      <c r="D8132" s="9"/>
    </row>
    <row r="8133">
      <c r="A8133" s="10"/>
      <c r="B8133" s="10"/>
      <c r="D8133" s="9"/>
    </row>
    <row r="8134">
      <c r="A8134" s="10"/>
      <c r="B8134" s="10"/>
      <c r="D8134" s="9"/>
    </row>
    <row r="8135">
      <c r="A8135" s="10"/>
      <c r="B8135" s="10"/>
      <c r="D8135" s="9"/>
    </row>
    <row r="8136">
      <c r="A8136" s="10"/>
      <c r="B8136" s="10"/>
      <c r="D8136" s="9"/>
    </row>
    <row r="8137">
      <c r="A8137" s="10"/>
      <c r="B8137" s="10"/>
      <c r="D8137" s="9"/>
    </row>
    <row r="8138">
      <c r="A8138" s="10"/>
      <c r="B8138" s="10"/>
      <c r="D8138" s="9"/>
    </row>
    <row r="8139">
      <c r="A8139" s="10"/>
      <c r="B8139" s="10"/>
      <c r="D8139" s="9"/>
    </row>
    <row r="8140">
      <c r="A8140" s="10"/>
      <c r="B8140" s="10"/>
      <c r="D8140" s="9"/>
    </row>
    <row r="8141">
      <c r="A8141" s="10"/>
      <c r="B8141" s="10"/>
      <c r="D8141" s="9"/>
    </row>
    <row r="8142">
      <c r="A8142" s="10"/>
      <c r="B8142" s="10"/>
      <c r="D8142" s="9"/>
    </row>
    <row r="8143">
      <c r="A8143" s="10"/>
      <c r="B8143" s="10"/>
      <c r="D8143" s="9"/>
    </row>
    <row r="8144">
      <c r="A8144" s="10"/>
      <c r="B8144" s="10"/>
      <c r="D8144" s="9"/>
    </row>
    <row r="8145">
      <c r="A8145" s="10"/>
      <c r="B8145" s="10"/>
      <c r="D8145" s="9"/>
    </row>
    <row r="8146">
      <c r="A8146" s="10"/>
      <c r="B8146" s="10"/>
      <c r="D8146" s="9"/>
    </row>
    <row r="8147">
      <c r="A8147" s="10"/>
      <c r="B8147" s="10"/>
      <c r="D8147" s="9"/>
    </row>
    <row r="8148">
      <c r="A8148" s="10"/>
      <c r="B8148" s="10"/>
      <c r="D8148" s="9"/>
    </row>
    <row r="8149">
      <c r="A8149" s="10"/>
      <c r="B8149" s="10"/>
      <c r="D8149" s="9"/>
    </row>
    <row r="8150">
      <c r="A8150" s="10"/>
      <c r="B8150" s="10"/>
      <c r="D8150" s="9"/>
    </row>
    <row r="8151">
      <c r="A8151" s="10"/>
      <c r="B8151" s="10"/>
      <c r="D8151" s="9"/>
    </row>
    <row r="8152">
      <c r="A8152" s="10"/>
      <c r="B8152" s="10"/>
      <c r="D8152" s="9"/>
    </row>
    <row r="8153">
      <c r="A8153" s="10"/>
      <c r="B8153" s="10"/>
      <c r="D8153" s="9"/>
    </row>
    <row r="8154">
      <c r="A8154" s="10"/>
      <c r="B8154" s="10"/>
      <c r="D8154" s="9"/>
    </row>
    <row r="8155">
      <c r="A8155" s="10"/>
      <c r="B8155" s="10"/>
      <c r="D8155" s="9"/>
    </row>
    <row r="8156">
      <c r="A8156" s="10"/>
      <c r="B8156" s="10"/>
      <c r="D8156" s="9"/>
    </row>
    <row r="8157">
      <c r="A8157" s="10"/>
      <c r="B8157" s="10"/>
      <c r="D8157" s="9"/>
    </row>
    <row r="8158">
      <c r="A8158" s="10"/>
      <c r="B8158" s="10"/>
      <c r="D8158" s="9"/>
    </row>
    <row r="8159">
      <c r="A8159" s="10"/>
      <c r="B8159" s="10"/>
      <c r="D8159" s="9"/>
    </row>
    <row r="8160">
      <c r="A8160" s="10"/>
      <c r="B8160" s="10"/>
      <c r="D8160" s="9"/>
    </row>
    <row r="8161">
      <c r="A8161" s="10"/>
      <c r="B8161" s="10"/>
      <c r="D8161" s="9"/>
    </row>
    <row r="8162">
      <c r="A8162" s="10"/>
      <c r="B8162" s="10"/>
      <c r="D8162" s="9"/>
    </row>
    <row r="8163">
      <c r="A8163" s="10"/>
      <c r="B8163" s="10"/>
      <c r="D8163" s="9"/>
    </row>
    <row r="8164">
      <c r="A8164" s="10"/>
      <c r="B8164" s="10"/>
      <c r="D8164" s="9"/>
    </row>
    <row r="8165">
      <c r="A8165" s="10"/>
      <c r="B8165" s="10"/>
      <c r="D8165" s="9"/>
    </row>
    <row r="8166">
      <c r="A8166" s="10"/>
      <c r="B8166" s="10"/>
      <c r="D8166" s="9"/>
    </row>
    <row r="8167">
      <c r="A8167" s="10"/>
      <c r="B8167" s="10"/>
      <c r="D8167" s="9"/>
    </row>
    <row r="8168">
      <c r="A8168" s="10"/>
      <c r="B8168" s="10"/>
      <c r="D8168" s="9"/>
    </row>
    <row r="8169">
      <c r="A8169" s="10"/>
      <c r="B8169" s="10"/>
      <c r="D8169" s="9"/>
    </row>
    <row r="8170">
      <c r="A8170" s="10"/>
      <c r="B8170" s="10"/>
      <c r="D8170" s="9"/>
    </row>
    <row r="8171">
      <c r="A8171" s="10"/>
      <c r="B8171" s="10"/>
      <c r="D8171" s="9"/>
    </row>
    <row r="8172">
      <c r="A8172" s="10"/>
      <c r="B8172" s="10"/>
      <c r="D8172" s="9"/>
    </row>
    <row r="8173">
      <c r="A8173" s="10"/>
      <c r="B8173" s="10"/>
      <c r="D8173" s="9"/>
    </row>
    <row r="8174">
      <c r="A8174" s="10"/>
      <c r="B8174" s="10"/>
      <c r="D8174" s="9"/>
    </row>
    <row r="8175">
      <c r="A8175" s="10"/>
      <c r="B8175" s="10"/>
      <c r="D8175" s="9"/>
    </row>
    <row r="8176">
      <c r="A8176" s="10"/>
      <c r="B8176" s="10"/>
      <c r="D8176" s="9"/>
    </row>
    <row r="8177">
      <c r="A8177" s="10"/>
      <c r="B8177" s="10"/>
      <c r="D8177" s="9"/>
    </row>
    <row r="8178">
      <c r="A8178" s="10"/>
      <c r="B8178" s="10"/>
      <c r="D8178" s="9"/>
    </row>
    <row r="8179">
      <c r="A8179" s="10"/>
      <c r="B8179" s="10"/>
      <c r="D8179" s="9"/>
    </row>
    <row r="8180">
      <c r="A8180" s="10"/>
      <c r="B8180" s="10"/>
      <c r="D8180" s="9"/>
    </row>
    <row r="8181">
      <c r="A8181" s="10"/>
      <c r="B8181" s="10"/>
      <c r="D8181" s="9"/>
    </row>
    <row r="8182">
      <c r="A8182" s="10"/>
      <c r="B8182" s="10"/>
      <c r="D8182" s="9"/>
    </row>
    <row r="8183">
      <c r="A8183" s="10"/>
      <c r="B8183" s="10"/>
      <c r="D8183" s="9"/>
    </row>
    <row r="8184">
      <c r="A8184" s="10"/>
      <c r="B8184" s="10"/>
      <c r="D8184" s="9"/>
    </row>
    <row r="8185">
      <c r="A8185" s="10"/>
      <c r="B8185" s="10"/>
      <c r="D8185" s="9"/>
    </row>
    <row r="8186">
      <c r="A8186" s="10"/>
      <c r="B8186" s="10"/>
      <c r="D8186" s="9"/>
    </row>
    <row r="8187">
      <c r="A8187" s="10"/>
      <c r="B8187" s="10"/>
      <c r="D8187" s="9"/>
    </row>
    <row r="8188">
      <c r="A8188" s="10"/>
      <c r="B8188" s="10"/>
      <c r="D8188" s="9"/>
    </row>
    <row r="8189">
      <c r="A8189" s="10"/>
      <c r="B8189" s="10"/>
      <c r="D8189" s="9"/>
    </row>
    <row r="8190">
      <c r="A8190" s="10"/>
      <c r="B8190" s="10"/>
      <c r="D8190" s="9"/>
    </row>
    <row r="8191">
      <c r="A8191" s="10"/>
      <c r="B8191" s="10"/>
      <c r="D8191" s="9"/>
    </row>
    <row r="8192">
      <c r="A8192" s="10"/>
      <c r="B8192" s="10"/>
      <c r="D8192" s="9"/>
    </row>
    <row r="8193">
      <c r="A8193" s="10"/>
      <c r="B8193" s="10"/>
      <c r="D8193" s="9"/>
    </row>
    <row r="8194">
      <c r="A8194" s="10"/>
      <c r="B8194" s="10"/>
      <c r="D8194" s="9"/>
    </row>
    <row r="8195">
      <c r="A8195" s="10"/>
      <c r="B8195" s="10"/>
      <c r="D8195" s="9"/>
    </row>
    <row r="8196">
      <c r="A8196" s="10"/>
      <c r="B8196" s="10"/>
      <c r="D8196" s="9"/>
    </row>
    <row r="8197">
      <c r="A8197" s="10"/>
      <c r="B8197" s="10"/>
      <c r="D8197" s="9"/>
    </row>
    <row r="8198">
      <c r="A8198" s="10"/>
      <c r="B8198" s="10"/>
      <c r="D8198" s="9"/>
    </row>
    <row r="8199">
      <c r="A8199" s="10"/>
      <c r="B8199" s="10"/>
      <c r="D8199" s="9"/>
    </row>
    <row r="8200">
      <c r="A8200" s="10"/>
      <c r="B8200" s="10"/>
      <c r="D8200" s="9"/>
    </row>
    <row r="8201">
      <c r="A8201" s="10"/>
      <c r="B8201" s="10"/>
      <c r="D8201" s="9"/>
    </row>
    <row r="8202">
      <c r="A8202" s="10"/>
      <c r="B8202" s="10"/>
      <c r="D8202" s="9"/>
    </row>
    <row r="8203">
      <c r="A8203" s="10"/>
      <c r="B8203" s="10"/>
      <c r="D8203" s="9"/>
    </row>
    <row r="8204">
      <c r="A8204" s="10"/>
      <c r="B8204" s="10"/>
      <c r="D8204" s="9"/>
    </row>
    <row r="8205">
      <c r="A8205" s="10"/>
      <c r="B8205" s="10"/>
      <c r="D8205" s="9"/>
    </row>
    <row r="8206">
      <c r="A8206" s="10"/>
      <c r="B8206" s="10"/>
      <c r="D8206" s="9"/>
    </row>
    <row r="8207">
      <c r="A8207" s="10"/>
      <c r="B8207" s="10"/>
      <c r="D8207" s="9"/>
    </row>
    <row r="8208">
      <c r="A8208" s="10"/>
      <c r="B8208" s="10"/>
      <c r="D8208" s="9"/>
    </row>
    <row r="8209">
      <c r="A8209" s="10"/>
      <c r="B8209" s="10"/>
      <c r="D8209" s="9"/>
    </row>
    <row r="8210">
      <c r="A8210" s="10"/>
      <c r="B8210" s="10"/>
      <c r="D8210" s="9"/>
    </row>
    <row r="8211">
      <c r="A8211" s="10"/>
      <c r="B8211" s="10"/>
      <c r="D8211" s="9"/>
    </row>
    <row r="8212">
      <c r="A8212" s="10"/>
      <c r="B8212" s="10"/>
      <c r="D8212" s="9"/>
    </row>
    <row r="8213">
      <c r="A8213" s="10"/>
      <c r="B8213" s="10"/>
      <c r="D8213" s="9"/>
    </row>
    <row r="8214">
      <c r="A8214" s="10"/>
      <c r="B8214" s="10"/>
      <c r="D8214" s="9"/>
    </row>
    <row r="8215">
      <c r="A8215" s="10"/>
      <c r="B8215" s="10"/>
      <c r="D8215" s="9"/>
    </row>
    <row r="8216">
      <c r="A8216" s="10"/>
      <c r="B8216" s="10"/>
      <c r="D8216" s="9"/>
    </row>
    <row r="8217">
      <c r="A8217" s="10"/>
      <c r="B8217" s="10"/>
      <c r="D8217" s="9"/>
    </row>
    <row r="8218">
      <c r="A8218" s="10"/>
      <c r="B8218" s="10"/>
      <c r="D8218" s="9"/>
    </row>
    <row r="8219">
      <c r="A8219" s="10"/>
      <c r="B8219" s="10"/>
      <c r="D8219" s="9"/>
    </row>
    <row r="8220">
      <c r="A8220" s="10"/>
      <c r="B8220" s="10"/>
      <c r="D8220" s="9"/>
    </row>
    <row r="8221">
      <c r="A8221" s="10"/>
      <c r="B8221" s="10"/>
      <c r="D8221" s="9"/>
    </row>
    <row r="8222">
      <c r="A8222" s="10"/>
      <c r="B8222" s="10"/>
      <c r="D8222" s="9"/>
    </row>
    <row r="8223">
      <c r="A8223" s="10"/>
      <c r="B8223" s="10"/>
      <c r="D8223" s="9"/>
    </row>
    <row r="8224">
      <c r="A8224" s="10"/>
      <c r="B8224" s="10"/>
      <c r="D8224" s="9"/>
    </row>
    <row r="8225">
      <c r="A8225" s="10"/>
      <c r="B8225" s="10"/>
      <c r="D8225" s="9"/>
    </row>
    <row r="8226">
      <c r="A8226" s="10"/>
      <c r="B8226" s="10"/>
      <c r="D8226" s="9"/>
    </row>
    <row r="8227">
      <c r="A8227" s="10"/>
      <c r="B8227" s="10"/>
      <c r="D8227" s="9"/>
    </row>
    <row r="8228">
      <c r="A8228" s="10"/>
      <c r="B8228" s="10"/>
      <c r="D8228" s="9"/>
    </row>
    <row r="8229">
      <c r="A8229" s="10"/>
      <c r="B8229" s="10"/>
      <c r="D8229" s="9"/>
    </row>
    <row r="8230">
      <c r="A8230" s="10"/>
      <c r="B8230" s="10"/>
      <c r="D8230" s="9"/>
    </row>
    <row r="8231">
      <c r="A8231" s="10"/>
      <c r="B8231" s="10"/>
      <c r="D8231" s="9"/>
    </row>
    <row r="8232">
      <c r="A8232" s="10"/>
      <c r="B8232" s="10"/>
      <c r="D8232" s="9"/>
    </row>
    <row r="8233">
      <c r="A8233" s="10"/>
      <c r="B8233" s="10"/>
      <c r="D8233" s="9"/>
    </row>
    <row r="8234">
      <c r="A8234" s="10"/>
      <c r="B8234" s="10"/>
      <c r="D8234" s="9"/>
    </row>
    <row r="8235">
      <c r="A8235" s="10"/>
      <c r="B8235" s="10"/>
      <c r="D8235" s="9"/>
    </row>
    <row r="8236">
      <c r="A8236" s="10"/>
      <c r="B8236" s="10"/>
      <c r="D8236" s="9"/>
    </row>
    <row r="8237">
      <c r="A8237" s="10"/>
      <c r="B8237" s="10"/>
      <c r="D8237" s="9"/>
    </row>
    <row r="8238">
      <c r="A8238" s="10"/>
      <c r="B8238" s="10"/>
      <c r="D8238" s="9"/>
    </row>
    <row r="8239">
      <c r="A8239" s="10"/>
      <c r="B8239" s="10"/>
      <c r="D8239" s="9"/>
    </row>
    <row r="8240">
      <c r="A8240" s="10"/>
      <c r="B8240" s="10"/>
      <c r="D8240" s="9"/>
    </row>
    <row r="8241">
      <c r="A8241" s="10"/>
      <c r="B8241" s="10"/>
      <c r="D8241" s="9"/>
    </row>
    <row r="8242">
      <c r="A8242" s="10"/>
      <c r="B8242" s="10"/>
      <c r="D8242" s="9"/>
    </row>
    <row r="8243">
      <c r="A8243" s="10"/>
      <c r="B8243" s="10"/>
      <c r="D8243" s="9"/>
    </row>
    <row r="8244">
      <c r="A8244" s="10"/>
      <c r="B8244" s="10"/>
      <c r="D8244" s="9"/>
    </row>
    <row r="8245">
      <c r="A8245" s="10"/>
      <c r="B8245" s="10"/>
      <c r="D8245" s="9"/>
    </row>
    <row r="8246">
      <c r="A8246" s="10"/>
      <c r="B8246" s="10"/>
      <c r="D8246" s="9"/>
    </row>
    <row r="8247">
      <c r="A8247" s="10"/>
      <c r="B8247" s="10"/>
      <c r="D8247" s="9"/>
    </row>
    <row r="8248">
      <c r="A8248" s="10"/>
      <c r="B8248" s="10"/>
      <c r="D8248" s="9"/>
    </row>
    <row r="8249">
      <c r="A8249" s="10"/>
      <c r="B8249" s="10"/>
      <c r="D8249" s="9"/>
    </row>
    <row r="8250">
      <c r="A8250" s="10"/>
      <c r="B8250" s="10"/>
      <c r="D8250" s="9"/>
    </row>
    <row r="8251">
      <c r="A8251" s="10"/>
      <c r="B8251" s="10"/>
      <c r="D8251" s="9"/>
    </row>
    <row r="8252">
      <c r="A8252" s="10"/>
      <c r="B8252" s="10"/>
      <c r="D8252" s="9"/>
    </row>
    <row r="8253">
      <c r="A8253" s="10"/>
      <c r="B8253" s="10"/>
      <c r="D8253" s="9"/>
    </row>
    <row r="8254">
      <c r="A8254" s="10"/>
      <c r="B8254" s="10"/>
      <c r="D8254" s="9"/>
    </row>
    <row r="8255">
      <c r="A8255" s="10"/>
      <c r="B8255" s="10"/>
      <c r="D8255" s="9"/>
    </row>
    <row r="8256">
      <c r="A8256" s="10"/>
      <c r="B8256" s="10"/>
      <c r="D8256" s="9"/>
    </row>
    <row r="8257">
      <c r="A8257" s="10"/>
      <c r="B8257" s="10"/>
      <c r="D8257" s="9"/>
    </row>
    <row r="8258">
      <c r="A8258" s="10"/>
      <c r="B8258" s="10"/>
      <c r="D8258" s="9"/>
    </row>
    <row r="8259">
      <c r="A8259" s="10"/>
      <c r="B8259" s="10"/>
      <c r="D8259" s="9"/>
    </row>
    <row r="8260">
      <c r="A8260" s="10"/>
      <c r="B8260" s="10"/>
      <c r="D8260" s="9"/>
    </row>
    <row r="8261">
      <c r="A8261" s="10"/>
      <c r="B8261" s="10"/>
      <c r="D8261" s="9"/>
    </row>
    <row r="8262">
      <c r="A8262" s="10"/>
      <c r="B8262" s="10"/>
      <c r="D8262" s="9"/>
    </row>
    <row r="8263">
      <c r="A8263" s="10"/>
      <c r="B8263" s="10"/>
      <c r="D8263" s="9"/>
    </row>
    <row r="8264">
      <c r="A8264" s="10"/>
      <c r="B8264" s="10"/>
      <c r="D8264" s="9"/>
    </row>
    <row r="8265">
      <c r="A8265" s="10"/>
      <c r="B8265" s="10"/>
      <c r="D8265" s="9"/>
    </row>
    <row r="8266">
      <c r="A8266" s="10"/>
      <c r="B8266" s="10"/>
      <c r="D8266" s="9"/>
    </row>
    <row r="8267">
      <c r="A8267" s="10"/>
      <c r="B8267" s="10"/>
      <c r="D8267" s="9"/>
    </row>
    <row r="8268">
      <c r="A8268" s="10"/>
      <c r="B8268" s="10"/>
      <c r="D8268" s="9"/>
    </row>
    <row r="8269">
      <c r="A8269" s="10"/>
      <c r="B8269" s="10"/>
      <c r="D8269" s="9"/>
    </row>
    <row r="8270">
      <c r="A8270" s="10"/>
      <c r="B8270" s="10"/>
      <c r="D8270" s="9"/>
    </row>
    <row r="8271">
      <c r="A8271" s="10"/>
      <c r="B8271" s="10"/>
      <c r="D8271" s="9"/>
    </row>
    <row r="8272">
      <c r="A8272" s="10"/>
      <c r="B8272" s="10"/>
      <c r="D8272" s="9"/>
    </row>
    <row r="8273">
      <c r="A8273" s="10"/>
      <c r="B8273" s="10"/>
      <c r="D8273" s="9"/>
    </row>
    <row r="8274">
      <c r="A8274" s="10"/>
      <c r="B8274" s="10"/>
      <c r="D8274" s="9"/>
    </row>
    <row r="8275">
      <c r="A8275" s="10"/>
      <c r="B8275" s="10"/>
      <c r="D8275" s="9"/>
    </row>
    <row r="8276">
      <c r="A8276" s="10"/>
      <c r="B8276" s="10"/>
      <c r="D8276" s="9"/>
    </row>
    <row r="8277">
      <c r="A8277" s="10"/>
      <c r="B8277" s="10"/>
      <c r="D8277" s="9"/>
    </row>
    <row r="8278">
      <c r="A8278" s="10"/>
      <c r="B8278" s="10"/>
      <c r="D8278" s="9"/>
    </row>
    <row r="8279">
      <c r="A8279" s="10"/>
      <c r="B8279" s="10"/>
      <c r="D8279" s="9"/>
    </row>
    <row r="8280">
      <c r="A8280" s="10"/>
      <c r="B8280" s="10"/>
      <c r="D8280" s="9"/>
    </row>
    <row r="8281">
      <c r="A8281" s="10"/>
      <c r="B8281" s="10"/>
      <c r="D8281" s="9"/>
    </row>
    <row r="8282">
      <c r="A8282" s="10"/>
      <c r="B8282" s="10"/>
      <c r="D8282" s="9"/>
    </row>
    <row r="8283">
      <c r="A8283" s="10"/>
      <c r="B8283" s="10"/>
      <c r="D8283" s="9"/>
    </row>
    <row r="8284">
      <c r="A8284" s="10"/>
      <c r="B8284" s="10"/>
      <c r="D8284" s="9"/>
    </row>
    <row r="8285">
      <c r="A8285" s="10"/>
      <c r="B8285" s="10"/>
      <c r="D8285" s="9"/>
    </row>
    <row r="8286">
      <c r="A8286" s="10"/>
      <c r="B8286" s="10"/>
      <c r="D8286" s="9"/>
    </row>
    <row r="8287">
      <c r="A8287" s="10"/>
      <c r="B8287" s="10"/>
      <c r="D8287" s="9"/>
    </row>
    <row r="8288">
      <c r="A8288" s="10"/>
      <c r="B8288" s="10"/>
      <c r="D8288" s="9"/>
    </row>
    <row r="8289">
      <c r="A8289" s="10"/>
      <c r="B8289" s="10"/>
      <c r="D8289" s="9"/>
    </row>
    <row r="8290">
      <c r="A8290" s="10"/>
      <c r="B8290" s="10"/>
      <c r="D8290" s="9"/>
    </row>
    <row r="8291">
      <c r="A8291" s="10"/>
      <c r="B8291" s="10"/>
      <c r="D8291" s="9"/>
    </row>
    <row r="8292">
      <c r="A8292" s="10"/>
      <c r="B8292" s="10"/>
      <c r="D8292" s="9"/>
    </row>
    <row r="8293">
      <c r="A8293" s="10"/>
      <c r="B8293" s="10"/>
      <c r="D8293" s="9"/>
    </row>
    <row r="8294">
      <c r="A8294" s="10"/>
      <c r="B8294" s="10"/>
      <c r="D8294" s="9"/>
    </row>
    <row r="8295">
      <c r="A8295" s="10"/>
      <c r="B8295" s="10"/>
      <c r="D8295" s="9"/>
    </row>
    <row r="8296">
      <c r="A8296" s="10"/>
      <c r="B8296" s="10"/>
      <c r="D8296" s="9"/>
    </row>
    <row r="8297">
      <c r="A8297" s="10"/>
      <c r="B8297" s="10"/>
      <c r="D8297" s="9"/>
    </row>
    <row r="8298">
      <c r="A8298" s="10"/>
      <c r="B8298" s="10"/>
      <c r="D8298" s="9"/>
    </row>
    <row r="8299">
      <c r="A8299" s="10"/>
      <c r="B8299" s="10"/>
      <c r="D8299" s="9"/>
    </row>
    <row r="8300">
      <c r="A8300" s="10"/>
      <c r="B8300" s="10"/>
      <c r="D8300" s="9"/>
    </row>
    <row r="8301">
      <c r="A8301" s="10"/>
      <c r="B8301" s="10"/>
      <c r="D8301" s="9"/>
    </row>
    <row r="8302">
      <c r="A8302" s="10"/>
      <c r="B8302" s="10"/>
      <c r="D8302" s="9"/>
    </row>
    <row r="8303">
      <c r="A8303" s="10"/>
      <c r="B8303" s="10"/>
      <c r="D8303" s="9"/>
    </row>
    <row r="8304">
      <c r="A8304" s="10"/>
      <c r="B8304" s="10"/>
      <c r="D8304" s="9"/>
    </row>
    <row r="8305">
      <c r="A8305" s="10"/>
      <c r="B8305" s="10"/>
      <c r="D8305" s="9"/>
    </row>
    <row r="8306">
      <c r="A8306" s="10"/>
      <c r="B8306" s="10"/>
      <c r="D8306" s="9"/>
    </row>
    <row r="8307">
      <c r="A8307" s="10"/>
      <c r="B8307" s="10"/>
      <c r="D8307" s="9"/>
    </row>
    <row r="8308">
      <c r="A8308" s="10"/>
      <c r="B8308" s="10"/>
      <c r="D8308" s="9"/>
    </row>
    <row r="8309">
      <c r="A8309" s="10"/>
      <c r="B8309" s="10"/>
      <c r="D8309" s="9"/>
    </row>
    <row r="8310">
      <c r="A8310" s="10"/>
      <c r="B8310" s="10"/>
      <c r="D8310" s="9"/>
    </row>
    <row r="8311">
      <c r="A8311" s="10"/>
      <c r="B8311" s="10"/>
      <c r="D8311" s="9"/>
    </row>
    <row r="8312">
      <c r="A8312" s="10"/>
      <c r="B8312" s="10"/>
      <c r="D8312" s="9"/>
    </row>
    <row r="8313">
      <c r="A8313" s="10"/>
      <c r="B8313" s="10"/>
      <c r="D8313" s="9"/>
    </row>
    <row r="8314">
      <c r="A8314" s="10"/>
      <c r="B8314" s="10"/>
      <c r="D8314" s="9"/>
    </row>
    <row r="8315">
      <c r="A8315" s="10"/>
      <c r="B8315" s="10"/>
      <c r="D8315" s="9"/>
    </row>
    <row r="8316">
      <c r="A8316" s="10"/>
      <c r="B8316" s="10"/>
      <c r="D8316" s="9"/>
    </row>
    <row r="8317">
      <c r="A8317" s="10"/>
      <c r="B8317" s="10"/>
      <c r="D8317" s="9"/>
    </row>
    <row r="8318">
      <c r="A8318" s="10"/>
      <c r="B8318" s="10"/>
      <c r="D8318" s="9"/>
    </row>
    <row r="8319">
      <c r="A8319" s="10"/>
      <c r="B8319" s="10"/>
      <c r="D8319" s="9"/>
    </row>
    <row r="8320">
      <c r="A8320" s="10"/>
      <c r="B8320" s="10"/>
      <c r="D8320" s="9"/>
    </row>
    <row r="8321">
      <c r="A8321" s="10"/>
      <c r="B8321" s="10"/>
      <c r="D8321" s="9"/>
    </row>
    <row r="8322">
      <c r="A8322" s="10"/>
      <c r="B8322" s="10"/>
      <c r="D8322" s="9"/>
    </row>
    <row r="8323">
      <c r="A8323" s="10"/>
      <c r="B8323" s="10"/>
      <c r="D8323" s="9"/>
    </row>
    <row r="8324">
      <c r="A8324" s="10"/>
      <c r="B8324" s="10"/>
      <c r="D8324" s="9"/>
    </row>
    <row r="8325">
      <c r="A8325" s="10"/>
      <c r="B8325" s="10"/>
      <c r="D8325" s="9"/>
    </row>
    <row r="8326">
      <c r="A8326" s="10"/>
      <c r="B8326" s="10"/>
      <c r="D8326" s="9"/>
    </row>
    <row r="8327">
      <c r="A8327" s="10"/>
      <c r="B8327" s="10"/>
      <c r="D8327" s="9"/>
    </row>
    <row r="8328">
      <c r="A8328" s="10"/>
      <c r="B8328" s="10"/>
      <c r="D8328" s="9"/>
    </row>
    <row r="8329">
      <c r="A8329" s="10"/>
      <c r="B8329" s="10"/>
      <c r="D8329" s="9"/>
    </row>
    <row r="8330">
      <c r="A8330" s="10"/>
      <c r="B8330" s="10"/>
      <c r="D8330" s="9"/>
    </row>
    <row r="8331">
      <c r="A8331" s="10"/>
      <c r="B8331" s="10"/>
      <c r="D8331" s="9"/>
    </row>
    <row r="8332">
      <c r="A8332" s="10"/>
      <c r="B8332" s="10"/>
      <c r="D8332" s="9"/>
    </row>
    <row r="8333">
      <c r="A8333" s="10"/>
      <c r="B8333" s="10"/>
      <c r="D8333" s="9"/>
    </row>
    <row r="8334">
      <c r="A8334" s="10"/>
      <c r="B8334" s="10"/>
      <c r="D8334" s="9"/>
    </row>
    <row r="8335">
      <c r="A8335" s="10"/>
      <c r="B8335" s="10"/>
      <c r="D8335" s="9"/>
    </row>
    <row r="8336">
      <c r="A8336" s="10"/>
      <c r="B8336" s="10"/>
      <c r="D8336" s="9"/>
    </row>
    <row r="8337">
      <c r="A8337" s="10"/>
      <c r="B8337" s="10"/>
      <c r="D8337" s="9"/>
    </row>
    <row r="8338">
      <c r="A8338" s="10"/>
      <c r="B8338" s="10"/>
      <c r="D8338" s="9"/>
    </row>
    <row r="8339">
      <c r="A8339" s="10"/>
      <c r="B8339" s="10"/>
      <c r="D8339" s="9"/>
    </row>
    <row r="8340">
      <c r="A8340" s="10"/>
      <c r="B8340" s="10"/>
      <c r="D8340" s="9"/>
    </row>
    <row r="8341">
      <c r="A8341" s="10"/>
      <c r="B8341" s="10"/>
      <c r="D8341" s="9"/>
    </row>
    <row r="8342">
      <c r="A8342" s="10"/>
      <c r="B8342" s="10"/>
      <c r="D8342" s="9"/>
    </row>
    <row r="8343">
      <c r="A8343" s="10"/>
      <c r="B8343" s="10"/>
      <c r="D8343" s="9"/>
    </row>
    <row r="8344">
      <c r="A8344" s="10"/>
      <c r="B8344" s="10"/>
      <c r="D8344" s="9"/>
    </row>
    <row r="8345">
      <c r="A8345" s="10"/>
      <c r="B8345" s="10"/>
      <c r="D8345" s="9"/>
    </row>
    <row r="8346">
      <c r="A8346" s="10"/>
      <c r="B8346" s="10"/>
      <c r="D8346" s="9"/>
    </row>
    <row r="8347">
      <c r="A8347" s="10"/>
      <c r="B8347" s="10"/>
      <c r="D8347" s="9"/>
    </row>
    <row r="8348">
      <c r="A8348" s="10"/>
      <c r="B8348" s="10"/>
      <c r="D8348" s="9"/>
    </row>
    <row r="8349">
      <c r="A8349" s="10"/>
      <c r="B8349" s="10"/>
      <c r="D8349" s="9"/>
    </row>
    <row r="8350">
      <c r="A8350" s="10"/>
      <c r="B8350" s="10"/>
      <c r="D8350" s="9"/>
    </row>
    <row r="8351">
      <c r="A8351" s="10"/>
      <c r="B8351" s="10"/>
      <c r="D8351" s="9"/>
    </row>
    <row r="8352">
      <c r="A8352" s="10"/>
      <c r="B8352" s="10"/>
      <c r="D8352" s="9"/>
    </row>
    <row r="8353">
      <c r="A8353" s="10"/>
      <c r="B8353" s="10"/>
      <c r="D8353" s="9"/>
    </row>
    <row r="8354">
      <c r="A8354" s="10"/>
      <c r="B8354" s="10"/>
      <c r="D8354" s="9"/>
    </row>
    <row r="8355">
      <c r="A8355" s="10"/>
      <c r="B8355" s="10"/>
      <c r="D8355" s="9"/>
    </row>
    <row r="8356">
      <c r="A8356" s="10"/>
      <c r="B8356" s="10"/>
      <c r="D8356" s="9"/>
    </row>
    <row r="8357">
      <c r="A8357" s="10"/>
      <c r="B8357" s="10"/>
      <c r="D8357" s="9"/>
    </row>
    <row r="8358">
      <c r="A8358" s="10"/>
      <c r="B8358" s="10"/>
      <c r="D8358" s="9"/>
    </row>
    <row r="8359">
      <c r="A8359" s="10"/>
      <c r="B8359" s="10"/>
      <c r="D8359" s="9"/>
    </row>
    <row r="8360">
      <c r="A8360" s="10"/>
      <c r="B8360" s="10"/>
      <c r="D8360" s="9"/>
    </row>
    <row r="8361">
      <c r="A8361" s="10"/>
      <c r="B8361" s="10"/>
      <c r="D8361" s="9"/>
    </row>
    <row r="8362">
      <c r="A8362" s="10"/>
      <c r="B8362" s="10"/>
      <c r="D8362" s="9"/>
    </row>
    <row r="8363">
      <c r="A8363" s="10"/>
      <c r="B8363" s="10"/>
      <c r="D8363" s="9"/>
    </row>
    <row r="8364">
      <c r="A8364" s="10"/>
      <c r="B8364" s="10"/>
      <c r="D8364" s="9"/>
    </row>
    <row r="8365">
      <c r="A8365" s="10"/>
      <c r="B8365" s="10"/>
      <c r="D8365" s="9"/>
    </row>
    <row r="8366">
      <c r="A8366" s="10"/>
      <c r="B8366" s="10"/>
      <c r="D8366" s="9"/>
    </row>
    <row r="8367">
      <c r="A8367" s="10"/>
      <c r="B8367" s="10"/>
      <c r="D8367" s="9"/>
    </row>
    <row r="8368">
      <c r="A8368" s="10"/>
      <c r="B8368" s="10"/>
      <c r="D8368" s="9"/>
    </row>
    <row r="8369">
      <c r="A8369" s="10"/>
      <c r="B8369" s="10"/>
      <c r="D8369" s="9"/>
    </row>
    <row r="8370">
      <c r="A8370" s="10"/>
      <c r="B8370" s="10"/>
      <c r="D8370" s="9"/>
    </row>
    <row r="8371">
      <c r="A8371" s="10"/>
      <c r="B8371" s="10"/>
      <c r="D8371" s="9"/>
    </row>
    <row r="8372">
      <c r="A8372" s="10"/>
      <c r="B8372" s="10"/>
      <c r="D8372" s="9"/>
    </row>
    <row r="8373">
      <c r="A8373" s="10"/>
      <c r="B8373" s="10"/>
      <c r="D8373" s="9"/>
    </row>
    <row r="8374">
      <c r="A8374" s="10"/>
      <c r="B8374" s="10"/>
      <c r="D8374" s="9"/>
    </row>
    <row r="8375">
      <c r="A8375" s="10"/>
      <c r="B8375" s="10"/>
      <c r="D8375" s="9"/>
    </row>
    <row r="8376">
      <c r="A8376" s="10"/>
      <c r="B8376" s="10"/>
      <c r="D8376" s="9"/>
    </row>
    <row r="8377">
      <c r="A8377" s="10"/>
      <c r="B8377" s="10"/>
      <c r="D8377" s="9"/>
    </row>
    <row r="8378">
      <c r="A8378" s="10"/>
      <c r="B8378" s="10"/>
      <c r="D8378" s="9"/>
    </row>
    <row r="8379">
      <c r="A8379" s="10"/>
      <c r="B8379" s="10"/>
      <c r="D8379" s="9"/>
    </row>
    <row r="8380">
      <c r="A8380" s="10"/>
      <c r="B8380" s="10"/>
      <c r="D8380" s="9"/>
    </row>
    <row r="8381">
      <c r="A8381" s="10"/>
      <c r="B8381" s="10"/>
      <c r="D8381" s="9"/>
    </row>
    <row r="8382">
      <c r="A8382" s="10"/>
      <c r="B8382" s="10"/>
      <c r="D8382" s="9"/>
    </row>
    <row r="8383">
      <c r="A8383" s="10"/>
      <c r="B8383" s="10"/>
      <c r="D8383" s="9"/>
    </row>
    <row r="8384">
      <c r="A8384" s="10"/>
      <c r="B8384" s="10"/>
      <c r="D8384" s="9"/>
    </row>
    <row r="8385">
      <c r="A8385" s="10"/>
      <c r="B8385" s="10"/>
      <c r="D8385" s="9"/>
    </row>
    <row r="8386">
      <c r="A8386" s="10"/>
      <c r="B8386" s="10"/>
      <c r="D8386" s="9"/>
    </row>
    <row r="8387">
      <c r="A8387" s="10"/>
      <c r="B8387" s="10"/>
      <c r="D8387" s="9"/>
    </row>
    <row r="8388">
      <c r="A8388" s="10"/>
      <c r="B8388" s="10"/>
      <c r="D8388" s="9"/>
    </row>
    <row r="8389">
      <c r="A8389" s="10"/>
      <c r="B8389" s="10"/>
      <c r="D8389" s="9"/>
    </row>
    <row r="8390">
      <c r="A8390" s="10"/>
      <c r="B8390" s="10"/>
      <c r="D8390" s="9"/>
    </row>
    <row r="8391">
      <c r="A8391" s="10"/>
      <c r="B8391" s="10"/>
      <c r="D8391" s="9"/>
    </row>
    <row r="8392">
      <c r="A8392" s="10"/>
      <c r="B8392" s="10"/>
      <c r="D8392" s="9"/>
    </row>
    <row r="8393">
      <c r="A8393" s="10"/>
      <c r="B8393" s="10"/>
      <c r="D8393" s="9"/>
    </row>
    <row r="8394">
      <c r="A8394" s="10"/>
      <c r="B8394" s="10"/>
      <c r="D8394" s="9"/>
    </row>
    <row r="8395">
      <c r="A8395" s="10"/>
      <c r="B8395" s="10"/>
      <c r="D8395" s="9"/>
    </row>
    <row r="8396">
      <c r="A8396" s="10"/>
      <c r="B8396" s="10"/>
      <c r="D8396" s="9"/>
    </row>
    <row r="8397">
      <c r="A8397" s="10"/>
      <c r="B8397" s="10"/>
      <c r="D8397" s="9"/>
    </row>
    <row r="8398">
      <c r="A8398" s="10"/>
      <c r="B8398" s="10"/>
      <c r="D8398" s="9"/>
    </row>
    <row r="8399">
      <c r="A8399" s="10"/>
      <c r="B8399" s="10"/>
      <c r="D8399" s="9"/>
    </row>
    <row r="8400">
      <c r="A8400" s="10"/>
      <c r="B8400" s="10"/>
      <c r="D8400" s="9"/>
    </row>
    <row r="8401">
      <c r="A8401" s="10"/>
      <c r="B8401" s="10"/>
      <c r="D8401" s="9"/>
    </row>
    <row r="8402">
      <c r="A8402" s="10"/>
      <c r="B8402" s="10"/>
      <c r="D8402" s="9"/>
    </row>
    <row r="8403">
      <c r="A8403" s="10"/>
      <c r="B8403" s="10"/>
      <c r="D8403" s="9"/>
    </row>
    <row r="8404">
      <c r="A8404" s="10"/>
      <c r="B8404" s="10"/>
      <c r="D8404" s="9"/>
    </row>
    <row r="8405">
      <c r="A8405" s="10"/>
      <c r="B8405" s="10"/>
      <c r="D8405" s="9"/>
    </row>
    <row r="8406">
      <c r="A8406" s="10"/>
      <c r="B8406" s="10"/>
      <c r="D8406" s="9"/>
    </row>
    <row r="8407">
      <c r="A8407" s="10"/>
      <c r="B8407" s="10"/>
      <c r="D8407" s="9"/>
    </row>
    <row r="8408">
      <c r="A8408" s="10"/>
      <c r="B8408" s="10"/>
      <c r="D8408" s="9"/>
    </row>
    <row r="8409">
      <c r="A8409" s="10"/>
      <c r="B8409" s="10"/>
      <c r="D8409" s="9"/>
    </row>
    <row r="8410">
      <c r="A8410" s="10"/>
      <c r="B8410" s="10"/>
      <c r="D8410" s="9"/>
    </row>
    <row r="8411">
      <c r="A8411" s="10"/>
      <c r="B8411" s="10"/>
      <c r="D8411" s="9"/>
    </row>
    <row r="8412">
      <c r="A8412" s="10"/>
      <c r="B8412" s="10"/>
      <c r="D8412" s="9"/>
    </row>
    <row r="8413">
      <c r="A8413" s="10"/>
      <c r="B8413" s="10"/>
      <c r="D8413" s="9"/>
    </row>
    <row r="8414">
      <c r="A8414" s="10"/>
      <c r="B8414" s="10"/>
      <c r="D8414" s="9"/>
    </row>
    <row r="8415">
      <c r="A8415" s="10"/>
      <c r="B8415" s="10"/>
      <c r="D8415" s="9"/>
    </row>
    <row r="8416">
      <c r="A8416" s="10"/>
      <c r="B8416" s="10"/>
      <c r="D8416" s="9"/>
    </row>
    <row r="8417">
      <c r="A8417" s="10"/>
      <c r="B8417" s="10"/>
      <c r="D8417" s="9"/>
    </row>
    <row r="8418">
      <c r="A8418" s="10"/>
      <c r="B8418" s="10"/>
      <c r="D8418" s="9"/>
    </row>
    <row r="8419">
      <c r="A8419" s="10"/>
      <c r="B8419" s="10"/>
      <c r="D8419" s="9"/>
    </row>
    <row r="8420">
      <c r="A8420" s="10"/>
      <c r="B8420" s="10"/>
      <c r="D8420" s="9"/>
    </row>
    <row r="8421">
      <c r="A8421" s="10"/>
      <c r="B8421" s="10"/>
      <c r="D8421" s="9"/>
    </row>
    <row r="8422">
      <c r="A8422" s="10"/>
      <c r="B8422" s="10"/>
      <c r="D8422" s="9"/>
    </row>
    <row r="8423">
      <c r="A8423" s="10"/>
      <c r="B8423" s="10"/>
      <c r="D8423" s="9"/>
    </row>
    <row r="8424">
      <c r="A8424" s="10"/>
      <c r="B8424" s="10"/>
      <c r="D8424" s="9"/>
    </row>
    <row r="8425">
      <c r="A8425" s="10"/>
      <c r="B8425" s="10"/>
      <c r="D8425" s="9"/>
    </row>
    <row r="8426">
      <c r="A8426" s="10"/>
      <c r="B8426" s="10"/>
      <c r="D8426" s="9"/>
    </row>
    <row r="8427">
      <c r="A8427" s="10"/>
      <c r="B8427" s="10"/>
      <c r="D8427" s="9"/>
    </row>
    <row r="8428">
      <c r="A8428" s="10"/>
      <c r="B8428" s="10"/>
      <c r="D8428" s="9"/>
    </row>
    <row r="8429">
      <c r="A8429" s="10"/>
      <c r="B8429" s="10"/>
      <c r="D8429" s="9"/>
    </row>
    <row r="8430">
      <c r="A8430" s="10"/>
      <c r="B8430" s="10"/>
      <c r="D8430" s="9"/>
    </row>
    <row r="8431">
      <c r="A8431" s="10"/>
      <c r="B8431" s="10"/>
      <c r="D8431" s="9"/>
    </row>
    <row r="8432">
      <c r="A8432" s="10"/>
      <c r="B8432" s="10"/>
      <c r="D8432" s="9"/>
    </row>
    <row r="8433">
      <c r="A8433" s="10"/>
      <c r="B8433" s="10"/>
      <c r="D8433" s="9"/>
    </row>
    <row r="8434">
      <c r="A8434" s="10"/>
      <c r="B8434" s="10"/>
      <c r="D8434" s="9"/>
    </row>
    <row r="8435">
      <c r="A8435" s="10"/>
      <c r="B8435" s="10"/>
      <c r="D8435" s="9"/>
    </row>
    <row r="8436">
      <c r="A8436" s="10"/>
      <c r="B8436" s="10"/>
      <c r="D8436" s="9"/>
    </row>
    <row r="8437">
      <c r="A8437" s="10"/>
      <c r="B8437" s="10"/>
      <c r="D8437" s="9"/>
    </row>
    <row r="8438">
      <c r="A8438" s="10"/>
      <c r="B8438" s="10"/>
      <c r="D8438" s="9"/>
    </row>
    <row r="8439">
      <c r="A8439" s="10"/>
      <c r="B8439" s="10"/>
      <c r="D8439" s="9"/>
    </row>
    <row r="8440">
      <c r="A8440" s="10"/>
      <c r="B8440" s="10"/>
      <c r="D8440" s="9"/>
    </row>
    <row r="8441">
      <c r="A8441" s="10"/>
      <c r="B8441" s="10"/>
      <c r="D8441" s="9"/>
    </row>
    <row r="8442">
      <c r="A8442" s="10"/>
      <c r="B8442" s="10"/>
      <c r="D8442" s="9"/>
    </row>
    <row r="8443">
      <c r="A8443" s="10"/>
      <c r="B8443" s="10"/>
      <c r="D8443" s="9"/>
    </row>
    <row r="8444">
      <c r="A8444" s="10"/>
      <c r="B8444" s="10"/>
      <c r="D8444" s="9"/>
    </row>
    <row r="8445">
      <c r="A8445" s="10"/>
      <c r="B8445" s="10"/>
      <c r="D8445" s="9"/>
    </row>
    <row r="8446">
      <c r="A8446" s="10"/>
      <c r="B8446" s="10"/>
      <c r="D8446" s="9"/>
    </row>
    <row r="8447">
      <c r="A8447" s="10"/>
      <c r="B8447" s="10"/>
      <c r="D8447" s="9"/>
    </row>
    <row r="8448">
      <c r="A8448" s="10"/>
      <c r="B8448" s="10"/>
      <c r="D8448" s="9"/>
    </row>
    <row r="8449">
      <c r="A8449" s="10"/>
      <c r="B8449" s="10"/>
      <c r="D8449" s="9"/>
    </row>
    <row r="8450">
      <c r="A8450" s="10"/>
      <c r="B8450" s="10"/>
      <c r="D8450" s="9"/>
    </row>
    <row r="8451">
      <c r="A8451" s="10"/>
      <c r="B8451" s="10"/>
      <c r="D8451" s="9"/>
    </row>
    <row r="8452">
      <c r="A8452" s="10"/>
      <c r="B8452" s="10"/>
      <c r="D8452" s="9"/>
    </row>
    <row r="8453">
      <c r="A8453" s="10"/>
      <c r="B8453" s="10"/>
      <c r="D8453" s="9"/>
    </row>
    <row r="8454">
      <c r="A8454" s="10"/>
      <c r="B8454" s="10"/>
      <c r="D8454" s="9"/>
    </row>
    <row r="8455">
      <c r="A8455" s="10"/>
      <c r="B8455" s="10"/>
      <c r="D8455" s="9"/>
    </row>
    <row r="8456">
      <c r="A8456" s="10"/>
      <c r="B8456" s="10"/>
      <c r="D8456" s="9"/>
    </row>
    <row r="8457">
      <c r="A8457" s="10"/>
      <c r="B8457" s="10"/>
      <c r="D8457" s="9"/>
    </row>
    <row r="8458">
      <c r="A8458" s="10"/>
      <c r="B8458" s="10"/>
      <c r="D8458" s="9"/>
    </row>
    <row r="8459">
      <c r="A8459" s="10"/>
      <c r="B8459" s="10"/>
      <c r="D8459" s="9"/>
    </row>
    <row r="8460">
      <c r="A8460" s="10"/>
      <c r="B8460" s="10"/>
      <c r="D8460" s="9"/>
    </row>
    <row r="8461">
      <c r="A8461" s="10"/>
      <c r="B8461" s="10"/>
      <c r="D8461" s="9"/>
    </row>
    <row r="8462">
      <c r="A8462" s="10"/>
      <c r="B8462" s="10"/>
      <c r="D8462" s="9"/>
    </row>
    <row r="8463">
      <c r="A8463" s="10"/>
      <c r="B8463" s="10"/>
      <c r="D8463" s="9"/>
    </row>
    <row r="8464">
      <c r="A8464" s="10"/>
      <c r="B8464" s="10"/>
      <c r="D8464" s="9"/>
    </row>
    <row r="8465">
      <c r="A8465" s="10"/>
      <c r="B8465" s="10"/>
      <c r="D8465" s="9"/>
    </row>
    <row r="8466">
      <c r="A8466" s="10"/>
      <c r="B8466" s="10"/>
      <c r="D8466" s="9"/>
    </row>
    <row r="8467">
      <c r="A8467" s="10"/>
      <c r="B8467" s="10"/>
      <c r="D8467" s="9"/>
    </row>
    <row r="8468">
      <c r="A8468" s="10"/>
      <c r="B8468" s="10"/>
      <c r="D8468" s="9"/>
    </row>
    <row r="8469">
      <c r="A8469" s="10"/>
      <c r="B8469" s="10"/>
      <c r="D8469" s="9"/>
    </row>
    <row r="8470">
      <c r="A8470" s="10"/>
      <c r="B8470" s="10"/>
      <c r="D8470" s="9"/>
    </row>
    <row r="8471">
      <c r="A8471" s="10"/>
      <c r="B8471" s="10"/>
      <c r="D8471" s="9"/>
    </row>
    <row r="8472">
      <c r="A8472" s="10"/>
      <c r="B8472" s="10"/>
      <c r="D8472" s="9"/>
    </row>
    <row r="8473">
      <c r="A8473" s="10"/>
      <c r="B8473" s="10"/>
      <c r="D8473" s="9"/>
    </row>
    <row r="8474">
      <c r="A8474" s="10"/>
      <c r="B8474" s="10"/>
      <c r="D8474" s="9"/>
    </row>
    <row r="8475">
      <c r="A8475" s="10"/>
      <c r="B8475" s="10"/>
      <c r="D8475" s="9"/>
    </row>
    <row r="8476">
      <c r="A8476" s="10"/>
      <c r="B8476" s="10"/>
      <c r="D8476" s="9"/>
    </row>
    <row r="8477">
      <c r="A8477" s="10"/>
      <c r="B8477" s="10"/>
      <c r="D8477" s="9"/>
    </row>
    <row r="8478">
      <c r="A8478" s="10"/>
      <c r="B8478" s="10"/>
      <c r="D8478" s="9"/>
    </row>
    <row r="8479">
      <c r="A8479" s="10"/>
      <c r="B8479" s="10"/>
      <c r="D8479" s="9"/>
    </row>
    <row r="8480">
      <c r="A8480" s="10"/>
      <c r="B8480" s="10"/>
      <c r="D8480" s="9"/>
    </row>
    <row r="8481">
      <c r="A8481" s="10"/>
      <c r="B8481" s="10"/>
      <c r="D8481" s="9"/>
    </row>
    <row r="8482">
      <c r="A8482" s="10"/>
      <c r="B8482" s="10"/>
      <c r="D8482" s="9"/>
    </row>
    <row r="8483">
      <c r="A8483" s="10"/>
      <c r="B8483" s="10"/>
      <c r="D8483" s="9"/>
    </row>
    <row r="8484">
      <c r="A8484" s="10"/>
      <c r="B8484" s="10"/>
      <c r="D8484" s="9"/>
    </row>
    <row r="8485">
      <c r="A8485" s="10"/>
      <c r="B8485" s="10"/>
      <c r="D8485" s="9"/>
    </row>
    <row r="8486">
      <c r="A8486" s="10"/>
      <c r="B8486" s="10"/>
      <c r="D8486" s="9"/>
    </row>
    <row r="8487">
      <c r="A8487" s="10"/>
      <c r="B8487" s="10"/>
      <c r="D8487" s="9"/>
    </row>
    <row r="8488">
      <c r="A8488" s="10"/>
      <c r="B8488" s="10"/>
      <c r="D8488" s="9"/>
    </row>
    <row r="8489">
      <c r="A8489" s="10"/>
      <c r="B8489" s="10"/>
      <c r="D8489" s="9"/>
    </row>
    <row r="8490">
      <c r="A8490" s="10"/>
      <c r="B8490" s="10"/>
      <c r="D8490" s="9"/>
    </row>
    <row r="8491">
      <c r="A8491" s="10"/>
      <c r="B8491" s="10"/>
      <c r="D8491" s="9"/>
    </row>
    <row r="8492">
      <c r="A8492" s="10"/>
      <c r="B8492" s="10"/>
      <c r="D8492" s="9"/>
    </row>
    <row r="8493">
      <c r="A8493" s="10"/>
      <c r="B8493" s="10"/>
      <c r="D8493" s="9"/>
    </row>
    <row r="8494">
      <c r="A8494" s="10"/>
      <c r="B8494" s="10"/>
      <c r="D8494" s="9"/>
    </row>
    <row r="8495">
      <c r="A8495" s="10"/>
      <c r="B8495" s="10"/>
      <c r="D8495" s="9"/>
    </row>
    <row r="8496">
      <c r="A8496" s="10"/>
      <c r="B8496" s="10"/>
      <c r="D8496" s="9"/>
    </row>
    <row r="8497">
      <c r="A8497" s="10"/>
      <c r="B8497" s="10"/>
      <c r="D8497" s="9"/>
    </row>
    <row r="8498">
      <c r="A8498" s="10"/>
      <c r="B8498" s="10"/>
      <c r="D8498" s="9"/>
    </row>
    <row r="8499">
      <c r="A8499" s="10"/>
      <c r="B8499" s="10"/>
      <c r="D8499" s="9"/>
    </row>
    <row r="8500">
      <c r="A8500" s="10"/>
      <c r="B8500" s="10"/>
      <c r="D8500" s="9"/>
    </row>
    <row r="8501">
      <c r="A8501" s="10"/>
      <c r="B8501" s="10"/>
      <c r="D8501" s="9"/>
    </row>
    <row r="8502">
      <c r="A8502" s="10"/>
      <c r="B8502" s="10"/>
      <c r="D8502" s="9"/>
    </row>
    <row r="8503">
      <c r="A8503" s="10"/>
      <c r="B8503" s="10"/>
      <c r="D8503" s="9"/>
    </row>
    <row r="8504">
      <c r="A8504" s="10"/>
      <c r="B8504" s="10"/>
      <c r="D8504" s="9"/>
    </row>
    <row r="8505">
      <c r="A8505" s="10"/>
      <c r="B8505" s="10"/>
      <c r="D8505" s="9"/>
    </row>
    <row r="8506">
      <c r="A8506" s="10"/>
      <c r="B8506" s="10"/>
      <c r="D8506" s="9"/>
    </row>
    <row r="8507">
      <c r="A8507" s="10"/>
      <c r="B8507" s="10"/>
      <c r="D8507" s="9"/>
    </row>
    <row r="8508">
      <c r="A8508" s="10"/>
      <c r="B8508" s="10"/>
      <c r="D8508" s="9"/>
    </row>
    <row r="8509">
      <c r="A8509" s="10"/>
      <c r="B8509" s="10"/>
      <c r="D8509" s="9"/>
    </row>
    <row r="8510">
      <c r="A8510" s="10"/>
      <c r="B8510" s="10"/>
      <c r="D8510" s="9"/>
    </row>
    <row r="8511">
      <c r="A8511" s="10"/>
      <c r="B8511" s="10"/>
      <c r="D8511" s="9"/>
    </row>
    <row r="8512">
      <c r="A8512" s="10"/>
      <c r="B8512" s="10"/>
      <c r="D8512" s="9"/>
    </row>
    <row r="8513">
      <c r="A8513" s="10"/>
      <c r="B8513" s="10"/>
      <c r="D8513" s="9"/>
    </row>
    <row r="8514">
      <c r="A8514" s="10"/>
      <c r="B8514" s="10"/>
      <c r="D8514" s="9"/>
    </row>
    <row r="8515">
      <c r="A8515" s="10"/>
      <c r="B8515" s="10"/>
      <c r="D8515" s="9"/>
    </row>
    <row r="8516">
      <c r="A8516" s="10"/>
      <c r="B8516" s="10"/>
      <c r="D8516" s="9"/>
    </row>
    <row r="8517">
      <c r="A8517" s="10"/>
      <c r="B8517" s="10"/>
      <c r="D8517" s="9"/>
    </row>
    <row r="8518">
      <c r="A8518" s="10"/>
      <c r="B8518" s="10"/>
      <c r="D8518" s="9"/>
    </row>
    <row r="8519">
      <c r="A8519" s="10"/>
      <c r="B8519" s="10"/>
      <c r="D8519" s="9"/>
    </row>
    <row r="8520">
      <c r="A8520" s="10"/>
      <c r="B8520" s="10"/>
      <c r="D8520" s="9"/>
    </row>
    <row r="8521">
      <c r="A8521" s="10"/>
      <c r="B8521" s="10"/>
      <c r="D8521" s="9"/>
    </row>
    <row r="8522">
      <c r="A8522" s="10"/>
      <c r="B8522" s="10"/>
      <c r="D8522" s="9"/>
    </row>
    <row r="8523">
      <c r="A8523" s="10"/>
      <c r="B8523" s="10"/>
      <c r="D8523" s="9"/>
    </row>
    <row r="8524">
      <c r="A8524" s="10"/>
      <c r="B8524" s="10"/>
      <c r="D8524" s="9"/>
    </row>
    <row r="8525">
      <c r="A8525" s="10"/>
      <c r="B8525" s="10"/>
      <c r="D8525" s="9"/>
    </row>
    <row r="8526">
      <c r="A8526" s="10"/>
      <c r="B8526" s="10"/>
      <c r="D8526" s="9"/>
    </row>
    <row r="8527">
      <c r="A8527" s="10"/>
      <c r="B8527" s="10"/>
      <c r="D8527" s="9"/>
    </row>
    <row r="8528">
      <c r="A8528" s="10"/>
      <c r="B8528" s="10"/>
      <c r="D8528" s="9"/>
    </row>
    <row r="8529">
      <c r="A8529" s="10"/>
      <c r="B8529" s="10"/>
      <c r="D8529" s="9"/>
    </row>
    <row r="8530">
      <c r="A8530" s="10"/>
      <c r="B8530" s="10"/>
      <c r="D8530" s="9"/>
    </row>
    <row r="8531">
      <c r="A8531" s="10"/>
      <c r="B8531" s="10"/>
      <c r="D8531" s="9"/>
    </row>
    <row r="8532">
      <c r="A8532" s="10"/>
      <c r="B8532" s="10"/>
      <c r="D8532" s="9"/>
    </row>
    <row r="8533">
      <c r="A8533" s="10"/>
      <c r="B8533" s="10"/>
      <c r="D8533" s="9"/>
    </row>
    <row r="8534">
      <c r="A8534" s="10"/>
      <c r="B8534" s="10"/>
      <c r="D8534" s="9"/>
    </row>
    <row r="8535">
      <c r="A8535" s="10"/>
      <c r="B8535" s="10"/>
      <c r="D8535" s="9"/>
    </row>
    <row r="8536">
      <c r="A8536" s="10"/>
      <c r="B8536" s="10"/>
      <c r="D8536" s="9"/>
    </row>
    <row r="8537">
      <c r="A8537" s="10"/>
      <c r="B8537" s="10"/>
      <c r="D8537" s="9"/>
    </row>
    <row r="8538">
      <c r="A8538" s="10"/>
      <c r="B8538" s="10"/>
      <c r="D8538" s="9"/>
    </row>
    <row r="8539">
      <c r="A8539" s="10"/>
      <c r="B8539" s="10"/>
      <c r="D8539" s="9"/>
    </row>
    <row r="8540">
      <c r="A8540" s="10"/>
      <c r="B8540" s="10"/>
      <c r="D8540" s="9"/>
    </row>
    <row r="8541">
      <c r="A8541" s="10"/>
      <c r="B8541" s="10"/>
      <c r="D8541" s="9"/>
    </row>
    <row r="8542">
      <c r="A8542" s="10"/>
      <c r="B8542" s="10"/>
      <c r="D8542" s="9"/>
    </row>
    <row r="8543">
      <c r="A8543" s="10"/>
      <c r="B8543" s="10"/>
      <c r="D8543" s="9"/>
    </row>
    <row r="8544">
      <c r="A8544" s="10"/>
      <c r="B8544" s="10"/>
      <c r="D8544" s="9"/>
    </row>
    <row r="8545">
      <c r="A8545" s="10"/>
      <c r="B8545" s="10"/>
      <c r="D8545" s="9"/>
    </row>
    <row r="8546">
      <c r="A8546" s="10"/>
      <c r="B8546" s="10"/>
      <c r="D8546" s="9"/>
    </row>
    <row r="8547">
      <c r="A8547" s="10"/>
      <c r="B8547" s="10"/>
      <c r="D8547" s="9"/>
    </row>
    <row r="8548">
      <c r="A8548" s="10"/>
      <c r="B8548" s="10"/>
      <c r="D8548" s="9"/>
    </row>
    <row r="8549">
      <c r="A8549" s="10"/>
      <c r="B8549" s="10"/>
      <c r="D8549" s="9"/>
    </row>
    <row r="8550">
      <c r="A8550" s="10"/>
      <c r="B8550" s="10"/>
      <c r="D8550" s="9"/>
    </row>
    <row r="8551">
      <c r="A8551" s="10"/>
      <c r="B8551" s="10"/>
      <c r="D8551" s="9"/>
    </row>
    <row r="8552">
      <c r="A8552" s="10"/>
      <c r="B8552" s="10"/>
      <c r="D8552" s="9"/>
    </row>
    <row r="8553">
      <c r="A8553" s="10"/>
      <c r="B8553" s="10"/>
      <c r="D8553" s="9"/>
    </row>
    <row r="8554">
      <c r="A8554" s="10"/>
      <c r="B8554" s="10"/>
      <c r="D8554" s="9"/>
    </row>
    <row r="8555">
      <c r="A8555" s="10"/>
      <c r="B8555" s="10"/>
      <c r="D8555" s="9"/>
    </row>
    <row r="8556">
      <c r="A8556" s="10"/>
      <c r="B8556" s="10"/>
      <c r="D8556" s="9"/>
    </row>
    <row r="8557">
      <c r="A8557" s="10"/>
      <c r="B8557" s="10"/>
      <c r="D8557" s="9"/>
    </row>
    <row r="8558">
      <c r="A8558" s="10"/>
      <c r="B8558" s="10"/>
      <c r="D8558" s="9"/>
    </row>
    <row r="8559">
      <c r="A8559" s="10"/>
      <c r="B8559" s="10"/>
      <c r="D8559" s="9"/>
    </row>
    <row r="8560">
      <c r="A8560" s="10"/>
      <c r="B8560" s="10"/>
      <c r="D8560" s="9"/>
    </row>
    <row r="8561">
      <c r="A8561" s="10"/>
      <c r="B8561" s="10"/>
      <c r="D8561" s="9"/>
    </row>
    <row r="8562">
      <c r="A8562" s="10"/>
      <c r="B8562" s="10"/>
      <c r="D8562" s="9"/>
    </row>
    <row r="8563">
      <c r="A8563" s="10"/>
      <c r="B8563" s="10"/>
      <c r="D8563" s="9"/>
    </row>
    <row r="8564">
      <c r="A8564" s="10"/>
      <c r="B8564" s="10"/>
      <c r="D8564" s="9"/>
    </row>
    <row r="8565">
      <c r="A8565" s="10"/>
      <c r="B8565" s="10"/>
      <c r="D8565" s="9"/>
    </row>
    <row r="8566">
      <c r="A8566" s="10"/>
      <c r="B8566" s="10"/>
      <c r="D8566" s="9"/>
    </row>
    <row r="8567">
      <c r="A8567" s="10"/>
      <c r="B8567" s="10"/>
      <c r="D8567" s="9"/>
    </row>
    <row r="8568">
      <c r="A8568" s="10"/>
      <c r="B8568" s="10"/>
      <c r="D8568" s="9"/>
    </row>
    <row r="8569">
      <c r="A8569" s="10"/>
      <c r="B8569" s="10"/>
      <c r="D8569" s="9"/>
    </row>
    <row r="8570">
      <c r="A8570" s="10"/>
      <c r="B8570" s="10"/>
      <c r="D8570" s="9"/>
    </row>
    <row r="8571">
      <c r="A8571" s="10"/>
      <c r="B8571" s="10"/>
      <c r="D8571" s="9"/>
    </row>
    <row r="8572">
      <c r="A8572" s="10"/>
      <c r="B8572" s="10"/>
      <c r="D8572" s="9"/>
    </row>
    <row r="8573">
      <c r="A8573" s="10"/>
      <c r="B8573" s="10"/>
      <c r="D8573" s="9"/>
    </row>
    <row r="8574">
      <c r="A8574" s="10"/>
      <c r="B8574" s="10"/>
      <c r="D8574" s="9"/>
    </row>
    <row r="8575">
      <c r="A8575" s="10"/>
      <c r="B8575" s="10"/>
      <c r="D8575" s="9"/>
    </row>
    <row r="8576">
      <c r="A8576" s="10"/>
      <c r="B8576" s="10"/>
      <c r="D8576" s="9"/>
    </row>
    <row r="8577">
      <c r="A8577" s="10"/>
      <c r="B8577" s="10"/>
      <c r="D8577" s="9"/>
    </row>
    <row r="8578">
      <c r="A8578" s="10"/>
      <c r="B8578" s="10"/>
      <c r="D8578" s="9"/>
    </row>
    <row r="8579">
      <c r="A8579" s="10"/>
      <c r="B8579" s="10"/>
      <c r="D8579" s="9"/>
    </row>
    <row r="8580">
      <c r="A8580" s="10"/>
      <c r="B8580" s="10"/>
      <c r="D8580" s="9"/>
    </row>
    <row r="8581">
      <c r="A8581" s="10"/>
      <c r="B8581" s="10"/>
      <c r="D8581" s="9"/>
    </row>
    <row r="8582">
      <c r="A8582" s="10"/>
      <c r="B8582" s="10"/>
      <c r="D8582" s="9"/>
    </row>
    <row r="8583">
      <c r="A8583" s="10"/>
      <c r="B8583" s="10"/>
      <c r="D8583" s="9"/>
    </row>
    <row r="8584">
      <c r="A8584" s="10"/>
      <c r="B8584" s="10"/>
      <c r="D8584" s="9"/>
    </row>
    <row r="8585">
      <c r="A8585" s="10"/>
      <c r="B8585" s="10"/>
      <c r="D8585" s="9"/>
    </row>
    <row r="8586">
      <c r="A8586" s="10"/>
      <c r="B8586" s="10"/>
      <c r="D8586" s="9"/>
    </row>
    <row r="8587">
      <c r="A8587" s="10"/>
      <c r="B8587" s="10"/>
      <c r="D8587" s="9"/>
    </row>
    <row r="8588">
      <c r="A8588" s="10"/>
      <c r="B8588" s="10"/>
      <c r="D8588" s="9"/>
    </row>
    <row r="8589">
      <c r="A8589" s="10"/>
      <c r="B8589" s="10"/>
      <c r="D8589" s="9"/>
    </row>
    <row r="8590">
      <c r="A8590" s="10"/>
      <c r="B8590" s="10"/>
      <c r="D8590" s="9"/>
    </row>
    <row r="8591">
      <c r="A8591" s="10"/>
      <c r="B8591" s="10"/>
      <c r="D8591" s="9"/>
    </row>
    <row r="8592">
      <c r="A8592" s="10"/>
      <c r="B8592" s="10"/>
      <c r="D8592" s="9"/>
    </row>
    <row r="8593">
      <c r="A8593" s="10"/>
      <c r="B8593" s="10"/>
      <c r="D8593" s="9"/>
    </row>
    <row r="8594">
      <c r="A8594" s="10"/>
      <c r="B8594" s="10"/>
      <c r="D8594" s="9"/>
    </row>
    <row r="8595">
      <c r="A8595" s="10"/>
      <c r="B8595" s="10"/>
      <c r="D8595" s="9"/>
    </row>
    <row r="8596">
      <c r="A8596" s="10"/>
      <c r="B8596" s="10"/>
      <c r="D8596" s="9"/>
    </row>
    <row r="8597">
      <c r="A8597" s="10"/>
      <c r="B8597" s="10"/>
      <c r="D8597" s="9"/>
    </row>
    <row r="8598">
      <c r="A8598" s="10"/>
      <c r="B8598" s="10"/>
      <c r="D8598" s="9"/>
    </row>
    <row r="8599">
      <c r="A8599" s="10"/>
      <c r="B8599" s="10"/>
      <c r="D8599" s="9"/>
    </row>
    <row r="8600">
      <c r="A8600" s="10"/>
      <c r="B8600" s="10"/>
      <c r="D8600" s="9"/>
    </row>
    <row r="8601">
      <c r="A8601" s="10"/>
      <c r="B8601" s="10"/>
      <c r="D8601" s="9"/>
    </row>
    <row r="8602">
      <c r="A8602" s="10"/>
      <c r="B8602" s="10"/>
      <c r="D8602" s="9"/>
    </row>
    <row r="8603">
      <c r="A8603" s="10"/>
      <c r="B8603" s="10"/>
      <c r="D8603" s="9"/>
    </row>
    <row r="8604">
      <c r="A8604" s="10"/>
      <c r="B8604" s="10"/>
      <c r="D8604" s="9"/>
    </row>
    <row r="8605">
      <c r="A8605" s="10"/>
      <c r="B8605" s="10"/>
      <c r="D8605" s="9"/>
    </row>
    <row r="8606">
      <c r="A8606" s="10"/>
      <c r="B8606" s="10"/>
      <c r="D8606" s="9"/>
    </row>
    <row r="8607">
      <c r="A8607" s="10"/>
      <c r="B8607" s="10"/>
      <c r="D8607" s="9"/>
    </row>
    <row r="8608">
      <c r="A8608" s="10"/>
      <c r="B8608" s="10"/>
      <c r="D8608" s="9"/>
    </row>
    <row r="8609">
      <c r="A8609" s="10"/>
      <c r="B8609" s="10"/>
      <c r="D8609" s="9"/>
    </row>
    <row r="8610">
      <c r="A8610" s="10"/>
      <c r="B8610" s="10"/>
      <c r="D8610" s="9"/>
    </row>
    <row r="8611">
      <c r="A8611" s="10"/>
      <c r="B8611" s="10"/>
      <c r="D8611" s="9"/>
    </row>
    <row r="8612">
      <c r="A8612" s="10"/>
      <c r="B8612" s="10"/>
      <c r="D8612" s="9"/>
    </row>
    <row r="8613">
      <c r="A8613" s="10"/>
      <c r="B8613" s="10"/>
      <c r="D8613" s="9"/>
    </row>
    <row r="8614">
      <c r="A8614" s="10"/>
      <c r="B8614" s="10"/>
      <c r="D8614" s="9"/>
    </row>
    <row r="8615">
      <c r="A8615" s="10"/>
      <c r="B8615" s="10"/>
      <c r="D8615" s="9"/>
    </row>
    <row r="8616">
      <c r="A8616" s="10"/>
      <c r="B8616" s="10"/>
      <c r="D8616" s="9"/>
    </row>
    <row r="8617">
      <c r="A8617" s="10"/>
      <c r="B8617" s="10"/>
      <c r="D8617" s="9"/>
    </row>
    <row r="8618">
      <c r="A8618" s="10"/>
      <c r="B8618" s="10"/>
      <c r="D8618" s="9"/>
    </row>
    <row r="8619">
      <c r="A8619" s="10"/>
      <c r="B8619" s="10"/>
      <c r="D8619" s="9"/>
    </row>
    <row r="8620">
      <c r="A8620" s="10"/>
      <c r="B8620" s="10"/>
      <c r="D8620" s="9"/>
    </row>
    <row r="8621">
      <c r="A8621" s="10"/>
      <c r="B8621" s="10"/>
      <c r="D8621" s="9"/>
    </row>
    <row r="8622">
      <c r="A8622" s="10"/>
      <c r="B8622" s="10"/>
      <c r="D8622" s="9"/>
    </row>
    <row r="8623">
      <c r="A8623" s="10"/>
      <c r="B8623" s="10"/>
      <c r="D8623" s="9"/>
    </row>
    <row r="8624">
      <c r="A8624" s="10"/>
      <c r="B8624" s="10"/>
      <c r="D8624" s="9"/>
    </row>
    <row r="8625">
      <c r="A8625" s="10"/>
      <c r="B8625" s="10"/>
      <c r="D8625" s="9"/>
    </row>
    <row r="8626">
      <c r="A8626" s="10"/>
      <c r="B8626" s="10"/>
      <c r="D8626" s="9"/>
    </row>
    <row r="8627">
      <c r="A8627" s="10"/>
      <c r="B8627" s="10"/>
      <c r="D8627" s="9"/>
    </row>
    <row r="8628">
      <c r="A8628" s="10"/>
      <c r="B8628" s="10"/>
      <c r="D8628" s="9"/>
    </row>
    <row r="8629">
      <c r="A8629" s="10"/>
      <c r="B8629" s="10"/>
      <c r="D8629" s="9"/>
    </row>
    <row r="8630">
      <c r="A8630" s="10"/>
      <c r="B8630" s="10"/>
      <c r="D8630" s="9"/>
    </row>
    <row r="8631">
      <c r="A8631" s="10"/>
      <c r="B8631" s="10"/>
      <c r="D8631" s="9"/>
    </row>
    <row r="8632">
      <c r="A8632" s="10"/>
      <c r="B8632" s="10"/>
      <c r="D8632" s="9"/>
    </row>
    <row r="8633">
      <c r="A8633" s="10"/>
      <c r="B8633" s="10"/>
      <c r="D8633" s="9"/>
    </row>
    <row r="8634">
      <c r="A8634" s="10"/>
      <c r="B8634" s="10"/>
      <c r="D8634" s="9"/>
    </row>
    <row r="8635">
      <c r="A8635" s="10"/>
      <c r="B8635" s="10"/>
      <c r="D8635" s="9"/>
    </row>
    <row r="8636">
      <c r="A8636" s="10"/>
      <c r="B8636" s="10"/>
      <c r="D8636" s="9"/>
    </row>
    <row r="8637">
      <c r="A8637" s="10"/>
      <c r="B8637" s="10"/>
      <c r="D8637" s="9"/>
    </row>
    <row r="8638">
      <c r="A8638" s="10"/>
      <c r="B8638" s="10"/>
      <c r="D8638" s="9"/>
    </row>
    <row r="8639">
      <c r="A8639" s="10"/>
      <c r="B8639" s="10"/>
      <c r="D8639" s="9"/>
    </row>
    <row r="8640">
      <c r="A8640" s="10"/>
      <c r="B8640" s="10"/>
      <c r="D8640" s="9"/>
    </row>
    <row r="8641">
      <c r="A8641" s="10"/>
      <c r="B8641" s="10"/>
      <c r="D8641" s="9"/>
    </row>
    <row r="8642">
      <c r="A8642" s="10"/>
      <c r="B8642" s="10"/>
      <c r="D8642" s="9"/>
    </row>
    <row r="8643">
      <c r="A8643" s="10"/>
      <c r="B8643" s="10"/>
      <c r="D8643" s="9"/>
    </row>
    <row r="8644">
      <c r="A8644" s="10"/>
      <c r="B8644" s="10"/>
      <c r="D8644" s="9"/>
    </row>
    <row r="8645">
      <c r="A8645" s="10"/>
      <c r="B8645" s="10"/>
      <c r="D8645" s="9"/>
    </row>
    <row r="8646">
      <c r="A8646" s="10"/>
      <c r="B8646" s="10"/>
      <c r="D8646" s="9"/>
    </row>
    <row r="8647">
      <c r="A8647" s="10"/>
      <c r="B8647" s="10"/>
      <c r="D8647" s="9"/>
    </row>
    <row r="8648">
      <c r="A8648" s="10"/>
      <c r="B8648" s="10"/>
      <c r="D8648" s="9"/>
    </row>
    <row r="8649">
      <c r="A8649" s="10"/>
      <c r="B8649" s="10"/>
      <c r="D8649" s="9"/>
    </row>
    <row r="8650">
      <c r="A8650" s="10"/>
      <c r="B8650" s="10"/>
      <c r="D8650" s="9"/>
    </row>
    <row r="8651">
      <c r="A8651" s="10"/>
      <c r="B8651" s="10"/>
      <c r="D8651" s="9"/>
    </row>
    <row r="8652">
      <c r="A8652" s="10"/>
      <c r="B8652" s="10"/>
      <c r="D8652" s="9"/>
    </row>
    <row r="8653">
      <c r="A8653" s="10"/>
      <c r="B8653" s="10"/>
      <c r="D8653" s="9"/>
    </row>
    <row r="8654">
      <c r="A8654" s="10"/>
      <c r="B8654" s="10"/>
      <c r="D8654" s="9"/>
    </row>
    <row r="8655">
      <c r="A8655" s="10"/>
      <c r="B8655" s="10"/>
      <c r="D8655" s="9"/>
    </row>
    <row r="8656">
      <c r="A8656" s="10"/>
      <c r="B8656" s="10"/>
      <c r="D8656" s="9"/>
    </row>
    <row r="8657">
      <c r="A8657" s="10"/>
      <c r="B8657" s="10"/>
      <c r="D8657" s="9"/>
    </row>
    <row r="8658">
      <c r="A8658" s="10"/>
      <c r="B8658" s="10"/>
      <c r="D8658" s="9"/>
    </row>
    <row r="8659">
      <c r="A8659" s="10"/>
      <c r="B8659" s="10"/>
      <c r="D8659" s="9"/>
    </row>
    <row r="8660">
      <c r="A8660" s="10"/>
      <c r="B8660" s="10"/>
      <c r="D8660" s="9"/>
    </row>
    <row r="8661">
      <c r="A8661" s="10"/>
      <c r="B8661" s="10"/>
      <c r="D8661" s="9"/>
    </row>
    <row r="8662">
      <c r="A8662" s="10"/>
      <c r="B8662" s="10"/>
      <c r="D8662" s="9"/>
    </row>
    <row r="8663">
      <c r="A8663" s="10"/>
      <c r="B8663" s="10"/>
      <c r="D8663" s="9"/>
    </row>
    <row r="8664">
      <c r="A8664" s="10"/>
      <c r="B8664" s="10"/>
      <c r="D8664" s="9"/>
    </row>
    <row r="8665">
      <c r="A8665" s="10"/>
      <c r="B8665" s="10"/>
      <c r="D8665" s="9"/>
    </row>
    <row r="8666">
      <c r="A8666" s="10"/>
      <c r="B8666" s="10"/>
      <c r="D8666" s="9"/>
    </row>
    <row r="8667">
      <c r="A8667" s="10"/>
      <c r="B8667" s="10"/>
      <c r="D8667" s="9"/>
    </row>
    <row r="8668">
      <c r="A8668" s="10"/>
      <c r="B8668" s="10"/>
      <c r="D8668" s="9"/>
    </row>
    <row r="8669">
      <c r="A8669" s="10"/>
      <c r="B8669" s="10"/>
      <c r="D8669" s="9"/>
    </row>
    <row r="8670">
      <c r="A8670" s="10"/>
      <c r="B8670" s="10"/>
      <c r="D8670" s="9"/>
    </row>
    <row r="8671">
      <c r="A8671" s="10"/>
      <c r="B8671" s="10"/>
      <c r="D8671" s="9"/>
    </row>
    <row r="8672">
      <c r="A8672" s="10"/>
      <c r="B8672" s="10"/>
      <c r="D8672" s="9"/>
    </row>
    <row r="8673">
      <c r="A8673" s="10"/>
      <c r="B8673" s="10"/>
      <c r="D8673" s="9"/>
    </row>
    <row r="8674">
      <c r="A8674" s="10"/>
      <c r="B8674" s="10"/>
      <c r="D8674" s="9"/>
    </row>
    <row r="8675">
      <c r="A8675" s="10"/>
      <c r="B8675" s="10"/>
      <c r="D8675" s="9"/>
    </row>
    <row r="8676">
      <c r="A8676" s="10"/>
      <c r="B8676" s="10"/>
      <c r="D8676" s="9"/>
    </row>
    <row r="8677">
      <c r="A8677" s="10"/>
      <c r="B8677" s="10"/>
      <c r="D8677" s="9"/>
    </row>
    <row r="8678">
      <c r="A8678" s="10"/>
      <c r="B8678" s="10"/>
      <c r="D8678" s="9"/>
    </row>
    <row r="8679">
      <c r="A8679" s="10"/>
      <c r="B8679" s="10"/>
      <c r="D8679" s="9"/>
    </row>
    <row r="8680">
      <c r="A8680" s="10"/>
      <c r="B8680" s="10"/>
      <c r="D8680" s="9"/>
    </row>
    <row r="8681">
      <c r="A8681" s="10"/>
      <c r="B8681" s="10"/>
      <c r="D8681" s="9"/>
    </row>
    <row r="8682">
      <c r="A8682" s="10"/>
      <c r="B8682" s="10"/>
      <c r="D8682" s="9"/>
    </row>
    <row r="8683">
      <c r="A8683" s="10"/>
      <c r="B8683" s="10"/>
      <c r="D8683" s="9"/>
    </row>
    <row r="8684">
      <c r="A8684" s="10"/>
      <c r="B8684" s="10"/>
      <c r="D8684" s="9"/>
    </row>
    <row r="8685">
      <c r="A8685" s="10"/>
      <c r="B8685" s="10"/>
      <c r="D8685" s="9"/>
    </row>
    <row r="8686">
      <c r="A8686" s="10"/>
      <c r="B8686" s="10"/>
      <c r="D8686" s="9"/>
    </row>
    <row r="8687">
      <c r="A8687" s="10"/>
      <c r="B8687" s="10"/>
      <c r="D8687" s="9"/>
    </row>
    <row r="8688">
      <c r="A8688" s="10"/>
      <c r="B8688" s="10"/>
      <c r="D8688" s="9"/>
    </row>
    <row r="8689">
      <c r="A8689" s="10"/>
      <c r="B8689" s="10"/>
      <c r="D8689" s="9"/>
    </row>
    <row r="8690">
      <c r="A8690" s="10"/>
      <c r="B8690" s="10"/>
      <c r="D8690" s="9"/>
    </row>
    <row r="8691">
      <c r="A8691" s="10"/>
      <c r="B8691" s="10"/>
      <c r="D8691" s="9"/>
    </row>
    <row r="8692">
      <c r="A8692" s="10"/>
      <c r="B8692" s="10"/>
      <c r="D8692" s="9"/>
    </row>
    <row r="8693">
      <c r="A8693" s="10"/>
      <c r="B8693" s="10"/>
      <c r="D8693" s="9"/>
    </row>
    <row r="8694">
      <c r="A8694" s="10"/>
      <c r="B8694" s="10"/>
      <c r="D8694" s="9"/>
    </row>
    <row r="8695">
      <c r="A8695" s="10"/>
      <c r="B8695" s="10"/>
      <c r="D8695" s="9"/>
    </row>
    <row r="8696">
      <c r="A8696" s="10"/>
      <c r="B8696" s="10"/>
      <c r="D8696" s="9"/>
    </row>
    <row r="8697">
      <c r="A8697" s="10"/>
      <c r="B8697" s="10"/>
      <c r="D8697" s="9"/>
    </row>
    <row r="8698">
      <c r="A8698" s="10"/>
      <c r="B8698" s="10"/>
      <c r="D8698" s="9"/>
    </row>
    <row r="8699">
      <c r="A8699" s="10"/>
      <c r="B8699" s="10"/>
      <c r="D8699" s="9"/>
    </row>
    <row r="8700">
      <c r="A8700" s="10"/>
      <c r="B8700" s="10"/>
      <c r="D8700" s="9"/>
    </row>
    <row r="8701">
      <c r="A8701" s="10"/>
      <c r="B8701" s="10"/>
      <c r="D8701" s="9"/>
    </row>
    <row r="8702">
      <c r="A8702" s="10"/>
      <c r="B8702" s="10"/>
      <c r="D8702" s="9"/>
    </row>
    <row r="8703">
      <c r="A8703" s="10"/>
      <c r="B8703" s="10"/>
      <c r="D8703" s="9"/>
    </row>
    <row r="8704">
      <c r="A8704" s="10"/>
      <c r="B8704" s="10"/>
      <c r="D8704" s="9"/>
    </row>
    <row r="8705">
      <c r="A8705" s="10"/>
      <c r="B8705" s="10"/>
      <c r="D8705" s="9"/>
    </row>
    <row r="8706">
      <c r="A8706" s="10"/>
      <c r="B8706" s="10"/>
      <c r="D8706" s="9"/>
    </row>
    <row r="8707">
      <c r="A8707" s="10"/>
      <c r="B8707" s="10"/>
      <c r="D8707" s="9"/>
    </row>
    <row r="8708">
      <c r="A8708" s="10"/>
      <c r="B8708" s="10"/>
      <c r="D8708" s="9"/>
    </row>
    <row r="8709">
      <c r="A8709" s="10"/>
      <c r="B8709" s="10"/>
      <c r="D8709" s="9"/>
    </row>
    <row r="8710">
      <c r="A8710" s="10"/>
      <c r="B8710" s="10"/>
      <c r="D8710" s="9"/>
    </row>
    <row r="8711">
      <c r="A8711" s="10"/>
      <c r="B8711" s="10"/>
      <c r="D8711" s="9"/>
    </row>
    <row r="8712">
      <c r="A8712" s="10"/>
      <c r="B8712" s="10"/>
      <c r="D8712" s="9"/>
    </row>
    <row r="8713">
      <c r="A8713" s="10"/>
      <c r="B8713" s="10"/>
      <c r="D8713" s="9"/>
    </row>
    <row r="8714">
      <c r="A8714" s="10"/>
      <c r="B8714" s="10"/>
      <c r="D8714" s="9"/>
    </row>
    <row r="8715">
      <c r="A8715" s="10"/>
      <c r="B8715" s="10"/>
      <c r="D8715" s="9"/>
    </row>
    <row r="8716">
      <c r="A8716" s="10"/>
      <c r="B8716" s="10"/>
      <c r="D8716" s="9"/>
    </row>
    <row r="8717">
      <c r="A8717" s="10"/>
      <c r="B8717" s="10"/>
      <c r="D8717" s="9"/>
    </row>
    <row r="8718">
      <c r="A8718" s="10"/>
      <c r="B8718" s="10"/>
      <c r="D8718" s="9"/>
    </row>
    <row r="8719">
      <c r="A8719" s="10"/>
      <c r="B8719" s="10"/>
      <c r="D8719" s="9"/>
    </row>
    <row r="8720">
      <c r="A8720" s="10"/>
      <c r="B8720" s="10"/>
      <c r="D8720" s="9"/>
    </row>
    <row r="8721">
      <c r="A8721" s="10"/>
      <c r="B8721" s="10"/>
      <c r="D8721" s="9"/>
    </row>
    <row r="8722">
      <c r="A8722" s="10"/>
      <c r="B8722" s="10"/>
      <c r="D8722" s="9"/>
    </row>
    <row r="8723">
      <c r="A8723" s="10"/>
      <c r="B8723" s="10"/>
      <c r="D8723" s="9"/>
    </row>
    <row r="8724">
      <c r="A8724" s="10"/>
      <c r="B8724" s="10"/>
      <c r="D8724" s="9"/>
    </row>
    <row r="8725">
      <c r="A8725" s="10"/>
      <c r="B8725" s="10"/>
      <c r="D8725" s="9"/>
    </row>
    <row r="8726">
      <c r="A8726" s="10"/>
      <c r="B8726" s="10"/>
      <c r="D8726" s="9"/>
    </row>
    <row r="8727">
      <c r="A8727" s="10"/>
      <c r="B8727" s="10"/>
      <c r="D8727" s="9"/>
    </row>
    <row r="8728">
      <c r="A8728" s="10"/>
      <c r="B8728" s="10"/>
      <c r="D8728" s="9"/>
    </row>
    <row r="8729">
      <c r="A8729" s="10"/>
      <c r="B8729" s="10"/>
      <c r="D8729" s="9"/>
    </row>
    <row r="8730">
      <c r="A8730" s="10"/>
      <c r="B8730" s="10"/>
      <c r="D8730" s="9"/>
    </row>
    <row r="8731">
      <c r="A8731" s="10"/>
      <c r="B8731" s="10"/>
      <c r="D8731" s="9"/>
    </row>
    <row r="8732">
      <c r="A8732" s="10"/>
      <c r="B8732" s="10"/>
      <c r="D8732" s="9"/>
    </row>
    <row r="8733">
      <c r="A8733" s="10"/>
      <c r="B8733" s="10"/>
      <c r="D8733" s="9"/>
    </row>
    <row r="8734">
      <c r="A8734" s="10"/>
      <c r="B8734" s="10"/>
      <c r="D8734" s="9"/>
    </row>
    <row r="8735">
      <c r="A8735" s="10"/>
      <c r="B8735" s="10"/>
      <c r="D8735" s="9"/>
    </row>
    <row r="8736">
      <c r="A8736" s="10"/>
      <c r="B8736" s="10"/>
      <c r="D8736" s="9"/>
    </row>
    <row r="8737">
      <c r="A8737" s="10"/>
      <c r="B8737" s="10"/>
      <c r="D8737" s="9"/>
    </row>
    <row r="8738">
      <c r="A8738" s="10"/>
      <c r="B8738" s="10"/>
      <c r="D8738" s="9"/>
    </row>
    <row r="8739">
      <c r="A8739" s="10"/>
      <c r="B8739" s="10"/>
      <c r="D8739" s="9"/>
    </row>
    <row r="8740">
      <c r="A8740" s="10"/>
      <c r="B8740" s="10"/>
      <c r="D8740" s="9"/>
    </row>
    <row r="8741">
      <c r="A8741" s="10"/>
      <c r="B8741" s="10"/>
      <c r="D8741" s="9"/>
    </row>
    <row r="8742">
      <c r="A8742" s="10"/>
      <c r="B8742" s="10"/>
      <c r="D8742" s="9"/>
    </row>
    <row r="8743">
      <c r="A8743" s="10"/>
      <c r="B8743" s="10"/>
      <c r="D8743" s="9"/>
    </row>
    <row r="8744">
      <c r="A8744" s="10"/>
      <c r="B8744" s="10"/>
      <c r="D8744" s="9"/>
    </row>
    <row r="8745">
      <c r="A8745" s="10"/>
      <c r="B8745" s="10"/>
      <c r="D8745" s="9"/>
    </row>
    <row r="8746">
      <c r="A8746" s="10"/>
      <c r="B8746" s="10"/>
      <c r="D8746" s="9"/>
    </row>
    <row r="8747">
      <c r="A8747" s="10"/>
      <c r="B8747" s="10"/>
      <c r="D8747" s="9"/>
    </row>
    <row r="8748">
      <c r="A8748" s="10"/>
      <c r="B8748" s="10"/>
      <c r="D8748" s="9"/>
    </row>
    <row r="8749">
      <c r="A8749" s="10"/>
      <c r="B8749" s="10"/>
      <c r="D8749" s="9"/>
    </row>
    <row r="8750">
      <c r="A8750" s="10"/>
      <c r="B8750" s="10"/>
      <c r="D8750" s="9"/>
    </row>
    <row r="8751">
      <c r="A8751" s="10"/>
      <c r="B8751" s="10"/>
      <c r="D8751" s="9"/>
    </row>
    <row r="8752">
      <c r="A8752" s="10"/>
      <c r="B8752" s="10"/>
      <c r="D8752" s="9"/>
    </row>
    <row r="8753">
      <c r="A8753" s="10"/>
      <c r="B8753" s="10"/>
      <c r="D8753" s="9"/>
    </row>
    <row r="8754">
      <c r="A8754" s="10"/>
      <c r="B8754" s="10"/>
      <c r="D8754" s="9"/>
    </row>
    <row r="8755">
      <c r="A8755" s="10"/>
      <c r="B8755" s="10"/>
      <c r="D8755" s="9"/>
    </row>
    <row r="8756">
      <c r="A8756" s="10"/>
      <c r="B8756" s="10"/>
      <c r="D8756" s="9"/>
    </row>
    <row r="8757">
      <c r="A8757" s="10"/>
      <c r="B8757" s="10"/>
      <c r="D8757" s="9"/>
    </row>
    <row r="8758">
      <c r="A8758" s="10"/>
      <c r="B8758" s="10"/>
      <c r="D8758" s="9"/>
    </row>
    <row r="8759">
      <c r="A8759" s="10"/>
      <c r="B8759" s="10"/>
      <c r="D8759" s="9"/>
    </row>
    <row r="8760">
      <c r="A8760" s="10"/>
      <c r="B8760" s="10"/>
      <c r="D8760" s="9"/>
    </row>
    <row r="8761">
      <c r="A8761" s="10"/>
      <c r="B8761" s="10"/>
      <c r="D8761" s="9"/>
    </row>
    <row r="8762">
      <c r="A8762" s="10"/>
      <c r="B8762" s="10"/>
      <c r="D8762" s="9"/>
    </row>
    <row r="8763">
      <c r="A8763" s="10"/>
      <c r="B8763" s="10"/>
      <c r="D8763" s="9"/>
    </row>
    <row r="8764">
      <c r="A8764" s="10"/>
      <c r="B8764" s="10"/>
      <c r="D8764" s="9"/>
    </row>
    <row r="8765">
      <c r="A8765" s="10"/>
      <c r="B8765" s="10"/>
      <c r="D8765" s="9"/>
    </row>
    <row r="8766">
      <c r="A8766" s="10"/>
      <c r="B8766" s="10"/>
      <c r="D8766" s="9"/>
    </row>
    <row r="8767">
      <c r="A8767" s="10"/>
      <c r="B8767" s="10"/>
      <c r="D8767" s="9"/>
    </row>
    <row r="8768">
      <c r="A8768" s="10"/>
      <c r="B8768" s="10"/>
      <c r="D8768" s="9"/>
    </row>
    <row r="8769">
      <c r="A8769" s="10"/>
      <c r="B8769" s="10"/>
      <c r="D8769" s="9"/>
    </row>
    <row r="8770">
      <c r="A8770" s="10"/>
      <c r="B8770" s="10"/>
      <c r="D8770" s="9"/>
    </row>
    <row r="8771">
      <c r="A8771" s="10"/>
      <c r="B8771" s="10"/>
      <c r="D8771" s="9"/>
    </row>
    <row r="8772">
      <c r="A8772" s="10"/>
      <c r="B8772" s="10"/>
      <c r="D8772" s="9"/>
    </row>
    <row r="8773">
      <c r="A8773" s="10"/>
      <c r="B8773" s="10"/>
      <c r="D8773" s="9"/>
    </row>
    <row r="8774">
      <c r="A8774" s="10"/>
      <c r="B8774" s="10"/>
      <c r="D8774" s="9"/>
    </row>
    <row r="8775">
      <c r="A8775" s="10"/>
      <c r="B8775" s="10"/>
      <c r="D8775" s="9"/>
    </row>
    <row r="8776">
      <c r="A8776" s="10"/>
      <c r="B8776" s="10"/>
      <c r="D8776" s="9"/>
    </row>
    <row r="8777">
      <c r="A8777" s="10"/>
      <c r="B8777" s="10"/>
      <c r="D8777" s="9"/>
    </row>
    <row r="8778">
      <c r="A8778" s="10"/>
      <c r="B8778" s="10"/>
      <c r="D8778" s="9"/>
    </row>
    <row r="8779">
      <c r="A8779" s="10"/>
      <c r="B8779" s="10"/>
      <c r="D8779" s="9"/>
    </row>
    <row r="8780">
      <c r="A8780" s="10"/>
      <c r="B8780" s="10"/>
      <c r="D8780" s="9"/>
    </row>
    <row r="8781">
      <c r="A8781" s="10"/>
      <c r="B8781" s="10"/>
      <c r="D8781" s="9"/>
    </row>
    <row r="8782">
      <c r="A8782" s="10"/>
      <c r="B8782" s="10"/>
      <c r="D8782" s="9"/>
    </row>
    <row r="8783">
      <c r="A8783" s="10"/>
      <c r="B8783" s="10"/>
      <c r="D8783" s="9"/>
    </row>
    <row r="8784">
      <c r="A8784" s="10"/>
      <c r="B8784" s="10"/>
      <c r="D8784" s="9"/>
    </row>
    <row r="8785">
      <c r="A8785" s="10"/>
      <c r="B8785" s="10"/>
      <c r="D8785" s="9"/>
    </row>
    <row r="8786">
      <c r="A8786" s="10"/>
      <c r="B8786" s="10"/>
      <c r="D8786" s="9"/>
    </row>
    <row r="8787">
      <c r="A8787" s="10"/>
      <c r="B8787" s="10"/>
      <c r="D8787" s="9"/>
    </row>
    <row r="8788">
      <c r="A8788" s="10"/>
      <c r="B8788" s="10"/>
      <c r="D8788" s="9"/>
    </row>
    <row r="8789">
      <c r="A8789" s="10"/>
      <c r="B8789" s="10"/>
      <c r="D8789" s="9"/>
    </row>
    <row r="8790">
      <c r="A8790" s="10"/>
      <c r="B8790" s="10"/>
      <c r="D8790" s="9"/>
    </row>
    <row r="8791">
      <c r="A8791" s="10"/>
      <c r="B8791" s="10"/>
      <c r="D8791" s="9"/>
    </row>
    <row r="8792">
      <c r="A8792" s="10"/>
      <c r="B8792" s="10"/>
      <c r="D8792" s="9"/>
    </row>
    <row r="8793">
      <c r="A8793" s="10"/>
      <c r="B8793" s="10"/>
      <c r="D8793" s="9"/>
    </row>
    <row r="8794">
      <c r="A8794" s="10"/>
      <c r="B8794" s="10"/>
      <c r="D8794" s="9"/>
    </row>
    <row r="8795">
      <c r="A8795" s="10"/>
      <c r="B8795" s="10"/>
      <c r="D8795" s="9"/>
    </row>
    <row r="8796">
      <c r="A8796" s="10"/>
      <c r="B8796" s="10"/>
      <c r="D8796" s="9"/>
    </row>
    <row r="8797">
      <c r="A8797" s="10"/>
      <c r="B8797" s="10"/>
      <c r="D8797" s="9"/>
    </row>
    <row r="8798">
      <c r="A8798" s="10"/>
      <c r="B8798" s="10"/>
      <c r="D8798" s="9"/>
    </row>
    <row r="8799">
      <c r="A8799" s="10"/>
      <c r="B8799" s="10"/>
      <c r="D8799" s="9"/>
    </row>
    <row r="8800">
      <c r="A8800" s="10"/>
      <c r="B8800" s="10"/>
      <c r="D8800" s="9"/>
    </row>
    <row r="8801">
      <c r="A8801" s="10"/>
      <c r="B8801" s="10"/>
      <c r="D8801" s="9"/>
    </row>
    <row r="8802">
      <c r="A8802" s="10"/>
      <c r="B8802" s="10"/>
      <c r="D8802" s="9"/>
    </row>
    <row r="8803">
      <c r="A8803" s="10"/>
      <c r="B8803" s="10"/>
      <c r="D8803" s="9"/>
    </row>
    <row r="8804">
      <c r="A8804" s="10"/>
      <c r="B8804" s="10"/>
      <c r="D8804" s="9"/>
    </row>
    <row r="8805">
      <c r="A8805" s="10"/>
      <c r="B8805" s="10"/>
      <c r="D8805" s="9"/>
    </row>
    <row r="8806">
      <c r="A8806" s="10"/>
      <c r="B8806" s="10"/>
      <c r="D8806" s="9"/>
    </row>
    <row r="8807">
      <c r="A8807" s="10"/>
      <c r="B8807" s="10"/>
      <c r="D8807" s="9"/>
    </row>
    <row r="8808">
      <c r="A8808" s="10"/>
      <c r="B8808" s="10"/>
      <c r="D8808" s="9"/>
    </row>
    <row r="8809">
      <c r="A8809" s="10"/>
      <c r="B8809" s="10"/>
      <c r="D8809" s="9"/>
    </row>
    <row r="8810">
      <c r="A8810" s="10"/>
      <c r="B8810" s="10"/>
      <c r="D8810" s="9"/>
    </row>
    <row r="8811">
      <c r="A8811" s="10"/>
      <c r="B8811" s="10"/>
      <c r="D8811" s="9"/>
    </row>
    <row r="8812">
      <c r="A8812" s="10"/>
      <c r="B8812" s="10"/>
      <c r="D8812" s="9"/>
    </row>
    <row r="8813">
      <c r="A8813" s="10"/>
      <c r="B8813" s="10"/>
      <c r="D8813" s="9"/>
    </row>
    <row r="8814">
      <c r="A8814" s="10"/>
      <c r="B8814" s="10"/>
      <c r="D8814" s="9"/>
    </row>
    <row r="8815">
      <c r="A8815" s="10"/>
      <c r="B8815" s="10"/>
      <c r="D8815" s="9"/>
    </row>
    <row r="8816">
      <c r="A8816" s="10"/>
      <c r="B8816" s="10"/>
      <c r="D8816" s="9"/>
    </row>
    <row r="8817">
      <c r="A8817" s="10"/>
      <c r="B8817" s="10"/>
      <c r="D8817" s="9"/>
    </row>
    <row r="8818">
      <c r="A8818" s="10"/>
      <c r="B8818" s="10"/>
      <c r="D8818" s="9"/>
    </row>
    <row r="8819">
      <c r="A8819" s="10"/>
      <c r="B8819" s="10"/>
      <c r="D8819" s="9"/>
    </row>
    <row r="8820">
      <c r="A8820" s="10"/>
      <c r="B8820" s="10"/>
      <c r="D8820" s="9"/>
    </row>
    <row r="8821">
      <c r="A8821" s="10"/>
      <c r="B8821" s="10"/>
      <c r="D8821" s="9"/>
    </row>
    <row r="8822">
      <c r="A8822" s="10"/>
      <c r="B8822" s="10"/>
      <c r="D8822" s="9"/>
    </row>
    <row r="8823">
      <c r="A8823" s="10"/>
      <c r="B8823" s="10"/>
      <c r="D8823" s="9"/>
    </row>
    <row r="8824">
      <c r="A8824" s="10"/>
      <c r="B8824" s="10"/>
      <c r="D8824" s="9"/>
    </row>
    <row r="8825">
      <c r="A8825" s="10"/>
      <c r="B8825" s="10"/>
      <c r="D8825" s="9"/>
    </row>
    <row r="8826">
      <c r="A8826" s="10"/>
      <c r="B8826" s="10"/>
      <c r="D8826" s="9"/>
    </row>
    <row r="8827">
      <c r="A8827" s="10"/>
      <c r="B8827" s="10"/>
      <c r="D8827" s="9"/>
    </row>
    <row r="8828">
      <c r="A8828" s="10"/>
      <c r="B8828" s="10"/>
      <c r="D8828" s="9"/>
    </row>
    <row r="8829">
      <c r="A8829" s="10"/>
      <c r="B8829" s="10"/>
      <c r="D8829" s="9"/>
    </row>
    <row r="8830">
      <c r="A8830" s="10"/>
      <c r="B8830" s="10"/>
      <c r="D8830" s="9"/>
    </row>
    <row r="8831">
      <c r="A8831" s="10"/>
      <c r="B8831" s="10"/>
      <c r="D8831" s="9"/>
    </row>
    <row r="8832">
      <c r="A8832" s="10"/>
      <c r="B8832" s="10"/>
      <c r="D8832" s="9"/>
    </row>
    <row r="8833">
      <c r="A8833" s="10"/>
      <c r="B8833" s="10"/>
      <c r="D8833" s="9"/>
    </row>
    <row r="8834">
      <c r="A8834" s="10"/>
      <c r="B8834" s="10"/>
      <c r="D8834" s="9"/>
    </row>
    <row r="8835">
      <c r="A8835" s="10"/>
      <c r="B8835" s="10"/>
      <c r="D8835" s="9"/>
    </row>
    <row r="8836">
      <c r="A8836" s="10"/>
      <c r="B8836" s="10"/>
      <c r="D8836" s="9"/>
    </row>
    <row r="8837">
      <c r="A8837" s="10"/>
      <c r="B8837" s="10"/>
      <c r="D8837" s="9"/>
    </row>
    <row r="8838">
      <c r="A8838" s="10"/>
      <c r="B8838" s="10"/>
      <c r="D8838" s="9"/>
    </row>
    <row r="8839">
      <c r="A8839" s="10"/>
      <c r="B8839" s="10"/>
      <c r="D8839" s="9"/>
    </row>
    <row r="8840">
      <c r="A8840" s="10"/>
      <c r="B8840" s="10"/>
      <c r="D8840" s="9"/>
    </row>
    <row r="8841">
      <c r="A8841" s="10"/>
      <c r="B8841" s="10"/>
      <c r="D8841" s="9"/>
    </row>
    <row r="8842">
      <c r="A8842" s="10"/>
      <c r="B8842" s="10"/>
      <c r="D8842" s="9"/>
    </row>
    <row r="8843">
      <c r="A8843" s="10"/>
      <c r="B8843" s="10"/>
      <c r="D8843" s="9"/>
    </row>
    <row r="8844">
      <c r="A8844" s="10"/>
      <c r="B8844" s="10"/>
      <c r="D8844" s="9"/>
    </row>
    <row r="8845">
      <c r="A8845" s="10"/>
      <c r="B8845" s="10"/>
      <c r="D8845" s="9"/>
    </row>
    <row r="8846">
      <c r="A8846" s="10"/>
      <c r="B8846" s="10"/>
      <c r="D8846" s="9"/>
    </row>
    <row r="8847">
      <c r="A8847" s="10"/>
      <c r="B8847" s="10"/>
      <c r="D8847" s="9"/>
    </row>
    <row r="8848">
      <c r="A8848" s="10"/>
      <c r="B8848" s="10"/>
      <c r="D8848" s="9"/>
    </row>
    <row r="8849">
      <c r="A8849" s="10"/>
      <c r="B8849" s="10"/>
      <c r="D8849" s="9"/>
    </row>
    <row r="8850">
      <c r="A8850" s="10"/>
      <c r="B8850" s="10"/>
      <c r="D8850" s="9"/>
    </row>
    <row r="8851">
      <c r="A8851" s="10"/>
      <c r="B8851" s="10"/>
      <c r="D8851" s="9"/>
    </row>
    <row r="8852">
      <c r="A8852" s="10"/>
      <c r="B8852" s="10"/>
      <c r="D8852" s="9"/>
    </row>
    <row r="8853">
      <c r="A8853" s="10"/>
      <c r="B8853" s="10"/>
      <c r="D8853" s="9"/>
    </row>
    <row r="8854">
      <c r="A8854" s="10"/>
      <c r="B8854" s="10"/>
      <c r="D8854" s="9"/>
    </row>
    <row r="8855">
      <c r="A8855" s="10"/>
      <c r="B8855" s="10"/>
      <c r="D8855" s="9"/>
    </row>
    <row r="8856">
      <c r="A8856" s="10"/>
      <c r="B8856" s="10"/>
      <c r="D8856" s="9"/>
    </row>
    <row r="8857">
      <c r="A8857" s="10"/>
      <c r="B8857" s="10"/>
      <c r="D8857" s="9"/>
    </row>
    <row r="8858">
      <c r="A8858" s="10"/>
      <c r="B8858" s="10"/>
      <c r="D8858" s="9"/>
    </row>
    <row r="8859">
      <c r="A8859" s="10"/>
      <c r="B8859" s="10"/>
      <c r="D8859" s="9"/>
    </row>
    <row r="8860">
      <c r="A8860" s="10"/>
      <c r="B8860" s="10"/>
      <c r="D8860" s="9"/>
    </row>
    <row r="8861">
      <c r="A8861" s="10"/>
      <c r="B8861" s="10"/>
      <c r="D8861" s="9"/>
    </row>
    <row r="8862">
      <c r="A8862" s="10"/>
      <c r="B8862" s="10"/>
      <c r="D8862" s="9"/>
    </row>
    <row r="8863">
      <c r="A8863" s="10"/>
      <c r="B8863" s="10"/>
      <c r="D8863" s="9"/>
    </row>
    <row r="8864">
      <c r="A8864" s="10"/>
      <c r="B8864" s="10"/>
      <c r="D8864" s="9"/>
    </row>
    <row r="8865">
      <c r="A8865" s="10"/>
      <c r="B8865" s="10"/>
      <c r="D8865" s="9"/>
    </row>
    <row r="8866">
      <c r="A8866" s="10"/>
      <c r="B8866" s="10"/>
      <c r="D8866" s="9"/>
    </row>
    <row r="8867">
      <c r="A8867" s="10"/>
      <c r="B8867" s="10"/>
      <c r="D8867" s="9"/>
    </row>
    <row r="8868">
      <c r="A8868" s="10"/>
      <c r="B8868" s="10"/>
      <c r="D8868" s="9"/>
    </row>
    <row r="8869">
      <c r="A8869" s="10"/>
      <c r="B8869" s="10"/>
      <c r="D8869" s="9"/>
    </row>
    <row r="8870">
      <c r="A8870" s="10"/>
      <c r="B8870" s="10"/>
      <c r="D8870" s="9"/>
    </row>
    <row r="8871">
      <c r="A8871" s="10"/>
      <c r="B8871" s="10"/>
      <c r="D8871" s="9"/>
    </row>
    <row r="8872">
      <c r="A8872" s="10"/>
      <c r="B8872" s="10"/>
      <c r="D8872" s="9"/>
    </row>
    <row r="8873">
      <c r="A8873" s="10"/>
      <c r="B8873" s="10"/>
      <c r="D8873" s="9"/>
    </row>
    <row r="8874">
      <c r="A8874" s="10"/>
      <c r="B8874" s="10"/>
      <c r="D8874" s="9"/>
    </row>
    <row r="8875">
      <c r="A8875" s="10"/>
      <c r="B8875" s="10"/>
      <c r="D8875" s="9"/>
    </row>
    <row r="8876">
      <c r="A8876" s="10"/>
      <c r="B8876" s="10"/>
      <c r="D8876" s="9"/>
    </row>
    <row r="8877">
      <c r="A8877" s="10"/>
      <c r="B8877" s="10"/>
      <c r="D8877" s="9"/>
    </row>
    <row r="8878">
      <c r="A8878" s="10"/>
      <c r="B8878" s="10"/>
      <c r="D8878" s="9"/>
    </row>
    <row r="8879">
      <c r="A8879" s="10"/>
      <c r="B8879" s="10"/>
      <c r="D8879" s="9"/>
    </row>
    <row r="8880">
      <c r="A8880" s="10"/>
      <c r="B8880" s="10"/>
      <c r="D8880" s="9"/>
    </row>
    <row r="8881">
      <c r="A8881" s="10"/>
      <c r="B8881" s="10"/>
      <c r="D8881" s="9"/>
    </row>
    <row r="8882">
      <c r="A8882" s="10"/>
      <c r="B8882" s="10"/>
      <c r="D8882" s="9"/>
    </row>
    <row r="8883">
      <c r="A8883" s="10"/>
      <c r="B8883" s="10"/>
      <c r="D8883" s="9"/>
    </row>
    <row r="8884">
      <c r="A8884" s="10"/>
      <c r="B8884" s="10"/>
      <c r="D8884" s="9"/>
    </row>
    <row r="8885">
      <c r="A8885" s="10"/>
      <c r="B8885" s="10"/>
      <c r="D8885" s="9"/>
    </row>
    <row r="8886">
      <c r="A8886" s="10"/>
      <c r="B8886" s="10"/>
      <c r="D8886" s="9"/>
    </row>
    <row r="8887">
      <c r="A8887" s="10"/>
      <c r="B8887" s="10"/>
      <c r="D8887" s="9"/>
    </row>
    <row r="8888">
      <c r="A8888" s="10"/>
      <c r="B8888" s="10"/>
      <c r="D8888" s="9"/>
    </row>
    <row r="8889">
      <c r="A8889" s="10"/>
      <c r="B8889" s="10"/>
      <c r="D8889" s="9"/>
    </row>
    <row r="8890">
      <c r="A8890" s="10"/>
      <c r="B8890" s="10"/>
      <c r="D8890" s="9"/>
    </row>
    <row r="8891">
      <c r="A8891" s="10"/>
      <c r="B8891" s="10"/>
      <c r="D8891" s="9"/>
    </row>
    <row r="8892">
      <c r="A8892" s="10"/>
      <c r="B8892" s="10"/>
      <c r="D8892" s="9"/>
    </row>
    <row r="8893">
      <c r="A8893" s="10"/>
      <c r="B8893" s="10"/>
      <c r="D8893" s="9"/>
    </row>
    <row r="8894">
      <c r="A8894" s="10"/>
      <c r="B8894" s="10"/>
      <c r="D8894" s="9"/>
    </row>
    <row r="8895">
      <c r="A8895" s="10"/>
      <c r="B8895" s="10"/>
      <c r="D8895" s="9"/>
    </row>
    <row r="8896">
      <c r="A8896" s="10"/>
      <c r="B8896" s="10"/>
      <c r="D8896" s="9"/>
    </row>
    <row r="8897">
      <c r="A8897" s="10"/>
      <c r="B8897" s="10"/>
      <c r="D8897" s="9"/>
    </row>
    <row r="8898">
      <c r="A8898" s="10"/>
      <c r="B8898" s="10"/>
      <c r="D8898" s="9"/>
    </row>
    <row r="8899">
      <c r="A8899" s="10"/>
      <c r="B8899" s="10"/>
      <c r="D8899" s="9"/>
    </row>
    <row r="8900">
      <c r="A8900" s="10"/>
      <c r="B8900" s="10"/>
      <c r="D8900" s="9"/>
    </row>
    <row r="8901">
      <c r="A8901" s="10"/>
      <c r="B8901" s="10"/>
      <c r="D8901" s="9"/>
    </row>
    <row r="8902">
      <c r="A8902" s="10"/>
      <c r="B8902" s="10"/>
      <c r="D8902" s="9"/>
    </row>
    <row r="8903">
      <c r="A8903" s="10"/>
      <c r="B8903" s="10"/>
      <c r="D8903" s="9"/>
    </row>
    <row r="8904">
      <c r="A8904" s="10"/>
      <c r="B8904" s="10"/>
      <c r="D8904" s="9"/>
    </row>
    <row r="8905">
      <c r="A8905" s="10"/>
      <c r="B8905" s="10"/>
      <c r="D8905" s="9"/>
    </row>
    <row r="8906">
      <c r="A8906" s="10"/>
      <c r="B8906" s="10"/>
      <c r="D8906" s="9"/>
    </row>
    <row r="8907">
      <c r="A8907" s="10"/>
      <c r="B8907" s="10"/>
      <c r="D8907" s="9"/>
    </row>
    <row r="8908">
      <c r="A8908" s="10"/>
      <c r="B8908" s="10"/>
      <c r="D8908" s="9"/>
    </row>
    <row r="8909">
      <c r="A8909" s="10"/>
      <c r="B8909" s="10"/>
      <c r="D8909" s="9"/>
    </row>
    <row r="8910">
      <c r="A8910" s="10"/>
      <c r="B8910" s="10"/>
      <c r="D8910" s="9"/>
    </row>
    <row r="8911">
      <c r="A8911" s="10"/>
      <c r="B8911" s="10"/>
      <c r="D8911" s="9"/>
    </row>
    <row r="8912">
      <c r="A8912" s="10"/>
      <c r="B8912" s="10"/>
      <c r="D8912" s="9"/>
    </row>
    <row r="8913">
      <c r="A8913" s="10"/>
      <c r="B8913" s="10"/>
      <c r="D8913" s="9"/>
    </row>
    <row r="8914">
      <c r="A8914" s="10"/>
      <c r="B8914" s="10"/>
      <c r="D8914" s="9"/>
    </row>
    <row r="8915">
      <c r="A8915" s="10"/>
      <c r="B8915" s="10"/>
      <c r="D8915" s="9"/>
    </row>
    <row r="8916">
      <c r="A8916" s="10"/>
      <c r="B8916" s="10"/>
      <c r="D8916" s="9"/>
    </row>
    <row r="8917">
      <c r="A8917" s="10"/>
      <c r="B8917" s="10"/>
      <c r="D8917" s="9"/>
    </row>
    <row r="8918">
      <c r="A8918" s="10"/>
      <c r="B8918" s="10"/>
      <c r="D8918" s="9"/>
    </row>
    <row r="8919">
      <c r="A8919" s="10"/>
      <c r="B8919" s="10"/>
      <c r="D8919" s="9"/>
    </row>
    <row r="8920">
      <c r="A8920" s="10"/>
      <c r="B8920" s="10"/>
      <c r="D8920" s="9"/>
    </row>
    <row r="8921">
      <c r="A8921" s="10"/>
      <c r="B8921" s="10"/>
      <c r="D8921" s="9"/>
    </row>
    <row r="8922">
      <c r="A8922" s="10"/>
      <c r="B8922" s="10"/>
      <c r="D8922" s="9"/>
    </row>
    <row r="8923">
      <c r="A8923" s="10"/>
      <c r="B8923" s="10"/>
      <c r="D8923" s="9"/>
    </row>
    <row r="8924">
      <c r="A8924" s="10"/>
      <c r="B8924" s="10"/>
      <c r="D8924" s="9"/>
    </row>
    <row r="8925">
      <c r="A8925" s="10"/>
      <c r="B8925" s="10"/>
      <c r="D8925" s="9"/>
    </row>
    <row r="8926">
      <c r="A8926" s="10"/>
      <c r="B8926" s="10"/>
      <c r="D8926" s="9"/>
    </row>
    <row r="8927">
      <c r="A8927" s="10"/>
      <c r="B8927" s="10"/>
      <c r="D8927" s="9"/>
    </row>
    <row r="8928">
      <c r="A8928" s="10"/>
      <c r="B8928" s="10"/>
      <c r="D8928" s="9"/>
    </row>
    <row r="8929">
      <c r="A8929" s="10"/>
      <c r="B8929" s="10"/>
      <c r="D8929" s="9"/>
    </row>
    <row r="8930">
      <c r="A8930" s="10"/>
      <c r="B8930" s="10"/>
      <c r="D8930" s="9"/>
    </row>
    <row r="8931">
      <c r="A8931" s="10"/>
      <c r="B8931" s="10"/>
      <c r="D8931" s="9"/>
    </row>
    <row r="8932">
      <c r="A8932" s="10"/>
      <c r="B8932" s="10"/>
      <c r="D8932" s="9"/>
    </row>
    <row r="8933">
      <c r="A8933" s="10"/>
      <c r="B8933" s="10"/>
      <c r="D8933" s="9"/>
    </row>
    <row r="8934">
      <c r="A8934" s="10"/>
      <c r="B8934" s="10"/>
      <c r="D8934" s="9"/>
    </row>
    <row r="8935">
      <c r="A8935" s="10"/>
      <c r="B8935" s="10"/>
      <c r="D8935" s="9"/>
    </row>
    <row r="8936">
      <c r="A8936" s="10"/>
      <c r="B8936" s="10"/>
      <c r="D8936" s="9"/>
    </row>
    <row r="8937">
      <c r="A8937" s="10"/>
      <c r="B8937" s="10"/>
      <c r="D8937" s="9"/>
    </row>
    <row r="8938">
      <c r="A8938" s="10"/>
      <c r="B8938" s="10"/>
      <c r="D8938" s="9"/>
    </row>
    <row r="8939">
      <c r="A8939" s="10"/>
      <c r="B8939" s="10"/>
      <c r="D8939" s="9"/>
    </row>
    <row r="8940">
      <c r="A8940" s="10"/>
      <c r="B8940" s="10"/>
      <c r="D8940" s="9"/>
    </row>
    <row r="8941">
      <c r="A8941" s="10"/>
      <c r="B8941" s="10"/>
      <c r="D8941" s="9"/>
    </row>
    <row r="8942">
      <c r="A8942" s="10"/>
      <c r="B8942" s="10"/>
      <c r="D8942" s="9"/>
    </row>
    <row r="8943">
      <c r="A8943" s="10"/>
      <c r="B8943" s="10"/>
      <c r="D8943" s="9"/>
    </row>
    <row r="8944">
      <c r="A8944" s="10"/>
      <c r="B8944" s="10"/>
      <c r="D8944" s="9"/>
    </row>
    <row r="8945">
      <c r="A8945" s="10"/>
      <c r="B8945" s="10"/>
      <c r="D8945" s="9"/>
    </row>
    <row r="8946">
      <c r="A8946" s="10"/>
      <c r="B8946" s="10"/>
      <c r="D8946" s="9"/>
    </row>
    <row r="8947">
      <c r="A8947" s="10"/>
      <c r="B8947" s="10"/>
      <c r="D8947" s="9"/>
    </row>
    <row r="8948">
      <c r="A8948" s="10"/>
      <c r="B8948" s="10"/>
      <c r="D8948" s="9"/>
    </row>
    <row r="8949">
      <c r="A8949" s="10"/>
      <c r="B8949" s="10"/>
      <c r="D8949" s="9"/>
    </row>
    <row r="8950">
      <c r="A8950" s="10"/>
      <c r="B8950" s="10"/>
      <c r="D8950" s="9"/>
    </row>
    <row r="8951">
      <c r="A8951" s="10"/>
      <c r="B8951" s="10"/>
      <c r="D8951" s="9"/>
    </row>
    <row r="8952">
      <c r="A8952" s="10"/>
      <c r="B8952" s="10"/>
      <c r="D8952" s="9"/>
    </row>
    <row r="8953">
      <c r="A8953" s="10"/>
      <c r="B8953" s="10"/>
      <c r="D8953" s="9"/>
    </row>
    <row r="8954">
      <c r="A8954" s="10"/>
      <c r="B8954" s="10"/>
      <c r="D8954" s="9"/>
    </row>
    <row r="8955">
      <c r="A8955" s="10"/>
      <c r="B8955" s="10"/>
      <c r="D8955" s="9"/>
    </row>
    <row r="8956">
      <c r="A8956" s="10"/>
      <c r="B8956" s="10"/>
      <c r="D8956" s="9"/>
    </row>
    <row r="8957">
      <c r="A8957" s="10"/>
      <c r="B8957" s="10"/>
      <c r="D8957" s="9"/>
    </row>
    <row r="8958">
      <c r="A8958" s="10"/>
      <c r="B8958" s="10"/>
      <c r="D8958" s="9"/>
    </row>
    <row r="8959">
      <c r="A8959" s="10"/>
      <c r="B8959" s="10"/>
      <c r="D8959" s="9"/>
    </row>
    <row r="8960">
      <c r="A8960" s="10"/>
      <c r="B8960" s="10"/>
      <c r="D8960" s="9"/>
    </row>
    <row r="8961">
      <c r="A8961" s="10"/>
      <c r="B8961" s="10"/>
      <c r="D8961" s="9"/>
    </row>
    <row r="8962">
      <c r="A8962" s="10"/>
      <c r="B8962" s="10"/>
      <c r="D8962" s="9"/>
    </row>
    <row r="8963">
      <c r="A8963" s="10"/>
      <c r="B8963" s="10"/>
      <c r="D8963" s="9"/>
    </row>
    <row r="8964">
      <c r="A8964" s="10"/>
      <c r="B8964" s="10"/>
      <c r="D8964" s="9"/>
    </row>
    <row r="8965">
      <c r="A8965" s="10"/>
      <c r="B8965" s="10"/>
      <c r="D8965" s="9"/>
    </row>
    <row r="8966">
      <c r="A8966" s="10"/>
      <c r="B8966" s="10"/>
      <c r="D8966" s="9"/>
    </row>
    <row r="8967">
      <c r="A8967" s="10"/>
      <c r="B8967" s="10"/>
      <c r="D8967" s="9"/>
    </row>
    <row r="8968">
      <c r="A8968" s="10"/>
      <c r="B8968" s="10"/>
      <c r="D8968" s="9"/>
    </row>
    <row r="8969">
      <c r="A8969" s="10"/>
      <c r="B8969" s="10"/>
      <c r="D8969" s="9"/>
    </row>
    <row r="8970">
      <c r="A8970" s="10"/>
      <c r="B8970" s="10"/>
      <c r="D8970" s="9"/>
    </row>
    <row r="8971">
      <c r="A8971" s="10"/>
      <c r="B8971" s="10"/>
      <c r="D8971" s="9"/>
    </row>
    <row r="8972">
      <c r="A8972" s="10"/>
      <c r="B8972" s="10"/>
      <c r="D8972" s="9"/>
    </row>
    <row r="8973">
      <c r="A8973" s="10"/>
      <c r="B8973" s="10"/>
      <c r="D8973" s="9"/>
    </row>
    <row r="8974">
      <c r="A8974" s="10"/>
      <c r="B8974" s="10"/>
      <c r="D8974" s="9"/>
    </row>
    <row r="8975">
      <c r="A8975" s="10"/>
      <c r="B8975" s="10"/>
      <c r="D8975" s="9"/>
    </row>
    <row r="8976">
      <c r="A8976" s="10"/>
      <c r="B8976" s="10"/>
      <c r="D8976" s="9"/>
    </row>
    <row r="8977">
      <c r="A8977" s="10"/>
      <c r="B8977" s="10"/>
      <c r="D8977" s="9"/>
    </row>
    <row r="8978">
      <c r="A8978" s="10"/>
      <c r="B8978" s="10"/>
      <c r="D8978" s="9"/>
    </row>
    <row r="8979">
      <c r="A8979" s="10"/>
      <c r="B8979" s="10"/>
      <c r="D8979" s="9"/>
    </row>
    <row r="8980">
      <c r="A8980" s="10"/>
      <c r="B8980" s="10"/>
      <c r="D8980" s="9"/>
    </row>
    <row r="8981">
      <c r="A8981" s="10"/>
      <c r="B8981" s="10"/>
      <c r="D8981" s="9"/>
    </row>
    <row r="8982">
      <c r="A8982" s="10"/>
      <c r="B8982" s="10"/>
      <c r="D8982" s="9"/>
    </row>
    <row r="8983">
      <c r="A8983" s="10"/>
      <c r="B8983" s="10"/>
      <c r="D8983" s="9"/>
    </row>
    <row r="8984">
      <c r="A8984" s="10"/>
      <c r="B8984" s="10"/>
      <c r="D8984" s="9"/>
    </row>
    <row r="8985">
      <c r="A8985" s="10"/>
      <c r="B8985" s="10"/>
      <c r="D8985" s="9"/>
    </row>
    <row r="8986">
      <c r="A8986" s="10"/>
      <c r="B8986" s="10"/>
      <c r="D8986" s="9"/>
    </row>
    <row r="8987">
      <c r="A8987" s="10"/>
      <c r="B8987" s="10"/>
      <c r="D8987" s="9"/>
    </row>
    <row r="8988">
      <c r="A8988" s="10"/>
      <c r="B8988" s="10"/>
      <c r="D8988" s="9"/>
    </row>
    <row r="8989">
      <c r="A8989" s="10"/>
      <c r="B8989" s="10"/>
      <c r="D8989" s="9"/>
    </row>
    <row r="8990">
      <c r="A8990" s="10"/>
      <c r="B8990" s="10"/>
      <c r="D8990" s="9"/>
    </row>
    <row r="8991">
      <c r="A8991" s="10"/>
      <c r="B8991" s="10"/>
      <c r="D8991" s="9"/>
    </row>
    <row r="8992">
      <c r="A8992" s="10"/>
      <c r="B8992" s="10"/>
      <c r="D8992" s="9"/>
    </row>
    <row r="8993">
      <c r="A8993" s="10"/>
      <c r="B8993" s="10"/>
      <c r="D8993" s="9"/>
    </row>
    <row r="8994">
      <c r="A8994" s="10"/>
      <c r="B8994" s="10"/>
      <c r="D8994" s="9"/>
    </row>
    <row r="8995">
      <c r="A8995" s="10"/>
      <c r="B8995" s="10"/>
      <c r="D8995" s="9"/>
    </row>
    <row r="8996">
      <c r="A8996" s="10"/>
      <c r="B8996" s="10"/>
      <c r="D8996" s="9"/>
    </row>
    <row r="8997">
      <c r="A8997" s="10"/>
      <c r="B8997" s="10"/>
      <c r="D8997" s="9"/>
    </row>
    <row r="8998">
      <c r="A8998" s="10"/>
      <c r="B8998" s="10"/>
      <c r="D8998" s="9"/>
    </row>
    <row r="8999">
      <c r="A8999" s="10"/>
      <c r="B8999" s="10"/>
      <c r="D8999" s="9"/>
    </row>
    <row r="9000">
      <c r="A9000" s="10"/>
      <c r="B9000" s="10"/>
      <c r="D9000" s="9"/>
    </row>
    <row r="9001">
      <c r="A9001" s="10"/>
      <c r="B9001" s="10"/>
      <c r="D9001" s="9"/>
    </row>
    <row r="9002">
      <c r="A9002" s="10"/>
      <c r="B9002" s="10"/>
      <c r="D9002" s="9"/>
    </row>
    <row r="9003">
      <c r="A9003" s="10"/>
      <c r="B9003" s="10"/>
      <c r="D9003" s="9"/>
    </row>
    <row r="9004">
      <c r="A9004" s="10"/>
      <c r="B9004" s="10"/>
      <c r="D9004" s="9"/>
    </row>
    <row r="9005">
      <c r="A9005" s="10"/>
      <c r="B9005" s="10"/>
      <c r="D9005" s="9"/>
    </row>
    <row r="9006">
      <c r="A9006" s="10"/>
      <c r="B9006" s="10"/>
      <c r="D9006" s="9"/>
    </row>
    <row r="9007">
      <c r="A9007" s="10"/>
      <c r="B9007" s="10"/>
      <c r="D9007" s="9"/>
    </row>
    <row r="9008">
      <c r="A9008" s="10"/>
      <c r="B9008" s="10"/>
      <c r="D9008" s="9"/>
    </row>
    <row r="9009">
      <c r="A9009" s="10"/>
      <c r="B9009" s="10"/>
      <c r="D9009" s="9"/>
    </row>
    <row r="9010">
      <c r="A9010" s="10"/>
      <c r="B9010" s="10"/>
      <c r="D9010" s="9"/>
    </row>
    <row r="9011">
      <c r="A9011" s="10"/>
      <c r="B9011" s="10"/>
      <c r="D9011" s="9"/>
    </row>
    <row r="9012">
      <c r="A9012" s="10"/>
      <c r="B9012" s="10"/>
      <c r="D9012" s="9"/>
    </row>
    <row r="9013">
      <c r="A9013" s="10"/>
      <c r="B9013" s="10"/>
      <c r="D9013" s="9"/>
    </row>
    <row r="9014">
      <c r="A9014" s="10"/>
      <c r="B9014" s="10"/>
      <c r="D9014" s="9"/>
    </row>
    <row r="9015">
      <c r="A9015" s="10"/>
      <c r="B9015" s="10"/>
      <c r="D9015" s="9"/>
    </row>
    <row r="9016">
      <c r="A9016" s="10"/>
      <c r="B9016" s="10"/>
      <c r="D9016" s="9"/>
    </row>
    <row r="9017">
      <c r="A9017" s="10"/>
      <c r="B9017" s="10"/>
      <c r="D9017" s="9"/>
    </row>
    <row r="9018">
      <c r="A9018" s="10"/>
      <c r="B9018" s="10"/>
      <c r="D9018" s="9"/>
    </row>
    <row r="9019">
      <c r="A9019" s="10"/>
      <c r="B9019" s="10"/>
      <c r="D9019" s="9"/>
    </row>
    <row r="9020">
      <c r="A9020" s="10"/>
      <c r="B9020" s="10"/>
      <c r="D9020" s="9"/>
    </row>
    <row r="9021">
      <c r="A9021" s="10"/>
      <c r="B9021" s="10"/>
      <c r="D9021" s="9"/>
    </row>
    <row r="9022">
      <c r="A9022" s="10"/>
      <c r="B9022" s="10"/>
      <c r="D9022" s="9"/>
    </row>
    <row r="9023">
      <c r="A9023" s="10"/>
      <c r="B9023" s="10"/>
      <c r="D9023" s="9"/>
    </row>
    <row r="9024">
      <c r="A9024" s="10"/>
      <c r="B9024" s="10"/>
      <c r="D9024" s="9"/>
    </row>
    <row r="9025">
      <c r="A9025" s="10"/>
      <c r="B9025" s="10"/>
      <c r="D9025" s="9"/>
    </row>
    <row r="9026">
      <c r="A9026" s="10"/>
      <c r="B9026" s="10"/>
      <c r="D9026" s="9"/>
    </row>
    <row r="9027">
      <c r="A9027" s="10"/>
      <c r="B9027" s="10"/>
      <c r="D9027" s="9"/>
    </row>
    <row r="9028">
      <c r="A9028" s="10"/>
      <c r="B9028" s="10"/>
      <c r="D9028" s="9"/>
    </row>
    <row r="9029">
      <c r="A9029" s="10"/>
      <c r="B9029" s="10"/>
      <c r="D9029" s="9"/>
    </row>
    <row r="9030">
      <c r="A9030" s="10"/>
      <c r="B9030" s="10"/>
      <c r="D9030" s="9"/>
    </row>
    <row r="9031">
      <c r="A9031" s="10"/>
      <c r="B9031" s="10"/>
      <c r="D9031" s="9"/>
    </row>
    <row r="9032">
      <c r="A9032" s="10"/>
      <c r="B9032" s="10"/>
      <c r="D9032" s="9"/>
    </row>
    <row r="9033">
      <c r="A9033" s="10"/>
      <c r="B9033" s="10"/>
      <c r="D9033" s="9"/>
    </row>
    <row r="9034">
      <c r="A9034" s="10"/>
      <c r="B9034" s="10"/>
      <c r="D9034" s="9"/>
    </row>
    <row r="9035">
      <c r="A9035" s="10"/>
      <c r="B9035" s="10"/>
      <c r="D9035" s="9"/>
    </row>
    <row r="9036">
      <c r="A9036" s="10"/>
      <c r="B9036" s="10"/>
      <c r="D9036" s="9"/>
    </row>
    <row r="9037">
      <c r="A9037" s="10"/>
      <c r="B9037" s="10"/>
      <c r="D9037" s="9"/>
    </row>
    <row r="9038">
      <c r="A9038" s="10"/>
      <c r="B9038" s="10"/>
      <c r="D9038" s="9"/>
    </row>
    <row r="9039">
      <c r="A9039" s="10"/>
      <c r="B9039" s="10"/>
      <c r="D9039" s="9"/>
    </row>
    <row r="9040">
      <c r="A9040" s="10"/>
      <c r="B9040" s="10"/>
      <c r="D9040" s="9"/>
    </row>
    <row r="9041">
      <c r="A9041" s="10"/>
      <c r="B9041" s="10"/>
      <c r="D9041" s="9"/>
    </row>
    <row r="9042">
      <c r="A9042" s="10"/>
      <c r="B9042" s="10"/>
      <c r="D9042" s="9"/>
    </row>
    <row r="9043">
      <c r="A9043" s="10"/>
      <c r="B9043" s="10"/>
      <c r="D9043" s="9"/>
    </row>
    <row r="9044">
      <c r="A9044" s="10"/>
      <c r="B9044" s="10"/>
      <c r="D9044" s="9"/>
    </row>
    <row r="9045">
      <c r="A9045" s="10"/>
      <c r="B9045" s="10"/>
      <c r="D9045" s="9"/>
    </row>
    <row r="9046">
      <c r="A9046" s="10"/>
      <c r="B9046" s="10"/>
      <c r="D9046" s="9"/>
    </row>
    <row r="9047">
      <c r="A9047" s="10"/>
      <c r="B9047" s="10"/>
      <c r="D9047" s="9"/>
    </row>
    <row r="9048">
      <c r="A9048" s="10"/>
      <c r="B9048" s="10"/>
      <c r="D9048" s="9"/>
    </row>
    <row r="9049">
      <c r="A9049" s="10"/>
      <c r="B9049" s="10"/>
      <c r="D9049" s="9"/>
    </row>
    <row r="9050">
      <c r="A9050" s="10"/>
      <c r="B9050" s="10"/>
      <c r="D9050" s="9"/>
    </row>
    <row r="9051">
      <c r="A9051" s="10"/>
      <c r="B9051" s="10"/>
      <c r="D9051" s="9"/>
    </row>
    <row r="9052">
      <c r="A9052" s="10"/>
      <c r="B9052" s="10"/>
      <c r="D9052" s="9"/>
    </row>
    <row r="9053">
      <c r="A9053" s="10"/>
      <c r="B9053" s="10"/>
      <c r="D9053" s="9"/>
    </row>
    <row r="9054">
      <c r="A9054" s="10"/>
      <c r="B9054" s="10"/>
      <c r="D9054" s="9"/>
    </row>
    <row r="9055">
      <c r="A9055" s="10"/>
      <c r="B9055" s="10"/>
      <c r="D9055" s="9"/>
    </row>
    <row r="9056">
      <c r="A9056" s="10"/>
      <c r="B9056" s="10"/>
      <c r="D9056" s="9"/>
    </row>
    <row r="9057">
      <c r="A9057" s="10"/>
      <c r="B9057" s="10"/>
      <c r="D9057" s="9"/>
    </row>
    <row r="9058">
      <c r="A9058" s="10"/>
      <c r="B9058" s="10"/>
      <c r="D9058" s="9"/>
    </row>
    <row r="9059">
      <c r="A9059" s="10"/>
      <c r="B9059" s="10"/>
      <c r="D9059" s="9"/>
    </row>
    <row r="9060">
      <c r="A9060" s="10"/>
      <c r="B9060" s="10"/>
      <c r="D9060" s="9"/>
    </row>
    <row r="9061">
      <c r="A9061" s="10"/>
      <c r="B9061" s="10"/>
      <c r="D9061" s="9"/>
    </row>
    <row r="9062">
      <c r="A9062" s="10"/>
      <c r="B9062" s="10"/>
      <c r="D9062" s="9"/>
    </row>
    <row r="9063">
      <c r="A9063" s="10"/>
      <c r="B9063" s="10"/>
      <c r="D9063" s="9"/>
    </row>
    <row r="9064">
      <c r="A9064" s="10"/>
      <c r="B9064" s="10"/>
      <c r="D9064" s="9"/>
    </row>
    <row r="9065">
      <c r="A9065" s="10"/>
      <c r="B9065" s="10"/>
      <c r="D9065" s="9"/>
    </row>
    <row r="9066">
      <c r="A9066" s="10"/>
      <c r="B9066" s="10"/>
      <c r="D9066" s="9"/>
    </row>
    <row r="9067">
      <c r="A9067" s="10"/>
      <c r="B9067" s="10"/>
      <c r="D9067" s="9"/>
    </row>
    <row r="9068">
      <c r="A9068" s="10"/>
      <c r="B9068" s="10"/>
      <c r="D9068" s="9"/>
    </row>
    <row r="9069">
      <c r="A9069" s="10"/>
      <c r="B9069" s="10"/>
      <c r="D9069" s="9"/>
    </row>
    <row r="9070">
      <c r="A9070" s="10"/>
      <c r="B9070" s="10"/>
      <c r="D9070" s="9"/>
    </row>
    <row r="9071">
      <c r="A9071" s="10"/>
      <c r="B9071" s="10"/>
      <c r="D9071" s="9"/>
    </row>
    <row r="9072">
      <c r="A9072" s="10"/>
      <c r="B9072" s="10"/>
      <c r="D9072" s="9"/>
    </row>
    <row r="9073">
      <c r="A9073" s="10"/>
      <c r="B9073" s="10"/>
      <c r="D9073" s="9"/>
    </row>
    <row r="9074">
      <c r="A9074" s="10"/>
      <c r="B9074" s="10"/>
      <c r="D9074" s="9"/>
    </row>
    <row r="9075">
      <c r="A9075" s="10"/>
      <c r="B9075" s="10"/>
      <c r="D9075" s="9"/>
    </row>
    <row r="9076">
      <c r="A9076" s="10"/>
      <c r="B9076" s="10"/>
      <c r="D9076" s="9"/>
    </row>
    <row r="9077">
      <c r="A9077" s="10"/>
      <c r="B9077" s="10"/>
      <c r="D9077" s="9"/>
    </row>
    <row r="9078">
      <c r="A9078" s="10"/>
      <c r="B9078" s="10"/>
      <c r="D9078" s="9"/>
    </row>
    <row r="9079">
      <c r="A9079" s="10"/>
      <c r="B9079" s="10"/>
      <c r="D9079" s="9"/>
    </row>
    <row r="9080">
      <c r="A9080" s="10"/>
      <c r="B9080" s="10"/>
      <c r="D9080" s="9"/>
    </row>
    <row r="9081">
      <c r="A9081" s="10"/>
      <c r="B9081" s="10"/>
      <c r="D9081" s="9"/>
    </row>
    <row r="9082">
      <c r="A9082" s="10"/>
      <c r="B9082" s="10"/>
      <c r="D9082" s="9"/>
    </row>
    <row r="9083">
      <c r="A9083" s="10"/>
      <c r="B9083" s="10"/>
      <c r="D9083" s="9"/>
    </row>
    <row r="9084">
      <c r="A9084" s="10"/>
      <c r="B9084" s="10"/>
      <c r="D9084" s="9"/>
    </row>
    <row r="9085">
      <c r="A9085" s="10"/>
      <c r="B9085" s="10"/>
      <c r="D9085" s="9"/>
    </row>
    <row r="9086">
      <c r="A9086" s="10"/>
      <c r="B9086" s="10"/>
      <c r="D9086" s="9"/>
    </row>
    <row r="9087">
      <c r="A9087" s="10"/>
      <c r="B9087" s="10"/>
      <c r="D9087" s="9"/>
    </row>
    <row r="9088">
      <c r="A9088" s="10"/>
      <c r="B9088" s="10"/>
      <c r="D9088" s="9"/>
    </row>
    <row r="9089">
      <c r="A9089" s="10"/>
      <c r="B9089" s="10"/>
      <c r="D9089" s="9"/>
    </row>
    <row r="9090">
      <c r="A9090" s="10"/>
      <c r="B9090" s="10"/>
      <c r="D9090" s="9"/>
    </row>
    <row r="9091">
      <c r="A9091" s="10"/>
      <c r="B9091" s="10"/>
      <c r="D9091" s="9"/>
    </row>
    <row r="9092">
      <c r="A9092" s="10"/>
      <c r="B9092" s="10"/>
      <c r="D9092" s="9"/>
    </row>
    <row r="9093">
      <c r="A9093" s="10"/>
      <c r="B9093" s="10"/>
      <c r="D9093" s="9"/>
    </row>
    <row r="9094">
      <c r="A9094" s="10"/>
      <c r="B9094" s="10"/>
      <c r="D9094" s="9"/>
    </row>
    <row r="9095">
      <c r="A9095" s="10"/>
      <c r="B9095" s="10"/>
      <c r="D9095" s="9"/>
    </row>
    <row r="9096">
      <c r="A9096" s="10"/>
      <c r="B9096" s="10"/>
      <c r="D9096" s="9"/>
    </row>
    <row r="9097">
      <c r="A9097" s="10"/>
      <c r="B9097" s="10"/>
      <c r="D9097" s="9"/>
    </row>
    <row r="9098">
      <c r="A9098" s="10"/>
      <c r="B9098" s="10"/>
      <c r="D9098" s="9"/>
    </row>
    <row r="9099">
      <c r="A9099" s="10"/>
      <c r="B9099" s="10"/>
      <c r="D9099" s="9"/>
    </row>
    <row r="9100">
      <c r="A9100" s="10"/>
      <c r="B9100" s="10"/>
      <c r="D9100" s="9"/>
    </row>
    <row r="9101">
      <c r="A9101" s="10"/>
      <c r="B9101" s="10"/>
      <c r="D9101" s="9"/>
    </row>
    <row r="9102">
      <c r="A9102" s="10"/>
      <c r="B9102" s="10"/>
      <c r="D9102" s="9"/>
    </row>
    <row r="9103">
      <c r="A9103" s="10"/>
      <c r="B9103" s="10"/>
      <c r="D9103" s="9"/>
    </row>
    <row r="9104">
      <c r="A9104" s="10"/>
      <c r="B9104" s="10"/>
      <c r="D9104" s="9"/>
    </row>
    <row r="9105">
      <c r="A9105" s="10"/>
      <c r="B9105" s="10"/>
      <c r="D9105" s="9"/>
    </row>
    <row r="9106">
      <c r="A9106" s="10"/>
      <c r="B9106" s="10"/>
      <c r="D9106" s="9"/>
    </row>
    <row r="9107">
      <c r="A9107" s="10"/>
      <c r="B9107" s="10"/>
      <c r="D9107" s="9"/>
    </row>
    <row r="9108">
      <c r="A9108" s="10"/>
      <c r="B9108" s="10"/>
      <c r="D9108" s="9"/>
    </row>
    <row r="9109">
      <c r="A9109" s="10"/>
      <c r="B9109" s="10"/>
      <c r="D9109" s="9"/>
    </row>
    <row r="9110">
      <c r="A9110" s="10"/>
      <c r="B9110" s="10"/>
      <c r="D9110" s="9"/>
    </row>
    <row r="9111">
      <c r="A9111" s="10"/>
      <c r="B9111" s="10"/>
      <c r="D9111" s="9"/>
    </row>
    <row r="9112">
      <c r="A9112" s="10"/>
      <c r="B9112" s="10"/>
      <c r="D9112" s="9"/>
    </row>
    <row r="9113">
      <c r="A9113" s="10"/>
      <c r="B9113" s="10"/>
      <c r="D9113" s="9"/>
    </row>
    <row r="9114">
      <c r="A9114" s="10"/>
      <c r="B9114" s="10"/>
      <c r="D9114" s="9"/>
    </row>
    <row r="9115">
      <c r="A9115" s="10"/>
      <c r="B9115" s="10"/>
      <c r="D9115" s="9"/>
    </row>
    <row r="9116">
      <c r="A9116" s="10"/>
      <c r="B9116" s="10"/>
      <c r="D9116" s="9"/>
    </row>
    <row r="9117">
      <c r="A9117" s="10"/>
      <c r="B9117" s="10"/>
      <c r="D9117" s="9"/>
    </row>
    <row r="9118">
      <c r="A9118" s="10"/>
      <c r="B9118" s="10"/>
      <c r="D9118" s="9"/>
    </row>
    <row r="9119">
      <c r="A9119" s="10"/>
      <c r="B9119" s="10"/>
      <c r="D9119" s="9"/>
    </row>
    <row r="9120">
      <c r="A9120" s="10"/>
      <c r="B9120" s="10"/>
      <c r="D9120" s="9"/>
    </row>
    <row r="9121">
      <c r="A9121" s="10"/>
      <c r="B9121" s="10"/>
      <c r="D9121" s="9"/>
    </row>
    <row r="9122">
      <c r="A9122" s="10"/>
      <c r="B9122" s="10"/>
      <c r="D9122" s="9"/>
    </row>
    <row r="9123">
      <c r="A9123" s="10"/>
      <c r="B9123" s="10"/>
      <c r="D9123" s="9"/>
    </row>
    <row r="9124">
      <c r="A9124" s="10"/>
      <c r="B9124" s="10"/>
      <c r="D9124" s="9"/>
    </row>
    <row r="9125">
      <c r="A9125" s="10"/>
      <c r="B9125" s="10"/>
      <c r="D9125" s="9"/>
    </row>
    <row r="9126">
      <c r="A9126" s="10"/>
      <c r="B9126" s="10"/>
      <c r="D9126" s="9"/>
    </row>
    <row r="9127">
      <c r="A9127" s="10"/>
      <c r="B9127" s="10"/>
      <c r="D9127" s="9"/>
    </row>
    <row r="9128">
      <c r="A9128" s="10"/>
      <c r="B9128" s="10"/>
      <c r="D9128" s="9"/>
    </row>
    <row r="9129">
      <c r="A9129" s="10"/>
      <c r="B9129" s="10"/>
      <c r="D9129" s="9"/>
    </row>
    <row r="9130">
      <c r="A9130" s="10"/>
      <c r="B9130" s="10"/>
      <c r="D9130" s="9"/>
    </row>
    <row r="9131">
      <c r="A9131" s="10"/>
      <c r="B9131" s="10"/>
      <c r="D9131" s="9"/>
    </row>
    <row r="9132">
      <c r="A9132" s="10"/>
      <c r="B9132" s="10"/>
      <c r="D9132" s="9"/>
    </row>
    <row r="9133">
      <c r="A9133" s="10"/>
      <c r="B9133" s="10"/>
      <c r="D9133" s="9"/>
    </row>
    <row r="9134">
      <c r="A9134" s="10"/>
      <c r="B9134" s="10"/>
      <c r="D9134" s="9"/>
    </row>
    <row r="9135">
      <c r="A9135" s="10"/>
      <c r="B9135" s="10"/>
      <c r="D9135" s="9"/>
    </row>
    <row r="9136">
      <c r="A9136" s="10"/>
      <c r="B9136" s="10"/>
      <c r="D9136" s="9"/>
    </row>
    <row r="9137">
      <c r="A9137" s="10"/>
      <c r="B9137" s="10"/>
      <c r="D9137" s="9"/>
    </row>
    <row r="9138">
      <c r="A9138" s="10"/>
      <c r="B9138" s="10"/>
      <c r="D9138" s="9"/>
    </row>
    <row r="9139">
      <c r="A9139" s="10"/>
      <c r="B9139" s="10"/>
      <c r="D9139" s="9"/>
    </row>
    <row r="9140">
      <c r="A9140" s="10"/>
      <c r="B9140" s="10"/>
      <c r="D9140" s="9"/>
    </row>
    <row r="9141">
      <c r="A9141" s="10"/>
      <c r="B9141" s="10"/>
      <c r="D9141" s="9"/>
    </row>
    <row r="9142">
      <c r="A9142" s="10"/>
      <c r="B9142" s="10"/>
      <c r="D9142" s="9"/>
    </row>
    <row r="9143">
      <c r="A9143" s="10"/>
      <c r="B9143" s="10"/>
      <c r="D9143" s="9"/>
    </row>
    <row r="9144">
      <c r="A9144" s="10"/>
      <c r="B9144" s="10"/>
      <c r="D9144" s="9"/>
    </row>
    <row r="9145">
      <c r="A9145" s="10"/>
      <c r="B9145" s="10"/>
      <c r="D9145" s="9"/>
    </row>
    <row r="9146">
      <c r="A9146" s="10"/>
      <c r="B9146" s="10"/>
      <c r="D9146" s="9"/>
    </row>
    <row r="9147">
      <c r="A9147" s="10"/>
      <c r="B9147" s="10"/>
      <c r="D9147" s="9"/>
    </row>
    <row r="9148">
      <c r="A9148" s="10"/>
      <c r="B9148" s="10"/>
      <c r="D9148" s="9"/>
    </row>
    <row r="9149">
      <c r="A9149" s="10"/>
      <c r="B9149" s="10"/>
      <c r="D9149" s="9"/>
    </row>
    <row r="9150">
      <c r="A9150" s="10"/>
      <c r="B9150" s="10"/>
      <c r="D9150" s="9"/>
    </row>
    <row r="9151">
      <c r="A9151" s="10"/>
      <c r="B9151" s="10"/>
      <c r="D9151" s="9"/>
    </row>
    <row r="9152">
      <c r="A9152" s="10"/>
      <c r="B9152" s="10"/>
      <c r="D9152" s="9"/>
    </row>
    <row r="9153">
      <c r="A9153" s="10"/>
      <c r="B9153" s="10"/>
      <c r="D9153" s="9"/>
    </row>
    <row r="9154">
      <c r="A9154" s="10"/>
      <c r="B9154" s="10"/>
      <c r="D9154" s="9"/>
    </row>
    <row r="9155">
      <c r="A9155" s="10"/>
      <c r="B9155" s="10"/>
      <c r="D9155" s="9"/>
    </row>
    <row r="9156">
      <c r="A9156" s="10"/>
      <c r="B9156" s="10"/>
      <c r="D9156" s="9"/>
    </row>
    <row r="9157">
      <c r="A9157" s="10"/>
      <c r="B9157" s="10"/>
      <c r="D9157" s="9"/>
    </row>
    <row r="9158">
      <c r="A9158" s="10"/>
      <c r="B9158" s="10"/>
      <c r="D9158" s="9"/>
    </row>
    <row r="9159">
      <c r="A9159" s="10"/>
      <c r="B9159" s="10"/>
      <c r="D9159" s="9"/>
    </row>
    <row r="9160">
      <c r="A9160" s="10"/>
      <c r="B9160" s="10"/>
      <c r="D9160" s="9"/>
    </row>
    <row r="9161">
      <c r="A9161" s="10"/>
      <c r="B9161" s="10"/>
      <c r="D9161" s="9"/>
    </row>
    <row r="9162">
      <c r="A9162" s="10"/>
      <c r="B9162" s="10"/>
      <c r="D9162" s="9"/>
    </row>
    <row r="9163">
      <c r="A9163" s="10"/>
      <c r="B9163" s="10"/>
      <c r="D9163" s="9"/>
    </row>
    <row r="9164">
      <c r="A9164" s="10"/>
      <c r="B9164" s="10"/>
      <c r="D9164" s="9"/>
    </row>
    <row r="9165">
      <c r="A9165" s="10"/>
      <c r="B9165" s="10"/>
      <c r="D9165" s="9"/>
    </row>
    <row r="9166">
      <c r="A9166" s="10"/>
      <c r="B9166" s="10"/>
      <c r="D9166" s="9"/>
    </row>
    <row r="9167">
      <c r="A9167" s="10"/>
      <c r="B9167" s="10"/>
      <c r="D9167" s="9"/>
    </row>
    <row r="9168">
      <c r="A9168" s="10"/>
      <c r="B9168" s="10"/>
      <c r="D9168" s="9"/>
    </row>
    <row r="9169">
      <c r="A9169" s="10"/>
      <c r="B9169" s="10"/>
      <c r="D9169" s="9"/>
    </row>
    <row r="9170">
      <c r="A9170" s="10"/>
      <c r="B9170" s="10"/>
      <c r="D9170" s="9"/>
    </row>
    <row r="9171">
      <c r="A9171" s="10"/>
      <c r="B9171" s="10"/>
      <c r="D9171" s="9"/>
    </row>
    <row r="9172">
      <c r="A9172" s="10"/>
      <c r="B9172" s="10"/>
      <c r="D9172" s="9"/>
    </row>
    <row r="9173">
      <c r="A9173" s="10"/>
      <c r="B9173" s="10"/>
      <c r="D9173" s="9"/>
    </row>
    <row r="9174">
      <c r="A9174" s="10"/>
      <c r="B9174" s="10"/>
      <c r="D9174" s="9"/>
    </row>
    <row r="9175">
      <c r="A9175" s="10"/>
      <c r="B9175" s="10"/>
      <c r="D9175" s="9"/>
    </row>
    <row r="9176">
      <c r="A9176" s="10"/>
      <c r="B9176" s="10"/>
      <c r="D9176" s="9"/>
    </row>
    <row r="9177">
      <c r="A9177" s="10"/>
      <c r="B9177" s="10"/>
      <c r="D9177" s="9"/>
    </row>
    <row r="9178">
      <c r="A9178" s="10"/>
      <c r="B9178" s="10"/>
      <c r="D9178" s="9"/>
    </row>
    <row r="9179">
      <c r="A9179" s="10"/>
      <c r="B9179" s="10"/>
      <c r="D9179" s="9"/>
    </row>
    <row r="9180">
      <c r="A9180" s="10"/>
      <c r="B9180" s="10"/>
      <c r="D9180" s="9"/>
    </row>
    <row r="9181">
      <c r="A9181" s="10"/>
      <c r="B9181" s="10"/>
      <c r="D9181" s="9"/>
    </row>
    <row r="9182">
      <c r="A9182" s="10"/>
      <c r="B9182" s="10"/>
      <c r="D9182" s="9"/>
    </row>
    <row r="9183">
      <c r="A9183" s="10"/>
      <c r="B9183" s="10"/>
      <c r="D9183" s="9"/>
    </row>
    <row r="9184">
      <c r="A9184" s="10"/>
      <c r="B9184" s="10"/>
      <c r="D9184" s="9"/>
    </row>
    <row r="9185">
      <c r="A9185" s="10"/>
      <c r="B9185" s="10"/>
      <c r="D9185" s="9"/>
    </row>
    <row r="9186">
      <c r="A9186" s="10"/>
      <c r="B9186" s="10"/>
      <c r="D9186" s="9"/>
    </row>
    <row r="9187">
      <c r="A9187" s="10"/>
      <c r="B9187" s="10"/>
      <c r="D9187" s="9"/>
    </row>
    <row r="9188">
      <c r="A9188" s="10"/>
      <c r="B9188" s="10"/>
      <c r="D9188" s="9"/>
    </row>
    <row r="9189">
      <c r="A9189" s="10"/>
      <c r="B9189" s="10"/>
      <c r="D9189" s="9"/>
    </row>
    <row r="9190">
      <c r="A9190" s="10"/>
      <c r="B9190" s="10"/>
      <c r="D9190" s="9"/>
    </row>
    <row r="9191">
      <c r="A9191" s="10"/>
      <c r="B9191" s="10"/>
      <c r="D9191" s="9"/>
    </row>
    <row r="9192">
      <c r="A9192" s="10"/>
      <c r="B9192" s="10"/>
      <c r="D9192" s="9"/>
    </row>
    <row r="9193">
      <c r="A9193" s="10"/>
      <c r="B9193" s="10"/>
      <c r="D9193" s="9"/>
    </row>
    <row r="9194">
      <c r="A9194" s="10"/>
      <c r="B9194" s="10"/>
      <c r="D9194" s="9"/>
    </row>
    <row r="9195">
      <c r="A9195" s="10"/>
      <c r="B9195" s="10"/>
      <c r="D9195" s="9"/>
    </row>
    <row r="9196">
      <c r="A9196" s="10"/>
      <c r="B9196" s="10"/>
      <c r="D9196" s="9"/>
    </row>
    <row r="9197">
      <c r="A9197" s="10"/>
      <c r="B9197" s="10"/>
      <c r="D9197" s="9"/>
    </row>
    <row r="9198">
      <c r="A9198" s="10"/>
      <c r="B9198" s="10"/>
      <c r="D9198" s="9"/>
    </row>
    <row r="9199">
      <c r="A9199" s="10"/>
      <c r="B9199" s="10"/>
      <c r="D9199" s="9"/>
    </row>
    <row r="9200">
      <c r="A9200" s="10"/>
      <c r="B9200" s="10"/>
      <c r="D9200" s="9"/>
    </row>
    <row r="9201">
      <c r="A9201" s="10"/>
      <c r="B9201" s="10"/>
      <c r="D9201" s="9"/>
    </row>
    <row r="9202">
      <c r="A9202" s="10"/>
      <c r="B9202" s="10"/>
      <c r="D9202" s="9"/>
    </row>
    <row r="9203">
      <c r="A9203" s="10"/>
      <c r="B9203" s="10"/>
      <c r="D9203" s="9"/>
    </row>
    <row r="9204">
      <c r="A9204" s="10"/>
      <c r="B9204" s="10"/>
      <c r="D9204" s="9"/>
    </row>
    <row r="9205">
      <c r="A9205" s="10"/>
      <c r="B9205" s="10"/>
      <c r="D9205" s="9"/>
    </row>
    <row r="9206">
      <c r="A9206" s="10"/>
      <c r="B9206" s="10"/>
      <c r="D9206" s="9"/>
    </row>
    <row r="9207">
      <c r="A9207" s="10"/>
      <c r="B9207" s="10"/>
      <c r="D9207" s="9"/>
    </row>
    <row r="9208">
      <c r="A9208" s="10"/>
      <c r="B9208" s="10"/>
      <c r="D9208" s="9"/>
    </row>
    <row r="9209">
      <c r="A9209" s="10"/>
      <c r="B9209" s="10"/>
      <c r="D9209" s="9"/>
    </row>
    <row r="9210">
      <c r="A9210" s="10"/>
      <c r="B9210" s="10"/>
      <c r="D9210" s="9"/>
    </row>
    <row r="9211">
      <c r="A9211" s="10"/>
      <c r="B9211" s="10"/>
      <c r="D9211" s="9"/>
    </row>
    <row r="9212">
      <c r="A9212" s="10"/>
      <c r="B9212" s="10"/>
      <c r="D9212" s="9"/>
    </row>
    <row r="9213">
      <c r="A9213" s="10"/>
      <c r="B9213" s="10"/>
      <c r="D9213" s="9"/>
    </row>
    <row r="9214">
      <c r="A9214" s="10"/>
      <c r="B9214" s="10"/>
      <c r="D9214" s="9"/>
    </row>
    <row r="9215">
      <c r="A9215" s="10"/>
      <c r="B9215" s="10"/>
      <c r="D9215" s="9"/>
    </row>
    <row r="9216">
      <c r="A9216" s="10"/>
      <c r="B9216" s="10"/>
      <c r="D9216" s="9"/>
    </row>
    <row r="9217">
      <c r="A9217" s="10"/>
      <c r="B9217" s="10"/>
      <c r="D9217" s="9"/>
    </row>
    <row r="9218">
      <c r="A9218" s="10"/>
      <c r="B9218" s="10"/>
      <c r="D9218" s="9"/>
    </row>
    <row r="9219">
      <c r="A9219" s="10"/>
      <c r="B9219" s="10"/>
      <c r="D9219" s="9"/>
    </row>
    <row r="9220">
      <c r="A9220" s="10"/>
      <c r="B9220" s="10"/>
      <c r="D9220" s="9"/>
    </row>
    <row r="9221">
      <c r="A9221" s="10"/>
      <c r="B9221" s="10"/>
      <c r="D9221" s="9"/>
    </row>
    <row r="9222">
      <c r="A9222" s="10"/>
      <c r="B9222" s="10"/>
      <c r="D9222" s="9"/>
    </row>
    <row r="9223">
      <c r="A9223" s="10"/>
      <c r="B9223" s="10"/>
      <c r="D9223" s="9"/>
    </row>
    <row r="9224">
      <c r="A9224" s="10"/>
      <c r="B9224" s="10"/>
      <c r="D9224" s="9"/>
    </row>
    <row r="9225">
      <c r="A9225" s="10"/>
      <c r="B9225" s="10"/>
      <c r="D9225" s="9"/>
    </row>
    <row r="9226">
      <c r="A9226" s="10"/>
      <c r="B9226" s="10"/>
      <c r="D9226" s="9"/>
    </row>
    <row r="9227">
      <c r="A9227" s="10"/>
      <c r="B9227" s="10"/>
      <c r="D9227" s="9"/>
    </row>
    <row r="9228">
      <c r="A9228" s="10"/>
      <c r="B9228" s="10"/>
      <c r="D9228" s="9"/>
    </row>
    <row r="9229">
      <c r="A9229" s="10"/>
      <c r="B9229" s="10"/>
      <c r="D9229" s="9"/>
    </row>
    <row r="9230">
      <c r="A9230" s="10"/>
      <c r="B9230" s="10"/>
      <c r="D9230" s="9"/>
    </row>
    <row r="9231">
      <c r="A9231" s="10"/>
      <c r="B9231" s="10"/>
      <c r="D9231" s="9"/>
    </row>
    <row r="9232">
      <c r="A9232" s="10"/>
      <c r="B9232" s="10"/>
      <c r="D9232" s="9"/>
    </row>
    <row r="9233">
      <c r="A9233" s="10"/>
      <c r="B9233" s="10"/>
      <c r="D9233" s="9"/>
    </row>
    <row r="9234">
      <c r="A9234" s="10"/>
      <c r="B9234" s="10"/>
      <c r="D9234" s="9"/>
    </row>
    <row r="9235">
      <c r="A9235" s="10"/>
      <c r="B9235" s="10"/>
      <c r="D9235" s="9"/>
    </row>
    <row r="9236">
      <c r="A9236" s="10"/>
      <c r="B9236" s="10"/>
      <c r="D9236" s="9"/>
    </row>
    <row r="9237">
      <c r="A9237" s="10"/>
      <c r="B9237" s="10"/>
      <c r="D9237" s="9"/>
    </row>
    <row r="9238">
      <c r="A9238" s="10"/>
      <c r="B9238" s="10"/>
      <c r="D9238" s="9"/>
    </row>
    <row r="9239">
      <c r="A9239" s="10"/>
      <c r="B9239" s="10"/>
      <c r="D9239" s="9"/>
    </row>
    <row r="9240">
      <c r="A9240" s="10"/>
      <c r="B9240" s="10"/>
      <c r="D9240" s="9"/>
    </row>
    <row r="9241">
      <c r="A9241" s="10"/>
      <c r="B9241" s="10"/>
      <c r="D9241" s="9"/>
    </row>
    <row r="9242">
      <c r="A9242" s="10"/>
      <c r="B9242" s="10"/>
      <c r="D9242" s="9"/>
    </row>
    <row r="9243">
      <c r="A9243" s="10"/>
      <c r="B9243" s="10"/>
      <c r="D9243" s="9"/>
    </row>
    <row r="9244">
      <c r="A9244" s="10"/>
      <c r="B9244" s="10"/>
      <c r="D9244" s="9"/>
    </row>
    <row r="9245">
      <c r="A9245" s="10"/>
      <c r="B9245" s="10"/>
      <c r="D9245" s="9"/>
    </row>
    <row r="9246">
      <c r="A9246" s="10"/>
      <c r="B9246" s="10"/>
      <c r="D9246" s="9"/>
    </row>
    <row r="9247">
      <c r="A9247" s="10"/>
      <c r="B9247" s="10"/>
      <c r="D9247" s="9"/>
    </row>
    <row r="9248">
      <c r="A9248" s="10"/>
      <c r="B9248" s="10"/>
      <c r="D9248" s="9"/>
    </row>
    <row r="9249">
      <c r="A9249" s="10"/>
      <c r="B9249" s="10"/>
      <c r="D9249" s="9"/>
    </row>
    <row r="9250">
      <c r="A9250" s="10"/>
      <c r="B9250" s="10"/>
      <c r="D9250" s="9"/>
    </row>
    <row r="9251">
      <c r="A9251" s="10"/>
      <c r="B9251" s="10"/>
      <c r="D9251" s="9"/>
    </row>
    <row r="9252">
      <c r="A9252" s="10"/>
      <c r="B9252" s="10"/>
      <c r="D9252" s="9"/>
    </row>
    <row r="9253">
      <c r="A9253" s="10"/>
      <c r="B9253" s="10"/>
      <c r="D9253" s="9"/>
    </row>
    <row r="9254">
      <c r="A9254" s="10"/>
      <c r="B9254" s="10"/>
      <c r="D9254" s="9"/>
    </row>
    <row r="9255">
      <c r="A9255" s="10"/>
      <c r="B9255" s="10"/>
      <c r="D9255" s="9"/>
    </row>
    <row r="9256">
      <c r="A9256" s="10"/>
      <c r="B9256" s="10"/>
      <c r="D9256" s="9"/>
    </row>
    <row r="9257">
      <c r="A9257" s="10"/>
      <c r="B9257" s="10"/>
      <c r="D9257" s="9"/>
    </row>
    <row r="9258">
      <c r="A9258" s="10"/>
      <c r="B9258" s="10"/>
      <c r="D9258" s="9"/>
    </row>
    <row r="9259">
      <c r="A9259" s="10"/>
      <c r="B9259" s="10"/>
      <c r="D9259" s="9"/>
    </row>
    <row r="9260">
      <c r="A9260" s="10"/>
      <c r="B9260" s="10"/>
      <c r="D9260" s="9"/>
    </row>
    <row r="9261">
      <c r="A9261" s="10"/>
      <c r="B9261" s="10"/>
      <c r="D9261" s="9"/>
    </row>
    <row r="9262">
      <c r="A9262" s="10"/>
      <c r="B9262" s="10"/>
      <c r="D9262" s="9"/>
    </row>
    <row r="9263">
      <c r="A9263" s="10"/>
      <c r="B9263" s="10"/>
      <c r="D9263" s="9"/>
    </row>
    <row r="9264">
      <c r="A9264" s="10"/>
      <c r="B9264" s="10"/>
      <c r="D9264" s="9"/>
    </row>
    <row r="9265">
      <c r="A9265" s="10"/>
      <c r="B9265" s="10"/>
      <c r="D9265" s="9"/>
    </row>
    <row r="9266">
      <c r="A9266" s="10"/>
      <c r="B9266" s="10"/>
      <c r="D9266" s="9"/>
    </row>
    <row r="9267">
      <c r="A9267" s="10"/>
      <c r="B9267" s="10"/>
      <c r="D9267" s="9"/>
    </row>
    <row r="9268">
      <c r="A9268" s="10"/>
      <c r="B9268" s="10"/>
      <c r="D9268" s="9"/>
    </row>
    <row r="9269">
      <c r="A9269" s="10"/>
      <c r="B9269" s="10"/>
      <c r="D9269" s="9"/>
    </row>
    <row r="9270">
      <c r="A9270" s="10"/>
      <c r="B9270" s="10"/>
      <c r="D9270" s="9"/>
    </row>
    <row r="9271">
      <c r="A9271" s="10"/>
      <c r="B9271" s="10"/>
      <c r="D9271" s="9"/>
    </row>
    <row r="9272">
      <c r="A9272" s="10"/>
      <c r="B9272" s="10"/>
      <c r="D9272" s="9"/>
    </row>
    <row r="9273">
      <c r="A9273" s="10"/>
      <c r="B9273" s="10"/>
      <c r="D9273" s="9"/>
    </row>
    <row r="9274">
      <c r="A9274" s="10"/>
      <c r="B9274" s="10"/>
      <c r="D9274" s="9"/>
    </row>
    <row r="9275">
      <c r="A9275" s="10"/>
      <c r="B9275" s="10"/>
      <c r="D9275" s="9"/>
    </row>
    <row r="9276">
      <c r="A9276" s="10"/>
      <c r="B9276" s="10"/>
      <c r="D9276" s="9"/>
    </row>
    <row r="9277">
      <c r="A9277" s="10"/>
      <c r="B9277" s="10"/>
      <c r="D9277" s="9"/>
    </row>
    <row r="9278">
      <c r="A9278" s="10"/>
      <c r="B9278" s="10"/>
      <c r="D9278" s="9"/>
    </row>
    <row r="9279">
      <c r="A9279" s="10"/>
      <c r="B9279" s="10"/>
      <c r="D9279" s="9"/>
    </row>
    <row r="9280">
      <c r="A9280" s="10"/>
      <c r="B9280" s="10"/>
      <c r="D9280" s="9"/>
    </row>
    <row r="9281">
      <c r="A9281" s="10"/>
      <c r="B9281" s="10"/>
      <c r="D9281" s="9"/>
    </row>
    <row r="9282">
      <c r="A9282" s="10"/>
      <c r="B9282" s="10"/>
      <c r="D9282" s="9"/>
    </row>
    <row r="9283">
      <c r="A9283" s="10"/>
      <c r="B9283" s="10"/>
      <c r="D9283" s="9"/>
    </row>
    <row r="9284">
      <c r="A9284" s="10"/>
      <c r="B9284" s="10"/>
      <c r="D9284" s="9"/>
    </row>
    <row r="9285">
      <c r="A9285" s="10"/>
      <c r="B9285" s="10"/>
      <c r="D9285" s="9"/>
    </row>
    <row r="9286">
      <c r="A9286" s="10"/>
      <c r="B9286" s="10"/>
      <c r="D9286" s="9"/>
    </row>
    <row r="9287">
      <c r="A9287" s="10"/>
      <c r="B9287" s="10"/>
      <c r="D9287" s="9"/>
    </row>
    <row r="9288">
      <c r="A9288" s="10"/>
      <c r="B9288" s="10"/>
      <c r="D9288" s="9"/>
    </row>
    <row r="9289">
      <c r="A9289" s="10"/>
      <c r="B9289" s="10"/>
      <c r="D9289" s="9"/>
    </row>
    <row r="9290">
      <c r="A9290" s="10"/>
      <c r="B9290" s="10"/>
      <c r="D9290" s="9"/>
    </row>
    <row r="9291">
      <c r="A9291" s="10"/>
      <c r="B9291" s="10"/>
      <c r="D9291" s="9"/>
    </row>
    <row r="9292">
      <c r="A9292" s="10"/>
      <c r="B9292" s="10"/>
      <c r="D9292" s="9"/>
    </row>
    <row r="9293">
      <c r="A9293" s="10"/>
      <c r="B9293" s="10"/>
      <c r="D9293" s="9"/>
    </row>
    <row r="9294">
      <c r="A9294" s="10"/>
      <c r="B9294" s="10"/>
      <c r="D9294" s="9"/>
    </row>
    <row r="9295">
      <c r="A9295" s="10"/>
      <c r="B9295" s="10"/>
      <c r="D9295" s="9"/>
    </row>
    <row r="9296">
      <c r="A9296" s="10"/>
      <c r="B9296" s="10"/>
      <c r="D9296" s="9"/>
    </row>
    <row r="9297">
      <c r="A9297" s="10"/>
      <c r="B9297" s="10"/>
      <c r="D9297" s="9"/>
    </row>
    <row r="9298">
      <c r="A9298" s="10"/>
      <c r="B9298" s="10"/>
      <c r="D9298" s="9"/>
    </row>
    <row r="9299">
      <c r="A9299" s="10"/>
      <c r="B9299" s="10"/>
      <c r="D9299" s="9"/>
    </row>
    <row r="9300">
      <c r="A9300" s="10"/>
      <c r="B9300" s="10"/>
      <c r="D9300" s="9"/>
    </row>
    <row r="9301">
      <c r="A9301" s="10"/>
      <c r="B9301" s="10"/>
      <c r="D9301" s="9"/>
    </row>
    <row r="9302">
      <c r="A9302" s="10"/>
      <c r="B9302" s="10"/>
      <c r="D9302" s="9"/>
    </row>
    <row r="9303">
      <c r="A9303" s="10"/>
      <c r="B9303" s="10"/>
      <c r="D9303" s="9"/>
    </row>
    <row r="9304">
      <c r="A9304" s="10"/>
      <c r="B9304" s="10"/>
      <c r="D9304" s="9"/>
    </row>
    <row r="9305">
      <c r="A9305" s="10"/>
      <c r="B9305" s="10"/>
      <c r="D9305" s="9"/>
    </row>
    <row r="9306">
      <c r="A9306" s="10"/>
      <c r="B9306" s="10"/>
      <c r="D9306" s="9"/>
    </row>
    <row r="9307">
      <c r="A9307" s="10"/>
      <c r="B9307" s="10"/>
      <c r="D9307" s="9"/>
    </row>
    <row r="9308">
      <c r="A9308" s="10"/>
      <c r="B9308" s="10"/>
      <c r="D9308" s="9"/>
    </row>
    <row r="9309">
      <c r="A9309" s="10"/>
      <c r="B9309" s="10"/>
      <c r="D9309" s="9"/>
    </row>
    <row r="9310">
      <c r="A9310" s="10"/>
      <c r="B9310" s="10"/>
      <c r="D9310" s="9"/>
    </row>
    <row r="9311">
      <c r="A9311" s="10"/>
      <c r="B9311" s="10"/>
      <c r="D9311" s="9"/>
    </row>
    <row r="9312">
      <c r="A9312" s="10"/>
      <c r="B9312" s="10"/>
      <c r="D9312" s="9"/>
    </row>
    <row r="9313">
      <c r="A9313" s="10"/>
      <c r="B9313" s="10"/>
      <c r="D9313" s="9"/>
    </row>
    <row r="9314">
      <c r="A9314" s="10"/>
      <c r="B9314" s="10"/>
      <c r="D9314" s="9"/>
    </row>
    <row r="9315">
      <c r="A9315" s="10"/>
      <c r="B9315" s="10"/>
      <c r="D9315" s="9"/>
    </row>
    <row r="9316">
      <c r="A9316" s="10"/>
      <c r="B9316" s="10"/>
      <c r="D9316" s="9"/>
    </row>
    <row r="9317">
      <c r="A9317" s="10"/>
      <c r="B9317" s="10"/>
      <c r="D9317" s="9"/>
    </row>
    <row r="9318">
      <c r="A9318" s="10"/>
      <c r="B9318" s="10"/>
      <c r="D9318" s="9"/>
    </row>
    <row r="9319">
      <c r="A9319" s="10"/>
      <c r="B9319" s="10"/>
      <c r="D9319" s="9"/>
    </row>
    <row r="9320">
      <c r="A9320" s="10"/>
      <c r="B9320" s="10"/>
      <c r="D9320" s="9"/>
    </row>
    <row r="9321">
      <c r="A9321" s="10"/>
      <c r="B9321" s="10"/>
      <c r="D9321" s="9"/>
    </row>
    <row r="9322">
      <c r="A9322" s="10"/>
      <c r="B9322" s="10"/>
      <c r="D9322" s="9"/>
    </row>
    <row r="9323">
      <c r="A9323" s="10"/>
      <c r="B9323" s="10"/>
      <c r="D9323" s="9"/>
    </row>
    <row r="9324">
      <c r="A9324" s="10"/>
      <c r="B9324" s="10"/>
      <c r="D9324" s="9"/>
    </row>
    <row r="9325">
      <c r="A9325" s="10"/>
      <c r="B9325" s="10"/>
      <c r="D9325" s="9"/>
    </row>
    <row r="9326">
      <c r="A9326" s="10"/>
      <c r="B9326" s="10"/>
      <c r="D9326" s="9"/>
    </row>
    <row r="9327">
      <c r="A9327" s="10"/>
      <c r="B9327" s="10"/>
      <c r="D9327" s="9"/>
    </row>
    <row r="9328">
      <c r="A9328" s="10"/>
      <c r="B9328" s="10"/>
      <c r="D9328" s="9"/>
    </row>
    <row r="9329">
      <c r="A9329" s="10"/>
      <c r="B9329" s="10"/>
      <c r="D9329" s="9"/>
    </row>
    <row r="9330">
      <c r="A9330" s="10"/>
      <c r="B9330" s="10"/>
      <c r="D9330" s="9"/>
    </row>
    <row r="9331">
      <c r="A9331" s="10"/>
      <c r="B9331" s="10"/>
      <c r="D9331" s="9"/>
    </row>
    <row r="9332">
      <c r="A9332" s="10"/>
      <c r="B9332" s="10"/>
      <c r="D9332" s="9"/>
    </row>
    <row r="9333">
      <c r="A9333" s="10"/>
      <c r="B9333" s="10"/>
      <c r="D9333" s="9"/>
    </row>
    <row r="9334">
      <c r="A9334" s="10"/>
      <c r="B9334" s="10"/>
      <c r="D9334" s="9"/>
    </row>
    <row r="9335">
      <c r="A9335" s="10"/>
      <c r="B9335" s="10"/>
      <c r="D9335" s="9"/>
    </row>
    <row r="9336">
      <c r="A9336" s="10"/>
      <c r="B9336" s="10"/>
      <c r="D9336" s="9"/>
    </row>
    <row r="9337">
      <c r="A9337" s="10"/>
      <c r="B9337" s="10"/>
      <c r="D9337" s="9"/>
    </row>
    <row r="9338">
      <c r="A9338" s="10"/>
      <c r="B9338" s="10"/>
      <c r="D9338" s="9"/>
    </row>
    <row r="9339">
      <c r="A9339" s="10"/>
      <c r="B9339" s="10"/>
      <c r="D9339" s="9"/>
    </row>
    <row r="9340">
      <c r="A9340" s="10"/>
      <c r="B9340" s="10"/>
      <c r="D9340" s="9"/>
    </row>
    <row r="9341">
      <c r="A9341" s="10"/>
      <c r="B9341" s="10"/>
      <c r="D9341" s="9"/>
    </row>
    <row r="9342">
      <c r="A9342" s="10"/>
      <c r="B9342" s="10"/>
      <c r="D9342" s="9"/>
    </row>
    <row r="9343">
      <c r="A9343" s="10"/>
      <c r="B9343" s="10"/>
      <c r="D9343" s="9"/>
    </row>
    <row r="9344">
      <c r="A9344" s="10"/>
      <c r="B9344" s="10"/>
      <c r="D9344" s="9"/>
    </row>
    <row r="9345">
      <c r="A9345" s="10"/>
      <c r="B9345" s="10"/>
      <c r="D9345" s="9"/>
    </row>
    <row r="9346">
      <c r="A9346" s="10"/>
      <c r="B9346" s="10"/>
      <c r="D9346" s="9"/>
    </row>
    <row r="9347">
      <c r="A9347" s="10"/>
      <c r="B9347" s="10"/>
      <c r="D9347" s="9"/>
    </row>
    <row r="9348">
      <c r="A9348" s="10"/>
      <c r="B9348" s="10"/>
      <c r="D9348" s="9"/>
    </row>
    <row r="9349">
      <c r="A9349" s="10"/>
      <c r="B9349" s="10"/>
      <c r="D9349" s="9"/>
    </row>
    <row r="9350">
      <c r="A9350" s="10"/>
      <c r="B9350" s="10"/>
      <c r="D9350" s="9"/>
    </row>
    <row r="9351">
      <c r="A9351" s="10"/>
      <c r="B9351" s="10"/>
      <c r="D9351" s="9"/>
    </row>
    <row r="9352">
      <c r="A9352" s="10"/>
      <c r="B9352" s="10"/>
      <c r="D9352" s="9"/>
    </row>
    <row r="9353">
      <c r="A9353" s="10"/>
      <c r="B9353" s="10"/>
      <c r="D9353" s="9"/>
    </row>
    <row r="9354">
      <c r="A9354" s="10"/>
      <c r="B9354" s="10"/>
      <c r="D9354" s="9"/>
    </row>
    <row r="9355">
      <c r="A9355" s="10"/>
      <c r="B9355" s="10"/>
      <c r="D9355" s="9"/>
    </row>
    <row r="9356">
      <c r="A9356" s="10"/>
      <c r="B9356" s="10"/>
      <c r="D9356" s="9"/>
    </row>
    <row r="9357">
      <c r="A9357" s="10"/>
      <c r="B9357" s="10"/>
      <c r="D9357" s="9"/>
    </row>
    <row r="9358">
      <c r="A9358" s="10"/>
      <c r="B9358" s="10"/>
      <c r="D9358" s="9"/>
    </row>
    <row r="9359">
      <c r="A9359" s="10"/>
      <c r="B9359" s="10"/>
      <c r="D9359" s="9"/>
    </row>
    <row r="9360">
      <c r="A9360" s="10"/>
      <c r="B9360" s="10"/>
      <c r="D9360" s="9"/>
    </row>
    <row r="9361">
      <c r="A9361" s="10"/>
      <c r="B9361" s="10"/>
      <c r="D9361" s="9"/>
    </row>
    <row r="9362">
      <c r="A9362" s="10"/>
      <c r="B9362" s="10"/>
      <c r="D9362" s="9"/>
    </row>
    <row r="9363">
      <c r="A9363" s="10"/>
      <c r="B9363" s="10"/>
      <c r="D9363" s="9"/>
    </row>
    <row r="9364">
      <c r="A9364" s="10"/>
      <c r="B9364" s="10"/>
      <c r="D9364" s="9"/>
    </row>
    <row r="9365">
      <c r="A9365" s="10"/>
      <c r="B9365" s="10"/>
      <c r="D9365" s="9"/>
    </row>
    <row r="9366">
      <c r="A9366" s="10"/>
      <c r="B9366" s="10"/>
      <c r="D9366" s="9"/>
    </row>
    <row r="9367">
      <c r="A9367" s="10"/>
      <c r="B9367" s="10"/>
      <c r="D9367" s="9"/>
    </row>
    <row r="9368">
      <c r="A9368" s="10"/>
      <c r="B9368" s="10"/>
      <c r="D9368" s="9"/>
    </row>
    <row r="9369">
      <c r="A9369" s="10"/>
      <c r="B9369" s="10"/>
      <c r="D9369" s="9"/>
    </row>
    <row r="9370">
      <c r="A9370" s="10"/>
      <c r="B9370" s="10"/>
      <c r="D9370" s="9"/>
    </row>
    <row r="9371">
      <c r="A9371" s="10"/>
      <c r="B9371" s="10"/>
      <c r="D9371" s="9"/>
    </row>
    <row r="9372">
      <c r="A9372" s="10"/>
      <c r="B9372" s="10"/>
      <c r="D9372" s="9"/>
    </row>
    <row r="9373">
      <c r="A9373" s="10"/>
      <c r="B9373" s="10"/>
      <c r="D9373" s="9"/>
    </row>
    <row r="9374">
      <c r="A9374" s="10"/>
      <c r="B9374" s="10"/>
      <c r="D9374" s="9"/>
    </row>
    <row r="9375">
      <c r="A9375" s="10"/>
      <c r="B9375" s="10"/>
      <c r="D9375" s="9"/>
    </row>
    <row r="9376">
      <c r="A9376" s="10"/>
      <c r="B9376" s="10"/>
      <c r="D9376" s="9"/>
    </row>
    <row r="9377">
      <c r="A9377" s="10"/>
      <c r="B9377" s="10"/>
      <c r="D9377" s="9"/>
    </row>
    <row r="9378">
      <c r="A9378" s="10"/>
      <c r="B9378" s="10"/>
      <c r="D9378" s="9"/>
    </row>
    <row r="9379">
      <c r="A9379" s="10"/>
      <c r="B9379" s="10"/>
      <c r="D9379" s="9"/>
    </row>
    <row r="9380">
      <c r="A9380" s="10"/>
      <c r="B9380" s="10"/>
      <c r="D9380" s="9"/>
    </row>
    <row r="9381">
      <c r="A9381" s="10"/>
      <c r="B9381" s="10"/>
      <c r="D9381" s="9"/>
    </row>
    <row r="9382">
      <c r="A9382" s="10"/>
      <c r="B9382" s="10"/>
      <c r="D9382" s="9"/>
    </row>
    <row r="9383">
      <c r="A9383" s="10"/>
      <c r="B9383" s="10"/>
      <c r="D9383" s="9"/>
    </row>
    <row r="9384">
      <c r="A9384" s="10"/>
      <c r="B9384" s="10"/>
      <c r="D9384" s="9"/>
    </row>
    <row r="9385">
      <c r="A9385" s="10"/>
      <c r="B9385" s="10"/>
      <c r="D9385" s="9"/>
    </row>
    <row r="9386">
      <c r="A9386" s="10"/>
      <c r="B9386" s="10"/>
      <c r="D9386" s="9"/>
    </row>
    <row r="9387">
      <c r="A9387" s="10"/>
      <c r="B9387" s="10"/>
      <c r="D9387" s="9"/>
    </row>
    <row r="9388">
      <c r="A9388" s="10"/>
      <c r="B9388" s="10"/>
      <c r="D9388" s="9"/>
    </row>
    <row r="9389">
      <c r="A9389" s="10"/>
      <c r="B9389" s="10"/>
      <c r="D9389" s="9"/>
    </row>
    <row r="9390">
      <c r="A9390" s="10"/>
      <c r="B9390" s="10"/>
      <c r="D9390" s="9"/>
    </row>
    <row r="9391">
      <c r="A9391" s="10"/>
      <c r="B9391" s="10"/>
      <c r="D9391" s="9"/>
    </row>
    <row r="9392">
      <c r="A9392" s="10"/>
      <c r="B9392" s="10"/>
      <c r="D9392" s="9"/>
    </row>
    <row r="9393">
      <c r="A9393" s="10"/>
      <c r="B9393" s="10"/>
      <c r="D9393" s="9"/>
    </row>
    <row r="9394">
      <c r="A9394" s="10"/>
      <c r="B9394" s="10"/>
      <c r="D9394" s="9"/>
    </row>
    <row r="9395">
      <c r="A9395" s="10"/>
      <c r="B9395" s="10"/>
      <c r="D9395" s="9"/>
    </row>
    <row r="9396">
      <c r="A9396" s="10"/>
      <c r="B9396" s="10"/>
      <c r="D9396" s="9"/>
    </row>
    <row r="9397">
      <c r="A9397" s="10"/>
      <c r="B9397" s="10"/>
      <c r="D9397" s="9"/>
    </row>
    <row r="9398">
      <c r="A9398" s="10"/>
      <c r="B9398" s="10"/>
      <c r="D9398" s="9"/>
    </row>
    <row r="9399">
      <c r="A9399" s="10"/>
      <c r="B9399" s="10"/>
      <c r="D9399" s="9"/>
    </row>
    <row r="9400">
      <c r="A9400" s="10"/>
      <c r="B9400" s="10"/>
      <c r="D9400" s="9"/>
    </row>
    <row r="9401">
      <c r="A9401" s="10"/>
      <c r="B9401" s="10"/>
      <c r="D9401" s="9"/>
    </row>
    <row r="9402">
      <c r="A9402" s="10"/>
      <c r="B9402" s="10"/>
      <c r="D9402" s="9"/>
    </row>
    <row r="9403">
      <c r="A9403" s="10"/>
      <c r="B9403" s="10"/>
      <c r="D9403" s="9"/>
    </row>
    <row r="9404">
      <c r="A9404" s="10"/>
      <c r="B9404" s="10"/>
      <c r="D9404" s="9"/>
    </row>
    <row r="9405">
      <c r="A9405" s="10"/>
      <c r="B9405" s="10"/>
      <c r="D9405" s="9"/>
    </row>
    <row r="9406">
      <c r="A9406" s="10"/>
      <c r="B9406" s="10"/>
      <c r="D9406" s="9"/>
    </row>
    <row r="9407">
      <c r="A9407" s="10"/>
      <c r="B9407" s="10"/>
      <c r="D9407" s="9"/>
    </row>
    <row r="9408">
      <c r="A9408" s="10"/>
      <c r="B9408" s="10"/>
      <c r="D9408" s="9"/>
    </row>
    <row r="9409">
      <c r="A9409" s="10"/>
      <c r="B9409" s="10"/>
      <c r="D9409" s="9"/>
    </row>
    <row r="9410">
      <c r="A9410" s="10"/>
      <c r="B9410" s="10"/>
      <c r="D9410" s="9"/>
    </row>
    <row r="9411">
      <c r="A9411" s="10"/>
      <c r="B9411" s="10"/>
      <c r="D9411" s="9"/>
    </row>
    <row r="9412">
      <c r="A9412" s="10"/>
      <c r="B9412" s="10"/>
      <c r="D9412" s="9"/>
    </row>
    <row r="9413">
      <c r="A9413" s="10"/>
      <c r="B9413" s="10"/>
      <c r="D9413" s="9"/>
    </row>
    <row r="9414">
      <c r="A9414" s="10"/>
      <c r="B9414" s="10"/>
      <c r="D9414" s="9"/>
    </row>
    <row r="9415">
      <c r="A9415" s="10"/>
      <c r="B9415" s="10"/>
      <c r="D9415" s="9"/>
    </row>
    <row r="9416">
      <c r="A9416" s="10"/>
      <c r="B9416" s="10"/>
      <c r="D9416" s="9"/>
    </row>
    <row r="9417">
      <c r="A9417" s="10"/>
      <c r="B9417" s="10"/>
      <c r="D9417" s="9"/>
    </row>
    <row r="9418">
      <c r="A9418" s="10"/>
      <c r="B9418" s="10"/>
      <c r="D9418" s="9"/>
    </row>
    <row r="9419">
      <c r="A9419" s="10"/>
      <c r="B9419" s="10"/>
      <c r="D9419" s="9"/>
    </row>
    <row r="9420">
      <c r="A9420" s="10"/>
      <c r="B9420" s="10"/>
      <c r="D9420" s="9"/>
    </row>
    <row r="9421">
      <c r="A9421" s="10"/>
      <c r="B9421" s="10"/>
      <c r="D9421" s="9"/>
    </row>
    <row r="9422">
      <c r="A9422" s="10"/>
      <c r="B9422" s="10"/>
      <c r="D9422" s="9"/>
    </row>
    <row r="9423">
      <c r="A9423" s="10"/>
      <c r="B9423" s="10"/>
      <c r="D9423" s="9"/>
    </row>
    <row r="9424">
      <c r="A9424" s="10"/>
      <c r="B9424" s="10"/>
      <c r="D9424" s="9"/>
    </row>
    <row r="9425">
      <c r="A9425" s="10"/>
      <c r="B9425" s="10"/>
      <c r="D9425" s="9"/>
    </row>
    <row r="9426">
      <c r="A9426" s="10"/>
      <c r="B9426" s="10"/>
      <c r="D9426" s="9"/>
    </row>
    <row r="9427">
      <c r="A9427" s="10"/>
      <c r="B9427" s="10"/>
      <c r="D9427" s="9"/>
    </row>
    <row r="9428">
      <c r="A9428" s="10"/>
      <c r="B9428" s="10"/>
      <c r="D9428" s="9"/>
    </row>
    <row r="9429">
      <c r="A9429" s="10"/>
      <c r="B9429" s="10"/>
      <c r="D9429" s="9"/>
    </row>
    <row r="9430">
      <c r="A9430" s="10"/>
      <c r="B9430" s="10"/>
      <c r="D9430" s="9"/>
    </row>
    <row r="9431">
      <c r="A9431" s="10"/>
      <c r="B9431" s="10"/>
      <c r="D9431" s="9"/>
    </row>
    <row r="9432">
      <c r="A9432" s="10"/>
      <c r="B9432" s="10"/>
      <c r="D9432" s="9"/>
    </row>
    <row r="9433">
      <c r="A9433" s="10"/>
      <c r="B9433" s="10"/>
      <c r="D9433" s="9"/>
    </row>
    <row r="9434">
      <c r="A9434" s="10"/>
      <c r="B9434" s="10"/>
      <c r="D9434" s="9"/>
    </row>
    <row r="9435">
      <c r="A9435" s="10"/>
      <c r="B9435" s="10"/>
      <c r="D9435" s="9"/>
    </row>
    <row r="9436">
      <c r="A9436" s="10"/>
      <c r="B9436" s="10"/>
      <c r="D9436" s="9"/>
    </row>
    <row r="9437">
      <c r="A9437" s="10"/>
      <c r="B9437" s="10"/>
      <c r="D9437" s="9"/>
    </row>
    <row r="9438">
      <c r="A9438" s="10"/>
      <c r="B9438" s="10"/>
      <c r="D9438" s="9"/>
    </row>
    <row r="9439">
      <c r="A9439" s="10"/>
      <c r="B9439" s="10"/>
      <c r="D9439" s="9"/>
    </row>
    <row r="9440">
      <c r="A9440" s="10"/>
      <c r="B9440" s="10"/>
      <c r="D9440" s="9"/>
    </row>
    <row r="9441">
      <c r="A9441" s="10"/>
      <c r="B9441" s="10"/>
      <c r="D9441" s="9"/>
    </row>
    <row r="9442">
      <c r="A9442" s="10"/>
      <c r="B9442" s="10"/>
      <c r="D9442" s="9"/>
    </row>
    <row r="9443">
      <c r="A9443" s="10"/>
      <c r="B9443" s="10"/>
      <c r="D9443" s="9"/>
    </row>
    <row r="9444">
      <c r="A9444" s="10"/>
      <c r="B9444" s="10"/>
      <c r="D9444" s="9"/>
    </row>
    <row r="9445">
      <c r="A9445" s="10"/>
      <c r="B9445" s="10"/>
      <c r="D9445" s="9"/>
    </row>
    <row r="9446">
      <c r="A9446" s="10"/>
      <c r="B9446" s="10"/>
      <c r="D9446" s="9"/>
    </row>
    <row r="9447">
      <c r="A9447" s="10"/>
      <c r="B9447" s="10"/>
      <c r="D9447" s="9"/>
    </row>
    <row r="9448">
      <c r="A9448" s="10"/>
      <c r="B9448" s="10"/>
      <c r="D9448" s="9"/>
    </row>
    <row r="9449">
      <c r="A9449" s="10"/>
      <c r="B9449" s="10"/>
      <c r="D9449" s="9"/>
    </row>
    <row r="9450">
      <c r="A9450" s="10"/>
      <c r="B9450" s="10"/>
      <c r="D9450" s="9"/>
    </row>
    <row r="9451">
      <c r="A9451" s="10"/>
      <c r="B9451" s="10"/>
      <c r="D9451" s="9"/>
    </row>
    <row r="9452">
      <c r="A9452" s="10"/>
      <c r="B9452" s="10"/>
      <c r="D9452" s="9"/>
    </row>
    <row r="9453">
      <c r="A9453" s="10"/>
      <c r="B9453" s="10"/>
      <c r="D9453" s="9"/>
    </row>
    <row r="9454">
      <c r="A9454" s="10"/>
      <c r="B9454" s="10"/>
      <c r="D9454" s="9"/>
    </row>
    <row r="9455">
      <c r="A9455" s="10"/>
      <c r="B9455" s="10"/>
      <c r="D9455" s="9"/>
    </row>
    <row r="9456">
      <c r="A9456" s="10"/>
      <c r="B9456" s="10"/>
      <c r="D9456" s="9"/>
    </row>
    <row r="9457">
      <c r="A9457" s="10"/>
      <c r="B9457" s="10"/>
      <c r="D9457" s="9"/>
    </row>
    <row r="9458">
      <c r="A9458" s="10"/>
      <c r="B9458" s="10"/>
      <c r="D9458" s="9"/>
    </row>
    <row r="9459">
      <c r="A9459" s="10"/>
      <c r="B9459" s="10"/>
      <c r="D9459" s="9"/>
    </row>
    <row r="9460">
      <c r="A9460" s="10"/>
      <c r="B9460" s="10"/>
      <c r="D9460" s="9"/>
    </row>
    <row r="9461">
      <c r="A9461" s="10"/>
      <c r="B9461" s="10"/>
      <c r="D9461" s="9"/>
    </row>
    <row r="9462">
      <c r="A9462" s="10"/>
      <c r="B9462" s="10"/>
      <c r="D9462" s="9"/>
    </row>
    <row r="9463">
      <c r="A9463" s="10"/>
      <c r="B9463" s="10"/>
      <c r="D9463" s="9"/>
    </row>
    <row r="9464">
      <c r="A9464" s="10"/>
      <c r="B9464" s="10"/>
      <c r="D9464" s="9"/>
    </row>
    <row r="9465">
      <c r="A9465" s="10"/>
      <c r="B9465" s="10"/>
      <c r="D9465" s="9"/>
    </row>
    <row r="9466">
      <c r="A9466" s="10"/>
      <c r="B9466" s="10"/>
      <c r="D9466" s="9"/>
    </row>
    <row r="9467">
      <c r="A9467" s="10"/>
      <c r="B9467" s="10"/>
      <c r="D9467" s="9"/>
    </row>
    <row r="9468">
      <c r="A9468" s="10"/>
      <c r="B9468" s="10"/>
      <c r="D9468" s="9"/>
    </row>
    <row r="9469">
      <c r="A9469" s="10"/>
      <c r="B9469" s="10"/>
      <c r="D9469" s="9"/>
    </row>
    <row r="9470">
      <c r="A9470" s="10"/>
      <c r="B9470" s="10"/>
      <c r="D9470" s="9"/>
    </row>
    <row r="9471">
      <c r="A9471" s="10"/>
      <c r="B9471" s="10"/>
      <c r="D9471" s="9"/>
    </row>
    <row r="9472">
      <c r="A9472" s="10"/>
      <c r="B9472" s="10"/>
      <c r="D9472" s="9"/>
    </row>
    <row r="9473">
      <c r="A9473" s="10"/>
      <c r="B9473" s="10"/>
      <c r="D9473" s="9"/>
    </row>
    <row r="9474">
      <c r="A9474" s="10"/>
      <c r="B9474" s="10"/>
      <c r="D9474" s="9"/>
    </row>
    <row r="9475">
      <c r="A9475" s="10"/>
      <c r="B9475" s="10"/>
      <c r="D9475" s="9"/>
    </row>
    <row r="9476">
      <c r="A9476" s="10"/>
      <c r="B9476" s="10"/>
      <c r="D9476" s="9"/>
    </row>
    <row r="9477">
      <c r="A9477" s="10"/>
      <c r="B9477" s="10"/>
      <c r="D9477" s="9"/>
    </row>
    <row r="9478">
      <c r="A9478" s="10"/>
      <c r="B9478" s="10"/>
      <c r="D9478" s="9"/>
    </row>
    <row r="9479">
      <c r="A9479" s="10"/>
      <c r="B9479" s="10"/>
      <c r="D9479" s="9"/>
    </row>
    <row r="9480">
      <c r="A9480" s="10"/>
      <c r="B9480" s="10"/>
      <c r="D9480" s="9"/>
    </row>
    <row r="9481">
      <c r="A9481" s="10"/>
      <c r="B9481" s="10"/>
      <c r="D9481" s="9"/>
    </row>
    <row r="9482">
      <c r="A9482" s="10"/>
      <c r="B9482" s="10"/>
      <c r="D9482" s="9"/>
    </row>
    <row r="9483">
      <c r="A9483" s="10"/>
      <c r="B9483" s="10"/>
      <c r="D9483" s="9"/>
    </row>
    <row r="9484">
      <c r="A9484" s="10"/>
      <c r="B9484" s="10"/>
      <c r="D9484" s="9"/>
    </row>
    <row r="9485">
      <c r="A9485" s="10"/>
      <c r="B9485" s="10"/>
      <c r="D9485" s="9"/>
    </row>
    <row r="9486">
      <c r="A9486" s="10"/>
      <c r="B9486" s="10"/>
      <c r="D9486" s="9"/>
    </row>
    <row r="9487">
      <c r="A9487" s="10"/>
      <c r="B9487" s="10"/>
      <c r="D9487" s="9"/>
    </row>
    <row r="9488">
      <c r="A9488" s="10"/>
      <c r="B9488" s="10"/>
      <c r="D9488" s="9"/>
    </row>
    <row r="9489">
      <c r="A9489" s="10"/>
      <c r="B9489" s="10"/>
      <c r="D9489" s="9"/>
    </row>
    <row r="9490">
      <c r="A9490" s="10"/>
      <c r="B9490" s="10"/>
      <c r="D9490" s="9"/>
    </row>
    <row r="9491">
      <c r="A9491" s="10"/>
      <c r="B9491" s="10"/>
      <c r="D9491" s="9"/>
    </row>
    <row r="9492">
      <c r="A9492" s="10"/>
      <c r="B9492" s="10"/>
      <c r="D9492" s="9"/>
    </row>
    <row r="9493">
      <c r="A9493" s="10"/>
      <c r="B9493" s="10"/>
      <c r="D9493" s="9"/>
    </row>
    <row r="9494">
      <c r="A9494" s="10"/>
      <c r="B9494" s="10"/>
      <c r="D9494" s="9"/>
    </row>
    <row r="9495">
      <c r="A9495" s="10"/>
      <c r="B9495" s="10"/>
      <c r="D9495" s="9"/>
    </row>
    <row r="9496">
      <c r="A9496" s="10"/>
      <c r="B9496" s="10"/>
      <c r="D9496" s="9"/>
    </row>
    <row r="9497">
      <c r="A9497" s="10"/>
      <c r="B9497" s="10"/>
      <c r="D9497" s="9"/>
    </row>
    <row r="9498">
      <c r="A9498" s="10"/>
      <c r="B9498" s="10"/>
      <c r="D9498" s="9"/>
    </row>
    <row r="9499">
      <c r="A9499" s="10"/>
      <c r="B9499" s="10"/>
      <c r="D9499" s="9"/>
    </row>
    <row r="9500">
      <c r="A9500" s="10"/>
      <c r="B9500" s="10"/>
      <c r="D9500" s="9"/>
    </row>
    <row r="9501">
      <c r="A9501" s="10"/>
      <c r="B9501" s="10"/>
      <c r="D9501" s="9"/>
    </row>
    <row r="9502">
      <c r="A9502" s="10"/>
      <c r="B9502" s="10"/>
      <c r="D9502" s="9"/>
    </row>
    <row r="9503">
      <c r="A9503" s="10"/>
      <c r="B9503" s="10"/>
      <c r="D9503" s="9"/>
    </row>
    <row r="9504">
      <c r="A9504" s="10"/>
      <c r="B9504" s="10"/>
      <c r="D9504" s="9"/>
    </row>
    <row r="9505">
      <c r="A9505" s="10"/>
      <c r="B9505" s="10"/>
      <c r="D9505" s="9"/>
    </row>
    <row r="9506">
      <c r="A9506" s="10"/>
      <c r="B9506" s="10"/>
      <c r="D9506" s="9"/>
    </row>
    <row r="9507">
      <c r="A9507" s="10"/>
      <c r="B9507" s="10"/>
      <c r="D9507" s="9"/>
    </row>
    <row r="9508">
      <c r="A9508" s="10"/>
      <c r="B9508" s="10"/>
      <c r="D9508" s="9"/>
    </row>
    <row r="9509">
      <c r="A9509" s="10"/>
      <c r="B9509" s="10"/>
      <c r="D9509" s="9"/>
    </row>
    <row r="9510">
      <c r="A9510" s="10"/>
      <c r="B9510" s="10"/>
      <c r="D9510" s="9"/>
    </row>
    <row r="9511">
      <c r="A9511" s="10"/>
      <c r="B9511" s="10"/>
      <c r="D9511" s="9"/>
    </row>
    <row r="9512">
      <c r="A9512" s="10"/>
      <c r="B9512" s="10"/>
      <c r="D9512" s="9"/>
    </row>
    <row r="9513">
      <c r="A9513" s="10"/>
      <c r="B9513" s="10"/>
      <c r="D9513" s="9"/>
    </row>
    <row r="9514">
      <c r="A9514" s="10"/>
      <c r="B9514" s="10"/>
      <c r="D9514" s="9"/>
    </row>
    <row r="9515">
      <c r="A9515" s="10"/>
      <c r="B9515" s="10"/>
      <c r="D9515" s="9"/>
    </row>
    <row r="9516">
      <c r="A9516" s="10"/>
      <c r="B9516" s="10"/>
      <c r="D9516" s="9"/>
    </row>
    <row r="9517">
      <c r="A9517" s="10"/>
      <c r="B9517" s="10"/>
      <c r="D9517" s="9"/>
    </row>
    <row r="9518">
      <c r="A9518" s="10"/>
      <c r="B9518" s="10"/>
      <c r="D9518" s="9"/>
    </row>
    <row r="9519">
      <c r="A9519" s="10"/>
      <c r="B9519" s="10"/>
      <c r="D9519" s="9"/>
    </row>
    <row r="9520">
      <c r="A9520" s="10"/>
      <c r="B9520" s="10"/>
      <c r="D9520" s="9"/>
    </row>
    <row r="9521">
      <c r="A9521" s="10"/>
      <c r="B9521" s="10"/>
      <c r="D9521" s="9"/>
    </row>
    <row r="9522">
      <c r="A9522" s="10"/>
      <c r="B9522" s="10"/>
      <c r="D9522" s="9"/>
    </row>
    <row r="9523">
      <c r="A9523" s="10"/>
      <c r="B9523" s="10"/>
      <c r="D9523" s="9"/>
    </row>
    <row r="9524">
      <c r="A9524" s="10"/>
      <c r="B9524" s="10"/>
      <c r="D9524" s="9"/>
    </row>
    <row r="9525">
      <c r="A9525" s="10"/>
      <c r="B9525" s="10"/>
      <c r="D9525" s="9"/>
    </row>
    <row r="9526">
      <c r="A9526" s="10"/>
      <c r="B9526" s="10"/>
      <c r="D9526" s="9"/>
    </row>
    <row r="9527">
      <c r="A9527" s="10"/>
      <c r="B9527" s="10"/>
      <c r="D9527" s="9"/>
    </row>
    <row r="9528">
      <c r="A9528" s="10"/>
      <c r="B9528" s="10"/>
      <c r="D9528" s="9"/>
    </row>
    <row r="9529">
      <c r="A9529" s="10"/>
      <c r="B9529" s="10"/>
      <c r="D9529" s="9"/>
    </row>
    <row r="9530">
      <c r="A9530" s="10"/>
      <c r="B9530" s="10"/>
      <c r="D9530" s="9"/>
    </row>
    <row r="9531">
      <c r="A9531" s="10"/>
      <c r="B9531" s="10"/>
      <c r="D9531" s="9"/>
    </row>
    <row r="9532">
      <c r="A9532" s="10"/>
      <c r="B9532" s="10"/>
      <c r="D9532" s="9"/>
    </row>
    <row r="9533">
      <c r="A9533" s="10"/>
      <c r="B9533" s="10"/>
      <c r="D9533" s="9"/>
    </row>
    <row r="9534">
      <c r="A9534" s="10"/>
      <c r="B9534" s="10"/>
      <c r="D9534" s="9"/>
    </row>
    <row r="9535">
      <c r="A9535" s="10"/>
      <c r="B9535" s="10"/>
      <c r="D9535" s="9"/>
    </row>
    <row r="9536">
      <c r="A9536" s="10"/>
      <c r="B9536" s="10"/>
      <c r="D9536" s="9"/>
    </row>
    <row r="9537">
      <c r="A9537" s="10"/>
      <c r="B9537" s="10"/>
      <c r="D9537" s="9"/>
    </row>
    <row r="9538">
      <c r="A9538" s="10"/>
      <c r="B9538" s="10"/>
      <c r="D9538" s="9"/>
    </row>
    <row r="9539">
      <c r="A9539" s="10"/>
      <c r="B9539" s="10"/>
      <c r="D9539" s="9"/>
    </row>
    <row r="9540">
      <c r="A9540" s="10"/>
      <c r="B9540" s="10"/>
      <c r="D9540" s="9"/>
    </row>
    <row r="9541">
      <c r="A9541" s="10"/>
      <c r="B9541" s="10"/>
      <c r="D9541" s="9"/>
    </row>
    <row r="9542">
      <c r="A9542" s="10"/>
      <c r="B9542" s="10"/>
      <c r="D9542" s="9"/>
    </row>
    <row r="9543">
      <c r="A9543" s="10"/>
      <c r="B9543" s="10"/>
      <c r="D9543" s="9"/>
    </row>
    <row r="9544">
      <c r="A9544" s="10"/>
      <c r="B9544" s="10"/>
      <c r="D9544" s="9"/>
    </row>
    <row r="9545">
      <c r="A9545" s="10"/>
      <c r="B9545" s="10"/>
      <c r="D9545" s="9"/>
    </row>
    <row r="9546">
      <c r="A9546" s="10"/>
      <c r="B9546" s="10"/>
      <c r="D9546" s="9"/>
    </row>
    <row r="9547">
      <c r="A9547" s="10"/>
      <c r="B9547" s="10"/>
      <c r="D9547" s="9"/>
    </row>
    <row r="9548">
      <c r="A9548" s="10"/>
      <c r="B9548" s="10"/>
      <c r="D9548" s="9"/>
    </row>
    <row r="9549">
      <c r="A9549" s="10"/>
      <c r="B9549" s="10"/>
      <c r="D9549" s="9"/>
    </row>
    <row r="9550">
      <c r="A9550" s="10"/>
      <c r="B9550" s="10"/>
      <c r="D9550" s="9"/>
    </row>
    <row r="9551">
      <c r="A9551" s="10"/>
      <c r="B9551" s="10"/>
      <c r="D9551" s="9"/>
    </row>
    <row r="9552">
      <c r="A9552" s="10"/>
      <c r="B9552" s="10"/>
      <c r="D9552" s="9"/>
    </row>
    <row r="9553">
      <c r="A9553" s="10"/>
      <c r="B9553" s="10"/>
      <c r="D9553" s="9"/>
    </row>
    <row r="9554">
      <c r="A9554" s="10"/>
      <c r="B9554" s="10"/>
      <c r="D9554" s="9"/>
    </row>
    <row r="9555">
      <c r="A9555" s="10"/>
      <c r="B9555" s="10"/>
      <c r="D9555" s="9"/>
    </row>
    <row r="9556">
      <c r="A9556" s="10"/>
      <c r="B9556" s="10"/>
      <c r="D9556" s="9"/>
    </row>
    <row r="9557">
      <c r="A9557" s="10"/>
      <c r="B9557" s="10"/>
      <c r="D9557" s="9"/>
    </row>
    <row r="9558">
      <c r="A9558" s="10"/>
      <c r="B9558" s="10"/>
      <c r="D9558" s="9"/>
    </row>
    <row r="9559">
      <c r="A9559" s="10"/>
      <c r="B9559" s="10"/>
      <c r="D9559" s="9"/>
    </row>
    <row r="9560">
      <c r="A9560" s="10"/>
      <c r="B9560" s="10"/>
      <c r="D9560" s="9"/>
    </row>
    <row r="9561">
      <c r="A9561" s="10"/>
      <c r="B9561" s="10"/>
      <c r="D9561" s="9"/>
    </row>
    <row r="9562">
      <c r="A9562" s="10"/>
      <c r="B9562" s="10"/>
      <c r="D9562" s="9"/>
    </row>
    <row r="9563">
      <c r="A9563" s="10"/>
      <c r="B9563" s="10"/>
      <c r="D9563" s="9"/>
    </row>
    <row r="9564">
      <c r="A9564" s="10"/>
      <c r="B9564" s="10"/>
      <c r="D9564" s="9"/>
    </row>
    <row r="9565">
      <c r="A9565" s="10"/>
      <c r="B9565" s="10"/>
      <c r="D9565" s="9"/>
    </row>
    <row r="9566">
      <c r="A9566" s="10"/>
      <c r="B9566" s="10"/>
      <c r="D9566" s="9"/>
    </row>
    <row r="9567">
      <c r="A9567" s="10"/>
      <c r="B9567" s="10"/>
      <c r="D9567" s="9"/>
    </row>
    <row r="9568">
      <c r="A9568" s="10"/>
      <c r="B9568" s="10"/>
      <c r="D9568" s="9"/>
    </row>
    <row r="9569">
      <c r="A9569" s="10"/>
      <c r="B9569" s="10"/>
      <c r="D9569" s="9"/>
    </row>
    <row r="9570">
      <c r="A9570" s="10"/>
      <c r="B9570" s="10"/>
      <c r="D9570" s="9"/>
    </row>
    <row r="9571">
      <c r="A9571" s="10"/>
      <c r="B9571" s="10"/>
      <c r="D9571" s="9"/>
    </row>
    <row r="9572">
      <c r="A9572" s="10"/>
      <c r="B9572" s="10"/>
      <c r="D9572" s="9"/>
    </row>
    <row r="9573">
      <c r="A9573" s="10"/>
      <c r="B9573" s="10"/>
      <c r="D9573" s="9"/>
    </row>
    <row r="9574">
      <c r="A9574" s="10"/>
      <c r="B9574" s="10"/>
      <c r="D9574" s="9"/>
    </row>
    <row r="9575">
      <c r="A9575" s="10"/>
      <c r="B9575" s="10"/>
      <c r="D9575" s="9"/>
    </row>
    <row r="9576">
      <c r="A9576" s="10"/>
      <c r="B9576" s="10"/>
      <c r="D9576" s="9"/>
    </row>
    <row r="9577">
      <c r="A9577" s="10"/>
      <c r="B9577" s="10"/>
      <c r="D9577" s="9"/>
    </row>
    <row r="9578">
      <c r="A9578" s="10"/>
      <c r="B9578" s="10"/>
      <c r="D9578" s="9"/>
    </row>
    <row r="9579">
      <c r="A9579" s="10"/>
      <c r="B9579" s="10"/>
      <c r="D9579" s="9"/>
    </row>
    <row r="9580">
      <c r="A9580" s="10"/>
      <c r="B9580" s="10"/>
      <c r="D9580" s="9"/>
    </row>
    <row r="9581">
      <c r="A9581" s="10"/>
      <c r="B9581" s="10"/>
      <c r="D9581" s="9"/>
    </row>
    <row r="9582">
      <c r="A9582" s="10"/>
      <c r="B9582" s="10"/>
      <c r="D9582" s="9"/>
    </row>
    <row r="9583">
      <c r="A9583" s="10"/>
      <c r="B9583" s="10"/>
      <c r="D9583" s="9"/>
    </row>
    <row r="9584">
      <c r="A9584" s="10"/>
      <c r="B9584" s="10"/>
      <c r="D9584" s="9"/>
    </row>
    <row r="9585">
      <c r="A9585" s="10"/>
      <c r="B9585" s="10"/>
      <c r="D9585" s="9"/>
    </row>
    <row r="9586">
      <c r="A9586" s="10"/>
      <c r="B9586" s="10"/>
      <c r="D9586" s="9"/>
    </row>
    <row r="9587">
      <c r="A9587" s="10"/>
      <c r="B9587" s="10"/>
      <c r="D9587" s="9"/>
    </row>
    <row r="9588">
      <c r="A9588" s="10"/>
      <c r="B9588" s="10"/>
      <c r="D9588" s="9"/>
    </row>
    <row r="9589">
      <c r="A9589" s="10"/>
      <c r="B9589" s="10"/>
      <c r="D9589" s="9"/>
    </row>
    <row r="9590">
      <c r="A9590" s="10"/>
      <c r="B9590" s="10"/>
      <c r="D9590" s="9"/>
    </row>
    <row r="9591">
      <c r="A9591" s="10"/>
      <c r="B9591" s="10"/>
      <c r="D9591" s="9"/>
    </row>
    <row r="9592">
      <c r="A9592" s="10"/>
      <c r="B9592" s="10"/>
      <c r="D9592" s="9"/>
    </row>
    <row r="9593">
      <c r="A9593" s="10"/>
      <c r="B9593" s="10"/>
      <c r="D9593" s="9"/>
    </row>
    <row r="9594">
      <c r="A9594" s="10"/>
      <c r="B9594" s="10"/>
      <c r="D9594" s="9"/>
    </row>
    <row r="9595">
      <c r="A9595" s="10"/>
      <c r="B9595" s="10"/>
      <c r="D9595" s="9"/>
    </row>
    <row r="9596">
      <c r="A9596" s="10"/>
      <c r="B9596" s="10"/>
      <c r="D9596" s="9"/>
    </row>
    <row r="9597">
      <c r="A9597" s="10"/>
      <c r="B9597" s="10"/>
      <c r="D9597" s="9"/>
    </row>
    <row r="9598">
      <c r="A9598" s="10"/>
      <c r="B9598" s="10"/>
      <c r="D9598" s="9"/>
    </row>
    <row r="9599">
      <c r="A9599" s="10"/>
      <c r="B9599" s="10"/>
      <c r="D9599" s="9"/>
    </row>
    <row r="9600">
      <c r="A9600" s="10"/>
      <c r="B9600" s="10"/>
      <c r="D9600" s="9"/>
    </row>
    <row r="9601">
      <c r="A9601" s="10"/>
      <c r="B9601" s="10"/>
      <c r="D9601" s="9"/>
    </row>
    <row r="9602">
      <c r="A9602" s="10"/>
      <c r="B9602" s="10"/>
      <c r="D9602" s="9"/>
    </row>
    <row r="9603">
      <c r="A9603" s="10"/>
      <c r="B9603" s="10"/>
      <c r="D9603" s="9"/>
    </row>
    <row r="9604">
      <c r="A9604" s="10"/>
      <c r="B9604" s="10"/>
      <c r="D9604" s="9"/>
    </row>
    <row r="9605">
      <c r="A9605" s="10"/>
      <c r="B9605" s="10"/>
      <c r="D9605" s="9"/>
    </row>
    <row r="9606">
      <c r="A9606" s="10"/>
      <c r="B9606" s="10"/>
      <c r="D9606" s="9"/>
    </row>
    <row r="9607">
      <c r="A9607" s="10"/>
      <c r="B9607" s="10"/>
      <c r="D9607" s="9"/>
    </row>
    <row r="9608">
      <c r="A9608" s="10"/>
      <c r="B9608" s="10"/>
      <c r="D9608" s="9"/>
    </row>
    <row r="9609">
      <c r="A9609" s="10"/>
      <c r="B9609" s="10"/>
      <c r="D9609" s="9"/>
    </row>
    <row r="9610">
      <c r="A9610" s="10"/>
      <c r="B9610" s="10"/>
      <c r="D9610" s="9"/>
    </row>
    <row r="9611">
      <c r="A9611" s="10"/>
      <c r="B9611" s="10"/>
      <c r="D9611" s="9"/>
    </row>
    <row r="9612">
      <c r="A9612" s="10"/>
      <c r="B9612" s="10"/>
      <c r="D9612" s="9"/>
    </row>
    <row r="9613">
      <c r="A9613" s="10"/>
      <c r="B9613" s="10"/>
      <c r="D9613" s="9"/>
    </row>
    <row r="9614">
      <c r="A9614" s="10"/>
      <c r="B9614" s="10"/>
      <c r="D9614" s="9"/>
    </row>
    <row r="9615">
      <c r="A9615" s="10"/>
      <c r="B9615" s="10"/>
      <c r="D9615" s="9"/>
    </row>
    <row r="9616">
      <c r="A9616" s="10"/>
      <c r="B9616" s="10"/>
      <c r="D9616" s="9"/>
    </row>
    <row r="9617">
      <c r="A9617" s="10"/>
      <c r="B9617" s="10"/>
      <c r="D9617" s="9"/>
    </row>
    <row r="9618">
      <c r="A9618" s="10"/>
      <c r="B9618" s="10"/>
      <c r="D9618" s="9"/>
    </row>
    <row r="9619">
      <c r="A9619" s="10"/>
      <c r="B9619" s="10"/>
      <c r="D9619" s="9"/>
    </row>
    <row r="9620">
      <c r="A9620" s="10"/>
      <c r="B9620" s="10"/>
      <c r="D9620" s="9"/>
    </row>
    <row r="9621">
      <c r="A9621" s="10"/>
      <c r="B9621" s="10"/>
      <c r="D9621" s="9"/>
    </row>
    <row r="9622">
      <c r="A9622" s="10"/>
      <c r="B9622" s="10"/>
      <c r="D9622" s="9"/>
    </row>
    <row r="9623">
      <c r="A9623" s="10"/>
      <c r="B9623" s="10"/>
      <c r="D9623" s="9"/>
    </row>
    <row r="9624">
      <c r="A9624" s="10"/>
      <c r="B9624" s="10"/>
      <c r="D9624" s="9"/>
    </row>
    <row r="9625">
      <c r="A9625" s="10"/>
      <c r="B9625" s="10"/>
      <c r="D9625" s="9"/>
    </row>
    <row r="9626">
      <c r="A9626" s="10"/>
      <c r="B9626" s="10"/>
      <c r="D9626" s="9"/>
    </row>
    <row r="9627">
      <c r="A9627" s="10"/>
      <c r="B9627" s="10"/>
      <c r="D9627" s="9"/>
    </row>
    <row r="9628">
      <c r="A9628" s="10"/>
      <c r="B9628" s="10"/>
      <c r="D9628" s="9"/>
    </row>
    <row r="9629">
      <c r="A9629" s="10"/>
      <c r="B9629" s="10"/>
      <c r="D9629" s="9"/>
    </row>
    <row r="9630">
      <c r="A9630" s="10"/>
      <c r="B9630" s="10"/>
      <c r="D9630" s="9"/>
    </row>
    <row r="9631">
      <c r="A9631" s="10"/>
      <c r="B9631" s="10"/>
      <c r="D9631" s="9"/>
    </row>
    <row r="9632">
      <c r="A9632" s="10"/>
      <c r="B9632" s="10"/>
      <c r="D9632" s="9"/>
    </row>
    <row r="9633">
      <c r="A9633" s="10"/>
      <c r="B9633" s="10"/>
      <c r="D9633" s="9"/>
    </row>
    <row r="9634">
      <c r="A9634" s="10"/>
      <c r="B9634" s="10"/>
      <c r="D9634" s="9"/>
    </row>
    <row r="9635">
      <c r="A9635" s="10"/>
      <c r="B9635" s="10"/>
      <c r="D9635" s="9"/>
    </row>
    <row r="9636">
      <c r="A9636" s="10"/>
      <c r="B9636" s="10"/>
      <c r="D9636" s="9"/>
    </row>
    <row r="9637">
      <c r="A9637" s="10"/>
      <c r="B9637" s="10"/>
      <c r="D9637" s="9"/>
    </row>
    <row r="9638">
      <c r="A9638" s="10"/>
      <c r="B9638" s="10"/>
      <c r="D9638" s="9"/>
    </row>
    <row r="9639">
      <c r="A9639" s="10"/>
      <c r="B9639" s="10"/>
      <c r="D9639" s="9"/>
    </row>
    <row r="9640">
      <c r="A9640" s="10"/>
      <c r="B9640" s="10"/>
      <c r="D9640" s="9"/>
    </row>
    <row r="9641">
      <c r="A9641" s="10"/>
      <c r="B9641" s="10"/>
      <c r="D9641" s="9"/>
    </row>
    <row r="9642">
      <c r="A9642" s="10"/>
      <c r="B9642" s="10"/>
      <c r="D9642" s="9"/>
    </row>
    <row r="9643">
      <c r="A9643" s="10"/>
      <c r="B9643" s="10"/>
      <c r="D9643" s="9"/>
    </row>
    <row r="9644">
      <c r="A9644" s="10"/>
      <c r="B9644" s="10"/>
      <c r="D9644" s="9"/>
    </row>
    <row r="9645">
      <c r="A9645" s="10"/>
      <c r="B9645" s="10"/>
      <c r="D9645" s="9"/>
    </row>
    <row r="9646">
      <c r="A9646" s="10"/>
      <c r="B9646" s="10"/>
      <c r="D9646" s="9"/>
    </row>
    <row r="9647">
      <c r="A9647" s="10"/>
      <c r="B9647" s="10"/>
      <c r="D9647" s="9"/>
    </row>
    <row r="9648">
      <c r="A9648" s="10"/>
      <c r="B9648" s="10"/>
      <c r="D9648" s="9"/>
    </row>
    <row r="9649">
      <c r="A9649" s="10"/>
      <c r="B9649" s="10"/>
      <c r="D9649" s="9"/>
    </row>
    <row r="9650">
      <c r="A9650" s="10"/>
      <c r="B9650" s="10"/>
      <c r="D9650" s="9"/>
    </row>
    <row r="9651">
      <c r="A9651" s="10"/>
      <c r="B9651" s="10"/>
      <c r="D9651" s="9"/>
    </row>
    <row r="9652">
      <c r="A9652" s="10"/>
      <c r="B9652" s="10"/>
      <c r="D9652" s="9"/>
    </row>
    <row r="9653">
      <c r="A9653" s="10"/>
      <c r="B9653" s="10"/>
      <c r="D9653" s="9"/>
    </row>
    <row r="9654">
      <c r="A9654" s="10"/>
      <c r="B9654" s="10"/>
      <c r="D9654" s="9"/>
    </row>
    <row r="9655">
      <c r="A9655" s="10"/>
      <c r="B9655" s="10"/>
      <c r="D9655" s="9"/>
    </row>
    <row r="9656">
      <c r="A9656" s="10"/>
      <c r="B9656" s="10"/>
      <c r="D9656" s="9"/>
    </row>
    <row r="9657">
      <c r="A9657" s="10"/>
      <c r="B9657" s="10"/>
      <c r="D9657" s="9"/>
    </row>
    <row r="9658">
      <c r="A9658" s="10"/>
      <c r="B9658" s="10"/>
      <c r="D9658" s="9"/>
    </row>
    <row r="9659">
      <c r="A9659" s="10"/>
      <c r="B9659" s="10"/>
      <c r="D9659" s="9"/>
    </row>
    <row r="9660">
      <c r="A9660" s="10"/>
      <c r="B9660" s="10"/>
      <c r="D9660" s="9"/>
    </row>
    <row r="9661">
      <c r="A9661" s="10"/>
      <c r="B9661" s="10"/>
      <c r="D9661" s="9"/>
    </row>
    <row r="9662">
      <c r="A9662" s="10"/>
      <c r="B9662" s="10"/>
      <c r="D9662" s="9"/>
    </row>
    <row r="9663">
      <c r="A9663" s="10"/>
      <c r="B9663" s="10"/>
      <c r="D9663" s="9"/>
    </row>
    <row r="9664">
      <c r="A9664" s="10"/>
      <c r="B9664" s="10"/>
      <c r="D9664" s="9"/>
    </row>
    <row r="9665">
      <c r="A9665" s="10"/>
      <c r="B9665" s="10"/>
      <c r="D9665" s="9"/>
    </row>
    <row r="9666">
      <c r="A9666" s="10"/>
      <c r="B9666" s="10"/>
      <c r="D9666" s="9"/>
    </row>
    <row r="9667">
      <c r="A9667" s="10"/>
      <c r="B9667" s="10"/>
      <c r="D9667" s="9"/>
    </row>
    <row r="9668">
      <c r="A9668" s="10"/>
      <c r="B9668" s="10"/>
      <c r="D9668" s="9"/>
    </row>
    <row r="9669">
      <c r="A9669" s="10"/>
      <c r="B9669" s="10"/>
      <c r="D9669" s="9"/>
    </row>
    <row r="9670">
      <c r="A9670" s="10"/>
      <c r="B9670" s="10"/>
      <c r="D9670" s="9"/>
    </row>
    <row r="9671">
      <c r="A9671" s="10"/>
      <c r="B9671" s="10"/>
      <c r="D9671" s="9"/>
    </row>
    <row r="9672">
      <c r="A9672" s="10"/>
      <c r="B9672" s="10"/>
      <c r="D9672" s="9"/>
    </row>
    <row r="9673">
      <c r="A9673" s="10"/>
      <c r="B9673" s="10"/>
      <c r="D9673" s="9"/>
    </row>
    <row r="9674">
      <c r="A9674" s="10"/>
      <c r="B9674" s="10"/>
      <c r="D9674" s="9"/>
    </row>
    <row r="9675">
      <c r="A9675" s="10"/>
      <c r="B9675" s="10"/>
      <c r="D9675" s="9"/>
    </row>
    <row r="9676">
      <c r="A9676" s="10"/>
      <c r="B9676" s="10"/>
      <c r="D9676" s="9"/>
    </row>
    <row r="9677">
      <c r="A9677" s="10"/>
      <c r="B9677" s="10"/>
      <c r="D9677" s="9"/>
    </row>
    <row r="9678">
      <c r="A9678" s="10"/>
      <c r="B9678" s="10"/>
      <c r="D9678" s="9"/>
    </row>
    <row r="9679">
      <c r="A9679" s="10"/>
      <c r="B9679" s="10"/>
      <c r="D9679" s="9"/>
    </row>
    <row r="9680">
      <c r="A9680" s="10"/>
      <c r="B9680" s="10"/>
      <c r="D9680" s="9"/>
    </row>
    <row r="9681">
      <c r="A9681" s="10"/>
      <c r="B9681" s="10"/>
      <c r="D9681" s="9"/>
    </row>
    <row r="9682">
      <c r="A9682" s="10"/>
      <c r="B9682" s="10"/>
      <c r="D9682" s="9"/>
    </row>
    <row r="9683">
      <c r="A9683" s="10"/>
      <c r="B9683" s="10"/>
      <c r="D9683" s="9"/>
    </row>
    <row r="9684">
      <c r="A9684" s="10"/>
      <c r="B9684" s="10"/>
      <c r="D9684" s="9"/>
    </row>
    <row r="9685">
      <c r="A9685" s="10"/>
      <c r="B9685" s="10"/>
      <c r="D9685" s="9"/>
    </row>
    <row r="9686">
      <c r="A9686" s="10"/>
      <c r="B9686" s="10"/>
      <c r="D9686" s="9"/>
    </row>
    <row r="9687">
      <c r="A9687" s="10"/>
      <c r="B9687" s="10"/>
      <c r="D9687" s="9"/>
    </row>
    <row r="9688">
      <c r="A9688" s="10"/>
      <c r="B9688" s="10"/>
      <c r="D9688" s="9"/>
    </row>
    <row r="9689">
      <c r="A9689" s="10"/>
      <c r="B9689" s="10"/>
      <c r="D9689" s="9"/>
    </row>
    <row r="9690">
      <c r="A9690" s="10"/>
      <c r="B9690" s="10"/>
      <c r="D9690" s="9"/>
    </row>
    <row r="9691">
      <c r="A9691" s="10"/>
      <c r="B9691" s="10"/>
      <c r="D9691" s="9"/>
    </row>
    <row r="9692">
      <c r="A9692" s="10"/>
      <c r="B9692" s="10"/>
      <c r="D9692" s="9"/>
    </row>
    <row r="9693">
      <c r="A9693" s="10"/>
      <c r="B9693" s="10"/>
      <c r="D9693" s="9"/>
    </row>
    <row r="9694">
      <c r="A9694" s="10"/>
      <c r="B9694" s="10"/>
      <c r="D9694" s="9"/>
    </row>
    <row r="9695">
      <c r="A9695" s="10"/>
      <c r="B9695" s="10"/>
      <c r="D9695" s="9"/>
    </row>
    <row r="9696">
      <c r="A9696" s="10"/>
      <c r="B9696" s="10"/>
      <c r="D9696" s="9"/>
    </row>
    <row r="9697">
      <c r="A9697" s="10"/>
      <c r="B9697" s="10"/>
      <c r="D9697" s="9"/>
    </row>
    <row r="9698">
      <c r="A9698" s="10"/>
      <c r="B9698" s="10"/>
      <c r="D9698" s="9"/>
    </row>
    <row r="9699">
      <c r="A9699" s="10"/>
      <c r="B9699" s="10"/>
      <c r="D9699" s="9"/>
    </row>
    <row r="9700">
      <c r="A9700" s="10"/>
      <c r="B9700" s="10"/>
      <c r="D9700" s="9"/>
    </row>
    <row r="9701">
      <c r="A9701" s="10"/>
      <c r="B9701" s="10"/>
      <c r="D9701" s="9"/>
    </row>
    <row r="9702">
      <c r="A9702" s="10"/>
      <c r="B9702" s="10"/>
      <c r="D9702" s="9"/>
    </row>
    <row r="9703">
      <c r="A9703" s="10"/>
      <c r="B9703" s="10"/>
      <c r="D9703" s="9"/>
    </row>
    <row r="9704">
      <c r="A9704" s="10"/>
      <c r="B9704" s="10"/>
      <c r="D9704" s="9"/>
    </row>
    <row r="9705">
      <c r="A9705" s="10"/>
      <c r="B9705" s="10"/>
      <c r="D9705" s="9"/>
    </row>
    <row r="9706">
      <c r="A9706" s="10"/>
      <c r="B9706" s="10"/>
      <c r="D9706" s="9"/>
    </row>
    <row r="9707">
      <c r="A9707" s="10"/>
      <c r="B9707" s="10"/>
      <c r="D9707" s="9"/>
    </row>
    <row r="9708">
      <c r="A9708" s="10"/>
      <c r="B9708" s="10"/>
      <c r="D9708" s="9"/>
    </row>
    <row r="9709">
      <c r="A9709" s="10"/>
      <c r="B9709" s="10"/>
      <c r="D9709" s="9"/>
    </row>
    <row r="9710">
      <c r="A9710" s="10"/>
      <c r="B9710" s="10"/>
      <c r="D9710" s="9"/>
    </row>
    <row r="9711">
      <c r="A9711" s="10"/>
      <c r="B9711" s="10"/>
      <c r="D9711" s="9"/>
    </row>
    <row r="9712">
      <c r="A9712" s="10"/>
      <c r="B9712" s="10"/>
      <c r="D9712" s="9"/>
    </row>
    <row r="9713">
      <c r="A9713" s="10"/>
      <c r="B9713" s="10"/>
      <c r="D9713" s="9"/>
    </row>
    <row r="9714">
      <c r="A9714" s="10"/>
      <c r="B9714" s="10"/>
      <c r="D9714" s="9"/>
    </row>
    <row r="9715">
      <c r="A9715" s="10"/>
      <c r="B9715" s="10"/>
      <c r="D9715" s="9"/>
    </row>
    <row r="9716">
      <c r="A9716" s="10"/>
      <c r="B9716" s="10"/>
      <c r="D9716" s="9"/>
    </row>
    <row r="9717">
      <c r="A9717" s="10"/>
      <c r="B9717" s="10"/>
      <c r="D9717" s="9"/>
    </row>
    <row r="9718">
      <c r="A9718" s="10"/>
      <c r="B9718" s="10"/>
      <c r="D9718" s="9"/>
    </row>
    <row r="9719">
      <c r="A9719" s="10"/>
      <c r="B9719" s="10"/>
      <c r="D9719" s="9"/>
    </row>
    <row r="9720">
      <c r="A9720" s="10"/>
      <c r="B9720" s="10"/>
      <c r="D9720" s="9"/>
    </row>
    <row r="9721">
      <c r="A9721" s="10"/>
      <c r="B9721" s="10"/>
      <c r="D9721" s="9"/>
    </row>
    <row r="9722">
      <c r="A9722" s="10"/>
      <c r="B9722" s="10"/>
      <c r="D9722" s="9"/>
    </row>
    <row r="9723">
      <c r="A9723" s="10"/>
      <c r="B9723" s="10"/>
      <c r="D9723" s="9"/>
    </row>
    <row r="9724">
      <c r="A9724" s="10"/>
      <c r="B9724" s="10"/>
      <c r="D9724" s="9"/>
    </row>
    <row r="9725">
      <c r="A9725" s="10"/>
      <c r="B9725" s="10"/>
      <c r="D9725" s="9"/>
    </row>
    <row r="9726">
      <c r="A9726" s="10"/>
      <c r="B9726" s="10"/>
      <c r="D9726" s="9"/>
    </row>
    <row r="9727">
      <c r="A9727" s="10"/>
      <c r="B9727" s="10"/>
      <c r="D9727" s="9"/>
    </row>
    <row r="9728">
      <c r="A9728" s="10"/>
      <c r="B9728" s="10"/>
      <c r="D9728" s="9"/>
    </row>
    <row r="9729">
      <c r="A9729" s="10"/>
      <c r="B9729" s="10"/>
      <c r="D9729" s="9"/>
    </row>
    <row r="9730">
      <c r="A9730" s="10"/>
      <c r="B9730" s="10"/>
      <c r="D9730" s="9"/>
    </row>
    <row r="9731">
      <c r="A9731" s="10"/>
      <c r="B9731" s="10"/>
      <c r="D9731" s="9"/>
    </row>
    <row r="9732">
      <c r="A9732" s="10"/>
      <c r="B9732" s="10"/>
      <c r="D9732" s="9"/>
    </row>
    <row r="9733">
      <c r="A9733" s="10"/>
      <c r="B9733" s="10"/>
      <c r="D9733" s="9"/>
    </row>
    <row r="9734">
      <c r="A9734" s="10"/>
      <c r="B9734" s="10"/>
      <c r="D9734" s="9"/>
    </row>
    <row r="9735">
      <c r="A9735" s="10"/>
      <c r="B9735" s="10"/>
      <c r="D9735" s="9"/>
    </row>
    <row r="9736">
      <c r="A9736" s="10"/>
      <c r="B9736" s="10"/>
      <c r="D9736" s="9"/>
    </row>
    <row r="9737">
      <c r="A9737" s="10"/>
      <c r="B9737" s="10"/>
      <c r="D9737" s="9"/>
    </row>
    <row r="9738">
      <c r="A9738" s="10"/>
      <c r="B9738" s="10"/>
      <c r="D9738" s="9"/>
    </row>
    <row r="9739">
      <c r="A9739" s="10"/>
      <c r="B9739" s="10"/>
      <c r="D9739" s="9"/>
    </row>
    <row r="9740">
      <c r="A9740" s="10"/>
      <c r="B9740" s="10"/>
      <c r="D9740" s="9"/>
    </row>
    <row r="9741">
      <c r="A9741" s="10"/>
      <c r="B9741" s="10"/>
      <c r="D9741" s="9"/>
    </row>
    <row r="9742">
      <c r="A9742" s="10"/>
      <c r="B9742" s="10"/>
      <c r="D9742" s="9"/>
    </row>
    <row r="9743">
      <c r="A9743" s="10"/>
      <c r="B9743" s="10"/>
      <c r="D9743" s="9"/>
    </row>
    <row r="9744">
      <c r="A9744" s="10"/>
      <c r="B9744" s="10"/>
      <c r="D9744" s="9"/>
    </row>
    <row r="9745">
      <c r="A9745" s="10"/>
      <c r="B9745" s="10"/>
      <c r="D9745" s="9"/>
    </row>
    <row r="9746">
      <c r="A9746" s="10"/>
      <c r="B9746" s="10"/>
      <c r="D9746" s="9"/>
    </row>
    <row r="9747">
      <c r="A9747" s="10"/>
      <c r="B9747" s="10"/>
      <c r="D9747" s="9"/>
    </row>
    <row r="9748">
      <c r="A9748" s="10"/>
      <c r="B9748" s="10"/>
      <c r="D9748" s="9"/>
    </row>
    <row r="9749">
      <c r="A9749" s="10"/>
      <c r="B9749" s="10"/>
      <c r="D9749" s="9"/>
    </row>
    <row r="9750">
      <c r="A9750" s="10"/>
      <c r="B9750" s="10"/>
      <c r="D9750" s="9"/>
    </row>
    <row r="9751">
      <c r="A9751" s="10"/>
      <c r="B9751" s="10"/>
      <c r="D9751" s="9"/>
    </row>
    <row r="9752">
      <c r="A9752" s="10"/>
      <c r="B9752" s="10"/>
      <c r="D9752" s="9"/>
    </row>
    <row r="9753">
      <c r="A9753" s="10"/>
      <c r="B9753" s="10"/>
      <c r="D9753" s="9"/>
    </row>
    <row r="9754">
      <c r="A9754" s="10"/>
      <c r="B9754" s="10"/>
      <c r="D9754" s="9"/>
    </row>
    <row r="9755">
      <c r="A9755" s="10"/>
      <c r="B9755" s="10"/>
      <c r="D9755" s="9"/>
    </row>
    <row r="9756">
      <c r="A9756" s="10"/>
      <c r="B9756" s="10"/>
      <c r="D9756" s="9"/>
    </row>
    <row r="9757">
      <c r="A9757" s="10"/>
      <c r="B9757" s="10"/>
      <c r="D9757" s="9"/>
    </row>
    <row r="9758">
      <c r="A9758" s="10"/>
      <c r="B9758" s="10"/>
      <c r="D9758" s="9"/>
    </row>
    <row r="9759">
      <c r="A9759" s="10"/>
      <c r="B9759" s="10"/>
      <c r="D9759" s="9"/>
    </row>
    <row r="9760">
      <c r="A9760" s="10"/>
      <c r="B9760" s="10"/>
      <c r="D9760" s="9"/>
    </row>
    <row r="9761">
      <c r="A9761" s="10"/>
      <c r="B9761" s="10"/>
      <c r="D9761" s="9"/>
    </row>
    <row r="9762">
      <c r="A9762" s="10"/>
      <c r="B9762" s="10"/>
      <c r="D9762" s="9"/>
    </row>
    <row r="9763">
      <c r="A9763" s="10"/>
      <c r="B9763" s="10"/>
      <c r="D9763" s="9"/>
    </row>
    <row r="9764">
      <c r="A9764" s="10"/>
      <c r="B9764" s="10"/>
      <c r="D9764" s="9"/>
    </row>
    <row r="9765">
      <c r="A9765" s="10"/>
      <c r="B9765" s="10"/>
      <c r="D9765" s="9"/>
    </row>
    <row r="9766">
      <c r="A9766" s="10"/>
      <c r="B9766" s="10"/>
      <c r="D9766" s="9"/>
    </row>
    <row r="9767">
      <c r="A9767" s="10"/>
      <c r="B9767" s="10"/>
      <c r="D9767" s="9"/>
    </row>
    <row r="9768">
      <c r="A9768" s="10"/>
      <c r="B9768" s="10"/>
      <c r="D9768" s="9"/>
    </row>
    <row r="9769">
      <c r="A9769" s="10"/>
      <c r="B9769" s="10"/>
      <c r="D9769" s="9"/>
    </row>
    <row r="9770">
      <c r="A9770" s="10"/>
      <c r="B9770" s="10"/>
      <c r="D9770" s="9"/>
    </row>
    <row r="9771">
      <c r="A9771" s="10"/>
      <c r="B9771" s="10"/>
      <c r="D9771" s="9"/>
    </row>
    <row r="9772">
      <c r="A9772" s="10"/>
      <c r="B9772" s="10"/>
      <c r="D9772" s="9"/>
    </row>
    <row r="9773">
      <c r="A9773" s="10"/>
      <c r="B9773" s="10"/>
      <c r="D9773" s="9"/>
    </row>
    <row r="9774">
      <c r="A9774" s="10"/>
      <c r="B9774" s="10"/>
      <c r="D9774" s="9"/>
    </row>
    <row r="9775">
      <c r="A9775" s="10"/>
      <c r="B9775" s="10"/>
      <c r="D9775" s="9"/>
    </row>
    <row r="9776">
      <c r="A9776" s="10"/>
      <c r="B9776" s="10"/>
      <c r="D9776" s="9"/>
    </row>
    <row r="9777">
      <c r="A9777" s="10"/>
      <c r="B9777" s="10"/>
      <c r="D9777" s="9"/>
    </row>
    <row r="9778">
      <c r="A9778" s="10"/>
      <c r="B9778" s="10"/>
      <c r="D9778" s="9"/>
    </row>
    <row r="9779">
      <c r="A9779" s="10"/>
      <c r="B9779" s="10"/>
      <c r="D9779" s="9"/>
    </row>
    <row r="9780">
      <c r="A9780" s="10"/>
      <c r="B9780" s="10"/>
      <c r="D9780" s="9"/>
    </row>
    <row r="9781">
      <c r="A9781" s="10"/>
      <c r="B9781" s="10"/>
      <c r="D9781" s="9"/>
    </row>
    <row r="9782">
      <c r="A9782" s="10"/>
      <c r="B9782" s="10"/>
      <c r="D9782" s="9"/>
    </row>
    <row r="9783">
      <c r="A9783" s="10"/>
      <c r="B9783" s="10"/>
      <c r="D9783" s="9"/>
    </row>
    <row r="9784">
      <c r="A9784" s="10"/>
      <c r="B9784" s="10"/>
      <c r="D9784" s="9"/>
    </row>
    <row r="9785">
      <c r="A9785" s="10"/>
      <c r="B9785" s="10"/>
      <c r="D9785" s="9"/>
    </row>
    <row r="9786">
      <c r="A9786" s="10"/>
      <c r="B9786" s="10"/>
      <c r="D9786" s="9"/>
    </row>
    <row r="9787">
      <c r="A9787" s="10"/>
      <c r="B9787" s="10"/>
      <c r="D9787" s="9"/>
    </row>
    <row r="9788">
      <c r="A9788" s="10"/>
      <c r="B9788" s="10"/>
      <c r="D9788" s="9"/>
    </row>
    <row r="9789">
      <c r="A9789" s="10"/>
      <c r="B9789" s="10"/>
      <c r="D9789" s="9"/>
    </row>
    <row r="9790">
      <c r="A9790" s="10"/>
      <c r="B9790" s="10"/>
      <c r="D9790" s="9"/>
    </row>
    <row r="9791">
      <c r="A9791" s="10"/>
      <c r="B9791" s="10"/>
      <c r="D9791" s="9"/>
    </row>
    <row r="9792">
      <c r="A9792" s="10"/>
      <c r="B9792" s="10"/>
      <c r="D9792" s="9"/>
    </row>
    <row r="9793">
      <c r="A9793" s="10"/>
      <c r="B9793" s="10"/>
      <c r="D9793" s="9"/>
    </row>
    <row r="9794">
      <c r="A9794" s="10"/>
      <c r="B9794" s="10"/>
      <c r="D9794" s="9"/>
    </row>
    <row r="9795">
      <c r="A9795" s="10"/>
      <c r="B9795" s="10"/>
      <c r="D9795" s="9"/>
    </row>
    <row r="9796">
      <c r="A9796" s="10"/>
      <c r="B9796" s="10"/>
      <c r="D9796" s="9"/>
    </row>
    <row r="9797">
      <c r="A9797" s="10"/>
      <c r="B9797" s="10"/>
      <c r="D9797" s="9"/>
    </row>
    <row r="9798">
      <c r="A9798" s="10"/>
      <c r="B9798" s="10"/>
      <c r="D9798" s="9"/>
    </row>
    <row r="9799">
      <c r="A9799" s="10"/>
      <c r="B9799" s="10"/>
      <c r="D9799" s="9"/>
    </row>
    <row r="9800">
      <c r="A9800" s="10"/>
      <c r="B9800" s="10"/>
      <c r="D9800" s="9"/>
    </row>
    <row r="9801">
      <c r="A9801" s="10"/>
      <c r="B9801" s="10"/>
      <c r="D9801" s="9"/>
    </row>
    <row r="9802">
      <c r="A9802" s="10"/>
      <c r="B9802" s="10"/>
      <c r="D9802" s="9"/>
    </row>
    <row r="9803">
      <c r="A9803" s="10"/>
      <c r="B9803" s="10"/>
      <c r="D9803" s="9"/>
    </row>
    <row r="9804">
      <c r="A9804" s="10"/>
      <c r="B9804" s="10"/>
      <c r="D9804" s="9"/>
    </row>
    <row r="9805">
      <c r="A9805" s="10"/>
      <c r="B9805" s="10"/>
      <c r="D9805" s="9"/>
    </row>
    <row r="9806">
      <c r="A9806" s="10"/>
      <c r="B9806" s="10"/>
      <c r="D9806" s="9"/>
    </row>
    <row r="9807">
      <c r="A9807" s="10"/>
      <c r="B9807" s="10"/>
      <c r="D9807" s="9"/>
    </row>
    <row r="9808">
      <c r="A9808" s="10"/>
      <c r="B9808" s="10"/>
      <c r="D9808" s="9"/>
    </row>
    <row r="9809">
      <c r="A9809" s="10"/>
      <c r="B9809" s="10"/>
      <c r="D9809" s="9"/>
    </row>
    <row r="9810">
      <c r="A9810" s="10"/>
      <c r="B9810" s="10"/>
      <c r="D9810" s="9"/>
    </row>
    <row r="9811">
      <c r="A9811" s="10"/>
      <c r="B9811" s="10"/>
      <c r="D9811" s="9"/>
    </row>
    <row r="9812">
      <c r="A9812" s="10"/>
      <c r="B9812" s="10"/>
      <c r="D9812" s="9"/>
    </row>
    <row r="9813">
      <c r="A9813" s="10"/>
      <c r="B9813" s="10"/>
      <c r="D9813" s="9"/>
    </row>
    <row r="9814">
      <c r="A9814" s="10"/>
      <c r="B9814" s="10"/>
      <c r="D9814" s="9"/>
    </row>
    <row r="9815">
      <c r="A9815" s="10"/>
      <c r="B9815" s="10"/>
      <c r="D9815" s="9"/>
    </row>
    <row r="9816">
      <c r="A9816" s="10"/>
      <c r="B9816" s="10"/>
      <c r="D9816" s="9"/>
    </row>
    <row r="9817">
      <c r="A9817" s="10"/>
      <c r="B9817" s="10"/>
      <c r="D9817" s="9"/>
    </row>
    <row r="9818">
      <c r="A9818" s="10"/>
      <c r="B9818" s="10"/>
      <c r="D9818" s="9"/>
    </row>
    <row r="9819">
      <c r="A9819" s="10"/>
      <c r="B9819" s="10"/>
      <c r="D9819" s="9"/>
    </row>
    <row r="9820">
      <c r="A9820" s="10"/>
      <c r="B9820" s="10"/>
      <c r="D9820" s="9"/>
    </row>
    <row r="9821">
      <c r="A9821" s="10"/>
      <c r="B9821" s="10"/>
      <c r="D9821" s="9"/>
    </row>
    <row r="9822">
      <c r="A9822" s="10"/>
      <c r="B9822" s="10"/>
      <c r="D9822" s="9"/>
    </row>
    <row r="9823">
      <c r="A9823" s="10"/>
      <c r="B9823" s="10"/>
      <c r="D9823" s="9"/>
    </row>
    <row r="9824">
      <c r="A9824" s="10"/>
      <c r="B9824" s="10"/>
      <c r="D9824" s="9"/>
    </row>
    <row r="9825">
      <c r="A9825" s="10"/>
      <c r="B9825" s="10"/>
      <c r="D9825" s="9"/>
    </row>
    <row r="9826">
      <c r="A9826" s="10"/>
      <c r="B9826" s="10"/>
      <c r="D9826" s="9"/>
    </row>
    <row r="9827">
      <c r="A9827" s="10"/>
      <c r="B9827" s="10"/>
      <c r="D9827" s="9"/>
    </row>
    <row r="9828">
      <c r="A9828" s="10"/>
      <c r="B9828" s="10"/>
      <c r="D9828" s="9"/>
    </row>
    <row r="9829">
      <c r="A9829" s="10"/>
      <c r="B9829" s="10"/>
      <c r="D9829" s="9"/>
    </row>
    <row r="9830">
      <c r="A9830" s="10"/>
      <c r="B9830" s="10"/>
      <c r="D9830" s="9"/>
    </row>
    <row r="9831">
      <c r="A9831" s="10"/>
      <c r="B9831" s="10"/>
      <c r="D9831" s="9"/>
    </row>
    <row r="9832">
      <c r="A9832" s="10"/>
      <c r="B9832" s="10"/>
      <c r="D9832" s="9"/>
    </row>
    <row r="9833">
      <c r="A9833" s="10"/>
      <c r="B9833" s="10"/>
      <c r="D9833" s="9"/>
    </row>
    <row r="9834">
      <c r="A9834" s="10"/>
      <c r="B9834" s="10"/>
      <c r="D9834" s="9"/>
    </row>
    <row r="9835">
      <c r="A9835" s="10"/>
      <c r="B9835" s="10"/>
      <c r="D9835" s="9"/>
    </row>
    <row r="9836">
      <c r="A9836" s="10"/>
      <c r="B9836" s="10"/>
      <c r="D9836" s="9"/>
    </row>
    <row r="9837">
      <c r="A9837" s="10"/>
      <c r="B9837" s="10"/>
      <c r="D9837" s="9"/>
    </row>
    <row r="9838">
      <c r="A9838" s="10"/>
      <c r="B9838" s="10"/>
      <c r="D9838" s="9"/>
    </row>
    <row r="9839">
      <c r="A9839" s="10"/>
      <c r="B9839" s="10"/>
      <c r="D9839" s="9"/>
    </row>
    <row r="9840">
      <c r="A9840" s="10"/>
      <c r="B9840" s="10"/>
      <c r="D9840" s="9"/>
    </row>
    <row r="9841">
      <c r="A9841" s="10"/>
      <c r="B9841" s="10"/>
      <c r="D9841" s="9"/>
    </row>
    <row r="9842">
      <c r="A9842" s="10"/>
      <c r="B9842" s="10"/>
      <c r="D9842" s="9"/>
    </row>
    <row r="9843">
      <c r="A9843" s="10"/>
      <c r="B9843" s="10"/>
      <c r="D9843" s="9"/>
    </row>
    <row r="9844">
      <c r="A9844" s="10"/>
      <c r="B9844" s="10"/>
      <c r="D9844" s="9"/>
    </row>
    <row r="9845">
      <c r="A9845" s="10"/>
      <c r="B9845" s="10"/>
      <c r="D9845" s="9"/>
    </row>
    <row r="9846">
      <c r="A9846" s="10"/>
      <c r="B9846" s="10"/>
      <c r="D9846" s="9"/>
    </row>
    <row r="9847">
      <c r="A9847" s="10"/>
      <c r="B9847" s="10"/>
      <c r="D9847" s="9"/>
    </row>
    <row r="9848">
      <c r="A9848" s="10"/>
      <c r="B9848" s="10"/>
      <c r="D9848" s="9"/>
    </row>
    <row r="9849">
      <c r="A9849" s="10"/>
      <c r="B9849" s="10"/>
      <c r="D9849" s="9"/>
    </row>
    <row r="9850">
      <c r="A9850" s="10"/>
      <c r="B9850" s="10"/>
      <c r="D9850" s="9"/>
    </row>
    <row r="9851">
      <c r="A9851" s="10"/>
      <c r="B9851" s="10"/>
      <c r="D9851" s="9"/>
    </row>
    <row r="9852">
      <c r="A9852" s="10"/>
      <c r="B9852" s="10"/>
      <c r="D9852" s="9"/>
    </row>
    <row r="9853">
      <c r="A9853" s="10"/>
      <c r="B9853" s="10"/>
      <c r="D9853" s="9"/>
    </row>
    <row r="9854">
      <c r="A9854" s="10"/>
      <c r="B9854" s="10"/>
      <c r="D9854" s="9"/>
    </row>
    <row r="9855">
      <c r="A9855" s="10"/>
      <c r="B9855" s="10"/>
      <c r="D9855" s="9"/>
    </row>
    <row r="9856">
      <c r="A9856" s="10"/>
      <c r="B9856" s="10"/>
      <c r="D9856" s="9"/>
    </row>
    <row r="9857">
      <c r="A9857" s="10"/>
      <c r="B9857" s="10"/>
      <c r="D9857" s="9"/>
    </row>
    <row r="9858">
      <c r="A9858" s="10"/>
      <c r="B9858" s="10"/>
      <c r="D9858" s="9"/>
    </row>
    <row r="9859">
      <c r="A9859" s="10"/>
      <c r="B9859" s="10"/>
      <c r="D9859" s="9"/>
    </row>
    <row r="9860">
      <c r="A9860" s="10"/>
      <c r="B9860" s="10"/>
      <c r="D9860" s="9"/>
    </row>
    <row r="9861">
      <c r="A9861" s="10"/>
      <c r="B9861" s="10"/>
      <c r="D9861" s="9"/>
    </row>
    <row r="9862">
      <c r="A9862" s="10"/>
      <c r="B9862" s="10"/>
      <c r="D9862" s="9"/>
    </row>
    <row r="9863">
      <c r="A9863" s="10"/>
      <c r="B9863" s="10"/>
      <c r="D9863" s="9"/>
    </row>
    <row r="9864">
      <c r="A9864" s="10"/>
      <c r="B9864" s="10"/>
      <c r="D9864" s="9"/>
    </row>
    <row r="9865">
      <c r="A9865" s="10"/>
      <c r="B9865" s="10"/>
      <c r="D9865" s="9"/>
    </row>
    <row r="9866">
      <c r="A9866" s="10"/>
      <c r="B9866" s="10"/>
      <c r="D9866" s="9"/>
    </row>
    <row r="9867">
      <c r="A9867" s="10"/>
      <c r="B9867" s="10"/>
      <c r="D9867" s="9"/>
    </row>
    <row r="9868">
      <c r="A9868" s="10"/>
      <c r="B9868" s="10"/>
      <c r="D9868" s="9"/>
    </row>
    <row r="9869">
      <c r="A9869" s="10"/>
      <c r="B9869" s="10"/>
      <c r="D9869" s="9"/>
    </row>
    <row r="9870">
      <c r="A9870" s="10"/>
      <c r="B9870" s="10"/>
      <c r="D9870" s="9"/>
    </row>
    <row r="9871">
      <c r="A9871" s="10"/>
      <c r="B9871" s="10"/>
      <c r="D9871" s="9"/>
    </row>
    <row r="9872">
      <c r="A9872" s="10"/>
      <c r="B9872" s="10"/>
      <c r="D9872" s="9"/>
    </row>
    <row r="9873">
      <c r="A9873" s="10"/>
      <c r="B9873" s="10"/>
      <c r="D9873" s="9"/>
    </row>
    <row r="9874">
      <c r="A9874" s="10"/>
      <c r="B9874" s="10"/>
      <c r="D9874" s="9"/>
    </row>
    <row r="9875">
      <c r="A9875" s="10"/>
      <c r="B9875" s="10"/>
      <c r="D9875" s="9"/>
    </row>
    <row r="9876">
      <c r="A9876" s="10"/>
      <c r="B9876" s="10"/>
      <c r="D9876" s="9"/>
    </row>
    <row r="9877">
      <c r="A9877" s="10"/>
      <c r="B9877" s="10"/>
      <c r="D9877" s="9"/>
    </row>
    <row r="9878">
      <c r="A9878" s="10"/>
      <c r="B9878" s="10"/>
      <c r="D9878" s="9"/>
    </row>
    <row r="9879">
      <c r="A9879" s="10"/>
      <c r="B9879" s="10"/>
      <c r="D9879" s="9"/>
    </row>
    <row r="9880">
      <c r="A9880" s="10"/>
      <c r="B9880" s="10"/>
      <c r="D9880" s="9"/>
    </row>
    <row r="9881">
      <c r="A9881" s="10"/>
      <c r="B9881" s="10"/>
      <c r="D9881" s="9"/>
    </row>
    <row r="9882">
      <c r="A9882" s="10"/>
      <c r="B9882" s="10"/>
      <c r="D9882" s="9"/>
    </row>
    <row r="9883">
      <c r="A9883" s="10"/>
      <c r="B9883" s="10"/>
      <c r="D9883" s="9"/>
    </row>
    <row r="9884">
      <c r="A9884" s="10"/>
      <c r="B9884" s="10"/>
      <c r="D9884" s="9"/>
    </row>
    <row r="9885">
      <c r="A9885" s="10"/>
      <c r="B9885" s="10"/>
      <c r="D9885" s="9"/>
    </row>
    <row r="9886">
      <c r="A9886" s="10"/>
      <c r="B9886" s="10"/>
      <c r="D9886" s="9"/>
    </row>
    <row r="9887">
      <c r="A9887" s="10"/>
      <c r="B9887" s="10"/>
      <c r="D9887" s="9"/>
    </row>
    <row r="9888">
      <c r="A9888" s="10"/>
      <c r="B9888" s="10"/>
      <c r="D9888" s="9"/>
    </row>
    <row r="9889">
      <c r="A9889" s="10"/>
      <c r="B9889" s="10"/>
      <c r="D9889" s="9"/>
    </row>
    <row r="9890">
      <c r="A9890" s="10"/>
      <c r="B9890" s="10"/>
      <c r="D9890" s="9"/>
    </row>
    <row r="9891">
      <c r="A9891" s="10"/>
      <c r="B9891" s="10"/>
      <c r="D9891" s="9"/>
    </row>
    <row r="9892">
      <c r="A9892" s="10"/>
      <c r="B9892" s="10"/>
      <c r="D9892" s="9"/>
    </row>
    <row r="9893">
      <c r="A9893" s="10"/>
      <c r="B9893" s="10"/>
      <c r="D9893" s="9"/>
    </row>
    <row r="9894">
      <c r="A9894" s="10"/>
      <c r="B9894" s="10"/>
      <c r="D9894" s="9"/>
    </row>
    <row r="9895">
      <c r="A9895" s="10"/>
      <c r="B9895" s="10"/>
      <c r="D9895" s="9"/>
    </row>
    <row r="9896">
      <c r="A9896" s="10"/>
      <c r="B9896" s="10"/>
      <c r="D9896" s="9"/>
    </row>
    <row r="9897">
      <c r="A9897" s="10"/>
      <c r="B9897" s="10"/>
      <c r="D9897" s="9"/>
    </row>
    <row r="9898">
      <c r="A9898" s="10"/>
      <c r="B9898" s="10"/>
      <c r="D9898" s="9"/>
    </row>
    <row r="9899">
      <c r="A9899" s="10"/>
      <c r="B9899" s="10"/>
      <c r="D9899" s="9"/>
    </row>
    <row r="9900">
      <c r="A9900" s="10"/>
      <c r="B9900" s="10"/>
      <c r="D9900" s="9"/>
    </row>
    <row r="9901">
      <c r="A9901" s="10"/>
      <c r="B9901" s="10"/>
      <c r="D9901" s="9"/>
    </row>
    <row r="9902">
      <c r="A9902" s="10"/>
      <c r="B9902" s="10"/>
      <c r="D9902" s="9"/>
    </row>
    <row r="9903">
      <c r="A9903" s="10"/>
      <c r="B9903" s="10"/>
      <c r="D9903" s="9"/>
    </row>
    <row r="9904">
      <c r="A9904" s="10"/>
      <c r="B9904" s="10"/>
      <c r="D9904" s="9"/>
    </row>
    <row r="9905">
      <c r="A9905" s="10"/>
      <c r="B9905" s="10"/>
      <c r="D9905" s="9"/>
    </row>
    <row r="9906">
      <c r="A9906" s="10"/>
      <c r="B9906" s="10"/>
      <c r="D9906" s="9"/>
    </row>
    <row r="9907">
      <c r="A9907" s="10"/>
      <c r="B9907" s="10"/>
      <c r="D9907" s="9"/>
    </row>
    <row r="9908">
      <c r="A9908" s="10"/>
      <c r="B9908" s="10"/>
      <c r="D9908" s="9"/>
    </row>
    <row r="9909">
      <c r="A9909" s="10"/>
      <c r="B9909" s="10"/>
      <c r="D9909" s="9"/>
    </row>
    <row r="9910">
      <c r="A9910" s="10"/>
      <c r="B9910" s="10"/>
      <c r="D9910" s="9"/>
    </row>
    <row r="9911">
      <c r="A9911" s="10"/>
      <c r="B9911" s="10"/>
      <c r="D9911" s="9"/>
    </row>
    <row r="9912">
      <c r="A9912" s="10"/>
      <c r="B9912" s="10"/>
      <c r="D9912" s="9"/>
    </row>
    <row r="9913">
      <c r="A9913" s="10"/>
      <c r="B9913" s="10"/>
      <c r="D9913" s="9"/>
    </row>
    <row r="9914">
      <c r="A9914" s="10"/>
      <c r="B9914" s="10"/>
      <c r="D9914" s="9"/>
    </row>
    <row r="9915">
      <c r="A9915" s="10"/>
      <c r="B9915" s="10"/>
      <c r="D9915" s="9"/>
    </row>
    <row r="9916">
      <c r="A9916" s="10"/>
      <c r="B9916" s="10"/>
      <c r="D9916" s="9"/>
    </row>
    <row r="9917">
      <c r="A9917" s="10"/>
      <c r="B9917" s="10"/>
      <c r="D9917" s="9"/>
    </row>
    <row r="9918">
      <c r="A9918" s="10"/>
      <c r="B9918" s="10"/>
      <c r="D9918" s="9"/>
    </row>
    <row r="9919">
      <c r="A9919" s="10"/>
      <c r="B9919" s="10"/>
      <c r="D9919" s="9"/>
    </row>
    <row r="9920">
      <c r="A9920" s="10"/>
      <c r="B9920" s="10"/>
      <c r="D9920" s="9"/>
    </row>
    <row r="9921">
      <c r="A9921" s="10"/>
      <c r="B9921" s="10"/>
      <c r="D9921" s="9"/>
    </row>
    <row r="9922">
      <c r="A9922" s="10"/>
      <c r="B9922" s="10"/>
      <c r="D9922" s="9"/>
    </row>
    <row r="9923">
      <c r="A9923" s="10"/>
      <c r="B9923" s="10"/>
      <c r="D9923" s="9"/>
    </row>
    <row r="9924">
      <c r="A9924" s="10"/>
      <c r="B9924" s="10"/>
      <c r="D9924" s="9"/>
    </row>
    <row r="9925">
      <c r="A9925" s="10"/>
      <c r="B9925" s="10"/>
      <c r="D9925" s="9"/>
    </row>
    <row r="9926">
      <c r="A9926" s="10"/>
      <c r="B9926" s="10"/>
      <c r="D9926" s="9"/>
    </row>
    <row r="9927">
      <c r="A9927" s="10"/>
      <c r="B9927" s="10"/>
      <c r="D9927" s="9"/>
    </row>
    <row r="9928">
      <c r="A9928" s="10"/>
      <c r="B9928" s="10"/>
      <c r="D9928" s="9"/>
    </row>
    <row r="9929">
      <c r="A9929" s="10"/>
      <c r="B9929" s="10"/>
      <c r="D9929" s="9"/>
    </row>
    <row r="9930">
      <c r="A9930" s="10"/>
      <c r="B9930" s="10"/>
      <c r="D9930" s="9"/>
    </row>
    <row r="9931">
      <c r="A9931" s="10"/>
      <c r="B9931" s="10"/>
      <c r="D9931" s="9"/>
    </row>
    <row r="9932">
      <c r="A9932" s="10"/>
      <c r="B9932" s="10"/>
      <c r="D9932" s="9"/>
    </row>
    <row r="9933">
      <c r="A9933" s="10"/>
      <c r="B9933" s="10"/>
      <c r="D9933" s="9"/>
    </row>
    <row r="9934">
      <c r="A9934" s="10"/>
      <c r="B9934" s="10"/>
      <c r="D9934" s="9"/>
    </row>
    <row r="9935">
      <c r="A9935" s="10"/>
      <c r="B9935" s="10"/>
      <c r="D9935" s="9"/>
    </row>
    <row r="9936">
      <c r="A9936" s="10"/>
      <c r="B9936" s="10"/>
      <c r="D9936" s="9"/>
    </row>
    <row r="9937">
      <c r="A9937" s="10"/>
      <c r="B9937" s="10"/>
      <c r="D9937" s="9"/>
    </row>
    <row r="9938">
      <c r="A9938" s="10"/>
      <c r="B9938" s="10"/>
      <c r="D9938" s="9"/>
    </row>
    <row r="9939">
      <c r="A9939" s="10"/>
      <c r="B9939" s="10"/>
      <c r="D9939" s="9"/>
    </row>
    <row r="9940">
      <c r="A9940" s="10"/>
      <c r="B9940" s="10"/>
      <c r="D9940" s="9"/>
    </row>
    <row r="9941">
      <c r="A9941" s="10"/>
      <c r="B9941" s="10"/>
      <c r="D9941" s="9"/>
    </row>
    <row r="9942">
      <c r="A9942" s="10"/>
      <c r="B9942" s="10"/>
      <c r="D9942" s="9"/>
    </row>
    <row r="9943">
      <c r="A9943" s="10"/>
      <c r="B9943" s="10"/>
      <c r="D9943" s="9"/>
    </row>
    <row r="9944">
      <c r="A9944" s="10"/>
      <c r="B9944" s="10"/>
      <c r="D9944" s="9"/>
    </row>
    <row r="9945">
      <c r="A9945" s="10"/>
      <c r="B9945" s="10"/>
      <c r="D9945" s="9"/>
    </row>
    <row r="9946">
      <c r="A9946" s="10"/>
      <c r="B9946" s="10"/>
      <c r="D9946" s="9"/>
    </row>
    <row r="9947">
      <c r="A9947" s="10"/>
      <c r="B9947" s="10"/>
      <c r="D9947" s="9"/>
    </row>
    <row r="9948">
      <c r="A9948" s="10"/>
      <c r="B9948" s="10"/>
      <c r="D9948" s="9"/>
    </row>
    <row r="9949">
      <c r="A9949" s="10"/>
      <c r="B9949" s="10"/>
      <c r="D9949" s="9"/>
    </row>
    <row r="9950">
      <c r="A9950" s="10"/>
      <c r="B9950" s="10"/>
      <c r="D9950" s="9"/>
    </row>
    <row r="9951">
      <c r="A9951" s="10"/>
      <c r="B9951" s="10"/>
      <c r="D9951" s="9"/>
    </row>
    <row r="9952">
      <c r="A9952" s="10"/>
      <c r="B9952" s="10"/>
      <c r="D9952" s="9"/>
    </row>
    <row r="9953">
      <c r="A9953" s="10"/>
      <c r="B9953" s="10"/>
      <c r="D9953" s="9"/>
    </row>
    <row r="9954">
      <c r="A9954" s="10"/>
      <c r="B9954" s="10"/>
      <c r="D9954" s="9"/>
    </row>
    <row r="9955">
      <c r="A9955" s="10"/>
      <c r="B9955" s="10"/>
      <c r="D9955" s="9"/>
    </row>
    <row r="9956">
      <c r="A9956" s="10"/>
      <c r="B9956" s="10"/>
      <c r="D9956" s="9"/>
    </row>
    <row r="9957">
      <c r="A9957" s="10"/>
      <c r="B9957" s="10"/>
      <c r="D9957" s="9"/>
    </row>
    <row r="9958">
      <c r="A9958" s="10"/>
      <c r="B9958" s="10"/>
      <c r="D9958" s="9"/>
    </row>
    <row r="9959">
      <c r="A9959" s="10"/>
      <c r="B9959" s="10"/>
      <c r="D9959" s="9"/>
    </row>
    <row r="9960">
      <c r="A9960" s="10"/>
      <c r="B9960" s="10"/>
      <c r="D9960" s="9"/>
    </row>
    <row r="9961">
      <c r="A9961" s="10"/>
      <c r="B9961" s="10"/>
      <c r="D9961" s="9"/>
    </row>
    <row r="9962">
      <c r="A9962" s="10"/>
      <c r="B9962" s="10"/>
      <c r="D9962" s="9"/>
    </row>
    <row r="9963">
      <c r="A9963" s="10"/>
      <c r="B9963" s="10"/>
      <c r="D9963" s="9"/>
    </row>
    <row r="9964">
      <c r="A9964" s="10"/>
      <c r="B9964" s="10"/>
      <c r="D9964" s="9"/>
    </row>
    <row r="9965">
      <c r="A9965" s="10"/>
      <c r="B9965" s="10"/>
      <c r="D9965" s="9"/>
    </row>
    <row r="9966">
      <c r="A9966" s="10"/>
      <c r="B9966" s="10"/>
      <c r="D9966" s="9"/>
    </row>
    <row r="9967">
      <c r="A9967" s="10"/>
      <c r="B9967" s="10"/>
      <c r="D9967" s="9"/>
    </row>
    <row r="9968">
      <c r="A9968" s="10"/>
      <c r="B9968" s="10"/>
      <c r="D9968" s="9"/>
    </row>
    <row r="9969">
      <c r="A9969" s="10"/>
      <c r="B9969" s="10"/>
      <c r="D9969" s="9"/>
    </row>
    <row r="9970">
      <c r="A9970" s="10"/>
      <c r="B9970" s="10"/>
      <c r="D9970" s="9"/>
    </row>
    <row r="9971">
      <c r="A9971" s="10"/>
      <c r="B9971" s="10"/>
      <c r="D9971" s="9"/>
    </row>
    <row r="9972">
      <c r="A9972" s="10"/>
      <c r="B9972" s="10"/>
      <c r="D9972" s="9"/>
    </row>
    <row r="9973">
      <c r="A9973" s="10"/>
      <c r="B9973" s="10"/>
      <c r="D9973" s="9"/>
    </row>
    <row r="9974">
      <c r="A9974" s="10"/>
      <c r="B9974" s="10"/>
      <c r="D9974" s="9"/>
    </row>
    <row r="9975">
      <c r="A9975" s="10"/>
      <c r="B9975" s="10"/>
      <c r="D9975" s="9"/>
    </row>
    <row r="9976">
      <c r="A9976" s="10"/>
      <c r="B9976" s="10"/>
      <c r="D9976" s="9"/>
    </row>
    <row r="9977">
      <c r="A9977" s="10"/>
      <c r="B9977" s="10"/>
      <c r="D9977" s="9"/>
    </row>
    <row r="9978">
      <c r="A9978" s="10"/>
      <c r="B9978" s="10"/>
      <c r="D9978" s="9"/>
    </row>
    <row r="9979">
      <c r="A9979" s="10"/>
      <c r="B9979" s="10"/>
      <c r="D9979" s="9"/>
    </row>
    <row r="9980">
      <c r="A9980" s="10"/>
      <c r="B9980" s="10"/>
      <c r="D9980" s="9"/>
    </row>
    <row r="9981">
      <c r="A9981" s="10"/>
      <c r="B9981" s="10"/>
      <c r="D9981" s="9"/>
    </row>
    <row r="9982">
      <c r="A9982" s="10"/>
      <c r="B9982" s="10"/>
      <c r="D9982" s="9"/>
    </row>
    <row r="9983">
      <c r="A9983" s="10"/>
      <c r="B9983" s="10"/>
      <c r="D9983" s="9"/>
    </row>
    <row r="9984">
      <c r="A9984" s="10"/>
      <c r="B9984" s="10"/>
      <c r="D9984" s="9"/>
    </row>
    <row r="9985">
      <c r="A9985" s="10"/>
      <c r="B9985" s="10"/>
      <c r="D9985" s="9"/>
    </row>
    <row r="9986">
      <c r="A9986" s="10"/>
      <c r="B9986" s="10"/>
      <c r="D9986" s="9"/>
    </row>
    <row r="9987">
      <c r="A9987" s="10"/>
      <c r="B9987" s="10"/>
      <c r="D9987" s="9"/>
    </row>
    <row r="9988">
      <c r="A9988" s="10"/>
      <c r="B9988" s="10"/>
      <c r="D9988" s="9"/>
    </row>
    <row r="9989">
      <c r="A9989" s="10"/>
      <c r="B9989" s="10"/>
      <c r="D9989" s="9"/>
    </row>
    <row r="9990">
      <c r="A9990" s="10"/>
      <c r="B9990" s="10"/>
      <c r="D9990" s="9"/>
    </row>
    <row r="9991">
      <c r="A9991" s="10"/>
      <c r="B9991" s="10"/>
      <c r="D9991" s="9"/>
    </row>
    <row r="9992">
      <c r="A9992" s="10"/>
      <c r="B9992" s="10"/>
      <c r="D9992" s="9"/>
    </row>
    <row r="9993">
      <c r="A9993" s="10"/>
      <c r="B9993" s="10"/>
      <c r="D9993" s="9"/>
    </row>
    <row r="9994">
      <c r="A9994" s="10"/>
      <c r="B9994" s="10"/>
      <c r="D9994" s="9"/>
    </row>
    <row r="9995">
      <c r="A9995" s="10"/>
      <c r="B9995" s="10"/>
      <c r="D9995" s="9"/>
    </row>
    <row r="9996">
      <c r="A9996" s="10"/>
      <c r="B9996" s="10"/>
      <c r="D9996" s="9"/>
    </row>
    <row r="9997">
      <c r="A9997" s="10"/>
      <c r="B9997" s="10"/>
      <c r="D9997" s="9"/>
    </row>
    <row r="9998">
      <c r="A9998" s="10"/>
      <c r="B9998" s="10"/>
      <c r="D9998" s="9"/>
    </row>
    <row r="9999">
      <c r="A9999" s="10"/>
      <c r="B9999" s="10"/>
      <c r="D9999" s="9"/>
    </row>
    <row r="10000">
      <c r="A10000" s="10"/>
      <c r="B10000" s="10"/>
      <c r="D10000" s="9"/>
    </row>
    <row r="10001">
      <c r="A10001" s="10"/>
      <c r="B10001" s="10"/>
      <c r="D10001" s="9"/>
    </row>
    <row r="10002">
      <c r="A10002" s="10"/>
      <c r="B10002" s="10"/>
      <c r="D10002" s="9"/>
    </row>
    <row r="10003">
      <c r="A10003" s="10"/>
      <c r="B10003" s="10"/>
      <c r="D10003" s="9"/>
    </row>
    <row r="10004">
      <c r="A10004" s="10"/>
      <c r="B10004" s="10"/>
      <c r="D10004" s="9"/>
    </row>
    <row r="10005">
      <c r="A10005" s="10"/>
      <c r="B10005" s="10"/>
      <c r="D10005" s="9"/>
    </row>
    <row r="10006">
      <c r="A10006" s="10"/>
      <c r="B10006" s="10"/>
      <c r="D10006" s="9"/>
    </row>
    <row r="10007">
      <c r="A10007" s="10"/>
      <c r="B10007" s="10"/>
      <c r="D10007" s="9"/>
    </row>
    <row r="10008">
      <c r="A10008" s="10"/>
      <c r="B10008" s="10"/>
      <c r="D10008" s="9"/>
    </row>
    <row r="10009">
      <c r="A10009" s="10"/>
      <c r="B10009" s="10"/>
      <c r="D10009" s="9"/>
    </row>
    <row r="10010">
      <c r="A10010" s="10"/>
      <c r="B10010" s="10"/>
      <c r="D10010" s="9"/>
    </row>
    <row r="10011">
      <c r="A10011" s="10"/>
      <c r="B10011" s="10"/>
      <c r="D10011" s="9"/>
    </row>
    <row r="10012">
      <c r="A10012" s="10"/>
      <c r="B10012" s="10"/>
      <c r="D10012" s="9"/>
    </row>
    <row r="10013">
      <c r="A10013" s="10"/>
      <c r="B10013" s="10"/>
      <c r="D10013" s="9"/>
    </row>
    <row r="10014">
      <c r="A10014" s="10"/>
      <c r="B10014" s="10"/>
      <c r="D10014" s="9"/>
    </row>
    <row r="10015">
      <c r="A10015" s="10"/>
      <c r="B10015" s="10"/>
      <c r="D10015" s="9"/>
    </row>
    <row r="10016">
      <c r="A10016" s="10"/>
      <c r="B10016" s="10"/>
      <c r="D10016" s="9"/>
    </row>
    <row r="10017">
      <c r="A10017" s="10"/>
      <c r="B10017" s="10"/>
      <c r="D10017" s="9"/>
    </row>
    <row r="10018">
      <c r="A10018" s="10"/>
      <c r="B10018" s="10"/>
      <c r="D10018" s="9"/>
    </row>
    <row r="10019">
      <c r="A10019" s="10"/>
      <c r="B10019" s="10"/>
      <c r="D10019" s="9"/>
    </row>
    <row r="10020">
      <c r="A10020" s="10"/>
      <c r="B10020" s="10"/>
      <c r="D10020" s="9"/>
    </row>
    <row r="10021">
      <c r="A10021" s="10"/>
      <c r="B10021" s="10"/>
      <c r="D10021" s="9"/>
    </row>
    <row r="10022">
      <c r="A10022" s="10"/>
      <c r="B10022" s="10"/>
      <c r="D10022" s="9"/>
    </row>
    <row r="10023">
      <c r="A10023" s="10"/>
      <c r="B10023" s="10"/>
      <c r="D10023" s="9"/>
    </row>
    <row r="10024">
      <c r="A10024" s="10"/>
      <c r="B10024" s="10"/>
      <c r="D10024" s="9"/>
    </row>
    <row r="10025">
      <c r="A10025" s="10"/>
      <c r="B10025" s="10"/>
      <c r="D10025" s="9"/>
    </row>
    <row r="10026">
      <c r="A10026" s="10"/>
      <c r="B10026" s="10"/>
      <c r="D10026" s="9"/>
    </row>
    <row r="10027">
      <c r="A10027" s="10"/>
      <c r="B10027" s="10"/>
      <c r="D10027" s="9"/>
    </row>
    <row r="10028">
      <c r="A10028" s="10"/>
      <c r="B10028" s="10"/>
      <c r="D10028" s="9"/>
    </row>
    <row r="10029">
      <c r="A10029" s="10"/>
      <c r="B10029" s="10"/>
      <c r="D10029" s="9"/>
    </row>
    <row r="10030">
      <c r="A10030" s="10"/>
      <c r="B10030" s="10"/>
      <c r="D10030" s="9"/>
    </row>
    <row r="10031">
      <c r="A10031" s="10"/>
      <c r="B10031" s="10"/>
      <c r="D10031" s="9"/>
    </row>
    <row r="10032">
      <c r="A10032" s="10"/>
      <c r="B10032" s="10"/>
      <c r="D10032" s="9"/>
    </row>
    <row r="10033">
      <c r="A10033" s="10"/>
      <c r="B10033" s="10"/>
      <c r="D10033" s="9"/>
    </row>
    <row r="10034">
      <c r="A10034" s="10"/>
      <c r="B10034" s="10"/>
      <c r="D10034" s="9"/>
    </row>
    <row r="10035">
      <c r="A10035" s="10"/>
      <c r="B10035" s="10"/>
      <c r="D10035" s="9"/>
    </row>
    <row r="10036">
      <c r="A10036" s="10"/>
      <c r="B10036" s="10"/>
      <c r="D10036" s="9"/>
    </row>
    <row r="10037">
      <c r="A10037" s="10"/>
      <c r="B10037" s="10"/>
      <c r="D10037" s="9"/>
    </row>
    <row r="10038">
      <c r="A10038" s="10"/>
      <c r="B10038" s="10"/>
      <c r="D10038" s="9"/>
    </row>
    <row r="10039">
      <c r="A10039" s="10"/>
      <c r="B10039" s="10"/>
      <c r="D10039" s="9"/>
    </row>
    <row r="10040">
      <c r="A10040" s="10"/>
      <c r="B10040" s="10"/>
      <c r="D10040" s="9"/>
    </row>
    <row r="10041">
      <c r="A10041" s="10"/>
      <c r="B10041" s="10"/>
      <c r="D10041" s="9"/>
    </row>
    <row r="10042">
      <c r="A10042" s="10"/>
      <c r="B10042" s="10"/>
      <c r="D10042" s="9"/>
    </row>
    <row r="10043">
      <c r="A10043" s="10"/>
      <c r="B10043" s="10"/>
      <c r="D10043" s="9"/>
    </row>
    <row r="10044">
      <c r="A10044" s="10"/>
      <c r="B10044" s="10"/>
      <c r="D10044" s="9"/>
    </row>
    <row r="10045">
      <c r="A10045" s="10"/>
      <c r="B10045" s="10"/>
      <c r="D10045" s="9"/>
    </row>
    <row r="10046">
      <c r="A10046" s="10"/>
      <c r="B10046" s="10"/>
      <c r="D10046" s="9"/>
    </row>
    <row r="10047">
      <c r="A10047" s="10"/>
      <c r="B10047" s="10"/>
      <c r="D10047" s="9"/>
    </row>
    <row r="10048">
      <c r="A10048" s="10"/>
      <c r="B10048" s="10"/>
      <c r="D10048" s="9"/>
    </row>
    <row r="10049">
      <c r="A10049" s="10"/>
      <c r="B10049" s="10"/>
      <c r="D10049" s="9"/>
    </row>
    <row r="10050">
      <c r="A10050" s="10"/>
      <c r="B10050" s="10"/>
      <c r="D10050" s="9"/>
    </row>
    <row r="10051">
      <c r="A10051" s="10"/>
      <c r="B10051" s="10"/>
      <c r="D10051" s="9"/>
    </row>
    <row r="10052">
      <c r="A10052" s="10"/>
      <c r="B10052" s="10"/>
      <c r="D10052" s="9"/>
    </row>
    <row r="10053">
      <c r="A10053" s="10"/>
      <c r="B10053" s="10"/>
      <c r="D10053" s="9"/>
    </row>
    <row r="10054">
      <c r="A10054" s="10"/>
      <c r="B10054" s="10"/>
      <c r="D10054" s="9"/>
    </row>
    <row r="10055">
      <c r="A10055" s="10"/>
      <c r="B10055" s="10"/>
      <c r="D10055" s="9"/>
    </row>
    <row r="10056">
      <c r="A10056" s="10"/>
      <c r="B10056" s="10"/>
      <c r="D10056" s="9"/>
    </row>
    <row r="10057">
      <c r="A10057" s="10"/>
      <c r="B10057" s="10"/>
      <c r="D10057" s="9"/>
    </row>
    <row r="10058">
      <c r="A10058" s="10"/>
      <c r="B10058" s="10"/>
      <c r="D10058" s="9"/>
    </row>
    <row r="10059">
      <c r="A10059" s="10"/>
      <c r="B10059" s="10"/>
      <c r="D10059" s="9"/>
    </row>
    <row r="10060">
      <c r="A10060" s="10"/>
      <c r="B10060" s="10"/>
      <c r="D10060" s="9"/>
    </row>
    <row r="10061">
      <c r="A10061" s="10"/>
      <c r="B10061" s="10"/>
      <c r="D10061" s="9"/>
    </row>
    <row r="10062">
      <c r="A10062" s="10"/>
      <c r="B10062" s="10"/>
      <c r="D10062" s="9"/>
    </row>
    <row r="10063">
      <c r="A10063" s="10"/>
      <c r="B10063" s="10"/>
      <c r="D10063" s="9"/>
    </row>
    <row r="10064">
      <c r="A10064" s="10"/>
      <c r="B10064" s="10"/>
      <c r="D10064" s="9"/>
    </row>
    <row r="10065">
      <c r="A10065" s="10"/>
      <c r="B10065" s="10"/>
      <c r="D10065" s="9"/>
    </row>
    <row r="10066">
      <c r="A10066" s="10"/>
      <c r="B10066" s="10"/>
      <c r="D10066" s="9"/>
    </row>
    <row r="10067">
      <c r="A10067" s="10"/>
      <c r="B10067" s="10"/>
      <c r="D10067" s="9"/>
    </row>
    <row r="10068">
      <c r="A10068" s="10"/>
      <c r="B10068" s="10"/>
      <c r="D10068" s="9"/>
    </row>
    <row r="10069">
      <c r="A10069" s="10"/>
      <c r="B10069" s="10"/>
      <c r="D10069" s="9"/>
    </row>
    <row r="10070">
      <c r="A10070" s="10"/>
      <c r="B10070" s="10"/>
      <c r="D10070" s="9"/>
    </row>
    <row r="10071">
      <c r="A10071" s="10"/>
      <c r="B10071" s="10"/>
      <c r="D10071" s="9"/>
    </row>
    <row r="10072">
      <c r="A10072" s="10"/>
      <c r="B10072" s="10"/>
      <c r="D10072" s="9"/>
    </row>
    <row r="10073">
      <c r="A10073" s="10"/>
      <c r="B10073" s="10"/>
      <c r="D10073" s="9"/>
    </row>
    <row r="10074">
      <c r="A10074" s="10"/>
      <c r="B10074" s="10"/>
      <c r="D10074" s="9"/>
    </row>
    <row r="10075">
      <c r="A10075" s="10"/>
      <c r="B10075" s="10"/>
      <c r="D10075" s="9"/>
    </row>
    <row r="10076">
      <c r="A10076" s="10"/>
      <c r="B10076" s="10"/>
      <c r="D10076" s="9"/>
    </row>
    <row r="10077">
      <c r="A10077" s="10"/>
      <c r="B10077" s="10"/>
      <c r="D10077" s="9"/>
    </row>
    <row r="10078">
      <c r="A10078" s="10"/>
      <c r="B10078" s="10"/>
      <c r="D10078" s="9"/>
    </row>
    <row r="10079">
      <c r="A10079" s="10"/>
      <c r="B10079" s="10"/>
      <c r="D10079" s="9"/>
    </row>
    <row r="10080">
      <c r="A10080" s="10"/>
      <c r="B10080" s="10"/>
      <c r="D10080" s="9"/>
    </row>
    <row r="10081">
      <c r="A10081" s="10"/>
      <c r="B10081" s="10"/>
      <c r="D10081" s="9"/>
    </row>
    <row r="10082">
      <c r="A10082" s="10"/>
      <c r="B10082" s="10"/>
      <c r="D10082" s="9"/>
    </row>
    <row r="10083">
      <c r="A10083" s="10"/>
      <c r="B10083" s="10"/>
      <c r="D10083" s="9"/>
    </row>
    <row r="10084">
      <c r="A10084" s="10"/>
      <c r="B10084" s="10"/>
      <c r="D10084" s="9"/>
    </row>
    <row r="10085">
      <c r="A10085" s="10"/>
      <c r="B10085" s="10"/>
      <c r="D10085" s="9"/>
    </row>
    <row r="10086">
      <c r="A10086" s="10"/>
      <c r="B10086" s="10"/>
      <c r="D10086" s="9"/>
    </row>
    <row r="10087">
      <c r="A10087" s="10"/>
      <c r="B10087" s="10"/>
      <c r="D10087" s="9"/>
    </row>
    <row r="10088">
      <c r="A10088" s="10"/>
      <c r="B10088" s="10"/>
      <c r="D10088" s="9"/>
    </row>
    <row r="10089">
      <c r="A10089" s="10"/>
      <c r="B10089" s="10"/>
      <c r="D10089" s="9"/>
    </row>
    <row r="10090">
      <c r="A10090" s="10"/>
      <c r="B10090" s="10"/>
      <c r="D10090" s="9"/>
    </row>
    <row r="10091">
      <c r="A10091" s="10"/>
      <c r="B10091" s="10"/>
      <c r="D10091" s="9"/>
    </row>
    <row r="10092">
      <c r="A10092" s="10"/>
      <c r="B10092" s="10"/>
      <c r="D10092" s="9"/>
    </row>
    <row r="10093">
      <c r="A10093" s="10"/>
      <c r="B10093" s="10"/>
      <c r="D10093" s="9"/>
    </row>
    <row r="10094">
      <c r="A10094" s="10"/>
      <c r="B10094" s="10"/>
      <c r="D10094" s="9"/>
    </row>
    <row r="10095">
      <c r="A10095" s="10"/>
      <c r="B10095" s="10"/>
      <c r="D10095" s="9"/>
    </row>
    <row r="10096">
      <c r="A10096" s="10"/>
      <c r="B10096" s="10"/>
      <c r="D10096" s="9"/>
    </row>
    <row r="10097">
      <c r="A10097" s="10"/>
      <c r="B10097" s="10"/>
      <c r="D10097" s="9"/>
    </row>
    <row r="10098">
      <c r="A10098" s="10"/>
      <c r="B10098" s="10"/>
      <c r="D10098" s="9"/>
    </row>
    <row r="10099">
      <c r="A10099" s="10"/>
      <c r="B10099" s="10"/>
      <c r="D10099" s="9"/>
    </row>
    <row r="10100">
      <c r="A10100" s="10"/>
      <c r="B10100" s="10"/>
      <c r="D10100" s="9"/>
    </row>
    <row r="10101">
      <c r="A10101" s="10"/>
      <c r="B10101" s="10"/>
      <c r="D10101" s="9"/>
    </row>
    <row r="10102">
      <c r="A10102" s="10"/>
      <c r="B10102" s="10"/>
      <c r="D10102" s="9"/>
    </row>
    <row r="10103">
      <c r="A10103" s="10"/>
      <c r="B10103" s="10"/>
      <c r="D10103" s="9"/>
    </row>
    <row r="10104">
      <c r="A10104" s="10"/>
      <c r="B10104" s="10"/>
      <c r="D10104" s="9"/>
    </row>
    <row r="10105">
      <c r="A10105" s="10"/>
      <c r="B10105" s="10"/>
      <c r="D10105" s="9"/>
    </row>
    <row r="10106">
      <c r="A10106" s="10"/>
      <c r="B10106" s="10"/>
      <c r="D10106" s="9"/>
    </row>
    <row r="10107">
      <c r="A10107" s="10"/>
      <c r="B10107" s="10"/>
      <c r="D10107" s="9"/>
    </row>
    <row r="10108">
      <c r="A10108" s="10"/>
      <c r="B10108" s="10"/>
      <c r="D10108" s="9"/>
    </row>
    <row r="10109">
      <c r="A10109" s="10"/>
      <c r="B10109" s="10"/>
      <c r="D10109" s="9"/>
    </row>
    <row r="10110">
      <c r="A10110" s="10"/>
      <c r="B10110" s="10"/>
      <c r="D10110" s="9"/>
    </row>
    <row r="10111">
      <c r="A10111" s="10"/>
      <c r="B10111" s="10"/>
      <c r="D10111" s="9"/>
    </row>
    <row r="10112">
      <c r="A10112" s="10"/>
      <c r="B10112" s="10"/>
      <c r="D10112" s="9"/>
    </row>
    <row r="10113">
      <c r="A10113" s="10"/>
      <c r="B10113" s="10"/>
      <c r="D10113" s="9"/>
    </row>
    <row r="10114">
      <c r="A10114" s="10"/>
      <c r="B10114" s="10"/>
      <c r="D10114" s="9"/>
    </row>
    <row r="10115">
      <c r="A10115" s="10"/>
      <c r="B10115" s="10"/>
      <c r="D10115" s="9"/>
    </row>
    <row r="10116">
      <c r="A10116" s="10"/>
      <c r="B10116" s="10"/>
      <c r="D10116" s="9"/>
    </row>
    <row r="10117">
      <c r="A10117" s="10"/>
      <c r="B10117" s="10"/>
      <c r="D10117" s="9"/>
    </row>
    <row r="10118">
      <c r="A10118" s="10"/>
      <c r="B10118" s="10"/>
      <c r="D10118" s="9"/>
    </row>
    <row r="10119">
      <c r="A10119" s="10"/>
      <c r="B10119" s="10"/>
      <c r="D10119" s="9"/>
    </row>
    <row r="10120">
      <c r="A10120" s="10"/>
      <c r="B10120" s="10"/>
      <c r="D10120" s="9"/>
    </row>
    <row r="10121">
      <c r="A10121" s="10"/>
      <c r="B10121" s="10"/>
      <c r="D10121" s="9"/>
    </row>
    <row r="10122">
      <c r="A10122" s="10"/>
      <c r="B10122" s="10"/>
      <c r="D10122" s="9"/>
    </row>
    <row r="10123">
      <c r="A10123" s="10"/>
      <c r="B10123" s="10"/>
      <c r="D10123" s="9"/>
    </row>
    <row r="10124">
      <c r="A10124" s="10"/>
      <c r="B10124" s="10"/>
      <c r="D10124" s="9"/>
    </row>
    <row r="10125">
      <c r="A10125" s="10"/>
      <c r="B10125" s="10"/>
      <c r="D10125" s="9"/>
    </row>
    <row r="10126">
      <c r="A10126" s="10"/>
      <c r="B10126" s="10"/>
      <c r="D10126" s="9"/>
    </row>
    <row r="10127">
      <c r="A10127" s="10"/>
      <c r="B10127" s="10"/>
      <c r="D10127" s="9"/>
    </row>
    <row r="10128">
      <c r="A10128" s="10"/>
      <c r="B10128" s="10"/>
      <c r="D10128" s="9"/>
    </row>
    <row r="10129">
      <c r="A10129" s="10"/>
      <c r="B10129" s="10"/>
      <c r="D10129" s="9"/>
    </row>
    <row r="10130">
      <c r="A10130" s="10"/>
      <c r="B10130" s="10"/>
      <c r="D10130" s="9"/>
    </row>
    <row r="10131">
      <c r="A10131" s="10"/>
      <c r="B10131" s="10"/>
      <c r="D10131" s="9"/>
    </row>
    <row r="10132">
      <c r="A10132" s="10"/>
      <c r="B10132" s="10"/>
      <c r="D10132" s="9"/>
    </row>
    <row r="10133">
      <c r="A10133" s="10"/>
      <c r="B10133" s="10"/>
      <c r="D10133" s="9"/>
    </row>
    <row r="10134">
      <c r="A10134" s="10"/>
      <c r="B10134" s="10"/>
      <c r="D10134" s="9"/>
    </row>
    <row r="10135">
      <c r="A10135" s="10"/>
      <c r="B10135" s="10"/>
      <c r="D10135" s="9"/>
    </row>
    <row r="10136">
      <c r="A10136" s="10"/>
      <c r="B10136" s="10"/>
      <c r="D10136" s="9"/>
    </row>
    <row r="10137">
      <c r="A10137" s="10"/>
      <c r="B10137" s="10"/>
      <c r="D10137" s="9"/>
    </row>
    <row r="10138">
      <c r="A10138" s="10"/>
      <c r="B10138" s="10"/>
      <c r="D10138" s="9"/>
    </row>
    <row r="10139">
      <c r="A10139" s="10"/>
      <c r="B10139" s="10"/>
      <c r="D10139" s="9"/>
    </row>
    <row r="10140">
      <c r="A10140" s="10"/>
      <c r="B10140" s="10"/>
      <c r="D10140" s="9"/>
    </row>
    <row r="10141">
      <c r="A10141" s="10"/>
      <c r="B10141" s="10"/>
      <c r="D10141" s="9"/>
    </row>
    <row r="10142">
      <c r="A10142" s="10"/>
      <c r="B10142" s="10"/>
      <c r="D10142" s="9"/>
    </row>
    <row r="10143">
      <c r="A10143" s="10"/>
      <c r="B10143" s="10"/>
      <c r="D10143" s="9"/>
    </row>
    <row r="10144">
      <c r="A10144" s="10"/>
      <c r="B10144" s="10"/>
      <c r="D10144" s="9"/>
    </row>
    <row r="10145">
      <c r="A10145" s="10"/>
      <c r="B10145" s="10"/>
      <c r="D10145" s="9"/>
    </row>
    <row r="10146">
      <c r="A10146" s="10"/>
      <c r="B10146" s="10"/>
      <c r="D10146" s="9"/>
    </row>
    <row r="10147">
      <c r="A10147" s="10"/>
      <c r="B10147" s="10"/>
      <c r="D10147" s="9"/>
    </row>
    <row r="10148">
      <c r="A10148" s="10"/>
      <c r="B10148" s="10"/>
      <c r="D10148" s="9"/>
    </row>
    <row r="10149">
      <c r="A10149" s="10"/>
      <c r="B10149" s="10"/>
      <c r="D10149" s="9"/>
    </row>
    <row r="10150">
      <c r="A10150" s="10"/>
      <c r="B10150" s="10"/>
      <c r="D10150" s="9"/>
    </row>
    <row r="10151">
      <c r="A10151" s="10"/>
      <c r="B10151" s="10"/>
      <c r="D10151" s="9"/>
    </row>
    <row r="10152">
      <c r="A10152" s="10"/>
      <c r="B10152" s="10"/>
      <c r="D10152" s="9"/>
    </row>
    <row r="10153">
      <c r="A10153" s="10"/>
      <c r="B10153" s="10"/>
      <c r="D10153" s="9"/>
    </row>
    <row r="10154">
      <c r="A10154" s="10"/>
      <c r="B10154" s="10"/>
      <c r="D10154" s="9"/>
    </row>
    <row r="10155">
      <c r="A10155" s="10"/>
      <c r="B10155" s="10"/>
      <c r="D10155" s="9"/>
    </row>
    <row r="10156">
      <c r="A10156" s="10"/>
      <c r="B10156" s="10"/>
      <c r="D10156" s="9"/>
    </row>
    <row r="10157">
      <c r="A10157" s="10"/>
      <c r="B10157" s="10"/>
      <c r="D10157" s="9"/>
    </row>
    <row r="10158">
      <c r="A10158" s="10"/>
      <c r="B10158" s="10"/>
      <c r="D10158" s="9"/>
    </row>
    <row r="10159">
      <c r="A10159" s="10"/>
      <c r="B10159" s="10"/>
      <c r="D10159" s="9"/>
    </row>
    <row r="10160">
      <c r="A10160" s="10"/>
      <c r="B10160" s="10"/>
      <c r="D10160" s="9"/>
    </row>
    <row r="10161">
      <c r="A10161" s="10"/>
      <c r="B10161" s="10"/>
      <c r="D10161" s="9"/>
    </row>
    <row r="10162">
      <c r="A10162" s="10"/>
      <c r="B10162" s="10"/>
      <c r="D10162" s="9"/>
    </row>
    <row r="10163">
      <c r="A10163" s="10"/>
      <c r="B10163" s="10"/>
      <c r="D10163" s="9"/>
    </row>
    <row r="10164">
      <c r="A10164" s="10"/>
      <c r="B10164" s="10"/>
      <c r="D10164" s="9"/>
    </row>
    <row r="10165">
      <c r="A10165" s="10"/>
      <c r="B10165" s="10"/>
      <c r="D10165" s="9"/>
    </row>
    <row r="10166">
      <c r="A10166" s="10"/>
      <c r="B10166" s="10"/>
      <c r="D10166" s="9"/>
    </row>
    <row r="10167">
      <c r="A10167" s="10"/>
      <c r="B10167" s="10"/>
      <c r="D10167" s="9"/>
    </row>
    <row r="10168">
      <c r="A10168" s="10"/>
      <c r="B10168" s="10"/>
      <c r="D10168" s="9"/>
    </row>
    <row r="10169">
      <c r="A10169" s="10"/>
      <c r="B10169" s="10"/>
      <c r="D10169" s="9"/>
    </row>
    <row r="10170">
      <c r="A10170" s="10"/>
      <c r="B10170" s="10"/>
      <c r="D10170" s="9"/>
    </row>
    <row r="10171">
      <c r="A10171" s="10"/>
      <c r="B10171" s="10"/>
      <c r="D10171" s="9"/>
    </row>
    <row r="10172">
      <c r="A10172" s="10"/>
      <c r="B10172" s="10"/>
      <c r="D10172" s="9"/>
    </row>
    <row r="10173">
      <c r="A10173" s="10"/>
      <c r="B10173" s="10"/>
      <c r="D10173" s="9"/>
    </row>
    <row r="10174">
      <c r="A10174" s="10"/>
      <c r="B10174" s="10"/>
      <c r="D10174" s="9"/>
    </row>
    <row r="10175">
      <c r="A10175" s="10"/>
      <c r="B10175" s="10"/>
      <c r="D10175" s="9"/>
    </row>
    <row r="10176">
      <c r="A10176" s="10"/>
      <c r="B10176" s="10"/>
      <c r="D10176" s="9"/>
    </row>
    <row r="10177">
      <c r="A10177" s="10"/>
      <c r="B10177" s="10"/>
      <c r="D10177" s="9"/>
    </row>
    <row r="10178">
      <c r="A10178" s="10"/>
      <c r="B10178" s="10"/>
      <c r="D10178" s="9"/>
    </row>
    <row r="10179">
      <c r="A10179" s="10"/>
      <c r="B10179" s="10"/>
      <c r="D10179" s="9"/>
    </row>
    <row r="10180">
      <c r="A10180" s="10"/>
      <c r="B10180" s="10"/>
      <c r="D10180" s="9"/>
    </row>
    <row r="10181">
      <c r="A10181" s="10"/>
      <c r="B10181" s="10"/>
      <c r="D10181" s="9"/>
    </row>
    <row r="10182">
      <c r="A10182" s="10"/>
      <c r="B10182" s="10"/>
      <c r="D10182" s="9"/>
    </row>
    <row r="10183">
      <c r="A10183" s="10"/>
      <c r="B10183" s="10"/>
      <c r="D10183" s="9"/>
    </row>
    <row r="10184">
      <c r="A10184" s="10"/>
      <c r="B10184" s="10"/>
      <c r="D10184" s="9"/>
    </row>
    <row r="10185">
      <c r="A10185" s="10"/>
      <c r="B10185" s="10"/>
      <c r="D10185" s="9"/>
    </row>
    <row r="10186">
      <c r="A10186" s="10"/>
      <c r="B10186" s="10"/>
      <c r="D10186" s="9"/>
    </row>
    <row r="10187">
      <c r="A10187" s="10"/>
      <c r="B10187" s="10"/>
      <c r="D10187" s="9"/>
    </row>
    <row r="10188">
      <c r="A10188" s="10"/>
      <c r="B10188" s="10"/>
      <c r="D10188" s="9"/>
    </row>
    <row r="10189">
      <c r="A10189" s="10"/>
      <c r="B10189" s="10"/>
      <c r="D10189" s="9"/>
    </row>
    <row r="10190">
      <c r="A10190" s="10"/>
      <c r="B10190" s="10"/>
      <c r="D10190" s="9"/>
    </row>
    <row r="10191">
      <c r="A10191" s="10"/>
      <c r="B10191" s="10"/>
      <c r="D10191" s="9"/>
    </row>
    <row r="10192">
      <c r="A10192" s="10"/>
      <c r="B10192" s="10"/>
      <c r="D10192" s="9"/>
    </row>
    <row r="10193">
      <c r="A10193" s="10"/>
      <c r="B10193" s="10"/>
      <c r="D10193" s="9"/>
    </row>
    <row r="10194">
      <c r="A10194" s="10"/>
      <c r="B10194" s="10"/>
      <c r="D10194" s="9"/>
    </row>
    <row r="10195">
      <c r="A10195" s="10"/>
      <c r="B10195" s="10"/>
      <c r="D10195" s="9"/>
    </row>
    <row r="10196">
      <c r="A10196" s="10"/>
      <c r="B10196" s="10"/>
      <c r="D10196" s="9"/>
    </row>
    <row r="10197">
      <c r="A10197" s="10"/>
      <c r="B10197" s="10"/>
      <c r="D10197" s="9"/>
    </row>
    <row r="10198">
      <c r="A10198" s="10"/>
      <c r="B10198" s="10"/>
      <c r="D10198" s="9"/>
    </row>
    <row r="10199">
      <c r="A10199" s="10"/>
      <c r="B10199" s="10"/>
      <c r="D10199" s="9"/>
    </row>
    <row r="10200">
      <c r="A10200" s="10"/>
      <c r="B10200" s="10"/>
      <c r="D10200" s="9"/>
    </row>
    <row r="10201">
      <c r="A10201" s="10"/>
      <c r="B10201" s="10"/>
      <c r="D10201" s="9"/>
    </row>
    <row r="10202">
      <c r="A10202" s="10"/>
      <c r="B10202" s="10"/>
      <c r="D10202" s="9"/>
    </row>
    <row r="10203">
      <c r="A10203" s="10"/>
      <c r="B10203" s="10"/>
      <c r="D10203" s="9"/>
    </row>
    <row r="10204">
      <c r="A10204" s="10"/>
      <c r="B10204" s="10"/>
      <c r="D10204" s="9"/>
    </row>
    <row r="10205">
      <c r="A10205" s="10"/>
      <c r="B10205" s="10"/>
      <c r="D10205" s="9"/>
    </row>
    <row r="10206">
      <c r="A10206" s="10"/>
      <c r="B10206" s="10"/>
      <c r="D10206" s="9"/>
    </row>
    <row r="10207">
      <c r="A10207" s="10"/>
      <c r="B10207" s="10"/>
      <c r="D10207" s="9"/>
    </row>
    <row r="10208">
      <c r="A10208" s="10"/>
      <c r="B10208" s="10"/>
      <c r="D10208" s="9"/>
    </row>
    <row r="10209">
      <c r="A10209" s="10"/>
      <c r="B10209" s="10"/>
      <c r="D10209" s="9"/>
    </row>
    <row r="10210">
      <c r="A10210" s="10"/>
      <c r="B10210" s="10"/>
      <c r="D10210" s="9"/>
    </row>
    <row r="10211">
      <c r="A10211" s="10"/>
      <c r="B10211" s="10"/>
      <c r="D10211" s="9"/>
    </row>
    <row r="10212">
      <c r="A10212" s="10"/>
      <c r="B10212" s="10"/>
      <c r="D10212" s="9"/>
    </row>
    <row r="10213">
      <c r="A10213" s="10"/>
      <c r="B10213" s="10"/>
      <c r="D10213" s="9"/>
    </row>
    <row r="10214">
      <c r="A10214" s="10"/>
      <c r="B10214" s="10"/>
      <c r="D10214" s="9"/>
    </row>
    <row r="10215">
      <c r="A10215" s="10"/>
      <c r="B10215" s="10"/>
      <c r="D10215" s="9"/>
    </row>
    <row r="10216">
      <c r="A10216" s="10"/>
      <c r="B10216" s="10"/>
      <c r="D10216" s="9"/>
    </row>
    <row r="10217">
      <c r="A10217" s="10"/>
      <c r="B10217" s="10"/>
      <c r="D10217" s="9"/>
    </row>
    <row r="10218">
      <c r="A10218" s="10"/>
      <c r="B10218" s="10"/>
      <c r="D10218" s="9"/>
    </row>
    <row r="10219">
      <c r="A10219" s="10"/>
      <c r="B10219" s="10"/>
      <c r="D10219" s="9"/>
    </row>
    <row r="10220">
      <c r="A10220" s="10"/>
      <c r="B10220" s="10"/>
      <c r="D10220" s="9"/>
    </row>
    <row r="10221">
      <c r="A10221" s="10"/>
      <c r="B10221" s="10"/>
      <c r="D10221" s="9"/>
    </row>
    <row r="10222">
      <c r="A10222" s="10"/>
      <c r="B10222" s="10"/>
      <c r="D10222" s="9"/>
    </row>
    <row r="10223">
      <c r="A10223" s="10"/>
      <c r="B10223" s="10"/>
      <c r="D10223" s="9"/>
    </row>
    <row r="10224">
      <c r="A10224" s="10"/>
      <c r="B10224" s="10"/>
      <c r="D10224" s="9"/>
    </row>
    <row r="10225">
      <c r="A10225" s="10"/>
      <c r="B10225" s="10"/>
      <c r="D10225" s="9"/>
    </row>
    <row r="10226">
      <c r="A10226" s="10"/>
      <c r="B10226" s="10"/>
      <c r="D10226" s="9"/>
    </row>
    <row r="10227">
      <c r="A10227" s="10"/>
      <c r="B10227" s="10"/>
      <c r="D10227" s="9"/>
    </row>
    <row r="10228">
      <c r="A10228" s="10"/>
      <c r="B10228" s="10"/>
      <c r="D10228" s="9"/>
    </row>
    <row r="10229">
      <c r="A10229" s="10"/>
      <c r="B10229" s="10"/>
      <c r="D10229" s="9"/>
    </row>
    <row r="10230">
      <c r="A10230" s="10"/>
      <c r="B10230" s="10"/>
      <c r="D10230" s="9"/>
    </row>
    <row r="10231">
      <c r="A10231" s="10"/>
      <c r="B10231" s="10"/>
      <c r="D10231" s="9"/>
    </row>
    <row r="10232">
      <c r="A10232" s="10"/>
      <c r="B10232" s="10"/>
      <c r="D10232" s="9"/>
    </row>
    <row r="10233">
      <c r="A10233" s="10"/>
      <c r="B10233" s="10"/>
      <c r="D10233" s="9"/>
    </row>
    <row r="10234">
      <c r="A10234" s="10"/>
      <c r="B10234" s="10"/>
      <c r="D10234" s="9"/>
    </row>
    <row r="10235">
      <c r="A10235" s="10"/>
      <c r="B10235" s="10"/>
      <c r="D10235" s="9"/>
    </row>
    <row r="10236">
      <c r="A10236" s="10"/>
      <c r="B10236" s="10"/>
      <c r="D10236" s="9"/>
    </row>
    <row r="10237">
      <c r="A10237" s="10"/>
      <c r="B10237" s="10"/>
      <c r="D10237" s="9"/>
    </row>
    <row r="10238">
      <c r="A10238" s="10"/>
      <c r="B10238" s="10"/>
      <c r="D10238" s="9"/>
    </row>
    <row r="10239">
      <c r="A10239" s="10"/>
      <c r="B10239" s="10"/>
      <c r="D10239" s="9"/>
    </row>
    <row r="10240">
      <c r="A10240" s="10"/>
      <c r="B10240" s="10"/>
      <c r="D10240" s="9"/>
    </row>
    <row r="10241">
      <c r="A10241" s="10"/>
      <c r="B10241" s="10"/>
      <c r="D10241" s="9"/>
    </row>
    <row r="10242">
      <c r="A10242" s="10"/>
      <c r="B10242" s="10"/>
      <c r="D10242" s="9"/>
    </row>
    <row r="10243">
      <c r="A10243" s="10"/>
      <c r="B10243" s="10"/>
      <c r="D10243" s="9"/>
    </row>
    <row r="10244">
      <c r="A10244" s="10"/>
      <c r="B10244" s="10"/>
      <c r="D10244" s="9"/>
    </row>
    <row r="10245">
      <c r="A10245" s="10"/>
      <c r="B10245" s="10"/>
      <c r="D10245" s="9"/>
    </row>
    <row r="10246">
      <c r="A10246" s="10"/>
      <c r="B10246" s="10"/>
      <c r="D10246" s="9"/>
    </row>
    <row r="10247">
      <c r="A10247" s="10"/>
      <c r="B10247" s="10"/>
      <c r="D10247" s="9"/>
    </row>
    <row r="10248">
      <c r="A10248" s="10"/>
      <c r="B10248" s="10"/>
      <c r="D10248" s="9"/>
    </row>
    <row r="10249">
      <c r="A10249" s="10"/>
      <c r="B10249" s="10"/>
      <c r="D10249" s="9"/>
    </row>
    <row r="10250">
      <c r="A10250" s="10"/>
      <c r="B10250" s="10"/>
      <c r="D10250" s="9"/>
    </row>
    <row r="10251">
      <c r="A10251" s="10"/>
      <c r="B10251" s="10"/>
      <c r="D10251" s="9"/>
    </row>
    <row r="10252">
      <c r="A10252" s="10"/>
      <c r="B10252" s="10"/>
      <c r="D10252" s="9"/>
    </row>
    <row r="10253">
      <c r="A10253" s="10"/>
      <c r="B10253" s="10"/>
      <c r="D10253" s="9"/>
    </row>
    <row r="10254">
      <c r="A10254" s="10"/>
      <c r="B10254" s="10"/>
      <c r="D10254" s="9"/>
    </row>
    <row r="10255">
      <c r="A10255" s="10"/>
      <c r="B10255" s="10"/>
      <c r="D10255" s="9"/>
    </row>
    <row r="10256">
      <c r="A10256" s="10"/>
      <c r="B10256" s="10"/>
      <c r="D10256" s="9"/>
    </row>
    <row r="10257">
      <c r="A10257" s="10"/>
      <c r="B10257" s="10"/>
      <c r="D10257" s="9"/>
    </row>
    <row r="10258">
      <c r="A10258" s="10"/>
      <c r="B10258" s="10"/>
      <c r="D10258" s="9"/>
    </row>
    <row r="10259">
      <c r="A10259" s="10"/>
      <c r="B10259" s="10"/>
      <c r="D10259" s="9"/>
    </row>
    <row r="10260">
      <c r="A10260" s="10"/>
      <c r="B10260" s="10"/>
      <c r="D10260" s="9"/>
    </row>
    <row r="10261">
      <c r="A10261" s="10"/>
      <c r="B10261" s="10"/>
      <c r="D10261" s="9"/>
    </row>
    <row r="10262">
      <c r="A10262" s="10"/>
      <c r="B10262" s="10"/>
      <c r="D10262" s="9"/>
    </row>
    <row r="10263">
      <c r="A10263" s="10"/>
      <c r="B10263" s="10"/>
      <c r="D10263" s="9"/>
    </row>
    <row r="10264">
      <c r="A10264" s="10"/>
      <c r="B10264" s="10"/>
      <c r="D10264" s="9"/>
    </row>
    <row r="10265">
      <c r="A10265" s="10"/>
      <c r="B10265" s="10"/>
      <c r="D10265" s="9"/>
    </row>
    <row r="10266">
      <c r="A10266" s="10"/>
      <c r="B10266" s="10"/>
      <c r="D10266" s="9"/>
    </row>
    <row r="10267">
      <c r="A10267" s="10"/>
      <c r="B10267" s="10"/>
      <c r="D10267" s="9"/>
    </row>
    <row r="10268">
      <c r="A10268" s="10"/>
      <c r="B10268" s="10"/>
      <c r="D10268" s="9"/>
    </row>
    <row r="10269">
      <c r="A10269" s="10"/>
      <c r="B10269" s="10"/>
      <c r="D10269" s="9"/>
    </row>
    <row r="10270">
      <c r="A10270" s="10"/>
      <c r="B10270" s="10"/>
      <c r="D10270" s="9"/>
    </row>
    <row r="10271">
      <c r="A10271" s="10"/>
      <c r="B10271" s="10"/>
      <c r="D10271" s="9"/>
    </row>
    <row r="10272">
      <c r="A10272" s="10"/>
      <c r="B10272" s="10"/>
      <c r="D10272" s="9"/>
    </row>
    <row r="10273">
      <c r="A10273" s="10"/>
      <c r="B10273" s="10"/>
      <c r="D10273" s="9"/>
    </row>
    <row r="10274">
      <c r="A10274" s="10"/>
      <c r="B10274" s="10"/>
      <c r="D10274" s="9"/>
    </row>
    <row r="10275">
      <c r="A10275" s="10"/>
      <c r="B10275" s="10"/>
      <c r="D10275" s="9"/>
    </row>
    <row r="10276">
      <c r="A10276" s="10"/>
      <c r="B10276" s="10"/>
      <c r="D10276" s="9"/>
    </row>
    <row r="10277">
      <c r="A10277" s="10"/>
      <c r="B10277" s="10"/>
      <c r="D10277" s="9"/>
    </row>
    <row r="10278">
      <c r="A10278" s="10"/>
      <c r="B10278" s="10"/>
      <c r="D10278" s="9"/>
    </row>
    <row r="10279">
      <c r="A10279" s="10"/>
      <c r="B10279" s="10"/>
      <c r="D10279" s="9"/>
    </row>
    <row r="10280">
      <c r="A10280" s="10"/>
      <c r="B10280" s="10"/>
      <c r="D10280" s="9"/>
    </row>
    <row r="10281">
      <c r="A10281" s="10"/>
      <c r="B10281" s="10"/>
      <c r="D10281" s="9"/>
    </row>
    <row r="10282">
      <c r="A10282" s="10"/>
      <c r="B10282" s="10"/>
      <c r="D10282" s="9"/>
    </row>
    <row r="10283">
      <c r="A10283" s="10"/>
      <c r="B10283" s="10"/>
      <c r="D10283" s="9"/>
    </row>
    <row r="10284">
      <c r="A10284" s="10"/>
      <c r="B10284" s="10"/>
      <c r="D10284" s="9"/>
    </row>
    <row r="10285">
      <c r="A10285" s="10"/>
      <c r="B10285" s="10"/>
      <c r="D10285" s="9"/>
    </row>
    <row r="10286">
      <c r="A10286" s="10"/>
      <c r="B10286" s="10"/>
      <c r="D10286" s="9"/>
    </row>
    <row r="10287">
      <c r="A10287" s="10"/>
      <c r="B10287" s="10"/>
      <c r="D10287" s="9"/>
    </row>
    <row r="10288">
      <c r="A10288" s="10"/>
      <c r="B10288" s="10"/>
      <c r="D10288" s="9"/>
    </row>
    <row r="10289">
      <c r="A10289" s="10"/>
      <c r="B10289" s="10"/>
      <c r="D10289" s="9"/>
    </row>
    <row r="10290">
      <c r="A10290" s="10"/>
      <c r="B10290" s="10"/>
      <c r="D10290" s="9"/>
    </row>
    <row r="10291">
      <c r="A10291" s="10"/>
      <c r="B10291" s="10"/>
      <c r="D10291" s="9"/>
    </row>
    <row r="10292">
      <c r="A10292" s="10"/>
      <c r="B10292" s="10"/>
      <c r="D10292" s="9"/>
    </row>
    <row r="10293">
      <c r="A10293" s="10"/>
      <c r="B10293" s="10"/>
      <c r="D10293" s="9"/>
    </row>
    <row r="10294">
      <c r="A10294" s="10"/>
      <c r="B10294" s="10"/>
      <c r="D10294" s="9"/>
    </row>
    <row r="10295">
      <c r="A10295" s="10"/>
      <c r="B10295" s="10"/>
      <c r="D10295" s="9"/>
    </row>
    <row r="10296">
      <c r="A10296" s="10"/>
      <c r="B10296" s="10"/>
      <c r="D10296" s="9"/>
    </row>
    <row r="10297">
      <c r="A10297" s="10"/>
      <c r="B10297" s="10"/>
      <c r="D10297" s="9"/>
    </row>
    <row r="10298">
      <c r="A10298" s="10"/>
      <c r="B10298" s="10"/>
      <c r="D10298" s="9"/>
    </row>
    <row r="10299">
      <c r="A10299" s="10"/>
      <c r="B10299" s="10"/>
      <c r="D10299" s="9"/>
    </row>
    <row r="10300">
      <c r="A10300" s="10"/>
      <c r="B10300" s="10"/>
      <c r="D10300" s="9"/>
    </row>
    <row r="10301">
      <c r="A10301" s="10"/>
      <c r="B10301" s="10"/>
      <c r="D10301" s="9"/>
    </row>
    <row r="10302">
      <c r="A10302" s="10"/>
      <c r="B10302" s="10"/>
      <c r="D10302" s="9"/>
    </row>
    <row r="10303">
      <c r="A10303" s="10"/>
      <c r="B10303" s="10"/>
      <c r="D10303" s="9"/>
    </row>
    <row r="10304">
      <c r="A10304" s="10"/>
      <c r="B10304" s="10"/>
      <c r="D10304" s="9"/>
    </row>
    <row r="10305">
      <c r="A10305" s="10"/>
      <c r="B10305" s="10"/>
      <c r="D10305" s="9"/>
    </row>
    <row r="10306">
      <c r="A10306" s="10"/>
      <c r="B10306" s="10"/>
      <c r="D10306" s="9"/>
    </row>
    <row r="10307">
      <c r="A10307" s="10"/>
      <c r="B10307" s="10"/>
      <c r="D10307" s="9"/>
    </row>
    <row r="10308">
      <c r="A10308" s="10"/>
      <c r="B10308" s="10"/>
      <c r="D10308" s="9"/>
    </row>
    <row r="10309">
      <c r="A10309" s="10"/>
      <c r="B10309" s="10"/>
      <c r="D10309" s="9"/>
    </row>
    <row r="10310">
      <c r="A10310" s="10"/>
      <c r="B10310" s="10"/>
      <c r="D10310" s="9"/>
    </row>
    <row r="10311">
      <c r="A10311" s="10"/>
      <c r="B10311" s="10"/>
      <c r="D10311" s="9"/>
    </row>
    <row r="10312">
      <c r="A10312" s="10"/>
      <c r="B10312" s="10"/>
      <c r="D10312" s="9"/>
    </row>
    <row r="10313">
      <c r="A10313" s="10"/>
      <c r="B10313" s="10"/>
      <c r="D10313" s="9"/>
    </row>
    <row r="10314">
      <c r="A10314" s="10"/>
      <c r="B10314" s="10"/>
      <c r="D10314" s="9"/>
    </row>
    <row r="10315">
      <c r="A10315" s="10"/>
      <c r="B10315" s="10"/>
      <c r="D10315" s="9"/>
    </row>
    <row r="10316">
      <c r="A10316" s="10"/>
      <c r="B10316" s="10"/>
      <c r="D10316" s="9"/>
    </row>
    <row r="10317">
      <c r="A10317" s="10"/>
      <c r="B10317" s="10"/>
      <c r="D10317" s="9"/>
    </row>
    <row r="10318">
      <c r="A10318" s="10"/>
      <c r="B10318" s="10"/>
      <c r="D10318" s="9"/>
    </row>
    <row r="10319">
      <c r="A10319" s="10"/>
      <c r="B10319" s="10"/>
      <c r="D10319" s="9"/>
    </row>
    <row r="10320">
      <c r="A10320" s="10"/>
      <c r="B10320" s="10"/>
      <c r="D10320" s="9"/>
    </row>
    <row r="10321">
      <c r="A10321" s="10"/>
      <c r="B10321" s="10"/>
      <c r="D10321" s="9"/>
    </row>
    <row r="10322">
      <c r="A10322" s="10"/>
      <c r="B10322" s="10"/>
      <c r="D10322" s="9"/>
    </row>
    <row r="10323">
      <c r="A10323" s="10"/>
      <c r="B10323" s="10"/>
      <c r="D10323" s="9"/>
    </row>
    <row r="10324">
      <c r="A10324" s="10"/>
      <c r="B10324" s="10"/>
      <c r="D10324" s="9"/>
    </row>
    <row r="10325">
      <c r="A10325" s="10"/>
      <c r="B10325" s="10"/>
      <c r="D10325" s="9"/>
    </row>
    <row r="10326">
      <c r="A10326" s="10"/>
      <c r="B10326" s="10"/>
      <c r="D10326" s="9"/>
    </row>
    <row r="10327">
      <c r="A10327" s="10"/>
      <c r="B10327" s="10"/>
      <c r="D10327" s="9"/>
    </row>
    <row r="10328">
      <c r="A10328" s="10"/>
      <c r="B10328" s="10"/>
      <c r="D10328" s="9"/>
    </row>
    <row r="10329">
      <c r="A10329" s="10"/>
      <c r="B10329" s="10"/>
      <c r="D10329" s="9"/>
    </row>
    <row r="10330">
      <c r="A10330" s="10"/>
      <c r="B10330" s="10"/>
      <c r="D10330" s="9"/>
    </row>
    <row r="10331">
      <c r="A10331" s="10"/>
      <c r="B10331" s="10"/>
      <c r="D10331" s="9"/>
    </row>
    <row r="10332">
      <c r="A10332" s="10"/>
      <c r="B10332" s="10"/>
      <c r="D10332" s="9"/>
    </row>
    <row r="10333">
      <c r="A10333" s="10"/>
      <c r="B10333" s="10"/>
      <c r="D10333" s="9"/>
    </row>
    <row r="10334">
      <c r="A10334" s="10"/>
      <c r="B10334" s="10"/>
      <c r="D10334" s="9"/>
    </row>
    <row r="10335">
      <c r="A10335" s="10"/>
      <c r="B10335" s="10"/>
      <c r="D10335" s="9"/>
    </row>
    <row r="10336">
      <c r="A10336" s="10"/>
      <c r="B10336" s="10"/>
      <c r="D10336" s="9"/>
    </row>
    <row r="10337">
      <c r="A10337" s="10"/>
      <c r="B10337" s="10"/>
      <c r="D10337" s="9"/>
    </row>
    <row r="10338">
      <c r="A10338" s="10"/>
      <c r="B10338" s="10"/>
      <c r="D10338" s="9"/>
    </row>
    <row r="10339">
      <c r="A10339" s="10"/>
      <c r="B10339" s="10"/>
      <c r="D10339" s="9"/>
    </row>
    <row r="10340">
      <c r="A10340" s="10"/>
      <c r="B10340" s="10"/>
      <c r="D10340" s="9"/>
    </row>
    <row r="10341">
      <c r="A10341" s="10"/>
      <c r="B10341" s="10"/>
      <c r="D10341" s="9"/>
    </row>
    <row r="10342">
      <c r="A10342" s="10"/>
      <c r="B10342" s="10"/>
      <c r="D10342" s="9"/>
    </row>
    <row r="10343">
      <c r="A10343" s="10"/>
      <c r="B10343" s="10"/>
      <c r="D10343" s="9"/>
    </row>
    <row r="10344">
      <c r="A10344" s="10"/>
      <c r="B10344" s="10"/>
      <c r="D10344" s="9"/>
    </row>
    <row r="10345">
      <c r="A10345" s="10"/>
      <c r="B10345" s="10"/>
      <c r="D10345" s="9"/>
    </row>
    <row r="10346">
      <c r="A10346" s="10"/>
      <c r="B10346" s="10"/>
      <c r="D10346" s="9"/>
    </row>
    <row r="10347">
      <c r="A10347" s="10"/>
      <c r="B10347" s="10"/>
      <c r="D10347" s="9"/>
    </row>
    <row r="10348">
      <c r="A10348" s="10"/>
      <c r="B10348" s="10"/>
      <c r="D10348" s="9"/>
    </row>
    <row r="10349">
      <c r="A10349" s="10"/>
      <c r="B10349" s="10"/>
      <c r="D10349" s="9"/>
    </row>
    <row r="10350">
      <c r="A10350" s="10"/>
      <c r="B10350" s="10"/>
      <c r="D10350" s="9"/>
    </row>
    <row r="10351">
      <c r="A10351" s="10"/>
      <c r="B10351" s="10"/>
      <c r="D10351" s="9"/>
    </row>
    <row r="10352">
      <c r="A10352" s="10"/>
      <c r="B10352" s="10"/>
      <c r="D10352" s="9"/>
    </row>
    <row r="10353">
      <c r="A10353" s="10"/>
      <c r="B10353" s="10"/>
      <c r="D10353" s="9"/>
    </row>
    <row r="10354">
      <c r="A10354" s="10"/>
      <c r="B10354" s="10"/>
      <c r="D10354" s="9"/>
    </row>
    <row r="10355">
      <c r="A10355" s="10"/>
      <c r="B10355" s="10"/>
      <c r="D10355" s="9"/>
    </row>
    <row r="10356">
      <c r="A10356" s="10"/>
      <c r="B10356" s="10"/>
      <c r="D10356" s="9"/>
    </row>
    <row r="10357">
      <c r="A10357" s="10"/>
      <c r="B10357" s="10"/>
      <c r="D10357" s="9"/>
    </row>
    <row r="10358">
      <c r="A10358" s="10"/>
      <c r="B10358" s="10"/>
      <c r="D10358" s="9"/>
    </row>
    <row r="10359">
      <c r="A10359" s="10"/>
      <c r="B10359" s="10"/>
      <c r="D10359" s="9"/>
    </row>
    <row r="10360">
      <c r="A10360" s="10"/>
      <c r="B10360" s="10"/>
      <c r="D10360" s="9"/>
    </row>
    <row r="10361">
      <c r="A10361" s="10"/>
      <c r="B10361" s="10"/>
      <c r="D10361" s="9"/>
    </row>
    <row r="10362">
      <c r="A10362" s="10"/>
      <c r="B10362" s="10"/>
      <c r="D10362" s="9"/>
    </row>
    <row r="10363">
      <c r="A10363" s="10"/>
      <c r="B10363" s="10"/>
      <c r="D10363" s="9"/>
    </row>
    <row r="10364">
      <c r="A10364" s="10"/>
      <c r="B10364" s="10"/>
      <c r="D10364" s="9"/>
    </row>
    <row r="10365">
      <c r="A10365" s="10"/>
      <c r="B10365" s="10"/>
      <c r="D10365" s="9"/>
    </row>
    <row r="10366">
      <c r="A10366" s="10"/>
      <c r="B10366" s="10"/>
      <c r="D10366" s="9"/>
    </row>
    <row r="10367">
      <c r="A10367" s="10"/>
      <c r="B10367" s="10"/>
      <c r="D10367" s="9"/>
    </row>
    <row r="10368">
      <c r="A10368" s="10"/>
      <c r="B10368" s="10"/>
      <c r="D10368" s="9"/>
    </row>
    <row r="10369">
      <c r="A10369" s="10"/>
      <c r="B10369" s="10"/>
      <c r="D10369" s="9"/>
    </row>
    <row r="10370">
      <c r="A10370" s="10"/>
      <c r="B10370" s="10"/>
      <c r="D10370" s="9"/>
    </row>
    <row r="10371">
      <c r="A10371" s="10"/>
      <c r="B10371" s="10"/>
      <c r="D10371" s="9"/>
    </row>
    <row r="10372">
      <c r="A10372" s="10"/>
      <c r="B10372" s="10"/>
      <c r="D10372" s="9"/>
    </row>
    <row r="10373">
      <c r="A10373" s="10"/>
      <c r="B10373" s="10"/>
      <c r="D10373" s="9"/>
    </row>
    <row r="10374">
      <c r="A10374" s="10"/>
      <c r="B10374" s="10"/>
      <c r="D10374" s="9"/>
    </row>
    <row r="10375">
      <c r="A10375" s="10"/>
      <c r="B10375" s="10"/>
      <c r="D10375" s="9"/>
    </row>
    <row r="10376">
      <c r="A10376" s="10"/>
      <c r="B10376" s="10"/>
      <c r="D10376" s="9"/>
    </row>
    <row r="10377">
      <c r="A10377" s="10"/>
      <c r="B10377" s="10"/>
      <c r="D10377" s="9"/>
    </row>
    <row r="10378">
      <c r="A10378" s="10"/>
      <c r="B10378" s="10"/>
      <c r="D10378" s="9"/>
    </row>
    <row r="10379">
      <c r="A10379" s="10"/>
      <c r="B10379" s="10"/>
      <c r="D10379" s="9"/>
    </row>
    <row r="10380">
      <c r="A10380" s="10"/>
      <c r="B10380" s="10"/>
      <c r="D10380" s="9"/>
    </row>
    <row r="10381">
      <c r="A10381" s="10"/>
      <c r="B10381" s="10"/>
      <c r="D10381" s="9"/>
    </row>
    <row r="10382">
      <c r="A10382" s="10"/>
      <c r="B10382" s="10"/>
      <c r="D10382" s="9"/>
    </row>
    <row r="10383">
      <c r="A10383" s="10"/>
      <c r="B10383" s="10"/>
      <c r="D10383" s="9"/>
    </row>
    <row r="10384">
      <c r="A10384" s="10"/>
      <c r="B10384" s="10"/>
      <c r="D10384" s="9"/>
    </row>
    <row r="10385">
      <c r="A10385" s="10"/>
      <c r="B10385" s="10"/>
      <c r="D10385" s="9"/>
    </row>
    <row r="10386">
      <c r="A10386" s="10"/>
      <c r="B10386" s="10"/>
      <c r="D10386" s="9"/>
    </row>
    <row r="10387">
      <c r="A10387" s="10"/>
      <c r="B10387" s="10"/>
      <c r="D10387" s="9"/>
    </row>
    <row r="10388">
      <c r="A10388" s="10"/>
      <c r="B10388" s="10"/>
      <c r="D10388" s="9"/>
    </row>
    <row r="10389">
      <c r="A10389" s="10"/>
      <c r="B10389" s="10"/>
      <c r="D10389" s="9"/>
    </row>
    <row r="10390">
      <c r="A10390" s="10"/>
      <c r="B10390" s="10"/>
      <c r="D10390" s="9"/>
    </row>
    <row r="10391">
      <c r="A10391" s="10"/>
      <c r="B10391" s="10"/>
      <c r="D10391" s="9"/>
    </row>
    <row r="10392">
      <c r="A10392" s="10"/>
      <c r="B10392" s="10"/>
      <c r="D10392" s="9"/>
    </row>
    <row r="10393">
      <c r="A10393" s="10"/>
      <c r="B10393" s="10"/>
      <c r="D10393" s="9"/>
    </row>
    <row r="10394">
      <c r="A10394" s="10"/>
      <c r="B10394" s="10"/>
      <c r="D10394" s="9"/>
    </row>
    <row r="10395">
      <c r="A10395" s="10"/>
      <c r="B10395" s="10"/>
      <c r="D10395" s="9"/>
    </row>
    <row r="10396">
      <c r="A10396" s="10"/>
      <c r="B10396" s="10"/>
      <c r="D10396" s="9"/>
    </row>
    <row r="10397">
      <c r="A10397" s="10"/>
      <c r="B10397" s="10"/>
      <c r="D10397" s="9"/>
    </row>
    <row r="10398">
      <c r="A10398" s="10"/>
      <c r="B10398" s="10"/>
      <c r="D10398" s="9"/>
    </row>
    <row r="10399">
      <c r="A10399" s="10"/>
      <c r="B10399" s="10"/>
      <c r="D10399" s="9"/>
    </row>
    <row r="10400">
      <c r="A10400" s="10"/>
      <c r="B10400" s="10"/>
      <c r="D10400" s="9"/>
    </row>
    <row r="10401">
      <c r="A10401" s="10"/>
      <c r="B10401" s="10"/>
      <c r="D10401" s="9"/>
    </row>
    <row r="10402">
      <c r="A10402" s="10"/>
      <c r="B10402" s="10"/>
      <c r="D10402" s="9"/>
    </row>
    <row r="10403">
      <c r="A10403" s="10"/>
      <c r="B10403" s="10"/>
      <c r="D10403" s="9"/>
    </row>
    <row r="10404">
      <c r="A10404" s="10"/>
      <c r="B10404" s="10"/>
      <c r="D10404" s="9"/>
    </row>
    <row r="10405">
      <c r="A10405" s="10"/>
      <c r="B10405" s="10"/>
      <c r="D10405" s="9"/>
    </row>
    <row r="10406">
      <c r="A10406" s="10"/>
      <c r="B10406" s="10"/>
      <c r="D10406" s="9"/>
    </row>
    <row r="10407">
      <c r="A10407" s="10"/>
      <c r="B10407" s="10"/>
      <c r="D10407" s="9"/>
    </row>
    <row r="10408">
      <c r="A10408" s="10"/>
      <c r="B10408" s="10"/>
      <c r="D10408" s="9"/>
    </row>
    <row r="10409">
      <c r="A10409" s="10"/>
      <c r="B10409" s="10"/>
      <c r="D10409" s="9"/>
    </row>
    <row r="10410">
      <c r="A10410" s="10"/>
      <c r="B10410" s="10"/>
      <c r="D10410" s="9"/>
    </row>
    <row r="10411">
      <c r="A10411" s="10"/>
      <c r="B10411" s="10"/>
      <c r="D10411" s="9"/>
    </row>
    <row r="10412">
      <c r="A10412" s="10"/>
      <c r="B10412" s="10"/>
      <c r="D10412" s="9"/>
    </row>
    <row r="10413">
      <c r="A10413" s="10"/>
      <c r="B10413" s="10"/>
      <c r="D10413" s="9"/>
    </row>
    <row r="10414">
      <c r="A10414" s="10"/>
      <c r="B10414" s="10"/>
      <c r="D10414" s="9"/>
    </row>
    <row r="10415">
      <c r="A10415" s="10"/>
      <c r="B10415" s="10"/>
      <c r="D10415" s="9"/>
    </row>
    <row r="10416">
      <c r="A10416" s="10"/>
      <c r="B10416" s="10"/>
      <c r="D10416" s="9"/>
    </row>
    <row r="10417">
      <c r="A10417" s="10"/>
      <c r="B10417" s="10"/>
      <c r="D10417" s="9"/>
    </row>
    <row r="10418">
      <c r="A10418" s="10"/>
      <c r="B10418" s="10"/>
      <c r="D10418" s="9"/>
    </row>
    <row r="10419">
      <c r="A10419" s="10"/>
      <c r="B10419" s="10"/>
      <c r="D10419" s="9"/>
    </row>
    <row r="10420">
      <c r="A10420" s="10"/>
      <c r="B10420" s="10"/>
      <c r="D10420" s="9"/>
    </row>
    <row r="10421">
      <c r="A10421" s="10"/>
      <c r="B10421" s="10"/>
      <c r="D10421" s="9"/>
    </row>
    <row r="10422">
      <c r="A10422" s="10"/>
      <c r="B10422" s="10"/>
      <c r="D10422" s="9"/>
    </row>
    <row r="10423">
      <c r="A10423" s="10"/>
      <c r="B10423" s="10"/>
      <c r="D10423" s="9"/>
    </row>
    <row r="10424">
      <c r="A10424" s="10"/>
      <c r="B10424" s="10"/>
      <c r="D10424" s="9"/>
    </row>
    <row r="10425">
      <c r="A10425" s="10"/>
      <c r="B10425" s="10"/>
      <c r="D10425" s="9"/>
    </row>
    <row r="10426">
      <c r="A10426" s="10"/>
      <c r="B10426" s="10"/>
      <c r="D10426" s="9"/>
    </row>
    <row r="10427">
      <c r="A10427" s="10"/>
      <c r="B10427" s="10"/>
      <c r="D10427" s="9"/>
    </row>
    <row r="10428">
      <c r="A10428" s="10"/>
      <c r="B10428" s="10"/>
      <c r="D10428" s="9"/>
    </row>
    <row r="10429">
      <c r="A10429" s="10"/>
      <c r="B10429" s="10"/>
      <c r="D10429" s="9"/>
    </row>
    <row r="10430">
      <c r="A10430" s="10"/>
      <c r="B10430" s="10"/>
      <c r="D10430" s="9"/>
    </row>
    <row r="10431">
      <c r="A10431" s="10"/>
      <c r="B10431" s="10"/>
      <c r="D10431" s="9"/>
    </row>
    <row r="10432">
      <c r="A10432" s="10"/>
      <c r="B10432" s="10"/>
      <c r="D10432" s="9"/>
    </row>
    <row r="10433">
      <c r="A10433" s="10"/>
      <c r="B10433" s="10"/>
      <c r="D10433" s="9"/>
    </row>
    <row r="10434">
      <c r="A10434" s="10"/>
      <c r="B10434" s="10"/>
      <c r="D10434" s="9"/>
    </row>
    <row r="10435">
      <c r="A10435" s="10"/>
      <c r="B10435" s="10"/>
      <c r="D10435" s="9"/>
    </row>
    <row r="10436">
      <c r="A10436" s="10"/>
      <c r="B10436" s="10"/>
      <c r="D10436" s="9"/>
    </row>
    <row r="10437">
      <c r="A10437" s="10"/>
      <c r="B10437" s="10"/>
      <c r="D10437" s="9"/>
    </row>
    <row r="10438">
      <c r="A10438" s="10"/>
      <c r="B10438" s="10"/>
      <c r="D10438" s="9"/>
    </row>
    <row r="10439">
      <c r="A10439" s="10"/>
      <c r="B10439" s="10"/>
      <c r="D10439" s="9"/>
    </row>
    <row r="10440">
      <c r="A10440" s="10"/>
      <c r="B10440" s="10"/>
      <c r="D10440" s="9"/>
    </row>
    <row r="10441">
      <c r="A10441" s="10"/>
      <c r="B10441" s="10"/>
      <c r="D10441" s="9"/>
    </row>
    <row r="10442">
      <c r="A10442" s="10"/>
      <c r="B10442" s="10"/>
      <c r="D10442" s="9"/>
    </row>
    <row r="10443">
      <c r="A10443" s="10"/>
      <c r="B10443" s="10"/>
      <c r="D10443" s="9"/>
    </row>
    <row r="10444">
      <c r="A10444" s="10"/>
      <c r="B10444" s="10"/>
      <c r="D10444" s="9"/>
    </row>
    <row r="10445">
      <c r="A10445" s="10"/>
      <c r="B10445" s="10"/>
      <c r="D10445" s="9"/>
    </row>
    <row r="10446">
      <c r="A10446" s="10"/>
      <c r="B10446" s="10"/>
      <c r="D10446" s="9"/>
    </row>
    <row r="10447">
      <c r="A10447" s="10"/>
      <c r="B10447" s="10"/>
      <c r="D10447" s="9"/>
    </row>
    <row r="10448">
      <c r="A10448" s="10"/>
      <c r="B10448" s="10"/>
      <c r="D10448" s="9"/>
    </row>
    <row r="10449">
      <c r="A10449" s="10"/>
      <c r="B10449" s="10"/>
      <c r="D10449" s="9"/>
    </row>
    <row r="10450">
      <c r="A10450" s="10"/>
      <c r="B10450" s="10"/>
      <c r="D10450" s="9"/>
    </row>
    <row r="10451">
      <c r="A10451" s="10"/>
      <c r="B10451" s="10"/>
      <c r="D10451" s="9"/>
    </row>
    <row r="10452">
      <c r="A10452" s="10"/>
      <c r="B10452" s="10"/>
      <c r="D10452" s="9"/>
    </row>
    <row r="10453">
      <c r="A10453" s="10"/>
      <c r="B10453" s="10"/>
      <c r="D10453" s="9"/>
    </row>
    <row r="10454">
      <c r="A10454" s="10"/>
      <c r="B10454" s="10"/>
      <c r="D10454" s="9"/>
    </row>
    <row r="10455">
      <c r="A10455" s="10"/>
      <c r="B10455" s="10"/>
      <c r="D10455" s="9"/>
    </row>
    <row r="10456">
      <c r="A10456" s="10"/>
      <c r="B10456" s="10"/>
      <c r="D10456" s="9"/>
    </row>
    <row r="10457">
      <c r="A10457" s="10"/>
      <c r="B10457" s="10"/>
      <c r="D10457" s="9"/>
    </row>
    <row r="10458">
      <c r="A10458" s="10"/>
      <c r="B10458" s="10"/>
      <c r="D10458" s="9"/>
    </row>
    <row r="10459">
      <c r="A10459" s="10"/>
      <c r="B10459" s="10"/>
      <c r="D10459" s="9"/>
    </row>
    <row r="10460">
      <c r="A10460" s="10"/>
      <c r="B10460" s="10"/>
      <c r="D10460" s="9"/>
    </row>
    <row r="10461">
      <c r="A10461" s="10"/>
      <c r="B10461" s="10"/>
      <c r="D10461" s="9"/>
    </row>
    <row r="10462">
      <c r="A10462" s="10"/>
      <c r="B10462" s="10"/>
      <c r="D10462" s="9"/>
    </row>
    <row r="10463">
      <c r="A10463" s="10"/>
      <c r="B10463" s="10"/>
      <c r="D10463" s="9"/>
    </row>
    <row r="10464">
      <c r="A10464" s="10"/>
      <c r="B10464" s="10"/>
      <c r="D10464" s="9"/>
    </row>
    <row r="10465">
      <c r="A10465" s="10"/>
      <c r="B10465" s="10"/>
      <c r="D10465" s="9"/>
    </row>
    <row r="10466">
      <c r="A10466" s="10"/>
      <c r="B10466" s="10"/>
      <c r="D10466" s="9"/>
    </row>
    <row r="10467">
      <c r="A10467" s="10"/>
      <c r="B10467" s="10"/>
      <c r="D10467" s="9"/>
    </row>
    <row r="10468">
      <c r="A10468" s="10"/>
      <c r="B10468" s="10"/>
      <c r="D10468" s="9"/>
    </row>
    <row r="10469">
      <c r="A10469" s="10"/>
      <c r="B10469" s="10"/>
      <c r="D10469" s="9"/>
    </row>
    <row r="10470">
      <c r="A10470" s="10"/>
      <c r="B10470" s="10"/>
      <c r="D10470" s="9"/>
    </row>
    <row r="10471">
      <c r="A10471" s="10"/>
      <c r="B10471" s="10"/>
      <c r="D10471" s="9"/>
    </row>
    <row r="10472">
      <c r="A10472" s="10"/>
      <c r="B10472" s="10"/>
      <c r="D10472" s="9"/>
    </row>
    <row r="10473">
      <c r="A10473" s="10"/>
      <c r="B10473" s="10"/>
      <c r="D10473" s="9"/>
    </row>
    <row r="10474">
      <c r="A10474" s="10"/>
      <c r="B10474" s="10"/>
      <c r="D10474" s="9"/>
    </row>
    <row r="10475">
      <c r="A10475" s="10"/>
      <c r="B10475" s="10"/>
      <c r="D10475" s="9"/>
    </row>
    <row r="10476">
      <c r="A10476" s="10"/>
      <c r="B10476" s="10"/>
      <c r="D10476" s="9"/>
    </row>
    <row r="10477">
      <c r="A10477" s="10"/>
      <c r="B10477" s="10"/>
      <c r="D10477" s="9"/>
    </row>
    <row r="10478">
      <c r="A10478" s="10"/>
      <c r="B10478" s="10"/>
      <c r="D10478" s="9"/>
    </row>
    <row r="10479">
      <c r="A10479" s="10"/>
      <c r="B10479" s="10"/>
      <c r="D10479" s="9"/>
    </row>
    <row r="10480">
      <c r="A10480" s="10"/>
      <c r="B10480" s="10"/>
      <c r="D10480" s="9"/>
    </row>
    <row r="10481">
      <c r="A10481" s="10"/>
      <c r="B10481" s="10"/>
      <c r="D10481" s="9"/>
    </row>
    <row r="10482">
      <c r="A10482" s="10"/>
      <c r="B10482" s="10"/>
      <c r="D10482" s="9"/>
    </row>
    <row r="10483">
      <c r="A10483" s="10"/>
      <c r="B10483" s="10"/>
      <c r="D10483" s="9"/>
    </row>
    <row r="10484">
      <c r="A10484" s="10"/>
      <c r="B10484" s="10"/>
      <c r="D10484" s="9"/>
    </row>
    <row r="10485">
      <c r="A10485" s="10"/>
      <c r="B10485" s="10"/>
      <c r="D10485" s="9"/>
    </row>
    <row r="10486">
      <c r="A10486" s="10"/>
      <c r="B10486" s="10"/>
      <c r="D10486" s="9"/>
    </row>
    <row r="10487">
      <c r="A10487" s="10"/>
      <c r="B10487" s="10"/>
      <c r="D10487" s="9"/>
    </row>
    <row r="10488">
      <c r="A10488" s="10"/>
      <c r="B10488" s="10"/>
      <c r="D10488" s="9"/>
    </row>
    <row r="10489">
      <c r="A10489" s="10"/>
      <c r="B10489" s="10"/>
      <c r="D10489" s="9"/>
    </row>
    <row r="10490">
      <c r="A10490" s="10"/>
      <c r="B10490" s="10"/>
      <c r="D10490" s="9"/>
    </row>
    <row r="10491">
      <c r="A10491" s="10"/>
      <c r="B10491" s="10"/>
      <c r="D10491" s="9"/>
    </row>
    <row r="10492">
      <c r="A10492" s="10"/>
      <c r="B10492" s="10"/>
      <c r="D10492" s="9"/>
    </row>
    <row r="10493">
      <c r="A10493" s="10"/>
      <c r="B10493" s="10"/>
      <c r="D10493" s="9"/>
    </row>
    <row r="10494">
      <c r="A10494" s="10"/>
      <c r="B10494" s="10"/>
      <c r="D10494" s="9"/>
    </row>
    <row r="10495">
      <c r="A10495" s="10"/>
      <c r="B10495" s="10"/>
      <c r="D10495" s="9"/>
    </row>
    <row r="10496">
      <c r="A10496" s="10"/>
      <c r="B10496" s="10"/>
      <c r="D10496" s="9"/>
    </row>
    <row r="10497">
      <c r="A10497" s="10"/>
      <c r="B10497" s="10"/>
      <c r="D10497" s="9"/>
    </row>
    <row r="10498">
      <c r="A10498" s="10"/>
      <c r="B10498" s="10"/>
      <c r="D10498" s="9"/>
    </row>
    <row r="10499">
      <c r="A10499" s="10"/>
      <c r="B10499" s="10"/>
      <c r="D10499" s="9"/>
    </row>
    <row r="10500">
      <c r="A10500" s="10"/>
      <c r="B10500" s="10"/>
      <c r="D10500" s="9"/>
    </row>
    <row r="10501">
      <c r="A10501" s="10"/>
      <c r="B10501" s="10"/>
      <c r="D10501" s="9"/>
    </row>
    <row r="10502">
      <c r="A10502" s="10"/>
      <c r="B10502" s="10"/>
      <c r="D10502" s="9"/>
    </row>
    <row r="10503">
      <c r="A10503" s="10"/>
      <c r="B10503" s="10"/>
      <c r="D10503" s="9"/>
    </row>
    <row r="10504">
      <c r="A10504" s="10"/>
      <c r="B10504" s="10"/>
      <c r="D10504" s="9"/>
    </row>
    <row r="10505">
      <c r="A10505" s="10"/>
      <c r="B10505" s="10"/>
      <c r="D10505" s="9"/>
    </row>
    <row r="10506">
      <c r="A10506" s="10"/>
      <c r="B10506" s="10"/>
      <c r="D10506" s="9"/>
    </row>
    <row r="10507">
      <c r="A10507" s="10"/>
      <c r="B10507" s="10"/>
      <c r="D10507" s="9"/>
    </row>
    <row r="10508">
      <c r="A10508" s="10"/>
      <c r="B10508" s="10"/>
      <c r="D10508" s="9"/>
    </row>
    <row r="10509">
      <c r="A10509" s="10"/>
      <c r="B10509" s="10"/>
      <c r="D10509" s="9"/>
    </row>
    <row r="10510">
      <c r="A10510" s="10"/>
      <c r="B10510" s="10"/>
      <c r="D10510" s="9"/>
    </row>
    <row r="10511">
      <c r="A10511" s="10"/>
      <c r="B10511" s="10"/>
      <c r="D10511" s="9"/>
    </row>
    <row r="10512">
      <c r="A10512" s="10"/>
      <c r="B10512" s="10"/>
      <c r="D10512" s="9"/>
    </row>
    <row r="10513">
      <c r="A10513" s="10"/>
      <c r="B10513" s="10"/>
      <c r="D10513" s="9"/>
    </row>
    <row r="10514">
      <c r="A10514" s="10"/>
      <c r="B10514" s="10"/>
      <c r="D10514" s="9"/>
    </row>
    <row r="10515">
      <c r="A10515" s="10"/>
      <c r="B10515" s="10"/>
      <c r="D10515" s="9"/>
    </row>
    <row r="10516">
      <c r="A10516" s="10"/>
      <c r="B10516" s="10"/>
      <c r="D10516" s="9"/>
    </row>
    <row r="10517">
      <c r="A10517" s="10"/>
      <c r="B10517" s="10"/>
      <c r="D10517" s="9"/>
    </row>
    <row r="10518">
      <c r="A10518" s="10"/>
      <c r="B10518" s="10"/>
      <c r="D10518" s="9"/>
    </row>
    <row r="10519">
      <c r="A10519" s="10"/>
      <c r="B10519" s="10"/>
      <c r="D10519" s="9"/>
    </row>
    <row r="10520">
      <c r="A10520" s="10"/>
      <c r="B10520" s="10"/>
      <c r="D10520" s="9"/>
    </row>
    <row r="10521">
      <c r="A10521" s="10"/>
      <c r="B10521" s="10"/>
      <c r="D10521" s="9"/>
    </row>
    <row r="10522">
      <c r="A10522" s="10"/>
      <c r="B10522" s="10"/>
      <c r="D10522" s="9"/>
    </row>
    <row r="10523">
      <c r="A10523" s="10"/>
      <c r="B10523" s="10"/>
      <c r="D10523" s="9"/>
    </row>
    <row r="10524">
      <c r="A10524" s="10"/>
      <c r="B10524" s="10"/>
      <c r="D10524" s="9"/>
    </row>
    <row r="10525">
      <c r="A10525" s="10"/>
      <c r="B10525" s="10"/>
      <c r="D10525" s="9"/>
    </row>
    <row r="10526">
      <c r="A10526" s="10"/>
      <c r="B10526" s="10"/>
      <c r="D10526" s="9"/>
    </row>
    <row r="10527">
      <c r="A10527" s="10"/>
      <c r="B10527" s="10"/>
      <c r="D10527" s="9"/>
    </row>
    <row r="10528">
      <c r="A10528" s="10"/>
      <c r="B10528" s="10"/>
      <c r="D10528" s="9"/>
    </row>
    <row r="10529">
      <c r="A10529" s="10"/>
      <c r="B10529" s="10"/>
      <c r="D10529" s="9"/>
    </row>
    <row r="10530">
      <c r="A10530" s="10"/>
      <c r="B10530" s="10"/>
      <c r="D10530" s="9"/>
    </row>
    <row r="10531">
      <c r="A10531" s="10"/>
      <c r="B10531" s="10"/>
      <c r="D10531" s="9"/>
    </row>
    <row r="10532">
      <c r="A10532" s="10"/>
      <c r="B10532" s="10"/>
      <c r="D10532" s="9"/>
    </row>
    <row r="10533">
      <c r="A10533" s="10"/>
      <c r="B10533" s="10"/>
      <c r="D10533" s="9"/>
    </row>
    <row r="10534">
      <c r="A10534" s="10"/>
      <c r="B10534" s="10"/>
      <c r="D10534" s="9"/>
    </row>
    <row r="10535">
      <c r="A10535" s="10"/>
      <c r="B10535" s="10"/>
      <c r="D10535" s="9"/>
    </row>
    <row r="10536">
      <c r="A10536" s="10"/>
      <c r="B10536" s="10"/>
      <c r="D10536" s="9"/>
    </row>
    <row r="10537">
      <c r="A10537" s="10"/>
      <c r="B10537" s="10"/>
      <c r="D10537" s="9"/>
    </row>
    <row r="10538">
      <c r="A10538" s="10"/>
      <c r="B10538" s="10"/>
      <c r="D10538" s="9"/>
    </row>
    <row r="10539">
      <c r="A10539" s="10"/>
      <c r="B10539" s="10"/>
      <c r="D10539" s="9"/>
    </row>
    <row r="10540">
      <c r="A10540" s="10"/>
      <c r="B10540" s="10"/>
      <c r="D10540" s="9"/>
    </row>
    <row r="10541">
      <c r="A10541" s="10"/>
      <c r="B10541" s="10"/>
      <c r="D10541" s="9"/>
    </row>
    <row r="10542">
      <c r="A10542" s="10"/>
      <c r="B10542" s="10"/>
      <c r="D10542" s="9"/>
    </row>
    <row r="10543">
      <c r="A10543" s="10"/>
      <c r="B10543" s="10"/>
      <c r="D10543" s="9"/>
    </row>
    <row r="10544">
      <c r="A10544" s="10"/>
      <c r="B10544" s="10"/>
      <c r="D10544" s="9"/>
    </row>
    <row r="10545">
      <c r="A10545" s="10"/>
      <c r="B10545" s="10"/>
      <c r="D10545" s="9"/>
    </row>
    <row r="10546">
      <c r="A10546" s="10"/>
      <c r="B10546" s="10"/>
      <c r="D10546" s="9"/>
    </row>
    <row r="10547">
      <c r="A10547" s="10"/>
      <c r="B10547" s="10"/>
      <c r="D10547" s="9"/>
    </row>
    <row r="10548">
      <c r="A10548" s="10"/>
      <c r="B10548" s="10"/>
      <c r="D10548" s="9"/>
    </row>
    <row r="10549">
      <c r="A10549" s="10"/>
      <c r="B10549" s="10"/>
      <c r="D10549" s="9"/>
    </row>
    <row r="10550">
      <c r="A10550" s="10"/>
      <c r="B10550" s="10"/>
      <c r="D10550" s="9"/>
    </row>
    <row r="10551">
      <c r="A10551" s="10"/>
      <c r="B10551" s="10"/>
      <c r="D10551" s="9"/>
    </row>
    <row r="10552">
      <c r="A10552" s="10"/>
      <c r="B10552" s="10"/>
      <c r="D10552" s="9"/>
    </row>
    <row r="10553">
      <c r="A10553" s="10"/>
      <c r="B10553" s="10"/>
      <c r="D10553" s="9"/>
    </row>
    <row r="10554">
      <c r="A10554" s="10"/>
      <c r="B10554" s="10"/>
      <c r="D10554" s="9"/>
    </row>
    <row r="10555">
      <c r="A10555" s="10"/>
      <c r="B10555" s="10"/>
      <c r="D10555" s="9"/>
    </row>
    <row r="10556">
      <c r="A10556" s="10"/>
      <c r="B10556" s="10"/>
      <c r="D10556" s="9"/>
    </row>
    <row r="10557">
      <c r="A10557" s="10"/>
      <c r="B10557" s="10"/>
      <c r="D10557" s="9"/>
    </row>
    <row r="10558">
      <c r="A10558" s="10"/>
      <c r="B10558" s="10"/>
      <c r="D10558" s="9"/>
    </row>
    <row r="10559">
      <c r="A10559" s="10"/>
      <c r="B10559" s="10"/>
      <c r="D10559" s="9"/>
    </row>
    <row r="10560">
      <c r="A10560" s="10"/>
      <c r="B10560" s="10"/>
      <c r="D10560" s="9"/>
    </row>
    <row r="10561">
      <c r="A10561" s="10"/>
      <c r="B10561" s="10"/>
      <c r="D10561" s="9"/>
    </row>
    <row r="10562">
      <c r="A10562" s="10"/>
      <c r="B10562" s="10"/>
      <c r="D10562" s="9"/>
    </row>
    <row r="10563">
      <c r="A10563" s="10"/>
      <c r="B10563" s="10"/>
      <c r="D10563" s="9"/>
    </row>
    <row r="10564">
      <c r="A10564" s="10"/>
      <c r="B10564" s="10"/>
      <c r="D10564" s="9"/>
    </row>
    <row r="10565">
      <c r="A10565" s="10"/>
      <c r="B10565" s="10"/>
      <c r="D10565" s="9"/>
    </row>
    <row r="10566">
      <c r="A10566" s="10"/>
      <c r="B10566" s="10"/>
      <c r="D10566" s="9"/>
    </row>
    <row r="10567">
      <c r="A10567" s="10"/>
      <c r="B10567" s="10"/>
      <c r="D10567" s="9"/>
    </row>
    <row r="10568">
      <c r="A10568" s="10"/>
      <c r="B10568" s="10"/>
      <c r="D10568" s="9"/>
    </row>
    <row r="10569">
      <c r="A10569" s="10"/>
      <c r="B10569" s="10"/>
      <c r="D10569" s="9"/>
    </row>
    <row r="10570">
      <c r="A10570" s="10"/>
      <c r="B10570" s="10"/>
      <c r="D10570" s="9"/>
    </row>
    <row r="10571">
      <c r="A10571" s="10"/>
      <c r="B10571" s="10"/>
      <c r="D10571" s="9"/>
    </row>
    <row r="10572">
      <c r="A10572" s="10"/>
      <c r="B10572" s="10"/>
      <c r="D10572" s="9"/>
    </row>
    <row r="10573">
      <c r="A10573" s="10"/>
      <c r="B10573" s="10"/>
      <c r="D10573" s="9"/>
    </row>
    <row r="10574">
      <c r="A10574" s="10"/>
      <c r="B10574" s="10"/>
      <c r="D10574" s="9"/>
    </row>
    <row r="10575">
      <c r="A10575" s="10"/>
      <c r="B10575" s="10"/>
      <c r="D10575" s="9"/>
    </row>
    <row r="10576">
      <c r="A10576" s="10"/>
      <c r="B10576" s="10"/>
      <c r="D10576" s="9"/>
    </row>
    <row r="10577">
      <c r="A10577" s="10"/>
      <c r="B10577" s="10"/>
      <c r="D10577" s="9"/>
    </row>
    <row r="10578">
      <c r="A10578" s="10"/>
      <c r="B10578" s="10"/>
      <c r="D10578" s="9"/>
    </row>
    <row r="10579">
      <c r="A10579" s="10"/>
      <c r="B10579" s="10"/>
      <c r="D10579" s="9"/>
    </row>
    <row r="10580">
      <c r="A10580" s="10"/>
      <c r="B10580" s="10"/>
      <c r="D10580" s="9"/>
    </row>
    <row r="10581">
      <c r="A10581" s="10"/>
      <c r="B10581" s="10"/>
      <c r="D10581" s="9"/>
    </row>
    <row r="10582">
      <c r="A10582" s="10"/>
      <c r="B10582" s="10"/>
      <c r="D10582" s="9"/>
    </row>
    <row r="10583">
      <c r="A10583" s="10"/>
      <c r="B10583" s="10"/>
      <c r="D10583" s="9"/>
    </row>
    <row r="10584">
      <c r="A10584" s="10"/>
      <c r="B10584" s="10"/>
      <c r="D10584" s="9"/>
    </row>
    <row r="10585">
      <c r="A10585" s="10"/>
      <c r="B10585" s="10"/>
      <c r="D10585" s="9"/>
    </row>
    <row r="10586">
      <c r="A10586" s="10"/>
      <c r="B10586" s="10"/>
      <c r="D10586" s="9"/>
    </row>
    <row r="10587">
      <c r="A10587" s="10"/>
      <c r="B10587" s="10"/>
      <c r="D10587" s="9"/>
    </row>
    <row r="10588">
      <c r="A10588" s="10"/>
      <c r="B10588" s="10"/>
      <c r="D10588" s="9"/>
    </row>
    <row r="10589">
      <c r="A10589" s="10"/>
      <c r="B10589" s="10"/>
      <c r="D10589" s="9"/>
    </row>
    <row r="10590">
      <c r="A10590" s="10"/>
      <c r="B10590" s="10"/>
      <c r="D10590" s="9"/>
    </row>
    <row r="10591">
      <c r="A10591" s="10"/>
      <c r="B10591" s="10"/>
      <c r="D10591" s="9"/>
    </row>
    <row r="10592">
      <c r="A10592" s="10"/>
      <c r="B10592" s="10"/>
      <c r="D10592" s="9"/>
    </row>
    <row r="10593">
      <c r="A10593" s="10"/>
      <c r="B10593" s="10"/>
      <c r="D10593" s="9"/>
    </row>
    <row r="10594">
      <c r="A10594" s="10"/>
      <c r="B10594" s="10"/>
      <c r="D10594" s="9"/>
    </row>
    <row r="10595">
      <c r="A10595" s="10"/>
      <c r="B10595" s="10"/>
      <c r="D10595" s="9"/>
    </row>
    <row r="10596">
      <c r="A10596" s="10"/>
      <c r="B10596" s="10"/>
      <c r="D10596" s="9"/>
    </row>
    <row r="10597">
      <c r="A10597" s="10"/>
      <c r="B10597" s="10"/>
      <c r="D10597" s="9"/>
    </row>
    <row r="10598">
      <c r="A10598" s="10"/>
      <c r="B10598" s="10"/>
      <c r="D10598" s="9"/>
    </row>
    <row r="10599">
      <c r="A10599" s="10"/>
      <c r="B10599" s="10"/>
      <c r="D10599" s="9"/>
    </row>
    <row r="10600">
      <c r="A10600" s="10"/>
      <c r="B10600" s="10"/>
      <c r="D10600" s="9"/>
    </row>
    <row r="10601">
      <c r="A10601" s="10"/>
      <c r="B10601" s="10"/>
      <c r="D10601" s="9"/>
    </row>
    <row r="10602">
      <c r="A10602" s="10"/>
      <c r="B10602" s="10"/>
      <c r="D10602" s="9"/>
    </row>
    <row r="10603">
      <c r="A10603" s="10"/>
      <c r="B10603" s="10"/>
      <c r="D10603" s="9"/>
    </row>
    <row r="10604">
      <c r="A10604" s="10"/>
      <c r="B10604" s="10"/>
      <c r="D10604" s="9"/>
    </row>
    <row r="10605">
      <c r="A10605" s="10"/>
      <c r="B10605" s="10"/>
      <c r="D10605" s="9"/>
    </row>
    <row r="10606">
      <c r="A10606" s="10"/>
      <c r="B10606" s="10"/>
      <c r="D10606" s="9"/>
    </row>
    <row r="10607">
      <c r="A10607" s="10"/>
      <c r="B10607" s="10"/>
      <c r="D10607" s="9"/>
    </row>
    <row r="10608">
      <c r="A10608" s="10"/>
      <c r="B10608" s="10"/>
      <c r="D10608" s="9"/>
    </row>
    <row r="10609">
      <c r="A10609" s="10"/>
      <c r="B10609" s="10"/>
      <c r="D10609" s="9"/>
    </row>
    <row r="10610">
      <c r="A10610" s="10"/>
      <c r="B10610" s="10"/>
      <c r="D10610" s="9"/>
    </row>
    <row r="10611">
      <c r="A10611" s="10"/>
      <c r="B10611" s="10"/>
      <c r="D10611" s="9"/>
    </row>
    <row r="10612">
      <c r="A10612" s="10"/>
      <c r="B10612" s="10"/>
      <c r="D10612" s="9"/>
    </row>
    <row r="10613">
      <c r="A10613" s="10"/>
      <c r="B10613" s="10"/>
      <c r="D10613" s="9"/>
    </row>
    <row r="10614">
      <c r="A10614" s="10"/>
      <c r="B10614" s="10"/>
      <c r="D10614" s="9"/>
    </row>
    <row r="10615">
      <c r="A10615" s="10"/>
      <c r="B10615" s="10"/>
      <c r="D10615" s="9"/>
    </row>
    <row r="10616">
      <c r="A10616" s="10"/>
      <c r="B10616" s="10"/>
      <c r="D10616" s="9"/>
    </row>
    <row r="10617">
      <c r="A10617" s="10"/>
      <c r="B10617" s="10"/>
      <c r="D10617" s="9"/>
    </row>
    <row r="10618">
      <c r="A10618" s="10"/>
      <c r="B10618" s="10"/>
      <c r="D10618" s="9"/>
    </row>
    <row r="10619">
      <c r="A10619" s="10"/>
      <c r="B10619" s="10"/>
      <c r="D10619" s="9"/>
    </row>
    <row r="10620">
      <c r="A10620" s="10"/>
      <c r="B10620" s="10"/>
      <c r="D10620" s="9"/>
    </row>
    <row r="10621">
      <c r="A10621" s="10"/>
      <c r="B10621" s="10"/>
      <c r="D10621" s="9"/>
    </row>
    <row r="10622">
      <c r="A10622" s="10"/>
      <c r="B10622" s="10"/>
      <c r="D10622" s="9"/>
    </row>
    <row r="10623">
      <c r="A10623" s="10"/>
      <c r="B10623" s="10"/>
      <c r="D10623" s="9"/>
    </row>
    <row r="10624">
      <c r="A10624" s="10"/>
      <c r="B10624" s="10"/>
      <c r="D10624" s="9"/>
    </row>
    <row r="10625">
      <c r="A10625" s="10"/>
      <c r="B10625" s="10"/>
      <c r="D10625" s="9"/>
    </row>
    <row r="10626">
      <c r="A10626" s="10"/>
      <c r="B10626" s="10"/>
      <c r="D10626" s="9"/>
    </row>
    <row r="10627">
      <c r="A10627" s="10"/>
      <c r="B10627" s="10"/>
      <c r="D10627" s="9"/>
    </row>
    <row r="10628">
      <c r="A10628" s="10"/>
      <c r="B10628" s="10"/>
      <c r="D10628" s="9"/>
    </row>
    <row r="10629">
      <c r="A10629" s="10"/>
      <c r="B10629" s="10"/>
      <c r="D10629" s="9"/>
    </row>
    <row r="10630">
      <c r="A10630" s="10"/>
      <c r="B10630" s="10"/>
      <c r="D10630" s="9"/>
    </row>
    <row r="10631">
      <c r="A10631" s="10"/>
      <c r="B10631" s="10"/>
      <c r="D10631" s="9"/>
    </row>
    <row r="10632">
      <c r="A10632" s="10"/>
      <c r="B10632" s="10"/>
      <c r="D10632" s="9"/>
    </row>
    <row r="10633">
      <c r="A10633" s="10"/>
      <c r="B10633" s="10"/>
      <c r="D10633" s="9"/>
    </row>
    <row r="10634">
      <c r="A10634" s="10"/>
      <c r="B10634" s="10"/>
      <c r="D10634" s="9"/>
    </row>
    <row r="10635">
      <c r="A10635" s="10"/>
      <c r="B10635" s="10"/>
      <c r="D10635" s="9"/>
    </row>
    <row r="10636">
      <c r="A10636" s="10"/>
      <c r="B10636" s="10"/>
      <c r="D10636" s="9"/>
    </row>
    <row r="10637">
      <c r="A10637" s="10"/>
      <c r="B10637" s="10"/>
      <c r="D10637" s="9"/>
    </row>
    <row r="10638">
      <c r="A10638" s="10"/>
      <c r="B10638" s="10"/>
      <c r="D10638" s="9"/>
    </row>
    <row r="10639">
      <c r="A10639" s="10"/>
      <c r="B10639" s="10"/>
      <c r="D10639" s="9"/>
    </row>
    <row r="10640">
      <c r="A10640" s="10"/>
      <c r="B10640" s="10"/>
      <c r="D10640" s="9"/>
    </row>
    <row r="10641">
      <c r="A10641" s="10"/>
      <c r="B10641" s="10"/>
      <c r="D10641" s="9"/>
    </row>
    <row r="10642">
      <c r="A10642" s="10"/>
      <c r="B10642" s="10"/>
      <c r="D10642" s="9"/>
    </row>
    <row r="10643">
      <c r="A10643" s="10"/>
      <c r="B10643" s="10"/>
      <c r="D10643" s="9"/>
    </row>
    <row r="10644">
      <c r="A10644" s="10"/>
      <c r="B10644" s="10"/>
      <c r="D10644" s="9"/>
    </row>
    <row r="10645">
      <c r="A10645" s="10"/>
      <c r="B10645" s="10"/>
      <c r="D10645" s="9"/>
    </row>
    <row r="10646">
      <c r="A10646" s="10"/>
      <c r="B10646" s="10"/>
      <c r="D10646" s="9"/>
    </row>
    <row r="10647">
      <c r="A10647" s="10"/>
      <c r="B10647" s="10"/>
      <c r="D10647" s="9"/>
    </row>
    <row r="10648">
      <c r="A10648" s="10"/>
      <c r="B10648" s="10"/>
      <c r="D10648" s="9"/>
    </row>
    <row r="10649">
      <c r="A10649" s="10"/>
      <c r="B10649" s="10"/>
      <c r="D10649" s="9"/>
    </row>
    <row r="10650">
      <c r="A10650" s="10"/>
      <c r="B10650" s="10"/>
      <c r="D10650" s="9"/>
    </row>
    <row r="10651">
      <c r="A10651" s="10"/>
      <c r="B10651" s="10"/>
      <c r="D10651" s="9"/>
    </row>
    <row r="10652">
      <c r="A10652" s="10"/>
      <c r="B10652" s="10"/>
      <c r="D10652" s="9"/>
    </row>
    <row r="10653">
      <c r="A10653" s="10"/>
      <c r="B10653" s="10"/>
      <c r="D10653" s="9"/>
    </row>
    <row r="10654">
      <c r="A10654" s="10"/>
      <c r="B10654" s="10"/>
      <c r="D10654" s="9"/>
    </row>
    <row r="10655">
      <c r="A10655" s="10"/>
      <c r="B10655" s="10"/>
      <c r="D10655" s="9"/>
    </row>
    <row r="10656">
      <c r="A10656" s="10"/>
      <c r="B10656" s="10"/>
      <c r="D10656" s="9"/>
    </row>
    <row r="10657">
      <c r="A10657" s="10"/>
      <c r="B10657" s="10"/>
      <c r="D10657" s="9"/>
    </row>
    <row r="10658">
      <c r="A10658" s="10"/>
      <c r="B10658" s="10"/>
      <c r="D10658" s="9"/>
    </row>
    <row r="10659">
      <c r="A10659" s="10"/>
      <c r="B10659" s="10"/>
      <c r="D10659" s="9"/>
    </row>
    <row r="10660">
      <c r="A10660" s="10"/>
      <c r="B10660" s="10"/>
      <c r="D10660" s="9"/>
    </row>
    <row r="10661">
      <c r="A10661" s="10"/>
      <c r="B10661" s="10"/>
      <c r="D10661" s="9"/>
    </row>
    <row r="10662">
      <c r="A10662" s="10"/>
      <c r="B10662" s="10"/>
      <c r="D10662" s="9"/>
    </row>
    <row r="10663">
      <c r="A10663" s="10"/>
      <c r="B10663" s="10"/>
      <c r="D10663" s="9"/>
    </row>
    <row r="10664">
      <c r="A10664" s="10"/>
      <c r="B10664" s="10"/>
      <c r="D10664" s="9"/>
    </row>
    <row r="10665">
      <c r="A10665" s="10"/>
      <c r="B10665" s="10"/>
      <c r="D10665" s="9"/>
    </row>
    <row r="10666">
      <c r="A10666" s="10"/>
      <c r="B10666" s="10"/>
      <c r="D10666" s="9"/>
    </row>
    <row r="10667">
      <c r="A10667" s="10"/>
      <c r="B10667" s="10"/>
      <c r="D10667" s="9"/>
    </row>
    <row r="10668">
      <c r="A10668" s="10"/>
      <c r="B10668" s="10"/>
      <c r="D10668" s="9"/>
    </row>
    <row r="10669">
      <c r="A10669" s="10"/>
      <c r="B10669" s="10"/>
      <c r="D10669" s="9"/>
    </row>
    <row r="10670">
      <c r="A10670" s="10"/>
      <c r="B10670" s="10"/>
      <c r="D10670" s="9"/>
    </row>
    <row r="10671">
      <c r="A10671" s="10"/>
      <c r="B10671" s="10"/>
      <c r="D10671" s="9"/>
    </row>
    <row r="10672">
      <c r="A10672" s="10"/>
      <c r="B10672" s="10"/>
      <c r="D10672" s="9"/>
    </row>
    <row r="10673">
      <c r="A10673" s="10"/>
      <c r="B10673" s="10"/>
      <c r="D10673" s="9"/>
    </row>
    <row r="10674">
      <c r="A10674" s="10"/>
      <c r="B10674" s="10"/>
      <c r="D10674" s="9"/>
    </row>
    <row r="10675">
      <c r="A10675" s="10"/>
      <c r="B10675" s="10"/>
      <c r="D10675" s="9"/>
    </row>
    <row r="10676">
      <c r="A10676" s="10"/>
      <c r="B10676" s="10"/>
      <c r="D10676" s="9"/>
    </row>
    <row r="10677">
      <c r="A10677" s="10"/>
      <c r="B10677" s="10"/>
      <c r="D10677" s="9"/>
    </row>
    <row r="10678">
      <c r="A10678" s="10"/>
      <c r="B10678" s="10"/>
      <c r="D10678" s="9"/>
    </row>
    <row r="10679">
      <c r="A10679" s="10"/>
      <c r="B10679" s="10"/>
      <c r="D10679" s="9"/>
    </row>
    <row r="10680">
      <c r="A10680" s="10"/>
      <c r="B10680" s="10"/>
      <c r="D10680" s="9"/>
    </row>
    <row r="10681">
      <c r="A10681" s="10"/>
      <c r="B10681" s="10"/>
      <c r="D10681" s="9"/>
    </row>
    <row r="10682">
      <c r="A10682" s="10"/>
      <c r="B10682" s="10"/>
      <c r="D10682" s="9"/>
    </row>
    <row r="10683">
      <c r="A10683" s="10"/>
      <c r="B10683" s="10"/>
      <c r="D10683" s="9"/>
    </row>
    <row r="10684">
      <c r="A10684" s="10"/>
      <c r="B10684" s="10"/>
      <c r="D10684" s="9"/>
    </row>
    <row r="10685">
      <c r="A10685" s="10"/>
      <c r="B10685" s="10"/>
      <c r="D10685" s="9"/>
    </row>
    <row r="10686">
      <c r="A10686" s="10"/>
      <c r="B10686" s="10"/>
      <c r="D10686" s="9"/>
    </row>
    <row r="10687">
      <c r="A10687" s="10"/>
      <c r="B10687" s="10"/>
      <c r="D10687" s="9"/>
    </row>
    <row r="10688">
      <c r="A10688" s="10"/>
      <c r="B10688" s="10"/>
      <c r="D10688" s="9"/>
    </row>
    <row r="10689">
      <c r="A10689" s="10"/>
      <c r="B10689" s="10"/>
      <c r="D10689" s="9"/>
    </row>
    <row r="10690">
      <c r="A10690" s="10"/>
      <c r="B10690" s="10"/>
      <c r="D10690" s="9"/>
    </row>
    <row r="10691">
      <c r="A10691" s="10"/>
      <c r="B10691" s="10"/>
      <c r="D10691" s="9"/>
    </row>
    <row r="10692">
      <c r="A10692" s="10"/>
      <c r="B10692" s="10"/>
      <c r="D10692" s="9"/>
    </row>
    <row r="10693">
      <c r="A10693" s="10"/>
      <c r="B10693" s="10"/>
      <c r="D10693" s="9"/>
    </row>
    <row r="10694">
      <c r="A10694" s="10"/>
      <c r="B10694" s="10"/>
      <c r="D10694" s="9"/>
    </row>
    <row r="10695">
      <c r="A10695" s="10"/>
      <c r="B10695" s="10"/>
      <c r="D10695" s="9"/>
    </row>
    <row r="10696">
      <c r="A10696" s="10"/>
      <c r="B10696" s="10"/>
      <c r="D10696" s="9"/>
    </row>
    <row r="10697">
      <c r="A10697" s="10"/>
      <c r="B10697" s="10"/>
      <c r="D10697" s="9"/>
    </row>
    <row r="10698">
      <c r="A10698" s="10"/>
      <c r="B10698" s="10"/>
      <c r="D10698" s="9"/>
    </row>
    <row r="10699">
      <c r="A10699" s="10"/>
      <c r="B10699" s="10"/>
      <c r="D10699" s="9"/>
    </row>
    <row r="10700">
      <c r="A10700" s="10"/>
      <c r="B10700" s="10"/>
      <c r="D10700" s="9"/>
    </row>
    <row r="10701">
      <c r="A10701" s="10"/>
      <c r="B10701" s="10"/>
      <c r="D10701" s="9"/>
    </row>
    <row r="10702">
      <c r="A10702" s="10"/>
      <c r="B10702" s="10"/>
      <c r="D10702" s="9"/>
    </row>
    <row r="10703">
      <c r="A10703" s="10"/>
      <c r="B10703" s="10"/>
      <c r="D10703" s="9"/>
    </row>
    <row r="10704">
      <c r="A10704" s="10"/>
      <c r="B10704" s="10"/>
      <c r="D10704" s="9"/>
    </row>
    <row r="10705">
      <c r="A10705" s="10"/>
      <c r="B10705" s="10"/>
      <c r="D10705" s="9"/>
    </row>
    <row r="10706">
      <c r="A10706" s="10"/>
      <c r="B10706" s="10"/>
      <c r="D10706" s="9"/>
    </row>
    <row r="10707">
      <c r="A10707" s="10"/>
      <c r="B10707" s="10"/>
      <c r="D10707" s="9"/>
    </row>
    <row r="10708">
      <c r="A10708" s="10"/>
      <c r="B10708" s="10"/>
      <c r="D10708" s="9"/>
    </row>
    <row r="10709">
      <c r="A10709" s="10"/>
      <c r="B10709" s="10"/>
      <c r="D10709" s="9"/>
    </row>
    <row r="10710">
      <c r="A10710" s="10"/>
      <c r="B10710" s="10"/>
      <c r="D10710" s="9"/>
    </row>
    <row r="10711">
      <c r="A10711" s="10"/>
      <c r="B10711" s="10"/>
      <c r="D10711" s="9"/>
    </row>
    <row r="10712">
      <c r="A10712" s="10"/>
      <c r="B10712" s="10"/>
      <c r="D10712" s="9"/>
    </row>
    <row r="10713">
      <c r="A10713" s="10"/>
      <c r="B10713" s="10"/>
      <c r="D10713" s="9"/>
    </row>
    <row r="10714">
      <c r="A10714" s="10"/>
      <c r="B10714" s="10"/>
      <c r="D10714" s="9"/>
    </row>
    <row r="10715">
      <c r="A10715" s="10"/>
      <c r="B10715" s="10"/>
      <c r="D10715" s="9"/>
    </row>
    <row r="10716">
      <c r="A10716" s="10"/>
      <c r="B10716" s="10"/>
      <c r="D10716" s="9"/>
    </row>
    <row r="10717">
      <c r="A10717" s="10"/>
      <c r="B10717" s="10"/>
      <c r="D10717" s="9"/>
    </row>
    <row r="10718">
      <c r="A10718" s="10"/>
      <c r="B10718" s="10"/>
      <c r="D10718" s="9"/>
    </row>
    <row r="10719">
      <c r="A10719" s="10"/>
      <c r="B10719" s="10"/>
      <c r="D10719" s="9"/>
    </row>
    <row r="10720">
      <c r="A10720" s="10"/>
      <c r="B10720" s="10"/>
      <c r="D10720" s="9"/>
    </row>
    <row r="10721">
      <c r="A10721" s="10"/>
      <c r="B10721" s="10"/>
      <c r="D10721" s="9"/>
    </row>
    <row r="10722">
      <c r="A10722" s="10"/>
      <c r="B10722" s="10"/>
      <c r="D10722" s="9"/>
    </row>
    <row r="10723">
      <c r="A10723" s="10"/>
      <c r="B10723" s="10"/>
      <c r="D10723" s="9"/>
    </row>
    <row r="10724">
      <c r="A10724" s="10"/>
      <c r="B10724" s="10"/>
      <c r="D10724" s="9"/>
    </row>
    <row r="10725">
      <c r="A10725" s="10"/>
      <c r="B10725" s="10"/>
      <c r="D10725" s="9"/>
    </row>
    <row r="10726">
      <c r="A10726" s="10"/>
      <c r="B10726" s="10"/>
      <c r="D10726" s="9"/>
    </row>
    <row r="10727">
      <c r="A10727" s="10"/>
      <c r="B10727" s="10"/>
      <c r="D10727" s="9"/>
    </row>
    <row r="10728">
      <c r="A10728" s="10"/>
      <c r="B10728" s="10"/>
      <c r="D10728" s="9"/>
    </row>
    <row r="10729">
      <c r="A10729" s="10"/>
      <c r="B10729" s="10"/>
      <c r="D10729" s="9"/>
    </row>
    <row r="10730">
      <c r="A10730" s="10"/>
      <c r="B10730" s="10"/>
      <c r="D10730" s="9"/>
    </row>
    <row r="10731">
      <c r="A10731" s="10"/>
      <c r="B10731" s="10"/>
      <c r="D10731" s="9"/>
    </row>
    <row r="10732">
      <c r="A10732" s="10"/>
      <c r="B10732" s="10"/>
      <c r="D10732" s="9"/>
    </row>
    <row r="10733">
      <c r="A10733" s="10"/>
      <c r="B10733" s="10"/>
      <c r="D10733" s="9"/>
    </row>
    <row r="10734">
      <c r="A10734" s="10"/>
      <c r="B10734" s="10"/>
      <c r="D10734" s="9"/>
    </row>
    <row r="10735">
      <c r="A10735" s="10"/>
      <c r="B10735" s="10"/>
      <c r="D10735" s="9"/>
    </row>
    <row r="10736">
      <c r="A10736" s="10"/>
      <c r="B10736" s="10"/>
      <c r="D10736" s="9"/>
    </row>
    <row r="10737">
      <c r="A10737" s="10"/>
      <c r="B10737" s="10"/>
      <c r="D10737" s="9"/>
    </row>
    <row r="10738">
      <c r="A10738" s="10"/>
      <c r="B10738" s="10"/>
      <c r="D10738" s="9"/>
    </row>
    <row r="10739">
      <c r="A10739" s="10"/>
      <c r="B10739" s="10"/>
      <c r="D10739" s="9"/>
    </row>
    <row r="10740">
      <c r="A10740" s="10"/>
      <c r="B10740" s="10"/>
      <c r="D10740" s="9"/>
    </row>
    <row r="10741">
      <c r="A10741" s="10"/>
      <c r="B10741" s="10"/>
      <c r="D10741" s="9"/>
    </row>
    <row r="10742">
      <c r="A10742" s="10"/>
      <c r="B10742" s="10"/>
      <c r="D10742" s="9"/>
    </row>
    <row r="10743">
      <c r="A10743" s="10"/>
      <c r="B10743" s="10"/>
      <c r="D10743" s="9"/>
    </row>
    <row r="10744">
      <c r="A10744" s="10"/>
      <c r="B10744" s="10"/>
      <c r="D10744" s="9"/>
    </row>
    <row r="10745">
      <c r="A10745" s="10"/>
      <c r="B10745" s="10"/>
      <c r="D10745" s="9"/>
    </row>
    <row r="10746">
      <c r="A10746" s="10"/>
      <c r="B10746" s="10"/>
      <c r="D10746" s="9"/>
    </row>
    <row r="10747">
      <c r="A10747" s="10"/>
      <c r="B10747" s="10"/>
      <c r="D10747" s="9"/>
    </row>
    <row r="10748">
      <c r="A10748" s="10"/>
      <c r="B10748" s="10"/>
      <c r="D10748" s="9"/>
    </row>
    <row r="10749">
      <c r="A10749" s="10"/>
      <c r="B10749" s="10"/>
      <c r="D10749" s="9"/>
    </row>
    <row r="10750">
      <c r="A10750" s="10"/>
      <c r="B10750" s="10"/>
      <c r="D10750" s="9"/>
    </row>
    <row r="10751">
      <c r="A10751" s="10"/>
      <c r="B10751" s="10"/>
      <c r="D10751" s="9"/>
    </row>
    <row r="10752">
      <c r="A10752" s="10"/>
      <c r="B10752" s="10"/>
      <c r="D10752" s="9"/>
    </row>
    <row r="10753">
      <c r="A10753" s="10"/>
      <c r="B10753" s="10"/>
      <c r="D10753" s="9"/>
    </row>
    <row r="10754">
      <c r="A10754" s="10"/>
      <c r="B10754" s="10"/>
      <c r="D10754" s="9"/>
    </row>
    <row r="10755">
      <c r="A10755" s="10"/>
      <c r="B10755" s="10"/>
      <c r="D10755" s="9"/>
    </row>
    <row r="10756">
      <c r="A10756" s="10"/>
      <c r="B10756" s="10"/>
      <c r="D10756" s="9"/>
    </row>
    <row r="10757">
      <c r="A10757" s="10"/>
      <c r="B10757" s="10"/>
      <c r="D10757" s="9"/>
    </row>
    <row r="10758">
      <c r="A10758" s="10"/>
      <c r="B10758" s="10"/>
      <c r="D10758" s="9"/>
    </row>
    <row r="10759">
      <c r="A10759" s="10"/>
      <c r="B10759" s="10"/>
      <c r="D10759" s="9"/>
    </row>
    <row r="10760">
      <c r="A10760" s="10"/>
      <c r="B10760" s="10"/>
      <c r="D10760" s="9"/>
    </row>
    <row r="10761">
      <c r="A10761" s="10"/>
      <c r="B10761" s="10"/>
      <c r="D10761" s="9"/>
    </row>
    <row r="10762">
      <c r="A10762" s="10"/>
      <c r="B10762" s="10"/>
      <c r="D10762" s="9"/>
    </row>
    <row r="10763">
      <c r="A10763" s="10"/>
      <c r="B10763" s="10"/>
      <c r="D10763" s="9"/>
    </row>
    <row r="10764">
      <c r="A10764" s="10"/>
      <c r="B10764" s="10"/>
      <c r="D10764" s="9"/>
    </row>
    <row r="10765">
      <c r="A10765" s="10"/>
      <c r="B10765" s="10"/>
      <c r="D10765" s="9"/>
    </row>
    <row r="10766">
      <c r="A10766" s="10"/>
      <c r="B10766" s="10"/>
      <c r="D10766" s="9"/>
    </row>
    <row r="10767">
      <c r="A10767" s="10"/>
      <c r="B10767" s="10"/>
      <c r="D10767" s="9"/>
    </row>
    <row r="10768">
      <c r="A10768" s="10"/>
      <c r="B10768" s="10"/>
      <c r="D10768" s="9"/>
    </row>
    <row r="10769">
      <c r="A10769" s="10"/>
      <c r="B10769" s="10"/>
      <c r="D10769" s="9"/>
    </row>
    <row r="10770">
      <c r="A10770" s="10"/>
      <c r="B10770" s="10"/>
      <c r="D10770" s="9"/>
    </row>
    <row r="10771">
      <c r="A10771" s="10"/>
      <c r="B10771" s="10"/>
      <c r="D10771" s="9"/>
    </row>
    <row r="10772">
      <c r="A10772" s="10"/>
      <c r="B10772" s="10"/>
      <c r="D10772" s="9"/>
    </row>
    <row r="10773">
      <c r="A10773" s="10"/>
      <c r="B10773" s="10"/>
      <c r="D10773" s="9"/>
    </row>
    <row r="10774">
      <c r="A10774" s="10"/>
      <c r="B10774" s="10"/>
      <c r="D10774" s="9"/>
    </row>
    <row r="10775">
      <c r="A10775" s="10"/>
      <c r="B10775" s="10"/>
      <c r="D10775" s="9"/>
    </row>
    <row r="10776">
      <c r="A10776" s="10"/>
      <c r="B10776" s="10"/>
      <c r="D10776" s="9"/>
    </row>
    <row r="10777">
      <c r="A10777" s="10"/>
      <c r="B10777" s="10"/>
      <c r="D10777" s="9"/>
    </row>
    <row r="10778">
      <c r="A10778" s="10"/>
      <c r="B10778" s="10"/>
      <c r="D10778" s="9"/>
    </row>
    <row r="10779">
      <c r="A10779" s="10"/>
      <c r="B10779" s="10"/>
      <c r="D10779" s="9"/>
    </row>
    <row r="10780">
      <c r="A10780" s="10"/>
      <c r="B10780" s="10"/>
      <c r="D10780" s="9"/>
    </row>
    <row r="10781">
      <c r="A10781" s="10"/>
      <c r="B10781" s="10"/>
      <c r="D10781" s="9"/>
    </row>
    <row r="10782">
      <c r="A10782" s="10"/>
      <c r="B10782" s="10"/>
      <c r="D10782" s="9"/>
    </row>
    <row r="10783">
      <c r="A10783" s="10"/>
      <c r="B10783" s="10"/>
      <c r="D10783" s="9"/>
    </row>
    <row r="10784">
      <c r="A10784" s="10"/>
      <c r="B10784" s="10"/>
      <c r="D10784" s="9"/>
    </row>
    <row r="10785">
      <c r="A10785" s="10"/>
      <c r="B10785" s="10"/>
      <c r="D10785" s="9"/>
    </row>
    <row r="10786">
      <c r="A10786" s="10"/>
      <c r="B10786" s="10"/>
      <c r="D10786" s="9"/>
    </row>
    <row r="10787">
      <c r="A10787" s="10"/>
      <c r="B10787" s="10"/>
      <c r="D10787" s="9"/>
    </row>
    <row r="10788">
      <c r="A10788" s="10"/>
      <c r="B10788" s="10"/>
      <c r="D10788" s="9"/>
    </row>
    <row r="10789">
      <c r="A10789" s="10"/>
      <c r="B10789" s="10"/>
      <c r="D10789" s="9"/>
    </row>
    <row r="10790">
      <c r="A10790" s="10"/>
      <c r="B10790" s="10"/>
      <c r="D10790" s="9"/>
    </row>
    <row r="10791">
      <c r="A10791" s="10"/>
      <c r="B10791" s="10"/>
      <c r="D10791" s="9"/>
    </row>
    <row r="10792">
      <c r="A10792" s="10"/>
      <c r="B10792" s="10"/>
      <c r="D10792" s="9"/>
    </row>
    <row r="10793">
      <c r="A10793" s="10"/>
      <c r="B10793" s="10"/>
      <c r="D10793" s="9"/>
    </row>
    <row r="10794">
      <c r="A10794" s="10"/>
      <c r="B10794" s="10"/>
      <c r="D10794" s="9"/>
    </row>
    <row r="10795">
      <c r="A10795" s="10"/>
      <c r="B10795" s="10"/>
      <c r="D10795" s="9"/>
    </row>
    <row r="10796">
      <c r="A10796" s="10"/>
      <c r="B10796" s="10"/>
      <c r="D10796" s="9"/>
    </row>
    <row r="10797">
      <c r="A10797" s="10"/>
      <c r="B10797" s="10"/>
      <c r="D10797" s="9"/>
    </row>
    <row r="10798">
      <c r="A10798" s="10"/>
      <c r="B10798" s="10"/>
      <c r="D10798" s="9"/>
    </row>
    <row r="10799">
      <c r="A10799" s="10"/>
      <c r="B10799" s="10"/>
      <c r="D10799" s="9"/>
    </row>
    <row r="10800">
      <c r="A10800" s="10"/>
      <c r="B10800" s="10"/>
      <c r="D10800" s="9"/>
    </row>
    <row r="10801">
      <c r="A10801" s="10"/>
      <c r="B10801" s="10"/>
      <c r="D10801" s="9"/>
    </row>
    <row r="10802">
      <c r="A10802" s="10"/>
      <c r="B10802" s="10"/>
      <c r="D10802" s="9"/>
    </row>
    <row r="10803">
      <c r="A10803" s="10"/>
      <c r="B10803" s="10"/>
      <c r="D10803" s="9"/>
    </row>
    <row r="10804">
      <c r="A10804" s="10"/>
      <c r="B10804" s="10"/>
      <c r="D10804" s="9"/>
    </row>
    <row r="10805">
      <c r="A10805" s="10"/>
      <c r="B10805" s="10"/>
      <c r="D10805" s="9"/>
    </row>
    <row r="10806">
      <c r="A10806" s="10"/>
      <c r="B10806" s="10"/>
      <c r="D10806" s="9"/>
    </row>
    <row r="10807">
      <c r="A10807" s="10"/>
      <c r="B10807" s="10"/>
      <c r="D10807" s="9"/>
    </row>
    <row r="10808">
      <c r="A10808" s="10"/>
      <c r="B10808" s="10"/>
      <c r="D10808" s="9"/>
    </row>
    <row r="10809">
      <c r="A10809" s="10"/>
      <c r="B10809" s="10"/>
      <c r="D10809" s="9"/>
    </row>
    <row r="10810">
      <c r="A10810" s="10"/>
      <c r="B10810" s="10"/>
      <c r="D10810" s="9"/>
    </row>
    <row r="10811">
      <c r="A10811" s="10"/>
      <c r="B10811" s="10"/>
      <c r="D10811" s="9"/>
    </row>
    <row r="10812">
      <c r="A10812" s="10"/>
      <c r="B10812" s="10"/>
      <c r="D10812" s="9"/>
    </row>
    <row r="10813">
      <c r="A10813" s="10"/>
      <c r="B10813" s="10"/>
      <c r="D10813" s="9"/>
    </row>
    <row r="10814">
      <c r="A10814" s="10"/>
      <c r="B10814" s="10"/>
      <c r="D10814" s="9"/>
    </row>
    <row r="10815">
      <c r="A10815" s="10"/>
      <c r="B10815" s="10"/>
      <c r="D10815" s="9"/>
    </row>
    <row r="10816">
      <c r="A10816" s="10"/>
      <c r="B10816" s="10"/>
      <c r="D10816" s="9"/>
    </row>
    <row r="10817">
      <c r="A10817" s="10"/>
      <c r="B10817" s="10"/>
      <c r="D10817" s="9"/>
    </row>
    <row r="10818">
      <c r="A10818" s="10"/>
      <c r="B10818" s="10"/>
      <c r="D10818" s="9"/>
    </row>
    <row r="10819">
      <c r="A10819" s="10"/>
      <c r="B10819" s="10"/>
      <c r="D10819" s="9"/>
    </row>
    <row r="10820">
      <c r="A10820" s="10"/>
      <c r="B10820" s="10"/>
      <c r="D10820" s="9"/>
    </row>
    <row r="10821">
      <c r="A10821" s="10"/>
      <c r="B10821" s="10"/>
      <c r="D10821" s="9"/>
    </row>
    <row r="10822">
      <c r="A10822" s="10"/>
      <c r="B10822" s="10"/>
      <c r="D10822" s="9"/>
    </row>
    <row r="10823">
      <c r="A10823" s="10"/>
      <c r="B10823" s="10"/>
      <c r="D10823" s="9"/>
    </row>
    <row r="10824">
      <c r="A10824" s="10"/>
      <c r="B10824" s="10"/>
      <c r="D10824" s="9"/>
    </row>
    <row r="10825">
      <c r="A10825" s="10"/>
      <c r="B10825" s="10"/>
      <c r="D10825" s="9"/>
    </row>
    <row r="10826">
      <c r="A10826" s="10"/>
      <c r="B10826" s="10"/>
      <c r="D10826" s="9"/>
    </row>
    <row r="10827">
      <c r="A10827" s="10"/>
      <c r="B10827" s="10"/>
      <c r="D10827" s="9"/>
    </row>
    <row r="10828">
      <c r="A10828" s="10"/>
      <c r="B10828" s="10"/>
      <c r="D10828" s="9"/>
    </row>
    <row r="10829">
      <c r="A10829" s="10"/>
      <c r="B10829" s="10"/>
      <c r="D10829" s="9"/>
    </row>
    <row r="10830">
      <c r="A10830" s="10"/>
      <c r="B10830" s="10"/>
      <c r="D10830" s="9"/>
    </row>
    <row r="10831">
      <c r="A10831" s="10"/>
      <c r="B10831" s="10"/>
      <c r="D10831" s="9"/>
    </row>
    <row r="10832">
      <c r="A10832" s="10"/>
      <c r="B10832" s="10"/>
      <c r="D10832" s="9"/>
    </row>
    <row r="10833">
      <c r="A10833" s="10"/>
      <c r="B10833" s="10"/>
      <c r="D10833" s="9"/>
    </row>
    <row r="10834">
      <c r="A10834" s="10"/>
      <c r="B10834" s="10"/>
      <c r="D10834" s="9"/>
    </row>
    <row r="10835">
      <c r="A10835" s="10"/>
      <c r="B10835" s="10"/>
      <c r="D10835" s="9"/>
    </row>
    <row r="10836">
      <c r="A10836" s="10"/>
      <c r="B10836" s="10"/>
      <c r="D10836" s="9"/>
    </row>
    <row r="10837">
      <c r="A10837" s="10"/>
      <c r="B10837" s="10"/>
      <c r="D10837" s="9"/>
    </row>
    <row r="10838">
      <c r="A10838" s="10"/>
      <c r="B10838" s="10"/>
      <c r="D10838" s="9"/>
    </row>
    <row r="10839">
      <c r="A10839" s="10"/>
      <c r="B10839" s="10"/>
      <c r="D10839" s="9"/>
    </row>
    <row r="10840">
      <c r="A10840" s="10"/>
      <c r="B10840" s="10"/>
      <c r="D10840" s="9"/>
    </row>
    <row r="10841">
      <c r="A10841" s="10"/>
      <c r="B10841" s="10"/>
      <c r="D10841" s="9"/>
    </row>
    <row r="10842">
      <c r="A10842" s="10"/>
      <c r="B10842" s="10"/>
      <c r="D10842" s="9"/>
    </row>
    <row r="10843">
      <c r="A10843" s="10"/>
      <c r="B10843" s="10"/>
      <c r="D10843" s="9"/>
    </row>
    <row r="10844">
      <c r="A10844" s="10"/>
      <c r="B10844" s="10"/>
      <c r="D10844" s="9"/>
    </row>
    <row r="10845">
      <c r="A10845" s="10"/>
      <c r="B10845" s="10"/>
      <c r="D10845" s="9"/>
    </row>
    <row r="10846">
      <c r="A10846" s="10"/>
      <c r="B10846" s="10"/>
      <c r="D10846" s="9"/>
    </row>
    <row r="10847">
      <c r="A10847" s="10"/>
      <c r="B10847" s="10"/>
      <c r="D10847" s="9"/>
    </row>
    <row r="10848">
      <c r="A10848" s="10"/>
      <c r="B10848" s="10"/>
      <c r="D10848" s="9"/>
    </row>
    <row r="10849">
      <c r="A10849" s="10"/>
      <c r="B10849" s="10"/>
      <c r="D10849" s="9"/>
    </row>
    <row r="10850">
      <c r="A10850" s="10"/>
      <c r="B10850" s="10"/>
      <c r="D10850" s="9"/>
    </row>
    <row r="10851">
      <c r="A10851" s="10"/>
      <c r="B10851" s="10"/>
      <c r="D10851" s="9"/>
    </row>
    <row r="10852">
      <c r="A10852" s="10"/>
      <c r="B10852" s="10"/>
      <c r="D10852" s="9"/>
    </row>
    <row r="10853">
      <c r="A10853" s="10"/>
      <c r="B10853" s="10"/>
      <c r="D10853" s="9"/>
    </row>
    <row r="10854">
      <c r="A10854" s="10"/>
      <c r="B10854" s="10"/>
      <c r="D10854" s="9"/>
    </row>
    <row r="10855">
      <c r="A10855" s="10"/>
      <c r="B10855" s="10"/>
      <c r="D10855" s="9"/>
    </row>
    <row r="10856">
      <c r="A10856" s="10"/>
      <c r="B10856" s="10"/>
      <c r="D10856" s="9"/>
    </row>
    <row r="10857">
      <c r="A10857" s="10"/>
      <c r="B10857" s="10"/>
      <c r="D10857" s="9"/>
    </row>
    <row r="10858">
      <c r="A10858" s="10"/>
      <c r="B10858" s="10"/>
      <c r="D10858" s="9"/>
    </row>
    <row r="10859">
      <c r="A10859" s="10"/>
      <c r="B10859" s="10"/>
      <c r="D10859" s="9"/>
    </row>
    <row r="10860">
      <c r="A10860" s="10"/>
      <c r="B10860" s="10"/>
      <c r="D10860" s="9"/>
    </row>
    <row r="10861">
      <c r="A10861" s="10"/>
      <c r="B10861" s="10"/>
      <c r="D10861" s="9"/>
    </row>
    <row r="10862">
      <c r="A10862" s="10"/>
      <c r="B10862" s="10"/>
      <c r="D10862" s="9"/>
    </row>
    <row r="10863">
      <c r="A10863" s="10"/>
      <c r="B10863" s="10"/>
      <c r="D10863" s="9"/>
    </row>
    <row r="10864">
      <c r="A10864" s="10"/>
      <c r="B10864" s="10"/>
      <c r="D10864" s="9"/>
    </row>
    <row r="10865">
      <c r="A10865" s="10"/>
      <c r="B10865" s="10"/>
      <c r="D10865" s="9"/>
    </row>
    <row r="10866">
      <c r="A10866" s="10"/>
      <c r="B10866" s="10"/>
      <c r="D10866" s="9"/>
    </row>
    <row r="10867">
      <c r="A10867" s="10"/>
      <c r="B10867" s="10"/>
      <c r="D10867" s="9"/>
    </row>
    <row r="10868">
      <c r="A10868" s="10"/>
      <c r="B10868" s="10"/>
      <c r="D10868" s="9"/>
    </row>
    <row r="10869">
      <c r="A10869" s="10"/>
      <c r="B10869" s="10"/>
      <c r="D10869" s="9"/>
    </row>
    <row r="10870">
      <c r="A10870" s="10"/>
      <c r="B10870" s="10"/>
      <c r="D10870" s="9"/>
    </row>
    <row r="10871">
      <c r="A10871" s="10"/>
      <c r="B10871" s="10"/>
      <c r="D10871" s="9"/>
    </row>
    <row r="10872">
      <c r="A10872" s="10"/>
      <c r="B10872" s="10"/>
      <c r="D10872" s="9"/>
    </row>
    <row r="10873">
      <c r="A10873" s="10"/>
      <c r="B10873" s="10"/>
      <c r="D10873" s="9"/>
    </row>
    <row r="10874">
      <c r="A10874" s="10"/>
      <c r="B10874" s="10"/>
      <c r="D10874" s="9"/>
    </row>
    <row r="10875">
      <c r="A10875" s="10"/>
      <c r="B10875" s="10"/>
      <c r="D10875" s="9"/>
    </row>
    <row r="10876">
      <c r="A10876" s="10"/>
      <c r="B10876" s="10"/>
      <c r="D10876" s="9"/>
    </row>
    <row r="10877">
      <c r="A10877" s="10"/>
      <c r="B10877" s="10"/>
      <c r="D10877" s="9"/>
    </row>
    <row r="10878">
      <c r="A10878" s="10"/>
      <c r="B10878" s="10"/>
      <c r="D10878" s="9"/>
    </row>
    <row r="10879">
      <c r="A10879" s="10"/>
      <c r="B10879" s="10"/>
      <c r="D10879" s="9"/>
    </row>
    <row r="10880">
      <c r="A10880" s="10"/>
      <c r="B10880" s="10"/>
      <c r="D10880" s="9"/>
    </row>
    <row r="10881">
      <c r="A10881" s="10"/>
      <c r="B10881" s="10"/>
      <c r="D10881" s="9"/>
    </row>
    <row r="10882">
      <c r="A10882" s="10"/>
      <c r="B10882" s="10"/>
      <c r="D10882" s="9"/>
    </row>
    <row r="10883">
      <c r="A10883" s="10"/>
      <c r="B10883" s="10"/>
      <c r="D10883" s="9"/>
    </row>
    <row r="10884">
      <c r="A10884" s="10"/>
      <c r="B10884" s="10"/>
      <c r="D10884" s="9"/>
    </row>
    <row r="10885">
      <c r="A10885" s="10"/>
      <c r="B10885" s="10"/>
      <c r="D10885" s="9"/>
    </row>
    <row r="10886">
      <c r="A10886" s="10"/>
      <c r="B10886" s="10"/>
      <c r="D10886" s="9"/>
    </row>
    <row r="10887">
      <c r="A10887" s="10"/>
      <c r="B10887" s="10"/>
      <c r="D10887" s="9"/>
    </row>
    <row r="10888">
      <c r="A10888" s="10"/>
      <c r="B10888" s="10"/>
      <c r="D10888" s="9"/>
    </row>
    <row r="10889">
      <c r="A10889" s="10"/>
      <c r="B10889" s="10"/>
      <c r="D10889" s="9"/>
    </row>
    <row r="10890">
      <c r="A10890" s="10"/>
      <c r="B10890" s="10"/>
      <c r="D10890" s="9"/>
    </row>
    <row r="10891">
      <c r="A10891" s="10"/>
      <c r="B10891" s="10"/>
      <c r="D10891" s="9"/>
    </row>
    <row r="10892">
      <c r="A10892" s="10"/>
      <c r="B10892" s="10"/>
      <c r="D10892" s="9"/>
    </row>
    <row r="10893">
      <c r="A10893" s="10"/>
      <c r="B10893" s="10"/>
      <c r="D10893" s="9"/>
    </row>
    <row r="10894">
      <c r="A10894" s="10"/>
      <c r="B10894" s="10"/>
      <c r="D10894" s="9"/>
    </row>
    <row r="10895">
      <c r="A10895" s="10"/>
      <c r="B10895" s="10"/>
      <c r="D10895" s="9"/>
    </row>
    <row r="10896">
      <c r="A10896" s="10"/>
      <c r="B10896" s="10"/>
      <c r="D10896" s="9"/>
    </row>
    <row r="10897">
      <c r="A10897" s="10"/>
      <c r="B10897" s="10"/>
      <c r="D10897" s="9"/>
    </row>
    <row r="10898">
      <c r="A10898" s="10"/>
      <c r="B10898" s="10"/>
      <c r="D10898" s="9"/>
    </row>
    <row r="10899">
      <c r="A10899" s="10"/>
      <c r="B10899" s="10"/>
      <c r="D10899" s="9"/>
    </row>
    <row r="10900">
      <c r="A10900" s="10"/>
      <c r="B10900" s="10"/>
      <c r="D10900" s="9"/>
    </row>
    <row r="10901">
      <c r="A10901" s="10"/>
      <c r="B10901" s="10"/>
      <c r="D10901" s="9"/>
    </row>
    <row r="10902">
      <c r="A10902" s="10"/>
      <c r="B10902" s="10"/>
      <c r="D10902" s="9"/>
    </row>
    <row r="10903">
      <c r="A10903" s="10"/>
      <c r="B10903" s="10"/>
      <c r="D10903" s="9"/>
    </row>
    <row r="10904">
      <c r="A10904" s="10"/>
      <c r="B10904" s="10"/>
      <c r="D10904" s="9"/>
    </row>
    <row r="10905">
      <c r="A10905" s="10"/>
      <c r="B10905" s="10"/>
      <c r="D10905" s="9"/>
    </row>
    <row r="10906">
      <c r="A10906" s="10"/>
      <c r="B10906" s="10"/>
      <c r="D10906" s="9"/>
    </row>
    <row r="10907">
      <c r="A10907" s="10"/>
      <c r="B10907" s="10"/>
      <c r="D10907" s="9"/>
    </row>
    <row r="10908">
      <c r="A10908" s="10"/>
      <c r="B10908" s="10"/>
      <c r="D10908" s="9"/>
    </row>
    <row r="10909">
      <c r="A10909" s="10"/>
      <c r="B10909" s="10"/>
      <c r="D10909" s="9"/>
    </row>
    <row r="10910">
      <c r="A10910" s="10"/>
      <c r="B10910" s="10"/>
      <c r="D10910" s="9"/>
    </row>
    <row r="10911">
      <c r="A10911" s="10"/>
      <c r="B10911" s="10"/>
      <c r="D10911" s="9"/>
    </row>
    <row r="10912">
      <c r="A10912" s="10"/>
      <c r="B10912" s="10"/>
      <c r="D10912" s="9"/>
    </row>
    <row r="10913">
      <c r="A10913" s="10"/>
      <c r="B10913" s="10"/>
      <c r="D10913" s="9"/>
    </row>
    <row r="10914">
      <c r="A10914" s="10"/>
      <c r="B10914" s="10"/>
      <c r="D10914" s="9"/>
    </row>
    <row r="10915">
      <c r="A10915" s="10"/>
      <c r="B10915" s="10"/>
      <c r="D10915" s="9"/>
    </row>
    <row r="10916">
      <c r="A10916" s="10"/>
      <c r="B10916" s="10"/>
      <c r="D10916" s="9"/>
    </row>
    <row r="10917">
      <c r="A10917" s="10"/>
      <c r="B10917" s="10"/>
      <c r="D10917" s="9"/>
    </row>
    <row r="10918">
      <c r="A10918" s="10"/>
      <c r="B10918" s="10"/>
      <c r="D10918" s="9"/>
    </row>
    <row r="10919">
      <c r="A10919" s="10"/>
      <c r="B10919" s="10"/>
      <c r="D10919" s="9"/>
    </row>
    <row r="10920">
      <c r="A10920" s="10"/>
      <c r="B10920" s="10"/>
      <c r="D10920" s="9"/>
    </row>
    <row r="10921">
      <c r="A10921" s="10"/>
      <c r="B10921" s="10"/>
      <c r="D10921" s="9"/>
    </row>
    <row r="10922">
      <c r="A10922" s="10"/>
      <c r="B10922" s="10"/>
      <c r="D10922" s="9"/>
    </row>
    <row r="10923">
      <c r="A10923" s="10"/>
      <c r="B10923" s="10"/>
      <c r="D10923" s="9"/>
    </row>
    <row r="10924">
      <c r="A10924" s="10"/>
      <c r="B10924" s="10"/>
      <c r="D10924" s="9"/>
    </row>
    <row r="10925">
      <c r="A10925" s="10"/>
      <c r="B10925" s="10"/>
      <c r="D10925" s="9"/>
    </row>
    <row r="10926">
      <c r="A10926" s="10"/>
      <c r="B10926" s="10"/>
      <c r="D10926" s="9"/>
    </row>
    <row r="10927">
      <c r="A10927" s="10"/>
      <c r="B10927" s="10"/>
      <c r="D10927" s="9"/>
    </row>
    <row r="10928">
      <c r="A10928" s="10"/>
      <c r="B10928" s="10"/>
      <c r="D10928" s="9"/>
    </row>
    <row r="10929">
      <c r="A10929" s="10"/>
      <c r="B10929" s="10"/>
      <c r="D10929" s="9"/>
    </row>
    <row r="10930">
      <c r="A10930" s="10"/>
      <c r="B10930" s="10"/>
      <c r="D10930" s="9"/>
    </row>
    <row r="10931">
      <c r="A10931" s="10"/>
      <c r="B10931" s="10"/>
      <c r="D10931" s="9"/>
    </row>
    <row r="10932">
      <c r="A10932" s="10"/>
      <c r="B10932" s="10"/>
      <c r="D10932" s="9"/>
    </row>
    <row r="10933">
      <c r="A10933" s="10"/>
      <c r="B10933" s="10"/>
      <c r="D10933" s="9"/>
    </row>
    <row r="10934">
      <c r="A10934" s="10"/>
      <c r="B10934" s="10"/>
      <c r="D10934" s="9"/>
    </row>
    <row r="10935">
      <c r="A10935" s="10"/>
      <c r="B10935" s="10"/>
      <c r="D10935" s="9"/>
    </row>
    <row r="10936">
      <c r="A10936" s="10"/>
      <c r="B10936" s="10"/>
      <c r="D10936" s="9"/>
    </row>
    <row r="10937">
      <c r="A10937" s="10"/>
      <c r="B10937" s="10"/>
      <c r="D10937" s="9"/>
    </row>
    <row r="10938">
      <c r="A10938" s="10"/>
      <c r="B10938" s="10"/>
      <c r="D10938" s="9"/>
    </row>
    <row r="10939">
      <c r="A10939" s="10"/>
      <c r="B10939" s="10"/>
      <c r="D10939" s="9"/>
    </row>
    <row r="10940">
      <c r="A10940" s="10"/>
      <c r="B10940" s="10"/>
      <c r="D10940" s="9"/>
    </row>
    <row r="10941">
      <c r="A10941" s="10"/>
      <c r="B10941" s="10"/>
      <c r="D10941" s="9"/>
    </row>
    <row r="10942">
      <c r="A10942" s="10"/>
      <c r="B10942" s="10"/>
      <c r="D10942" s="9"/>
    </row>
    <row r="10943">
      <c r="A10943" s="10"/>
      <c r="B10943" s="10"/>
      <c r="D10943" s="9"/>
    </row>
    <row r="10944">
      <c r="A10944" s="10"/>
      <c r="B10944" s="10"/>
      <c r="D10944" s="9"/>
    </row>
    <row r="10945">
      <c r="A10945" s="10"/>
      <c r="B10945" s="10"/>
      <c r="D10945" s="9"/>
    </row>
    <row r="10946">
      <c r="A10946" s="10"/>
      <c r="B10946" s="10"/>
      <c r="D10946" s="9"/>
    </row>
    <row r="10947">
      <c r="A10947" s="10"/>
      <c r="B10947" s="10"/>
      <c r="D10947" s="9"/>
    </row>
    <row r="10948">
      <c r="A10948" s="10"/>
      <c r="B10948" s="10"/>
      <c r="D10948" s="9"/>
    </row>
    <row r="10949">
      <c r="A10949" s="10"/>
      <c r="B10949" s="10"/>
      <c r="D10949" s="9"/>
    </row>
    <row r="10950">
      <c r="A10950" s="10"/>
      <c r="B10950" s="10"/>
      <c r="D10950" s="9"/>
    </row>
    <row r="10951">
      <c r="A10951" s="10"/>
      <c r="B10951" s="10"/>
      <c r="D10951" s="9"/>
    </row>
    <row r="10952">
      <c r="A10952" s="10"/>
      <c r="B10952" s="10"/>
      <c r="D10952" s="9"/>
    </row>
    <row r="10953">
      <c r="A10953" s="10"/>
      <c r="B10953" s="10"/>
      <c r="D10953" s="9"/>
    </row>
    <row r="10954">
      <c r="A10954" s="10"/>
      <c r="B10954" s="10"/>
      <c r="D10954" s="9"/>
    </row>
    <row r="10955">
      <c r="A10955" s="10"/>
      <c r="B10955" s="10"/>
      <c r="D10955" s="9"/>
    </row>
    <row r="10956">
      <c r="A10956" s="10"/>
      <c r="B10956" s="10"/>
      <c r="D10956" s="9"/>
    </row>
    <row r="10957">
      <c r="A10957" s="10"/>
      <c r="B10957" s="10"/>
      <c r="D10957" s="9"/>
    </row>
    <row r="10958">
      <c r="A10958" s="10"/>
      <c r="B10958" s="10"/>
      <c r="D10958" s="9"/>
    </row>
    <row r="10959">
      <c r="A10959" s="10"/>
      <c r="B10959" s="10"/>
      <c r="D10959" s="9"/>
    </row>
    <row r="10960">
      <c r="A10960" s="10"/>
      <c r="B10960" s="10"/>
      <c r="D10960" s="9"/>
    </row>
    <row r="10961">
      <c r="A10961" s="10"/>
      <c r="B10961" s="10"/>
      <c r="D10961" s="9"/>
    </row>
    <row r="10962">
      <c r="A10962" s="10"/>
      <c r="B10962" s="10"/>
      <c r="D10962" s="9"/>
    </row>
    <row r="10963">
      <c r="A10963" s="10"/>
      <c r="B10963" s="10"/>
      <c r="D10963" s="9"/>
    </row>
    <row r="10964">
      <c r="A10964" s="10"/>
      <c r="B10964" s="10"/>
      <c r="D10964" s="9"/>
    </row>
    <row r="10965">
      <c r="A10965" s="10"/>
      <c r="B10965" s="10"/>
      <c r="D10965" s="9"/>
    </row>
    <row r="10966">
      <c r="A10966" s="10"/>
      <c r="B10966" s="10"/>
      <c r="D10966" s="9"/>
    </row>
    <row r="10967">
      <c r="A10967" s="10"/>
      <c r="B10967" s="10"/>
      <c r="D10967" s="9"/>
    </row>
    <row r="10968">
      <c r="A10968" s="10"/>
      <c r="B10968" s="10"/>
      <c r="D10968" s="9"/>
    </row>
    <row r="10969">
      <c r="A10969" s="10"/>
      <c r="B10969" s="10"/>
      <c r="D10969" s="9"/>
    </row>
    <row r="10970">
      <c r="A10970" s="10"/>
      <c r="B10970" s="10"/>
      <c r="D10970" s="9"/>
    </row>
    <row r="10971">
      <c r="A10971" s="10"/>
      <c r="B10971" s="10"/>
      <c r="D10971" s="9"/>
    </row>
    <row r="10972">
      <c r="A10972" s="10"/>
      <c r="B10972" s="10"/>
      <c r="D10972" s="9"/>
    </row>
    <row r="10973">
      <c r="A10973" s="10"/>
      <c r="B10973" s="10"/>
      <c r="D10973" s="9"/>
    </row>
    <row r="10974">
      <c r="A10974" s="10"/>
      <c r="B10974" s="10"/>
      <c r="D10974" s="9"/>
    </row>
    <row r="10975">
      <c r="A10975" s="10"/>
      <c r="B10975" s="10"/>
      <c r="D10975" s="9"/>
    </row>
    <row r="10976">
      <c r="A10976" s="10"/>
      <c r="B10976" s="10"/>
      <c r="D10976" s="9"/>
    </row>
    <row r="10977">
      <c r="A10977" s="10"/>
      <c r="B10977" s="10"/>
      <c r="D10977" s="9"/>
    </row>
    <row r="10978">
      <c r="A10978" s="10"/>
      <c r="B10978" s="10"/>
      <c r="D10978" s="9"/>
    </row>
    <row r="10979">
      <c r="A10979" s="10"/>
      <c r="B10979" s="10"/>
      <c r="D10979" s="9"/>
    </row>
    <row r="10980">
      <c r="A10980" s="10"/>
      <c r="B10980" s="10"/>
      <c r="D10980" s="9"/>
    </row>
    <row r="10981">
      <c r="A10981" s="10"/>
      <c r="B10981" s="10"/>
      <c r="D10981" s="9"/>
    </row>
    <row r="10982">
      <c r="A10982" s="10"/>
      <c r="B10982" s="10"/>
      <c r="D10982" s="9"/>
    </row>
    <row r="10983">
      <c r="A10983" s="10"/>
      <c r="B10983" s="10"/>
      <c r="D10983" s="9"/>
    </row>
    <row r="10984">
      <c r="A10984" s="10"/>
      <c r="B10984" s="10"/>
      <c r="D10984" s="9"/>
    </row>
    <row r="10985">
      <c r="A10985" s="10"/>
      <c r="B10985" s="10"/>
      <c r="D10985" s="9"/>
    </row>
    <row r="10986">
      <c r="A10986" s="10"/>
      <c r="B10986" s="10"/>
      <c r="D10986" s="9"/>
    </row>
    <row r="10987">
      <c r="A10987" s="10"/>
      <c r="B10987" s="10"/>
      <c r="D10987" s="9"/>
    </row>
    <row r="10988">
      <c r="A10988" s="10"/>
      <c r="B10988" s="10"/>
      <c r="D10988" s="9"/>
    </row>
    <row r="10989">
      <c r="A10989" s="10"/>
      <c r="B10989" s="10"/>
      <c r="D10989" s="9"/>
    </row>
    <row r="10990">
      <c r="A10990" s="10"/>
      <c r="B10990" s="10"/>
      <c r="D10990" s="9"/>
    </row>
    <row r="10991">
      <c r="A10991" s="10"/>
      <c r="B10991" s="10"/>
      <c r="D10991" s="9"/>
    </row>
    <row r="10992">
      <c r="A10992" s="10"/>
      <c r="B10992" s="10"/>
      <c r="D10992" s="9"/>
    </row>
    <row r="10993">
      <c r="A10993" s="10"/>
      <c r="B10993" s="10"/>
      <c r="D10993" s="9"/>
    </row>
    <row r="10994">
      <c r="A10994" s="10"/>
      <c r="B10994" s="10"/>
      <c r="D10994" s="9"/>
    </row>
    <row r="10995">
      <c r="A10995" s="10"/>
      <c r="B10995" s="10"/>
      <c r="D10995" s="9"/>
    </row>
    <row r="10996">
      <c r="A10996" s="10"/>
      <c r="B10996" s="10"/>
      <c r="D10996" s="9"/>
    </row>
    <row r="10997">
      <c r="A10997" s="10"/>
      <c r="B10997" s="10"/>
      <c r="D10997" s="9"/>
    </row>
    <row r="10998">
      <c r="A10998" s="10"/>
      <c r="B10998" s="10"/>
      <c r="D10998" s="9"/>
    </row>
    <row r="10999">
      <c r="A10999" s="10"/>
      <c r="B10999" s="10"/>
      <c r="D10999" s="9"/>
    </row>
    <row r="11000">
      <c r="A11000" s="10"/>
      <c r="B11000" s="10"/>
      <c r="D11000" s="9"/>
    </row>
    <row r="11001">
      <c r="A11001" s="10"/>
      <c r="B11001" s="10"/>
      <c r="D11001" s="9"/>
    </row>
    <row r="11002">
      <c r="A11002" s="10"/>
      <c r="B11002" s="10"/>
      <c r="D11002" s="9"/>
    </row>
    <row r="11003">
      <c r="A11003" s="10"/>
      <c r="B11003" s="10"/>
      <c r="D11003" s="9"/>
    </row>
    <row r="11004">
      <c r="A11004" s="10"/>
      <c r="B11004" s="10"/>
      <c r="D11004" s="9"/>
    </row>
    <row r="11005">
      <c r="A11005" s="10"/>
      <c r="B11005" s="10"/>
      <c r="D11005" s="9"/>
    </row>
    <row r="11006">
      <c r="A11006" s="10"/>
      <c r="B11006" s="10"/>
      <c r="D11006" s="9"/>
    </row>
    <row r="11007">
      <c r="A11007" s="10"/>
      <c r="B11007" s="10"/>
      <c r="D11007" s="9"/>
    </row>
    <row r="11008">
      <c r="A11008" s="10"/>
      <c r="B11008" s="10"/>
      <c r="D11008" s="9"/>
    </row>
    <row r="11009">
      <c r="A11009" s="10"/>
      <c r="B11009" s="10"/>
      <c r="D11009" s="9"/>
    </row>
    <row r="11010">
      <c r="A11010" s="10"/>
      <c r="B11010" s="10"/>
      <c r="D11010" s="9"/>
    </row>
    <row r="11011">
      <c r="A11011" s="10"/>
      <c r="B11011" s="10"/>
      <c r="D11011" s="9"/>
    </row>
    <row r="11012">
      <c r="A11012" s="10"/>
      <c r="B11012" s="10"/>
      <c r="D11012" s="9"/>
    </row>
    <row r="11013">
      <c r="A11013" s="10"/>
      <c r="B11013" s="10"/>
      <c r="D11013" s="9"/>
    </row>
    <row r="11014">
      <c r="A11014" s="10"/>
      <c r="B11014" s="10"/>
      <c r="D11014" s="9"/>
    </row>
    <row r="11015">
      <c r="A11015" s="10"/>
      <c r="B11015" s="10"/>
      <c r="D11015" s="9"/>
    </row>
    <row r="11016">
      <c r="A11016" s="10"/>
      <c r="B11016" s="10"/>
      <c r="D11016" s="9"/>
    </row>
    <row r="11017">
      <c r="A11017" s="10"/>
      <c r="B11017" s="10"/>
      <c r="D11017" s="9"/>
    </row>
    <row r="11018">
      <c r="A11018" s="10"/>
      <c r="B11018" s="10"/>
      <c r="D11018" s="9"/>
    </row>
    <row r="11019">
      <c r="A11019" s="10"/>
      <c r="B11019" s="10"/>
      <c r="D11019" s="9"/>
    </row>
    <row r="11020">
      <c r="A11020" s="10"/>
      <c r="B11020" s="10"/>
      <c r="D11020" s="9"/>
    </row>
    <row r="11021">
      <c r="A11021" s="10"/>
      <c r="B11021" s="10"/>
      <c r="D11021" s="9"/>
    </row>
    <row r="11022">
      <c r="A11022" s="10"/>
      <c r="B11022" s="10"/>
      <c r="D11022" s="9"/>
    </row>
    <row r="11023">
      <c r="A11023" s="10"/>
      <c r="B11023" s="10"/>
      <c r="D11023" s="9"/>
    </row>
    <row r="11024">
      <c r="A11024" s="10"/>
      <c r="B11024" s="10"/>
      <c r="D11024" s="9"/>
    </row>
    <row r="11025">
      <c r="A11025" s="10"/>
      <c r="B11025" s="10"/>
      <c r="D11025" s="9"/>
    </row>
    <row r="11026">
      <c r="A11026" s="10"/>
      <c r="B11026" s="10"/>
      <c r="D11026" s="9"/>
    </row>
    <row r="11027">
      <c r="A11027" s="10"/>
      <c r="B11027" s="10"/>
      <c r="D11027" s="9"/>
    </row>
    <row r="11028">
      <c r="A11028" s="10"/>
      <c r="B11028" s="10"/>
      <c r="D11028" s="9"/>
    </row>
    <row r="11029">
      <c r="A11029" s="10"/>
      <c r="B11029" s="10"/>
      <c r="D11029" s="9"/>
    </row>
    <row r="11030">
      <c r="A11030" s="10"/>
      <c r="B11030" s="10"/>
      <c r="D11030" s="9"/>
    </row>
    <row r="11031">
      <c r="A11031" s="10"/>
      <c r="B11031" s="10"/>
      <c r="D11031" s="9"/>
    </row>
    <row r="11032">
      <c r="A11032" s="10"/>
      <c r="B11032" s="10"/>
      <c r="D11032" s="9"/>
    </row>
    <row r="11033">
      <c r="A11033" s="10"/>
      <c r="B11033" s="10"/>
      <c r="D11033" s="9"/>
    </row>
    <row r="11034">
      <c r="A11034" s="10"/>
      <c r="B11034" s="10"/>
      <c r="D11034" s="9"/>
    </row>
    <row r="11035">
      <c r="A11035" s="10"/>
      <c r="B11035" s="10"/>
      <c r="D11035" s="9"/>
    </row>
    <row r="11036">
      <c r="A11036" s="10"/>
      <c r="B11036" s="10"/>
      <c r="D11036" s="9"/>
    </row>
    <row r="11037">
      <c r="A11037" s="10"/>
      <c r="B11037" s="10"/>
      <c r="D11037" s="9"/>
    </row>
    <row r="11038">
      <c r="A11038" s="10"/>
      <c r="B11038" s="10"/>
      <c r="D11038" s="9"/>
    </row>
    <row r="11039">
      <c r="A11039" s="10"/>
      <c r="B11039" s="10"/>
      <c r="D11039" s="9"/>
    </row>
    <row r="11040">
      <c r="A11040" s="10"/>
      <c r="B11040" s="10"/>
      <c r="D11040" s="9"/>
    </row>
    <row r="11041">
      <c r="A11041" s="10"/>
      <c r="B11041" s="10"/>
      <c r="D11041" s="9"/>
    </row>
    <row r="11042">
      <c r="A11042" s="10"/>
      <c r="B11042" s="10"/>
      <c r="D11042" s="9"/>
    </row>
    <row r="11043">
      <c r="A11043" s="10"/>
      <c r="B11043" s="10"/>
      <c r="D11043" s="9"/>
    </row>
    <row r="11044">
      <c r="A11044" s="10"/>
      <c r="B11044" s="10"/>
      <c r="D11044" s="9"/>
    </row>
    <row r="11045">
      <c r="A11045" s="10"/>
      <c r="B11045" s="10"/>
      <c r="D11045" s="9"/>
    </row>
    <row r="11046">
      <c r="A11046" s="10"/>
      <c r="B11046" s="10"/>
      <c r="D11046" s="9"/>
    </row>
    <row r="11047">
      <c r="A11047" s="10"/>
      <c r="B11047" s="10"/>
      <c r="D11047" s="9"/>
    </row>
    <row r="11048">
      <c r="A11048" s="10"/>
      <c r="B11048" s="10"/>
      <c r="D11048" s="9"/>
    </row>
    <row r="11049">
      <c r="A11049" s="10"/>
      <c r="B11049" s="10"/>
      <c r="D11049" s="9"/>
    </row>
    <row r="11050">
      <c r="A11050" s="10"/>
      <c r="B11050" s="10"/>
      <c r="D11050" s="9"/>
    </row>
    <row r="11051">
      <c r="A11051" s="10"/>
      <c r="B11051" s="10"/>
      <c r="D11051" s="9"/>
    </row>
    <row r="11052">
      <c r="A11052" s="10"/>
      <c r="B11052" s="10"/>
      <c r="D11052" s="9"/>
    </row>
    <row r="11053">
      <c r="A11053" s="10"/>
      <c r="B11053" s="10"/>
      <c r="D11053" s="9"/>
    </row>
    <row r="11054">
      <c r="A11054" s="10"/>
      <c r="B11054" s="10"/>
      <c r="D11054" s="9"/>
    </row>
    <row r="11055">
      <c r="A11055" s="10"/>
      <c r="B11055" s="10"/>
      <c r="D11055" s="9"/>
    </row>
    <row r="11056">
      <c r="A11056" s="10"/>
      <c r="B11056" s="10"/>
      <c r="D11056" s="9"/>
    </row>
    <row r="11057">
      <c r="A11057" s="10"/>
      <c r="B11057" s="10"/>
      <c r="D11057" s="9"/>
    </row>
    <row r="11058">
      <c r="A11058" s="10"/>
      <c r="B11058" s="10"/>
      <c r="D11058" s="9"/>
    </row>
    <row r="11059">
      <c r="A11059" s="10"/>
      <c r="B11059" s="10"/>
      <c r="D11059" s="9"/>
    </row>
    <row r="11060">
      <c r="A11060" s="10"/>
      <c r="B11060" s="10"/>
      <c r="D11060" s="9"/>
    </row>
    <row r="11061">
      <c r="A11061" s="10"/>
      <c r="B11061" s="10"/>
      <c r="D11061" s="9"/>
    </row>
    <row r="11062">
      <c r="A11062" s="10"/>
      <c r="B11062" s="10"/>
      <c r="D11062" s="9"/>
    </row>
    <row r="11063">
      <c r="A11063" s="10"/>
      <c r="B11063" s="10"/>
      <c r="D11063" s="9"/>
    </row>
    <row r="11064">
      <c r="A11064" s="10"/>
      <c r="B11064" s="10"/>
      <c r="D11064" s="9"/>
    </row>
    <row r="11065">
      <c r="A11065" s="10"/>
      <c r="B11065" s="10"/>
      <c r="D11065" s="9"/>
    </row>
    <row r="11066">
      <c r="A11066" s="10"/>
      <c r="B11066" s="10"/>
      <c r="D11066" s="9"/>
    </row>
    <row r="11067">
      <c r="A11067" s="10"/>
      <c r="B11067" s="10"/>
      <c r="D11067" s="9"/>
    </row>
    <row r="11068">
      <c r="A11068" s="10"/>
      <c r="B11068" s="10"/>
      <c r="D11068" s="9"/>
    </row>
    <row r="11069">
      <c r="A11069" s="10"/>
      <c r="B11069" s="10"/>
      <c r="D11069" s="9"/>
    </row>
    <row r="11070">
      <c r="A11070" s="10"/>
      <c r="B11070" s="10"/>
      <c r="D11070" s="9"/>
    </row>
    <row r="11071">
      <c r="A11071" s="10"/>
      <c r="B11071" s="10"/>
      <c r="D11071" s="9"/>
    </row>
    <row r="11072">
      <c r="A11072" s="10"/>
      <c r="B11072" s="10"/>
      <c r="D11072" s="9"/>
    </row>
    <row r="11073">
      <c r="A11073" s="10"/>
      <c r="B11073" s="10"/>
      <c r="D11073" s="9"/>
    </row>
    <row r="11074">
      <c r="A11074" s="10"/>
      <c r="B11074" s="10"/>
      <c r="D11074" s="9"/>
    </row>
    <row r="11075">
      <c r="A11075" s="10"/>
      <c r="B11075" s="10"/>
      <c r="D11075" s="9"/>
    </row>
    <row r="11076">
      <c r="A11076" s="10"/>
      <c r="B11076" s="10"/>
      <c r="D11076" s="9"/>
    </row>
    <row r="11077">
      <c r="A11077" s="10"/>
      <c r="B11077" s="10"/>
      <c r="D11077" s="9"/>
    </row>
    <row r="11078">
      <c r="A11078" s="10"/>
      <c r="B11078" s="10"/>
      <c r="D11078" s="9"/>
    </row>
    <row r="11079">
      <c r="A11079" s="10"/>
      <c r="B11079" s="10"/>
      <c r="D11079" s="9"/>
    </row>
    <row r="11080">
      <c r="A11080" s="10"/>
      <c r="B11080" s="10"/>
      <c r="D11080" s="9"/>
    </row>
    <row r="11081">
      <c r="A11081" s="10"/>
      <c r="B11081" s="10"/>
      <c r="D11081" s="9"/>
    </row>
    <row r="11082">
      <c r="A11082" s="10"/>
      <c r="B11082" s="10"/>
      <c r="D11082" s="9"/>
    </row>
    <row r="11083">
      <c r="A11083" s="10"/>
      <c r="B11083" s="10"/>
      <c r="D11083" s="9"/>
    </row>
    <row r="11084">
      <c r="A11084" s="10"/>
      <c r="B11084" s="10"/>
      <c r="D11084" s="9"/>
    </row>
    <row r="11085">
      <c r="A11085" s="10"/>
      <c r="B11085" s="10"/>
      <c r="D11085" s="9"/>
    </row>
    <row r="11086">
      <c r="A11086" s="10"/>
      <c r="B11086" s="10"/>
      <c r="D11086" s="9"/>
    </row>
    <row r="11087">
      <c r="A11087" s="10"/>
      <c r="B11087" s="10"/>
      <c r="D11087" s="9"/>
    </row>
    <row r="11088">
      <c r="A11088" s="10"/>
      <c r="B11088" s="10"/>
      <c r="D11088" s="9"/>
    </row>
    <row r="11089">
      <c r="A11089" s="10"/>
      <c r="B11089" s="10"/>
      <c r="D11089" s="9"/>
    </row>
    <row r="11090">
      <c r="A11090" s="10"/>
      <c r="B11090" s="10"/>
      <c r="D11090" s="9"/>
    </row>
    <row r="11091">
      <c r="A11091" s="10"/>
      <c r="B11091" s="10"/>
      <c r="D11091" s="9"/>
    </row>
    <row r="11092">
      <c r="A11092" s="10"/>
      <c r="B11092" s="10"/>
      <c r="D11092" s="9"/>
    </row>
    <row r="11093">
      <c r="A11093" s="10"/>
      <c r="B11093" s="10"/>
      <c r="D11093" s="9"/>
    </row>
    <row r="11094">
      <c r="A11094" s="10"/>
      <c r="B11094" s="10"/>
      <c r="D11094" s="9"/>
    </row>
    <row r="11095">
      <c r="A11095" s="10"/>
      <c r="B11095" s="10"/>
      <c r="D11095" s="9"/>
    </row>
    <row r="11096">
      <c r="A11096" s="10"/>
      <c r="B11096" s="10"/>
      <c r="D11096" s="9"/>
    </row>
    <row r="11097">
      <c r="A11097" s="10"/>
      <c r="B11097" s="10"/>
      <c r="D11097" s="9"/>
    </row>
    <row r="11098">
      <c r="A11098" s="10"/>
      <c r="B11098" s="10"/>
      <c r="D11098" s="9"/>
    </row>
    <row r="11099">
      <c r="A11099" s="10"/>
      <c r="B11099" s="10"/>
      <c r="D11099" s="9"/>
    </row>
    <row r="11100">
      <c r="A11100" s="10"/>
      <c r="B11100" s="10"/>
      <c r="D11100" s="9"/>
    </row>
    <row r="11101">
      <c r="A11101" s="10"/>
      <c r="B11101" s="10"/>
      <c r="D11101" s="9"/>
    </row>
    <row r="11102">
      <c r="A11102" s="10"/>
      <c r="B11102" s="10"/>
      <c r="D11102" s="9"/>
    </row>
    <row r="11103">
      <c r="A11103" s="10"/>
      <c r="B11103" s="10"/>
      <c r="D11103" s="9"/>
    </row>
    <row r="11104">
      <c r="A11104" s="10"/>
      <c r="B11104" s="10"/>
      <c r="D11104" s="9"/>
    </row>
    <row r="11105">
      <c r="A11105" s="10"/>
      <c r="B11105" s="10"/>
      <c r="D11105" s="9"/>
    </row>
    <row r="11106">
      <c r="A11106" s="10"/>
      <c r="B11106" s="10"/>
      <c r="D11106" s="9"/>
    </row>
    <row r="11107">
      <c r="A11107" s="10"/>
      <c r="B11107" s="10"/>
      <c r="D11107" s="9"/>
    </row>
    <row r="11108">
      <c r="A11108" s="10"/>
      <c r="B11108" s="10"/>
      <c r="D11108" s="9"/>
    </row>
    <row r="11109">
      <c r="A11109" s="10"/>
      <c r="B11109" s="10"/>
      <c r="D11109" s="9"/>
    </row>
    <row r="11110">
      <c r="A11110" s="10"/>
      <c r="B11110" s="10"/>
      <c r="D11110" s="9"/>
    </row>
    <row r="11111">
      <c r="A11111" s="10"/>
      <c r="B11111" s="10"/>
      <c r="D11111" s="9"/>
    </row>
    <row r="11112">
      <c r="A11112" s="10"/>
      <c r="B11112" s="10"/>
      <c r="D11112" s="9"/>
    </row>
    <row r="11113">
      <c r="A11113" s="10"/>
      <c r="B11113" s="10"/>
      <c r="D11113" s="9"/>
    </row>
    <row r="11114">
      <c r="A11114" s="10"/>
      <c r="B11114" s="10"/>
      <c r="D11114" s="9"/>
    </row>
    <row r="11115">
      <c r="A11115" s="10"/>
      <c r="B11115" s="10"/>
      <c r="D11115" s="9"/>
    </row>
    <row r="11116">
      <c r="A11116" s="10"/>
      <c r="B11116" s="10"/>
      <c r="D11116" s="9"/>
    </row>
    <row r="11117">
      <c r="A11117" s="10"/>
      <c r="B11117" s="10"/>
      <c r="D11117" s="9"/>
    </row>
    <row r="11118">
      <c r="A11118" s="10"/>
      <c r="B11118" s="10"/>
      <c r="D11118" s="9"/>
    </row>
    <row r="11119">
      <c r="A11119" s="10"/>
      <c r="B11119" s="10"/>
      <c r="D11119" s="9"/>
    </row>
    <row r="11120">
      <c r="A11120" s="10"/>
      <c r="B11120" s="10"/>
      <c r="D11120" s="9"/>
    </row>
    <row r="11121">
      <c r="A11121" s="10"/>
      <c r="B11121" s="10"/>
      <c r="D11121" s="9"/>
    </row>
    <row r="11122">
      <c r="A11122" s="10"/>
      <c r="B11122" s="10"/>
      <c r="D11122" s="9"/>
    </row>
    <row r="11123">
      <c r="A11123" s="10"/>
      <c r="B11123" s="10"/>
      <c r="D11123" s="9"/>
    </row>
    <row r="11124">
      <c r="A11124" s="10"/>
      <c r="B11124" s="10"/>
      <c r="D11124" s="9"/>
    </row>
    <row r="11125">
      <c r="A11125" s="10"/>
      <c r="B11125" s="10"/>
      <c r="D11125" s="9"/>
    </row>
    <row r="11126">
      <c r="A11126" s="10"/>
      <c r="B11126" s="10"/>
      <c r="D11126" s="9"/>
    </row>
    <row r="11127">
      <c r="A11127" s="10"/>
      <c r="B11127" s="10"/>
      <c r="D11127" s="9"/>
    </row>
    <row r="11128">
      <c r="A11128" s="10"/>
      <c r="B11128" s="10"/>
      <c r="D11128" s="9"/>
    </row>
    <row r="11129">
      <c r="A11129" s="10"/>
      <c r="B11129" s="10"/>
      <c r="D11129" s="9"/>
    </row>
    <row r="11130">
      <c r="A11130" s="10"/>
      <c r="B11130" s="10"/>
      <c r="D11130" s="9"/>
    </row>
    <row r="11131">
      <c r="A11131" s="10"/>
      <c r="B11131" s="10"/>
      <c r="D11131" s="9"/>
    </row>
    <row r="11132">
      <c r="A11132" s="10"/>
      <c r="B11132" s="10"/>
      <c r="D11132" s="9"/>
    </row>
    <row r="11133">
      <c r="A11133" s="10"/>
      <c r="B11133" s="10"/>
      <c r="D11133" s="9"/>
    </row>
    <row r="11134">
      <c r="A11134" s="10"/>
      <c r="B11134" s="10"/>
      <c r="D11134" s="9"/>
    </row>
    <row r="11135">
      <c r="A11135" s="10"/>
      <c r="B11135" s="10"/>
      <c r="D11135" s="9"/>
    </row>
    <row r="11136">
      <c r="A11136" s="10"/>
      <c r="B11136" s="10"/>
      <c r="D11136" s="9"/>
    </row>
    <row r="11137">
      <c r="A11137" s="10"/>
      <c r="B11137" s="10"/>
      <c r="D11137" s="9"/>
    </row>
    <row r="11138">
      <c r="A11138" s="10"/>
      <c r="B11138" s="10"/>
      <c r="D11138" s="9"/>
    </row>
    <row r="11139">
      <c r="A11139" s="10"/>
      <c r="B11139" s="10"/>
      <c r="D11139" s="9"/>
    </row>
    <row r="11140">
      <c r="A11140" s="10"/>
      <c r="B11140" s="10"/>
      <c r="D11140" s="9"/>
    </row>
    <row r="11141">
      <c r="A11141" s="10"/>
      <c r="B11141" s="10"/>
      <c r="D11141" s="9"/>
    </row>
    <row r="11142">
      <c r="A11142" s="10"/>
      <c r="B11142" s="10"/>
      <c r="D11142" s="9"/>
    </row>
    <row r="11143">
      <c r="A11143" s="10"/>
      <c r="B11143" s="10"/>
      <c r="D11143" s="9"/>
    </row>
    <row r="11144">
      <c r="A11144" s="10"/>
      <c r="B11144" s="10"/>
      <c r="D11144" s="9"/>
    </row>
    <row r="11145">
      <c r="A11145" s="10"/>
      <c r="B11145" s="10"/>
      <c r="D11145" s="9"/>
    </row>
    <row r="11146">
      <c r="A11146" s="10"/>
      <c r="B11146" s="10"/>
      <c r="D11146" s="9"/>
    </row>
    <row r="11147">
      <c r="A11147" s="10"/>
      <c r="B11147" s="10"/>
      <c r="D11147" s="9"/>
    </row>
    <row r="11148">
      <c r="A11148" s="10"/>
      <c r="B11148" s="10"/>
      <c r="D11148" s="9"/>
    </row>
    <row r="11149">
      <c r="A11149" s="10"/>
      <c r="B11149" s="10"/>
      <c r="D11149" s="9"/>
    </row>
    <row r="11150">
      <c r="A11150" s="10"/>
      <c r="B11150" s="10"/>
      <c r="D11150" s="9"/>
    </row>
    <row r="11151">
      <c r="A11151" s="10"/>
      <c r="B11151" s="10"/>
      <c r="D11151" s="9"/>
    </row>
    <row r="11152">
      <c r="A11152" s="10"/>
      <c r="B11152" s="10"/>
      <c r="D11152" s="9"/>
    </row>
    <row r="11153">
      <c r="A11153" s="10"/>
      <c r="B11153" s="10"/>
      <c r="D11153" s="9"/>
    </row>
    <row r="11154">
      <c r="A11154" s="10"/>
      <c r="B11154" s="10"/>
      <c r="D11154" s="9"/>
    </row>
    <row r="11155">
      <c r="A11155" s="10"/>
      <c r="B11155" s="10"/>
      <c r="D11155" s="9"/>
    </row>
    <row r="11156">
      <c r="A11156" s="10"/>
      <c r="B11156" s="10"/>
      <c r="D11156" s="9"/>
    </row>
    <row r="11157">
      <c r="A11157" s="10"/>
      <c r="B11157" s="10"/>
      <c r="D11157" s="9"/>
    </row>
    <row r="11158">
      <c r="A11158" s="10"/>
      <c r="B11158" s="10"/>
      <c r="D11158" s="9"/>
    </row>
    <row r="11159">
      <c r="A11159" s="10"/>
      <c r="B11159" s="10"/>
      <c r="D11159" s="9"/>
    </row>
    <row r="11160">
      <c r="A11160" s="10"/>
      <c r="B11160" s="10"/>
      <c r="D11160" s="9"/>
    </row>
    <row r="11161">
      <c r="A11161" s="10"/>
      <c r="B11161" s="10"/>
      <c r="D11161" s="9"/>
    </row>
    <row r="11162">
      <c r="A11162" s="10"/>
      <c r="B11162" s="10"/>
      <c r="D11162" s="9"/>
    </row>
    <row r="11163">
      <c r="A11163" s="10"/>
      <c r="B11163" s="10"/>
      <c r="D11163" s="9"/>
    </row>
    <row r="11164">
      <c r="A11164" s="10"/>
      <c r="B11164" s="10"/>
      <c r="D11164" s="9"/>
    </row>
    <row r="11165">
      <c r="A11165" s="10"/>
      <c r="B11165" s="10"/>
      <c r="D11165" s="9"/>
    </row>
    <row r="11166">
      <c r="A11166" s="10"/>
      <c r="B11166" s="10"/>
      <c r="D11166" s="9"/>
    </row>
    <row r="11167">
      <c r="A11167" s="10"/>
      <c r="B11167" s="10"/>
      <c r="D11167" s="9"/>
    </row>
    <row r="11168">
      <c r="A11168" s="10"/>
      <c r="B11168" s="10"/>
      <c r="D11168" s="9"/>
    </row>
    <row r="11169">
      <c r="A11169" s="10"/>
      <c r="B11169" s="10"/>
      <c r="D11169" s="9"/>
    </row>
    <row r="11170">
      <c r="A11170" s="10"/>
      <c r="B11170" s="10"/>
      <c r="D11170" s="9"/>
    </row>
    <row r="11171">
      <c r="A11171" s="10"/>
      <c r="B11171" s="10"/>
      <c r="D11171" s="9"/>
    </row>
    <row r="11172">
      <c r="A11172" s="10"/>
      <c r="B11172" s="10"/>
      <c r="D11172" s="9"/>
    </row>
    <row r="11173">
      <c r="A11173" s="10"/>
      <c r="B11173" s="10"/>
      <c r="D11173" s="9"/>
    </row>
    <row r="11174">
      <c r="A11174" s="10"/>
      <c r="B11174" s="10"/>
      <c r="D11174" s="9"/>
    </row>
    <row r="11175">
      <c r="A11175" s="10"/>
      <c r="B11175" s="10"/>
      <c r="D11175" s="9"/>
    </row>
    <row r="11176">
      <c r="A11176" s="10"/>
      <c r="B11176" s="10"/>
      <c r="D11176" s="9"/>
    </row>
    <row r="11177">
      <c r="A11177" s="10"/>
      <c r="B11177" s="10"/>
      <c r="D11177" s="9"/>
    </row>
    <row r="11178">
      <c r="A11178" s="10"/>
      <c r="B11178" s="10"/>
      <c r="D11178" s="9"/>
    </row>
    <row r="11179">
      <c r="A11179" s="10"/>
      <c r="B11179" s="10"/>
      <c r="D11179" s="9"/>
    </row>
    <row r="11180">
      <c r="A11180" s="10"/>
      <c r="B11180" s="10"/>
      <c r="D11180" s="9"/>
    </row>
    <row r="11181">
      <c r="A11181" s="10"/>
      <c r="B11181" s="10"/>
      <c r="D11181" s="9"/>
    </row>
    <row r="11182">
      <c r="A11182" s="10"/>
      <c r="B11182" s="10"/>
      <c r="D11182" s="9"/>
    </row>
    <row r="11183">
      <c r="A11183" s="10"/>
      <c r="B11183" s="10"/>
      <c r="D11183" s="9"/>
    </row>
    <row r="11184">
      <c r="A11184" s="10"/>
      <c r="B11184" s="10"/>
      <c r="D11184" s="9"/>
    </row>
    <row r="11185">
      <c r="A11185" s="10"/>
      <c r="B11185" s="10"/>
      <c r="D11185" s="9"/>
    </row>
    <row r="11186">
      <c r="A11186" s="10"/>
      <c r="B11186" s="10"/>
      <c r="D11186" s="9"/>
    </row>
    <row r="11187">
      <c r="A11187" s="10"/>
      <c r="B11187" s="10"/>
      <c r="D11187" s="9"/>
    </row>
    <row r="11188">
      <c r="A11188" s="10"/>
      <c r="B11188" s="10"/>
      <c r="D11188" s="9"/>
    </row>
    <row r="11189">
      <c r="A11189" s="10"/>
      <c r="B11189" s="10"/>
      <c r="D11189" s="9"/>
    </row>
    <row r="11190">
      <c r="A11190" s="10"/>
      <c r="B11190" s="10"/>
      <c r="D11190" s="9"/>
    </row>
    <row r="11191">
      <c r="A11191" s="10"/>
      <c r="B11191" s="10"/>
      <c r="D11191" s="9"/>
    </row>
    <row r="11192">
      <c r="A11192" s="10"/>
      <c r="B11192" s="10"/>
      <c r="D11192" s="9"/>
    </row>
    <row r="11193">
      <c r="A11193" s="10"/>
      <c r="B11193" s="10"/>
      <c r="D11193" s="9"/>
    </row>
    <row r="11194">
      <c r="A11194" s="10"/>
      <c r="B11194" s="10"/>
      <c r="D11194" s="9"/>
    </row>
    <row r="11195">
      <c r="A11195" s="10"/>
      <c r="B11195" s="10"/>
      <c r="D11195" s="9"/>
    </row>
    <row r="11196">
      <c r="A11196" s="10"/>
      <c r="B11196" s="10"/>
      <c r="D11196" s="9"/>
    </row>
    <row r="11197">
      <c r="A11197" s="10"/>
      <c r="B11197" s="10"/>
      <c r="D11197" s="9"/>
    </row>
    <row r="11198">
      <c r="A11198" s="10"/>
      <c r="B11198" s="10"/>
      <c r="D11198" s="9"/>
    </row>
    <row r="11199">
      <c r="A11199" s="10"/>
      <c r="B11199" s="10"/>
      <c r="D11199" s="9"/>
    </row>
    <row r="11200">
      <c r="A11200" s="10"/>
      <c r="B11200" s="10"/>
      <c r="D11200" s="9"/>
    </row>
    <row r="11201">
      <c r="A11201" s="10"/>
      <c r="B11201" s="10"/>
      <c r="D11201" s="9"/>
    </row>
    <row r="11202">
      <c r="A11202" s="10"/>
      <c r="B11202" s="10"/>
      <c r="D11202" s="9"/>
    </row>
    <row r="11203">
      <c r="A11203" s="10"/>
      <c r="B11203" s="10"/>
      <c r="D11203" s="9"/>
    </row>
    <row r="11204">
      <c r="A11204" s="10"/>
      <c r="B11204" s="10"/>
      <c r="D11204" s="9"/>
    </row>
    <row r="11205">
      <c r="A11205" s="10"/>
      <c r="B11205" s="10"/>
      <c r="D11205" s="9"/>
    </row>
    <row r="11206">
      <c r="A11206" s="10"/>
      <c r="B11206" s="10"/>
      <c r="D11206" s="9"/>
    </row>
    <row r="11207">
      <c r="A11207" s="10"/>
      <c r="B11207" s="10"/>
      <c r="D11207" s="9"/>
    </row>
    <row r="11208">
      <c r="A11208" s="10"/>
      <c r="B11208" s="10"/>
      <c r="D11208" s="9"/>
    </row>
    <row r="11209">
      <c r="A11209" s="10"/>
      <c r="B11209" s="10"/>
      <c r="D11209" s="9"/>
    </row>
    <row r="11210">
      <c r="A11210" s="10"/>
      <c r="B11210" s="10"/>
      <c r="D11210" s="9"/>
    </row>
    <row r="11211">
      <c r="A11211" s="10"/>
      <c r="B11211" s="10"/>
      <c r="D11211" s="9"/>
    </row>
    <row r="11212">
      <c r="A11212" s="10"/>
      <c r="B11212" s="10"/>
      <c r="D11212" s="9"/>
    </row>
    <row r="11213">
      <c r="A11213" s="10"/>
      <c r="B11213" s="10"/>
      <c r="D11213" s="9"/>
    </row>
    <row r="11214">
      <c r="A11214" s="10"/>
      <c r="B11214" s="10"/>
      <c r="D11214" s="9"/>
    </row>
    <row r="11215">
      <c r="A11215" s="10"/>
      <c r="B11215" s="10"/>
      <c r="D11215" s="9"/>
    </row>
    <row r="11216">
      <c r="A11216" s="10"/>
      <c r="B11216" s="10"/>
      <c r="D11216" s="9"/>
    </row>
    <row r="11217">
      <c r="A11217" s="10"/>
      <c r="B11217" s="10"/>
      <c r="D11217" s="9"/>
    </row>
    <row r="11218">
      <c r="A11218" s="10"/>
      <c r="B11218" s="10"/>
      <c r="D11218" s="9"/>
    </row>
    <row r="11219">
      <c r="A11219" s="10"/>
      <c r="B11219" s="10"/>
      <c r="D11219" s="9"/>
    </row>
    <row r="11220">
      <c r="A11220" s="10"/>
      <c r="B11220" s="10"/>
      <c r="D11220" s="9"/>
    </row>
    <row r="11221">
      <c r="A11221" s="10"/>
      <c r="B11221" s="10"/>
      <c r="D11221" s="9"/>
    </row>
    <row r="11222">
      <c r="A11222" s="10"/>
      <c r="B11222" s="10"/>
      <c r="D11222" s="9"/>
    </row>
    <row r="11223">
      <c r="A11223" s="10"/>
      <c r="B11223" s="10"/>
      <c r="D11223" s="9"/>
    </row>
    <row r="11224">
      <c r="A11224" s="10"/>
      <c r="B11224" s="10"/>
      <c r="D11224" s="9"/>
    </row>
    <row r="11225">
      <c r="A11225" s="10"/>
      <c r="B11225" s="10"/>
      <c r="D11225" s="9"/>
    </row>
    <row r="11226">
      <c r="A11226" s="10"/>
      <c r="B11226" s="10"/>
      <c r="D11226" s="9"/>
    </row>
    <row r="11227">
      <c r="A11227" s="10"/>
      <c r="B11227" s="10"/>
      <c r="D11227" s="9"/>
    </row>
    <row r="11228">
      <c r="A11228" s="10"/>
      <c r="B11228" s="10"/>
      <c r="D11228" s="9"/>
    </row>
    <row r="11229">
      <c r="A11229" s="10"/>
      <c r="B11229" s="10"/>
      <c r="D11229" s="9"/>
    </row>
    <row r="11230">
      <c r="A11230" s="10"/>
      <c r="B11230" s="10"/>
      <c r="D11230" s="9"/>
    </row>
    <row r="11231">
      <c r="A11231" s="10"/>
      <c r="B11231" s="10"/>
      <c r="D11231" s="9"/>
    </row>
    <row r="11232">
      <c r="A11232" s="10"/>
      <c r="B11232" s="10"/>
      <c r="D11232" s="9"/>
    </row>
    <row r="11233">
      <c r="A11233" s="10"/>
      <c r="B11233" s="10"/>
      <c r="D11233" s="9"/>
    </row>
    <row r="11234">
      <c r="A11234" s="10"/>
      <c r="B11234" s="10"/>
      <c r="D11234" s="9"/>
    </row>
    <row r="11235">
      <c r="A11235" s="10"/>
      <c r="B11235" s="10"/>
      <c r="D11235" s="9"/>
    </row>
    <row r="11236">
      <c r="A11236" s="10"/>
      <c r="B11236" s="10"/>
      <c r="D11236" s="9"/>
    </row>
    <row r="11237">
      <c r="A11237" s="10"/>
      <c r="B11237" s="10"/>
      <c r="D11237" s="9"/>
    </row>
    <row r="11238">
      <c r="A11238" s="10"/>
      <c r="B11238" s="10"/>
      <c r="D11238" s="9"/>
    </row>
    <row r="11239">
      <c r="A11239" s="10"/>
      <c r="B11239" s="10"/>
      <c r="D11239" s="9"/>
    </row>
    <row r="11240">
      <c r="A11240" s="10"/>
      <c r="B11240" s="10"/>
      <c r="D11240" s="9"/>
    </row>
    <row r="11241">
      <c r="A11241" s="10"/>
      <c r="B11241" s="10"/>
      <c r="D11241" s="9"/>
    </row>
    <row r="11242">
      <c r="A11242" s="10"/>
      <c r="B11242" s="10"/>
      <c r="D11242" s="9"/>
    </row>
    <row r="11243">
      <c r="A11243" s="10"/>
      <c r="B11243" s="10"/>
      <c r="D11243" s="9"/>
    </row>
    <row r="11244">
      <c r="A11244" s="10"/>
      <c r="B11244" s="10"/>
      <c r="D11244" s="9"/>
    </row>
    <row r="11245">
      <c r="A11245" s="10"/>
      <c r="B11245" s="10"/>
      <c r="D11245" s="9"/>
    </row>
    <row r="11246">
      <c r="A11246" s="10"/>
      <c r="B11246" s="10"/>
      <c r="D11246" s="9"/>
    </row>
    <row r="11247">
      <c r="A11247" s="10"/>
      <c r="B11247" s="10"/>
      <c r="D11247" s="9"/>
    </row>
    <row r="11248">
      <c r="A11248" s="10"/>
      <c r="B11248" s="10"/>
      <c r="D11248" s="9"/>
    </row>
    <row r="11249">
      <c r="A11249" s="10"/>
      <c r="B11249" s="10"/>
      <c r="D11249" s="9"/>
    </row>
    <row r="11250">
      <c r="A11250" s="10"/>
      <c r="B11250" s="10"/>
      <c r="D11250" s="9"/>
    </row>
    <row r="11251">
      <c r="A11251" s="10"/>
      <c r="B11251" s="10"/>
      <c r="D11251" s="9"/>
    </row>
    <row r="11252">
      <c r="A11252" s="10"/>
      <c r="B11252" s="10"/>
      <c r="D11252" s="9"/>
    </row>
    <row r="11253">
      <c r="A11253" s="10"/>
      <c r="B11253" s="10"/>
      <c r="D11253" s="9"/>
    </row>
    <row r="11254">
      <c r="A11254" s="10"/>
      <c r="B11254" s="10"/>
      <c r="D11254" s="9"/>
    </row>
    <row r="11255">
      <c r="A11255" s="10"/>
      <c r="B11255" s="10"/>
      <c r="D11255" s="9"/>
    </row>
    <row r="11256">
      <c r="A11256" s="10"/>
      <c r="B11256" s="10"/>
      <c r="D11256" s="9"/>
    </row>
    <row r="11257">
      <c r="A11257" s="10"/>
      <c r="B11257" s="10"/>
      <c r="D11257" s="9"/>
    </row>
    <row r="11258">
      <c r="A11258" s="10"/>
      <c r="B11258" s="10"/>
      <c r="D11258" s="9"/>
    </row>
    <row r="11259">
      <c r="A11259" s="10"/>
      <c r="B11259" s="10"/>
      <c r="D11259" s="9"/>
    </row>
    <row r="11260">
      <c r="A11260" s="10"/>
      <c r="B11260" s="10"/>
      <c r="D11260" s="9"/>
    </row>
    <row r="11261">
      <c r="A11261" s="10"/>
      <c r="B11261" s="10"/>
      <c r="D11261" s="9"/>
    </row>
    <row r="11262">
      <c r="A11262" s="10"/>
      <c r="B11262" s="10"/>
      <c r="D11262" s="9"/>
    </row>
    <row r="11263">
      <c r="A11263" s="10"/>
      <c r="B11263" s="10"/>
      <c r="D11263" s="9"/>
    </row>
    <row r="11264">
      <c r="A11264" s="10"/>
      <c r="B11264" s="10"/>
      <c r="D11264" s="9"/>
    </row>
    <row r="11265">
      <c r="A11265" s="10"/>
      <c r="B11265" s="10"/>
      <c r="D11265" s="9"/>
    </row>
    <row r="11266">
      <c r="A11266" s="10"/>
      <c r="B11266" s="10"/>
      <c r="D11266" s="9"/>
    </row>
    <row r="11267">
      <c r="A11267" s="10"/>
      <c r="B11267" s="10"/>
      <c r="D11267" s="9"/>
    </row>
    <row r="11268">
      <c r="A11268" s="10"/>
      <c r="B11268" s="10"/>
      <c r="D11268" s="9"/>
    </row>
    <row r="11269">
      <c r="A11269" s="10"/>
      <c r="B11269" s="10"/>
      <c r="D11269" s="9"/>
    </row>
    <row r="11270">
      <c r="A11270" s="10"/>
      <c r="B11270" s="10"/>
      <c r="D11270" s="9"/>
    </row>
    <row r="11271">
      <c r="A11271" s="10"/>
      <c r="B11271" s="10"/>
      <c r="D11271" s="9"/>
    </row>
    <row r="11272">
      <c r="A11272" s="10"/>
      <c r="B11272" s="10"/>
      <c r="D11272" s="9"/>
    </row>
    <row r="11273">
      <c r="A11273" s="10"/>
      <c r="B11273" s="10"/>
      <c r="D11273" s="9"/>
    </row>
    <row r="11274">
      <c r="A11274" s="10"/>
      <c r="B11274" s="10"/>
      <c r="D11274" s="9"/>
    </row>
    <row r="11275">
      <c r="A11275" s="10"/>
      <c r="B11275" s="10"/>
      <c r="D11275" s="9"/>
    </row>
    <row r="11276">
      <c r="A11276" s="10"/>
      <c r="B11276" s="10"/>
      <c r="D11276" s="9"/>
    </row>
    <row r="11277">
      <c r="A11277" s="10"/>
      <c r="B11277" s="10"/>
      <c r="D11277" s="9"/>
    </row>
    <row r="11278">
      <c r="A11278" s="10"/>
      <c r="B11278" s="10"/>
      <c r="D11278" s="9"/>
    </row>
    <row r="11279">
      <c r="A11279" s="10"/>
      <c r="B11279" s="10"/>
      <c r="D11279" s="9"/>
    </row>
    <row r="11280">
      <c r="A11280" s="10"/>
      <c r="B11280" s="10"/>
      <c r="D11280" s="9"/>
    </row>
    <row r="11281">
      <c r="A11281" s="10"/>
      <c r="B11281" s="10"/>
      <c r="D11281" s="9"/>
    </row>
    <row r="11282">
      <c r="A11282" s="10"/>
      <c r="B11282" s="10"/>
      <c r="D11282" s="9"/>
    </row>
    <row r="11283">
      <c r="A11283" s="10"/>
      <c r="B11283" s="10"/>
      <c r="D11283" s="9"/>
    </row>
    <row r="11284">
      <c r="A11284" s="10"/>
      <c r="B11284" s="10"/>
      <c r="D11284" s="9"/>
    </row>
    <row r="11285">
      <c r="A11285" s="10"/>
      <c r="B11285" s="10"/>
      <c r="D11285" s="9"/>
    </row>
    <row r="11286">
      <c r="A11286" s="10"/>
      <c r="B11286" s="10"/>
      <c r="D11286" s="9"/>
    </row>
    <row r="11287">
      <c r="A11287" s="10"/>
      <c r="B11287" s="10"/>
      <c r="D11287" s="9"/>
    </row>
    <row r="11288">
      <c r="A11288" s="10"/>
      <c r="B11288" s="10"/>
      <c r="D11288" s="9"/>
    </row>
    <row r="11289">
      <c r="A11289" s="10"/>
      <c r="B11289" s="10"/>
      <c r="D11289" s="9"/>
    </row>
    <row r="11290">
      <c r="A11290" s="10"/>
      <c r="B11290" s="10"/>
      <c r="D11290" s="9"/>
    </row>
    <row r="11291">
      <c r="A11291" s="10"/>
      <c r="B11291" s="10"/>
      <c r="D11291" s="9"/>
    </row>
    <row r="11292">
      <c r="A11292" s="10"/>
      <c r="B11292" s="10"/>
      <c r="D11292" s="9"/>
    </row>
    <row r="11293">
      <c r="A11293" s="10"/>
      <c r="B11293" s="10"/>
      <c r="D11293" s="9"/>
    </row>
    <row r="11294">
      <c r="A11294" s="10"/>
      <c r="B11294" s="10"/>
      <c r="D11294" s="9"/>
    </row>
    <row r="11295">
      <c r="A11295" s="10"/>
      <c r="B11295" s="10"/>
      <c r="D11295" s="9"/>
    </row>
    <row r="11296">
      <c r="A11296" s="10"/>
      <c r="B11296" s="10"/>
      <c r="D11296" s="9"/>
    </row>
    <row r="11297">
      <c r="A11297" s="10"/>
      <c r="B11297" s="10"/>
      <c r="D11297" s="9"/>
    </row>
    <row r="11298">
      <c r="A11298" s="10"/>
      <c r="B11298" s="10"/>
      <c r="D11298" s="9"/>
    </row>
    <row r="11299">
      <c r="A11299" s="10"/>
      <c r="B11299" s="10"/>
      <c r="D11299" s="9"/>
    </row>
    <row r="11300">
      <c r="A11300" s="10"/>
      <c r="B11300" s="10"/>
      <c r="D11300" s="9"/>
    </row>
    <row r="11301">
      <c r="A11301" s="10"/>
      <c r="B11301" s="10"/>
      <c r="D11301" s="9"/>
    </row>
    <row r="11302">
      <c r="A11302" s="10"/>
      <c r="B11302" s="10"/>
      <c r="D11302" s="9"/>
    </row>
    <row r="11303">
      <c r="A11303" s="10"/>
      <c r="B11303" s="10"/>
      <c r="D11303" s="9"/>
    </row>
    <row r="11304">
      <c r="A11304" s="10"/>
      <c r="B11304" s="10"/>
      <c r="D11304" s="9"/>
    </row>
    <row r="11305">
      <c r="A11305" s="10"/>
      <c r="B11305" s="10"/>
      <c r="D11305" s="9"/>
    </row>
    <row r="11306">
      <c r="A11306" s="10"/>
      <c r="B11306" s="10"/>
      <c r="D11306" s="9"/>
    </row>
    <row r="11307">
      <c r="A11307" s="10"/>
      <c r="B11307" s="10"/>
      <c r="D11307" s="9"/>
    </row>
    <row r="11308">
      <c r="A11308" s="10"/>
      <c r="B11308" s="10"/>
      <c r="D11308" s="9"/>
    </row>
    <row r="11309">
      <c r="A11309" s="10"/>
      <c r="B11309" s="10"/>
      <c r="D11309" s="9"/>
    </row>
    <row r="11310">
      <c r="A11310" s="10"/>
      <c r="B11310" s="10"/>
      <c r="D11310" s="9"/>
    </row>
    <row r="11311">
      <c r="A11311" s="10"/>
      <c r="B11311" s="10"/>
      <c r="D11311" s="9"/>
    </row>
    <row r="11312">
      <c r="A11312" s="10"/>
      <c r="B11312" s="10"/>
      <c r="D11312" s="9"/>
    </row>
    <row r="11313">
      <c r="A11313" s="10"/>
      <c r="B11313" s="10"/>
      <c r="D11313" s="9"/>
    </row>
    <row r="11314">
      <c r="A11314" s="10"/>
      <c r="B11314" s="10"/>
      <c r="D11314" s="9"/>
    </row>
    <row r="11315">
      <c r="A11315" s="10"/>
      <c r="B11315" s="10"/>
      <c r="D11315" s="9"/>
    </row>
    <row r="11316">
      <c r="A11316" s="10"/>
      <c r="B11316" s="10"/>
      <c r="D11316" s="9"/>
    </row>
    <row r="11317">
      <c r="A11317" s="10"/>
      <c r="B11317" s="10"/>
      <c r="D11317" s="9"/>
    </row>
    <row r="11318">
      <c r="A11318" s="10"/>
      <c r="B11318" s="10"/>
      <c r="D11318" s="9"/>
    </row>
    <row r="11319">
      <c r="A11319" s="10"/>
      <c r="B11319" s="10"/>
      <c r="D11319" s="9"/>
    </row>
    <row r="11320">
      <c r="A11320" s="10"/>
      <c r="B11320" s="10"/>
      <c r="D11320" s="9"/>
    </row>
    <row r="11321">
      <c r="A11321" s="10"/>
      <c r="B11321" s="10"/>
      <c r="D11321" s="9"/>
    </row>
    <row r="11322">
      <c r="A11322" s="10"/>
      <c r="B11322" s="10"/>
      <c r="D11322" s="9"/>
    </row>
    <row r="11323">
      <c r="A11323" s="10"/>
      <c r="B11323" s="10"/>
      <c r="D11323" s="9"/>
    </row>
    <row r="11324">
      <c r="A11324" s="10"/>
      <c r="B11324" s="10"/>
      <c r="D11324" s="9"/>
    </row>
    <row r="11325">
      <c r="A11325" s="10"/>
      <c r="B11325" s="10"/>
      <c r="D11325" s="9"/>
    </row>
    <row r="11326">
      <c r="A11326" s="10"/>
      <c r="B11326" s="10"/>
      <c r="D11326" s="9"/>
    </row>
    <row r="11327">
      <c r="A11327" s="10"/>
      <c r="B11327" s="10"/>
      <c r="D11327" s="9"/>
    </row>
    <row r="11328">
      <c r="A11328" s="10"/>
      <c r="B11328" s="10"/>
      <c r="D11328" s="9"/>
    </row>
    <row r="11329">
      <c r="A11329" s="10"/>
      <c r="B11329" s="10"/>
      <c r="D11329" s="9"/>
    </row>
    <row r="11330">
      <c r="A11330" s="10"/>
      <c r="B11330" s="10"/>
      <c r="D11330" s="9"/>
    </row>
    <row r="11331">
      <c r="A11331" s="10"/>
      <c r="B11331" s="10"/>
      <c r="D11331" s="9"/>
    </row>
    <row r="11332">
      <c r="A11332" s="10"/>
      <c r="B11332" s="10"/>
      <c r="D11332" s="9"/>
    </row>
    <row r="11333">
      <c r="A11333" s="10"/>
      <c r="B11333" s="10"/>
      <c r="D11333" s="9"/>
    </row>
    <row r="11334">
      <c r="A11334" s="10"/>
      <c r="B11334" s="10"/>
      <c r="D11334" s="9"/>
    </row>
    <row r="11335">
      <c r="A11335" s="10"/>
      <c r="B11335" s="10"/>
      <c r="D11335" s="9"/>
    </row>
    <row r="11336">
      <c r="A11336" s="10"/>
      <c r="B11336" s="10"/>
      <c r="D11336" s="9"/>
    </row>
    <row r="11337">
      <c r="A11337" s="10"/>
      <c r="B11337" s="10"/>
      <c r="D11337" s="9"/>
    </row>
    <row r="11338">
      <c r="A11338" s="10"/>
      <c r="B11338" s="10"/>
      <c r="D11338" s="9"/>
    </row>
    <row r="11339">
      <c r="A11339" s="10"/>
      <c r="B11339" s="10"/>
      <c r="D11339" s="9"/>
    </row>
    <row r="11340">
      <c r="A11340" s="10"/>
      <c r="B11340" s="10"/>
      <c r="D11340" s="9"/>
    </row>
    <row r="11341">
      <c r="A11341" s="10"/>
      <c r="B11341" s="10"/>
      <c r="D11341" s="9"/>
    </row>
    <row r="11342">
      <c r="A11342" s="10"/>
      <c r="B11342" s="10"/>
      <c r="D11342" s="9"/>
    </row>
    <row r="11343">
      <c r="A11343" s="10"/>
      <c r="B11343" s="10"/>
      <c r="D11343" s="9"/>
    </row>
    <row r="11344">
      <c r="A11344" s="10"/>
      <c r="B11344" s="10"/>
      <c r="D11344" s="9"/>
    </row>
    <row r="11345">
      <c r="A11345" s="10"/>
      <c r="B11345" s="10"/>
      <c r="D11345" s="9"/>
    </row>
    <row r="11346">
      <c r="A11346" s="10"/>
      <c r="B11346" s="10"/>
      <c r="D11346" s="9"/>
    </row>
    <row r="11347">
      <c r="A11347" s="10"/>
      <c r="B11347" s="10"/>
      <c r="D11347" s="9"/>
    </row>
    <row r="11348">
      <c r="A11348" s="10"/>
      <c r="B11348" s="10"/>
      <c r="D11348" s="9"/>
    </row>
    <row r="11349">
      <c r="A11349" s="10"/>
      <c r="B11349" s="10"/>
      <c r="D11349" s="9"/>
    </row>
    <row r="11350">
      <c r="A11350" s="10"/>
      <c r="B11350" s="10"/>
      <c r="D11350" s="9"/>
    </row>
    <row r="11351">
      <c r="A11351" s="10"/>
      <c r="B11351" s="10"/>
      <c r="D11351" s="9"/>
    </row>
    <row r="11352">
      <c r="A11352" s="10"/>
      <c r="B11352" s="10"/>
      <c r="D11352" s="9"/>
    </row>
    <row r="11353">
      <c r="A11353" s="10"/>
      <c r="B11353" s="10"/>
      <c r="D11353" s="9"/>
    </row>
    <row r="11354">
      <c r="A11354" s="10"/>
      <c r="B11354" s="10"/>
      <c r="D11354" s="9"/>
    </row>
    <row r="11355">
      <c r="A11355" s="10"/>
      <c r="B11355" s="10"/>
      <c r="D11355" s="9"/>
    </row>
    <row r="11356">
      <c r="A11356" s="10"/>
      <c r="B11356" s="10"/>
      <c r="D11356" s="9"/>
    </row>
    <row r="11357">
      <c r="A11357" s="10"/>
      <c r="B11357" s="10"/>
      <c r="D11357" s="9"/>
    </row>
    <row r="11358">
      <c r="A11358" s="10"/>
      <c r="B11358" s="10"/>
      <c r="D11358" s="9"/>
    </row>
    <row r="11359">
      <c r="A11359" s="10"/>
      <c r="B11359" s="10"/>
      <c r="D11359" s="9"/>
    </row>
    <row r="11360">
      <c r="A11360" s="10"/>
      <c r="B11360" s="10"/>
      <c r="D11360" s="9"/>
    </row>
    <row r="11361">
      <c r="A11361" s="10"/>
      <c r="B11361" s="10"/>
      <c r="D11361" s="9"/>
    </row>
    <row r="11362">
      <c r="A11362" s="10"/>
      <c r="B11362" s="10"/>
      <c r="D11362" s="9"/>
    </row>
    <row r="11363">
      <c r="A11363" s="10"/>
      <c r="B11363" s="10"/>
      <c r="D11363" s="9"/>
    </row>
    <row r="11364">
      <c r="A11364" s="10"/>
      <c r="B11364" s="10"/>
      <c r="D11364" s="9"/>
    </row>
    <row r="11365">
      <c r="A11365" s="10"/>
      <c r="B11365" s="10"/>
      <c r="D11365" s="9"/>
    </row>
    <row r="11366">
      <c r="A11366" s="10"/>
      <c r="B11366" s="10"/>
      <c r="D11366" s="9"/>
    </row>
    <row r="11367">
      <c r="A11367" s="10"/>
      <c r="B11367" s="10"/>
      <c r="D11367" s="9"/>
    </row>
    <row r="11368">
      <c r="A11368" s="10"/>
      <c r="B11368" s="10"/>
      <c r="D11368" s="9"/>
    </row>
    <row r="11369">
      <c r="A11369" s="10"/>
      <c r="B11369" s="10"/>
      <c r="D11369" s="9"/>
    </row>
    <row r="11370">
      <c r="A11370" s="10"/>
      <c r="B11370" s="10"/>
      <c r="D11370" s="9"/>
    </row>
    <row r="11371">
      <c r="A11371" s="10"/>
      <c r="B11371" s="10"/>
      <c r="D11371" s="9"/>
    </row>
    <row r="11372">
      <c r="A11372" s="10"/>
      <c r="B11372" s="10"/>
      <c r="D11372" s="9"/>
    </row>
    <row r="11373">
      <c r="A11373" s="10"/>
      <c r="B11373" s="10"/>
      <c r="D11373" s="9"/>
    </row>
    <row r="11374">
      <c r="A11374" s="10"/>
      <c r="B11374" s="10"/>
      <c r="D11374" s="9"/>
    </row>
    <row r="11375">
      <c r="A11375" s="10"/>
      <c r="B11375" s="10"/>
      <c r="D11375" s="9"/>
    </row>
    <row r="11376">
      <c r="A11376" s="10"/>
      <c r="B11376" s="10"/>
      <c r="D11376" s="9"/>
    </row>
    <row r="11377">
      <c r="A11377" s="10"/>
      <c r="B11377" s="10"/>
      <c r="D11377" s="9"/>
    </row>
    <row r="11378">
      <c r="A11378" s="10"/>
      <c r="B11378" s="10"/>
      <c r="D11378" s="9"/>
    </row>
    <row r="11379">
      <c r="A11379" s="10"/>
      <c r="B11379" s="10"/>
      <c r="D11379" s="9"/>
    </row>
    <row r="11380">
      <c r="A11380" s="10"/>
      <c r="B11380" s="10"/>
      <c r="D11380" s="9"/>
    </row>
    <row r="11381">
      <c r="A11381" s="10"/>
      <c r="B11381" s="10"/>
      <c r="D11381" s="9"/>
    </row>
    <row r="11382">
      <c r="A11382" s="10"/>
      <c r="B11382" s="10"/>
      <c r="D11382" s="9"/>
    </row>
    <row r="11383">
      <c r="A11383" s="10"/>
      <c r="B11383" s="10"/>
      <c r="D11383" s="9"/>
    </row>
    <row r="11384">
      <c r="A11384" s="10"/>
      <c r="B11384" s="10"/>
      <c r="D11384" s="9"/>
    </row>
    <row r="11385">
      <c r="A11385" s="10"/>
      <c r="B11385" s="10"/>
      <c r="D11385" s="9"/>
    </row>
    <row r="11386">
      <c r="A11386" s="10"/>
      <c r="B11386" s="10"/>
      <c r="D11386" s="9"/>
    </row>
    <row r="11387">
      <c r="A11387" s="10"/>
      <c r="B11387" s="10"/>
      <c r="D11387" s="9"/>
    </row>
    <row r="11388">
      <c r="A11388" s="10"/>
      <c r="B11388" s="10"/>
      <c r="D11388" s="9"/>
    </row>
    <row r="11389">
      <c r="A11389" s="10"/>
      <c r="B11389" s="10"/>
      <c r="D11389" s="9"/>
    </row>
    <row r="11390">
      <c r="A11390" s="10"/>
      <c r="B11390" s="10"/>
      <c r="D11390" s="9"/>
    </row>
    <row r="11391">
      <c r="A11391" s="10"/>
      <c r="B11391" s="10"/>
      <c r="D11391" s="9"/>
    </row>
    <row r="11392">
      <c r="A11392" s="10"/>
      <c r="B11392" s="10"/>
      <c r="D11392" s="9"/>
    </row>
    <row r="11393">
      <c r="A11393" s="10"/>
      <c r="B11393" s="10"/>
      <c r="D11393" s="9"/>
    </row>
    <row r="11394">
      <c r="A11394" s="10"/>
      <c r="B11394" s="10"/>
      <c r="D11394" s="9"/>
    </row>
    <row r="11395">
      <c r="A11395" s="10"/>
      <c r="B11395" s="10"/>
      <c r="D11395" s="9"/>
    </row>
    <row r="11396">
      <c r="A11396" s="10"/>
      <c r="B11396" s="10"/>
      <c r="D11396" s="9"/>
    </row>
    <row r="11397">
      <c r="A11397" s="10"/>
      <c r="B11397" s="10"/>
      <c r="D11397" s="9"/>
    </row>
    <row r="11398">
      <c r="A11398" s="10"/>
      <c r="B11398" s="10"/>
      <c r="D11398" s="9"/>
    </row>
    <row r="11399">
      <c r="A11399" s="10"/>
      <c r="B11399" s="10"/>
      <c r="D11399" s="9"/>
    </row>
    <row r="11400">
      <c r="A11400" s="10"/>
      <c r="B11400" s="10"/>
      <c r="D11400" s="9"/>
    </row>
    <row r="11401">
      <c r="A11401" s="10"/>
      <c r="B11401" s="10"/>
      <c r="D11401" s="9"/>
    </row>
    <row r="11402">
      <c r="A11402" s="10"/>
      <c r="B11402" s="10"/>
      <c r="D11402" s="9"/>
    </row>
    <row r="11403">
      <c r="A11403" s="10"/>
      <c r="B11403" s="10"/>
      <c r="D11403" s="9"/>
    </row>
    <row r="11404">
      <c r="A11404" s="10"/>
      <c r="B11404" s="10"/>
      <c r="D11404" s="9"/>
    </row>
    <row r="11405">
      <c r="A11405" s="10"/>
      <c r="B11405" s="10"/>
      <c r="D11405" s="9"/>
    </row>
    <row r="11406">
      <c r="A11406" s="10"/>
      <c r="B11406" s="10"/>
      <c r="D11406" s="9"/>
    </row>
    <row r="11407">
      <c r="A11407" s="10"/>
      <c r="B11407" s="10"/>
      <c r="D11407" s="9"/>
    </row>
    <row r="11408">
      <c r="A11408" s="10"/>
      <c r="B11408" s="10"/>
      <c r="D11408" s="9"/>
    </row>
    <row r="11409">
      <c r="A11409" s="10"/>
      <c r="B11409" s="10"/>
      <c r="D11409" s="9"/>
    </row>
    <row r="11410">
      <c r="A11410" s="10"/>
      <c r="B11410" s="10"/>
      <c r="D11410" s="9"/>
    </row>
    <row r="11411">
      <c r="A11411" s="10"/>
      <c r="B11411" s="10"/>
      <c r="D11411" s="9"/>
    </row>
    <row r="11412">
      <c r="A11412" s="10"/>
      <c r="B11412" s="10"/>
      <c r="D11412" s="9"/>
    </row>
    <row r="11413">
      <c r="A11413" s="10"/>
      <c r="B11413" s="10"/>
      <c r="D11413" s="9"/>
    </row>
    <row r="11414">
      <c r="A11414" s="10"/>
      <c r="B11414" s="10"/>
      <c r="D11414" s="9"/>
    </row>
    <row r="11415">
      <c r="A11415" s="10"/>
      <c r="B11415" s="10"/>
      <c r="D11415" s="9"/>
    </row>
    <row r="11416">
      <c r="A11416" s="10"/>
      <c r="B11416" s="10"/>
      <c r="D11416" s="9"/>
    </row>
    <row r="11417">
      <c r="A11417" s="10"/>
      <c r="B11417" s="10"/>
      <c r="D11417" s="9"/>
    </row>
    <row r="11418">
      <c r="A11418" s="10"/>
      <c r="B11418" s="10"/>
      <c r="D11418" s="9"/>
    </row>
    <row r="11419">
      <c r="A11419" s="10"/>
      <c r="B11419" s="10"/>
      <c r="D11419" s="9"/>
    </row>
    <row r="11420">
      <c r="A11420" s="10"/>
      <c r="B11420" s="10"/>
      <c r="D11420" s="9"/>
    </row>
    <row r="11421">
      <c r="A11421" s="10"/>
      <c r="B11421" s="10"/>
      <c r="D11421" s="9"/>
    </row>
    <row r="11422">
      <c r="A11422" s="10"/>
      <c r="B11422" s="10"/>
      <c r="D11422" s="9"/>
    </row>
    <row r="11423">
      <c r="A11423" s="10"/>
      <c r="B11423" s="10"/>
      <c r="D11423" s="9"/>
    </row>
    <row r="11424">
      <c r="A11424" s="10"/>
      <c r="B11424" s="10"/>
      <c r="D11424" s="9"/>
    </row>
    <row r="11425">
      <c r="A11425" s="10"/>
      <c r="B11425" s="10"/>
      <c r="D11425" s="9"/>
    </row>
    <row r="11426">
      <c r="A11426" s="10"/>
      <c r="B11426" s="10"/>
      <c r="D11426" s="9"/>
    </row>
    <row r="11427">
      <c r="A11427" s="10"/>
      <c r="B11427" s="10"/>
      <c r="D11427" s="9"/>
    </row>
    <row r="11428">
      <c r="A11428" s="10"/>
      <c r="B11428" s="10"/>
      <c r="D11428" s="9"/>
    </row>
    <row r="11429">
      <c r="A11429" s="10"/>
      <c r="B11429" s="10"/>
      <c r="D11429" s="9"/>
    </row>
    <row r="11430">
      <c r="A11430" s="10"/>
      <c r="B11430" s="10"/>
      <c r="D11430" s="9"/>
    </row>
    <row r="11431">
      <c r="A11431" s="10"/>
      <c r="B11431" s="10"/>
      <c r="D11431" s="9"/>
    </row>
    <row r="11432">
      <c r="A11432" s="10"/>
      <c r="B11432" s="10"/>
      <c r="D11432" s="9"/>
    </row>
    <row r="11433">
      <c r="A11433" s="10"/>
      <c r="B11433" s="10"/>
      <c r="D11433" s="9"/>
    </row>
    <row r="11434">
      <c r="A11434" s="10"/>
      <c r="B11434" s="10"/>
      <c r="D11434" s="9"/>
    </row>
    <row r="11435">
      <c r="A11435" s="10"/>
      <c r="B11435" s="10"/>
      <c r="D11435" s="9"/>
    </row>
    <row r="11436">
      <c r="A11436" s="10"/>
      <c r="B11436" s="10"/>
      <c r="D11436" s="9"/>
    </row>
    <row r="11437">
      <c r="A11437" s="10"/>
      <c r="B11437" s="10"/>
      <c r="D11437" s="9"/>
    </row>
    <row r="11438">
      <c r="A11438" s="10"/>
      <c r="B11438" s="10"/>
      <c r="D11438" s="9"/>
    </row>
    <row r="11439">
      <c r="A11439" s="10"/>
      <c r="B11439" s="10"/>
      <c r="D11439" s="9"/>
    </row>
    <row r="11440">
      <c r="A11440" s="10"/>
      <c r="B11440" s="10"/>
      <c r="D11440" s="9"/>
    </row>
    <row r="11441">
      <c r="A11441" s="10"/>
      <c r="B11441" s="10"/>
      <c r="D11441" s="9"/>
    </row>
    <row r="11442">
      <c r="A11442" s="10"/>
      <c r="B11442" s="10"/>
      <c r="D11442" s="9"/>
    </row>
    <row r="11443">
      <c r="A11443" s="10"/>
      <c r="B11443" s="10"/>
      <c r="D11443" s="9"/>
    </row>
    <row r="11444">
      <c r="A11444" s="10"/>
      <c r="B11444" s="10"/>
      <c r="D11444" s="9"/>
    </row>
    <row r="11445">
      <c r="A11445" s="10"/>
      <c r="B11445" s="10"/>
      <c r="D11445" s="9"/>
    </row>
    <row r="11446">
      <c r="A11446" s="10"/>
      <c r="B11446" s="10"/>
      <c r="D11446" s="9"/>
    </row>
    <row r="11447">
      <c r="A11447" s="10"/>
      <c r="B11447" s="10"/>
      <c r="D11447" s="9"/>
    </row>
    <row r="11448">
      <c r="A11448" s="10"/>
      <c r="B11448" s="10"/>
      <c r="D11448" s="9"/>
    </row>
    <row r="11449">
      <c r="A11449" s="10"/>
      <c r="B11449" s="10"/>
      <c r="D11449" s="9"/>
    </row>
    <row r="11450">
      <c r="A11450" s="10"/>
      <c r="B11450" s="10"/>
      <c r="D11450" s="9"/>
    </row>
    <row r="11451">
      <c r="A11451" s="10"/>
      <c r="B11451" s="10"/>
      <c r="D11451" s="9"/>
    </row>
    <row r="11452">
      <c r="A11452" s="10"/>
      <c r="B11452" s="10"/>
      <c r="D11452" s="9"/>
    </row>
    <row r="11453">
      <c r="A11453" s="10"/>
      <c r="B11453" s="10"/>
      <c r="D11453" s="9"/>
    </row>
    <row r="11454">
      <c r="A11454" s="10"/>
      <c r="B11454" s="10"/>
      <c r="D11454" s="9"/>
    </row>
    <row r="11455">
      <c r="A11455" s="10"/>
      <c r="B11455" s="10"/>
      <c r="D11455" s="9"/>
    </row>
    <row r="11456">
      <c r="A11456" s="10"/>
      <c r="B11456" s="10"/>
      <c r="D11456" s="9"/>
    </row>
    <row r="11457">
      <c r="A11457" s="10"/>
      <c r="B11457" s="10"/>
      <c r="D11457" s="9"/>
    </row>
    <row r="11458">
      <c r="A11458" s="10"/>
      <c r="B11458" s="10"/>
      <c r="D11458" s="9"/>
    </row>
    <row r="11459">
      <c r="A11459" s="10"/>
      <c r="B11459" s="10"/>
      <c r="D11459" s="9"/>
    </row>
    <row r="11460">
      <c r="A11460" s="10"/>
      <c r="B11460" s="10"/>
      <c r="D11460" s="9"/>
    </row>
    <row r="11461">
      <c r="A11461" s="10"/>
      <c r="B11461" s="10"/>
      <c r="D11461" s="9"/>
    </row>
    <row r="11462">
      <c r="A11462" s="10"/>
      <c r="B11462" s="10"/>
      <c r="D11462" s="9"/>
    </row>
    <row r="11463">
      <c r="A11463" s="10"/>
      <c r="B11463" s="10"/>
      <c r="D11463" s="9"/>
    </row>
    <row r="11464">
      <c r="A11464" s="10"/>
      <c r="B11464" s="10"/>
      <c r="D11464" s="9"/>
    </row>
    <row r="11465">
      <c r="A11465" s="10"/>
      <c r="B11465" s="10"/>
      <c r="D11465" s="9"/>
    </row>
    <row r="11466">
      <c r="A11466" s="10"/>
      <c r="B11466" s="10"/>
      <c r="D11466" s="9"/>
    </row>
    <row r="11467">
      <c r="A11467" s="10"/>
      <c r="B11467" s="10"/>
      <c r="D11467" s="9"/>
    </row>
    <row r="11468">
      <c r="A11468" s="10"/>
      <c r="B11468" s="10"/>
      <c r="D11468" s="9"/>
    </row>
    <row r="11469">
      <c r="A11469" s="10"/>
      <c r="B11469" s="10"/>
      <c r="D11469" s="9"/>
    </row>
    <row r="11470">
      <c r="A11470" s="10"/>
      <c r="B11470" s="10"/>
      <c r="D11470" s="9"/>
    </row>
    <row r="11471">
      <c r="A11471" s="10"/>
      <c r="B11471" s="10"/>
      <c r="D11471" s="9"/>
    </row>
    <row r="11472">
      <c r="A11472" s="10"/>
      <c r="B11472" s="10"/>
      <c r="D11472" s="9"/>
    </row>
    <row r="11473">
      <c r="A11473" s="10"/>
      <c r="B11473" s="10"/>
      <c r="D11473" s="9"/>
    </row>
    <row r="11474">
      <c r="A11474" s="10"/>
      <c r="B11474" s="10"/>
      <c r="D11474" s="9"/>
    </row>
    <row r="11475">
      <c r="A11475" s="10"/>
      <c r="B11475" s="10"/>
      <c r="D11475" s="9"/>
    </row>
    <row r="11476">
      <c r="A11476" s="10"/>
      <c r="B11476" s="10"/>
      <c r="D11476" s="9"/>
    </row>
    <row r="11477">
      <c r="A11477" s="10"/>
      <c r="B11477" s="10"/>
      <c r="D11477" s="9"/>
    </row>
    <row r="11478">
      <c r="A11478" s="10"/>
      <c r="B11478" s="10"/>
      <c r="D11478" s="9"/>
    </row>
    <row r="11479">
      <c r="A11479" s="10"/>
      <c r="B11479" s="10"/>
      <c r="D11479" s="9"/>
    </row>
    <row r="11480">
      <c r="A11480" s="10"/>
      <c r="B11480" s="10"/>
      <c r="D11480" s="9"/>
    </row>
    <row r="11481">
      <c r="A11481" s="10"/>
      <c r="B11481" s="10"/>
      <c r="D11481" s="9"/>
    </row>
    <row r="11482">
      <c r="A11482" s="10"/>
      <c r="B11482" s="10"/>
      <c r="D11482" s="9"/>
    </row>
    <row r="11483">
      <c r="A11483" s="10"/>
      <c r="B11483" s="10"/>
      <c r="D11483" s="9"/>
    </row>
    <row r="11484">
      <c r="A11484" s="10"/>
      <c r="B11484" s="10"/>
      <c r="D11484" s="9"/>
    </row>
    <row r="11485">
      <c r="A11485" s="10"/>
      <c r="B11485" s="10"/>
      <c r="D11485" s="9"/>
    </row>
    <row r="11486">
      <c r="A11486" s="10"/>
      <c r="B11486" s="10"/>
      <c r="D11486" s="9"/>
    </row>
    <row r="11487">
      <c r="A11487" s="10"/>
      <c r="B11487" s="10"/>
      <c r="D11487" s="9"/>
    </row>
    <row r="11488">
      <c r="A11488" s="10"/>
      <c r="B11488" s="10"/>
      <c r="D11488" s="9"/>
    </row>
    <row r="11489">
      <c r="A11489" s="10"/>
      <c r="B11489" s="10"/>
      <c r="D11489" s="9"/>
    </row>
    <row r="11490">
      <c r="A11490" s="10"/>
      <c r="B11490" s="10"/>
      <c r="D11490" s="9"/>
    </row>
    <row r="11491">
      <c r="A11491" s="10"/>
      <c r="B11491" s="10"/>
      <c r="D11491" s="9"/>
    </row>
    <row r="11492">
      <c r="A11492" s="10"/>
      <c r="B11492" s="10"/>
      <c r="D11492" s="9"/>
    </row>
    <row r="11493">
      <c r="A11493" s="10"/>
      <c r="B11493" s="10"/>
      <c r="D11493" s="9"/>
    </row>
    <row r="11494">
      <c r="A11494" s="10"/>
      <c r="B11494" s="10"/>
      <c r="D11494" s="9"/>
    </row>
    <row r="11495">
      <c r="A11495" s="10"/>
      <c r="B11495" s="10"/>
      <c r="D11495" s="9"/>
    </row>
    <row r="11496">
      <c r="A11496" s="10"/>
      <c r="B11496" s="10"/>
      <c r="D11496" s="9"/>
    </row>
    <row r="11497">
      <c r="A11497" s="10"/>
      <c r="B11497" s="10"/>
      <c r="D11497" s="9"/>
    </row>
    <row r="11498">
      <c r="A11498" s="10"/>
      <c r="B11498" s="10"/>
      <c r="D11498" s="9"/>
    </row>
    <row r="11499">
      <c r="A11499" s="10"/>
      <c r="B11499" s="10"/>
      <c r="D11499" s="9"/>
    </row>
    <row r="11500">
      <c r="A11500" s="10"/>
      <c r="B11500" s="10"/>
      <c r="D11500" s="9"/>
    </row>
    <row r="11501">
      <c r="A11501" s="10"/>
      <c r="B11501" s="10"/>
      <c r="D11501" s="9"/>
    </row>
    <row r="11502">
      <c r="A11502" s="10"/>
      <c r="B11502" s="10"/>
      <c r="D11502" s="9"/>
    </row>
    <row r="11503">
      <c r="A11503" s="10"/>
      <c r="B11503" s="10"/>
      <c r="D11503" s="9"/>
    </row>
    <row r="11504">
      <c r="A11504" s="10"/>
      <c r="B11504" s="10"/>
      <c r="D11504" s="9"/>
    </row>
    <row r="11505">
      <c r="A11505" s="10"/>
      <c r="B11505" s="10"/>
      <c r="D11505" s="9"/>
    </row>
    <row r="11506">
      <c r="A11506" s="10"/>
      <c r="B11506" s="10"/>
      <c r="D11506" s="9"/>
    </row>
    <row r="11507">
      <c r="A11507" s="10"/>
      <c r="B11507" s="10"/>
      <c r="D11507" s="9"/>
    </row>
    <row r="11508">
      <c r="A11508" s="10"/>
      <c r="B11508" s="10"/>
      <c r="D11508" s="9"/>
    </row>
    <row r="11509">
      <c r="A11509" s="10"/>
      <c r="B11509" s="10"/>
      <c r="D11509" s="9"/>
    </row>
    <row r="11510">
      <c r="A11510" s="10"/>
      <c r="B11510" s="10"/>
      <c r="D11510" s="9"/>
    </row>
    <row r="11511">
      <c r="A11511" s="10"/>
      <c r="B11511" s="10"/>
      <c r="D11511" s="9"/>
    </row>
    <row r="11512">
      <c r="A11512" s="10"/>
      <c r="B11512" s="10"/>
      <c r="D11512" s="9"/>
    </row>
    <row r="11513">
      <c r="A11513" s="10"/>
      <c r="B11513" s="10"/>
      <c r="D11513" s="9"/>
    </row>
    <row r="11514">
      <c r="A11514" s="10"/>
      <c r="B11514" s="10"/>
      <c r="D11514" s="9"/>
    </row>
    <row r="11515">
      <c r="A11515" s="10"/>
      <c r="B11515" s="10"/>
      <c r="D11515" s="9"/>
    </row>
    <row r="11516">
      <c r="A11516" s="10"/>
      <c r="B11516" s="10"/>
      <c r="D11516" s="9"/>
    </row>
    <row r="11517">
      <c r="A11517" s="10"/>
      <c r="B11517" s="10"/>
      <c r="D11517" s="9"/>
    </row>
    <row r="11518">
      <c r="A11518" s="10"/>
      <c r="B11518" s="10"/>
      <c r="D11518" s="9"/>
    </row>
    <row r="11519">
      <c r="A11519" s="10"/>
      <c r="B11519" s="10"/>
      <c r="D11519" s="9"/>
    </row>
    <row r="11520">
      <c r="A11520" s="10"/>
      <c r="B11520" s="10"/>
      <c r="D11520" s="9"/>
    </row>
    <row r="11521">
      <c r="A11521" s="10"/>
      <c r="B11521" s="10"/>
      <c r="D11521" s="9"/>
    </row>
    <row r="11522">
      <c r="A11522" s="10"/>
      <c r="B11522" s="10"/>
      <c r="D11522" s="9"/>
    </row>
    <row r="11523">
      <c r="A11523" s="10"/>
      <c r="B11523" s="10"/>
      <c r="D11523" s="9"/>
    </row>
    <row r="11524">
      <c r="A11524" s="10"/>
      <c r="B11524" s="10"/>
      <c r="D11524" s="9"/>
    </row>
    <row r="11525">
      <c r="A11525" s="10"/>
      <c r="B11525" s="10"/>
      <c r="D11525" s="9"/>
    </row>
    <row r="11526">
      <c r="A11526" s="10"/>
      <c r="B11526" s="10"/>
      <c r="D11526" s="9"/>
    </row>
    <row r="11527">
      <c r="A11527" s="10"/>
      <c r="B11527" s="10"/>
      <c r="D11527" s="9"/>
    </row>
    <row r="11528">
      <c r="A11528" s="10"/>
      <c r="B11528" s="10"/>
      <c r="D11528" s="9"/>
    </row>
    <row r="11529">
      <c r="A11529" s="10"/>
      <c r="B11529" s="10"/>
      <c r="D11529" s="9"/>
    </row>
    <row r="11530">
      <c r="A11530" s="10"/>
      <c r="B11530" s="10"/>
      <c r="D11530" s="9"/>
    </row>
    <row r="11531">
      <c r="A11531" s="10"/>
      <c r="B11531" s="10"/>
      <c r="D11531" s="9"/>
    </row>
    <row r="11532">
      <c r="A11532" s="10"/>
      <c r="B11532" s="10"/>
      <c r="D11532" s="9"/>
    </row>
    <row r="11533">
      <c r="A11533" s="10"/>
      <c r="B11533" s="10"/>
      <c r="D11533" s="9"/>
    </row>
    <row r="11534">
      <c r="A11534" s="10"/>
      <c r="B11534" s="10"/>
      <c r="D11534" s="9"/>
    </row>
    <row r="11535">
      <c r="A11535" s="10"/>
      <c r="B11535" s="10"/>
      <c r="D11535" s="9"/>
    </row>
    <row r="11536">
      <c r="A11536" s="10"/>
      <c r="B11536" s="10"/>
      <c r="D11536" s="9"/>
    </row>
    <row r="11537">
      <c r="A11537" s="10"/>
      <c r="B11537" s="10"/>
      <c r="D11537" s="9"/>
    </row>
    <row r="11538">
      <c r="A11538" s="10"/>
      <c r="B11538" s="10"/>
      <c r="D11538" s="9"/>
    </row>
    <row r="11539">
      <c r="A11539" s="10"/>
      <c r="B11539" s="10"/>
      <c r="D11539" s="9"/>
    </row>
    <row r="11540">
      <c r="A11540" s="10"/>
      <c r="B11540" s="10"/>
      <c r="D11540" s="9"/>
    </row>
    <row r="11541">
      <c r="A11541" s="10"/>
      <c r="B11541" s="10"/>
      <c r="D11541" s="9"/>
    </row>
    <row r="11542">
      <c r="A11542" s="10"/>
      <c r="B11542" s="10"/>
      <c r="D11542" s="9"/>
    </row>
    <row r="11543">
      <c r="A11543" s="10"/>
      <c r="B11543" s="10"/>
      <c r="D11543" s="9"/>
    </row>
    <row r="11544">
      <c r="A11544" s="10"/>
      <c r="B11544" s="10"/>
      <c r="D11544" s="9"/>
    </row>
    <row r="11545">
      <c r="A11545" s="10"/>
      <c r="B11545" s="10"/>
      <c r="D11545" s="9"/>
    </row>
    <row r="11546">
      <c r="A11546" s="10"/>
      <c r="B11546" s="10"/>
      <c r="D11546" s="9"/>
    </row>
    <row r="11547">
      <c r="A11547" s="10"/>
      <c r="B11547" s="10"/>
      <c r="D11547" s="9"/>
    </row>
    <row r="11548">
      <c r="A11548" s="10"/>
      <c r="B11548" s="10"/>
      <c r="D11548" s="9"/>
    </row>
    <row r="11549">
      <c r="A11549" s="10"/>
      <c r="B11549" s="10"/>
      <c r="D11549" s="9"/>
    </row>
    <row r="11550">
      <c r="A11550" s="10"/>
      <c r="B11550" s="10"/>
      <c r="D11550" s="9"/>
    </row>
    <row r="11551">
      <c r="A11551" s="10"/>
      <c r="B11551" s="10"/>
      <c r="D11551" s="9"/>
    </row>
    <row r="11552">
      <c r="A11552" s="10"/>
      <c r="B11552" s="10"/>
      <c r="D11552" s="9"/>
    </row>
    <row r="11553">
      <c r="A11553" s="10"/>
      <c r="B11553" s="10"/>
      <c r="D11553" s="9"/>
    </row>
    <row r="11554">
      <c r="A11554" s="10"/>
      <c r="B11554" s="10"/>
      <c r="D11554" s="9"/>
    </row>
    <row r="11555">
      <c r="A11555" s="10"/>
      <c r="B11555" s="10"/>
      <c r="D11555" s="9"/>
    </row>
    <row r="11556">
      <c r="A11556" s="10"/>
      <c r="B11556" s="10"/>
      <c r="D11556" s="9"/>
    </row>
    <row r="11557">
      <c r="A11557" s="10"/>
      <c r="B11557" s="10"/>
      <c r="D11557" s="9"/>
    </row>
    <row r="11558">
      <c r="A11558" s="10"/>
      <c r="B11558" s="10"/>
      <c r="D11558" s="9"/>
    </row>
    <row r="11559">
      <c r="A11559" s="10"/>
      <c r="B11559" s="10"/>
      <c r="D11559" s="9"/>
    </row>
    <row r="11560">
      <c r="A11560" s="10"/>
      <c r="B11560" s="10"/>
      <c r="D11560" s="9"/>
    </row>
    <row r="11561">
      <c r="A11561" s="10"/>
      <c r="B11561" s="10"/>
      <c r="D11561" s="9"/>
    </row>
    <row r="11562">
      <c r="A11562" s="10"/>
      <c r="B11562" s="10"/>
      <c r="D11562" s="9"/>
    </row>
    <row r="11563">
      <c r="A11563" s="10"/>
      <c r="B11563" s="10"/>
      <c r="D11563" s="9"/>
    </row>
    <row r="11564">
      <c r="A11564" s="10"/>
      <c r="B11564" s="10"/>
      <c r="D11564" s="9"/>
    </row>
    <row r="11565">
      <c r="A11565" s="10"/>
      <c r="B11565" s="10"/>
      <c r="D11565" s="9"/>
    </row>
    <row r="11566">
      <c r="A11566" s="10"/>
      <c r="B11566" s="10"/>
      <c r="D11566" s="9"/>
    </row>
    <row r="11567">
      <c r="A11567" s="10"/>
      <c r="B11567" s="10"/>
      <c r="D11567" s="9"/>
    </row>
    <row r="11568">
      <c r="A11568" s="10"/>
      <c r="B11568" s="10"/>
      <c r="D11568" s="9"/>
    </row>
    <row r="11569">
      <c r="A11569" s="10"/>
      <c r="B11569" s="10"/>
      <c r="D11569" s="9"/>
    </row>
    <row r="11570">
      <c r="A11570" s="10"/>
      <c r="B11570" s="10"/>
      <c r="D11570" s="9"/>
    </row>
    <row r="11571">
      <c r="A11571" s="10"/>
      <c r="B11571" s="10"/>
      <c r="D11571" s="9"/>
    </row>
    <row r="11572">
      <c r="A11572" s="10"/>
      <c r="B11572" s="10"/>
      <c r="D11572" s="9"/>
    </row>
    <row r="11573">
      <c r="A11573" s="10"/>
      <c r="B11573" s="10"/>
      <c r="D11573" s="9"/>
    </row>
    <row r="11574">
      <c r="A11574" s="10"/>
      <c r="B11574" s="10"/>
      <c r="D11574" s="9"/>
    </row>
    <row r="11575">
      <c r="A11575" s="10"/>
      <c r="B11575" s="10"/>
      <c r="D11575" s="9"/>
    </row>
    <row r="11576">
      <c r="A11576" s="10"/>
      <c r="B11576" s="10"/>
      <c r="D11576" s="9"/>
    </row>
    <row r="11577">
      <c r="A11577" s="10"/>
      <c r="B11577" s="10"/>
      <c r="D11577" s="9"/>
    </row>
    <row r="11578">
      <c r="A11578" s="10"/>
      <c r="B11578" s="10"/>
      <c r="D11578" s="9"/>
    </row>
    <row r="11579">
      <c r="A11579" s="10"/>
      <c r="B11579" s="10"/>
      <c r="D11579" s="9"/>
    </row>
    <row r="11580">
      <c r="A11580" s="10"/>
      <c r="B11580" s="10"/>
      <c r="D11580" s="9"/>
    </row>
    <row r="11581">
      <c r="A11581" s="10"/>
      <c r="B11581" s="10"/>
      <c r="D11581" s="9"/>
    </row>
    <row r="11582">
      <c r="A11582" s="10"/>
      <c r="B11582" s="10"/>
      <c r="D11582" s="9"/>
    </row>
    <row r="11583">
      <c r="A11583" s="10"/>
      <c r="B11583" s="10"/>
      <c r="D11583" s="9"/>
    </row>
    <row r="11584">
      <c r="A11584" s="10"/>
      <c r="B11584" s="10"/>
      <c r="D11584" s="9"/>
    </row>
    <row r="11585">
      <c r="A11585" s="10"/>
      <c r="B11585" s="10"/>
      <c r="D11585" s="9"/>
    </row>
    <row r="11586">
      <c r="A11586" s="10"/>
      <c r="B11586" s="10"/>
      <c r="D11586" s="9"/>
    </row>
    <row r="11587">
      <c r="A11587" s="10"/>
      <c r="B11587" s="10"/>
      <c r="D11587" s="9"/>
    </row>
    <row r="11588">
      <c r="A11588" s="10"/>
      <c r="B11588" s="10"/>
      <c r="D11588" s="9"/>
    </row>
    <row r="11589">
      <c r="A11589" s="10"/>
      <c r="B11589" s="10"/>
      <c r="D11589" s="9"/>
    </row>
    <row r="11590">
      <c r="A11590" s="10"/>
      <c r="B11590" s="10"/>
      <c r="D11590" s="9"/>
    </row>
    <row r="11591">
      <c r="A11591" s="10"/>
      <c r="B11591" s="10"/>
      <c r="D11591" s="9"/>
    </row>
    <row r="11592">
      <c r="A11592" s="10"/>
      <c r="B11592" s="10"/>
      <c r="D11592" s="9"/>
    </row>
    <row r="11593">
      <c r="A11593" s="10"/>
      <c r="B11593" s="10"/>
      <c r="D11593" s="9"/>
    </row>
    <row r="11594">
      <c r="A11594" s="10"/>
      <c r="B11594" s="10"/>
      <c r="D11594" s="9"/>
    </row>
    <row r="11595">
      <c r="A11595" s="10"/>
      <c r="B11595" s="10"/>
      <c r="D11595" s="9"/>
    </row>
    <row r="11596">
      <c r="A11596" s="10"/>
      <c r="B11596" s="10"/>
      <c r="D11596" s="9"/>
    </row>
    <row r="11597">
      <c r="A11597" s="10"/>
      <c r="B11597" s="10"/>
      <c r="D11597" s="9"/>
    </row>
    <row r="11598">
      <c r="A11598" s="10"/>
      <c r="B11598" s="10"/>
      <c r="D11598" s="9"/>
    </row>
    <row r="11599">
      <c r="A11599" s="10"/>
      <c r="B11599" s="10"/>
      <c r="D11599" s="9"/>
    </row>
    <row r="11600">
      <c r="A11600" s="10"/>
      <c r="B11600" s="10"/>
      <c r="D11600" s="9"/>
    </row>
    <row r="11601">
      <c r="A11601" s="10"/>
      <c r="B11601" s="10"/>
      <c r="D11601" s="9"/>
    </row>
    <row r="11602">
      <c r="A11602" s="10"/>
      <c r="B11602" s="10"/>
      <c r="D11602" s="9"/>
    </row>
    <row r="11603">
      <c r="A11603" s="10"/>
      <c r="B11603" s="10"/>
      <c r="D11603" s="9"/>
    </row>
    <row r="11604">
      <c r="A11604" s="10"/>
      <c r="B11604" s="10"/>
      <c r="D11604" s="9"/>
    </row>
    <row r="11605">
      <c r="A11605" s="10"/>
      <c r="B11605" s="10"/>
      <c r="D11605" s="9"/>
    </row>
    <row r="11606">
      <c r="A11606" s="10"/>
      <c r="B11606" s="10"/>
      <c r="D11606" s="9"/>
    </row>
    <row r="11607">
      <c r="A11607" s="10"/>
      <c r="B11607" s="10"/>
      <c r="D11607" s="9"/>
    </row>
    <row r="11608">
      <c r="A11608" s="10"/>
      <c r="B11608" s="10"/>
      <c r="D11608" s="9"/>
    </row>
    <row r="11609">
      <c r="A11609" s="10"/>
      <c r="B11609" s="10"/>
      <c r="D11609" s="9"/>
    </row>
    <row r="11610">
      <c r="A11610" s="10"/>
      <c r="B11610" s="10"/>
      <c r="D11610" s="9"/>
    </row>
    <row r="11611">
      <c r="A11611" s="10"/>
      <c r="B11611" s="10"/>
      <c r="D11611" s="9"/>
    </row>
    <row r="11612">
      <c r="A11612" s="10"/>
      <c r="B11612" s="10"/>
      <c r="D11612" s="9"/>
    </row>
    <row r="11613">
      <c r="A11613" s="10"/>
      <c r="B11613" s="10"/>
      <c r="D11613" s="9"/>
    </row>
    <row r="11614">
      <c r="A11614" s="10"/>
      <c r="B11614" s="10"/>
      <c r="D11614" s="9"/>
    </row>
    <row r="11615">
      <c r="A11615" s="10"/>
      <c r="B11615" s="10"/>
      <c r="D11615" s="9"/>
    </row>
    <row r="11616">
      <c r="A11616" s="10"/>
      <c r="B11616" s="10"/>
      <c r="D11616" s="9"/>
    </row>
    <row r="11617">
      <c r="A11617" s="10"/>
      <c r="B11617" s="10"/>
      <c r="D11617" s="9"/>
    </row>
    <row r="11618">
      <c r="A11618" s="10"/>
      <c r="B11618" s="10"/>
      <c r="D11618" s="9"/>
    </row>
    <row r="11619">
      <c r="A11619" s="10"/>
      <c r="B11619" s="10"/>
      <c r="D11619" s="9"/>
    </row>
    <row r="11620">
      <c r="A11620" s="10"/>
      <c r="B11620" s="10"/>
      <c r="D11620" s="9"/>
    </row>
    <row r="11621">
      <c r="A11621" s="10"/>
      <c r="B11621" s="10"/>
      <c r="D11621" s="9"/>
    </row>
    <row r="11622">
      <c r="A11622" s="10"/>
      <c r="B11622" s="10"/>
      <c r="D11622" s="9"/>
    </row>
    <row r="11623">
      <c r="A11623" s="10"/>
      <c r="B11623" s="10"/>
      <c r="D11623" s="9"/>
    </row>
    <row r="11624">
      <c r="A11624" s="10"/>
      <c r="B11624" s="10"/>
      <c r="D11624" s="9"/>
    </row>
    <row r="11625">
      <c r="A11625" s="10"/>
      <c r="B11625" s="10"/>
      <c r="D11625" s="9"/>
    </row>
    <row r="11626">
      <c r="A11626" s="10"/>
      <c r="B11626" s="10"/>
      <c r="D11626" s="9"/>
    </row>
    <row r="11627">
      <c r="A11627" s="10"/>
      <c r="B11627" s="10"/>
      <c r="D11627" s="9"/>
    </row>
    <row r="11628">
      <c r="A11628" s="10"/>
      <c r="B11628" s="10"/>
      <c r="D11628" s="9"/>
    </row>
    <row r="11629">
      <c r="A11629" s="10"/>
      <c r="B11629" s="10"/>
      <c r="D11629" s="9"/>
    </row>
    <row r="11630">
      <c r="A11630" s="10"/>
      <c r="B11630" s="10"/>
      <c r="D11630" s="9"/>
    </row>
    <row r="11631">
      <c r="A11631" s="10"/>
      <c r="B11631" s="10"/>
      <c r="D11631" s="9"/>
    </row>
    <row r="11632">
      <c r="A11632" s="10"/>
      <c r="B11632" s="10"/>
      <c r="D11632" s="9"/>
    </row>
    <row r="11633">
      <c r="A11633" s="10"/>
      <c r="B11633" s="10"/>
      <c r="D11633" s="9"/>
    </row>
    <row r="11634">
      <c r="A11634" s="10"/>
      <c r="B11634" s="10"/>
      <c r="D11634" s="9"/>
    </row>
    <row r="11635">
      <c r="A11635" s="10"/>
      <c r="B11635" s="10"/>
      <c r="D11635" s="9"/>
    </row>
    <row r="11636">
      <c r="A11636" s="10"/>
      <c r="B11636" s="10"/>
      <c r="D11636" s="9"/>
    </row>
    <row r="11637">
      <c r="A11637" s="10"/>
      <c r="B11637" s="10"/>
      <c r="D11637" s="9"/>
    </row>
    <row r="11638">
      <c r="A11638" s="10"/>
      <c r="B11638" s="10"/>
      <c r="D11638" s="9"/>
    </row>
    <row r="11639">
      <c r="A11639" s="10"/>
      <c r="B11639" s="10"/>
      <c r="D11639" s="9"/>
    </row>
    <row r="11640">
      <c r="A11640" s="10"/>
      <c r="B11640" s="10"/>
      <c r="D11640" s="9"/>
    </row>
    <row r="11641">
      <c r="A11641" s="10"/>
      <c r="B11641" s="10"/>
      <c r="D11641" s="9"/>
    </row>
    <row r="11642">
      <c r="A11642" s="10"/>
      <c r="B11642" s="10"/>
      <c r="D11642" s="9"/>
    </row>
    <row r="11643">
      <c r="A11643" s="10"/>
      <c r="B11643" s="10"/>
      <c r="D11643" s="9"/>
    </row>
    <row r="11644">
      <c r="A11644" s="10"/>
      <c r="B11644" s="10"/>
      <c r="D11644" s="9"/>
    </row>
    <row r="11645">
      <c r="A11645" s="10"/>
      <c r="B11645" s="10"/>
      <c r="D11645" s="9"/>
    </row>
    <row r="11646">
      <c r="A11646" s="10"/>
      <c r="B11646" s="10"/>
      <c r="D11646" s="9"/>
    </row>
    <row r="11647">
      <c r="A11647" s="10"/>
      <c r="B11647" s="10"/>
      <c r="D11647" s="9"/>
    </row>
    <row r="11648">
      <c r="A11648" s="10"/>
      <c r="B11648" s="10"/>
      <c r="D11648" s="9"/>
    </row>
    <row r="11649">
      <c r="A11649" s="10"/>
      <c r="B11649" s="10"/>
      <c r="D11649" s="9"/>
    </row>
    <row r="11650">
      <c r="A11650" s="10"/>
      <c r="B11650" s="10"/>
      <c r="D11650" s="9"/>
    </row>
    <row r="11651">
      <c r="A11651" s="10"/>
      <c r="B11651" s="10"/>
      <c r="D11651" s="9"/>
    </row>
    <row r="11652">
      <c r="A11652" s="10"/>
      <c r="B11652" s="10"/>
      <c r="D11652" s="9"/>
    </row>
    <row r="11653">
      <c r="A11653" s="10"/>
      <c r="B11653" s="10"/>
      <c r="D11653" s="9"/>
    </row>
    <row r="11654">
      <c r="A11654" s="10"/>
      <c r="B11654" s="10"/>
      <c r="D11654" s="9"/>
    </row>
    <row r="11655">
      <c r="A11655" s="10"/>
      <c r="B11655" s="10"/>
      <c r="D11655" s="9"/>
    </row>
    <row r="11656">
      <c r="A11656" s="10"/>
      <c r="B11656" s="10"/>
      <c r="D11656" s="9"/>
    </row>
    <row r="11657">
      <c r="A11657" s="10"/>
      <c r="B11657" s="10"/>
      <c r="D11657" s="9"/>
    </row>
    <row r="11658">
      <c r="A11658" s="10"/>
      <c r="B11658" s="10"/>
      <c r="D11658" s="9"/>
    </row>
    <row r="11659">
      <c r="A11659" s="10"/>
      <c r="B11659" s="10"/>
      <c r="D11659" s="9"/>
    </row>
    <row r="11660">
      <c r="A11660" s="10"/>
      <c r="B11660" s="10"/>
      <c r="D11660" s="9"/>
    </row>
    <row r="11661">
      <c r="A11661" s="10"/>
      <c r="B11661" s="10"/>
      <c r="D11661" s="9"/>
    </row>
    <row r="11662">
      <c r="A11662" s="10"/>
      <c r="B11662" s="10"/>
      <c r="D11662" s="9"/>
    </row>
    <row r="11663">
      <c r="A11663" s="10"/>
      <c r="B11663" s="10"/>
      <c r="D11663" s="9"/>
    </row>
    <row r="11664">
      <c r="A11664" s="10"/>
      <c r="B11664" s="10"/>
      <c r="D11664" s="9"/>
    </row>
    <row r="11665">
      <c r="A11665" s="10"/>
      <c r="B11665" s="10"/>
      <c r="D11665" s="9"/>
    </row>
    <row r="11666">
      <c r="A11666" s="10"/>
      <c r="B11666" s="10"/>
      <c r="D11666" s="9"/>
    </row>
    <row r="11667">
      <c r="A11667" s="10"/>
      <c r="B11667" s="10"/>
      <c r="D11667" s="9"/>
    </row>
    <row r="11668">
      <c r="A11668" s="10"/>
      <c r="B11668" s="10"/>
      <c r="D11668" s="9"/>
    </row>
    <row r="11669">
      <c r="A11669" s="10"/>
      <c r="B11669" s="10"/>
      <c r="D11669" s="9"/>
    </row>
    <row r="11670">
      <c r="A11670" s="10"/>
      <c r="B11670" s="10"/>
      <c r="D11670" s="9"/>
    </row>
    <row r="11671">
      <c r="A11671" s="10"/>
      <c r="B11671" s="10"/>
      <c r="D11671" s="9"/>
    </row>
    <row r="11672">
      <c r="A11672" s="10"/>
      <c r="B11672" s="10"/>
      <c r="D11672" s="9"/>
    </row>
    <row r="11673">
      <c r="A11673" s="10"/>
      <c r="B11673" s="10"/>
      <c r="D11673" s="9"/>
    </row>
    <row r="11674">
      <c r="A11674" s="10"/>
      <c r="B11674" s="10"/>
      <c r="D11674" s="9"/>
    </row>
    <row r="11675">
      <c r="A11675" s="10"/>
      <c r="B11675" s="10"/>
      <c r="D11675" s="9"/>
    </row>
    <row r="11676">
      <c r="A11676" s="10"/>
      <c r="B11676" s="10"/>
      <c r="D11676" s="9"/>
    </row>
    <row r="11677">
      <c r="A11677" s="10"/>
      <c r="B11677" s="10"/>
      <c r="D11677" s="9"/>
    </row>
    <row r="11678">
      <c r="A11678" s="10"/>
      <c r="B11678" s="10"/>
      <c r="D11678" s="9"/>
    </row>
    <row r="11679">
      <c r="A11679" s="10"/>
      <c r="B11679" s="10"/>
      <c r="D11679" s="9"/>
    </row>
    <row r="11680">
      <c r="A11680" s="10"/>
      <c r="B11680" s="10"/>
      <c r="D11680" s="9"/>
    </row>
    <row r="11681">
      <c r="A11681" s="10"/>
      <c r="B11681" s="10"/>
      <c r="D11681" s="9"/>
    </row>
    <row r="11682">
      <c r="A11682" s="10"/>
      <c r="B11682" s="10"/>
      <c r="D11682" s="9"/>
    </row>
    <row r="11683">
      <c r="A11683" s="10"/>
      <c r="B11683" s="10"/>
      <c r="D11683" s="9"/>
    </row>
    <row r="11684">
      <c r="A11684" s="10"/>
      <c r="B11684" s="10"/>
      <c r="D11684" s="9"/>
    </row>
    <row r="11685">
      <c r="A11685" s="10"/>
      <c r="B11685" s="10"/>
      <c r="D11685" s="9"/>
    </row>
    <row r="11686">
      <c r="A11686" s="10"/>
      <c r="B11686" s="10"/>
      <c r="D11686" s="9"/>
    </row>
    <row r="11687">
      <c r="A11687" s="10"/>
      <c r="B11687" s="10"/>
      <c r="D11687" s="9"/>
    </row>
    <row r="11688">
      <c r="A11688" s="10"/>
      <c r="B11688" s="10"/>
      <c r="D11688" s="9"/>
    </row>
    <row r="11689">
      <c r="A11689" s="10"/>
      <c r="B11689" s="10"/>
      <c r="D11689" s="9"/>
    </row>
    <row r="11690">
      <c r="A11690" s="10"/>
      <c r="B11690" s="10"/>
      <c r="D11690" s="9"/>
    </row>
    <row r="11691">
      <c r="A11691" s="10"/>
      <c r="B11691" s="10"/>
      <c r="D11691" s="9"/>
    </row>
    <row r="11692">
      <c r="A11692" s="10"/>
      <c r="B11692" s="10"/>
      <c r="D11692" s="9"/>
    </row>
    <row r="11693">
      <c r="A11693" s="10"/>
      <c r="B11693" s="10"/>
      <c r="D11693" s="9"/>
    </row>
    <row r="11694">
      <c r="A11694" s="10"/>
      <c r="B11694" s="10"/>
      <c r="D11694" s="9"/>
    </row>
    <row r="11695">
      <c r="A11695" s="10"/>
      <c r="B11695" s="10"/>
      <c r="D11695" s="9"/>
    </row>
    <row r="11696">
      <c r="A11696" s="10"/>
      <c r="B11696" s="10"/>
      <c r="D11696" s="9"/>
    </row>
    <row r="11697">
      <c r="A11697" s="10"/>
      <c r="B11697" s="10"/>
      <c r="D11697" s="9"/>
    </row>
    <row r="11698">
      <c r="A11698" s="10"/>
      <c r="B11698" s="10"/>
      <c r="D11698" s="9"/>
    </row>
    <row r="11699">
      <c r="A11699" s="10"/>
      <c r="B11699" s="10"/>
      <c r="D11699" s="9"/>
    </row>
    <row r="11700">
      <c r="A11700" s="10"/>
      <c r="B11700" s="10"/>
      <c r="D11700" s="9"/>
    </row>
    <row r="11701">
      <c r="A11701" s="10"/>
      <c r="B11701" s="10"/>
      <c r="D11701" s="9"/>
    </row>
    <row r="11702">
      <c r="A11702" s="10"/>
      <c r="B11702" s="10"/>
      <c r="D11702" s="9"/>
    </row>
    <row r="11703">
      <c r="A11703" s="10"/>
      <c r="B11703" s="10"/>
      <c r="D11703" s="9"/>
    </row>
    <row r="11704">
      <c r="A11704" s="10"/>
      <c r="B11704" s="10"/>
      <c r="D11704" s="9"/>
    </row>
    <row r="11705">
      <c r="A11705" s="10"/>
      <c r="B11705" s="10"/>
      <c r="D11705" s="9"/>
    </row>
    <row r="11706">
      <c r="A11706" s="10"/>
      <c r="B11706" s="10"/>
      <c r="D11706" s="9"/>
    </row>
    <row r="11707">
      <c r="A11707" s="10"/>
      <c r="B11707" s="10"/>
      <c r="D11707" s="9"/>
    </row>
    <row r="11708">
      <c r="A11708" s="10"/>
      <c r="B11708" s="10"/>
      <c r="D11708" s="9"/>
    </row>
    <row r="11709">
      <c r="A11709" s="10"/>
      <c r="B11709" s="10"/>
      <c r="D11709" s="9"/>
    </row>
    <row r="11710">
      <c r="A11710" s="10"/>
      <c r="B11710" s="10"/>
      <c r="D11710" s="9"/>
    </row>
    <row r="11711">
      <c r="A11711" s="10"/>
      <c r="B11711" s="10"/>
      <c r="D11711" s="9"/>
    </row>
    <row r="11712">
      <c r="A11712" s="10"/>
      <c r="B11712" s="10"/>
      <c r="D11712" s="9"/>
    </row>
    <row r="11713">
      <c r="A11713" s="10"/>
      <c r="B11713" s="10"/>
      <c r="D11713" s="9"/>
    </row>
    <row r="11714">
      <c r="A11714" s="10"/>
      <c r="B11714" s="10"/>
      <c r="D11714" s="9"/>
    </row>
    <row r="11715">
      <c r="A11715" s="10"/>
      <c r="B11715" s="10"/>
      <c r="D11715" s="9"/>
    </row>
    <row r="11716">
      <c r="A11716" s="10"/>
      <c r="B11716" s="10"/>
      <c r="D11716" s="9"/>
    </row>
    <row r="11717">
      <c r="A11717" s="10"/>
      <c r="B11717" s="10"/>
      <c r="D11717" s="9"/>
    </row>
    <row r="11718">
      <c r="A11718" s="10"/>
      <c r="B11718" s="10"/>
      <c r="D11718" s="9"/>
    </row>
    <row r="11719">
      <c r="A11719" s="10"/>
      <c r="B11719" s="10"/>
      <c r="D11719" s="9"/>
    </row>
    <row r="11720">
      <c r="A11720" s="10"/>
      <c r="B11720" s="10"/>
      <c r="D11720" s="9"/>
    </row>
    <row r="11721">
      <c r="A11721" s="10"/>
      <c r="B11721" s="10"/>
      <c r="D11721" s="9"/>
    </row>
    <row r="11722">
      <c r="A11722" s="10"/>
      <c r="B11722" s="10"/>
      <c r="D11722" s="9"/>
    </row>
    <row r="11723">
      <c r="A11723" s="10"/>
      <c r="B11723" s="10"/>
      <c r="D11723" s="9"/>
    </row>
    <row r="11724">
      <c r="A11724" s="10"/>
      <c r="B11724" s="10"/>
      <c r="D11724" s="9"/>
    </row>
    <row r="11725">
      <c r="A11725" s="10"/>
      <c r="B11725" s="10"/>
      <c r="D11725" s="9"/>
    </row>
    <row r="11726">
      <c r="A11726" s="10"/>
      <c r="B11726" s="10"/>
      <c r="D11726" s="9"/>
    </row>
    <row r="11727">
      <c r="A11727" s="10"/>
      <c r="B11727" s="10"/>
      <c r="D11727" s="9"/>
    </row>
    <row r="11728">
      <c r="A11728" s="10"/>
      <c r="B11728" s="10"/>
      <c r="D11728" s="9"/>
    </row>
    <row r="11729">
      <c r="A11729" s="10"/>
      <c r="B11729" s="10"/>
      <c r="D11729" s="9"/>
    </row>
    <row r="11730">
      <c r="A11730" s="10"/>
      <c r="B11730" s="10"/>
      <c r="D11730" s="9"/>
    </row>
    <row r="11731">
      <c r="A11731" s="10"/>
      <c r="B11731" s="10"/>
      <c r="D11731" s="9"/>
    </row>
    <row r="11732">
      <c r="A11732" s="10"/>
      <c r="B11732" s="10"/>
      <c r="D11732" s="9"/>
    </row>
    <row r="11733">
      <c r="A11733" s="10"/>
      <c r="B11733" s="10"/>
      <c r="D11733" s="9"/>
    </row>
    <row r="11734">
      <c r="A11734" s="10"/>
      <c r="B11734" s="10"/>
      <c r="D11734" s="9"/>
    </row>
    <row r="11735">
      <c r="A11735" s="10"/>
      <c r="B11735" s="10"/>
      <c r="D11735" s="9"/>
    </row>
    <row r="11736">
      <c r="A11736" s="10"/>
      <c r="B11736" s="10"/>
      <c r="D11736" s="9"/>
    </row>
    <row r="11737">
      <c r="A11737" s="10"/>
      <c r="B11737" s="10"/>
      <c r="D11737" s="9"/>
    </row>
    <row r="11738">
      <c r="A11738" s="10"/>
      <c r="B11738" s="10"/>
      <c r="D11738" s="9"/>
    </row>
    <row r="11739">
      <c r="A11739" s="10"/>
      <c r="B11739" s="10"/>
      <c r="D11739" s="9"/>
    </row>
    <row r="11740">
      <c r="A11740" s="10"/>
      <c r="B11740" s="10"/>
      <c r="D11740" s="9"/>
    </row>
    <row r="11741">
      <c r="A11741" s="10"/>
      <c r="B11741" s="10"/>
      <c r="D11741" s="9"/>
    </row>
    <row r="11742">
      <c r="A11742" s="10"/>
      <c r="B11742" s="10"/>
      <c r="D11742" s="9"/>
    </row>
    <row r="11743">
      <c r="A11743" s="10"/>
      <c r="B11743" s="10"/>
      <c r="D11743" s="9"/>
    </row>
    <row r="11744">
      <c r="A11744" s="10"/>
      <c r="B11744" s="10"/>
      <c r="D11744" s="9"/>
    </row>
    <row r="11745">
      <c r="A11745" s="10"/>
      <c r="B11745" s="10"/>
      <c r="D11745" s="9"/>
    </row>
    <row r="11746">
      <c r="A11746" s="10"/>
      <c r="B11746" s="10"/>
      <c r="D11746" s="9"/>
    </row>
    <row r="11747">
      <c r="A11747" s="10"/>
      <c r="B11747" s="10"/>
      <c r="D11747" s="9"/>
    </row>
    <row r="11748">
      <c r="A11748" s="10"/>
      <c r="B11748" s="10"/>
      <c r="D11748" s="9"/>
    </row>
    <row r="11749">
      <c r="A11749" s="10"/>
      <c r="B11749" s="10"/>
      <c r="D11749" s="9"/>
    </row>
    <row r="11750">
      <c r="A11750" s="10"/>
      <c r="B11750" s="10"/>
      <c r="D11750" s="9"/>
    </row>
    <row r="11751">
      <c r="A11751" s="10"/>
      <c r="B11751" s="10"/>
      <c r="D11751" s="9"/>
    </row>
    <row r="11752">
      <c r="A11752" s="10"/>
      <c r="B11752" s="10"/>
      <c r="D11752" s="9"/>
    </row>
    <row r="11753">
      <c r="A11753" s="10"/>
      <c r="B11753" s="10"/>
      <c r="D11753" s="9"/>
    </row>
    <row r="11754">
      <c r="A11754" s="10"/>
      <c r="B11754" s="10"/>
      <c r="D11754" s="9"/>
    </row>
    <row r="11755">
      <c r="A11755" s="10"/>
      <c r="B11755" s="10"/>
      <c r="D11755" s="9"/>
    </row>
    <row r="11756">
      <c r="A11756" s="10"/>
      <c r="B11756" s="10"/>
      <c r="D11756" s="9"/>
    </row>
    <row r="11757">
      <c r="A11757" s="10"/>
      <c r="B11757" s="10"/>
      <c r="D11757" s="9"/>
    </row>
    <row r="11758">
      <c r="A11758" s="10"/>
      <c r="B11758" s="10"/>
      <c r="D11758" s="9"/>
    </row>
    <row r="11759">
      <c r="A11759" s="10"/>
      <c r="B11759" s="10"/>
      <c r="D11759" s="9"/>
    </row>
    <row r="11760">
      <c r="A11760" s="10"/>
      <c r="B11760" s="10"/>
      <c r="D11760" s="9"/>
    </row>
    <row r="11761">
      <c r="A11761" s="10"/>
      <c r="B11761" s="10"/>
      <c r="D11761" s="9"/>
    </row>
    <row r="11762">
      <c r="A11762" s="10"/>
      <c r="B11762" s="10"/>
      <c r="D11762" s="9"/>
    </row>
    <row r="11763">
      <c r="A11763" s="10"/>
      <c r="B11763" s="10"/>
      <c r="D11763" s="9"/>
    </row>
    <row r="11764">
      <c r="A11764" s="10"/>
      <c r="B11764" s="10"/>
      <c r="D11764" s="9"/>
    </row>
    <row r="11765">
      <c r="A11765" s="10"/>
      <c r="B11765" s="10"/>
      <c r="D11765" s="9"/>
    </row>
    <row r="11766">
      <c r="A11766" s="10"/>
      <c r="B11766" s="10"/>
      <c r="D11766" s="9"/>
    </row>
    <row r="11767">
      <c r="A11767" s="10"/>
      <c r="B11767" s="10"/>
      <c r="D11767" s="9"/>
    </row>
    <row r="11768">
      <c r="A11768" s="10"/>
      <c r="B11768" s="10"/>
      <c r="D11768" s="9"/>
    </row>
    <row r="11769">
      <c r="A11769" s="10"/>
      <c r="B11769" s="10"/>
      <c r="D11769" s="9"/>
    </row>
    <row r="11770">
      <c r="A11770" s="10"/>
      <c r="B11770" s="10"/>
      <c r="D11770" s="9"/>
    </row>
    <row r="11771">
      <c r="A11771" s="10"/>
      <c r="B11771" s="10"/>
      <c r="D11771" s="9"/>
    </row>
    <row r="11772">
      <c r="A11772" s="10"/>
      <c r="B11772" s="10"/>
      <c r="D11772" s="9"/>
    </row>
    <row r="11773">
      <c r="A11773" s="10"/>
      <c r="B11773" s="10"/>
      <c r="D11773" s="9"/>
    </row>
    <row r="11774">
      <c r="A11774" s="10"/>
      <c r="B11774" s="10"/>
      <c r="D11774" s="9"/>
    </row>
    <row r="11775">
      <c r="A11775" s="10"/>
      <c r="B11775" s="10"/>
      <c r="D11775" s="9"/>
    </row>
    <row r="11776">
      <c r="A11776" s="10"/>
      <c r="B11776" s="10"/>
      <c r="D11776" s="9"/>
    </row>
    <row r="11777">
      <c r="A11777" s="10"/>
      <c r="B11777" s="10"/>
      <c r="D11777" s="9"/>
    </row>
    <row r="11778">
      <c r="A11778" s="10"/>
      <c r="B11778" s="10"/>
      <c r="D11778" s="9"/>
    </row>
    <row r="11779">
      <c r="A11779" s="10"/>
      <c r="B11779" s="10"/>
      <c r="D11779" s="9"/>
    </row>
    <row r="11780">
      <c r="A11780" s="10"/>
      <c r="B11780" s="10"/>
      <c r="D11780" s="9"/>
    </row>
    <row r="11781">
      <c r="A11781" s="10"/>
      <c r="B11781" s="10"/>
      <c r="D11781" s="9"/>
    </row>
    <row r="11782">
      <c r="A11782" s="10"/>
      <c r="B11782" s="10"/>
      <c r="D11782" s="9"/>
    </row>
    <row r="11783">
      <c r="A11783" s="10"/>
      <c r="B11783" s="10"/>
      <c r="D11783" s="9"/>
    </row>
    <row r="11784">
      <c r="A11784" s="10"/>
      <c r="B11784" s="10"/>
      <c r="D11784" s="9"/>
    </row>
    <row r="11785">
      <c r="A11785" s="10"/>
      <c r="B11785" s="10"/>
      <c r="D11785" s="9"/>
    </row>
    <row r="11786">
      <c r="A11786" s="10"/>
      <c r="B11786" s="10"/>
      <c r="D11786" s="9"/>
    </row>
    <row r="11787">
      <c r="A11787" s="10"/>
      <c r="B11787" s="10"/>
      <c r="D11787" s="9"/>
    </row>
    <row r="11788">
      <c r="A11788" s="10"/>
      <c r="B11788" s="10"/>
      <c r="D11788" s="9"/>
    </row>
    <row r="11789">
      <c r="A11789" s="10"/>
      <c r="B11789" s="10"/>
      <c r="D11789" s="9"/>
    </row>
    <row r="11790">
      <c r="A11790" s="10"/>
      <c r="B11790" s="10"/>
      <c r="D11790" s="9"/>
    </row>
    <row r="11791">
      <c r="A11791" s="10"/>
      <c r="B11791" s="10"/>
      <c r="D11791" s="9"/>
    </row>
    <row r="11792">
      <c r="A11792" s="10"/>
      <c r="B11792" s="10"/>
      <c r="D11792" s="9"/>
    </row>
    <row r="11793">
      <c r="A11793" s="10"/>
      <c r="B11793" s="10"/>
      <c r="D11793" s="9"/>
    </row>
    <row r="11794">
      <c r="A11794" s="10"/>
      <c r="B11794" s="10"/>
      <c r="D11794" s="9"/>
    </row>
    <row r="11795">
      <c r="A11795" s="10"/>
      <c r="B11795" s="10"/>
      <c r="D11795" s="9"/>
    </row>
    <row r="11796">
      <c r="A11796" s="10"/>
      <c r="B11796" s="10"/>
      <c r="D11796" s="9"/>
    </row>
    <row r="11797">
      <c r="A11797" s="10"/>
      <c r="B11797" s="10"/>
      <c r="D11797" s="9"/>
    </row>
    <row r="11798">
      <c r="A11798" s="10"/>
      <c r="B11798" s="10"/>
      <c r="D11798" s="9"/>
    </row>
    <row r="11799">
      <c r="A11799" s="10"/>
      <c r="B11799" s="10"/>
      <c r="D11799" s="9"/>
    </row>
    <row r="11800">
      <c r="A11800" s="10"/>
      <c r="B11800" s="10"/>
      <c r="D11800" s="9"/>
    </row>
    <row r="11801">
      <c r="A11801" s="10"/>
      <c r="B11801" s="10"/>
      <c r="D11801" s="9"/>
    </row>
    <row r="11802">
      <c r="A11802" s="10"/>
      <c r="B11802" s="10"/>
      <c r="D11802" s="9"/>
    </row>
    <row r="11803">
      <c r="A11803" s="10"/>
      <c r="B11803" s="10"/>
      <c r="D11803" s="9"/>
    </row>
    <row r="11804">
      <c r="A11804" s="10"/>
      <c r="B11804" s="10"/>
      <c r="D11804" s="9"/>
    </row>
    <row r="11805">
      <c r="A11805" s="10"/>
      <c r="B11805" s="10"/>
      <c r="D11805" s="9"/>
    </row>
    <row r="11806">
      <c r="A11806" s="10"/>
      <c r="B11806" s="10"/>
      <c r="D11806" s="9"/>
    </row>
    <row r="11807">
      <c r="A11807" s="10"/>
      <c r="B11807" s="10"/>
      <c r="D11807" s="9"/>
    </row>
    <row r="11808">
      <c r="A11808" s="10"/>
      <c r="B11808" s="10"/>
      <c r="D11808" s="9"/>
    </row>
    <row r="11809">
      <c r="A11809" s="10"/>
      <c r="B11809" s="10"/>
      <c r="D11809" s="9"/>
    </row>
    <row r="11810">
      <c r="A11810" s="10"/>
      <c r="B11810" s="10"/>
      <c r="D11810" s="9"/>
    </row>
    <row r="11811">
      <c r="A11811" s="10"/>
      <c r="B11811" s="10"/>
      <c r="D11811" s="9"/>
    </row>
    <row r="11812">
      <c r="A11812" s="10"/>
      <c r="B11812" s="10"/>
      <c r="D11812" s="9"/>
    </row>
    <row r="11813">
      <c r="A11813" s="10"/>
      <c r="B11813" s="10"/>
      <c r="D11813" s="9"/>
    </row>
    <row r="11814">
      <c r="A11814" s="10"/>
      <c r="B11814" s="10"/>
      <c r="D11814" s="9"/>
    </row>
    <row r="11815">
      <c r="A11815" s="10"/>
      <c r="B11815" s="10"/>
      <c r="D11815" s="9"/>
    </row>
    <row r="11816">
      <c r="A11816" s="10"/>
      <c r="B11816" s="10"/>
      <c r="D11816" s="9"/>
    </row>
    <row r="11817">
      <c r="A11817" s="10"/>
      <c r="B11817" s="10"/>
      <c r="D11817" s="9"/>
    </row>
    <row r="11818">
      <c r="A11818" s="10"/>
      <c r="B11818" s="10"/>
      <c r="D11818" s="9"/>
    </row>
    <row r="11819">
      <c r="A11819" s="10"/>
      <c r="B11819" s="10"/>
      <c r="D11819" s="9"/>
    </row>
    <row r="11820">
      <c r="A11820" s="10"/>
      <c r="B11820" s="10"/>
      <c r="D11820" s="9"/>
    </row>
    <row r="11821">
      <c r="A11821" s="10"/>
      <c r="B11821" s="10"/>
      <c r="D11821" s="9"/>
    </row>
    <row r="11822">
      <c r="A11822" s="10"/>
      <c r="B11822" s="10"/>
      <c r="D11822" s="9"/>
    </row>
    <row r="11823">
      <c r="A11823" s="10"/>
      <c r="B11823" s="10"/>
      <c r="D11823" s="9"/>
    </row>
    <row r="11824">
      <c r="A11824" s="10"/>
      <c r="B11824" s="10"/>
      <c r="D11824" s="9"/>
    </row>
    <row r="11825">
      <c r="A11825" s="10"/>
      <c r="B11825" s="10"/>
      <c r="D11825" s="9"/>
    </row>
    <row r="11826">
      <c r="A11826" s="10"/>
      <c r="B11826" s="10"/>
      <c r="D11826" s="9"/>
    </row>
    <row r="11827">
      <c r="A11827" s="10"/>
      <c r="B11827" s="10"/>
      <c r="D11827" s="9"/>
    </row>
    <row r="11828">
      <c r="A11828" s="10"/>
      <c r="B11828" s="10"/>
      <c r="D11828" s="9"/>
    </row>
    <row r="11829">
      <c r="A11829" s="10"/>
      <c r="B11829" s="10"/>
      <c r="D11829" s="9"/>
    </row>
    <row r="11830">
      <c r="A11830" s="10"/>
      <c r="B11830" s="10"/>
      <c r="D11830" s="9"/>
    </row>
    <row r="11831">
      <c r="A11831" s="10"/>
      <c r="B11831" s="10"/>
      <c r="D11831" s="9"/>
    </row>
    <row r="11832">
      <c r="A11832" s="10"/>
      <c r="B11832" s="10"/>
      <c r="D11832" s="9"/>
    </row>
    <row r="11833">
      <c r="A11833" s="10"/>
      <c r="B11833" s="10"/>
      <c r="D11833" s="9"/>
    </row>
    <row r="11834">
      <c r="A11834" s="10"/>
      <c r="B11834" s="10"/>
      <c r="D11834" s="9"/>
    </row>
    <row r="11835">
      <c r="A11835" s="10"/>
      <c r="B11835" s="10"/>
      <c r="D11835" s="9"/>
    </row>
    <row r="11836">
      <c r="A11836" s="10"/>
      <c r="B11836" s="10"/>
      <c r="D11836" s="9"/>
    </row>
    <row r="11837">
      <c r="A11837" s="10"/>
      <c r="B11837" s="10"/>
      <c r="D11837" s="9"/>
    </row>
    <row r="11838">
      <c r="A11838" s="10"/>
      <c r="B11838" s="10"/>
      <c r="D11838" s="9"/>
    </row>
    <row r="11839">
      <c r="A11839" s="10"/>
      <c r="B11839" s="10"/>
      <c r="D11839" s="9"/>
    </row>
    <row r="11840">
      <c r="A11840" s="10"/>
      <c r="B11840" s="10"/>
      <c r="D11840" s="9"/>
    </row>
    <row r="11841">
      <c r="A11841" s="10"/>
      <c r="B11841" s="10"/>
      <c r="D11841" s="9"/>
    </row>
    <row r="11842">
      <c r="A11842" s="10"/>
      <c r="B11842" s="10"/>
      <c r="D11842" s="9"/>
    </row>
    <row r="11843">
      <c r="A11843" s="10"/>
      <c r="B11843" s="10"/>
      <c r="D11843" s="9"/>
    </row>
    <row r="11844">
      <c r="A11844" s="10"/>
      <c r="B11844" s="10"/>
      <c r="D11844" s="9"/>
    </row>
    <row r="11845">
      <c r="A11845" s="10"/>
      <c r="B11845" s="10"/>
      <c r="D11845" s="9"/>
    </row>
    <row r="11846">
      <c r="A11846" s="10"/>
      <c r="B11846" s="10"/>
      <c r="D11846" s="9"/>
    </row>
    <row r="11847">
      <c r="A11847" s="10"/>
      <c r="B11847" s="10"/>
      <c r="D11847" s="9"/>
    </row>
    <row r="11848">
      <c r="A11848" s="10"/>
      <c r="B11848" s="10"/>
      <c r="D11848" s="9"/>
    </row>
    <row r="11849">
      <c r="A11849" s="10"/>
      <c r="B11849" s="10"/>
      <c r="D11849" s="9"/>
    </row>
    <row r="11850">
      <c r="A11850" s="10"/>
      <c r="B11850" s="10"/>
      <c r="D11850" s="9"/>
    </row>
    <row r="11851">
      <c r="A11851" s="10"/>
      <c r="B11851" s="10"/>
      <c r="D11851" s="9"/>
    </row>
    <row r="11852">
      <c r="A11852" s="10"/>
      <c r="B11852" s="10"/>
      <c r="D11852" s="9"/>
    </row>
    <row r="11853">
      <c r="A11853" s="10"/>
      <c r="B11853" s="10"/>
      <c r="D11853" s="9"/>
    </row>
    <row r="11854">
      <c r="A11854" s="10"/>
      <c r="B11854" s="10"/>
      <c r="D11854" s="9"/>
    </row>
    <row r="11855">
      <c r="A11855" s="10"/>
      <c r="B11855" s="10"/>
      <c r="D11855" s="9"/>
    </row>
    <row r="11856">
      <c r="A11856" s="10"/>
      <c r="B11856" s="10"/>
      <c r="D11856" s="9"/>
    </row>
    <row r="11857">
      <c r="A11857" s="10"/>
      <c r="B11857" s="10"/>
      <c r="D11857" s="9"/>
    </row>
    <row r="11858">
      <c r="A11858" s="10"/>
      <c r="B11858" s="10"/>
      <c r="D11858" s="9"/>
    </row>
    <row r="11859">
      <c r="A11859" s="10"/>
      <c r="B11859" s="10"/>
      <c r="D11859" s="9"/>
    </row>
    <row r="11860">
      <c r="A11860" s="10"/>
      <c r="B11860" s="10"/>
      <c r="D11860" s="9"/>
    </row>
    <row r="11861">
      <c r="A11861" s="10"/>
      <c r="B11861" s="10"/>
      <c r="D11861" s="9"/>
    </row>
    <row r="11862">
      <c r="A11862" s="10"/>
      <c r="B11862" s="10"/>
      <c r="D11862" s="9"/>
    </row>
    <row r="11863">
      <c r="A11863" s="10"/>
      <c r="B11863" s="10"/>
      <c r="D11863" s="9"/>
    </row>
    <row r="11864">
      <c r="A11864" s="10"/>
      <c r="B11864" s="10"/>
      <c r="D11864" s="9"/>
    </row>
    <row r="11865">
      <c r="A11865" s="10"/>
      <c r="B11865" s="10"/>
      <c r="D11865" s="9"/>
    </row>
    <row r="11866">
      <c r="A11866" s="10"/>
      <c r="B11866" s="10"/>
      <c r="D11866" s="9"/>
    </row>
    <row r="11867">
      <c r="A11867" s="10"/>
      <c r="B11867" s="10"/>
      <c r="D11867" s="9"/>
    </row>
    <row r="11868">
      <c r="A11868" s="10"/>
      <c r="B11868" s="10"/>
      <c r="D11868" s="9"/>
    </row>
    <row r="11869">
      <c r="A11869" s="10"/>
      <c r="B11869" s="10"/>
      <c r="D11869" s="9"/>
    </row>
    <row r="11870">
      <c r="A11870" s="10"/>
      <c r="B11870" s="10"/>
      <c r="D11870" s="9"/>
    </row>
    <row r="11871">
      <c r="A11871" s="10"/>
      <c r="B11871" s="10"/>
      <c r="D11871" s="9"/>
    </row>
    <row r="11872">
      <c r="A11872" s="10"/>
      <c r="B11872" s="10"/>
      <c r="D11872" s="9"/>
    </row>
    <row r="11873">
      <c r="A11873" s="10"/>
      <c r="B11873" s="10"/>
      <c r="D11873" s="9"/>
    </row>
    <row r="11874">
      <c r="A11874" s="10"/>
      <c r="B11874" s="10"/>
      <c r="D11874" s="9"/>
    </row>
    <row r="11875">
      <c r="A11875" s="10"/>
      <c r="B11875" s="10"/>
      <c r="D11875" s="9"/>
    </row>
    <row r="11876">
      <c r="A11876" s="10"/>
      <c r="B11876" s="10"/>
      <c r="D11876" s="9"/>
    </row>
    <row r="11877">
      <c r="A11877" s="10"/>
      <c r="B11877" s="10"/>
      <c r="D11877" s="9"/>
    </row>
    <row r="11878">
      <c r="A11878" s="10"/>
      <c r="B11878" s="10"/>
      <c r="D11878" s="9"/>
    </row>
    <row r="11879">
      <c r="A11879" s="10"/>
      <c r="B11879" s="10"/>
      <c r="D11879" s="9"/>
    </row>
    <row r="11880">
      <c r="A11880" s="10"/>
      <c r="B11880" s="10"/>
      <c r="D11880" s="9"/>
    </row>
    <row r="11881">
      <c r="A11881" s="10"/>
      <c r="B11881" s="10"/>
      <c r="D11881" s="9"/>
    </row>
    <row r="11882">
      <c r="A11882" s="10"/>
      <c r="B11882" s="10"/>
      <c r="D11882" s="9"/>
    </row>
    <row r="11883">
      <c r="A11883" s="10"/>
      <c r="B11883" s="10"/>
      <c r="D11883" s="9"/>
    </row>
    <row r="11884">
      <c r="A11884" s="10"/>
      <c r="B11884" s="10"/>
      <c r="D11884" s="9"/>
    </row>
    <row r="11885">
      <c r="A11885" s="10"/>
      <c r="B11885" s="10"/>
      <c r="D11885" s="9"/>
    </row>
    <row r="11886">
      <c r="A11886" s="10"/>
      <c r="B11886" s="10"/>
      <c r="D11886" s="9"/>
    </row>
    <row r="11887">
      <c r="A11887" s="10"/>
      <c r="B11887" s="10"/>
      <c r="D11887" s="9"/>
    </row>
    <row r="11888">
      <c r="A11888" s="10"/>
      <c r="B11888" s="10"/>
      <c r="D11888" s="9"/>
    </row>
    <row r="11889">
      <c r="A11889" s="10"/>
      <c r="B11889" s="10"/>
      <c r="D11889" s="9"/>
    </row>
    <row r="11890">
      <c r="A11890" s="10"/>
      <c r="B11890" s="10"/>
      <c r="D11890" s="9"/>
    </row>
    <row r="11891">
      <c r="A11891" s="10"/>
      <c r="B11891" s="10"/>
      <c r="D11891" s="9"/>
    </row>
    <row r="11892">
      <c r="A11892" s="10"/>
      <c r="B11892" s="10"/>
      <c r="D11892" s="9"/>
    </row>
    <row r="11893">
      <c r="A11893" s="10"/>
      <c r="B11893" s="10"/>
      <c r="D11893" s="9"/>
    </row>
    <row r="11894">
      <c r="A11894" s="10"/>
      <c r="B11894" s="10"/>
      <c r="D11894" s="9"/>
    </row>
    <row r="11895">
      <c r="A11895" s="10"/>
      <c r="B11895" s="10"/>
      <c r="D11895" s="9"/>
    </row>
    <row r="11896">
      <c r="A11896" s="10"/>
      <c r="B11896" s="10"/>
      <c r="D11896" s="9"/>
    </row>
    <row r="11897">
      <c r="A11897" s="10"/>
      <c r="B11897" s="10"/>
      <c r="D11897" s="9"/>
    </row>
    <row r="11898">
      <c r="A11898" s="10"/>
      <c r="B11898" s="10"/>
      <c r="D11898" s="9"/>
    </row>
    <row r="11899">
      <c r="A11899" s="10"/>
      <c r="B11899" s="10"/>
      <c r="D11899" s="9"/>
    </row>
    <row r="11900">
      <c r="A11900" s="10"/>
      <c r="B11900" s="10"/>
      <c r="D11900" s="9"/>
    </row>
    <row r="11901">
      <c r="A11901" s="10"/>
      <c r="B11901" s="10"/>
      <c r="D11901" s="9"/>
    </row>
    <row r="11902">
      <c r="A11902" s="10"/>
      <c r="B11902" s="10"/>
      <c r="D11902" s="9"/>
    </row>
    <row r="11903">
      <c r="A11903" s="10"/>
      <c r="B11903" s="10"/>
      <c r="D11903" s="9"/>
    </row>
    <row r="11904">
      <c r="A11904" s="10"/>
      <c r="B11904" s="10"/>
      <c r="D11904" s="9"/>
    </row>
    <row r="11905">
      <c r="A11905" s="10"/>
      <c r="B11905" s="10"/>
      <c r="D11905" s="9"/>
    </row>
    <row r="11906">
      <c r="A11906" s="10"/>
      <c r="B11906" s="10"/>
      <c r="D11906" s="9"/>
    </row>
    <row r="11907">
      <c r="A11907" s="10"/>
      <c r="B11907" s="10"/>
      <c r="D11907" s="9"/>
    </row>
    <row r="11908">
      <c r="A11908" s="10"/>
      <c r="B11908" s="10"/>
      <c r="D11908" s="9"/>
    </row>
    <row r="11909">
      <c r="A11909" s="10"/>
      <c r="B11909" s="10"/>
      <c r="D11909" s="9"/>
    </row>
    <row r="11910">
      <c r="A11910" s="10"/>
      <c r="B11910" s="10"/>
      <c r="D11910" s="9"/>
    </row>
    <row r="11911">
      <c r="A11911" s="10"/>
      <c r="B11911" s="10"/>
      <c r="D11911" s="9"/>
    </row>
    <row r="11912">
      <c r="A11912" s="10"/>
      <c r="B11912" s="10"/>
      <c r="D11912" s="9"/>
    </row>
    <row r="11913">
      <c r="A11913" s="10"/>
      <c r="B11913" s="10"/>
      <c r="D11913" s="9"/>
    </row>
    <row r="11914">
      <c r="A11914" s="10"/>
      <c r="B11914" s="10"/>
      <c r="D11914" s="9"/>
    </row>
    <row r="11915">
      <c r="A11915" s="10"/>
      <c r="B11915" s="10"/>
      <c r="D11915" s="9"/>
    </row>
    <row r="11916">
      <c r="A11916" s="10"/>
      <c r="B11916" s="10"/>
      <c r="D11916" s="9"/>
    </row>
    <row r="11917">
      <c r="A11917" s="10"/>
      <c r="B11917" s="10"/>
      <c r="D11917" s="9"/>
    </row>
    <row r="11918">
      <c r="A11918" s="10"/>
      <c r="B11918" s="10"/>
      <c r="D11918" s="9"/>
    </row>
    <row r="11919">
      <c r="A11919" s="10"/>
      <c r="B11919" s="10"/>
      <c r="D11919" s="9"/>
    </row>
    <row r="11920">
      <c r="A11920" s="10"/>
      <c r="B11920" s="10"/>
      <c r="D11920" s="9"/>
    </row>
    <row r="11921">
      <c r="A11921" s="10"/>
      <c r="B11921" s="10"/>
      <c r="D11921" s="9"/>
    </row>
    <row r="11922">
      <c r="A11922" s="10"/>
      <c r="B11922" s="10"/>
      <c r="D11922" s="9"/>
    </row>
    <row r="11923">
      <c r="A11923" s="10"/>
      <c r="B11923" s="10"/>
      <c r="D11923" s="9"/>
    </row>
    <row r="11924">
      <c r="A11924" s="10"/>
      <c r="B11924" s="10"/>
      <c r="D11924" s="9"/>
    </row>
    <row r="11925">
      <c r="A11925" s="10"/>
      <c r="B11925" s="10"/>
      <c r="D11925" s="9"/>
    </row>
    <row r="11926">
      <c r="A11926" s="10"/>
      <c r="B11926" s="10"/>
      <c r="D11926" s="9"/>
    </row>
    <row r="11927">
      <c r="A11927" s="10"/>
      <c r="B11927" s="10"/>
      <c r="D11927" s="9"/>
    </row>
    <row r="11928">
      <c r="A11928" s="10"/>
      <c r="B11928" s="10"/>
      <c r="D11928" s="9"/>
    </row>
    <row r="11929">
      <c r="A11929" s="10"/>
      <c r="B11929" s="10"/>
      <c r="D11929" s="9"/>
    </row>
    <row r="11930">
      <c r="A11930" s="10"/>
      <c r="B11930" s="10"/>
      <c r="D11930" s="9"/>
    </row>
    <row r="11931">
      <c r="A11931" s="10"/>
      <c r="B11931" s="10"/>
      <c r="D11931" s="9"/>
    </row>
    <row r="11932">
      <c r="A11932" s="10"/>
      <c r="B11932" s="10"/>
      <c r="D11932" s="9"/>
    </row>
    <row r="11933">
      <c r="A11933" s="10"/>
      <c r="B11933" s="10"/>
      <c r="D11933" s="9"/>
    </row>
    <row r="11934">
      <c r="A11934" s="10"/>
      <c r="B11934" s="10"/>
      <c r="D11934" s="9"/>
    </row>
    <row r="11935">
      <c r="A11935" s="10"/>
      <c r="B11935" s="10"/>
      <c r="D11935" s="9"/>
    </row>
    <row r="11936">
      <c r="A11936" s="10"/>
      <c r="B11936" s="10"/>
      <c r="D11936" s="9"/>
    </row>
    <row r="11937">
      <c r="A11937" s="10"/>
      <c r="B11937" s="10"/>
      <c r="D11937" s="9"/>
    </row>
    <row r="11938">
      <c r="A11938" s="10"/>
      <c r="B11938" s="10"/>
      <c r="D11938" s="9"/>
    </row>
    <row r="11939">
      <c r="A11939" s="10"/>
      <c r="B11939" s="10"/>
      <c r="D11939" s="9"/>
    </row>
    <row r="11940">
      <c r="A11940" s="10"/>
      <c r="B11940" s="10"/>
      <c r="D11940" s="9"/>
    </row>
    <row r="11941">
      <c r="A11941" s="10"/>
      <c r="B11941" s="10"/>
      <c r="D11941" s="9"/>
    </row>
    <row r="11942">
      <c r="A11942" s="10"/>
      <c r="B11942" s="10"/>
      <c r="D11942" s="9"/>
    </row>
    <row r="11943">
      <c r="A11943" s="10"/>
      <c r="B11943" s="10"/>
      <c r="D11943" s="9"/>
    </row>
    <row r="11944">
      <c r="A11944" s="10"/>
      <c r="B11944" s="10"/>
      <c r="D11944" s="9"/>
    </row>
    <row r="11945">
      <c r="A11945" s="10"/>
      <c r="B11945" s="10"/>
      <c r="D11945" s="9"/>
    </row>
    <row r="11946">
      <c r="A11946" s="10"/>
      <c r="B11946" s="10"/>
      <c r="D11946" s="9"/>
    </row>
    <row r="11947">
      <c r="A11947" s="10"/>
      <c r="B11947" s="10"/>
      <c r="D11947" s="9"/>
    </row>
    <row r="11948">
      <c r="A11948" s="10"/>
      <c r="B11948" s="10"/>
      <c r="D11948" s="9"/>
    </row>
    <row r="11949">
      <c r="A11949" s="10"/>
      <c r="B11949" s="10"/>
      <c r="D11949" s="9"/>
    </row>
    <row r="11950">
      <c r="A11950" s="10"/>
      <c r="B11950" s="10"/>
      <c r="D11950" s="9"/>
    </row>
    <row r="11951">
      <c r="A11951" s="10"/>
      <c r="B11951" s="10"/>
      <c r="D11951" s="9"/>
    </row>
    <row r="11952">
      <c r="A11952" s="10"/>
      <c r="B11952" s="10"/>
      <c r="D11952" s="9"/>
    </row>
    <row r="11953">
      <c r="A11953" s="10"/>
      <c r="B11953" s="10"/>
      <c r="D11953" s="9"/>
    </row>
    <row r="11954">
      <c r="A11954" s="10"/>
      <c r="B11954" s="10"/>
      <c r="D11954" s="9"/>
    </row>
    <row r="11955">
      <c r="A11955" s="10"/>
      <c r="B11955" s="10"/>
      <c r="D11955" s="9"/>
    </row>
    <row r="11956">
      <c r="A11956" s="10"/>
      <c r="B11956" s="10"/>
      <c r="D11956" s="9"/>
    </row>
    <row r="11957">
      <c r="A11957" s="10"/>
      <c r="B11957" s="10"/>
      <c r="D11957" s="9"/>
    </row>
    <row r="11958">
      <c r="A11958" s="10"/>
      <c r="B11958" s="10"/>
      <c r="D11958" s="9"/>
    </row>
    <row r="11959">
      <c r="A11959" s="10"/>
      <c r="B11959" s="10"/>
      <c r="D11959" s="9"/>
    </row>
    <row r="11960">
      <c r="A11960" s="10"/>
      <c r="B11960" s="10"/>
      <c r="D11960" s="9"/>
    </row>
    <row r="11961">
      <c r="A11961" s="10"/>
      <c r="B11961" s="10"/>
      <c r="D11961" s="9"/>
    </row>
    <row r="11962">
      <c r="A11962" s="10"/>
      <c r="B11962" s="10"/>
      <c r="D11962" s="9"/>
    </row>
    <row r="11963">
      <c r="A11963" s="10"/>
      <c r="B11963" s="10"/>
      <c r="D11963" s="9"/>
    </row>
    <row r="11964">
      <c r="A11964" s="10"/>
      <c r="B11964" s="10"/>
      <c r="D11964" s="9"/>
    </row>
    <row r="11965">
      <c r="A11965" s="10"/>
      <c r="B11965" s="10"/>
      <c r="D11965" s="9"/>
    </row>
    <row r="11966">
      <c r="A11966" s="10"/>
      <c r="B11966" s="10"/>
      <c r="D11966" s="9"/>
    </row>
    <row r="11967">
      <c r="A11967" s="10"/>
      <c r="B11967" s="10"/>
      <c r="D11967" s="9"/>
    </row>
    <row r="11968">
      <c r="A11968" s="10"/>
      <c r="B11968" s="10"/>
      <c r="D11968" s="9"/>
    </row>
    <row r="11969">
      <c r="A11969" s="10"/>
      <c r="B11969" s="10"/>
      <c r="D11969" s="9"/>
    </row>
    <row r="11970">
      <c r="A11970" s="10"/>
      <c r="B11970" s="10"/>
      <c r="D11970" s="9"/>
    </row>
    <row r="11971">
      <c r="A11971" s="10"/>
      <c r="B11971" s="10"/>
      <c r="D11971" s="9"/>
    </row>
    <row r="11972">
      <c r="A11972" s="10"/>
      <c r="B11972" s="10"/>
      <c r="D11972" s="9"/>
    </row>
    <row r="11973">
      <c r="A11973" s="10"/>
      <c r="B11973" s="10"/>
      <c r="D11973" s="9"/>
    </row>
    <row r="11974">
      <c r="A11974" s="10"/>
      <c r="B11974" s="10"/>
      <c r="D11974" s="9"/>
    </row>
    <row r="11975">
      <c r="A11975" s="10"/>
      <c r="B11975" s="10"/>
      <c r="D11975" s="9"/>
    </row>
    <row r="11976">
      <c r="A11976" s="10"/>
      <c r="B11976" s="10"/>
      <c r="D11976" s="9"/>
    </row>
    <row r="11977">
      <c r="A11977" s="10"/>
      <c r="B11977" s="10"/>
      <c r="D11977" s="9"/>
    </row>
    <row r="11978">
      <c r="A11978" s="10"/>
      <c r="B11978" s="10"/>
      <c r="D11978" s="9"/>
    </row>
    <row r="11979">
      <c r="A11979" s="10"/>
      <c r="B11979" s="10"/>
      <c r="D11979" s="9"/>
    </row>
    <row r="11980">
      <c r="A11980" s="10"/>
      <c r="B11980" s="10"/>
      <c r="D11980" s="9"/>
    </row>
    <row r="11981">
      <c r="A11981" s="10"/>
      <c r="B11981" s="10"/>
      <c r="D11981" s="9"/>
    </row>
    <row r="11982">
      <c r="A11982" s="10"/>
      <c r="B11982" s="10"/>
      <c r="D11982" s="9"/>
    </row>
    <row r="11983">
      <c r="A11983" s="10"/>
      <c r="B11983" s="10"/>
      <c r="D11983" s="9"/>
    </row>
    <row r="11984">
      <c r="A11984" s="10"/>
      <c r="B11984" s="10"/>
      <c r="D11984" s="9"/>
    </row>
    <row r="11985">
      <c r="A11985" s="10"/>
      <c r="B11985" s="10"/>
      <c r="D11985" s="9"/>
    </row>
    <row r="11986">
      <c r="A11986" s="10"/>
      <c r="B11986" s="10"/>
      <c r="D11986" s="9"/>
    </row>
    <row r="11987">
      <c r="A11987" s="10"/>
      <c r="B11987" s="10"/>
      <c r="D11987" s="9"/>
    </row>
    <row r="11988">
      <c r="A11988" s="10"/>
      <c r="B11988" s="10"/>
      <c r="D11988" s="9"/>
    </row>
    <row r="11989">
      <c r="A11989" s="10"/>
      <c r="B11989" s="10"/>
      <c r="D11989" s="9"/>
    </row>
    <row r="11990">
      <c r="A11990" s="10"/>
      <c r="B11990" s="10"/>
      <c r="D11990" s="9"/>
    </row>
    <row r="11991">
      <c r="A11991" s="10"/>
      <c r="B11991" s="10"/>
      <c r="D11991" s="9"/>
    </row>
    <row r="11992">
      <c r="A11992" s="10"/>
      <c r="B11992" s="10"/>
      <c r="D11992" s="9"/>
    </row>
    <row r="11993">
      <c r="A11993" s="10"/>
      <c r="B11993" s="10"/>
      <c r="D11993" s="9"/>
    </row>
    <row r="11994">
      <c r="A11994" s="10"/>
      <c r="B11994" s="10"/>
      <c r="D11994" s="9"/>
    </row>
    <row r="11995">
      <c r="A11995" s="10"/>
      <c r="B11995" s="10"/>
      <c r="D11995" s="9"/>
    </row>
    <row r="11996">
      <c r="A11996" s="10"/>
      <c r="B11996" s="10"/>
      <c r="D11996" s="9"/>
    </row>
    <row r="11997">
      <c r="A11997" s="10"/>
      <c r="B11997" s="10"/>
      <c r="D11997" s="9"/>
    </row>
    <row r="11998">
      <c r="A11998" s="10"/>
      <c r="B11998" s="10"/>
      <c r="D11998" s="9"/>
    </row>
    <row r="11999">
      <c r="A11999" s="10"/>
      <c r="B11999" s="10"/>
      <c r="D11999" s="9"/>
    </row>
    <row r="12000">
      <c r="A12000" s="10"/>
      <c r="B12000" s="10"/>
      <c r="D12000" s="9"/>
    </row>
    <row r="12001">
      <c r="A12001" s="10"/>
      <c r="B12001" s="10"/>
      <c r="D12001" s="9"/>
    </row>
    <row r="12002">
      <c r="A12002" s="10"/>
      <c r="B12002" s="10"/>
      <c r="D12002" s="9"/>
    </row>
    <row r="12003">
      <c r="A12003" s="10"/>
      <c r="B12003" s="10"/>
      <c r="D12003" s="9"/>
    </row>
    <row r="12004">
      <c r="A12004" s="10"/>
      <c r="B12004" s="10"/>
      <c r="D12004" s="9"/>
    </row>
    <row r="12005">
      <c r="A12005" s="10"/>
      <c r="B12005" s="10"/>
      <c r="D12005" s="9"/>
    </row>
    <row r="12006">
      <c r="A12006" s="10"/>
      <c r="B12006" s="10"/>
      <c r="D12006" s="9"/>
    </row>
    <row r="12007">
      <c r="A12007" s="10"/>
      <c r="B12007" s="10"/>
      <c r="D12007" s="9"/>
    </row>
    <row r="12008">
      <c r="A12008" s="10"/>
      <c r="B12008" s="10"/>
      <c r="D12008" s="9"/>
    </row>
    <row r="12009">
      <c r="A12009" s="10"/>
      <c r="B12009" s="10"/>
      <c r="D12009" s="9"/>
    </row>
    <row r="12010">
      <c r="A12010" s="10"/>
      <c r="B12010" s="10"/>
      <c r="D12010" s="9"/>
    </row>
    <row r="12011">
      <c r="A12011" s="10"/>
      <c r="B12011" s="10"/>
      <c r="D12011" s="9"/>
    </row>
    <row r="12012">
      <c r="A12012" s="10"/>
      <c r="B12012" s="10"/>
      <c r="D12012" s="9"/>
    </row>
    <row r="12013">
      <c r="A12013" s="10"/>
      <c r="B12013" s="10"/>
      <c r="D12013" s="9"/>
    </row>
    <row r="12014">
      <c r="A12014" s="10"/>
      <c r="B12014" s="10"/>
      <c r="D12014" s="9"/>
    </row>
    <row r="12015">
      <c r="A12015" s="10"/>
      <c r="B12015" s="10"/>
      <c r="D12015" s="9"/>
    </row>
    <row r="12016">
      <c r="A12016" s="10"/>
      <c r="B12016" s="10"/>
      <c r="D12016" s="9"/>
    </row>
    <row r="12017">
      <c r="A12017" s="10"/>
      <c r="B12017" s="10"/>
      <c r="D12017" s="9"/>
    </row>
    <row r="12018">
      <c r="A12018" s="10"/>
      <c r="B12018" s="10"/>
      <c r="D12018" s="9"/>
    </row>
    <row r="12019">
      <c r="A12019" s="10"/>
      <c r="B12019" s="10"/>
      <c r="D12019" s="9"/>
    </row>
    <row r="12020">
      <c r="A12020" s="10"/>
      <c r="B12020" s="10"/>
      <c r="D12020" s="9"/>
    </row>
    <row r="12021">
      <c r="A12021" s="10"/>
      <c r="B12021" s="10"/>
      <c r="D12021" s="9"/>
    </row>
    <row r="12022">
      <c r="A12022" s="10"/>
      <c r="B12022" s="10"/>
      <c r="D12022" s="9"/>
    </row>
    <row r="12023">
      <c r="A12023" s="10"/>
      <c r="B12023" s="10"/>
      <c r="D12023" s="9"/>
    </row>
    <row r="12024">
      <c r="A12024" s="10"/>
      <c r="B12024" s="10"/>
      <c r="D12024" s="9"/>
    </row>
    <row r="12025">
      <c r="A12025" s="10"/>
      <c r="B12025" s="10"/>
      <c r="D12025" s="9"/>
    </row>
    <row r="12026">
      <c r="A12026" s="10"/>
      <c r="B12026" s="10"/>
      <c r="D12026" s="9"/>
    </row>
    <row r="12027">
      <c r="A12027" s="10"/>
      <c r="B12027" s="10"/>
      <c r="D12027" s="9"/>
    </row>
    <row r="12028">
      <c r="A12028" s="10"/>
      <c r="B12028" s="10"/>
      <c r="D12028" s="9"/>
    </row>
    <row r="12029">
      <c r="A12029" s="10"/>
      <c r="B12029" s="10"/>
      <c r="D12029" s="9"/>
    </row>
    <row r="12030">
      <c r="A12030" s="10"/>
      <c r="B12030" s="10"/>
      <c r="D12030" s="9"/>
    </row>
    <row r="12031">
      <c r="A12031" s="10"/>
      <c r="B12031" s="10"/>
      <c r="D12031" s="9"/>
    </row>
    <row r="12032">
      <c r="A12032" s="10"/>
      <c r="B12032" s="10"/>
      <c r="D12032" s="9"/>
    </row>
    <row r="12033">
      <c r="A12033" s="10"/>
      <c r="B12033" s="10"/>
      <c r="D12033" s="9"/>
    </row>
    <row r="12034">
      <c r="A12034" s="10"/>
      <c r="B12034" s="10"/>
      <c r="D12034" s="9"/>
    </row>
    <row r="12035">
      <c r="A12035" s="10"/>
      <c r="B12035" s="10"/>
      <c r="D12035" s="9"/>
    </row>
    <row r="12036">
      <c r="A12036" s="10"/>
      <c r="B12036" s="10"/>
      <c r="D12036" s="9"/>
    </row>
    <row r="12037">
      <c r="A12037" s="10"/>
      <c r="B12037" s="10"/>
      <c r="D12037" s="9"/>
    </row>
    <row r="12038">
      <c r="A12038" s="10"/>
      <c r="B12038" s="10"/>
      <c r="D12038" s="9"/>
    </row>
    <row r="12039">
      <c r="A12039" s="10"/>
      <c r="B12039" s="10"/>
      <c r="D12039" s="9"/>
    </row>
    <row r="12040">
      <c r="A12040" s="10"/>
      <c r="B12040" s="10"/>
      <c r="D12040" s="9"/>
    </row>
    <row r="12041">
      <c r="A12041" s="10"/>
      <c r="B12041" s="10"/>
      <c r="D12041" s="9"/>
    </row>
    <row r="12042">
      <c r="A12042" s="10"/>
      <c r="B12042" s="10"/>
      <c r="D12042" s="9"/>
    </row>
    <row r="12043">
      <c r="A12043" s="10"/>
      <c r="B12043" s="10"/>
      <c r="D12043" s="9"/>
    </row>
    <row r="12044">
      <c r="A12044" s="10"/>
      <c r="B12044" s="10"/>
      <c r="D12044" s="9"/>
    </row>
    <row r="12045">
      <c r="A12045" s="10"/>
      <c r="B12045" s="10"/>
      <c r="D12045" s="9"/>
    </row>
    <row r="12046">
      <c r="A12046" s="10"/>
      <c r="B12046" s="10"/>
      <c r="D12046" s="9"/>
    </row>
    <row r="12047">
      <c r="A12047" s="10"/>
      <c r="B12047" s="10"/>
      <c r="D12047" s="9"/>
    </row>
    <row r="12048">
      <c r="A12048" s="10"/>
      <c r="B12048" s="10"/>
      <c r="D12048" s="9"/>
    </row>
    <row r="12049">
      <c r="A12049" s="10"/>
      <c r="B12049" s="10"/>
      <c r="D12049" s="9"/>
    </row>
    <row r="12050">
      <c r="A12050" s="10"/>
      <c r="B12050" s="10"/>
      <c r="D12050" s="9"/>
    </row>
    <row r="12051">
      <c r="A12051" s="10"/>
      <c r="B12051" s="10"/>
      <c r="D12051" s="9"/>
    </row>
    <row r="12052">
      <c r="A12052" s="10"/>
      <c r="B12052" s="10"/>
      <c r="D12052" s="9"/>
    </row>
    <row r="12053">
      <c r="A12053" s="10"/>
      <c r="B12053" s="10"/>
      <c r="D12053" s="9"/>
    </row>
    <row r="12054">
      <c r="A12054" s="10"/>
      <c r="B12054" s="10"/>
      <c r="D12054" s="9"/>
    </row>
    <row r="12055">
      <c r="A12055" s="10"/>
      <c r="B12055" s="10"/>
      <c r="D12055" s="9"/>
    </row>
    <row r="12056">
      <c r="A12056" s="10"/>
      <c r="B12056" s="10"/>
      <c r="D12056" s="9"/>
    </row>
    <row r="12057">
      <c r="A12057" s="10"/>
      <c r="B12057" s="10"/>
      <c r="D12057" s="9"/>
    </row>
    <row r="12058">
      <c r="A12058" s="10"/>
      <c r="B12058" s="10"/>
      <c r="D12058" s="9"/>
    </row>
    <row r="12059">
      <c r="A12059" s="10"/>
      <c r="B12059" s="10"/>
      <c r="D12059" s="9"/>
    </row>
    <row r="12060">
      <c r="A12060" s="10"/>
      <c r="B12060" s="10"/>
      <c r="D12060" s="9"/>
    </row>
    <row r="12061">
      <c r="A12061" s="10"/>
      <c r="B12061" s="10"/>
      <c r="D12061" s="9"/>
    </row>
    <row r="12062">
      <c r="A12062" s="10"/>
      <c r="B12062" s="10"/>
      <c r="D12062" s="9"/>
    </row>
    <row r="12063">
      <c r="A12063" s="10"/>
      <c r="B12063" s="10"/>
      <c r="D12063" s="9"/>
    </row>
    <row r="12064">
      <c r="A12064" s="10"/>
      <c r="B12064" s="10"/>
      <c r="D12064" s="9"/>
    </row>
    <row r="12065">
      <c r="A12065" s="10"/>
      <c r="B12065" s="10"/>
      <c r="D12065" s="9"/>
    </row>
    <row r="12066">
      <c r="A12066" s="10"/>
      <c r="B12066" s="10"/>
      <c r="D12066" s="9"/>
    </row>
    <row r="12067">
      <c r="A12067" s="10"/>
      <c r="B12067" s="10"/>
      <c r="D12067" s="9"/>
    </row>
    <row r="12068">
      <c r="A12068" s="10"/>
      <c r="B12068" s="10"/>
      <c r="D12068" s="9"/>
    </row>
    <row r="12069">
      <c r="A12069" s="10"/>
      <c r="B12069" s="10"/>
      <c r="D12069" s="9"/>
    </row>
    <row r="12070">
      <c r="A12070" s="10"/>
      <c r="B12070" s="10"/>
      <c r="D12070" s="9"/>
    </row>
    <row r="12071">
      <c r="A12071" s="10"/>
      <c r="B12071" s="10"/>
      <c r="D12071" s="9"/>
    </row>
    <row r="12072">
      <c r="A12072" s="10"/>
      <c r="B12072" s="10"/>
      <c r="D12072" s="9"/>
    </row>
    <row r="12073">
      <c r="A12073" s="10"/>
      <c r="B12073" s="10"/>
      <c r="D12073" s="9"/>
    </row>
    <row r="12074">
      <c r="A12074" s="10"/>
      <c r="B12074" s="10"/>
      <c r="D12074" s="9"/>
    </row>
    <row r="12075">
      <c r="A12075" s="10"/>
      <c r="B12075" s="10"/>
      <c r="D12075" s="9"/>
    </row>
    <row r="12076">
      <c r="A12076" s="10"/>
      <c r="B12076" s="10"/>
      <c r="D12076" s="9"/>
    </row>
    <row r="12077">
      <c r="A12077" s="10"/>
      <c r="B12077" s="10"/>
      <c r="D12077" s="9"/>
    </row>
    <row r="12078">
      <c r="A12078" s="10"/>
      <c r="B12078" s="10"/>
      <c r="D12078" s="9"/>
    </row>
    <row r="12079">
      <c r="A12079" s="10"/>
      <c r="B12079" s="10"/>
      <c r="D12079" s="9"/>
    </row>
    <row r="12080">
      <c r="A12080" s="10"/>
      <c r="B12080" s="10"/>
      <c r="D12080" s="9"/>
    </row>
    <row r="12081">
      <c r="A12081" s="10"/>
      <c r="B12081" s="10"/>
      <c r="D12081" s="9"/>
    </row>
    <row r="12082">
      <c r="A12082" s="10"/>
      <c r="B12082" s="10"/>
      <c r="D12082" s="9"/>
    </row>
    <row r="12083">
      <c r="A12083" s="10"/>
      <c r="B12083" s="10"/>
      <c r="D12083" s="9"/>
    </row>
    <row r="12084">
      <c r="A12084" s="10"/>
      <c r="B12084" s="10"/>
      <c r="D12084" s="9"/>
    </row>
    <row r="12085">
      <c r="A12085" s="10"/>
      <c r="B12085" s="10"/>
      <c r="D12085" s="9"/>
    </row>
    <row r="12086">
      <c r="A12086" s="10"/>
      <c r="B12086" s="10"/>
      <c r="D12086" s="9"/>
    </row>
    <row r="12087">
      <c r="A12087" s="10"/>
      <c r="B12087" s="10"/>
      <c r="D12087" s="9"/>
    </row>
    <row r="12088">
      <c r="A12088" s="10"/>
      <c r="B12088" s="10"/>
      <c r="D12088" s="9"/>
    </row>
    <row r="12089">
      <c r="A12089" s="10"/>
      <c r="B12089" s="10"/>
      <c r="D12089" s="9"/>
    </row>
    <row r="12090">
      <c r="A12090" s="10"/>
      <c r="B12090" s="10"/>
      <c r="D12090" s="9"/>
    </row>
    <row r="12091">
      <c r="A12091" s="10"/>
      <c r="B12091" s="10"/>
      <c r="D12091" s="9"/>
    </row>
    <row r="12092">
      <c r="A12092" s="10"/>
      <c r="B12092" s="10"/>
      <c r="D12092" s="9"/>
    </row>
    <row r="12093">
      <c r="A12093" s="10"/>
      <c r="B12093" s="10"/>
      <c r="D12093" s="9"/>
    </row>
    <row r="12094">
      <c r="A12094" s="10"/>
      <c r="B12094" s="10"/>
      <c r="D12094" s="9"/>
    </row>
    <row r="12095">
      <c r="A12095" s="10"/>
      <c r="B12095" s="10"/>
      <c r="D12095" s="9"/>
    </row>
    <row r="12096">
      <c r="A12096" s="10"/>
      <c r="B12096" s="10"/>
      <c r="D12096" s="9"/>
    </row>
    <row r="12097">
      <c r="A12097" s="10"/>
      <c r="B12097" s="10"/>
      <c r="D12097" s="9"/>
    </row>
    <row r="12098">
      <c r="A12098" s="10"/>
      <c r="B12098" s="10"/>
      <c r="D12098" s="9"/>
    </row>
    <row r="12099">
      <c r="A12099" s="10"/>
      <c r="B12099" s="10"/>
      <c r="D12099" s="9"/>
    </row>
    <row r="12100">
      <c r="A12100" s="10"/>
      <c r="B12100" s="10"/>
      <c r="D12100" s="9"/>
    </row>
    <row r="12101">
      <c r="A12101" s="10"/>
      <c r="B12101" s="10"/>
      <c r="D12101" s="9"/>
    </row>
    <row r="12102">
      <c r="A12102" s="10"/>
      <c r="B12102" s="10"/>
      <c r="D12102" s="9"/>
    </row>
    <row r="12103">
      <c r="A12103" s="10"/>
      <c r="B12103" s="10"/>
      <c r="D12103" s="9"/>
    </row>
    <row r="12104">
      <c r="A12104" s="10"/>
      <c r="B12104" s="10"/>
      <c r="D12104" s="9"/>
    </row>
    <row r="12105">
      <c r="A12105" s="10"/>
      <c r="B12105" s="10"/>
      <c r="D12105" s="9"/>
    </row>
    <row r="12106">
      <c r="A12106" s="10"/>
      <c r="B12106" s="10"/>
      <c r="D12106" s="9"/>
    </row>
    <row r="12107">
      <c r="A12107" s="10"/>
      <c r="B12107" s="10"/>
      <c r="D12107" s="9"/>
    </row>
    <row r="12108">
      <c r="A12108" s="10"/>
      <c r="B12108" s="10"/>
      <c r="D12108" s="9"/>
    </row>
    <row r="12109">
      <c r="A12109" s="10"/>
      <c r="B12109" s="10"/>
      <c r="D12109" s="9"/>
    </row>
    <row r="12110">
      <c r="A12110" s="10"/>
      <c r="B12110" s="10"/>
      <c r="D12110" s="9"/>
    </row>
    <row r="12111">
      <c r="A12111" s="10"/>
      <c r="B12111" s="10"/>
      <c r="D12111" s="9"/>
    </row>
    <row r="12112">
      <c r="A12112" s="10"/>
      <c r="B12112" s="10"/>
      <c r="D12112" s="9"/>
    </row>
    <row r="12113">
      <c r="A12113" s="10"/>
      <c r="B12113" s="10"/>
      <c r="D12113" s="9"/>
    </row>
    <row r="12114">
      <c r="A12114" s="10"/>
      <c r="B12114" s="10"/>
      <c r="D12114" s="9"/>
    </row>
    <row r="12115">
      <c r="A12115" s="10"/>
      <c r="B12115" s="10"/>
      <c r="D12115" s="9"/>
    </row>
    <row r="12116">
      <c r="A12116" s="10"/>
      <c r="B12116" s="10"/>
      <c r="D12116" s="9"/>
    </row>
    <row r="12117">
      <c r="A12117" s="10"/>
      <c r="B12117" s="10"/>
      <c r="D12117" s="9"/>
    </row>
    <row r="12118">
      <c r="A12118" s="10"/>
      <c r="B12118" s="10"/>
      <c r="D12118" s="9"/>
    </row>
    <row r="12119">
      <c r="A12119" s="10"/>
      <c r="B12119" s="10"/>
      <c r="D12119" s="9"/>
    </row>
    <row r="12120">
      <c r="A12120" s="10"/>
      <c r="B12120" s="10"/>
      <c r="D12120" s="9"/>
    </row>
    <row r="12121">
      <c r="A12121" s="10"/>
      <c r="B12121" s="10"/>
      <c r="D12121" s="9"/>
    </row>
    <row r="12122">
      <c r="A12122" s="10"/>
      <c r="B12122" s="10"/>
      <c r="D12122" s="9"/>
    </row>
    <row r="12123">
      <c r="A12123" s="10"/>
      <c r="B12123" s="10"/>
      <c r="D12123" s="9"/>
    </row>
    <row r="12124">
      <c r="A12124" s="10"/>
      <c r="B12124" s="10"/>
      <c r="D12124" s="9"/>
    </row>
    <row r="12125">
      <c r="A12125" s="10"/>
      <c r="B12125" s="10"/>
      <c r="D12125" s="9"/>
    </row>
    <row r="12126">
      <c r="A12126" s="10"/>
      <c r="B12126" s="10"/>
      <c r="D12126" s="9"/>
    </row>
    <row r="12127">
      <c r="A12127" s="10"/>
      <c r="B12127" s="10"/>
      <c r="D12127" s="9"/>
    </row>
    <row r="12128">
      <c r="A12128" s="10"/>
      <c r="B12128" s="10"/>
      <c r="D12128" s="9"/>
    </row>
    <row r="12129">
      <c r="A12129" s="10"/>
      <c r="B12129" s="10"/>
      <c r="D12129" s="9"/>
    </row>
    <row r="12130">
      <c r="A12130" s="10"/>
      <c r="B12130" s="10"/>
      <c r="D12130" s="9"/>
    </row>
    <row r="12131">
      <c r="A12131" s="10"/>
      <c r="B12131" s="10"/>
      <c r="D12131" s="9"/>
    </row>
    <row r="12132">
      <c r="A12132" s="10"/>
      <c r="B12132" s="10"/>
      <c r="D12132" s="9"/>
    </row>
    <row r="12133">
      <c r="A12133" s="10"/>
      <c r="B12133" s="10"/>
      <c r="D12133" s="9"/>
    </row>
    <row r="12134">
      <c r="A12134" s="10"/>
      <c r="B12134" s="10"/>
      <c r="D12134" s="9"/>
    </row>
    <row r="12135">
      <c r="A12135" s="10"/>
      <c r="B12135" s="10"/>
      <c r="D12135" s="9"/>
    </row>
    <row r="12136">
      <c r="A12136" s="10"/>
      <c r="B12136" s="10"/>
      <c r="D12136" s="9"/>
    </row>
    <row r="12137">
      <c r="A12137" s="10"/>
      <c r="B12137" s="10"/>
      <c r="D12137" s="9"/>
    </row>
    <row r="12138">
      <c r="A12138" s="10"/>
      <c r="B12138" s="10"/>
      <c r="D12138" s="9"/>
    </row>
    <row r="12139">
      <c r="A12139" s="10"/>
      <c r="B12139" s="10"/>
      <c r="D12139" s="9"/>
    </row>
    <row r="12140">
      <c r="A12140" s="10"/>
      <c r="B12140" s="10"/>
      <c r="D12140" s="9"/>
    </row>
    <row r="12141">
      <c r="A12141" s="10"/>
      <c r="B12141" s="10"/>
      <c r="D12141" s="9"/>
    </row>
    <row r="12142">
      <c r="A12142" s="10"/>
      <c r="B12142" s="10"/>
      <c r="D12142" s="9"/>
    </row>
    <row r="12143">
      <c r="A12143" s="10"/>
      <c r="B12143" s="10"/>
      <c r="D12143" s="9"/>
    </row>
    <row r="12144">
      <c r="A12144" s="10"/>
      <c r="B12144" s="10"/>
      <c r="D12144" s="9"/>
    </row>
    <row r="12145">
      <c r="A12145" s="10"/>
      <c r="B12145" s="10"/>
      <c r="D12145" s="9"/>
    </row>
    <row r="12146">
      <c r="A12146" s="10"/>
      <c r="B12146" s="10"/>
      <c r="D12146" s="9"/>
    </row>
    <row r="12147">
      <c r="A12147" s="10"/>
      <c r="B12147" s="10"/>
      <c r="D12147" s="9"/>
    </row>
    <row r="12148">
      <c r="A12148" s="10"/>
      <c r="B12148" s="10"/>
      <c r="D12148" s="9"/>
    </row>
    <row r="12149">
      <c r="A12149" s="10"/>
      <c r="B12149" s="10"/>
      <c r="D12149" s="9"/>
    </row>
    <row r="12150">
      <c r="A12150" s="10"/>
      <c r="B12150" s="10"/>
      <c r="D12150" s="9"/>
    </row>
    <row r="12151">
      <c r="A12151" s="10"/>
      <c r="B12151" s="10"/>
      <c r="D12151" s="9"/>
    </row>
    <row r="12152">
      <c r="A12152" s="10"/>
      <c r="B12152" s="10"/>
      <c r="D12152" s="9"/>
    </row>
    <row r="12153">
      <c r="A12153" s="10"/>
      <c r="B12153" s="10"/>
      <c r="D12153" s="9"/>
    </row>
    <row r="12154">
      <c r="A12154" s="10"/>
      <c r="B12154" s="10"/>
      <c r="D12154" s="9"/>
    </row>
    <row r="12155">
      <c r="A12155" s="10"/>
      <c r="B12155" s="10"/>
      <c r="D12155" s="9"/>
    </row>
    <row r="12156">
      <c r="A12156" s="10"/>
      <c r="B12156" s="10"/>
      <c r="D12156" s="9"/>
    </row>
    <row r="12157">
      <c r="A12157" s="10"/>
      <c r="B12157" s="10"/>
      <c r="D12157" s="9"/>
    </row>
    <row r="12158">
      <c r="A12158" s="10"/>
      <c r="B12158" s="10"/>
      <c r="D12158" s="9"/>
    </row>
    <row r="12159">
      <c r="A12159" s="10"/>
      <c r="B12159" s="10"/>
      <c r="D12159" s="9"/>
    </row>
    <row r="12160">
      <c r="A12160" s="10"/>
      <c r="B12160" s="10"/>
      <c r="D12160" s="9"/>
    </row>
    <row r="12161">
      <c r="A12161" s="10"/>
      <c r="B12161" s="10"/>
      <c r="D12161" s="9"/>
    </row>
    <row r="12162">
      <c r="A12162" s="10"/>
      <c r="B12162" s="10"/>
      <c r="D12162" s="9"/>
    </row>
    <row r="12163">
      <c r="A12163" s="10"/>
      <c r="B12163" s="10"/>
      <c r="D12163" s="9"/>
    </row>
    <row r="12164">
      <c r="A12164" s="10"/>
      <c r="B12164" s="10"/>
      <c r="D12164" s="9"/>
    </row>
    <row r="12165">
      <c r="A12165" s="10"/>
      <c r="B12165" s="10"/>
      <c r="D12165" s="9"/>
    </row>
    <row r="12166">
      <c r="A12166" s="10"/>
      <c r="B12166" s="10"/>
      <c r="D12166" s="9"/>
    </row>
    <row r="12167">
      <c r="A12167" s="10"/>
      <c r="B12167" s="10"/>
      <c r="D12167" s="9"/>
    </row>
    <row r="12168">
      <c r="A12168" s="10"/>
      <c r="B12168" s="10"/>
      <c r="D12168" s="9"/>
    </row>
    <row r="12169">
      <c r="A12169" s="10"/>
      <c r="B12169" s="10"/>
      <c r="D12169" s="9"/>
    </row>
    <row r="12170">
      <c r="A12170" s="10"/>
      <c r="B12170" s="10"/>
      <c r="D12170" s="9"/>
    </row>
    <row r="12171">
      <c r="A12171" s="10"/>
      <c r="B12171" s="10"/>
      <c r="D12171" s="9"/>
    </row>
    <row r="12172">
      <c r="A12172" s="10"/>
      <c r="B12172" s="10"/>
      <c r="D12172" s="9"/>
    </row>
    <row r="12173">
      <c r="A12173" s="10"/>
      <c r="B12173" s="10"/>
      <c r="D12173" s="9"/>
    </row>
    <row r="12174">
      <c r="A12174" s="10"/>
      <c r="B12174" s="10"/>
      <c r="D12174" s="9"/>
    </row>
    <row r="12175">
      <c r="A12175" s="10"/>
      <c r="B12175" s="10"/>
      <c r="D12175" s="9"/>
    </row>
    <row r="12176">
      <c r="A12176" s="10"/>
      <c r="B12176" s="10"/>
      <c r="D12176" s="9"/>
    </row>
    <row r="12177">
      <c r="A12177" s="10"/>
      <c r="B12177" s="10"/>
      <c r="D12177" s="9"/>
    </row>
    <row r="12178">
      <c r="A12178" s="10"/>
      <c r="B12178" s="10"/>
      <c r="D12178" s="9"/>
    </row>
    <row r="12179">
      <c r="A12179" s="10"/>
      <c r="B12179" s="10"/>
      <c r="D12179" s="9"/>
    </row>
    <row r="12180">
      <c r="A12180" s="10"/>
      <c r="B12180" s="10"/>
      <c r="D12180" s="9"/>
    </row>
    <row r="12181">
      <c r="A12181" s="10"/>
      <c r="B12181" s="10"/>
      <c r="D12181" s="9"/>
    </row>
    <row r="12182">
      <c r="A12182" s="10"/>
      <c r="B12182" s="10"/>
      <c r="D12182" s="9"/>
    </row>
    <row r="12183">
      <c r="A12183" s="10"/>
      <c r="B12183" s="10"/>
      <c r="D12183" s="9"/>
    </row>
    <row r="12184">
      <c r="A12184" s="10"/>
      <c r="B12184" s="10"/>
      <c r="D12184" s="9"/>
    </row>
    <row r="12185">
      <c r="A12185" s="10"/>
      <c r="B12185" s="10"/>
      <c r="D12185" s="9"/>
    </row>
    <row r="12186">
      <c r="A12186" s="10"/>
      <c r="B12186" s="10"/>
      <c r="D12186" s="9"/>
    </row>
    <row r="12187">
      <c r="A12187" s="10"/>
      <c r="B12187" s="10"/>
      <c r="D12187" s="9"/>
    </row>
    <row r="12188">
      <c r="A12188" s="10"/>
      <c r="B12188" s="10"/>
      <c r="D12188" s="9"/>
    </row>
    <row r="12189">
      <c r="A12189" s="10"/>
      <c r="B12189" s="10"/>
      <c r="D12189" s="9"/>
    </row>
    <row r="12190">
      <c r="A12190" s="10"/>
      <c r="B12190" s="10"/>
      <c r="D12190" s="9"/>
    </row>
    <row r="12191">
      <c r="A12191" s="10"/>
      <c r="B12191" s="10"/>
      <c r="D12191" s="9"/>
    </row>
    <row r="12192">
      <c r="A12192" s="10"/>
      <c r="B12192" s="10"/>
      <c r="D12192" s="9"/>
    </row>
    <row r="12193">
      <c r="A12193" s="10"/>
      <c r="B12193" s="10"/>
      <c r="D12193" s="9"/>
    </row>
    <row r="12194">
      <c r="A12194" s="10"/>
      <c r="B12194" s="10"/>
      <c r="D12194" s="9"/>
    </row>
    <row r="12195">
      <c r="A12195" s="10"/>
      <c r="B12195" s="10"/>
      <c r="D12195" s="9"/>
    </row>
    <row r="12196">
      <c r="A12196" s="10"/>
      <c r="B12196" s="10"/>
      <c r="D12196" s="9"/>
    </row>
    <row r="12197">
      <c r="A12197" s="10"/>
      <c r="B12197" s="10"/>
      <c r="D12197" s="9"/>
    </row>
    <row r="12198">
      <c r="A12198" s="10"/>
      <c r="B12198" s="10"/>
      <c r="D12198" s="9"/>
    </row>
    <row r="12199">
      <c r="A12199" s="10"/>
      <c r="B12199" s="10"/>
      <c r="D12199" s="9"/>
    </row>
    <row r="12200">
      <c r="A12200" s="10"/>
      <c r="B12200" s="10"/>
      <c r="D12200" s="9"/>
    </row>
    <row r="12201">
      <c r="A12201" s="10"/>
      <c r="B12201" s="10"/>
      <c r="D12201" s="9"/>
    </row>
    <row r="12202">
      <c r="A12202" s="10"/>
      <c r="B12202" s="10"/>
      <c r="D12202" s="9"/>
    </row>
    <row r="12203">
      <c r="A12203" s="10"/>
      <c r="B12203" s="10"/>
      <c r="D12203" s="9"/>
    </row>
    <row r="12204">
      <c r="A12204" s="10"/>
      <c r="B12204" s="10"/>
      <c r="D12204" s="9"/>
    </row>
    <row r="12205">
      <c r="A12205" s="10"/>
      <c r="B12205" s="10"/>
      <c r="D12205" s="9"/>
    </row>
    <row r="12206">
      <c r="A12206" s="10"/>
      <c r="B12206" s="10"/>
      <c r="D12206" s="9"/>
    </row>
    <row r="12207">
      <c r="A12207" s="10"/>
      <c r="B12207" s="10"/>
      <c r="D12207" s="9"/>
    </row>
    <row r="12208">
      <c r="A12208" s="10"/>
      <c r="B12208" s="10"/>
      <c r="D12208" s="9"/>
    </row>
    <row r="12209">
      <c r="A12209" s="10"/>
      <c r="B12209" s="10"/>
      <c r="D12209" s="9"/>
    </row>
    <row r="12210">
      <c r="A12210" s="10"/>
      <c r="B12210" s="10"/>
      <c r="D12210" s="9"/>
    </row>
    <row r="12211">
      <c r="A12211" s="10"/>
      <c r="B12211" s="10"/>
      <c r="D12211" s="9"/>
    </row>
    <row r="12212">
      <c r="A12212" s="10"/>
      <c r="B12212" s="10"/>
      <c r="D12212" s="9"/>
    </row>
    <row r="12213">
      <c r="A12213" s="10"/>
      <c r="B12213" s="10"/>
      <c r="D12213" s="9"/>
    </row>
    <row r="12214">
      <c r="A12214" s="10"/>
      <c r="B12214" s="10"/>
      <c r="D12214" s="9"/>
    </row>
    <row r="12215">
      <c r="A12215" s="10"/>
      <c r="B12215" s="10"/>
      <c r="D12215" s="9"/>
    </row>
    <row r="12216">
      <c r="A12216" s="10"/>
      <c r="B12216" s="10"/>
      <c r="D12216" s="9"/>
    </row>
    <row r="12217">
      <c r="A12217" s="10"/>
      <c r="B12217" s="10"/>
      <c r="D12217" s="9"/>
    </row>
    <row r="12218">
      <c r="A12218" s="10"/>
      <c r="B12218" s="10"/>
      <c r="D12218" s="9"/>
    </row>
    <row r="12219">
      <c r="A12219" s="10"/>
      <c r="B12219" s="10"/>
      <c r="D12219" s="9"/>
    </row>
    <row r="12220">
      <c r="A12220" s="10"/>
      <c r="B12220" s="10"/>
      <c r="D12220" s="9"/>
    </row>
    <row r="12221">
      <c r="A12221" s="10"/>
      <c r="B12221" s="10"/>
      <c r="D12221" s="9"/>
    </row>
    <row r="12222">
      <c r="A12222" s="10"/>
      <c r="B12222" s="10"/>
      <c r="D12222" s="9"/>
    </row>
    <row r="12223">
      <c r="A12223" s="10"/>
      <c r="B12223" s="10"/>
      <c r="D12223" s="9"/>
    </row>
    <row r="12224">
      <c r="A12224" s="10"/>
      <c r="B12224" s="10"/>
      <c r="D12224" s="9"/>
    </row>
    <row r="12225">
      <c r="A12225" s="10"/>
      <c r="B12225" s="10"/>
      <c r="D12225" s="9"/>
    </row>
    <row r="12226">
      <c r="A12226" s="10"/>
      <c r="B12226" s="10"/>
      <c r="D12226" s="9"/>
    </row>
    <row r="12227">
      <c r="A12227" s="10"/>
      <c r="B12227" s="10"/>
      <c r="D12227" s="9"/>
    </row>
    <row r="12228">
      <c r="A12228" s="10"/>
      <c r="B12228" s="10"/>
      <c r="D12228" s="9"/>
    </row>
    <row r="12229">
      <c r="A12229" s="10"/>
      <c r="B12229" s="10"/>
      <c r="D12229" s="9"/>
    </row>
    <row r="12230">
      <c r="A12230" s="10"/>
      <c r="B12230" s="10"/>
      <c r="D12230" s="9"/>
    </row>
    <row r="12231">
      <c r="A12231" s="10"/>
      <c r="B12231" s="10"/>
      <c r="D12231" s="9"/>
    </row>
    <row r="12232">
      <c r="A12232" s="10"/>
      <c r="B12232" s="10"/>
      <c r="D12232" s="9"/>
    </row>
    <row r="12233">
      <c r="A12233" s="10"/>
      <c r="B12233" s="10"/>
      <c r="D12233" s="9"/>
    </row>
    <row r="12234">
      <c r="A12234" s="10"/>
      <c r="B12234" s="10"/>
      <c r="D12234" s="9"/>
    </row>
    <row r="12235">
      <c r="A12235" s="10"/>
      <c r="B12235" s="10"/>
      <c r="D12235" s="9"/>
    </row>
    <row r="12236">
      <c r="A12236" s="10"/>
      <c r="B12236" s="10"/>
      <c r="D12236" s="9"/>
    </row>
    <row r="12237">
      <c r="A12237" s="10"/>
      <c r="B12237" s="10"/>
      <c r="D12237" s="9"/>
    </row>
    <row r="12238">
      <c r="A12238" s="10"/>
      <c r="B12238" s="10"/>
      <c r="D12238" s="9"/>
    </row>
    <row r="12239">
      <c r="A12239" s="10"/>
      <c r="B12239" s="10"/>
      <c r="D12239" s="9"/>
    </row>
    <row r="12240">
      <c r="A12240" s="10"/>
      <c r="B12240" s="10"/>
      <c r="D12240" s="9"/>
    </row>
    <row r="12241">
      <c r="A12241" s="10"/>
      <c r="B12241" s="10"/>
      <c r="D12241" s="9"/>
    </row>
    <row r="12242">
      <c r="A12242" s="10"/>
      <c r="B12242" s="10"/>
      <c r="D12242" s="9"/>
    </row>
    <row r="12243">
      <c r="A12243" s="10"/>
      <c r="B12243" s="10"/>
      <c r="D12243" s="9"/>
    </row>
    <row r="12244">
      <c r="A12244" s="10"/>
      <c r="B12244" s="10"/>
      <c r="D12244" s="9"/>
    </row>
    <row r="12245">
      <c r="A12245" s="10"/>
      <c r="B12245" s="10"/>
      <c r="D12245" s="9"/>
    </row>
    <row r="12246">
      <c r="A12246" s="10"/>
      <c r="B12246" s="10"/>
      <c r="D12246" s="9"/>
    </row>
    <row r="12247">
      <c r="A12247" s="10"/>
      <c r="B12247" s="10"/>
      <c r="D12247" s="9"/>
    </row>
    <row r="12248">
      <c r="A12248" s="10"/>
      <c r="B12248" s="10"/>
      <c r="D12248" s="9"/>
    </row>
    <row r="12249">
      <c r="A12249" s="10"/>
      <c r="B12249" s="10"/>
      <c r="D12249" s="9"/>
    </row>
    <row r="12250">
      <c r="A12250" s="10"/>
      <c r="B12250" s="10"/>
      <c r="D12250" s="9"/>
    </row>
    <row r="12251">
      <c r="A12251" s="10"/>
      <c r="B12251" s="10"/>
      <c r="D12251" s="9"/>
    </row>
    <row r="12252">
      <c r="A12252" s="10"/>
      <c r="B12252" s="10"/>
      <c r="D12252" s="9"/>
    </row>
    <row r="12253">
      <c r="A12253" s="10"/>
      <c r="B12253" s="10"/>
      <c r="D12253" s="9"/>
    </row>
    <row r="12254">
      <c r="A12254" s="10"/>
      <c r="B12254" s="10"/>
      <c r="D12254" s="9"/>
    </row>
    <row r="12255">
      <c r="A12255" s="10"/>
      <c r="B12255" s="10"/>
      <c r="D12255" s="9"/>
    </row>
    <row r="12256">
      <c r="A12256" s="10"/>
      <c r="B12256" s="10"/>
      <c r="D12256" s="9"/>
    </row>
    <row r="12257">
      <c r="A12257" s="10"/>
      <c r="B12257" s="10"/>
      <c r="D12257" s="9"/>
    </row>
    <row r="12258">
      <c r="A12258" s="10"/>
      <c r="B12258" s="10"/>
      <c r="D12258" s="9"/>
    </row>
    <row r="12259">
      <c r="A12259" s="10"/>
      <c r="B12259" s="10"/>
      <c r="D12259" s="9"/>
    </row>
    <row r="12260">
      <c r="A12260" s="10"/>
      <c r="B12260" s="10"/>
      <c r="D12260" s="9"/>
    </row>
    <row r="12261">
      <c r="A12261" s="10"/>
      <c r="B12261" s="10"/>
      <c r="D12261" s="9"/>
    </row>
    <row r="12262">
      <c r="A12262" s="10"/>
      <c r="B12262" s="10"/>
      <c r="D12262" s="9"/>
    </row>
    <row r="12263">
      <c r="A12263" s="10"/>
      <c r="B12263" s="10"/>
      <c r="D12263" s="9"/>
    </row>
    <row r="12264">
      <c r="A12264" s="10"/>
      <c r="B12264" s="10"/>
      <c r="D12264" s="9"/>
    </row>
    <row r="12265">
      <c r="A12265" s="10"/>
      <c r="B12265" s="10"/>
      <c r="D12265" s="9"/>
    </row>
    <row r="12266">
      <c r="A12266" s="10"/>
      <c r="B12266" s="10"/>
      <c r="D12266" s="9"/>
    </row>
    <row r="12267">
      <c r="A12267" s="10"/>
      <c r="B12267" s="10"/>
      <c r="D12267" s="9"/>
    </row>
    <row r="12268">
      <c r="A12268" s="10"/>
      <c r="B12268" s="10"/>
      <c r="D12268" s="9"/>
    </row>
    <row r="12269">
      <c r="A12269" s="10"/>
      <c r="B12269" s="10"/>
      <c r="D12269" s="9"/>
    </row>
    <row r="12270">
      <c r="A12270" s="10"/>
      <c r="B12270" s="10"/>
      <c r="D12270" s="9"/>
    </row>
    <row r="12271">
      <c r="A12271" s="10"/>
      <c r="B12271" s="10"/>
      <c r="D12271" s="9"/>
    </row>
    <row r="12272">
      <c r="A12272" s="10"/>
      <c r="B12272" s="10"/>
      <c r="D12272" s="9"/>
    </row>
    <row r="12273">
      <c r="A12273" s="10"/>
      <c r="B12273" s="10"/>
      <c r="D12273" s="9"/>
    </row>
    <row r="12274">
      <c r="A12274" s="10"/>
      <c r="B12274" s="10"/>
      <c r="D12274" s="9"/>
    </row>
    <row r="12275">
      <c r="A12275" s="10"/>
      <c r="B12275" s="10"/>
      <c r="D12275" s="9"/>
    </row>
    <row r="12276">
      <c r="A12276" s="10"/>
      <c r="B12276" s="10"/>
      <c r="D12276" s="9"/>
    </row>
    <row r="12277">
      <c r="A12277" s="10"/>
      <c r="B12277" s="10"/>
      <c r="D12277" s="9"/>
    </row>
    <row r="12278">
      <c r="A12278" s="10"/>
      <c r="B12278" s="10"/>
      <c r="D12278" s="9"/>
    </row>
    <row r="12279">
      <c r="A12279" s="10"/>
      <c r="B12279" s="10"/>
      <c r="D12279" s="9"/>
    </row>
    <row r="12280">
      <c r="A12280" s="10"/>
      <c r="B12280" s="10"/>
      <c r="D12280" s="9"/>
    </row>
    <row r="12281">
      <c r="A12281" s="10"/>
      <c r="B12281" s="10"/>
      <c r="D12281" s="9"/>
    </row>
    <row r="12282">
      <c r="A12282" s="10"/>
      <c r="B12282" s="10"/>
      <c r="D12282" s="9"/>
    </row>
    <row r="12283">
      <c r="A12283" s="10"/>
      <c r="B12283" s="10"/>
      <c r="D12283" s="9"/>
    </row>
    <row r="12284">
      <c r="A12284" s="10"/>
      <c r="B12284" s="10"/>
      <c r="D12284" s="9"/>
    </row>
    <row r="12285">
      <c r="A12285" s="10"/>
      <c r="B12285" s="10"/>
      <c r="D12285" s="9"/>
    </row>
    <row r="12286">
      <c r="A12286" s="10"/>
      <c r="B12286" s="10"/>
      <c r="D12286" s="9"/>
    </row>
    <row r="12287">
      <c r="A12287" s="10"/>
      <c r="B12287" s="10"/>
      <c r="D12287" s="9"/>
    </row>
    <row r="12288">
      <c r="A12288" s="10"/>
      <c r="B12288" s="10"/>
      <c r="D12288" s="9"/>
    </row>
    <row r="12289">
      <c r="A12289" s="10"/>
      <c r="B12289" s="10"/>
      <c r="D12289" s="9"/>
    </row>
    <row r="12290">
      <c r="A12290" s="10"/>
      <c r="B12290" s="10"/>
      <c r="D12290" s="9"/>
    </row>
    <row r="12291">
      <c r="A12291" s="10"/>
      <c r="B12291" s="10"/>
      <c r="D12291" s="9"/>
    </row>
    <row r="12292">
      <c r="A12292" s="10"/>
      <c r="B12292" s="10"/>
      <c r="D12292" s="9"/>
    </row>
    <row r="12293">
      <c r="A12293" s="10"/>
      <c r="B12293" s="10"/>
      <c r="D12293" s="9"/>
    </row>
    <row r="12294">
      <c r="A12294" s="10"/>
      <c r="B12294" s="10"/>
      <c r="D12294" s="9"/>
    </row>
    <row r="12295">
      <c r="A12295" s="10"/>
      <c r="B12295" s="10"/>
      <c r="D12295" s="9"/>
    </row>
    <row r="12296">
      <c r="A12296" s="10"/>
      <c r="B12296" s="10"/>
      <c r="D12296" s="9"/>
    </row>
    <row r="12297">
      <c r="A12297" s="10"/>
      <c r="B12297" s="10"/>
      <c r="D12297" s="9"/>
    </row>
    <row r="12298">
      <c r="A12298" s="10"/>
      <c r="B12298" s="10"/>
      <c r="D12298" s="9"/>
    </row>
    <row r="12299">
      <c r="A12299" s="10"/>
      <c r="B12299" s="10"/>
      <c r="D12299" s="9"/>
    </row>
    <row r="12300">
      <c r="A12300" s="10"/>
      <c r="B12300" s="10"/>
      <c r="D12300" s="9"/>
    </row>
    <row r="12301">
      <c r="A12301" s="10"/>
      <c r="B12301" s="10"/>
      <c r="D12301" s="9"/>
    </row>
    <row r="12302">
      <c r="A12302" s="10"/>
      <c r="B12302" s="10"/>
      <c r="D12302" s="9"/>
    </row>
    <row r="12303">
      <c r="A12303" s="10"/>
      <c r="B12303" s="10"/>
      <c r="D12303" s="9"/>
    </row>
    <row r="12304">
      <c r="A12304" s="10"/>
      <c r="B12304" s="10"/>
      <c r="D12304" s="9"/>
    </row>
    <row r="12305">
      <c r="A12305" s="10"/>
      <c r="B12305" s="10"/>
      <c r="D12305" s="9"/>
    </row>
    <row r="12306">
      <c r="A12306" s="10"/>
      <c r="B12306" s="10"/>
      <c r="D12306" s="9"/>
    </row>
    <row r="12307">
      <c r="A12307" s="10"/>
      <c r="B12307" s="10"/>
      <c r="D12307" s="9"/>
    </row>
    <row r="12308">
      <c r="A12308" s="10"/>
      <c r="B12308" s="10"/>
      <c r="D12308" s="9"/>
    </row>
    <row r="12309">
      <c r="A12309" s="10"/>
      <c r="B12309" s="10"/>
      <c r="D12309" s="9"/>
    </row>
    <row r="12310">
      <c r="A12310" s="10"/>
      <c r="B12310" s="10"/>
      <c r="D12310" s="9"/>
    </row>
    <row r="12311">
      <c r="A12311" s="10"/>
      <c r="B12311" s="10"/>
      <c r="D12311" s="9"/>
    </row>
    <row r="12312">
      <c r="A12312" s="10"/>
      <c r="B12312" s="10"/>
      <c r="D12312" s="9"/>
    </row>
    <row r="12313">
      <c r="A12313" s="10"/>
      <c r="B12313" s="10"/>
      <c r="D12313" s="9"/>
    </row>
    <row r="12314">
      <c r="A12314" s="10"/>
      <c r="B12314" s="10"/>
      <c r="D12314" s="9"/>
    </row>
    <row r="12315">
      <c r="A12315" s="10"/>
      <c r="B12315" s="10"/>
      <c r="D12315" s="9"/>
    </row>
    <row r="12316">
      <c r="A12316" s="10"/>
      <c r="B12316" s="10"/>
      <c r="D12316" s="9"/>
    </row>
    <row r="12317">
      <c r="A12317" s="10"/>
      <c r="B12317" s="10"/>
      <c r="D12317" s="9"/>
    </row>
    <row r="12318">
      <c r="A12318" s="10"/>
      <c r="B12318" s="10"/>
      <c r="D12318" s="9"/>
    </row>
    <row r="12319">
      <c r="A12319" s="10"/>
      <c r="B12319" s="10"/>
      <c r="D12319" s="9"/>
    </row>
    <row r="12320">
      <c r="A12320" s="10"/>
      <c r="B12320" s="10"/>
      <c r="D12320" s="9"/>
    </row>
    <row r="12321">
      <c r="A12321" s="10"/>
      <c r="B12321" s="10"/>
      <c r="D12321" s="9"/>
    </row>
    <row r="12322">
      <c r="A12322" s="10"/>
      <c r="B12322" s="10"/>
      <c r="D12322" s="9"/>
    </row>
    <row r="12323">
      <c r="A12323" s="10"/>
      <c r="B12323" s="10"/>
      <c r="D12323" s="9"/>
    </row>
    <row r="12324">
      <c r="A12324" s="10"/>
      <c r="B12324" s="10"/>
      <c r="D12324" s="9"/>
    </row>
    <row r="12325">
      <c r="A12325" s="10"/>
      <c r="B12325" s="10"/>
      <c r="D12325" s="9"/>
    </row>
    <row r="12326">
      <c r="A12326" s="10"/>
      <c r="B12326" s="10"/>
      <c r="D12326" s="9"/>
    </row>
    <row r="12327">
      <c r="A12327" s="10"/>
      <c r="B12327" s="10"/>
      <c r="D12327" s="9"/>
    </row>
    <row r="12328">
      <c r="A12328" s="10"/>
      <c r="B12328" s="10"/>
      <c r="D12328" s="9"/>
    </row>
    <row r="12329">
      <c r="A12329" s="10"/>
      <c r="B12329" s="10"/>
      <c r="D12329" s="9"/>
    </row>
    <row r="12330">
      <c r="A12330" s="10"/>
      <c r="B12330" s="10"/>
      <c r="D12330" s="9"/>
    </row>
    <row r="12331">
      <c r="A12331" s="10"/>
      <c r="B12331" s="10"/>
      <c r="D12331" s="9"/>
    </row>
    <row r="12332">
      <c r="A12332" s="10"/>
      <c r="B12332" s="10"/>
      <c r="D12332" s="9"/>
    </row>
    <row r="12333">
      <c r="A12333" s="10"/>
      <c r="B12333" s="10"/>
      <c r="D12333" s="9"/>
    </row>
    <row r="12334">
      <c r="A12334" s="10"/>
      <c r="B12334" s="10"/>
      <c r="D12334" s="9"/>
    </row>
    <row r="12335">
      <c r="A12335" s="10"/>
      <c r="B12335" s="10"/>
      <c r="D12335" s="9"/>
    </row>
    <row r="12336">
      <c r="A12336" s="10"/>
      <c r="B12336" s="10"/>
      <c r="D12336" s="9"/>
    </row>
    <row r="12337">
      <c r="A12337" s="10"/>
      <c r="B12337" s="10"/>
      <c r="D12337" s="9"/>
    </row>
    <row r="12338">
      <c r="A12338" s="10"/>
      <c r="B12338" s="10"/>
      <c r="D12338" s="9"/>
    </row>
    <row r="12339">
      <c r="A12339" s="10"/>
      <c r="B12339" s="10"/>
      <c r="D12339" s="9"/>
    </row>
    <row r="12340">
      <c r="A12340" s="10"/>
      <c r="B12340" s="10"/>
      <c r="D12340" s="9"/>
    </row>
    <row r="12341">
      <c r="A12341" s="10"/>
      <c r="B12341" s="10"/>
      <c r="D12341" s="9"/>
    </row>
    <row r="12342">
      <c r="A12342" s="10"/>
      <c r="B12342" s="10"/>
      <c r="D12342" s="9"/>
    </row>
    <row r="12343">
      <c r="A12343" s="10"/>
      <c r="B12343" s="10"/>
      <c r="D12343" s="9"/>
    </row>
    <row r="12344">
      <c r="A12344" s="10"/>
      <c r="B12344" s="10"/>
      <c r="D12344" s="9"/>
    </row>
    <row r="12345">
      <c r="A12345" s="10"/>
      <c r="B12345" s="10"/>
      <c r="D12345" s="9"/>
    </row>
    <row r="12346">
      <c r="A12346" s="10"/>
      <c r="B12346" s="10"/>
      <c r="D12346" s="9"/>
    </row>
    <row r="12347">
      <c r="A12347" s="10"/>
      <c r="B12347" s="10"/>
      <c r="D12347" s="9"/>
    </row>
    <row r="12348">
      <c r="A12348" s="10"/>
      <c r="B12348" s="10"/>
      <c r="D12348" s="9"/>
    </row>
    <row r="12349">
      <c r="A12349" s="10"/>
      <c r="B12349" s="10"/>
      <c r="D12349" s="9"/>
    </row>
    <row r="12350">
      <c r="A12350" s="10"/>
      <c r="B12350" s="10"/>
      <c r="D12350" s="9"/>
    </row>
    <row r="12351">
      <c r="A12351" s="10"/>
      <c r="B12351" s="10"/>
      <c r="D12351" s="9"/>
    </row>
    <row r="12352">
      <c r="A12352" s="10"/>
      <c r="B12352" s="10"/>
      <c r="D12352" s="9"/>
    </row>
    <row r="12353">
      <c r="A12353" s="10"/>
      <c r="B12353" s="10"/>
      <c r="D12353" s="9"/>
    </row>
    <row r="12354">
      <c r="A12354" s="10"/>
      <c r="B12354" s="10"/>
      <c r="D12354" s="9"/>
    </row>
    <row r="12355">
      <c r="A12355" s="10"/>
      <c r="B12355" s="10"/>
      <c r="D12355" s="9"/>
    </row>
    <row r="12356">
      <c r="A12356" s="10"/>
      <c r="B12356" s="10"/>
      <c r="D12356" s="9"/>
    </row>
    <row r="12357">
      <c r="A12357" s="10"/>
      <c r="B12357" s="10"/>
      <c r="D12357" s="9"/>
    </row>
    <row r="12358">
      <c r="A12358" s="10"/>
      <c r="B12358" s="10"/>
      <c r="D12358" s="9"/>
    </row>
    <row r="12359">
      <c r="A12359" s="10"/>
      <c r="B12359" s="10"/>
      <c r="D12359" s="9"/>
    </row>
    <row r="12360">
      <c r="A12360" s="10"/>
      <c r="B12360" s="10"/>
      <c r="D12360" s="9"/>
    </row>
    <row r="12361">
      <c r="A12361" s="10"/>
      <c r="B12361" s="10"/>
      <c r="D12361" s="9"/>
    </row>
    <row r="12362">
      <c r="A12362" s="10"/>
      <c r="B12362" s="10"/>
      <c r="D12362" s="9"/>
    </row>
    <row r="12363">
      <c r="A12363" s="10"/>
      <c r="B12363" s="10"/>
      <c r="D12363" s="9"/>
    </row>
    <row r="12364">
      <c r="A12364" s="10"/>
      <c r="B12364" s="10"/>
      <c r="D12364" s="9"/>
    </row>
    <row r="12365">
      <c r="A12365" s="10"/>
      <c r="B12365" s="10"/>
      <c r="D12365" s="9"/>
    </row>
    <row r="12366">
      <c r="A12366" s="10"/>
      <c r="B12366" s="10"/>
      <c r="D12366" s="9"/>
    </row>
    <row r="12367">
      <c r="A12367" s="10"/>
      <c r="B12367" s="10"/>
      <c r="D12367" s="9"/>
    </row>
    <row r="12368">
      <c r="A12368" s="10"/>
      <c r="B12368" s="10"/>
      <c r="D12368" s="9"/>
    </row>
    <row r="12369">
      <c r="A12369" s="10"/>
      <c r="B12369" s="10"/>
      <c r="D12369" s="9"/>
    </row>
    <row r="12370">
      <c r="A12370" s="10"/>
      <c r="B12370" s="10"/>
      <c r="D12370" s="9"/>
    </row>
    <row r="12371">
      <c r="A12371" s="10"/>
      <c r="B12371" s="10"/>
      <c r="D12371" s="9"/>
    </row>
    <row r="12372">
      <c r="A12372" s="10"/>
      <c r="B12372" s="10"/>
      <c r="D12372" s="9"/>
    </row>
    <row r="12373">
      <c r="A12373" s="10"/>
      <c r="B12373" s="10"/>
      <c r="D12373" s="9"/>
    </row>
    <row r="12374">
      <c r="A12374" s="10"/>
      <c r="B12374" s="10"/>
      <c r="D12374" s="9"/>
    </row>
    <row r="12375">
      <c r="A12375" s="10"/>
      <c r="B12375" s="10"/>
      <c r="D12375" s="9"/>
    </row>
    <row r="12376">
      <c r="A12376" s="10"/>
      <c r="B12376" s="10"/>
      <c r="D12376" s="9"/>
    </row>
    <row r="12377">
      <c r="A12377" s="10"/>
      <c r="B12377" s="10"/>
      <c r="D12377" s="9"/>
    </row>
    <row r="12378">
      <c r="A12378" s="10"/>
      <c r="B12378" s="10"/>
      <c r="D12378" s="9"/>
    </row>
    <row r="12379">
      <c r="A12379" s="10"/>
      <c r="B12379" s="10"/>
      <c r="D12379" s="9"/>
    </row>
    <row r="12380">
      <c r="A12380" s="10"/>
      <c r="B12380" s="10"/>
      <c r="D12380" s="9"/>
    </row>
    <row r="12381">
      <c r="A12381" s="10"/>
      <c r="B12381" s="10"/>
      <c r="D12381" s="9"/>
    </row>
    <row r="12382">
      <c r="A12382" s="10"/>
      <c r="B12382" s="10"/>
      <c r="D12382" s="9"/>
    </row>
    <row r="12383">
      <c r="A12383" s="10"/>
      <c r="B12383" s="10"/>
      <c r="D12383" s="9"/>
    </row>
    <row r="12384">
      <c r="A12384" s="10"/>
      <c r="B12384" s="10"/>
      <c r="D12384" s="9"/>
    </row>
    <row r="12385">
      <c r="A12385" s="10"/>
      <c r="B12385" s="10"/>
      <c r="D12385" s="9"/>
    </row>
    <row r="12386">
      <c r="A12386" s="10"/>
      <c r="B12386" s="10"/>
      <c r="D12386" s="9"/>
    </row>
    <row r="12387">
      <c r="A12387" s="10"/>
      <c r="B12387" s="10"/>
      <c r="D12387" s="9"/>
    </row>
    <row r="12388">
      <c r="A12388" s="10"/>
      <c r="B12388" s="10"/>
      <c r="D12388" s="9"/>
    </row>
    <row r="12389">
      <c r="A12389" s="10"/>
      <c r="B12389" s="10"/>
      <c r="D12389" s="9"/>
    </row>
    <row r="12390">
      <c r="A12390" s="10"/>
      <c r="B12390" s="10"/>
      <c r="D12390" s="9"/>
    </row>
    <row r="12391">
      <c r="A12391" s="10"/>
      <c r="B12391" s="10"/>
      <c r="D12391" s="9"/>
    </row>
    <row r="12392">
      <c r="A12392" s="10"/>
      <c r="B12392" s="10"/>
      <c r="D12392" s="9"/>
    </row>
    <row r="12393">
      <c r="A12393" s="10"/>
      <c r="B12393" s="10"/>
      <c r="D12393" s="9"/>
    </row>
    <row r="12394">
      <c r="A12394" s="10"/>
      <c r="B12394" s="10"/>
      <c r="D12394" s="9"/>
    </row>
    <row r="12395">
      <c r="A12395" s="10"/>
      <c r="B12395" s="10"/>
      <c r="D12395" s="9"/>
    </row>
    <row r="12396">
      <c r="A12396" s="10"/>
      <c r="B12396" s="10"/>
      <c r="D12396" s="9"/>
    </row>
    <row r="12397">
      <c r="A12397" s="10"/>
      <c r="B12397" s="10"/>
      <c r="D12397" s="9"/>
    </row>
    <row r="12398">
      <c r="A12398" s="10"/>
      <c r="B12398" s="10"/>
      <c r="D12398" s="9"/>
    </row>
    <row r="12399">
      <c r="A12399" s="10"/>
      <c r="B12399" s="10"/>
      <c r="D12399" s="9"/>
    </row>
    <row r="12400">
      <c r="A12400" s="10"/>
      <c r="B12400" s="10"/>
      <c r="D12400" s="9"/>
    </row>
    <row r="12401">
      <c r="A12401" s="10"/>
      <c r="B12401" s="10"/>
      <c r="D12401" s="9"/>
    </row>
    <row r="12402">
      <c r="A12402" s="10"/>
      <c r="B12402" s="10"/>
      <c r="D12402" s="9"/>
    </row>
    <row r="12403">
      <c r="A12403" s="10"/>
      <c r="B12403" s="10"/>
      <c r="D12403" s="9"/>
    </row>
    <row r="12404">
      <c r="A12404" s="10"/>
      <c r="B12404" s="10"/>
      <c r="D12404" s="9"/>
    </row>
    <row r="12405">
      <c r="A12405" s="10"/>
      <c r="B12405" s="10"/>
      <c r="D12405" s="9"/>
    </row>
    <row r="12406">
      <c r="A12406" s="10"/>
      <c r="B12406" s="10"/>
      <c r="D12406" s="9"/>
    </row>
    <row r="12407">
      <c r="A12407" s="10"/>
      <c r="B12407" s="10"/>
      <c r="D12407" s="9"/>
    </row>
    <row r="12408">
      <c r="A12408" s="10"/>
      <c r="B12408" s="10"/>
      <c r="D12408" s="9"/>
    </row>
    <row r="12409">
      <c r="A12409" s="10"/>
      <c r="B12409" s="10"/>
      <c r="D12409" s="9"/>
    </row>
    <row r="12410">
      <c r="A12410" s="10"/>
      <c r="B12410" s="10"/>
      <c r="D12410" s="9"/>
    </row>
    <row r="12411">
      <c r="A12411" s="10"/>
      <c r="B12411" s="10"/>
      <c r="D12411" s="9"/>
    </row>
    <row r="12412">
      <c r="A12412" s="10"/>
      <c r="B12412" s="10"/>
      <c r="D12412" s="9"/>
    </row>
    <row r="12413">
      <c r="A12413" s="10"/>
      <c r="B12413" s="10"/>
      <c r="D12413" s="9"/>
    </row>
    <row r="12414">
      <c r="A12414" s="10"/>
      <c r="B12414" s="10"/>
      <c r="D12414" s="9"/>
    </row>
    <row r="12415">
      <c r="A12415" s="10"/>
      <c r="B12415" s="10"/>
      <c r="D12415" s="9"/>
    </row>
    <row r="12416">
      <c r="A12416" s="10"/>
      <c r="B12416" s="10"/>
      <c r="D12416" s="9"/>
    </row>
    <row r="12417">
      <c r="A12417" s="10"/>
      <c r="B12417" s="10"/>
      <c r="D12417" s="9"/>
    </row>
    <row r="12418">
      <c r="A12418" s="10"/>
      <c r="B12418" s="10"/>
      <c r="D12418" s="9"/>
    </row>
    <row r="12419">
      <c r="A12419" s="10"/>
      <c r="B12419" s="10"/>
      <c r="D12419" s="9"/>
    </row>
    <row r="12420">
      <c r="A12420" s="10"/>
      <c r="B12420" s="10"/>
      <c r="D12420" s="9"/>
    </row>
    <row r="12421">
      <c r="A12421" s="10"/>
      <c r="B12421" s="10"/>
      <c r="D12421" s="9"/>
    </row>
    <row r="12422">
      <c r="A12422" s="10"/>
      <c r="B12422" s="10"/>
      <c r="D12422" s="9"/>
    </row>
    <row r="12423">
      <c r="A12423" s="10"/>
      <c r="B12423" s="10"/>
      <c r="D12423" s="9"/>
    </row>
    <row r="12424">
      <c r="A12424" s="10"/>
      <c r="B12424" s="10"/>
      <c r="D12424" s="9"/>
    </row>
    <row r="12425">
      <c r="A12425" s="10"/>
      <c r="B12425" s="10"/>
      <c r="D12425" s="9"/>
    </row>
    <row r="12426">
      <c r="A12426" s="10"/>
      <c r="B12426" s="10"/>
      <c r="D12426" s="9"/>
    </row>
    <row r="12427">
      <c r="A12427" s="10"/>
      <c r="B12427" s="10"/>
      <c r="D12427" s="9"/>
    </row>
    <row r="12428">
      <c r="A12428" s="10"/>
      <c r="B12428" s="10"/>
      <c r="D12428" s="9"/>
    </row>
    <row r="12429">
      <c r="A12429" s="10"/>
      <c r="B12429" s="10"/>
      <c r="D12429" s="9"/>
    </row>
    <row r="12430">
      <c r="A12430" s="10"/>
      <c r="B12430" s="10"/>
      <c r="D12430" s="9"/>
    </row>
    <row r="12431">
      <c r="A12431" s="10"/>
      <c r="B12431" s="10"/>
      <c r="D12431" s="9"/>
    </row>
    <row r="12432">
      <c r="A12432" s="10"/>
      <c r="B12432" s="10"/>
      <c r="D12432" s="9"/>
    </row>
    <row r="12433">
      <c r="A12433" s="10"/>
      <c r="B12433" s="10"/>
      <c r="D12433" s="9"/>
    </row>
    <row r="12434">
      <c r="A12434" s="10"/>
      <c r="B12434" s="10"/>
      <c r="D12434" s="9"/>
    </row>
    <row r="12435">
      <c r="A12435" s="10"/>
      <c r="B12435" s="10"/>
      <c r="D12435" s="9"/>
    </row>
    <row r="12436">
      <c r="A12436" s="10"/>
      <c r="B12436" s="10"/>
      <c r="D12436" s="9"/>
    </row>
    <row r="12437">
      <c r="A12437" s="10"/>
      <c r="B12437" s="10"/>
      <c r="D12437" s="9"/>
    </row>
    <row r="12438">
      <c r="A12438" s="10"/>
      <c r="B12438" s="10"/>
      <c r="D12438" s="9"/>
    </row>
    <row r="12439">
      <c r="A12439" s="10"/>
      <c r="B12439" s="10"/>
      <c r="D12439" s="9"/>
    </row>
    <row r="12440">
      <c r="A12440" s="10"/>
      <c r="B12440" s="10"/>
      <c r="D12440" s="9"/>
    </row>
    <row r="12441">
      <c r="A12441" s="10"/>
      <c r="B12441" s="10"/>
      <c r="D12441" s="9"/>
    </row>
    <row r="12442">
      <c r="A12442" s="10"/>
      <c r="B12442" s="10"/>
      <c r="D12442" s="9"/>
    </row>
    <row r="12443">
      <c r="A12443" s="10"/>
      <c r="B12443" s="10"/>
      <c r="D12443" s="9"/>
    </row>
    <row r="12444">
      <c r="A12444" s="10"/>
      <c r="B12444" s="10"/>
      <c r="D12444" s="9"/>
    </row>
    <row r="12445">
      <c r="A12445" s="10"/>
      <c r="B12445" s="10"/>
      <c r="D12445" s="9"/>
    </row>
    <row r="12446">
      <c r="A12446" s="10"/>
      <c r="B12446" s="10"/>
      <c r="D12446" s="9"/>
    </row>
    <row r="12447">
      <c r="A12447" s="10"/>
      <c r="B12447" s="10"/>
      <c r="D12447" s="9"/>
    </row>
    <row r="12448">
      <c r="A12448" s="10"/>
      <c r="B12448" s="10"/>
      <c r="D12448" s="9"/>
    </row>
    <row r="12449">
      <c r="A12449" s="10"/>
      <c r="B12449" s="10"/>
      <c r="D12449" s="9"/>
    </row>
    <row r="12450">
      <c r="A12450" s="10"/>
      <c r="B12450" s="10"/>
      <c r="D12450" s="9"/>
    </row>
    <row r="12451">
      <c r="A12451" s="10"/>
      <c r="B12451" s="10"/>
      <c r="D12451" s="9"/>
    </row>
    <row r="12452">
      <c r="A12452" s="10"/>
      <c r="B12452" s="10"/>
      <c r="D12452" s="9"/>
    </row>
    <row r="12453">
      <c r="A12453" s="10"/>
      <c r="B12453" s="10"/>
      <c r="D12453" s="9"/>
    </row>
    <row r="12454">
      <c r="A12454" s="10"/>
      <c r="B12454" s="10"/>
      <c r="D12454" s="9"/>
    </row>
    <row r="12455">
      <c r="A12455" s="10"/>
      <c r="B12455" s="10"/>
      <c r="D12455" s="9"/>
    </row>
    <row r="12456">
      <c r="A12456" s="10"/>
      <c r="B12456" s="10"/>
      <c r="D12456" s="9"/>
    </row>
    <row r="12457">
      <c r="A12457" s="10"/>
      <c r="B12457" s="10"/>
      <c r="D12457" s="9"/>
    </row>
    <row r="12458">
      <c r="A12458" s="10"/>
      <c r="B12458" s="10"/>
      <c r="D12458" s="9"/>
    </row>
    <row r="12459">
      <c r="A12459" s="10"/>
      <c r="B12459" s="10"/>
      <c r="D12459" s="9"/>
    </row>
    <row r="12460">
      <c r="A12460" s="10"/>
      <c r="B12460" s="10"/>
      <c r="D12460" s="9"/>
    </row>
    <row r="12461">
      <c r="A12461" s="10"/>
      <c r="B12461" s="10"/>
      <c r="D12461" s="9"/>
    </row>
    <row r="12462">
      <c r="A12462" s="10"/>
      <c r="B12462" s="10"/>
      <c r="D12462" s="9"/>
    </row>
    <row r="12463">
      <c r="A12463" s="10"/>
      <c r="B12463" s="10"/>
      <c r="D12463" s="9"/>
    </row>
    <row r="12464">
      <c r="A12464" s="10"/>
      <c r="B12464" s="10"/>
      <c r="D12464" s="9"/>
    </row>
    <row r="12465">
      <c r="A12465" s="10"/>
      <c r="B12465" s="10"/>
      <c r="D12465" s="9"/>
    </row>
    <row r="12466">
      <c r="A12466" s="10"/>
      <c r="B12466" s="10"/>
      <c r="D12466" s="9"/>
    </row>
    <row r="12467">
      <c r="A12467" s="10"/>
      <c r="B12467" s="10"/>
      <c r="D12467" s="9"/>
    </row>
    <row r="12468">
      <c r="A12468" s="10"/>
      <c r="B12468" s="10"/>
      <c r="D12468" s="9"/>
    </row>
    <row r="12469">
      <c r="A12469" s="10"/>
      <c r="B12469" s="10"/>
      <c r="D12469" s="9"/>
    </row>
    <row r="12470">
      <c r="A12470" s="10"/>
      <c r="B12470" s="10"/>
      <c r="D12470" s="9"/>
    </row>
    <row r="12471">
      <c r="A12471" s="10"/>
      <c r="B12471" s="10"/>
      <c r="D12471" s="9"/>
    </row>
    <row r="12472">
      <c r="A12472" s="10"/>
      <c r="B12472" s="10"/>
      <c r="D12472" s="9"/>
    </row>
    <row r="12473">
      <c r="A12473" s="10"/>
      <c r="B12473" s="10"/>
      <c r="D12473" s="9"/>
    </row>
    <row r="12474">
      <c r="A12474" s="10"/>
      <c r="B12474" s="10"/>
      <c r="D12474" s="9"/>
    </row>
    <row r="12475">
      <c r="A12475" s="10"/>
      <c r="B12475" s="10"/>
      <c r="D12475" s="9"/>
    </row>
    <row r="12476">
      <c r="A12476" s="10"/>
      <c r="B12476" s="10"/>
      <c r="D12476" s="9"/>
    </row>
    <row r="12477">
      <c r="A12477" s="10"/>
      <c r="B12477" s="10"/>
      <c r="D12477" s="9"/>
    </row>
    <row r="12478">
      <c r="A12478" s="10"/>
      <c r="B12478" s="10"/>
      <c r="D12478" s="9"/>
    </row>
    <row r="12479">
      <c r="A12479" s="10"/>
      <c r="B12479" s="10"/>
      <c r="D12479" s="9"/>
    </row>
    <row r="12480">
      <c r="A12480" s="10"/>
      <c r="B12480" s="10"/>
      <c r="D12480" s="9"/>
    </row>
    <row r="12481">
      <c r="A12481" s="10"/>
      <c r="B12481" s="10"/>
      <c r="D12481" s="9"/>
    </row>
    <row r="12482">
      <c r="A12482" s="10"/>
      <c r="B12482" s="10"/>
      <c r="D12482" s="9"/>
    </row>
    <row r="12483">
      <c r="A12483" s="10"/>
      <c r="B12483" s="10"/>
      <c r="D12483" s="9"/>
    </row>
    <row r="12484">
      <c r="A12484" s="10"/>
      <c r="B12484" s="10"/>
      <c r="D12484" s="9"/>
    </row>
    <row r="12485">
      <c r="A12485" s="10"/>
      <c r="B12485" s="10"/>
      <c r="D12485" s="9"/>
    </row>
    <row r="12486">
      <c r="A12486" s="10"/>
      <c r="B12486" s="10"/>
      <c r="D12486" s="9"/>
    </row>
    <row r="12487">
      <c r="A12487" s="10"/>
      <c r="B12487" s="10"/>
      <c r="D12487" s="9"/>
    </row>
    <row r="12488">
      <c r="A12488" s="10"/>
      <c r="B12488" s="10"/>
      <c r="D12488" s="9"/>
    </row>
    <row r="12489">
      <c r="A12489" s="10"/>
      <c r="B12489" s="10"/>
      <c r="D12489" s="9"/>
    </row>
    <row r="12490">
      <c r="A12490" s="10"/>
      <c r="B12490" s="10"/>
      <c r="D12490" s="9"/>
    </row>
    <row r="12491">
      <c r="A12491" s="10"/>
      <c r="B12491" s="10"/>
      <c r="D12491" s="9"/>
    </row>
    <row r="12492">
      <c r="A12492" s="10"/>
      <c r="B12492" s="10"/>
      <c r="D12492" s="9"/>
    </row>
    <row r="12493">
      <c r="A12493" s="10"/>
      <c r="B12493" s="10"/>
      <c r="D12493" s="9"/>
    </row>
    <row r="12494">
      <c r="A12494" s="10"/>
      <c r="B12494" s="10"/>
      <c r="D12494" s="9"/>
    </row>
    <row r="12495">
      <c r="A12495" s="10"/>
      <c r="B12495" s="10"/>
      <c r="D12495" s="9"/>
    </row>
    <row r="12496">
      <c r="A12496" s="10"/>
      <c r="B12496" s="10"/>
      <c r="D12496" s="9"/>
    </row>
    <row r="12497">
      <c r="A12497" s="10"/>
      <c r="B12497" s="10"/>
      <c r="D12497" s="9"/>
    </row>
    <row r="12498">
      <c r="A12498" s="10"/>
      <c r="B12498" s="10"/>
      <c r="D12498" s="9"/>
    </row>
    <row r="12499">
      <c r="A12499" s="10"/>
      <c r="B12499" s="10"/>
      <c r="D12499" s="9"/>
    </row>
    <row r="12500">
      <c r="A12500" s="10"/>
      <c r="B12500" s="10"/>
      <c r="D12500" s="9"/>
    </row>
    <row r="12501">
      <c r="A12501" s="10"/>
      <c r="B12501" s="10"/>
      <c r="D12501" s="9"/>
    </row>
    <row r="12502">
      <c r="A12502" s="10"/>
      <c r="B12502" s="10"/>
      <c r="D12502" s="9"/>
    </row>
    <row r="12503">
      <c r="A12503" s="10"/>
      <c r="B12503" s="10"/>
      <c r="D12503" s="9"/>
    </row>
    <row r="12504">
      <c r="A12504" s="10"/>
      <c r="B12504" s="10"/>
      <c r="D12504" s="9"/>
    </row>
    <row r="12505">
      <c r="A12505" s="10"/>
      <c r="B12505" s="10"/>
      <c r="D12505" s="9"/>
    </row>
    <row r="12506">
      <c r="A12506" s="10"/>
      <c r="B12506" s="10"/>
      <c r="D12506" s="9"/>
    </row>
    <row r="12507">
      <c r="A12507" s="10"/>
      <c r="B12507" s="10"/>
      <c r="D12507" s="9"/>
    </row>
    <row r="12508">
      <c r="A12508" s="10"/>
      <c r="B12508" s="10"/>
      <c r="D12508" s="9"/>
    </row>
    <row r="12509">
      <c r="A12509" s="10"/>
      <c r="B12509" s="10"/>
      <c r="D12509" s="9"/>
    </row>
    <row r="12510">
      <c r="A12510" s="10"/>
      <c r="B12510" s="10"/>
      <c r="D12510" s="9"/>
    </row>
    <row r="12511">
      <c r="A12511" s="10"/>
      <c r="B12511" s="10"/>
      <c r="D12511" s="9"/>
    </row>
    <row r="12512">
      <c r="A12512" s="10"/>
      <c r="B12512" s="10"/>
      <c r="D12512" s="9"/>
    </row>
    <row r="12513">
      <c r="A12513" s="10"/>
      <c r="B12513" s="10"/>
      <c r="D12513" s="9"/>
    </row>
    <row r="12514">
      <c r="A12514" s="10"/>
      <c r="B12514" s="10"/>
      <c r="D12514" s="9"/>
    </row>
    <row r="12515">
      <c r="A12515" s="10"/>
      <c r="B12515" s="10"/>
      <c r="D12515" s="9"/>
    </row>
    <row r="12516">
      <c r="A12516" s="10"/>
      <c r="B12516" s="10"/>
      <c r="D12516" s="9"/>
    </row>
    <row r="12517">
      <c r="A12517" s="10"/>
      <c r="B12517" s="10"/>
      <c r="D12517" s="9"/>
    </row>
    <row r="12518">
      <c r="A12518" s="10"/>
      <c r="B12518" s="10"/>
      <c r="D12518" s="9"/>
    </row>
    <row r="12519">
      <c r="A12519" s="10"/>
      <c r="B12519" s="10"/>
      <c r="D12519" s="9"/>
    </row>
    <row r="12520">
      <c r="A12520" s="10"/>
      <c r="B12520" s="10"/>
      <c r="D12520" s="9"/>
    </row>
    <row r="12521">
      <c r="A12521" s="10"/>
      <c r="B12521" s="10"/>
      <c r="D12521" s="9"/>
    </row>
    <row r="12522">
      <c r="A12522" s="10"/>
      <c r="B12522" s="10"/>
      <c r="D12522" s="9"/>
    </row>
    <row r="12523">
      <c r="A12523" s="10"/>
      <c r="B12523" s="10"/>
      <c r="D12523" s="9"/>
    </row>
    <row r="12524">
      <c r="A12524" s="10"/>
      <c r="B12524" s="10"/>
      <c r="D12524" s="9"/>
    </row>
    <row r="12525">
      <c r="A12525" s="10"/>
      <c r="B12525" s="10"/>
      <c r="D12525" s="9"/>
    </row>
    <row r="12526">
      <c r="A12526" s="10"/>
      <c r="B12526" s="10"/>
      <c r="D12526" s="9"/>
    </row>
    <row r="12527">
      <c r="A12527" s="10"/>
      <c r="B12527" s="10"/>
      <c r="D12527" s="9"/>
    </row>
    <row r="12528">
      <c r="A12528" s="10"/>
      <c r="B12528" s="10"/>
      <c r="D12528" s="9"/>
    </row>
    <row r="12529">
      <c r="A12529" s="10"/>
      <c r="B12529" s="10"/>
      <c r="D12529" s="9"/>
    </row>
    <row r="12530">
      <c r="A12530" s="10"/>
      <c r="B12530" s="10"/>
      <c r="D12530" s="9"/>
    </row>
    <row r="12531">
      <c r="A12531" s="10"/>
      <c r="B12531" s="10"/>
      <c r="D12531" s="9"/>
    </row>
    <row r="12532">
      <c r="A12532" s="10"/>
      <c r="B12532" s="10"/>
      <c r="D12532" s="9"/>
    </row>
    <row r="12533">
      <c r="A12533" s="10"/>
      <c r="B12533" s="10"/>
      <c r="D12533" s="9"/>
    </row>
    <row r="12534">
      <c r="A12534" s="10"/>
      <c r="B12534" s="10"/>
      <c r="D12534" s="9"/>
    </row>
    <row r="12535">
      <c r="A12535" s="10"/>
      <c r="B12535" s="10"/>
      <c r="D12535" s="9"/>
    </row>
    <row r="12536">
      <c r="A12536" s="10"/>
      <c r="B12536" s="10"/>
      <c r="D12536" s="9"/>
    </row>
    <row r="12537">
      <c r="A12537" s="10"/>
      <c r="B12537" s="10"/>
      <c r="D12537" s="9"/>
    </row>
    <row r="12538">
      <c r="A12538" s="10"/>
      <c r="B12538" s="10"/>
      <c r="D12538" s="9"/>
    </row>
    <row r="12539">
      <c r="A12539" s="10"/>
      <c r="B12539" s="10"/>
      <c r="D12539" s="9"/>
    </row>
    <row r="12540">
      <c r="A12540" s="10"/>
      <c r="B12540" s="10"/>
      <c r="D12540" s="9"/>
    </row>
    <row r="12541">
      <c r="A12541" s="10"/>
      <c r="B12541" s="10"/>
      <c r="D12541" s="9"/>
    </row>
    <row r="12542">
      <c r="A12542" s="10"/>
      <c r="B12542" s="10"/>
      <c r="D12542" s="9"/>
    </row>
    <row r="12543">
      <c r="A12543" s="10"/>
      <c r="B12543" s="10"/>
      <c r="D12543" s="9"/>
    </row>
    <row r="12544">
      <c r="A12544" s="10"/>
      <c r="B12544" s="10"/>
      <c r="D12544" s="9"/>
    </row>
    <row r="12545">
      <c r="A12545" s="10"/>
      <c r="B12545" s="10"/>
      <c r="D12545" s="9"/>
    </row>
    <row r="12546">
      <c r="A12546" s="10"/>
      <c r="B12546" s="10"/>
      <c r="D12546" s="9"/>
    </row>
    <row r="12547">
      <c r="A12547" s="10"/>
      <c r="B12547" s="10"/>
      <c r="D12547" s="9"/>
    </row>
    <row r="12548">
      <c r="A12548" s="10"/>
      <c r="B12548" s="10"/>
      <c r="D12548" s="9"/>
    </row>
    <row r="12549">
      <c r="A12549" s="10"/>
      <c r="B12549" s="10"/>
      <c r="D12549" s="9"/>
    </row>
    <row r="12550">
      <c r="A12550" s="10"/>
      <c r="B12550" s="10"/>
      <c r="D12550" s="9"/>
    </row>
    <row r="12551">
      <c r="A12551" s="10"/>
      <c r="B12551" s="10"/>
      <c r="D12551" s="9"/>
    </row>
    <row r="12552">
      <c r="A12552" s="10"/>
      <c r="B12552" s="10"/>
      <c r="D12552" s="9"/>
    </row>
    <row r="12553">
      <c r="A12553" s="10"/>
      <c r="B12553" s="10"/>
      <c r="D12553" s="9"/>
    </row>
    <row r="12554">
      <c r="A12554" s="10"/>
      <c r="B12554" s="10"/>
      <c r="D12554" s="9"/>
    </row>
    <row r="12555">
      <c r="A12555" s="10"/>
      <c r="B12555" s="10"/>
      <c r="D12555" s="9"/>
    </row>
    <row r="12556">
      <c r="A12556" s="10"/>
      <c r="B12556" s="10"/>
      <c r="D12556" s="9"/>
    </row>
    <row r="12557">
      <c r="A12557" s="10"/>
      <c r="B12557" s="10"/>
      <c r="D12557" s="9"/>
    </row>
    <row r="12558">
      <c r="A12558" s="10"/>
      <c r="B12558" s="10"/>
      <c r="D12558" s="9"/>
    </row>
    <row r="12559">
      <c r="A12559" s="10"/>
      <c r="B12559" s="10"/>
      <c r="D12559" s="9"/>
    </row>
    <row r="12560">
      <c r="A12560" s="10"/>
      <c r="B12560" s="10"/>
      <c r="D12560" s="9"/>
    </row>
    <row r="12561">
      <c r="A12561" s="10"/>
      <c r="B12561" s="10"/>
      <c r="D12561" s="9"/>
    </row>
    <row r="12562">
      <c r="A12562" s="10"/>
      <c r="B12562" s="10"/>
      <c r="D12562" s="9"/>
    </row>
    <row r="12563">
      <c r="A12563" s="10"/>
      <c r="B12563" s="10"/>
      <c r="D12563" s="9"/>
    </row>
    <row r="12564">
      <c r="A12564" s="10"/>
      <c r="B12564" s="10"/>
      <c r="D12564" s="9"/>
    </row>
    <row r="12565">
      <c r="A12565" s="10"/>
      <c r="B12565" s="10"/>
      <c r="D12565" s="9"/>
    </row>
    <row r="12566">
      <c r="A12566" s="10"/>
      <c r="B12566" s="10"/>
      <c r="D12566" s="9"/>
    </row>
    <row r="12567">
      <c r="A12567" s="10"/>
      <c r="B12567" s="10"/>
      <c r="D12567" s="9"/>
    </row>
    <row r="12568">
      <c r="A12568" s="10"/>
      <c r="B12568" s="10"/>
      <c r="D12568" s="9"/>
    </row>
    <row r="12569">
      <c r="A12569" s="10"/>
      <c r="B12569" s="10"/>
      <c r="D12569" s="9"/>
    </row>
    <row r="12570">
      <c r="A12570" s="10"/>
      <c r="B12570" s="10"/>
      <c r="D12570" s="9"/>
    </row>
    <row r="12571">
      <c r="A12571" s="10"/>
      <c r="B12571" s="10"/>
      <c r="D12571" s="9"/>
    </row>
    <row r="12572">
      <c r="A12572" s="10"/>
      <c r="B12572" s="10"/>
      <c r="D12572" s="9"/>
    </row>
    <row r="12573">
      <c r="A12573" s="10"/>
      <c r="B12573" s="10"/>
      <c r="D12573" s="9"/>
    </row>
    <row r="12574">
      <c r="A12574" s="10"/>
      <c r="B12574" s="10"/>
      <c r="D12574" s="9"/>
    </row>
    <row r="12575">
      <c r="A12575" s="10"/>
      <c r="B12575" s="10"/>
      <c r="D12575" s="9"/>
    </row>
    <row r="12576">
      <c r="A12576" s="10"/>
      <c r="B12576" s="10"/>
      <c r="D12576" s="9"/>
    </row>
    <row r="12577">
      <c r="A12577" s="10"/>
      <c r="B12577" s="10"/>
      <c r="D12577" s="9"/>
    </row>
    <row r="12578">
      <c r="A12578" s="10"/>
      <c r="B12578" s="10"/>
      <c r="D12578" s="9"/>
    </row>
    <row r="12579">
      <c r="A12579" s="10"/>
      <c r="B12579" s="10"/>
      <c r="D12579" s="9"/>
    </row>
    <row r="12580">
      <c r="A12580" s="10"/>
      <c r="B12580" s="10"/>
      <c r="D12580" s="9"/>
    </row>
    <row r="12581">
      <c r="A12581" s="10"/>
      <c r="B12581" s="10"/>
      <c r="D12581" s="9"/>
    </row>
    <row r="12582">
      <c r="A12582" s="10"/>
      <c r="B12582" s="10"/>
      <c r="D12582" s="9"/>
    </row>
    <row r="12583">
      <c r="A12583" s="10"/>
      <c r="B12583" s="10"/>
      <c r="D12583" s="9"/>
    </row>
    <row r="12584">
      <c r="A12584" s="10"/>
      <c r="B12584" s="10"/>
      <c r="D12584" s="9"/>
    </row>
    <row r="12585">
      <c r="A12585" s="10"/>
      <c r="B12585" s="10"/>
      <c r="D12585" s="9"/>
    </row>
    <row r="12586">
      <c r="A12586" s="10"/>
      <c r="B12586" s="10"/>
      <c r="D12586" s="9"/>
    </row>
    <row r="12587">
      <c r="A12587" s="10"/>
      <c r="B12587" s="10"/>
      <c r="D12587" s="9"/>
    </row>
    <row r="12588">
      <c r="A12588" s="10"/>
      <c r="B12588" s="10"/>
      <c r="D12588" s="9"/>
    </row>
    <row r="12589">
      <c r="A12589" s="10"/>
      <c r="B12589" s="10"/>
      <c r="D12589" s="9"/>
    </row>
    <row r="12590">
      <c r="A12590" s="10"/>
      <c r="B12590" s="10"/>
      <c r="D12590" s="9"/>
    </row>
    <row r="12591">
      <c r="A12591" s="10"/>
      <c r="B12591" s="10"/>
      <c r="D12591" s="9"/>
    </row>
    <row r="12592">
      <c r="A12592" s="10"/>
      <c r="B12592" s="10"/>
      <c r="D12592" s="9"/>
    </row>
    <row r="12593">
      <c r="A12593" s="10"/>
      <c r="B12593" s="10"/>
      <c r="D12593" s="9"/>
    </row>
    <row r="12594">
      <c r="A12594" s="10"/>
      <c r="B12594" s="10"/>
      <c r="D12594" s="9"/>
    </row>
    <row r="12595">
      <c r="A12595" s="10"/>
      <c r="B12595" s="10"/>
      <c r="D12595" s="9"/>
    </row>
    <row r="12596">
      <c r="A12596" s="10"/>
      <c r="B12596" s="10"/>
      <c r="D12596" s="9"/>
    </row>
    <row r="12597">
      <c r="A12597" s="10"/>
      <c r="B12597" s="10"/>
      <c r="D12597" s="9"/>
    </row>
    <row r="12598">
      <c r="A12598" s="10"/>
      <c r="B12598" s="10"/>
      <c r="D12598" s="9"/>
    </row>
    <row r="12599">
      <c r="A12599" s="10"/>
      <c r="B12599" s="10"/>
      <c r="D12599" s="9"/>
    </row>
    <row r="12600">
      <c r="A12600" s="10"/>
      <c r="B12600" s="10"/>
      <c r="D12600" s="9"/>
    </row>
    <row r="12601">
      <c r="A12601" s="10"/>
      <c r="B12601" s="10"/>
      <c r="D12601" s="9"/>
    </row>
    <row r="12602">
      <c r="A12602" s="10"/>
      <c r="B12602" s="10"/>
      <c r="D12602" s="9"/>
    </row>
    <row r="12603">
      <c r="A12603" s="10"/>
      <c r="B12603" s="10"/>
      <c r="D12603" s="9"/>
    </row>
    <row r="12604">
      <c r="A12604" s="10"/>
      <c r="B12604" s="10"/>
      <c r="D12604" s="9"/>
    </row>
    <row r="12605">
      <c r="A12605" s="10"/>
      <c r="B12605" s="10"/>
      <c r="D12605" s="9"/>
    </row>
    <row r="12606">
      <c r="A12606" s="10"/>
      <c r="B12606" s="10"/>
      <c r="D12606" s="9"/>
    </row>
    <row r="12607">
      <c r="A12607" s="10"/>
      <c r="B12607" s="10"/>
      <c r="D12607" s="9"/>
    </row>
    <row r="12608">
      <c r="A12608" s="10"/>
      <c r="B12608" s="10"/>
      <c r="D12608" s="9"/>
    </row>
    <row r="12609">
      <c r="A12609" s="10"/>
      <c r="B12609" s="10"/>
      <c r="D12609" s="9"/>
    </row>
    <row r="12610">
      <c r="A12610" s="10"/>
      <c r="B12610" s="10"/>
      <c r="D12610" s="9"/>
    </row>
    <row r="12611">
      <c r="A12611" s="10"/>
      <c r="B12611" s="10"/>
      <c r="D12611" s="9"/>
    </row>
    <row r="12612">
      <c r="A12612" s="10"/>
      <c r="B12612" s="10"/>
      <c r="D12612" s="9"/>
    </row>
    <row r="12613">
      <c r="A12613" s="10"/>
      <c r="B12613" s="10"/>
      <c r="D12613" s="9"/>
    </row>
    <row r="12614">
      <c r="A12614" s="10"/>
      <c r="B12614" s="10"/>
      <c r="D12614" s="9"/>
    </row>
    <row r="12615">
      <c r="A12615" s="10"/>
      <c r="B12615" s="10"/>
      <c r="D12615" s="9"/>
    </row>
    <row r="12616">
      <c r="A12616" s="10"/>
      <c r="B12616" s="10"/>
      <c r="D12616" s="9"/>
    </row>
    <row r="12617">
      <c r="A12617" s="10"/>
      <c r="B12617" s="10"/>
      <c r="D12617" s="9"/>
    </row>
    <row r="12618">
      <c r="A12618" s="10"/>
      <c r="B12618" s="10"/>
      <c r="D12618" s="9"/>
    </row>
    <row r="12619">
      <c r="A12619" s="10"/>
      <c r="B12619" s="10"/>
      <c r="D12619" s="9"/>
    </row>
    <row r="12620">
      <c r="A12620" s="10"/>
      <c r="B12620" s="10"/>
      <c r="D12620" s="9"/>
    </row>
    <row r="12621">
      <c r="A12621" s="10"/>
      <c r="B12621" s="10"/>
      <c r="D12621" s="9"/>
    </row>
    <row r="12622">
      <c r="A12622" s="10"/>
      <c r="B12622" s="10"/>
      <c r="D12622" s="9"/>
    </row>
    <row r="12623">
      <c r="A12623" s="10"/>
      <c r="B12623" s="10"/>
      <c r="D12623" s="9"/>
    </row>
    <row r="12624">
      <c r="A12624" s="10"/>
      <c r="B12624" s="10"/>
      <c r="D12624" s="9"/>
    </row>
    <row r="12625">
      <c r="A12625" s="10"/>
      <c r="B12625" s="10"/>
      <c r="D12625" s="9"/>
    </row>
    <row r="12626">
      <c r="A12626" s="10"/>
      <c r="B12626" s="10"/>
      <c r="D12626" s="9"/>
    </row>
    <row r="12627">
      <c r="A12627" s="10"/>
      <c r="B12627" s="10"/>
      <c r="D12627" s="9"/>
    </row>
    <row r="12628">
      <c r="A12628" s="10"/>
      <c r="B12628" s="10"/>
      <c r="D12628" s="9"/>
    </row>
    <row r="12629">
      <c r="A12629" s="10"/>
      <c r="B12629" s="10"/>
      <c r="D12629" s="9"/>
    </row>
    <row r="12630">
      <c r="A12630" s="10"/>
      <c r="B12630" s="10"/>
      <c r="D12630" s="9"/>
    </row>
    <row r="12631">
      <c r="A12631" s="10"/>
      <c r="B12631" s="10"/>
      <c r="D12631" s="9"/>
    </row>
    <row r="12632">
      <c r="A12632" s="10"/>
      <c r="B12632" s="10"/>
      <c r="D12632" s="9"/>
    </row>
    <row r="12633">
      <c r="A12633" s="10"/>
      <c r="B12633" s="10"/>
      <c r="D12633" s="9"/>
    </row>
    <row r="12634">
      <c r="A12634" s="10"/>
      <c r="B12634" s="10"/>
      <c r="D12634" s="9"/>
    </row>
    <row r="12635">
      <c r="A12635" s="10"/>
      <c r="B12635" s="10"/>
      <c r="D12635" s="9"/>
    </row>
    <row r="12636">
      <c r="A12636" s="10"/>
      <c r="B12636" s="10"/>
      <c r="D12636" s="9"/>
    </row>
    <row r="12637">
      <c r="A12637" s="10"/>
      <c r="B12637" s="10"/>
      <c r="D12637" s="9"/>
    </row>
    <row r="12638">
      <c r="A12638" s="10"/>
      <c r="B12638" s="10"/>
      <c r="D12638" s="9"/>
    </row>
    <row r="12639">
      <c r="A12639" s="10"/>
      <c r="B12639" s="10"/>
      <c r="D12639" s="9"/>
    </row>
    <row r="12640">
      <c r="A12640" s="10"/>
      <c r="B12640" s="10"/>
      <c r="D12640" s="9"/>
    </row>
    <row r="12641">
      <c r="A12641" s="10"/>
      <c r="B12641" s="10"/>
      <c r="D12641" s="9"/>
    </row>
    <row r="12642">
      <c r="A12642" s="10"/>
      <c r="B12642" s="10"/>
      <c r="D12642" s="9"/>
    </row>
    <row r="12643">
      <c r="A12643" s="10"/>
      <c r="B12643" s="10"/>
      <c r="D12643" s="9"/>
    </row>
    <row r="12644">
      <c r="A12644" s="10"/>
      <c r="B12644" s="10"/>
      <c r="D12644" s="9"/>
    </row>
    <row r="12645">
      <c r="A12645" s="10"/>
      <c r="B12645" s="10"/>
      <c r="D12645" s="9"/>
    </row>
    <row r="12646">
      <c r="A12646" s="10"/>
      <c r="B12646" s="10"/>
      <c r="D12646" s="9"/>
    </row>
    <row r="12647">
      <c r="A12647" s="10"/>
      <c r="B12647" s="10"/>
      <c r="D12647" s="9"/>
    </row>
    <row r="12648">
      <c r="A12648" s="10"/>
      <c r="B12648" s="10"/>
      <c r="D12648" s="9"/>
    </row>
    <row r="12649">
      <c r="A12649" s="10"/>
      <c r="B12649" s="10"/>
      <c r="D12649" s="9"/>
    </row>
    <row r="12650">
      <c r="A12650" s="10"/>
      <c r="B12650" s="10"/>
      <c r="D12650" s="9"/>
    </row>
    <row r="12651">
      <c r="A12651" s="10"/>
      <c r="B12651" s="10"/>
      <c r="D12651" s="9"/>
    </row>
    <row r="12652">
      <c r="A12652" s="10"/>
      <c r="B12652" s="10"/>
      <c r="D12652" s="9"/>
    </row>
    <row r="12653">
      <c r="A12653" s="10"/>
      <c r="B12653" s="10"/>
      <c r="D12653" s="9"/>
    </row>
    <row r="12654">
      <c r="A12654" s="10"/>
      <c r="B12654" s="10"/>
      <c r="D12654" s="9"/>
    </row>
    <row r="12655">
      <c r="A12655" s="10"/>
      <c r="B12655" s="10"/>
      <c r="D12655" s="9"/>
    </row>
    <row r="12656">
      <c r="A12656" s="10"/>
      <c r="B12656" s="10"/>
      <c r="D12656" s="9"/>
    </row>
    <row r="12657">
      <c r="A12657" s="10"/>
      <c r="B12657" s="10"/>
      <c r="D12657" s="9"/>
    </row>
    <row r="12658">
      <c r="A12658" s="10"/>
      <c r="B12658" s="10"/>
      <c r="D12658" s="9"/>
    </row>
    <row r="12659">
      <c r="A12659" s="10"/>
      <c r="B12659" s="10"/>
      <c r="D12659" s="9"/>
    </row>
    <row r="12660">
      <c r="A12660" s="10"/>
      <c r="B12660" s="10"/>
      <c r="D12660" s="9"/>
    </row>
    <row r="12661">
      <c r="A12661" s="10"/>
      <c r="B12661" s="10"/>
      <c r="D12661" s="9"/>
    </row>
    <row r="12662">
      <c r="A12662" s="10"/>
      <c r="B12662" s="10"/>
      <c r="D12662" s="9"/>
    </row>
    <row r="12663">
      <c r="A12663" s="10"/>
      <c r="B12663" s="10"/>
      <c r="D12663" s="9"/>
    </row>
    <row r="12664">
      <c r="A12664" s="10"/>
      <c r="B12664" s="10"/>
      <c r="D12664" s="9"/>
    </row>
    <row r="12665">
      <c r="A12665" s="10"/>
      <c r="B12665" s="10"/>
      <c r="D12665" s="9"/>
    </row>
    <row r="12666">
      <c r="A12666" s="10"/>
      <c r="B12666" s="10"/>
      <c r="D12666" s="9"/>
    </row>
    <row r="12667">
      <c r="A12667" s="10"/>
      <c r="B12667" s="10"/>
      <c r="D12667" s="9"/>
    </row>
    <row r="12668">
      <c r="A12668" s="10"/>
      <c r="B12668" s="10"/>
      <c r="D12668" s="9"/>
    </row>
    <row r="12669">
      <c r="A12669" s="10"/>
      <c r="B12669" s="10"/>
      <c r="D12669" s="9"/>
    </row>
    <row r="12670">
      <c r="A12670" s="10"/>
      <c r="B12670" s="10"/>
      <c r="D12670" s="9"/>
    </row>
    <row r="12671">
      <c r="A12671" s="10"/>
      <c r="B12671" s="10"/>
      <c r="D12671" s="9"/>
    </row>
    <row r="12672">
      <c r="A12672" s="10"/>
      <c r="B12672" s="10"/>
      <c r="D12672" s="9"/>
    </row>
    <row r="12673">
      <c r="A12673" s="10"/>
      <c r="B12673" s="10"/>
      <c r="D12673" s="9"/>
    </row>
    <row r="12674">
      <c r="A12674" s="10"/>
      <c r="B12674" s="10"/>
      <c r="D12674" s="9"/>
    </row>
    <row r="12675">
      <c r="A12675" s="10"/>
      <c r="B12675" s="10"/>
      <c r="D12675" s="9"/>
    </row>
    <row r="12676">
      <c r="A12676" s="10"/>
      <c r="B12676" s="10"/>
      <c r="D12676" s="9"/>
    </row>
    <row r="12677">
      <c r="A12677" s="10"/>
      <c r="B12677" s="10"/>
      <c r="D12677" s="9"/>
    </row>
    <row r="12678">
      <c r="A12678" s="10"/>
      <c r="B12678" s="10"/>
      <c r="D12678" s="9"/>
    </row>
    <row r="12679">
      <c r="A12679" s="10"/>
      <c r="B12679" s="10"/>
      <c r="D12679" s="9"/>
    </row>
    <row r="12680">
      <c r="A12680" s="10"/>
      <c r="B12680" s="10"/>
      <c r="D12680" s="9"/>
    </row>
    <row r="12681">
      <c r="A12681" s="10"/>
      <c r="B12681" s="10"/>
      <c r="D12681" s="9"/>
    </row>
    <row r="12682">
      <c r="A12682" s="10"/>
      <c r="B12682" s="10"/>
      <c r="D12682" s="9"/>
    </row>
    <row r="12683">
      <c r="A12683" s="10"/>
      <c r="B12683" s="10"/>
      <c r="D12683" s="9"/>
    </row>
    <row r="12684">
      <c r="A12684" s="10"/>
      <c r="B12684" s="10"/>
      <c r="D12684" s="9"/>
    </row>
    <row r="12685">
      <c r="A12685" s="10"/>
      <c r="B12685" s="10"/>
      <c r="D12685" s="9"/>
    </row>
    <row r="12686">
      <c r="A12686" s="10"/>
      <c r="B12686" s="10"/>
      <c r="D12686" s="9"/>
    </row>
    <row r="12687">
      <c r="A12687" s="10"/>
      <c r="B12687" s="10"/>
      <c r="D12687" s="9"/>
    </row>
    <row r="12688">
      <c r="A12688" s="10"/>
      <c r="B12688" s="10"/>
      <c r="D12688" s="9"/>
    </row>
    <row r="12689">
      <c r="A12689" s="10"/>
      <c r="B12689" s="10"/>
      <c r="D12689" s="9"/>
    </row>
    <row r="12690">
      <c r="A12690" s="10"/>
      <c r="B12690" s="10"/>
      <c r="D12690" s="9"/>
    </row>
    <row r="12691">
      <c r="A12691" s="10"/>
      <c r="B12691" s="10"/>
      <c r="D12691" s="9"/>
    </row>
    <row r="12692">
      <c r="A12692" s="10"/>
      <c r="B12692" s="10"/>
      <c r="D12692" s="9"/>
    </row>
    <row r="12693">
      <c r="A12693" s="10"/>
      <c r="B12693" s="10"/>
      <c r="D12693" s="9"/>
    </row>
    <row r="12694">
      <c r="A12694" s="10"/>
      <c r="B12694" s="10"/>
      <c r="D12694" s="9"/>
    </row>
    <row r="12695">
      <c r="A12695" s="10"/>
      <c r="B12695" s="10"/>
      <c r="D12695" s="9"/>
    </row>
    <row r="12696">
      <c r="A12696" s="10"/>
      <c r="B12696" s="10"/>
      <c r="D12696" s="9"/>
    </row>
    <row r="12697">
      <c r="A12697" s="10"/>
      <c r="B12697" s="10"/>
      <c r="D12697" s="9"/>
    </row>
    <row r="12698">
      <c r="A12698" s="10"/>
      <c r="B12698" s="10"/>
      <c r="D12698" s="9"/>
    </row>
    <row r="12699">
      <c r="A12699" s="10"/>
      <c r="B12699" s="10"/>
      <c r="D12699" s="9"/>
    </row>
    <row r="12700">
      <c r="A12700" s="10"/>
      <c r="B12700" s="10"/>
      <c r="D12700" s="9"/>
    </row>
    <row r="12701">
      <c r="A12701" s="10"/>
      <c r="B12701" s="10"/>
      <c r="D12701" s="9"/>
    </row>
    <row r="12702">
      <c r="A12702" s="10"/>
      <c r="B12702" s="10"/>
      <c r="D12702" s="9"/>
    </row>
    <row r="12703">
      <c r="A12703" s="10"/>
      <c r="B12703" s="10"/>
      <c r="D12703" s="9"/>
    </row>
    <row r="12704">
      <c r="A12704" s="10"/>
      <c r="B12704" s="10"/>
      <c r="D12704" s="9"/>
    </row>
    <row r="12705">
      <c r="A12705" s="10"/>
      <c r="B12705" s="10"/>
      <c r="D12705" s="9"/>
    </row>
    <row r="12706">
      <c r="A12706" s="10"/>
      <c r="B12706" s="10"/>
      <c r="D12706" s="9"/>
    </row>
    <row r="12707">
      <c r="A12707" s="10"/>
      <c r="B12707" s="10"/>
      <c r="D12707" s="9"/>
    </row>
    <row r="12708">
      <c r="A12708" s="10"/>
      <c r="B12708" s="10"/>
      <c r="D12708" s="9"/>
    </row>
    <row r="12709">
      <c r="A12709" s="10"/>
      <c r="B12709" s="10"/>
      <c r="D12709" s="9"/>
    </row>
    <row r="12710">
      <c r="A12710" s="10"/>
      <c r="B12710" s="10"/>
      <c r="D12710" s="9"/>
    </row>
    <row r="12711">
      <c r="A12711" s="10"/>
      <c r="B12711" s="10"/>
      <c r="D12711" s="9"/>
    </row>
    <row r="12712">
      <c r="A12712" s="10"/>
      <c r="B12712" s="10"/>
      <c r="D12712" s="9"/>
    </row>
    <row r="12713">
      <c r="A12713" s="10"/>
      <c r="B12713" s="10"/>
      <c r="D12713" s="9"/>
    </row>
    <row r="12714">
      <c r="A12714" s="10"/>
      <c r="B12714" s="10"/>
      <c r="D12714" s="9"/>
    </row>
    <row r="12715">
      <c r="A12715" s="10"/>
      <c r="B12715" s="10"/>
      <c r="D12715" s="9"/>
    </row>
    <row r="12716">
      <c r="A12716" s="10"/>
      <c r="B12716" s="10"/>
      <c r="D12716" s="9"/>
    </row>
    <row r="12717">
      <c r="A12717" s="10"/>
      <c r="B12717" s="10"/>
      <c r="D12717" s="9"/>
    </row>
    <row r="12718">
      <c r="A12718" s="10"/>
      <c r="B12718" s="10"/>
      <c r="D12718" s="9"/>
    </row>
    <row r="12719">
      <c r="A12719" s="10"/>
      <c r="B12719" s="10"/>
      <c r="D12719" s="9"/>
    </row>
    <row r="12720">
      <c r="A12720" s="10"/>
      <c r="B12720" s="10"/>
      <c r="D12720" s="9"/>
    </row>
    <row r="12721">
      <c r="A12721" s="10"/>
      <c r="B12721" s="10"/>
      <c r="D12721" s="9"/>
    </row>
    <row r="12722">
      <c r="A12722" s="10"/>
      <c r="B12722" s="10"/>
      <c r="D12722" s="9"/>
    </row>
    <row r="12723">
      <c r="A12723" s="10"/>
      <c r="B12723" s="10"/>
      <c r="D12723" s="9"/>
    </row>
    <row r="12724">
      <c r="A12724" s="10"/>
      <c r="B12724" s="10"/>
      <c r="D12724" s="9"/>
    </row>
    <row r="12725">
      <c r="A12725" s="10"/>
      <c r="B12725" s="10"/>
      <c r="D12725" s="9"/>
    </row>
    <row r="12726">
      <c r="A12726" s="10"/>
      <c r="B12726" s="10"/>
      <c r="D12726" s="9"/>
    </row>
    <row r="12727">
      <c r="A12727" s="10"/>
      <c r="B12727" s="10"/>
      <c r="D12727" s="9"/>
    </row>
    <row r="12728">
      <c r="A12728" s="10"/>
      <c r="B12728" s="10"/>
      <c r="D12728" s="9"/>
    </row>
    <row r="12729">
      <c r="A12729" s="10"/>
      <c r="B12729" s="10"/>
      <c r="D12729" s="9"/>
    </row>
    <row r="12730">
      <c r="A12730" s="10"/>
      <c r="B12730" s="10"/>
      <c r="D12730" s="9"/>
    </row>
    <row r="12731">
      <c r="A12731" s="10"/>
      <c r="B12731" s="10"/>
      <c r="D12731" s="9"/>
    </row>
    <row r="12732">
      <c r="A12732" s="10"/>
      <c r="B12732" s="10"/>
      <c r="D12732" s="9"/>
    </row>
    <row r="12733">
      <c r="A12733" s="10"/>
      <c r="B12733" s="10"/>
      <c r="D12733" s="9"/>
    </row>
    <row r="12734">
      <c r="A12734" s="10"/>
      <c r="B12734" s="10"/>
      <c r="D12734" s="9"/>
    </row>
    <row r="12735">
      <c r="A12735" s="10"/>
      <c r="B12735" s="10"/>
      <c r="D12735" s="9"/>
    </row>
    <row r="12736">
      <c r="A12736" s="10"/>
      <c r="B12736" s="10"/>
      <c r="D12736" s="9"/>
    </row>
    <row r="12737">
      <c r="A12737" s="10"/>
      <c r="B12737" s="10"/>
      <c r="D12737" s="9"/>
    </row>
    <row r="12738">
      <c r="A12738" s="10"/>
      <c r="B12738" s="10"/>
      <c r="D12738" s="9"/>
    </row>
    <row r="12739">
      <c r="A12739" s="10"/>
      <c r="B12739" s="10"/>
      <c r="D12739" s="9"/>
    </row>
    <row r="12740">
      <c r="A12740" s="10"/>
      <c r="B12740" s="10"/>
      <c r="D12740" s="9"/>
    </row>
    <row r="12741">
      <c r="A12741" s="10"/>
      <c r="B12741" s="10"/>
      <c r="D12741" s="9"/>
    </row>
    <row r="12742">
      <c r="A12742" s="10"/>
      <c r="B12742" s="10"/>
      <c r="D12742" s="9"/>
    </row>
    <row r="12743">
      <c r="A12743" s="10"/>
      <c r="B12743" s="10"/>
      <c r="D12743" s="9"/>
    </row>
    <row r="12744">
      <c r="A12744" s="10"/>
      <c r="B12744" s="10"/>
      <c r="D12744" s="9"/>
    </row>
    <row r="12745">
      <c r="A12745" s="10"/>
      <c r="B12745" s="10"/>
      <c r="D12745" s="9"/>
    </row>
    <row r="12746">
      <c r="A12746" s="10"/>
      <c r="B12746" s="10"/>
      <c r="D12746" s="9"/>
    </row>
    <row r="12747">
      <c r="A12747" s="10"/>
      <c r="B12747" s="10"/>
      <c r="D12747" s="9"/>
    </row>
    <row r="12748">
      <c r="A12748" s="10"/>
      <c r="B12748" s="10"/>
      <c r="D12748" s="9"/>
    </row>
    <row r="12749">
      <c r="A12749" s="10"/>
      <c r="B12749" s="10"/>
      <c r="D12749" s="9"/>
    </row>
    <row r="12750">
      <c r="A12750" s="10"/>
      <c r="B12750" s="10"/>
      <c r="D12750" s="9"/>
    </row>
    <row r="12751">
      <c r="A12751" s="10"/>
      <c r="B12751" s="10"/>
      <c r="D12751" s="9"/>
    </row>
    <row r="12752">
      <c r="A12752" s="10"/>
      <c r="B12752" s="10"/>
      <c r="D12752" s="9"/>
    </row>
    <row r="12753">
      <c r="A12753" s="10"/>
      <c r="B12753" s="10"/>
      <c r="D12753" s="9"/>
    </row>
    <row r="12754">
      <c r="A12754" s="10"/>
      <c r="B12754" s="10"/>
      <c r="D12754" s="9"/>
    </row>
    <row r="12755">
      <c r="A12755" s="10"/>
      <c r="B12755" s="10"/>
      <c r="D12755" s="9"/>
    </row>
    <row r="12756">
      <c r="A12756" s="10"/>
      <c r="B12756" s="10"/>
      <c r="D12756" s="9"/>
    </row>
    <row r="12757">
      <c r="A12757" s="10"/>
      <c r="B12757" s="10"/>
      <c r="D12757" s="9"/>
    </row>
    <row r="12758">
      <c r="A12758" s="10"/>
      <c r="B12758" s="10"/>
      <c r="D12758" s="9"/>
    </row>
    <row r="12759">
      <c r="A12759" s="10"/>
      <c r="B12759" s="10"/>
      <c r="D12759" s="9"/>
    </row>
    <row r="12760">
      <c r="A12760" s="10"/>
      <c r="B12760" s="10"/>
      <c r="D12760" s="9"/>
    </row>
    <row r="12761">
      <c r="A12761" s="10"/>
      <c r="B12761" s="10"/>
      <c r="D12761" s="9"/>
    </row>
    <row r="12762">
      <c r="A12762" s="10"/>
      <c r="B12762" s="10"/>
      <c r="D12762" s="9"/>
    </row>
    <row r="12763">
      <c r="A12763" s="10"/>
      <c r="B12763" s="10"/>
      <c r="D12763" s="9"/>
    </row>
    <row r="12764">
      <c r="A12764" s="10"/>
      <c r="B12764" s="10"/>
      <c r="D12764" s="9"/>
    </row>
    <row r="12765">
      <c r="A12765" s="10"/>
      <c r="B12765" s="10"/>
      <c r="D12765" s="9"/>
    </row>
    <row r="12766">
      <c r="A12766" s="10"/>
      <c r="B12766" s="10"/>
      <c r="D12766" s="9"/>
    </row>
    <row r="12767">
      <c r="A12767" s="10"/>
      <c r="B12767" s="10"/>
      <c r="D12767" s="9"/>
    </row>
    <row r="12768">
      <c r="A12768" s="10"/>
      <c r="B12768" s="10"/>
      <c r="D12768" s="9"/>
    </row>
    <row r="12769">
      <c r="A12769" s="10"/>
      <c r="B12769" s="10"/>
      <c r="D12769" s="9"/>
    </row>
    <row r="12770">
      <c r="A12770" s="10"/>
      <c r="B12770" s="10"/>
      <c r="D12770" s="9"/>
    </row>
    <row r="12771">
      <c r="A12771" s="10"/>
      <c r="B12771" s="10"/>
      <c r="D12771" s="9"/>
    </row>
    <row r="12772">
      <c r="A12772" s="10"/>
      <c r="B12772" s="10"/>
      <c r="D12772" s="9"/>
    </row>
    <row r="12773">
      <c r="A12773" s="10"/>
      <c r="B12773" s="10"/>
      <c r="D12773" s="9"/>
    </row>
    <row r="12774">
      <c r="A12774" s="10"/>
      <c r="B12774" s="10"/>
      <c r="D12774" s="9"/>
    </row>
    <row r="12775">
      <c r="A12775" s="10"/>
      <c r="B12775" s="10"/>
      <c r="D12775" s="9"/>
    </row>
    <row r="12776">
      <c r="A12776" s="10"/>
      <c r="B12776" s="10"/>
      <c r="D12776" s="9"/>
    </row>
    <row r="12777">
      <c r="A12777" s="10"/>
      <c r="B12777" s="10"/>
      <c r="D12777" s="9"/>
    </row>
    <row r="12778">
      <c r="A12778" s="10"/>
      <c r="B12778" s="10"/>
      <c r="D12778" s="9"/>
    </row>
    <row r="12779">
      <c r="A12779" s="10"/>
      <c r="B12779" s="10"/>
      <c r="D12779" s="9"/>
    </row>
    <row r="12780">
      <c r="A12780" s="10"/>
      <c r="B12780" s="10"/>
      <c r="D12780" s="9"/>
    </row>
    <row r="12781">
      <c r="A12781" s="10"/>
      <c r="B12781" s="10"/>
      <c r="D12781" s="9"/>
    </row>
    <row r="12782">
      <c r="A12782" s="10"/>
      <c r="B12782" s="10"/>
      <c r="D12782" s="9"/>
    </row>
    <row r="12783">
      <c r="A12783" s="10"/>
      <c r="B12783" s="10"/>
      <c r="D12783" s="9"/>
    </row>
    <row r="12784">
      <c r="A12784" s="10"/>
      <c r="B12784" s="10"/>
      <c r="D12784" s="9"/>
    </row>
    <row r="12785">
      <c r="A12785" s="10"/>
      <c r="B12785" s="10"/>
      <c r="D12785" s="9"/>
    </row>
    <row r="12786">
      <c r="A12786" s="10"/>
      <c r="B12786" s="10"/>
      <c r="D12786" s="9"/>
    </row>
    <row r="12787">
      <c r="A12787" s="10"/>
      <c r="B12787" s="10"/>
      <c r="D12787" s="9"/>
    </row>
    <row r="12788">
      <c r="A12788" s="10"/>
      <c r="B12788" s="10"/>
      <c r="D12788" s="9"/>
    </row>
    <row r="12789">
      <c r="A12789" s="10"/>
      <c r="B12789" s="10"/>
      <c r="D12789" s="9"/>
    </row>
    <row r="12790">
      <c r="A12790" s="10"/>
      <c r="B12790" s="10"/>
      <c r="D12790" s="9"/>
    </row>
    <row r="12791">
      <c r="A12791" s="10"/>
      <c r="B12791" s="10"/>
      <c r="D12791" s="9"/>
    </row>
    <row r="12792">
      <c r="A12792" s="10"/>
      <c r="B12792" s="10"/>
      <c r="D12792" s="9"/>
    </row>
    <row r="12793">
      <c r="A12793" s="10"/>
      <c r="B12793" s="10"/>
      <c r="D12793" s="9"/>
    </row>
    <row r="12794">
      <c r="A12794" s="10"/>
      <c r="B12794" s="10"/>
      <c r="D12794" s="9"/>
    </row>
    <row r="12795">
      <c r="A12795" s="10"/>
      <c r="B12795" s="10"/>
      <c r="D12795" s="9"/>
    </row>
    <row r="12796">
      <c r="A12796" s="10"/>
      <c r="B12796" s="10"/>
      <c r="D12796" s="9"/>
    </row>
    <row r="12797">
      <c r="A12797" s="10"/>
      <c r="B12797" s="10"/>
      <c r="D12797" s="9"/>
    </row>
    <row r="12798">
      <c r="A12798" s="10"/>
      <c r="B12798" s="10"/>
      <c r="D12798" s="9"/>
    </row>
    <row r="12799">
      <c r="A12799" s="10"/>
      <c r="B12799" s="10"/>
      <c r="D12799" s="9"/>
    </row>
    <row r="12800">
      <c r="A12800" s="10"/>
      <c r="B12800" s="10"/>
      <c r="D12800" s="9"/>
    </row>
    <row r="12801">
      <c r="A12801" s="10"/>
      <c r="B12801" s="10"/>
      <c r="D12801" s="9"/>
    </row>
    <row r="12802">
      <c r="A12802" s="10"/>
      <c r="B12802" s="10"/>
      <c r="D12802" s="9"/>
    </row>
    <row r="12803">
      <c r="A12803" s="10"/>
      <c r="B12803" s="10"/>
      <c r="D12803" s="9"/>
    </row>
    <row r="12804">
      <c r="A12804" s="10"/>
      <c r="B12804" s="10"/>
      <c r="D12804" s="9"/>
    </row>
    <row r="12805">
      <c r="A12805" s="10"/>
      <c r="B12805" s="10"/>
      <c r="D12805" s="9"/>
    </row>
    <row r="12806">
      <c r="A12806" s="10"/>
      <c r="B12806" s="10"/>
      <c r="D12806" s="9"/>
    </row>
    <row r="12807">
      <c r="A12807" s="10"/>
      <c r="B12807" s="10"/>
      <c r="D12807" s="9"/>
    </row>
    <row r="12808">
      <c r="A12808" s="10"/>
      <c r="B12808" s="10"/>
      <c r="D12808" s="9"/>
    </row>
    <row r="12809">
      <c r="A12809" s="10"/>
      <c r="B12809" s="10"/>
      <c r="D12809" s="9"/>
    </row>
    <row r="12810">
      <c r="A12810" s="10"/>
      <c r="B12810" s="10"/>
      <c r="D12810" s="9"/>
    </row>
    <row r="12811">
      <c r="A12811" s="10"/>
      <c r="B12811" s="10"/>
      <c r="D12811" s="9"/>
    </row>
    <row r="12812">
      <c r="A12812" s="10"/>
      <c r="B12812" s="10"/>
      <c r="D12812" s="9"/>
    </row>
    <row r="12813">
      <c r="A12813" s="10"/>
      <c r="B12813" s="10"/>
      <c r="D12813" s="9"/>
    </row>
    <row r="12814">
      <c r="A12814" s="10"/>
      <c r="B12814" s="10"/>
      <c r="D12814" s="9"/>
    </row>
    <row r="12815">
      <c r="A12815" s="10"/>
      <c r="B12815" s="10"/>
      <c r="D12815" s="9"/>
    </row>
    <row r="12816">
      <c r="A12816" s="10"/>
      <c r="B12816" s="10"/>
      <c r="D12816" s="9"/>
    </row>
    <row r="12817">
      <c r="A12817" s="10"/>
      <c r="B12817" s="10"/>
      <c r="D12817" s="9"/>
    </row>
    <row r="12818">
      <c r="A12818" s="10"/>
      <c r="B12818" s="10"/>
      <c r="D12818" s="9"/>
    </row>
    <row r="12819">
      <c r="A12819" s="10"/>
      <c r="B12819" s="10"/>
      <c r="D12819" s="9"/>
    </row>
    <row r="12820">
      <c r="A12820" s="10"/>
      <c r="B12820" s="10"/>
      <c r="D12820" s="9"/>
    </row>
    <row r="12821">
      <c r="A12821" s="10"/>
      <c r="B12821" s="10"/>
      <c r="D12821" s="9"/>
    </row>
    <row r="12822">
      <c r="A12822" s="10"/>
      <c r="B12822" s="10"/>
      <c r="D12822" s="9"/>
    </row>
    <row r="12823">
      <c r="A12823" s="10"/>
      <c r="B12823" s="10"/>
      <c r="D12823" s="9"/>
    </row>
    <row r="12824">
      <c r="A12824" s="10"/>
      <c r="B12824" s="10"/>
      <c r="D12824" s="9"/>
    </row>
    <row r="12825">
      <c r="A12825" s="10"/>
      <c r="B12825" s="10"/>
      <c r="D12825" s="9"/>
    </row>
    <row r="12826">
      <c r="A12826" s="10"/>
      <c r="B12826" s="10"/>
      <c r="D12826" s="9"/>
    </row>
    <row r="12827">
      <c r="A12827" s="10"/>
      <c r="B12827" s="10"/>
      <c r="D12827" s="9"/>
    </row>
    <row r="12828">
      <c r="A12828" s="10"/>
      <c r="B12828" s="10"/>
      <c r="D12828" s="9"/>
    </row>
    <row r="12829">
      <c r="A12829" s="10"/>
      <c r="B12829" s="10"/>
      <c r="D12829" s="9"/>
    </row>
    <row r="12830">
      <c r="A12830" s="10"/>
      <c r="B12830" s="10"/>
      <c r="D12830" s="9"/>
    </row>
    <row r="12831">
      <c r="A12831" s="10"/>
      <c r="B12831" s="10"/>
      <c r="D12831" s="9"/>
    </row>
    <row r="12832">
      <c r="A12832" s="10"/>
      <c r="B12832" s="10"/>
      <c r="D12832" s="9"/>
    </row>
    <row r="12833">
      <c r="A12833" s="10"/>
      <c r="B12833" s="10"/>
      <c r="D12833" s="9"/>
    </row>
    <row r="12834">
      <c r="A12834" s="10"/>
      <c r="B12834" s="10"/>
      <c r="D12834" s="9"/>
    </row>
    <row r="12835">
      <c r="A12835" s="10"/>
      <c r="B12835" s="10"/>
      <c r="D12835" s="9"/>
    </row>
    <row r="12836">
      <c r="A12836" s="10"/>
      <c r="B12836" s="10"/>
      <c r="D12836" s="9"/>
    </row>
    <row r="12837">
      <c r="A12837" s="10"/>
      <c r="B12837" s="10"/>
      <c r="D12837" s="9"/>
    </row>
    <row r="12838">
      <c r="A12838" s="10"/>
      <c r="B12838" s="10"/>
      <c r="D12838" s="9"/>
    </row>
    <row r="12839">
      <c r="A12839" s="10"/>
      <c r="B12839" s="10"/>
      <c r="D12839" s="9"/>
    </row>
    <row r="12840">
      <c r="A12840" s="10"/>
      <c r="B12840" s="10"/>
      <c r="D12840" s="9"/>
    </row>
    <row r="12841">
      <c r="A12841" s="10"/>
      <c r="B12841" s="10"/>
      <c r="D12841" s="9"/>
    </row>
    <row r="12842">
      <c r="A12842" s="10"/>
      <c r="B12842" s="10"/>
      <c r="D12842" s="9"/>
    </row>
    <row r="12843">
      <c r="A12843" s="10"/>
      <c r="B12843" s="10"/>
      <c r="D12843" s="9"/>
    </row>
    <row r="12844">
      <c r="A12844" s="10"/>
      <c r="B12844" s="10"/>
      <c r="D12844" s="9"/>
    </row>
    <row r="12845">
      <c r="A12845" s="10"/>
      <c r="B12845" s="10"/>
      <c r="D12845" s="9"/>
    </row>
    <row r="12846">
      <c r="A12846" s="10"/>
      <c r="B12846" s="10"/>
      <c r="D12846" s="9"/>
    </row>
    <row r="12847">
      <c r="A12847" s="10"/>
      <c r="B12847" s="10"/>
      <c r="D12847" s="9"/>
    </row>
    <row r="12848">
      <c r="A12848" s="10"/>
      <c r="B12848" s="10"/>
      <c r="D12848" s="9"/>
    </row>
    <row r="12849">
      <c r="A12849" s="10"/>
      <c r="B12849" s="10"/>
      <c r="D12849" s="9"/>
    </row>
    <row r="12850">
      <c r="A12850" s="10"/>
      <c r="B12850" s="10"/>
      <c r="D12850" s="9"/>
    </row>
    <row r="12851">
      <c r="A12851" s="10"/>
      <c r="B12851" s="10"/>
      <c r="D12851" s="9"/>
    </row>
    <row r="12852">
      <c r="A12852" s="10"/>
      <c r="B12852" s="10"/>
      <c r="D12852" s="9"/>
    </row>
    <row r="12853">
      <c r="A12853" s="10"/>
      <c r="B12853" s="10"/>
      <c r="D12853" s="9"/>
    </row>
    <row r="12854">
      <c r="A12854" s="10"/>
      <c r="B12854" s="10"/>
      <c r="D12854" s="9"/>
    </row>
    <row r="12855">
      <c r="A12855" s="10"/>
      <c r="B12855" s="10"/>
      <c r="D12855" s="9"/>
    </row>
    <row r="12856">
      <c r="A12856" s="10"/>
      <c r="B12856" s="10"/>
      <c r="D12856" s="9"/>
    </row>
    <row r="12857">
      <c r="A12857" s="10"/>
      <c r="B12857" s="10"/>
      <c r="D12857" s="9"/>
    </row>
    <row r="12858">
      <c r="A12858" s="10"/>
      <c r="B12858" s="10"/>
      <c r="D12858" s="9"/>
    </row>
    <row r="12859">
      <c r="A12859" s="10"/>
      <c r="B12859" s="10"/>
      <c r="D12859" s="9"/>
    </row>
    <row r="12860">
      <c r="A12860" s="10"/>
      <c r="B12860" s="10"/>
      <c r="D12860" s="9"/>
    </row>
    <row r="12861">
      <c r="A12861" s="10"/>
      <c r="B12861" s="10"/>
      <c r="D12861" s="9"/>
    </row>
    <row r="12862">
      <c r="A12862" s="10"/>
      <c r="B12862" s="10"/>
      <c r="D12862" s="9"/>
    </row>
    <row r="12863">
      <c r="A12863" s="10"/>
      <c r="B12863" s="10"/>
      <c r="D12863" s="9"/>
    </row>
    <row r="12864">
      <c r="A12864" s="10"/>
      <c r="B12864" s="10"/>
      <c r="D12864" s="9"/>
    </row>
    <row r="12865">
      <c r="A12865" s="10"/>
      <c r="B12865" s="10"/>
      <c r="D12865" s="9"/>
    </row>
    <row r="12866">
      <c r="A12866" s="10"/>
      <c r="B12866" s="10"/>
      <c r="D12866" s="9"/>
    </row>
    <row r="12867">
      <c r="A12867" s="10"/>
      <c r="B12867" s="10"/>
      <c r="D12867" s="9"/>
    </row>
    <row r="12868">
      <c r="A12868" s="10"/>
      <c r="B12868" s="10"/>
      <c r="D12868" s="9"/>
    </row>
    <row r="12869">
      <c r="A12869" s="10"/>
      <c r="B12869" s="10"/>
      <c r="D12869" s="9"/>
    </row>
    <row r="12870">
      <c r="A12870" s="10"/>
      <c r="B12870" s="10"/>
      <c r="D12870" s="9"/>
    </row>
    <row r="12871">
      <c r="A12871" s="10"/>
      <c r="B12871" s="10"/>
      <c r="D12871" s="9"/>
    </row>
    <row r="12872">
      <c r="A12872" s="10"/>
      <c r="B12872" s="10"/>
      <c r="D12872" s="9"/>
    </row>
    <row r="12873">
      <c r="A12873" s="10"/>
      <c r="B12873" s="10"/>
      <c r="D12873" s="9"/>
    </row>
    <row r="12874">
      <c r="A12874" s="10"/>
      <c r="B12874" s="10"/>
      <c r="D12874" s="9"/>
    </row>
    <row r="12875">
      <c r="A12875" s="10"/>
      <c r="B12875" s="10"/>
      <c r="D12875" s="9"/>
    </row>
    <row r="12876">
      <c r="A12876" s="10"/>
      <c r="B12876" s="10"/>
      <c r="D12876" s="9"/>
    </row>
    <row r="12877">
      <c r="A12877" s="10"/>
      <c r="B12877" s="10"/>
      <c r="D12877" s="9"/>
    </row>
    <row r="12878">
      <c r="A12878" s="10"/>
      <c r="B12878" s="10"/>
      <c r="D12878" s="9"/>
    </row>
    <row r="12879">
      <c r="A12879" s="10"/>
      <c r="B12879" s="10"/>
      <c r="D12879" s="9"/>
    </row>
    <row r="12880">
      <c r="A12880" s="10"/>
      <c r="B12880" s="10"/>
      <c r="D12880" s="9"/>
    </row>
    <row r="12881">
      <c r="A12881" s="10"/>
      <c r="B12881" s="10"/>
      <c r="D12881" s="9"/>
    </row>
    <row r="12882">
      <c r="A12882" s="10"/>
      <c r="B12882" s="10"/>
      <c r="D12882" s="9"/>
    </row>
    <row r="12883">
      <c r="A12883" s="10"/>
      <c r="B12883" s="10"/>
      <c r="D12883" s="9"/>
    </row>
    <row r="12884">
      <c r="A12884" s="10"/>
      <c r="B12884" s="10"/>
      <c r="D12884" s="9"/>
    </row>
    <row r="12885">
      <c r="A12885" s="10"/>
      <c r="B12885" s="10"/>
      <c r="D12885" s="9"/>
    </row>
    <row r="12886">
      <c r="A12886" s="10"/>
      <c r="B12886" s="10"/>
      <c r="D12886" s="9"/>
    </row>
    <row r="12887">
      <c r="A12887" s="10"/>
      <c r="B12887" s="10"/>
      <c r="D12887" s="9"/>
    </row>
    <row r="12888">
      <c r="A12888" s="10"/>
      <c r="B12888" s="10"/>
      <c r="D12888" s="9"/>
    </row>
    <row r="12889">
      <c r="A12889" s="10"/>
      <c r="B12889" s="10"/>
      <c r="D12889" s="9"/>
    </row>
    <row r="12890">
      <c r="A12890" s="10"/>
      <c r="B12890" s="10"/>
      <c r="D12890" s="9"/>
    </row>
    <row r="12891">
      <c r="A12891" s="10"/>
      <c r="B12891" s="10"/>
      <c r="D12891" s="9"/>
    </row>
    <row r="12892">
      <c r="A12892" s="10"/>
      <c r="B12892" s="10"/>
      <c r="D12892" s="9"/>
    </row>
    <row r="12893">
      <c r="A12893" s="10"/>
      <c r="B12893" s="10"/>
      <c r="D12893" s="9"/>
    </row>
    <row r="12894">
      <c r="A12894" s="10"/>
      <c r="B12894" s="10"/>
      <c r="D12894" s="9"/>
    </row>
    <row r="12895">
      <c r="A12895" s="10"/>
      <c r="B12895" s="10"/>
      <c r="D12895" s="9"/>
    </row>
    <row r="12896">
      <c r="A12896" s="10"/>
      <c r="B12896" s="10"/>
      <c r="D12896" s="9"/>
    </row>
    <row r="12897">
      <c r="A12897" s="10"/>
      <c r="B12897" s="10"/>
      <c r="D12897" s="9"/>
    </row>
    <row r="12898">
      <c r="A12898" s="10"/>
      <c r="B12898" s="10"/>
      <c r="D12898" s="9"/>
    </row>
    <row r="12899">
      <c r="A12899" s="10"/>
      <c r="B12899" s="10"/>
      <c r="D12899" s="9"/>
    </row>
    <row r="12900">
      <c r="A12900" s="10"/>
      <c r="B12900" s="10"/>
      <c r="D12900" s="9"/>
    </row>
    <row r="12901">
      <c r="A12901" s="10"/>
      <c r="B12901" s="10"/>
      <c r="D12901" s="9"/>
    </row>
    <row r="12902">
      <c r="A12902" s="10"/>
      <c r="B12902" s="10"/>
      <c r="D12902" s="9"/>
    </row>
    <row r="12903">
      <c r="A12903" s="10"/>
      <c r="B12903" s="10"/>
      <c r="D12903" s="9"/>
    </row>
    <row r="12904">
      <c r="A12904" s="10"/>
      <c r="B12904" s="10"/>
      <c r="D12904" s="9"/>
    </row>
    <row r="12905">
      <c r="A12905" s="10"/>
      <c r="B12905" s="10"/>
      <c r="D12905" s="9"/>
    </row>
    <row r="12906">
      <c r="A12906" s="10"/>
      <c r="B12906" s="10"/>
      <c r="D12906" s="9"/>
    </row>
    <row r="12907">
      <c r="A12907" s="10"/>
      <c r="B12907" s="10"/>
      <c r="D12907" s="9"/>
    </row>
    <row r="12908">
      <c r="A12908" s="10"/>
      <c r="B12908" s="10"/>
      <c r="D12908" s="9"/>
    </row>
    <row r="12909">
      <c r="A12909" s="10"/>
      <c r="B12909" s="10"/>
      <c r="D12909" s="9"/>
    </row>
    <row r="12910">
      <c r="A12910" s="10"/>
      <c r="B12910" s="10"/>
      <c r="D12910" s="9"/>
    </row>
    <row r="12911">
      <c r="A12911" s="10"/>
      <c r="B12911" s="10"/>
      <c r="D12911" s="9"/>
    </row>
    <row r="12912">
      <c r="A12912" s="10"/>
      <c r="B12912" s="10"/>
      <c r="D12912" s="9"/>
    </row>
    <row r="12913">
      <c r="A12913" s="10"/>
      <c r="B12913" s="10"/>
      <c r="D12913" s="9"/>
    </row>
    <row r="12914">
      <c r="A12914" s="10"/>
      <c r="B12914" s="10"/>
      <c r="D12914" s="9"/>
    </row>
    <row r="12915">
      <c r="A12915" s="10"/>
      <c r="B12915" s="10"/>
      <c r="D12915" s="9"/>
    </row>
    <row r="12916">
      <c r="A12916" s="10"/>
      <c r="B12916" s="10"/>
      <c r="D12916" s="9"/>
    </row>
    <row r="12917">
      <c r="A12917" s="10"/>
      <c r="B12917" s="10"/>
      <c r="D12917" s="9"/>
    </row>
    <row r="12918">
      <c r="A12918" s="10"/>
      <c r="B12918" s="10"/>
      <c r="D12918" s="9"/>
    </row>
    <row r="12919">
      <c r="A12919" s="10"/>
      <c r="B12919" s="10"/>
      <c r="D12919" s="9"/>
    </row>
    <row r="12920">
      <c r="A12920" s="10"/>
      <c r="B12920" s="10"/>
      <c r="D12920" s="9"/>
    </row>
    <row r="12921">
      <c r="A12921" s="10"/>
      <c r="B12921" s="10"/>
      <c r="D12921" s="9"/>
    </row>
    <row r="12922">
      <c r="A12922" s="10"/>
      <c r="B12922" s="10"/>
      <c r="D12922" s="9"/>
    </row>
    <row r="12923">
      <c r="A12923" s="10"/>
      <c r="B12923" s="10"/>
      <c r="D12923" s="9"/>
    </row>
    <row r="12924">
      <c r="A12924" s="10"/>
      <c r="B12924" s="10"/>
      <c r="D12924" s="9"/>
    </row>
    <row r="12925">
      <c r="A12925" s="10"/>
      <c r="B12925" s="10"/>
      <c r="D12925" s="9"/>
    </row>
    <row r="12926">
      <c r="A12926" s="10"/>
      <c r="B12926" s="10"/>
      <c r="D12926" s="9"/>
    </row>
    <row r="12927">
      <c r="A12927" s="10"/>
      <c r="B12927" s="10"/>
      <c r="D12927" s="9"/>
    </row>
    <row r="12928">
      <c r="A12928" s="10"/>
      <c r="B12928" s="10"/>
      <c r="D12928" s="9"/>
    </row>
    <row r="12929">
      <c r="A12929" s="10"/>
      <c r="B12929" s="10"/>
      <c r="D12929" s="9"/>
    </row>
    <row r="12930">
      <c r="A12930" s="10"/>
      <c r="B12930" s="10"/>
      <c r="D12930" s="9"/>
    </row>
    <row r="12931">
      <c r="A12931" s="10"/>
      <c r="B12931" s="10"/>
      <c r="D12931" s="9"/>
    </row>
    <row r="12932">
      <c r="A12932" s="10"/>
      <c r="B12932" s="10"/>
      <c r="D12932" s="9"/>
    </row>
    <row r="12933">
      <c r="A12933" s="10"/>
      <c r="B12933" s="10"/>
      <c r="D12933" s="9"/>
    </row>
    <row r="12934">
      <c r="A12934" s="10"/>
      <c r="B12934" s="10"/>
      <c r="D12934" s="9"/>
    </row>
    <row r="12935">
      <c r="A12935" s="10"/>
      <c r="B12935" s="10"/>
      <c r="D12935" s="9"/>
    </row>
    <row r="12936">
      <c r="A12936" s="10"/>
      <c r="B12936" s="10"/>
      <c r="D12936" s="9"/>
    </row>
    <row r="12937">
      <c r="A12937" s="10"/>
      <c r="B12937" s="10"/>
      <c r="D12937" s="9"/>
    </row>
    <row r="12938">
      <c r="A12938" s="10"/>
      <c r="B12938" s="10"/>
      <c r="D12938" s="9"/>
    </row>
    <row r="12939">
      <c r="A12939" s="10"/>
      <c r="B12939" s="10"/>
      <c r="D12939" s="9"/>
    </row>
    <row r="12940">
      <c r="A12940" s="10"/>
      <c r="B12940" s="10"/>
      <c r="D12940" s="9"/>
    </row>
    <row r="12941">
      <c r="A12941" s="10"/>
      <c r="B12941" s="10"/>
      <c r="D12941" s="9"/>
    </row>
    <row r="12942">
      <c r="A12942" s="10"/>
      <c r="B12942" s="10"/>
      <c r="D12942" s="9"/>
    </row>
    <row r="12943">
      <c r="A12943" s="10"/>
      <c r="B12943" s="10"/>
      <c r="D12943" s="9"/>
    </row>
    <row r="12944">
      <c r="A12944" s="10"/>
      <c r="B12944" s="10"/>
      <c r="D12944" s="9"/>
    </row>
    <row r="12945">
      <c r="A12945" s="10"/>
      <c r="B12945" s="10"/>
      <c r="D12945" s="9"/>
    </row>
    <row r="12946">
      <c r="A12946" s="10"/>
      <c r="B12946" s="10"/>
      <c r="D12946" s="9"/>
    </row>
    <row r="12947">
      <c r="A12947" s="10"/>
      <c r="B12947" s="10"/>
      <c r="D12947" s="9"/>
    </row>
    <row r="12948">
      <c r="A12948" s="10"/>
      <c r="B12948" s="10"/>
      <c r="D12948" s="9"/>
    </row>
    <row r="12949">
      <c r="A12949" s="10"/>
      <c r="B12949" s="10"/>
      <c r="D12949" s="9"/>
    </row>
    <row r="12950">
      <c r="A12950" s="10"/>
      <c r="B12950" s="10"/>
      <c r="D12950" s="9"/>
    </row>
    <row r="12951">
      <c r="A12951" s="10"/>
      <c r="B12951" s="10"/>
      <c r="D12951" s="9"/>
    </row>
    <row r="12952">
      <c r="A12952" s="10"/>
      <c r="B12952" s="10"/>
      <c r="D12952" s="9"/>
    </row>
    <row r="12953">
      <c r="A12953" s="10"/>
      <c r="B12953" s="10"/>
      <c r="D12953" s="9"/>
    </row>
    <row r="12954">
      <c r="A12954" s="10"/>
      <c r="B12954" s="10"/>
      <c r="D12954" s="9"/>
    </row>
    <row r="12955">
      <c r="A12955" s="10"/>
      <c r="B12955" s="10"/>
      <c r="D12955" s="9"/>
    </row>
    <row r="12956">
      <c r="A12956" s="10"/>
      <c r="B12956" s="10"/>
      <c r="D12956" s="9"/>
    </row>
    <row r="12957">
      <c r="A12957" s="10"/>
      <c r="B12957" s="10"/>
      <c r="D12957" s="9"/>
    </row>
    <row r="12958">
      <c r="A12958" s="10"/>
      <c r="B12958" s="10"/>
      <c r="D12958" s="9"/>
    </row>
    <row r="12959">
      <c r="A12959" s="10"/>
      <c r="B12959" s="10"/>
      <c r="D12959" s="9"/>
    </row>
    <row r="12960">
      <c r="A12960" s="10"/>
      <c r="B12960" s="10"/>
      <c r="D12960" s="9"/>
    </row>
    <row r="12961">
      <c r="A12961" s="10"/>
      <c r="B12961" s="10"/>
      <c r="D12961" s="9"/>
    </row>
    <row r="12962">
      <c r="A12962" s="10"/>
      <c r="B12962" s="10"/>
      <c r="D12962" s="9"/>
    </row>
    <row r="12963">
      <c r="A12963" s="10"/>
      <c r="B12963" s="10"/>
      <c r="D12963" s="9"/>
    </row>
    <row r="12964">
      <c r="A12964" s="10"/>
      <c r="B12964" s="10"/>
      <c r="D12964" s="9"/>
    </row>
    <row r="12965">
      <c r="A12965" s="10"/>
      <c r="B12965" s="10"/>
      <c r="D12965" s="9"/>
    </row>
    <row r="12966">
      <c r="A12966" s="10"/>
      <c r="B12966" s="10"/>
      <c r="D12966" s="9"/>
    </row>
    <row r="12967">
      <c r="A12967" s="10"/>
      <c r="B12967" s="10"/>
      <c r="D12967" s="9"/>
    </row>
    <row r="12968">
      <c r="A12968" s="10"/>
      <c r="B12968" s="10"/>
      <c r="D12968" s="9"/>
    </row>
    <row r="12969">
      <c r="A12969" s="10"/>
      <c r="B12969" s="10"/>
      <c r="D12969" s="9"/>
    </row>
    <row r="12970">
      <c r="A12970" s="10"/>
      <c r="B12970" s="10"/>
      <c r="D12970" s="9"/>
    </row>
    <row r="12971">
      <c r="A12971" s="10"/>
      <c r="B12971" s="10"/>
      <c r="D12971" s="9"/>
    </row>
    <row r="12972">
      <c r="A12972" s="10"/>
      <c r="B12972" s="10"/>
      <c r="D12972" s="9"/>
    </row>
    <row r="12973">
      <c r="A12973" s="10"/>
      <c r="B12973" s="10"/>
      <c r="D12973" s="9"/>
    </row>
    <row r="12974">
      <c r="A12974" s="10"/>
      <c r="B12974" s="10"/>
      <c r="D12974" s="9"/>
    </row>
    <row r="12975">
      <c r="A12975" s="10"/>
      <c r="B12975" s="10"/>
      <c r="D12975" s="9"/>
    </row>
    <row r="12976">
      <c r="A12976" s="10"/>
      <c r="B12976" s="10"/>
      <c r="D12976" s="9"/>
    </row>
    <row r="12977">
      <c r="A12977" s="10"/>
      <c r="B12977" s="10"/>
      <c r="D12977" s="9"/>
    </row>
    <row r="12978">
      <c r="A12978" s="10"/>
      <c r="B12978" s="10"/>
      <c r="D12978" s="9"/>
    </row>
    <row r="12979">
      <c r="A12979" s="10"/>
      <c r="B12979" s="10"/>
      <c r="D12979" s="9"/>
    </row>
    <row r="12980">
      <c r="A12980" s="10"/>
      <c r="B12980" s="10"/>
      <c r="D12980" s="9"/>
    </row>
    <row r="12981">
      <c r="A12981" s="10"/>
      <c r="B12981" s="10"/>
      <c r="D12981" s="9"/>
    </row>
    <row r="12982">
      <c r="A12982" s="10"/>
      <c r="B12982" s="10"/>
      <c r="D12982" s="9"/>
    </row>
    <row r="12983">
      <c r="A12983" s="10"/>
      <c r="B12983" s="10"/>
      <c r="D12983" s="9"/>
    </row>
    <row r="12984">
      <c r="A12984" s="10"/>
      <c r="B12984" s="10"/>
      <c r="D12984" s="9"/>
    </row>
    <row r="12985">
      <c r="A12985" s="10"/>
      <c r="B12985" s="10"/>
      <c r="D12985" s="9"/>
    </row>
    <row r="12986">
      <c r="A12986" s="10"/>
      <c r="B12986" s="10"/>
      <c r="D12986" s="9"/>
    </row>
    <row r="12987">
      <c r="A12987" s="10"/>
      <c r="B12987" s="10"/>
      <c r="D12987" s="9"/>
    </row>
    <row r="12988">
      <c r="A12988" s="10"/>
      <c r="B12988" s="10"/>
      <c r="D12988" s="9"/>
    </row>
    <row r="12989">
      <c r="A12989" s="10"/>
      <c r="B12989" s="10"/>
      <c r="D12989" s="9"/>
    </row>
    <row r="12990">
      <c r="A12990" s="10"/>
      <c r="B12990" s="10"/>
      <c r="D12990" s="9"/>
    </row>
    <row r="12991">
      <c r="A12991" s="10"/>
      <c r="B12991" s="10"/>
      <c r="D12991" s="9"/>
    </row>
    <row r="12992">
      <c r="A12992" s="10"/>
      <c r="B12992" s="10"/>
      <c r="D12992" s="9"/>
    </row>
    <row r="12993">
      <c r="A12993" s="10"/>
      <c r="B12993" s="10"/>
      <c r="D12993" s="9"/>
    </row>
    <row r="12994">
      <c r="A12994" s="10"/>
      <c r="B12994" s="10"/>
      <c r="D12994" s="9"/>
    </row>
    <row r="12995">
      <c r="A12995" s="10"/>
      <c r="B12995" s="10"/>
      <c r="D12995" s="9"/>
    </row>
    <row r="12996">
      <c r="A12996" s="10"/>
      <c r="B12996" s="10"/>
      <c r="D12996" s="9"/>
    </row>
    <row r="12997">
      <c r="A12997" s="10"/>
      <c r="B12997" s="10"/>
      <c r="D12997" s="9"/>
    </row>
    <row r="12998">
      <c r="A12998" s="10"/>
      <c r="B12998" s="10"/>
      <c r="D12998" s="9"/>
    </row>
    <row r="12999">
      <c r="A12999" s="10"/>
      <c r="B12999" s="10"/>
      <c r="D12999" s="9"/>
    </row>
    <row r="13000">
      <c r="A13000" s="10"/>
      <c r="B13000" s="10"/>
      <c r="D13000" s="9"/>
    </row>
    <row r="13001">
      <c r="A13001" s="10"/>
      <c r="B13001" s="10"/>
      <c r="D13001" s="9"/>
    </row>
    <row r="13002">
      <c r="A13002" s="10"/>
      <c r="B13002" s="10"/>
      <c r="D13002" s="9"/>
    </row>
    <row r="13003">
      <c r="A13003" s="10"/>
      <c r="B13003" s="10"/>
      <c r="D13003" s="9"/>
    </row>
    <row r="13004">
      <c r="A13004" s="10"/>
      <c r="B13004" s="10"/>
      <c r="D13004" s="9"/>
    </row>
    <row r="13005">
      <c r="A13005" s="10"/>
      <c r="B13005" s="10"/>
      <c r="D13005" s="9"/>
    </row>
    <row r="13006">
      <c r="A13006" s="10"/>
      <c r="B13006" s="10"/>
      <c r="D13006" s="9"/>
    </row>
    <row r="13007">
      <c r="A13007" s="10"/>
      <c r="B13007" s="10"/>
      <c r="D13007" s="9"/>
    </row>
    <row r="13008">
      <c r="A13008" s="10"/>
      <c r="B13008" s="10"/>
      <c r="D13008" s="9"/>
    </row>
    <row r="13009">
      <c r="A13009" s="10"/>
      <c r="B13009" s="10"/>
      <c r="D13009" s="9"/>
    </row>
    <row r="13010">
      <c r="A13010" s="10"/>
      <c r="B13010" s="10"/>
      <c r="D13010" s="9"/>
    </row>
    <row r="13011">
      <c r="A13011" s="10"/>
      <c r="B13011" s="10"/>
      <c r="D13011" s="9"/>
    </row>
    <row r="13012">
      <c r="A13012" s="10"/>
      <c r="B13012" s="10"/>
      <c r="D13012" s="9"/>
    </row>
    <row r="13013">
      <c r="A13013" s="10"/>
      <c r="B13013" s="10"/>
      <c r="D13013" s="9"/>
    </row>
    <row r="13014">
      <c r="A13014" s="10"/>
      <c r="B13014" s="10"/>
      <c r="D13014" s="9"/>
    </row>
    <row r="13015">
      <c r="A13015" s="10"/>
      <c r="B13015" s="10"/>
      <c r="D13015" s="9"/>
    </row>
    <row r="13016">
      <c r="A13016" s="10"/>
      <c r="B13016" s="10"/>
      <c r="D13016" s="9"/>
    </row>
    <row r="13017">
      <c r="A13017" s="10"/>
      <c r="B13017" s="10"/>
      <c r="D13017" s="9"/>
    </row>
    <row r="13018">
      <c r="A13018" s="10"/>
      <c r="B13018" s="10"/>
      <c r="D13018" s="9"/>
    </row>
    <row r="13019">
      <c r="A13019" s="10"/>
      <c r="B13019" s="10"/>
      <c r="D13019" s="9"/>
    </row>
    <row r="13020">
      <c r="A13020" s="10"/>
      <c r="B13020" s="10"/>
      <c r="D13020" s="9"/>
    </row>
    <row r="13021">
      <c r="A13021" s="10"/>
      <c r="B13021" s="10"/>
      <c r="D13021" s="9"/>
    </row>
    <row r="13022">
      <c r="A13022" s="10"/>
      <c r="B13022" s="10"/>
      <c r="D13022" s="9"/>
    </row>
    <row r="13023">
      <c r="A13023" s="10"/>
      <c r="B13023" s="10"/>
      <c r="D13023" s="9"/>
    </row>
    <row r="13024">
      <c r="A13024" s="10"/>
      <c r="B13024" s="10"/>
      <c r="D13024" s="9"/>
    </row>
    <row r="13025">
      <c r="A13025" s="10"/>
      <c r="B13025" s="10"/>
      <c r="D13025" s="9"/>
    </row>
    <row r="13026">
      <c r="A13026" s="10"/>
      <c r="B13026" s="10"/>
      <c r="D13026" s="9"/>
    </row>
    <row r="13027">
      <c r="A13027" s="10"/>
      <c r="B13027" s="10"/>
      <c r="D13027" s="9"/>
    </row>
    <row r="13028">
      <c r="A13028" s="10"/>
      <c r="B13028" s="10"/>
      <c r="D13028" s="9"/>
    </row>
    <row r="13029">
      <c r="A13029" s="10"/>
      <c r="B13029" s="10"/>
      <c r="D13029" s="9"/>
    </row>
    <row r="13030">
      <c r="A13030" s="10"/>
      <c r="B13030" s="10"/>
      <c r="D13030" s="9"/>
    </row>
    <row r="13031">
      <c r="A13031" s="10"/>
      <c r="B13031" s="10"/>
      <c r="D13031" s="9"/>
    </row>
    <row r="13032">
      <c r="A13032" s="10"/>
      <c r="B13032" s="10"/>
      <c r="D13032" s="9"/>
    </row>
    <row r="13033">
      <c r="A13033" s="10"/>
      <c r="B13033" s="10"/>
      <c r="D13033" s="9"/>
    </row>
    <row r="13034">
      <c r="A13034" s="10"/>
      <c r="B13034" s="10"/>
      <c r="D13034" s="9"/>
    </row>
    <row r="13035">
      <c r="A13035" s="10"/>
      <c r="B13035" s="10"/>
      <c r="D13035" s="9"/>
    </row>
    <row r="13036">
      <c r="A13036" s="10"/>
      <c r="B13036" s="10"/>
      <c r="D13036" s="9"/>
    </row>
    <row r="13037">
      <c r="A13037" s="10"/>
      <c r="B13037" s="10"/>
      <c r="D13037" s="9"/>
    </row>
    <row r="13038">
      <c r="A13038" s="10"/>
      <c r="B13038" s="10"/>
      <c r="D13038" s="9"/>
    </row>
    <row r="13039">
      <c r="A13039" s="10"/>
      <c r="B13039" s="10"/>
      <c r="D13039" s="9"/>
    </row>
    <row r="13040">
      <c r="A13040" s="10"/>
      <c r="B13040" s="10"/>
      <c r="D13040" s="9"/>
    </row>
    <row r="13041">
      <c r="A13041" s="10"/>
      <c r="B13041" s="10"/>
      <c r="D13041" s="9"/>
    </row>
    <row r="13042">
      <c r="A13042" s="10"/>
      <c r="B13042" s="10"/>
      <c r="D13042" s="9"/>
    </row>
    <row r="13043">
      <c r="A13043" s="10"/>
      <c r="B13043" s="10"/>
      <c r="D13043" s="9"/>
    </row>
    <row r="13044">
      <c r="A13044" s="10"/>
      <c r="B13044" s="10"/>
      <c r="D13044" s="9"/>
    </row>
    <row r="13045">
      <c r="A13045" s="10"/>
      <c r="B13045" s="10"/>
      <c r="D13045" s="9"/>
    </row>
    <row r="13046">
      <c r="A13046" s="10"/>
      <c r="B13046" s="10"/>
      <c r="D13046" s="9"/>
    </row>
    <row r="13047">
      <c r="A13047" s="10"/>
      <c r="B13047" s="10"/>
      <c r="D13047" s="9"/>
    </row>
    <row r="13048">
      <c r="A13048" s="10"/>
      <c r="B13048" s="10"/>
      <c r="D13048" s="9"/>
    </row>
    <row r="13049">
      <c r="A13049" s="10"/>
      <c r="B13049" s="10"/>
      <c r="D13049" s="9"/>
    </row>
    <row r="13050">
      <c r="A13050" s="10"/>
      <c r="B13050" s="10"/>
      <c r="D13050" s="9"/>
    </row>
    <row r="13051">
      <c r="A13051" s="10"/>
      <c r="B13051" s="10"/>
      <c r="D13051" s="9"/>
    </row>
    <row r="13052">
      <c r="A13052" s="10"/>
      <c r="B13052" s="10"/>
      <c r="D13052" s="9"/>
    </row>
    <row r="13053">
      <c r="A13053" s="10"/>
      <c r="B13053" s="10"/>
      <c r="D13053" s="9"/>
    </row>
    <row r="13054">
      <c r="A13054" s="10"/>
      <c r="B13054" s="10"/>
      <c r="D13054" s="9"/>
    </row>
    <row r="13055">
      <c r="A13055" s="10"/>
      <c r="B13055" s="10"/>
      <c r="D13055" s="9"/>
    </row>
    <row r="13056">
      <c r="A13056" s="10"/>
      <c r="B13056" s="10"/>
      <c r="D13056" s="9"/>
    </row>
    <row r="13057">
      <c r="A13057" s="10"/>
      <c r="B13057" s="10"/>
      <c r="D13057" s="9"/>
    </row>
    <row r="13058">
      <c r="A13058" s="10"/>
      <c r="B13058" s="10"/>
      <c r="D13058" s="9"/>
    </row>
    <row r="13059">
      <c r="A13059" s="10"/>
      <c r="B13059" s="10"/>
      <c r="D13059" s="9"/>
    </row>
    <row r="13060">
      <c r="A13060" s="10"/>
      <c r="B13060" s="10"/>
      <c r="D13060" s="9"/>
    </row>
    <row r="13061">
      <c r="A13061" s="10"/>
      <c r="B13061" s="10"/>
      <c r="D13061" s="9"/>
    </row>
    <row r="13062">
      <c r="A13062" s="10"/>
      <c r="B13062" s="10"/>
      <c r="D13062" s="9"/>
    </row>
    <row r="13063">
      <c r="A13063" s="10"/>
      <c r="B13063" s="10"/>
      <c r="D13063" s="9"/>
    </row>
    <row r="13064">
      <c r="A13064" s="10"/>
      <c r="B13064" s="10"/>
      <c r="D13064" s="9"/>
    </row>
    <row r="13065">
      <c r="A13065" s="10"/>
      <c r="B13065" s="10"/>
      <c r="D13065" s="9"/>
    </row>
    <row r="13066">
      <c r="A13066" s="10"/>
      <c r="B13066" s="10"/>
      <c r="D13066" s="9"/>
    </row>
    <row r="13067">
      <c r="A13067" s="10"/>
      <c r="B13067" s="10"/>
      <c r="D13067" s="9"/>
    </row>
    <row r="13068">
      <c r="A13068" s="10"/>
      <c r="B13068" s="10"/>
      <c r="D13068" s="9"/>
    </row>
    <row r="13069">
      <c r="A13069" s="10"/>
      <c r="B13069" s="10"/>
      <c r="D13069" s="9"/>
    </row>
    <row r="13070">
      <c r="A13070" s="10"/>
      <c r="B13070" s="10"/>
      <c r="D13070" s="9"/>
    </row>
    <row r="13071">
      <c r="A13071" s="10"/>
      <c r="B13071" s="10"/>
      <c r="D13071" s="9"/>
    </row>
    <row r="13072">
      <c r="A13072" s="10"/>
      <c r="B13072" s="10"/>
      <c r="D13072" s="9"/>
    </row>
    <row r="13073">
      <c r="A13073" s="10"/>
      <c r="B13073" s="10"/>
      <c r="D13073" s="9"/>
    </row>
    <row r="13074">
      <c r="A13074" s="10"/>
      <c r="B13074" s="10"/>
      <c r="D13074" s="9"/>
    </row>
    <row r="13075">
      <c r="A13075" s="10"/>
      <c r="B13075" s="10"/>
      <c r="D13075" s="9"/>
    </row>
    <row r="13076">
      <c r="A13076" s="10"/>
      <c r="B13076" s="10"/>
      <c r="D13076" s="9"/>
    </row>
    <row r="13077">
      <c r="A13077" s="10"/>
      <c r="B13077" s="10"/>
      <c r="D13077" s="9"/>
    </row>
    <row r="13078">
      <c r="A13078" s="10"/>
      <c r="B13078" s="10"/>
      <c r="D13078" s="9"/>
    </row>
    <row r="13079">
      <c r="A13079" s="10"/>
      <c r="B13079" s="10"/>
      <c r="D13079" s="9"/>
    </row>
    <row r="13080">
      <c r="A13080" s="10"/>
      <c r="B13080" s="10"/>
      <c r="D13080" s="9"/>
    </row>
    <row r="13081">
      <c r="A13081" s="10"/>
      <c r="B13081" s="10"/>
      <c r="D13081" s="9"/>
    </row>
    <row r="13082">
      <c r="A13082" s="10"/>
      <c r="B13082" s="10"/>
      <c r="D13082" s="9"/>
    </row>
    <row r="13083">
      <c r="A13083" s="10"/>
      <c r="B13083" s="10"/>
      <c r="D13083" s="9"/>
    </row>
    <row r="13084">
      <c r="A13084" s="10"/>
      <c r="B13084" s="10"/>
      <c r="D13084" s="9"/>
    </row>
    <row r="13085">
      <c r="A13085" s="10"/>
      <c r="B13085" s="10"/>
      <c r="D13085" s="9"/>
    </row>
    <row r="13086">
      <c r="A13086" s="10"/>
      <c r="B13086" s="10"/>
      <c r="D13086" s="9"/>
    </row>
    <row r="13087">
      <c r="A13087" s="10"/>
      <c r="B13087" s="10"/>
      <c r="D13087" s="9"/>
    </row>
    <row r="13088">
      <c r="A13088" s="10"/>
      <c r="B13088" s="10"/>
      <c r="D13088" s="9"/>
    </row>
    <row r="13089">
      <c r="A13089" s="10"/>
      <c r="B13089" s="10"/>
      <c r="D13089" s="9"/>
    </row>
    <row r="13090">
      <c r="A13090" s="10"/>
      <c r="B13090" s="10"/>
      <c r="D13090" s="9"/>
    </row>
    <row r="13091">
      <c r="A13091" s="10"/>
      <c r="B13091" s="10"/>
      <c r="D13091" s="9"/>
    </row>
    <row r="13092">
      <c r="A13092" s="10"/>
      <c r="B13092" s="10"/>
      <c r="D13092" s="9"/>
    </row>
    <row r="13093">
      <c r="A13093" s="10"/>
      <c r="B13093" s="10"/>
      <c r="D13093" s="9"/>
    </row>
    <row r="13094">
      <c r="A13094" s="10"/>
      <c r="B13094" s="10"/>
      <c r="D13094" s="9"/>
    </row>
    <row r="13095">
      <c r="A13095" s="10"/>
      <c r="B13095" s="10"/>
      <c r="D13095" s="9"/>
    </row>
    <row r="13096">
      <c r="A13096" s="10"/>
      <c r="B13096" s="10"/>
      <c r="D13096" s="9"/>
    </row>
    <row r="13097">
      <c r="A13097" s="10"/>
      <c r="B13097" s="10"/>
      <c r="D13097" s="9"/>
    </row>
    <row r="13098">
      <c r="A13098" s="10"/>
      <c r="B13098" s="10"/>
      <c r="D13098" s="9"/>
    </row>
    <row r="13099">
      <c r="A13099" s="10"/>
      <c r="B13099" s="10"/>
      <c r="D13099" s="9"/>
    </row>
    <row r="13100">
      <c r="A13100" s="10"/>
      <c r="B13100" s="10"/>
      <c r="D13100" s="9"/>
    </row>
    <row r="13101">
      <c r="A13101" s="10"/>
      <c r="B13101" s="10"/>
      <c r="D13101" s="9"/>
    </row>
    <row r="13102">
      <c r="A13102" s="10"/>
      <c r="B13102" s="10"/>
      <c r="D13102" s="9"/>
    </row>
    <row r="13103">
      <c r="A13103" s="10"/>
      <c r="B13103" s="10"/>
      <c r="D13103" s="9"/>
    </row>
    <row r="13104">
      <c r="A13104" s="10"/>
      <c r="B13104" s="10"/>
      <c r="D13104" s="9"/>
    </row>
    <row r="13105">
      <c r="A13105" s="10"/>
      <c r="B13105" s="10"/>
      <c r="D13105" s="9"/>
    </row>
    <row r="13106">
      <c r="A13106" s="10"/>
      <c r="B13106" s="10"/>
      <c r="D13106" s="9"/>
    </row>
    <row r="13107">
      <c r="A13107" s="10"/>
      <c r="B13107" s="10"/>
      <c r="D13107" s="9"/>
    </row>
    <row r="13108">
      <c r="A13108" s="10"/>
      <c r="B13108" s="10"/>
      <c r="D13108" s="9"/>
    </row>
    <row r="13109">
      <c r="A13109" s="10"/>
      <c r="B13109" s="10"/>
      <c r="D13109" s="9"/>
    </row>
    <row r="13110">
      <c r="A13110" s="10"/>
      <c r="B13110" s="10"/>
      <c r="D13110" s="9"/>
    </row>
    <row r="13111">
      <c r="A13111" s="10"/>
      <c r="B13111" s="10"/>
      <c r="D13111" s="9"/>
    </row>
    <row r="13112">
      <c r="A13112" s="10"/>
      <c r="B13112" s="10"/>
      <c r="D13112" s="9"/>
    </row>
    <row r="13113">
      <c r="A13113" s="10"/>
      <c r="B13113" s="10"/>
      <c r="D13113" s="9"/>
    </row>
    <row r="13114">
      <c r="A13114" s="10"/>
      <c r="B13114" s="10"/>
      <c r="D13114" s="9"/>
    </row>
    <row r="13115">
      <c r="A13115" s="10"/>
      <c r="B13115" s="10"/>
      <c r="D13115" s="9"/>
    </row>
    <row r="13116">
      <c r="A13116" s="10"/>
      <c r="B13116" s="10"/>
      <c r="D13116" s="9"/>
    </row>
    <row r="13117">
      <c r="A13117" s="10"/>
      <c r="B13117" s="10"/>
      <c r="D13117" s="9"/>
    </row>
    <row r="13118">
      <c r="A13118" s="10"/>
      <c r="B13118" s="10"/>
      <c r="D13118" s="9"/>
    </row>
    <row r="13119">
      <c r="A13119" s="10"/>
      <c r="B13119" s="10"/>
      <c r="D13119" s="9"/>
    </row>
    <row r="13120">
      <c r="A13120" s="10"/>
      <c r="B13120" s="10"/>
      <c r="D13120" s="9"/>
    </row>
    <row r="13121">
      <c r="A13121" s="10"/>
      <c r="B13121" s="10"/>
      <c r="D13121" s="9"/>
    </row>
    <row r="13122">
      <c r="A13122" s="10"/>
      <c r="B13122" s="10"/>
      <c r="D13122" s="9"/>
    </row>
    <row r="13123">
      <c r="A13123" s="10"/>
      <c r="B13123" s="10"/>
      <c r="D13123" s="9"/>
    </row>
    <row r="13124">
      <c r="A13124" s="10"/>
      <c r="B13124" s="10"/>
      <c r="D13124" s="9"/>
    </row>
    <row r="13125">
      <c r="A13125" s="10"/>
      <c r="B13125" s="10"/>
      <c r="D13125" s="9"/>
    </row>
    <row r="13126">
      <c r="A13126" s="10"/>
      <c r="B13126" s="10"/>
      <c r="D13126" s="9"/>
    </row>
    <row r="13127">
      <c r="A13127" s="10"/>
      <c r="B13127" s="10"/>
      <c r="D13127" s="9"/>
    </row>
    <row r="13128">
      <c r="A13128" s="10"/>
      <c r="B13128" s="10"/>
      <c r="D13128" s="9"/>
    </row>
    <row r="13129">
      <c r="A13129" s="10"/>
      <c r="B13129" s="10"/>
      <c r="D13129" s="9"/>
    </row>
    <row r="13130">
      <c r="A13130" s="10"/>
      <c r="B13130" s="10"/>
      <c r="D13130" s="9"/>
    </row>
    <row r="13131">
      <c r="A13131" s="10"/>
      <c r="B13131" s="10"/>
      <c r="D13131" s="9"/>
    </row>
    <row r="13132">
      <c r="A13132" s="10"/>
      <c r="B13132" s="10"/>
      <c r="D13132" s="9"/>
    </row>
    <row r="13133">
      <c r="A13133" s="10"/>
      <c r="B13133" s="10"/>
      <c r="D13133" s="9"/>
    </row>
    <row r="13134">
      <c r="A13134" s="10"/>
      <c r="B13134" s="10"/>
      <c r="D13134" s="9"/>
    </row>
    <row r="13135">
      <c r="A13135" s="10"/>
      <c r="B13135" s="10"/>
      <c r="D13135" s="9"/>
    </row>
    <row r="13136">
      <c r="A13136" s="10"/>
      <c r="B13136" s="10"/>
      <c r="D13136" s="9"/>
    </row>
    <row r="13137">
      <c r="A13137" s="10"/>
      <c r="B13137" s="10"/>
      <c r="D13137" s="9"/>
    </row>
    <row r="13138">
      <c r="A13138" s="10"/>
      <c r="B13138" s="10"/>
      <c r="D13138" s="9"/>
    </row>
    <row r="13139">
      <c r="A13139" s="10"/>
      <c r="B13139" s="10"/>
      <c r="D13139" s="9"/>
    </row>
    <row r="13140">
      <c r="A13140" s="10"/>
      <c r="B13140" s="10"/>
      <c r="D13140" s="9"/>
    </row>
    <row r="13141">
      <c r="A13141" s="10"/>
      <c r="B13141" s="10"/>
      <c r="D13141" s="9"/>
    </row>
    <row r="13142">
      <c r="A13142" s="10"/>
      <c r="B13142" s="10"/>
      <c r="D13142" s="9"/>
    </row>
    <row r="13143">
      <c r="A13143" s="10"/>
      <c r="B13143" s="10"/>
      <c r="D13143" s="9"/>
    </row>
    <row r="13144">
      <c r="A13144" s="10"/>
      <c r="B13144" s="10"/>
      <c r="D13144" s="9"/>
    </row>
    <row r="13145">
      <c r="A13145" s="10"/>
      <c r="B13145" s="10"/>
      <c r="D13145" s="9"/>
    </row>
    <row r="13146">
      <c r="A13146" s="10"/>
      <c r="B13146" s="10"/>
      <c r="D13146" s="9"/>
    </row>
    <row r="13147">
      <c r="A13147" s="10"/>
      <c r="B13147" s="10"/>
      <c r="D13147" s="9"/>
    </row>
    <row r="13148">
      <c r="A13148" s="10"/>
      <c r="B13148" s="10"/>
      <c r="D13148" s="9"/>
    </row>
    <row r="13149">
      <c r="A13149" s="10"/>
      <c r="B13149" s="10"/>
      <c r="D13149" s="9"/>
    </row>
    <row r="13150">
      <c r="A13150" s="10"/>
      <c r="B13150" s="10"/>
      <c r="D13150" s="9"/>
    </row>
    <row r="13151">
      <c r="A13151" s="10"/>
      <c r="B13151" s="10"/>
      <c r="D13151" s="9"/>
    </row>
    <row r="13152">
      <c r="A13152" s="10"/>
      <c r="B13152" s="10"/>
      <c r="D13152" s="9"/>
    </row>
    <row r="13153">
      <c r="A13153" s="10"/>
      <c r="B13153" s="10"/>
      <c r="D13153" s="9"/>
    </row>
    <row r="13154">
      <c r="A13154" s="10"/>
      <c r="B13154" s="10"/>
      <c r="D13154" s="9"/>
    </row>
    <row r="13155">
      <c r="A13155" s="10"/>
      <c r="B13155" s="10"/>
      <c r="D13155" s="9"/>
    </row>
    <row r="13156">
      <c r="A13156" s="10"/>
      <c r="B13156" s="10"/>
      <c r="D13156" s="9"/>
    </row>
    <row r="13157">
      <c r="A13157" s="10"/>
      <c r="B13157" s="10"/>
      <c r="D13157" s="9"/>
    </row>
    <row r="13158">
      <c r="A13158" s="10"/>
      <c r="B13158" s="10"/>
      <c r="D13158" s="9"/>
    </row>
    <row r="13159">
      <c r="A13159" s="10"/>
      <c r="B13159" s="10"/>
      <c r="D13159" s="9"/>
    </row>
    <row r="13160">
      <c r="A13160" s="10"/>
      <c r="B13160" s="10"/>
      <c r="D13160" s="9"/>
    </row>
    <row r="13161">
      <c r="A13161" s="10"/>
      <c r="B13161" s="10"/>
      <c r="D13161" s="9"/>
    </row>
    <row r="13162">
      <c r="A13162" s="10"/>
      <c r="B13162" s="10"/>
      <c r="D13162" s="9"/>
    </row>
    <row r="13163">
      <c r="A13163" s="10"/>
      <c r="B13163" s="10"/>
      <c r="D13163" s="9"/>
    </row>
    <row r="13164">
      <c r="A13164" s="10"/>
      <c r="B13164" s="10"/>
      <c r="D13164" s="9"/>
    </row>
    <row r="13165">
      <c r="A13165" s="10"/>
      <c r="B13165" s="10"/>
      <c r="D13165" s="9"/>
    </row>
    <row r="13166">
      <c r="A13166" s="10"/>
      <c r="B13166" s="10"/>
      <c r="D13166" s="9"/>
    </row>
    <row r="13167">
      <c r="A13167" s="10"/>
      <c r="B13167" s="10"/>
      <c r="D13167" s="9"/>
    </row>
    <row r="13168">
      <c r="A13168" s="10"/>
      <c r="B13168" s="10"/>
      <c r="D13168" s="9"/>
    </row>
    <row r="13169">
      <c r="A13169" s="10"/>
      <c r="B13169" s="10"/>
      <c r="D13169" s="9"/>
    </row>
    <row r="13170">
      <c r="A13170" s="10"/>
      <c r="B13170" s="10"/>
      <c r="D13170" s="9"/>
    </row>
    <row r="13171">
      <c r="A13171" s="10"/>
      <c r="B13171" s="10"/>
      <c r="D13171" s="9"/>
    </row>
    <row r="13172">
      <c r="A13172" s="10"/>
      <c r="B13172" s="10"/>
      <c r="D13172" s="9"/>
    </row>
    <row r="13173">
      <c r="A13173" s="10"/>
      <c r="B13173" s="10"/>
      <c r="D13173" s="9"/>
    </row>
    <row r="13174">
      <c r="A13174" s="10"/>
      <c r="B13174" s="10"/>
      <c r="D13174" s="9"/>
    </row>
    <row r="13175">
      <c r="A13175" s="10"/>
      <c r="B13175" s="10"/>
      <c r="D13175" s="9"/>
    </row>
    <row r="13176">
      <c r="A13176" s="10"/>
      <c r="B13176" s="10"/>
      <c r="D13176" s="9"/>
    </row>
    <row r="13177">
      <c r="A13177" s="10"/>
      <c r="B13177" s="10"/>
      <c r="D13177" s="9"/>
    </row>
    <row r="13178">
      <c r="A13178" s="10"/>
      <c r="B13178" s="10"/>
      <c r="D13178" s="9"/>
    </row>
    <row r="13179">
      <c r="A13179" s="10"/>
      <c r="B13179" s="10"/>
      <c r="D13179" s="9"/>
    </row>
    <row r="13180">
      <c r="A13180" s="10"/>
      <c r="B13180" s="10"/>
      <c r="D13180" s="9"/>
    </row>
    <row r="13181">
      <c r="A13181" s="10"/>
      <c r="B13181" s="10"/>
      <c r="D13181" s="9"/>
    </row>
    <row r="13182">
      <c r="A13182" s="10"/>
      <c r="B13182" s="10"/>
      <c r="D13182" s="9"/>
    </row>
    <row r="13183">
      <c r="A13183" s="10"/>
      <c r="B13183" s="10"/>
      <c r="D13183" s="9"/>
    </row>
    <row r="13184">
      <c r="A13184" s="10"/>
      <c r="B13184" s="10"/>
      <c r="D13184" s="9"/>
    </row>
    <row r="13185">
      <c r="A13185" s="10"/>
      <c r="B13185" s="10"/>
      <c r="D13185" s="9"/>
    </row>
    <row r="13186">
      <c r="A13186" s="10"/>
      <c r="B13186" s="10"/>
      <c r="D13186" s="9"/>
    </row>
    <row r="13187">
      <c r="A13187" s="10"/>
      <c r="B13187" s="10"/>
      <c r="D13187" s="9"/>
    </row>
    <row r="13188">
      <c r="A13188" s="10"/>
      <c r="B13188" s="10"/>
      <c r="D13188" s="9"/>
    </row>
    <row r="13189">
      <c r="A13189" s="10"/>
      <c r="B13189" s="10"/>
      <c r="D13189" s="9"/>
    </row>
    <row r="13190">
      <c r="A13190" s="10"/>
      <c r="B13190" s="10"/>
      <c r="D13190" s="9"/>
    </row>
    <row r="13191">
      <c r="A13191" s="10"/>
      <c r="B13191" s="10"/>
      <c r="D13191" s="9"/>
    </row>
    <row r="13192">
      <c r="A13192" s="10"/>
      <c r="B13192" s="10"/>
      <c r="D13192" s="9"/>
    </row>
    <row r="13193">
      <c r="A13193" s="10"/>
      <c r="B13193" s="10"/>
      <c r="D13193" s="9"/>
    </row>
    <row r="13194">
      <c r="A13194" s="10"/>
      <c r="B13194" s="10"/>
      <c r="D13194" s="9"/>
    </row>
    <row r="13195">
      <c r="A13195" s="10"/>
      <c r="B13195" s="10"/>
      <c r="D13195" s="9"/>
    </row>
    <row r="13196">
      <c r="A13196" s="10"/>
      <c r="B13196" s="10"/>
      <c r="D13196" s="9"/>
    </row>
    <row r="13197">
      <c r="A13197" s="10"/>
      <c r="B13197" s="10"/>
      <c r="D13197" s="9"/>
    </row>
    <row r="13198">
      <c r="A13198" s="10"/>
      <c r="B13198" s="10"/>
      <c r="D13198" s="9"/>
    </row>
    <row r="13199">
      <c r="A13199" s="10"/>
      <c r="B13199" s="10"/>
      <c r="D13199" s="9"/>
    </row>
    <row r="13200">
      <c r="A13200" s="10"/>
      <c r="B13200" s="10"/>
      <c r="D13200" s="9"/>
    </row>
    <row r="13201">
      <c r="A13201" s="10"/>
      <c r="B13201" s="10"/>
      <c r="D13201" s="9"/>
    </row>
    <row r="13202">
      <c r="A13202" s="10"/>
      <c r="B13202" s="10"/>
      <c r="D13202" s="9"/>
    </row>
    <row r="13203">
      <c r="A13203" s="10"/>
      <c r="B13203" s="10"/>
      <c r="D13203" s="9"/>
    </row>
    <row r="13204">
      <c r="A13204" s="10"/>
      <c r="B13204" s="10"/>
      <c r="D13204" s="9"/>
    </row>
    <row r="13205">
      <c r="A13205" s="10"/>
      <c r="B13205" s="10"/>
      <c r="D13205" s="9"/>
    </row>
    <row r="13206">
      <c r="A13206" s="10"/>
      <c r="B13206" s="10"/>
      <c r="D13206" s="9"/>
    </row>
    <row r="13207">
      <c r="A13207" s="10"/>
      <c r="B13207" s="10"/>
      <c r="D13207" s="9"/>
    </row>
    <row r="13208">
      <c r="A13208" s="10"/>
      <c r="B13208" s="10"/>
      <c r="D13208" s="9"/>
    </row>
    <row r="13209">
      <c r="A13209" s="10"/>
      <c r="B13209" s="10"/>
      <c r="D13209" s="9"/>
    </row>
    <row r="13210">
      <c r="A13210" s="10"/>
      <c r="B13210" s="10"/>
      <c r="D13210" s="9"/>
    </row>
    <row r="13211">
      <c r="A13211" s="10"/>
      <c r="B13211" s="10"/>
      <c r="D13211" s="9"/>
    </row>
    <row r="13212">
      <c r="A13212" s="10"/>
      <c r="B13212" s="10"/>
      <c r="D13212" s="9"/>
    </row>
    <row r="13213">
      <c r="A13213" s="10"/>
      <c r="B13213" s="10"/>
      <c r="D13213" s="9"/>
    </row>
    <row r="13214">
      <c r="A13214" s="10"/>
      <c r="B13214" s="10"/>
      <c r="D13214" s="9"/>
    </row>
    <row r="13215">
      <c r="A13215" s="10"/>
      <c r="B13215" s="10"/>
      <c r="D13215" s="9"/>
    </row>
    <row r="13216">
      <c r="A13216" s="10"/>
      <c r="B13216" s="10"/>
      <c r="D13216" s="9"/>
    </row>
    <row r="13217">
      <c r="A13217" s="10"/>
      <c r="B13217" s="10"/>
      <c r="D13217" s="9"/>
    </row>
    <row r="13218">
      <c r="A13218" s="10"/>
      <c r="B13218" s="10"/>
      <c r="D13218" s="9"/>
    </row>
    <row r="13219">
      <c r="A13219" s="10"/>
      <c r="B13219" s="10"/>
      <c r="D13219" s="9"/>
    </row>
    <row r="13220">
      <c r="A13220" s="10"/>
      <c r="B13220" s="10"/>
      <c r="D13220" s="9"/>
    </row>
    <row r="13221">
      <c r="A13221" s="10"/>
      <c r="B13221" s="10"/>
      <c r="D13221" s="9"/>
    </row>
    <row r="13222">
      <c r="A13222" s="10"/>
      <c r="B13222" s="10"/>
      <c r="D13222" s="9"/>
    </row>
    <row r="13223">
      <c r="A13223" s="10"/>
      <c r="B13223" s="10"/>
      <c r="D13223" s="9"/>
    </row>
    <row r="13224">
      <c r="A13224" s="10"/>
      <c r="B13224" s="10"/>
      <c r="D13224" s="9"/>
    </row>
    <row r="13225">
      <c r="A13225" s="10"/>
      <c r="B13225" s="10"/>
      <c r="D13225" s="9"/>
    </row>
    <row r="13226">
      <c r="A13226" s="10"/>
      <c r="B13226" s="10"/>
      <c r="D13226" s="9"/>
    </row>
    <row r="13227">
      <c r="A13227" s="10"/>
      <c r="B13227" s="10"/>
      <c r="D13227" s="9"/>
    </row>
    <row r="13228">
      <c r="A13228" s="10"/>
      <c r="B13228" s="10"/>
      <c r="D13228" s="9"/>
    </row>
    <row r="13229">
      <c r="A13229" s="10"/>
      <c r="B13229" s="10"/>
      <c r="D13229" s="9"/>
    </row>
    <row r="13230">
      <c r="A13230" s="10"/>
      <c r="B13230" s="10"/>
      <c r="D13230" s="9"/>
    </row>
    <row r="13231">
      <c r="A13231" s="10"/>
      <c r="B13231" s="10"/>
      <c r="D13231" s="9"/>
    </row>
    <row r="13232">
      <c r="A13232" s="10"/>
      <c r="B13232" s="10"/>
      <c r="D13232" s="9"/>
    </row>
    <row r="13233">
      <c r="A13233" s="10"/>
      <c r="B13233" s="10"/>
      <c r="D13233" s="9"/>
    </row>
    <row r="13234">
      <c r="A13234" s="10"/>
      <c r="B13234" s="10"/>
      <c r="D13234" s="9"/>
    </row>
    <row r="13235">
      <c r="A13235" s="10"/>
      <c r="B13235" s="10"/>
      <c r="D13235" s="9"/>
    </row>
    <row r="13236">
      <c r="A13236" s="10"/>
      <c r="B13236" s="10"/>
      <c r="D13236" s="9"/>
    </row>
    <row r="13237">
      <c r="A13237" s="10"/>
      <c r="B13237" s="10"/>
      <c r="D13237" s="9"/>
    </row>
    <row r="13238">
      <c r="A13238" s="10"/>
      <c r="B13238" s="10"/>
      <c r="D13238" s="9"/>
    </row>
    <row r="13239">
      <c r="A13239" s="10"/>
      <c r="B13239" s="10"/>
      <c r="D13239" s="9"/>
    </row>
    <row r="13240">
      <c r="A13240" s="10"/>
      <c r="B13240" s="10"/>
      <c r="D13240" s="9"/>
    </row>
    <row r="13241">
      <c r="A13241" s="10"/>
      <c r="B13241" s="10"/>
      <c r="D13241" s="9"/>
    </row>
    <row r="13242">
      <c r="A13242" s="10"/>
      <c r="B13242" s="10"/>
      <c r="D13242" s="9"/>
    </row>
    <row r="13243">
      <c r="A13243" s="10"/>
      <c r="B13243" s="10"/>
      <c r="D13243" s="9"/>
    </row>
    <row r="13244">
      <c r="A13244" s="10"/>
      <c r="B13244" s="10"/>
      <c r="D13244" s="9"/>
    </row>
    <row r="13245">
      <c r="A13245" s="10"/>
      <c r="B13245" s="10"/>
      <c r="D13245" s="9"/>
    </row>
    <row r="13246">
      <c r="A13246" s="10"/>
      <c r="B13246" s="10"/>
      <c r="D13246" s="9"/>
    </row>
    <row r="13247">
      <c r="A13247" s="10"/>
      <c r="B13247" s="10"/>
      <c r="D13247" s="9"/>
    </row>
    <row r="13248">
      <c r="A13248" s="10"/>
      <c r="B13248" s="10"/>
      <c r="D13248" s="9"/>
    </row>
    <row r="13249">
      <c r="A13249" s="10"/>
      <c r="B13249" s="10"/>
      <c r="D13249" s="9"/>
    </row>
    <row r="13250">
      <c r="A13250" s="10"/>
      <c r="B13250" s="10"/>
      <c r="D13250" s="9"/>
    </row>
    <row r="13251">
      <c r="A13251" s="10"/>
      <c r="B13251" s="10"/>
      <c r="D13251" s="9"/>
    </row>
    <row r="13252">
      <c r="A13252" s="10"/>
      <c r="B13252" s="10"/>
      <c r="D13252" s="9"/>
    </row>
    <row r="13253">
      <c r="A13253" s="10"/>
      <c r="B13253" s="10"/>
      <c r="D13253" s="9"/>
    </row>
    <row r="13254">
      <c r="A13254" s="10"/>
      <c r="B13254" s="10"/>
      <c r="D13254" s="9"/>
    </row>
    <row r="13255">
      <c r="A13255" s="10"/>
      <c r="B13255" s="10"/>
      <c r="D13255" s="9"/>
    </row>
    <row r="13256">
      <c r="A13256" s="10"/>
      <c r="B13256" s="10"/>
      <c r="D13256" s="9"/>
    </row>
    <row r="13257">
      <c r="A13257" s="10"/>
      <c r="B13257" s="10"/>
      <c r="D13257" s="9"/>
    </row>
    <row r="13258">
      <c r="A13258" s="10"/>
      <c r="B13258" s="10"/>
      <c r="D13258" s="9"/>
    </row>
    <row r="13259">
      <c r="A13259" s="10"/>
      <c r="B13259" s="10"/>
      <c r="D13259" s="9"/>
    </row>
    <row r="13260">
      <c r="A13260" s="10"/>
      <c r="B13260" s="10"/>
      <c r="D13260" s="9"/>
    </row>
    <row r="13261">
      <c r="A13261" s="10"/>
      <c r="B13261" s="10"/>
      <c r="D13261" s="9"/>
    </row>
    <row r="13262">
      <c r="A13262" s="10"/>
      <c r="B13262" s="10"/>
      <c r="D13262" s="9"/>
    </row>
    <row r="13263">
      <c r="A13263" s="10"/>
      <c r="B13263" s="10"/>
      <c r="D13263" s="9"/>
    </row>
    <row r="13264">
      <c r="A13264" s="10"/>
      <c r="B13264" s="10"/>
      <c r="D13264" s="9"/>
    </row>
    <row r="13265">
      <c r="A13265" s="10"/>
      <c r="B13265" s="10"/>
      <c r="D13265" s="9"/>
    </row>
    <row r="13266">
      <c r="A13266" s="10"/>
      <c r="B13266" s="10"/>
      <c r="D13266" s="9"/>
    </row>
    <row r="13267">
      <c r="A13267" s="10"/>
      <c r="B13267" s="10"/>
      <c r="D13267" s="9"/>
    </row>
    <row r="13268">
      <c r="A13268" s="10"/>
      <c r="B13268" s="10"/>
      <c r="D13268" s="9"/>
    </row>
    <row r="13269">
      <c r="A13269" s="10"/>
      <c r="B13269" s="10"/>
      <c r="D13269" s="9"/>
    </row>
    <row r="13270">
      <c r="A13270" s="10"/>
      <c r="B13270" s="10"/>
      <c r="D13270" s="9"/>
    </row>
    <row r="13271">
      <c r="A13271" s="10"/>
      <c r="B13271" s="10"/>
      <c r="D13271" s="9"/>
    </row>
    <row r="13272">
      <c r="A13272" s="10"/>
      <c r="B13272" s="10"/>
      <c r="D13272" s="9"/>
    </row>
    <row r="13273">
      <c r="A13273" s="10"/>
      <c r="B13273" s="10"/>
      <c r="D13273" s="9"/>
    </row>
    <row r="13274">
      <c r="A13274" s="10"/>
      <c r="B13274" s="10"/>
      <c r="D13274" s="9"/>
    </row>
    <row r="13275">
      <c r="A13275" s="10"/>
      <c r="B13275" s="10"/>
      <c r="D13275" s="9"/>
    </row>
    <row r="13276">
      <c r="A13276" s="10"/>
      <c r="B13276" s="10"/>
      <c r="D13276" s="9"/>
    </row>
    <row r="13277">
      <c r="A13277" s="10"/>
      <c r="B13277" s="10"/>
      <c r="D13277" s="9"/>
    </row>
    <row r="13278">
      <c r="A13278" s="10"/>
      <c r="B13278" s="10"/>
      <c r="D13278" s="9"/>
    </row>
    <row r="13279">
      <c r="A13279" s="10"/>
      <c r="B13279" s="10"/>
      <c r="D13279" s="9"/>
    </row>
    <row r="13280">
      <c r="A13280" s="10"/>
      <c r="B13280" s="10"/>
      <c r="D13280" s="9"/>
    </row>
    <row r="13281">
      <c r="A13281" s="10"/>
      <c r="B13281" s="10"/>
      <c r="D13281" s="9"/>
    </row>
    <row r="13282">
      <c r="A13282" s="10"/>
      <c r="B13282" s="10"/>
      <c r="D13282" s="9"/>
    </row>
    <row r="13283">
      <c r="A13283" s="10"/>
      <c r="B13283" s="10"/>
      <c r="D13283" s="9"/>
    </row>
    <row r="13284">
      <c r="A13284" s="10"/>
      <c r="B13284" s="10"/>
      <c r="D13284" s="9"/>
    </row>
    <row r="13285">
      <c r="A13285" s="10"/>
      <c r="B13285" s="10"/>
      <c r="D13285" s="9"/>
    </row>
    <row r="13286">
      <c r="A13286" s="10"/>
      <c r="B13286" s="10"/>
      <c r="D13286" s="9"/>
    </row>
    <row r="13287">
      <c r="A13287" s="10"/>
      <c r="B13287" s="10"/>
      <c r="D13287" s="9"/>
    </row>
    <row r="13288">
      <c r="A13288" s="10"/>
      <c r="B13288" s="10"/>
      <c r="D13288" s="9"/>
    </row>
    <row r="13289">
      <c r="A13289" s="10"/>
      <c r="B13289" s="10"/>
      <c r="D13289" s="9"/>
    </row>
    <row r="13290">
      <c r="A13290" s="10"/>
      <c r="B13290" s="10"/>
      <c r="D13290" s="9"/>
    </row>
    <row r="13291">
      <c r="A13291" s="10"/>
      <c r="B13291" s="10"/>
      <c r="D13291" s="9"/>
    </row>
    <row r="13292">
      <c r="A13292" s="10"/>
      <c r="B13292" s="10"/>
      <c r="D13292" s="9"/>
    </row>
    <row r="13293">
      <c r="A13293" s="10"/>
      <c r="B13293" s="10"/>
      <c r="D13293" s="9"/>
    </row>
    <row r="13294">
      <c r="A13294" s="10"/>
      <c r="B13294" s="10"/>
      <c r="D13294" s="9"/>
    </row>
    <row r="13295">
      <c r="A13295" s="10"/>
      <c r="B13295" s="10"/>
      <c r="D13295" s="9"/>
    </row>
    <row r="13296">
      <c r="A13296" s="10"/>
      <c r="B13296" s="10"/>
      <c r="D13296" s="9"/>
    </row>
    <row r="13297">
      <c r="A13297" s="10"/>
      <c r="B13297" s="10"/>
      <c r="D13297" s="9"/>
    </row>
    <row r="13298">
      <c r="A13298" s="10"/>
      <c r="B13298" s="10"/>
      <c r="D13298" s="9"/>
    </row>
    <row r="13299">
      <c r="A13299" s="10"/>
      <c r="B13299" s="10"/>
      <c r="D13299" s="9"/>
    </row>
    <row r="13300">
      <c r="A13300" s="10"/>
      <c r="B13300" s="10"/>
      <c r="D13300" s="9"/>
    </row>
    <row r="13301">
      <c r="A13301" s="10"/>
      <c r="B13301" s="10"/>
      <c r="D13301" s="9"/>
    </row>
    <row r="13302">
      <c r="A13302" s="10"/>
      <c r="B13302" s="10"/>
      <c r="D13302" s="9"/>
    </row>
    <row r="13303">
      <c r="A13303" s="10"/>
      <c r="B13303" s="10"/>
      <c r="D13303" s="9"/>
    </row>
    <row r="13304">
      <c r="A13304" s="10"/>
      <c r="B13304" s="10"/>
      <c r="D13304" s="9"/>
    </row>
    <row r="13305">
      <c r="A13305" s="10"/>
      <c r="B13305" s="10"/>
      <c r="D13305" s="9"/>
    </row>
    <row r="13306">
      <c r="A13306" s="10"/>
      <c r="B13306" s="10"/>
      <c r="D13306" s="9"/>
    </row>
    <row r="13307">
      <c r="A13307" s="10"/>
      <c r="B13307" s="10"/>
      <c r="D13307" s="9"/>
    </row>
    <row r="13308">
      <c r="A13308" s="10"/>
      <c r="B13308" s="10"/>
      <c r="D13308" s="9"/>
    </row>
    <row r="13309">
      <c r="A13309" s="10"/>
      <c r="B13309" s="10"/>
      <c r="D13309" s="9"/>
    </row>
    <row r="13310">
      <c r="A13310" s="10"/>
      <c r="B13310" s="10"/>
      <c r="D13310" s="9"/>
    </row>
    <row r="13311">
      <c r="A13311" s="10"/>
      <c r="B13311" s="10"/>
      <c r="D13311" s="9"/>
    </row>
    <row r="13312">
      <c r="A13312" s="10"/>
      <c r="B13312" s="10"/>
      <c r="D13312" s="9"/>
    </row>
    <row r="13313">
      <c r="A13313" s="10"/>
      <c r="B13313" s="10"/>
      <c r="D13313" s="9"/>
    </row>
    <row r="13314">
      <c r="A13314" s="10"/>
      <c r="B13314" s="10"/>
      <c r="D13314" s="9"/>
    </row>
    <row r="13315">
      <c r="A13315" s="10"/>
      <c r="B13315" s="10"/>
      <c r="D13315" s="9"/>
    </row>
    <row r="13316">
      <c r="A13316" s="10"/>
      <c r="B13316" s="10"/>
      <c r="D13316" s="9"/>
    </row>
    <row r="13317">
      <c r="A13317" s="10"/>
      <c r="B13317" s="10"/>
      <c r="D13317" s="9"/>
    </row>
    <row r="13318">
      <c r="A13318" s="10"/>
      <c r="B13318" s="10"/>
      <c r="D13318" s="9"/>
    </row>
    <row r="13319">
      <c r="A13319" s="10"/>
      <c r="B13319" s="10"/>
      <c r="D13319" s="9"/>
    </row>
    <row r="13320">
      <c r="A13320" s="10"/>
      <c r="B13320" s="10"/>
      <c r="D13320" s="9"/>
    </row>
    <row r="13321">
      <c r="A13321" s="10"/>
      <c r="B13321" s="10"/>
      <c r="D13321" s="9"/>
    </row>
    <row r="13322">
      <c r="A13322" s="10"/>
      <c r="B13322" s="10"/>
      <c r="D13322" s="9"/>
    </row>
    <row r="13323">
      <c r="A13323" s="10"/>
      <c r="B13323" s="10"/>
      <c r="D13323" s="9"/>
    </row>
    <row r="13324">
      <c r="A13324" s="10"/>
      <c r="B13324" s="10"/>
      <c r="D13324" s="9"/>
    </row>
    <row r="13325">
      <c r="A13325" s="10"/>
      <c r="B13325" s="10"/>
      <c r="D13325" s="9"/>
    </row>
    <row r="13326">
      <c r="A13326" s="10"/>
      <c r="B13326" s="10"/>
      <c r="D13326" s="9"/>
    </row>
    <row r="13327">
      <c r="A13327" s="10"/>
      <c r="B13327" s="10"/>
      <c r="D13327" s="9"/>
    </row>
    <row r="13328">
      <c r="A13328" s="10"/>
      <c r="B13328" s="10"/>
      <c r="D13328" s="9"/>
    </row>
    <row r="13329">
      <c r="A13329" s="10"/>
      <c r="B13329" s="10"/>
      <c r="D13329" s="9"/>
    </row>
    <row r="13330">
      <c r="A13330" s="10"/>
      <c r="B13330" s="10"/>
      <c r="D13330" s="9"/>
    </row>
    <row r="13331">
      <c r="A13331" s="10"/>
      <c r="B13331" s="10"/>
      <c r="D13331" s="9"/>
    </row>
    <row r="13332">
      <c r="A13332" s="10"/>
      <c r="B13332" s="10"/>
      <c r="D13332" s="9"/>
    </row>
    <row r="13333">
      <c r="A13333" s="10"/>
      <c r="B13333" s="10"/>
      <c r="D13333" s="9"/>
    </row>
    <row r="13334">
      <c r="A13334" s="10"/>
      <c r="B13334" s="10"/>
      <c r="D13334" s="9"/>
    </row>
    <row r="13335">
      <c r="A13335" s="10"/>
      <c r="B13335" s="10"/>
      <c r="D13335" s="9"/>
    </row>
    <row r="13336">
      <c r="A13336" s="10"/>
      <c r="B13336" s="10"/>
      <c r="D13336" s="9"/>
    </row>
    <row r="13337">
      <c r="A13337" s="10"/>
      <c r="B13337" s="10"/>
      <c r="D13337" s="9"/>
    </row>
    <row r="13338">
      <c r="A13338" s="10"/>
      <c r="B13338" s="10"/>
      <c r="D13338" s="9"/>
    </row>
    <row r="13339">
      <c r="A13339" s="10"/>
      <c r="B13339" s="10"/>
      <c r="D13339" s="9"/>
    </row>
    <row r="13340">
      <c r="A13340" s="10"/>
      <c r="B13340" s="10"/>
      <c r="D13340" s="9"/>
    </row>
    <row r="13341">
      <c r="A13341" s="10"/>
      <c r="B13341" s="10"/>
      <c r="D13341" s="9"/>
    </row>
    <row r="13342">
      <c r="A13342" s="10"/>
      <c r="B13342" s="10"/>
      <c r="D13342" s="9"/>
    </row>
    <row r="13343">
      <c r="A13343" s="10"/>
      <c r="B13343" s="10"/>
      <c r="D13343" s="9"/>
    </row>
    <row r="13344">
      <c r="A13344" s="10"/>
      <c r="B13344" s="10"/>
      <c r="D13344" s="9"/>
    </row>
    <row r="13345">
      <c r="A13345" s="10"/>
      <c r="B13345" s="10"/>
      <c r="D13345" s="9"/>
    </row>
    <row r="13346">
      <c r="A13346" s="10"/>
      <c r="B13346" s="10"/>
      <c r="D13346" s="9"/>
    </row>
    <row r="13347">
      <c r="A13347" s="10"/>
      <c r="B13347" s="10"/>
      <c r="D13347" s="9"/>
    </row>
    <row r="13348">
      <c r="A13348" s="10"/>
      <c r="B13348" s="10"/>
      <c r="D13348" s="9"/>
    </row>
    <row r="13349">
      <c r="A13349" s="10"/>
      <c r="B13349" s="10"/>
      <c r="D13349" s="9"/>
    </row>
    <row r="13350">
      <c r="A13350" s="10"/>
      <c r="B13350" s="10"/>
      <c r="D13350" s="9"/>
    </row>
    <row r="13351">
      <c r="A13351" s="10"/>
      <c r="B13351" s="10"/>
      <c r="D13351" s="9"/>
    </row>
    <row r="13352">
      <c r="A13352" s="10"/>
      <c r="B13352" s="10"/>
      <c r="D13352" s="9"/>
    </row>
    <row r="13353">
      <c r="A13353" s="10"/>
      <c r="B13353" s="10"/>
      <c r="D13353" s="9"/>
    </row>
    <row r="13354">
      <c r="A13354" s="10"/>
      <c r="B13354" s="10"/>
      <c r="D13354" s="9"/>
    </row>
    <row r="13355">
      <c r="A13355" s="10"/>
      <c r="B13355" s="10"/>
      <c r="D13355" s="9"/>
    </row>
    <row r="13356">
      <c r="A13356" s="10"/>
      <c r="B13356" s="10"/>
      <c r="D13356" s="9"/>
    </row>
    <row r="13357">
      <c r="A13357" s="10"/>
      <c r="B13357" s="10"/>
      <c r="D13357" s="9"/>
    </row>
    <row r="13358">
      <c r="A13358" s="10"/>
      <c r="B13358" s="10"/>
      <c r="D13358" s="9"/>
    </row>
    <row r="13359">
      <c r="A13359" s="10"/>
      <c r="B13359" s="10"/>
      <c r="D13359" s="9"/>
    </row>
    <row r="13360">
      <c r="A13360" s="10"/>
      <c r="B13360" s="10"/>
      <c r="D13360" s="9"/>
    </row>
    <row r="13361">
      <c r="A13361" s="10"/>
      <c r="B13361" s="10"/>
      <c r="D13361" s="9"/>
    </row>
    <row r="13362">
      <c r="A13362" s="10"/>
      <c r="B13362" s="10"/>
      <c r="D13362" s="9"/>
    </row>
    <row r="13363">
      <c r="A13363" s="10"/>
      <c r="B13363" s="10"/>
      <c r="D13363" s="9"/>
    </row>
    <row r="13364">
      <c r="A13364" s="10"/>
      <c r="B13364" s="10"/>
      <c r="D13364" s="9"/>
    </row>
    <row r="13365">
      <c r="A13365" s="10"/>
      <c r="B13365" s="10"/>
      <c r="D13365" s="9"/>
    </row>
    <row r="13366">
      <c r="A13366" s="10"/>
      <c r="B13366" s="10"/>
      <c r="D13366" s="9"/>
    </row>
    <row r="13367">
      <c r="A13367" s="10"/>
      <c r="B13367" s="10"/>
      <c r="D13367" s="9"/>
    </row>
    <row r="13368">
      <c r="A13368" s="10"/>
      <c r="B13368" s="10"/>
      <c r="D13368" s="9"/>
    </row>
    <row r="13369">
      <c r="A13369" s="10"/>
      <c r="B13369" s="10"/>
      <c r="D13369" s="9"/>
    </row>
    <row r="13370">
      <c r="A13370" s="10"/>
      <c r="B13370" s="10"/>
      <c r="D13370" s="9"/>
    </row>
    <row r="13371">
      <c r="A13371" s="10"/>
      <c r="B13371" s="10"/>
      <c r="D13371" s="9"/>
    </row>
    <row r="13372">
      <c r="A13372" s="10"/>
      <c r="B13372" s="10"/>
      <c r="D13372" s="9"/>
    </row>
    <row r="13373">
      <c r="A13373" s="10"/>
      <c r="B13373" s="10"/>
      <c r="D13373" s="9"/>
    </row>
    <row r="13374">
      <c r="A13374" s="10"/>
      <c r="B13374" s="10"/>
      <c r="D13374" s="9"/>
    </row>
    <row r="13375">
      <c r="A13375" s="10"/>
      <c r="B13375" s="10"/>
      <c r="D13375" s="9"/>
    </row>
    <row r="13376">
      <c r="A13376" s="10"/>
      <c r="B13376" s="10"/>
      <c r="D13376" s="9"/>
    </row>
    <row r="13377">
      <c r="A13377" s="10"/>
      <c r="B13377" s="10"/>
      <c r="D13377" s="9"/>
    </row>
    <row r="13378">
      <c r="A13378" s="10"/>
      <c r="B13378" s="10"/>
      <c r="D13378" s="9"/>
    </row>
    <row r="13379">
      <c r="A13379" s="10"/>
      <c r="B13379" s="10"/>
      <c r="D13379" s="9"/>
    </row>
    <row r="13380">
      <c r="A13380" s="10"/>
      <c r="B13380" s="10"/>
      <c r="D13380" s="9"/>
    </row>
    <row r="13381">
      <c r="A13381" s="10"/>
      <c r="B13381" s="10"/>
      <c r="D13381" s="9"/>
    </row>
    <row r="13382">
      <c r="A13382" s="10"/>
      <c r="B13382" s="10"/>
      <c r="D13382" s="9"/>
    </row>
    <row r="13383">
      <c r="A13383" s="10"/>
      <c r="B13383" s="10"/>
      <c r="D13383" s="9"/>
    </row>
    <row r="13384">
      <c r="A13384" s="10"/>
      <c r="B13384" s="10"/>
      <c r="D13384" s="9"/>
    </row>
    <row r="13385">
      <c r="A13385" s="10"/>
      <c r="B13385" s="10"/>
      <c r="D13385" s="9"/>
    </row>
    <row r="13386">
      <c r="A13386" s="10"/>
      <c r="B13386" s="10"/>
      <c r="D13386" s="9"/>
    </row>
    <row r="13387">
      <c r="A13387" s="10"/>
      <c r="B13387" s="10"/>
      <c r="D13387" s="9"/>
    </row>
    <row r="13388">
      <c r="A13388" s="10"/>
      <c r="B13388" s="10"/>
      <c r="D13388" s="9"/>
    </row>
    <row r="13389">
      <c r="A13389" s="10"/>
      <c r="B13389" s="10"/>
      <c r="D13389" s="9"/>
    </row>
    <row r="13390">
      <c r="A13390" s="10"/>
      <c r="B13390" s="10"/>
      <c r="D13390" s="9"/>
    </row>
    <row r="13391">
      <c r="A13391" s="10"/>
      <c r="B13391" s="10"/>
      <c r="D13391" s="9"/>
    </row>
    <row r="13392">
      <c r="A13392" s="10"/>
      <c r="B13392" s="10"/>
      <c r="D13392" s="9"/>
    </row>
    <row r="13393">
      <c r="A13393" s="10"/>
      <c r="B13393" s="10"/>
      <c r="D13393" s="9"/>
    </row>
    <row r="13394">
      <c r="A13394" s="10"/>
      <c r="B13394" s="10"/>
      <c r="D13394" s="9"/>
    </row>
    <row r="13395">
      <c r="A13395" s="10"/>
      <c r="B13395" s="10"/>
      <c r="D13395" s="9"/>
    </row>
    <row r="13396">
      <c r="A13396" s="10"/>
      <c r="B13396" s="10"/>
      <c r="D13396" s="9"/>
    </row>
    <row r="13397">
      <c r="A13397" s="10"/>
      <c r="B13397" s="10"/>
      <c r="D13397" s="9"/>
    </row>
    <row r="13398">
      <c r="A13398" s="10"/>
      <c r="B13398" s="10"/>
      <c r="D13398" s="9"/>
    </row>
    <row r="13399">
      <c r="A13399" s="10"/>
      <c r="B13399" s="10"/>
      <c r="D13399" s="9"/>
    </row>
    <row r="13400">
      <c r="A13400" s="10"/>
      <c r="B13400" s="10"/>
      <c r="D13400" s="9"/>
    </row>
    <row r="13401">
      <c r="A13401" s="10"/>
      <c r="B13401" s="10"/>
      <c r="D13401" s="9"/>
    </row>
    <row r="13402">
      <c r="A13402" s="10"/>
      <c r="B13402" s="10"/>
      <c r="D13402" s="9"/>
    </row>
    <row r="13403">
      <c r="A13403" s="10"/>
      <c r="B13403" s="10"/>
      <c r="D13403" s="9"/>
    </row>
    <row r="13404">
      <c r="A13404" s="10"/>
      <c r="B13404" s="10"/>
      <c r="D13404" s="9"/>
    </row>
    <row r="13405">
      <c r="A13405" s="10"/>
      <c r="B13405" s="10"/>
      <c r="D13405" s="9"/>
    </row>
    <row r="13406">
      <c r="A13406" s="10"/>
      <c r="B13406" s="10"/>
      <c r="D13406" s="9"/>
    </row>
    <row r="13407">
      <c r="A13407" s="10"/>
      <c r="B13407" s="10"/>
      <c r="D13407" s="9"/>
    </row>
    <row r="13408">
      <c r="A13408" s="10"/>
      <c r="B13408" s="10"/>
      <c r="D13408" s="9"/>
    </row>
    <row r="13409">
      <c r="A13409" s="10"/>
      <c r="B13409" s="10"/>
      <c r="D13409" s="9"/>
    </row>
    <row r="13410">
      <c r="A13410" s="10"/>
      <c r="B13410" s="10"/>
      <c r="D13410" s="9"/>
    </row>
    <row r="13411">
      <c r="A13411" s="10"/>
      <c r="B13411" s="10"/>
      <c r="D13411" s="9"/>
    </row>
    <row r="13412">
      <c r="A13412" s="10"/>
      <c r="B13412" s="10"/>
      <c r="D13412" s="9"/>
    </row>
    <row r="13413">
      <c r="A13413" s="10"/>
      <c r="B13413" s="10"/>
      <c r="D13413" s="9"/>
    </row>
    <row r="13414">
      <c r="A13414" s="10"/>
      <c r="B13414" s="10"/>
      <c r="D13414" s="9"/>
    </row>
    <row r="13415">
      <c r="A13415" s="10"/>
      <c r="B13415" s="10"/>
      <c r="D13415" s="9"/>
    </row>
    <row r="13416">
      <c r="A13416" s="10"/>
      <c r="B13416" s="10"/>
      <c r="D13416" s="9"/>
    </row>
    <row r="13417">
      <c r="A13417" s="10"/>
      <c r="B13417" s="10"/>
      <c r="D13417" s="9"/>
    </row>
    <row r="13418">
      <c r="A13418" s="10"/>
      <c r="B13418" s="10"/>
      <c r="D13418" s="9"/>
    </row>
    <row r="13419">
      <c r="A13419" s="10"/>
      <c r="B13419" s="10"/>
      <c r="D13419" s="9"/>
    </row>
    <row r="13420">
      <c r="A13420" s="10"/>
      <c r="B13420" s="10"/>
      <c r="D13420" s="9"/>
    </row>
    <row r="13421">
      <c r="A13421" s="10"/>
      <c r="B13421" s="10"/>
      <c r="D13421" s="9"/>
    </row>
    <row r="13422">
      <c r="A13422" s="10"/>
      <c r="B13422" s="10"/>
      <c r="D13422" s="9"/>
    </row>
    <row r="13423">
      <c r="A13423" s="10"/>
      <c r="B13423" s="10"/>
      <c r="D13423" s="9"/>
    </row>
    <row r="13424">
      <c r="A13424" s="10"/>
      <c r="B13424" s="10"/>
      <c r="D13424" s="9"/>
    </row>
    <row r="13425">
      <c r="A13425" s="10"/>
      <c r="B13425" s="10"/>
      <c r="D13425" s="9"/>
    </row>
    <row r="13426">
      <c r="A13426" s="10"/>
      <c r="B13426" s="10"/>
      <c r="D13426" s="9"/>
    </row>
    <row r="13427">
      <c r="A13427" s="10"/>
      <c r="B13427" s="10"/>
      <c r="D13427" s="9"/>
    </row>
    <row r="13428">
      <c r="A13428" s="10"/>
      <c r="B13428" s="10"/>
      <c r="D13428" s="9"/>
    </row>
    <row r="13429">
      <c r="A13429" s="10"/>
      <c r="B13429" s="10"/>
      <c r="D13429" s="9"/>
    </row>
    <row r="13430">
      <c r="A13430" s="10"/>
      <c r="B13430" s="10"/>
      <c r="D13430" s="9"/>
    </row>
    <row r="13431">
      <c r="A13431" s="10"/>
      <c r="B13431" s="10"/>
      <c r="D13431" s="9"/>
    </row>
    <row r="13432">
      <c r="A13432" s="10"/>
      <c r="B13432" s="10"/>
      <c r="D13432" s="9"/>
    </row>
    <row r="13433">
      <c r="A13433" s="10"/>
      <c r="B13433" s="10"/>
      <c r="D13433" s="9"/>
    </row>
    <row r="13434">
      <c r="A13434" s="10"/>
      <c r="B13434" s="10"/>
      <c r="D13434" s="9"/>
    </row>
    <row r="13435">
      <c r="A13435" s="10"/>
      <c r="B13435" s="10"/>
      <c r="D13435" s="9"/>
    </row>
    <row r="13436">
      <c r="A13436" s="10"/>
      <c r="B13436" s="10"/>
      <c r="D13436" s="9"/>
    </row>
    <row r="13437">
      <c r="A13437" s="10"/>
      <c r="B13437" s="10"/>
      <c r="D13437" s="9"/>
    </row>
    <row r="13438">
      <c r="A13438" s="10"/>
      <c r="B13438" s="10"/>
      <c r="D13438" s="9"/>
    </row>
    <row r="13439">
      <c r="A13439" s="10"/>
      <c r="B13439" s="10"/>
      <c r="D13439" s="9"/>
    </row>
    <row r="13440">
      <c r="A13440" s="10"/>
      <c r="B13440" s="10"/>
      <c r="D13440" s="9"/>
    </row>
    <row r="13441">
      <c r="A13441" s="10"/>
      <c r="B13441" s="10"/>
      <c r="D13441" s="9"/>
    </row>
    <row r="13442">
      <c r="A13442" s="10"/>
      <c r="B13442" s="10"/>
      <c r="D13442" s="9"/>
    </row>
    <row r="13443">
      <c r="A13443" s="10"/>
      <c r="B13443" s="10"/>
      <c r="D13443" s="9"/>
    </row>
    <row r="13444">
      <c r="A13444" s="10"/>
      <c r="B13444" s="10"/>
      <c r="D13444" s="9"/>
    </row>
    <row r="13445">
      <c r="A13445" s="10"/>
      <c r="B13445" s="10"/>
      <c r="D13445" s="9"/>
    </row>
    <row r="13446">
      <c r="A13446" s="10"/>
      <c r="B13446" s="10"/>
      <c r="D13446" s="9"/>
    </row>
    <row r="13447">
      <c r="A13447" s="10"/>
      <c r="B13447" s="10"/>
      <c r="D13447" s="9"/>
    </row>
    <row r="13448">
      <c r="A13448" s="10"/>
      <c r="B13448" s="10"/>
      <c r="D13448" s="9"/>
    </row>
    <row r="13449">
      <c r="A13449" s="10"/>
      <c r="B13449" s="10"/>
      <c r="D13449" s="9"/>
    </row>
    <row r="13450">
      <c r="A13450" s="10"/>
      <c r="B13450" s="10"/>
      <c r="D13450" s="9"/>
    </row>
    <row r="13451">
      <c r="A13451" s="10"/>
      <c r="B13451" s="10"/>
      <c r="D13451" s="9"/>
    </row>
    <row r="13452">
      <c r="A13452" s="10"/>
      <c r="B13452" s="10"/>
      <c r="D13452" s="9"/>
    </row>
    <row r="13453">
      <c r="A13453" s="10"/>
      <c r="B13453" s="10"/>
      <c r="D13453" s="9"/>
    </row>
    <row r="13454">
      <c r="A13454" s="10"/>
      <c r="B13454" s="10"/>
      <c r="D13454" s="9"/>
    </row>
    <row r="13455">
      <c r="A13455" s="10"/>
      <c r="B13455" s="10"/>
      <c r="D13455" s="9"/>
    </row>
    <row r="13456">
      <c r="A13456" s="10"/>
      <c r="B13456" s="10"/>
      <c r="D13456" s="9"/>
    </row>
    <row r="13457">
      <c r="A13457" s="10"/>
      <c r="B13457" s="10"/>
      <c r="D13457" s="9"/>
    </row>
    <row r="13458">
      <c r="A13458" s="10"/>
      <c r="B13458" s="10"/>
      <c r="D13458" s="9"/>
    </row>
    <row r="13459">
      <c r="A13459" s="10"/>
      <c r="B13459" s="10"/>
      <c r="D13459" s="9"/>
    </row>
    <row r="13460">
      <c r="A13460" s="10"/>
      <c r="B13460" s="10"/>
      <c r="D13460" s="9"/>
    </row>
    <row r="13461">
      <c r="A13461" s="10"/>
      <c r="B13461" s="10"/>
      <c r="D13461" s="9"/>
    </row>
    <row r="13462">
      <c r="A13462" s="10"/>
      <c r="B13462" s="10"/>
      <c r="D13462" s="9"/>
    </row>
    <row r="13463">
      <c r="A13463" s="10"/>
      <c r="B13463" s="10"/>
      <c r="D13463" s="9"/>
    </row>
    <row r="13464">
      <c r="A13464" s="10"/>
      <c r="B13464" s="10"/>
      <c r="D13464" s="9"/>
    </row>
    <row r="13465">
      <c r="A13465" s="10"/>
      <c r="B13465" s="10"/>
      <c r="D13465" s="9"/>
    </row>
    <row r="13466">
      <c r="A13466" s="10"/>
      <c r="B13466" s="10"/>
      <c r="D13466" s="9"/>
    </row>
    <row r="13467">
      <c r="A13467" s="10"/>
      <c r="B13467" s="10"/>
      <c r="D13467" s="9"/>
    </row>
    <row r="13468">
      <c r="A13468" s="10"/>
      <c r="B13468" s="10"/>
      <c r="D13468" s="9"/>
    </row>
    <row r="13469">
      <c r="A13469" s="10"/>
      <c r="B13469" s="10"/>
      <c r="D13469" s="9"/>
    </row>
    <row r="13470">
      <c r="A13470" s="10"/>
      <c r="B13470" s="10"/>
      <c r="D13470" s="9"/>
    </row>
    <row r="13471">
      <c r="A13471" s="10"/>
      <c r="B13471" s="10"/>
      <c r="D13471" s="9"/>
    </row>
    <row r="13472">
      <c r="A13472" s="10"/>
      <c r="B13472" s="10"/>
      <c r="D13472" s="9"/>
    </row>
    <row r="13473">
      <c r="A13473" s="10"/>
      <c r="B13473" s="10"/>
      <c r="D13473" s="9"/>
    </row>
    <row r="13474">
      <c r="A13474" s="10"/>
      <c r="B13474" s="10"/>
      <c r="D13474" s="9"/>
    </row>
    <row r="13475">
      <c r="A13475" s="10"/>
      <c r="B13475" s="10"/>
      <c r="D13475" s="9"/>
    </row>
    <row r="13476">
      <c r="A13476" s="10"/>
      <c r="B13476" s="10"/>
      <c r="D13476" s="9"/>
    </row>
    <row r="13477">
      <c r="A13477" s="10"/>
      <c r="B13477" s="10"/>
      <c r="D13477" s="9"/>
    </row>
    <row r="13478">
      <c r="A13478" s="10"/>
      <c r="B13478" s="10"/>
      <c r="D13478" s="9"/>
    </row>
    <row r="13479">
      <c r="A13479" s="10"/>
      <c r="B13479" s="10"/>
      <c r="D13479" s="9"/>
    </row>
    <row r="13480">
      <c r="A13480" s="10"/>
      <c r="B13480" s="10"/>
      <c r="D13480" s="9"/>
    </row>
    <row r="13481">
      <c r="A13481" s="10"/>
      <c r="B13481" s="10"/>
      <c r="D13481" s="9"/>
    </row>
    <row r="13482">
      <c r="A13482" s="10"/>
      <c r="B13482" s="10"/>
      <c r="D13482" s="9"/>
    </row>
    <row r="13483">
      <c r="A13483" s="10"/>
      <c r="B13483" s="10"/>
      <c r="D13483" s="9"/>
    </row>
    <row r="13484">
      <c r="A13484" s="10"/>
      <c r="B13484" s="10"/>
      <c r="D13484" s="9"/>
    </row>
    <row r="13485">
      <c r="A13485" s="10"/>
      <c r="B13485" s="10"/>
      <c r="D13485" s="9"/>
    </row>
    <row r="13486">
      <c r="A13486" s="10"/>
      <c r="B13486" s="10"/>
      <c r="D13486" s="9"/>
    </row>
    <row r="13487">
      <c r="A13487" s="10"/>
      <c r="B13487" s="10"/>
      <c r="D13487" s="9"/>
    </row>
    <row r="13488">
      <c r="A13488" s="10"/>
      <c r="B13488" s="10"/>
      <c r="D13488" s="9"/>
    </row>
    <row r="13489">
      <c r="A13489" s="10"/>
      <c r="B13489" s="10"/>
      <c r="D13489" s="9"/>
    </row>
    <row r="13490">
      <c r="A13490" s="10"/>
      <c r="B13490" s="10"/>
      <c r="D13490" s="9"/>
    </row>
    <row r="13491">
      <c r="A13491" s="10"/>
      <c r="B13491" s="10"/>
      <c r="D13491" s="9"/>
    </row>
    <row r="13492">
      <c r="A13492" s="10"/>
      <c r="B13492" s="10"/>
      <c r="D13492" s="9"/>
    </row>
    <row r="13493">
      <c r="A13493" s="10"/>
      <c r="B13493" s="10"/>
      <c r="D13493" s="9"/>
    </row>
    <row r="13494">
      <c r="A13494" s="10"/>
      <c r="B13494" s="10"/>
      <c r="D13494" s="9"/>
    </row>
    <row r="13495">
      <c r="A13495" s="10"/>
      <c r="B13495" s="10"/>
      <c r="D13495" s="9"/>
    </row>
    <row r="13496">
      <c r="A13496" s="10"/>
      <c r="B13496" s="10"/>
      <c r="D13496" s="9"/>
    </row>
    <row r="13497">
      <c r="A13497" s="10"/>
      <c r="B13497" s="10"/>
      <c r="D13497" s="9"/>
    </row>
    <row r="13498">
      <c r="A13498" s="10"/>
      <c r="B13498" s="10"/>
      <c r="D13498" s="9"/>
    </row>
    <row r="13499">
      <c r="A13499" s="10"/>
      <c r="B13499" s="10"/>
      <c r="D13499" s="9"/>
    </row>
    <row r="13500">
      <c r="A13500" s="10"/>
      <c r="B13500" s="10"/>
      <c r="D13500" s="9"/>
    </row>
    <row r="13501">
      <c r="A13501" s="10"/>
      <c r="B13501" s="10"/>
      <c r="D13501" s="9"/>
    </row>
    <row r="13502">
      <c r="A13502" s="10"/>
      <c r="B13502" s="10"/>
      <c r="D13502" s="9"/>
    </row>
    <row r="13503">
      <c r="A13503" s="10"/>
      <c r="B13503" s="10"/>
      <c r="D13503" s="9"/>
    </row>
    <row r="13504">
      <c r="A13504" s="10"/>
      <c r="B13504" s="10"/>
      <c r="D13504" s="9"/>
    </row>
    <row r="13505">
      <c r="A13505" s="10"/>
      <c r="B13505" s="10"/>
      <c r="D13505" s="9"/>
    </row>
    <row r="13506">
      <c r="A13506" s="10"/>
      <c r="B13506" s="10"/>
      <c r="D13506" s="9"/>
    </row>
    <row r="13507">
      <c r="A13507" s="10"/>
      <c r="B13507" s="10"/>
      <c r="D13507" s="9"/>
    </row>
    <row r="13508">
      <c r="A13508" s="10"/>
      <c r="B13508" s="10"/>
      <c r="D13508" s="9"/>
    </row>
    <row r="13509">
      <c r="A13509" s="10"/>
      <c r="B13509" s="10"/>
      <c r="D13509" s="9"/>
    </row>
    <row r="13510">
      <c r="A13510" s="10"/>
      <c r="B13510" s="10"/>
      <c r="D13510" s="9"/>
    </row>
    <row r="13511">
      <c r="A13511" s="10"/>
      <c r="B13511" s="10"/>
      <c r="D13511" s="9"/>
    </row>
    <row r="13512">
      <c r="A13512" s="10"/>
      <c r="B13512" s="10"/>
      <c r="D13512" s="9"/>
    </row>
    <row r="13513">
      <c r="A13513" s="10"/>
      <c r="B13513" s="10"/>
      <c r="D13513" s="9"/>
    </row>
    <row r="13514">
      <c r="A13514" s="10"/>
      <c r="B13514" s="10"/>
      <c r="D13514" s="9"/>
    </row>
    <row r="13515">
      <c r="A13515" s="10"/>
      <c r="B13515" s="10"/>
      <c r="D13515" s="9"/>
    </row>
    <row r="13516">
      <c r="A13516" s="10"/>
      <c r="B13516" s="10"/>
      <c r="D13516" s="9"/>
    </row>
    <row r="13517">
      <c r="A13517" s="10"/>
      <c r="B13517" s="10"/>
      <c r="D13517" s="9"/>
    </row>
    <row r="13518">
      <c r="A13518" s="10"/>
      <c r="B13518" s="10"/>
      <c r="D13518" s="9"/>
    </row>
    <row r="13519">
      <c r="A13519" s="10"/>
      <c r="B13519" s="10"/>
      <c r="D13519" s="9"/>
    </row>
    <row r="13520">
      <c r="A13520" s="10"/>
      <c r="B13520" s="10"/>
      <c r="D13520" s="9"/>
    </row>
    <row r="13521">
      <c r="A13521" s="10"/>
      <c r="B13521" s="10"/>
      <c r="D13521" s="9"/>
    </row>
    <row r="13522">
      <c r="A13522" s="10"/>
      <c r="B13522" s="10"/>
      <c r="D13522" s="9"/>
    </row>
    <row r="13523">
      <c r="A13523" s="10"/>
      <c r="B13523" s="10"/>
      <c r="D13523" s="9"/>
    </row>
    <row r="13524">
      <c r="A13524" s="10"/>
      <c r="B13524" s="10"/>
      <c r="D13524" s="9"/>
    </row>
    <row r="13525">
      <c r="A13525" s="10"/>
      <c r="B13525" s="10"/>
      <c r="D13525" s="9"/>
    </row>
    <row r="13526">
      <c r="A13526" s="10"/>
      <c r="B13526" s="10"/>
      <c r="D13526" s="9"/>
    </row>
    <row r="13527">
      <c r="A13527" s="10"/>
      <c r="B13527" s="10"/>
      <c r="D13527" s="9"/>
    </row>
    <row r="13528">
      <c r="A13528" s="10"/>
      <c r="B13528" s="10"/>
      <c r="D13528" s="9"/>
    </row>
    <row r="13529">
      <c r="A13529" s="10"/>
      <c r="B13529" s="10"/>
      <c r="D13529" s="9"/>
    </row>
    <row r="13530">
      <c r="A13530" s="10"/>
      <c r="B13530" s="10"/>
      <c r="D13530" s="9"/>
    </row>
    <row r="13531">
      <c r="A13531" s="10"/>
      <c r="B13531" s="10"/>
      <c r="D13531" s="9"/>
    </row>
    <row r="13532">
      <c r="A13532" s="10"/>
      <c r="B13532" s="10"/>
      <c r="D13532" s="9"/>
    </row>
    <row r="13533">
      <c r="A13533" s="10"/>
      <c r="B13533" s="10"/>
      <c r="D13533" s="9"/>
    </row>
    <row r="13534">
      <c r="A13534" s="10"/>
      <c r="B13534" s="10"/>
      <c r="D13534" s="9"/>
    </row>
    <row r="13535">
      <c r="A13535" s="10"/>
      <c r="B13535" s="10"/>
      <c r="D13535" s="9"/>
    </row>
    <row r="13536">
      <c r="A13536" s="10"/>
      <c r="B13536" s="10"/>
      <c r="D13536" s="9"/>
    </row>
    <row r="13537">
      <c r="A13537" s="10"/>
      <c r="B13537" s="10"/>
      <c r="D13537" s="9"/>
    </row>
    <row r="13538">
      <c r="A13538" s="10"/>
      <c r="B13538" s="10"/>
      <c r="D13538" s="9"/>
    </row>
    <row r="13539">
      <c r="A13539" s="10"/>
      <c r="B13539" s="10"/>
      <c r="D13539" s="9"/>
    </row>
    <row r="13540">
      <c r="A13540" s="10"/>
      <c r="B13540" s="10"/>
      <c r="D13540" s="9"/>
    </row>
    <row r="13541">
      <c r="A13541" s="10"/>
      <c r="B13541" s="10"/>
      <c r="D13541" s="9"/>
    </row>
    <row r="13542">
      <c r="A13542" s="10"/>
      <c r="B13542" s="10"/>
      <c r="D13542" s="9"/>
    </row>
    <row r="13543">
      <c r="A13543" s="10"/>
      <c r="B13543" s="10"/>
      <c r="D13543" s="9"/>
    </row>
    <row r="13544">
      <c r="A13544" s="10"/>
      <c r="B13544" s="10"/>
      <c r="D13544" s="9"/>
    </row>
    <row r="13545">
      <c r="A13545" s="10"/>
      <c r="B13545" s="10"/>
      <c r="D13545" s="9"/>
    </row>
    <row r="13546">
      <c r="A13546" s="10"/>
      <c r="B13546" s="10"/>
      <c r="D13546" s="9"/>
    </row>
    <row r="13547">
      <c r="A13547" s="10"/>
      <c r="B13547" s="10"/>
      <c r="D13547" s="9"/>
    </row>
    <row r="13548">
      <c r="A13548" s="10"/>
      <c r="B13548" s="10"/>
      <c r="D13548" s="9"/>
    </row>
    <row r="13549">
      <c r="A13549" s="10"/>
      <c r="B13549" s="10"/>
      <c r="D13549" s="9"/>
    </row>
    <row r="13550">
      <c r="A13550" s="10"/>
      <c r="B13550" s="10"/>
      <c r="D13550" s="9"/>
    </row>
    <row r="13551">
      <c r="A13551" s="10"/>
      <c r="B13551" s="10"/>
      <c r="D13551" s="9"/>
    </row>
    <row r="13552">
      <c r="A13552" s="10"/>
      <c r="B13552" s="10"/>
      <c r="D13552" s="9"/>
    </row>
    <row r="13553">
      <c r="A13553" s="10"/>
      <c r="B13553" s="10"/>
      <c r="D13553" s="9"/>
    </row>
    <row r="13554">
      <c r="A13554" s="10"/>
      <c r="B13554" s="10"/>
      <c r="D13554" s="9"/>
    </row>
    <row r="13555">
      <c r="A13555" s="10"/>
      <c r="B13555" s="10"/>
      <c r="D13555" s="9"/>
    </row>
    <row r="13556">
      <c r="A13556" s="10"/>
      <c r="B13556" s="10"/>
      <c r="D13556" s="9"/>
    </row>
    <row r="13557">
      <c r="A13557" s="10"/>
      <c r="B13557" s="10"/>
      <c r="D13557" s="9"/>
    </row>
    <row r="13558">
      <c r="A13558" s="10"/>
      <c r="B13558" s="10"/>
      <c r="D13558" s="9"/>
    </row>
    <row r="13559">
      <c r="A13559" s="10"/>
      <c r="B13559" s="10"/>
      <c r="D13559" s="9"/>
    </row>
    <row r="13560">
      <c r="A13560" s="10"/>
      <c r="B13560" s="10"/>
      <c r="D13560" s="9"/>
    </row>
    <row r="13561">
      <c r="A13561" s="10"/>
      <c r="B13561" s="10"/>
      <c r="D13561" s="9"/>
    </row>
    <row r="13562">
      <c r="A13562" s="10"/>
      <c r="B13562" s="10"/>
      <c r="D13562" s="9"/>
    </row>
    <row r="13563">
      <c r="A13563" s="10"/>
      <c r="B13563" s="10"/>
      <c r="D13563" s="9"/>
    </row>
    <row r="13564">
      <c r="A13564" s="10"/>
      <c r="B13564" s="10"/>
      <c r="D13564" s="9"/>
    </row>
    <row r="13565">
      <c r="A13565" s="10"/>
      <c r="B13565" s="10"/>
      <c r="D13565" s="9"/>
    </row>
    <row r="13566">
      <c r="A13566" s="10"/>
      <c r="B13566" s="10"/>
      <c r="D13566" s="9"/>
    </row>
    <row r="13567">
      <c r="A13567" s="10"/>
      <c r="B13567" s="10"/>
      <c r="D13567" s="9"/>
    </row>
    <row r="13568">
      <c r="A13568" s="10"/>
      <c r="B13568" s="10"/>
      <c r="D13568" s="9"/>
    </row>
    <row r="13569">
      <c r="A13569" s="10"/>
      <c r="B13569" s="10"/>
      <c r="D13569" s="9"/>
    </row>
    <row r="13570">
      <c r="A13570" s="10"/>
      <c r="B13570" s="10"/>
      <c r="D13570" s="9"/>
    </row>
    <row r="13571">
      <c r="A13571" s="10"/>
      <c r="B13571" s="10"/>
      <c r="D13571" s="9"/>
    </row>
    <row r="13572">
      <c r="A13572" s="10"/>
      <c r="B13572" s="10"/>
      <c r="D13572" s="9"/>
    </row>
    <row r="13573">
      <c r="A13573" s="10"/>
      <c r="B13573" s="10"/>
      <c r="D13573" s="9"/>
    </row>
    <row r="13574">
      <c r="A13574" s="10"/>
      <c r="B13574" s="10"/>
      <c r="D13574" s="9"/>
    </row>
    <row r="13575">
      <c r="A13575" s="10"/>
      <c r="B13575" s="10"/>
      <c r="D13575" s="9"/>
    </row>
    <row r="13576">
      <c r="A13576" s="10"/>
      <c r="B13576" s="10"/>
      <c r="D13576" s="9"/>
    </row>
    <row r="13577">
      <c r="A13577" s="10"/>
      <c r="B13577" s="10"/>
      <c r="D13577" s="9"/>
    </row>
    <row r="13578">
      <c r="A13578" s="10"/>
      <c r="B13578" s="10"/>
      <c r="D13578" s="9"/>
    </row>
    <row r="13579">
      <c r="A13579" s="10"/>
      <c r="B13579" s="10"/>
      <c r="D13579" s="9"/>
    </row>
    <row r="13580">
      <c r="A13580" s="10"/>
      <c r="B13580" s="10"/>
      <c r="D13580" s="9"/>
    </row>
    <row r="13581">
      <c r="A13581" s="10"/>
      <c r="B13581" s="10"/>
      <c r="D13581" s="9"/>
    </row>
    <row r="13582">
      <c r="A13582" s="10"/>
      <c r="B13582" s="10"/>
      <c r="D13582" s="9"/>
    </row>
    <row r="13583">
      <c r="A13583" s="10"/>
      <c r="B13583" s="10"/>
      <c r="D13583" s="9"/>
    </row>
    <row r="13584">
      <c r="A13584" s="10"/>
      <c r="B13584" s="10"/>
      <c r="D13584" s="9"/>
    </row>
    <row r="13585">
      <c r="A13585" s="10"/>
      <c r="B13585" s="10"/>
      <c r="D13585" s="9"/>
    </row>
    <row r="13586">
      <c r="A13586" s="10"/>
      <c r="B13586" s="10"/>
      <c r="D13586" s="9"/>
    </row>
    <row r="13587">
      <c r="A13587" s="10"/>
      <c r="B13587" s="10"/>
      <c r="D13587" s="9"/>
    </row>
    <row r="13588">
      <c r="A13588" s="10"/>
      <c r="B13588" s="10"/>
      <c r="D13588" s="9"/>
    </row>
    <row r="13589">
      <c r="A13589" s="10"/>
      <c r="B13589" s="10"/>
      <c r="D13589" s="9"/>
    </row>
    <row r="13590">
      <c r="A13590" s="10"/>
      <c r="B13590" s="10"/>
      <c r="D13590" s="9"/>
    </row>
    <row r="13591">
      <c r="A13591" s="10"/>
      <c r="B13591" s="10"/>
      <c r="D13591" s="9"/>
    </row>
    <row r="13592">
      <c r="A13592" s="10"/>
      <c r="B13592" s="10"/>
      <c r="D13592" s="9"/>
    </row>
    <row r="13593">
      <c r="A13593" s="10"/>
      <c r="B13593" s="10"/>
      <c r="D13593" s="9"/>
    </row>
    <row r="13594">
      <c r="A13594" s="10"/>
      <c r="B13594" s="10"/>
      <c r="D13594" s="9"/>
    </row>
    <row r="13595">
      <c r="A13595" s="10"/>
      <c r="B13595" s="10"/>
      <c r="D13595" s="9"/>
    </row>
    <row r="13596">
      <c r="A13596" s="10"/>
      <c r="B13596" s="10"/>
      <c r="D13596" s="9"/>
    </row>
    <row r="13597">
      <c r="A13597" s="10"/>
      <c r="B13597" s="10"/>
      <c r="D13597" s="9"/>
    </row>
    <row r="13598">
      <c r="A13598" s="10"/>
      <c r="B13598" s="10"/>
      <c r="D13598" s="9"/>
    </row>
    <row r="13599">
      <c r="A13599" s="10"/>
      <c r="B13599" s="10"/>
      <c r="D13599" s="9"/>
    </row>
    <row r="13600">
      <c r="A13600" s="10"/>
      <c r="B13600" s="10"/>
      <c r="D13600" s="9"/>
    </row>
    <row r="13601">
      <c r="A13601" s="10"/>
      <c r="B13601" s="10"/>
      <c r="D13601" s="9"/>
    </row>
    <row r="13602">
      <c r="A13602" s="10"/>
      <c r="B13602" s="10"/>
      <c r="D13602" s="9"/>
    </row>
    <row r="13603">
      <c r="A13603" s="10"/>
      <c r="B13603" s="10"/>
      <c r="D13603" s="9"/>
    </row>
    <row r="13604">
      <c r="A13604" s="10"/>
      <c r="B13604" s="10"/>
      <c r="D13604" s="9"/>
    </row>
    <row r="13605">
      <c r="A13605" s="10"/>
      <c r="B13605" s="10"/>
      <c r="D13605" s="9"/>
    </row>
    <row r="13606">
      <c r="A13606" s="10"/>
      <c r="B13606" s="10"/>
      <c r="D13606" s="9"/>
    </row>
    <row r="13607">
      <c r="A13607" s="10"/>
      <c r="B13607" s="10"/>
      <c r="D13607" s="9"/>
    </row>
    <row r="13608">
      <c r="A13608" s="10"/>
      <c r="B13608" s="10"/>
      <c r="D13608" s="9"/>
    </row>
    <row r="13609">
      <c r="A13609" s="10"/>
      <c r="B13609" s="10"/>
      <c r="D13609" s="9"/>
    </row>
    <row r="13610">
      <c r="A13610" s="10"/>
      <c r="B13610" s="10"/>
      <c r="D13610" s="9"/>
    </row>
    <row r="13611">
      <c r="A13611" s="10"/>
      <c r="B13611" s="10"/>
      <c r="D13611" s="9"/>
    </row>
    <row r="13612">
      <c r="A13612" s="10"/>
      <c r="B13612" s="10"/>
      <c r="D13612" s="9"/>
    </row>
    <row r="13613">
      <c r="A13613" s="10"/>
      <c r="B13613" s="10"/>
      <c r="D13613" s="9"/>
    </row>
    <row r="13614">
      <c r="A13614" s="10"/>
      <c r="B13614" s="10"/>
      <c r="D13614" s="9"/>
    </row>
    <row r="13615">
      <c r="A13615" s="10"/>
      <c r="B13615" s="10"/>
      <c r="D13615" s="9"/>
    </row>
    <row r="13616">
      <c r="A13616" s="10"/>
      <c r="B13616" s="10"/>
      <c r="D13616" s="9"/>
    </row>
    <row r="13617">
      <c r="A13617" s="10"/>
      <c r="B13617" s="10"/>
      <c r="D13617" s="9"/>
    </row>
    <row r="13618">
      <c r="A13618" s="10"/>
      <c r="B13618" s="10"/>
      <c r="D13618" s="9"/>
    </row>
    <row r="13619">
      <c r="A13619" s="10"/>
      <c r="B13619" s="10"/>
      <c r="D13619" s="9"/>
    </row>
    <row r="13620">
      <c r="A13620" s="10"/>
      <c r="B13620" s="10"/>
      <c r="D13620" s="9"/>
    </row>
    <row r="13621">
      <c r="A13621" s="10"/>
      <c r="B13621" s="10"/>
      <c r="D13621" s="9"/>
    </row>
    <row r="13622">
      <c r="A13622" s="10"/>
      <c r="B13622" s="10"/>
      <c r="D13622" s="9"/>
    </row>
    <row r="13623">
      <c r="A13623" s="10"/>
      <c r="B13623" s="10"/>
      <c r="D13623" s="9"/>
    </row>
    <row r="13624">
      <c r="A13624" s="10"/>
      <c r="B13624" s="10"/>
      <c r="D13624" s="9"/>
    </row>
    <row r="13625">
      <c r="A13625" s="10"/>
      <c r="B13625" s="10"/>
      <c r="D13625" s="9"/>
    </row>
    <row r="13626">
      <c r="A13626" s="10"/>
      <c r="B13626" s="10"/>
      <c r="D13626" s="9"/>
    </row>
    <row r="13627">
      <c r="A13627" s="10"/>
      <c r="B13627" s="10"/>
      <c r="D13627" s="9"/>
    </row>
    <row r="13628">
      <c r="A13628" s="10"/>
      <c r="B13628" s="10"/>
      <c r="D13628" s="9"/>
    </row>
    <row r="13629">
      <c r="A13629" s="10"/>
      <c r="B13629" s="10"/>
      <c r="D13629" s="9"/>
    </row>
    <row r="13630">
      <c r="A13630" s="10"/>
      <c r="B13630" s="10"/>
      <c r="D13630" s="9"/>
    </row>
    <row r="13631">
      <c r="A13631" s="10"/>
      <c r="B13631" s="10"/>
      <c r="D13631" s="9"/>
    </row>
    <row r="13632">
      <c r="A13632" s="10"/>
      <c r="B13632" s="10"/>
      <c r="D13632" s="9"/>
    </row>
    <row r="13633">
      <c r="A13633" s="10"/>
      <c r="B13633" s="10"/>
      <c r="D13633" s="9"/>
    </row>
    <row r="13634">
      <c r="A13634" s="10"/>
      <c r="B13634" s="10"/>
      <c r="D13634" s="9"/>
    </row>
    <row r="13635">
      <c r="A13635" s="10"/>
      <c r="B13635" s="10"/>
      <c r="D13635" s="9"/>
    </row>
    <row r="13636">
      <c r="A13636" s="10"/>
      <c r="B13636" s="10"/>
      <c r="D13636" s="9"/>
    </row>
    <row r="13637">
      <c r="A13637" s="10"/>
      <c r="B13637" s="10"/>
      <c r="D13637" s="9"/>
    </row>
    <row r="13638">
      <c r="A13638" s="10"/>
      <c r="B13638" s="10"/>
      <c r="D13638" s="9"/>
    </row>
    <row r="13639">
      <c r="A13639" s="10"/>
      <c r="B13639" s="10"/>
      <c r="D13639" s="9"/>
    </row>
    <row r="13640">
      <c r="A13640" s="10"/>
      <c r="B13640" s="10"/>
      <c r="D13640" s="9"/>
    </row>
    <row r="13641">
      <c r="A13641" s="10"/>
      <c r="B13641" s="10"/>
      <c r="D13641" s="9"/>
    </row>
    <row r="13642">
      <c r="A13642" s="10"/>
      <c r="B13642" s="10"/>
      <c r="D13642" s="9"/>
    </row>
    <row r="13643">
      <c r="A13643" s="10"/>
      <c r="B13643" s="10"/>
      <c r="D13643" s="9"/>
    </row>
    <row r="13644">
      <c r="A13644" s="10"/>
      <c r="B13644" s="10"/>
      <c r="D13644" s="9"/>
    </row>
    <row r="13645">
      <c r="A13645" s="10"/>
      <c r="B13645" s="10"/>
      <c r="D13645" s="9"/>
    </row>
    <row r="13646">
      <c r="A13646" s="10"/>
      <c r="B13646" s="10"/>
      <c r="D13646" s="9"/>
    </row>
    <row r="13647">
      <c r="A13647" s="10"/>
      <c r="B13647" s="10"/>
      <c r="D13647" s="9"/>
    </row>
    <row r="13648">
      <c r="A13648" s="10"/>
      <c r="B13648" s="10"/>
      <c r="D13648" s="9"/>
    </row>
    <row r="13649">
      <c r="A13649" s="10"/>
      <c r="B13649" s="10"/>
      <c r="D13649" s="9"/>
    </row>
    <row r="13650">
      <c r="A13650" s="10"/>
      <c r="B13650" s="10"/>
      <c r="D13650" s="9"/>
    </row>
    <row r="13651">
      <c r="A13651" s="10"/>
      <c r="B13651" s="10"/>
      <c r="D13651" s="9"/>
    </row>
    <row r="13652">
      <c r="A13652" s="10"/>
      <c r="B13652" s="10"/>
      <c r="D13652" s="9"/>
    </row>
    <row r="13653">
      <c r="A13653" s="10"/>
      <c r="B13653" s="10"/>
      <c r="D13653" s="9"/>
    </row>
    <row r="13654">
      <c r="A13654" s="10"/>
      <c r="B13654" s="10"/>
      <c r="D13654" s="9"/>
    </row>
    <row r="13655">
      <c r="A13655" s="10"/>
      <c r="B13655" s="10"/>
      <c r="D13655" s="9"/>
    </row>
    <row r="13656">
      <c r="A13656" s="10"/>
      <c r="B13656" s="10"/>
      <c r="D13656" s="9"/>
    </row>
    <row r="13657">
      <c r="A13657" s="10"/>
      <c r="B13657" s="10"/>
      <c r="D13657" s="9"/>
    </row>
    <row r="13658">
      <c r="A13658" s="10"/>
      <c r="B13658" s="10"/>
      <c r="D13658" s="9"/>
    </row>
    <row r="13659">
      <c r="A13659" s="10"/>
      <c r="B13659" s="10"/>
      <c r="D13659" s="9"/>
    </row>
    <row r="13660">
      <c r="A13660" s="10"/>
      <c r="B13660" s="10"/>
      <c r="D13660" s="9"/>
    </row>
    <row r="13661">
      <c r="A13661" s="10"/>
      <c r="B13661" s="10"/>
      <c r="D13661" s="9"/>
    </row>
    <row r="13662">
      <c r="A13662" s="10"/>
      <c r="B13662" s="10"/>
      <c r="D13662" s="9"/>
    </row>
    <row r="13663">
      <c r="A13663" s="10"/>
      <c r="B13663" s="10"/>
      <c r="D13663" s="9"/>
    </row>
    <row r="13664">
      <c r="A13664" s="10"/>
      <c r="B13664" s="10"/>
      <c r="D13664" s="9"/>
    </row>
    <row r="13665">
      <c r="A13665" s="10"/>
      <c r="B13665" s="10"/>
      <c r="D13665" s="9"/>
    </row>
    <row r="13666">
      <c r="A13666" s="10"/>
      <c r="B13666" s="10"/>
      <c r="D13666" s="9"/>
    </row>
    <row r="13667">
      <c r="A13667" s="10"/>
      <c r="B13667" s="10"/>
      <c r="D13667" s="9"/>
    </row>
    <row r="13668">
      <c r="A13668" s="10"/>
      <c r="B13668" s="10"/>
      <c r="D13668" s="9"/>
    </row>
    <row r="13669">
      <c r="A13669" s="10"/>
      <c r="B13669" s="10"/>
      <c r="D13669" s="9"/>
    </row>
    <row r="13670">
      <c r="A13670" s="10"/>
      <c r="B13670" s="10"/>
      <c r="D13670" s="9"/>
    </row>
    <row r="13671">
      <c r="A13671" s="10"/>
      <c r="B13671" s="10"/>
      <c r="D13671" s="9"/>
    </row>
    <row r="13672">
      <c r="A13672" s="10"/>
      <c r="B13672" s="10"/>
      <c r="D13672" s="9"/>
    </row>
    <row r="13673">
      <c r="A13673" s="10"/>
      <c r="B13673" s="10"/>
      <c r="D13673" s="9"/>
    </row>
    <row r="13674">
      <c r="A13674" s="10"/>
      <c r="B13674" s="10"/>
      <c r="D13674" s="9"/>
    </row>
    <row r="13675">
      <c r="A13675" s="10"/>
      <c r="B13675" s="10"/>
      <c r="D13675" s="9"/>
    </row>
    <row r="13676">
      <c r="A13676" s="10"/>
      <c r="B13676" s="10"/>
      <c r="D13676" s="9"/>
    </row>
    <row r="13677">
      <c r="A13677" s="10"/>
      <c r="B13677" s="10"/>
      <c r="D13677" s="9"/>
    </row>
    <row r="13678">
      <c r="A13678" s="10"/>
      <c r="B13678" s="10"/>
      <c r="D13678" s="9"/>
    </row>
    <row r="13679">
      <c r="A13679" s="10"/>
      <c r="B13679" s="10"/>
      <c r="D13679" s="9"/>
    </row>
    <row r="13680">
      <c r="A13680" s="10"/>
      <c r="B13680" s="10"/>
      <c r="D13680" s="9"/>
    </row>
    <row r="13681">
      <c r="A13681" s="10"/>
      <c r="B13681" s="10"/>
      <c r="D13681" s="9"/>
    </row>
    <row r="13682">
      <c r="A13682" s="10"/>
      <c r="B13682" s="10"/>
      <c r="D13682" s="9"/>
    </row>
    <row r="13683">
      <c r="A13683" s="10"/>
      <c r="B13683" s="10"/>
      <c r="D13683" s="9"/>
    </row>
    <row r="13684">
      <c r="A13684" s="10"/>
      <c r="B13684" s="10"/>
      <c r="D13684" s="9"/>
    </row>
    <row r="13685">
      <c r="A13685" s="10"/>
      <c r="B13685" s="10"/>
      <c r="D13685" s="9"/>
    </row>
    <row r="13686">
      <c r="A13686" s="10"/>
      <c r="B13686" s="10"/>
      <c r="D13686" s="9"/>
    </row>
    <row r="13687">
      <c r="A13687" s="10"/>
      <c r="B13687" s="10"/>
      <c r="D13687" s="9"/>
    </row>
    <row r="13688">
      <c r="A13688" s="10"/>
      <c r="B13688" s="10"/>
      <c r="D13688" s="9"/>
    </row>
    <row r="13689">
      <c r="A13689" s="10"/>
      <c r="B13689" s="10"/>
      <c r="D13689" s="9"/>
    </row>
    <row r="13690">
      <c r="A13690" s="10"/>
      <c r="B13690" s="10"/>
      <c r="D13690" s="9"/>
    </row>
    <row r="13691">
      <c r="A13691" s="10"/>
      <c r="B13691" s="10"/>
      <c r="D13691" s="9"/>
    </row>
    <row r="13692">
      <c r="A13692" s="10"/>
      <c r="B13692" s="10"/>
      <c r="D13692" s="9"/>
    </row>
    <row r="13693">
      <c r="A13693" s="10"/>
      <c r="B13693" s="10"/>
      <c r="D13693" s="9"/>
    </row>
    <row r="13694">
      <c r="A13694" s="10"/>
      <c r="B13694" s="10"/>
      <c r="D13694" s="9"/>
    </row>
    <row r="13695">
      <c r="A13695" s="10"/>
      <c r="B13695" s="10"/>
      <c r="D13695" s="9"/>
    </row>
    <row r="13696">
      <c r="A13696" s="10"/>
      <c r="B13696" s="10"/>
      <c r="D13696" s="9"/>
    </row>
    <row r="13697">
      <c r="A13697" s="10"/>
      <c r="B13697" s="10"/>
      <c r="D13697" s="9"/>
    </row>
    <row r="13698">
      <c r="A13698" s="10"/>
      <c r="B13698" s="10"/>
      <c r="D13698" s="9"/>
    </row>
    <row r="13699">
      <c r="A13699" s="10"/>
      <c r="B13699" s="10"/>
      <c r="D13699" s="9"/>
    </row>
    <row r="13700">
      <c r="A13700" s="10"/>
      <c r="B13700" s="10"/>
      <c r="D13700" s="9"/>
    </row>
    <row r="13701">
      <c r="A13701" s="10"/>
      <c r="B13701" s="10"/>
      <c r="D13701" s="9"/>
    </row>
    <row r="13702">
      <c r="A13702" s="10"/>
      <c r="B13702" s="10"/>
      <c r="D13702" s="9"/>
    </row>
    <row r="13703">
      <c r="A13703" s="10"/>
      <c r="B13703" s="10"/>
      <c r="D13703" s="9"/>
    </row>
    <row r="13704">
      <c r="A13704" s="10"/>
      <c r="B13704" s="10"/>
      <c r="D13704" s="9"/>
    </row>
    <row r="13705">
      <c r="A13705" s="10"/>
      <c r="B13705" s="10"/>
      <c r="D13705" s="9"/>
    </row>
    <row r="13706">
      <c r="A13706" s="10"/>
      <c r="B13706" s="10"/>
      <c r="D13706" s="9"/>
    </row>
    <row r="13707">
      <c r="A13707" s="10"/>
      <c r="B13707" s="10"/>
      <c r="D13707" s="9"/>
    </row>
    <row r="13708">
      <c r="A13708" s="10"/>
      <c r="B13708" s="10"/>
      <c r="D13708" s="9"/>
    </row>
    <row r="13709">
      <c r="A13709" s="10"/>
      <c r="B13709" s="10"/>
      <c r="D13709" s="9"/>
    </row>
    <row r="13710">
      <c r="A13710" s="10"/>
      <c r="B13710" s="10"/>
      <c r="D13710" s="9"/>
    </row>
    <row r="13711">
      <c r="A13711" s="10"/>
      <c r="B13711" s="10"/>
      <c r="D13711" s="9"/>
    </row>
    <row r="13712">
      <c r="A13712" s="10"/>
      <c r="B13712" s="10"/>
      <c r="D13712" s="9"/>
    </row>
    <row r="13713">
      <c r="A13713" s="10"/>
      <c r="B13713" s="10"/>
      <c r="D13713" s="9"/>
    </row>
    <row r="13714">
      <c r="A13714" s="10"/>
      <c r="B13714" s="10"/>
      <c r="D13714" s="9"/>
    </row>
    <row r="13715">
      <c r="A13715" s="10"/>
      <c r="B13715" s="10"/>
      <c r="D13715" s="9"/>
    </row>
    <row r="13716">
      <c r="A13716" s="10"/>
      <c r="B13716" s="10"/>
      <c r="D13716" s="9"/>
    </row>
    <row r="13717">
      <c r="A13717" s="10"/>
      <c r="B13717" s="10"/>
      <c r="D13717" s="9"/>
    </row>
    <row r="13718">
      <c r="A13718" s="10"/>
      <c r="B13718" s="10"/>
      <c r="D13718" s="9"/>
    </row>
    <row r="13719">
      <c r="A13719" s="10"/>
      <c r="B13719" s="10"/>
      <c r="D13719" s="9"/>
    </row>
    <row r="13720">
      <c r="A13720" s="10"/>
      <c r="B13720" s="10"/>
      <c r="D13720" s="9"/>
    </row>
    <row r="13721">
      <c r="A13721" s="10"/>
      <c r="B13721" s="10"/>
      <c r="D13721" s="9"/>
    </row>
    <row r="13722">
      <c r="A13722" s="10"/>
      <c r="B13722" s="10"/>
      <c r="D13722" s="9"/>
    </row>
    <row r="13723">
      <c r="A13723" s="10"/>
      <c r="B13723" s="10"/>
      <c r="D13723" s="9"/>
    </row>
    <row r="13724">
      <c r="A13724" s="10"/>
      <c r="B13724" s="10"/>
      <c r="D13724" s="9"/>
    </row>
    <row r="13725">
      <c r="A13725" s="10"/>
      <c r="B13725" s="10"/>
      <c r="D13725" s="9"/>
    </row>
    <row r="13726">
      <c r="A13726" s="10"/>
      <c r="B13726" s="10"/>
      <c r="D13726" s="9"/>
    </row>
    <row r="13727">
      <c r="A13727" s="10"/>
      <c r="B13727" s="10"/>
      <c r="D13727" s="9"/>
    </row>
    <row r="13728">
      <c r="A13728" s="10"/>
      <c r="B13728" s="10"/>
      <c r="D13728" s="9"/>
    </row>
    <row r="13729">
      <c r="A13729" s="10"/>
      <c r="B13729" s="10"/>
      <c r="D13729" s="9"/>
    </row>
    <row r="13730">
      <c r="A13730" s="10"/>
      <c r="B13730" s="10"/>
      <c r="D13730" s="9"/>
    </row>
    <row r="13731">
      <c r="A13731" s="10"/>
      <c r="B13731" s="10"/>
      <c r="D13731" s="9"/>
    </row>
    <row r="13732">
      <c r="A13732" s="10"/>
      <c r="B13732" s="10"/>
      <c r="D13732" s="9"/>
    </row>
    <row r="13733">
      <c r="A13733" s="10"/>
      <c r="B13733" s="10"/>
      <c r="D13733" s="9"/>
    </row>
    <row r="13734">
      <c r="A13734" s="10"/>
      <c r="B13734" s="10"/>
      <c r="D13734" s="9"/>
    </row>
    <row r="13735">
      <c r="A13735" s="10"/>
      <c r="B13735" s="10"/>
      <c r="D13735" s="9"/>
    </row>
    <row r="13736">
      <c r="A13736" s="10"/>
      <c r="B13736" s="10"/>
      <c r="D13736" s="9"/>
    </row>
    <row r="13737">
      <c r="A13737" s="10"/>
      <c r="B13737" s="10"/>
      <c r="D13737" s="9"/>
    </row>
    <row r="13738">
      <c r="A13738" s="10"/>
      <c r="B13738" s="10"/>
      <c r="D13738" s="9"/>
    </row>
    <row r="13739">
      <c r="A13739" s="10"/>
      <c r="B13739" s="10"/>
      <c r="D13739" s="9"/>
    </row>
    <row r="13740">
      <c r="A13740" s="10"/>
      <c r="B13740" s="10"/>
      <c r="D13740" s="9"/>
    </row>
    <row r="13741">
      <c r="A13741" s="10"/>
      <c r="B13741" s="10"/>
      <c r="D13741" s="9"/>
    </row>
    <row r="13742">
      <c r="A13742" s="10"/>
      <c r="B13742" s="10"/>
      <c r="D13742" s="9"/>
    </row>
    <row r="13743">
      <c r="A13743" s="10"/>
      <c r="B13743" s="10"/>
      <c r="D13743" s="9"/>
    </row>
    <row r="13744">
      <c r="A13744" s="10"/>
      <c r="B13744" s="10"/>
      <c r="D13744" s="9"/>
    </row>
    <row r="13745">
      <c r="A13745" s="10"/>
      <c r="B13745" s="10"/>
      <c r="D13745" s="9"/>
    </row>
    <row r="13746">
      <c r="A13746" s="10"/>
      <c r="B13746" s="10"/>
      <c r="D13746" s="9"/>
    </row>
    <row r="13747">
      <c r="A13747" s="10"/>
      <c r="B13747" s="10"/>
      <c r="D13747" s="9"/>
    </row>
    <row r="13748">
      <c r="A13748" s="10"/>
      <c r="B13748" s="10"/>
      <c r="D13748" s="9"/>
    </row>
    <row r="13749">
      <c r="A13749" s="10"/>
      <c r="B13749" s="10"/>
      <c r="D13749" s="9"/>
    </row>
    <row r="13750">
      <c r="A13750" s="10"/>
      <c r="B13750" s="10"/>
      <c r="D13750" s="9"/>
    </row>
    <row r="13751">
      <c r="A13751" s="10"/>
      <c r="B13751" s="10"/>
      <c r="D13751" s="9"/>
    </row>
    <row r="13752">
      <c r="A13752" s="10"/>
      <c r="B13752" s="10"/>
      <c r="D13752" s="9"/>
    </row>
    <row r="13753">
      <c r="A13753" s="10"/>
      <c r="B13753" s="10"/>
      <c r="D13753" s="9"/>
    </row>
    <row r="13754">
      <c r="A13754" s="10"/>
      <c r="B13754" s="10"/>
      <c r="D13754" s="9"/>
    </row>
    <row r="13755">
      <c r="A13755" s="10"/>
      <c r="B13755" s="10"/>
      <c r="D13755" s="9"/>
    </row>
    <row r="13756">
      <c r="A13756" s="10"/>
      <c r="B13756" s="10"/>
      <c r="D13756" s="9"/>
    </row>
    <row r="13757">
      <c r="A13757" s="10"/>
      <c r="B13757" s="10"/>
      <c r="D13757" s="9"/>
    </row>
    <row r="13758">
      <c r="A13758" s="10"/>
      <c r="B13758" s="10"/>
      <c r="D13758" s="9"/>
    </row>
    <row r="13759">
      <c r="A13759" s="10"/>
      <c r="B13759" s="10"/>
      <c r="D13759" s="9"/>
    </row>
    <row r="13760">
      <c r="A13760" s="10"/>
      <c r="B13760" s="10"/>
      <c r="D13760" s="9"/>
    </row>
    <row r="13761">
      <c r="A13761" s="10"/>
      <c r="B13761" s="10"/>
      <c r="D13761" s="9"/>
    </row>
    <row r="13762">
      <c r="A13762" s="10"/>
      <c r="B13762" s="10"/>
      <c r="D13762" s="9"/>
    </row>
    <row r="13763">
      <c r="A13763" s="10"/>
      <c r="B13763" s="10"/>
      <c r="D13763" s="9"/>
    </row>
    <row r="13764">
      <c r="A13764" s="10"/>
      <c r="B13764" s="10"/>
      <c r="D13764" s="9"/>
    </row>
    <row r="13765">
      <c r="A13765" s="10"/>
      <c r="B13765" s="10"/>
      <c r="D13765" s="9"/>
    </row>
    <row r="13766">
      <c r="A13766" s="10"/>
      <c r="B13766" s="10"/>
      <c r="D13766" s="9"/>
    </row>
    <row r="13767">
      <c r="A13767" s="10"/>
      <c r="B13767" s="10"/>
      <c r="D13767" s="9"/>
    </row>
    <row r="13768">
      <c r="A13768" s="10"/>
      <c r="B13768" s="10"/>
      <c r="D13768" s="9"/>
    </row>
    <row r="13769">
      <c r="A13769" s="10"/>
      <c r="B13769" s="10"/>
      <c r="D13769" s="9"/>
    </row>
    <row r="13770">
      <c r="A13770" s="10"/>
      <c r="B13770" s="10"/>
      <c r="D13770" s="9"/>
    </row>
    <row r="13771">
      <c r="A13771" s="10"/>
      <c r="B13771" s="10"/>
      <c r="D13771" s="9"/>
    </row>
    <row r="13772">
      <c r="A13772" s="10"/>
      <c r="B13772" s="10"/>
      <c r="D13772" s="9"/>
    </row>
    <row r="13773">
      <c r="A13773" s="10"/>
      <c r="B13773" s="10"/>
      <c r="D13773" s="9"/>
    </row>
    <row r="13774">
      <c r="A13774" s="10"/>
      <c r="B13774" s="10"/>
      <c r="D13774" s="9"/>
    </row>
    <row r="13775">
      <c r="A13775" s="10"/>
      <c r="B13775" s="10"/>
      <c r="D13775" s="9"/>
    </row>
    <row r="13776">
      <c r="A13776" s="10"/>
      <c r="B13776" s="10"/>
      <c r="D13776" s="9"/>
    </row>
    <row r="13777">
      <c r="A13777" s="10"/>
      <c r="B13777" s="10"/>
      <c r="D13777" s="9"/>
    </row>
    <row r="13778">
      <c r="A13778" s="10"/>
      <c r="B13778" s="10"/>
      <c r="D13778" s="9"/>
    </row>
    <row r="13779">
      <c r="A13779" s="10"/>
      <c r="B13779" s="10"/>
      <c r="D13779" s="9"/>
    </row>
    <row r="13780">
      <c r="A13780" s="10"/>
      <c r="B13780" s="10"/>
      <c r="D13780" s="9"/>
    </row>
    <row r="13781">
      <c r="A13781" s="10"/>
      <c r="B13781" s="10"/>
      <c r="D13781" s="9"/>
    </row>
    <row r="13782">
      <c r="A13782" s="10"/>
      <c r="B13782" s="10"/>
      <c r="D13782" s="9"/>
    </row>
    <row r="13783">
      <c r="A13783" s="10"/>
      <c r="B13783" s="10"/>
      <c r="D13783" s="9"/>
    </row>
    <row r="13784">
      <c r="A13784" s="10"/>
      <c r="B13784" s="10"/>
      <c r="D13784" s="9"/>
    </row>
    <row r="13785">
      <c r="A13785" s="10"/>
      <c r="B13785" s="10"/>
      <c r="D13785" s="9"/>
    </row>
    <row r="13786">
      <c r="A13786" s="10"/>
      <c r="B13786" s="10"/>
      <c r="D13786" s="9"/>
    </row>
    <row r="13787">
      <c r="A13787" s="10"/>
      <c r="B13787" s="10"/>
      <c r="D13787" s="9"/>
    </row>
    <row r="13788">
      <c r="A13788" s="10"/>
      <c r="B13788" s="10"/>
      <c r="D13788" s="9"/>
    </row>
    <row r="13789">
      <c r="A13789" s="10"/>
      <c r="B13789" s="10"/>
      <c r="D13789" s="9"/>
    </row>
    <row r="13790">
      <c r="A13790" s="10"/>
      <c r="B13790" s="10"/>
      <c r="D13790" s="9"/>
    </row>
    <row r="13791">
      <c r="A13791" s="10"/>
      <c r="B13791" s="10"/>
      <c r="D13791" s="9"/>
    </row>
    <row r="13792">
      <c r="A13792" s="10"/>
      <c r="B13792" s="10"/>
      <c r="D13792" s="9"/>
    </row>
    <row r="13793">
      <c r="A13793" s="10"/>
      <c r="B13793" s="10"/>
      <c r="D13793" s="9"/>
    </row>
    <row r="13794">
      <c r="A13794" s="10"/>
      <c r="B13794" s="10"/>
      <c r="D13794" s="9"/>
    </row>
    <row r="13795">
      <c r="A13795" s="10"/>
      <c r="B13795" s="10"/>
      <c r="D13795" s="9"/>
    </row>
    <row r="13796">
      <c r="A13796" s="10"/>
      <c r="B13796" s="10"/>
      <c r="D13796" s="9"/>
    </row>
    <row r="13797">
      <c r="A13797" s="10"/>
      <c r="B13797" s="10"/>
      <c r="D13797" s="9"/>
    </row>
    <row r="13798">
      <c r="A13798" s="10"/>
      <c r="B13798" s="10"/>
      <c r="D13798" s="9"/>
    </row>
    <row r="13799">
      <c r="A13799" s="10"/>
      <c r="B13799" s="10"/>
      <c r="D13799" s="9"/>
    </row>
    <row r="13800">
      <c r="A13800" s="10"/>
      <c r="B13800" s="10"/>
      <c r="D13800" s="9"/>
    </row>
    <row r="13801">
      <c r="A13801" s="10"/>
      <c r="B13801" s="10"/>
      <c r="D13801" s="9"/>
    </row>
    <row r="13802">
      <c r="A13802" s="10"/>
      <c r="B13802" s="10"/>
      <c r="D13802" s="9"/>
    </row>
    <row r="13803">
      <c r="A13803" s="10"/>
      <c r="B13803" s="10"/>
      <c r="D13803" s="9"/>
    </row>
    <row r="13804">
      <c r="A13804" s="10"/>
      <c r="B13804" s="10"/>
      <c r="D13804" s="9"/>
    </row>
    <row r="13805">
      <c r="A13805" s="10"/>
      <c r="B13805" s="10"/>
      <c r="D13805" s="9"/>
    </row>
    <row r="13806">
      <c r="A13806" s="10"/>
      <c r="B13806" s="10"/>
      <c r="D13806" s="9"/>
    </row>
    <row r="13807">
      <c r="A13807" s="10"/>
      <c r="B13807" s="10"/>
      <c r="D13807" s="9"/>
    </row>
    <row r="13808">
      <c r="A13808" s="10"/>
      <c r="B13808" s="10"/>
      <c r="D13808" s="9"/>
    </row>
    <row r="13809">
      <c r="A13809" s="10"/>
      <c r="B13809" s="10"/>
      <c r="D13809" s="9"/>
    </row>
    <row r="13810">
      <c r="A13810" s="10"/>
      <c r="B13810" s="10"/>
      <c r="D13810" s="9"/>
    </row>
    <row r="13811">
      <c r="A13811" s="10"/>
      <c r="B13811" s="10"/>
      <c r="D13811" s="9"/>
    </row>
    <row r="13812">
      <c r="A13812" s="10"/>
      <c r="B13812" s="10"/>
      <c r="D13812" s="9"/>
    </row>
    <row r="13813">
      <c r="A13813" s="10"/>
      <c r="B13813" s="10"/>
      <c r="D13813" s="9"/>
    </row>
    <row r="13814">
      <c r="A13814" s="10"/>
      <c r="B13814" s="10"/>
      <c r="D13814" s="9"/>
    </row>
    <row r="13815">
      <c r="A13815" s="10"/>
      <c r="B13815" s="10"/>
      <c r="D13815" s="9"/>
    </row>
    <row r="13816">
      <c r="A13816" s="10"/>
      <c r="B13816" s="10"/>
      <c r="D13816" s="9"/>
    </row>
    <row r="13817">
      <c r="A13817" s="10"/>
      <c r="B13817" s="10"/>
      <c r="D13817" s="9"/>
    </row>
    <row r="13818">
      <c r="A13818" s="10"/>
      <c r="B13818" s="10"/>
      <c r="D13818" s="9"/>
    </row>
    <row r="13819">
      <c r="A13819" s="10"/>
      <c r="B13819" s="10"/>
      <c r="D13819" s="9"/>
    </row>
    <row r="13820">
      <c r="A13820" s="10"/>
      <c r="B13820" s="10"/>
      <c r="D13820" s="9"/>
    </row>
    <row r="13821">
      <c r="A13821" s="10"/>
      <c r="B13821" s="10"/>
      <c r="D13821" s="9"/>
    </row>
    <row r="13822">
      <c r="A13822" s="10"/>
      <c r="B13822" s="10"/>
      <c r="D13822" s="9"/>
    </row>
    <row r="13823">
      <c r="A13823" s="10"/>
      <c r="B13823" s="10"/>
      <c r="D13823" s="9"/>
    </row>
    <row r="13824">
      <c r="A13824" s="10"/>
      <c r="B13824" s="10"/>
      <c r="D13824" s="9"/>
    </row>
    <row r="13825">
      <c r="A13825" s="10"/>
      <c r="B13825" s="10"/>
      <c r="D13825" s="9"/>
    </row>
    <row r="13826">
      <c r="A13826" s="10"/>
      <c r="B13826" s="10"/>
      <c r="D13826" s="9"/>
    </row>
    <row r="13827">
      <c r="A13827" s="10"/>
      <c r="B13827" s="10"/>
      <c r="D13827" s="9"/>
    </row>
    <row r="13828">
      <c r="A13828" s="10"/>
      <c r="B13828" s="10"/>
      <c r="D13828" s="9"/>
    </row>
    <row r="13829">
      <c r="A13829" s="10"/>
      <c r="B13829" s="10"/>
      <c r="D13829" s="9"/>
    </row>
    <row r="13830">
      <c r="A13830" s="10"/>
      <c r="B13830" s="10"/>
      <c r="D13830" s="9"/>
    </row>
    <row r="13831">
      <c r="A13831" s="10"/>
      <c r="B13831" s="10"/>
      <c r="D13831" s="9"/>
    </row>
    <row r="13832">
      <c r="A13832" s="10"/>
      <c r="B13832" s="10"/>
      <c r="D13832" s="9"/>
    </row>
    <row r="13833">
      <c r="A13833" s="10"/>
      <c r="B13833" s="10"/>
      <c r="D13833" s="9"/>
    </row>
    <row r="13834">
      <c r="A13834" s="10"/>
      <c r="B13834" s="10"/>
      <c r="D13834" s="9"/>
    </row>
    <row r="13835">
      <c r="A13835" s="10"/>
      <c r="B13835" s="10"/>
      <c r="D13835" s="9"/>
    </row>
    <row r="13836">
      <c r="A13836" s="10"/>
      <c r="B13836" s="10"/>
      <c r="D13836" s="9"/>
    </row>
    <row r="13837">
      <c r="A13837" s="10"/>
      <c r="B13837" s="10"/>
      <c r="D13837" s="9"/>
    </row>
    <row r="13838">
      <c r="A13838" s="10"/>
      <c r="B13838" s="10"/>
      <c r="D13838" s="9"/>
    </row>
    <row r="13839">
      <c r="A13839" s="10"/>
      <c r="B13839" s="10"/>
      <c r="D13839" s="9"/>
    </row>
    <row r="13840">
      <c r="A13840" s="10"/>
      <c r="B13840" s="10"/>
      <c r="D13840" s="9"/>
    </row>
    <row r="13841">
      <c r="A13841" s="10"/>
      <c r="B13841" s="10"/>
      <c r="D13841" s="9"/>
    </row>
    <row r="13842">
      <c r="A13842" s="10"/>
      <c r="B13842" s="10"/>
      <c r="D13842" s="9"/>
    </row>
    <row r="13843">
      <c r="A13843" s="10"/>
      <c r="B13843" s="10"/>
      <c r="D13843" s="9"/>
    </row>
    <row r="13844">
      <c r="A13844" s="10"/>
      <c r="B13844" s="10"/>
      <c r="D13844" s="9"/>
    </row>
    <row r="13845">
      <c r="A13845" s="10"/>
      <c r="B13845" s="10"/>
      <c r="D13845" s="9"/>
    </row>
    <row r="13846">
      <c r="A13846" s="10"/>
      <c r="B13846" s="10"/>
      <c r="D13846" s="9"/>
    </row>
    <row r="13847">
      <c r="A13847" s="10"/>
      <c r="B13847" s="10"/>
      <c r="D13847" s="9"/>
    </row>
    <row r="13848">
      <c r="A13848" s="10"/>
      <c r="B13848" s="10"/>
      <c r="D13848" s="9"/>
    </row>
    <row r="13849">
      <c r="A13849" s="10"/>
      <c r="B13849" s="10"/>
      <c r="D13849" s="9"/>
    </row>
    <row r="13850">
      <c r="A13850" s="10"/>
      <c r="B13850" s="10"/>
      <c r="D13850" s="9"/>
    </row>
    <row r="13851">
      <c r="A13851" s="10"/>
      <c r="B13851" s="10"/>
      <c r="D13851" s="9"/>
    </row>
    <row r="13852">
      <c r="A13852" s="10"/>
      <c r="B13852" s="10"/>
      <c r="D13852" s="9"/>
    </row>
    <row r="13853">
      <c r="A13853" s="10"/>
      <c r="B13853" s="10"/>
      <c r="D13853" s="9"/>
    </row>
    <row r="13854">
      <c r="A13854" s="10"/>
      <c r="B13854" s="10"/>
      <c r="D13854" s="9"/>
    </row>
    <row r="13855">
      <c r="A13855" s="10"/>
      <c r="B13855" s="10"/>
      <c r="D13855" s="9"/>
    </row>
    <row r="13856">
      <c r="A13856" s="10"/>
      <c r="B13856" s="10"/>
      <c r="D13856" s="9"/>
    </row>
    <row r="13857">
      <c r="A13857" s="10"/>
      <c r="B13857" s="10"/>
      <c r="D13857" s="9"/>
    </row>
    <row r="13858">
      <c r="A13858" s="10"/>
      <c r="B13858" s="10"/>
      <c r="D13858" s="9"/>
    </row>
    <row r="13859">
      <c r="A13859" s="10"/>
      <c r="B13859" s="10"/>
      <c r="D13859" s="9"/>
    </row>
    <row r="13860">
      <c r="A13860" s="10"/>
      <c r="B13860" s="10"/>
      <c r="D13860" s="9"/>
    </row>
    <row r="13861">
      <c r="A13861" s="10"/>
      <c r="B13861" s="10"/>
      <c r="D13861" s="9"/>
    </row>
    <row r="13862">
      <c r="A13862" s="10"/>
      <c r="B13862" s="10"/>
      <c r="D13862" s="9"/>
    </row>
    <row r="13863">
      <c r="A13863" s="10"/>
      <c r="B13863" s="10"/>
      <c r="D13863" s="9"/>
    </row>
    <row r="13864">
      <c r="A13864" s="10"/>
      <c r="B13864" s="10"/>
      <c r="D13864" s="9"/>
    </row>
    <row r="13865">
      <c r="A13865" s="10"/>
      <c r="B13865" s="10"/>
      <c r="D13865" s="9"/>
    </row>
    <row r="13866">
      <c r="A13866" s="10"/>
      <c r="B13866" s="10"/>
      <c r="D13866" s="9"/>
    </row>
    <row r="13867">
      <c r="A13867" s="10"/>
      <c r="B13867" s="10"/>
      <c r="D13867" s="9"/>
    </row>
    <row r="13868">
      <c r="A13868" s="10"/>
      <c r="B13868" s="10"/>
      <c r="D13868" s="9"/>
    </row>
    <row r="13869">
      <c r="A13869" s="10"/>
      <c r="B13869" s="10"/>
      <c r="D13869" s="9"/>
    </row>
    <row r="13870">
      <c r="A13870" s="10"/>
      <c r="B13870" s="10"/>
      <c r="D13870" s="9"/>
    </row>
    <row r="13871">
      <c r="A13871" s="10"/>
      <c r="B13871" s="10"/>
      <c r="D13871" s="9"/>
    </row>
    <row r="13872">
      <c r="A13872" s="10"/>
      <c r="B13872" s="10"/>
      <c r="D13872" s="9"/>
    </row>
    <row r="13873">
      <c r="A13873" s="10"/>
      <c r="B13873" s="10"/>
      <c r="D13873" s="9"/>
    </row>
    <row r="13874">
      <c r="A13874" s="10"/>
      <c r="B13874" s="10"/>
      <c r="D13874" s="9"/>
    </row>
    <row r="13875">
      <c r="A13875" s="10"/>
      <c r="B13875" s="10"/>
      <c r="D13875" s="9"/>
    </row>
    <row r="13876">
      <c r="A13876" s="10"/>
      <c r="B13876" s="10"/>
      <c r="D13876" s="9"/>
    </row>
    <row r="13877">
      <c r="A13877" s="10"/>
      <c r="B13877" s="10"/>
      <c r="D13877" s="9"/>
    </row>
    <row r="13878">
      <c r="A13878" s="10"/>
      <c r="B13878" s="10"/>
      <c r="D13878" s="9"/>
    </row>
    <row r="13879">
      <c r="A13879" s="10"/>
      <c r="B13879" s="10"/>
      <c r="D13879" s="9"/>
    </row>
    <row r="13880">
      <c r="A13880" s="10"/>
      <c r="B13880" s="10"/>
      <c r="D13880" s="9"/>
    </row>
    <row r="13881">
      <c r="A13881" s="10"/>
      <c r="B13881" s="10"/>
      <c r="D13881" s="9"/>
    </row>
    <row r="13882">
      <c r="A13882" s="10"/>
      <c r="B13882" s="10"/>
      <c r="D13882" s="9"/>
    </row>
    <row r="13883">
      <c r="A13883" s="10"/>
      <c r="B13883" s="10"/>
      <c r="D13883" s="9"/>
    </row>
    <row r="13884">
      <c r="A13884" s="10"/>
      <c r="B13884" s="10"/>
      <c r="D13884" s="9"/>
    </row>
    <row r="13885">
      <c r="A13885" s="10"/>
      <c r="B13885" s="10"/>
      <c r="D13885" s="9"/>
    </row>
    <row r="13886">
      <c r="A13886" s="10"/>
      <c r="B13886" s="10"/>
      <c r="D13886" s="9"/>
    </row>
    <row r="13887">
      <c r="A13887" s="10"/>
      <c r="B13887" s="10"/>
      <c r="D13887" s="9"/>
    </row>
    <row r="13888">
      <c r="A13888" s="10"/>
      <c r="B13888" s="10"/>
      <c r="D13888" s="9"/>
    </row>
    <row r="13889">
      <c r="A13889" s="10"/>
      <c r="B13889" s="10"/>
      <c r="D13889" s="9"/>
    </row>
    <row r="13890">
      <c r="A13890" s="10"/>
      <c r="B13890" s="10"/>
      <c r="D13890" s="9"/>
    </row>
    <row r="13891">
      <c r="A13891" s="10"/>
      <c r="B13891" s="10"/>
      <c r="D13891" s="9"/>
    </row>
    <row r="13892">
      <c r="A13892" s="10"/>
      <c r="B13892" s="10"/>
      <c r="D13892" s="9"/>
    </row>
    <row r="13893">
      <c r="A13893" s="10"/>
      <c r="B13893" s="10"/>
      <c r="D13893" s="9"/>
    </row>
    <row r="13894">
      <c r="A13894" s="10"/>
      <c r="B13894" s="10"/>
      <c r="D13894" s="9"/>
    </row>
    <row r="13895">
      <c r="A13895" s="10"/>
      <c r="B13895" s="10"/>
      <c r="D13895" s="9"/>
    </row>
    <row r="13896">
      <c r="A13896" s="10"/>
      <c r="B13896" s="10"/>
      <c r="D13896" s="9"/>
    </row>
    <row r="13897">
      <c r="A13897" s="10"/>
      <c r="B13897" s="10"/>
      <c r="D13897" s="9"/>
    </row>
    <row r="13898">
      <c r="A13898" s="10"/>
      <c r="B13898" s="10"/>
      <c r="D13898" s="9"/>
    </row>
    <row r="13899">
      <c r="A13899" s="10"/>
      <c r="B13899" s="10"/>
      <c r="D13899" s="9"/>
    </row>
    <row r="13900">
      <c r="A13900" s="10"/>
      <c r="B13900" s="10"/>
      <c r="D13900" s="9"/>
    </row>
    <row r="13901">
      <c r="A13901" s="10"/>
      <c r="B13901" s="10"/>
      <c r="D13901" s="9"/>
    </row>
    <row r="13902">
      <c r="A13902" s="10"/>
      <c r="B13902" s="10"/>
      <c r="D13902" s="9"/>
    </row>
    <row r="13903">
      <c r="A13903" s="10"/>
      <c r="B13903" s="10"/>
      <c r="D13903" s="9"/>
    </row>
    <row r="13904">
      <c r="A13904" s="10"/>
      <c r="B13904" s="10"/>
      <c r="D13904" s="9"/>
    </row>
    <row r="13905">
      <c r="A13905" s="10"/>
      <c r="B13905" s="10"/>
      <c r="D13905" s="9"/>
    </row>
    <row r="13906">
      <c r="A13906" s="10"/>
      <c r="B13906" s="10"/>
      <c r="D13906" s="9"/>
    </row>
    <row r="13907">
      <c r="A13907" s="10"/>
      <c r="B13907" s="10"/>
      <c r="D13907" s="9"/>
    </row>
    <row r="13908">
      <c r="A13908" s="10"/>
      <c r="B13908" s="10"/>
      <c r="D13908" s="9"/>
    </row>
    <row r="13909">
      <c r="A13909" s="10"/>
      <c r="B13909" s="10"/>
      <c r="D13909" s="9"/>
    </row>
    <row r="13910">
      <c r="A13910" s="10"/>
      <c r="B13910" s="10"/>
      <c r="D13910" s="9"/>
    </row>
    <row r="13911">
      <c r="A13911" s="10"/>
      <c r="B13911" s="10"/>
      <c r="D13911" s="9"/>
    </row>
    <row r="13912">
      <c r="A13912" s="10"/>
      <c r="B13912" s="10"/>
      <c r="D13912" s="9"/>
    </row>
    <row r="13913">
      <c r="A13913" s="10"/>
      <c r="B13913" s="10"/>
      <c r="D13913" s="9"/>
    </row>
    <row r="13914">
      <c r="A13914" s="10"/>
      <c r="B13914" s="10"/>
      <c r="D13914" s="9"/>
    </row>
    <row r="13915">
      <c r="A13915" s="10"/>
      <c r="B13915" s="10"/>
      <c r="D13915" s="9"/>
    </row>
    <row r="13916">
      <c r="A13916" s="10"/>
      <c r="B13916" s="10"/>
      <c r="D13916" s="9"/>
    </row>
    <row r="13917">
      <c r="A13917" s="10"/>
      <c r="B13917" s="10"/>
      <c r="D13917" s="9"/>
    </row>
    <row r="13918">
      <c r="A13918" s="10"/>
      <c r="B13918" s="10"/>
      <c r="D13918" s="9"/>
    </row>
    <row r="13919">
      <c r="A13919" s="10"/>
      <c r="B13919" s="10"/>
      <c r="D13919" s="9"/>
    </row>
    <row r="13920">
      <c r="A13920" s="10"/>
      <c r="B13920" s="10"/>
      <c r="D13920" s="9"/>
    </row>
    <row r="13921">
      <c r="A13921" s="10"/>
      <c r="B13921" s="10"/>
      <c r="D13921" s="9"/>
    </row>
    <row r="13922">
      <c r="A13922" s="10"/>
      <c r="B13922" s="10"/>
      <c r="D13922" s="9"/>
    </row>
    <row r="13923">
      <c r="A13923" s="10"/>
      <c r="B13923" s="10"/>
      <c r="D13923" s="9"/>
    </row>
    <row r="13924">
      <c r="A13924" s="10"/>
      <c r="B13924" s="10"/>
      <c r="D13924" s="9"/>
    </row>
    <row r="13925">
      <c r="A13925" s="10"/>
      <c r="B13925" s="10"/>
      <c r="D13925" s="9"/>
    </row>
    <row r="13926">
      <c r="A13926" s="10"/>
      <c r="B13926" s="10"/>
      <c r="D13926" s="9"/>
    </row>
    <row r="13927">
      <c r="A13927" s="10"/>
      <c r="B13927" s="10"/>
      <c r="D13927" s="9"/>
    </row>
    <row r="13928">
      <c r="A13928" s="10"/>
      <c r="B13928" s="10"/>
      <c r="D13928" s="9"/>
    </row>
    <row r="13929">
      <c r="A13929" s="10"/>
      <c r="B13929" s="10"/>
      <c r="D13929" s="9"/>
    </row>
    <row r="13930">
      <c r="A13930" s="10"/>
      <c r="B13930" s="10"/>
      <c r="D13930" s="9"/>
    </row>
    <row r="13931">
      <c r="A13931" s="10"/>
      <c r="B13931" s="10"/>
      <c r="D13931" s="9"/>
    </row>
    <row r="13932">
      <c r="A13932" s="10"/>
      <c r="B13932" s="10"/>
      <c r="D13932" s="9"/>
    </row>
    <row r="13933">
      <c r="A13933" s="10"/>
      <c r="B13933" s="10"/>
      <c r="D13933" s="9"/>
    </row>
    <row r="13934">
      <c r="A13934" s="10"/>
      <c r="B13934" s="10"/>
      <c r="D13934" s="9"/>
    </row>
    <row r="13935">
      <c r="A13935" s="10"/>
      <c r="B13935" s="10"/>
      <c r="D13935" s="9"/>
    </row>
    <row r="13936">
      <c r="A13936" s="10"/>
      <c r="B13936" s="10"/>
      <c r="D13936" s="9"/>
    </row>
    <row r="13937">
      <c r="A13937" s="10"/>
      <c r="B13937" s="10"/>
      <c r="D13937" s="9"/>
    </row>
    <row r="13938">
      <c r="A13938" s="10"/>
      <c r="B13938" s="10"/>
      <c r="D13938" s="9"/>
    </row>
    <row r="13939">
      <c r="A13939" s="10"/>
      <c r="B13939" s="10"/>
      <c r="D13939" s="9"/>
    </row>
    <row r="13940">
      <c r="A13940" s="10"/>
      <c r="B13940" s="10"/>
      <c r="D13940" s="9"/>
    </row>
    <row r="13941">
      <c r="A13941" s="10"/>
      <c r="B13941" s="10"/>
      <c r="D13941" s="9"/>
    </row>
    <row r="13942">
      <c r="A13942" s="10"/>
      <c r="B13942" s="10"/>
      <c r="D13942" s="9"/>
    </row>
    <row r="13943">
      <c r="A13943" s="10"/>
      <c r="B13943" s="10"/>
      <c r="D13943" s="9"/>
    </row>
    <row r="13944">
      <c r="A13944" s="10"/>
      <c r="B13944" s="10"/>
      <c r="D13944" s="9"/>
    </row>
    <row r="13945">
      <c r="A13945" s="10"/>
      <c r="B13945" s="10"/>
      <c r="D13945" s="9"/>
    </row>
    <row r="13946">
      <c r="A13946" s="10"/>
      <c r="B13946" s="10"/>
      <c r="D13946" s="9"/>
    </row>
    <row r="13947">
      <c r="A13947" s="10"/>
      <c r="B13947" s="10"/>
      <c r="D13947" s="9"/>
    </row>
    <row r="13948">
      <c r="A13948" s="10"/>
      <c r="B13948" s="10"/>
      <c r="D13948" s="9"/>
    </row>
    <row r="13949">
      <c r="A13949" s="10"/>
      <c r="B13949" s="10"/>
      <c r="D13949" s="9"/>
    </row>
    <row r="13950">
      <c r="A13950" s="10"/>
      <c r="B13950" s="10"/>
      <c r="D13950" s="9"/>
    </row>
    <row r="13951">
      <c r="A13951" s="10"/>
      <c r="B13951" s="10"/>
      <c r="D13951" s="9"/>
    </row>
    <row r="13952">
      <c r="A13952" s="10"/>
      <c r="B13952" s="10"/>
      <c r="D13952" s="9"/>
    </row>
    <row r="13953">
      <c r="A13953" s="10"/>
      <c r="B13953" s="10"/>
      <c r="D13953" s="9"/>
    </row>
    <row r="13954">
      <c r="A13954" s="10"/>
      <c r="B13954" s="10"/>
      <c r="D13954" s="9"/>
    </row>
    <row r="13955">
      <c r="A13955" s="10"/>
      <c r="B13955" s="10"/>
      <c r="D13955" s="9"/>
    </row>
    <row r="13956">
      <c r="A13956" s="10"/>
      <c r="B13956" s="10"/>
      <c r="D13956" s="9"/>
    </row>
    <row r="13957">
      <c r="A13957" s="10"/>
      <c r="B13957" s="10"/>
      <c r="D13957" s="9"/>
    </row>
    <row r="13958">
      <c r="A13958" s="10"/>
      <c r="B13958" s="10"/>
      <c r="D13958" s="9"/>
    </row>
    <row r="13959">
      <c r="A13959" s="10"/>
      <c r="B13959" s="10"/>
      <c r="D13959" s="9"/>
    </row>
    <row r="13960">
      <c r="A13960" s="10"/>
      <c r="B13960" s="10"/>
      <c r="D13960" s="9"/>
    </row>
    <row r="13961">
      <c r="A13961" s="10"/>
      <c r="B13961" s="10"/>
      <c r="D13961" s="9"/>
    </row>
    <row r="13962">
      <c r="A13962" s="10"/>
      <c r="B13962" s="10"/>
      <c r="D13962" s="9"/>
    </row>
    <row r="13963">
      <c r="A13963" s="10"/>
      <c r="B13963" s="10"/>
      <c r="D13963" s="9"/>
    </row>
    <row r="13964">
      <c r="A13964" s="10"/>
      <c r="B13964" s="10"/>
      <c r="D13964" s="9"/>
    </row>
    <row r="13965">
      <c r="A13965" s="10"/>
      <c r="B13965" s="10"/>
      <c r="D13965" s="9"/>
    </row>
    <row r="13966">
      <c r="A13966" s="10"/>
      <c r="B13966" s="10"/>
      <c r="D13966" s="9"/>
    </row>
    <row r="13967">
      <c r="A13967" s="10"/>
      <c r="B13967" s="10"/>
      <c r="D13967" s="9"/>
    </row>
    <row r="13968">
      <c r="A13968" s="10"/>
      <c r="B13968" s="10"/>
      <c r="D13968" s="9"/>
    </row>
    <row r="13969">
      <c r="A13969" s="10"/>
      <c r="B13969" s="10"/>
      <c r="D13969" s="9"/>
    </row>
    <row r="13970">
      <c r="A13970" s="10"/>
      <c r="B13970" s="10"/>
      <c r="D13970" s="9"/>
    </row>
    <row r="13971">
      <c r="A13971" s="10"/>
      <c r="B13971" s="10"/>
      <c r="D13971" s="9"/>
    </row>
    <row r="13972">
      <c r="A13972" s="10"/>
      <c r="B13972" s="10"/>
      <c r="D13972" s="9"/>
    </row>
    <row r="13973">
      <c r="A13973" s="10"/>
      <c r="B13973" s="10"/>
      <c r="D13973" s="9"/>
    </row>
    <row r="13974">
      <c r="A13974" s="10"/>
      <c r="B13974" s="10"/>
      <c r="D13974" s="9"/>
    </row>
    <row r="13975">
      <c r="A13975" s="10"/>
      <c r="B13975" s="10"/>
      <c r="D13975" s="9"/>
    </row>
    <row r="13976">
      <c r="A13976" s="10"/>
      <c r="B13976" s="10"/>
      <c r="D13976" s="9"/>
    </row>
    <row r="13977">
      <c r="A13977" s="10"/>
      <c r="B13977" s="10"/>
      <c r="D13977" s="9"/>
    </row>
    <row r="13978">
      <c r="A13978" s="10"/>
      <c r="B13978" s="10"/>
      <c r="D13978" s="9"/>
    </row>
    <row r="13979">
      <c r="A13979" s="10"/>
      <c r="B13979" s="10"/>
      <c r="D13979" s="9"/>
    </row>
    <row r="13980">
      <c r="A13980" s="10"/>
      <c r="B13980" s="10"/>
      <c r="D13980" s="9"/>
    </row>
    <row r="13981">
      <c r="A13981" s="10"/>
      <c r="B13981" s="10"/>
      <c r="D13981" s="9"/>
    </row>
    <row r="13982">
      <c r="A13982" s="10"/>
      <c r="B13982" s="10"/>
      <c r="D13982" s="9"/>
    </row>
    <row r="13983">
      <c r="A13983" s="10"/>
      <c r="B13983" s="10"/>
      <c r="D13983" s="9"/>
    </row>
    <row r="13984">
      <c r="A13984" s="10"/>
      <c r="B13984" s="10"/>
      <c r="D13984" s="9"/>
    </row>
    <row r="13985">
      <c r="A13985" s="10"/>
      <c r="B13985" s="10"/>
      <c r="D13985" s="9"/>
    </row>
    <row r="13986">
      <c r="A13986" s="10"/>
      <c r="B13986" s="10"/>
      <c r="D13986" s="9"/>
    </row>
    <row r="13987">
      <c r="A13987" s="10"/>
      <c r="B13987" s="10"/>
      <c r="D13987" s="9"/>
    </row>
    <row r="13988">
      <c r="A13988" s="10"/>
      <c r="B13988" s="10"/>
      <c r="D13988" s="9"/>
    </row>
    <row r="13989">
      <c r="A13989" s="10"/>
      <c r="B13989" s="10"/>
      <c r="D13989" s="9"/>
    </row>
    <row r="13990">
      <c r="A13990" s="10"/>
      <c r="B13990" s="10"/>
      <c r="D13990" s="9"/>
    </row>
    <row r="13991">
      <c r="A13991" s="10"/>
      <c r="B13991" s="10"/>
      <c r="D13991" s="9"/>
    </row>
    <row r="13992">
      <c r="A13992" s="10"/>
      <c r="B13992" s="10"/>
      <c r="D13992" s="9"/>
    </row>
    <row r="13993">
      <c r="A13993" s="10"/>
      <c r="B13993" s="10"/>
      <c r="D13993" s="9"/>
    </row>
    <row r="13994">
      <c r="A13994" s="10"/>
      <c r="B13994" s="10"/>
      <c r="D13994" s="9"/>
    </row>
    <row r="13995">
      <c r="A13995" s="10"/>
      <c r="B13995" s="10"/>
      <c r="D13995" s="9"/>
    </row>
    <row r="13996">
      <c r="A13996" s="10"/>
      <c r="B13996" s="10"/>
      <c r="D13996" s="9"/>
    </row>
    <row r="13997">
      <c r="A13997" s="10"/>
      <c r="B13997" s="10"/>
      <c r="D13997" s="9"/>
    </row>
    <row r="13998">
      <c r="A13998" s="10"/>
      <c r="B13998" s="10"/>
      <c r="D13998" s="9"/>
    </row>
    <row r="13999">
      <c r="A13999" s="10"/>
      <c r="B13999" s="10"/>
      <c r="D13999" s="9"/>
    </row>
    <row r="14000">
      <c r="A14000" s="10"/>
      <c r="B14000" s="10"/>
      <c r="D14000" s="9"/>
    </row>
    <row r="14001">
      <c r="A14001" s="10"/>
      <c r="B14001" s="10"/>
      <c r="D14001" s="9"/>
    </row>
    <row r="14002">
      <c r="A14002" s="10"/>
      <c r="B14002" s="10"/>
      <c r="D14002" s="9"/>
    </row>
    <row r="14003">
      <c r="A14003" s="10"/>
      <c r="B14003" s="10"/>
      <c r="D14003" s="9"/>
    </row>
    <row r="14004">
      <c r="A14004" s="10"/>
      <c r="B14004" s="10"/>
      <c r="D14004" s="9"/>
    </row>
    <row r="14005">
      <c r="A14005" s="10"/>
      <c r="B14005" s="10"/>
      <c r="D14005" s="9"/>
    </row>
    <row r="14006">
      <c r="A14006" s="10"/>
      <c r="B14006" s="10"/>
      <c r="D14006" s="9"/>
    </row>
    <row r="14007">
      <c r="A14007" s="10"/>
      <c r="B14007" s="10"/>
      <c r="D14007" s="9"/>
    </row>
    <row r="14008">
      <c r="A14008" s="10"/>
      <c r="B14008" s="10"/>
      <c r="D14008" s="9"/>
    </row>
    <row r="14009">
      <c r="A14009" s="10"/>
      <c r="B14009" s="10"/>
      <c r="D14009" s="9"/>
    </row>
    <row r="14010">
      <c r="A14010" s="10"/>
      <c r="B14010" s="10"/>
      <c r="D14010" s="9"/>
    </row>
    <row r="14011">
      <c r="A14011" s="10"/>
      <c r="B14011" s="10"/>
      <c r="D14011" s="9"/>
    </row>
    <row r="14012">
      <c r="A14012" s="10"/>
      <c r="B14012" s="10"/>
      <c r="D14012" s="9"/>
    </row>
    <row r="14013">
      <c r="A14013" s="10"/>
      <c r="B14013" s="10"/>
      <c r="D14013" s="9"/>
    </row>
    <row r="14014">
      <c r="A14014" s="10"/>
      <c r="B14014" s="10"/>
      <c r="D14014" s="9"/>
    </row>
    <row r="14015">
      <c r="A14015" s="10"/>
      <c r="B14015" s="10"/>
      <c r="D14015" s="9"/>
    </row>
    <row r="14016">
      <c r="A14016" s="10"/>
      <c r="B14016" s="10"/>
      <c r="D14016" s="9"/>
    </row>
    <row r="14017">
      <c r="A14017" s="10"/>
      <c r="B14017" s="10"/>
      <c r="D14017" s="9"/>
    </row>
    <row r="14018">
      <c r="A14018" s="10"/>
      <c r="B14018" s="10"/>
      <c r="D14018" s="9"/>
    </row>
    <row r="14019">
      <c r="A14019" s="10"/>
      <c r="B14019" s="10"/>
      <c r="D14019" s="9"/>
    </row>
    <row r="14020">
      <c r="A14020" s="10"/>
      <c r="B14020" s="10"/>
      <c r="D14020" s="9"/>
    </row>
    <row r="14021">
      <c r="A14021" s="10"/>
      <c r="B14021" s="10"/>
      <c r="D14021" s="9"/>
    </row>
    <row r="14022">
      <c r="A14022" s="10"/>
      <c r="B14022" s="10"/>
      <c r="D14022" s="9"/>
    </row>
    <row r="14023">
      <c r="A14023" s="10"/>
      <c r="B14023" s="10"/>
      <c r="D14023" s="9"/>
    </row>
    <row r="14024">
      <c r="A14024" s="10"/>
      <c r="B14024" s="10"/>
      <c r="D14024" s="9"/>
    </row>
    <row r="14025">
      <c r="A14025" s="10"/>
      <c r="B14025" s="10"/>
      <c r="D14025" s="9"/>
    </row>
    <row r="14026">
      <c r="A14026" s="10"/>
      <c r="B14026" s="10"/>
      <c r="D14026" s="9"/>
    </row>
    <row r="14027">
      <c r="A14027" s="10"/>
      <c r="B14027" s="10"/>
      <c r="D14027" s="9"/>
    </row>
    <row r="14028">
      <c r="A14028" s="10"/>
      <c r="B14028" s="10"/>
      <c r="D14028" s="9"/>
    </row>
    <row r="14029">
      <c r="A14029" s="10"/>
      <c r="B14029" s="10"/>
      <c r="D14029" s="9"/>
    </row>
    <row r="14030">
      <c r="A14030" s="10"/>
      <c r="B14030" s="10"/>
      <c r="D14030" s="9"/>
    </row>
    <row r="14031">
      <c r="A14031" s="10"/>
      <c r="B14031" s="10"/>
      <c r="D14031" s="9"/>
    </row>
    <row r="14032">
      <c r="A14032" s="10"/>
      <c r="B14032" s="10"/>
      <c r="D14032" s="9"/>
    </row>
    <row r="14033">
      <c r="A14033" s="10"/>
      <c r="B14033" s="10"/>
      <c r="D14033" s="9"/>
    </row>
    <row r="14034">
      <c r="A14034" s="10"/>
      <c r="B14034" s="10"/>
      <c r="D14034" s="9"/>
    </row>
    <row r="14035">
      <c r="A14035" s="10"/>
      <c r="B14035" s="10"/>
      <c r="D14035" s="9"/>
    </row>
    <row r="14036">
      <c r="A14036" s="10"/>
      <c r="B14036" s="10"/>
      <c r="D14036" s="9"/>
    </row>
    <row r="14037">
      <c r="A14037" s="10"/>
      <c r="B14037" s="10"/>
      <c r="D14037" s="9"/>
    </row>
    <row r="14038">
      <c r="A14038" s="10"/>
      <c r="B14038" s="10"/>
      <c r="D14038" s="9"/>
    </row>
    <row r="14039">
      <c r="A14039" s="10"/>
      <c r="B14039" s="10"/>
      <c r="D14039" s="9"/>
    </row>
    <row r="14040">
      <c r="A14040" s="10"/>
      <c r="B14040" s="10"/>
      <c r="D14040" s="9"/>
    </row>
    <row r="14041">
      <c r="A14041" s="10"/>
      <c r="B14041" s="10"/>
      <c r="D14041" s="9"/>
    </row>
    <row r="14042">
      <c r="A14042" s="10"/>
      <c r="B14042" s="10"/>
      <c r="D14042" s="9"/>
    </row>
    <row r="14043">
      <c r="A14043" s="10"/>
      <c r="B14043" s="10"/>
      <c r="D14043" s="9"/>
    </row>
    <row r="14044">
      <c r="A14044" s="10"/>
      <c r="B14044" s="10"/>
      <c r="D14044" s="9"/>
    </row>
    <row r="14045">
      <c r="A14045" s="10"/>
      <c r="B14045" s="10"/>
      <c r="D14045" s="9"/>
    </row>
    <row r="14046">
      <c r="A14046" s="10"/>
      <c r="B14046" s="10"/>
      <c r="D14046" s="9"/>
    </row>
    <row r="14047">
      <c r="A14047" s="10"/>
      <c r="B14047" s="10"/>
      <c r="D14047" s="9"/>
    </row>
    <row r="14048">
      <c r="A14048" s="10"/>
      <c r="B14048" s="10"/>
      <c r="D14048" s="9"/>
    </row>
    <row r="14049">
      <c r="A14049" s="10"/>
      <c r="B14049" s="10"/>
      <c r="D14049" s="9"/>
    </row>
    <row r="14050">
      <c r="A14050" s="10"/>
      <c r="B14050" s="10"/>
      <c r="D14050" s="9"/>
    </row>
    <row r="14051">
      <c r="A14051" s="10"/>
      <c r="B14051" s="10"/>
      <c r="D14051" s="9"/>
    </row>
    <row r="14052">
      <c r="A14052" s="10"/>
      <c r="B14052" s="10"/>
      <c r="D14052" s="9"/>
    </row>
    <row r="14053">
      <c r="A14053" s="10"/>
      <c r="B14053" s="10"/>
      <c r="D14053" s="9"/>
    </row>
    <row r="14054">
      <c r="A14054" s="10"/>
      <c r="B14054" s="10"/>
      <c r="D14054" s="9"/>
    </row>
    <row r="14055">
      <c r="A14055" s="10"/>
      <c r="B14055" s="10"/>
      <c r="D14055" s="9"/>
    </row>
    <row r="14056">
      <c r="A14056" s="10"/>
      <c r="B14056" s="10"/>
      <c r="D14056" s="9"/>
    </row>
    <row r="14057">
      <c r="A14057" s="10"/>
      <c r="B14057" s="10"/>
      <c r="D14057" s="9"/>
    </row>
    <row r="14058">
      <c r="A14058" s="10"/>
      <c r="B14058" s="10"/>
      <c r="D14058" s="9"/>
    </row>
    <row r="14059">
      <c r="A14059" s="10"/>
      <c r="B14059" s="10"/>
      <c r="D14059" s="9"/>
    </row>
    <row r="14060">
      <c r="A14060" s="10"/>
      <c r="B14060" s="10"/>
      <c r="D14060" s="9"/>
    </row>
    <row r="14061">
      <c r="A14061" s="10"/>
      <c r="B14061" s="10"/>
      <c r="D14061" s="9"/>
    </row>
    <row r="14062">
      <c r="A14062" s="10"/>
      <c r="B14062" s="10"/>
      <c r="D14062" s="9"/>
    </row>
    <row r="14063">
      <c r="A14063" s="10"/>
      <c r="B14063" s="10"/>
      <c r="D14063" s="9"/>
    </row>
    <row r="14064">
      <c r="A14064" s="10"/>
      <c r="B14064" s="10"/>
      <c r="D14064" s="9"/>
    </row>
    <row r="14065">
      <c r="A14065" s="10"/>
      <c r="B14065" s="10"/>
      <c r="D14065" s="9"/>
    </row>
    <row r="14066">
      <c r="A14066" s="10"/>
      <c r="B14066" s="10"/>
      <c r="D14066" s="9"/>
    </row>
    <row r="14067">
      <c r="A14067" s="10"/>
      <c r="B14067" s="10"/>
      <c r="D14067" s="9"/>
    </row>
    <row r="14068">
      <c r="A14068" s="10"/>
      <c r="B14068" s="10"/>
      <c r="D14068" s="9"/>
    </row>
    <row r="14069">
      <c r="A14069" s="10"/>
      <c r="B14069" s="10"/>
      <c r="D14069" s="9"/>
    </row>
    <row r="14070">
      <c r="A14070" s="10"/>
      <c r="B14070" s="10"/>
      <c r="D14070" s="9"/>
    </row>
    <row r="14071">
      <c r="A14071" s="10"/>
      <c r="B14071" s="10"/>
      <c r="D14071" s="9"/>
    </row>
    <row r="14072">
      <c r="A14072" s="10"/>
      <c r="B14072" s="10"/>
      <c r="D14072" s="9"/>
    </row>
    <row r="14073">
      <c r="A14073" s="10"/>
      <c r="B14073" s="10"/>
      <c r="D14073" s="9"/>
    </row>
    <row r="14074">
      <c r="A14074" s="10"/>
      <c r="B14074" s="10"/>
      <c r="D14074" s="9"/>
    </row>
    <row r="14075">
      <c r="A14075" s="10"/>
      <c r="B14075" s="10"/>
      <c r="D14075" s="9"/>
    </row>
    <row r="14076">
      <c r="A14076" s="10"/>
      <c r="B14076" s="10"/>
      <c r="D14076" s="9"/>
    </row>
    <row r="14077">
      <c r="A14077" s="10"/>
      <c r="B14077" s="10"/>
      <c r="D14077" s="9"/>
    </row>
    <row r="14078">
      <c r="A14078" s="10"/>
      <c r="B14078" s="10"/>
      <c r="D14078" s="9"/>
    </row>
    <row r="14079">
      <c r="A14079" s="10"/>
      <c r="B14079" s="10"/>
      <c r="D14079" s="9"/>
    </row>
    <row r="14080">
      <c r="A14080" s="10"/>
      <c r="B14080" s="10"/>
      <c r="D14080" s="9"/>
    </row>
    <row r="14081">
      <c r="A14081" s="10"/>
      <c r="B14081" s="10"/>
      <c r="D14081" s="9"/>
    </row>
    <row r="14082">
      <c r="A14082" s="10"/>
      <c r="B14082" s="10"/>
      <c r="D14082" s="9"/>
    </row>
    <row r="14083">
      <c r="A14083" s="10"/>
      <c r="B14083" s="10"/>
      <c r="D14083" s="9"/>
    </row>
    <row r="14084">
      <c r="A14084" s="10"/>
      <c r="B14084" s="10"/>
      <c r="D14084" s="9"/>
    </row>
    <row r="14085">
      <c r="A14085" s="10"/>
      <c r="B14085" s="10"/>
      <c r="D14085" s="9"/>
    </row>
    <row r="14086">
      <c r="A14086" s="10"/>
      <c r="B14086" s="10"/>
      <c r="D14086" s="9"/>
    </row>
    <row r="14087">
      <c r="A14087" s="10"/>
      <c r="B14087" s="10"/>
      <c r="D14087" s="9"/>
    </row>
    <row r="14088">
      <c r="A14088" s="10"/>
      <c r="B14088" s="10"/>
      <c r="D14088" s="9"/>
    </row>
    <row r="14089">
      <c r="A14089" s="10"/>
      <c r="B14089" s="10"/>
      <c r="D14089" s="9"/>
    </row>
    <row r="14090">
      <c r="A14090" s="10"/>
      <c r="B14090" s="10"/>
      <c r="D14090" s="9"/>
    </row>
    <row r="14091">
      <c r="A14091" s="10"/>
      <c r="B14091" s="10"/>
      <c r="D14091" s="9"/>
    </row>
    <row r="14092">
      <c r="A14092" s="10"/>
      <c r="B14092" s="10"/>
      <c r="D14092" s="9"/>
    </row>
    <row r="14093">
      <c r="A14093" s="10"/>
      <c r="B14093" s="10"/>
      <c r="D14093" s="9"/>
    </row>
    <row r="14094">
      <c r="A14094" s="10"/>
      <c r="B14094" s="10"/>
      <c r="D14094" s="9"/>
    </row>
    <row r="14095">
      <c r="A14095" s="10"/>
      <c r="B14095" s="10"/>
      <c r="D14095" s="9"/>
    </row>
    <row r="14096">
      <c r="A14096" s="10"/>
      <c r="B14096" s="10"/>
      <c r="D14096" s="9"/>
    </row>
    <row r="14097">
      <c r="A14097" s="10"/>
      <c r="B14097" s="10"/>
      <c r="D14097" s="9"/>
    </row>
    <row r="14098">
      <c r="A14098" s="10"/>
      <c r="B14098" s="10"/>
      <c r="D14098" s="9"/>
    </row>
    <row r="14099">
      <c r="A14099" s="10"/>
      <c r="B14099" s="10"/>
      <c r="D14099" s="9"/>
    </row>
    <row r="14100">
      <c r="A14100" s="10"/>
      <c r="B14100" s="10"/>
      <c r="D14100" s="9"/>
    </row>
    <row r="14101">
      <c r="A14101" s="10"/>
      <c r="B14101" s="10"/>
      <c r="D14101" s="9"/>
    </row>
    <row r="14102">
      <c r="A14102" s="10"/>
      <c r="B14102" s="10"/>
      <c r="D14102" s="9"/>
    </row>
    <row r="14103">
      <c r="A14103" s="10"/>
      <c r="B14103" s="10"/>
      <c r="D14103" s="9"/>
    </row>
    <row r="14104">
      <c r="A14104" s="10"/>
      <c r="B14104" s="10"/>
      <c r="D14104" s="9"/>
    </row>
    <row r="14105">
      <c r="A14105" s="10"/>
      <c r="B14105" s="10"/>
      <c r="D14105" s="9"/>
    </row>
    <row r="14106">
      <c r="A14106" s="10"/>
      <c r="B14106" s="10"/>
      <c r="D14106" s="9"/>
    </row>
    <row r="14107">
      <c r="A14107" s="10"/>
      <c r="B14107" s="10"/>
      <c r="D14107" s="9"/>
    </row>
    <row r="14108">
      <c r="A14108" s="10"/>
      <c r="B14108" s="10"/>
      <c r="D14108" s="9"/>
    </row>
    <row r="14109">
      <c r="A14109" s="10"/>
      <c r="B14109" s="10"/>
      <c r="D14109" s="9"/>
    </row>
    <row r="14110">
      <c r="A14110" s="10"/>
      <c r="B14110" s="10"/>
      <c r="D14110" s="9"/>
    </row>
    <row r="14111">
      <c r="A14111" s="10"/>
      <c r="B14111" s="10"/>
      <c r="D14111" s="9"/>
    </row>
    <row r="14112">
      <c r="A14112" s="10"/>
      <c r="B14112" s="10"/>
      <c r="D14112" s="9"/>
    </row>
    <row r="14113">
      <c r="A14113" s="10"/>
      <c r="B14113" s="10"/>
      <c r="D14113" s="9"/>
    </row>
    <row r="14114">
      <c r="A14114" s="10"/>
      <c r="B14114" s="10"/>
      <c r="D14114" s="9"/>
    </row>
    <row r="14115">
      <c r="A14115" s="10"/>
      <c r="B14115" s="10"/>
      <c r="D14115" s="9"/>
    </row>
    <row r="14116">
      <c r="A14116" s="10"/>
      <c r="B14116" s="10"/>
      <c r="D14116" s="9"/>
    </row>
    <row r="14117">
      <c r="A14117" s="10"/>
      <c r="B14117" s="10"/>
      <c r="D14117" s="9"/>
    </row>
    <row r="14118">
      <c r="A14118" s="10"/>
      <c r="B14118" s="10"/>
      <c r="D14118" s="9"/>
    </row>
    <row r="14119">
      <c r="A14119" s="10"/>
      <c r="B14119" s="10"/>
      <c r="D14119" s="9"/>
    </row>
    <row r="14120">
      <c r="A14120" s="10"/>
      <c r="B14120" s="10"/>
      <c r="D14120" s="9"/>
    </row>
    <row r="14121">
      <c r="A14121" s="10"/>
      <c r="B14121" s="10"/>
      <c r="D14121" s="9"/>
    </row>
    <row r="14122">
      <c r="A14122" s="10"/>
      <c r="B14122" s="10"/>
      <c r="D14122" s="9"/>
    </row>
    <row r="14123">
      <c r="A14123" s="10"/>
      <c r="B14123" s="10"/>
      <c r="D14123" s="9"/>
    </row>
    <row r="14124">
      <c r="A14124" s="10"/>
      <c r="B14124" s="10"/>
      <c r="D14124" s="9"/>
    </row>
    <row r="14125">
      <c r="A14125" s="10"/>
      <c r="B14125" s="10"/>
      <c r="D14125" s="9"/>
    </row>
    <row r="14126">
      <c r="A14126" s="10"/>
      <c r="B14126" s="10"/>
      <c r="D14126" s="9"/>
    </row>
    <row r="14127">
      <c r="A14127" s="10"/>
      <c r="B14127" s="10"/>
      <c r="D14127" s="9"/>
    </row>
    <row r="14128">
      <c r="A14128" s="10"/>
      <c r="B14128" s="10"/>
      <c r="D14128" s="9"/>
    </row>
    <row r="14129">
      <c r="A14129" s="10"/>
      <c r="B14129" s="10"/>
      <c r="D14129" s="9"/>
    </row>
    <row r="14130">
      <c r="A14130" s="10"/>
      <c r="B14130" s="10"/>
      <c r="D14130" s="9"/>
    </row>
    <row r="14131">
      <c r="A14131" s="10"/>
      <c r="B14131" s="10"/>
      <c r="D14131" s="9"/>
    </row>
    <row r="14132">
      <c r="A14132" s="10"/>
      <c r="B14132" s="10"/>
      <c r="D14132" s="9"/>
    </row>
    <row r="14133">
      <c r="A14133" s="10"/>
      <c r="B14133" s="10"/>
      <c r="D14133" s="9"/>
    </row>
    <row r="14134">
      <c r="A14134" s="10"/>
      <c r="B14134" s="10"/>
      <c r="D14134" s="9"/>
    </row>
    <row r="14135">
      <c r="A14135" s="10"/>
      <c r="B14135" s="10"/>
      <c r="D14135" s="9"/>
    </row>
    <row r="14136">
      <c r="A14136" s="10"/>
      <c r="B14136" s="10"/>
      <c r="D14136" s="9"/>
    </row>
    <row r="14137">
      <c r="A14137" s="10"/>
      <c r="B14137" s="10"/>
      <c r="D14137" s="9"/>
    </row>
    <row r="14138">
      <c r="A14138" s="10"/>
      <c r="B14138" s="10"/>
      <c r="D14138" s="9"/>
    </row>
    <row r="14139">
      <c r="A14139" s="10"/>
      <c r="B14139" s="10"/>
      <c r="D14139" s="9"/>
    </row>
    <row r="14140">
      <c r="A14140" s="10"/>
      <c r="B14140" s="10"/>
      <c r="D14140" s="9"/>
    </row>
    <row r="14141">
      <c r="A14141" s="10"/>
      <c r="B14141" s="10"/>
      <c r="D14141" s="9"/>
    </row>
    <row r="14142">
      <c r="A14142" s="10"/>
      <c r="B14142" s="10"/>
      <c r="D14142" s="9"/>
    </row>
    <row r="14143">
      <c r="A14143" s="10"/>
      <c r="B14143" s="10"/>
      <c r="D14143" s="9"/>
    </row>
    <row r="14144">
      <c r="A14144" s="10"/>
      <c r="B14144" s="10"/>
      <c r="D14144" s="9"/>
    </row>
    <row r="14145">
      <c r="A14145" s="10"/>
      <c r="B14145" s="10"/>
      <c r="D14145" s="9"/>
    </row>
    <row r="14146">
      <c r="A14146" s="10"/>
      <c r="B14146" s="10"/>
      <c r="D14146" s="9"/>
    </row>
    <row r="14147">
      <c r="A14147" s="10"/>
      <c r="B14147" s="10"/>
      <c r="D14147" s="9"/>
    </row>
    <row r="14148">
      <c r="A14148" s="10"/>
      <c r="B14148" s="10"/>
      <c r="D14148" s="9"/>
    </row>
    <row r="14149">
      <c r="A14149" s="10"/>
      <c r="B14149" s="10"/>
      <c r="D14149" s="9"/>
    </row>
    <row r="14150">
      <c r="A14150" s="10"/>
      <c r="B14150" s="10"/>
      <c r="D14150" s="9"/>
    </row>
    <row r="14151">
      <c r="A14151" s="10"/>
      <c r="B14151" s="10"/>
      <c r="D14151" s="9"/>
    </row>
    <row r="14152">
      <c r="A14152" s="10"/>
      <c r="B14152" s="10"/>
      <c r="D14152" s="9"/>
    </row>
    <row r="14153">
      <c r="A14153" s="10"/>
      <c r="B14153" s="10"/>
      <c r="D14153" s="9"/>
    </row>
    <row r="14154">
      <c r="A14154" s="10"/>
      <c r="B14154" s="10"/>
      <c r="D14154" s="9"/>
    </row>
    <row r="14155">
      <c r="A14155" s="10"/>
      <c r="B14155" s="10"/>
      <c r="D14155" s="9"/>
    </row>
    <row r="14156">
      <c r="A14156" s="10"/>
      <c r="B14156" s="10"/>
      <c r="D14156" s="9"/>
    </row>
    <row r="14157">
      <c r="A14157" s="10"/>
      <c r="B14157" s="10"/>
      <c r="D14157" s="9"/>
    </row>
    <row r="14158">
      <c r="A14158" s="10"/>
      <c r="B14158" s="10"/>
      <c r="D14158" s="9"/>
    </row>
    <row r="14159">
      <c r="A14159" s="10"/>
      <c r="B14159" s="10"/>
      <c r="D14159" s="9"/>
    </row>
    <row r="14160">
      <c r="A14160" s="10"/>
      <c r="B14160" s="10"/>
      <c r="D14160" s="9"/>
    </row>
    <row r="14161">
      <c r="A14161" s="10"/>
      <c r="B14161" s="10"/>
      <c r="D14161" s="9"/>
    </row>
    <row r="14162">
      <c r="A14162" s="10"/>
      <c r="B14162" s="10"/>
      <c r="D14162" s="9"/>
    </row>
    <row r="14163">
      <c r="A14163" s="10"/>
      <c r="B14163" s="10"/>
      <c r="D14163" s="9"/>
    </row>
    <row r="14164">
      <c r="A14164" s="10"/>
      <c r="B14164" s="10"/>
      <c r="D14164" s="9"/>
    </row>
    <row r="14165">
      <c r="A14165" s="10"/>
      <c r="B14165" s="10"/>
      <c r="D14165" s="9"/>
    </row>
    <row r="14166">
      <c r="A14166" s="10"/>
      <c r="B14166" s="10"/>
      <c r="D14166" s="9"/>
    </row>
    <row r="14167">
      <c r="A14167" s="10"/>
      <c r="B14167" s="10"/>
      <c r="D14167" s="9"/>
    </row>
    <row r="14168">
      <c r="A14168" s="10"/>
      <c r="B14168" s="10"/>
      <c r="D14168" s="9"/>
    </row>
    <row r="14169">
      <c r="A14169" s="10"/>
      <c r="B14169" s="10"/>
      <c r="D14169" s="9"/>
    </row>
    <row r="14170">
      <c r="A14170" s="10"/>
      <c r="B14170" s="10"/>
      <c r="D14170" s="9"/>
    </row>
    <row r="14171">
      <c r="A14171" s="10"/>
      <c r="B14171" s="10"/>
      <c r="D14171" s="9"/>
    </row>
    <row r="14172">
      <c r="A14172" s="10"/>
      <c r="B14172" s="10"/>
      <c r="D14172" s="9"/>
    </row>
    <row r="14173">
      <c r="A14173" s="10"/>
      <c r="B14173" s="10"/>
      <c r="D14173" s="9"/>
    </row>
    <row r="14174">
      <c r="A14174" s="10"/>
      <c r="B14174" s="10"/>
      <c r="D14174" s="9"/>
    </row>
    <row r="14175">
      <c r="A14175" s="10"/>
      <c r="B14175" s="10"/>
      <c r="D14175" s="9"/>
    </row>
    <row r="14176">
      <c r="A14176" s="10"/>
      <c r="B14176" s="10"/>
      <c r="D14176" s="9"/>
    </row>
    <row r="14177">
      <c r="A14177" s="10"/>
      <c r="B14177" s="10"/>
      <c r="D14177" s="9"/>
    </row>
    <row r="14178">
      <c r="A14178" s="10"/>
      <c r="B14178" s="10"/>
      <c r="D14178" s="9"/>
    </row>
    <row r="14179">
      <c r="A14179" s="10"/>
      <c r="B14179" s="10"/>
      <c r="D14179" s="9"/>
    </row>
    <row r="14180">
      <c r="A14180" s="10"/>
      <c r="B14180" s="10"/>
      <c r="D14180" s="9"/>
    </row>
    <row r="14181">
      <c r="A14181" s="10"/>
      <c r="B14181" s="10"/>
      <c r="D14181" s="9"/>
    </row>
    <row r="14182">
      <c r="A14182" s="10"/>
      <c r="B14182" s="10"/>
      <c r="D14182" s="9"/>
    </row>
    <row r="14183">
      <c r="A14183" s="10"/>
      <c r="B14183" s="10"/>
      <c r="D14183" s="9"/>
    </row>
    <row r="14184">
      <c r="A14184" s="10"/>
      <c r="B14184" s="10"/>
      <c r="D14184" s="9"/>
    </row>
    <row r="14185">
      <c r="A14185" s="10"/>
      <c r="B14185" s="10"/>
      <c r="D14185" s="9"/>
    </row>
    <row r="14186">
      <c r="A14186" s="10"/>
      <c r="B14186" s="10"/>
      <c r="D14186" s="9"/>
    </row>
    <row r="14187">
      <c r="A14187" s="10"/>
      <c r="B14187" s="10"/>
      <c r="D14187" s="9"/>
    </row>
    <row r="14188">
      <c r="A14188" s="10"/>
      <c r="B14188" s="10"/>
      <c r="D14188" s="9"/>
    </row>
    <row r="14189">
      <c r="A14189" s="10"/>
      <c r="B14189" s="10"/>
      <c r="D14189" s="9"/>
    </row>
    <row r="14190">
      <c r="A14190" s="10"/>
      <c r="B14190" s="10"/>
      <c r="D14190" s="9"/>
    </row>
    <row r="14191">
      <c r="A14191" s="10"/>
      <c r="B14191" s="10"/>
      <c r="D14191" s="9"/>
    </row>
    <row r="14192">
      <c r="A14192" s="10"/>
      <c r="B14192" s="10"/>
      <c r="D14192" s="9"/>
    </row>
    <row r="14193">
      <c r="A14193" s="10"/>
      <c r="B14193" s="10"/>
      <c r="D14193" s="9"/>
    </row>
    <row r="14194">
      <c r="A14194" s="10"/>
      <c r="B14194" s="10"/>
      <c r="D14194" s="9"/>
    </row>
    <row r="14195">
      <c r="A14195" s="10"/>
      <c r="B14195" s="10"/>
      <c r="D14195" s="9"/>
    </row>
    <row r="14196">
      <c r="A14196" s="10"/>
      <c r="B14196" s="10"/>
      <c r="D14196" s="9"/>
    </row>
    <row r="14197">
      <c r="A14197" s="10"/>
      <c r="B14197" s="10"/>
      <c r="D14197" s="9"/>
    </row>
    <row r="14198">
      <c r="A14198" s="10"/>
      <c r="B14198" s="10"/>
      <c r="D14198" s="9"/>
    </row>
    <row r="14199">
      <c r="A14199" s="10"/>
      <c r="B14199" s="10"/>
      <c r="D14199" s="9"/>
    </row>
    <row r="14200">
      <c r="A14200" s="10"/>
      <c r="B14200" s="10"/>
      <c r="D14200" s="9"/>
    </row>
    <row r="14201">
      <c r="A14201" s="10"/>
      <c r="B14201" s="10"/>
      <c r="D14201" s="9"/>
    </row>
    <row r="14202">
      <c r="A14202" s="10"/>
      <c r="B14202" s="10"/>
      <c r="D14202" s="9"/>
    </row>
    <row r="14203">
      <c r="A14203" s="10"/>
      <c r="B14203" s="10"/>
      <c r="D14203" s="9"/>
    </row>
    <row r="14204">
      <c r="A14204" s="10"/>
      <c r="B14204" s="10"/>
      <c r="D14204" s="9"/>
    </row>
    <row r="14205">
      <c r="A14205" s="10"/>
      <c r="B14205" s="10"/>
      <c r="D14205" s="9"/>
    </row>
    <row r="14206">
      <c r="A14206" s="10"/>
      <c r="B14206" s="10"/>
      <c r="D14206" s="9"/>
    </row>
    <row r="14207">
      <c r="A14207" s="10"/>
      <c r="B14207" s="10"/>
      <c r="D14207" s="9"/>
    </row>
    <row r="14208">
      <c r="A14208" s="10"/>
      <c r="B14208" s="10"/>
      <c r="D14208" s="9"/>
    </row>
    <row r="14209">
      <c r="A14209" s="10"/>
      <c r="B14209" s="10"/>
      <c r="D14209" s="9"/>
    </row>
    <row r="14210">
      <c r="A14210" s="10"/>
      <c r="B14210" s="10"/>
      <c r="D14210" s="9"/>
    </row>
    <row r="14211">
      <c r="A14211" s="10"/>
      <c r="B14211" s="10"/>
      <c r="D14211" s="9"/>
    </row>
    <row r="14212">
      <c r="A14212" s="10"/>
      <c r="B14212" s="10"/>
      <c r="D14212" s="9"/>
    </row>
    <row r="14213">
      <c r="A14213" s="10"/>
      <c r="B14213" s="10"/>
      <c r="D14213" s="9"/>
    </row>
    <row r="14214">
      <c r="A14214" s="10"/>
      <c r="B14214" s="10"/>
      <c r="D14214" s="9"/>
    </row>
    <row r="14215">
      <c r="A14215" s="10"/>
      <c r="B14215" s="10"/>
      <c r="D14215" s="9"/>
    </row>
    <row r="14216">
      <c r="A14216" s="10"/>
      <c r="B14216" s="10"/>
      <c r="D14216" s="9"/>
    </row>
    <row r="14217">
      <c r="A14217" s="10"/>
      <c r="B14217" s="10"/>
      <c r="D14217" s="9"/>
    </row>
    <row r="14218">
      <c r="A14218" s="10"/>
      <c r="B14218" s="10"/>
      <c r="D14218" s="9"/>
    </row>
    <row r="14219">
      <c r="A14219" s="10"/>
      <c r="B14219" s="10"/>
      <c r="D14219" s="9"/>
    </row>
    <row r="14220">
      <c r="A14220" s="10"/>
      <c r="B14220" s="10"/>
      <c r="D14220" s="9"/>
    </row>
    <row r="14221">
      <c r="A14221" s="10"/>
      <c r="B14221" s="10"/>
      <c r="D14221" s="9"/>
    </row>
    <row r="14222">
      <c r="A14222" s="10"/>
      <c r="B14222" s="10"/>
      <c r="D14222" s="9"/>
    </row>
    <row r="14223">
      <c r="A14223" s="10"/>
      <c r="B14223" s="10"/>
      <c r="D14223" s="9"/>
    </row>
    <row r="14224">
      <c r="A14224" s="10"/>
      <c r="B14224" s="10"/>
      <c r="D14224" s="9"/>
    </row>
    <row r="14225">
      <c r="A14225" s="10"/>
      <c r="B14225" s="10"/>
      <c r="D14225" s="9"/>
    </row>
    <row r="14226">
      <c r="A14226" s="10"/>
      <c r="B14226" s="10"/>
      <c r="D14226" s="9"/>
    </row>
    <row r="14227">
      <c r="A14227" s="10"/>
      <c r="B14227" s="10"/>
      <c r="D14227" s="9"/>
    </row>
    <row r="14228">
      <c r="A14228" s="10"/>
      <c r="B14228" s="10"/>
      <c r="D14228" s="9"/>
    </row>
    <row r="14229">
      <c r="A14229" s="10"/>
      <c r="B14229" s="10"/>
      <c r="D14229" s="9"/>
    </row>
    <row r="14230">
      <c r="A14230" s="10"/>
      <c r="B14230" s="10"/>
      <c r="D14230" s="9"/>
    </row>
    <row r="14231">
      <c r="A14231" s="10"/>
      <c r="B14231" s="10"/>
      <c r="D14231" s="9"/>
    </row>
    <row r="14232">
      <c r="A14232" s="10"/>
      <c r="B14232" s="10"/>
      <c r="D14232" s="9"/>
    </row>
    <row r="14233">
      <c r="A14233" s="10"/>
      <c r="B14233" s="10"/>
      <c r="D14233" s="9"/>
    </row>
    <row r="14234">
      <c r="A14234" s="10"/>
      <c r="B14234" s="10"/>
      <c r="D14234" s="9"/>
    </row>
    <row r="14235">
      <c r="A14235" s="10"/>
      <c r="B14235" s="10"/>
      <c r="D14235" s="9"/>
    </row>
    <row r="14236">
      <c r="A14236" s="10"/>
      <c r="B14236" s="10"/>
      <c r="D14236" s="9"/>
    </row>
    <row r="14237">
      <c r="A14237" s="10"/>
      <c r="B14237" s="10"/>
      <c r="D14237" s="9"/>
    </row>
    <row r="14238">
      <c r="A14238" s="10"/>
      <c r="B14238" s="10"/>
      <c r="D14238" s="9"/>
    </row>
    <row r="14239">
      <c r="A14239" s="10"/>
      <c r="B14239" s="10"/>
      <c r="D14239" s="9"/>
    </row>
    <row r="14240">
      <c r="A14240" s="10"/>
      <c r="B14240" s="10"/>
      <c r="D14240" s="9"/>
    </row>
    <row r="14241">
      <c r="A14241" s="10"/>
      <c r="B14241" s="10"/>
      <c r="D14241" s="9"/>
    </row>
    <row r="14242">
      <c r="A14242" s="10"/>
      <c r="B14242" s="10"/>
      <c r="D14242" s="9"/>
    </row>
    <row r="14243">
      <c r="A14243" s="10"/>
      <c r="B14243" s="10"/>
      <c r="D14243" s="9"/>
    </row>
    <row r="14244">
      <c r="A14244" s="10"/>
      <c r="B14244" s="10"/>
      <c r="D14244" s="9"/>
    </row>
    <row r="14245">
      <c r="A14245" s="10"/>
      <c r="B14245" s="10"/>
      <c r="D14245" s="9"/>
    </row>
    <row r="14246">
      <c r="A14246" s="10"/>
      <c r="B14246" s="10"/>
      <c r="D14246" s="9"/>
    </row>
    <row r="14247">
      <c r="A14247" s="10"/>
      <c r="B14247" s="10"/>
      <c r="D14247" s="9"/>
    </row>
    <row r="14248">
      <c r="A14248" s="10"/>
      <c r="B14248" s="10"/>
      <c r="D14248" s="9"/>
    </row>
    <row r="14249">
      <c r="A14249" s="10"/>
      <c r="B14249" s="10"/>
      <c r="D14249" s="9"/>
    </row>
    <row r="14250">
      <c r="A14250" s="10"/>
      <c r="B14250" s="10"/>
      <c r="D14250" s="9"/>
    </row>
    <row r="14251">
      <c r="A14251" s="10"/>
      <c r="B14251" s="10"/>
      <c r="D14251" s="9"/>
    </row>
    <row r="14252">
      <c r="A14252" s="10"/>
      <c r="B14252" s="10"/>
      <c r="D14252" s="9"/>
    </row>
    <row r="14253">
      <c r="A14253" s="10"/>
      <c r="B14253" s="10"/>
      <c r="D14253" s="9"/>
    </row>
    <row r="14254">
      <c r="A14254" s="10"/>
      <c r="B14254" s="10"/>
      <c r="D14254" s="9"/>
    </row>
    <row r="14255">
      <c r="A14255" s="10"/>
      <c r="B14255" s="10"/>
      <c r="D14255" s="9"/>
    </row>
    <row r="14256">
      <c r="A14256" s="10"/>
      <c r="B14256" s="10"/>
      <c r="D14256" s="9"/>
    </row>
    <row r="14257">
      <c r="A14257" s="10"/>
      <c r="B14257" s="10"/>
      <c r="D14257" s="9"/>
    </row>
    <row r="14258">
      <c r="A14258" s="10"/>
      <c r="B14258" s="10"/>
      <c r="D14258" s="9"/>
    </row>
    <row r="14259">
      <c r="A14259" s="10"/>
      <c r="B14259" s="10"/>
      <c r="D14259" s="9"/>
    </row>
    <row r="14260">
      <c r="A14260" s="10"/>
      <c r="B14260" s="10"/>
      <c r="D14260" s="9"/>
    </row>
    <row r="14261">
      <c r="A14261" s="10"/>
      <c r="B14261" s="10"/>
      <c r="D14261" s="9"/>
    </row>
    <row r="14262">
      <c r="A14262" s="10"/>
      <c r="B14262" s="10"/>
      <c r="D14262" s="9"/>
    </row>
    <row r="14263">
      <c r="A14263" s="10"/>
      <c r="B14263" s="10"/>
      <c r="D14263" s="9"/>
    </row>
    <row r="14264">
      <c r="A14264" s="10"/>
      <c r="B14264" s="10"/>
      <c r="D14264" s="9"/>
    </row>
    <row r="14265">
      <c r="A14265" s="10"/>
      <c r="B14265" s="10"/>
      <c r="D14265" s="9"/>
    </row>
    <row r="14266">
      <c r="A14266" s="10"/>
      <c r="B14266" s="10"/>
      <c r="D14266" s="9"/>
    </row>
    <row r="14267">
      <c r="A14267" s="10"/>
      <c r="B14267" s="10"/>
      <c r="D14267" s="9"/>
    </row>
    <row r="14268">
      <c r="A14268" s="10"/>
      <c r="B14268" s="10"/>
      <c r="D14268" s="9"/>
    </row>
    <row r="14269">
      <c r="A14269" s="10"/>
      <c r="B14269" s="10"/>
      <c r="D14269" s="9"/>
    </row>
    <row r="14270">
      <c r="A14270" s="10"/>
      <c r="B14270" s="10"/>
      <c r="D14270" s="9"/>
    </row>
    <row r="14271">
      <c r="A14271" s="10"/>
      <c r="B14271" s="10"/>
      <c r="D14271" s="9"/>
    </row>
    <row r="14272">
      <c r="A14272" s="10"/>
      <c r="B14272" s="10"/>
      <c r="D14272" s="9"/>
    </row>
    <row r="14273">
      <c r="A14273" s="10"/>
      <c r="B14273" s="10"/>
      <c r="D14273" s="9"/>
    </row>
    <row r="14274">
      <c r="A14274" s="10"/>
      <c r="B14274" s="10"/>
      <c r="D14274" s="9"/>
    </row>
    <row r="14275">
      <c r="A14275" s="10"/>
      <c r="B14275" s="10"/>
      <c r="D14275" s="9"/>
    </row>
    <row r="14276">
      <c r="A14276" s="10"/>
      <c r="B14276" s="10"/>
      <c r="D14276" s="9"/>
    </row>
    <row r="14277">
      <c r="A14277" s="10"/>
      <c r="B14277" s="10"/>
      <c r="D14277" s="9"/>
    </row>
    <row r="14278">
      <c r="A14278" s="10"/>
      <c r="B14278" s="10"/>
      <c r="D14278" s="9"/>
    </row>
    <row r="14279">
      <c r="A14279" s="10"/>
      <c r="B14279" s="10"/>
      <c r="D14279" s="9"/>
    </row>
    <row r="14280">
      <c r="A14280" s="10"/>
      <c r="B14280" s="10"/>
      <c r="D14280" s="9"/>
    </row>
    <row r="14281">
      <c r="A14281" s="10"/>
      <c r="B14281" s="10"/>
      <c r="D14281" s="9"/>
    </row>
    <row r="14282">
      <c r="A14282" s="10"/>
      <c r="B14282" s="10"/>
      <c r="D14282" s="9"/>
    </row>
    <row r="14283">
      <c r="A14283" s="10"/>
      <c r="B14283" s="10"/>
      <c r="D14283" s="9"/>
    </row>
    <row r="14284">
      <c r="A14284" s="10"/>
      <c r="B14284" s="10"/>
      <c r="D14284" s="9"/>
    </row>
    <row r="14285">
      <c r="A14285" s="10"/>
      <c r="B14285" s="10"/>
      <c r="D14285" s="9"/>
    </row>
    <row r="14286">
      <c r="A14286" s="10"/>
      <c r="B14286" s="10"/>
      <c r="D14286" s="9"/>
    </row>
    <row r="14287">
      <c r="A14287" s="10"/>
      <c r="B14287" s="10"/>
      <c r="D14287" s="9"/>
    </row>
    <row r="14288">
      <c r="A14288" s="10"/>
      <c r="B14288" s="10"/>
      <c r="D14288" s="9"/>
    </row>
    <row r="14289">
      <c r="A14289" s="10"/>
      <c r="B14289" s="10"/>
      <c r="D14289" s="9"/>
    </row>
    <row r="14290">
      <c r="A14290" s="10"/>
      <c r="B14290" s="10"/>
      <c r="D14290" s="9"/>
    </row>
    <row r="14291">
      <c r="A14291" s="10"/>
      <c r="B14291" s="10"/>
      <c r="D14291" s="9"/>
    </row>
    <row r="14292">
      <c r="A14292" s="10"/>
      <c r="B14292" s="10"/>
      <c r="D14292" s="9"/>
    </row>
    <row r="14293">
      <c r="A14293" s="10"/>
      <c r="B14293" s="10"/>
      <c r="D14293" s="9"/>
    </row>
    <row r="14294">
      <c r="A14294" s="10"/>
      <c r="B14294" s="10"/>
      <c r="D14294" s="9"/>
    </row>
    <row r="14295">
      <c r="A14295" s="10"/>
      <c r="B14295" s="10"/>
      <c r="D14295" s="9"/>
    </row>
    <row r="14296">
      <c r="A14296" s="10"/>
      <c r="B14296" s="10"/>
      <c r="D14296" s="9"/>
    </row>
    <row r="14297">
      <c r="A14297" s="10"/>
      <c r="B14297" s="10"/>
      <c r="D14297" s="9"/>
    </row>
    <row r="14298">
      <c r="A14298" s="10"/>
      <c r="B14298" s="10"/>
      <c r="D14298" s="9"/>
    </row>
    <row r="14299">
      <c r="A14299" s="10"/>
      <c r="B14299" s="10"/>
      <c r="D14299" s="9"/>
    </row>
    <row r="14300">
      <c r="A14300" s="10"/>
      <c r="B14300" s="10"/>
      <c r="D14300" s="9"/>
    </row>
    <row r="14301">
      <c r="A14301" s="10"/>
      <c r="B14301" s="10"/>
      <c r="D14301" s="9"/>
    </row>
    <row r="14302">
      <c r="A14302" s="10"/>
      <c r="B14302" s="10"/>
      <c r="D14302" s="9"/>
    </row>
    <row r="14303">
      <c r="A14303" s="10"/>
      <c r="B14303" s="10"/>
      <c r="D14303" s="9"/>
    </row>
    <row r="14304">
      <c r="A14304" s="10"/>
      <c r="B14304" s="10"/>
      <c r="D14304" s="9"/>
    </row>
    <row r="14305">
      <c r="A14305" s="10"/>
      <c r="B14305" s="10"/>
      <c r="D14305" s="9"/>
    </row>
    <row r="14306">
      <c r="A14306" s="10"/>
      <c r="B14306" s="10"/>
      <c r="D14306" s="9"/>
    </row>
    <row r="14307">
      <c r="A14307" s="10"/>
      <c r="B14307" s="10"/>
      <c r="D14307" s="9"/>
    </row>
    <row r="14308">
      <c r="A14308" s="10"/>
      <c r="B14308" s="10"/>
      <c r="D14308" s="9"/>
    </row>
    <row r="14309">
      <c r="A14309" s="10"/>
      <c r="B14309" s="10"/>
      <c r="D14309" s="9"/>
    </row>
    <row r="14310">
      <c r="A14310" s="10"/>
      <c r="B14310" s="10"/>
      <c r="D14310" s="9"/>
    </row>
    <row r="14311">
      <c r="A14311" s="10"/>
      <c r="B14311" s="10"/>
      <c r="D14311" s="9"/>
    </row>
    <row r="14312">
      <c r="A14312" s="10"/>
      <c r="B14312" s="10"/>
      <c r="D14312" s="9"/>
    </row>
    <row r="14313">
      <c r="A14313" s="10"/>
      <c r="B14313" s="10"/>
      <c r="D14313" s="9"/>
    </row>
    <row r="14314">
      <c r="A14314" s="10"/>
      <c r="B14314" s="10"/>
      <c r="D14314" s="9"/>
    </row>
    <row r="14315">
      <c r="A14315" s="10"/>
      <c r="B14315" s="10"/>
      <c r="D14315" s="9"/>
    </row>
    <row r="14316">
      <c r="A14316" s="10"/>
      <c r="B14316" s="10"/>
      <c r="D14316" s="9"/>
    </row>
    <row r="14317">
      <c r="A14317" s="10"/>
      <c r="B14317" s="10"/>
      <c r="D14317" s="9"/>
    </row>
    <row r="14318">
      <c r="A14318" s="10"/>
      <c r="B14318" s="10"/>
      <c r="D14318" s="9"/>
    </row>
    <row r="14319">
      <c r="A14319" s="10"/>
      <c r="B14319" s="10"/>
      <c r="D14319" s="9"/>
    </row>
    <row r="14320">
      <c r="A14320" s="10"/>
      <c r="B14320" s="10"/>
      <c r="D14320" s="9"/>
    </row>
    <row r="14321">
      <c r="A14321" s="10"/>
      <c r="B14321" s="10"/>
      <c r="D14321" s="9"/>
    </row>
    <row r="14322">
      <c r="A14322" s="10"/>
      <c r="B14322" s="10"/>
      <c r="D14322" s="9"/>
    </row>
    <row r="14323">
      <c r="A14323" s="10"/>
      <c r="B14323" s="10"/>
      <c r="D14323" s="9"/>
    </row>
    <row r="14324">
      <c r="A14324" s="10"/>
      <c r="B14324" s="10"/>
      <c r="D14324" s="9"/>
    </row>
    <row r="14325">
      <c r="A14325" s="10"/>
      <c r="B14325" s="10"/>
      <c r="D14325" s="9"/>
    </row>
    <row r="14326">
      <c r="A14326" s="10"/>
      <c r="B14326" s="10"/>
      <c r="D14326" s="9"/>
    </row>
    <row r="14327">
      <c r="A14327" s="10"/>
      <c r="B14327" s="10"/>
      <c r="D14327" s="9"/>
    </row>
    <row r="14328">
      <c r="A14328" s="10"/>
      <c r="B14328" s="10"/>
      <c r="D14328" s="9"/>
    </row>
    <row r="14329">
      <c r="A14329" s="10"/>
      <c r="B14329" s="10"/>
      <c r="D14329" s="9"/>
    </row>
    <row r="14330">
      <c r="A14330" s="10"/>
      <c r="B14330" s="10"/>
      <c r="D14330" s="9"/>
    </row>
    <row r="14331">
      <c r="A14331" s="10"/>
      <c r="B14331" s="10"/>
      <c r="D14331" s="9"/>
    </row>
    <row r="14332">
      <c r="A14332" s="10"/>
      <c r="B14332" s="10"/>
      <c r="D14332" s="9"/>
    </row>
    <row r="14333">
      <c r="A14333" s="10"/>
      <c r="B14333" s="10"/>
      <c r="D14333" s="9"/>
    </row>
    <row r="14334">
      <c r="A14334" s="10"/>
      <c r="B14334" s="10"/>
      <c r="D14334" s="9"/>
    </row>
    <row r="14335">
      <c r="A14335" s="10"/>
      <c r="B14335" s="10"/>
      <c r="D14335" s="9"/>
    </row>
    <row r="14336">
      <c r="A14336" s="10"/>
      <c r="B14336" s="10"/>
      <c r="D14336" s="9"/>
    </row>
    <row r="14337">
      <c r="A14337" s="10"/>
      <c r="B14337" s="10"/>
      <c r="D14337" s="9"/>
    </row>
    <row r="14338">
      <c r="A14338" s="10"/>
      <c r="B14338" s="10"/>
      <c r="D14338" s="9"/>
    </row>
    <row r="14339">
      <c r="A14339" s="10"/>
      <c r="B14339" s="10"/>
      <c r="D14339" s="9"/>
    </row>
    <row r="14340">
      <c r="A14340" s="10"/>
      <c r="B14340" s="10"/>
      <c r="D14340" s="9"/>
    </row>
    <row r="14341">
      <c r="A14341" s="10"/>
      <c r="B14341" s="10"/>
      <c r="D14341" s="9"/>
    </row>
    <row r="14342">
      <c r="A14342" s="10"/>
      <c r="B14342" s="10"/>
      <c r="D14342" s="9"/>
    </row>
    <row r="14343">
      <c r="A14343" s="10"/>
      <c r="B14343" s="10"/>
      <c r="D14343" s="9"/>
    </row>
    <row r="14344">
      <c r="A14344" s="10"/>
      <c r="B14344" s="10"/>
      <c r="D14344" s="9"/>
    </row>
    <row r="14345">
      <c r="A14345" s="10"/>
      <c r="B14345" s="10"/>
      <c r="D14345" s="9"/>
    </row>
    <row r="14346">
      <c r="A14346" s="10"/>
      <c r="B14346" s="10"/>
      <c r="D14346" s="9"/>
    </row>
    <row r="14347">
      <c r="A14347" s="10"/>
      <c r="B14347" s="10"/>
      <c r="D14347" s="9"/>
    </row>
    <row r="14348">
      <c r="A14348" s="10"/>
      <c r="B14348" s="10"/>
      <c r="D14348" s="9"/>
    </row>
    <row r="14349">
      <c r="A14349" s="10"/>
      <c r="B14349" s="10"/>
      <c r="D14349" s="9"/>
    </row>
    <row r="14350">
      <c r="A14350" s="10"/>
      <c r="B14350" s="10"/>
      <c r="D14350" s="9"/>
    </row>
    <row r="14351">
      <c r="A14351" s="10"/>
      <c r="B14351" s="10"/>
      <c r="D14351" s="9"/>
    </row>
    <row r="14352">
      <c r="A14352" s="10"/>
      <c r="B14352" s="10"/>
      <c r="D14352" s="9"/>
    </row>
    <row r="14353">
      <c r="A14353" s="10"/>
      <c r="B14353" s="10"/>
      <c r="D14353" s="9"/>
    </row>
    <row r="14354">
      <c r="A14354" s="10"/>
      <c r="B14354" s="10"/>
      <c r="D14354" s="9"/>
    </row>
    <row r="14355">
      <c r="A14355" s="10"/>
      <c r="B14355" s="10"/>
      <c r="D14355" s="9"/>
    </row>
    <row r="14356">
      <c r="A14356" s="10"/>
      <c r="B14356" s="10"/>
      <c r="D14356" s="9"/>
    </row>
    <row r="14357">
      <c r="A14357" s="10"/>
      <c r="B14357" s="10"/>
      <c r="D14357" s="9"/>
    </row>
    <row r="14358">
      <c r="A14358" s="10"/>
      <c r="B14358" s="10"/>
      <c r="D14358" s="9"/>
    </row>
    <row r="14359">
      <c r="A14359" s="10"/>
      <c r="B14359" s="10"/>
      <c r="D14359" s="9"/>
    </row>
    <row r="14360">
      <c r="A14360" s="10"/>
      <c r="B14360" s="10"/>
      <c r="D14360" s="9"/>
    </row>
    <row r="14361">
      <c r="A14361" s="10"/>
      <c r="B14361" s="10"/>
      <c r="D14361" s="9"/>
    </row>
    <row r="14362">
      <c r="A14362" s="10"/>
      <c r="B14362" s="10"/>
      <c r="D14362" s="9"/>
    </row>
    <row r="14363">
      <c r="A14363" s="10"/>
      <c r="B14363" s="10"/>
      <c r="D14363" s="9"/>
    </row>
    <row r="14364">
      <c r="A14364" s="10"/>
      <c r="B14364" s="10"/>
      <c r="D14364" s="9"/>
    </row>
    <row r="14365">
      <c r="A14365" s="10"/>
      <c r="B14365" s="10"/>
      <c r="D14365" s="9"/>
    </row>
    <row r="14366">
      <c r="A14366" s="10"/>
      <c r="B14366" s="10"/>
      <c r="D14366" s="9"/>
    </row>
    <row r="14367">
      <c r="A14367" s="10"/>
      <c r="B14367" s="10"/>
      <c r="D14367" s="9"/>
    </row>
    <row r="14368">
      <c r="A14368" s="10"/>
      <c r="B14368" s="10"/>
      <c r="D14368" s="9"/>
    </row>
    <row r="14369">
      <c r="A14369" s="10"/>
      <c r="B14369" s="10"/>
      <c r="D14369" s="9"/>
    </row>
    <row r="14370">
      <c r="A14370" s="10"/>
      <c r="B14370" s="10"/>
      <c r="D14370" s="9"/>
    </row>
    <row r="14371">
      <c r="A14371" s="10"/>
      <c r="B14371" s="10"/>
      <c r="D14371" s="9"/>
    </row>
    <row r="14372">
      <c r="A14372" s="10"/>
      <c r="B14372" s="10"/>
      <c r="D14372" s="9"/>
    </row>
    <row r="14373">
      <c r="A14373" s="10"/>
      <c r="B14373" s="10"/>
      <c r="D14373" s="9"/>
    </row>
    <row r="14374">
      <c r="A14374" s="10"/>
      <c r="B14374" s="10"/>
      <c r="D14374" s="9"/>
    </row>
    <row r="14375">
      <c r="A14375" s="10"/>
      <c r="B14375" s="10"/>
      <c r="D14375" s="9"/>
    </row>
    <row r="14376">
      <c r="A14376" s="10"/>
      <c r="B14376" s="10"/>
      <c r="D14376" s="9"/>
    </row>
    <row r="14377">
      <c r="A14377" s="10"/>
      <c r="B14377" s="10"/>
      <c r="D14377" s="9"/>
    </row>
    <row r="14378">
      <c r="A14378" s="10"/>
      <c r="B14378" s="10"/>
      <c r="D14378" s="9"/>
    </row>
    <row r="14379">
      <c r="A14379" s="10"/>
      <c r="B14379" s="10"/>
      <c r="D14379" s="9"/>
    </row>
    <row r="14380">
      <c r="A14380" s="10"/>
      <c r="B14380" s="10"/>
      <c r="D14380" s="9"/>
    </row>
    <row r="14381">
      <c r="A14381" s="10"/>
      <c r="B14381" s="10"/>
      <c r="D14381" s="9"/>
    </row>
    <row r="14382">
      <c r="A14382" s="10"/>
      <c r="B14382" s="10"/>
      <c r="D14382" s="9"/>
    </row>
    <row r="14383">
      <c r="A14383" s="10"/>
      <c r="B14383" s="10"/>
      <c r="D14383" s="9"/>
    </row>
    <row r="14384">
      <c r="A14384" s="10"/>
      <c r="B14384" s="10"/>
      <c r="D14384" s="9"/>
    </row>
    <row r="14385">
      <c r="A14385" s="10"/>
      <c r="B14385" s="10"/>
      <c r="D14385" s="9"/>
    </row>
    <row r="14386">
      <c r="A14386" s="10"/>
      <c r="B14386" s="10"/>
      <c r="D14386" s="9"/>
    </row>
    <row r="14387">
      <c r="A14387" s="10"/>
      <c r="B14387" s="10"/>
      <c r="D14387" s="9"/>
    </row>
    <row r="14388">
      <c r="A14388" s="10"/>
      <c r="B14388" s="10"/>
      <c r="D14388" s="9"/>
    </row>
    <row r="14389">
      <c r="A14389" s="10"/>
      <c r="B14389" s="10"/>
      <c r="D14389" s="9"/>
    </row>
    <row r="14390">
      <c r="A14390" s="10"/>
      <c r="B14390" s="10"/>
      <c r="D14390" s="9"/>
    </row>
    <row r="14391">
      <c r="A14391" s="10"/>
      <c r="B14391" s="10"/>
      <c r="D14391" s="9"/>
    </row>
    <row r="14392">
      <c r="A14392" s="10"/>
      <c r="B14392" s="10"/>
      <c r="D14392" s="9"/>
    </row>
    <row r="14393">
      <c r="A14393" s="10"/>
      <c r="B14393" s="10"/>
      <c r="D14393" s="9"/>
    </row>
    <row r="14394">
      <c r="A14394" s="10"/>
      <c r="B14394" s="10"/>
      <c r="D14394" s="9"/>
    </row>
    <row r="14395">
      <c r="A14395" s="10"/>
      <c r="B14395" s="10"/>
      <c r="D14395" s="9"/>
    </row>
    <row r="14396">
      <c r="A14396" s="10"/>
      <c r="B14396" s="10"/>
      <c r="D14396" s="9"/>
    </row>
    <row r="14397">
      <c r="A14397" s="10"/>
      <c r="B14397" s="10"/>
      <c r="D14397" s="9"/>
    </row>
    <row r="14398">
      <c r="A14398" s="10"/>
      <c r="B14398" s="10"/>
      <c r="D14398" s="9"/>
    </row>
    <row r="14399">
      <c r="A14399" s="10"/>
      <c r="B14399" s="10"/>
      <c r="D14399" s="9"/>
    </row>
    <row r="14400">
      <c r="A14400" s="10"/>
      <c r="B14400" s="10"/>
      <c r="D14400" s="9"/>
    </row>
    <row r="14401">
      <c r="A14401" s="10"/>
      <c r="B14401" s="10"/>
      <c r="D14401" s="9"/>
    </row>
    <row r="14402">
      <c r="A14402" s="10"/>
      <c r="B14402" s="10"/>
      <c r="D14402" s="9"/>
    </row>
    <row r="14403">
      <c r="A14403" s="10"/>
      <c r="B14403" s="10"/>
      <c r="D14403" s="9"/>
    </row>
    <row r="14404">
      <c r="A14404" s="10"/>
      <c r="B14404" s="10"/>
      <c r="D14404" s="9"/>
    </row>
    <row r="14405">
      <c r="A14405" s="10"/>
      <c r="B14405" s="10"/>
      <c r="D14405" s="9"/>
    </row>
    <row r="14406">
      <c r="A14406" s="10"/>
      <c r="B14406" s="10"/>
      <c r="D14406" s="9"/>
    </row>
    <row r="14407">
      <c r="A14407" s="10"/>
      <c r="B14407" s="10"/>
      <c r="D14407" s="9"/>
    </row>
    <row r="14408">
      <c r="A14408" s="10"/>
      <c r="B14408" s="10"/>
      <c r="D14408" s="9"/>
    </row>
    <row r="14409">
      <c r="A14409" s="10"/>
      <c r="B14409" s="10"/>
      <c r="D14409" s="9"/>
    </row>
    <row r="14410">
      <c r="A14410" s="10"/>
      <c r="B14410" s="10"/>
      <c r="D14410" s="9"/>
    </row>
    <row r="14411">
      <c r="A14411" s="10"/>
      <c r="B14411" s="10"/>
      <c r="D14411" s="9"/>
    </row>
    <row r="14412">
      <c r="A14412" s="10"/>
      <c r="B14412" s="10"/>
      <c r="D14412" s="9"/>
    </row>
    <row r="14413">
      <c r="A14413" s="10"/>
      <c r="B14413" s="10"/>
      <c r="D14413" s="9"/>
    </row>
    <row r="14414">
      <c r="A14414" s="10"/>
      <c r="B14414" s="10"/>
      <c r="D14414" s="9"/>
    </row>
    <row r="14415">
      <c r="A14415" s="10"/>
      <c r="B14415" s="10"/>
      <c r="D14415" s="9"/>
    </row>
    <row r="14416">
      <c r="A14416" s="10"/>
      <c r="B14416" s="10"/>
      <c r="D14416" s="9"/>
    </row>
    <row r="14417">
      <c r="A14417" s="10"/>
      <c r="B14417" s="10"/>
      <c r="D14417" s="9"/>
    </row>
    <row r="14418">
      <c r="A14418" s="10"/>
      <c r="B14418" s="10"/>
      <c r="D14418" s="9"/>
    </row>
    <row r="14419">
      <c r="A14419" s="10"/>
      <c r="B14419" s="10"/>
      <c r="D14419" s="9"/>
    </row>
    <row r="14420">
      <c r="A14420" s="10"/>
      <c r="B14420" s="10"/>
      <c r="D14420" s="9"/>
    </row>
    <row r="14421">
      <c r="A14421" s="10"/>
      <c r="B14421" s="10"/>
      <c r="D14421" s="9"/>
    </row>
    <row r="14422">
      <c r="A14422" s="10"/>
      <c r="B14422" s="10"/>
      <c r="D14422" s="9"/>
    </row>
    <row r="14423">
      <c r="A14423" s="10"/>
      <c r="B14423" s="10"/>
      <c r="D14423" s="9"/>
    </row>
    <row r="14424">
      <c r="A14424" s="10"/>
      <c r="B14424" s="10"/>
      <c r="D14424" s="9"/>
    </row>
    <row r="14425">
      <c r="A14425" s="10"/>
      <c r="B14425" s="10"/>
      <c r="D14425" s="9"/>
    </row>
    <row r="14426">
      <c r="A14426" s="10"/>
      <c r="B14426" s="10"/>
      <c r="D14426" s="9"/>
    </row>
    <row r="14427">
      <c r="A14427" s="10"/>
      <c r="B14427" s="10"/>
      <c r="D14427" s="9"/>
    </row>
    <row r="14428">
      <c r="A14428" s="10"/>
      <c r="B14428" s="10"/>
      <c r="D14428" s="9"/>
    </row>
    <row r="14429">
      <c r="A14429" s="10"/>
      <c r="B14429" s="10"/>
      <c r="D14429" s="9"/>
    </row>
    <row r="14430">
      <c r="A14430" s="10"/>
      <c r="B14430" s="10"/>
      <c r="D14430" s="9"/>
    </row>
    <row r="14431">
      <c r="A14431" s="10"/>
      <c r="B14431" s="10"/>
      <c r="D14431" s="9"/>
    </row>
    <row r="14432">
      <c r="A14432" s="10"/>
      <c r="B14432" s="10"/>
      <c r="D14432" s="9"/>
    </row>
    <row r="14433">
      <c r="A14433" s="10"/>
      <c r="B14433" s="10"/>
      <c r="D14433" s="9"/>
    </row>
    <row r="14434">
      <c r="A14434" s="10"/>
      <c r="B14434" s="10"/>
      <c r="D14434" s="9"/>
    </row>
    <row r="14435">
      <c r="A14435" s="10"/>
      <c r="B14435" s="10"/>
      <c r="D14435" s="9"/>
    </row>
    <row r="14436">
      <c r="A14436" s="10"/>
      <c r="B14436" s="10"/>
      <c r="D14436" s="9"/>
    </row>
    <row r="14437">
      <c r="A14437" s="10"/>
      <c r="B14437" s="10"/>
      <c r="D14437" s="9"/>
    </row>
    <row r="14438">
      <c r="A14438" s="10"/>
      <c r="B14438" s="10"/>
      <c r="D14438" s="9"/>
    </row>
    <row r="14439">
      <c r="A14439" s="10"/>
      <c r="B14439" s="10"/>
      <c r="D14439" s="9"/>
    </row>
    <row r="14440">
      <c r="A14440" s="10"/>
      <c r="B14440" s="10"/>
      <c r="D14440" s="9"/>
    </row>
    <row r="14441">
      <c r="A14441" s="10"/>
      <c r="B14441" s="10"/>
      <c r="D14441" s="9"/>
    </row>
    <row r="14442">
      <c r="A14442" s="10"/>
      <c r="B14442" s="10"/>
      <c r="D14442" s="9"/>
    </row>
    <row r="14443">
      <c r="A14443" s="10"/>
      <c r="B14443" s="10"/>
      <c r="D14443" s="9"/>
    </row>
    <row r="14444">
      <c r="A14444" s="10"/>
      <c r="B14444" s="10"/>
      <c r="D14444" s="9"/>
    </row>
    <row r="14445">
      <c r="A14445" s="10"/>
      <c r="B14445" s="10"/>
      <c r="D14445" s="9"/>
    </row>
    <row r="14446">
      <c r="A14446" s="10"/>
      <c r="B14446" s="10"/>
      <c r="D14446" s="9"/>
    </row>
    <row r="14447">
      <c r="A14447" s="10"/>
      <c r="B14447" s="10"/>
      <c r="D14447" s="9"/>
    </row>
    <row r="14448">
      <c r="A14448" s="10"/>
      <c r="B14448" s="10"/>
      <c r="D14448" s="9"/>
    </row>
    <row r="14449">
      <c r="A14449" s="10"/>
      <c r="B14449" s="10"/>
      <c r="D14449" s="9"/>
    </row>
    <row r="14450">
      <c r="A14450" s="10"/>
      <c r="B14450" s="10"/>
      <c r="D14450" s="9"/>
    </row>
    <row r="14451">
      <c r="A14451" s="10"/>
      <c r="B14451" s="10"/>
      <c r="D14451" s="9"/>
    </row>
    <row r="14452">
      <c r="A14452" s="10"/>
      <c r="B14452" s="10"/>
      <c r="D14452" s="9"/>
    </row>
    <row r="14453">
      <c r="A14453" s="10"/>
      <c r="B14453" s="10"/>
      <c r="D14453" s="9"/>
    </row>
    <row r="14454">
      <c r="A14454" s="10"/>
      <c r="B14454" s="10"/>
      <c r="D14454" s="9"/>
    </row>
    <row r="14455">
      <c r="A14455" s="10"/>
      <c r="B14455" s="10"/>
      <c r="D14455" s="9"/>
    </row>
    <row r="14456">
      <c r="A14456" s="10"/>
      <c r="B14456" s="10"/>
      <c r="D14456" s="9"/>
    </row>
    <row r="14457">
      <c r="A14457" s="10"/>
      <c r="B14457" s="10"/>
      <c r="D14457" s="9"/>
    </row>
    <row r="14458">
      <c r="A14458" s="10"/>
      <c r="B14458" s="10"/>
      <c r="D14458" s="9"/>
    </row>
    <row r="14459">
      <c r="A14459" s="10"/>
      <c r="B14459" s="10"/>
      <c r="D14459" s="9"/>
    </row>
    <row r="14460">
      <c r="A14460" s="10"/>
      <c r="B14460" s="10"/>
      <c r="D14460" s="9"/>
    </row>
    <row r="14461">
      <c r="A14461" s="10"/>
      <c r="B14461" s="10"/>
      <c r="D14461" s="9"/>
    </row>
    <row r="14462">
      <c r="A14462" s="10"/>
      <c r="B14462" s="10"/>
      <c r="D14462" s="9"/>
    </row>
    <row r="14463">
      <c r="A14463" s="10"/>
      <c r="B14463" s="10"/>
      <c r="D14463" s="9"/>
    </row>
    <row r="14464">
      <c r="A14464" s="10"/>
      <c r="B14464" s="10"/>
      <c r="D14464" s="9"/>
    </row>
    <row r="14465">
      <c r="A14465" s="10"/>
      <c r="B14465" s="10"/>
      <c r="D14465" s="9"/>
    </row>
    <row r="14466">
      <c r="A14466" s="10"/>
      <c r="B14466" s="10"/>
      <c r="D14466" s="9"/>
    </row>
    <row r="14467">
      <c r="A14467" s="10"/>
      <c r="B14467" s="10"/>
      <c r="D14467" s="9"/>
    </row>
    <row r="14468">
      <c r="A14468" s="10"/>
      <c r="B14468" s="10"/>
      <c r="D14468" s="9"/>
    </row>
    <row r="14469">
      <c r="A14469" s="10"/>
      <c r="B14469" s="10"/>
      <c r="D14469" s="9"/>
    </row>
    <row r="14470">
      <c r="A14470" s="10"/>
      <c r="B14470" s="10"/>
      <c r="D14470" s="9"/>
    </row>
    <row r="14471">
      <c r="A14471" s="10"/>
      <c r="B14471" s="10"/>
      <c r="D14471" s="9"/>
    </row>
    <row r="14472">
      <c r="A14472" s="10"/>
      <c r="B14472" s="10"/>
      <c r="D14472" s="9"/>
    </row>
    <row r="14473">
      <c r="A14473" s="10"/>
      <c r="B14473" s="10"/>
      <c r="D14473" s="9"/>
    </row>
    <row r="14474">
      <c r="A14474" s="10"/>
      <c r="B14474" s="10"/>
      <c r="D14474" s="9"/>
    </row>
    <row r="14475">
      <c r="A14475" s="10"/>
      <c r="B14475" s="10"/>
      <c r="D14475" s="9"/>
    </row>
    <row r="14476">
      <c r="A14476" s="10"/>
      <c r="B14476" s="10"/>
      <c r="D14476" s="9"/>
    </row>
    <row r="14477">
      <c r="A14477" s="10"/>
      <c r="B14477" s="10"/>
      <c r="D14477" s="9"/>
    </row>
    <row r="14478">
      <c r="A14478" s="10"/>
      <c r="B14478" s="10"/>
      <c r="D14478" s="9"/>
    </row>
    <row r="14479">
      <c r="A14479" s="10"/>
      <c r="B14479" s="10"/>
      <c r="D14479" s="9"/>
    </row>
    <row r="14480">
      <c r="A14480" s="10"/>
      <c r="B14480" s="10"/>
      <c r="D14480" s="9"/>
    </row>
    <row r="14481">
      <c r="A14481" s="10"/>
      <c r="B14481" s="10"/>
      <c r="D14481" s="9"/>
    </row>
    <row r="14482">
      <c r="A14482" s="10"/>
      <c r="B14482" s="10"/>
      <c r="D14482" s="9"/>
    </row>
    <row r="14483">
      <c r="A14483" s="10"/>
      <c r="B14483" s="10"/>
      <c r="D14483" s="9"/>
    </row>
    <row r="14484">
      <c r="A14484" s="10"/>
      <c r="B14484" s="10"/>
      <c r="D14484" s="9"/>
    </row>
    <row r="14485">
      <c r="A14485" s="10"/>
      <c r="B14485" s="10"/>
      <c r="D14485" s="9"/>
    </row>
    <row r="14486">
      <c r="A14486" s="10"/>
      <c r="B14486" s="10"/>
      <c r="D14486" s="9"/>
    </row>
    <row r="14487">
      <c r="A14487" s="10"/>
      <c r="B14487" s="10"/>
      <c r="D14487" s="9"/>
    </row>
    <row r="14488">
      <c r="A14488" s="10"/>
      <c r="B14488" s="10"/>
      <c r="D14488" s="9"/>
    </row>
    <row r="14489">
      <c r="A14489" s="10"/>
      <c r="B14489" s="10"/>
      <c r="D14489" s="9"/>
    </row>
    <row r="14490">
      <c r="A14490" s="10"/>
      <c r="B14490" s="10"/>
      <c r="D14490" s="9"/>
    </row>
    <row r="14491">
      <c r="A14491" s="10"/>
      <c r="B14491" s="10"/>
      <c r="D14491" s="9"/>
    </row>
    <row r="14492">
      <c r="A14492" s="10"/>
      <c r="B14492" s="10"/>
      <c r="D14492" s="9"/>
    </row>
    <row r="14493">
      <c r="A14493" s="10"/>
      <c r="B14493" s="10"/>
      <c r="D14493" s="9"/>
    </row>
    <row r="14494">
      <c r="A14494" s="10"/>
      <c r="B14494" s="10"/>
      <c r="D14494" s="9"/>
    </row>
    <row r="14495">
      <c r="A14495" s="10"/>
      <c r="B14495" s="10"/>
      <c r="D14495" s="9"/>
    </row>
    <row r="14496">
      <c r="A14496" s="10"/>
      <c r="B14496" s="10"/>
      <c r="D14496" s="9"/>
    </row>
    <row r="14497">
      <c r="A14497" s="10"/>
      <c r="B14497" s="10"/>
      <c r="D14497" s="9"/>
    </row>
    <row r="14498">
      <c r="A14498" s="10"/>
      <c r="B14498" s="10"/>
      <c r="D14498" s="9"/>
    </row>
    <row r="14499">
      <c r="A14499" s="10"/>
      <c r="B14499" s="10"/>
      <c r="D14499" s="9"/>
    </row>
    <row r="14500">
      <c r="A14500" s="10"/>
      <c r="B14500" s="10"/>
      <c r="D14500" s="9"/>
    </row>
    <row r="14501">
      <c r="A14501" s="10"/>
      <c r="B14501" s="10"/>
      <c r="D14501" s="9"/>
    </row>
    <row r="14502">
      <c r="A14502" s="10"/>
      <c r="B14502" s="10"/>
      <c r="D14502" s="9"/>
    </row>
    <row r="14503">
      <c r="A14503" s="10"/>
      <c r="B14503" s="10"/>
      <c r="D14503" s="9"/>
    </row>
    <row r="14504">
      <c r="A14504" s="10"/>
      <c r="B14504" s="10"/>
      <c r="D14504" s="9"/>
    </row>
    <row r="14505">
      <c r="A14505" s="10"/>
      <c r="B14505" s="10"/>
      <c r="D14505" s="9"/>
    </row>
    <row r="14506">
      <c r="A14506" s="10"/>
      <c r="B14506" s="10"/>
      <c r="D14506" s="9"/>
    </row>
    <row r="14507">
      <c r="A14507" s="10"/>
      <c r="B14507" s="10"/>
      <c r="D14507" s="9"/>
    </row>
    <row r="14508">
      <c r="A14508" s="10"/>
      <c r="B14508" s="10"/>
      <c r="D14508" s="9"/>
    </row>
    <row r="14509">
      <c r="A14509" s="10"/>
      <c r="B14509" s="10"/>
      <c r="D14509" s="9"/>
    </row>
    <row r="14510">
      <c r="A14510" s="10"/>
      <c r="B14510" s="10"/>
      <c r="D14510" s="9"/>
    </row>
    <row r="14511">
      <c r="A14511" s="10"/>
      <c r="B14511" s="10"/>
      <c r="D14511" s="9"/>
    </row>
    <row r="14512">
      <c r="A14512" s="10"/>
      <c r="B14512" s="10"/>
      <c r="D14512" s="9"/>
    </row>
    <row r="14513">
      <c r="A14513" s="10"/>
      <c r="B14513" s="10"/>
      <c r="D14513" s="9"/>
    </row>
    <row r="14514">
      <c r="A14514" s="10"/>
      <c r="B14514" s="10"/>
      <c r="D14514" s="9"/>
    </row>
    <row r="14515">
      <c r="A14515" s="10"/>
      <c r="B14515" s="10"/>
      <c r="D14515" s="9"/>
    </row>
    <row r="14516">
      <c r="A14516" s="10"/>
      <c r="B14516" s="10"/>
      <c r="D14516" s="9"/>
    </row>
    <row r="14517">
      <c r="A14517" s="10"/>
      <c r="B14517" s="10"/>
      <c r="D14517" s="9"/>
    </row>
    <row r="14518">
      <c r="A14518" s="10"/>
      <c r="B14518" s="10"/>
      <c r="D14518" s="9"/>
    </row>
    <row r="14519">
      <c r="A14519" s="10"/>
      <c r="B14519" s="10"/>
      <c r="D14519" s="9"/>
    </row>
    <row r="14520">
      <c r="A14520" s="10"/>
      <c r="B14520" s="10"/>
      <c r="D14520" s="9"/>
    </row>
    <row r="14521">
      <c r="A14521" s="10"/>
      <c r="B14521" s="10"/>
      <c r="D14521" s="9"/>
    </row>
    <row r="14522">
      <c r="A14522" s="10"/>
      <c r="B14522" s="10"/>
      <c r="D14522" s="9"/>
    </row>
    <row r="14523">
      <c r="A14523" s="10"/>
      <c r="B14523" s="10"/>
      <c r="D14523" s="9"/>
    </row>
    <row r="14524">
      <c r="A14524" s="10"/>
      <c r="B14524" s="10"/>
      <c r="D14524" s="9"/>
    </row>
    <row r="14525">
      <c r="A14525" s="10"/>
      <c r="B14525" s="10"/>
      <c r="D14525" s="9"/>
    </row>
    <row r="14526">
      <c r="A14526" s="10"/>
      <c r="B14526" s="10"/>
      <c r="D14526" s="9"/>
    </row>
    <row r="14527">
      <c r="A14527" s="10"/>
      <c r="B14527" s="10"/>
      <c r="D14527" s="9"/>
    </row>
    <row r="14528">
      <c r="A14528" s="10"/>
      <c r="B14528" s="10"/>
      <c r="D14528" s="9"/>
    </row>
    <row r="14529">
      <c r="A14529" s="10"/>
      <c r="B14529" s="10"/>
      <c r="D14529" s="9"/>
    </row>
    <row r="14530">
      <c r="A14530" s="10"/>
      <c r="B14530" s="10"/>
      <c r="D14530" s="9"/>
    </row>
    <row r="14531">
      <c r="A14531" s="10"/>
      <c r="B14531" s="10"/>
      <c r="D14531" s="9"/>
    </row>
    <row r="14532">
      <c r="A14532" s="10"/>
      <c r="B14532" s="10"/>
      <c r="D14532" s="9"/>
    </row>
    <row r="14533">
      <c r="A14533" s="10"/>
      <c r="B14533" s="10"/>
      <c r="D14533" s="9"/>
    </row>
    <row r="14534">
      <c r="A14534" s="10"/>
      <c r="B14534" s="10"/>
      <c r="D14534" s="9"/>
    </row>
    <row r="14535">
      <c r="A14535" s="10"/>
      <c r="B14535" s="10"/>
      <c r="D14535" s="9"/>
    </row>
    <row r="14536">
      <c r="A14536" s="10"/>
      <c r="B14536" s="10"/>
      <c r="D14536" s="9"/>
    </row>
    <row r="14537">
      <c r="A14537" s="10"/>
      <c r="B14537" s="10"/>
      <c r="D14537" s="9"/>
    </row>
    <row r="14538">
      <c r="A14538" s="10"/>
      <c r="B14538" s="10"/>
      <c r="D14538" s="9"/>
    </row>
    <row r="14539">
      <c r="A14539" s="10"/>
      <c r="B14539" s="10"/>
      <c r="D14539" s="9"/>
    </row>
    <row r="14540">
      <c r="A14540" s="10"/>
      <c r="B14540" s="10"/>
      <c r="D14540" s="9"/>
    </row>
    <row r="14541">
      <c r="A14541" s="10"/>
      <c r="B14541" s="10"/>
      <c r="D14541" s="9"/>
    </row>
    <row r="14542">
      <c r="A14542" s="10"/>
      <c r="B14542" s="10"/>
      <c r="D14542" s="9"/>
    </row>
    <row r="14543">
      <c r="A14543" s="10"/>
      <c r="B14543" s="10"/>
      <c r="D14543" s="9"/>
    </row>
    <row r="14544">
      <c r="A14544" s="10"/>
      <c r="B14544" s="10"/>
      <c r="D14544" s="9"/>
    </row>
    <row r="14545">
      <c r="A14545" s="10"/>
      <c r="B14545" s="10"/>
      <c r="D14545" s="9"/>
    </row>
    <row r="14546">
      <c r="A14546" s="10"/>
      <c r="B14546" s="10"/>
      <c r="D14546" s="9"/>
    </row>
    <row r="14547">
      <c r="A14547" s="10"/>
      <c r="B14547" s="10"/>
      <c r="D14547" s="9"/>
    </row>
    <row r="14548">
      <c r="A14548" s="10"/>
      <c r="B14548" s="10"/>
      <c r="D14548" s="9"/>
    </row>
    <row r="14549">
      <c r="A14549" s="10"/>
      <c r="B14549" s="10"/>
      <c r="D14549" s="9"/>
    </row>
    <row r="14550">
      <c r="A14550" s="10"/>
      <c r="B14550" s="10"/>
      <c r="D14550" s="9"/>
    </row>
    <row r="14551">
      <c r="A14551" s="10"/>
      <c r="B14551" s="10"/>
      <c r="D14551" s="9"/>
    </row>
    <row r="14552">
      <c r="A14552" s="10"/>
      <c r="B14552" s="10"/>
      <c r="D14552" s="9"/>
    </row>
    <row r="14553">
      <c r="A14553" s="10"/>
      <c r="B14553" s="10"/>
      <c r="D14553" s="9"/>
    </row>
    <row r="14554">
      <c r="A14554" s="10"/>
      <c r="B14554" s="10"/>
      <c r="D14554" s="9"/>
    </row>
    <row r="14555">
      <c r="A14555" s="10"/>
      <c r="B14555" s="10"/>
      <c r="D14555" s="9"/>
    </row>
    <row r="14556">
      <c r="A14556" s="10"/>
      <c r="B14556" s="10"/>
      <c r="D14556" s="9"/>
    </row>
    <row r="14557">
      <c r="A14557" s="10"/>
      <c r="B14557" s="10"/>
      <c r="D14557" s="9"/>
    </row>
    <row r="14558">
      <c r="A14558" s="10"/>
      <c r="B14558" s="10"/>
      <c r="D14558" s="9"/>
    </row>
    <row r="14559">
      <c r="A14559" s="10"/>
      <c r="B14559" s="10"/>
      <c r="D14559" s="9"/>
    </row>
    <row r="14560">
      <c r="A14560" s="10"/>
      <c r="B14560" s="10"/>
      <c r="D14560" s="9"/>
    </row>
    <row r="14561">
      <c r="A14561" s="10"/>
      <c r="B14561" s="10"/>
      <c r="D14561" s="9"/>
    </row>
    <row r="14562">
      <c r="A14562" s="10"/>
      <c r="B14562" s="10"/>
      <c r="D14562" s="9"/>
    </row>
    <row r="14563">
      <c r="A14563" s="10"/>
      <c r="B14563" s="10"/>
      <c r="D14563" s="9"/>
    </row>
    <row r="14564">
      <c r="A14564" s="10"/>
      <c r="B14564" s="10"/>
      <c r="D14564" s="9"/>
    </row>
    <row r="14565">
      <c r="A14565" s="10"/>
      <c r="B14565" s="10"/>
      <c r="D14565" s="9"/>
    </row>
    <row r="14566">
      <c r="A14566" s="10"/>
      <c r="B14566" s="10"/>
      <c r="D14566" s="9"/>
    </row>
    <row r="14567">
      <c r="A14567" s="10"/>
      <c r="B14567" s="10"/>
      <c r="D14567" s="9"/>
    </row>
    <row r="14568">
      <c r="A14568" s="10"/>
      <c r="B14568" s="10"/>
      <c r="D14568" s="9"/>
    </row>
    <row r="14569">
      <c r="A14569" s="10"/>
      <c r="B14569" s="10"/>
      <c r="D14569" s="9"/>
    </row>
    <row r="14570">
      <c r="A14570" s="10"/>
      <c r="B14570" s="10"/>
      <c r="D14570" s="9"/>
    </row>
    <row r="14571">
      <c r="A14571" s="10"/>
      <c r="B14571" s="10"/>
      <c r="D14571" s="9"/>
    </row>
    <row r="14572">
      <c r="A14572" s="10"/>
      <c r="B14572" s="10"/>
      <c r="D14572" s="9"/>
    </row>
    <row r="14573">
      <c r="A14573" s="10"/>
      <c r="B14573" s="10"/>
      <c r="D14573" s="9"/>
    </row>
    <row r="14574">
      <c r="A14574" s="10"/>
      <c r="B14574" s="10"/>
      <c r="D14574" s="9"/>
    </row>
    <row r="14575">
      <c r="A14575" s="10"/>
      <c r="B14575" s="10"/>
      <c r="D14575" s="9"/>
    </row>
    <row r="14576">
      <c r="A14576" s="10"/>
      <c r="B14576" s="10"/>
      <c r="D14576" s="9"/>
    </row>
    <row r="14577">
      <c r="A14577" s="10"/>
      <c r="B14577" s="10"/>
      <c r="D14577" s="9"/>
    </row>
    <row r="14578">
      <c r="A14578" s="10"/>
      <c r="B14578" s="10"/>
      <c r="D14578" s="9"/>
    </row>
    <row r="14579">
      <c r="A14579" s="10"/>
      <c r="B14579" s="10"/>
      <c r="D14579" s="9"/>
    </row>
    <row r="14580">
      <c r="A14580" s="10"/>
      <c r="B14580" s="10"/>
      <c r="D14580" s="9"/>
    </row>
    <row r="14581">
      <c r="A14581" s="10"/>
      <c r="B14581" s="10"/>
      <c r="D14581" s="9"/>
    </row>
    <row r="14582">
      <c r="A14582" s="10"/>
      <c r="B14582" s="10"/>
      <c r="D14582" s="9"/>
    </row>
    <row r="14583">
      <c r="A14583" s="10"/>
      <c r="B14583" s="10"/>
      <c r="D14583" s="9"/>
    </row>
    <row r="14584">
      <c r="A14584" s="10"/>
      <c r="B14584" s="10"/>
      <c r="D14584" s="9"/>
    </row>
    <row r="14585">
      <c r="A14585" s="10"/>
      <c r="B14585" s="10"/>
      <c r="D14585" s="9"/>
    </row>
    <row r="14586">
      <c r="A14586" s="10"/>
      <c r="B14586" s="10"/>
      <c r="D14586" s="9"/>
    </row>
    <row r="14587">
      <c r="A14587" s="10"/>
      <c r="B14587" s="10"/>
      <c r="D14587" s="9"/>
    </row>
    <row r="14588">
      <c r="A14588" s="10"/>
      <c r="B14588" s="10"/>
      <c r="D14588" s="9"/>
    </row>
    <row r="14589">
      <c r="A14589" s="10"/>
      <c r="B14589" s="10"/>
      <c r="D14589" s="9"/>
    </row>
    <row r="14590">
      <c r="A14590" s="10"/>
      <c r="B14590" s="10"/>
      <c r="D14590" s="9"/>
    </row>
    <row r="14591">
      <c r="A14591" s="10"/>
      <c r="B14591" s="10"/>
      <c r="D14591" s="9"/>
    </row>
    <row r="14592">
      <c r="A14592" s="10"/>
      <c r="B14592" s="10"/>
      <c r="D14592" s="9"/>
    </row>
    <row r="14593">
      <c r="A14593" s="10"/>
      <c r="B14593" s="10"/>
      <c r="D14593" s="9"/>
    </row>
    <row r="14594">
      <c r="A14594" s="10"/>
      <c r="B14594" s="10"/>
      <c r="D14594" s="9"/>
    </row>
    <row r="14595">
      <c r="A14595" s="10"/>
      <c r="B14595" s="10"/>
      <c r="D14595" s="9"/>
    </row>
    <row r="14596">
      <c r="A14596" s="10"/>
      <c r="B14596" s="10"/>
      <c r="D14596" s="9"/>
    </row>
    <row r="14597">
      <c r="A14597" s="10"/>
      <c r="B14597" s="10"/>
      <c r="D14597" s="9"/>
    </row>
    <row r="14598">
      <c r="A14598" s="10"/>
      <c r="B14598" s="10"/>
      <c r="D14598" s="9"/>
    </row>
    <row r="14599">
      <c r="A14599" s="10"/>
      <c r="B14599" s="10"/>
      <c r="D14599" s="9"/>
    </row>
    <row r="14600">
      <c r="A14600" s="10"/>
      <c r="B14600" s="10"/>
      <c r="D14600" s="9"/>
    </row>
    <row r="14601">
      <c r="A14601" s="10"/>
      <c r="B14601" s="10"/>
      <c r="D14601" s="9"/>
    </row>
    <row r="14602">
      <c r="A14602" s="10"/>
      <c r="B14602" s="10"/>
      <c r="D14602" s="9"/>
    </row>
    <row r="14603">
      <c r="A14603" s="10"/>
      <c r="B14603" s="10"/>
      <c r="D14603" s="9"/>
    </row>
    <row r="14604">
      <c r="A14604" s="10"/>
      <c r="B14604" s="10"/>
      <c r="D14604" s="9"/>
    </row>
    <row r="14605">
      <c r="A14605" s="10"/>
      <c r="B14605" s="10"/>
      <c r="D14605" s="9"/>
    </row>
    <row r="14606">
      <c r="A14606" s="10"/>
      <c r="B14606" s="10"/>
      <c r="D14606" s="9"/>
    </row>
    <row r="14607">
      <c r="A14607" s="10"/>
      <c r="B14607" s="10"/>
      <c r="D14607" s="9"/>
    </row>
    <row r="14608">
      <c r="A14608" s="10"/>
      <c r="B14608" s="10"/>
      <c r="D14608" s="9"/>
    </row>
    <row r="14609">
      <c r="A14609" s="10"/>
      <c r="B14609" s="10"/>
      <c r="D14609" s="9"/>
    </row>
    <row r="14610">
      <c r="A14610" s="10"/>
      <c r="B14610" s="10"/>
      <c r="D14610" s="9"/>
    </row>
    <row r="14611">
      <c r="A14611" s="10"/>
      <c r="B14611" s="10"/>
      <c r="D14611" s="9"/>
    </row>
    <row r="14612">
      <c r="A14612" s="10"/>
      <c r="B14612" s="10"/>
      <c r="D14612" s="9"/>
    </row>
    <row r="14613">
      <c r="A14613" s="10"/>
      <c r="B14613" s="10"/>
      <c r="D14613" s="9"/>
    </row>
    <row r="14614">
      <c r="A14614" s="10"/>
      <c r="B14614" s="10"/>
      <c r="D14614" s="9"/>
    </row>
    <row r="14615">
      <c r="A14615" s="10"/>
      <c r="B14615" s="10"/>
      <c r="D14615" s="9"/>
    </row>
    <row r="14616">
      <c r="A14616" s="10"/>
      <c r="B14616" s="10"/>
      <c r="D14616" s="9"/>
    </row>
    <row r="14617">
      <c r="A14617" s="10"/>
      <c r="B14617" s="10"/>
      <c r="D14617" s="9"/>
    </row>
    <row r="14618">
      <c r="A14618" s="10"/>
      <c r="B14618" s="10"/>
      <c r="D14618" s="9"/>
    </row>
    <row r="14619">
      <c r="A14619" s="10"/>
      <c r="B14619" s="10"/>
      <c r="D14619" s="9"/>
    </row>
    <row r="14620">
      <c r="A14620" s="10"/>
      <c r="B14620" s="10"/>
      <c r="D14620" s="9"/>
    </row>
    <row r="14621">
      <c r="A14621" s="10"/>
      <c r="B14621" s="10"/>
      <c r="D14621" s="9"/>
    </row>
    <row r="14622">
      <c r="A14622" s="10"/>
      <c r="B14622" s="10"/>
      <c r="D14622" s="9"/>
    </row>
    <row r="14623">
      <c r="A14623" s="10"/>
      <c r="B14623" s="10"/>
      <c r="D14623" s="9"/>
    </row>
    <row r="14624">
      <c r="A14624" s="10"/>
      <c r="B14624" s="10"/>
      <c r="D14624" s="9"/>
    </row>
    <row r="14625">
      <c r="A14625" s="10"/>
      <c r="B14625" s="10"/>
      <c r="D14625" s="9"/>
    </row>
    <row r="14626">
      <c r="A14626" s="10"/>
      <c r="B14626" s="10"/>
      <c r="D14626" s="9"/>
    </row>
    <row r="14627">
      <c r="A14627" s="10"/>
      <c r="B14627" s="10"/>
      <c r="D14627" s="9"/>
    </row>
    <row r="14628">
      <c r="A14628" s="10"/>
      <c r="B14628" s="10"/>
      <c r="D14628" s="9"/>
    </row>
    <row r="14629">
      <c r="A14629" s="10"/>
      <c r="B14629" s="10"/>
      <c r="D14629" s="9"/>
    </row>
    <row r="14630">
      <c r="A14630" s="10"/>
      <c r="B14630" s="10"/>
      <c r="D14630" s="9"/>
    </row>
    <row r="14631">
      <c r="A14631" s="10"/>
      <c r="B14631" s="10"/>
      <c r="D14631" s="9"/>
    </row>
    <row r="14632">
      <c r="A14632" s="10"/>
      <c r="B14632" s="10"/>
      <c r="D14632" s="9"/>
    </row>
    <row r="14633">
      <c r="A14633" s="10"/>
      <c r="B14633" s="10"/>
      <c r="D14633" s="9"/>
    </row>
    <row r="14634">
      <c r="A14634" s="10"/>
      <c r="B14634" s="10"/>
      <c r="D14634" s="9"/>
    </row>
    <row r="14635">
      <c r="A14635" s="10"/>
      <c r="B14635" s="10"/>
      <c r="D14635" s="9"/>
    </row>
    <row r="14636">
      <c r="A14636" s="10"/>
      <c r="B14636" s="10"/>
      <c r="D14636" s="9"/>
    </row>
    <row r="14637">
      <c r="A14637" s="10"/>
      <c r="B14637" s="10"/>
      <c r="D14637" s="9"/>
    </row>
    <row r="14638">
      <c r="A14638" s="10"/>
      <c r="B14638" s="10"/>
      <c r="D14638" s="9"/>
    </row>
    <row r="14639">
      <c r="A14639" s="10"/>
      <c r="B14639" s="10"/>
      <c r="D14639" s="9"/>
    </row>
    <row r="14640">
      <c r="A14640" s="10"/>
      <c r="B14640" s="10"/>
      <c r="D14640" s="9"/>
    </row>
    <row r="14641">
      <c r="A14641" s="10"/>
      <c r="B14641" s="10"/>
      <c r="D14641" s="9"/>
    </row>
    <row r="14642">
      <c r="A14642" s="10"/>
      <c r="B14642" s="10"/>
      <c r="D14642" s="9"/>
    </row>
    <row r="14643">
      <c r="A14643" s="10"/>
      <c r="B14643" s="10"/>
      <c r="D14643" s="9"/>
    </row>
    <row r="14644">
      <c r="A14644" s="10"/>
      <c r="B14644" s="10"/>
      <c r="D14644" s="9"/>
    </row>
    <row r="14645">
      <c r="A14645" s="10"/>
      <c r="B14645" s="10"/>
      <c r="D14645" s="9"/>
    </row>
    <row r="14646">
      <c r="A14646" s="10"/>
      <c r="B14646" s="10"/>
      <c r="D14646" s="9"/>
    </row>
    <row r="14647">
      <c r="A14647" s="10"/>
      <c r="B14647" s="10"/>
      <c r="D14647" s="9"/>
    </row>
    <row r="14648">
      <c r="A14648" s="10"/>
      <c r="B14648" s="10"/>
      <c r="D14648" s="9"/>
    </row>
    <row r="14649">
      <c r="A14649" s="10"/>
      <c r="B14649" s="10"/>
      <c r="D14649" s="9"/>
    </row>
    <row r="14650">
      <c r="A14650" s="10"/>
      <c r="B14650" s="10"/>
      <c r="D14650" s="9"/>
    </row>
    <row r="14651">
      <c r="A14651" s="10"/>
      <c r="B14651" s="10"/>
      <c r="D14651" s="9"/>
    </row>
    <row r="14652">
      <c r="A14652" s="10"/>
      <c r="B14652" s="10"/>
      <c r="D14652" s="9"/>
    </row>
    <row r="14653">
      <c r="A14653" s="10"/>
      <c r="B14653" s="10"/>
      <c r="D14653" s="9"/>
    </row>
    <row r="14654">
      <c r="A14654" s="10"/>
      <c r="B14654" s="10"/>
      <c r="D14654" s="9"/>
    </row>
    <row r="14655">
      <c r="A14655" s="10"/>
      <c r="B14655" s="10"/>
      <c r="D14655" s="9"/>
    </row>
    <row r="14656">
      <c r="A14656" s="10"/>
      <c r="B14656" s="10"/>
      <c r="D14656" s="9"/>
    </row>
    <row r="14657">
      <c r="A14657" s="10"/>
      <c r="B14657" s="10"/>
      <c r="D14657" s="9"/>
    </row>
    <row r="14658">
      <c r="A14658" s="10"/>
      <c r="B14658" s="10"/>
      <c r="D14658" s="9"/>
    </row>
    <row r="14659">
      <c r="A14659" s="10"/>
      <c r="B14659" s="10"/>
      <c r="D14659" s="9"/>
    </row>
    <row r="14660">
      <c r="A14660" s="10"/>
      <c r="B14660" s="10"/>
      <c r="D14660" s="9"/>
    </row>
    <row r="14661">
      <c r="A14661" s="10"/>
      <c r="B14661" s="10"/>
      <c r="D14661" s="9"/>
    </row>
    <row r="14662">
      <c r="A14662" s="10"/>
      <c r="B14662" s="10"/>
      <c r="D14662" s="9"/>
    </row>
    <row r="14663">
      <c r="A14663" s="10"/>
      <c r="B14663" s="10"/>
      <c r="D14663" s="9"/>
    </row>
    <row r="14664">
      <c r="A14664" s="10"/>
      <c r="B14664" s="10"/>
      <c r="D14664" s="9"/>
    </row>
    <row r="14665">
      <c r="A14665" s="10"/>
      <c r="B14665" s="10"/>
      <c r="D14665" s="9"/>
    </row>
    <row r="14666">
      <c r="A14666" s="10"/>
      <c r="B14666" s="10"/>
      <c r="D14666" s="9"/>
    </row>
    <row r="14667">
      <c r="A14667" s="10"/>
      <c r="B14667" s="10"/>
      <c r="D14667" s="9"/>
    </row>
    <row r="14668">
      <c r="A14668" s="10"/>
      <c r="B14668" s="10"/>
      <c r="D14668" s="9"/>
    </row>
    <row r="14669">
      <c r="A14669" s="10"/>
      <c r="B14669" s="10"/>
      <c r="D14669" s="9"/>
    </row>
    <row r="14670">
      <c r="A14670" s="10"/>
      <c r="B14670" s="10"/>
      <c r="D14670" s="9"/>
    </row>
    <row r="14671">
      <c r="A14671" s="10"/>
      <c r="B14671" s="10"/>
      <c r="D14671" s="9"/>
    </row>
    <row r="14672">
      <c r="A14672" s="10"/>
      <c r="B14672" s="10"/>
      <c r="D14672" s="9"/>
    </row>
    <row r="14673">
      <c r="A14673" s="10"/>
      <c r="B14673" s="10"/>
      <c r="D14673" s="9"/>
    </row>
    <row r="14674">
      <c r="A14674" s="10"/>
      <c r="B14674" s="10"/>
      <c r="D14674" s="9"/>
    </row>
    <row r="14675">
      <c r="A14675" s="10"/>
      <c r="B14675" s="10"/>
      <c r="D14675" s="9"/>
    </row>
    <row r="14676">
      <c r="A14676" s="10"/>
      <c r="B14676" s="10"/>
      <c r="D14676" s="9"/>
    </row>
    <row r="14677">
      <c r="A14677" s="10"/>
      <c r="B14677" s="10"/>
      <c r="D14677" s="9"/>
    </row>
    <row r="14678">
      <c r="A14678" s="10"/>
      <c r="B14678" s="10"/>
      <c r="D14678" s="9"/>
    </row>
    <row r="14679">
      <c r="A14679" s="10"/>
      <c r="B14679" s="10"/>
      <c r="D14679" s="9"/>
    </row>
    <row r="14680">
      <c r="A14680" s="10"/>
      <c r="B14680" s="10"/>
      <c r="D14680" s="9"/>
    </row>
    <row r="14681">
      <c r="A14681" s="10"/>
      <c r="B14681" s="10"/>
      <c r="D14681" s="9"/>
    </row>
    <row r="14682">
      <c r="A14682" s="10"/>
      <c r="B14682" s="10"/>
      <c r="D14682" s="9"/>
    </row>
    <row r="14683">
      <c r="A14683" s="10"/>
      <c r="B14683" s="10"/>
      <c r="D14683" s="9"/>
    </row>
    <row r="14684">
      <c r="A14684" s="10"/>
      <c r="B14684" s="10"/>
      <c r="D14684" s="9"/>
    </row>
    <row r="14685">
      <c r="A14685" s="10"/>
      <c r="B14685" s="10"/>
      <c r="D14685" s="9"/>
    </row>
    <row r="14686">
      <c r="A14686" s="10"/>
      <c r="B14686" s="10"/>
      <c r="D14686" s="9"/>
    </row>
    <row r="14687">
      <c r="A14687" s="10"/>
      <c r="B14687" s="10"/>
      <c r="D14687" s="9"/>
    </row>
    <row r="14688">
      <c r="A14688" s="10"/>
      <c r="B14688" s="10"/>
      <c r="D14688" s="9"/>
    </row>
    <row r="14689">
      <c r="A14689" s="10"/>
      <c r="B14689" s="10"/>
      <c r="D14689" s="9"/>
    </row>
    <row r="14690">
      <c r="A14690" s="10"/>
      <c r="B14690" s="10"/>
      <c r="D14690" s="9"/>
    </row>
    <row r="14691">
      <c r="A14691" s="10"/>
      <c r="B14691" s="10"/>
      <c r="D14691" s="9"/>
    </row>
    <row r="14692">
      <c r="A14692" s="10"/>
      <c r="B14692" s="10"/>
      <c r="D14692" s="9"/>
    </row>
    <row r="14693">
      <c r="A14693" s="10"/>
      <c r="B14693" s="10"/>
      <c r="D14693" s="9"/>
    </row>
    <row r="14694">
      <c r="A14694" s="10"/>
      <c r="B14694" s="10"/>
      <c r="D14694" s="9"/>
    </row>
    <row r="14695">
      <c r="A14695" s="10"/>
      <c r="B14695" s="10"/>
      <c r="D14695" s="9"/>
    </row>
    <row r="14696">
      <c r="A14696" s="10"/>
      <c r="B14696" s="10"/>
      <c r="D14696" s="9"/>
    </row>
    <row r="14697">
      <c r="A14697" s="10"/>
      <c r="B14697" s="10"/>
      <c r="D14697" s="9"/>
    </row>
    <row r="14698">
      <c r="A14698" s="10"/>
      <c r="B14698" s="10"/>
      <c r="D14698" s="9"/>
    </row>
    <row r="14699">
      <c r="A14699" s="10"/>
      <c r="B14699" s="10"/>
      <c r="D14699" s="9"/>
    </row>
    <row r="14700">
      <c r="A14700" s="10"/>
      <c r="B14700" s="10"/>
      <c r="D14700" s="9"/>
    </row>
    <row r="14701">
      <c r="A14701" s="10"/>
      <c r="B14701" s="10"/>
      <c r="D14701" s="9"/>
    </row>
    <row r="14702">
      <c r="A14702" s="10"/>
      <c r="B14702" s="10"/>
      <c r="D14702" s="9"/>
    </row>
    <row r="14703">
      <c r="A14703" s="10"/>
      <c r="B14703" s="10"/>
      <c r="D14703" s="9"/>
    </row>
    <row r="14704">
      <c r="A14704" s="10"/>
      <c r="B14704" s="10"/>
      <c r="D14704" s="9"/>
    </row>
    <row r="14705">
      <c r="A14705" s="10"/>
      <c r="B14705" s="10"/>
      <c r="D14705" s="9"/>
    </row>
    <row r="14706">
      <c r="A14706" s="10"/>
      <c r="B14706" s="10"/>
      <c r="D14706" s="9"/>
    </row>
    <row r="14707">
      <c r="A14707" s="10"/>
      <c r="B14707" s="10"/>
      <c r="D14707" s="9"/>
    </row>
    <row r="14708">
      <c r="A14708" s="10"/>
      <c r="B14708" s="10"/>
      <c r="D14708" s="9"/>
    </row>
    <row r="14709">
      <c r="A14709" s="10"/>
      <c r="B14709" s="10"/>
      <c r="D14709" s="9"/>
    </row>
    <row r="14710">
      <c r="A14710" s="10"/>
      <c r="B14710" s="10"/>
      <c r="D14710" s="9"/>
    </row>
    <row r="14711">
      <c r="A14711" s="10"/>
      <c r="B14711" s="10"/>
      <c r="D14711" s="9"/>
    </row>
    <row r="14712">
      <c r="A14712" s="10"/>
      <c r="B14712" s="10"/>
      <c r="D14712" s="9"/>
    </row>
    <row r="14713">
      <c r="A14713" s="10"/>
      <c r="B14713" s="10"/>
      <c r="D14713" s="9"/>
    </row>
    <row r="14714">
      <c r="A14714" s="10"/>
      <c r="B14714" s="10"/>
      <c r="D14714" s="9"/>
    </row>
    <row r="14715">
      <c r="A14715" s="10"/>
      <c r="B14715" s="10"/>
      <c r="D14715" s="9"/>
    </row>
    <row r="14716">
      <c r="A14716" s="10"/>
      <c r="B14716" s="10"/>
      <c r="D14716" s="9"/>
    </row>
    <row r="14717">
      <c r="A14717" s="10"/>
      <c r="B14717" s="10"/>
      <c r="D14717" s="9"/>
    </row>
    <row r="14718">
      <c r="A14718" s="10"/>
      <c r="B14718" s="10"/>
      <c r="D14718" s="9"/>
    </row>
    <row r="14719">
      <c r="A14719" s="10"/>
      <c r="B14719" s="10"/>
      <c r="D14719" s="9"/>
    </row>
    <row r="14720">
      <c r="A14720" s="10"/>
      <c r="B14720" s="10"/>
      <c r="D14720" s="9"/>
    </row>
    <row r="14721">
      <c r="A14721" s="10"/>
      <c r="B14721" s="10"/>
      <c r="D14721" s="9"/>
    </row>
    <row r="14722">
      <c r="A14722" s="10"/>
      <c r="B14722" s="10"/>
      <c r="D14722" s="9"/>
    </row>
    <row r="14723">
      <c r="A14723" s="10"/>
      <c r="B14723" s="10"/>
      <c r="D14723" s="9"/>
    </row>
    <row r="14724">
      <c r="A14724" s="10"/>
      <c r="B14724" s="10"/>
      <c r="D14724" s="9"/>
    </row>
    <row r="14725">
      <c r="A14725" s="10"/>
      <c r="B14725" s="10"/>
      <c r="D14725" s="9"/>
    </row>
    <row r="14726">
      <c r="A14726" s="10"/>
      <c r="B14726" s="10"/>
      <c r="D14726" s="9"/>
    </row>
    <row r="14727">
      <c r="A14727" s="10"/>
      <c r="B14727" s="10"/>
      <c r="D14727" s="9"/>
    </row>
    <row r="14728">
      <c r="A14728" s="10"/>
      <c r="B14728" s="10"/>
      <c r="D14728" s="9"/>
    </row>
    <row r="14729">
      <c r="A14729" s="10"/>
      <c r="B14729" s="10"/>
      <c r="D14729" s="9"/>
    </row>
    <row r="14730">
      <c r="A14730" s="10"/>
      <c r="B14730" s="10"/>
      <c r="D14730" s="9"/>
    </row>
    <row r="14731">
      <c r="A14731" s="10"/>
      <c r="B14731" s="10"/>
      <c r="D14731" s="9"/>
    </row>
    <row r="14732">
      <c r="A14732" s="10"/>
      <c r="B14732" s="10"/>
      <c r="D14732" s="9"/>
    </row>
    <row r="14733">
      <c r="A14733" s="10"/>
      <c r="B14733" s="10"/>
      <c r="D14733" s="9"/>
    </row>
    <row r="14734">
      <c r="A14734" s="10"/>
      <c r="B14734" s="10"/>
      <c r="D14734" s="9"/>
    </row>
    <row r="14735">
      <c r="A14735" s="10"/>
      <c r="B14735" s="10"/>
      <c r="D14735" s="9"/>
    </row>
    <row r="14736">
      <c r="A14736" s="10"/>
      <c r="B14736" s="10"/>
      <c r="D14736" s="9"/>
    </row>
    <row r="14737">
      <c r="A14737" s="10"/>
      <c r="B14737" s="10"/>
      <c r="D14737" s="9"/>
    </row>
    <row r="14738">
      <c r="A14738" s="10"/>
      <c r="B14738" s="10"/>
      <c r="D14738" s="9"/>
    </row>
    <row r="14739">
      <c r="A14739" s="10"/>
      <c r="B14739" s="10"/>
      <c r="D14739" s="9"/>
    </row>
    <row r="14740">
      <c r="A14740" s="10"/>
      <c r="B14740" s="10"/>
      <c r="D14740" s="9"/>
    </row>
    <row r="14741">
      <c r="A14741" s="10"/>
      <c r="B14741" s="10"/>
      <c r="D14741" s="9"/>
    </row>
    <row r="14742">
      <c r="A14742" s="10"/>
      <c r="B14742" s="10"/>
      <c r="D14742" s="9"/>
    </row>
    <row r="14743">
      <c r="A14743" s="10"/>
      <c r="B14743" s="10"/>
      <c r="D14743" s="9"/>
    </row>
    <row r="14744">
      <c r="A14744" s="10"/>
      <c r="B14744" s="10"/>
      <c r="D14744" s="9"/>
    </row>
    <row r="14745">
      <c r="A14745" s="10"/>
      <c r="B14745" s="10"/>
      <c r="D14745" s="9"/>
    </row>
    <row r="14746">
      <c r="A14746" s="10"/>
      <c r="B14746" s="10"/>
      <c r="D14746" s="9"/>
    </row>
    <row r="14747">
      <c r="A14747" s="10"/>
      <c r="B14747" s="10"/>
      <c r="D14747" s="9"/>
    </row>
    <row r="14748">
      <c r="A14748" s="10"/>
      <c r="B14748" s="10"/>
      <c r="D14748" s="9"/>
    </row>
    <row r="14749">
      <c r="A14749" s="10"/>
      <c r="B14749" s="10"/>
      <c r="D14749" s="9"/>
    </row>
    <row r="14750">
      <c r="A14750" s="10"/>
      <c r="B14750" s="10"/>
      <c r="D14750" s="9"/>
    </row>
    <row r="14751">
      <c r="A14751" s="10"/>
      <c r="B14751" s="10"/>
      <c r="D14751" s="9"/>
    </row>
    <row r="14752">
      <c r="A14752" s="10"/>
      <c r="B14752" s="10"/>
      <c r="D14752" s="9"/>
    </row>
    <row r="14753">
      <c r="A14753" s="10"/>
      <c r="B14753" s="10"/>
      <c r="D14753" s="9"/>
    </row>
    <row r="14754">
      <c r="A14754" s="10"/>
      <c r="B14754" s="10"/>
      <c r="D14754" s="9"/>
    </row>
    <row r="14755">
      <c r="A14755" s="10"/>
      <c r="B14755" s="10"/>
      <c r="D14755" s="9"/>
    </row>
    <row r="14756">
      <c r="A14756" s="10"/>
      <c r="B14756" s="10"/>
      <c r="D14756" s="9"/>
    </row>
    <row r="14757">
      <c r="A14757" s="10"/>
      <c r="B14757" s="10"/>
      <c r="D14757" s="9"/>
    </row>
    <row r="14758">
      <c r="A14758" s="10"/>
      <c r="B14758" s="10"/>
      <c r="D14758" s="9"/>
    </row>
    <row r="14759">
      <c r="A14759" s="10"/>
      <c r="B14759" s="10"/>
      <c r="D14759" s="9"/>
    </row>
    <row r="14760">
      <c r="A14760" s="10"/>
      <c r="B14760" s="10"/>
      <c r="D14760" s="9"/>
    </row>
    <row r="14761">
      <c r="A14761" s="10"/>
      <c r="B14761" s="10"/>
      <c r="D14761" s="9"/>
    </row>
    <row r="14762">
      <c r="A14762" s="10"/>
      <c r="B14762" s="10"/>
      <c r="D14762" s="9"/>
    </row>
    <row r="14763">
      <c r="A14763" s="10"/>
      <c r="B14763" s="10"/>
      <c r="D14763" s="9"/>
    </row>
    <row r="14764">
      <c r="A14764" s="10"/>
      <c r="B14764" s="10"/>
      <c r="D14764" s="9"/>
    </row>
    <row r="14765">
      <c r="A14765" s="10"/>
      <c r="B14765" s="10"/>
      <c r="D14765" s="9"/>
    </row>
    <row r="14766">
      <c r="A14766" s="10"/>
      <c r="B14766" s="10"/>
      <c r="D14766" s="9"/>
    </row>
    <row r="14767">
      <c r="A14767" s="10"/>
      <c r="B14767" s="10"/>
      <c r="D14767" s="9"/>
    </row>
    <row r="14768">
      <c r="A14768" s="10"/>
      <c r="B14768" s="10"/>
      <c r="D14768" s="9"/>
    </row>
    <row r="14769">
      <c r="A14769" s="10"/>
      <c r="B14769" s="10"/>
      <c r="D14769" s="9"/>
    </row>
    <row r="14770">
      <c r="A14770" s="10"/>
      <c r="B14770" s="10"/>
      <c r="D14770" s="9"/>
    </row>
    <row r="14771">
      <c r="A14771" s="10"/>
      <c r="B14771" s="10"/>
      <c r="D14771" s="9"/>
    </row>
    <row r="14772">
      <c r="A14772" s="10"/>
      <c r="B14772" s="10"/>
      <c r="D14772" s="9"/>
    </row>
    <row r="14773">
      <c r="A14773" s="10"/>
      <c r="B14773" s="10"/>
      <c r="D14773" s="9"/>
    </row>
    <row r="14774">
      <c r="A14774" s="10"/>
      <c r="B14774" s="10"/>
      <c r="D14774" s="9"/>
    </row>
    <row r="14775">
      <c r="A14775" s="10"/>
      <c r="B14775" s="10"/>
      <c r="D14775" s="9"/>
    </row>
    <row r="14776">
      <c r="A14776" s="10"/>
      <c r="B14776" s="10"/>
      <c r="D14776" s="9"/>
    </row>
    <row r="14777">
      <c r="A14777" s="10"/>
      <c r="B14777" s="10"/>
      <c r="D14777" s="9"/>
    </row>
    <row r="14778">
      <c r="A14778" s="10"/>
      <c r="B14778" s="10"/>
      <c r="D14778" s="9"/>
    </row>
    <row r="14779">
      <c r="A14779" s="10"/>
      <c r="B14779" s="10"/>
      <c r="D14779" s="9"/>
    </row>
    <row r="14780">
      <c r="A14780" s="10"/>
      <c r="B14780" s="10"/>
      <c r="D14780" s="9"/>
    </row>
    <row r="14781">
      <c r="A14781" s="10"/>
      <c r="B14781" s="10"/>
      <c r="D14781" s="9"/>
    </row>
    <row r="14782">
      <c r="A14782" s="10"/>
      <c r="B14782" s="10"/>
      <c r="D14782" s="9"/>
    </row>
    <row r="14783">
      <c r="A14783" s="10"/>
      <c r="B14783" s="10"/>
      <c r="D14783" s="9"/>
    </row>
    <row r="14784">
      <c r="A14784" s="10"/>
      <c r="B14784" s="10"/>
      <c r="D14784" s="9"/>
    </row>
    <row r="14785">
      <c r="A14785" s="10"/>
      <c r="B14785" s="10"/>
      <c r="D14785" s="9"/>
    </row>
    <row r="14786">
      <c r="A14786" s="10"/>
      <c r="B14786" s="10"/>
      <c r="D14786" s="9"/>
    </row>
    <row r="14787">
      <c r="A14787" s="10"/>
      <c r="B14787" s="10"/>
      <c r="D14787" s="9"/>
    </row>
    <row r="14788">
      <c r="A14788" s="10"/>
      <c r="B14788" s="10"/>
      <c r="D14788" s="9"/>
    </row>
    <row r="14789">
      <c r="A14789" s="10"/>
      <c r="B14789" s="10"/>
      <c r="D14789" s="9"/>
    </row>
    <row r="14790">
      <c r="A14790" s="10"/>
      <c r="B14790" s="10"/>
      <c r="D14790" s="9"/>
    </row>
    <row r="14791">
      <c r="A14791" s="10"/>
      <c r="B14791" s="10"/>
      <c r="D14791" s="9"/>
    </row>
    <row r="14792">
      <c r="A14792" s="10"/>
      <c r="B14792" s="10"/>
      <c r="D14792" s="9"/>
    </row>
    <row r="14793">
      <c r="A14793" s="10"/>
      <c r="B14793" s="10"/>
      <c r="D14793" s="9"/>
    </row>
    <row r="14794">
      <c r="A14794" s="10"/>
      <c r="B14794" s="10"/>
      <c r="D14794" s="9"/>
    </row>
    <row r="14795">
      <c r="A14795" s="10"/>
      <c r="B14795" s="10"/>
      <c r="D14795" s="9"/>
    </row>
    <row r="14796">
      <c r="A14796" s="10"/>
      <c r="B14796" s="10"/>
      <c r="D14796" s="9"/>
    </row>
    <row r="14797">
      <c r="A14797" s="10"/>
      <c r="B14797" s="10"/>
      <c r="D14797" s="9"/>
    </row>
    <row r="14798">
      <c r="A14798" s="10"/>
      <c r="B14798" s="10"/>
      <c r="D14798" s="9"/>
    </row>
    <row r="14799">
      <c r="A14799" s="10"/>
      <c r="B14799" s="10"/>
      <c r="D14799" s="9"/>
    </row>
    <row r="14800">
      <c r="A14800" s="10"/>
      <c r="B14800" s="10"/>
      <c r="D14800" s="9"/>
    </row>
    <row r="14801">
      <c r="A14801" s="10"/>
      <c r="B14801" s="10"/>
      <c r="D14801" s="9"/>
    </row>
    <row r="14802">
      <c r="A14802" s="10"/>
      <c r="B14802" s="10"/>
      <c r="D14802" s="9"/>
    </row>
    <row r="14803">
      <c r="A14803" s="10"/>
      <c r="B14803" s="10"/>
      <c r="D14803" s="9"/>
    </row>
    <row r="14804">
      <c r="A14804" s="10"/>
      <c r="B14804" s="10"/>
      <c r="D14804" s="9"/>
    </row>
    <row r="14805">
      <c r="A14805" s="10"/>
      <c r="B14805" s="10"/>
      <c r="D14805" s="9"/>
    </row>
    <row r="14806">
      <c r="A14806" s="10"/>
      <c r="B14806" s="10"/>
      <c r="D14806" s="9"/>
    </row>
    <row r="14807">
      <c r="A14807" s="10"/>
      <c r="B14807" s="10"/>
      <c r="D14807" s="9"/>
    </row>
    <row r="14808">
      <c r="A14808" s="10"/>
      <c r="B14808" s="10"/>
      <c r="D14808" s="9"/>
    </row>
    <row r="14809">
      <c r="A14809" s="10"/>
      <c r="B14809" s="10"/>
      <c r="D14809" s="9"/>
    </row>
    <row r="14810">
      <c r="A14810" s="10"/>
      <c r="B14810" s="10"/>
      <c r="D14810" s="9"/>
    </row>
    <row r="14811">
      <c r="A14811" s="10"/>
      <c r="B14811" s="10"/>
      <c r="D14811" s="9"/>
    </row>
    <row r="14812">
      <c r="A14812" s="10"/>
      <c r="B14812" s="10"/>
      <c r="D14812" s="9"/>
    </row>
    <row r="14813">
      <c r="A14813" s="10"/>
      <c r="B14813" s="10"/>
      <c r="D14813" s="9"/>
    </row>
    <row r="14814">
      <c r="A14814" s="10"/>
      <c r="B14814" s="10"/>
      <c r="D14814" s="9"/>
    </row>
    <row r="14815">
      <c r="A14815" s="10"/>
      <c r="B14815" s="10"/>
      <c r="D14815" s="9"/>
    </row>
    <row r="14816">
      <c r="A14816" s="10"/>
      <c r="B14816" s="10"/>
      <c r="D14816" s="9"/>
    </row>
    <row r="14817">
      <c r="A14817" s="10"/>
      <c r="B14817" s="10"/>
      <c r="D14817" s="9"/>
    </row>
    <row r="14818">
      <c r="A14818" s="10"/>
      <c r="B14818" s="10"/>
      <c r="D14818" s="9"/>
    </row>
    <row r="14819">
      <c r="A14819" s="10"/>
      <c r="B14819" s="10"/>
      <c r="D14819" s="9"/>
    </row>
    <row r="14820">
      <c r="A14820" s="10"/>
      <c r="B14820" s="10"/>
      <c r="D14820" s="9"/>
    </row>
    <row r="14821">
      <c r="A14821" s="10"/>
      <c r="B14821" s="10"/>
      <c r="D14821" s="9"/>
    </row>
    <row r="14822">
      <c r="A14822" s="10"/>
      <c r="B14822" s="10"/>
      <c r="D14822" s="9"/>
    </row>
    <row r="14823">
      <c r="A14823" s="10"/>
      <c r="B14823" s="10"/>
      <c r="D14823" s="9"/>
    </row>
    <row r="14824">
      <c r="A14824" s="10"/>
      <c r="B14824" s="10"/>
      <c r="D14824" s="9"/>
    </row>
    <row r="14825">
      <c r="A14825" s="10"/>
      <c r="B14825" s="10"/>
      <c r="D14825" s="9"/>
    </row>
    <row r="14826">
      <c r="A14826" s="10"/>
      <c r="B14826" s="10"/>
      <c r="D14826" s="9"/>
    </row>
    <row r="14827">
      <c r="A14827" s="10"/>
      <c r="B14827" s="10"/>
      <c r="D14827" s="9"/>
    </row>
    <row r="14828">
      <c r="A14828" s="10"/>
      <c r="B14828" s="10"/>
      <c r="D14828" s="9"/>
    </row>
    <row r="14829">
      <c r="A14829" s="10"/>
      <c r="B14829" s="10"/>
      <c r="D14829" s="9"/>
    </row>
    <row r="14830">
      <c r="A14830" s="10"/>
      <c r="B14830" s="10"/>
      <c r="D14830" s="9"/>
    </row>
    <row r="14831">
      <c r="A14831" s="10"/>
      <c r="B14831" s="10"/>
      <c r="D14831" s="9"/>
    </row>
    <row r="14832">
      <c r="A14832" s="10"/>
      <c r="B14832" s="10"/>
      <c r="D14832" s="9"/>
    </row>
    <row r="14833">
      <c r="A14833" s="10"/>
      <c r="B14833" s="10"/>
      <c r="D14833" s="9"/>
    </row>
    <row r="14834">
      <c r="A14834" s="10"/>
      <c r="B14834" s="10"/>
      <c r="D14834" s="9"/>
    </row>
    <row r="14835">
      <c r="A14835" s="10"/>
      <c r="B14835" s="10"/>
      <c r="D14835" s="9"/>
    </row>
    <row r="14836">
      <c r="A14836" s="10"/>
      <c r="B14836" s="10"/>
      <c r="D14836" s="9"/>
    </row>
    <row r="14837">
      <c r="A14837" s="10"/>
      <c r="B14837" s="10"/>
      <c r="D14837" s="9"/>
    </row>
    <row r="14838">
      <c r="A14838" s="10"/>
      <c r="B14838" s="10"/>
      <c r="D14838" s="9"/>
    </row>
    <row r="14839">
      <c r="A14839" s="10"/>
      <c r="B14839" s="10"/>
      <c r="D14839" s="9"/>
    </row>
    <row r="14840">
      <c r="A14840" s="10"/>
      <c r="B14840" s="10"/>
      <c r="D14840" s="9"/>
    </row>
    <row r="14841">
      <c r="A14841" s="10"/>
      <c r="B14841" s="10"/>
      <c r="D14841" s="9"/>
    </row>
    <row r="14842">
      <c r="A14842" s="10"/>
      <c r="B14842" s="10"/>
      <c r="D14842" s="9"/>
    </row>
    <row r="14843">
      <c r="A14843" s="10"/>
      <c r="B14843" s="10"/>
      <c r="D14843" s="9"/>
    </row>
    <row r="14844">
      <c r="A14844" s="10"/>
      <c r="B14844" s="10"/>
      <c r="D14844" s="9"/>
    </row>
    <row r="14845">
      <c r="A14845" s="10"/>
      <c r="B14845" s="10"/>
      <c r="D14845" s="9"/>
    </row>
    <row r="14846">
      <c r="A14846" s="10"/>
      <c r="B14846" s="10"/>
      <c r="D14846" s="9"/>
    </row>
    <row r="14847">
      <c r="A14847" s="10"/>
      <c r="B14847" s="10"/>
      <c r="D14847" s="9"/>
    </row>
    <row r="14848">
      <c r="A14848" s="10"/>
      <c r="B14848" s="10"/>
      <c r="D14848" s="9"/>
    </row>
    <row r="14849">
      <c r="A14849" s="10"/>
      <c r="B14849" s="10"/>
      <c r="D14849" s="9"/>
    </row>
    <row r="14850">
      <c r="A14850" s="10"/>
      <c r="B14850" s="10"/>
      <c r="D14850" s="9"/>
    </row>
    <row r="14851">
      <c r="A14851" s="10"/>
      <c r="B14851" s="10"/>
      <c r="D14851" s="9"/>
    </row>
    <row r="14852">
      <c r="A14852" s="10"/>
      <c r="B14852" s="10"/>
      <c r="D14852" s="9"/>
    </row>
    <row r="14853">
      <c r="A14853" s="10"/>
      <c r="B14853" s="10"/>
      <c r="D14853" s="9"/>
    </row>
    <row r="14854">
      <c r="A14854" s="10"/>
      <c r="B14854" s="10"/>
      <c r="D14854" s="9"/>
    </row>
    <row r="14855">
      <c r="A14855" s="10"/>
      <c r="B14855" s="10"/>
      <c r="D14855" s="9"/>
    </row>
    <row r="14856">
      <c r="A14856" s="10"/>
      <c r="B14856" s="10"/>
      <c r="D14856" s="9"/>
    </row>
    <row r="14857">
      <c r="A14857" s="10"/>
      <c r="B14857" s="10"/>
      <c r="D14857" s="9"/>
    </row>
    <row r="14858">
      <c r="A14858" s="10"/>
      <c r="B14858" s="10"/>
      <c r="D14858" s="9"/>
    </row>
    <row r="14859">
      <c r="A14859" s="10"/>
      <c r="B14859" s="10"/>
      <c r="D14859" s="9"/>
    </row>
    <row r="14860">
      <c r="A14860" s="10"/>
      <c r="B14860" s="10"/>
      <c r="D14860" s="9"/>
    </row>
    <row r="14861">
      <c r="A14861" s="10"/>
      <c r="B14861" s="10"/>
      <c r="D14861" s="9"/>
    </row>
    <row r="14862">
      <c r="A14862" s="10"/>
      <c r="B14862" s="10"/>
      <c r="D14862" s="9"/>
    </row>
    <row r="14863">
      <c r="A14863" s="10"/>
      <c r="B14863" s="10"/>
      <c r="D14863" s="9"/>
    </row>
    <row r="14864">
      <c r="A14864" s="10"/>
      <c r="B14864" s="10"/>
      <c r="D14864" s="9"/>
    </row>
    <row r="14865">
      <c r="A14865" s="10"/>
      <c r="B14865" s="10"/>
      <c r="D14865" s="9"/>
    </row>
    <row r="14866">
      <c r="A14866" s="10"/>
      <c r="B14866" s="10"/>
      <c r="D14866" s="9"/>
    </row>
    <row r="14867">
      <c r="A14867" s="10"/>
      <c r="B14867" s="10"/>
      <c r="D14867" s="9"/>
    </row>
    <row r="14868">
      <c r="A14868" s="10"/>
      <c r="B14868" s="10"/>
      <c r="D14868" s="9"/>
    </row>
    <row r="14869">
      <c r="A14869" s="10"/>
      <c r="B14869" s="10"/>
      <c r="D14869" s="9"/>
    </row>
    <row r="14870">
      <c r="A14870" s="10"/>
      <c r="B14870" s="10"/>
      <c r="D14870" s="9"/>
    </row>
    <row r="14871">
      <c r="A14871" s="10"/>
      <c r="B14871" s="10"/>
      <c r="D14871" s="9"/>
    </row>
    <row r="14872">
      <c r="A14872" s="10"/>
      <c r="B14872" s="10"/>
      <c r="D14872" s="9"/>
    </row>
    <row r="14873">
      <c r="A14873" s="10"/>
      <c r="B14873" s="10"/>
      <c r="D14873" s="9"/>
    </row>
    <row r="14874">
      <c r="A14874" s="10"/>
      <c r="B14874" s="10"/>
      <c r="D14874" s="9"/>
    </row>
    <row r="14875">
      <c r="A14875" s="10"/>
      <c r="B14875" s="10"/>
      <c r="D14875" s="9"/>
    </row>
    <row r="14876">
      <c r="A14876" s="10"/>
      <c r="B14876" s="10"/>
      <c r="D14876" s="9"/>
    </row>
    <row r="14877">
      <c r="A14877" s="10"/>
      <c r="B14877" s="10"/>
      <c r="D14877" s="9"/>
    </row>
    <row r="14878">
      <c r="A14878" s="10"/>
      <c r="B14878" s="10"/>
      <c r="D14878" s="9"/>
    </row>
    <row r="14879">
      <c r="A14879" s="10"/>
      <c r="B14879" s="10"/>
      <c r="D14879" s="9"/>
    </row>
    <row r="14880">
      <c r="A14880" s="10"/>
      <c r="B14880" s="10"/>
      <c r="D14880" s="9"/>
    </row>
    <row r="14881">
      <c r="A14881" s="10"/>
      <c r="B14881" s="10"/>
      <c r="D14881" s="9"/>
    </row>
    <row r="14882">
      <c r="A14882" s="10"/>
      <c r="B14882" s="10"/>
      <c r="D14882" s="9"/>
    </row>
    <row r="14883">
      <c r="A14883" s="10"/>
      <c r="B14883" s="10"/>
      <c r="D14883" s="9"/>
    </row>
    <row r="14884">
      <c r="A14884" s="10"/>
      <c r="B14884" s="10"/>
      <c r="D14884" s="9"/>
    </row>
    <row r="14885">
      <c r="A14885" s="10"/>
      <c r="B14885" s="10"/>
      <c r="D14885" s="9"/>
    </row>
    <row r="14886">
      <c r="A14886" s="10"/>
      <c r="B14886" s="10"/>
      <c r="D14886" s="9"/>
    </row>
    <row r="14887">
      <c r="A14887" s="10"/>
      <c r="B14887" s="10"/>
      <c r="D14887" s="9"/>
    </row>
    <row r="14888">
      <c r="A14888" s="10"/>
      <c r="B14888" s="10"/>
      <c r="D14888" s="9"/>
    </row>
    <row r="14889">
      <c r="A14889" s="10"/>
      <c r="B14889" s="10"/>
      <c r="D14889" s="9"/>
    </row>
    <row r="14890">
      <c r="A14890" s="10"/>
      <c r="B14890" s="10"/>
      <c r="D14890" s="9"/>
    </row>
    <row r="14891">
      <c r="A14891" s="10"/>
      <c r="B14891" s="10"/>
      <c r="D14891" s="9"/>
    </row>
    <row r="14892">
      <c r="A14892" s="10"/>
      <c r="B14892" s="10"/>
      <c r="D14892" s="9"/>
    </row>
    <row r="14893">
      <c r="A14893" s="10"/>
      <c r="B14893" s="10"/>
      <c r="D14893" s="9"/>
    </row>
    <row r="14894">
      <c r="A14894" s="10"/>
      <c r="B14894" s="10"/>
      <c r="D14894" s="9"/>
    </row>
    <row r="14895">
      <c r="A14895" s="10"/>
      <c r="B14895" s="10"/>
      <c r="D14895" s="9"/>
    </row>
    <row r="14896">
      <c r="A14896" s="10"/>
      <c r="B14896" s="10"/>
      <c r="D14896" s="9"/>
    </row>
    <row r="14897">
      <c r="A14897" s="10"/>
      <c r="B14897" s="10"/>
      <c r="D14897" s="9"/>
    </row>
    <row r="14898">
      <c r="A14898" s="10"/>
      <c r="B14898" s="10"/>
      <c r="D14898" s="9"/>
    </row>
    <row r="14899">
      <c r="A14899" s="10"/>
      <c r="B14899" s="10"/>
      <c r="D14899" s="9"/>
    </row>
    <row r="14900">
      <c r="A14900" s="10"/>
      <c r="B14900" s="10"/>
      <c r="D14900" s="9"/>
    </row>
    <row r="14901">
      <c r="A14901" s="10"/>
      <c r="B14901" s="10"/>
      <c r="D14901" s="9"/>
    </row>
    <row r="14902">
      <c r="A14902" s="10"/>
      <c r="B14902" s="10"/>
      <c r="D14902" s="9"/>
    </row>
    <row r="14903">
      <c r="A14903" s="10"/>
      <c r="B14903" s="10"/>
      <c r="D14903" s="9"/>
    </row>
    <row r="14904">
      <c r="A14904" s="10"/>
      <c r="B14904" s="10"/>
      <c r="D14904" s="9"/>
    </row>
    <row r="14905">
      <c r="A14905" s="10"/>
      <c r="B14905" s="10"/>
      <c r="D14905" s="9"/>
    </row>
    <row r="14906">
      <c r="A14906" s="10"/>
      <c r="B14906" s="10"/>
      <c r="D14906" s="9"/>
    </row>
    <row r="14907">
      <c r="A14907" s="10"/>
      <c r="B14907" s="10"/>
      <c r="D14907" s="9"/>
    </row>
    <row r="14908">
      <c r="A14908" s="10"/>
      <c r="B14908" s="10"/>
      <c r="D14908" s="9"/>
    </row>
    <row r="14909">
      <c r="A14909" s="10"/>
      <c r="B14909" s="10"/>
      <c r="D14909" s="9"/>
    </row>
    <row r="14910">
      <c r="A14910" s="10"/>
      <c r="B14910" s="10"/>
      <c r="D14910" s="9"/>
    </row>
    <row r="14911">
      <c r="A14911" s="10"/>
      <c r="B14911" s="10"/>
      <c r="D14911" s="9"/>
    </row>
    <row r="14912">
      <c r="A14912" s="10"/>
      <c r="B14912" s="10"/>
      <c r="D14912" s="9"/>
    </row>
    <row r="14913">
      <c r="A14913" s="10"/>
      <c r="B14913" s="10"/>
      <c r="D14913" s="9"/>
    </row>
    <row r="14914">
      <c r="A14914" s="10"/>
      <c r="B14914" s="10"/>
      <c r="D14914" s="9"/>
    </row>
    <row r="14915">
      <c r="A14915" s="10"/>
      <c r="B14915" s="10"/>
      <c r="D14915" s="9"/>
    </row>
    <row r="14916">
      <c r="A14916" s="10"/>
      <c r="B14916" s="10"/>
      <c r="D14916" s="9"/>
    </row>
    <row r="14917">
      <c r="A14917" s="10"/>
      <c r="B14917" s="10"/>
      <c r="D14917" s="9"/>
    </row>
    <row r="14918">
      <c r="A14918" s="10"/>
      <c r="B14918" s="10"/>
      <c r="D14918" s="9"/>
    </row>
    <row r="14919">
      <c r="A14919" s="10"/>
      <c r="B14919" s="10"/>
      <c r="D14919" s="9"/>
    </row>
    <row r="14920">
      <c r="A14920" s="10"/>
      <c r="B14920" s="10"/>
      <c r="D14920" s="9"/>
    </row>
    <row r="14921">
      <c r="A14921" s="10"/>
      <c r="B14921" s="10"/>
      <c r="D14921" s="9"/>
    </row>
    <row r="14922">
      <c r="A14922" s="10"/>
      <c r="B14922" s="10"/>
      <c r="D14922" s="9"/>
    </row>
    <row r="14923">
      <c r="A14923" s="10"/>
      <c r="B14923" s="10"/>
      <c r="D14923" s="9"/>
    </row>
    <row r="14924">
      <c r="A14924" s="10"/>
      <c r="B14924" s="10"/>
      <c r="D14924" s="9"/>
    </row>
    <row r="14925">
      <c r="A14925" s="10"/>
      <c r="B14925" s="10"/>
      <c r="D14925" s="9"/>
    </row>
    <row r="14926">
      <c r="A14926" s="10"/>
      <c r="B14926" s="10"/>
      <c r="D14926" s="9"/>
    </row>
    <row r="14927">
      <c r="A14927" s="10"/>
      <c r="B14927" s="10"/>
      <c r="D14927" s="9"/>
    </row>
    <row r="14928">
      <c r="A14928" s="10"/>
      <c r="B14928" s="10"/>
      <c r="D14928" s="9"/>
    </row>
    <row r="14929">
      <c r="A14929" s="10"/>
      <c r="B14929" s="10"/>
      <c r="D14929" s="9"/>
    </row>
    <row r="14930">
      <c r="A14930" s="10"/>
      <c r="B14930" s="10"/>
      <c r="D14930" s="9"/>
    </row>
    <row r="14931">
      <c r="A14931" s="10"/>
      <c r="B14931" s="10"/>
      <c r="D14931" s="9"/>
    </row>
    <row r="14932">
      <c r="A14932" s="10"/>
      <c r="B14932" s="10"/>
      <c r="D14932" s="9"/>
    </row>
    <row r="14933">
      <c r="A14933" s="10"/>
      <c r="B14933" s="10"/>
      <c r="D14933" s="9"/>
    </row>
    <row r="14934">
      <c r="A14934" s="10"/>
      <c r="B14934" s="10"/>
      <c r="D14934" s="9"/>
    </row>
    <row r="14935">
      <c r="A14935" s="10"/>
      <c r="B14935" s="10"/>
      <c r="D14935" s="9"/>
    </row>
    <row r="14936">
      <c r="A14936" s="10"/>
      <c r="B14936" s="10"/>
      <c r="D14936" s="9"/>
    </row>
    <row r="14937">
      <c r="A14937" s="10"/>
      <c r="B14937" s="10"/>
      <c r="D14937" s="9"/>
    </row>
    <row r="14938">
      <c r="A14938" s="10"/>
      <c r="B14938" s="10"/>
      <c r="D14938" s="9"/>
    </row>
    <row r="14939">
      <c r="A14939" s="10"/>
      <c r="B14939" s="10"/>
      <c r="D14939" s="9"/>
    </row>
    <row r="14940">
      <c r="A14940" s="10"/>
      <c r="B14940" s="10"/>
      <c r="D14940" s="9"/>
    </row>
    <row r="14941">
      <c r="A14941" s="10"/>
      <c r="B14941" s="10"/>
      <c r="D14941" s="9"/>
    </row>
    <row r="14942">
      <c r="A14942" s="10"/>
      <c r="B14942" s="10"/>
      <c r="D14942" s="9"/>
    </row>
    <row r="14943">
      <c r="A14943" s="10"/>
      <c r="B14943" s="10"/>
      <c r="D14943" s="9"/>
    </row>
    <row r="14944">
      <c r="A14944" s="10"/>
      <c r="B14944" s="10"/>
      <c r="D14944" s="9"/>
    </row>
    <row r="14945">
      <c r="A14945" s="10"/>
      <c r="B14945" s="10"/>
      <c r="D14945" s="9"/>
    </row>
    <row r="14946">
      <c r="A14946" s="10"/>
      <c r="B14946" s="10"/>
      <c r="D14946" s="9"/>
    </row>
    <row r="14947">
      <c r="A14947" s="10"/>
      <c r="B14947" s="10"/>
      <c r="D14947" s="9"/>
    </row>
    <row r="14948">
      <c r="A14948" s="10"/>
      <c r="B14948" s="10"/>
      <c r="D14948" s="9"/>
    </row>
    <row r="14949">
      <c r="A14949" s="10"/>
      <c r="B14949" s="10"/>
      <c r="D14949" s="9"/>
    </row>
    <row r="14950">
      <c r="A14950" s="10"/>
      <c r="B14950" s="10"/>
      <c r="D14950" s="9"/>
    </row>
    <row r="14951">
      <c r="A14951" s="10"/>
      <c r="B14951" s="10"/>
      <c r="D14951" s="9"/>
    </row>
    <row r="14952">
      <c r="A14952" s="10"/>
      <c r="B14952" s="10"/>
      <c r="D14952" s="9"/>
    </row>
    <row r="14953">
      <c r="A14953" s="10"/>
      <c r="B14953" s="10"/>
      <c r="D14953" s="9"/>
    </row>
    <row r="14954">
      <c r="A14954" s="10"/>
      <c r="B14954" s="10"/>
      <c r="D14954" s="9"/>
    </row>
    <row r="14955">
      <c r="A14955" s="10"/>
      <c r="B14955" s="10"/>
      <c r="D14955" s="9"/>
    </row>
    <row r="14956">
      <c r="A14956" s="10"/>
      <c r="B14956" s="10"/>
      <c r="D14956" s="9"/>
    </row>
    <row r="14957">
      <c r="A14957" s="10"/>
      <c r="B14957" s="10"/>
      <c r="D14957" s="9"/>
    </row>
    <row r="14958">
      <c r="A14958" s="10"/>
      <c r="B14958" s="10"/>
      <c r="D14958" s="9"/>
    </row>
    <row r="14959">
      <c r="A14959" s="10"/>
      <c r="B14959" s="10"/>
      <c r="D14959" s="9"/>
    </row>
    <row r="14960">
      <c r="A14960" s="10"/>
      <c r="B14960" s="10"/>
      <c r="D14960" s="9"/>
    </row>
    <row r="14961">
      <c r="A14961" s="10"/>
      <c r="B14961" s="10"/>
      <c r="D14961" s="9"/>
    </row>
    <row r="14962">
      <c r="A14962" s="10"/>
      <c r="B14962" s="10"/>
      <c r="D14962" s="9"/>
    </row>
    <row r="14963">
      <c r="A14963" s="10"/>
      <c r="B14963" s="10"/>
      <c r="D14963" s="9"/>
    </row>
    <row r="14964">
      <c r="A14964" s="10"/>
      <c r="B14964" s="10"/>
      <c r="D14964" s="9"/>
    </row>
    <row r="14965">
      <c r="A14965" s="10"/>
      <c r="B14965" s="10"/>
      <c r="D14965" s="9"/>
    </row>
    <row r="14966">
      <c r="A14966" s="10"/>
      <c r="B14966" s="10"/>
      <c r="D14966" s="9"/>
    </row>
    <row r="14967">
      <c r="A14967" s="10"/>
      <c r="B14967" s="10"/>
      <c r="D14967" s="9"/>
    </row>
    <row r="14968">
      <c r="A14968" s="10"/>
      <c r="B14968" s="10"/>
      <c r="D14968" s="9"/>
    </row>
    <row r="14969">
      <c r="A14969" s="10"/>
      <c r="B14969" s="10"/>
      <c r="D14969" s="9"/>
    </row>
    <row r="14970">
      <c r="A14970" s="10"/>
      <c r="B14970" s="10"/>
      <c r="D14970" s="9"/>
    </row>
    <row r="14971">
      <c r="A14971" s="10"/>
      <c r="B14971" s="10"/>
      <c r="D14971" s="9"/>
    </row>
    <row r="14972">
      <c r="A14972" s="10"/>
      <c r="B14972" s="10"/>
      <c r="D14972" s="9"/>
    </row>
    <row r="14973">
      <c r="A14973" s="10"/>
      <c r="B14973" s="10"/>
      <c r="D14973" s="9"/>
    </row>
    <row r="14974">
      <c r="A14974" s="10"/>
      <c r="B14974" s="10"/>
      <c r="D14974" s="9"/>
    </row>
    <row r="14975">
      <c r="A14975" s="10"/>
      <c r="B14975" s="10"/>
      <c r="D14975" s="9"/>
    </row>
    <row r="14976">
      <c r="A14976" s="10"/>
      <c r="B14976" s="10"/>
      <c r="D14976" s="9"/>
    </row>
    <row r="14977">
      <c r="A14977" s="10"/>
      <c r="B14977" s="10"/>
      <c r="D14977" s="9"/>
    </row>
    <row r="14978">
      <c r="A14978" s="10"/>
      <c r="B14978" s="10"/>
      <c r="D14978" s="9"/>
    </row>
    <row r="14979">
      <c r="A14979" s="10"/>
      <c r="B14979" s="10"/>
      <c r="D14979" s="9"/>
    </row>
    <row r="14980">
      <c r="A14980" s="10"/>
      <c r="B14980" s="10"/>
      <c r="D14980" s="9"/>
    </row>
    <row r="14981">
      <c r="A14981" s="10"/>
      <c r="B14981" s="10"/>
      <c r="D14981" s="9"/>
    </row>
    <row r="14982">
      <c r="A14982" s="10"/>
      <c r="B14982" s="10"/>
      <c r="D14982" s="9"/>
    </row>
    <row r="14983">
      <c r="A14983" s="10"/>
      <c r="B14983" s="10"/>
      <c r="D14983" s="9"/>
    </row>
    <row r="14984">
      <c r="A14984" s="10"/>
      <c r="B14984" s="10"/>
      <c r="D14984" s="9"/>
    </row>
    <row r="14985">
      <c r="A14985" s="10"/>
      <c r="B14985" s="10"/>
      <c r="D14985" s="9"/>
    </row>
    <row r="14986">
      <c r="A14986" s="10"/>
      <c r="B14986" s="10"/>
      <c r="D14986" s="9"/>
    </row>
    <row r="14987">
      <c r="A14987" s="10"/>
      <c r="B14987" s="10"/>
      <c r="D14987" s="9"/>
    </row>
    <row r="14988">
      <c r="A14988" s="10"/>
      <c r="B14988" s="10"/>
      <c r="D14988" s="9"/>
    </row>
    <row r="14989">
      <c r="A14989" s="10"/>
      <c r="B14989" s="10"/>
      <c r="D14989" s="9"/>
    </row>
    <row r="14990">
      <c r="A14990" s="10"/>
      <c r="B14990" s="10"/>
      <c r="D14990" s="9"/>
    </row>
    <row r="14991">
      <c r="A14991" s="10"/>
      <c r="B14991" s="10"/>
      <c r="D14991" s="9"/>
    </row>
    <row r="14992">
      <c r="A14992" s="10"/>
      <c r="B14992" s="10"/>
      <c r="D14992" s="9"/>
    </row>
    <row r="14993">
      <c r="A14993" s="10"/>
      <c r="B14993" s="10"/>
      <c r="D14993" s="9"/>
    </row>
    <row r="14994">
      <c r="A14994" s="10"/>
      <c r="B14994" s="10"/>
      <c r="D14994" s="9"/>
    </row>
    <row r="14995">
      <c r="A14995" s="10"/>
      <c r="B14995" s="10"/>
      <c r="D14995" s="9"/>
    </row>
    <row r="14996">
      <c r="A14996" s="10"/>
      <c r="B14996" s="10"/>
      <c r="D14996" s="9"/>
    </row>
    <row r="14997">
      <c r="A14997" s="10"/>
      <c r="B14997" s="10"/>
      <c r="D14997" s="9"/>
    </row>
    <row r="14998">
      <c r="A14998" s="10"/>
      <c r="B14998" s="10"/>
      <c r="D14998" s="9"/>
    </row>
    <row r="14999">
      <c r="A14999" s="10"/>
      <c r="B14999" s="10"/>
      <c r="D14999" s="9"/>
    </row>
    <row r="15000">
      <c r="A15000" s="10"/>
      <c r="B15000" s="10"/>
      <c r="D15000" s="9"/>
    </row>
    <row r="15001">
      <c r="A15001" s="10"/>
      <c r="B15001" s="10"/>
      <c r="D15001" s="9"/>
    </row>
    <row r="15002">
      <c r="A15002" s="10"/>
      <c r="B15002" s="10"/>
      <c r="D15002" s="9"/>
    </row>
    <row r="15003">
      <c r="A15003" s="10"/>
      <c r="B15003" s="10"/>
      <c r="D15003" s="9"/>
    </row>
    <row r="15004">
      <c r="A15004" s="10"/>
      <c r="B15004" s="10"/>
      <c r="D15004" s="9"/>
    </row>
    <row r="15005">
      <c r="A15005" s="10"/>
      <c r="B15005" s="10"/>
      <c r="D15005" s="9"/>
    </row>
    <row r="15006">
      <c r="A15006" s="10"/>
      <c r="B15006" s="10"/>
      <c r="D15006" s="9"/>
    </row>
    <row r="15007">
      <c r="A15007" s="10"/>
      <c r="B15007" s="10"/>
      <c r="D15007" s="9"/>
    </row>
    <row r="15008">
      <c r="A15008" s="10"/>
      <c r="B15008" s="10"/>
      <c r="D15008" s="9"/>
    </row>
    <row r="15009">
      <c r="A15009" s="10"/>
      <c r="B15009" s="10"/>
      <c r="D15009" s="9"/>
    </row>
    <row r="15010">
      <c r="A15010" s="10"/>
      <c r="B15010" s="10"/>
      <c r="D15010" s="9"/>
    </row>
    <row r="15011">
      <c r="A15011" s="10"/>
      <c r="B15011" s="10"/>
      <c r="D15011" s="9"/>
    </row>
    <row r="15012">
      <c r="A15012" s="10"/>
      <c r="B15012" s="10"/>
      <c r="D15012" s="9"/>
    </row>
    <row r="15013">
      <c r="A15013" s="10"/>
      <c r="B15013" s="10"/>
      <c r="D15013" s="9"/>
    </row>
    <row r="15014">
      <c r="A15014" s="10"/>
      <c r="B15014" s="10"/>
      <c r="D15014" s="9"/>
    </row>
    <row r="15015">
      <c r="A15015" s="10"/>
      <c r="B15015" s="10"/>
      <c r="D15015" s="9"/>
    </row>
    <row r="15016">
      <c r="A15016" s="10"/>
      <c r="B15016" s="10"/>
      <c r="D15016" s="9"/>
    </row>
    <row r="15017">
      <c r="A15017" s="10"/>
      <c r="B15017" s="10"/>
      <c r="D15017" s="9"/>
    </row>
    <row r="15018">
      <c r="A15018" s="10"/>
      <c r="B15018" s="10"/>
      <c r="D15018" s="9"/>
    </row>
    <row r="15019">
      <c r="A15019" s="10"/>
      <c r="B15019" s="10"/>
      <c r="D15019" s="9"/>
    </row>
    <row r="15020">
      <c r="A15020" s="10"/>
      <c r="B15020" s="10"/>
      <c r="D15020" s="9"/>
    </row>
    <row r="15021">
      <c r="A15021" s="10"/>
      <c r="B15021" s="10"/>
      <c r="D15021" s="9"/>
    </row>
    <row r="15022">
      <c r="A15022" s="10"/>
      <c r="B15022" s="10"/>
      <c r="D15022" s="9"/>
    </row>
    <row r="15023">
      <c r="A15023" s="10"/>
      <c r="B15023" s="10"/>
      <c r="D15023" s="9"/>
    </row>
    <row r="15024">
      <c r="A15024" s="10"/>
      <c r="B15024" s="10"/>
      <c r="D15024" s="9"/>
    </row>
    <row r="15025">
      <c r="A15025" s="10"/>
      <c r="B15025" s="10"/>
      <c r="D15025" s="9"/>
    </row>
    <row r="15026">
      <c r="A15026" s="10"/>
      <c r="B15026" s="10"/>
      <c r="D15026" s="9"/>
    </row>
    <row r="15027">
      <c r="A15027" s="10"/>
      <c r="B15027" s="10"/>
      <c r="D15027" s="9"/>
    </row>
    <row r="15028">
      <c r="A15028" s="10"/>
      <c r="B15028" s="10"/>
      <c r="D15028" s="9"/>
    </row>
    <row r="15029">
      <c r="A15029" s="10"/>
      <c r="B15029" s="10"/>
      <c r="D15029" s="9"/>
    </row>
    <row r="15030">
      <c r="A15030" s="10"/>
      <c r="B15030" s="10"/>
      <c r="D15030" s="9"/>
    </row>
    <row r="15031">
      <c r="A15031" s="10"/>
      <c r="B15031" s="10"/>
      <c r="D15031" s="9"/>
    </row>
    <row r="15032">
      <c r="A15032" s="10"/>
      <c r="B15032" s="10"/>
      <c r="D15032" s="9"/>
    </row>
    <row r="15033">
      <c r="A15033" s="10"/>
      <c r="B15033" s="10"/>
      <c r="D15033" s="9"/>
    </row>
    <row r="15034">
      <c r="A15034" s="10"/>
      <c r="B15034" s="10"/>
      <c r="D15034" s="9"/>
    </row>
    <row r="15035">
      <c r="A15035" s="10"/>
      <c r="B15035" s="10"/>
      <c r="D15035" s="9"/>
    </row>
    <row r="15036">
      <c r="A15036" s="10"/>
      <c r="B15036" s="10"/>
      <c r="D15036" s="9"/>
    </row>
    <row r="15037">
      <c r="A15037" s="10"/>
      <c r="B15037" s="10"/>
      <c r="D15037" s="9"/>
    </row>
    <row r="15038">
      <c r="A15038" s="10"/>
      <c r="B15038" s="10"/>
      <c r="D15038" s="9"/>
    </row>
    <row r="15039">
      <c r="A15039" s="10"/>
      <c r="B15039" s="10"/>
      <c r="D15039" s="9"/>
    </row>
    <row r="15040">
      <c r="A15040" s="10"/>
      <c r="B15040" s="10"/>
      <c r="D15040" s="9"/>
    </row>
    <row r="15041">
      <c r="A15041" s="10"/>
      <c r="B15041" s="10"/>
      <c r="D15041" s="9"/>
    </row>
    <row r="15042">
      <c r="A15042" s="10"/>
      <c r="B15042" s="10"/>
      <c r="D15042" s="9"/>
    </row>
    <row r="15043">
      <c r="A15043" s="10"/>
      <c r="B15043" s="10"/>
      <c r="D15043" s="9"/>
    </row>
    <row r="15044">
      <c r="A15044" s="10"/>
      <c r="B15044" s="10"/>
      <c r="D15044" s="9"/>
    </row>
    <row r="15045">
      <c r="A15045" s="10"/>
      <c r="B15045" s="10"/>
      <c r="D15045" s="9"/>
    </row>
    <row r="15046">
      <c r="A15046" s="10"/>
      <c r="B15046" s="10"/>
      <c r="D15046" s="9"/>
    </row>
    <row r="15047">
      <c r="A15047" s="10"/>
      <c r="B15047" s="10"/>
      <c r="D15047" s="9"/>
    </row>
    <row r="15048">
      <c r="A15048" s="10"/>
      <c r="B15048" s="10"/>
      <c r="D15048" s="9"/>
    </row>
    <row r="15049">
      <c r="A15049" s="10"/>
      <c r="B15049" s="10"/>
      <c r="D15049" s="9"/>
    </row>
    <row r="15050">
      <c r="A15050" s="10"/>
      <c r="B15050" s="10"/>
      <c r="D15050" s="9"/>
    </row>
    <row r="15051">
      <c r="A15051" s="10"/>
      <c r="B15051" s="10"/>
      <c r="D15051" s="9"/>
    </row>
    <row r="15052">
      <c r="A15052" s="10"/>
      <c r="B15052" s="10"/>
      <c r="D15052" s="9"/>
    </row>
    <row r="15053">
      <c r="A15053" s="10"/>
      <c r="B15053" s="10"/>
      <c r="D15053" s="9"/>
    </row>
    <row r="15054">
      <c r="A15054" s="10"/>
      <c r="B15054" s="10"/>
      <c r="D15054" s="9"/>
    </row>
    <row r="15055">
      <c r="A15055" s="10"/>
      <c r="B15055" s="10"/>
      <c r="D15055" s="9"/>
    </row>
    <row r="15056">
      <c r="A15056" s="10"/>
      <c r="B15056" s="10"/>
      <c r="D15056" s="9"/>
    </row>
    <row r="15057">
      <c r="A15057" s="10"/>
      <c r="B15057" s="10"/>
      <c r="D15057" s="9"/>
    </row>
    <row r="15058">
      <c r="A15058" s="10"/>
      <c r="B15058" s="10"/>
      <c r="D15058" s="9"/>
    </row>
    <row r="15059">
      <c r="A15059" s="10"/>
      <c r="B15059" s="10"/>
      <c r="D15059" s="9"/>
    </row>
    <row r="15060">
      <c r="A15060" s="10"/>
      <c r="B15060" s="10"/>
      <c r="D15060" s="9"/>
    </row>
    <row r="15061">
      <c r="A15061" s="10"/>
      <c r="B15061" s="10"/>
      <c r="D15061" s="9"/>
    </row>
    <row r="15062">
      <c r="A15062" s="10"/>
      <c r="B15062" s="10"/>
      <c r="D15062" s="9"/>
    </row>
    <row r="15063">
      <c r="A15063" s="10"/>
      <c r="B15063" s="10"/>
      <c r="D15063" s="9"/>
    </row>
    <row r="15064">
      <c r="A15064" s="10"/>
      <c r="B15064" s="10"/>
      <c r="D15064" s="9"/>
    </row>
    <row r="15065">
      <c r="A15065" s="10"/>
      <c r="B15065" s="10"/>
      <c r="D15065" s="9"/>
    </row>
    <row r="15066">
      <c r="A15066" s="10"/>
      <c r="B15066" s="10"/>
      <c r="D15066" s="9"/>
    </row>
    <row r="15067">
      <c r="A15067" s="10"/>
      <c r="B15067" s="10"/>
      <c r="D15067" s="9"/>
    </row>
    <row r="15068">
      <c r="A15068" s="10"/>
      <c r="B15068" s="10"/>
      <c r="D15068" s="9"/>
    </row>
    <row r="15069">
      <c r="A15069" s="10"/>
      <c r="B15069" s="10"/>
      <c r="D15069" s="9"/>
    </row>
    <row r="15070">
      <c r="A15070" s="10"/>
      <c r="B15070" s="10"/>
      <c r="D15070" s="9"/>
    </row>
    <row r="15071">
      <c r="A15071" s="10"/>
      <c r="B15071" s="10"/>
      <c r="D15071" s="9"/>
    </row>
    <row r="15072">
      <c r="A15072" s="10"/>
      <c r="B15072" s="10"/>
      <c r="D15072" s="9"/>
    </row>
    <row r="15073">
      <c r="A15073" s="10"/>
      <c r="B15073" s="10"/>
      <c r="D15073" s="9"/>
    </row>
    <row r="15074">
      <c r="A15074" s="10"/>
      <c r="B15074" s="10"/>
      <c r="D15074" s="9"/>
    </row>
    <row r="15075">
      <c r="A15075" s="10"/>
      <c r="B15075" s="10"/>
      <c r="D15075" s="9"/>
    </row>
    <row r="15076">
      <c r="A15076" s="10"/>
      <c r="B15076" s="10"/>
      <c r="D15076" s="9"/>
    </row>
    <row r="15077">
      <c r="A15077" s="10"/>
      <c r="B15077" s="10"/>
      <c r="D15077" s="9"/>
    </row>
    <row r="15078">
      <c r="A15078" s="10"/>
      <c r="B15078" s="10"/>
      <c r="D15078" s="9"/>
    </row>
    <row r="15079">
      <c r="A15079" s="10"/>
      <c r="B15079" s="10"/>
      <c r="D15079" s="9"/>
    </row>
    <row r="15080">
      <c r="A15080" s="10"/>
      <c r="B15080" s="10"/>
      <c r="D15080" s="9"/>
    </row>
    <row r="15081">
      <c r="A15081" s="10"/>
      <c r="B15081" s="10"/>
      <c r="D15081" s="9"/>
    </row>
    <row r="15082">
      <c r="A15082" s="10"/>
      <c r="B15082" s="10"/>
      <c r="D15082" s="9"/>
    </row>
    <row r="15083">
      <c r="A15083" s="10"/>
      <c r="B15083" s="10"/>
      <c r="D15083" s="9"/>
    </row>
    <row r="15084">
      <c r="A15084" s="10"/>
      <c r="B15084" s="10"/>
      <c r="D15084" s="9"/>
    </row>
    <row r="15085">
      <c r="A15085" s="10"/>
      <c r="B15085" s="10"/>
      <c r="D15085" s="9"/>
    </row>
    <row r="15086">
      <c r="A15086" s="10"/>
      <c r="B15086" s="10"/>
      <c r="D15086" s="9"/>
    </row>
    <row r="15087">
      <c r="A15087" s="10"/>
      <c r="B15087" s="10"/>
      <c r="D15087" s="9"/>
    </row>
    <row r="15088">
      <c r="A15088" s="10"/>
      <c r="B15088" s="10"/>
      <c r="D15088" s="9"/>
    </row>
    <row r="15089">
      <c r="A15089" s="10"/>
      <c r="B15089" s="10"/>
      <c r="D15089" s="9"/>
    </row>
    <row r="15090">
      <c r="A15090" s="10"/>
      <c r="B15090" s="10"/>
      <c r="D15090" s="9"/>
    </row>
    <row r="15091">
      <c r="A15091" s="10"/>
      <c r="B15091" s="10"/>
      <c r="D15091" s="9"/>
    </row>
    <row r="15092">
      <c r="A15092" s="10"/>
      <c r="B15092" s="10"/>
      <c r="D15092" s="9"/>
    </row>
    <row r="15093">
      <c r="A15093" s="10"/>
      <c r="B15093" s="10"/>
      <c r="D15093" s="9"/>
    </row>
    <row r="15094">
      <c r="A15094" s="10"/>
      <c r="B15094" s="10"/>
      <c r="D15094" s="9"/>
    </row>
    <row r="15095">
      <c r="A15095" s="10"/>
      <c r="B15095" s="10"/>
      <c r="D15095" s="9"/>
    </row>
    <row r="15096">
      <c r="A15096" s="10"/>
      <c r="B15096" s="10"/>
      <c r="D15096" s="9"/>
    </row>
    <row r="15097">
      <c r="A15097" s="10"/>
      <c r="B15097" s="10"/>
      <c r="D15097" s="9"/>
    </row>
    <row r="15098">
      <c r="A15098" s="10"/>
      <c r="B15098" s="10"/>
      <c r="D15098" s="9"/>
    </row>
    <row r="15099">
      <c r="A15099" s="10"/>
      <c r="B15099" s="10"/>
      <c r="D15099" s="9"/>
    </row>
    <row r="15100">
      <c r="A15100" s="10"/>
      <c r="B15100" s="10"/>
      <c r="D15100" s="9"/>
    </row>
    <row r="15101">
      <c r="A15101" s="10"/>
      <c r="B15101" s="10"/>
      <c r="D15101" s="9"/>
    </row>
    <row r="15102">
      <c r="A15102" s="10"/>
      <c r="B15102" s="10"/>
      <c r="D15102" s="9"/>
    </row>
    <row r="15103">
      <c r="A15103" s="10"/>
      <c r="B15103" s="10"/>
      <c r="D15103" s="9"/>
    </row>
    <row r="15104">
      <c r="A15104" s="10"/>
      <c r="B15104" s="10"/>
      <c r="D15104" s="9"/>
    </row>
    <row r="15105">
      <c r="A15105" s="10"/>
      <c r="B15105" s="10"/>
      <c r="D15105" s="9"/>
    </row>
    <row r="15106">
      <c r="A15106" s="10"/>
      <c r="B15106" s="10"/>
      <c r="D15106" s="9"/>
    </row>
    <row r="15107">
      <c r="A15107" s="10"/>
      <c r="B15107" s="10"/>
      <c r="D15107" s="9"/>
    </row>
    <row r="15108">
      <c r="A15108" s="10"/>
      <c r="B15108" s="10"/>
      <c r="D15108" s="9"/>
    </row>
    <row r="15109">
      <c r="A15109" s="10"/>
      <c r="B15109" s="10"/>
      <c r="D15109" s="9"/>
    </row>
    <row r="15110">
      <c r="A15110" s="10"/>
      <c r="B15110" s="10"/>
      <c r="D15110" s="9"/>
    </row>
    <row r="15111">
      <c r="A15111" s="10"/>
      <c r="B15111" s="10"/>
      <c r="D15111" s="9"/>
    </row>
    <row r="15112">
      <c r="A15112" s="10"/>
      <c r="B15112" s="10"/>
      <c r="D15112" s="9"/>
    </row>
    <row r="15113">
      <c r="A15113" s="10"/>
      <c r="B15113" s="10"/>
      <c r="D15113" s="9"/>
    </row>
    <row r="15114">
      <c r="A15114" s="10"/>
      <c r="B15114" s="10"/>
      <c r="D15114" s="9"/>
    </row>
    <row r="15115">
      <c r="A15115" s="10"/>
      <c r="B15115" s="10"/>
      <c r="D15115" s="9"/>
    </row>
    <row r="15116">
      <c r="A15116" s="10"/>
      <c r="B15116" s="10"/>
      <c r="D15116" s="9"/>
    </row>
    <row r="15117">
      <c r="A15117" s="10"/>
      <c r="B15117" s="10"/>
      <c r="D15117" s="9"/>
    </row>
    <row r="15118">
      <c r="A15118" s="10"/>
      <c r="B15118" s="10"/>
      <c r="D15118" s="9"/>
    </row>
    <row r="15119">
      <c r="A15119" s="10"/>
      <c r="B15119" s="10"/>
      <c r="D15119" s="9"/>
    </row>
    <row r="15120">
      <c r="A15120" s="10"/>
      <c r="B15120" s="10"/>
      <c r="D15120" s="9"/>
    </row>
    <row r="15121">
      <c r="A15121" s="10"/>
      <c r="B15121" s="10"/>
      <c r="D15121" s="9"/>
    </row>
    <row r="15122">
      <c r="A15122" s="10"/>
      <c r="B15122" s="10"/>
      <c r="D15122" s="9"/>
    </row>
    <row r="15123">
      <c r="A15123" s="10"/>
      <c r="B15123" s="10"/>
      <c r="D15123" s="9"/>
    </row>
    <row r="15124">
      <c r="A15124" s="10"/>
      <c r="B15124" s="10"/>
      <c r="D15124" s="9"/>
    </row>
    <row r="15125">
      <c r="A15125" s="10"/>
      <c r="B15125" s="10"/>
      <c r="D15125" s="9"/>
    </row>
    <row r="15126">
      <c r="A15126" s="10"/>
      <c r="B15126" s="10"/>
      <c r="D15126" s="9"/>
    </row>
    <row r="15127">
      <c r="A15127" s="10"/>
      <c r="B15127" s="10"/>
      <c r="D15127" s="9"/>
    </row>
    <row r="15128">
      <c r="A15128" s="10"/>
      <c r="B15128" s="10"/>
      <c r="D15128" s="9"/>
    </row>
    <row r="15129">
      <c r="A15129" s="10"/>
      <c r="B15129" s="10"/>
      <c r="D15129" s="9"/>
    </row>
    <row r="15130">
      <c r="A15130" s="10"/>
      <c r="B15130" s="10"/>
      <c r="D15130" s="9"/>
    </row>
    <row r="15131">
      <c r="A15131" s="10"/>
      <c r="B15131" s="10"/>
      <c r="D15131" s="9"/>
    </row>
    <row r="15132">
      <c r="A15132" s="10"/>
      <c r="B15132" s="10"/>
      <c r="D15132" s="9"/>
    </row>
    <row r="15133">
      <c r="A15133" s="10"/>
      <c r="B15133" s="10"/>
      <c r="D15133" s="9"/>
    </row>
    <row r="15134">
      <c r="A15134" s="10"/>
      <c r="B15134" s="10"/>
      <c r="D15134" s="9"/>
    </row>
    <row r="15135">
      <c r="A15135" s="10"/>
      <c r="B15135" s="10"/>
      <c r="D15135" s="9"/>
    </row>
    <row r="15136">
      <c r="A15136" s="10"/>
      <c r="B15136" s="10"/>
      <c r="D15136" s="9"/>
    </row>
    <row r="15137">
      <c r="A15137" s="10"/>
      <c r="B15137" s="10"/>
      <c r="D15137" s="9"/>
    </row>
    <row r="15138">
      <c r="A15138" s="10"/>
      <c r="B15138" s="10"/>
      <c r="D15138" s="9"/>
    </row>
    <row r="15139">
      <c r="A15139" s="10"/>
      <c r="B15139" s="10"/>
      <c r="D15139" s="9"/>
    </row>
    <row r="15140">
      <c r="A15140" s="10"/>
      <c r="B15140" s="10"/>
      <c r="D15140" s="9"/>
    </row>
    <row r="15141">
      <c r="A15141" s="10"/>
      <c r="B15141" s="10"/>
      <c r="D15141" s="9"/>
    </row>
    <row r="15142">
      <c r="A15142" s="10"/>
      <c r="B15142" s="10"/>
      <c r="D15142" s="9"/>
    </row>
    <row r="15143">
      <c r="A15143" s="10"/>
      <c r="B15143" s="10"/>
      <c r="D15143" s="9"/>
    </row>
    <row r="15144">
      <c r="A15144" s="10"/>
      <c r="B15144" s="10"/>
      <c r="D15144" s="9"/>
    </row>
    <row r="15145">
      <c r="A15145" s="10"/>
      <c r="B15145" s="10"/>
      <c r="D15145" s="9"/>
    </row>
    <row r="15146">
      <c r="A15146" s="10"/>
      <c r="B15146" s="10"/>
      <c r="D15146" s="9"/>
    </row>
    <row r="15147">
      <c r="A15147" s="10"/>
      <c r="B15147" s="10"/>
      <c r="D15147" s="9"/>
    </row>
    <row r="15148">
      <c r="A15148" s="10"/>
      <c r="B15148" s="10"/>
      <c r="D15148" s="9"/>
    </row>
    <row r="15149">
      <c r="A15149" s="10"/>
      <c r="B15149" s="10"/>
      <c r="D15149" s="9"/>
    </row>
    <row r="15150">
      <c r="A15150" s="10"/>
      <c r="B15150" s="10"/>
      <c r="D15150" s="9"/>
    </row>
    <row r="15151">
      <c r="A15151" s="10"/>
      <c r="B15151" s="10"/>
      <c r="D15151" s="9"/>
    </row>
    <row r="15152">
      <c r="A15152" s="10"/>
      <c r="B15152" s="10"/>
      <c r="D15152" s="9"/>
    </row>
    <row r="15153">
      <c r="A15153" s="10"/>
      <c r="B15153" s="10"/>
      <c r="D15153" s="9"/>
    </row>
    <row r="15154">
      <c r="A15154" s="10"/>
      <c r="B15154" s="10"/>
      <c r="D15154" s="9"/>
    </row>
    <row r="15155">
      <c r="A15155" s="10"/>
      <c r="B15155" s="10"/>
      <c r="D15155" s="9"/>
    </row>
    <row r="15156">
      <c r="A15156" s="10"/>
      <c r="B15156" s="10"/>
      <c r="D15156" s="9"/>
    </row>
    <row r="15157">
      <c r="A15157" s="10"/>
      <c r="B15157" s="10"/>
      <c r="D15157" s="9"/>
    </row>
    <row r="15158">
      <c r="A15158" s="10"/>
      <c r="B15158" s="10"/>
      <c r="D15158" s="9"/>
    </row>
    <row r="15159">
      <c r="A15159" s="10"/>
      <c r="B15159" s="10"/>
      <c r="D15159" s="9"/>
    </row>
    <row r="15160">
      <c r="A15160" s="10"/>
      <c r="B15160" s="10"/>
      <c r="D15160" s="9"/>
    </row>
    <row r="15161">
      <c r="A15161" s="10"/>
      <c r="B15161" s="10"/>
      <c r="D15161" s="9"/>
    </row>
    <row r="15162">
      <c r="A15162" s="10"/>
      <c r="B15162" s="10"/>
      <c r="D15162" s="9"/>
    </row>
    <row r="15163">
      <c r="A15163" s="10"/>
      <c r="B15163" s="10"/>
      <c r="D15163" s="9"/>
    </row>
    <row r="15164">
      <c r="A15164" s="10"/>
      <c r="B15164" s="10"/>
      <c r="D15164" s="9"/>
    </row>
    <row r="15165">
      <c r="A15165" s="10"/>
      <c r="B15165" s="10"/>
      <c r="D15165" s="9"/>
    </row>
    <row r="15166">
      <c r="A15166" s="10"/>
      <c r="B15166" s="10"/>
      <c r="D15166" s="9"/>
    </row>
    <row r="15167">
      <c r="A15167" s="10"/>
      <c r="B15167" s="10"/>
      <c r="D15167" s="9"/>
    </row>
    <row r="15168">
      <c r="A15168" s="10"/>
      <c r="B15168" s="10"/>
      <c r="D15168" s="9"/>
    </row>
    <row r="15169">
      <c r="A15169" s="10"/>
      <c r="B15169" s="10"/>
      <c r="D15169" s="9"/>
    </row>
    <row r="15170">
      <c r="A15170" s="10"/>
      <c r="B15170" s="10"/>
      <c r="D15170" s="9"/>
    </row>
    <row r="15171">
      <c r="A15171" s="10"/>
      <c r="B15171" s="10"/>
      <c r="D15171" s="9"/>
    </row>
    <row r="15172">
      <c r="A15172" s="10"/>
      <c r="B15172" s="10"/>
      <c r="D15172" s="9"/>
    </row>
    <row r="15173">
      <c r="A15173" s="10"/>
      <c r="B15173" s="10"/>
      <c r="D15173" s="9"/>
    </row>
    <row r="15174">
      <c r="A15174" s="10"/>
      <c r="B15174" s="10"/>
      <c r="D15174" s="9"/>
    </row>
    <row r="15175">
      <c r="A15175" s="10"/>
      <c r="B15175" s="10"/>
      <c r="D15175" s="9"/>
    </row>
    <row r="15176">
      <c r="A15176" s="10"/>
      <c r="B15176" s="10"/>
      <c r="D15176" s="9"/>
    </row>
    <row r="15177">
      <c r="A15177" s="10"/>
      <c r="B15177" s="10"/>
      <c r="D15177" s="9"/>
    </row>
    <row r="15178">
      <c r="A15178" s="10"/>
      <c r="B15178" s="10"/>
      <c r="D15178" s="9"/>
    </row>
    <row r="15179">
      <c r="A15179" s="10"/>
      <c r="B15179" s="10"/>
      <c r="D15179" s="9"/>
    </row>
    <row r="15180">
      <c r="A15180" s="10"/>
      <c r="B15180" s="10"/>
      <c r="D15180" s="9"/>
    </row>
    <row r="15181">
      <c r="A15181" s="10"/>
      <c r="B15181" s="10"/>
      <c r="D15181" s="9"/>
    </row>
    <row r="15182">
      <c r="A15182" s="10"/>
      <c r="B15182" s="10"/>
      <c r="D15182" s="9"/>
    </row>
    <row r="15183">
      <c r="A15183" s="10"/>
      <c r="B15183" s="10"/>
      <c r="D15183" s="9"/>
    </row>
    <row r="15184">
      <c r="A15184" s="10"/>
      <c r="B15184" s="10"/>
      <c r="D15184" s="9"/>
    </row>
    <row r="15185">
      <c r="A15185" s="10"/>
      <c r="B15185" s="10"/>
      <c r="D15185" s="9"/>
    </row>
    <row r="15186">
      <c r="A15186" s="10"/>
      <c r="B15186" s="10"/>
      <c r="D15186" s="9"/>
    </row>
    <row r="15187">
      <c r="A15187" s="10"/>
      <c r="B15187" s="10"/>
      <c r="D15187" s="9"/>
    </row>
    <row r="15188">
      <c r="A15188" s="10"/>
      <c r="B15188" s="10"/>
      <c r="D15188" s="9"/>
    </row>
    <row r="15189">
      <c r="A15189" s="10"/>
      <c r="B15189" s="10"/>
      <c r="D15189" s="9"/>
    </row>
    <row r="15190">
      <c r="A15190" s="10"/>
      <c r="B15190" s="10"/>
      <c r="D15190" s="9"/>
    </row>
    <row r="15191">
      <c r="A15191" s="10"/>
      <c r="B15191" s="10"/>
      <c r="D15191" s="9"/>
    </row>
    <row r="15192">
      <c r="A15192" s="10"/>
      <c r="B15192" s="10"/>
      <c r="D15192" s="9"/>
    </row>
    <row r="15193">
      <c r="A15193" s="10"/>
      <c r="B15193" s="10"/>
      <c r="D15193" s="9"/>
    </row>
    <row r="15194">
      <c r="A15194" s="10"/>
      <c r="B15194" s="10"/>
      <c r="D15194" s="9"/>
    </row>
    <row r="15195">
      <c r="A15195" s="10"/>
      <c r="B15195" s="10"/>
      <c r="D15195" s="9"/>
    </row>
    <row r="15196">
      <c r="A15196" s="10"/>
      <c r="B15196" s="10"/>
      <c r="D15196" s="9"/>
    </row>
    <row r="15197">
      <c r="A15197" s="10"/>
      <c r="B15197" s="10"/>
      <c r="D15197" s="9"/>
    </row>
    <row r="15198">
      <c r="A15198" s="10"/>
      <c r="B15198" s="10"/>
      <c r="D15198" s="9"/>
    </row>
    <row r="15199">
      <c r="A15199" s="10"/>
      <c r="B15199" s="10"/>
      <c r="D15199" s="9"/>
    </row>
    <row r="15200">
      <c r="A15200" s="10"/>
      <c r="B15200" s="10"/>
      <c r="D15200" s="9"/>
    </row>
    <row r="15201">
      <c r="A15201" s="10"/>
      <c r="B15201" s="10"/>
      <c r="D15201" s="9"/>
    </row>
    <row r="15202">
      <c r="A15202" s="10"/>
      <c r="B15202" s="10"/>
      <c r="D15202" s="9"/>
    </row>
    <row r="15203">
      <c r="A15203" s="10"/>
      <c r="B15203" s="10"/>
      <c r="D15203" s="9"/>
    </row>
    <row r="15204">
      <c r="A15204" s="10"/>
      <c r="B15204" s="10"/>
      <c r="D15204" s="9"/>
    </row>
    <row r="15205">
      <c r="A15205" s="10"/>
      <c r="B15205" s="10"/>
      <c r="D15205" s="9"/>
    </row>
    <row r="15206">
      <c r="A15206" s="10"/>
      <c r="B15206" s="10"/>
      <c r="D15206" s="9"/>
    </row>
    <row r="15207">
      <c r="A15207" s="10"/>
      <c r="B15207" s="10"/>
      <c r="D15207" s="9"/>
    </row>
    <row r="15208">
      <c r="A15208" s="10"/>
      <c r="B15208" s="10"/>
      <c r="D15208" s="9"/>
    </row>
    <row r="15209">
      <c r="A15209" s="10"/>
      <c r="B15209" s="10"/>
      <c r="D15209" s="9"/>
    </row>
    <row r="15210">
      <c r="A15210" s="10"/>
      <c r="B15210" s="10"/>
      <c r="D15210" s="9"/>
    </row>
    <row r="15211">
      <c r="A15211" s="10"/>
      <c r="B15211" s="10"/>
      <c r="D15211" s="9"/>
    </row>
    <row r="15212">
      <c r="A15212" s="10"/>
      <c r="B15212" s="10"/>
      <c r="D15212" s="9"/>
    </row>
    <row r="15213">
      <c r="A15213" s="10"/>
      <c r="B15213" s="10"/>
      <c r="D15213" s="9"/>
    </row>
    <row r="15214">
      <c r="A15214" s="10"/>
      <c r="B15214" s="10"/>
      <c r="D15214" s="9"/>
    </row>
    <row r="15215">
      <c r="A15215" s="10"/>
      <c r="B15215" s="10"/>
      <c r="D15215" s="9"/>
    </row>
    <row r="15216">
      <c r="A15216" s="10"/>
      <c r="B15216" s="10"/>
      <c r="D15216" s="9"/>
    </row>
    <row r="15217">
      <c r="A15217" s="10"/>
      <c r="B15217" s="10"/>
      <c r="D15217" s="9"/>
    </row>
    <row r="15218">
      <c r="A15218" s="10"/>
      <c r="B15218" s="10"/>
      <c r="D15218" s="9"/>
    </row>
    <row r="15219">
      <c r="A15219" s="10"/>
      <c r="B15219" s="10"/>
      <c r="D15219" s="9"/>
    </row>
    <row r="15220">
      <c r="A15220" s="10"/>
      <c r="B15220" s="10"/>
      <c r="D15220" s="9"/>
    </row>
    <row r="15221">
      <c r="A15221" s="10"/>
      <c r="B15221" s="10"/>
      <c r="D15221" s="9"/>
    </row>
    <row r="15222">
      <c r="A15222" s="10"/>
      <c r="B15222" s="10"/>
      <c r="D15222" s="9"/>
    </row>
    <row r="15223">
      <c r="A15223" s="10"/>
      <c r="B15223" s="10"/>
      <c r="D15223" s="9"/>
    </row>
    <row r="15224">
      <c r="A15224" s="10"/>
      <c r="B15224" s="10"/>
      <c r="D15224" s="9"/>
    </row>
    <row r="15225">
      <c r="A15225" s="10"/>
      <c r="B15225" s="10"/>
      <c r="D15225" s="9"/>
    </row>
    <row r="15226">
      <c r="A15226" s="10"/>
      <c r="B15226" s="10"/>
      <c r="D15226" s="9"/>
    </row>
    <row r="15227">
      <c r="A15227" s="10"/>
      <c r="B15227" s="10"/>
      <c r="D15227" s="9"/>
    </row>
    <row r="15228">
      <c r="A15228" s="10"/>
      <c r="B15228" s="10"/>
      <c r="D15228" s="9"/>
    </row>
    <row r="15229">
      <c r="A15229" s="10"/>
      <c r="B15229" s="10"/>
      <c r="D15229" s="9"/>
    </row>
    <row r="15230">
      <c r="A15230" s="10"/>
      <c r="B15230" s="10"/>
      <c r="D15230" s="9"/>
    </row>
    <row r="15231">
      <c r="A15231" s="10"/>
      <c r="B15231" s="10"/>
      <c r="D15231" s="9"/>
    </row>
    <row r="15232">
      <c r="A15232" s="10"/>
      <c r="B15232" s="10"/>
      <c r="D15232" s="9"/>
    </row>
    <row r="15233">
      <c r="A15233" s="10"/>
      <c r="B15233" s="10"/>
      <c r="D15233" s="9"/>
    </row>
    <row r="15234">
      <c r="A15234" s="10"/>
      <c r="B15234" s="10"/>
      <c r="D15234" s="9"/>
    </row>
    <row r="15235">
      <c r="A15235" s="10"/>
      <c r="B15235" s="10"/>
      <c r="D15235" s="9"/>
    </row>
    <row r="15236">
      <c r="A15236" s="10"/>
      <c r="B15236" s="10"/>
      <c r="D15236" s="9"/>
    </row>
    <row r="15237">
      <c r="A15237" s="10"/>
      <c r="B15237" s="10"/>
      <c r="D15237" s="9"/>
    </row>
    <row r="15238">
      <c r="A15238" s="10"/>
      <c r="B15238" s="10"/>
      <c r="D15238" s="9"/>
    </row>
    <row r="15239">
      <c r="A15239" s="10"/>
      <c r="B15239" s="10"/>
      <c r="D15239" s="9"/>
    </row>
    <row r="15240">
      <c r="A15240" s="10"/>
      <c r="B15240" s="10"/>
      <c r="D15240" s="9"/>
    </row>
    <row r="15241">
      <c r="A15241" s="10"/>
      <c r="B15241" s="10"/>
      <c r="D15241" s="9"/>
    </row>
    <row r="15242">
      <c r="A15242" s="10"/>
      <c r="B15242" s="10"/>
      <c r="D15242" s="9"/>
    </row>
    <row r="15243">
      <c r="A15243" s="10"/>
      <c r="B15243" s="10"/>
      <c r="D15243" s="9"/>
    </row>
    <row r="15244">
      <c r="A15244" s="10"/>
      <c r="B15244" s="10"/>
      <c r="D15244" s="9"/>
    </row>
    <row r="15245">
      <c r="A15245" s="10"/>
      <c r="B15245" s="10"/>
      <c r="D15245" s="9"/>
    </row>
    <row r="15246">
      <c r="A15246" s="10"/>
      <c r="B15246" s="10"/>
      <c r="D15246" s="9"/>
    </row>
    <row r="15247">
      <c r="A15247" s="10"/>
      <c r="B15247" s="10"/>
      <c r="D15247" s="9"/>
    </row>
    <row r="15248">
      <c r="A15248" s="10"/>
      <c r="B15248" s="10"/>
      <c r="D15248" s="9"/>
    </row>
    <row r="15249">
      <c r="A15249" s="10"/>
      <c r="B15249" s="10"/>
      <c r="D15249" s="9"/>
    </row>
    <row r="15250">
      <c r="A15250" s="10"/>
      <c r="B15250" s="10"/>
      <c r="D15250" s="9"/>
    </row>
    <row r="15251">
      <c r="A15251" s="10"/>
      <c r="B15251" s="10"/>
      <c r="D15251" s="9"/>
    </row>
    <row r="15252">
      <c r="A15252" s="10"/>
      <c r="B15252" s="10"/>
      <c r="D15252" s="9"/>
    </row>
    <row r="15253">
      <c r="A15253" s="10"/>
      <c r="B15253" s="10"/>
      <c r="D15253" s="9"/>
    </row>
    <row r="15254">
      <c r="A15254" s="10"/>
      <c r="B15254" s="10"/>
      <c r="D15254" s="9"/>
    </row>
    <row r="15255">
      <c r="A15255" s="10"/>
      <c r="B15255" s="10"/>
      <c r="D15255" s="9"/>
    </row>
    <row r="15256">
      <c r="A15256" s="10"/>
      <c r="B15256" s="10"/>
      <c r="D15256" s="9"/>
    </row>
    <row r="15257">
      <c r="A15257" s="10"/>
      <c r="B15257" s="10"/>
      <c r="D15257" s="9"/>
    </row>
    <row r="15258">
      <c r="A15258" s="10"/>
      <c r="B15258" s="10"/>
      <c r="D15258" s="9"/>
    </row>
    <row r="15259">
      <c r="A15259" s="10"/>
      <c r="B15259" s="10"/>
      <c r="D15259" s="9"/>
    </row>
    <row r="15260">
      <c r="A15260" s="10"/>
      <c r="B15260" s="10"/>
      <c r="D15260" s="9"/>
    </row>
    <row r="15261">
      <c r="A15261" s="10"/>
      <c r="B15261" s="10"/>
      <c r="D15261" s="9"/>
    </row>
    <row r="15262">
      <c r="A15262" s="10"/>
      <c r="B15262" s="10"/>
      <c r="D15262" s="9"/>
    </row>
    <row r="15263">
      <c r="A15263" s="10"/>
      <c r="B15263" s="10"/>
      <c r="D15263" s="9"/>
    </row>
    <row r="15264">
      <c r="A15264" s="10"/>
      <c r="B15264" s="10"/>
      <c r="D15264" s="9"/>
    </row>
    <row r="15265">
      <c r="A15265" s="10"/>
      <c r="B15265" s="10"/>
      <c r="D15265" s="9"/>
    </row>
    <row r="15266">
      <c r="A15266" s="10"/>
      <c r="B15266" s="10"/>
      <c r="D15266" s="9"/>
    </row>
    <row r="15267">
      <c r="A15267" s="10"/>
      <c r="B15267" s="10"/>
      <c r="D15267" s="9"/>
    </row>
    <row r="15268">
      <c r="A15268" s="10"/>
      <c r="B15268" s="10"/>
      <c r="D15268" s="9"/>
    </row>
    <row r="15269">
      <c r="A15269" s="10"/>
      <c r="B15269" s="10"/>
      <c r="D15269" s="9"/>
    </row>
    <row r="15270">
      <c r="A15270" s="10"/>
      <c r="B15270" s="10"/>
      <c r="D15270" s="9"/>
    </row>
    <row r="15271">
      <c r="A15271" s="10"/>
      <c r="B15271" s="10"/>
      <c r="D15271" s="9"/>
    </row>
    <row r="15272">
      <c r="A15272" s="10"/>
      <c r="B15272" s="10"/>
      <c r="D15272" s="9"/>
    </row>
    <row r="15273">
      <c r="A15273" s="10"/>
      <c r="B15273" s="10"/>
      <c r="D15273" s="9"/>
    </row>
    <row r="15274">
      <c r="A15274" s="10"/>
      <c r="B15274" s="10"/>
      <c r="D15274" s="9"/>
    </row>
    <row r="15275">
      <c r="A15275" s="10"/>
      <c r="B15275" s="10"/>
      <c r="D15275" s="9"/>
    </row>
    <row r="15276">
      <c r="A15276" s="10"/>
      <c r="B15276" s="10"/>
      <c r="D15276" s="9"/>
    </row>
    <row r="15277">
      <c r="A15277" s="10"/>
      <c r="B15277" s="10"/>
      <c r="D15277" s="9"/>
    </row>
    <row r="15278">
      <c r="A15278" s="10"/>
      <c r="B15278" s="10"/>
      <c r="D15278" s="9"/>
    </row>
    <row r="15279">
      <c r="A15279" s="10"/>
      <c r="B15279" s="10"/>
      <c r="D15279" s="9"/>
    </row>
    <row r="15280">
      <c r="A15280" s="10"/>
      <c r="B15280" s="10"/>
      <c r="D15280" s="9"/>
    </row>
    <row r="15281">
      <c r="A15281" s="10"/>
      <c r="B15281" s="10"/>
      <c r="D15281" s="9"/>
    </row>
    <row r="15282">
      <c r="A15282" s="10"/>
      <c r="B15282" s="10"/>
      <c r="D15282" s="9"/>
    </row>
    <row r="15283">
      <c r="A15283" s="10"/>
      <c r="B15283" s="10"/>
      <c r="D15283" s="9"/>
    </row>
    <row r="15284">
      <c r="A15284" s="10"/>
      <c r="B15284" s="10"/>
      <c r="D15284" s="9"/>
    </row>
    <row r="15285">
      <c r="A15285" s="10"/>
      <c r="B15285" s="10"/>
      <c r="D15285" s="9"/>
    </row>
    <row r="15286">
      <c r="A15286" s="10"/>
      <c r="B15286" s="10"/>
      <c r="D15286" s="9"/>
    </row>
    <row r="15287">
      <c r="A15287" s="10"/>
      <c r="B15287" s="10"/>
      <c r="D15287" s="9"/>
    </row>
    <row r="15288">
      <c r="A15288" s="10"/>
      <c r="B15288" s="10"/>
      <c r="D15288" s="9"/>
    </row>
    <row r="15289">
      <c r="A15289" s="10"/>
      <c r="B15289" s="10"/>
      <c r="D15289" s="9"/>
    </row>
    <row r="15290">
      <c r="A15290" s="10"/>
      <c r="B15290" s="10"/>
      <c r="D15290" s="9"/>
    </row>
    <row r="15291">
      <c r="A15291" s="10"/>
      <c r="B15291" s="10"/>
      <c r="D15291" s="9"/>
    </row>
    <row r="15292">
      <c r="A15292" s="10"/>
      <c r="B15292" s="10"/>
      <c r="D15292" s="9"/>
    </row>
    <row r="15293">
      <c r="A15293" s="10"/>
      <c r="B15293" s="10"/>
      <c r="D15293" s="9"/>
    </row>
    <row r="15294">
      <c r="A15294" s="10"/>
      <c r="B15294" s="10"/>
      <c r="D15294" s="9"/>
    </row>
    <row r="15295">
      <c r="A15295" s="10"/>
      <c r="B15295" s="10"/>
      <c r="D15295" s="9"/>
    </row>
    <row r="15296">
      <c r="A15296" s="10"/>
      <c r="B15296" s="10"/>
      <c r="D15296" s="9"/>
    </row>
    <row r="15297">
      <c r="A15297" s="10"/>
      <c r="B15297" s="10"/>
      <c r="D15297" s="9"/>
    </row>
    <row r="15298">
      <c r="A15298" s="10"/>
      <c r="B15298" s="10"/>
      <c r="D15298" s="9"/>
    </row>
    <row r="15299">
      <c r="A15299" s="10"/>
      <c r="B15299" s="10"/>
      <c r="D15299" s="9"/>
    </row>
    <row r="15300">
      <c r="A15300" s="10"/>
      <c r="B15300" s="10"/>
      <c r="D15300" s="9"/>
    </row>
    <row r="15301">
      <c r="A15301" s="10"/>
      <c r="B15301" s="10"/>
      <c r="D15301" s="9"/>
    </row>
    <row r="15302">
      <c r="A15302" s="10"/>
      <c r="B15302" s="10"/>
      <c r="D15302" s="9"/>
    </row>
    <row r="15303">
      <c r="A15303" s="10"/>
      <c r="B15303" s="10"/>
      <c r="D15303" s="9"/>
    </row>
    <row r="15304">
      <c r="A15304" s="10"/>
      <c r="B15304" s="10"/>
      <c r="D15304" s="9"/>
    </row>
    <row r="15305">
      <c r="A15305" s="10"/>
      <c r="B15305" s="10"/>
      <c r="D15305" s="9"/>
    </row>
    <row r="15306">
      <c r="A15306" s="10"/>
      <c r="B15306" s="10"/>
      <c r="D15306" s="9"/>
    </row>
    <row r="15307">
      <c r="A15307" s="10"/>
      <c r="B15307" s="10"/>
      <c r="D15307" s="9"/>
    </row>
    <row r="15308">
      <c r="A15308" s="10"/>
      <c r="B15308" s="10"/>
      <c r="D15308" s="9"/>
    </row>
    <row r="15309">
      <c r="A15309" s="10"/>
      <c r="B15309" s="10"/>
      <c r="D15309" s="9"/>
    </row>
    <row r="15310">
      <c r="A15310" s="10"/>
      <c r="B15310" s="10"/>
      <c r="D15310" s="9"/>
    </row>
    <row r="15311">
      <c r="A15311" s="10"/>
      <c r="B15311" s="10"/>
      <c r="D15311" s="9"/>
    </row>
    <row r="15312">
      <c r="A15312" s="10"/>
      <c r="B15312" s="10"/>
      <c r="D15312" s="9"/>
    </row>
    <row r="15313">
      <c r="A15313" s="10"/>
      <c r="B15313" s="10"/>
      <c r="D15313" s="9"/>
    </row>
    <row r="15314">
      <c r="A15314" s="10"/>
      <c r="B15314" s="10"/>
      <c r="D15314" s="9"/>
    </row>
    <row r="15315">
      <c r="A15315" s="10"/>
      <c r="B15315" s="10"/>
      <c r="D15315" s="9"/>
    </row>
    <row r="15316">
      <c r="A15316" s="10"/>
      <c r="B15316" s="10"/>
      <c r="D15316" s="9"/>
    </row>
    <row r="15317">
      <c r="A15317" s="10"/>
      <c r="B15317" s="10"/>
      <c r="D15317" s="9"/>
    </row>
    <row r="15318">
      <c r="A15318" s="10"/>
      <c r="B15318" s="10"/>
      <c r="D15318" s="9"/>
    </row>
    <row r="15319">
      <c r="A15319" s="10"/>
      <c r="B15319" s="10"/>
      <c r="D15319" s="9"/>
    </row>
    <row r="15320">
      <c r="A15320" s="10"/>
      <c r="B15320" s="10"/>
      <c r="D15320" s="9"/>
    </row>
    <row r="15321">
      <c r="A15321" s="10"/>
      <c r="B15321" s="10"/>
      <c r="D15321" s="9"/>
    </row>
    <row r="15322">
      <c r="A15322" s="10"/>
      <c r="B15322" s="10"/>
      <c r="D15322" s="9"/>
    </row>
    <row r="15323">
      <c r="A15323" s="10"/>
      <c r="B15323" s="10"/>
      <c r="D15323" s="9"/>
    </row>
    <row r="15324">
      <c r="A15324" s="10"/>
      <c r="B15324" s="10"/>
      <c r="D15324" s="9"/>
    </row>
    <row r="15325">
      <c r="A15325" s="10"/>
      <c r="B15325" s="10"/>
      <c r="D15325" s="9"/>
    </row>
    <row r="15326">
      <c r="A15326" s="10"/>
      <c r="B15326" s="10"/>
      <c r="D15326" s="9"/>
    </row>
    <row r="15327">
      <c r="A15327" s="10"/>
      <c r="B15327" s="10"/>
      <c r="D15327" s="9"/>
    </row>
    <row r="15328">
      <c r="A15328" s="10"/>
      <c r="B15328" s="10"/>
      <c r="D15328" s="9"/>
    </row>
    <row r="15329">
      <c r="A15329" s="10"/>
      <c r="B15329" s="10"/>
      <c r="D15329" s="9"/>
    </row>
    <row r="15330">
      <c r="A15330" s="10"/>
      <c r="B15330" s="10"/>
      <c r="D15330" s="9"/>
    </row>
    <row r="15331">
      <c r="A15331" s="10"/>
      <c r="B15331" s="10"/>
      <c r="D15331" s="9"/>
    </row>
    <row r="15332">
      <c r="A15332" s="10"/>
      <c r="B15332" s="10"/>
      <c r="D15332" s="9"/>
    </row>
    <row r="15333">
      <c r="A15333" s="10"/>
      <c r="B15333" s="10"/>
      <c r="D15333" s="9"/>
    </row>
    <row r="15334">
      <c r="A15334" s="10"/>
      <c r="B15334" s="10"/>
      <c r="D15334" s="9"/>
    </row>
    <row r="15335">
      <c r="A15335" s="10"/>
      <c r="B15335" s="10"/>
      <c r="D15335" s="9"/>
    </row>
    <row r="15336">
      <c r="A15336" s="10"/>
      <c r="B15336" s="10"/>
      <c r="D15336" s="9"/>
    </row>
    <row r="15337">
      <c r="A15337" s="10"/>
      <c r="B15337" s="10"/>
      <c r="D15337" s="9"/>
    </row>
    <row r="15338">
      <c r="A15338" s="10"/>
      <c r="B15338" s="10"/>
      <c r="D15338" s="9"/>
    </row>
    <row r="15339">
      <c r="A15339" s="10"/>
      <c r="B15339" s="10"/>
      <c r="D15339" s="9"/>
    </row>
    <row r="15340">
      <c r="A15340" s="10"/>
      <c r="B15340" s="10"/>
      <c r="D15340" s="9"/>
    </row>
    <row r="15341">
      <c r="A15341" s="10"/>
      <c r="B15341" s="10"/>
      <c r="D15341" s="9"/>
    </row>
    <row r="15342">
      <c r="A15342" s="10"/>
      <c r="B15342" s="10"/>
      <c r="D15342" s="9"/>
    </row>
    <row r="15343">
      <c r="A15343" s="10"/>
      <c r="B15343" s="10"/>
      <c r="D15343" s="9"/>
    </row>
    <row r="15344">
      <c r="A15344" s="10"/>
      <c r="B15344" s="10"/>
      <c r="D15344" s="9"/>
    </row>
    <row r="15345">
      <c r="A15345" s="10"/>
      <c r="B15345" s="10"/>
      <c r="D15345" s="9"/>
    </row>
    <row r="15346">
      <c r="A15346" s="10"/>
      <c r="B15346" s="10"/>
      <c r="D15346" s="9"/>
    </row>
    <row r="15347">
      <c r="A15347" s="10"/>
      <c r="B15347" s="10"/>
      <c r="D15347" s="9"/>
    </row>
    <row r="15348">
      <c r="A15348" s="10"/>
      <c r="B15348" s="10"/>
      <c r="D15348" s="9"/>
    </row>
    <row r="15349">
      <c r="A15349" s="10"/>
      <c r="B15349" s="10"/>
      <c r="D15349" s="9"/>
    </row>
    <row r="15350">
      <c r="A15350" s="10"/>
      <c r="B15350" s="10"/>
      <c r="D15350" s="9"/>
    </row>
    <row r="15351">
      <c r="A15351" s="10"/>
      <c r="B15351" s="10"/>
      <c r="D15351" s="9"/>
    </row>
    <row r="15352">
      <c r="A15352" s="10"/>
      <c r="B15352" s="10"/>
      <c r="D15352" s="9"/>
    </row>
    <row r="15353">
      <c r="A15353" s="10"/>
      <c r="B15353" s="10"/>
      <c r="D15353" s="9"/>
    </row>
    <row r="15354">
      <c r="A15354" s="10"/>
      <c r="B15354" s="10"/>
      <c r="D15354" s="9"/>
    </row>
    <row r="15355">
      <c r="A15355" s="10"/>
      <c r="B15355" s="10"/>
      <c r="D15355" s="9"/>
    </row>
    <row r="15356">
      <c r="A15356" s="10"/>
      <c r="B15356" s="10"/>
      <c r="D15356" s="9"/>
    </row>
    <row r="15357">
      <c r="A15357" s="10"/>
      <c r="B15357" s="10"/>
      <c r="D15357" s="9"/>
    </row>
    <row r="15358">
      <c r="A15358" s="10"/>
      <c r="B15358" s="10"/>
      <c r="D15358" s="9"/>
    </row>
    <row r="15359">
      <c r="A15359" s="10"/>
      <c r="B15359" s="10"/>
      <c r="D15359" s="9"/>
    </row>
    <row r="15360">
      <c r="A15360" s="10"/>
      <c r="B15360" s="10"/>
      <c r="D15360" s="9"/>
    </row>
    <row r="15361">
      <c r="A15361" s="10"/>
      <c r="B15361" s="10"/>
      <c r="D15361" s="9"/>
    </row>
    <row r="15362">
      <c r="A15362" s="10"/>
      <c r="B15362" s="10"/>
      <c r="D15362" s="9"/>
    </row>
    <row r="15363">
      <c r="A15363" s="10"/>
      <c r="B15363" s="10"/>
      <c r="D15363" s="9"/>
    </row>
    <row r="15364">
      <c r="A15364" s="10"/>
      <c r="B15364" s="10"/>
      <c r="D15364" s="9"/>
    </row>
    <row r="15365">
      <c r="A15365" s="10"/>
      <c r="B15365" s="10"/>
      <c r="D15365" s="9"/>
    </row>
    <row r="15366">
      <c r="A15366" s="10"/>
      <c r="B15366" s="10"/>
      <c r="D15366" s="9"/>
    </row>
    <row r="15367">
      <c r="A15367" s="10"/>
      <c r="B15367" s="10"/>
      <c r="D15367" s="9"/>
    </row>
    <row r="15368">
      <c r="A15368" s="10"/>
      <c r="B15368" s="10"/>
      <c r="D15368" s="9"/>
    </row>
    <row r="15369">
      <c r="A15369" s="10"/>
      <c r="B15369" s="10"/>
      <c r="D15369" s="9"/>
    </row>
    <row r="15370">
      <c r="A15370" s="10"/>
      <c r="B15370" s="10"/>
      <c r="D15370" s="9"/>
    </row>
    <row r="15371">
      <c r="A15371" s="10"/>
      <c r="B15371" s="10"/>
      <c r="D15371" s="9"/>
    </row>
    <row r="15372">
      <c r="A15372" s="10"/>
      <c r="B15372" s="10"/>
      <c r="D15372" s="9"/>
    </row>
    <row r="15373">
      <c r="A15373" s="10"/>
      <c r="B15373" s="10"/>
      <c r="D15373" s="9"/>
    </row>
    <row r="15374">
      <c r="A15374" s="10"/>
      <c r="B15374" s="10"/>
      <c r="D15374" s="9"/>
    </row>
    <row r="15375">
      <c r="A15375" s="10"/>
      <c r="B15375" s="10"/>
      <c r="D15375" s="9"/>
    </row>
    <row r="15376">
      <c r="A15376" s="10"/>
      <c r="B15376" s="10"/>
      <c r="D15376" s="9"/>
    </row>
    <row r="15377">
      <c r="A15377" s="10"/>
      <c r="B15377" s="10"/>
      <c r="D15377" s="9"/>
    </row>
    <row r="15378">
      <c r="A15378" s="10"/>
      <c r="B15378" s="10"/>
      <c r="D15378" s="9"/>
    </row>
    <row r="15379">
      <c r="A15379" s="10"/>
      <c r="B15379" s="10"/>
      <c r="D15379" s="9"/>
    </row>
    <row r="15380">
      <c r="A15380" s="10"/>
      <c r="B15380" s="10"/>
      <c r="D15380" s="9"/>
    </row>
    <row r="15381">
      <c r="A15381" s="10"/>
      <c r="B15381" s="10"/>
      <c r="D15381" s="9"/>
    </row>
    <row r="15382">
      <c r="A15382" s="10"/>
      <c r="B15382" s="10"/>
      <c r="D15382" s="9"/>
    </row>
    <row r="15383">
      <c r="A15383" s="10"/>
      <c r="B15383" s="10"/>
      <c r="D15383" s="9"/>
    </row>
    <row r="15384">
      <c r="A15384" s="10"/>
      <c r="B15384" s="10"/>
      <c r="D15384" s="9"/>
    </row>
    <row r="15385">
      <c r="A15385" s="10"/>
      <c r="B15385" s="10"/>
      <c r="D15385" s="9"/>
    </row>
    <row r="15386">
      <c r="A15386" s="10"/>
      <c r="B15386" s="10"/>
      <c r="D15386" s="9"/>
    </row>
    <row r="15387">
      <c r="A15387" s="10"/>
      <c r="B15387" s="10"/>
      <c r="D15387" s="9"/>
    </row>
    <row r="15388">
      <c r="A15388" s="10"/>
      <c r="B15388" s="10"/>
      <c r="D15388" s="9"/>
    </row>
    <row r="15389">
      <c r="A15389" s="10"/>
      <c r="B15389" s="10"/>
      <c r="D15389" s="9"/>
    </row>
    <row r="15390">
      <c r="A15390" s="10"/>
      <c r="B15390" s="10"/>
      <c r="D15390" s="9"/>
    </row>
    <row r="15391">
      <c r="A15391" s="10"/>
      <c r="B15391" s="10"/>
      <c r="D15391" s="9"/>
    </row>
    <row r="15392">
      <c r="A15392" s="10"/>
      <c r="B15392" s="10"/>
      <c r="D15392" s="9"/>
    </row>
    <row r="15393">
      <c r="A15393" s="10"/>
      <c r="B15393" s="10"/>
      <c r="D15393" s="9"/>
    </row>
    <row r="15394">
      <c r="A15394" s="10"/>
      <c r="B15394" s="10"/>
      <c r="D15394" s="9"/>
    </row>
    <row r="15395">
      <c r="A15395" s="10"/>
      <c r="B15395" s="10"/>
      <c r="D15395" s="9"/>
    </row>
    <row r="15396">
      <c r="A15396" s="10"/>
      <c r="B15396" s="10"/>
      <c r="D15396" s="9"/>
    </row>
    <row r="15397">
      <c r="A15397" s="10"/>
      <c r="B15397" s="10"/>
      <c r="D15397" s="9"/>
    </row>
    <row r="15398">
      <c r="A15398" s="10"/>
      <c r="B15398" s="10"/>
      <c r="D15398" s="9"/>
    </row>
    <row r="15399">
      <c r="A15399" s="10"/>
      <c r="B15399" s="10"/>
      <c r="D15399" s="9"/>
    </row>
    <row r="15400">
      <c r="A15400" s="10"/>
      <c r="B15400" s="10"/>
      <c r="D15400" s="9"/>
    </row>
    <row r="15401">
      <c r="A15401" s="10"/>
      <c r="B15401" s="10"/>
      <c r="D15401" s="9"/>
    </row>
    <row r="15402">
      <c r="A15402" s="10"/>
      <c r="B15402" s="10"/>
      <c r="D15402" s="9"/>
    </row>
    <row r="15403">
      <c r="A15403" s="10"/>
      <c r="B15403" s="10"/>
      <c r="D15403" s="9"/>
    </row>
    <row r="15404">
      <c r="A15404" s="10"/>
      <c r="B15404" s="10"/>
      <c r="D15404" s="9"/>
    </row>
    <row r="15405">
      <c r="A15405" s="10"/>
      <c r="B15405" s="10"/>
      <c r="D15405" s="9"/>
    </row>
    <row r="15406">
      <c r="A15406" s="10"/>
      <c r="B15406" s="10"/>
      <c r="D15406" s="9"/>
    </row>
    <row r="15407">
      <c r="A15407" s="10"/>
      <c r="B15407" s="10"/>
      <c r="D15407" s="9"/>
    </row>
    <row r="15408">
      <c r="A15408" s="10"/>
      <c r="B15408" s="10"/>
      <c r="D15408" s="9"/>
    </row>
    <row r="15409">
      <c r="A15409" s="10"/>
      <c r="B15409" s="10"/>
      <c r="D15409" s="9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1">
      <c r="A1" s="11" t="s">
        <v>24545</v>
      </c>
      <c r="B1" s="11" t="s">
        <v>24546</v>
      </c>
      <c r="C1" s="11" t="s">
        <v>24547</v>
      </c>
      <c r="D1" s="11" t="s">
        <v>24548</v>
      </c>
      <c r="E1" s="11" t="s">
        <v>24549</v>
      </c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12">
        <f>MIN('quasi,crossing&amp;len'!C:C)</f>
        <v>27</v>
      </c>
      <c r="B2" s="12">
        <f>MAX('quasi,crossing&amp;len'!C:C)</f>
        <v>6512</v>
      </c>
      <c r="C2" s="13">
        <f>AVERAGE('quasi,crossing&amp;len'!C:C)</f>
        <v>336.4478082</v>
      </c>
      <c r="D2" s="13">
        <f>STDEV('quasi,crossing&amp;len'!C:C)</f>
        <v>277.8378785</v>
      </c>
      <c r="E2" s="12">
        <f>MEDIAN('quasi,crossing&amp;len'!C:C)</f>
        <v>285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1">
      <c r="A1" s="4" t="s">
        <v>24550</v>
      </c>
      <c r="B1" s="4" t="s">
        <v>24551</v>
      </c>
      <c r="C1" s="4" t="s">
        <v>24552</v>
      </c>
      <c r="D1" s="4" t="s">
        <v>24553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>
      <c r="A2">
        <v>0.0</v>
      </c>
      <c r="B2">
        <v>100.0</v>
      </c>
      <c r="C2">
        <f>COUNTIFS(my_protein!S:S, CONCAT("&gt;", A2), my_protein!S:S, CONCAT("&lt;", B2), my_protein!A:A, "=CDS")</f>
        <v>544</v>
      </c>
      <c r="D2" t="str">
        <f t="shared" ref="D2:D11" si="1"> CONCAT(CONCAT(A2,"-"),B2)</f>
        <v>0-100</v>
      </c>
    </row>
    <row r="3">
      <c r="A3">
        <v>100.0</v>
      </c>
      <c r="B3">
        <v>200.0</v>
      </c>
      <c r="C3">
        <f>COUNTIFS(my_protein!S:S, CONCAT("&gt;", A3), my_protein!S:S, CONCAT("&lt;", B3), my_protein!A:A, "=CDS")</f>
        <v>1601</v>
      </c>
      <c r="D3" t="str">
        <f t="shared" si="1"/>
        <v>100-200</v>
      </c>
    </row>
    <row r="4">
      <c r="A4">
        <v>200.0</v>
      </c>
      <c r="B4">
        <v>300.0</v>
      </c>
      <c r="C4">
        <f>COUNTIFS(my_protein!S:S, CONCAT("&gt;", A4), my_protein!S:S, CONCAT("&lt;", B4), my_protein!A:A, "=CDS")</f>
        <v>1680</v>
      </c>
      <c r="D4" t="str">
        <f t="shared" si="1"/>
        <v>200-300</v>
      </c>
    </row>
    <row r="5">
      <c r="A5">
        <v>300.0</v>
      </c>
      <c r="B5">
        <v>400.0</v>
      </c>
      <c r="C5">
        <f>COUNTIFS(my_protein!S:S, CONCAT("&gt;", A5), my_protein!S:S, CONCAT("&lt;", B5), my_protein!A:A, "=CDS")</f>
        <v>1411</v>
      </c>
      <c r="D5" t="str">
        <f t="shared" si="1"/>
        <v>300-400</v>
      </c>
    </row>
    <row r="6">
      <c r="A6">
        <v>400.0</v>
      </c>
      <c r="B6">
        <v>500.0</v>
      </c>
      <c r="C6">
        <f>COUNTIFS(my_protein!S:S, CONCAT("&gt;", A6), my_protein!S:S, CONCAT("&lt;", B6), my_protein!A:A, "=CDS")</f>
        <v>922</v>
      </c>
      <c r="D6" t="str">
        <f t="shared" si="1"/>
        <v>400-500</v>
      </c>
    </row>
    <row r="7">
      <c r="A7">
        <v>500.0</v>
      </c>
      <c r="B7">
        <v>600.0</v>
      </c>
      <c r="C7">
        <f>COUNTIFS(my_protein!S:S, CONCAT("&gt;", A7), my_protein!S:S, CONCAT("&lt;", B7), my_protein!A:A, "=CDS")</f>
        <v>433</v>
      </c>
      <c r="D7" t="str">
        <f t="shared" si="1"/>
        <v>500-600</v>
      </c>
    </row>
    <row r="8">
      <c r="A8">
        <v>600.0</v>
      </c>
      <c r="B8">
        <v>700.0</v>
      </c>
      <c r="C8">
        <f>COUNTIFS(my_protein!S:S, CONCAT("&gt;", A8), my_protein!S:S, CONCAT("&lt;", B8), my_protein!A:A, "=CDS")</f>
        <v>193</v>
      </c>
      <c r="D8" t="str">
        <f t="shared" si="1"/>
        <v>600-700</v>
      </c>
    </row>
    <row r="9">
      <c r="A9">
        <v>700.0</v>
      </c>
      <c r="B9">
        <v>800.0</v>
      </c>
      <c r="C9">
        <f>COUNTIFS(my_protein!S:S, CONCAT("&gt;", A9), my_protein!S:S, CONCAT("&lt;", B9), my_protein!A:A, "=CDS")</f>
        <v>163</v>
      </c>
      <c r="D9" t="str">
        <f t="shared" si="1"/>
        <v>700-800</v>
      </c>
    </row>
    <row r="10">
      <c r="A10">
        <v>800.0</v>
      </c>
      <c r="B10">
        <v>900.0</v>
      </c>
      <c r="C10">
        <f>COUNTIFS(my_protein!S:S, CONCAT("&gt;", A10), my_protein!S:S, CONCAT("&lt;", B10), my_protein!A:A, "=CDS")</f>
        <v>83</v>
      </c>
      <c r="D10" t="str">
        <f t="shared" si="1"/>
        <v>800-900</v>
      </c>
    </row>
    <row r="11">
      <c r="A11">
        <v>900.0</v>
      </c>
      <c r="B11">
        <v>1000.0</v>
      </c>
      <c r="C11">
        <f>COUNTIFS(my_protein!S:S, CONCAT("&gt;", A11), my_protein!S:S, CONCAT("&lt;", B11), my_protein!A:A, "=CDS")</f>
        <v>54</v>
      </c>
      <c r="D11" t="str">
        <f t="shared" si="1"/>
        <v>900-1000</v>
      </c>
    </row>
    <row r="12">
      <c r="C12">
        <f>COUNTIFS(my_protein!S:S, CONCAT("&gt;", A12), my_protein!S:S, CONCAT("&lt;", B12), my_protein!A:A, "=CDS")</f>
        <v>0</v>
      </c>
      <c r="D12" t="s">
        <v>24554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24" width="19.86"/>
  </cols>
  <sheetData>
    <row r="1">
      <c r="A1" s="11" t="s">
        <v>24555</v>
      </c>
      <c r="B1" s="11" t="s">
        <v>24556</v>
      </c>
      <c r="C1" s="11" t="s">
        <v>24557</v>
      </c>
      <c r="D1" s="11" t="s">
        <v>24558</v>
      </c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5"/>
      <c r="Z1" s="15"/>
    </row>
    <row r="2">
      <c r="A2" s="12" t="s">
        <v>24559</v>
      </c>
      <c r="B2" s="12">
        <f>COUNTIFS(my_protein!A:A, "=CDS", my_protein!B:B, "=with_protein", my_protein!J:J, "+")</f>
        <v>3727</v>
      </c>
      <c r="C2" s="12">
        <f>COUNTIFS(my_protein!A:A, "=gene", my_protein!B:B, "=pseudogene", my_protein!J:J, "+")</f>
        <v>156</v>
      </c>
      <c r="D2" s="16">
        <f>COUNTIFS(my_protein!A:A, "=gene", my_protein!B:B, "=rRNA", my_protein!J:J, "+")</f>
        <v>15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>
      <c r="A3" s="12" t="s">
        <v>24560</v>
      </c>
      <c r="B3" s="12">
        <f>COUNTIFS(my_protein!A:A, "=CDS", my_protein!B:B, "=with_protein", my_protein!J:J, "-")</f>
        <v>3573</v>
      </c>
      <c r="C3" s="12">
        <f>COUNTIFS(my_protein!A:A, "=gene", my_protein!B:B, "=pseudogene", my_protein!J:J, "-")</f>
        <v>146</v>
      </c>
      <c r="D3" s="16">
        <f>COUNTIFS(my_protein!A:A, "=gene", my_protein!B:B, "=rRNA", my_protein!J:J, "-")</f>
        <v>12</v>
      </c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15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15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15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15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ht="15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ht="15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ht="15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ht="15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ht="15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15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15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15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15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15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15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15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15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15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15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15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15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15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15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15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15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15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ht="15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15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15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15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15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15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15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15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15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15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15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15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15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15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15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15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15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15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15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15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15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15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15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15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15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15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15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15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15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15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15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15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15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15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15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15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15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15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15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15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15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15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15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15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15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15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15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15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15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15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15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15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15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15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15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15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15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15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15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15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15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15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15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15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15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15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15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15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15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15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15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15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15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15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15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15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15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15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15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15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15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15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15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15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15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22.14"/>
    <col customWidth="1" min="2" max="2" width="25.86"/>
    <col customWidth="1" min="3" max="6" width="14.43"/>
  </cols>
  <sheetData>
    <row r="1">
      <c r="A1" s="11" t="s">
        <v>24555</v>
      </c>
      <c r="B1" s="17" t="s">
        <v>24561</v>
      </c>
      <c r="C1" s="18" t="s">
        <v>24562</v>
      </c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>
      <c r="A2" s="12" t="s">
        <v>24559</v>
      </c>
      <c r="B2" s="16">
        <f>COUNTIFS(my_protein!J:J, "+")</f>
        <v>7872</v>
      </c>
      <c r="C2" s="16">
        <f>(B2 + B3)/2</f>
        <v>7704</v>
      </c>
      <c r="D2" s="19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>
      <c r="A3" s="12" t="s">
        <v>24560</v>
      </c>
      <c r="B3" s="12">
        <f>COUNTIFS(my_protein!J:J, "-")</f>
        <v>7536</v>
      </c>
      <c r="C3" s="16">
        <f>(B2 + B3)/2</f>
        <v>7704</v>
      </c>
      <c r="D3" s="19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>
      <c r="A5" s="17" t="s">
        <v>24563</v>
      </c>
      <c r="B5" s="12">
        <f>CHITEST(B2:B3, C2:C3)</f>
        <v>0.006792245061</v>
      </c>
      <c r="C5" s="20"/>
      <c r="D5" s="20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>
      <c r="A6" s="21" t="s">
        <v>24564</v>
      </c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>
      <c r="A9" s="22" t="s">
        <v>24565</v>
      </c>
      <c r="B9" s="23"/>
      <c r="C9" s="23"/>
      <c r="D9" s="23"/>
      <c r="E9" s="23"/>
      <c r="F9" s="23"/>
      <c r="G9" s="23"/>
      <c r="H9" s="23"/>
      <c r="I9" s="23"/>
      <c r="J9" s="23"/>
      <c r="K9" s="24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>
      <c r="A10" s="25" t="s">
        <v>24566</v>
      </c>
      <c r="B10" s="25" t="s">
        <v>24567</v>
      </c>
      <c r="C10" s="25" t="s">
        <v>24568</v>
      </c>
      <c r="D10" s="25" t="s">
        <v>24569</v>
      </c>
      <c r="E10" s="25" t="s">
        <v>24570</v>
      </c>
      <c r="F10" s="25" t="s">
        <v>24571</v>
      </c>
      <c r="G10" s="25" t="s">
        <v>24572</v>
      </c>
      <c r="H10" s="25" t="s">
        <v>24573</v>
      </c>
      <c r="I10" s="25" t="s">
        <v>24574</v>
      </c>
      <c r="J10" s="25" t="s">
        <v>24575</v>
      </c>
      <c r="K10" s="25" t="s">
        <v>24576</v>
      </c>
      <c r="L10" s="25" t="s">
        <v>24577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>
      <c r="A11" s="25">
        <v>1.0</v>
      </c>
      <c r="B11" s="26" t="s">
        <v>24578</v>
      </c>
      <c r="C11" s="26" t="s">
        <v>24579</v>
      </c>
      <c r="D11" s="26" t="s">
        <v>24580</v>
      </c>
      <c r="E11" s="26" t="s">
        <v>24581</v>
      </c>
      <c r="F11" s="26" t="s">
        <v>24582</v>
      </c>
      <c r="G11" s="26" t="s">
        <v>24583</v>
      </c>
      <c r="H11" s="26" t="s">
        <v>24584</v>
      </c>
      <c r="I11" s="26" t="s">
        <v>24585</v>
      </c>
      <c r="J11" s="26" t="s">
        <v>24586</v>
      </c>
      <c r="K11" s="26" t="s">
        <v>24587</v>
      </c>
      <c r="L11" s="26" t="s">
        <v>24588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>
      <c r="A12" s="25">
        <v>2.0</v>
      </c>
      <c r="B12" s="26" t="s">
        <v>24589</v>
      </c>
      <c r="C12" s="26" t="s">
        <v>24590</v>
      </c>
      <c r="D12" s="26" t="s">
        <v>24591</v>
      </c>
      <c r="E12" s="26" t="s">
        <v>24592</v>
      </c>
      <c r="F12" s="26" t="s">
        <v>24593</v>
      </c>
      <c r="G12" s="26" t="s">
        <v>24594</v>
      </c>
      <c r="H12" s="26" t="s">
        <v>24595</v>
      </c>
      <c r="I12" s="26" t="s">
        <v>24596</v>
      </c>
      <c r="J12" s="26" t="s">
        <v>24597</v>
      </c>
      <c r="K12" s="26" t="s">
        <v>24598</v>
      </c>
      <c r="L12" s="26" t="s">
        <v>24599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>
      <c r="A13" s="25">
        <v>3.0</v>
      </c>
      <c r="B13" s="26" t="s">
        <v>24600</v>
      </c>
      <c r="C13" s="26" t="s">
        <v>24601</v>
      </c>
      <c r="D13" s="26" t="s">
        <v>24602</v>
      </c>
      <c r="E13" s="26" t="s">
        <v>24603</v>
      </c>
      <c r="F13" s="26" t="s">
        <v>24604</v>
      </c>
      <c r="G13" s="26" t="s">
        <v>24605</v>
      </c>
      <c r="H13" s="26" t="s">
        <v>24606</v>
      </c>
      <c r="I13" s="26" t="s">
        <v>24607</v>
      </c>
      <c r="J13" s="26" t="s">
        <v>24608</v>
      </c>
      <c r="K13" s="26" t="s">
        <v>24609</v>
      </c>
      <c r="L13" s="26" t="s">
        <v>24610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>
      <c r="A14" s="25">
        <v>4.0</v>
      </c>
      <c r="B14" s="26" t="s">
        <v>24611</v>
      </c>
      <c r="C14" s="26" t="s">
        <v>24612</v>
      </c>
      <c r="D14" s="26" t="s">
        <v>24613</v>
      </c>
      <c r="E14" s="26" t="s">
        <v>24614</v>
      </c>
      <c r="F14" s="26" t="s">
        <v>24615</v>
      </c>
      <c r="G14" s="26" t="s">
        <v>24616</v>
      </c>
      <c r="H14" s="26" t="s">
        <v>24617</v>
      </c>
      <c r="I14" s="26" t="s">
        <v>24618</v>
      </c>
      <c r="J14" s="26" t="s">
        <v>24619</v>
      </c>
      <c r="K14" s="26" t="s">
        <v>24620</v>
      </c>
      <c r="L14" s="26" t="s">
        <v>24621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>
      <c r="A15" s="25">
        <v>5.0</v>
      </c>
      <c r="B15" s="26" t="s">
        <v>24622</v>
      </c>
      <c r="C15" s="26" t="s">
        <v>24623</v>
      </c>
      <c r="D15" s="26" t="s">
        <v>24624</v>
      </c>
      <c r="E15" s="26" t="s">
        <v>24625</v>
      </c>
      <c r="F15" s="26" t="s">
        <v>24626</v>
      </c>
      <c r="G15" s="26" t="s">
        <v>24627</v>
      </c>
      <c r="H15" s="26" t="s">
        <v>24628</v>
      </c>
      <c r="I15" s="26" t="s">
        <v>24629</v>
      </c>
      <c r="J15" s="26" t="s">
        <v>24630</v>
      </c>
      <c r="K15" s="26" t="s">
        <v>24631</v>
      </c>
      <c r="L15" s="26" t="s">
        <v>24632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15.75" customHeight="1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15.75" customHeight="1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15.7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15.7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ht="15.7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ht="15.7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ht="15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ht="15.7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ht="15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15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15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15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15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15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15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15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15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15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15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15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15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15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15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15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15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15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ht="15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15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15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15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15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15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15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15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15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15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15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15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15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15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15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15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15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15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15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15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15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15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15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15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15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15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15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15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15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15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15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15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15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15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15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15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15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15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15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15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15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15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15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15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15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15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15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15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15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15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15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15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15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15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15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15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15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15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15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15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15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15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15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15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15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15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15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15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15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15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15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15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15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15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15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15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15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15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15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15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15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15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15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15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15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15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15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15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15.7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ht="15.7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ht="15.7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ht="15.7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ht="15.7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ht="15.7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ht="15.7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ht="15.7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ht="15.7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ht="15.7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ht="15.7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ht="15.7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ht="15.7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ht="15.7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ht="15.7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ht="15.7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ht="15.7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ht="15.7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ht="15.7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ht="15.7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ht="15.7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ht="15.7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ht="15.7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ht="15.7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ht="15.7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ht="15.7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ht="15.7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ht="15.7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ht="15.7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ht="15.7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ht="15.7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ht="15.7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ht="15.7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ht="15.7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ht="15.7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ht="15.7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ht="15.7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ht="15.7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ht="15.7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ht="15.7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ht="15.7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ht="15.7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ht="15.7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ht="15.7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ht="15.7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ht="15.7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ht="15.7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ht="15.7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ht="15.7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ht="15.7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ht="15.7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ht="15.7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ht="15.7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ht="15.7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ht="15.7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ht="15.7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ht="15.7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ht="15.7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ht="15.7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ht="15.7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ht="15.7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ht="15.7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ht="15.7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ht="15.7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ht="15.7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ht="15.7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ht="15.7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ht="15.7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ht="15.7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ht="15.7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ht="15.7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ht="15.7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ht="15.7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ht="15.7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ht="15.7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ht="15.7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ht="15.7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ht="15.7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ht="15.7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ht="15.7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ht="15.7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ht="15.7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ht="15.7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ht="15.7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ht="15.7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ht="15.7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ht="15.7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ht="15.7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ht="15.7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ht="15.7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ht="15.7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ht="15.7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ht="15.7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ht="15.7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ht="15.7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ht="15.7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ht="15.7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ht="15.7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ht="15.7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ht="15.7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ht="15.7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ht="15.7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ht="15.7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ht="15.7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ht="15.7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ht="15.7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ht="15.7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ht="15.7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ht="15.7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ht="15.7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ht="15.7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ht="15.7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ht="15.7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ht="15.7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ht="15.7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ht="15.7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ht="15.7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ht="15.7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ht="15.7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ht="15.7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ht="15.7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ht="15.7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ht="15.7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ht="15.7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ht="15.7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ht="15.7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ht="15.7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ht="15.7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ht="15.7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ht="15.7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ht="15.7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ht="15.7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ht="15.7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ht="15.7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ht="15.7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ht="15.7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ht="15.7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ht="15.7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ht="15.7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ht="15.7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ht="15.7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ht="15.7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ht="15.7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ht="15.7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ht="15.7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ht="15.7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ht="15.7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ht="15.7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ht="15.7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ht="15.7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ht="15.7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ht="15.7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ht="15.7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ht="15.7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ht="15.7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ht="15.7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ht="15.7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ht="15.7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ht="15.7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ht="15.7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ht="15.7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ht="15.7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ht="15.7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ht="15.7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ht="15.7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ht="15.7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ht="15.7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ht="15.7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ht="15.7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ht="15.7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ht="15.7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ht="15.7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ht="15.7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ht="15.7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ht="15.7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ht="15.7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ht="15.7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ht="15.7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ht="15.7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ht="15.7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ht="15.7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ht="15.7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ht="15.7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ht="15.7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ht="15.7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ht="15.7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ht="15.7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ht="15.7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ht="15.7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ht="15.7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ht="15.7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ht="15.7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ht="15.7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ht="15.7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ht="15.7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ht="15.7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ht="15.7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ht="15.7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ht="15.7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ht="15.7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ht="15.7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ht="15.7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ht="15.7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ht="15.7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ht="15.7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ht="15.7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ht="15.7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ht="15.7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ht="15.7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ht="15.7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ht="15.7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ht="15.7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ht="15.7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ht="15.7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ht="15.7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ht="15.7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ht="15.7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ht="15.7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ht="15.7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ht="15.7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ht="15.7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ht="15.7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ht="15.7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ht="15.7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ht="15.7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ht="15.7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ht="15.7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ht="15.7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ht="15.7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ht="15.7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ht="15.7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ht="15.7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ht="15.7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ht="15.7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ht="15.7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ht="15.7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ht="15.7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ht="15.7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ht="15.7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ht="15.7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ht="15.7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ht="15.7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ht="15.7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ht="15.7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ht="15.7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ht="15.7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ht="15.7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ht="15.7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ht="15.7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ht="15.7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ht="15.7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ht="15.7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ht="15.7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ht="15.7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ht="15.7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ht="15.7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ht="15.7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ht="15.7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ht="15.7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ht="15.7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ht="15.7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ht="15.7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ht="15.7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ht="15.7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ht="15.7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ht="15.7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ht="15.7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ht="15.7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ht="15.7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ht="15.7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ht="15.7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ht="15.7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ht="15.7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ht="15.7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ht="15.7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ht="15.7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ht="15.7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ht="15.7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ht="15.7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ht="15.7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ht="15.7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ht="15.7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ht="15.7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ht="15.7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ht="15.7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ht="15.7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ht="15.7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ht="15.7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ht="15.7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ht="15.7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ht="15.7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ht="15.7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ht="15.7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ht="15.7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ht="15.7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ht="15.7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ht="15.7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ht="15.7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ht="15.7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ht="15.7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ht="15.7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ht="15.7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ht="15.7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ht="15.7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ht="15.7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ht="15.7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ht="15.7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ht="15.7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ht="15.7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ht="15.7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ht="15.7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ht="15.7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ht="15.7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ht="15.7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ht="15.7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ht="15.7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ht="15.7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ht="15.7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ht="15.7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ht="15.7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ht="15.7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ht="15.7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ht="15.7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ht="15.7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ht="15.7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ht="15.7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ht="15.7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ht="15.7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ht="15.7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ht="15.7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ht="15.7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ht="15.7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ht="15.7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ht="15.7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ht="15.7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ht="15.7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ht="15.7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ht="15.7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ht="15.7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ht="15.7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ht="15.7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ht="15.7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ht="15.7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ht="15.7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ht="15.7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ht="15.7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ht="15.7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ht="15.7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ht="15.7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ht="15.7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ht="15.7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ht="15.7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ht="15.7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ht="15.7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ht="15.7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ht="15.7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ht="15.7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ht="15.7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ht="15.7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ht="15.7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ht="15.7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ht="15.7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ht="15.7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ht="15.7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ht="15.7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ht="15.7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ht="15.7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ht="15.7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ht="15.7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ht="15.7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ht="15.7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ht="15.7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ht="15.7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ht="15.7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ht="15.7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ht="15.7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ht="15.7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ht="15.7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ht="15.7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ht="15.7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ht="15.7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ht="15.7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ht="15.7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ht="15.7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ht="15.7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ht="15.7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ht="15.7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ht="15.7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ht="15.7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ht="15.7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ht="15.7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ht="15.7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ht="15.7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ht="15.7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ht="15.7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ht="15.7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ht="15.7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ht="15.7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ht="15.7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ht="15.7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ht="15.7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ht="15.7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ht="15.7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ht="15.7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ht="15.7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ht="15.7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ht="15.7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ht="15.7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ht="15.7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ht="15.7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ht="15.7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ht="15.7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ht="15.7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ht="15.7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ht="15.7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ht="15.7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ht="15.7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ht="15.7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ht="15.7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ht="15.7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ht="15.7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ht="15.7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ht="15.7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ht="15.7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ht="15.7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ht="15.7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ht="15.7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ht="15.7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ht="15.7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ht="15.7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ht="15.7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ht="15.7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ht="15.7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ht="15.7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ht="15.7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ht="15.7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ht="15.7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ht="15.7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ht="15.7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ht="15.7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ht="15.7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ht="15.7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ht="15.7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ht="15.7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ht="15.7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ht="15.7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ht="15.7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ht="15.7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ht="15.7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ht="15.7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ht="15.7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ht="15.7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ht="15.7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ht="15.7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ht="15.7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ht="15.7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ht="15.7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ht="15.7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ht="15.7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ht="15.7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ht="15.7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ht="15.7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ht="15.7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ht="15.7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ht="15.7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ht="15.7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ht="15.7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ht="15.7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ht="15.7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ht="15.7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ht="15.7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ht="15.7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ht="15.7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ht="15.7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ht="15.7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ht="15.7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ht="15.7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ht="15.7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ht="15.7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ht="15.7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ht="15.7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ht="15.7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ht="15.7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ht="15.7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ht="15.7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ht="15.7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ht="15.7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ht="15.7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ht="15.7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ht="15.7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ht="15.7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ht="15.7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ht="15.7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ht="15.7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ht="15.7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ht="15.7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ht="15.7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ht="15.7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ht="15.7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ht="15.7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ht="15.7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ht="15.7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ht="15.7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ht="15.7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ht="15.7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ht="15.7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ht="15.7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ht="15.7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ht="15.7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ht="15.7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ht="15.7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ht="15.7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ht="15.7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ht="15.7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ht="15.7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ht="15.7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ht="15.7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ht="15.7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ht="15.7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ht="15.7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ht="15.7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ht="15.7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ht="15.7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ht="15.7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ht="15.7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ht="15.7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ht="15.7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ht="15.7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ht="15.7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ht="15.7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ht="15.7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ht="15.7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ht="15.7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ht="15.7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ht="15.7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ht="15.7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ht="15.7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ht="15.7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ht="15.7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ht="15.7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ht="15.7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ht="15.7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ht="15.7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ht="15.7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ht="15.7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ht="15.7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ht="15.7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ht="15.7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ht="15.7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ht="15.7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ht="15.7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ht="15.7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ht="15.7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ht="15.7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ht="15.7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ht="15.7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ht="15.7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ht="15.7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ht="15.7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ht="15.7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ht="15.7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ht="15.7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ht="15.7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ht="15.7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ht="15.7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ht="15.7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ht="15.7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ht="15.7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ht="15.7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ht="15.7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ht="15.7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ht="15.7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ht="15.7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ht="15.7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ht="15.7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ht="15.7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ht="15.7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ht="15.7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ht="15.7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ht="15.7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ht="15.7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ht="15.7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ht="15.7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ht="15.7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ht="15.7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ht="15.7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ht="15.7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ht="15.7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ht="15.7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ht="15.7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ht="15.7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ht="15.7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ht="15.7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ht="15.7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ht="15.7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ht="15.7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ht="15.7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ht="15.7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ht="15.7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ht="15.7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ht="15.7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ht="15.7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ht="15.7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ht="15.7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ht="15.7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ht="15.7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ht="15.7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ht="15.7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ht="15.7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ht="15.7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ht="15.7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ht="15.7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ht="15.7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ht="15.7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ht="15.7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ht="15.7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ht="15.7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ht="15.7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ht="15.7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ht="15.7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ht="15.7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ht="15.7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ht="15.7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ht="15.7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ht="15.7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ht="15.7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ht="15.7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ht="15.7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ht="15.7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ht="15.7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ht="15.7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ht="15.7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ht="15.7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ht="15.7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ht="15.7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ht="15.7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ht="15.7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ht="15.7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ht="15.7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ht="15.7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ht="15.7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ht="15.7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ht="15.7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ht="15.7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ht="15.7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ht="15.7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ht="15.7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ht="15.7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ht="15.7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ht="15.7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ht="15.7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ht="15.7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ht="15.7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ht="15.7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ht="15.7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ht="15.7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ht="15.7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ht="15.7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ht="15.7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ht="15.7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ht="15.7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ht="15.7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ht="15.7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ht="15.7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ht="15.7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ht="15.7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ht="15.7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ht="15.7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ht="15.7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ht="15.7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ht="15.7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ht="15.7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ht="15.7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ht="15.7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ht="15.7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ht="15.7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ht="15.7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ht="15.7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ht="15.7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ht="15.7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ht="15.7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ht="15.7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ht="15.7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ht="15.7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ht="15.7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ht="15.7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ht="15.7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ht="15.7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ht="15.7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ht="15.7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ht="15.7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ht="15.7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ht="15.7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ht="15.7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ht="15.7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ht="15.7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ht="15.7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ht="15.7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ht="15.7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ht="15.7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ht="15.7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ht="15.7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ht="15.7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ht="15.7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ht="15.7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ht="15.7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ht="15.7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ht="15.7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ht="15.7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ht="15.7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ht="15.7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ht="15.7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ht="15.7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ht="15.7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ht="15.7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ht="15.7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ht="15.7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ht="15.7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ht="15.7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ht="15.7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ht="15.7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ht="15.7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ht="15.7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ht="15.7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ht="15.7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ht="15.7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ht="15.7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ht="15.7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ht="15.7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ht="15.7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ht="15.7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ht="15.7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ht="15.7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ht="15.7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ht="15.7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ht="15.7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ht="15.7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ht="15.7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ht="15.7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ht="15.7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ht="15.7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ht="15.7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ht="15.7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ht="15.7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ht="15.7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ht="15.7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ht="15.7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ht="15.7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ht="15.7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ht="15.7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ht="15.7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ht="15.7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ht="15.7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ht="15.7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ht="15.7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ht="15.7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ht="15.7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ht="15.7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ht="15.7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ht="15.7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ht="15.7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ht="15.7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ht="15.7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ht="15.7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ht="15.7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ht="15.7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ht="15.7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ht="15.7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ht="15.7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ht="15.7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ht="15.7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ht="15.7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ht="15.7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ht="15.7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ht="15.7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ht="15.7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ht="15.7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2">
    <mergeCell ref="A6:L7"/>
    <mergeCell ref="A9:K9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6" width="14.43"/>
  </cols>
  <sheetData>
    <row r="1">
      <c r="A1" s="11" t="s">
        <v>24633</v>
      </c>
      <c r="B1" s="11" t="s">
        <v>24634</v>
      </c>
      <c r="C1" s="11" t="s">
        <v>24553</v>
      </c>
      <c r="D1" s="11" t="s">
        <v>24635</v>
      </c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>
      <c r="A2" s="12">
        <v>1.0</v>
      </c>
      <c r="B2" s="12">
        <v>3.0</v>
      </c>
      <c r="C2" s="12" t="str">
        <f t="shared" ref="C2:C6" si="1">CONCAT(CONCAT(A2, "-"),B2)</f>
        <v>1-3</v>
      </c>
      <c r="D2" s="12">
        <f>COUNTIFS('quasi,crossing&amp;len'!B3:B1000, CONCAT("&lt;", B2), 'quasi,crossing&amp;len'!B3:B1000, CONCAT("&gt;", A2))</f>
        <v>0</v>
      </c>
    </row>
    <row r="3">
      <c r="A3" s="12">
        <f t="shared" ref="A3:A6" si="2"> A2 *3</f>
        <v>3</v>
      </c>
      <c r="B3" s="12">
        <f t="shared" ref="B3:B6" si="3">B2 * 3</f>
        <v>9</v>
      </c>
      <c r="C3" s="12" t="str">
        <f t="shared" si="1"/>
        <v>3-9</v>
      </c>
      <c r="D3" s="12">
        <f>COUNTIFS('quasi,crossing&amp;len'!B4:B1000, CONCAT("&lt;", B3), 'quasi,crossing&amp;len'!B4:B1000, CONCAT("&gt;", A3))</f>
        <v>7</v>
      </c>
    </row>
    <row r="4">
      <c r="A4" s="12">
        <f t="shared" si="2"/>
        <v>9</v>
      </c>
      <c r="B4" s="12">
        <f t="shared" si="3"/>
        <v>27</v>
      </c>
      <c r="C4" s="12" t="str">
        <f t="shared" si="1"/>
        <v>9-27</v>
      </c>
      <c r="D4" s="12">
        <f>COUNTIFS('quasi,crossing&amp;len'!B5:B1000, CONCAT("&lt;", B4), 'quasi,crossing&amp;len'!B5:B1000, CONCAT("&gt;", A4))</f>
        <v>20</v>
      </c>
    </row>
    <row r="5">
      <c r="A5" s="12">
        <f t="shared" si="2"/>
        <v>27</v>
      </c>
      <c r="B5" s="12">
        <f t="shared" si="3"/>
        <v>81</v>
      </c>
      <c r="C5" s="12" t="str">
        <f t="shared" si="1"/>
        <v>27-81</v>
      </c>
      <c r="D5" s="12">
        <f>COUNTIFS('quasi,crossing&amp;len'!B6:B1000, CONCAT("&lt;", B5), 'quasi,crossing&amp;len'!B6:B1000, CONCAT("&gt;", A5))</f>
        <v>11</v>
      </c>
    </row>
    <row r="6">
      <c r="A6" s="12">
        <f t="shared" si="2"/>
        <v>81</v>
      </c>
      <c r="B6" s="12">
        <f t="shared" si="3"/>
        <v>243</v>
      </c>
      <c r="C6" s="12" t="str">
        <f t="shared" si="1"/>
        <v>81-243</v>
      </c>
      <c r="D6" s="12">
        <f>COUNTIFS('quasi,crossing&amp;len'!B7:B1000, CONCAT("&lt;", B6), 'quasi,crossing&amp;len'!B7:B1000, CONCAT("&gt;", A6))</f>
        <v>6</v>
      </c>
    </row>
    <row r="7">
      <c r="A7" s="12"/>
      <c r="B7" s="12"/>
      <c r="C7" s="12" t="s">
        <v>24636</v>
      </c>
      <c r="D7" s="16">
        <f>COUNTIF('quasi,crossing&amp;len'!B7:B1000, "&gt;243")</f>
        <v>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